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lanilha1" sheetId="1" state="visible" r:id="rId2"/>
  </sheets>
  <definedNames>
    <definedName function="false" hidden="true" localSheetId="0" name="_xlnm._FilterDatabase" vbProcedure="false">Planilha1!$A$1:$O$13660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<sst xmlns="http://schemas.openxmlformats.org/spreadsheetml/2006/main" count="16898" uniqueCount="437">
  <si>
    <t xml:space="preserve">Pilar</t>
  </si>
  <si>
    <t xml:space="preserve">Indicador</t>
  </si>
  <si>
    <t xml:space="preserve">Ordem</t>
  </si>
  <si>
    <t xml:space="preserve">UF</t>
  </si>
  <si>
    <t xml:space="preserve">Ano Atualização</t>
  </si>
  <si>
    <t xml:space="preserve">Ano Publicação</t>
  </si>
  <si>
    <t xml:space="preserve">Nota Bruta Indicador </t>
  </si>
  <si>
    <t xml:space="preserve">Peso Indicadores</t>
  </si>
  <si>
    <t xml:space="preserve">Peso Pilares</t>
  </si>
  <si>
    <t xml:space="preserve">Peso Real</t>
  </si>
  <si>
    <t xml:space="preserve">Descrição Sintática</t>
  </si>
  <si>
    <t xml:space="preserve">Fonte Oficial</t>
  </si>
  <si>
    <t xml:space="preserve">Unidade de Medida</t>
  </si>
  <si>
    <t xml:space="preserve">Detalhes</t>
  </si>
  <si>
    <t xml:space="preserve">Nota Normalizada Indicador </t>
  </si>
  <si>
    <t xml:space="preserve">Potencial de Mercado</t>
  </si>
  <si>
    <t xml:space="preserve">Tamanho de mercado</t>
  </si>
  <si>
    <t xml:space="preserve">AC</t>
  </si>
  <si>
    <t xml:space="preserve">Produto Interno Bruto (PIB) real a preços de 2012</t>
  </si>
  <si>
    <t xml:space="preserve">IBGE/IBCR/CAGED</t>
  </si>
  <si>
    <t xml:space="preserve">R$ bilhões</t>
  </si>
  <si>
    <t xml:space="preserve">O PIB utilizado para cálculo é estimado pela Tendências</t>
  </si>
  <si>
    <t xml:space="preserve">Taxa de crescimento</t>
  </si>
  <si>
    <t xml:space="preserve">Média Móvel de cinco períodos para a taxa de crescimento anual do PIB</t>
  </si>
  <si>
    <t xml:space="preserve">Porcentagem %</t>
  </si>
  <si>
    <t xml:space="preserve"> Total</t>
  </si>
  <si>
    <t xml:space="preserve">Nota obtida via normalização e ponderação de indicadores que variam de 0 a 100.</t>
  </si>
  <si>
    <t xml:space="preserve">Tendências</t>
  </si>
  <si>
    <t xml:space="preserve">Nota de 0 a 100</t>
  </si>
  <si>
    <t xml:space="preserve">Infraestrutura</t>
  </si>
  <si>
    <t xml:space="preserve">Acessibilidade do Serviço de Telecomunicações</t>
  </si>
  <si>
    <t xml:space="preserve">Densidade de acessos por 100 habitantes (telefonia móvel e banda larga*)</t>
  </si>
  <si>
    <t xml:space="preserve">ANATEL</t>
  </si>
  <si>
    <t xml:space="preserve">Acessos por 100 mil habitantes</t>
  </si>
  <si>
    <t xml:space="preserve">Custo de Combustíveis</t>
  </si>
  <si>
    <t xml:space="preserve">Preço pago em reais por consumidores finais (etanol, gasolina e diesel)</t>
  </si>
  <si>
    <t xml:space="preserve">ANP</t>
  </si>
  <si>
    <t xml:space="preserve">Reais (R$)</t>
  </si>
  <si>
    <t xml:space="preserve">A partir da edição de 2018, ou seja, do dado de 2017 o preço pago passou a ser ponderado pela participação dos combustíveis no consumo total.</t>
  </si>
  <si>
    <t xml:space="preserve">Custo de Saneamento Básico</t>
  </si>
  <si>
    <t xml:space="preserve">Tarifa média praticada pelo serviço de tratamento e distribuição</t>
  </si>
  <si>
    <t xml:space="preserve">SNIS</t>
  </si>
  <si>
    <t xml:space="preserve">Reais ($) por m3</t>
  </si>
  <si>
    <t xml:space="preserve">Custo de Telecomunicações</t>
  </si>
  <si>
    <t xml:space="preserve">Custo dos serviços de telecomunicações</t>
  </si>
  <si>
    <t xml:space="preserve">Centavos de reais por minuto</t>
  </si>
  <si>
    <t xml:space="preserve">Disponibilidade de Voos Diretos</t>
  </si>
  <si>
    <t xml:space="preserve">Número de voos diretos</t>
  </si>
  <si>
    <t xml:space="preserve">ANAC</t>
  </si>
  <si>
    <t xml:space="preserve">Número de voos</t>
  </si>
  <si>
    <t xml:space="preserve">Acesso à Energia Elétrica</t>
  </si>
  <si>
    <t xml:space="preserve">Proporção de domicílios com acesso a energia elétrica (iluminação elétrica).</t>
  </si>
  <si>
    <t xml:space="preserve">PNADc /IBGE</t>
  </si>
  <si>
    <t xml:space="preserve">Custo da Energia Elétrica</t>
  </si>
  <si>
    <t xml:space="preserve">Tarifa média praticada para o consumo comercial, residencial e industrial.</t>
  </si>
  <si>
    <t xml:space="preserve">ANEEL</t>
  </si>
  <si>
    <t xml:space="preserve">R$/MWh</t>
  </si>
  <si>
    <t xml:space="preserve">Qualidade da Energia Elétrica</t>
  </si>
  <si>
    <t xml:space="preserve">O indicador aponta o Desempenho Global de Continuidade, que considera a duração e frequência de interrupções no serviço de energia.</t>
  </si>
  <si>
    <t xml:space="preserve">Pontuação</t>
  </si>
  <si>
    <t xml:space="preserve">Mobilidade Urbana</t>
  </si>
  <si>
    <t xml:space="preserve">Tempo gasto no trajeto entre casa e trabalho (minutos)</t>
  </si>
  <si>
    <t xml:space="preserve">Minutos</t>
  </si>
  <si>
    <t xml:space="preserve">Qualidade das Rodovias</t>
  </si>
  <si>
    <t xml:space="preserve">Avaliação das condições das vias rodoviárias (nota entre 1 (ruim) a 5 (ótimo) ponderada pela extensão pesquisada)</t>
  </si>
  <si>
    <t xml:space="preserve">CNT</t>
  </si>
  <si>
    <t xml:space="preserve">Pontuação de 1 a 5</t>
  </si>
  <si>
    <t xml:space="preserve">Qualidade do Serviço de Telecomunicações</t>
  </si>
  <si>
    <t xml:space="preserve">Média do ranking de banda larga fixa e do de telefonia móvel (percentual de indicadores com cumprimento de metas)</t>
  </si>
  <si>
    <t xml:space="preserve">Capital Humano</t>
  </si>
  <si>
    <t xml:space="preserve">Custo de Mão de Obra</t>
  </si>
  <si>
    <t xml:space="preserve">Rendimento médio nominal de todos os trabalhos, habitualmente recebido por mês, pelas pessoas de 14 anos ou mais de idade, ocupadas na semana de referência, com rendimento de trabalho (Reais)</t>
  </si>
  <si>
    <t xml:space="preserve">A partir da publicação de 2016, ou seja, do dado de 2015, passou a ser usado o rendimento médio nominal de todos os trabalhos, antes disso se usava o rendimento médio real do trabalho principal</t>
  </si>
  <si>
    <t xml:space="preserve">PEA com Ensino Superior</t>
  </si>
  <si>
    <t xml:space="preserve">Pessoas de 10 anos ou mais de idade com 15 anos ou mais de estudo/população economicamente ativa.</t>
  </si>
  <si>
    <t xml:space="preserve">Produtividade do Trabalho</t>
  </si>
  <si>
    <t xml:space="preserve">PIB pelo total de pessoas ocupadas no período</t>
  </si>
  <si>
    <t xml:space="preserve">Mil Reais (R$) por habitante</t>
  </si>
  <si>
    <t xml:space="preserve">Qualificação dos Trabalhadores</t>
  </si>
  <si>
    <t xml:space="preserve">Anos de estudos da população economicamente ativa.</t>
  </si>
  <si>
    <t xml:space="preserve">Anos</t>
  </si>
  <si>
    <t xml:space="preserve">Educação</t>
  </si>
  <si>
    <t xml:space="preserve">Avaliação da Educação</t>
  </si>
  <si>
    <t xml:space="preserve">Dummy para existência avaliações sistemáticas de educação (100 = Há um sistema; 0 = Não há um sistema)</t>
  </si>
  <si>
    <t xml:space="preserve">Secretarias Estaduais de Educação</t>
  </si>
  <si>
    <t xml:space="preserve">Pontuação de 0 ou 100</t>
  </si>
  <si>
    <t xml:space="preserve">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t>
  </si>
  <si>
    <t xml:space="preserve">IDEB</t>
  </si>
  <si>
    <t xml:space="preserve">Qualidade da educação básica do Brasil, considera fluxo escolar e média de desempenhos nas avaliações de toda a rede de ensino (nota de  0 a 10)</t>
  </si>
  <si>
    <t xml:space="preserve">INEP</t>
  </si>
  <si>
    <t xml:space="preserve">Pontuação de 0 a 10</t>
  </si>
  <si>
    <t xml:space="preserve">ENEM</t>
  </si>
  <si>
    <t xml:space="preserve">Desempenho dos alunos do Ensino Médio para acesso ao Ensino Superior e a programas de financiamento em instituições privadas (nota de 0 a 1000).</t>
  </si>
  <si>
    <t xml:space="preserve">Pontuação de 0 a 1000</t>
  </si>
  <si>
    <t xml:space="preserve">PISA</t>
  </si>
  <si>
    <t xml:space="preserve">Desempenho dos estudantes na faixa dos 15 anos no Programa internacional de avaliação dos estudantes (Nota: 0-1000)</t>
  </si>
  <si>
    <t xml:space="preserve">Índice de Oportunidade da Educação</t>
  </si>
  <si>
    <t xml:space="preserve">Mede a qualidade das oportunidades educacionais oferecidas por municípios e estados (Nota: 0-10)</t>
  </si>
  <si>
    <t xml:space="preserve">CLP/Metas</t>
  </si>
  <si>
    <t xml:space="preserve">Taxa de Abandono do Ensino Fundamental</t>
  </si>
  <si>
    <t xml:space="preserve">Porcentagem dos alunos do ensino fundamental que abandonam os estudos</t>
  </si>
  <si>
    <t xml:space="preserve">Portal Qedu</t>
  </si>
  <si>
    <t xml:space="preserve">A partir de 2017 o indicador Taxa de abandono do ensino fundamental foi substituído pelo Taxa de frequência líquida do ensino fundamental</t>
  </si>
  <si>
    <t xml:space="preserve">Taxa de Abandono do Ensino Médio</t>
  </si>
  <si>
    <t xml:space="preserve">Porcentagem dos alunos do ensino médio que abandonam os estudos.</t>
  </si>
  <si>
    <t xml:space="preserve">A partir de 2017 o indicador Taxa de abandono do ensino médio foi substituído pelo Taxa de frequência líquida do ensino médio</t>
  </si>
  <si>
    <t xml:space="preserve">Sustentabilidade Social</t>
  </si>
  <si>
    <t xml:space="preserve">Segurança Alimentar</t>
  </si>
  <si>
    <t xml:space="preserve">% domicílios com renda domiciliar per capita inferior à linha de extrema pobreza (valor de uma cesta de alimentos com o mínimo de calorias necessárias para suprir adequadamente uma pessoa, com base em recomendações da FAO e da OMS)</t>
  </si>
  <si>
    <t xml:space="preserve">Ipea</t>
  </si>
  <si>
    <t xml:space="preserve">A partir de 2019 o indicador foi retirado do Ranking por possuir forte relação com o de Famílias abaixo da linha da pobreza</t>
  </si>
  <si>
    <t xml:space="preserve">Inadequação de Moradia FJP</t>
  </si>
  <si>
    <t xml:space="preserve">% de moradias que apresentam,entre outras características, coabitação familiar e/ou habitação precária  (metodologia da Fundação João Pinheiro)</t>
  </si>
  <si>
    <t xml:space="preserve">Fundação João Pinheiro</t>
  </si>
  <si>
    <t xml:space="preserve">A partir de 2020, foi necessário alteração metodológica tendo em vista a não atualização desde de 2015 do indicador da Fundação João Pinheiro, por isso a fonte do indicador passou a ser a PNADc Anual (IBGE).</t>
  </si>
  <si>
    <t xml:space="preserve">Famílias abaixo da linha da pobreza</t>
  </si>
  <si>
    <t xml:space="preserve">% de domicílios com renda domiciliar per capita inferior à linha de pobreza. A linha de pobreza aqui considerada é definida pelo decreto 7492 (abaixo de R$77,00 mensais)</t>
  </si>
  <si>
    <t xml:space="preserve">Desigualdade de renda</t>
  </si>
  <si>
    <t xml:space="preserve">Coeficiente de gini (1=Desigualdade Máxima/0=Igualdade Máxima)</t>
  </si>
  <si>
    <t xml:space="preserve">Coeficiente GINI</t>
  </si>
  <si>
    <t xml:space="preserve">Acesso ao Saneamento Básico - Água</t>
  </si>
  <si>
    <t xml:space="preserve">% de domicilios com acesso à água canalizada de rede geral de distribuição</t>
  </si>
  <si>
    <t xml:space="preserve">Acesso ao Saneamento Básico - Esgoto</t>
  </si>
  <si>
    <t xml:space="preserve">% de domicilios com acesso à rede coletora de esgoto</t>
  </si>
  <si>
    <t xml:space="preserve">Mortes Evitáveis</t>
  </si>
  <si>
    <t xml:space="preserve">Razão de Mortalidade Proporcional: mortes abaixo de 50 anos/ total de óbitos</t>
  </si>
  <si>
    <t xml:space="preserve">Datasus</t>
  </si>
  <si>
    <t xml:space="preserve">A partir de 2019 o indicador foi retirado do Ranking por possuir forte relação com o de Mortalidade Precoce</t>
  </si>
  <si>
    <t xml:space="preserve">Anos potenciais de vida perdidos</t>
  </si>
  <si>
    <t xml:space="preserve">Média da diferença da faixa etária em que os óbitos registrados ocorreram e a expectativa de vida ao nascer do Brasil.</t>
  </si>
  <si>
    <t xml:space="preserve">Formalidade do Mercado de Trabalho</t>
  </si>
  <si>
    <t xml:space="preserve">Proporção de empregados de 10 anos ou mais de idade com carteira de trabalho assinada em relação ao total de ocupados</t>
  </si>
  <si>
    <t xml:space="preserve">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t>
  </si>
  <si>
    <t xml:space="preserve">Inserção Econômica</t>
  </si>
  <si>
    <t xml:space="preserve">Proporção de ocupados em relação a População Economicamente Ativa</t>
  </si>
  <si>
    <t xml:space="preserve">IBGE</t>
  </si>
  <si>
    <t xml:space="preserve">IDH</t>
  </si>
  <si>
    <t xml:space="preserve">IDH estadual</t>
  </si>
  <si>
    <t xml:space="preserve">PNUD</t>
  </si>
  <si>
    <t xml:space="preserve">Índice de 0 a 1</t>
  </si>
  <si>
    <t xml:space="preserve">Inserção Econômica dos Jovens</t>
  </si>
  <si>
    <t xml:space="preserve">Proporção dos jovens que estudam ou trabalham</t>
  </si>
  <si>
    <t xml:space="preserve">Mortalidade Materna</t>
  </si>
  <si>
    <t xml:space="preserve">Óbitos maternos em relação a população feminina em idade fértil (15-49 anos).</t>
  </si>
  <si>
    <t xml:space="preserve">Taxa de mortalidade por 100 mil mulheres</t>
  </si>
  <si>
    <t xml:space="preserve">Mortalidade Precoce</t>
  </si>
  <si>
    <t xml:space="preserve">Mortalidade de Jovens (15-29 anos) por causas externas.
</t>
  </si>
  <si>
    <t xml:space="preserve">Taxa de mortalidade por 100 mil jovens</t>
  </si>
  <si>
    <t xml:space="preserve">Previdência Social</t>
  </si>
  <si>
    <t xml:space="preserve">Proporção de idosos (mais de 60 anos) que recebem previdência social</t>
  </si>
  <si>
    <t xml:space="preserve">A partir de 2019 o indicador foi retirado do Ranking porque não deve ser feita comparação entre os estados tendo em vista que os gastos previdenciários são uma despesa do governo federal e a solicitação é feita diretamente ao INSS</t>
  </si>
  <si>
    <t xml:space="preserve">Mortalidade na Infância</t>
  </si>
  <si>
    <t xml:space="preserve">Óbitos de menores de cinco anos por grupo de 1.000 nascidos vivos</t>
  </si>
  <si>
    <t xml:space="preserve">Segurança Pública</t>
  </si>
  <si>
    <t xml:space="preserve">Déficit Carcerário</t>
  </si>
  <si>
    <t xml:space="preserve">Relação detentos / Vagas</t>
  </si>
  <si>
    <t xml:space="preserve">Fórum de Segurança Pública</t>
  </si>
  <si>
    <t xml:space="preserve">Mortes a esclarecer</t>
  </si>
  <si>
    <t xml:space="preserve"># "mortes a esclarecer" / 100 mil habitantes</t>
  </si>
  <si>
    <t xml:space="preserve">Taxa de mortalidade por 100 mil habitantes</t>
  </si>
  <si>
    <t xml:space="preserve">A partir da edição de 2017, ou seja, do dado de 2015 a fonte passou a ser o Datasus e não mais o "Fórum de Segurança Público", assim, mortes a esclarecer significam: Óbitos por causas externas a partir de "Eventos cuja intenção é indeterminada"</t>
  </si>
  <si>
    <t xml:space="preserve">Atuação do Sistema de Justiça Criminal</t>
  </si>
  <si>
    <t xml:space="preserve">Total da população carcerária (regime fechado) em relação ao número de homicídios.</t>
  </si>
  <si>
    <t xml:space="preserve">A partir da edição de 2018, ou seja, do dado de 2017 passou a ser usado como numerador a população prisional acusada de homicídio e não mais a população carcerária total.</t>
  </si>
  <si>
    <t xml:space="preserve">Mortalidade no Trânsito</t>
  </si>
  <si>
    <t xml:space="preserve">Óbitos por causas externas (acidentes em transporte terrestre) em relação ao total de habitantes.</t>
  </si>
  <si>
    <t xml:space="preserve">Mortes em relação a frota e aos habitantes</t>
  </si>
  <si>
    <t xml:space="preserve">Antes de 2019 o nome do indicador era "Segurança no Trânsito" </t>
  </si>
  <si>
    <t xml:space="preserve">Segurança Pessoal</t>
  </si>
  <si>
    <t xml:space="preserve">Óbitos resultantes de agressões (homicídios) em relação a população total.</t>
  </si>
  <si>
    <t xml:space="preserve">Óbitos por 100 mil habitantes</t>
  </si>
  <si>
    <t xml:space="preserve">Segurança Patrimonial</t>
  </si>
  <si>
    <t xml:space="preserve">Roubos e furto de veículos em relação a frota total (por 100 mil veículos).</t>
  </si>
  <si>
    <t xml:space="preserve">Roubos e furtos por 100 mil veículos</t>
  </si>
  <si>
    <t xml:space="preserve">A partir da edição de 2019, ou seja, do dado de 2018, passou a ser usado o número de roubos totais no lugar de roubos e furtos de veículos</t>
  </si>
  <si>
    <t xml:space="preserve">Solidez Fiscal</t>
  </si>
  <si>
    <t xml:space="preserve">Dependência Fiscal</t>
  </si>
  <si>
    <t xml:space="preserve">Grau de autonomia financeira do Estado tendo por base a participação das receitas correntes próprias (realizadas) sobre a receita corrente total, dado pela fórmula: 1 – (transferências correntes/receita corrente total)</t>
  </si>
  <si>
    <t xml:space="preserve">Siconfi</t>
  </si>
  <si>
    <t xml:space="preserve">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t>
  </si>
  <si>
    <t xml:space="preserve">Taxa de Investimentos</t>
  </si>
  <si>
    <t xml:space="preserve">Investimento liquidado / receita corrente líquida</t>
  </si>
  <si>
    <t xml:space="preserve">Antes da edição de 2020 o indicador era conhecido como "Capacidade de Investimento"</t>
  </si>
  <si>
    <t xml:space="preserve">Resultado Nominal</t>
  </si>
  <si>
    <t xml:space="preserve">Diferença entre receitas e despesas primárias no período acrescidas das despesas com juros nominais incidentes sobre a dívida pública interna e externa, dividido pelo PIB</t>
  </si>
  <si>
    <t xml:space="preserve">Solvência Fiscal</t>
  </si>
  <si>
    <t xml:space="preserve">Dívida consolidada líquida / receita corrente líquida</t>
  </si>
  <si>
    <t xml:space="preserve">Sucesso do Planejamento Orçamentário</t>
  </si>
  <si>
    <t xml:space="preserve">Despesa liquidada pela despesa total atualizada (dotação orçamentária).</t>
  </si>
  <si>
    <t xml:space="preserve">Antes de 2020 o indicador era chamado de "Sucesso da Execução Orçamentária"</t>
  </si>
  <si>
    <t xml:space="preserve">Eficiência da Máquina Pública</t>
  </si>
  <si>
    <t xml:space="preserve">Eficiência do Judiciário</t>
  </si>
  <si>
    <t xml:space="preserve">Taxa de congestionamento = 1 - (processos baixados)/(casos novos + casos pendentes)</t>
  </si>
  <si>
    <t xml:space="preserve">Justiça em Números/CNJ</t>
  </si>
  <si>
    <t xml:space="preserve">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t>
  </si>
  <si>
    <t xml:space="preserve">Custo do Executivo/PIB</t>
  </si>
  <si>
    <t xml:space="preserve">Recursos públicos alocados na administração direta / PIB</t>
  </si>
  <si>
    <t xml:space="preserve">FINBRA/Siconfi</t>
  </si>
  <si>
    <t xml:space="preserve">Índice de Transparência</t>
  </si>
  <si>
    <t xml:space="preserve">Avaliação dos portais de acesso a informações de gastos estaduais (Nota: 0-10)</t>
  </si>
  <si>
    <t xml:space="preserve">Associação Contas Abertas</t>
  </si>
  <si>
    <t xml:space="preserve">A partir da edição de 2018, ou seja, do dado de 2016, passou a ser usado a avaliação Escala Brasil Transparente</t>
  </si>
  <si>
    <t xml:space="preserve">Custo do Judiciário/PIB</t>
  </si>
  <si>
    <t xml:space="preserve">Recursos públicos alocados no judiciário / PIB</t>
  </si>
  <si>
    <t xml:space="preserve">O PIB utilizado para cálculo é estimado pela Tendências. O Distrito Federal não é válido nesse indicador.</t>
  </si>
  <si>
    <t xml:space="preserve">Custo do Legislativo/PIB</t>
  </si>
  <si>
    <t xml:space="preserve">Recursos públicos alocados no legislativo / PIB</t>
  </si>
  <si>
    <t xml:space="preserve">% Servidores Comissionados</t>
  </si>
  <si>
    <t xml:space="preserve">% de cargos comissionados no total de cargos públicos</t>
  </si>
  <si>
    <t xml:space="preserve">IBGE/Estadic</t>
  </si>
  <si>
    <t xml:space="preserve">Inovação</t>
  </si>
  <si>
    <t xml:space="preserve">Produção Acadêmica</t>
  </si>
  <si>
    <t xml:space="preserve">Total de documentos publicados em periódicos acadêmicos indexados no Scopus em relação à população total.</t>
  </si>
  <si>
    <t xml:space="preserve">SCImago IR</t>
  </si>
  <si>
    <t xml:space="preserve">Artigos por 1 milhão de habitantes</t>
  </si>
  <si>
    <t xml:space="preserve">Investimentos Públicos em P&amp;D</t>
  </si>
  <si>
    <t xml:space="preserve">Participação de Investimento público em P&amp;D no PIB estadual</t>
  </si>
  <si>
    <t xml:space="preserve">Min.CT&amp;I</t>
  </si>
  <si>
    <t xml:space="preserve">O PIB utilizado é o oficial divulgado pelo IBGE</t>
  </si>
  <si>
    <t xml:space="preserve">Patentes</t>
  </si>
  <si>
    <t xml:space="preserve">Total de concessões de patentes, englobando os tipos: "Patente de Invenção", "Modelo de Utilidade" e "Certificado de Adição" em relação ao PIB.</t>
  </si>
  <si>
    <t xml:space="preserve">INPI</t>
  </si>
  <si>
    <t xml:space="preserve">Patentes pelo PIB em 1 bilhão de reais</t>
  </si>
  <si>
    <t xml:space="preserve">Sustentabilidade Ambiental</t>
  </si>
  <si>
    <t xml:space="preserve">Emissões de CO2</t>
  </si>
  <si>
    <t xml:space="preserve">CO2 emitido e derivado de remoção de unidades de conservação (toneladas por habitante).</t>
  </si>
  <si>
    <t xml:space="preserve">SEEG/OC</t>
  </si>
  <si>
    <t xml:space="preserve">Toneladas emitidas de CO2  por habitante</t>
  </si>
  <si>
    <t xml:space="preserve">A partir da publicação de 2019, ou seja, do dado de 2017, o denominador foi alterado de população para PIB total (o PIB utilizado para cálculo é estimado pela Tendências)</t>
  </si>
  <si>
    <t xml:space="preserve">Serviços Urbanos</t>
  </si>
  <si>
    <t xml:space="preserve">Oferta de serviços municipais para coleta de materiais especias e limpeza urbana (Nota: 0-2).</t>
  </si>
  <si>
    <t xml:space="preserve">Pontuação de 0 a 2</t>
  </si>
  <si>
    <t xml:space="preserve">Destinação do Lixo</t>
  </si>
  <si>
    <t xml:space="preserve">Destinação adequada para o tipo de resíduo sólido e qualidade das unidades de destino em solo (Nota: 0-1)</t>
  </si>
  <si>
    <t xml:space="preserve">Pontuação de 0 a 1</t>
  </si>
  <si>
    <t xml:space="preserve">Tratamento de Esgoto</t>
  </si>
  <si>
    <t xml:space="preserve">Parcela tratada do total de água consumida no estado.</t>
  </si>
  <si>
    <t xml:space="preserve">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t>
  </si>
  <si>
    <t xml:space="preserve"> Ranking Geral</t>
  </si>
  <si>
    <t xml:space="preserve">AL</t>
  </si>
  <si>
    <t xml:space="preserve">AM</t>
  </si>
  <si>
    <t xml:space="preserve">AP</t>
  </si>
  <si>
    <t xml:space="preserve">BA</t>
  </si>
  <si>
    <t xml:space="preserve">CE</t>
  </si>
  <si>
    <t xml:space="preserve">DF</t>
  </si>
  <si>
    <t xml:space="preserve">...</t>
  </si>
  <si>
    <t xml:space="preserve">ES</t>
  </si>
  <si>
    <t xml:space="preserve">GO</t>
  </si>
  <si>
    <t xml:space="preserve">MA</t>
  </si>
  <si>
    <t xml:space="preserve">MG</t>
  </si>
  <si>
    <t xml:space="preserve">MS</t>
  </si>
  <si>
    <t xml:space="preserve">MT</t>
  </si>
  <si>
    <t xml:space="preserve">PA</t>
  </si>
  <si>
    <t xml:space="preserve">PB</t>
  </si>
  <si>
    <t xml:space="preserve">PE</t>
  </si>
  <si>
    <t xml:space="preserve">PI</t>
  </si>
  <si>
    <t xml:space="preserve">PR</t>
  </si>
  <si>
    <t xml:space="preserve">RJ</t>
  </si>
  <si>
    <t xml:space="preserve">RN</t>
  </si>
  <si>
    <t xml:space="preserve">RO</t>
  </si>
  <si>
    <t xml:space="preserve">RR</t>
  </si>
  <si>
    <t xml:space="preserve">RS</t>
  </si>
  <si>
    <t xml:space="preserve">SC</t>
  </si>
  <si>
    <t xml:space="preserve">SE</t>
  </si>
  <si>
    <t xml:space="preserve">SP</t>
  </si>
  <si>
    <t xml:space="preserve">TO</t>
  </si>
  <si>
    <t xml:space="preserve"> BR*</t>
  </si>
  <si>
    <t xml:space="preserve"> NE*</t>
  </si>
  <si>
    <t xml:space="preserve">Reais (R$) por MWh</t>
  </si>
  <si>
    <t xml:space="preserve">Produto Interno Bruto (PIB) real a preços de 2013</t>
  </si>
  <si>
    <t xml:space="preserve">Reais a preços de 2013</t>
  </si>
  <si>
    <t xml:space="preserve">Crescimento Potencial da Força de Trabalho</t>
  </si>
  <si>
    <t xml:space="preserve">Média da taxa de crescimento da PIA para os próximos 10 anos (população com idade entre 15 e 64 anos)</t>
  </si>
  <si>
    <t xml:space="preserve">Resultado Primário</t>
  </si>
  <si>
    <t xml:space="preserve">O resultado primário líquido é dado pela diferença entre receita primária realizada e a despesa primária liquidada no ano. A diferença é dividida pelo PIB nominal de cada Estado.</t>
  </si>
  <si>
    <t xml:space="preserve">Anos Potenciais de Vida Perdidos</t>
  </si>
  <si>
    <t xml:space="preserve">Mortalidade na infância</t>
  </si>
  <si>
    <t xml:space="preserve">-</t>
  </si>
  <si>
    <t xml:space="preserve">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t>
  </si>
  <si>
    <t xml:space="preserve">Pontuação de 0 a 100</t>
  </si>
  <si>
    <t xml:space="preserve">Taxa de frequência líquida do ensino fundamental</t>
  </si>
  <si>
    <t xml:space="preserve">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</si>
  <si>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 xml:space="preserve">PNUD e PNAD/IBGE</t>
  </si>
  <si>
    <t xml:space="preserve">A partir da edição de 2017, ou seja, do dado de 2015, o indicador Taxa de abandono do ensino fundamental foi substituído pelo Taxa de frequência líquida do ensino fundamental</t>
  </si>
  <si>
    <t xml:space="preserve">Taxa de frequência líquida do ensino médio</t>
  </si>
  <si>
    <t xml:space="preserve">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</si>
  <si>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 xml:space="preserve">A partir da edição de 2017, ou seja, do dado de 2015, o indicador Taxa de abandono do ensino médio foi substituído pelo Taxa de frequência líquida do ensino médio</t>
  </si>
  <si>
    <t xml:space="preserve">Taxa de atendimento do ensino infantil</t>
  </si>
  <si>
    <t xml:space="preserve">Proporção de crianças na faixa etária de 0 e 5 anos frequentando a creche/escola. </t>
  </si>
  <si>
    <t xml:space="preserve">Número de voos diretos* </t>
  </si>
  <si>
    <t xml:space="preserve">Produto Interno Bruto (PIB) real a preços de 2014</t>
  </si>
  <si>
    <t xml:space="preserve">IBGE/CAGED</t>
  </si>
  <si>
    <t xml:space="preserve">Reais a preços de 2014</t>
  </si>
  <si>
    <t xml:space="preserve">Média Móvel de quatro períodos para a taxa de crescimento anual do PIB</t>
  </si>
  <si>
    <t xml:space="preserve">Óbitos por causas externas a partir de "Eventos cuja intenção é indeterminada" por 100 mil habitantes</t>
  </si>
  <si>
    <t xml:space="preserve">Mortalidade de Jovens (15-29 anos) por causas externas.</t>
  </si>
  <si>
    <t xml:space="preserve">#N/A</t>
  </si>
  <si>
    <t xml:space="preserve">SNIS e IBGE</t>
  </si>
  <si>
    <t xml:space="preserve">PNADc / IBGE</t>
  </si>
  <si>
    <t xml:space="preserve">PNAD / IBGE</t>
  </si>
  <si>
    <t xml:space="preserve">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t>
  </si>
  <si>
    <t xml:space="preserve">PNAD/IBGE</t>
  </si>
  <si>
    <t xml:space="preserve">Escala Brasil Transparente 360º - Ranking de “Transparência Passiva” e “Transparência Ativa”.</t>
  </si>
  <si>
    <t xml:space="preserve">Controladoria Geral da União</t>
  </si>
  <si>
    <t xml:space="preserve">Preço médio pago em reais por consumidores finais (etanol, gasolina e diesel), ponderado pela participação dos combustíveis no consumo total.</t>
  </si>
  <si>
    <t xml:space="preserve">Departamento Penitenciário Nacional e Fórum Brasileiro de Segurança Pública</t>
  </si>
  <si>
    <t xml:space="preserve">Presos sem Condenação</t>
  </si>
  <si>
    <t xml:space="preserve">Proporção de presos sem condenação em relação ao total de presos.</t>
  </si>
  <si>
    <t xml:space="preserve">DEPEN</t>
  </si>
  <si>
    <t xml:space="preserve">Departamento Penitenciário Nacional - Infopen</t>
  </si>
  <si>
    <t xml:space="preserve">Mortes em relação a 100 mil habitantes</t>
  </si>
  <si>
    <t xml:space="preserve">Fórum Brasileiro de Segurança Pública</t>
  </si>
  <si>
    <t xml:space="preserve">Qualidade da Informação de Criminalidade</t>
  </si>
  <si>
    <t xml:space="preserve">Qualidade estimada dos registros estatísticos oficiais de Mortes Violentas Intencionais.</t>
  </si>
  <si>
    <t xml:space="preserve">Mortes evitáveis por 100 óbitos</t>
  </si>
  <si>
    <t xml:space="preserve">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t>
  </si>
  <si>
    <t xml:space="preserve">PNUD, Fundação João Pinheiro e Ipea</t>
  </si>
  <si>
    <t xml:space="preserve">Taxa de Mortalidade por 100 mil jovens</t>
  </si>
  <si>
    <t xml:space="preserve">.</t>
  </si>
  <si>
    <t xml:space="preserve">CO2 emitido e derivado de remoção de unidades de conservação pelo PIB Total.</t>
  </si>
  <si>
    <t xml:space="preserve">SEEG/OC e Tendências</t>
  </si>
  <si>
    <t xml:space="preserve">Oferta de serviços municipais para coleta de materiais especiais e limpeza urbana (Nota: 0-2 a partir da agregação dos dados municipais).</t>
  </si>
  <si>
    <t xml:space="preserve">Destinação adequada para o tipo de resíduo sólido e qualidade das unidades de destino em solo.</t>
  </si>
  <si>
    <t xml:space="preserve">Parcela de esgoto tratado do total de água consumida multiplicado pela proporção de domicílios com acesso à agua encanada proveniente de rede geral de distribuição no estado.</t>
  </si>
  <si>
    <t xml:space="preserve">Perda de Água</t>
  </si>
  <si>
    <t xml:space="preserve">Índice de perdas na distribuição de água.</t>
  </si>
  <si>
    <t xml:space="preserve">Rendimento médio nominal de todos os trabalhos, habitualmente recebido por mês, pelas pessoas de 14 anos ou mais de idade, ocupadas na semana de referência, com rendimento de trabalho.</t>
  </si>
  <si>
    <t xml:space="preserve">A quantificação dos anos de estudo é feita apenas para a PEA, desconsiderando o nível de educação do restante da população. Desse modo, obtemos a proporção da PEA que têm ensino superior completo.</t>
  </si>
  <si>
    <t xml:space="preserve">PIB pelo total de pessoas ocupadas no período.</t>
  </si>
  <si>
    <t xml:space="preserve">IBGE e Tendências</t>
  </si>
  <si>
    <t xml:space="preserve">Anos de estudos da população economicamente ativa (acima de 14 anos de idade).</t>
  </si>
  <si>
    <t xml:space="preserve">Status dos programas estaduais de avaliação da educação básica.</t>
  </si>
  <si>
    <t xml:space="preserve">Qualidade da educação básica do Brasil, considera fluxo escolar e média de desempenhos nas avaliações de toda a rede de ensino.</t>
  </si>
  <si>
    <t xml:space="preserve">Pontuação de  a 10</t>
  </si>
  <si>
    <t xml:space="preserve">Desempenho dos alunos do Ensino Médio para acesso ao Ensino Superior e a programas de financiamento em instituições privadas.</t>
  </si>
  <si>
    <t xml:space="preserve">Desempenho dos estudantes na faixa dos 15 anos no Programa internacional de avaliação dos estudantes.</t>
  </si>
  <si>
    <t xml:space="preserve">Pontuação de 0 1000</t>
  </si>
  <si>
    <t xml:space="preserve">Mede a qualidade das oportunidades educacionais oferecidas por municípios e estados.</t>
  </si>
  <si>
    <t xml:space="preserve">Comunidade Educativa CEDAC</t>
  </si>
  <si>
    <t xml:space="preserve">Taxa de Frequência Líquida do Ensino Fundamental</t>
  </si>
  <si>
    <t xml:space="preserve">Razão entre o número de pessoas na faixa etária de 6 a 14 anos frequentando o Ensino Fundamental.</t>
  </si>
  <si>
    <t xml:space="preserve">Razão entre o número de pessoas na faixa etária de 15 a 17 anos frequentando o Ensino Médio.</t>
  </si>
  <si>
    <t xml:space="preserve">Taxa de Atendimento do Ensino Infantil</t>
  </si>
  <si>
    <t xml:space="preserve">CNJ</t>
  </si>
  <si>
    <t xml:space="preserve">Recursos públicos alocados na administração direta / PIB.</t>
  </si>
  <si>
    <t xml:space="preserve">Siconfi e Tendências</t>
  </si>
  <si>
    <t xml:space="preserve">Recursos públicos alocados no judiciário / PIB.</t>
  </si>
  <si>
    <t xml:space="preserve">Recursos públicos alocados no legislativo / PIB.</t>
  </si>
  <si>
    <t xml:space="preserve">CGU</t>
  </si>
  <si>
    <t xml:space="preserve">Densidade de acessos por 100 habitantes (telefonia móvel e banda larga).</t>
  </si>
  <si>
    <t xml:space="preserve">ANATEL e IBGE</t>
  </si>
  <si>
    <t xml:space="preserve">Média do ranking de banda larga fixa e do de telefonia móvel (percentual de indicadores com cumprimento de metas).</t>
  </si>
  <si>
    <t xml:space="preserve">Tarifa média praticada pelo serviço de tratamento e distribuição.</t>
  </si>
  <si>
    <t xml:space="preserve">Número de voos diretos domésticos regulares.</t>
  </si>
  <si>
    <t xml:space="preserve">Avaliação das condições das vias rodoviárias (nota entre 1 (ruim) a 5 (ótimo) ponderada pela extensão pesquisada).</t>
  </si>
  <si>
    <t xml:space="preserve">Participação de Investimento público em P&amp;D no PIB estadual.</t>
  </si>
  <si>
    <t xml:space="preserve">MCTIC e IBGE</t>
  </si>
  <si>
    <t xml:space="preserve">INPI e Tendências</t>
  </si>
  <si>
    <t xml:space="preserve">Bolsa de Mestrado e Doutorado</t>
  </si>
  <si>
    <t xml:space="preserve">Proporção de discentes de pós-graduação beneficiados pela Bolsa CNPq, CAPES ou FAPs dos Estados.</t>
  </si>
  <si>
    <t xml:space="preserve">CNPQ, CAPES e CONFAP</t>
  </si>
  <si>
    <t xml:space="preserve">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t>
  </si>
  <si>
    <t xml:space="preserve">Empreendimentos Inovadores</t>
  </si>
  <si>
    <t xml:space="preserve">Número de Aceleradoras, Incubadoras, Parques Tecnológicos e Parques Científicos associados à Anprotec (Associação Nacional de Entidades Promotoras de Empreendimentos Inovadores) para cada 1 milhão de habitantes.</t>
  </si>
  <si>
    <t xml:space="preserve">Anprotec</t>
  </si>
  <si>
    <t xml:space="preserve">Quantidade por 1 milhão de habitantes</t>
  </si>
  <si>
    <t xml:space="preserve">Tamanho de Mercado</t>
  </si>
  <si>
    <t xml:space="preserve">Nível do Produto Interno Bruto (PIB) em R$ bilhões. </t>
  </si>
  <si>
    <t xml:space="preserve">Taxa de Crescimento</t>
  </si>
  <si>
    <t xml:space="preserve">Média Móvel de quatro períodos para a taxa de crescimento anual do PIB. </t>
  </si>
  <si>
    <t xml:space="preserve">Média da taxa de crescimento da PIA para os próximos 10 anos (população com idade entre 15 e 64 anos).</t>
  </si>
  <si>
    <t xml:space="preserve">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t>
  </si>
  <si>
    <t xml:space="preserve">O resultado primário é dado pela diferença entre receita primária realizada e a despesa primária empenhada no ano. A diferença é dividida pelo PIB nominal de cada Estado.</t>
  </si>
  <si>
    <t xml:space="preserve">Gasto com Pessoal</t>
  </si>
  <si>
    <t xml:space="preserve">Gasto Empenhado com Pessoal (%RCL)</t>
  </si>
  <si>
    <t xml:space="preserve">Índice de Liquidez</t>
  </si>
  <si>
    <t xml:space="preserve">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t>
  </si>
  <si>
    <t xml:space="preserve">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t>
  </si>
  <si>
    <t xml:space="preserve">Poupança Corrente</t>
  </si>
  <si>
    <t xml:space="preserve">Poupança Corrente (receitas correntes - despesas correntes / receitas correntes)</t>
  </si>
  <si>
    <t xml:space="preserve">População prisional acusada de homicídio em relação ao número de homicídios.</t>
  </si>
  <si>
    <t xml:space="preserve">DEPEN e FBSP</t>
  </si>
  <si>
    <t xml:space="preserve">Relação população prisional pelo total de vagas.</t>
  </si>
  <si>
    <t xml:space="preserve">Mortes a Esclarecer</t>
  </si>
  <si>
    <t xml:space="preserve">Óbitos por causas externas a partir de "Eventos cuja intenção é indeterminada" por 100 mil habitantes.</t>
  </si>
  <si>
    <t xml:space="preserve">Datasus e IBGE</t>
  </si>
  <si>
    <t xml:space="preserve">Óbitos por acidentes em transporte terrestre em relação a 100 mil habitantes.</t>
  </si>
  <si>
    <t xml:space="preserve">Morbidade no Trânsito</t>
  </si>
  <si>
    <t xml:space="preserve">Número de internações provocadas por acidente de transporte terrestre em relação a 100 mil habitantes.</t>
  </si>
  <si>
    <t xml:space="preserve">Internações por 100 mil habitantes</t>
  </si>
  <si>
    <t xml:space="preserve">Soma das vítimas de homicídio doloso, latrocínio e lesão corporal seguida de morte, em relação à população total.</t>
  </si>
  <si>
    <t xml:space="preserve">SENASP</t>
  </si>
  <si>
    <t xml:space="preserve">Roubos totais por 100 mil habitantes.</t>
  </si>
  <si>
    <t xml:space="preserve">Roubos por 100 mil habitantes</t>
  </si>
  <si>
    <t xml:space="preserve">Qualidade estimada dos registros estatísticos oficiais de Mortes Violentas Intencionais. </t>
  </si>
  <si>
    <t xml:space="preserve">FBSP</t>
  </si>
  <si>
    <t xml:space="preserve">% de domicílios urbanos que apresentam pelo menos 1 dos critérios de inadequação: carência de infraestrutura, adensamento excessivo de moradores em domicílios próprios, problemas de natureza fundiária, cobertura inadequada, ausência de unidade sanitária domiciliar exclusiva.</t>
  </si>
  <si>
    <t xml:space="preserve">Famílias Abaixo da Linha da Pobreza</t>
  </si>
  <si>
    <t xml:space="preserve">% de domicílios com renda domiciliar per capita inferior à linha de pobreza.</t>
  </si>
  <si>
    <t xml:space="preserve">Desigualdade de Renda</t>
  </si>
  <si>
    <t xml:space="preserve">Índice de Gini do rendimento médio mensal real das pessoas de 14 anos ou mais de idade, em todos os trabalhos, a preços médios do ano</t>
  </si>
  <si>
    <t xml:space="preserve">Coeficiente de Gini (1=Desigualdade Máxima/0=Igualdade Máxima). </t>
  </si>
  <si>
    <t xml:space="preserve">% de domicilios com acesso à água canalizada de rede geral de distribuição.</t>
  </si>
  <si>
    <t xml:space="preserve">% de domicilios com acesso à rede coletora de esgoto.</t>
  </si>
  <si>
    <t xml:space="preserve">Proporção de ocupados em relação à População Economicamente Ativa.</t>
  </si>
  <si>
    <t xml:space="preserve">Índice de Desenvolvimento Humano estadual.</t>
  </si>
  <si>
    <t xml:space="preserve">PNUD, FJP e Ipea</t>
  </si>
  <si>
    <t xml:space="preserve">Proporção dos jovens (entre 15 e 22 anos de idade) que estudam ou trabalham em relação ao total de jovens.</t>
  </si>
  <si>
    <t xml:space="preserve">Óbitos maternos em relação à população feminina em idade fértil (15-49 anos).</t>
  </si>
  <si>
    <t xml:space="preserve">Óbitos de menores de 5 anos por grupo de 1.000 nascidos vivos.</t>
  </si>
  <si>
    <t xml:space="preserve">Toneladas de CO2 pelo PIB em 1 milhão de reais</t>
  </si>
  <si>
    <t xml:space="preserve">Pessoas de 14 anos ou mais de idade com 15 anos ou mais de estudo/população economicamente ativa (acima de 14 anos).</t>
  </si>
  <si>
    <t xml:space="preserve">Mil Reais (R$) por pessoa ocupada</t>
  </si>
  <si>
    <t xml:space="preserve">Taxa de Congestionamento Líquida (percentual de processos que ficaram represados sem solução, comparativamente ao total tramitado, retirando os processos suspensos, sobrestados ou em arquivo provisório).</t>
  </si>
  <si>
    <t xml:space="preserve">Qualidade da Informação Contábil e Fiscal</t>
  </si>
  <si>
    <t xml:space="preserve">Ranking da Qualidade da Informação Contábil e Fiscal Estadual no Siconfi</t>
  </si>
  <si>
    <t xml:space="preserve">Tesouro Nacional</t>
  </si>
  <si>
    <t xml:space="preserve">Produtividade dos Magistrados e Servidores do Judiciário</t>
  </si>
  <si>
    <t xml:space="preserve">Média entre as relações: IPM (índice de produtividade do magistrado) / IPM necessário para que TJ atinja 100% do IPC-Jus; e  IPS (índice de produtividade dos servidores) / IPS necessário para que TJ atinja 100% do IPC-Jus</t>
  </si>
  <si>
    <t xml:space="preserve">Oferta de Serviços Públicos Digitais</t>
  </si>
  <si>
    <t xml:space="preserve">Índice de Oferta de Serviços Públicos Digitais para os Governos Estaduais e Distrital </t>
  </si>
  <si>
    <t xml:space="preserve">ABEP</t>
  </si>
  <si>
    <t xml:space="preserve">Acessos por 100 habitantes</t>
  </si>
  <si>
    <t xml:space="preserve">Backhaul de Fibra Óptica</t>
  </si>
  <si>
    <t xml:space="preserve">Percentual de municípios com backhaul de fibra óptica.</t>
  </si>
  <si>
    <t xml:space="preserve">Anprotec e IBGE</t>
  </si>
  <si>
    <t xml:space="preserve">Pesquisa Científica</t>
  </si>
  <si>
    <t xml:space="preserve">Média simples das notas em pesquisa científica do Ranking Universitário Folha (RUF). </t>
  </si>
  <si>
    <t xml:space="preserve">Ranking Universitário Folha (RUF)</t>
  </si>
  <si>
    <t xml:space="preserve">Nota (0 - 42)</t>
  </si>
  <si>
    <t xml:space="preserve">Regra de Ouro</t>
  </si>
  <si>
    <t xml:space="preserve">Diferença entre as despesas de capital e a receita de operações de crédito, dividida pela receita corrente líquida.</t>
  </si>
  <si>
    <t xml:space="preserve">Grau de dependência financeira do Estado: transferências correntes/receita corrente total</t>
  </si>
  <si>
    <t xml:space="preserve">Óbitos em relação a 100 mil habitantes</t>
  </si>
  <si>
    <t xml:space="preserve">Inadequação de Moradia</t>
  </si>
  <si>
    <t xml:space="preserve">A partir de 2020, foi necessário alteração metodológica tendo em vista a não atualização desde de 2015 do indicador da Fundação João Pinheiro, por isso a fonte do indicador passou a ser a PNADc Anual (IBGE)</t>
  </si>
  <si>
    <t xml:space="preserve">Taxa de mortalidade por mil nascidos vivos</t>
  </si>
</sst>
</file>

<file path=xl/styles.xml><?xml version="1.0" encoding="utf-8"?>
<styleSheet xmlns="http://schemas.openxmlformats.org/spreadsheetml/2006/main">
  <numFmts count="3">
    <numFmt numFmtId="164" formatCode="General"/>
    <numFmt numFmtId="165" formatCode="0"/>
    <numFmt numFmtId="166" formatCode="0.00"/>
  </numFmts>
  <fonts count="6">
    <font>
      <sz val="11"/>
      <color rgb="FF000000"/>
      <name val="Arial"/>
      <family val="0"/>
      <charset val="1"/>
    </font>
    <font>
      <sz val="10"/>
      <name val="Arial"/>
      <family val="0"/>
    </font>
    <font>
      <sz val="10"/>
      <name val="Arial"/>
      <family val="0"/>
    </font>
    <font>
      <sz val="10"/>
      <name val="Arial"/>
      <family val="0"/>
    </font>
    <font>
      <b val="true"/>
      <sz val="11"/>
      <color rgb="FF000000"/>
      <name val="Calibri"/>
      <family val="0"/>
      <charset val="1"/>
    </font>
    <font>
      <sz val="11"/>
      <color rgb="FF000000"/>
      <name val="Calibri"/>
      <family val="0"/>
      <charset val="1"/>
    </font>
  </fonts>
  <fills count="4">
    <fill>
      <patternFill patternType="none"/>
    </fill>
    <fill>
      <patternFill patternType="gray125"/>
    </fill>
    <fill>
      <patternFill patternType="solid">
        <fgColor rgb="FFBFBFBF"/>
        <bgColor rgb="FFCCCCFF"/>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5" fontId="5" fillId="0" borderId="0" xfId="0" applyFont="true" applyBorder="false" applyAlignment="true" applyProtection="false">
      <alignment horizontal="center" vertical="center" textRotation="0" wrapText="false" indent="0" shrinkToFit="false"/>
      <protection locked="true" hidden="false"/>
    </xf>
    <xf numFmtId="166" fontId="5" fillId="0" borderId="0" xfId="0" applyFont="true" applyBorder="false" applyAlignment="true" applyProtection="false">
      <alignment horizontal="center" vertical="center" textRotation="0" wrapText="false" indent="0" shrinkToFit="false"/>
      <protection locked="true" hidden="false"/>
    </xf>
    <xf numFmtId="164" fontId="5" fillId="3"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fgColor rgb="FFBFBFBF"/>
        </patternFill>
      </fill>
    </dxf>
    <dxf>
      <fill>
        <patternFill patternType="solid">
          <fgColor rgb="00FFFFFF"/>
        </patternFill>
      </fill>
    </dxf>
    <dxf>
      <fill>
        <patternFill patternType="solid">
          <fgColor rgb="FFF7F7F7"/>
          <bgColor rgb="FF272727"/>
        </patternFill>
      </fill>
    </dxf>
    <dxf>
      <fill>
        <patternFill patternType="solid">
          <fgColor rgb="FFFFFF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366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2.6171875" defaultRowHeight="15" zeroHeight="false" outlineLevelRow="0" outlineLevelCol="0"/>
  <cols>
    <col collapsed="false" customWidth="true" hidden="false" outlineLevel="0" max="1" min="1" style="0" width="27"/>
    <col collapsed="false" customWidth="true" hidden="false" outlineLevel="0" max="2" min="2" style="0" width="47.87"/>
    <col collapsed="false" customWidth="true" hidden="false" outlineLevel="0" max="3" min="3" style="0" width="8"/>
    <col collapsed="false" customWidth="true" hidden="false" outlineLevel="0" max="4" min="4" style="0" width="9.12"/>
    <col collapsed="false" customWidth="true" hidden="false" outlineLevel="0" max="5" min="5" style="0" width="18.26"/>
    <col collapsed="false" customWidth="true" hidden="false" outlineLevel="0" max="6" min="6" style="0" width="17.62"/>
    <col collapsed="false" customWidth="true" hidden="false" outlineLevel="0" max="7" min="7" style="0" width="22.13"/>
    <col collapsed="false" customWidth="true" hidden="false" outlineLevel="0" max="8" min="8" style="0" width="14.75"/>
    <col collapsed="false" customWidth="true" hidden="false" outlineLevel="0" max="9" min="9" style="0" width="11.25"/>
    <col collapsed="false" customWidth="true" hidden="false" outlineLevel="0" max="10" min="10" style="0" width="14.51"/>
    <col collapsed="false" customWidth="true" hidden="false" outlineLevel="0" max="11" min="11" style="0" width="74.62"/>
    <col collapsed="false" customWidth="true" hidden="false" outlineLevel="0" max="12" min="12" style="0" width="63"/>
    <col collapsed="false" customWidth="true" hidden="false" outlineLevel="0" max="13" min="13" style="0" width="22.37"/>
    <col collapsed="false" customWidth="true" hidden="false" outlineLevel="0" max="14" min="14" style="0" width="10.75"/>
    <col collapsed="false" customWidth="true" hidden="false" outlineLevel="0" max="15" min="15" style="0" width="8"/>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2" t="s">
        <v>13</v>
      </c>
      <c r="O1" s="1" t="s">
        <v>14</v>
      </c>
    </row>
    <row r="2" customFormat="false" ht="15" hidden="false" customHeight="false" outlineLevel="0" collapsed="false">
      <c r="A2" s="3" t="s">
        <v>15</v>
      </c>
      <c r="B2" s="3" t="s">
        <v>16</v>
      </c>
      <c r="C2" s="3" t="n">
        <v>1</v>
      </c>
      <c r="D2" s="3" t="s">
        <v>17</v>
      </c>
      <c r="E2" s="3" t="n">
        <v>2014</v>
      </c>
      <c r="F2" s="3" t="n">
        <v>2015</v>
      </c>
      <c r="G2" s="3" t="n">
        <v>8.24456069380671</v>
      </c>
      <c r="H2" s="3"/>
      <c r="I2" s="3"/>
      <c r="J2" s="3"/>
      <c r="K2" s="4" t="s">
        <v>18</v>
      </c>
      <c r="L2" s="3" t="s">
        <v>19</v>
      </c>
      <c r="M2" s="5" t="s">
        <v>20</v>
      </c>
      <c r="N2" s="5" t="s">
        <v>21</v>
      </c>
      <c r="O2" s="3" t="n">
        <v>0.0746880038581939</v>
      </c>
    </row>
    <row r="3" customFormat="false" ht="15" hidden="false" customHeight="true" outlineLevel="0" collapsed="false">
      <c r="A3" s="3" t="s">
        <v>15</v>
      </c>
      <c r="B3" s="3" t="s">
        <v>22</v>
      </c>
      <c r="C3" s="3" t="n">
        <v>1</v>
      </c>
      <c r="D3" s="3" t="s">
        <v>17</v>
      </c>
      <c r="E3" s="3" t="n">
        <v>2014</v>
      </c>
      <c r="F3" s="3" t="n">
        <v>2015</v>
      </c>
      <c r="G3" s="3" t="n">
        <v>-0.526580350464578</v>
      </c>
      <c r="H3" s="3"/>
      <c r="I3" s="3"/>
      <c r="J3" s="3"/>
      <c r="K3" s="4" t="s">
        <v>23</v>
      </c>
      <c r="L3" s="3" t="s">
        <v>19</v>
      </c>
      <c r="M3" s="5" t="s">
        <v>24</v>
      </c>
      <c r="N3" s="5" t="s">
        <v>21</v>
      </c>
      <c r="O3" s="3" t="n">
        <v>0</v>
      </c>
    </row>
    <row r="4" customFormat="false" ht="15" hidden="false" customHeight="true" outlineLevel="0" collapsed="false">
      <c r="A4" s="3" t="s">
        <v>15</v>
      </c>
      <c r="B4" s="3" t="s">
        <v>25</v>
      </c>
      <c r="C4" s="3" t="n">
        <v>1</v>
      </c>
      <c r="D4" s="3" t="s">
        <v>17</v>
      </c>
      <c r="E4" s="3" t="n">
        <v>2015</v>
      </c>
      <c r="F4" s="3" t="n">
        <v>2015</v>
      </c>
      <c r="G4" s="3" t="n">
        <v>0.032701046518786</v>
      </c>
      <c r="H4" s="3"/>
      <c r="I4" s="3"/>
      <c r="J4" s="3"/>
      <c r="K4" s="4" t="s">
        <v>26</v>
      </c>
      <c r="L4" s="3" t="s">
        <v>27</v>
      </c>
      <c r="M4" s="5" t="s">
        <v>28</v>
      </c>
      <c r="N4" s="5"/>
      <c r="O4" s="3" t="n">
        <v>0</v>
      </c>
    </row>
    <row r="5" customFormat="false" ht="15" hidden="false" customHeight="true" outlineLevel="0" collapsed="false">
      <c r="A5" s="3" t="s">
        <v>29</v>
      </c>
      <c r="B5" s="3" t="s">
        <v>30</v>
      </c>
      <c r="C5" s="3" t="n">
        <v>1</v>
      </c>
      <c r="D5" s="3" t="s">
        <v>17</v>
      </c>
      <c r="E5" s="3" t="n">
        <v>2014</v>
      </c>
      <c r="F5" s="3" t="n">
        <v>2015</v>
      </c>
      <c r="G5" s="3" t="n">
        <v>122.256443279133</v>
      </c>
      <c r="H5" s="3"/>
      <c r="I5" s="3"/>
      <c r="J5" s="3"/>
      <c r="K5" s="4" t="s">
        <v>31</v>
      </c>
      <c r="L5" s="3" t="s">
        <v>32</v>
      </c>
      <c r="M5" s="5" t="s">
        <v>33</v>
      </c>
      <c r="N5" s="5"/>
      <c r="O5" s="3" t="n">
        <v>14.9694974435619</v>
      </c>
    </row>
    <row r="6" customFormat="false" ht="15" hidden="false" customHeight="true" outlineLevel="0" collapsed="false">
      <c r="A6" s="3" t="s">
        <v>29</v>
      </c>
      <c r="B6" s="3" t="s">
        <v>34</v>
      </c>
      <c r="C6" s="3" t="n">
        <v>-1</v>
      </c>
      <c r="D6" s="3" t="s">
        <v>17</v>
      </c>
      <c r="E6" s="3" t="n">
        <v>2014</v>
      </c>
      <c r="F6" s="3" t="n">
        <v>2015</v>
      </c>
      <c r="G6" s="3" t="n">
        <v>3.19000796539691</v>
      </c>
      <c r="H6" s="3"/>
      <c r="I6" s="3"/>
      <c r="J6" s="3"/>
      <c r="K6" s="4" t="s">
        <v>35</v>
      </c>
      <c r="L6" s="3" t="s">
        <v>36</v>
      </c>
      <c r="M6" s="5" t="s">
        <v>37</v>
      </c>
      <c r="N6" s="3" t="s">
        <v>38</v>
      </c>
      <c r="O6" s="3" t="n">
        <v>0</v>
      </c>
    </row>
    <row r="7" customFormat="false" ht="15" hidden="false" customHeight="true" outlineLevel="0" collapsed="false">
      <c r="A7" s="3" t="s">
        <v>29</v>
      </c>
      <c r="B7" s="3" t="s">
        <v>39</v>
      </c>
      <c r="C7" s="3" t="n">
        <v>-1</v>
      </c>
      <c r="D7" s="3" t="s">
        <v>17</v>
      </c>
      <c r="E7" s="3" t="n">
        <v>2013</v>
      </c>
      <c r="F7" s="3" t="n">
        <v>2015</v>
      </c>
      <c r="G7" s="3" t="n">
        <v>1.66</v>
      </c>
      <c r="H7" s="3"/>
      <c r="I7" s="3"/>
      <c r="J7" s="3"/>
      <c r="K7" s="4" t="s">
        <v>40</v>
      </c>
      <c r="L7" s="3" t="s">
        <v>41</v>
      </c>
      <c r="M7" s="5" t="s">
        <v>42</v>
      </c>
      <c r="N7" s="5"/>
      <c r="O7" s="3" t="n">
        <v>98.4375</v>
      </c>
    </row>
    <row r="8" customFormat="false" ht="15" hidden="false" customHeight="true" outlineLevel="0" collapsed="false">
      <c r="A8" s="3" t="s">
        <v>29</v>
      </c>
      <c r="B8" s="3" t="s">
        <v>43</v>
      </c>
      <c r="C8" s="3" t="n">
        <v>-1</v>
      </c>
      <c r="D8" s="3" t="s">
        <v>17</v>
      </c>
      <c r="E8" s="3" t="n">
        <v>2014</v>
      </c>
      <c r="F8" s="3" t="n">
        <v>2015</v>
      </c>
      <c r="G8" s="3" t="n">
        <v>0.305647314174647</v>
      </c>
      <c r="H8" s="3"/>
      <c r="I8" s="3"/>
      <c r="J8" s="3"/>
      <c r="K8" s="4" t="s">
        <v>44</v>
      </c>
      <c r="L8" s="3" t="s">
        <v>32</v>
      </c>
      <c r="M8" s="5" t="s">
        <v>45</v>
      </c>
      <c r="N8" s="5"/>
      <c r="O8" s="3" t="n">
        <v>0</v>
      </c>
    </row>
    <row r="9" customFormat="false" ht="15" hidden="false" customHeight="true" outlineLevel="0" collapsed="false">
      <c r="A9" s="3" t="s">
        <v>29</v>
      </c>
      <c r="B9" s="3" t="s">
        <v>46</v>
      </c>
      <c r="C9" s="3" t="n">
        <v>1</v>
      </c>
      <c r="D9" s="3" t="s">
        <v>17</v>
      </c>
      <c r="E9" s="3" t="n">
        <v>2014</v>
      </c>
      <c r="F9" s="3" t="n">
        <v>2015</v>
      </c>
      <c r="G9" s="3" t="n">
        <v>2000</v>
      </c>
      <c r="H9" s="3"/>
      <c r="I9" s="3"/>
      <c r="J9" s="3"/>
      <c r="K9" s="4" t="s">
        <v>47</v>
      </c>
      <c r="L9" s="3" t="s">
        <v>48</v>
      </c>
      <c r="M9" s="5" t="s">
        <v>49</v>
      </c>
      <c r="N9" s="5"/>
      <c r="O9" s="3" t="n">
        <v>0.326797385620915</v>
      </c>
    </row>
    <row r="10" customFormat="false" ht="15" hidden="false" customHeight="true" outlineLevel="0" collapsed="false">
      <c r="A10" s="3" t="s">
        <v>29</v>
      </c>
      <c r="B10" s="3" t="s">
        <v>50</v>
      </c>
      <c r="C10" s="3" t="n">
        <v>1</v>
      </c>
      <c r="D10" s="3" t="s">
        <v>17</v>
      </c>
      <c r="E10" s="3" t="n">
        <v>2013</v>
      </c>
      <c r="F10" s="3" t="n">
        <v>2015</v>
      </c>
      <c r="G10" s="3" t="n">
        <v>93.6073059360731</v>
      </c>
      <c r="H10" s="3"/>
      <c r="I10" s="3"/>
      <c r="J10" s="3"/>
      <c r="K10" s="4" t="s">
        <v>51</v>
      </c>
      <c r="L10" s="3" t="s">
        <v>52</v>
      </c>
      <c r="M10" s="5" t="s">
        <v>24</v>
      </c>
      <c r="N10" s="5"/>
      <c r="O10" s="3" t="n">
        <v>0</v>
      </c>
    </row>
    <row r="11" customFormat="false" ht="15" hidden="false" customHeight="true" outlineLevel="0" collapsed="false">
      <c r="A11" s="3" t="s">
        <v>29</v>
      </c>
      <c r="B11" s="3" t="s">
        <v>53</v>
      </c>
      <c r="C11" s="3" t="n">
        <v>-1</v>
      </c>
      <c r="D11" s="3" t="s">
        <v>17</v>
      </c>
      <c r="E11" s="3" t="n">
        <v>2014</v>
      </c>
      <c r="F11" s="3" t="n">
        <v>2015</v>
      </c>
      <c r="G11" s="3" t="n">
        <v>520.457033794192</v>
      </c>
      <c r="H11" s="3"/>
      <c r="I11" s="3"/>
      <c r="J11" s="3"/>
      <c r="K11" s="4" t="s">
        <v>54</v>
      </c>
      <c r="L11" s="3" t="s">
        <v>55</v>
      </c>
      <c r="M11" s="5" t="s">
        <v>56</v>
      </c>
      <c r="N11" s="5"/>
      <c r="O11" s="3" t="n">
        <v>0</v>
      </c>
    </row>
    <row r="12" customFormat="false" ht="15" hidden="false" customHeight="true" outlineLevel="0" collapsed="false">
      <c r="A12" s="3" t="s">
        <v>29</v>
      </c>
      <c r="B12" s="3" t="s">
        <v>57</v>
      </c>
      <c r="C12" s="3" t="n">
        <v>-1</v>
      </c>
      <c r="D12" s="3" t="s">
        <v>17</v>
      </c>
      <c r="E12" s="3" t="n">
        <v>2014</v>
      </c>
      <c r="F12" s="3" t="n">
        <v>2015</v>
      </c>
      <c r="G12" s="3" t="n">
        <v>1.44</v>
      </c>
      <c r="H12" s="3"/>
      <c r="I12" s="3"/>
      <c r="J12" s="3"/>
      <c r="K12" s="4" t="s">
        <v>58</v>
      </c>
      <c r="L12" s="3" t="s">
        <v>55</v>
      </c>
      <c r="M12" s="5" t="s">
        <v>59</v>
      </c>
      <c r="N12" s="5"/>
      <c r="O12" s="3" t="n">
        <v>42.5951106452002</v>
      </c>
    </row>
    <row r="13" customFormat="false" ht="15" hidden="false" customHeight="true" outlineLevel="0" collapsed="false">
      <c r="A13" s="3" t="s">
        <v>29</v>
      </c>
      <c r="B13" s="3" t="s">
        <v>60</v>
      </c>
      <c r="C13" s="3" t="n">
        <v>-1</v>
      </c>
      <c r="D13" s="3" t="s">
        <v>17</v>
      </c>
      <c r="E13" s="3" t="n">
        <v>2013</v>
      </c>
      <c r="F13" s="3" t="n">
        <v>2015</v>
      </c>
      <c r="G13" s="3" t="n">
        <v>26.052458013516</v>
      </c>
      <c r="H13" s="3"/>
      <c r="I13" s="3"/>
      <c r="J13" s="3"/>
      <c r="K13" s="4" t="s">
        <v>61</v>
      </c>
      <c r="L13" s="3" t="s">
        <v>52</v>
      </c>
      <c r="M13" s="5" t="s">
        <v>62</v>
      </c>
      <c r="N13" s="5"/>
      <c r="O13" s="3" t="n">
        <v>77.6060049953961</v>
      </c>
    </row>
    <row r="14" customFormat="false" ht="15" hidden="false" customHeight="true" outlineLevel="0" collapsed="false">
      <c r="A14" s="3" t="s">
        <v>29</v>
      </c>
      <c r="B14" s="3" t="s">
        <v>63</v>
      </c>
      <c r="C14" s="3" t="n">
        <v>1</v>
      </c>
      <c r="D14" s="3" t="s">
        <v>17</v>
      </c>
      <c r="E14" s="3" t="n">
        <v>2014</v>
      </c>
      <c r="F14" s="3" t="n">
        <v>2015</v>
      </c>
      <c r="G14" s="3" t="n">
        <v>2.2078025477707</v>
      </c>
      <c r="H14" s="3"/>
      <c r="I14" s="3"/>
      <c r="J14" s="3"/>
      <c r="K14" s="4" t="s">
        <v>64</v>
      </c>
      <c r="L14" s="3" t="s">
        <v>65</v>
      </c>
      <c r="M14" s="5" t="s">
        <v>66</v>
      </c>
      <c r="N14" s="5"/>
      <c r="O14" s="3" t="n">
        <v>0</v>
      </c>
    </row>
    <row r="15" customFormat="false" ht="15" hidden="false" customHeight="true" outlineLevel="0" collapsed="false">
      <c r="A15" s="3" t="s">
        <v>29</v>
      </c>
      <c r="B15" s="3" t="s">
        <v>67</v>
      </c>
      <c r="C15" s="3" t="n">
        <v>1</v>
      </c>
      <c r="D15" s="3" t="s">
        <v>17</v>
      </c>
      <c r="E15" s="3" t="n">
        <v>2014</v>
      </c>
      <c r="F15" s="3" t="n">
        <v>2015</v>
      </c>
      <c r="G15" s="3" t="n">
        <v>70.9761734930945</v>
      </c>
      <c r="H15" s="3"/>
      <c r="I15" s="3"/>
      <c r="J15" s="3"/>
      <c r="K15" s="4" t="s">
        <v>68</v>
      </c>
      <c r="L15" s="3" t="s">
        <v>32</v>
      </c>
      <c r="M15" s="5" t="s">
        <v>24</v>
      </c>
      <c r="N15" s="5"/>
      <c r="O15" s="3" t="n">
        <v>60.0605750809723</v>
      </c>
    </row>
    <row r="16" customFormat="false" ht="15" hidden="false" customHeight="true" outlineLevel="0" collapsed="false">
      <c r="A16" s="3" t="s">
        <v>29</v>
      </c>
      <c r="B16" s="3" t="s">
        <v>25</v>
      </c>
      <c r="C16" s="3" t="n">
        <v>1</v>
      </c>
      <c r="D16" s="3" t="s">
        <v>17</v>
      </c>
      <c r="E16" s="3" t="n">
        <v>2015</v>
      </c>
      <c r="F16" s="3" t="n">
        <v>2015</v>
      </c>
      <c r="G16" s="3" t="n">
        <v>27.8928149695859</v>
      </c>
      <c r="H16" s="3"/>
      <c r="I16" s="3"/>
      <c r="J16" s="3"/>
      <c r="K16" s="4" t="s">
        <v>26</v>
      </c>
      <c r="L16" s="3" t="s">
        <v>27</v>
      </c>
      <c r="M16" s="5" t="s">
        <v>28</v>
      </c>
      <c r="N16" s="5"/>
      <c r="O16" s="3" t="n">
        <v>0</v>
      </c>
    </row>
    <row r="17" customFormat="false" ht="15" hidden="false" customHeight="true" outlineLevel="0" collapsed="false">
      <c r="A17" s="3" t="s">
        <v>69</v>
      </c>
      <c r="B17" s="3" t="s">
        <v>70</v>
      </c>
      <c r="C17" s="3" t="n">
        <v>-1</v>
      </c>
      <c r="D17" s="3" t="s">
        <v>17</v>
      </c>
      <c r="E17" s="3" t="n">
        <v>2014</v>
      </c>
      <c r="F17" s="3" t="n">
        <v>2015</v>
      </c>
      <c r="G17" s="3" t="n">
        <v>1453.1</v>
      </c>
      <c r="H17" s="3"/>
      <c r="I17" s="3"/>
      <c r="J17" s="3"/>
      <c r="K17" s="4" t="s">
        <v>71</v>
      </c>
      <c r="L17" s="3" t="s">
        <v>52</v>
      </c>
      <c r="M17" s="5" t="s">
        <v>37</v>
      </c>
      <c r="N17" s="3" t="s">
        <v>72</v>
      </c>
      <c r="O17" s="3" t="n">
        <v>75.535374881751</v>
      </c>
    </row>
    <row r="18" customFormat="false" ht="15" hidden="false" customHeight="true" outlineLevel="0" collapsed="false">
      <c r="A18" s="3" t="s">
        <v>69</v>
      </c>
      <c r="B18" s="3" t="s">
        <v>73</v>
      </c>
      <c r="C18" s="3" t="n">
        <v>1</v>
      </c>
      <c r="D18" s="3" t="s">
        <v>17</v>
      </c>
      <c r="E18" s="3" t="n">
        <v>2013</v>
      </c>
      <c r="F18" s="3" t="n">
        <v>2015</v>
      </c>
      <c r="G18" s="3" t="n">
        <v>10.9792284866469</v>
      </c>
      <c r="H18" s="3"/>
      <c r="I18" s="3"/>
      <c r="J18" s="3"/>
      <c r="K18" s="4" t="s">
        <v>74</v>
      </c>
      <c r="L18" s="3" t="s">
        <v>52</v>
      </c>
      <c r="M18" s="5" t="s">
        <v>24</v>
      </c>
      <c r="N18" s="5"/>
      <c r="O18" s="3" t="n">
        <v>21.6164257903521</v>
      </c>
    </row>
    <row r="19" customFormat="false" ht="15" hidden="false" customHeight="true" outlineLevel="0" collapsed="false">
      <c r="A19" s="3" t="s">
        <v>69</v>
      </c>
      <c r="B19" s="3" t="s">
        <v>75</v>
      </c>
      <c r="C19" s="3" t="n">
        <v>1</v>
      </c>
      <c r="D19" s="3" t="s">
        <v>17</v>
      </c>
      <c r="E19" s="3" t="n">
        <v>2013</v>
      </c>
      <c r="F19" s="3" t="n">
        <v>2015</v>
      </c>
      <c r="G19" s="3" t="n">
        <v>27.4832791091656</v>
      </c>
      <c r="H19" s="3"/>
      <c r="I19" s="3"/>
      <c r="J19" s="3"/>
      <c r="K19" s="4" t="s">
        <v>76</v>
      </c>
      <c r="L19" s="3" t="s">
        <v>52</v>
      </c>
      <c r="M19" s="5" t="s">
        <v>77</v>
      </c>
      <c r="N19" s="3" t="s">
        <v>21</v>
      </c>
      <c r="O19" s="3" t="n">
        <v>12.9184248394978</v>
      </c>
    </row>
    <row r="20" customFormat="false" ht="15" hidden="false" customHeight="true" outlineLevel="0" collapsed="false">
      <c r="A20" s="3" t="s">
        <v>69</v>
      </c>
      <c r="B20" s="3" t="s">
        <v>78</v>
      </c>
      <c r="C20" s="3" t="n">
        <v>1</v>
      </c>
      <c r="D20" s="3" t="s">
        <v>17</v>
      </c>
      <c r="E20" s="3" t="n">
        <v>2013</v>
      </c>
      <c r="F20" s="3" t="n">
        <v>2015</v>
      </c>
      <c r="G20" s="3" t="n">
        <v>9.0328969</v>
      </c>
      <c r="H20" s="3"/>
      <c r="I20" s="3"/>
      <c r="J20" s="3"/>
      <c r="K20" s="4" t="s">
        <v>79</v>
      </c>
      <c r="L20" s="3" t="s">
        <v>52</v>
      </c>
      <c r="M20" s="5" t="s">
        <v>80</v>
      </c>
      <c r="N20" s="5"/>
      <c r="O20" s="3" t="n">
        <v>32.7804513844087</v>
      </c>
    </row>
    <row r="21" customFormat="false" ht="15" hidden="false" customHeight="true" outlineLevel="0" collapsed="false">
      <c r="A21" s="3" t="s">
        <v>69</v>
      </c>
      <c r="B21" s="3" t="s">
        <v>25</v>
      </c>
      <c r="C21" s="3" t="n">
        <v>1</v>
      </c>
      <c r="D21" s="3" t="s">
        <v>17</v>
      </c>
      <c r="E21" s="3" t="n">
        <v>2015</v>
      </c>
      <c r="F21" s="3" t="n">
        <v>2015</v>
      </c>
      <c r="G21" s="3" t="n">
        <v>45.774923569342</v>
      </c>
      <c r="H21" s="3"/>
      <c r="I21" s="3"/>
      <c r="J21" s="3"/>
      <c r="K21" s="4" t="s">
        <v>26</v>
      </c>
      <c r="L21" s="3" t="s">
        <v>27</v>
      </c>
      <c r="M21" s="5" t="s">
        <v>28</v>
      </c>
      <c r="N21" s="5"/>
      <c r="O21" s="3" t="n">
        <v>25.1844715298507</v>
      </c>
    </row>
    <row r="22" customFormat="false" ht="15" hidden="false" customHeight="true" outlineLevel="0" collapsed="false">
      <c r="A22" s="3" t="s">
        <v>81</v>
      </c>
      <c r="B22" s="3" t="s">
        <v>82</v>
      </c>
      <c r="C22" s="3" t="n">
        <v>1</v>
      </c>
      <c r="D22" s="3" t="s">
        <v>17</v>
      </c>
      <c r="E22" s="3" t="n">
        <v>2015</v>
      </c>
      <c r="F22" s="3" t="n">
        <v>2015</v>
      </c>
      <c r="G22" s="3" t="n">
        <v>100</v>
      </c>
      <c r="H22" s="3"/>
      <c r="I22" s="3"/>
      <c r="J22" s="3"/>
      <c r="K22" s="4" t="s">
        <v>83</v>
      </c>
      <c r="L22" s="3" t="s">
        <v>84</v>
      </c>
      <c r="M22" s="5" t="s">
        <v>85</v>
      </c>
      <c r="N22" s="3" t="s">
        <v>86</v>
      </c>
      <c r="O22" s="3" t="n">
        <v>100</v>
      </c>
    </row>
    <row r="23" customFormat="false" ht="15" hidden="false" customHeight="true" outlineLevel="0" collapsed="false">
      <c r="A23" s="3" t="s">
        <v>81</v>
      </c>
      <c r="B23" s="3" t="s">
        <v>87</v>
      </c>
      <c r="C23" s="3" t="n">
        <v>1</v>
      </c>
      <c r="D23" s="3" t="s">
        <v>17</v>
      </c>
      <c r="E23" s="3" t="n">
        <v>2013</v>
      </c>
      <c r="F23" s="3" t="n">
        <v>2015</v>
      </c>
      <c r="G23" s="3" t="n">
        <v>4.52804000561201</v>
      </c>
      <c r="H23" s="3"/>
      <c r="I23" s="3"/>
      <c r="J23" s="3"/>
      <c r="K23" s="4" t="s">
        <v>88</v>
      </c>
      <c r="L23" s="3" t="s">
        <v>89</v>
      </c>
      <c r="M23" s="5" t="s">
        <v>90</v>
      </c>
      <c r="N23" s="5"/>
      <c r="O23" s="3" t="n">
        <v>64.6023162426417</v>
      </c>
    </row>
    <row r="24" customFormat="false" ht="15" hidden="false" customHeight="true" outlineLevel="0" collapsed="false">
      <c r="A24" s="3" t="s">
        <v>81</v>
      </c>
      <c r="B24" s="3" t="s">
        <v>91</v>
      </c>
      <c r="C24" s="3" t="n">
        <v>1</v>
      </c>
      <c r="D24" s="3" t="s">
        <v>17</v>
      </c>
      <c r="E24" s="3" t="n">
        <v>2013</v>
      </c>
      <c r="F24" s="3" t="n">
        <v>2015</v>
      </c>
      <c r="G24" s="3" t="n">
        <v>473.028408660057</v>
      </c>
      <c r="H24" s="3"/>
      <c r="I24" s="3"/>
      <c r="J24" s="3"/>
      <c r="K24" s="4" t="s">
        <v>92</v>
      </c>
      <c r="L24" s="3" t="s">
        <v>89</v>
      </c>
      <c r="M24" s="5" t="s">
        <v>93</v>
      </c>
      <c r="N24" s="5"/>
      <c r="O24" s="3" t="n">
        <v>5.00215768906124</v>
      </c>
    </row>
    <row r="25" customFormat="false" ht="15" hidden="false" customHeight="true" outlineLevel="0" collapsed="false">
      <c r="A25" s="3" t="s">
        <v>81</v>
      </c>
      <c r="B25" s="3" t="s">
        <v>94</v>
      </c>
      <c r="C25" s="3" t="n">
        <v>1</v>
      </c>
      <c r="D25" s="3" t="s">
        <v>17</v>
      </c>
      <c r="E25" s="3" t="n">
        <v>2012</v>
      </c>
      <c r="F25" s="3" t="n">
        <v>2015</v>
      </c>
      <c r="G25" s="3" t="n">
        <v>373.833333333333</v>
      </c>
      <c r="H25" s="3"/>
      <c r="I25" s="3"/>
      <c r="J25" s="3"/>
      <c r="K25" s="4" t="s">
        <v>95</v>
      </c>
      <c r="L25" s="3" t="s">
        <v>94</v>
      </c>
      <c r="M25" s="5" t="s">
        <v>93</v>
      </c>
      <c r="N25" s="5"/>
      <c r="O25" s="3" t="n">
        <v>34.5406360424022</v>
      </c>
    </row>
    <row r="26" customFormat="false" ht="15" hidden="false" customHeight="true" outlineLevel="0" collapsed="false">
      <c r="A26" s="3" t="s">
        <v>81</v>
      </c>
      <c r="B26" s="3" t="s">
        <v>96</v>
      </c>
      <c r="C26" s="3" t="n">
        <v>1</v>
      </c>
      <c r="D26" s="3" t="s">
        <v>17</v>
      </c>
      <c r="E26" s="3" t="n">
        <v>2015</v>
      </c>
      <c r="F26" s="3" t="n">
        <v>2015</v>
      </c>
      <c r="G26" s="3" t="n">
        <v>4.231179</v>
      </c>
      <c r="H26" s="3"/>
      <c r="I26" s="3"/>
      <c r="J26" s="3"/>
      <c r="K26" s="4" t="s">
        <v>97</v>
      </c>
      <c r="L26" s="3" t="s">
        <v>98</v>
      </c>
      <c r="M26" s="5" t="s">
        <v>90</v>
      </c>
      <c r="N26" s="5"/>
      <c r="O26" s="3" t="n">
        <v>47.9591696676125</v>
      </c>
    </row>
    <row r="27" customFormat="false" ht="15" hidden="false" customHeight="true" outlineLevel="0" collapsed="false">
      <c r="A27" s="3" t="s">
        <v>81</v>
      </c>
      <c r="B27" s="3" t="s">
        <v>99</v>
      </c>
      <c r="C27" s="3" t="n">
        <v>-1</v>
      </c>
      <c r="D27" s="3" t="s">
        <v>17</v>
      </c>
      <c r="E27" s="3" t="n">
        <v>2013</v>
      </c>
      <c r="F27" s="3" t="n">
        <v>2015</v>
      </c>
      <c r="G27" s="3" t="n">
        <v>3.4834818400444</v>
      </c>
      <c r="H27" s="3"/>
      <c r="I27" s="3"/>
      <c r="J27" s="3"/>
      <c r="K27" s="4" t="s">
        <v>100</v>
      </c>
      <c r="L27" s="3" t="s">
        <v>101</v>
      </c>
      <c r="M27" s="5" t="s">
        <v>24</v>
      </c>
      <c r="N27" s="5" t="s">
        <v>102</v>
      </c>
      <c r="O27" s="3" t="n">
        <v>76.3397553166023</v>
      </c>
    </row>
    <row r="28" customFormat="false" ht="15" hidden="false" customHeight="true" outlineLevel="0" collapsed="false">
      <c r="A28" s="3" t="s">
        <v>81</v>
      </c>
      <c r="B28" s="3" t="s">
        <v>103</v>
      </c>
      <c r="C28" s="3" t="n">
        <v>-1</v>
      </c>
      <c r="D28" s="3" t="s">
        <v>17</v>
      </c>
      <c r="E28" s="3" t="n">
        <v>2013</v>
      </c>
      <c r="F28" s="3" t="n">
        <v>2015</v>
      </c>
      <c r="G28" s="3" t="n">
        <v>10.0035699719297</v>
      </c>
      <c r="H28" s="3"/>
      <c r="I28" s="3"/>
      <c r="J28" s="3"/>
      <c r="K28" s="4" t="s">
        <v>104</v>
      </c>
      <c r="L28" s="3" t="s">
        <v>101</v>
      </c>
      <c r="M28" s="5" t="s">
        <v>24</v>
      </c>
      <c r="N28" s="5" t="s">
        <v>105</v>
      </c>
      <c r="O28" s="3" t="n">
        <v>55.7102624142984</v>
      </c>
    </row>
    <row r="29" customFormat="false" ht="15" hidden="false" customHeight="true" outlineLevel="0" collapsed="false">
      <c r="A29" s="3" t="s">
        <v>81</v>
      </c>
      <c r="B29" s="3" t="s">
        <v>25</v>
      </c>
      <c r="C29" s="3" t="n">
        <v>1</v>
      </c>
      <c r="D29" s="3" t="s">
        <v>17</v>
      </c>
      <c r="E29" s="3" t="n">
        <v>2015</v>
      </c>
      <c r="F29" s="3" t="n">
        <v>2015</v>
      </c>
      <c r="G29" s="3" t="n">
        <v>56.7835411549106</v>
      </c>
      <c r="H29" s="3"/>
      <c r="I29" s="3"/>
      <c r="J29" s="3"/>
      <c r="K29" s="4" t="s">
        <v>26</v>
      </c>
      <c r="L29" s="3" t="s">
        <v>27</v>
      </c>
      <c r="M29" s="5" t="s">
        <v>28</v>
      </c>
      <c r="N29" s="5"/>
      <c r="O29" s="3" t="n">
        <v>50.1770297864031</v>
      </c>
    </row>
    <row r="30" customFormat="false" ht="15" hidden="false" customHeight="true" outlineLevel="0" collapsed="false">
      <c r="A30" s="3" t="s">
        <v>106</v>
      </c>
      <c r="B30" s="3" t="s">
        <v>107</v>
      </c>
      <c r="C30" s="3" t="n">
        <v>-1</v>
      </c>
      <c r="D30" s="3" t="s">
        <v>17</v>
      </c>
      <c r="E30" s="3" t="n">
        <v>2013</v>
      </c>
      <c r="F30" s="3" t="n">
        <v>2015</v>
      </c>
      <c r="G30" s="3" t="n">
        <v>7.9730045304</v>
      </c>
      <c r="H30" s="3"/>
      <c r="I30" s="3"/>
      <c r="J30" s="3"/>
      <c r="K30" s="4" t="s">
        <v>108</v>
      </c>
      <c r="L30" s="3" t="s">
        <v>109</v>
      </c>
      <c r="M30" s="5" t="s">
        <v>24</v>
      </c>
      <c r="N30" s="5" t="s">
        <v>110</v>
      </c>
      <c r="O30" s="3" t="n">
        <v>53.7414760406214</v>
      </c>
    </row>
    <row r="31" customFormat="false" ht="15" hidden="false" customHeight="true" outlineLevel="0" collapsed="false">
      <c r="A31" s="3" t="s">
        <v>106</v>
      </c>
      <c r="B31" s="3" t="s">
        <v>111</v>
      </c>
      <c r="C31" s="3" t="n">
        <v>-1</v>
      </c>
      <c r="D31" s="3" t="s">
        <v>17</v>
      </c>
      <c r="E31" s="3" t="n">
        <v>2013</v>
      </c>
      <c r="F31" s="3" t="n">
        <v>2015</v>
      </c>
      <c r="G31" s="3" t="n">
        <v>9.87083939025301</v>
      </c>
      <c r="H31" s="3"/>
      <c r="I31" s="3"/>
      <c r="J31" s="3"/>
      <c r="K31" s="4" t="s">
        <v>112</v>
      </c>
      <c r="L31" s="3" t="s">
        <v>113</v>
      </c>
      <c r="M31" s="5" t="s">
        <v>24</v>
      </c>
      <c r="N31" s="5" t="s">
        <v>114</v>
      </c>
      <c r="O31" s="3" t="n">
        <v>56.0386600198292</v>
      </c>
    </row>
    <row r="32" customFormat="false" ht="15" hidden="false" customHeight="true" outlineLevel="0" collapsed="false">
      <c r="A32" s="3" t="s">
        <v>106</v>
      </c>
      <c r="B32" s="3" t="s">
        <v>115</v>
      </c>
      <c r="C32" s="3" t="n">
        <v>-1</v>
      </c>
      <c r="D32" s="3" t="s">
        <v>17</v>
      </c>
      <c r="E32" s="3" t="n">
        <v>2013</v>
      </c>
      <c r="F32" s="3" t="n">
        <v>2015</v>
      </c>
      <c r="G32" s="3" t="n">
        <v>6.73207407960439</v>
      </c>
      <c r="H32" s="3"/>
      <c r="I32" s="3"/>
      <c r="J32" s="3"/>
      <c r="K32" s="4" t="s">
        <v>116</v>
      </c>
      <c r="L32" s="3" t="s">
        <v>52</v>
      </c>
      <c r="M32" s="5" t="s">
        <v>24</v>
      </c>
      <c r="N32" s="5"/>
      <c r="O32" s="3" t="n">
        <v>58.8680243530789</v>
      </c>
    </row>
    <row r="33" customFormat="false" ht="15" hidden="false" customHeight="true" outlineLevel="0" collapsed="false">
      <c r="A33" s="3" t="s">
        <v>106</v>
      </c>
      <c r="B33" s="3" t="s">
        <v>117</v>
      </c>
      <c r="C33" s="3" t="n">
        <v>-1</v>
      </c>
      <c r="D33" s="3" t="s">
        <v>17</v>
      </c>
      <c r="E33" s="3" t="n">
        <v>2013</v>
      </c>
      <c r="F33" s="3" t="n">
        <v>2015</v>
      </c>
      <c r="G33" s="3" t="n">
        <v>0.5249102975</v>
      </c>
      <c r="H33" s="3"/>
      <c r="I33" s="3"/>
      <c r="J33" s="3"/>
      <c r="K33" s="4" t="s">
        <v>118</v>
      </c>
      <c r="L33" s="3" t="s">
        <v>109</v>
      </c>
      <c r="M33" s="5" t="s">
        <v>119</v>
      </c>
      <c r="N33" s="5"/>
      <c r="O33" s="3" t="n">
        <v>37.0284169635685</v>
      </c>
    </row>
    <row r="34" customFormat="false" ht="15" hidden="false" customHeight="true" outlineLevel="0" collapsed="false">
      <c r="A34" s="3" t="s">
        <v>106</v>
      </c>
      <c r="B34" s="3" t="s">
        <v>120</v>
      </c>
      <c r="C34" s="3" t="n">
        <v>1</v>
      </c>
      <c r="D34" s="3" t="s">
        <v>17</v>
      </c>
      <c r="E34" s="3" t="n">
        <v>2013</v>
      </c>
      <c r="F34" s="3" t="n">
        <v>2015</v>
      </c>
      <c r="G34" s="3" t="n">
        <v>73.5159817351598</v>
      </c>
      <c r="H34" s="3"/>
      <c r="I34" s="3"/>
      <c r="J34" s="3"/>
      <c r="K34" s="4" t="s">
        <v>121</v>
      </c>
      <c r="L34" s="3" t="s">
        <v>52</v>
      </c>
      <c r="M34" s="5" t="s">
        <v>24</v>
      </c>
      <c r="N34" s="5"/>
      <c r="O34" s="3" t="n">
        <v>3.30609981699169</v>
      </c>
    </row>
    <row r="35" customFormat="false" ht="15" hidden="false" customHeight="true" outlineLevel="0" collapsed="false">
      <c r="A35" s="3" t="s">
        <v>106</v>
      </c>
      <c r="B35" s="3" t="s">
        <v>122</v>
      </c>
      <c r="C35" s="3" t="n">
        <v>1</v>
      </c>
      <c r="D35" s="3" t="s">
        <v>17</v>
      </c>
      <c r="E35" s="3" t="n">
        <v>2013</v>
      </c>
      <c r="F35" s="3" t="n">
        <v>2015</v>
      </c>
      <c r="G35" s="3" t="n">
        <v>78.9954337899543</v>
      </c>
      <c r="H35" s="3"/>
      <c r="I35" s="3"/>
      <c r="J35" s="3"/>
      <c r="K35" s="4" t="s">
        <v>123</v>
      </c>
      <c r="L35" s="3" t="s">
        <v>52</v>
      </c>
      <c r="M35" s="5" t="s">
        <v>24</v>
      </c>
      <c r="N35" s="5"/>
      <c r="O35" s="3" t="n">
        <v>0</v>
      </c>
    </row>
    <row r="36" customFormat="false" ht="15" hidden="false" customHeight="true" outlineLevel="0" collapsed="false">
      <c r="A36" s="3" t="s">
        <v>106</v>
      </c>
      <c r="B36" s="3" t="s">
        <v>124</v>
      </c>
      <c r="C36" s="3" t="n">
        <v>-1</v>
      </c>
      <c r="D36" s="3" t="s">
        <v>17</v>
      </c>
      <c r="E36" s="3" t="n">
        <v>2013</v>
      </c>
      <c r="F36" s="3" t="n">
        <v>2015</v>
      </c>
      <c r="G36" s="3" t="n">
        <v>37.5073659398939</v>
      </c>
      <c r="H36" s="3"/>
      <c r="I36" s="3"/>
      <c r="J36" s="3"/>
      <c r="K36" s="4" t="s">
        <v>125</v>
      </c>
      <c r="L36" s="3" t="s">
        <v>126</v>
      </c>
      <c r="M36" s="5" t="s">
        <v>24</v>
      </c>
      <c r="N36" s="3" t="s">
        <v>127</v>
      </c>
      <c r="O36" s="3" t="n">
        <v>30.0270671242727</v>
      </c>
    </row>
    <row r="37" customFormat="false" ht="15" hidden="false" customHeight="true" outlineLevel="0" collapsed="false">
      <c r="A37" s="3" t="s">
        <v>106</v>
      </c>
      <c r="B37" s="3" t="s">
        <v>128</v>
      </c>
      <c r="C37" s="3" t="n">
        <v>-1</v>
      </c>
      <c r="D37" s="3" t="s">
        <v>17</v>
      </c>
      <c r="E37" s="3" t="n">
        <v>2013</v>
      </c>
      <c r="F37" s="3" t="n">
        <v>2015</v>
      </c>
      <c r="G37" s="3" t="n">
        <v>17.5980192251675</v>
      </c>
      <c r="H37" s="3"/>
      <c r="I37" s="3"/>
      <c r="J37" s="3"/>
      <c r="K37" s="4" t="s">
        <v>129</v>
      </c>
      <c r="L37" s="3" t="s">
        <v>126</v>
      </c>
      <c r="M37" s="5" t="s">
        <v>80</v>
      </c>
      <c r="N37" s="5"/>
      <c r="O37" s="3" t="n">
        <v>30.0923576723191</v>
      </c>
    </row>
    <row r="38" customFormat="false" ht="15" hidden="false" customHeight="true" outlineLevel="0" collapsed="false">
      <c r="A38" s="3" t="s">
        <v>106</v>
      </c>
      <c r="B38" s="3" t="s">
        <v>130</v>
      </c>
      <c r="C38" s="3" t="n">
        <v>1</v>
      </c>
      <c r="D38" s="3" t="s">
        <v>17</v>
      </c>
      <c r="E38" s="3" t="n">
        <v>2013</v>
      </c>
      <c r="F38" s="3" t="n">
        <v>2015</v>
      </c>
      <c r="G38" s="3" t="n">
        <v>44.4444444444444</v>
      </c>
      <c r="H38" s="3"/>
      <c r="I38" s="3"/>
      <c r="J38" s="3"/>
      <c r="K38" s="4" t="s">
        <v>131</v>
      </c>
      <c r="L38" s="3" t="s">
        <v>52</v>
      </c>
      <c r="M38" s="5" t="s">
        <v>24</v>
      </c>
      <c r="N38" s="6" t="s">
        <v>132</v>
      </c>
      <c r="O38" s="3" t="n">
        <v>18.1658957964901</v>
      </c>
    </row>
    <row r="39" customFormat="false" ht="15" hidden="false" customHeight="true" outlineLevel="0" collapsed="false">
      <c r="A39" s="3" t="s">
        <v>106</v>
      </c>
      <c r="B39" s="3" t="s">
        <v>133</v>
      </c>
      <c r="C39" s="3" t="n">
        <v>1</v>
      </c>
      <c r="D39" s="3" t="s">
        <v>17</v>
      </c>
      <c r="E39" s="3" t="n">
        <v>2014</v>
      </c>
      <c r="F39" s="3" t="n">
        <v>2015</v>
      </c>
      <c r="G39" s="3" t="n">
        <v>38.9957566459544</v>
      </c>
      <c r="H39" s="3"/>
      <c r="I39" s="3"/>
      <c r="J39" s="3"/>
      <c r="K39" s="4" t="s">
        <v>134</v>
      </c>
      <c r="L39" s="3" t="s">
        <v>135</v>
      </c>
      <c r="M39" s="5" t="s">
        <v>24</v>
      </c>
      <c r="N39" s="5"/>
      <c r="O39" s="3" t="n">
        <v>19.2794983751884</v>
      </c>
    </row>
    <row r="40" customFormat="false" ht="15" hidden="false" customHeight="true" outlineLevel="0" collapsed="false">
      <c r="A40" s="3" t="s">
        <v>106</v>
      </c>
      <c r="B40" s="3" t="s">
        <v>136</v>
      </c>
      <c r="C40" s="3" t="n">
        <v>1</v>
      </c>
      <c r="D40" s="3" t="s">
        <v>17</v>
      </c>
      <c r="E40" s="3" t="n">
        <v>2010</v>
      </c>
      <c r="F40" s="3" t="n">
        <v>2015</v>
      </c>
      <c r="G40" s="3" t="n">
        <v>0.663</v>
      </c>
      <c r="H40" s="3"/>
      <c r="I40" s="3"/>
      <c r="J40" s="3"/>
      <c r="K40" s="4" t="s">
        <v>137</v>
      </c>
      <c r="L40" s="3" t="s">
        <v>138</v>
      </c>
      <c r="M40" s="5" t="s">
        <v>139</v>
      </c>
      <c r="N40" s="5"/>
      <c r="O40" s="3" t="n">
        <v>16.580310880829</v>
      </c>
    </row>
    <row r="41" customFormat="false" ht="15" hidden="false" customHeight="true" outlineLevel="0" collapsed="false">
      <c r="A41" s="3" t="s">
        <v>106</v>
      </c>
      <c r="B41" s="3" t="s">
        <v>140</v>
      </c>
      <c r="C41" s="3" t="n">
        <v>1</v>
      </c>
      <c r="D41" s="3" t="s">
        <v>17</v>
      </c>
      <c r="E41" s="3" t="n">
        <v>2013</v>
      </c>
      <c r="F41" s="3" t="n">
        <v>2015</v>
      </c>
      <c r="G41" s="3" t="n">
        <v>75.9224505500546</v>
      </c>
      <c r="H41" s="3"/>
      <c r="I41" s="3"/>
      <c r="J41" s="3"/>
      <c r="K41" s="4" t="s">
        <v>141</v>
      </c>
      <c r="L41" s="3" t="s">
        <v>135</v>
      </c>
      <c r="M41" s="5" t="s">
        <v>24</v>
      </c>
      <c r="N41" s="5"/>
      <c r="O41" s="3" t="n">
        <v>22.1018917042108</v>
      </c>
    </row>
    <row r="42" customFormat="false" ht="15" hidden="false" customHeight="true" outlineLevel="0" collapsed="false">
      <c r="A42" s="3" t="s">
        <v>106</v>
      </c>
      <c r="B42" s="3" t="s">
        <v>142</v>
      </c>
      <c r="C42" s="3" t="n">
        <v>-1</v>
      </c>
      <c r="D42" s="3" t="s">
        <v>17</v>
      </c>
      <c r="E42" s="3" t="n">
        <v>2013</v>
      </c>
      <c r="F42" s="3" t="n">
        <v>2015</v>
      </c>
      <c r="G42" s="3" t="n">
        <v>5.99826050445371</v>
      </c>
      <c r="H42" s="3"/>
      <c r="I42" s="3"/>
      <c r="J42" s="3"/>
      <c r="K42" s="4" t="s">
        <v>143</v>
      </c>
      <c r="L42" s="3" t="s">
        <v>126</v>
      </c>
      <c r="M42" s="5" t="s">
        <v>144</v>
      </c>
      <c r="N42" s="5"/>
      <c r="O42" s="3" t="n">
        <v>39.2777531498726</v>
      </c>
    </row>
    <row r="43" customFormat="false" ht="15" hidden="false" customHeight="true" outlineLevel="0" collapsed="false">
      <c r="A43" s="3" t="s">
        <v>106</v>
      </c>
      <c r="B43" s="3" t="s">
        <v>145</v>
      </c>
      <c r="C43" s="3" t="n">
        <v>-1</v>
      </c>
      <c r="D43" s="3" t="s">
        <v>17</v>
      </c>
      <c r="E43" s="3" t="n">
        <v>2013</v>
      </c>
      <c r="F43" s="3" t="n">
        <v>2015</v>
      </c>
      <c r="G43" s="3" t="n">
        <v>98.5101469970221</v>
      </c>
      <c r="H43" s="3"/>
      <c r="I43" s="3"/>
      <c r="J43" s="3"/>
      <c r="K43" s="7" t="s">
        <v>146</v>
      </c>
      <c r="L43" s="3" t="s">
        <v>126</v>
      </c>
      <c r="M43" s="5" t="s">
        <v>147</v>
      </c>
      <c r="N43" s="5"/>
      <c r="O43" s="3" t="n">
        <v>71.3510491368659</v>
      </c>
    </row>
    <row r="44" customFormat="false" ht="15" hidden="false" customHeight="true" outlineLevel="0" collapsed="false">
      <c r="A44" s="3" t="s">
        <v>106</v>
      </c>
      <c r="B44" s="3" t="s">
        <v>148</v>
      </c>
      <c r="C44" s="3" t="n">
        <v>1</v>
      </c>
      <c r="D44" s="3" t="s">
        <v>17</v>
      </c>
      <c r="E44" s="3" t="n">
        <v>2013</v>
      </c>
      <c r="F44" s="3" t="n">
        <v>2015</v>
      </c>
      <c r="G44" s="3" t="n">
        <v>66.8464730290456</v>
      </c>
      <c r="H44" s="3"/>
      <c r="I44" s="3"/>
      <c r="J44" s="3"/>
      <c r="K44" s="4" t="s">
        <v>149</v>
      </c>
      <c r="L44" s="3" t="s">
        <v>135</v>
      </c>
      <c r="M44" s="5" t="s">
        <v>24</v>
      </c>
      <c r="N44" s="3" t="s">
        <v>150</v>
      </c>
      <c r="O44" s="3" t="n">
        <v>53.0885300724756</v>
      </c>
    </row>
    <row r="45" customFormat="false" ht="15" hidden="false" customHeight="true" outlineLevel="0" collapsed="false">
      <c r="A45" s="3" t="s">
        <v>106</v>
      </c>
      <c r="B45" s="3" t="s">
        <v>151</v>
      </c>
      <c r="C45" s="3" t="n">
        <v>-1</v>
      </c>
      <c r="D45" s="3" t="s">
        <v>17</v>
      </c>
      <c r="E45" s="3" t="n">
        <v>2013</v>
      </c>
      <c r="F45" s="3" t="n">
        <v>2015</v>
      </c>
      <c r="G45" s="3" t="n">
        <v>4.12749369410686</v>
      </c>
      <c r="H45" s="3"/>
      <c r="I45" s="3"/>
      <c r="J45" s="3"/>
      <c r="K45" s="4" t="s">
        <v>152</v>
      </c>
      <c r="L45" s="3" t="s">
        <v>126</v>
      </c>
      <c r="M45" s="5" t="s">
        <v>24</v>
      </c>
      <c r="N45" s="5"/>
      <c r="O45" s="3" t="n">
        <v>31.6559812698741</v>
      </c>
    </row>
    <row r="46" customFormat="false" ht="15" hidden="false" customHeight="true" outlineLevel="0" collapsed="false">
      <c r="A46" s="3" t="s">
        <v>106</v>
      </c>
      <c r="B46" s="3" t="s">
        <v>25</v>
      </c>
      <c r="C46" s="3" t="n">
        <v>1</v>
      </c>
      <c r="D46" s="3" t="s">
        <v>17</v>
      </c>
      <c r="E46" s="3" t="n">
        <v>2015</v>
      </c>
      <c r="F46" s="3" t="n">
        <v>2015</v>
      </c>
      <c r="G46" s="3" t="n">
        <v>34.855304883179</v>
      </c>
      <c r="H46" s="3"/>
      <c r="I46" s="3"/>
      <c r="J46" s="3"/>
      <c r="K46" s="4" t="s">
        <v>26</v>
      </c>
      <c r="L46" s="3" t="s">
        <v>27</v>
      </c>
      <c r="M46" s="5" t="s">
        <v>28</v>
      </c>
      <c r="N46" s="5"/>
      <c r="O46" s="3" t="n">
        <v>20.8683379642267</v>
      </c>
    </row>
    <row r="47" customFormat="false" ht="15" hidden="false" customHeight="true" outlineLevel="0" collapsed="false">
      <c r="A47" s="3" t="s">
        <v>153</v>
      </c>
      <c r="B47" s="3" t="s">
        <v>154</v>
      </c>
      <c r="C47" s="3" t="n">
        <v>-1</v>
      </c>
      <c r="D47" s="3" t="s">
        <v>17</v>
      </c>
      <c r="E47" s="3" t="n">
        <v>2014</v>
      </c>
      <c r="F47" s="3" t="n">
        <v>2015</v>
      </c>
      <c r="G47" s="3" t="n">
        <v>1.54472984942427</v>
      </c>
      <c r="H47" s="3"/>
      <c r="I47" s="3"/>
      <c r="J47" s="3"/>
      <c r="K47" s="4" t="s">
        <v>155</v>
      </c>
      <c r="L47" s="3" t="s">
        <v>156</v>
      </c>
      <c r="M47" s="3" t="str">
        <f aca="false">M$6668</f>
        <v>Porcentagem %</v>
      </c>
      <c r="N47" s="5"/>
      <c r="O47" s="3" t="n">
        <v>63.0415352134746</v>
      </c>
    </row>
    <row r="48" customFormat="false" ht="15" hidden="false" customHeight="true" outlineLevel="0" collapsed="false">
      <c r="A48" s="3" t="s">
        <v>153</v>
      </c>
      <c r="B48" s="3" t="s">
        <v>157</v>
      </c>
      <c r="C48" s="3" t="n">
        <v>-1</v>
      </c>
      <c r="D48" s="3" t="s">
        <v>17</v>
      </c>
      <c r="E48" s="3" t="n">
        <v>2014</v>
      </c>
      <c r="F48" s="3" t="n">
        <v>2015</v>
      </c>
      <c r="G48" s="3" t="n">
        <v>2.6578880421617</v>
      </c>
      <c r="H48" s="3"/>
      <c r="I48" s="3"/>
      <c r="J48" s="3"/>
      <c r="K48" s="4" t="s">
        <v>158</v>
      </c>
      <c r="L48" s="3" t="s">
        <v>156</v>
      </c>
      <c r="M48" s="5" t="s">
        <v>159</v>
      </c>
      <c r="N48" s="3" t="s">
        <v>160</v>
      </c>
      <c r="O48" s="3" t="n">
        <v>92.3125478058738</v>
      </c>
    </row>
    <row r="49" customFormat="false" ht="15" hidden="false" customHeight="true" outlineLevel="0" collapsed="false">
      <c r="A49" s="3" t="s">
        <v>153</v>
      </c>
      <c r="B49" s="3" t="s">
        <v>161</v>
      </c>
      <c r="C49" s="3" t="n">
        <v>1</v>
      </c>
      <c r="D49" s="3" t="s">
        <v>17</v>
      </c>
      <c r="E49" s="3" t="n">
        <v>2014</v>
      </c>
      <c r="F49" s="3" t="n">
        <v>2015</v>
      </c>
      <c r="G49" s="3" t="n">
        <v>11.4450261780105</v>
      </c>
      <c r="H49" s="3"/>
      <c r="I49" s="3"/>
      <c r="J49" s="3"/>
      <c r="K49" s="4" t="s">
        <v>162</v>
      </c>
      <c r="L49" s="3" t="s">
        <v>156</v>
      </c>
      <c r="M49" s="5" t="s">
        <v>24</v>
      </c>
      <c r="N49" s="3" t="s">
        <v>163</v>
      </c>
      <c r="O49" s="3" t="n">
        <v>40.7122278466926</v>
      </c>
    </row>
    <row r="50" customFormat="false" ht="15" hidden="false" customHeight="true" outlineLevel="0" collapsed="false">
      <c r="A50" s="3" t="s">
        <v>153</v>
      </c>
      <c r="B50" s="3" t="s">
        <v>164</v>
      </c>
      <c r="C50" s="3" t="n">
        <v>-1</v>
      </c>
      <c r="D50" s="3" t="s">
        <v>17</v>
      </c>
      <c r="E50" s="3" t="n">
        <v>2013</v>
      </c>
      <c r="F50" s="3" t="n">
        <v>2015</v>
      </c>
      <c r="G50" s="3" t="n">
        <v>39.9255008870862</v>
      </c>
      <c r="H50" s="3"/>
      <c r="I50" s="3"/>
      <c r="J50" s="3"/>
      <c r="K50" s="4" t="s">
        <v>165</v>
      </c>
      <c r="L50" s="3" t="s">
        <v>126</v>
      </c>
      <c r="M50" s="5" t="s">
        <v>166</v>
      </c>
      <c r="N50" s="3" t="s">
        <v>167</v>
      </c>
      <c r="O50" s="3" t="n">
        <v>73.1066047724226</v>
      </c>
    </row>
    <row r="51" customFormat="false" ht="15" hidden="false" customHeight="true" outlineLevel="0" collapsed="false">
      <c r="A51" s="3" t="s">
        <v>153</v>
      </c>
      <c r="B51" s="3" t="s">
        <v>168</v>
      </c>
      <c r="C51" s="3" t="n">
        <v>-1</v>
      </c>
      <c r="D51" s="3" t="s">
        <v>17</v>
      </c>
      <c r="E51" s="3" t="n">
        <v>2014</v>
      </c>
      <c r="F51" s="3" t="n">
        <v>2015</v>
      </c>
      <c r="G51" s="3" t="n">
        <v>24.1741245739469</v>
      </c>
      <c r="H51" s="3"/>
      <c r="I51" s="3"/>
      <c r="J51" s="3"/>
      <c r="K51" s="4" t="s">
        <v>169</v>
      </c>
      <c r="L51" s="3" t="s">
        <v>156</v>
      </c>
      <c r="M51" s="5" t="s">
        <v>170</v>
      </c>
      <c r="N51" s="5"/>
      <c r="O51" s="3" t="n">
        <v>73.0829300941027</v>
      </c>
    </row>
    <row r="52" customFormat="false" ht="15" hidden="false" customHeight="true" outlineLevel="0" collapsed="false">
      <c r="A52" s="3" t="s">
        <v>153</v>
      </c>
      <c r="B52" s="3" t="s">
        <v>171</v>
      </c>
      <c r="C52" s="3" t="n">
        <v>-1</v>
      </c>
      <c r="D52" s="3" t="s">
        <v>17</v>
      </c>
      <c r="E52" s="3" t="n">
        <v>2014</v>
      </c>
      <c r="F52" s="3" t="n">
        <v>2015</v>
      </c>
      <c r="G52" s="3" t="n">
        <v>587.498574663763</v>
      </c>
      <c r="H52" s="3"/>
      <c r="I52" s="3"/>
      <c r="J52" s="3"/>
      <c r="K52" s="4" t="s">
        <v>172</v>
      </c>
      <c r="L52" s="3" t="s">
        <v>156</v>
      </c>
      <c r="M52" s="5" t="s">
        <v>173</v>
      </c>
      <c r="N52" s="3" t="s">
        <v>174</v>
      </c>
      <c r="O52" s="3" t="n">
        <v>50.3159678752883</v>
      </c>
    </row>
    <row r="53" customFormat="false" ht="15" hidden="false" customHeight="true" outlineLevel="0" collapsed="false">
      <c r="A53" s="3" t="s">
        <v>153</v>
      </c>
      <c r="B53" s="3" t="s">
        <v>25</v>
      </c>
      <c r="C53" s="3" t="n">
        <v>1</v>
      </c>
      <c r="D53" s="3" t="s">
        <v>17</v>
      </c>
      <c r="E53" s="3" t="n">
        <v>2015</v>
      </c>
      <c r="F53" s="3" t="n">
        <v>2015</v>
      </c>
      <c r="G53" s="3" t="n">
        <v>66.1279372159922</v>
      </c>
      <c r="H53" s="3"/>
      <c r="I53" s="3"/>
      <c r="J53" s="3"/>
      <c r="K53" s="4" t="s">
        <v>26</v>
      </c>
      <c r="L53" s="3" t="s">
        <v>27</v>
      </c>
      <c r="M53" s="5" t="s">
        <v>28</v>
      </c>
      <c r="N53" s="5"/>
      <c r="O53" s="3" t="n">
        <v>88.9353424935631</v>
      </c>
    </row>
    <row r="54" customFormat="false" ht="15" hidden="false" customHeight="true" outlineLevel="0" collapsed="false">
      <c r="A54" s="3" t="s">
        <v>175</v>
      </c>
      <c r="B54" s="3" t="s">
        <v>176</v>
      </c>
      <c r="C54" s="3" t="n">
        <v>1</v>
      </c>
      <c r="D54" s="3" t="s">
        <v>17</v>
      </c>
      <c r="E54" s="3" t="n">
        <v>2014</v>
      </c>
      <c r="F54" s="3" t="n">
        <v>2015</v>
      </c>
      <c r="G54" s="3" t="n">
        <v>37.7663543475927</v>
      </c>
      <c r="H54" s="3"/>
      <c r="I54" s="3"/>
      <c r="J54" s="3"/>
      <c r="K54" s="4" t="s">
        <v>177</v>
      </c>
      <c r="L54" s="3" t="s">
        <v>178</v>
      </c>
      <c r="M54" s="5" t="s">
        <v>24</v>
      </c>
      <c r="N54" s="3" t="s">
        <v>179</v>
      </c>
      <c r="O54" s="3" t="n">
        <v>6.36872589913373</v>
      </c>
    </row>
    <row r="55" customFormat="false" ht="15" hidden="false" customHeight="true" outlineLevel="0" collapsed="false">
      <c r="A55" s="3" t="s">
        <v>175</v>
      </c>
      <c r="B55" s="3" t="s">
        <v>180</v>
      </c>
      <c r="C55" s="3" t="n">
        <v>1</v>
      </c>
      <c r="D55" s="3" t="s">
        <v>17</v>
      </c>
      <c r="E55" s="3" t="n">
        <v>2014</v>
      </c>
      <c r="F55" s="3" t="n">
        <v>2015</v>
      </c>
      <c r="G55" s="3" t="n">
        <v>0.248316573303725</v>
      </c>
      <c r="H55" s="3"/>
      <c r="I55" s="3"/>
      <c r="J55" s="3"/>
      <c r="K55" s="4" t="s">
        <v>181</v>
      </c>
      <c r="L55" s="3" t="s">
        <v>178</v>
      </c>
      <c r="M55" s="5" t="s">
        <v>24</v>
      </c>
      <c r="N55" s="5" t="s">
        <v>182</v>
      </c>
      <c r="O55" s="3" t="n">
        <v>100</v>
      </c>
    </row>
    <row r="56" customFormat="false" ht="15" hidden="false" customHeight="true" outlineLevel="0" collapsed="false">
      <c r="A56" s="3" t="s">
        <v>175</v>
      </c>
      <c r="B56" s="3" t="s">
        <v>183</v>
      </c>
      <c r="C56" s="3" t="n">
        <v>1</v>
      </c>
      <c r="D56" s="3" t="s">
        <v>17</v>
      </c>
      <c r="E56" s="3" t="n">
        <v>2014</v>
      </c>
      <c r="F56" s="3" t="n">
        <v>2015</v>
      </c>
      <c r="G56" s="3" t="n">
        <v>5.38814479931313</v>
      </c>
      <c r="H56" s="3"/>
      <c r="I56" s="3"/>
      <c r="J56" s="3"/>
      <c r="K56" s="4" t="s">
        <v>184</v>
      </c>
      <c r="L56" s="3" t="s">
        <v>178</v>
      </c>
      <c r="M56" s="5" t="s">
        <v>24</v>
      </c>
      <c r="N56" s="5"/>
      <c r="O56" s="3" t="n">
        <v>6.23383567861913</v>
      </c>
    </row>
    <row r="57" customFormat="false" ht="15" hidden="false" customHeight="true" outlineLevel="0" collapsed="false">
      <c r="A57" s="3" t="s">
        <v>175</v>
      </c>
      <c r="B57" s="3" t="s">
        <v>185</v>
      </c>
      <c r="C57" s="3" t="n">
        <v>-1</v>
      </c>
      <c r="D57" s="3" t="s">
        <v>17</v>
      </c>
      <c r="E57" s="3" t="n">
        <v>2014</v>
      </c>
      <c r="F57" s="3" t="n">
        <v>2015</v>
      </c>
      <c r="G57" s="3" t="n">
        <v>73.9056643418752</v>
      </c>
      <c r="H57" s="3"/>
      <c r="I57" s="3"/>
      <c r="J57" s="3"/>
      <c r="K57" s="4" t="s">
        <v>186</v>
      </c>
      <c r="L57" s="3" t="s">
        <v>178</v>
      </c>
      <c r="M57" s="5" t="s">
        <v>24</v>
      </c>
      <c r="N57" s="5"/>
      <c r="O57" s="3" t="n">
        <v>72.1676096066351</v>
      </c>
    </row>
    <row r="58" customFormat="false" ht="15" hidden="false" customHeight="true" outlineLevel="0" collapsed="false">
      <c r="A58" s="3" t="s">
        <v>175</v>
      </c>
      <c r="B58" s="3" t="s">
        <v>187</v>
      </c>
      <c r="C58" s="3" t="n">
        <v>1</v>
      </c>
      <c r="D58" s="3" t="s">
        <v>17</v>
      </c>
      <c r="E58" s="3" t="n">
        <v>2014</v>
      </c>
      <c r="F58" s="3" t="n">
        <v>2015</v>
      </c>
      <c r="G58" s="3" t="n">
        <v>90.7703142952268</v>
      </c>
      <c r="H58" s="3"/>
      <c r="I58" s="3"/>
      <c r="J58" s="3"/>
      <c r="K58" s="4" t="s">
        <v>188</v>
      </c>
      <c r="L58" s="3" t="s">
        <v>178</v>
      </c>
      <c r="M58" s="5" t="s">
        <v>24</v>
      </c>
      <c r="N58" s="3" t="s">
        <v>189</v>
      </c>
      <c r="O58" s="3" t="n">
        <v>69.5753037606379</v>
      </c>
    </row>
    <row r="59" customFormat="false" ht="15" hidden="false" customHeight="true" outlineLevel="0" collapsed="false">
      <c r="A59" s="3" t="s">
        <v>175</v>
      </c>
      <c r="B59" s="3" t="s">
        <v>25</v>
      </c>
      <c r="C59" s="3" t="n">
        <v>1</v>
      </c>
      <c r="D59" s="3" t="s">
        <v>17</v>
      </c>
      <c r="E59" s="3" t="n">
        <v>2015</v>
      </c>
      <c r="F59" s="3" t="n">
        <v>2015</v>
      </c>
      <c r="G59" s="3" t="n">
        <v>50.0469642969294</v>
      </c>
      <c r="H59" s="3"/>
      <c r="I59" s="3"/>
      <c r="J59" s="3"/>
      <c r="K59" s="4" t="s">
        <v>26</v>
      </c>
      <c r="L59" s="3" t="s">
        <v>27</v>
      </c>
      <c r="M59" s="5" t="s">
        <v>28</v>
      </c>
      <c r="N59" s="5"/>
      <c r="O59" s="3" t="n">
        <v>71.9596291498112</v>
      </c>
    </row>
    <row r="60" customFormat="false" ht="15" hidden="false" customHeight="true" outlineLevel="0" collapsed="false">
      <c r="A60" s="3" t="s">
        <v>190</v>
      </c>
      <c r="B60" s="3" t="s">
        <v>191</v>
      </c>
      <c r="C60" s="3" t="n">
        <v>-1</v>
      </c>
      <c r="D60" s="3" t="s">
        <v>17</v>
      </c>
      <c r="E60" s="3" t="n">
        <v>2013</v>
      </c>
      <c r="F60" s="3" t="n">
        <v>2015</v>
      </c>
      <c r="G60" s="3" t="n">
        <v>40.8054360971165</v>
      </c>
      <c r="H60" s="3"/>
      <c r="I60" s="3"/>
      <c r="J60" s="3"/>
      <c r="K60" s="4" t="s">
        <v>192</v>
      </c>
      <c r="L60" s="3" t="s">
        <v>193</v>
      </c>
      <c r="M60" s="5" t="s">
        <v>24</v>
      </c>
      <c r="N60" s="5" t="s">
        <v>194</v>
      </c>
      <c r="O60" s="3" t="n">
        <v>88.9715121524191</v>
      </c>
    </row>
    <row r="61" customFormat="false" ht="15" hidden="false" customHeight="true" outlineLevel="0" collapsed="false">
      <c r="A61" s="3" t="s">
        <v>190</v>
      </c>
      <c r="B61" s="3" t="s">
        <v>195</v>
      </c>
      <c r="C61" s="3" t="n">
        <v>-1</v>
      </c>
      <c r="D61" s="3" t="s">
        <v>17</v>
      </c>
      <c r="E61" s="3" t="n">
        <v>2014</v>
      </c>
      <c r="F61" s="3" t="n">
        <v>2015</v>
      </c>
      <c r="G61" s="3" t="n">
        <v>8.24925219664132</v>
      </c>
      <c r="H61" s="3"/>
      <c r="I61" s="3"/>
      <c r="J61" s="3"/>
      <c r="K61" s="4" t="s">
        <v>196</v>
      </c>
      <c r="L61" s="3" t="s">
        <v>197</v>
      </c>
      <c r="M61" s="5" t="s">
        <v>24</v>
      </c>
      <c r="N61" s="5" t="s">
        <v>21</v>
      </c>
      <c r="O61" s="3" t="n">
        <v>21.1301413853589</v>
      </c>
    </row>
    <row r="62" customFormat="false" ht="15" hidden="false" customHeight="true" outlineLevel="0" collapsed="false">
      <c r="A62" s="3" t="s">
        <v>190</v>
      </c>
      <c r="B62" s="3" t="s">
        <v>198</v>
      </c>
      <c r="C62" s="3" t="n">
        <v>1</v>
      </c>
      <c r="D62" s="3" t="s">
        <v>17</v>
      </c>
      <c r="E62" s="3" t="n">
        <v>2014</v>
      </c>
      <c r="F62" s="3" t="n">
        <v>2015</v>
      </c>
      <c r="G62" s="3" t="n">
        <v>3.58</v>
      </c>
      <c r="H62" s="3"/>
      <c r="I62" s="3"/>
      <c r="J62" s="3"/>
      <c r="K62" s="4" t="s">
        <v>199</v>
      </c>
      <c r="L62" s="3" t="s">
        <v>200</v>
      </c>
      <c r="M62" s="5" t="s">
        <v>90</v>
      </c>
      <c r="N62" s="3" t="s">
        <v>201</v>
      </c>
      <c r="O62" s="3" t="n">
        <v>33.6621454993835</v>
      </c>
    </row>
    <row r="63" customFormat="false" ht="15" hidden="false" customHeight="true" outlineLevel="0" collapsed="false">
      <c r="A63" s="3" t="s">
        <v>190</v>
      </c>
      <c r="B63" s="3" t="s">
        <v>202</v>
      </c>
      <c r="C63" s="3" t="n">
        <v>-1</v>
      </c>
      <c r="D63" s="3" t="s">
        <v>17</v>
      </c>
      <c r="E63" s="3" t="n">
        <v>2014</v>
      </c>
      <c r="F63" s="3" t="n">
        <v>2015</v>
      </c>
      <c r="G63" s="3" t="n">
        <v>2.26664751494231</v>
      </c>
      <c r="H63" s="3"/>
      <c r="I63" s="3"/>
      <c r="J63" s="3"/>
      <c r="K63" s="4" t="s">
        <v>203</v>
      </c>
      <c r="L63" s="3" t="s">
        <v>197</v>
      </c>
      <c r="M63" s="5" t="s">
        <v>24</v>
      </c>
      <c r="N63" s="5" t="s">
        <v>204</v>
      </c>
      <c r="O63" s="3" t="n">
        <v>64.8591740059078</v>
      </c>
    </row>
    <row r="64" customFormat="false" ht="15" hidden="false" customHeight="true" outlineLevel="0" collapsed="false">
      <c r="A64" s="3" t="s">
        <v>190</v>
      </c>
      <c r="B64" s="3" t="s">
        <v>205</v>
      </c>
      <c r="C64" s="3" t="n">
        <v>-1</v>
      </c>
      <c r="D64" s="3" t="s">
        <v>17</v>
      </c>
      <c r="E64" s="3" t="n">
        <v>2014</v>
      </c>
      <c r="F64" s="3" t="n">
        <v>2015</v>
      </c>
      <c r="G64" s="3" t="n">
        <v>1.96065737603448</v>
      </c>
      <c r="H64" s="3"/>
      <c r="I64" s="3"/>
      <c r="J64" s="3"/>
      <c r="K64" s="4" t="s">
        <v>206</v>
      </c>
      <c r="L64" s="3" t="s">
        <v>197</v>
      </c>
      <c r="M64" s="5" t="s">
        <v>24</v>
      </c>
      <c r="N64" s="5" t="s">
        <v>21</v>
      </c>
      <c r="O64" s="3" t="n">
        <v>8.81513294215846</v>
      </c>
    </row>
    <row r="65" customFormat="false" ht="15" hidden="false" customHeight="true" outlineLevel="0" collapsed="false">
      <c r="A65" s="3" t="s">
        <v>190</v>
      </c>
      <c r="B65" s="3" t="s">
        <v>207</v>
      </c>
      <c r="C65" s="3" t="n">
        <v>-1</v>
      </c>
      <c r="D65" s="3" t="s">
        <v>17</v>
      </c>
      <c r="E65" s="3" t="n">
        <v>2013</v>
      </c>
      <c r="F65" s="3" t="n">
        <v>2015</v>
      </c>
      <c r="G65" s="3" t="n">
        <v>4.56289507825655</v>
      </c>
      <c r="H65" s="3"/>
      <c r="I65" s="3"/>
      <c r="J65" s="3"/>
      <c r="K65" s="4" t="s">
        <v>208</v>
      </c>
      <c r="L65" s="3" t="s">
        <v>209</v>
      </c>
      <c r="M65" s="5" t="s">
        <v>24</v>
      </c>
      <c r="N65" s="5"/>
      <c r="O65" s="3" t="n">
        <v>81.0346989883659</v>
      </c>
    </row>
    <row r="66" customFormat="false" ht="15" hidden="false" customHeight="true" outlineLevel="0" collapsed="false">
      <c r="A66" s="3" t="s">
        <v>190</v>
      </c>
      <c r="B66" s="3" t="s">
        <v>25</v>
      </c>
      <c r="C66" s="3" t="n">
        <v>1</v>
      </c>
      <c r="D66" s="3" t="s">
        <v>17</v>
      </c>
      <c r="E66" s="3" t="n">
        <v>2015</v>
      </c>
      <c r="F66" s="3" t="n">
        <v>2015</v>
      </c>
      <c r="G66" s="3" t="n">
        <v>50.1181501575719</v>
      </c>
      <c r="H66" s="3"/>
      <c r="I66" s="3"/>
      <c r="J66" s="3"/>
      <c r="K66" s="4" t="s">
        <v>26</v>
      </c>
      <c r="L66" s="3" t="s">
        <v>27</v>
      </c>
      <c r="M66" s="5" t="s">
        <v>28</v>
      </c>
      <c r="N66" s="5"/>
      <c r="O66" s="3" t="n">
        <v>34.9252241665884</v>
      </c>
    </row>
    <row r="67" customFormat="false" ht="15" hidden="false" customHeight="true" outlineLevel="0" collapsed="false">
      <c r="A67" s="3" t="s">
        <v>210</v>
      </c>
      <c r="B67" s="3" t="s">
        <v>211</v>
      </c>
      <c r="C67" s="3" t="n">
        <v>1</v>
      </c>
      <c r="D67" s="3" t="s">
        <v>17</v>
      </c>
      <c r="E67" s="3" t="n">
        <v>2014</v>
      </c>
      <c r="F67" s="3" t="n">
        <v>2015</v>
      </c>
      <c r="G67" s="3" t="n">
        <v>0</v>
      </c>
      <c r="H67" s="3"/>
      <c r="I67" s="3"/>
      <c r="J67" s="3"/>
      <c r="K67" s="4" t="s">
        <v>212</v>
      </c>
      <c r="L67" s="3" t="s">
        <v>213</v>
      </c>
      <c r="M67" s="5" t="s">
        <v>214</v>
      </c>
      <c r="N67" s="5"/>
      <c r="O67" s="3" t="n">
        <v>0</v>
      </c>
    </row>
    <row r="68" customFormat="false" ht="15" hidden="false" customHeight="true" outlineLevel="0" collapsed="false">
      <c r="A68" s="3" t="s">
        <v>210</v>
      </c>
      <c r="B68" s="3" t="s">
        <v>215</v>
      </c>
      <c r="C68" s="3" t="n">
        <v>1</v>
      </c>
      <c r="D68" s="3" t="s">
        <v>17</v>
      </c>
      <c r="E68" s="3" t="n">
        <v>2013</v>
      </c>
      <c r="F68" s="3" t="n">
        <v>2015</v>
      </c>
      <c r="G68" s="3" t="n">
        <v>0.0504080337906579</v>
      </c>
      <c r="H68" s="3"/>
      <c r="I68" s="3"/>
      <c r="J68" s="3"/>
      <c r="K68" s="4" t="s">
        <v>216</v>
      </c>
      <c r="L68" s="3" t="s">
        <v>217</v>
      </c>
      <c r="M68" s="5" t="s">
        <v>24</v>
      </c>
      <c r="N68" s="3" t="s">
        <v>218</v>
      </c>
      <c r="O68" s="3" t="n">
        <v>7.76737529956151</v>
      </c>
    </row>
    <row r="69" customFormat="false" ht="15" hidden="false" customHeight="true" outlineLevel="0" collapsed="false">
      <c r="A69" s="3" t="s">
        <v>210</v>
      </c>
      <c r="B69" s="3" t="s">
        <v>219</v>
      </c>
      <c r="C69" s="3" t="n">
        <v>1</v>
      </c>
      <c r="D69" s="3" t="s">
        <v>17</v>
      </c>
      <c r="E69" s="3" t="n">
        <v>2012</v>
      </c>
      <c r="F69" s="3" t="n">
        <v>2015</v>
      </c>
      <c r="G69" s="3" t="n">
        <v>0</v>
      </c>
      <c r="H69" s="3"/>
      <c r="I69" s="3"/>
      <c r="J69" s="3"/>
      <c r="K69" s="4" t="s">
        <v>220</v>
      </c>
      <c r="L69" s="3" t="s">
        <v>221</v>
      </c>
      <c r="M69" s="5" t="s">
        <v>222</v>
      </c>
      <c r="N69" s="5" t="s">
        <v>21</v>
      </c>
      <c r="O69" s="3" t="n">
        <v>0</v>
      </c>
    </row>
    <row r="70" customFormat="false" ht="15" hidden="false" customHeight="true" outlineLevel="0" collapsed="false">
      <c r="A70" s="3" t="s">
        <v>210</v>
      </c>
      <c r="B70" s="3" t="s">
        <v>25</v>
      </c>
      <c r="C70" s="3" t="n">
        <v>1</v>
      </c>
      <c r="D70" s="3" t="s">
        <v>17</v>
      </c>
      <c r="E70" s="3" t="n">
        <v>2015</v>
      </c>
      <c r="F70" s="3" t="n">
        <v>2015</v>
      </c>
      <c r="G70" s="3" t="n">
        <v>2.57455846352023</v>
      </c>
      <c r="H70" s="3"/>
      <c r="I70" s="3"/>
      <c r="J70" s="3"/>
      <c r="K70" s="4" t="s">
        <v>26</v>
      </c>
      <c r="L70" s="3" t="s">
        <v>27</v>
      </c>
      <c r="M70" s="5" t="s">
        <v>28</v>
      </c>
      <c r="N70" s="5"/>
      <c r="O70" s="3" t="n">
        <v>1.41505184152006</v>
      </c>
    </row>
    <row r="71" customFormat="false" ht="15" hidden="false" customHeight="true" outlineLevel="0" collapsed="false">
      <c r="A71" s="3" t="s">
        <v>223</v>
      </c>
      <c r="B71" s="3" t="s">
        <v>224</v>
      </c>
      <c r="C71" s="3" t="n">
        <v>-1</v>
      </c>
      <c r="D71" s="3" t="s">
        <v>17</v>
      </c>
      <c r="E71" s="3" t="n">
        <v>2013</v>
      </c>
      <c r="F71" s="3" t="n">
        <v>2015</v>
      </c>
      <c r="G71" s="3" t="n">
        <v>-2.17051040988994</v>
      </c>
      <c r="H71" s="3"/>
      <c r="I71" s="3"/>
      <c r="J71" s="3"/>
      <c r="K71" s="4" t="s">
        <v>225</v>
      </c>
      <c r="L71" s="3" t="s">
        <v>226</v>
      </c>
      <c r="M71" s="5" t="s">
        <v>227</v>
      </c>
      <c r="N71" s="3" t="s">
        <v>228</v>
      </c>
      <c r="O71" s="3" t="n">
        <v>42.4351208898159</v>
      </c>
    </row>
    <row r="72" customFormat="false" ht="15" hidden="false" customHeight="true" outlineLevel="0" collapsed="false">
      <c r="A72" s="3" t="s">
        <v>223</v>
      </c>
      <c r="B72" s="3" t="s">
        <v>229</v>
      </c>
      <c r="C72" s="3" t="n">
        <v>1</v>
      </c>
      <c r="D72" s="3" t="s">
        <v>17</v>
      </c>
      <c r="E72" s="3" t="n">
        <v>2013</v>
      </c>
      <c r="F72" s="3" t="n">
        <v>2015</v>
      </c>
      <c r="G72" s="3" t="n">
        <v>0.924181727483044</v>
      </c>
      <c r="H72" s="3"/>
      <c r="I72" s="3"/>
      <c r="J72" s="3"/>
      <c r="K72" s="4" t="s">
        <v>230</v>
      </c>
      <c r="L72" s="3" t="s">
        <v>41</v>
      </c>
      <c r="M72" s="5" t="s">
        <v>231</v>
      </c>
      <c r="N72" s="5"/>
      <c r="O72" s="3" t="n">
        <v>45.5287142658219</v>
      </c>
    </row>
    <row r="73" customFormat="false" ht="15" hidden="false" customHeight="true" outlineLevel="0" collapsed="false">
      <c r="A73" s="3" t="s">
        <v>223</v>
      </c>
      <c r="B73" s="3" t="s">
        <v>232</v>
      </c>
      <c r="C73" s="3" t="n">
        <v>1</v>
      </c>
      <c r="D73" s="3" t="s">
        <v>17</v>
      </c>
      <c r="E73" s="3" t="n">
        <v>2013</v>
      </c>
      <c r="F73" s="3" t="n">
        <v>2015</v>
      </c>
      <c r="G73" s="3" t="n">
        <v>0.272965966599085</v>
      </c>
      <c r="H73" s="3"/>
      <c r="I73" s="3"/>
      <c r="J73" s="3"/>
      <c r="K73" s="4" t="s">
        <v>233</v>
      </c>
      <c r="L73" s="3" t="s">
        <v>41</v>
      </c>
      <c r="M73" s="5" t="s">
        <v>234</v>
      </c>
      <c r="N73" s="5"/>
      <c r="O73" s="3" t="n">
        <v>19.6021362162334</v>
      </c>
    </row>
    <row r="74" customFormat="false" ht="15" hidden="false" customHeight="true" outlineLevel="0" collapsed="false">
      <c r="A74" s="3" t="s">
        <v>223</v>
      </c>
      <c r="B74" s="3" t="s">
        <v>235</v>
      </c>
      <c r="C74" s="3" t="n">
        <v>1</v>
      </c>
      <c r="D74" s="3" t="s">
        <v>17</v>
      </c>
      <c r="E74" s="3" t="n">
        <v>2013</v>
      </c>
      <c r="F74" s="3" t="n">
        <v>2015</v>
      </c>
      <c r="G74" s="3" t="n">
        <v>17.69</v>
      </c>
      <c r="H74" s="3"/>
      <c r="I74" s="3"/>
      <c r="J74" s="3"/>
      <c r="K74" s="4" t="s">
        <v>236</v>
      </c>
      <c r="L74" s="3" t="s">
        <v>41</v>
      </c>
      <c r="M74" s="5" t="s">
        <v>24</v>
      </c>
      <c r="N74" s="5" t="s">
        <v>237</v>
      </c>
      <c r="O74" s="3" t="n">
        <v>23.6082636808074</v>
      </c>
    </row>
    <row r="75" customFormat="false" ht="15" hidden="false" customHeight="true" outlineLevel="0" collapsed="false">
      <c r="A75" s="3" t="s">
        <v>223</v>
      </c>
      <c r="B75" s="3" t="s">
        <v>25</v>
      </c>
      <c r="C75" s="3" t="n">
        <v>1</v>
      </c>
      <c r="D75" s="3" t="s">
        <v>17</v>
      </c>
      <c r="E75" s="3" t="n">
        <v>2015</v>
      </c>
      <c r="F75" s="3" t="n">
        <v>2015</v>
      </c>
      <c r="G75" s="3" t="n">
        <v>31.9628799403278</v>
      </c>
      <c r="H75" s="3"/>
      <c r="I75" s="3"/>
      <c r="J75" s="3"/>
      <c r="K75" s="4" t="s">
        <v>26</v>
      </c>
      <c r="L75" s="3" t="s">
        <v>27</v>
      </c>
      <c r="M75" s="5" t="s">
        <v>28</v>
      </c>
      <c r="N75" s="5"/>
      <c r="O75" s="3" t="n">
        <v>36.8381732891573</v>
      </c>
    </row>
    <row r="76" customFormat="false" ht="15" hidden="false" customHeight="true" outlineLevel="0" collapsed="false">
      <c r="A76" s="3" t="s">
        <v>238</v>
      </c>
      <c r="B76" s="3" t="s">
        <v>25</v>
      </c>
      <c r="C76" s="3" t="n">
        <v>1</v>
      </c>
      <c r="D76" s="3" t="s">
        <v>17</v>
      </c>
      <c r="E76" s="3" t="n">
        <v>2015</v>
      </c>
      <c r="F76" s="3" t="n">
        <v>2015</v>
      </c>
      <c r="G76" s="3" t="n">
        <v>34.4394477790724</v>
      </c>
      <c r="H76" s="3"/>
      <c r="I76" s="3"/>
      <c r="J76" s="3"/>
      <c r="K76" s="4" t="s">
        <v>26</v>
      </c>
      <c r="L76" s="3" t="s">
        <v>27</v>
      </c>
      <c r="M76" s="5" t="s">
        <v>28</v>
      </c>
      <c r="N76" s="5"/>
      <c r="O76" s="3" t="n">
        <v>16.4949630629345</v>
      </c>
    </row>
    <row r="77" customFormat="false" ht="15" hidden="false" customHeight="true" outlineLevel="0" collapsed="false">
      <c r="A77" s="3" t="str">
        <f aca="false">$A$2</f>
        <v>Potencial de Mercado</v>
      </c>
      <c r="B77" s="3" t="str">
        <f aca="false">$B$2</f>
        <v>Tamanho de mercado</v>
      </c>
      <c r="C77" s="3" t="n">
        <f aca="false">$C$2</f>
        <v>1</v>
      </c>
      <c r="D77" s="3" t="s">
        <v>239</v>
      </c>
      <c r="E77" s="3" t="n">
        <f aca="false">$E$2</f>
        <v>2014</v>
      </c>
      <c r="F77" s="3" t="n">
        <f aca="false">$F$2</f>
        <v>2015</v>
      </c>
      <c r="G77" s="3" t="n">
        <v>25.7824855467381</v>
      </c>
      <c r="H77" s="3"/>
      <c r="I77" s="3"/>
      <c r="J77" s="3"/>
      <c r="K77" s="4" t="str">
        <f aca="false">$K$2</f>
        <v>Produto Interno Bruto (PIB) real a preços de 2012</v>
      </c>
      <c r="L77" s="3" t="str">
        <f aca="false">$L$2</f>
        <v>IBGE/IBCR/CAGED</v>
      </c>
      <c r="M77" s="5" t="str">
        <f aca="false">$M$2</f>
        <v>R$ bilhões</v>
      </c>
      <c r="N77" s="5" t="str">
        <f aca="false">N$2</f>
        <v>O PIB utilizado para cálculo é estimado pela Tendências</v>
      </c>
      <c r="O77" s="3" t="n">
        <v>1.41600046819901</v>
      </c>
    </row>
    <row r="78" customFormat="false" ht="15" hidden="false" customHeight="true" outlineLevel="0" collapsed="false">
      <c r="A78" s="3" t="str">
        <f aca="false">$A$3</f>
        <v>Potencial de Mercado</v>
      </c>
      <c r="B78" s="3" t="str">
        <f aca="false">$B$3</f>
        <v>Taxa de crescimento</v>
      </c>
      <c r="C78" s="3" t="n">
        <f aca="false">$C$3</f>
        <v>1</v>
      </c>
      <c r="D78" s="3" t="s">
        <v>239</v>
      </c>
      <c r="E78" s="3" t="n">
        <f aca="false">$E$3</f>
        <v>2014</v>
      </c>
      <c r="F78" s="3" t="n">
        <f aca="false">$F$3</f>
        <v>2015</v>
      </c>
      <c r="G78" s="3" t="n">
        <v>1.23785933944934</v>
      </c>
      <c r="H78" s="3"/>
      <c r="I78" s="3"/>
      <c r="J78" s="3"/>
      <c r="K78" s="4" t="str">
        <f aca="false">$K$3</f>
        <v>Média Móvel de cinco períodos para a taxa de crescimento anual do PIB</v>
      </c>
      <c r="L78" s="3" t="str">
        <f aca="false">$L$3</f>
        <v>IBGE/IBCR/CAGED</v>
      </c>
      <c r="M78" s="5" t="str">
        <f aca="false">$M$3</f>
        <v>Porcentagem %</v>
      </c>
      <c r="N78" s="5" t="str">
        <f aca="false">N$3</f>
        <v>O PIB utilizado para cálculo é estimado pela Tendências</v>
      </c>
      <c r="O78" s="3" t="n">
        <v>33.1314067913743</v>
      </c>
    </row>
    <row r="79" customFormat="false" ht="15" hidden="false" customHeight="true" outlineLevel="0" collapsed="false">
      <c r="A79" s="3" t="str">
        <f aca="false">$A$4</f>
        <v>Potencial de Mercado</v>
      </c>
      <c r="B79" s="3" t="str">
        <f aca="false">$B$4</f>
        <v> Total</v>
      </c>
      <c r="C79" s="3" t="n">
        <f aca="false">$C$4</f>
        <v>1</v>
      </c>
      <c r="D79" s="3" t="s">
        <v>239</v>
      </c>
      <c r="E79" s="3" t="n">
        <f aca="false">$E$4</f>
        <v>2015</v>
      </c>
      <c r="F79" s="3" t="n">
        <f aca="false">$F$4</f>
        <v>2015</v>
      </c>
      <c r="G79" s="3" t="n">
        <v>19.245281524116</v>
      </c>
      <c r="H79" s="3"/>
      <c r="I79" s="3"/>
      <c r="J79" s="3"/>
      <c r="K79" s="4" t="str">
        <f aca="false">$K$4</f>
        <v>Nota obtida via normalização e ponderação de indicadores que variam de 0 a 100.</v>
      </c>
      <c r="L79" s="3" t="str">
        <f aca="false">$L$4</f>
        <v>Tendências</v>
      </c>
      <c r="M79" s="5" t="str">
        <f aca="false">$M$4</f>
        <v>Nota de 0 a 100</v>
      </c>
      <c r="N79" s="5"/>
      <c r="O79" s="3" t="n">
        <v>30.2818843391243</v>
      </c>
    </row>
    <row r="80" customFormat="false" ht="15" hidden="false" customHeight="true" outlineLevel="0" collapsed="false">
      <c r="A80" s="3" t="str">
        <f aca="false">$A$5</f>
        <v>Infraestrutura</v>
      </c>
      <c r="B80" s="3" t="str">
        <f aca="false">$B$5</f>
        <v>Acessibilidade do Serviço de Telecomunicações</v>
      </c>
      <c r="C80" s="3" t="n">
        <f aca="false">$C$5</f>
        <v>1</v>
      </c>
      <c r="D80" s="3" t="s">
        <v>239</v>
      </c>
      <c r="E80" s="3" t="n">
        <f aca="false">$E$5</f>
        <v>2014</v>
      </c>
      <c r="F80" s="3" t="n">
        <f aca="false">$F$5</f>
        <v>2015</v>
      </c>
      <c r="G80" s="3" t="n">
        <v>130.696351866417</v>
      </c>
      <c r="H80" s="3"/>
      <c r="I80" s="3"/>
      <c r="J80" s="3"/>
      <c r="K80" s="4" t="str">
        <f aca="false">$K$5</f>
        <v>Densidade de acessos por 100 habitantes (telefonia móvel e banda larga*)</v>
      </c>
      <c r="L80" s="3" t="str">
        <f aca="false">$L$5</f>
        <v>ANATEL</v>
      </c>
      <c r="M80" s="5" t="str">
        <f aca="false">$M$5</f>
        <v>Acessos por 100 mil habitantes</v>
      </c>
      <c r="N80" s="5"/>
      <c r="O80" s="3" t="n">
        <v>20.822980765014</v>
      </c>
    </row>
    <row r="81" customFormat="false" ht="15" hidden="false" customHeight="true" outlineLevel="0" collapsed="false">
      <c r="A81" s="3" t="str">
        <f aca="false">A$6</f>
        <v>Infraestrutura</v>
      </c>
      <c r="B81" s="3" t="str">
        <f aca="false">B$6</f>
        <v>Custo de Combustíveis</v>
      </c>
      <c r="C81" s="3" t="n">
        <f aca="false">C$6</f>
        <v>-1</v>
      </c>
      <c r="D81" s="3" t="s">
        <v>239</v>
      </c>
      <c r="E81" s="3" t="n">
        <f aca="false">E$6</f>
        <v>2014</v>
      </c>
      <c r="F81" s="3" t="n">
        <f aca="false">F$6</f>
        <v>2015</v>
      </c>
      <c r="G81" s="3" t="n">
        <v>2.69659946999286</v>
      </c>
      <c r="H81" s="3"/>
      <c r="I81" s="3"/>
      <c r="J81" s="3"/>
      <c r="K81" s="3" t="str">
        <f aca="false">K$6</f>
        <v>Preço pago em reais por consumidores finais (etanol, gasolina e diesel)</v>
      </c>
      <c r="L81" s="3" t="str">
        <f aca="false">L$6</f>
        <v>ANP</v>
      </c>
      <c r="M81" s="5" t="str">
        <f aca="false">$M$6</f>
        <v>Reais (R$)</v>
      </c>
      <c r="N81" s="5" t="str">
        <f aca="false">N$6</f>
        <v>A partir da edição de 2018, ou seja, do dado de 2017 o preço pago passou a ser ponderado pela participação dos combustíveis no consumo total.</v>
      </c>
      <c r="O81" s="3" t="n">
        <v>78.8653475957938</v>
      </c>
    </row>
    <row r="82" customFormat="false" ht="15" hidden="false" customHeight="true" outlineLevel="0" collapsed="false">
      <c r="A82" s="3" t="str">
        <f aca="false">$A$7</f>
        <v>Infraestrutura</v>
      </c>
      <c r="B82" s="3" t="str">
        <f aca="false">$B$7</f>
        <v>Custo de Saneamento Básico</v>
      </c>
      <c r="C82" s="3" t="n">
        <f aca="false">$C$7</f>
        <v>-1</v>
      </c>
      <c r="D82" s="3" t="s">
        <v>239</v>
      </c>
      <c r="E82" s="3" t="n">
        <f aca="false">E$7</f>
        <v>2013</v>
      </c>
      <c r="F82" s="3" t="n">
        <f aca="false">F$7</f>
        <v>2015</v>
      </c>
      <c r="G82" s="3" t="n">
        <v>3.26</v>
      </c>
      <c r="H82" s="3"/>
      <c r="I82" s="3"/>
      <c r="J82" s="3"/>
      <c r="K82" s="3" t="str">
        <f aca="false">K$7</f>
        <v>Tarifa média praticada pelo serviço de tratamento e distribuição</v>
      </c>
      <c r="L82" s="3" t="str">
        <f aca="false">L$7</f>
        <v>SNIS</v>
      </c>
      <c r="M82" s="3" t="str">
        <f aca="false">M$7</f>
        <v>Reais ($) por m3</v>
      </c>
      <c r="N82" s="5"/>
      <c r="O82" s="3" t="n">
        <v>35.9375</v>
      </c>
    </row>
    <row r="83" customFormat="false" ht="15" hidden="false" customHeight="true" outlineLevel="0" collapsed="false">
      <c r="A83" s="3" t="str">
        <f aca="false">A$8</f>
        <v>Infraestrutura</v>
      </c>
      <c r="B83" s="3" t="str">
        <f aca="false">B$8</f>
        <v>Custo de Telecomunicações</v>
      </c>
      <c r="C83" s="3" t="n">
        <f aca="false">C$8</f>
        <v>-1</v>
      </c>
      <c r="D83" s="3" t="s">
        <v>239</v>
      </c>
      <c r="E83" s="3" t="n">
        <f aca="false">E$8</f>
        <v>2014</v>
      </c>
      <c r="F83" s="3" t="n">
        <f aca="false">F$8</f>
        <v>2015</v>
      </c>
      <c r="G83" s="3" t="n">
        <v>0.291537368957411</v>
      </c>
      <c r="H83" s="3"/>
      <c r="I83" s="3"/>
      <c r="J83" s="3"/>
      <c r="K83" s="3" t="str">
        <f aca="false">K$8</f>
        <v>Custo dos serviços de telecomunicações</v>
      </c>
      <c r="L83" s="3" t="str">
        <f aca="false">L$8</f>
        <v>ANATEL</v>
      </c>
      <c r="M83" s="3" t="str">
        <f aca="false">M$8</f>
        <v>Centavos de reais por minuto</v>
      </c>
      <c r="N83" s="5"/>
      <c r="O83" s="3" t="n">
        <v>59.9464102099378</v>
      </c>
    </row>
    <row r="84" customFormat="false" ht="15" hidden="false" customHeight="true" outlineLevel="0" collapsed="false">
      <c r="A84" s="3" t="str">
        <f aca="false">A$9</f>
        <v>Infraestrutura</v>
      </c>
      <c r="B84" s="3" t="str">
        <f aca="false">B$9</f>
        <v>Disponibilidade de Voos Diretos</v>
      </c>
      <c r="C84" s="3" t="n">
        <f aca="false">C$9</f>
        <v>1</v>
      </c>
      <c r="D84" s="3" t="s">
        <v>239</v>
      </c>
      <c r="E84" s="3" t="n">
        <f aca="false">E$9</f>
        <v>2014</v>
      </c>
      <c r="F84" s="3" t="n">
        <f aca="false">F$9</f>
        <v>2015</v>
      </c>
      <c r="G84" s="3" t="n">
        <v>17000</v>
      </c>
      <c r="H84" s="3"/>
      <c r="I84" s="3"/>
      <c r="J84" s="3"/>
      <c r="K84" s="3" t="str">
        <f aca="false">K$9</f>
        <v>Número de voos diretos</v>
      </c>
      <c r="L84" s="3" t="str">
        <f aca="false">L$9</f>
        <v>ANAC</v>
      </c>
      <c r="M84" s="3" t="str">
        <f aca="false">M$9</f>
        <v>Número de voos</v>
      </c>
      <c r="N84" s="5"/>
      <c r="O84" s="3" t="n">
        <v>5.22875816993464</v>
      </c>
    </row>
    <row r="85" customFormat="false" ht="15" hidden="false" customHeight="true" outlineLevel="0" collapsed="false">
      <c r="A85" s="3" t="str">
        <f aca="false">A$10</f>
        <v>Infraestrutura</v>
      </c>
      <c r="B85" s="3" t="str">
        <f aca="false">B$10</f>
        <v>Acesso à Energia Elétrica</v>
      </c>
      <c r="C85" s="3" t="n">
        <f aca="false">C$10</f>
        <v>1</v>
      </c>
      <c r="D85" s="3" t="s">
        <v>239</v>
      </c>
      <c r="E85" s="3" t="n">
        <f aca="false">E$10</f>
        <v>2013</v>
      </c>
      <c r="F85" s="3" t="n">
        <f aca="false">F$10</f>
        <v>2015</v>
      </c>
      <c r="G85" s="3" t="n">
        <v>99.3801652892562</v>
      </c>
      <c r="H85" s="3"/>
      <c r="I85" s="3"/>
      <c r="J85" s="3"/>
      <c r="K85" s="3" t="str">
        <f aca="false">K$10</f>
        <v>Proporção de domicílios com acesso a energia elétrica (iluminação elétrica).</v>
      </c>
      <c r="L85" s="3" t="str">
        <f aca="false">L$10</f>
        <v>PNADc /IBGE</v>
      </c>
      <c r="M85" s="3" t="str">
        <f aca="false">M$10</f>
        <v>Porcentagem %</v>
      </c>
      <c r="N85" s="5"/>
      <c r="O85" s="3" t="n">
        <v>90.3040141676504</v>
      </c>
    </row>
    <row r="86" customFormat="false" ht="15" hidden="false" customHeight="true" outlineLevel="0" collapsed="false">
      <c r="A86" s="3" t="str">
        <f aca="false">A$11</f>
        <v>Infraestrutura</v>
      </c>
      <c r="B86" s="3" t="str">
        <f aca="false">B$11</f>
        <v>Custo da Energia Elétrica</v>
      </c>
      <c r="C86" s="3" t="n">
        <f aca="false">C$11</f>
        <v>-1</v>
      </c>
      <c r="D86" s="3" t="s">
        <v>239</v>
      </c>
      <c r="E86" s="3" t="n">
        <f aca="false">E$11</f>
        <v>2014</v>
      </c>
      <c r="F86" s="3" t="n">
        <f aca="false">F$11</f>
        <v>2015</v>
      </c>
      <c r="G86" s="3" t="n">
        <v>400.631951895943</v>
      </c>
      <c r="H86" s="3"/>
      <c r="I86" s="3"/>
      <c r="J86" s="3"/>
      <c r="K86" s="3" t="str">
        <f aca="false">K$11</f>
        <v>Tarifa média praticada para o consumo comercial, residencial e industrial.</v>
      </c>
      <c r="L86" s="3" t="str">
        <f aca="false">L$11</f>
        <v>ANEEL</v>
      </c>
      <c r="M86" s="3" t="str">
        <f aca="false">M$11</f>
        <v>R$/MWh</v>
      </c>
      <c r="N86" s="5"/>
      <c r="O86" s="3" t="n">
        <v>53.9464824422043</v>
      </c>
    </row>
    <row r="87" customFormat="false" ht="15" hidden="false" customHeight="true" outlineLevel="0" collapsed="false">
      <c r="A87" s="3" t="str">
        <f aca="false">A$12</f>
        <v>Infraestrutura</v>
      </c>
      <c r="B87" s="3" t="str">
        <f aca="false">B$12</f>
        <v>Qualidade da Energia Elétrica</v>
      </c>
      <c r="C87" s="3" t="n">
        <f aca="false">C$12</f>
        <v>-1</v>
      </c>
      <c r="D87" s="3" t="s">
        <v>239</v>
      </c>
      <c r="E87" s="3" t="n">
        <f aca="false">E$12</f>
        <v>2014</v>
      </c>
      <c r="F87" s="3" t="n">
        <f aca="false">F$12</f>
        <v>2015</v>
      </c>
      <c r="G87" s="3" t="n">
        <v>1.97</v>
      </c>
      <c r="H87" s="3"/>
      <c r="I87" s="3"/>
      <c r="J87" s="3"/>
      <c r="K87" s="3" t="str">
        <f aca="false">K$12</f>
        <v>O indicador aponta o Desempenho Global de Continuidade, que considera a duração e frequência de interrupções no serviço de energia.</v>
      </c>
      <c r="L87" s="3" t="str">
        <f aca="false">L$12</f>
        <v>ANEEL</v>
      </c>
      <c r="M87" s="3" t="str">
        <f aca="false">M$12</f>
        <v>Pontuação</v>
      </c>
      <c r="N87" s="5"/>
      <c r="O87" s="3" t="n">
        <v>7.21767883352131</v>
      </c>
    </row>
    <row r="88" customFormat="false" ht="15" hidden="false" customHeight="true" outlineLevel="0" collapsed="false">
      <c r="A88" s="3" t="str">
        <f aca="false">A$13</f>
        <v>Infraestrutura</v>
      </c>
      <c r="B88" s="3" t="str">
        <f aca="false">B$13</f>
        <v>Mobilidade Urbana</v>
      </c>
      <c r="C88" s="3" t="n">
        <f aca="false">C$13</f>
        <v>-1</v>
      </c>
      <c r="D88" s="3" t="s">
        <v>239</v>
      </c>
      <c r="E88" s="3" t="n">
        <f aca="false">E$13</f>
        <v>2013</v>
      </c>
      <c r="F88" s="3" t="n">
        <f aca="false">F$13</f>
        <v>2015</v>
      </c>
      <c r="G88" s="3" t="n">
        <v>30.0772756748509</v>
      </c>
      <c r="H88" s="3"/>
      <c r="I88" s="3"/>
      <c r="J88" s="3"/>
      <c r="K88" s="3" t="str">
        <f aca="false">K$13</f>
        <v>Tempo gasto no trajeto entre casa e trabalho (minutos)</v>
      </c>
      <c r="L88" s="3" t="str">
        <f aca="false">L$13</f>
        <v>PNADc /IBGE</v>
      </c>
      <c r="M88" s="3" t="str">
        <f aca="false">M$13</f>
        <v>Minutos</v>
      </c>
      <c r="N88" s="5"/>
      <c r="O88" s="3" t="n">
        <v>60.592101383545</v>
      </c>
    </row>
    <row r="89" customFormat="false" ht="15" hidden="false" customHeight="true" outlineLevel="0" collapsed="false">
      <c r="A89" s="3" t="str">
        <f aca="false">A$14</f>
        <v>Infraestrutura</v>
      </c>
      <c r="B89" s="3" t="str">
        <f aca="false">B$14</f>
        <v>Qualidade das Rodovias</v>
      </c>
      <c r="C89" s="3" t="n">
        <f aca="false">C$14</f>
        <v>1</v>
      </c>
      <c r="D89" s="3" t="s">
        <v>239</v>
      </c>
      <c r="E89" s="3" t="n">
        <f aca="false">E$14</f>
        <v>2014</v>
      </c>
      <c r="F89" s="3" t="n">
        <f aca="false">F$14</f>
        <v>2015</v>
      </c>
      <c r="G89" s="3" t="n">
        <v>3.29194187582563</v>
      </c>
      <c r="H89" s="3"/>
      <c r="I89" s="3"/>
      <c r="J89" s="3"/>
      <c r="K89" s="3" t="str">
        <f aca="false">K$14</f>
        <v>Avaliação das condições das vias rodoviárias (nota entre 1 (ruim) a 5 (ótimo) ponderada pela extensão pesquisada)</v>
      </c>
      <c r="L89" s="3" t="str">
        <f aca="false">L$14</f>
        <v>CNT</v>
      </c>
      <c r="M89" s="3" t="str">
        <f aca="false">M$14</f>
        <v>Pontuação de 1 a 5</v>
      </c>
      <c r="N89" s="5"/>
      <c r="O89" s="3" t="n">
        <v>51.9383033337705</v>
      </c>
    </row>
    <row r="90" customFormat="false" ht="15" hidden="false" customHeight="true" outlineLevel="0" collapsed="false">
      <c r="A90" s="3" t="str">
        <f aca="false">A$15</f>
        <v>Infraestrutura</v>
      </c>
      <c r="B90" s="3" t="str">
        <f aca="false">B$15</f>
        <v>Qualidade do Serviço de Telecomunicações</v>
      </c>
      <c r="C90" s="3" t="n">
        <f aca="false">C$15</f>
        <v>1</v>
      </c>
      <c r="D90" s="3" t="s">
        <v>239</v>
      </c>
      <c r="E90" s="3" t="n">
        <f aca="false">E$15</f>
        <v>2014</v>
      </c>
      <c r="F90" s="3" t="n">
        <f aca="false">F$15</f>
        <v>2015</v>
      </c>
      <c r="G90" s="3" t="n">
        <v>97.079389716048</v>
      </c>
      <c r="H90" s="3"/>
      <c r="I90" s="3"/>
      <c r="J90" s="3"/>
      <c r="K90" s="3" t="str">
        <f aca="false">K$15</f>
        <v>Média do ranking de banda larga fixa e do de telefonia móvel (percentual de indicadores com cumprimento de metas)</v>
      </c>
      <c r="L90" s="3" t="str">
        <f aca="false">L$15</f>
        <v>ANATEL</v>
      </c>
      <c r="M90" s="3" t="str">
        <f aca="false">M$15</f>
        <v>Porcentagem %</v>
      </c>
      <c r="N90" s="5"/>
      <c r="O90" s="3" t="n">
        <v>97.2355330356164</v>
      </c>
    </row>
    <row r="91" customFormat="false" ht="15" hidden="false" customHeight="true" outlineLevel="0" collapsed="false">
      <c r="A91" s="3" t="str">
        <f aca="false">A$16</f>
        <v>Infraestrutura</v>
      </c>
      <c r="B91" s="3" t="str">
        <f aca="false">B$16</f>
        <v> Total</v>
      </c>
      <c r="C91" s="3" t="n">
        <f aca="false">C$16</f>
        <v>1</v>
      </c>
      <c r="D91" s="3" t="s">
        <v>239</v>
      </c>
      <c r="E91" s="3" t="n">
        <f aca="false">E$16</f>
        <v>2015</v>
      </c>
      <c r="F91" s="3" t="n">
        <f aca="false">F$16</f>
        <v>2015</v>
      </c>
      <c r="G91" s="3" t="n">
        <v>50.4872737189946</v>
      </c>
      <c r="H91" s="3"/>
      <c r="I91" s="3"/>
      <c r="J91" s="3"/>
      <c r="K91" s="3" t="str">
        <f aca="false">K$16</f>
        <v>Nota obtida via normalização e ponderação de indicadores que variam de 0 a 100.</v>
      </c>
      <c r="L91" s="3" t="str">
        <f aca="false">L$16</f>
        <v>Tendências</v>
      </c>
      <c r="M91" s="3" t="str">
        <f aca="false">M$16</f>
        <v>Nota de 0 a 100</v>
      </c>
      <c r="N91" s="5"/>
      <c r="O91" s="3" t="n">
        <v>41.355515584112</v>
      </c>
    </row>
    <row r="92" customFormat="false" ht="15" hidden="false" customHeight="true" outlineLevel="0" collapsed="false">
      <c r="A92" s="3" t="str">
        <f aca="false">A$17</f>
        <v>Capital Humano</v>
      </c>
      <c r="B92" s="3" t="str">
        <f aca="false">B$17</f>
        <v>Custo de Mão de Obra</v>
      </c>
      <c r="C92" s="3" t="n">
        <f aca="false">C$17</f>
        <v>-1</v>
      </c>
      <c r="D92" s="3" t="s">
        <v>239</v>
      </c>
      <c r="E92" s="3" t="n">
        <f aca="false">E$17</f>
        <v>2014</v>
      </c>
      <c r="F92" s="3" t="n">
        <f aca="false">F$17</f>
        <v>2015</v>
      </c>
      <c r="G92" s="3" t="n">
        <v>1161.9975</v>
      </c>
      <c r="H92" s="3"/>
      <c r="I92" s="3"/>
      <c r="J92" s="3"/>
      <c r="K92" s="3" t="str">
        <f aca="false">K$17</f>
        <v>Rendimento médio nominal de todos os trabalhos, habitualmente recebido por mês, pelas pessoas de 14 anos ou mais de idade, ocupadas na semana de referência, com rendimento de trabalho (Reais)</v>
      </c>
      <c r="L92" s="3" t="str">
        <f aca="false">L$17</f>
        <v>PNADc /IBGE</v>
      </c>
      <c r="M92" s="3" t="str">
        <f aca="false">M$17</f>
        <v>Reais (R$)</v>
      </c>
      <c r="N92" s="3" t="str">
        <f aca="false">N$17</f>
        <v>A partir da publicação de 2016, ou seja, do dado de 2015, passou a ser usado o rendimento médio nominal de todos os trabalhos, antes disso se usava o rendimento médio real do trabalho principal</v>
      </c>
      <c r="O92" s="3" t="n">
        <v>88.1675099589492</v>
      </c>
    </row>
    <row r="93" customFormat="false" ht="15" hidden="false" customHeight="true" outlineLevel="0" collapsed="false">
      <c r="A93" s="3" t="str">
        <f aca="false">A$18</f>
        <v>Capital Humano</v>
      </c>
      <c r="B93" s="3" t="str">
        <f aca="false">B$18</f>
        <v>PEA com Ensino Superior</v>
      </c>
      <c r="C93" s="3" t="n">
        <f aca="false">C$18</f>
        <v>1</v>
      </c>
      <c r="D93" s="3" t="s">
        <v>239</v>
      </c>
      <c r="E93" s="3" t="n">
        <f aca="false">E$18</f>
        <v>2013</v>
      </c>
      <c r="F93" s="3" t="n">
        <f aca="false">F$18</f>
        <v>2015</v>
      </c>
      <c r="G93" s="3" t="n">
        <v>7.2778166550035</v>
      </c>
      <c r="H93" s="3"/>
      <c r="I93" s="3"/>
      <c r="J93" s="3"/>
      <c r="K93" s="3" t="str">
        <f aca="false">K$18</f>
        <v>Pessoas de 10 anos ou mais de idade com 15 anos ou mais de estudo/população economicamente ativa.</v>
      </c>
      <c r="L93" s="3" t="str">
        <f aca="false">L$18</f>
        <v>PNADc /IBGE</v>
      </c>
      <c r="M93" s="3" t="str">
        <f aca="false">M$18</f>
        <v>Porcentagem %</v>
      </c>
      <c r="N93" s="5"/>
      <c r="O93" s="3" t="n">
        <v>1.75364296084134</v>
      </c>
    </row>
    <row r="94" customFormat="false" ht="15" hidden="false" customHeight="true" outlineLevel="0" collapsed="false">
      <c r="A94" s="3" t="str">
        <f aca="false">A$19</f>
        <v>Capital Humano</v>
      </c>
      <c r="B94" s="3" t="str">
        <f aca="false">B$19</f>
        <v>Produtividade do Trabalho</v>
      </c>
      <c r="C94" s="3" t="n">
        <f aca="false">C$19</f>
        <v>1</v>
      </c>
      <c r="D94" s="3" t="s">
        <v>239</v>
      </c>
      <c r="E94" s="3" t="n">
        <f aca="false">E$19</f>
        <v>2013</v>
      </c>
      <c r="F94" s="3" t="n">
        <f aca="false">F$19</f>
        <v>2015</v>
      </c>
      <c r="G94" s="3" t="n">
        <v>19.2840821723613</v>
      </c>
      <c r="H94" s="3"/>
      <c r="I94" s="3"/>
      <c r="J94" s="3"/>
      <c r="K94" s="3" t="str">
        <f aca="false">K$19</f>
        <v>PIB pelo total de pessoas ocupadas no período</v>
      </c>
      <c r="L94" s="3" t="str">
        <f aca="false">L$19</f>
        <v>PNADc /IBGE</v>
      </c>
      <c r="M94" s="3" t="str">
        <f aca="false">M$19</f>
        <v>Mil Reais (R$) por habitante</v>
      </c>
      <c r="N94" s="5" t="str">
        <f aca="false">N$19</f>
        <v>O PIB utilizado para cálculo é estimado pela Tendências</v>
      </c>
      <c r="O94" s="3" t="n">
        <v>4.35568443118696</v>
      </c>
    </row>
    <row r="95" customFormat="false" ht="15" hidden="false" customHeight="true" outlineLevel="0" collapsed="false">
      <c r="A95" s="3" t="str">
        <f aca="false">A$20</f>
        <v>Capital Humano</v>
      </c>
      <c r="B95" s="3" t="str">
        <f aca="false">B$20</f>
        <v>Qualificação dos Trabalhadores</v>
      </c>
      <c r="C95" s="3" t="n">
        <f aca="false">C$20</f>
        <v>1</v>
      </c>
      <c r="D95" s="3" t="s">
        <v>239</v>
      </c>
      <c r="E95" s="3" t="n">
        <f aca="false">E$20</f>
        <v>2013</v>
      </c>
      <c r="F95" s="3" t="n">
        <f aca="false">F$20</f>
        <v>2015</v>
      </c>
      <c r="G95" s="3" t="n">
        <v>8.1908701</v>
      </c>
      <c r="H95" s="3"/>
      <c r="I95" s="3"/>
      <c r="J95" s="3"/>
      <c r="K95" s="3" t="str">
        <f aca="false">K$20</f>
        <v>Anos de estudos da população economicamente ativa.</v>
      </c>
      <c r="L95" s="3" t="str">
        <f aca="false">L$20</f>
        <v>PNADc /IBGE</v>
      </c>
      <c r="M95" s="3" t="str">
        <f aca="false">M$20</f>
        <v>Anos</v>
      </c>
      <c r="N95" s="5"/>
      <c r="O95" s="3" t="n">
        <v>11.8790041318512</v>
      </c>
    </row>
    <row r="96" customFormat="false" ht="15" hidden="false" customHeight="true" outlineLevel="0" collapsed="false">
      <c r="A96" s="3" t="str">
        <f aca="false">A$21</f>
        <v>Capital Humano</v>
      </c>
      <c r="B96" s="3" t="str">
        <f aca="false">B$21</f>
        <v> Total</v>
      </c>
      <c r="C96" s="3" t="n">
        <f aca="false">C$21</f>
        <v>1</v>
      </c>
      <c r="D96" s="3" t="s">
        <v>239</v>
      </c>
      <c r="E96" s="3" t="n">
        <f aca="false">E$21</f>
        <v>2015</v>
      </c>
      <c r="F96" s="3" t="n">
        <f aca="false">F$21</f>
        <v>2015</v>
      </c>
      <c r="G96" s="3" t="n">
        <v>42.2241349650137</v>
      </c>
      <c r="H96" s="3"/>
      <c r="I96" s="3"/>
      <c r="J96" s="3"/>
      <c r="K96" s="3" t="str">
        <f aca="false">K$21</f>
        <v>Nota obtida via normalização e ponderação de indicadores que variam de 0 a 100.</v>
      </c>
      <c r="L96" s="3" t="str">
        <f aca="false">L$21</f>
        <v>Tendências</v>
      </c>
      <c r="M96" s="3" t="str">
        <f aca="false">M$21</f>
        <v>Nota de 0 a 100</v>
      </c>
      <c r="N96" s="5"/>
      <c r="O96" s="3" t="n">
        <v>3.02107363246001</v>
      </c>
    </row>
    <row r="97" customFormat="false" ht="15" hidden="false" customHeight="true" outlineLevel="0" collapsed="false">
      <c r="A97" s="3" t="str">
        <f aca="false">A$22</f>
        <v>Educação</v>
      </c>
      <c r="B97" s="3" t="str">
        <f aca="false">B$22</f>
        <v>Avaliação da Educação</v>
      </c>
      <c r="C97" s="3" t="n">
        <f aca="false">C$22</f>
        <v>1</v>
      </c>
      <c r="D97" s="3" t="s">
        <v>239</v>
      </c>
      <c r="E97" s="3" t="n">
        <f aca="false">E$22</f>
        <v>2015</v>
      </c>
      <c r="F97" s="3" t="n">
        <f aca="false">F$22</f>
        <v>2015</v>
      </c>
      <c r="G97" s="3" t="n">
        <v>100</v>
      </c>
      <c r="H97" s="3"/>
      <c r="I97" s="3"/>
      <c r="J97" s="3"/>
      <c r="K97" s="3" t="str">
        <f aca="false">K$22</f>
        <v>Dummy para existência avaliações sistemáticas de educação (100 = Há um sistema; 0 = Não há um sistema)</v>
      </c>
      <c r="L97" s="3" t="str">
        <f aca="false">L$22</f>
        <v>Secretarias Estaduais de Educação</v>
      </c>
      <c r="M97" s="3" t="str">
        <f aca="false">M$22</f>
        <v>Pontuação de 0 ou 100</v>
      </c>
      <c r="N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7" s="3" t="n">
        <v>100</v>
      </c>
    </row>
    <row r="98" customFormat="false" ht="15" hidden="false" customHeight="true" outlineLevel="0" collapsed="false">
      <c r="A98" s="3" t="str">
        <f aca="false">A$23</f>
        <v>Educação</v>
      </c>
      <c r="B98" s="3" t="str">
        <f aca="false">B$23</f>
        <v>IDEB</v>
      </c>
      <c r="C98" s="3" t="n">
        <f aca="false">C$23</f>
        <v>1</v>
      </c>
      <c r="D98" s="3" t="s">
        <v>239</v>
      </c>
      <c r="E98" s="3" t="n">
        <f aca="false">E$23</f>
        <v>2013</v>
      </c>
      <c r="F98" s="3" t="n">
        <f aca="false">F$23</f>
        <v>2015</v>
      </c>
      <c r="G98" s="3" t="n">
        <v>3.51800960641248</v>
      </c>
      <c r="H98" s="3"/>
      <c r="I98" s="3"/>
      <c r="J98" s="3"/>
      <c r="K98" s="3" t="str">
        <f aca="false">K$23</f>
        <v>Qualidade da educação básica do Brasil, considera fluxo escolar e média de desempenhos nas avaliações de toda a rede de ensino (nota de  0 a 10)</v>
      </c>
      <c r="L98" s="3" t="str">
        <f aca="false">L$23</f>
        <v>INEP</v>
      </c>
      <c r="M98" s="3" t="str">
        <f aca="false">M$23</f>
        <v>Pontuação de 0 a 10</v>
      </c>
      <c r="N98" s="5"/>
      <c r="O98" s="3" t="n">
        <v>0</v>
      </c>
    </row>
    <row r="99" customFormat="false" ht="15" hidden="false" customHeight="true" outlineLevel="0" collapsed="false">
      <c r="A99" s="3" t="str">
        <f aca="false">A$24</f>
        <v>Educação</v>
      </c>
      <c r="B99" s="3" t="str">
        <f aca="false">B$24</f>
        <v>ENEM</v>
      </c>
      <c r="C99" s="3" t="n">
        <f aca="false">C$24</f>
        <v>1</v>
      </c>
      <c r="D99" s="3" t="s">
        <v>239</v>
      </c>
      <c r="E99" s="3" t="n">
        <f aca="false">E$24</f>
        <v>2013</v>
      </c>
      <c r="F99" s="3" t="n">
        <f aca="false">F$24</f>
        <v>2015</v>
      </c>
      <c r="G99" s="3" t="n">
        <v>496.443567178805</v>
      </c>
      <c r="H99" s="3"/>
      <c r="I99" s="3"/>
      <c r="J99" s="3"/>
      <c r="K99" s="3" t="str">
        <f aca="false">K$24</f>
        <v>Desempenho dos alunos do Ensino Médio para acesso ao Ensino Superior e a programas de financiamento em instituições privadas (nota de 0 a 1000).</v>
      </c>
      <c r="L99" s="3" t="str">
        <f aca="false">L$24</f>
        <v>INEP</v>
      </c>
      <c r="M99" s="3" t="str">
        <f aca="false">M$24</f>
        <v>Pontuação de 0 a 1000</v>
      </c>
      <c r="N99" s="5"/>
      <c r="O99" s="3" t="n">
        <v>41.4940018637765</v>
      </c>
    </row>
    <row r="100" customFormat="false" ht="15" hidden="false" customHeight="true" outlineLevel="0" collapsed="false">
      <c r="A100" s="3" t="str">
        <f aca="false">A$25</f>
        <v>Educação</v>
      </c>
      <c r="B100" s="3" t="str">
        <f aca="false">B$25</f>
        <v>PISA</v>
      </c>
      <c r="C100" s="3" t="n">
        <f aca="false">C$25</f>
        <v>1</v>
      </c>
      <c r="D100" s="3" t="s">
        <v>239</v>
      </c>
      <c r="E100" s="3" t="n">
        <f aca="false">E$25</f>
        <v>2012</v>
      </c>
      <c r="F100" s="3" t="n">
        <f aca="false">F$25</f>
        <v>2015</v>
      </c>
      <c r="G100" s="3" t="n">
        <v>347.766666666667</v>
      </c>
      <c r="H100" s="3"/>
      <c r="I100" s="3"/>
      <c r="J100" s="3"/>
      <c r="K100" s="3" t="str">
        <f aca="false">K$25</f>
        <v>Desempenho dos estudantes na faixa dos 15 anos no Programa internacional de avaliação dos estudantes (Nota: 0-1000)</v>
      </c>
      <c r="L100" s="3" t="str">
        <f aca="false">L$25</f>
        <v>PISA</v>
      </c>
      <c r="M100" s="5" t="str">
        <f aca="false">M$25</f>
        <v>Pontuação de 0 a 1000</v>
      </c>
      <c r="N100" s="5"/>
      <c r="O100" s="3" t="n">
        <v>0</v>
      </c>
    </row>
    <row r="101" customFormat="false" ht="15" hidden="false" customHeight="true" outlineLevel="0" collapsed="false">
      <c r="A101" s="3" t="str">
        <f aca="false">A$26</f>
        <v>Educação</v>
      </c>
      <c r="B101" s="3" t="str">
        <f aca="false">B$26</f>
        <v>Índice de Oportunidade da Educação</v>
      </c>
      <c r="C101" s="3" t="n">
        <f aca="false">C$26</f>
        <v>1</v>
      </c>
      <c r="D101" s="3" t="s">
        <v>239</v>
      </c>
      <c r="E101" s="3" t="n">
        <f aca="false">E$26</f>
        <v>2015</v>
      </c>
      <c r="F101" s="3" t="n">
        <f aca="false">F$26</f>
        <v>2015</v>
      </c>
      <c r="G101" s="3" t="n">
        <v>3.691484</v>
      </c>
      <c r="H101" s="3"/>
      <c r="I101" s="3"/>
      <c r="J101" s="3"/>
      <c r="K101" s="3" t="str">
        <f aca="false">K$26</f>
        <v>Mede a qualidade das oportunidades educacionais oferecidas por municípios e estados (Nota: 0-10)</v>
      </c>
      <c r="L101" s="3" t="str">
        <f aca="false">L$26</f>
        <v>CLP/Metas</v>
      </c>
      <c r="M101" s="3" t="str">
        <f aca="false">M$26</f>
        <v>Pontuação de 0 a 10</v>
      </c>
      <c r="N101" s="5"/>
      <c r="O101" s="3" t="n">
        <v>14.2877464082235</v>
      </c>
    </row>
    <row r="102" customFormat="false" ht="15" hidden="false" customHeight="true" outlineLevel="0" collapsed="false">
      <c r="A102" s="3" t="str">
        <f aca="false">A$27</f>
        <v>Educação</v>
      </c>
      <c r="B102" s="3" t="str">
        <f aca="false">B$27</f>
        <v>Taxa de Abandono do Ensino Fundamental</v>
      </c>
      <c r="C102" s="3" t="n">
        <f aca="false">C$27</f>
        <v>-1</v>
      </c>
      <c r="D102" s="3" t="s">
        <v>239</v>
      </c>
      <c r="E102" s="3" t="n">
        <f aca="false">E$27</f>
        <v>2013</v>
      </c>
      <c r="F102" s="3" t="n">
        <f aca="false">F$27</f>
        <v>2015</v>
      </c>
      <c r="G102" s="3" t="n">
        <v>10.609037896353</v>
      </c>
      <c r="H102" s="3"/>
      <c r="I102" s="3"/>
      <c r="J102" s="3"/>
      <c r="K102" s="3" t="str">
        <f aca="false">K$27</f>
        <v>Porcentagem dos alunos do ensino fundamental que abandonam os estudos</v>
      </c>
      <c r="L102" s="3" t="str">
        <f aca="false">L$27</f>
        <v>Portal Qedu</v>
      </c>
      <c r="M102" s="3" t="str">
        <f aca="false">M$27</f>
        <v>Porcentagem %</v>
      </c>
      <c r="N102" s="5" t="str">
        <f aca="false">N$27</f>
        <v>A partir de 2017 o indicador Taxa de abandono do ensino fundamental foi substituído pelo Taxa de frequência líquida do ensino fundamental</v>
      </c>
      <c r="O102" s="3" t="n">
        <v>0</v>
      </c>
    </row>
    <row r="103" customFormat="false" ht="15" hidden="false" customHeight="true" outlineLevel="0" collapsed="false">
      <c r="A103" s="3" t="str">
        <f aca="false">A$28</f>
        <v>Educação</v>
      </c>
      <c r="B103" s="3" t="str">
        <f aca="false">B$28</f>
        <v>Taxa de Abandono do Ensino Médio</v>
      </c>
      <c r="C103" s="3" t="n">
        <f aca="false">C$28</f>
        <v>-1</v>
      </c>
      <c r="D103" s="3" t="s">
        <v>239</v>
      </c>
      <c r="E103" s="3" t="n">
        <f aca="false">E$28</f>
        <v>2013</v>
      </c>
      <c r="F103" s="3" t="n">
        <f aca="false">F$28</f>
        <v>2015</v>
      </c>
      <c r="G103" s="3" t="n">
        <v>15.0882740684624</v>
      </c>
      <c r="H103" s="3"/>
      <c r="I103" s="3"/>
      <c r="J103" s="3"/>
      <c r="K103" s="3" t="str">
        <f aca="false">K$28</f>
        <v>Porcentagem dos alunos do ensino médio que abandonam os estudos.</v>
      </c>
      <c r="L103" s="3" t="str">
        <f aca="false">L$28</f>
        <v>Portal Qedu</v>
      </c>
      <c r="M103" s="3" t="str">
        <f aca="false">M$28</f>
        <v>Porcentagem %</v>
      </c>
      <c r="N103" s="5" t="str">
        <f aca="false">N$28</f>
        <v>A partir de 2017 o indicador Taxa de abandono do ensino médio foi substituído pelo Taxa de frequência líquida do ensino médio</v>
      </c>
      <c r="O103" s="3" t="n">
        <v>13.1353712617736</v>
      </c>
    </row>
    <row r="104" customFormat="false" ht="15" hidden="false" customHeight="true" outlineLevel="0" collapsed="false">
      <c r="A104" s="3" t="str">
        <f aca="false">A$29</f>
        <v>Educação</v>
      </c>
      <c r="B104" s="3" t="str">
        <f aca="false">B$29</f>
        <v> Total</v>
      </c>
      <c r="C104" s="3" t="n">
        <f aca="false">C$29</f>
        <v>1</v>
      </c>
      <c r="D104" s="3" t="s">
        <v>239</v>
      </c>
      <c r="E104" s="3" t="n">
        <f aca="false">E$29</f>
        <v>2015</v>
      </c>
      <c r="F104" s="3" t="n">
        <f aca="false">F$29</f>
        <v>2015</v>
      </c>
      <c r="G104" s="3" t="n">
        <v>15.2168035181658</v>
      </c>
      <c r="H104" s="3"/>
      <c r="I104" s="3"/>
      <c r="J104" s="3"/>
      <c r="K104" s="3" t="str">
        <f aca="false">K$29</f>
        <v>Nota obtida via normalização e ponderação de indicadores que variam de 0 a 100.</v>
      </c>
      <c r="L104" s="3" t="str">
        <f aca="false">L$29</f>
        <v>Tendências</v>
      </c>
      <c r="M104" s="3" t="str">
        <f aca="false">M$29</f>
        <v>Nota de 0 a 100</v>
      </c>
      <c r="N104" s="5"/>
      <c r="O104" s="3" t="n">
        <v>0</v>
      </c>
    </row>
    <row r="105" customFormat="false" ht="15" hidden="false" customHeight="true" outlineLevel="0" collapsed="false">
      <c r="A105" s="3" t="str">
        <f aca="false">A$30</f>
        <v>Sustentabilidade Social</v>
      </c>
      <c r="B105" s="3" t="str">
        <f aca="false">B$30</f>
        <v>Segurança Alimentar</v>
      </c>
      <c r="C105" s="3" t="n">
        <f aca="false">C$30</f>
        <v>-1</v>
      </c>
      <c r="D105" s="3" t="s">
        <v>239</v>
      </c>
      <c r="E105" s="3" t="n">
        <f aca="false">E$30</f>
        <v>2013</v>
      </c>
      <c r="F105" s="3" t="n">
        <f aca="false">F$30</f>
        <v>2015</v>
      </c>
      <c r="G105" s="3" t="n">
        <v>11.6390441963</v>
      </c>
      <c r="H105" s="3"/>
      <c r="I105" s="3"/>
      <c r="J105" s="3"/>
      <c r="K105" s="3" t="str">
        <f aca="false">K$30</f>
        <v>% domicílios com renda domiciliar per capita inferior à linha de extrema pobreza (valor de uma cesta de alimentos com o mínimo de calorias necessárias para suprir adequadamente uma pessoa, com base em recomendações da FAO e da OMS)</v>
      </c>
      <c r="L105" s="3" t="str">
        <f aca="false">L$30</f>
        <v>Ipea</v>
      </c>
      <c r="M105" s="3" t="str">
        <f aca="false">M$30</f>
        <v>Porcentagem %</v>
      </c>
      <c r="N105" s="5" t="s">
        <v>110</v>
      </c>
      <c r="O105" s="3" t="n">
        <v>25.3863091246898</v>
      </c>
    </row>
    <row r="106" customFormat="false" ht="15" hidden="false" customHeight="true" outlineLevel="0" collapsed="false">
      <c r="A106" s="3" t="str">
        <f aca="false">A$31</f>
        <v>Sustentabilidade Social</v>
      </c>
      <c r="B106" s="3" t="str">
        <f aca="false">B$31</f>
        <v>Inadequação de Moradia FJP</v>
      </c>
      <c r="C106" s="3" t="n">
        <f aca="false">C$31</f>
        <v>-1</v>
      </c>
      <c r="D106" s="3" t="s">
        <v>239</v>
      </c>
      <c r="E106" s="3" t="n">
        <f aca="false">E$31</f>
        <v>2013</v>
      </c>
      <c r="F106" s="3" t="n">
        <f aca="false">F$31</f>
        <v>2015</v>
      </c>
      <c r="G106" s="3" t="n">
        <v>6.42292749833783</v>
      </c>
      <c r="H106" s="3"/>
      <c r="I106" s="3"/>
      <c r="J106" s="3"/>
      <c r="K106" s="3" t="str">
        <f aca="false">K$31</f>
        <v>% de moradias que apresentam,entre outras características, coabitação familiar e/ou habitação precária  (metodologia da Fundação João Pinheiro)</v>
      </c>
      <c r="L106" s="3" t="str">
        <f aca="false">L$31</f>
        <v>Fundação João Pinheiro</v>
      </c>
      <c r="M106" s="3" t="str">
        <f aca="false">M$31</f>
        <v>Porcentagem %</v>
      </c>
      <c r="N106" s="5" t="str">
        <f aca="false">N$31</f>
        <v>A partir de 2020, foi necessário alteração metodológica tendo em vista a não atualização desde de 2015 do indicador da Fundação João Pinheiro, por isso a fonte do indicador passou a ser a PNADc Anual (IBGE).</v>
      </c>
      <c r="O106" s="3" t="n">
        <v>76.7986336861637</v>
      </c>
    </row>
    <row r="107" customFormat="false" ht="15" hidden="false" customHeight="true" outlineLevel="0" collapsed="false">
      <c r="A107" s="3" t="str">
        <f aca="false">A$32</f>
        <v>Sustentabilidade Social</v>
      </c>
      <c r="B107" s="3" t="str">
        <f aca="false">B$32</f>
        <v>Famílias abaixo da linha da pobreza</v>
      </c>
      <c r="C107" s="3" t="n">
        <f aca="false">C$32</f>
        <v>-1</v>
      </c>
      <c r="D107" s="3" t="s">
        <v>239</v>
      </c>
      <c r="E107" s="3" t="n">
        <f aca="false">E$32</f>
        <v>2013</v>
      </c>
      <c r="F107" s="3" t="n">
        <f aca="false">F$32</f>
        <v>2015</v>
      </c>
      <c r="G107" s="3" t="n">
        <v>11.0777758200595</v>
      </c>
      <c r="H107" s="3"/>
      <c r="I107" s="3"/>
      <c r="J107" s="3"/>
      <c r="K107" s="3" t="str">
        <f aca="false">K$32</f>
        <v>% de domicílios com renda domiciliar per capita inferior à linha de pobreza. A linha de pobreza aqui considerada é definida pelo decreto 7492 (abaixo de R$77,00 mensais)</v>
      </c>
      <c r="L107" s="3" t="str">
        <f aca="false">L$32</f>
        <v>PNADc /IBGE</v>
      </c>
      <c r="M107" s="3" t="str">
        <f aca="false">M$32</f>
        <v>Porcentagem %</v>
      </c>
      <c r="N107" s="5"/>
      <c r="O107" s="3" t="n">
        <v>21.4541802096187</v>
      </c>
    </row>
    <row r="108" customFormat="false" ht="15" hidden="false" customHeight="true" outlineLevel="0" collapsed="false">
      <c r="A108" s="3" t="str">
        <f aca="false">A$33</f>
        <v>Sustentabilidade Social</v>
      </c>
      <c r="B108" s="3" t="str">
        <f aca="false">B$33</f>
        <v>Desigualdade de renda</v>
      </c>
      <c r="C108" s="3" t="n">
        <f aca="false">C$33</f>
        <v>-1</v>
      </c>
      <c r="D108" s="3" t="s">
        <v>239</v>
      </c>
      <c r="E108" s="3" t="n">
        <f aca="false">E$33</f>
        <v>2013</v>
      </c>
      <c r="F108" s="3" t="n">
        <f aca="false">F$33</f>
        <v>2015</v>
      </c>
      <c r="G108" s="3" t="n">
        <v>0.5252749163</v>
      </c>
      <c r="H108" s="3"/>
      <c r="I108" s="3"/>
      <c r="J108" s="3"/>
      <c r="K108" s="3" t="str">
        <f aca="false">K$33</f>
        <v>Coeficiente de gini (1=Desigualdade Máxima/0=Igualdade Máxima)</v>
      </c>
      <c r="L108" s="3" t="str">
        <f aca="false">L$33</f>
        <v>Ipea</v>
      </c>
      <c r="M108" s="3" t="str">
        <f aca="false">M$33</f>
        <v>Coeficiente GINI</v>
      </c>
      <c r="N108" s="5"/>
      <c r="O108" s="3" t="n">
        <v>36.7729369606035</v>
      </c>
    </row>
    <row r="109" customFormat="false" ht="15" hidden="false" customHeight="true" outlineLevel="0" collapsed="false">
      <c r="A109" s="3" t="str">
        <f aca="false">A$34</f>
        <v>Sustentabilidade Social</v>
      </c>
      <c r="B109" s="3" t="str">
        <f aca="false">B$34</f>
        <v>Acesso ao Saneamento Básico - Água</v>
      </c>
      <c r="C109" s="3" t="n">
        <f aca="false">C$34</f>
        <v>1</v>
      </c>
      <c r="D109" s="3" t="s">
        <v>239</v>
      </c>
      <c r="E109" s="3" t="n">
        <f aca="false">E$34</f>
        <v>2013</v>
      </c>
      <c r="F109" s="3" t="n">
        <f aca="false">F$34</f>
        <v>2015</v>
      </c>
      <c r="G109" s="3" t="n">
        <v>87.8099173553719</v>
      </c>
      <c r="H109" s="3"/>
      <c r="I109" s="3"/>
      <c r="J109" s="3"/>
      <c r="K109" s="3" t="str">
        <f aca="false">K$34</f>
        <v>% de domicilios com acesso à água canalizada de rede geral de distribuição</v>
      </c>
      <c r="L109" s="3" t="str">
        <f aca="false">L$34</f>
        <v>PNADc /IBGE</v>
      </c>
      <c r="M109" s="3" t="str">
        <f aca="false">M$34</f>
        <v>Porcentagem %</v>
      </c>
      <c r="N109" s="5"/>
      <c r="O109" s="3" t="n">
        <v>56.5683007424301</v>
      </c>
    </row>
    <row r="110" customFormat="false" ht="15" hidden="false" customHeight="true" outlineLevel="0" collapsed="false">
      <c r="A110" s="3" t="str">
        <f aca="false">A$35</f>
        <v>Sustentabilidade Social</v>
      </c>
      <c r="B110" s="3" t="str">
        <f aca="false">B$35</f>
        <v>Acesso ao Saneamento Básico - Esgoto</v>
      </c>
      <c r="C110" s="3" t="n">
        <f aca="false">C$35</f>
        <v>1</v>
      </c>
      <c r="D110" s="3" t="s">
        <v>239</v>
      </c>
      <c r="E110" s="3" t="n">
        <f aca="false">E$35</f>
        <v>2013</v>
      </c>
      <c r="F110" s="3" t="n">
        <f aca="false">F$35</f>
        <v>2015</v>
      </c>
      <c r="G110" s="3" t="n">
        <v>94.7314049586777</v>
      </c>
      <c r="H110" s="3"/>
      <c r="I110" s="3"/>
      <c r="J110" s="3"/>
      <c r="K110" s="3" t="str">
        <f aca="false">K$35</f>
        <v>% de domicilios com acesso à rede coletora de esgoto</v>
      </c>
      <c r="L110" s="3" t="str">
        <f aca="false">L$35</f>
        <v>PNADc /IBGE</v>
      </c>
      <c r="M110" s="3" t="str">
        <f aca="false">M$35</f>
        <v>Porcentagem %</v>
      </c>
      <c r="N110" s="5"/>
      <c r="O110" s="3" t="n">
        <v>75.4654269097498</v>
      </c>
    </row>
    <row r="111" customFormat="false" ht="15" hidden="false" customHeight="true" outlineLevel="0" collapsed="false">
      <c r="A111" s="3" t="str">
        <f aca="false">A$36</f>
        <v>Sustentabilidade Social</v>
      </c>
      <c r="B111" s="3" t="str">
        <f aca="false">B$36</f>
        <v>Mortes Evitáveis</v>
      </c>
      <c r="C111" s="3" t="n">
        <f aca="false">C$36</f>
        <v>-1</v>
      </c>
      <c r="D111" s="3" t="s">
        <v>239</v>
      </c>
      <c r="E111" s="3" t="n">
        <f aca="false">E$36</f>
        <v>2013</v>
      </c>
      <c r="F111" s="3" t="n">
        <f aca="false">F$36</f>
        <v>2015</v>
      </c>
      <c r="G111" s="3" t="n">
        <v>32.9150477790612</v>
      </c>
      <c r="H111" s="3"/>
      <c r="I111" s="3"/>
      <c r="J111" s="3"/>
      <c r="K111" s="3" t="str">
        <f aca="false">K$36</f>
        <v>Razão de Mortalidade Proporcional: mortes abaixo de 50 anos/ total de óbitos</v>
      </c>
      <c r="L111" s="3" t="str">
        <f aca="false">L$36</f>
        <v>Datasus</v>
      </c>
      <c r="M111" s="3" t="str">
        <f aca="false">M$36</f>
        <v>Porcentagem %</v>
      </c>
      <c r="N111" s="5" t="s">
        <v>127</v>
      </c>
      <c r="O111" s="3" t="n">
        <v>45.5788569830224</v>
      </c>
    </row>
    <row r="112" customFormat="false" ht="15" hidden="false" customHeight="true" outlineLevel="0" collapsed="false">
      <c r="A112" s="3" t="str">
        <f aca="false">A$37</f>
        <v>Sustentabilidade Social</v>
      </c>
      <c r="B112" s="3" t="str">
        <f aca="false">B$37</f>
        <v>Anos potenciais de vida perdidos</v>
      </c>
      <c r="C112" s="3" t="n">
        <f aca="false">C$37</f>
        <v>-1</v>
      </c>
      <c r="D112" s="3" t="s">
        <v>239</v>
      </c>
      <c r="E112" s="3" t="n">
        <f aca="false">E$37</f>
        <v>2013</v>
      </c>
      <c r="F112" s="3" t="n">
        <f aca="false">F$37</f>
        <v>2015</v>
      </c>
      <c r="G112" s="3" t="n">
        <v>13.6468490198091</v>
      </c>
      <c r="H112" s="3"/>
      <c r="I112" s="3"/>
      <c r="J112" s="3"/>
      <c r="K112" s="3" t="str">
        <f aca="false">K$37</f>
        <v>Média da diferença da faixa etária em que os óbitos registrados ocorreram e a expectativa de vida ao nascer do Brasil.</v>
      </c>
      <c r="L112" s="3" t="str">
        <f aca="false">L$37</f>
        <v>Datasus</v>
      </c>
      <c r="M112" s="3" t="str">
        <f aca="false">M$37</f>
        <v>Anos</v>
      </c>
      <c r="N112" s="5"/>
      <c r="O112" s="3" t="n">
        <v>53.0829119637866</v>
      </c>
    </row>
    <row r="113" customFormat="false" ht="15" hidden="false" customHeight="true" outlineLevel="0" collapsed="false">
      <c r="A113" s="3" t="str">
        <f aca="false">A$38</f>
        <v>Sustentabilidade Social</v>
      </c>
      <c r="B113" s="3" t="str">
        <f aca="false">B$38</f>
        <v>Formalidade do Mercado de Trabalho</v>
      </c>
      <c r="C113" s="3" t="n">
        <f aca="false">C$38</f>
        <v>1</v>
      </c>
      <c r="D113" s="3" t="s">
        <v>239</v>
      </c>
      <c r="E113" s="3" t="n">
        <f aca="false">E$38</f>
        <v>2013</v>
      </c>
      <c r="F113" s="3" t="n">
        <f aca="false">F$38</f>
        <v>2015</v>
      </c>
      <c r="G113" s="3" t="n">
        <v>53.8663171690695</v>
      </c>
      <c r="H113" s="3"/>
      <c r="I113" s="3"/>
      <c r="J113" s="3"/>
      <c r="K113" s="3" t="str">
        <f aca="false">K$38</f>
        <v>Proporção de empregados de 10 anos ou mais de idade com carteira de trabalho assinada em relação ao total de ocupados</v>
      </c>
      <c r="L113" s="3" t="str">
        <f aca="false">L$38</f>
        <v>PNADc /IBGE</v>
      </c>
      <c r="M113" s="3" t="str">
        <f aca="false">M$38</f>
        <v>Porcentagem %</v>
      </c>
      <c r="N1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3" s="3" t="n">
        <v>42.1278419337568</v>
      </c>
    </row>
    <row r="114" customFormat="false" ht="15" hidden="false" customHeight="true" outlineLevel="0" collapsed="false">
      <c r="A114" s="3" t="str">
        <f aca="false">A$39</f>
        <v>Sustentabilidade Social</v>
      </c>
      <c r="B114" s="3" t="str">
        <f aca="false">B$39</f>
        <v>Inserção Econômica</v>
      </c>
      <c r="C114" s="3" t="n">
        <f aca="false">C$39</f>
        <v>1</v>
      </c>
      <c r="D114" s="3" t="s">
        <v>239</v>
      </c>
      <c r="E114" s="3" t="n">
        <f aca="false">E$39</f>
        <v>2014</v>
      </c>
      <c r="F114" s="3" t="n">
        <f aca="false">F$39</f>
        <v>2015</v>
      </c>
      <c r="G114" s="3" t="n">
        <v>35.8158388287253</v>
      </c>
      <c r="H114" s="3"/>
      <c r="I114" s="3"/>
      <c r="J114" s="3"/>
      <c r="K114" s="3" t="str">
        <f aca="false">K$39</f>
        <v>Proporção de ocupados em relação a População Economicamente Ativa</v>
      </c>
      <c r="L114" s="3" t="str">
        <f aca="false">L$39</f>
        <v>IBGE</v>
      </c>
      <c r="M114" s="3" t="str">
        <f aca="false">M$39</f>
        <v>Porcentagem %</v>
      </c>
      <c r="N114" s="5"/>
      <c r="O114" s="3" t="n">
        <v>0</v>
      </c>
    </row>
    <row r="115" customFormat="false" ht="15" hidden="false" customHeight="true" outlineLevel="0" collapsed="false">
      <c r="A115" s="3" t="str">
        <f aca="false">A$40</f>
        <v>Sustentabilidade Social</v>
      </c>
      <c r="B115" s="3" t="str">
        <f aca="false">B$40</f>
        <v>IDH</v>
      </c>
      <c r="C115" s="3" t="n">
        <f aca="false">C$40</f>
        <v>1</v>
      </c>
      <c r="D115" s="3" t="s">
        <v>239</v>
      </c>
      <c r="E115" s="3" t="n">
        <f aca="false">E$40</f>
        <v>2010</v>
      </c>
      <c r="F115" s="3" t="n">
        <f aca="false">F$40</f>
        <v>2015</v>
      </c>
      <c r="G115" s="3" t="n">
        <v>0.631</v>
      </c>
      <c r="H115" s="3"/>
      <c r="I115" s="3"/>
      <c r="J115" s="3"/>
      <c r="K115" s="3" t="str">
        <f aca="false">K$40</f>
        <v>IDH estadual</v>
      </c>
      <c r="L115" s="3" t="str">
        <f aca="false">L$40</f>
        <v>PNUD</v>
      </c>
      <c r="M115" s="3" t="str">
        <f aca="false">M$40</f>
        <v>Índice de 0 a 1</v>
      </c>
      <c r="N115" s="5"/>
      <c r="O115" s="3" t="n">
        <v>0</v>
      </c>
    </row>
    <row r="116" customFormat="false" ht="15" hidden="false" customHeight="true" outlineLevel="0" collapsed="false">
      <c r="A116" s="3" t="str">
        <f aca="false">A$41</f>
        <v>Sustentabilidade Social</v>
      </c>
      <c r="B116" s="3" t="str">
        <f aca="false">B$41</f>
        <v>Inserção Econômica dos Jovens</v>
      </c>
      <c r="C116" s="3" t="n">
        <f aca="false">C$41</f>
        <v>1</v>
      </c>
      <c r="D116" s="3" t="s">
        <v>239</v>
      </c>
      <c r="E116" s="3" t="n">
        <f aca="false">E$41</f>
        <v>2013</v>
      </c>
      <c r="F116" s="3" t="n">
        <f aca="false">F$41</f>
        <v>2015</v>
      </c>
      <c r="G116" s="3" t="n">
        <v>72.7057072514774</v>
      </c>
      <c r="H116" s="3"/>
      <c r="I116" s="3"/>
      <c r="J116" s="3"/>
      <c r="K116" s="3" t="str">
        <f aca="false">K$41</f>
        <v>Proporção dos jovens que estudam ou trabalham</v>
      </c>
      <c r="L116" s="3" t="str">
        <f aca="false">L$41</f>
        <v>IBGE</v>
      </c>
      <c r="M116" s="3" t="str">
        <f aca="false">M$41</f>
        <v>Porcentagem %</v>
      </c>
      <c r="N116" s="5"/>
      <c r="O116" s="3" t="n">
        <v>0</v>
      </c>
    </row>
    <row r="117" customFormat="false" ht="15" hidden="false" customHeight="true" outlineLevel="0" collapsed="false">
      <c r="A117" s="3" t="str">
        <f aca="false">A$42</f>
        <v>Sustentabilidade Social</v>
      </c>
      <c r="B117" s="3" t="str">
        <f aca="false">B$42</f>
        <v>Mortalidade Materna</v>
      </c>
      <c r="C117" s="3" t="n">
        <f aca="false">C$42</f>
        <v>-1</v>
      </c>
      <c r="D117" s="3" t="s">
        <v>239</v>
      </c>
      <c r="E117" s="3" t="n">
        <f aca="false">E$42</f>
        <v>2013</v>
      </c>
      <c r="F117" s="3" t="n">
        <f aca="false">F$42</f>
        <v>2015</v>
      </c>
      <c r="G117" s="3" t="n">
        <v>4.32980849676033</v>
      </c>
      <c r="H117" s="3"/>
      <c r="I117" s="3"/>
      <c r="J117" s="3"/>
      <c r="K117" s="3" t="str">
        <f aca="false">K$42</f>
        <v>Óbitos maternos em relação a população feminina em idade fértil (15-49 anos).</v>
      </c>
      <c r="L117" s="3" t="str">
        <f aca="false">L$42</f>
        <v>Datasus</v>
      </c>
      <c r="M117" s="3" t="str">
        <f aca="false">M$42</f>
        <v>Taxa de mortalidade por 100 mil mulheres</v>
      </c>
      <c r="N117" s="5"/>
      <c r="O117" s="3" t="n">
        <v>64.0534963655417</v>
      </c>
    </row>
    <row r="118" customFormat="false" ht="15" hidden="false" customHeight="true" outlineLevel="0" collapsed="false">
      <c r="A118" s="3" t="str">
        <f aca="false">A$43</f>
        <v>Sustentabilidade Social</v>
      </c>
      <c r="B118" s="3" t="str">
        <f aca="false">B$43</f>
        <v>Mortalidade Precoce</v>
      </c>
      <c r="C118" s="3" t="n">
        <f aca="false">C$43</f>
        <v>-1</v>
      </c>
      <c r="D118" s="3" t="s">
        <v>239</v>
      </c>
      <c r="E118" s="3" t="n">
        <f aca="false">E$43</f>
        <v>2013</v>
      </c>
      <c r="F118" s="3" t="n">
        <f aca="false">F$43</f>
        <v>2015</v>
      </c>
      <c r="G118" s="3" t="n">
        <v>190.662704844228</v>
      </c>
      <c r="H118" s="3"/>
      <c r="I118" s="3"/>
      <c r="J118" s="3"/>
      <c r="K118" s="3" t="str">
        <f aca="false">K$43</f>
        <v>Mortalidade de Jovens (15-29 anos) por causas externas.
</v>
      </c>
      <c r="L118" s="3" t="str">
        <f aca="false">L$43</f>
        <v>Datasus</v>
      </c>
      <c r="M118" s="3" t="str">
        <f aca="false">M$43</f>
        <v>Taxa de mortalidade por 100 mil jovens</v>
      </c>
      <c r="N118" s="5"/>
      <c r="O118" s="3" t="n">
        <v>0</v>
      </c>
    </row>
    <row r="119" customFormat="false" ht="15" hidden="false" customHeight="true" outlineLevel="0" collapsed="false">
      <c r="A119" s="3" t="str">
        <f aca="false">A$44</f>
        <v>Sustentabilidade Social</v>
      </c>
      <c r="B119" s="3" t="str">
        <f aca="false">B$44</f>
        <v>Previdência Social</v>
      </c>
      <c r="C119" s="3" t="n">
        <f aca="false">C$44</f>
        <v>1</v>
      </c>
      <c r="D119" s="3" t="s">
        <v>239</v>
      </c>
      <c r="E119" s="3" t="n">
        <f aca="false">E$44</f>
        <v>2013</v>
      </c>
      <c r="F119" s="3" t="n">
        <f aca="false">F$44</f>
        <v>2015</v>
      </c>
      <c r="G119" s="3" t="n">
        <v>68.6254888970814</v>
      </c>
      <c r="H119" s="3"/>
      <c r="I119" s="3"/>
      <c r="J119" s="3"/>
      <c r="K119" s="3" t="str">
        <f aca="false">K$44</f>
        <v>Proporção de idosos (mais de 60 anos) que recebem previdência social</v>
      </c>
      <c r="L119" s="3" t="str">
        <f aca="false">L$44</f>
        <v>IBGE</v>
      </c>
      <c r="M119" s="3" t="str">
        <f aca="false">M$44</f>
        <v>Porcentagem %</v>
      </c>
      <c r="N119" s="5" t="s">
        <v>150</v>
      </c>
      <c r="O119" s="3" t="n">
        <v>59.0745024236684</v>
      </c>
    </row>
    <row r="120" customFormat="false" ht="15" hidden="false" customHeight="true" outlineLevel="0" collapsed="false">
      <c r="A120" s="3" t="str">
        <f aca="false">A$45</f>
        <v>Sustentabilidade Social</v>
      </c>
      <c r="B120" s="3" t="str">
        <f aca="false">B$45</f>
        <v>Mortalidade na Infância</v>
      </c>
      <c r="C120" s="3" t="n">
        <f aca="false">C$45</f>
        <v>-1</v>
      </c>
      <c r="D120" s="3" t="s">
        <v>239</v>
      </c>
      <c r="E120" s="3" t="n">
        <f aca="false">E$45</f>
        <v>2013</v>
      </c>
      <c r="F120" s="3" t="n">
        <f aca="false">F$45</f>
        <v>2015</v>
      </c>
      <c r="G120" s="3" t="n">
        <v>3.09676310588484</v>
      </c>
      <c r="H120" s="3"/>
      <c r="I120" s="3"/>
      <c r="J120" s="3"/>
      <c r="K120" s="3" t="str">
        <f aca="false">K$45</f>
        <v>Óbitos de menores de cinco anos por grupo de 1.000 nascidos vivos</v>
      </c>
      <c r="L120" s="3" t="str">
        <f aca="false">L$45</f>
        <v>Datasus</v>
      </c>
      <c r="M120" s="3" t="str">
        <f aca="false">M$45</f>
        <v>Porcentagem %</v>
      </c>
      <c r="N120" s="5"/>
      <c r="O120" s="3" t="n">
        <v>71.3759753827196</v>
      </c>
    </row>
    <row r="121" customFormat="false" ht="15" hidden="false" customHeight="true" outlineLevel="0" collapsed="false">
      <c r="A121" s="3" t="str">
        <f aca="false">A$46</f>
        <v>Sustentabilidade Social</v>
      </c>
      <c r="B121" s="3" t="str">
        <f aca="false">B$46</f>
        <v> Total</v>
      </c>
      <c r="C121" s="3" t="n">
        <f aca="false">C$46</f>
        <v>1</v>
      </c>
      <c r="D121" s="3" t="s">
        <v>239</v>
      </c>
      <c r="E121" s="3" t="n">
        <f aca="false">E$46</f>
        <v>2015</v>
      </c>
      <c r="F121" s="3" t="n">
        <f aca="false">F$46</f>
        <v>2015</v>
      </c>
      <c r="G121" s="3" t="n">
        <v>36.599516837906</v>
      </c>
      <c r="H121" s="3"/>
      <c r="I121" s="3"/>
      <c r="J121" s="3"/>
      <c r="K121" s="3" t="str">
        <f aca="false">K$46</f>
        <v>Nota obtida via normalização e ponderação de indicadores que variam de 0 a 100.</v>
      </c>
      <c r="L121" s="3" t="str">
        <f aca="false">L$46</f>
        <v>Tendências</v>
      </c>
      <c r="M121" s="3" t="str">
        <f aca="false">M$46</f>
        <v>Nota de 0 a 100</v>
      </c>
      <c r="N121" s="5"/>
      <c r="O121" s="3" t="n">
        <v>23.2345151521046</v>
      </c>
    </row>
    <row r="122" customFormat="false" ht="15" hidden="false" customHeight="true" outlineLevel="0" collapsed="false">
      <c r="A122" s="3" t="str">
        <f aca="false">A$47</f>
        <v>Segurança Pública</v>
      </c>
      <c r="B122" s="3" t="str">
        <f aca="false">B$47</f>
        <v>Déficit Carcerário</v>
      </c>
      <c r="C122" s="3" t="n">
        <f aca="false">C$47</f>
        <v>-1</v>
      </c>
      <c r="D122" s="3" t="s">
        <v>239</v>
      </c>
      <c r="E122" s="3" t="n">
        <f aca="false">E$47</f>
        <v>2014</v>
      </c>
      <c r="F122" s="3" t="n">
        <f aca="false">F$47</f>
        <v>2015</v>
      </c>
      <c r="G122" s="3" t="n">
        <v>2.09463113171109</v>
      </c>
      <c r="H122" s="3"/>
      <c r="I122" s="3"/>
      <c r="J122" s="3"/>
      <c r="K122" s="3" t="str">
        <f aca="false">K$47</f>
        <v>Relação detentos / Vagas</v>
      </c>
      <c r="L122" s="3" t="str">
        <f aca="false">L$47</f>
        <v>Fórum de Segurança Pública</v>
      </c>
      <c r="M122" s="3" t="str">
        <f aca="false">M$47</f>
        <v>Porcentagem %</v>
      </c>
      <c r="N122" s="5"/>
      <c r="O122" s="3" t="n">
        <v>31.6549691032997</v>
      </c>
    </row>
    <row r="123" customFormat="false" ht="15" hidden="false" customHeight="true" outlineLevel="0" collapsed="false">
      <c r="A123" s="3" t="str">
        <f aca="false">A$48</f>
        <v>Segurança Pública</v>
      </c>
      <c r="B123" s="3" t="str">
        <f aca="false">B$48</f>
        <v>Mortes a esclarecer</v>
      </c>
      <c r="C123" s="3" t="n">
        <f aca="false">C$48</f>
        <v>-1</v>
      </c>
      <c r="D123" s="3" t="s">
        <v>239</v>
      </c>
      <c r="E123" s="3" t="n">
        <f aca="false">E$48</f>
        <v>2014</v>
      </c>
      <c r="F123" s="3" t="n">
        <f aca="false">F$48</f>
        <v>2015</v>
      </c>
      <c r="G123" s="3" t="n">
        <v>23.0933322895669</v>
      </c>
      <c r="H123" s="3"/>
      <c r="I123" s="3"/>
      <c r="J123" s="3"/>
      <c r="K123" s="3" t="str">
        <f aca="false">K$48</f>
        <v># "mortes a esclarecer" / 100 mil habitantes</v>
      </c>
      <c r="L123" s="3" t="str">
        <f aca="false">L$48</f>
        <v>Fórum de Segurança Pública</v>
      </c>
      <c r="M123" s="3" t="str">
        <f aca="false">M$48</f>
        <v>Taxa de mortalidade por 100 mil habitantes</v>
      </c>
      <c r="N1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3" s="3" t="n">
        <v>18.3918253896182</v>
      </c>
    </row>
    <row r="124" customFormat="false" ht="15" hidden="false" customHeight="true" outlineLevel="0" collapsed="false">
      <c r="A124" s="3" t="str">
        <f aca="false">A$49</f>
        <v>Segurança Pública</v>
      </c>
      <c r="B124" s="3" t="str">
        <f aca="false">B$49</f>
        <v>Atuação do Sistema de Justiça Criminal</v>
      </c>
      <c r="C124" s="3" t="n">
        <f aca="false">C$49</f>
        <v>1</v>
      </c>
      <c r="D124" s="3" t="s">
        <v>239</v>
      </c>
      <c r="E124" s="3" t="n">
        <f aca="false">E$49</f>
        <v>2014</v>
      </c>
      <c r="F124" s="3" t="n">
        <f aca="false">F$49</f>
        <v>2015</v>
      </c>
      <c r="G124" s="3" t="n">
        <v>0.596789883268482</v>
      </c>
      <c r="H124" s="3"/>
      <c r="I124" s="3"/>
      <c r="J124" s="3"/>
      <c r="K124" s="3" t="str">
        <f aca="false">K$49</f>
        <v>Total da população carcerária (regime fechado) em relação ao número de homicídios.</v>
      </c>
      <c r="L124" s="3" t="str">
        <f aca="false">L$49</f>
        <v>Fórum de Segurança Pública</v>
      </c>
      <c r="M124" s="3" t="str">
        <f aca="false">M$49</f>
        <v>Porcentagem %</v>
      </c>
      <c r="N124" s="3" t="str">
        <f aca="false">N$49</f>
        <v>A partir da edição de 2018, ou seja, do dado de 2017 passou a ser usado como numerador a população prisional acusada de homicídio e não mais a população carcerária total.</v>
      </c>
      <c r="O124" s="3" t="n">
        <v>0.104848024351455</v>
      </c>
    </row>
    <row r="125" customFormat="false" ht="15" hidden="false" customHeight="true" outlineLevel="0" collapsed="false">
      <c r="A125" s="3" t="str">
        <f aca="false">A$50</f>
        <v>Segurança Pública</v>
      </c>
      <c r="B125" s="3" t="str">
        <f aca="false">B$50</f>
        <v>Mortalidade no Trânsito</v>
      </c>
      <c r="C125" s="3" t="n">
        <f aca="false">C$50</f>
        <v>-1</v>
      </c>
      <c r="D125" s="3" t="s">
        <v>239</v>
      </c>
      <c r="E125" s="3" t="n">
        <f aca="false">E$50</f>
        <v>2013</v>
      </c>
      <c r="F125" s="3" t="n">
        <f aca="false">F$50</f>
        <v>2015</v>
      </c>
      <c r="G125" s="3" t="n">
        <v>75.6427964356818</v>
      </c>
      <c r="H125" s="3"/>
      <c r="I125" s="3"/>
      <c r="J125" s="3"/>
      <c r="K125" s="3" t="str">
        <f aca="false">K$50</f>
        <v>Óbitos por causas externas (acidentes em transporte terrestre) em relação ao total de habitantes.</v>
      </c>
      <c r="L125" s="3" t="str">
        <f aca="false">L$50</f>
        <v>Datasus</v>
      </c>
      <c r="M125" s="5" t="str">
        <f aca="false">M$50</f>
        <v>Mortes em relação a frota e aos habitantes</v>
      </c>
      <c r="N125" s="5" t="str">
        <f aca="false">N$50</f>
        <v>Antes de 2019 o nome do indicador era "Segurança no Trânsito" </v>
      </c>
      <c r="O125" s="3" t="n">
        <v>20.8112529403319</v>
      </c>
    </row>
    <row r="126" customFormat="false" ht="15" hidden="false" customHeight="true" outlineLevel="0" collapsed="false">
      <c r="A126" s="3" t="str">
        <f aca="false">A$51</f>
        <v>Segurança Pública</v>
      </c>
      <c r="B126" s="3" t="str">
        <f aca="false">B$51</f>
        <v>Segurança Pessoal</v>
      </c>
      <c r="C126" s="3" t="n">
        <f aca="false">C$51</f>
        <v>-1</v>
      </c>
      <c r="D126" s="3" t="s">
        <v>239</v>
      </c>
      <c r="E126" s="3" t="n">
        <f aca="false">E$51</f>
        <v>2014</v>
      </c>
      <c r="F126" s="3" t="n">
        <f aca="false">F$51</f>
        <v>2015</v>
      </c>
      <c r="G126" s="3" t="n">
        <v>61.9033783407426</v>
      </c>
      <c r="H126" s="3"/>
      <c r="I126" s="3"/>
      <c r="J126" s="3"/>
      <c r="K126" s="3" t="str">
        <f aca="false">K$51</f>
        <v>Óbitos resultantes de agressões (homicídios) em relação a população total.</v>
      </c>
      <c r="L126" s="3" t="str">
        <f aca="false">L$51</f>
        <v>Fórum de Segurança Pública</v>
      </c>
      <c r="M126" s="5" t="str">
        <f aca="false">M$51</f>
        <v>Óbitos por 100 mil habitantes</v>
      </c>
      <c r="N126" s="5"/>
      <c r="O126" s="3" t="n">
        <v>0</v>
      </c>
    </row>
    <row r="127" customFormat="false" ht="15" hidden="false" customHeight="true" outlineLevel="0" collapsed="false">
      <c r="A127" s="3" t="str">
        <f aca="false">A$52</f>
        <v>Segurança Pública</v>
      </c>
      <c r="B127" s="3" t="str">
        <f aca="false">B$52</f>
        <v>Segurança Patrimonial</v>
      </c>
      <c r="C127" s="3" t="n">
        <f aca="false">C$52</f>
        <v>-1</v>
      </c>
      <c r="D127" s="3" t="s">
        <v>239</v>
      </c>
      <c r="E127" s="3" t="n">
        <f aca="false">E$52</f>
        <v>2014</v>
      </c>
      <c r="F127" s="3" t="n">
        <f aca="false">F$52</f>
        <v>2015</v>
      </c>
      <c r="G127" s="3" t="n">
        <v>689.391266023136</v>
      </c>
      <c r="H127" s="3"/>
      <c r="I127" s="3"/>
      <c r="J127" s="3"/>
      <c r="K127" s="3" t="str">
        <f aca="false">K$52</f>
        <v>Roubos e furto de veículos em relação a frota total (por 100 mil veículos).</v>
      </c>
      <c r="L127" s="3" t="str">
        <f aca="false">L$52</f>
        <v>Fórum de Segurança Pública</v>
      </c>
      <c r="M127" s="5" t="str">
        <f aca="false">M$52</f>
        <v>Roubos e furtos por 100 mil veículos</v>
      </c>
      <c r="N127" s="3" t="str">
        <f aca="false">N$52</f>
        <v>A partir da edição de 2019, ou seja, do dado de 2018, passou a ser usado o número de roubos totais no lugar de roubos e furtos de veículos</v>
      </c>
      <c r="O127" s="3" t="n">
        <v>40.8719867163274</v>
      </c>
    </row>
    <row r="128" customFormat="false" ht="15" hidden="false" customHeight="true" outlineLevel="0" collapsed="false">
      <c r="A128" s="3" t="str">
        <f aca="false">A$53</f>
        <v>Segurança Pública</v>
      </c>
      <c r="B128" s="3" t="str">
        <f aca="false">B$53</f>
        <v> Total</v>
      </c>
      <c r="C128" s="3" t="n">
        <f aca="false">C$53</f>
        <v>1</v>
      </c>
      <c r="D128" s="3" t="s">
        <v>239</v>
      </c>
      <c r="E128" s="3" t="n">
        <f aca="false">E$53</f>
        <v>2015</v>
      </c>
      <c r="F128" s="3" t="n">
        <f aca="false">F$53</f>
        <v>2015</v>
      </c>
      <c r="G128" s="3" t="n">
        <v>16.3730908143199</v>
      </c>
      <c r="H128" s="3"/>
      <c r="I128" s="3"/>
      <c r="J128" s="3"/>
      <c r="K128" s="3" t="str">
        <f aca="false">K$53</f>
        <v>Nota obtida via normalização e ponderação de indicadores que variam de 0 a 100.</v>
      </c>
      <c r="L128" s="3" t="str">
        <f aca="false">L$53</f>
        <v>Tendências</v>
      </c>
      <c r="M128" s="3" t="str">
        <f aca="false">M$53</f>
        <v>Nota de 0 a 100</v>
      </c>
      <c r="N128" s="5"/>
      <c r="O128" s="3" t="n">
        <v>0</v>
      </c>
    </row>
    <row r="129" customFormat="false" ht="15" hidden="false" customHeight="true" outlineLevel="0" collapsed="false">
      <c r="A129" s="3" t="str">
        <f aca="false">A$54</f>
        <v>Solidez Fiscal</v>
      </c>
      <c r="B129" s="3" t="str">
        <f aca="false">B$54</f>
        <v>Dependência Fiscal</v>
      </c>
      <c r="C129" s="3" t="n">
        <f aca="false">C$54</f>
        <v>1</v>
      </c>
      <c r="D129" s="3" t="s">
        <v>239</v>
      </c>
      <c r="E129" s="3" t="n">
        <f aca="false">E$54</f>
        <v>2014</v>
      </c>
      <c r="F129" s="3" t="n">
        <f aca="false">F$54</f>
        <v>2015</v>
      </c>
      <c r="G129" s="3" t="n">
        <v>48.0370542767149</v>
      </c>
      <c r="H129" s="3"/>
      <c r="I129" s="3"/>
      <c r="J129" s="3"/>
      <c r="K129" s="3" t="str">
        <f aca="false">K$54</f>
        <v>Grau de autonomia financeira do Estado tendo por base a participação das receitas correntes próprias (realizadas) sobre a receita corrente total, dado pela fórmula: 1 – (transferências correntes/receita corrente total)</v>
      </c>
      <c r="L129" s="3" t="str">
        <f aca="false">L$54</f>
        <v>Siconfi</v>
      </c>
      <c r="M129" s="3" t="str">
        <f aca="false">M$54</f>
        <v>Porcentagem %</v>
      </c>
      <c r="N1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9" s="3" t="n">
        <v>24.5160679965678</v>
      </c>
    </row>
    <row r="130" customFormat="false" ht="15" hidden="false" customHeight="true" outlineLevel="0" collapsed="false">
      <c r="A130" s="3" t="str">
        <f aca="false">A$55</f>
        <v>Solidez Fiscal</v>
      </c>
      <c r="B130" s="3" t="str">
        <f aca="false">B$55</f>
        <v>Taxa de Investimentos</v>
      </c>
      <c r="C130" s="3" t="n">
        <f aca="false">C$55</f>
        <v>1</v>
      </c>
      <c r="D130" s="3" t="s">
        <v>239</v>
      </c>
      <c r="E130" s="3" t="n">
        <f aca="false">E$55</f>
        <v>2014</v>
      </c>
      <c r="F130" s="3" t="n">
        <f aca="false">F$55</f>
        <v>2015</v>
      </c>
      <c r="G130" s="3" t="n">
        <v>0.207240307988526</v>
      </c>
      <c r="H130" s="3"/>
      <c r="I130" s="3"/>
      <c r="J130" s="3"/>
      <c r="K130" s="3" t="str">
        <f aca="false">K$55</f>
        <v>Investimento liquidado / receita corrente líquida</v>
      </c>
      <c r="L130" s="3" t="str">
        <f aca="false">L$55</f>
        <v>Siconfi</v>
      </c>
      <c r="M130" s="5" t="s">
        <v>24</v>
      </c>
      <c r="N130" s="5" t="str">
        <f aca="false">N$55</f>
        <v>Antes da edição de 2020 o indicador era conhecido como "Capacidade de Investimento"</v>
      </c>
      <c r="O130" s="3" t="n">
        <v>80.9978957674511</v>
      </c>
    </row>
    <row r="131" customFormat="false" ht="15" hidden="false" customHeight="true" outlineLevel="0" collapsed="false">
      <c r="A131" s="3" t="str">
        <f aca="false">A$56</f>
        <v>Solidez Fiscal</v>
      </c>
      <c r="B131" s="3" t="str">
        <f aca="false">B$56</f>
        <v>Resultado Nominal</v>
      </c>
      <c r="C131" s="3" t="n">
        <f aca="false">C$56</f>
        <v>1</v>
      </c>
      <c r="D131" s="3" t="s">
        <v>239</v>
      </c>
      <c r="E131" s="3" t="n">
        <f aca="false">E$56</f>
        <v>2014</v>
      </c>
      <c r="F131" s="3" t="n">
        <f aca="false">F$56</f>
        <v>2015</v>
      </c>
      <c r="G131" s="3" t="n">
        <v>3.38527876822679</v>
      </c>
      <c r="H131" s="3"/>
      <c r="I131" s="3"/>
      <c r="J131" s="3"/>
      <c r="K131" s="3" t="str">
        <f aca="false">K$56</f>
        <v>Diferença entre receitas e despesas primárias no período acrescidas das despesas com juros nominais incidentes sobre a dívida pública interna e externa, dividido pelo PIB</v>
      </c>
      <c r="L131" s="3" t="str">
        <f aca="false">L$56</f>
        <v>Siconfi</v>
      </c>
      <c r="M131" s="3" t="str">
        <f aca="false">M$56</f>
        <v>Porcentagem %</v>
      </c>
      <c r="N131" s="5"/>
      <c r="O131" s="3" t="n">
        <v>26.4416319101885</v>
      </c>
    </row>
    <row r="132" customFormat="false" ht="15" hidden="false" customHeight="true" outlineLevel="0" collapsed="false">
      <c r="A132" s="3" t="str">
        <f aca="false">A$57</f>
        <v>Solidez Fiscal</v>
      </c>
      <c r="B132" s="3" t="str">
        <f aca="false">B$57</f>
        <v>Solvência Fiscal</v>
      </c>
      <c r="C132" s="3" t="n">
        <f aca="false">C$57</f>
        <v>-1</v>
      </c>
      <c r="D132" s="3" t="s">
        <v>239</v>
      </c>
      <c r="E132" s="3" t="n">
        <f aca="false">E$57</f>
        <v>2014</v>
      </c>
      <c r="F132" s="3" t="n">
        <f aca="false">F$57</f>
        <v>2015</v>
      </c>
      <c r="G132" s="3" t="n">
        <v>153.890731121836</v>
      </c>
      <c r="H132" s="3"/>
      <c r="I132" s="3"/>
      <c r="J132" s="3"/>
      <c r="K132" s="3" t="str">
        <f aca="false">K$57</f>
        <v>Dívida consolidada líquida / receita corrente líquida</v>
      </c>
      <c r="L132" s="3" t="str">
        <f aca="false">L$57</f>
        <v>Siconfi</v>
      </c>
      <c r="M132" s="5" t="s">
        <v>24</v>
      </c>
      <c r="N132" s="5"/>
      <c r="O132" s="3" t="n">
        <v>37.3513412491016</v>
      </c>
    </row>
    <row r="133" customFormat="false" ht="15" hidden="false" customHeight="true" outlineLevel="0" collapsed="false">
      <c r="A133" s="3" t="str">
        <f aca="false">A$58</f>
        <v>Solidez Fiscal</v>
      </c>
      <c r="B133" s="3" t="str">
        <f aca="false">B$58</f>
        <v>Sucesso do Planejamento Orçamentário</v>
      </c>
      <c r="C133" s="3" t="n">
        <f aca="false">C$58</f>
        <v>1</v>
      </c>
      <c r="D133" s="3" t="s">
        <v>239</v>
      </c>
      <c r="E133" s="3" t="n">
        <f aca="false">E$58</f>
        <v>2014</v>
      </c>
      <c r="F133" s="3" t="n">
        <f aca="false">F$58</f>
        <v>2015</v>
      </c>
      <c r="G133" s="3" t="n">
        <v>87.2964946586394</v>
      </c>
      <c r="H133" s="3"/>
      <c r="I133" s="3"/>
      <c r="J133" s="3"/>
      <c r="K133" s="3" t="str">
        <f aca="false">K$58</f>
        <v>Despesa liquidada pela despesa total atualizada (dotação orçamentária).</v>
      </c>
      <c r="L133" s="3" t="str">
        <f aca="false">L$58</f>
        <v>Siconfi</v>
      </c>
      <c r="M133" s="3" t="str">
        <f aca="false">M$58</f>
        <v>Porcentagem %</v>
      </c>
      <c r="N133" s="5" t="str">
        <f aca="false">N$58</f>
        <v>Antes de 2020 o indicador era chamado de "Sucesso da Execução Orçamentária"</v>
      </c>
      <c r="O133" s="3" t="n">
        <v>61.4189252658864</v>
      </c>
    </row>
    <row r="134" customFormat="false" ht="15" hidden="false" customHeight="true" outlineLevel="0" collapsed="false">
      <c r="A134" s="3" t="str">
        <f aca="false">A$59</f>
        <v>Solidez Fiscal</v>
      </c>
      <c r="B134" s="3" t="str">
        <f aca="false">B$59</f>
        <v> Total</v>
      </c>
      <c r="C134" s="3" t="n">
        <f aca="false">C$59</f>
        <v>1</v>
      </c>
      <c r="D134" s="3" t="s">
        <v>239</v>
      </c>
      <c r="E134" s="3" t="n">
        <f aca="false">E$59</f>
        <v>2015</v>
      </c>
      <c r="F134" s="3" t="n">
        <f aca="false">F$59</f>
        <v>2015</v>
      </c>
      <c r="G134" s="3" t="n">
        <v>44.7507570054845</v>
      </c>
      <c r="H134" s="3"/>
      <c r="I134" s="3"/>
      <c r="J134" s="3"/>
      <c r="K134" s="3" t="str">
        <f aca="false">K$59</f>
        <v>Nota obtida via normalização e ponderação de indicadores que variam de 0 a 100.</v>
      </c>
      <c r="L134" s="3" t="str">
        <f aca="false">L$59</f>
        <v>Tendências</v>
      </c>
      <c r="M134" s="3" t="str">
        <f aca="false">M$59</f>
        <v>Nota de 0 a 100</v>
      </c>
      <c r="N134" s="5"/>
      <c r="O134" s="3" t="n">
        <v>63.2605554063367</v>
      </c>
    </row>
    <row r="135" customFormat="false" ht="15" hidden="false" customHeight="true" outlineLevel="0" collapsed="false">
      <c r="A135" s="3" t="str">
        <f aca="false">A$60</f>
        <v>Eficiência da Máquina Pública</v>
      </c>
      <c r="B135" s="3" t="str">
        <f aca="false">B$60</f>
        <v>Eficiência do Judiciário</v>
      </c>
      <c r="C135" s="3" t="n">
        <f aca="false">C$60</f>
        <v>-1</v>
      </c>
      <c r="D135" s="3" t="s">
        <v>239</v>
      </c>
      <c r="E135" s="3" t="n">
        <f aca="false">E$60</f>
        <v>2013</v>
      </c>
      <c r="F135" s="3" t="n">
        <f aca="false">F$60</f>
        <v>2015</v>
      </c>
      <c r="G135" s="3" t="n">
        <v>70.0216786349171</v>
      </c>
      <c r="H135" s="3"/>
      <c r="I135" s="3"/>
      <c r="J135" s="3"/>
      <c r="K135" s="4" t="str">
        <f aca="false">K$60</f>
        <v>Taxa de congestionamento = 1 - (processos baixados)/(casos novos + casos pendentes)</v>
      </c>
      <c r="L135" s="4" t="str">
        <f aca="false">L$60</f>
        <v>Justiça em Números/CNJ</v>
      </c>
      <c r="M135" s="4" t="str">
        <f aca="false">M$60</f>
        <v>Porcentagem %</v>
      </c>
      <c r="N1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5" s="3" t="n">
        <v>26.5083778133591</v>
      </c>
    </row>
    <row r="136" customFormat="false" ht="15" hidden="false" customHeight="true" outlineLevel="0" collapsed="false">
      <c r="A136" s="3" t="str">
        <f aca="false">A$61</f>
        <v>Eficiência da Máquina Pública</v>
      </c>
      <c r="B136" s="3" t="str">
        <f aca="false">B$61</f>
        <v>Custo do Executivo/PIB</v>
      </c>
      <c r="C136" s="3" t="n">
        <f aca="false">C$61</f>
        <v>-1</v>
      </c>
      <c r="D136" s="3" t="s">
        <v>239</v>
      </c>
      <c r="E136" s="3" t="n">
        <f aca="false">E$61</f>
        <v>2014</v>
      </c>
      <c r="F136" s="3" t="n">
        <f aca="false">F$61</f>
        <v>2015</v>
      </c>
      <c r="G136" s="3" t="n">
        <v>5.31044354652721</v>
      </c>
      <c r="H136" s="3"/>
      <c r="I136" s="3"/>
      <c r="J136" s="3"/>
      <c r="K136" s="3" t="str">
        <f aca="false">K$61</f>
        <v>Recursos públicos alocados na administração direta / PIB</v>
      </c>
      <c r="L136" s="3" t="str">
        <f aca="false">L$61</f>
        <v>FINBRA/Siconfi</v>
      </c>
      <c r="M136" s="3" t="str">
        <f aca="false">M$61</f>
        <v>Porcentagem %</v>
      </c>
      <c r="N136" s="3" t="str">
        <f aca="false">N$61</f>
        <v>O PIB utilizado para cálculo é estimado pela Tendências</v>
      </c>
      <c r="O136" s="3" t="n">
        <v>50.4361612151389</v>
      </c>
    </row>
    <row r="137" customFormat="false" ht="15" hidden="false" customHeight="true" outlineLevel="0" collapsed="false">
      <c r="A137" s="3" t="str">
        <f aca="false">A$62</f>
        <v>Eficiência da Máquina Pública</v>
      </c>
      <c r="B137" s="3" t="str">
        <f aca="false">B$62</f>
        <v>Índice de Transparência</v>
      </c>
      <c r="C137" s="3" t="n">
        <f aca="false">C$62</f>
        <v>1</v>
      </c>
      <c r="D137" s="3" t="s">
        <v>239</v>
      </c>
      <c r="E137" s="3" t="n">
        <f aca="false">E$62</f>
        <v>2014</v>
      </c>
      <c r="F137" s="3" t="n">
        <f aca="false">F$62</f>
        <v>2015</v>
      </c>
      <c r="G137" s="3" t="n">
        <v>4.74</v>
      </c>
      <c r="H137" s="3"/>
      <c r="I137" s="3"/>
      <c r="J137" s="3"/>
      <c r="K137" s="3" t="str">
        <f aca="false">K$62</f>
        <v>Avaliação dos portais de acesso a informações de gastos estaduais (Nota: 0-10)</v>
      </c>
      <c r="L137" s="3" t="str">
        <f aca="false">L$62</f>
        <v>Associação Contas Abertas</v>
      </c>
      <c r="M137" s="3" t="str">
        <f aca="false">M$62</f>
        <v>Pontuação de 0 a 10</v>
      </c>
      <c r="N137" s="3" t="str">
        <f aca="false">N$62</f>
        <v>A partir da edição de 2018, ou seja, do dado de 2016, passou a ser usado a avaliação Escala Brasil Transparente</v>
      </c>
      <c r="O137" s="3" t="n">
        <v>47.9654747225647</v>
      </c>
    </row>
    <row r="138" customFormat="false" ht="15" hidden="false" customHeight="true" outlineLevel="0" collapsed="false">
      <c r="A138" s="3" t="str">
        <f aca="false">A$63</f>
        <v>Eficiência da Máquina Pública</v>
      </c>
      <c r="B138" s="3" t="str">
        <f aca="false">B$63</f>
        <v>Custo do Judiciário/PIB</v>
      </c>
      <c r="C138" s="3" t="n">
        <f aca="false">C$63</f>
        <v>-1</v>
      </c>
      <c r="D138" s="3" t="s">
        <v>239</v>
      </c>
      <c r="E138" s="3" t="n">
        <f aca="false">E$63</f>
        <v>2014</v>
      </c>
      <c r="F138" s="3" t="n">
        <f aca="false">F$63</f>
        <v>2015</v>
      </c>
      <c r="G138" s="3" t="n">
        <v>1.68264227093686</v>
      </c>
      <c r="H138" s="3"/>
      <c r="I138" s="3"/>
      <c r="J138" s="3"/>
      <c r="K138" s="3" t="str">
        <f aca="false">K$63</f>
        <v>Recursos públicos alocados no judiciário / PIB</v>
      </c>
      <c r="L138" s="3" t="str">
        <f aca="false">L$63</f>
        <v>FINBRA/Siconfi</v>
      </c>
      <c r="M138" s="3" t="str">
        <f aca="false">M$63</f>
        <v>Porcentagem %</v>
      </c>
      <c r="N138" s="3" t="str">
        <f aca="false">N$63</f>
        <v>O PIB utilizado para cálculo é estimado pela Tendências. O Distrito Federal não é válido nesse indicador.</v>
      </c>
      <c r="O138" s="3" t="n">
        <v>77.123045532555</v>
      </c>
    </row>
    <row r="139" customFormat="false" ht="15" hidden="false" customHeight="true" outlineLevel="0" collapsed="false">
      <c r="A139" s="3" t="str">
        <f aca="false">A$64</f>
        <v>Eficiência da Máquina Pública</v>
      </c>
      <c r="B139" s="3" t="str">
        <f aca="false">B$64</f>
        <v>Custo do Legislativo/PIB</v>
      </c>
      <c r="C139" s="3" t="n">
        <f aca="false">C$64</f>
        <v>-1</v>
      </c>
      <c r="D139" s="3" t="s">
        <v>239</v>
      </c>
      <c r="E139" s="3" t="n">
        <f aca="false">E$64</f>
        <v>2014</v>
      </c>
      <c r="F139" s="3" t="n">
        <f aca="false">F$64</f>
        <v>2015</v>
      </c>
      <c r="G139" s="3" t="n">
        <v>1.00940479982495</v>
      </c>
      <c r="H139" s="3"/>
      <c r="I139" s="3"/>
      <c r="J139" s="3"/>
      <c r="K139" s="3" t="str">
        <f aca="false">K$64</f>
        <v>Recursos públicos alocados no legislativo / PIB</v>
      </c>
      <c r="L139" s="3" t="str">
        <f aca="false">L$64</f>
        <v>FINBRA/Siconfi</v>
      </c>
      <c r="M139" s="3" t="str">
        <f aca="false">M$64</f>
        <v>Porcentagem %</v>
      </c>
      <c r="N139" s="3" t="str">
        <f aca="false">N$64</f>
        <v>O PIB utilizado para cálculo é estimado pela Tendências</v>
      </c>
      <c r="O139" s="3" t="n">
        <v>55.3064627596081</v>
      </c>
    </row>
    <row r="140" customFormat="false" ht="15" hidden="false" customHeight="true" outlineLevel="0" collapsed="false">
      <c r="A140" s="3" t="str">
        <f aca="false">A$65</f>
        <v>Eficiência da Máquina Pública</v>
      </c>
      <c r="B140" s="3" t="str">
        <f aca="false">B$65</f>
        <v>% Servidores Comissionados</v>
      </c>
      <c r="C140" s="3" t="n">
        <f aca="false">C$65</f>
        <v>-1</v>
      </c>
      <c r="D140" s="3" t="s">
        <v>239</v>
      </c>
      <c r="E140" s="3" t="n">
        <f aca="false">E$65</f>
        <v>2013</v>
      </c>
      <c r="F140" s="3" t="n">
        <f aca="false">F$65</f>
        <v>2015</v>
      </c>
      <c r="G140" s="3" t="n">
        <v>6.60839406650575</v>
      </c>
      <c r="H140" s="3"/>
      <c r="I140" s="3"/>
      <c r="J140" s="3"/>
      <c r="K140" s="3" t="str">
        <f aca="false">K$65</f>
        <v>% de cargos comissionados no total de cargos públicos</v>
      </c>
      <c r="L140" s="3" t="str">
        <f aca="false">L$65</f>
        <v>IBGE/Estadic</v>
      </c>
      <c r="M140" s="3" t="str">
        <f aca="false">M$65</f>
        <v>Porcentagem %</v>
      </c>
      <c r="N140" s="5"/>
      <c r="O140" s="3" t="n">
        <v>69.3345906425589</v>
      </c>
    </row>
    <row r="141" customFormat="false" ht="15" hidden="false" customHeight="true" outlineLevel="0" collapsed="false">
      <c r="A141" s="3" t="str">
        <f aca="false">A$66</f>
        <v>Eficiência da Máquina Pública</v>
      </c>
      <c r="B141" s="3" t="str">
        <f aca="false">B$66</f>
        <v> Total</v>
      </c>
      <c r="C141" s="3" t="n">
        <f aca="false">C$66</f>
        <v>1</v>
      </c>
      <c r="D141" s="3" t="s">
        <v>239</v>
      </c>
      <c r="E141" s="3" t="n">
        <f aca="false">E$66</f>
        <v>2015</v>
      </c>
      <c r="F141" s="3" t="n">
        <f aca="false">F$66</f>
        <v>2015</v>
      </c>
      <c r="G141" s="3" t="n">
        <v>52.9994677984232</v>
      </c>
      <c r="H141" s="3"/>
      <c r="I141" s="3"/>
      <c r="J141" s="3"/>
      <c r="K141" s="3" t="str">
        <f aca="false">K$66</f>
        <v>Nota obtida via normalização e ponderação de indicadores que variam de 0 a 100.</v>
      </c>
      <c r="L141" s="3" t="str">
        <f aca="false">L$66</f>
        <v>Tendências</v>
      </c>
      <c r="M141" s="3" t="str">
        <f aca="false">M$66</f>
        <v>Nota de 0 a 100</v>
      </c>
      <c r="N141" s="5"/>
      <c r="O141" s="3" t="n">
        <v>41.1780118377088</v>
      </c>
    </row>
    <row r="142" customFormat="false" ht="15" hidden="false" customHeight="true" outlineLevel="0" collapsed="false">
      <c r="A142" s="3" t="str">
        <f aca="false">A$67</f>
        <v>Inovação</v>
      </c>
      <c r="B142" s="3" t="str">
        <f aca="false">B$67</f>
        <v>Produção Acadêmica</v>
      </c>
      <c r="C142" s="3" t="n">
        <f aca="false">C$67</f>
        <v>1</v>
      </c>
      <c r="D142" s="3" t="s">
        <v>239</v>
      </c>
      <c r="E142" s="3" t="n">
        <f aca="false">E$67</f>
        <v>2014</v>
      </c>
      <c r="F142" s="3" t="n">
        <f aca="false">F$67</f>
        <v>2015</v>
      </c>
      <c r="G142" s="3" t="n">
        <v>0.151249319378063</v>
      </c>
      <c r="H142" s="3"/>
      <c r="I142" s="3"/>
      <c r="J142" s="3"/>
      <c r="K142" s="3" t="str">
        <f aca="false">K$67</f>
        <v>Total de documentos publicados em periódicos acadêmicos indexados no Scopus em relação à população total.</v>
      </c>
      <c r="L142" s="3" t="str">
        <f aca="false">L$67</f>
        <v>SCImago IR</v>
      </c>
      <c r="M142" s="3" t="str">
        <f aca="false">M$67</f>
        <v>Artigos por 1 milhão de habitantes</v>
      </c>
      <c r="N142" s="5"/>
      <c r="O142" s="3" t="n">
        <v>13.71646834483</v>
      </c>
    </row>
    <row r="143" customFormat="false" ht="15" hidden="false" customHeight="true" outlineLevel="0" collapsed="false">
      <c r="A143" s="3" t="str">
        <f aca="false">A$68</f>
        <v>Inovação</v>
      </c>
      <c r="B143" s="3" t="str">
        <f aca="false">B$68</f>
        <v>Investimentos Públicos em P&amp;D</v>
      </c>
      <c r="C143" s="3" t="n">
        <f aca="false">C$68</f>
        <v>1</v>
      </c>
      <c r="D143" s="3" t="s">
        <v>239</v>
      </c>
      <c r="E143" s="3" t="n">
        <f aca="false">E$68</f>
        <v>2013</v>
      </c>
      <c r="F143" s="3" t="n">
        <f aca="false">F$68</f>
        <v>2015</v>
      </c>
      <c r="G143" s="3" t="n">
        <v>0.04855259619614</v>
      </c>
      <c r="H143" s="3"/>
      <c r="I143" s="3"/>
      <c r="J143" s="3"/>
      <c r="K143" s="3" t="str">
        <f aca="false">K$68</f>
        <v>Participação de Investimento público em P&amp;D no PIB estadual</v>
      </c>
      <c r="L143" s="3" t="str">
        <f aca="false">L$68</f>
        <v>Min.CT&amp;I</v>
      </c>
      <c r="M143" s="3" t="str">
        <f aca="false">M$68</f>
        <v>Porcentagem %</v>
      </c>
      <c r="N143" s="5" t="str">
        <f aca="false">N$68</f>
        <v>O PIB utilizado é o oficial divulgado pelo IBGE</v>
      </c>
      <c r="O143" s="3" t="n">
        <v>7.48138114757846</v>
      </c>
    </row>
    <row r="144" customFormat="false" ht="15" hidden="false" customHeight="true" outlineLevel="0" collapsed="false">
      <c r="A144" s="3" t="str">
        <f aca="false">A$69</f>
        <v>Inovação</v>
      </c>
      <c r="B144" s="3" t="str">
        <f aca="false">B$69</f>
        <v>Patentes</v>
      </c>
      <c r="C144" s="3" t="n">
        <f aca="false">C$69</f>
        <v>1</v>
      </c>
      <c r="D144" s="3" t="s">
        <v>239</v>
      </c>
      <c r="E144" s="3" t="n">
        <f aca="false">E$69</f>
        <v>2012</v>
      </c>
      <c r="F144" s="3" t="n">
        <f aca="false">F$69</f>
        <v>2015</v>
      </c>
      <c r="G144" s="3" t="n">
        <v>0</v>
      </c>
      <c r="H144" s="3"/>
      <c r="I144" s="3"/>
      <c r="J144" s="3"/>
      <c r="K144" s="3" t="str">
        <f aca="false">K$69</f>
        <v>Total de concessões de patentes, englobando os tipos: "Patente de Invenção", "Modelo de Utilidade" e "Certificado de Adição" em relação ao PIB.</v>
      </c>
      <c r="L144" s="3" t="str">
        <f aca="false">L$69</f>
        <v>INPI</v>
      </c>
      <c r="M144" s="3" t="str">
        <f aca="false">M$69</f>
        <v>Patentes pelo PIB em 1 bilhão de reais</v>
      </c>
      <c r="N144" s="3" t="str">
        <f aca="false">N$69</f>
        <v>O PIB utilizado para cálculo é estimado pela Tendências</v>
      </c>
      <c r="O144" s="3" t="n">
        <v>0</v>
      </c>
    </row>
    <row r="145" customFormat="false" ht="15" hidden="false" customHeight="true" outlineLevel="0" collapsed="false">
      <c r="A145" s="3" t="str">
        <f aca="false">A$70</f>
        <v>Inovação</v>
      </c>
      <c r="B145" s="3" t="str">
        <f aca="false">B$70</f>
        <v> Total</v>
      </c>
      <c r="C145" s="3" t="n">
        <f aca="false">C$70</f>
        <v>1</v>
      </c>
      <c r="D145" s="3" t="s">
        <v>239</v>
      </c>
      <c r="E145" s="3" t="n">
        <f aca="false">E$70</f>
        <v>2015</v>
      </c>
      <c r="F145" s="3" t="n">
        <f aca="false">F$70</f>
        <v>2015</v>
      </c>
      <c r="G145" s="3" t="n">
        <v>7.36643615212816</v>
      </c>
      <c r="H145" s="3"/>
      <c r="I145" s="3"/>
      <c r="J145" s="3"/>
      <c r="K145" s="3" t="str">
        <f aca="false">K$70</f>
        <v>Nota obtida via normalização e ponderação de indicadores que variam de 0 a 100.</v>
      </c>
      <c r="L145" s="3" t="str">
        <f aca="false">L$70</f>
        <v>Tendências</v>
      </c>
      <c r="M145" s="3" t="str">
        <f aca="false">M$70</f>
        <v>Nota de 0 a 100</v>
      </c>
      <c r="N145" s="5"/>
      <c r="O145" s="3" t="n">
        <v>6.82643140479755</v>
      </c>
    </row>
    <row r="146" customFormat="false" ht="15" hidden="false" customHeight="true" outlineLevel="0" collapsed="false">
      <c r="A146" s="3" t="str">
        <f aca="false">A$71</f>
        <v>Sustentabilidade Ambiental</v>
      </c>
      <c r="B146" s="3" t="str">
        <f aca="false">B$71</f>
        <v>Emissões de CO2</v>
      </c>
      <c r="C146" s="3" t="n">
        <f aca="false">C$71</f>
        <v>-1</v>
      </c>
      <c r="D146" s="3" t="s">
        <v>239</v>
      </c>
      <c r="E146" s="3" t="n">
        <f aca="false">E$71</f>
        <v>2013</v>
      </c>
      <c r="F146" s="3" t="n">
        <f aca="false">F$71</f>
        <v>2015</v>
      </c>
      <c r="G146" s="3" t="n">
        <v>0.722923363863312</v>
      </c>
      <c r="H146" s="3"/>
      <c r="I146" s="3"/>
      <c r="J146" s="3"/>
      <c r="K146" s="3" t="str">
        <f aca="false">K$71</f>
        <v>CO2 emitido e derivado de remoção de unidades de conservação (toneladas por habitante).</v>
      </c>
      <c r="L146" s="3" t="str">
        <f aca="false">L$71</f>
        <v>SEEG/OC</v>
      </c>
      <c r="M146" s="3" t="str">
        <f aca="false">M$71</f>
        <v>Toneladas emitidas de CO2  por habitante</v>
      </c>
      <c r="N146" s="5" t="str">
        <f aca="false">N$71</f>
        <v>A partir da publicação de 2019, ou seja, do dado de 2017, o denominador foi alterado de população para PIB total (o PIB utilizado para cálculo é estimado pela Tendências)</v>
      </c>
      <c r="O146" s="3" t="n">
        <v>37.2966188154878</v>
      </c>
    </row>
    <row r="147" customFormat="false" ht="15" hidden="false" customHeight="true" outlineLevel="0" collapsed="false">
      <c r="A147" s="3" t="str">
        <f aca="false">A$72</f>
        <v>Sustentabilidade Ambiental</v>
      </c>
      <c r="B147" s="3" t="str">
        <f aca="false">B$72</f>
        <v>Serviços Urbanos</v>
      </c>
      <c r="C147" s="3" t="n">
        <f aca="false">C$72</f>
        <v>1</v>
      </c>
      <c r="D147" s="3" t="s">
        <v>239</v>
      </c>
      <c r="E147" s="3" t="n">
        <f aca="false">E$72</f>
        <v>2013</v>
      </c>
      <c r="F147" s="3" t="n">
        <f aca="false">F$72</f>
        <v>2015</v>
      </c>
      <c r="G147" s="3" t="n">
        <v>0.848217676708771</v>
      </c>
      <c r="H147" s="3"/>
      <c r="I147" s="3"/>
      <c r="J147" s="3"/>
      <c r="K147" s="3" t="str">
        <f aca="false">K$72</f>
        <v>Oferta de serviços municipais para coleta de materiais especias e limpeza urbana (Nota: 0-2).</v>
      </c>
      <c r="L147" s="3" t="str">
        <f aca="false">L$72</f>
        <v>SNIS</v>
      </c>
      <c r="M147" s="3" t="str">
        <f aca="false">M$72</f>
        <v>Pontuação de 0 a 2</v>
      </c>
      <c r="N147" s="5"/>
      <c r="O147" s="3" t="n">
        <v>41.6824703220653</v>
      </c>
    </row>
    <row r="148" customFormat="false" ht="15" hidden="false" customHeight="true" outlineLevel="0" collapsed="false">
      <c r="A148" s="3" t="str">
        <f aca="false">A$73</f>
        <v>Sustentabilidade Ambiental</v>
      </c>
      <c r="B148" s="3" t="str">
        <f aca="false">B$73</f>
        <v>Destinação do Lixo</v>
      </c>
      <c r="C148" s="3" t="n">
        <f aca="false">C$73</f>
        <v>1</v>
      </c>
      <c r="D148" s="3" t="s">
        <v>239</v>
      </c>
      <c r="E148" s="3" t="n">
        <f aca="false">E$73</f>
        <v>2013</v>
      </c>
      <c r="F148" s="3" t="n">
        <f aca="false">F$73</f>
        <v>2015</v>
      </c>
      <c r="G148" s="3" t="n">
        <v>0.202342953975999</v>
      </c>
      <c r="H148" s="3"/>
      <c r="I148" s="3"/>
      <c r="J148" s="3"/>
      <c r="K148" s="3" t="str">
        <f aca="false">K$73</f>
        <v>Destinação adequada para o tipo de resíduo sólido e qualidade das unidades de destino em solo (Nota: 0-1)</v>
      </c>
      <c r="L148" s="3" t="str">
        <f aca="false">L$73</f>
        <v>SNIS</v>
      </c>
      <c r="M148" s="3" t="str">
        <f aca="false">M$73</f>
        <v>Pontuação de 0 a 1</v>
      </c>
      <c r="N148" s="5"/>
      <c r="O148" s="3" t="n">
        <v>7.82442622064974</v>
      </c>
    </row>
    <row r="149" customFormat="false" ht="15" hidden="false" customHeight="true" outlineLevel="0" collapsed="false">
      <c r="A149" s="3" t="str">
        <f aca="false">A$74</f>
        <v>Sustentabilidade Ambiental</v>
      </c>
      <c r="B149" s="3" t="str">
        <f aca="false">B$74</f>
        <v>Tratamento de Esgoto</v>
      </c>
      <c r="C149" s="3" t="n">
        <f aca="false">C$74</f>
        <v>1</v>
      </c>
      <c r="D149" s="3" t="s">
        <v>239</v>
      </c>
      <c r="E149" s="3" t="n">
        <f aca="false">E$74</f>
        <v>2013</v>
      </c>
      <c r="F149" s="3" t="n">
        <f aca="false">F$74</f>
        <v>2015</v>
      </c>
      <c r="G149" s="3" t="n">
        <v>18.52</v>
      </c>
      <c r="H149" s="3"/>
      <c r="I149" s="3"/>
      <c r="J149" s="3"/>
      <c r="K149" s="3" t="str">
        <f aca="false">K$74</f>
        <v>Parcela tratada do total de água consumida no estado.</v>
      </c>
      <c r="L149" s="3" t="str">
        <f aca="false">L$74</f>
        <v>SNIS</v>
      </c>
      <c r="M149" s="3" t="str">
        <f aca="false">M$74</f>
        <v>Porcentagem %</v>
      </c>
      <c r="N1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49" s="3" t="n">
        <v>24.9172054880934</v>
      </c>
    </row>
    <row r="150" customFormat="false" ht="15" hidden="false" customHeight="true" outlineLevel="0" collapsed="false">
      <c r="A150" s="3" t="str">
        <f aca="false">A$75</f>
        <v>Sustentabilidade Ambiental</v>
      </c>
      <c r="B150" s="3" t="str">
        <f aca="false">B$75</f>
        <v> Total</v>
      </c>
      <c r="C150" s="3" t="n">
        <f aca="false">C$75</f>
        <v>1</v>
      </c>
      <c r="D150" s="3" t="s">
        <v>239</v>
      </c>
      <c r="E150" s="3" t="n">
        <f aca="false">E$75</f>
        <v>2015</v>
      </c>
      <c r="F150" s="3" t="n">
        <f aca="false">F$75</f>
        <v>2015</v>
      </c>
      <c r="G150" s="3" t="n">
        <v>27.7959108067695</v>
      </c>
      <c r="H150" s="3"/>
      <c r="I150" s="3"/>
      <c r="J150" s="3"/>
      <c r="K150" s="3" t="str">
        <f aca="false">K$75</f>
        <v>Nota obtida via normalização e ponderação de indicadores que variam de 0 a 100.</v>
      </c>
      <c r="L150" s="3" t="str">
        <f aca="false">L$75</f>
        <v>Tendências</v>
      </c>
      <c r="M150" s="3" t="str">
        <f aca="false">M$75</f>
        <v>Nota de 0 a 100</v>
      </c>
      <c r="N150" s="5"/>
      <c r="O150" s="3" t="n">
        <v>31.3727380893135</v>
      </c>
    </row>
    <row r="151" customFormat="false" ht="15" hidden="false" customHeight="true" outlineLevel="0" collapsed="false">
      <c r="A151" s="3" t="s">
        <v>238</v>
      </c>
      <c r="B151" s="3" t="s">
        <v>25</v>
      </c>
      <c r="C151" s="3" t="n">
        <v>1</v>
      </c>
      <c r="D151" s="3" t="s">
        <v>239</v>
      </c>
      <c r="E151" s="3" t="n">
        <v>2015</v>
      </c>
      <c r="F151" s="3" t="n">
        <v>2015</v>
      </c>
      <c r="G151" s="3" t="n">
        <v>23.4423663427512</v>
      </c>
      <c r="H151" s="3"/>
      <c r="I151" s="3"/>
      <c r="J151" s="3"/>
      <c r="K151" s="4" t="str">
        <f aca="false">K76</f>
        <v>Nota obtida via normalização e ponderação de indicadores que variam de 0 a 100.</v>
      </c>
      <c r="L151" s="3" t="str">
        <f aca="false">L76</f>
        <v>Tendências</v>
      </c>
      <c r="M151" s="5" t="str">
        <f aca="false">M$76</f>
        <v>Nota de 0 a 100</v>
      </c>
      <c r="N151" s="5"/>
      <c r="O151" s="3" t="n">
        <v>0</v>
      </c>
    </row>
    <row r="152" customFormat="false" ht="15.75" hidden="false" customHeight="true" outlineLevel="0" collapsed="false">
      <c r="A152" s="3" t="str">
        <f aca="false">$A$2</f>
        <v>Potencial de Mercado</v>
      </c>
      <c r="B152" s="3" t="str">
        <f aca="false">$B$2</f>
        <v>Tamanho de mercado</v>
      </c>
      <c r="C152" s="3" t="n">
        <f aca="false">$C$2</f>
        <v>1</v>
      </c>
      <c r="D152" s="3" t="s">
        <v>240</v>
      </c>
      <c r="E152" s="3" t="n">
        <f aca="false">$E$2</f>
        <v>2014</v>
      </c>
      <c r="F152" s="3" t="n">
        <f aca="false">$F$2</f>
        <v>2015</v>
      </c>
      <c r="G152" s="3" t="n">
        <v>62.7675014016106</v>
      </c>
      <c r="H152" s="3"/>
      <c r="I152" s="3"/>
      <c r="J152" s="3"/>
      <c r="K152" s="4" t="str">
        <f aca="false">$K$2</f>
        <v>Produto Interno Bruto (PIB) real a preços de 2012</v>
      </c>
      <c r="L152" s="3" t="str">
        <f aca="false">$L$2</f>
        <v>IBGE/IBCR/CAGED</v>
      </c>
      <c r="M152" s="5" t="str">
        <f aca="false">$M$2</f>
        <v>R$ bilhões</v>
      </c>
      <c r="N152" s="5" t="str">
        <f aca="false">N$2</f>
        <v>O PIB utilizado para cálculo é estimado pela Tendências</v>
      </c>
      <c r="O152" s="3" t="n">
        <v>4.24463972717562</v>
      </c>
    </row>
    <row r="153" customFormat="false" ht="15" hidden="false" customHeight="true" outlineLevel="0" collapsed="false">
      <c r="A153" s="3" t="str">
        <f aca="false">$A$3</f>
        <v>Potencial de Mercado</v>
      </c>
      <c r="B153" s="3" t="str">
        <f aca="false">$B$3</f>
        <v>Taxa de crescimento</v>
      </c>
      <c r="C153" s="3" t="n">
        <f aca="false">$C$3</f>
        <v>1</v>
      </c>
      <c r="D153" s="3" t="s">
        <v>240</v>
      </c>
      <c r="E153" s="3" t="n">
        <f aca="false">$E$3</f>
        <v>2014</v>
      </c>
      <c r="F153" s="3" t="n">
        <f aca="false">$F$3</f>
        <v>2015</v>
      </c>
      <c r="G153" s="3" t="n">
        <v>1.2681547154357</v>
      </c>
      <c r="H153" s="3"/>
      <c r="I153" s="3"/>
      <c r="J153" s="3"/>
      <c r="K153" s="4" t="str">
        <f aca="false">$K$3</f>
        <v>Média Móvel de cinco períodos para a taxa de crescimento anual do PIB</v>
      </c>
      <c r="L153" s="3" t="str">
        <f aca="false">$L$3</f>
        <v>IBGE/IBCR/CAGED</v>
      </c>
      <c r="M153" s="5" t="str">
        <f aca="false">$M$3</f>
        <v>Porcentagem %</v>
      </c>
      <c r="N153" s="5" t="str">
        <f aca="false">N$3</f>
        <v>O PIB utilizado para cálculo é estimado pela Tendências</v>
      </c>
      <c r="O153" s="3" t="n">
        <v>33.7002720415947</v>
      </c>
    </row>
    <row r="154" customFormat="false" ht="15" hidden="false" customHeight="true" outlineLevel="0" collapsed="false">
      <c r="A154" s="3" t="str">
        <f aca="false">$A$4</f>
        <v>Potencial de Mercado</v>
      </c>
      <c r="B154" s="3" t="str">
        <f aca="false">$B$4</f>
        <v> Total</v>
      </c>
      <c r="C154" s="3" t="n">
        <f aca="false">$C$4</f>
        <v>1</v>
      </c>
      <c r="D154" s="3" t="s">
        <v>240</v>
      </c>
      <c r="E154" s="3" t="n">
        <f aca="false">$E$4</f>
        <v>2015</v>
      </c>
      <c r="F154" s="3" t="n">
        <f aca="false">$F$4</f>
        <v>2015</v>
      </c>
      <c r="G154" s="3" t="n">
        <v>20.8035556641842</v>
      </c>
      <c r="H154" s="3"/>
      <c r="I154" s="3"/>
      <c r="J154" s="3"/>
      <c r="K154" s="4" t="str">
        <f aca="false">$K$4</f>
        <v>Nota obtida via normalização e ponderação de indicadores que variam de 0 a 100.</v>
      </c>
      <c r="L154" s="3" t="str">
        <f aca="false">$L$4</f>
        <v>Tendências</v>
      </c>
      <c r="M154" s="5" t="str">
        <f aca="false">$M$4</f>
        <v>Nota de 0 a 100</v>
      </c>
      <c r="N154" s="5"/>
      <c r="O154" s="3" t="n">
        <v>32.7379561475529</v>
      </c>
    </row>
    <row r="155" customFormat="false" ht="15" hidden="false" customHeight="true" outlineLevel="0" collapsed="false">
      <c r="A155" s="3" t="str">
        <f aca="false">$A$5</f>
        <v>Infraestrutura</v>
      </c>
      <c r="B155" s="3" t="str">
        <f aca="false">$B$5</f>
        <v>Acessibilidade do Serviço de Telecomunicações</v>
      </c>
      <c r="C155" s="3" t="n">
        <f aca="false">$C$5</f>
        <v>1</v>
      </c>
      <c r="D155" s="3" t="s">
        <v>240</v>
      </c>
      <c r="E155" s="3" t="n">
        <f aca="false">$E$5</f>
        <v>2014</v>
      </c>
      <c r="F155" s="3" t="n">
        <f aca="false">$F$5</f>
        <v>2015</v>
      </c>
      <c r="G155" s="3" t="n">
        <v>113.730075389534</v>
      </c>
      <c r="H155" s="3"/>
      <c r="I155" s="3"/>
      <c r="J155" s="3"/>
      <c r="K155" s="4" t="str">
        <f aca="false">$K$5</f>
        <v>Densidade de acessos por 100 habitantes (telefonia móvel e banda larga*)</v>
      </c>
      <c r="L155" s="3" t="str">
        <f aca="false">$L$5</f>
        <v>ANATEL</v>
      </c>
      <c r="M155" s="5" t="str">
        <f aca="false">$M$5</f>
        <v>Acessos por 100 mil habitantes</v>
      </c>
      <c r="N155" s="5"/>
      <c r="O155" s="3" t="n">
        <v>9.0560504295116</v>
      </c>
    </row>
    <row r="156" customFormat="false" ht="15" hidden="false" customHeight="true" outlineLevel="0" collapsed="false">
      <c r="A156" s="3" t="str">
        <f aca="false">A$6</f>
        <v>Infraestrutura</v>
      </c>
      <c r="B156" s="3" t="str">
        <f aca="false">B$6</f>
        <v>Custo de Combustíveis</v>
      </c>
      <c r="C156" s="3" t="n">
        <f aca="false">C$6</f>
        <v>-1</v>
      </c>
      <c r="D156" s="3" t="s">
        <v>240</v>
      </c>
      <c r="E156" s="3" t="n">
        <f aca="false">E$6</f>
        <v>2014</v>
      </c>
      <c r="F156" s="3" t="n">
        <f aca="false">F$6</f>
        <v>2015</v>
      </c>
      <c r="G156" s="3" t="n">
        <v>2.82810549629889</v>
      </c>
      <c r="H156" s="3"/>
      <c r="I156" s="3"/>
      <c r="J156" s="3"/>
      <c r="K156" s="3" t="str">
        <f aca="false">K$6</f>
        <v>Preço pago em reais por consumidores finais (etanol, gasolina e diesel)</v>
      </c>
      <c r="L156" s="3" t="str">
        <f aca="false">L$6</f>
        <v>ANP</v>
      </c>
      <c r="M156" s="5" t="str">
        <f aca="false">$M$6</f>
        <v>Reais (R$)</v>
      </c>
      <c r="N156" s="5" t="str">
        <f aca="false">N$6</f>
        <v>A partir da edição de 2018, ou seja, do dado de 2017 o preço pago passou a ser ponderado pela participação dos combustíveis no consumo total.</v>
      </c>
      <c r="O156" s="3" t="n">
        <v>57.8457085499082</v>
      </c>
    </row>
    <row r="157" customFormat="false" ht="15" hidden="false" customHeight="true" outlineLevel="0" collapsed="false">
      <c r="A157" s="3" t="str">
        <f aca="false">$A$7</f>
        <v>Infraestrutura</v>
      </c>
      <c r="B157" s="3" t="str">
        <f aca="false">$B$7</f>
        <v>Custo de Saneamento Básico</v>
      </c>
      <c r="C157" s="3" t="n">
        <f aca="false">$C$7</f>
        <v>-1</v>
      </c>
      <c r="D157" s="3" t="s">
        <v>240</v>
      </c>
      <c r="E157" s="3" t="n">
        <f aca="false">$E$7</f>
        <v>2013</v>
      </c>
      <c r="F157" s="3" t="n">
        <f aca="false">F$7</f>
        <v>2015</v>
      </c>
      <c r="G157" s="3" t="n">
        <v>3.75</v>
      </c>
      <c r="H157" s="3"/>
      <c r="I157" s="3"/>
      <c r="J157" s="3"/>
      <c r="K157" s="3" t="str">
        <f aca="false">K$7</f>
        <v>Tarifa média praticada pelo serviço de tratamento e distribuição</v>
      </c>
      <c r="L157" s="3" t="str">
        <f aca="false">L$7</f>
        <v>SNIS</v>
      </c>
      <c r="M157" s="3" t="str">
        <f aca="false">M$7</f>
        <v>Reais ($) por m3</v>
      </c>
      <c r="N157" s="5"/>
      <c r="O157" s="3" t="n">
        <v>16.796875</v>
      </c>
    </row>
    <row r="158" customFormat="false" ht="15" hidden="false" customHeight="true" outlineLevel="0" collapsed="false">
      <c r="A158" s="3" t="str">
        <f aca="false">A$8</f>
        <v>Infraestrutura</v>
      </c>
      <c r="B158" s="3" t="str">
        <f aca="false">B$8</f>
        <v>Custo de Telecomunicações</v>
      </c>
      <c r="C158" s="3" t="n">
        <f aca="false">C$8</f>
        <v>-1</v>
      </c>
      <c r="D158" s="3" t="s">
        <v>240</v>
      </c>
      <c r="E158" s="3" t="n">
        <f aca="false">E$8</f>
        <v>2014</v>
      </c>
      <c r="F158" s="3" t="n">
        <f aca="false">F$8</f>
        <v>2015</v>
      </c>
      <c r="G158" s="3" t="n">
        <v>0.290393640128484</v>
      </c>
      <c r="H158" s="3"/>
      <c r="I158" s="3"/>
      <c r="J158" s="3"/>
      <c r="K158" s="3" t="str">
        <f aca="false">K$8</f>
        <v>Custo dos serviços de telecomunicações</v>
      </c>
      <c r="L158" s="3" t="str">
        <f aca="false">L$8</f>
        <v>ANATEL</v>
      </c>
      <c r="M158" s="3" t="str">
        <f aca="false">M$8</f>
        <v>Centavos de reais por minuto</v>
      </c>
      <c r="N158" s="5"/>
      <c r="O158" s="3" t="n">
        <v>64.8055671019176</v>
      </c>
    </row>
    <row r="159" customFormat="false" ht="15" hidden="false" customHeight="true" outlineLevel="0" collapsed="false">
      <c r="A159" s="3" t="str">
        <f aca="false">A$9</f>
        <v>Infraestrutura</v>
      </c>
      <c r="B159" s="3" t="str">
        <f aca="false">B$9</f>
        <v>Disponibilidade de Voos Diretos</v>
      </c>
      <c r="C159" s="3" t="n">
        <f aca="false">C$9</f>
        <v>1</v>
      </c>
      <c r="D159" s="3" t="s">
        <v>240</v>
      </c>
      <c r="E159" s="3" t="n">
        <f aca="false">E$9</f>
        <v>2014</v>
      </c>
      <c r="F159" s="3" t="n">
        <f aca="false">F$9</f>
        <v>2015</v>
      </c>
      <c r="G159" s="3" t="n">
        <v>24000</v>
      </c>
      <c r="H159" s="3"/>
      <c r="I159" s="3"/>
      <c r="J159" s="3"/>
      <c r="K159" s="3" t="str">
        <f aca="false">K$9</f>
        <v>Número de voos diretos</v>
      </c>
      <c r="L159" s="3" t="str">
        <f aca="false">L$9</f>
        <v>ANAC</v>
      </c>
      <c r="M159" s="3" t="str">
        <f aca="false">M$9</f>
        <v>Número de voos</v>
      </c>
      <c r="N159" s="5"/>
      <c r="O159" s="3" t="n">
        <v>7.51633986928105</v>
      </c>
    </row>
    <row r="160" customFormat="false" ht="15" hidden="false" customHeight="true" outlineLevel="0" collapsed="false">
      <c r="A160" s="3" t="str">
        <f aca="false">A$10</f>
        <v>Infraestrutura</v>
      </c>
      <c r="B160" s="3" t="str">
        <f aca="false">B$10</f>
        <v>Acesso à Energia Elétrica</v>
      </c>
      <c r="C160" s="3" t="n">
        <f aca="false">C$10</f>
        <v>1</v>
      </c>
      <c r="D160" s="3" t="s">
        <v>240</v>
      </c>
      <c r="E160" s="3" t="n">
        <f aca="false">E$10</f>
        <v>2013</v>
      </c>
      <c r="F160" s="3" t="n">
        <f aca="false">F$10</f>
        <v>2015</v>
      </c>
      <c r="G160" s="3" t="n">
        <v>96.5873836608066</v>
      </c>
      <c r="H160" s="3"/>
      <c r="I160" s="3"/>
      <c r="J160" s="3"/>
      <c r="K160" s="3" t="str">
        <f aca="false">K$10</f>
        <v>Proporção de domicílios com acesso a energia elétrica (iluminação elétrica).</v>
      </c>
      <c r="L160" s="3" t="str">
        <f aca="false">L$10</f>
        <v>PNADc /IBGE</v>
      </c>
      <c r="M160" s="3" t="str">
        <f aca="false">M$10</f>
        <v>Porcentagem %</v>
      </c>
      <c r="N160" s="5"/>
      <c r="O160" s="3" t="n">
        <v>46.6169301226172</v>
      </c>
    </row>
    <row r="161" customFormat="false" ht="15" hidden="false" customHeight="true" outlineLevel="0" collapsed="false">
      <c r="A161" s="3" t="str">
        <f aca="false">A$11</f>
        <v>Infraestrutura</v>
      </c>
      <c r="B161" s="3" t="str">
        <f aca="false">B$11</f>
        <v>Custo da Energia Elétrica</v>
      </c>
      <c r="C161" s="3" t="n">
        <f aca="false">C$11</f>
        <v>-1</v>
      </c>
      <c r="D161" s="3" t="s">
        <v>240</v>
      </c>
      <c r="E161" s="3" t="n">
        <f aca="false">E$11</f>
        <v>2014</v>
      </c>
      <c r="F161" s="3" t="n">
        <f aca="false">F$11</f>
        <v>2015</v>
      </c>
      <c r="G161" s="3" t="n">
        <v>311.785534758722</v>
      </c>
      <c r="H161" s="3"/>
      <c r="I161" s="3"/>
      <c r="J161" s="3"/>
      <c r="K161" s="3" t="str">
        <f aca="false">K$11</f>
        <v>Tarifa média praticada para o consumo comercial, residencial e industrial.</v>
      </c>
      <c r="L161" s="3" t="str">
        <f aca="false">L$11</f>
        <v>ANEEL</v>
      </c>
      <c r="M161" s="3" t="str">
        <f aca="false">M$11</f>
        <v>R$/MWh</v>
      </c>
      <c r="N161" s="5"/>
      <c r="O161" s="3" t="n">
        <v>93.9460518663742</v>
      </c>
    </row>
    <row r="162" customFormat="false" ht="15" hidden="false" customHeight="true" outlineLevel="0" collapsed="false">
      <c r="A162" s="3" t="str">
        <f aca="false">A$12</f>
        <v>Infraestrutura</v>
      </c>
      <c r="B162" s="3" t="str">
        <f aca="false">B$12</f>
        <v>Qualidade da Energia Elétrica</v>
      </c>
      <c r="C162" s="3" t="n">
        <f aca="false">C$12</f>
        <v>-1</v>
      </c>
      <c r="D162" s="3" t="s">
        <v>240</v>
      </c>
      <c r="E162" s="3" t="n">
        <f aca="false">E$12</f>
        <v>2014</v>
      </c>
      <c r="F162" s="3" t="n">
        <f aca="false">F$12</f>
        <v>2015</v>
      </c>
      <c r="G162" s="3" t="n">
        <v>0.9</v>
      </c>
      <c r="H162" s="3"/>
      <c r="I162" s="3"/>
      <c r="J162" s="3"/>
      <c r="K162" s="3" t="str">
        <f aca="false">K$12</f>
        <v>O indicador aponta o Desempenho Global de Continuidade, que considera a duração e frequência de interrupções no serviço de energia.</v>
      </c>
      <c r="L162" s="3" t="str">
        <f aca="false">L$12</f>
        <v>ANEEL</v>
      </c>
      <c r="M162" s="3" t="str">
        <f aca="false">M$12</f>
        <v>Pontuação</v>
      </c>
      <c r="N162" s="5"/>
      <c r="O162" s="3" t="n">
        <v>78.6400411703071</v>
      </c>
    </row>
    <row r="163" customFormat="false" ht="15" hidden="false" customHeight="true" outlineLevel="0" collapsed="false">
      <c r="A163" s="3" t="str">
        <f aca="false">A$13</f>
        <v>Infraestrutura</v>
      </c>
      <c r="B163" s="3" t="str">
        <f aca="false">B$13</f>
        <v>Mobilidade Urbana</v>
      </c>
      <c r="C163" s="3" t="n">
        <f aca="false">C$13</f>
        <v>-1</v>
      </c>
      <c r="D163" s="3" t="s">
        <v>240</v>
      </c>
      <c r="E163" s="3" t="n">
        <f aca="false">E$13</f>
        <v>2013</v>
      </c>
      <c r="F163" s="3" t="n">
        <f aca="false">F$13</f>
        <v>2015</v>
      </c>
      <c r="G163" s="3" t="n">
        <v>35.9430040626795</v>
      </c>
      <c r="H163" s="3"/>
      <c r="I163" s="3"/>
      <c r="J163" s="3"/>
      <c r="K163" s="3" t="str">
        <f aca="false">K$13</f>
        <v>Tempo gasto no trajeto entre casa e trabalho (minutos)</v>
      </c>
      <c r="L163" s="3" t="str">
        <f aca="false">L$13</f>
        <v>PNADc /IBGE</v>
      </c>
      <c r="M163" s="3" t="str">
        <f aca="false">M$13</f>
        <v>Minutos</v>
      </c>
      <c r="N163" s="5"/>
      <c r="O163" s="3" t="n">
        <v>35.796211034884</v>
      </c>
    </row>
    <row r="164" customFormat="false" ht="15" hidden="false" customHeight="true" outlineLevel="0" collapsed="false">
      <c r="A164" s="3" t="str">
        <f aca="false">A$14</f>
        <v>Infraestrutura</v>
      </c>
      <c r="B164" s="3" t="str">
        <f aca="false">B$14</f>
        <v>Qualidade das Rodovias</v>
      </c>
      <c r="C164" s="3" t="n">
        <f aca="false">C$14</f>
        <v>1</v>
      </c>
      <c r="D164" s="3" t="s">
        <v>240</v>
      </c>
      <c r="E164" s="3" t="n">
        <f aca="false">E$14</f>
        <v>2014</v>
      </c>
      <c r="F164" s="3" t="n">
        <f aca="false">F$14</f>
        <v>2015</v>
      </c>
      <c r="G164" s="3" t="n">
        <v>2.45580404685836</v>
      </c>
      <c r="H164" s="3"/>
      <c r="I164" s="3"/>
      <c r="J164" s="3"/>
      <c r="K164" s="3" t="str">
        <f aca="false">K$14</f>
        <v>Avaliação das condições das vias rodoviárias (nota entre 1 (ruim) a 5 (ótimo) ponderada pela extensão pesquisada)</v>
      </c>
      <c r="L164" s="3" t="str">
        <f aca="false">L$14</f>
        <v>CNT</v>
      </c>
      <c r="M164" s="3" t="str">
        <f aca="false">M$14</f>
        <v>Pontuação de 1 a 5</v>
      </c>
      <c r="N164" s="5"/>
      <c r="O164" s="3" t="n">
        <v>11.8811085932601</v>
      </c>
    </row>
    <row r="165" customFormat="false" ht="15" hidden="false" customHeight="true" outlineLevel="0" collapsed="false">
      <c r="A165" s="3" t="str">
        <f aca="false">A$15</f>
        <v>Infraestrutura</v>
      </c>
      <c r="B165" s="3" t="str">
        <f aca="false">B$15</f>
        <v>Qualidade do Serviço de Telecomunicações</v>
      </c>
      <c r="C165" s="3" t="n">
        <f aca="false">C$15</f>
        <v>1</v>
      </c>
      <c r="D165" s="3" t="s">
        <v>240</v>
      </c>
      <c r="E165" s="3" t="n">
        <f aca="false">E$15</f>
        <v>2014</v>
      </c>
      <c r="F165" s="3" t="n">
        <f aca="false">F$15</f>
        <v>2015</v>
      </c>
      <c r="G165" s="3" t="n">
        <v>97.8302514384972</v>
      </c>
      <c r="H165" s="3"/>
      <c r="I165" s="3"/>
      <c r="J165" s="3"/>
      <c r="K165" s="3" t="str">
        <f aca="false">K$15</f>
        <v>Média do ranking de banda larga fixa e do de telefonia móvel (percentual de indicadores com cumprimento de metas)</v>
      </c>
      <c r="L165" s="3" t="str">
        <f aca="false">L$15</f>
        <v>ANATEL</v>
      </c>
      <c r="M165" s="3" t="str">
        <f aca="false">M$15</f>
        <v>Porcentagem %</v>
      </c>
      <c r="N165" s="5"/>
      <c r="O165" s="3" t="n">
        <v>98.3048745574957</v>
      </c>
    </row>
    <row r="166" customFormat="false" ht="15" hidden="false" customHeight="true" outlineLevel="0" collapsed="false">
      <c r="A166" s="3" t="str">
        <f aca="false">A$16</f>
        <v>Infraestrutura</v>
      </c>
      <c r="B166" s="3" t="str">
        <f aca="false">B$16</f>
        <v> Total</v>
      </c>
      <c r="C166" s="3" t="n">
        <f aca="false">C$16</f>
        <v>1</v>
      </c>
      <c r="D166" s="3" t="s">
        <v>240</v>
      </c>
      <c r="E166" s="3" t="n">
        <f aca="false">E$16</f>
        <v>2015</v>
      </c>
      <c r="F166" s="3" t="n">
        <f aca="false">F$16</f>
        <v>2015</v>
      </c>
      <c r="G166" s="3" t="n">
        <v>46.1987336564915</v>
      </c>
      <c r="H166" s="3"/>
      <c r="I166" s="3"/>
      <c r="J166" s="3"/>
      <c r="K166" s="3" t="str">
        <f aca="false">K$16</f>
        <v>Nota obtida via normalização e ponderação de indicadores que variam de 0 a 100.</v>
      </c>
      <c r="L166" s="3" t="str">
        <f aca="false">L$16</f>
        <v>Tendências</v>
      </c>
      <c r="M166" s="3" t="str">
        <f aca="false">M$16</f>
        <v>Nota de 0 a 100</v>
      </c>
      <c r="N166" s="5"/>
      <c r="O166" s="3" t="n">
        <v>33.5060341092537</v>
      </c>
    </row>
    <row r="167" customFormat="false" ht="15" hidden="false" customHeight="true" outlineLevel="0" collapsed="false">
      <c r="A167" s="3" t="str">
        <f aca="false">A$17</f>
        <v>Capital Humano</v>
      </c>
      <c r="B167" s="3" t="str">
        <f aca="false">B$17</f>
        <v>Custo de Mão de Obra</v>
      </c>
      <c r="C167" s="3" t="n">
        <f aca="false">C$17</f>
        <v>-1</v>
      </c>
      <c r="D167" s="3" t="s">
        <v>240</v>
      </c>
      <c r="E167" s="3" t="n">
        <f aca="false">E$17</f>
        <v>2014</v>
      </c>
      <c r="F167" s="3" t="n">
        <f aca="false">F$17</f>
        <v>2015</v>
      </c>
      <c r="G167" s="3" t="n">
        <v>1584.39</v>
      </c>
      <c r="H167" s="3"/>
      <c r="I167" s="3"/>
      <c r="J167" s="3"/>
      <c r="K167" s="3" t="str">
        <f aca="false">K$17</f>
        <v>Rendimento médio nominal de todos os trabalhos, habitualmente recebido por mês, pelas pessoas de 14 anos ou mais de idade, ocupadas na semana de referência, com rendimento de trabalho (Reais)</v>
      </c>
      <c r="L167" s="3" t="str">
        <f aca="false">L$17</f>
        <v>PNADc /IBGE</v>
      </c>
      <c r="M167" s="3" t="str">
        <f aca="false">M$17</f>
        <v>Reais (R$)</v>
      </c>
      <c r="N167" s="3" t="str">
        <f aca="false">N$17</f>
        <v>A partir da publicação de 2016, ou seja, do dado de 2015, passou a ser usado o rendimento médio nominal de todos os trabalhos, antes disso se usava o rendimento médio real do trabalho principal</v>
      </c>
      <c r="O167" s="3" t="n">
        <v>69.8381616517536</v>
      </c>
    </row>
    <row r="168" customFormat="false" ht="15" hidden="false" customHeight="true" outlineLevel="0" collapsed="false">
      <c r="A168" s="3" t="str">
        <f aca="false">A$18</f>
        <v>Capital Humano</v>
      </c>
      <c r="B168" s="3" t="str">
        <f aca="false">B$18</f>
        <v>PEA com Ensino Superior</v>
      </c>
      <c r="C168" s="3" t="n">
        <f aca="false">C$18</f>
        <v>1</v>
      </c>
      <c r="D168" s="3" t="s">
        <v>240</v>
      </c>
      <c r="E168" s="3" t="n">
        <f aca="false">E$18</f>
        <v>2013</v>
      </c>
      <c r="F168" s="3" t="n">
        <f aca="false">F$18</f>
        <v>2015</v>
      </c>
      <c r="G168" s="3" t="n">
        <v>10.3331451157538</v>
      </c>
      <c r="H168" s="3"/>
      <c r="I168" s="3"/>
      <c r="J168" s="3"/>
      <c r="K168" s="3" t="str">
        <f aca="false">K$18</f>
        <v>Pessoas de 10 anos ou mais de idade com 15 anos ou mais de estudo/população economicamente ativa.</v>
      </c>
      <c r="L168" s="3" t="str">
        <f aca="false">L$18</f>
        <v>PNADc /IBGE</v>
      </c>
      <c r="M168" s="3" t="str">
        <f aca="false">M$18</f>
        <v>Porcentagem %</v>
      </c>
      <c r="N168" s="5"/>
      <c r="O168" s="3" t="n">
        <v>18.1493666600769</v>
      </c>
    </row>
    <row r="169" customFormat="false" ht="15" hidden="false" customHeight="true" outlineLevel="0" collapsed="false">
      <c r="A169" s="3" t="str">
        <f aca="false">A$19</f>
        <v>Capital Humano</v>
      </c>
      <c r="B169" s="3" t="str">
        <f aca="false">B$19</f>
        <v>Produtividade do Trabalho</v>
      </c>
      <c r="C169" s="3" t="n">
        <f aca="false">C$19</f>
        <v>1</v>
      </c>
      <c r="D169" s="3" t="s">
        <v>240</v>
      </c>
      <c r="E169" s="3" t="n">
        <f aca="false">E$19</f>
        <v>2013</v>
      </c>
      <c r="F169" s="3" t="n">
        <f aca="false">F$19</f>
        <v>2015</v>
      </c>
      <c r="G169" s="3" t="n">
        <v>39.4852721500418</v>
      </c>
      <c r="H169" s="3"/>
      <c r="I169" s="3"/>
      <c r="J169" s="3"/>
      <c r="K169" s="3" t="str">
        <f aca="false">K$19</f>
        <v>PIB pelo total de pessoas ocupadas no período</v>
      </c>
      <c r="L169" s="3" t="str">
        <f aca="false">L$19</f>
        <v>PNADc /IBGE</v>
      </c>
      <c r="M169" s="3" t="str">
        <f aca="false">M$19</f>
        <v>Mil Reais (R$) por habitante</v>
      </c>
      <c r="N169" s="5" t="str">
        <f aca="false">N$19</f>
        <v>O PIB utilizado para cálculo é estimado pela Tendências</v>
      </c>
      <c r="O169" s="3" t="n">
        <v>25.4525731937185</v>
      </c>
    </row>
    <row r="170" customFormat="false" ht="15" hidden="false" customHeight="true" outlineLevel="0" collapsed="false">
      <c r="A170" s="3" t="str">
        <f aca="false">A$20</f>
        <v>Capital Humano</v>
      </c>
      <c r="B170" s="3" t="str">
        <f aca="false">B$20</f>
        <v>Qualificação dos Trabalhadores</v>
      </c>
      <c r="C170" s="3" t="n">
        <f aca="false">C$20</f>
        <v>1</v>
      </c>
      <c r="D170" s="3" t="s">
        <v>240</v>
      </c>
      <c r="E170" s="3" t="n">
        <f aca="false">E$20</f>
        <v>2013</v>
      </c>
      <c r="F170" s="3" t="n">
        <f aca="false">F$20</f>
        <v>2015</v>
      </c>
      <c r="G170" s="3" t="n">
        <v>9.7357131</v>
      </c>
      <c r="H170" s="3"/>
      <c r="I170" s="3"/>
      <c r="J170" s="3"/>
      <c r="K170" s="3" t="str">
        <f aca="false">K$20</f>
        <v>Anos de estudos da população economicamente ativa.</v>
      </c>
      <c r="L170" s="3" t="str">
        <f aca="false">L$20</f>
        <v>PNADc /IBGE</v>
      </c>
      <c r="M170" s="3" t="str">
        <f aca="false">M$20</f>
        <v>Anos</v>
      </c>
      <c r="N170" s="5"/>
      <c r="O170" s="3" t="n">
        <v>50.226304334152</v>
      </c>
    </row>
    <row r="171" customFormat="false" ht="15" hidden="false" customHeight="true" outlineLevel="0" collapsed="false">
      <c r="A171" s="3" t="str">
        <f aca="false">A$21</f>
        <v>Capital Humano</v>
      </c>
      <c r="B171" s="3" t="str">
        <f aca="false">B$21</f>
        <v> Total</v>
      </c>
      <c r="C171" s="3" t="n">
        <f aca="false">C$21</f>
        <v>1</v>
      </c>
      <c r="D171" s="3" t="s">
        <v>240</v>
      </c>
      <c r="E171" s="3" t="n">
        <f aca="false">E$21</f>
        <v>2015</v>
      </c>
      <c r="F171" s="3" t="n">
        <f aca="false">F$21</f>
        <v>2015</v>
      </c>
      <c r="G171" s="3" t="n">
        <v>48.8610105861864</v>
      </c>
      <c r="H171" s="3"/>
      <c r="I171" s="3"/>
      <c r="J171" s="3"/>
      <c r="K171" s="3" t="str">
        <f aca="false">K$21</f>
        <v>Nota obtida via normalização e ponderação de indicadores que variam de 0 a 100.</v>
      </c>
      <c r="L171" s="3" t="str">
        <f aca="false">L$21</f>
        <v>Tendências</v>
      </c>
      <c r="M171" s="3" t="str">
        <f aca="false">M$21</f>
        <v>Nota de 0 a 100</v>
      </c>
      <c r="N171" s="5"/>
      <c r="O171" s="3" t="n">
        <v>44.4472838574885</v>
      </c>
    </row>
    <row r="172" customFormat="false" ht="15" hidden="false" customHeight="true" outlineLevel="0" collapsed="false">
      <c r="A172" s="3" t="str">
        <f aca="false">A$22</f>
        <v>Educação</v>
      </c>
      <c r="B172" s="3" t="str">
        <f aca="false">B$22</f>
        <v>Avaliação da Educação</v>
      </c>
      <c r="C172" s="3" t="n">
        <f aca="false">C$22</f>
        <v>1</v>
      </c>
      <c r="D172" s="3" t="s">
        <v>240</v>
      </c>
      <c r="E172" s="3" t="n">
        <f aca="false">E$22</f>
        <v>2015</v>
      </c>
      <c r="F172" s="3" t="n">
        <f aca="false">F$22</f>
        <v>2015</v>
      </c>
      <c r="G172" s="3" t="n">
        <v>100</v>
      </c>
      <c r="H172" s="3"/>
      <c r="I172" s="3"/>
      <c r="J172" s="3"/>
      <c r="K172" s="3" t="str">
        <f aca="false">K$22</f>
        <v>Dummy para existência avaliações sistemáticas de educação (100 = Há um sistema; 0 = Não há um sistema)</v>
      </c>
      <c r="L172" s="3" t="str">
        <f aca="false">L$22</f>
        <v>Secretarias Estaduais de Educação</v>
      </c>
      <c r="M172" s="3" t="str">
        <f aca="false">M$22</f>
        <v>Pontuação de 0 ou 100</v>
      </c>
      <c r="N1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72" s="3" t="n">
        <v>100</v>
      </c>
    </row>
    <row r="173" customFormat="false" ht="15" hidden="false" customHeight="true" outlineLevel="0" collapsed="false">
      <c r="A173" s="3" t="str">
        <f aca="false">A$23</f>
        <v>Educação</v>
      </c>
      <c r="B173" s="3" t="str">
        <f aca="false">B$23</f>
        <v>IDEB</v>
      </c>
      <c r="C173" s="3" t="n">
        <f aca="false">C$23</f>
        <v>1</v>
      </c>
      <c r="D173" s="3" t="s">
        <v>240</v>
      </c>
      <c r="E173" s="3" t="n">
        <f aca="false">E$23</f>
        <v>2013</v>
      </c>
      <c r="F173" s="3" t="n">
        <f aca="false">F$23</f>
        <v>2015</v>
      </c>
      <c r="G173" s="3" t="n">
        <v>4.13007056331417</v>
      </c>
      <c r="H173" s="3"/>
      <c r="I173" s="3"/>
      <c r="J173" s="3"/>
      <c r="K173" s="3" t="str">
        <f aca="false">K$23</f>
        <v>Qualidade da educação básica do Brasil, considera fluxo escolar e média de desempenhos nas avaliações de toda a rede de ensino (nota de  0 a 10)</v>
      </c>
      <c r="L173" s="3" t="str">
        <f aca="false">L$23</f>
        <v>INEP</v>
      </c>
      <c r="M173" s="3" t="str">
        <f aca="false">M$23</f>
        <v>Pontuação de 0 a 10</v>
      </c>
      <c r="N173" s="5"/>
      <c r="O173" s="3" t="n">
        <v>39.1478865674475</v>
      </c>
    </row>
    <row r="174" customFormat="false" ht="15" hidden="false" customHeight="true" outlineLevel="0" collapsed="false">
      <c r="A174" s="3" t="str">
        <f aca="false">A$24</f>
        <v>Educação</v>
      </c>
      <c r="B174" s="3" t="str">
        <f aca="false">B$24</f>
        <v>ENEM</v>
      </c>
      <c r="C174" s="3" t="n">
        <f aca="false">C$24</f>
        <v>1</v>
      </c>
      <c r="D174" s="3" t="s">
        <v>240</v>
      </c>
      <c r="E174" s="3" t="n">
        <f aca="false">E$24</f>
        <v>2013</v>
      </c>
      <c r="F174" s="3" t="n">
        <f aca="false">F$24</f>
        <v>2015</v>
      </c>
      <c r="G174" s="3" t="n">
        <v>475.832788002483</v>
      </c>
      <c r="H174" s="3"/>
      <c r="I174" s="3"/>
      <c r="J174" s="3"/>
      <c r="K174" s="3" t="str">
        <f aca="false">K$24</f>
        <v>Desempenho dos alunos do Ensino Médio para acesso ao Ensino Superior e a programas de financiamento em instituições privadas (nota de 0 a 1000).</v>
      </c>
      <c r="L174" s="3" t="str">
        <f aca="false">L$24</f>
        <v>INEP</v>
      </c>
      <c r="M174" s="3" t="str">
        <f aca="false">M$24</f>
        <v>Pontuação de 0 a 1000</v>
      </c>
      <c r="N174" s="5"/>
      <c r="O174" s="3" t="n">
        <v>9.37270140708317</v>
      </c>
    </row>
    <row r="175" customFormat="false" ht="15" hidden="false" customHeight="true" outlineLevel="0" collapsed="false">
      <c r="A175" s="3" t="str">
        <f aca="false">A$25</f>
        <v>Educação</v>
      </c>
      <c r="B175" s="3" t="str">
        <f aca="false">B$25</f>
        <v>PISA</v>
      </c>
      <c r="C175" s="3" t="n">
        <f aca="false">C$25</f>
        <v>1</v>
      </c>
      <c r="D175" s="3" t="s">
        <v>240</v>
      </c>
      <c r="E175" s="3" t="n">
        <f aca="false">E$25</f>
        <v>2012</v>
      </c>
      <c r="F175" s="3" t="n">
        <f aca="false">F$25</f>
        <v>2015</v>
      </c>
      <c r="G175" s="3" t="n">
        <v>371.166666666667</v>
      </c>
      <c r="H175" s="3"/>
      <c r="I175" s="3"/>
      <c r="J175" s="3"/>
      <c r="K175" s="3" t="str">
        <f aca="false">K$25</f>
        <v>Desempenho dos estudantes na faixa dos 15 anos no Programa internacional de avaliação dos estudantes (Nota: 0-1000)</v>
      </c>
      <c r="L175" s="3" t="str">
        <f aca="false">L$25</f>
        <v>PISA</v>
      </c>
      <c r="M175" s="5" t="str">
        <f aca="false">M$25</f>
        <v>Pontuação de 0 a 1000</v>
      </c>
      <c r="N175" s="5"/>
      <c r="O175" s="3" t="n">
        <v>31.0070671378095</v>
      </c>
    </row>
    <row r="176" customFormat="false" ht="15" hidden="false" customHeight="true" outlineLevel="0" collapsed="false">
      <c r="A176" s="3" t="str">
        <f aca="false">A$26</f>
        <v>Educação</v>
      </c>
      <c r="B176" s="3" t="str">
        <f aca="false">B$26</f>
        <v>Índice de Oportunidade da Educação</v>
      </c>
      <c r="C176" s="3" t="n">
        <f aca="false">C$26</f>
        <v>1</v>
      </c>
      <c r="D176" s="3" t="s">
        <v>240</v>
      </c>
      <c r="E176" s="3" t="n">
        <f aca="false">E$26</f>
        <v>2015</v>
      </c>
      <c r="F176" s="3" t="n">
        <f aca="false">F$26</f>
        <v>2015</v>
      </c>
      <c r="G176" s="3" t="n">
        <v>3.952818</v>
      </c>
      <c r="H176" s="3"/>
      <c r="I176" s="3"/>
      <c r="J176" s="3"/>
      <c r="K176" s="3" t="str">
        <f aca="false">K$26</f>
        <v>Mede a qualidade das oportunidades educacionais oferecidas por municípios e estados (Nota: 0-10)</v>
      </c>
      <c r="L176" s="3" t="str">
        <f aca="false">L$26</f>
        <v>CLP/Metas</v>
      </c>
      <c r="M176" s="3" t="str">
        <f aca="false">M$26</f>
        <v>Pontuação de 0 a 10</v>
      </c>
      <c r="N176" s="5"/>
      <c r="O176" s="3" t="n">
        <v>30.5923031042632</v>
      </c>
    </row>
    <row r="177" customFormat="false" ht="15" hidden="false" customHeight="true" outlineLevel="0" collapsed="false">
      <c r="A177" s="3" t="str">
        <f aca="false">A$27</f>
        <v>Educação</v>
      </c>
      <c r="B177" s="3" t="str">
        <f aca="false">B$27</f>
        <v>Taxa de Abandono do Ensino Fundamental</v>
      </c>
      <c r="C177" s="3" t="n">
        <f aca="false">C$27</f>
        <v>-1</v>
      </c>
      <c r="D177" s="3" t="s">
        <v>240</v>
      </c>
      <c r="E177" s="3" t="n">
        <f aca="false">E$27</f>
        <v>2013</v>
      </c>
      <c r="F177" s="3" t="n">
        <f aca="false">F$27</f>
        <v>2015</v>
      </c>
      <c r="G177" s="3" t="n">
        <v>7.54763410015915</v>
      </c>
      <c r="H177" s="3"/>
      <c r="I177" s="3"/>
      <c r="J177" s="3"/>
      <c r="K177" s="3" t="str">
        <f aca="false">K$27</f>
        <v>Porcentagem dos alunos do ensino fundamental que abandonam os estudos</v>
      </c>
      <c r="L177" s="3" t="str">
        <f aca="false">L$27</f>
        <v>Portal Qedu</v>
      </c>
      <c r="M177" s="3" t="str">
        <f aca="false">M$27</f>
        <v>Porcentagem %</v>
      </c>
      <c r="N177" s="5" t="str">
        <f aca="false">N$27</f>
        <v>A partir de 2017 o indicador Taxa de abandono do ensino fundamental foi substituído pelo Taxa de frequência líquida do ensino fundamental</v>
      </c>
      <c r="O177" s="3" t="n">
        <v>32.7983970485846</v>
      </c>
    </row>
    <row r="178" customFormat="false" ht="15" hidden="false" customHeight="true" outlineLevel="0" collapsed="false">
      <c r="A178" s="3" t="str">
        <f aca="false">A$28</f>
        <v>Educação</v>
      </c>
      <c r="B178" s="3" t="str">
        <f aca="false">B$28</f>
        <v>Taxa de Abandono do Ensino Médio</v>
      </c>
      <c r="C178" s="3" t="n">
        <f aca="false">C$28</f>
        <v>-1</v>
      </c>
      <c r="D178" s="3" t="s">
        <v>240</v>
      </c>
      <c r="E178" s="3" t="n">
        <f aca="false">E$28</f>
        <v>2013</v>
      </c>
      <c r="F178" s="3" t="n">
        <f aca="false">F$28</f>
        <v>2015</v>
      </c>
      <c r="G178" s="3" t="n">
        <v>11.7338787810055</v>
      </c>
      <c r="H178" s="3"/>
      <c r="I178" s="3"/>
      <c r="J178" s="3"/>
      <c r="K178" s="3" t="str">
        <f aca="false">K$28</f>
        <v>Porcentagem dos alunos do ensino médio que abandonam os estudos.</v>
      </c>
      <c r="L178" s="3" t="str">
        <f aca="false">L$28</f>
        <v>Portal Qedu</v>
      </c>
      <c r="M178" s="3" t="str">
        <f aca="false">M$28</f>
        <v>Porcentagem %</v>
      </c>
      <c r="N178" s="5" t="str">
        <f aca="false">N$28</f>
        <v>A partir de 2017 o indicador Taxa de abandono do ensino médio foi substituído pelo Taxa de frequência líquida do ensino médio</v>
      </c>
      <c r="O178" s="3" t="n">
        <v>41.2221608831018</v>
      </c>
    </row>
    <row r="179" customFormat="false" ht="15" hidden="false" customHeight="true" outlineLevel="0" collapsed="false">
      <c r="A179" s="3" t="str">
        <f aca="false">A$29</f>
        <v>Educação</v>
      </c>
      <c r="B179" s="3" t="str">
        <f aca="false">B$29</f>
        <v> Total</v>
      </c>
      <c r="C179" s="3" t="n">
        <f aca="false">C$29</f>
        <v>1</v>
      </c>
      <c r="D179" s="3" t="s">
        <v>240</v>
      </c>
      <c r="E179" s="3" t="n">
        <f aca="false">E$29</f>
        <v>2015</v>
      </c>
      <c r="F179" s="3" t="n">
        <f aca="false">F$29</f>
        <v>2015</v>
      </c>
      <c r="G179" s="3" t="n">
        <v>36.7019029101479</v>
      </c>
      <c r="H179" s="3"/>
      <c r="I179" s="3"/>
      <c r="J179" s="3"/>
      <c r="K179" s="3" t="str">
        <f aca="false">K$29</f>
        <v>Nota obtida via normalização e ponderação de indicadores que variam de 0 a 100.</v>
      </c>
      <c r="L179" s="3" t="str">
        <f aca="false">L$29</f>
        <v>Tendências</v>
      </c>
      <c r="M179" s="3" t="str">
        <f aca="false">M$29</f>
        <v>Nota de 0 a 100</v>
      </c>
      <c r="N179" s="5"/>
      <c r="O179" s="3" t="n">
        <v>25.9356046071395</v>
      </c>
    </row>
    <row r="180" customFormat="false" ht="15" hidden="false" customHeight="true" outlineLevel="0" collapsed="false">
      <c r="A180" s="3" t="str">
        <f aca="false">A$30</f>
        <v>Sustentabilidade Social</v>
      </c>
      <c r="B180" s="3" t="str">
        <f aca="false">B$30</f>
        <v>Segurança Alimentar</v>
      </c>
      <c r="C180" s="3" t="n">
        <f aca="false">C$30</f>
        <v>-1</v>
      </c>
      <c r="D180" s="3" t="s">
        <v>240</v>
      </c>
      <c r="E180" s="3" t="n">
        <f aca="false">E$30</f>
        <v>2013</v>
      </c>
      <c r="F180" s="3" t="n">
        <f aca="false">F$30</f>
        <v>2015</v>
      </c>
      <c r="G180" s="3" t="n">
        <v>8.1211168454</v>
      </c>
      <c r="H180" s="3"/>
      <c r="I180" s="3"/>
      <c r="J180" s="3"/>
      <c r="K180" s="3" t="str">
        <f aca="false">K$30</f>
        <v>% domicílios com renda domiciliar per capita inferior à linha de extrema pobreza (valor de uma cesta de alimentos com o mínimo de calorias necessárias para suprir adequadamente uma pessoa, com base em recomendações da FAO e da OMS)</v>
      </c>
      <c r="L180" s="3" t="str">
        <f aca="false">L$30</f>
        <v>Ipea</v>
      </c>
      <c r="M180" s="3" t="str">
        <f aca="false">M$30</f>
        <v>Porcentagem %</v>
      </c>
      <c r="N180" s="5" t="s">
        <v>110</v>
      </c>
      <c r="O180" s="3" t="n">
        <v>52.5958939419893</v>
      </c>
    </row>
    <row r="181" customFormat="false" ht="15" hidden="false" customHeight="true" outlineLevel="0" collapsed="false">
      <c r="A181" s="3" t="str">
        <f aca="false">A$31</f>
        <v>Sustentabilidade Social</v>
      </c>
      <c r="B181" s="3" t="str">
        <f aca="false">B$31</f>
        <v>Inadequação de Moradia FJP</v>
      </c>
      <c r="C181" s="3" t="n">
        <f aca="false">C$31</f>
        <v>-1</v>
      </c>
      <c r="D181" s="3" t="s">
        <v>240</v>
      </c>
      <c r="E181" s="3" t="n">
        <f aca="false">E$31</f>
        <v>2013</v>
      </c>
      <c r="F181" s="3" t="n">
        <f aca="false">F$31</f>
        <v>2015</v>
      </c>
      <c r="G181" s="3" t="n">
        <v>13.9289488406788</v>
      </c>
      <c r="H181" s="3"/>
      <c r="I181" s="3"/>
      <c r="J181" s="3"/>
      <c r="K181" s="3" t="str">
        <f aca="false">K$31</f>
        <v>% de moradias que apresentam,entre outras características, coabitação familiar e/ou habitação precária  (metodologia da Fundação João Pinheiro)</v>
      </c>
      <c r="L181" s="3" t="str">
        <f aca="false">L$31</f>
        <v>Fundação João Pinheiro</v>
      </c>
      <c r="M181" s="3" t="str">
        <f aca="false">M$31</f>
        <v>Porcentagem %</v>
      </c>
      <c r="N181" s="5" t="str">
        <f aca="false">N$31</f>
        <v>A partir de 2020, foi necessário alteração metodológica tendo em vista a não atualização desde de 2015 do indicador da Fundação João Pinheiro, por isso a fonte do indicador passou a ser a PNADc Anual (IBGE).</v>
      </c>
      <c r="O181" s="3" t="n">
        <v>31.6046698347879</v>
      </c>
    </row>
    <row r="182" customFormat="false" ht="15" hidden="false" customHeight="true" outlineLevel="0" collapsed="false">
      <c r="A182" s="3" t="str">
        <f aca="false">A$32</f>
        <v>Sustentabilidade Social</v>
      </c>
      <c r="B182" s="3" t="str">
        <f aca="false">B$32</f>
        <v>Famílias abaixo da linha da pobreza</v>
      </c>
      <c r="C182" s="3" t="n">
        <f aca="false">C$32</f>
        <v>-1</v>
      </c>
      <c r="D182" s="3" t="s">
        <v>240</v>
      </c>
      <c r="E182" s="3" t="n">
        <f aca="false">E$32</f>
        <v>2013</v>
      </c>
      <c r="F182" s="3" t="n">
        <f aca="false">F$32</f>
        <v>2015</v>
      </c>
      <c r="G182" s="3" t="n">
        <v>9.50100373337624</v>
      </c>
      <c r="H182" s="3"/>
      <c r="I182" s="3"/>
      <c r="J182" s="3"/>
      <c r="K182" s="3" t="str">
        <f aca="false">K$32</f>
        <v>% de domicílios com renda domiciliar per capita inferior à linha de pobreza. A linha de pobreza aqui considerada é definida pelo decreto 7492 (abaixo de R$77,00 mensais)</v>
      </c>
      <c r="L182" s="3" t="str">
        <f aca="false">L$32</f>
        <v>PNADc /IBGE</v>
      </c>
      <c r="M182" s="3" t="str">
        <f aca="false">M$32</f>
        <v>Porcentagem %</v>
      </c>
      <c r="N182" s="5"/>
      <c r="O182" s="3" t="n">
        <v>35.0292271466291</v>
      </c>
    </row>
    <row r="183" customFormat="false" ht="15" hidden="false" customHeight="true" outlineLevel="0" collapsed="false">
      <c r="A183" s="3" t="str">
        <f aca="false">A$33</f>
        <v>Sustentabilidade Social</v>
      </c>
      <c r="B183" s="3" t="str">
        <f aca="false">B$33</f>
        <v>Desigualdade de renda</v>
      </c>
      <c r="C183" s="3" t="n">
        <f aca="false">C$33</f>
        <v>-1</v>
      </c>
      <c r="D183" s="3" t="s">
        <v>240</v>
      </c>
      <c r="E183" s="3" t="n">
        <f aca="false">E$33</f>
        <v>2013</v>
      </c>
      <c r="F183" s="3" t="n">
        <f aca="false">F$33</f>
        <v>2015</v>
      </c>
      <c r="G183" s="3" t="n">
        <v>0.5427843862</v>
      </c>
      <c r="H183" s="3"/>
      <c r="I183" s="3"/>
      <c r="J183" s="3"/>
      <c r="K183" s="3" t="str">
        <f aca="false">K$33</f>
        <v>Coeficiente de gini (1=Desigualdade Máxima/0=Igualdade Máxima)</v>
      </c>
      <c r="L183" s="3" t="str">
        <f aca="false">L$33</f>
        <v>Ipea</v>
      </c>
      <c r="M183" s="3" t="str">
        <f aca="false">M$33</f>
        <v>Coeficiente GINI</v>
      </c>
      <c r="N183" s="5"/>
      <c r="O183" s="3" t="n">
        <v>24.5044543097725</v>
      </c>
    </row>
    <row r="184" customFormat="false" ht="15" hidden="false" customHeight="true" outlineLevel="0" collapsed="false">
      <c r="A184" s="3" t="str">
        <f aca="false">A$34</f>
        <v>Sustentabilidade Social</v>
      </c>
      <c r="B184" s="3" t="str">
        <f aca="false">B$34</f>
        <v>Acesso ao Saneamento Básico - Água</v>
      </c>
      <c r="C184" s="3" t="n">
        <f aca="false">C$34</f>
        <v>1</v>
      </c>
      <c r="D184" s="3" t="s">
        <v>240</v>
      </c>
      <c r="E184" s="3" t="n">
        <f aca="false">E$34</f>
        <v>2013</v>
      </c>
      <c r="F184" s="3" t="n">
        <f aca="false">F$34</f>
        <v>2015</v>
      </c>
      <c r="G184" s="3" t="n">
        <v>87.3836608066184</v>
      </c>
      <c r="H184" s="3"/>
      <c r="I184" s="3"/>
      <c r="J184" s="3"/>
      <c r="K184" s="3" t="str">
        <f aca="false">K$34</f>
        <v>% de domicilios com acesso à água canalizada de rede geral de distribuição</v>
      </c>
      <c r="L184" s="3" t="str">
        <f aca="false">L$34</f>
        <v>PNADc /IBGE</v>
      </c>
      <c r="M184" s="3" t="str">
        <f aca="false">M$34</f>
        <v>Porcentagem %</v>
      </c>
      <c r="N184" s="5"/>
      <c r="O184" s="3" t="n">
        <v>54.9799794746758</v>
      </c>
    </row>
    <row r="185" customFormat="false" ht="15" hidden="false" customHeight="true" outlineLevel="0" collapsed="false">
      <c r="A185" s="3" t="str">
        <f aca="false">A$35</f>
        <v>Sustentabilidade Social</v>
      </c>
      <c r="B185" s="3" t="str">
        <f aca="false">B$35</f>
        <v>Acesso ao Saneamento Básico - Esgoto</v>
      </c>
      <c r="C185" s="3" t="n">
        <f aca="false">C$35</f>
        <v>1</v>
      </c>
      <c r="D185" s="3" t="s">
        <v>240</v>
      </c>
      <c r="E185" s="3" t="n">
        <f aca="false">E$35</f>
        <v>2013</v>
      </c>
      <c r="F185" s="3" t="n">
        <f aca="false">F$35</f>
        <v>2015</v>
      </c>
      <c r="G185" s="3" t="n">
        <v>93.3815925542916</v>
      </c>
      <c r="H185" s="3"/>
      <c r="I185" s="3"/>
      <c r="J185" s="3"/>
      <c r="K185" s="3" t="str">
        <f aca="false">K$35</f>
        <v>% de domicilios com acesso à rede coletora de esgoto</v>
      </c>
      <c r="L185" s="3" t="str">
        <f aca="false">L$35</f>
        <v>PNADc /IBGE</v>
      </c>
      <c r="M185" s="3" t="str">
        <f aca="false">M$35</f>
        <v>Porcentagem %</v>
      </c>
      <c r="N185" s="5"/>
      <c r="O185" s="3" t="n">
        <v>68.9920946792271</v>
      </c>
    </row>
    <row r="186" customFormat="false" ht="15" hidden="false" customHeight="true" outlineLevel="0" collapsed="false">
      <c r="A186" s="3" t="str">
        <f aca="false">A$36</f>
        <v>Sustentabilidade Social</v>
      </c>
      <c r="B186" s="3" t="str">
        <f aca="false">B$36</f>
        <v>Mortes Evitáveis</v>
      </c>
      <c r="C186" s="3" t="n">
        <f aca="false">C$36</f>
        <v>-1</v>
      </c>
      <c r="D186" s="3" t="s">
        <v>240</v>
      </c>
      <c r="E186" s="3" t="n">
        <f aca="false">E$36</f>
        <v>2013</v>
      </c>
      <c r="F186" s="3" t="n">
        <f aca="false">F$36</f>
        <v>2015</v>
      </c>
      <c r="G186" s="3" t="n">
        <v>39.7944199706314</v>
      </c>
      <c r="H186" s="3"/>
      <c r="I186" s="3"/>
      <c r="J186" s="3"/>
      <c r="K186" s="3" t="str">
        <f aca="false">K$36</f>
        <v>Razão de Mortalidade Proporcional: mortes abaixo de 50 anos/ total de óbitos</v>
      </c>
      <c r="L186" s="3" t="str">
        <f aca="false">L$36</f>
        <v>Datasus</v>
      </c>
      <c r="M186" s="3" t="str">
        <f aca="false">M$36</f>
        <v>Porcentagem %</v>
      </c>
      <c r="N186" s="5" t="s">
        <v>127</v>
      </c>
      <c r="O186" s="3" t="n">
        <v>22.2820062561061</v>
      </c>
    </row>
    <row r="187" customFormat="false" ht="15" hidden="false" customHeight="true" outlineLevel="0" collapsed="false">
      <c r="A187" s="3" t="str">
        <f aca="false">A$37</f>
        <v>Sustentabilidade Social</v>
      </c>
      <c r="B187" s="3" t="str">
        <f aca="false">B$37</f>
        <v>Anos potenciais de vida perdidos</v>
      </c>
      <c r="C187" s="3" t="n">
        <f aca="false">C$37</f>
        <v>-1</v>
      </c>
      <c r="D187" s="3" t="s">
        <v>240</v>
      </c>
      <c r="E187" s="3" t="n">
        <f aca="false">E$37</f>
        <v>2013</v>
      </c>
      <c r="F187" s="3" t="n">
        <f aca="false">F$37</f>
        <v>2015</v>
      </c>
      <c r="G187" s="3" t="n">
        <v>18.1445497630332</v>
      </c>
      <c r="H187" s="3"/>
      <c r="I187" s="3"/>
      <c r="J187" s="3"/>
      <c r="K187" s="3" t="str">
        <f aca="false">K$37</f>
        <v>Média da diferença da faixa etária em que os óbitos registrados ocorreram e a expectativa de vida ao nascer do Brasil.</v>
      </c>
      <c r="L187" s="3" t="str">
        <f aca="false">L$37</f>
        <v>Datasus</v>
      </c>
      <c r="M187" s="3" t="str">
        <f aca="false">M$37</f>
        <v>Anos</v>
      </c>
      <c r="N187" s="5"/>
      <c r="O187" s="3" t="n">
        <v>26.9122770000903</v>
      </c>
    </row>
    <row r="188" customFormat="false" ht="15" hidden="false" customHeight="true" outlineLevel="0" collapsed="false">
      <c r="A188" s="3" t="str">
        <f aca="false">A$38</f>
        <v>Sustentabilidade Social</v>
      </c>
      <c r="B188" s="3" t="str">
        <f aca="false">B$38</f>
        <v>Formalidade do Mercado de Trabalho</v>
      </c>
      <c r="C188" s="3" t="n">
        <f aca="false">C$38</f>
        <v>1</v>
      </c>
      <c r="D188" s="3" t="s">
        <v>240</v>
      </c>
      <c r="E188" s="3" t="n">
        <f aca="false">E$38</f>
        <v>2013</v>
      </c>
      <c r="F188" s="3" t="n">
        <f aca="false">F$38</f>
        <v>2015</v>
      </c>
      <c r="G188" s="3" t="n">
        <v>55.8726673984632</v>
      </c>
      <c r="H188" s="3"/>
      <c r="I188" s="3"/>
      <c r="J188" s="3"/>
      <c r="K188" s="3" t="str">
        <f aca="false">K$38</f>
        <v>Proporção de empregados de 10 anos ou mais de idade com carteira de trabalho assinada em relação ao total de ocupados</v>
      </c>
      <c r="L188" s="3" t="str">
        <f aca="false">L$38</f>
        <v>PNADc /IBGE</v>
      </c>
      <c r="M188" s="3" t="str">
        <f aca="false">M$38</f>
        <v>Porcentagem %</v>
      </c>
      <c r="N1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88" s="3" t="n">
        <v>47.2304428215371</v>
      </c>
    </row>
    <row r="189" customFormat="false" ht="15" hidden="false" customHeight="true" outlineLevel="0" collapsed="false">
      <c r="A189" s="3" t="str">
        <f aca="false">A$39</f>
        <v>Sustentabilidade Social</v>
      </c>
      <c r="B189" s="3" t="str">
        <f aca="false">B$39</f>
        <v>Inserção Econômica</v>
      </c>
      <c r="C189" s="3" t="n">
        <f aca="false">C$39</f>
        <v>1</v>
      </c>
      <c r="D189" s="3" t="s">
        <v>240</v>
      </c>
      <c r="E189" s="3" t="n">
        <f aca="false">E$39</f>
        <v>2014</v>
      </c>
      <c r="F189" s="3" t="n">
        <f aca="false">F$39</f>
        <v>2015</v>
      </c>
      <c r="G189" s="3" t="n">
        <v>39.9374914181471</v>
      </c>
      <c r="H189" s="3"/>
      <c r="I189" s="3"/>
      <c r="J189" s="3"/>
      <c r="K189" s="3" t="str">
        <f aca="false">K$39</f>
        <v>Proporção de ocupados em relação a População Economicamente Ativa</v>
      </c>
      <c r="L189" s="3" t="str">
        <f aca="false">L$39</f>
        <v>IBGE</v>
      </c>
      <c r="M189" s="3" t="str">
        <f aca="false">M$39</f>
        <v>Porcentagem %</v>
      </c>
      <c r="N189" s="5"/>
      <c r="O189" s="3" t="n">
        <v>24.9891346154635</v>
      </c>
    </row>
    <row r="190" customFormat="false" ht="15" hidden="false" customHeight="true" outlineLevel="0" collapsed="false">
      <c r="A190" s="3" t="str">
        <f aca="false">A$40</f>
        <v>Sustentabilidade Social</v>
      </c>
      <c r="B190" s="3" t="str">
        <f aca="false">B$40</f>
        <v>IDH</v>
      </c>
      <c r="C190" s="3" t="n">
        <f aca="false">C$40</f>
        <v>1</v>
      </c>
      <c r="D190" s="3" t="s">
        <v>240</v>
      </c>
      <c r="E190" s="3" t="n">
        <f aca="false">E$40</f>
        <v>2010</v>
      </c>
      <c r="F190" s="3" t="n">
        <f aca="false">F$40</f>
        <v>2015</v>
      </c>
      <c r="G190" s="3" t="n">
        <v>0.674</v>
      </c>
      <c r="H190" s="3"/>
      <c r="I190" s="3"/>
      <c r="J190" s="3"/>
      <c r="K190" s="3" t="str">
        <f aca="false">K$40</f>
        <v>IDH estadual</v>
      </c>
      <c r="L190" s="3" t="str">
        <f aca="false">L$40</f>
        <v>PNUD</v>
      </c>
      <c r="M190" s="3" t="str">
        <f aca="false">M$40</f>
        <v>Índice de 0 a 1</v>
      </c>
      <c r="N190" s="5"/>
      <c r="O190" s="3" t="n">
        <v>22.279792746114</v>
      </c>
    </row>
    <row r="191" customFormat="false" ht="15" hidden="false" customHeight="true" outlineLevel="0" collapsed="false">
      <c r="A191" s="3" t="str">
        <f aca="false">A$41</f>
        <v>Sustentabilidade Social</v>
      </c>
      <c r="B191" s="3" t="str">
        <f aca="false">B$41</f>
        <v>Inserção Econômica dos Jovens</v>
      </c>
      <c r="C191" s="3" t="n">
        <f aca="false">C$41</f>
        <v>1</v>
      </c>
      <c r="D191" s="3" t="s">
        <v>240</v>
      </c>
      <c r="E191" s="3" t="n">
        <f aca="false">E$41</f>
        <v>2013</v>
      </c>
      <c r="F191" s="3" t="n">
        <f aca="false">F$41</f>
        <v>2015</v>
      </c>
      <c r="G191" s="3" t="n">
        <v>77.1248623893255</v>
      </c>
      <c r="H191" s="3"/>
      <c r="I191" s="3"/>
      <c r="J191" s="3"/>
      <c r="K191" s="3" t="str">
        <f aca="false">K$41</f>
        <v>Proporção dos jovens que estudam ou trabalham</v>
      </c>
      <c r="L191" s="3" t="str">
        <f aca="false">L$41</f>
        <v>IBGE</v>
      </c>
      <c r="M191" s="3" t="str">
        <f aca="false">M$41</f>
        <v>Porcentagem %</v>
      </c>
      <c r="N191" s="5"/>
      <c r="O191" s="3" t="n">
        <v>30.3635320617679</v>
      </c>
    </row>
    <row r="192" customFormat="false" ht="15" hidden="false" customHeight="true" outlineLevel="0" collapsed="false">
      <c r="A192" s="3" t="str">
        <f aca="false">A$42</f>
        <v>Sustentabilidade Social</v>
      </c>
      <c r="B192" s="3" t="str">
        <f aca="false">B$42</f>
        <v>Mortalidade Materna</v>
      </c>
      <c r="C192" s="3" t="n">
        <f aca="false">C$42</f>
        <v>-1</v>
      </c>
      <c r="D192" s="3" t="s">
        <v>240</v>
      </c>
      <c r="E192" s="3" t="n">
        <f aca="false">E$42</f>
        <v>2013</v>
      </c>
      <c r="F192" s="3" t="n">
        <f aca="false">F$42</f>
        <v>2015</v>
      </c>
      <c r="G192" s="3" t="n">
        <v>5.92388986303967</v>
      </c>
      <c r="H192" s="3"/>
      <c r="I192" s="3"/>
      <c r="J192" s="3"/>
      <c r="K192" s="3" t="str">
        <f aca="false">K$42</f>
        <v>Óbitos maternos em relação a população feminina em idade fértil (15-49 anos).</v>
      </c>
      <c r="L192" s="3" t="str">
        <f aca="false">L$42</f>
        <v>Datasus</v>
      </c>
      <c r="M192" s="3" t="str">
        <f aca="false">M$42</f>
        <v>Taxa de mortalidade por 100 mil mulheres</v>
      </c>
      <c r="N192" s="5"/>
      <c r="O192" s="3" t="n">
        <v>40.3821228925817</v>
      </c>
    </row>
    <row r="193" customFormat="false" ht="15" hidden="false" customHeight="true" outlineLevel="0" collapsed="false">
      <c r="A193" s="3" t="str">
        <f aca="false">A$43</f>
        <v>Sustentabilidade Social</v>
      </c>
      <c r="B193" s="3" t="str">
        <f aca="false">B$43</f>
        <v>Mortalidade Precoce</v>
      </c>
      <c r="C193" s="3" t="n">
        <f aca="false">C$43</f>
        <v>-1</v>
      </c>
      <c r="D193" s="3" t="s">
        <v>240</v>
      </c>
      <c r="E193" s="3" t="n">
        <f aca="false">E$43</f>
        <v>2013</v>
      </c>
      <c r="F193" s="3" t="n">
        <f aca="false">F$43</f>
        <v>2015</v>
      </c>
      <c r="G193" s="3" t="n">
        <v>104.70865959457</v>
      </c>
      <c r="H193" s="3"/>
      <c r="I193" s="3"/>
      <c r="J193" s="3"/>
      <c r="K193" s="3" t="str">
        <f aca="false">K$43</f>
        <v>Mortalidade de Jovens (15-29 anos) por causas externas.
</v>
      </c>
      <c r="L193" s="3" t="str">
        <f aca="false">L$43</f>
        <v>Datasus</v>
      </c>
      <c r="M193" s="3" t="str">
        <f aca="false">M$43</f>
        <v>Taxa de mortalidade por 100 mil jovens</v>
      </c>
      <c r="N193" s="5"/>
      <c r="O193" s="3" t="n">
        <v>66.5517208571623</v>
      </c>
    </row>
    <row r="194" customFormat="false" ht="15" hidden="false" customHeight="true" outlineLevel="0" collapsed="false">
      <c r="A194" s="3" t="str">
        <f aca="false">A$44</f>
        <v>Sustentabilidade Social</v>
      </c>
      <c r="B194" s="3" t="str">
        <f aca="false">B$44</f>
        <v>Previdência Social</v>
      </c>
      <c r="C194" s="3" t="n">
        <f aca="false">C$44</f>
        <v>1</v>
      </c>
      <c r="D194" s="3" t="s">
        <v>240</v>
      </c>
      <c r="E194" s="3" t="n">
        <f aca="false">E$44</f>
        <v>2013</v>
      </c>
      <c r="F194" s="3" t="n">
        <f aca="false">F$44</f>
        <v>2015</v>
      </c>
      <c r="G194" s="3" t="n">
        <v>54.6625720919781</v>
      </c>
      <c r="H194" s="3"/>
      <c r="I194" s="3"/>
      <c r="J194" s="3"/>
      <c r="K194" s="3" t="str">
        <f aca="false">K$44</f>
        <v>Proporção de idosos (mais de 60 anos) que recebem previdência social</v>
      </c>
      <c r="L194" s="3" t="str">
        <f aca="false">L$44</f>
        <v>IBGE</v>
      </c>
      <c r="M194" s="3" t="str">
        <f aca="false">M$44</f>
        <v>Porcentagem %</v>
      </c>
      <c r="N194" s="5" t="s">
        <v>150</v>
      </c>
      <c r="O194" s="3" t="n">
        <v>12.0925527743733</v>
      </c>
    </row>
    <row r="195" customFormat="false" ht="15" hidden="false" customHeight="true" outlineLevel="0" collapsed="false">
      <c r="A195" s="3" t="str">
        <f aca="false">A$45</f>
        <v>Sustentabilidade Social</v>
      </c>
      <c r="B195" s="3" t="str">
        <f aca="false">B$45</f>
        <v>Mortalidade na Infância</v>
      </c>
      <c r="C195" s="3" t="n">
        <f aca="false">C$45</f>
        <v>-1</v>
      </c>
      <c r="D195" s="3" t="s">
        <v>240</v>
      </c>
      <c r="E195" s="3" t="n">
        <f aca="false">E$45</f>
        <v>2013</v>
      </c>
      <c r="F195" s="3" t="n">
        <f aca="false">F$45</f>
        <v>2015</v>
      </c>
      <c r="G195" s="3" t="n">
        <v>3.95900233141248</v>
      </c>
      <c r="H195" s="3"/>
      <c r="I195" s="3"/>
      <c r="J195" s="3"/>
      <c r="K195" s="3" t="str">
        <f aca="false">K$45</f>
        <v>Óbitos de menores de cinco anos por grupo de 1.000 nascidos vivos</v>
      </c>
      <c r="L195" s="3" t="str">
        <f aca="false">L$45</f>
        <v>Datasus</v>
      </c>
      <c r="M195" s="3" t="str">
        <f aca="false">M$45</f>
        <v>Porcentagem %</v>
      </c>
      <c r="N195" s="5"/>
      <c r="O195" s="3" t="n">
        <v>38.1489252173614</v>
      </c>
    </row>
    <row r="196" customFormat="false" ht="15" hidden="false" customHeight="true" outlineLevel="0" collapsed="false">
      <c r="A196" s="3" t="str">
        <f aca="false">A$46</f>
        <v>Sustentabilidade Social</v>
      </c>
      <c r="B196" s="3" t="str">
        <f aca="false">B$46</f>
        <v> Total</v>
      </c>
      <c r="C196" s="3" t="n">
        <f aca="false">C$46</f>
        <v>1</v>
      </c>
      <c r="D196" s="3" t="s">
        <v>240</v>
      </c>
      <c r="E196" s="3" t="n">
        <f aca="false">E$46</f>
        <v>2015</v>
      </c>
      <c r="F196" s="3" t="n">
        <f aca="false">F$46</f>
        <v>2015</v>
      </c>
      <c r="G196" s="3" t="n">
        <v>38.7154205341275</v>
      </c>
      <c r="H196" s="3"/>
      <c r="I196" s="3"/>
      <c r="J196" s="3"/>
      <c r="K196" s="3" t="str">
        <f aca="false">K$46</f>
        <v>Nota obtida via normalização e ponderação de indicadores que variam de 0 a 100.</v>
      </c>
      <c r="L196" s="3" t="str">
        <f aca="false">L$46</f>
        <v>Tendências</v>
      </c>
      <c r="M196" s="3" t="str">
        <f aca="false">M$46</f>
        <v>Nota de 0 a 100</v>
      </c>
      <c r="N196" s="5"/>
      <c r="O196" s="3" t="n">
        <v>26.1049249346871</v>
      </c>
    </row>
    <row r="197" customFormat="false" ht="15" hidden="false" customHeight="true" outlineLevel="0" collapsed="false">
      <c r="A197" s="3" t="str">
        <f aca="false">A$47</f>
        <v>Segurança Pública</v>
      </c>
      <c r="B197" s="3" t="str">
        <f aca="false">B$47</f>
        <v>Déficit Carcerário</v>
      </c>
      <c r="C197" s="3" t="n">
        <f aca="false">C$47</f>
        <v>-1</v>
      </c>
      <c r="D197" s="3" t="s">
        <v>240</v>
      </c>
      <c r="E197" s="3" t="n">
        <f aca="false">E$47</f>
        <v>2014</v>
      </c>
      <c r="F197" s="3" t="n">
        <f aca="false">F$47</f>
        <v>2015</v>
      </c>
      <c r="G197" s="3" t="n">
        <v>2.17961595273264</v>
      </c>
      <c r="H197" s="3"/>
      <c r="I197" s="3"/>
      <c r="J197" s="3"/>
      <c r="K197" s="3" t="str">
        <f aca="false">K$47</f>
        <v>Relação detentos / Vagas</v>
      </c>
      <c r="L197" s="3" t="str">
        <f aca="false">L$47</f>
        <v>Fórum de Segurança Pública</v>
      </c>
      <c r="M197" s="3" t="str">
        <f aca="false">M$47</f>
        <v>Porcentagem %</v>
      </c>
      <c r="N197" s="5"/>
      <c r="O197" s="3" t="n">
        <v>26.8043135597053</v>
      </c>
    </row>
    <row r="198" customFormat="false" ht="15" hidden="false" customHeight="true" outlineLevel="0" collapsed="false">
      <c r="A198" s="3" t="str">
        <f aca="false">A$48</f>
        <v>Segurança Pública</v>
      </c>
      <c r="B198" s="3" t="str">
        <f aca="false">B$48</f>
        <v>Mortes a esclarecer</v>
      </c>
      <c r="C198" s="3" t="n">
        <f aca="false">C$48</f>
        <v>-1</v>
      </c>
      <c r="D198" s="3" t="s">
        <v>240</v>
      </c>
      <c r="E198" s="3" t="n">
        <f aca="false">E$48</f>
        <v>2014</v>
      </c>
      <c r="F198" s="3" t="n">
        <f aca="false">F$48</f>
        <v>2015</v>
      </c>
      <c r="G198" s="3" t="n">
        <v>1.18748197802487</v>
      </c>
      <c r="H198" s="3"/>
      <c r="I198" s="3"/>
      <c r="J198" s="3"/>
      <c r="K198" s="3" t="str">
        <f aca="false">K$48</f>
        <v># "mortes a esclarecer" / 100 mil habitantes</v>
      </c>
      <c r="L198" s="3" t="str">
        <f aca="false">L$48</f>
        <v>Fórum de Segurança Pública</v>
      </c>
      <c r="M198" s="3" t="str">
        <f aca="false">M$48</f>
        <v>Taxa de mortalidade por 100 mil habitantes</v>
      </c>
      <c r="N1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98" s="3" t="n">
        <v>97.6314181563454</v>
      </c>
    </row>
    <row r="199" customFormat="false" ht="15" hidden="false" customHeight="true" outlineLevel="0" collapsed="false">
      <c r="A199" s="3" t="str">
        <f aca="false">A$49</f>
        <v>Segurança Pública</v>
      </c>
      <c r="B199" s="3" t="str">
        <f aca="false">B$49</f>
        <v>Atuação do Sistema de Justiça Criminal</v>
      </c>
      <c r="C199" s="3" t="n">
        <f aca="false">C$49</f>
        <v>1</v>
      </c>
      <c r="D199" s="3" t="s">
        <v>240</v>
      </c>
      <c r="E199" s="3" t="n">
        <f aca="false">E$49</f>
        <v>2014</v>
      </c>
      <c r="F199" s="3" t="n">
        <f aca="false">F$49</f>
        <v>2015</v>
      </c>
      <c r="G199" s="3" t="n">
        <v>1.77944325481799</v>
      </c>
      <c r="H199" s="3"/>
      <c r="I199" s="3"/>
      <c r="J199" s="3"/>
      <c r="K199" s="3" t="str">
        <f aca="false">K$49</f>
        <v>Total da população carcerária (regime fechado) em relação ao número de homicídios.</v>
      </c>
      <c r="L199" s="3" t="str">
        <f aca="false">L$49</f>
        <v>Fórum de Segurança Pública</v>
      </c>
      <c r="M199" s="3" t="str">
        <f aca="false">M$49</f>
        <v>Porcentagem %</v>
      </c>
      <c r="N199" s="3" t="str">
        <f aca="false">N$49</f>
        <v>A partir da edição de 2018, ou seja, do dado de 2017 passou a ser usado como numerador a população prisional acusada de homicídio e não mais a população carcerária total.</v>
      </c>
      <c r="O199" s="3" t="n">
        <v>4.53178465735603</v>
      </c>
    </row>
    <row r="200" customFormat="false" ht="15" hidden="false" customHeight="true" outlineLevel="0" collapsed="false">
      <c r="A200" s="3" t="str">
        <f aca="false">A$50</f>
        <v>Segurança Pública</v>
      </c>
      <c r="B200" s="3" t="str">
        <f aca="false">B$50</f>
        <v>Mortalidade no Trânsito</v>
      </c>
      <c r="C200" s="3" t="n">
        <f aca="false">C$50</f>
        <v>-1</v>
      </c>
      <c r="D200" s="3" t="s">
        <v>240</v>
      </c>
      <c r="E200" s="3" t="n">
        <f aca="false">E$50</f>
        <v>2013</v>
      </c>
      <c r="F200" s="3" t="n">
        <f aca="false">F$50</f>
        <v>2015</v>
      </c>
      <c r="G200" s="3" t="n">
        <v>44.6577318817216</v>
      </c>
      <c r="H200" s="3"/>
      <c r="I200" s="3"/>
      <c r="J200" s="3"/>
      <c r="K200" s="3" t="str">
        <f aca="false">K$50</f>
        <v>Óbitos por causas externas (acidentes em transporte terrestre) em relação ao total de habitantes.</v>
      </c>
      <c r="L200" s="3" t="str">
        <f aca="false">L$50</f>
        <v>Datasus</v>
      </c>
      <c r="M200" s="5" t="str">
        <f aca="false">M$50</f>
        <v>Mortes em relação a frota e aos habitantes</v>
      </c>
      <c r="N200" s="5" t="str">
        <f aca="false">N$50</f>
        <v>Antes de 2019 o nome do indicador era "Segurança no Trânsito" </v>
      </c>
      <c r="O200" s="3" t="n">
        <v>66.1779255145409</v>
      </c>
    </row>
    <row r="201" customFormat="false" ht="15" hidden="false" customHeight="true" outlineLevel="0" collapsed="false">
      <c r="A201" s="3" t="str">
        <f aca="false">A$51</f>
        <v>Segurança Pública</v>
      </c>
      <c r="B201" s="3" t="str">
        <f aca="false">B$51</f>
        <v>Segurança Pessoal</v>
      </c>
      <c r="C201" s="3" t="n">
        <f aca="false">C$51</f>
        <v>-1</v>
      </c>
      <c r="D201" s="3" t="s">
        <v>240</v>
      </c>
      <c r="E201" s="3" t="n">
        <f aca="false">E$51</f>
        <v>2014</v>
      </c>
      <c r="F201" s="3" t="n">
        <f aca="false">F$51</f>
        <v>2015</v>
      </c>
      <c r="G201" s="3" t="n">
        <v>24.1110471190267</v>
      </c>
      <c r="H201" s="3"/>
      <c r="I201" s="3"/>
      <c r="J201" s="3"/>
      <c r="K201" s="3" t="str">
        <f aca="false">K$51</f>
        <v>Óbitos resultantes de agressões (homicídios) em relação a população total.</v>
      </c>
      <c r="L201" s="3" t="str">
        <f aca="false">L$51</f>
        <v>Fórum de Segurança Pública</v>
      </c>
      <c r="M201" s="5" t="str">
        <f aca="false">M$51</f>
        <v>Óbitos por 100 mil habitantes</v>
      </c>
      <c r="N201" s="5"/>
      <c r="O201" s="3" t="n">
        <v>73.2051134072671</v>
      </c>
    </row>
    <row r="202" customFormat="false" ht="15" hidden="false" customHeight="true" outlineLevel="0" collapsed="false">
      <c r="A202" s="3" t="str">
        <f aca="false">A$52</f>
        <v>Segurança Pública</v>
      </c>
      <c r="B202" s="3" t="str">
        <f aca="false">B$52</f>
        <v>Segurança Patrimonial</v>
      </c>
      <c r="C202" s="3" t="n">
        <f aca="false">C$52</f>
        <v>-1</v>
      </c>
      <c r="D202" s="3" t="s">
        <v>240</v>
      </c>
      <c r="E202" s="3" t="n">
        <f aca="false">E$52</f>
        <v>2014</v>
      </c>
      <c r="F202" s="3" t="n">
        <f aca="false">F$52</f>
        <v>2015</v>
      </c>
      <c r="G202" s="3" t="n">
        <v>586.691859749683</v>
      </c>
      <c r="H202" s="3"/>
      <c r="I202" s="3"/>
      <c r="J202" s="3"/>
      <c r="K202" s="3" t="str">
        <f aca="false">K$52</f>
        <v>Roubos e furto de veículos em relação a frota total (por 100 mil veículos).</v>
      </c>
      <c r="L202" s="3" t="str">
        <f aca="false">L$52</f>
        <v>Fórum de Segurança Pública</v>
      </c>
      <c r="M202" s="5" t="str">
        <f aca="false">M$52</f>
        <v>Roubos e furtos por 100 mil veículos</v>
      </c>
      <c r="N202" s="3" t="str">
        <f aca="false">N$52</f>
        <v>A partir da edição de 2019, ou seja, do dado de 2018, passou a ser usado o número de roubos totais no lugar de roubos e furtos de veículos</v>
      </c>
      <c r="O202" s="3" t="n">
        <v>50.3907386988634</v>
      </c>
    </row>
    <row r="203" customFormat="false" ht="15" hidden="false" customHeight="true" outlineLevel="0" collapsed="false">
      <c r="A203" s="3" t="str">
        <f aca="false">A$53</f>
        <v>Segurança Pública</v>
      </c>
      <c r="B203" s="3" t="str">
        <f aca="false">B$53</f>
        <v> Total</v>
      </c>
      <c r="C203" s="3" t="n">
        <f aca="false">C$53</f>
        <v>1</v>
      </c>
      <c r="D203" s="3" t="s">
        <v>240</v>
      </c>
      <c r="E203" s="3" t="n">
        <f aca="false">E$53</f>
        <v>2015</v>
      </c>
      <c r="F203" s="3" t="n">
        <f aca="false">F$53</f>
        <v>2015</v>
      </c>
      <c r="G203" s="3" t="n">
        <v>56.8305106042316</v>
      </c>
      <c r="H203" s="3"/>
      <c r="I203" s="3"/>
      <c r="J203" s="3"/>
      <c r="K203" s="3" t="str">
        <f aca="false">K$53</f>
        <v>Nota obtida via normalização e ponderação de indicadores que variam de 0 a 100.</v>
      </c>
      <c r="L203" s="3" t="str">
        <f aca="false">L$53</f>
        <v>Tendências</v>
      </c>
      <c r="M203" s="3" t="str">
        <f aca="false">M$53</f>
        <v>Nota de 0 a 100</v>
      </c>
      <c r="N203" s="5"/>
      <c r="O203" s="3" t="n">
        <v>72.3164625285774</v>
      </c>
    </row>
    <row r="204" customFormat="false" ht="15" hidden="false" customHeight="true" outlineLevel="0" collapsed="false">
      <c r="A204" s="3" t="str">
        <f aca="false">A$54</f>
        <v>Solidez Fiscal</v>
      </c>
      <c r="B204" s="3" t="str">
        <f aca="false">B$54</f>
        <v>Dependência Fiscal</v>
      </c>
      <c r="C204" s="3" t="n">
        <f aca="false">C$54</f>
        <v>1</v>
      </c>
      <c r="D204" s="3" t="s">
        <v>240</v>
      </c>
      <c r="E204" s="3" t="n">
        <f aca="false">E$54</f>
        <v>2014</v>
      </c>
      <c r="F204" s="3" t="n">
        <f aca="false">F$54</f>
        <v>2015</v>
      </c>
      <c r="G204" s="3" t="n">
        <v>71.3860778775741</v>
      </c>
      <c r="H204" s="3"/>
      <c r="I204" s="3"/>
      <c r="J204" s="3"/>
      <c r="K204" s="3" t="str">
        <f aca="false">K$54</f>
        <v>Grau de autonomia financeira do Estado tendo por base a participação das receitas correntes próprias (realizadas) sobre a receita corrente total, dado pela fórmula: 1 – (transferências correntes/receita corrente total)</v>
      </c>
      <c r="L204" s="3" t="str">
        <f aca="false">L$54</f>
        <v>Siconfi</v>
      </c>
      <c r="M204" s="3" t="str">
        <f aca="false">M$54</f>
        <v>Porcentagem %</v>
      </c>
      <c r="N2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04" s="3" t="n">
        <v>65.7715541708257</v>
      </c>
    </row>
    <row r="205" customFormat="false" ht="15" hidden="false" customHeight="true" outlineLevel="0" collapsed="false">
      <c r="A205" s="3" t="str">
        <f aca="false">A$55</f>
        <v>Solidez Fiscal</v>
      </c>
      <c r="B205" s="3" t="str">
        <f aca="false">B$55</f>
        <v>Taxa de Investimentos</v>
      </c>
      <c r="C205" s="3" t="n">
        <f aca="false">C$55</f>
        <v>1</v>
      </c>
      <c r="D205" s="3" t="s">
        <v>240</v>
      </c>
      <c r="E205" s="3" t="n">
        <f aca="false">E$55</f>
        <v>2014</v>
      </c>
      <c r="F205" s="3" t="n">
        <f aca="false">F$55</f>
        <v>2015</v>
      </c>
      <c r="G205" s="3" t="n">
        <v>0.173012090399203</v>
      </c>
      <c r="H205" s="3"/>
      <c r="I205" s="3"/>
      <c r="J205" s="3"/>
      <c r="K205" s="3" t="str">
        <f aca="false">K$55</f>
        <v>Investimento liquidado / receita corrente líquida</v>
      </c>
      <c r="L205" s="3" t="str">
        <f aca="false">L$55</f>
        <v>Siconfi</v>
      </c>
      <c r="M205" s="5" t="s">
        <v>24</v>
      </c>
      <c r="N205" s="5" t="str">
        <f aca="false">N$55</f>
        <v>Antes da edição de 2020 o indicador era conhecido como "Capacidade de Investimento"</v>
      </c>
      <c r="O205" s="3" t="n">
        <v>65.1637357401028</v>
      </c>
    </row>
    <row r="206" customFormat="false" ht="15" hidden="false" customHeight="true" outlineLevel="0" collapsed="false">
      <c r="A206" s="3" t="str">
        <f aca="false">A$56</f>
        <v>Solidez Fiscal</v>
      </c>
      <c r="B206" s="3" t="str">
        <f aca="false">B$56</f>
        <v>Resultado Nominal</v>
      </c>
      <c r="C206" s="3" t="n">
        <f aca="false">C$56</f>
        <v>1</v>
      </c>
      <c r="D206" s="3" t="s">
        <v>240</v>
      </c>
      <c r="E206" s="3" t="n">
        <f aca="false">E$56</f>
        <v>2014</v>
      </c>
      <c r="F206" s="3" t="n">
        <f aca="false">F$56</f>
        <v>2015</v>
      </c>
      <c r="G206" s="3" t="n">
        <v>1.28785103040746</v>
      </c>
      <c r="H206" s="3"/>
      <c r="I206" s="3"/>
      <c r="J206" s="3"/>
      <c r="K206" s="3" t="str">
        <f aca="false">K$56</f>
        <v>Diferença entre receitas e despesas primárias no período acrescidas das despesas com juros nominais incidentes sobre a dívida pública interna e externa, dividido pelo PIB</v>
      </c>
      <c r="L206" s="3" t="str">
        <f aca="false">L$56</f>
        <v>Siconfi</v>
      </c>
      <c r="M206" s="3" t="str">
        <f aca="false">M$56</f>
        <v>Porcentagem %</v>
      </c>
      <c r="N206" s="5"/>
      <c r="O206" s="3" t="n">
        <v>47.6035027884446</v>
      </c>
    </row>
    <row r="207" customFormat="false" ht="15" hidden="false" customHeight="true" outlineLevel="0" collapsed="false">
      <c r="A207" s="3" t="str">
        <f aca="false">A$57</f>
        <v>Solidez Fiscal</v>
      </c>
      <c r="B207" s="3" t="str">
        <f aca="false">B$57</f>
        <v>Solvência Fiscal</v>
      </c>
      <c r="C207" s="3" t="n">
        <f aca="false">C$57</f>
        <v>-1</v>
      </c>
      <c r="D207" s="3" t="s">
        <v>240</v>
      </c>
      <c r="E207" s="3" t="n">
        <f aca="false">E$57</f>
        <v>2014</v>
      </c>
      <c r="F207" s="3" t="n">
        <f aca="false">F$57</f>
        <v>2015</v>
      </c>
      <c r="G207" s="3" t="n">
        <v>30.7640762974175</v>
      </c>
      <c r="H207" s="3"/>
      <c r="I207" s="3"/>
      <c r="J207" s="3"/>
      <c r="K207" s="3" t="str">
        <f aca="false">K$57</f>
        <v>Dívida consolidada líquida / receita corrente líquida</v>
      </c>
      <c r="L207" s="3" t="str">
        <f aca="false">L$57</f>
        <v>Siconfi</v>
      </c>
      <c r="M207" s="5" t="s">
        <v>24</v>
      </c>
      <c r="N207" s="5"/>
      <c r="O207" s="3" t="n">
        <v>90.9464788030325</v>
      </c>
    </row>
    <row r="208" customFormat="false" ht="15" hidden="false" customHeight="true" outlineLevel="0" collapsed="false">
      <c r="A208" s="3" t="str">
        <f aca="false">A$58</f>
        <v>Solidez Fiscal</v>
      </c>
      <c r="B208" s="3" t="str">
        <f aca="false">B$58</f>
        <v>Sucesso do Planejamento Orçamentário</v>
      </c>
      <c r="C208" s="3" t="n">
        <f aca="false">C$58</f>
        <v>1</v>
      </c>
      <c r="D208" s="3" t="s">
        <v>240</v>
      </c>
      <c r="E208" s="3" t="n">
        <f aca="false">E$58</f>
        <v>2014</v>
      </c>
      <c r="F208" s="3" t="n">
        <f aca="false">F$58</f>
        <v>2015</v>
      </c>
      <c r="G208" s="3" t="n">
        <v>89.2309036852023</v>
      </c>
      <c r="H208" s="3"/>
      <c r="I208" s="3"/>
      <c r="J208" s="3"/>
      <c r="K208" s="3" t="str">
        <f aca="false">K$58</f>
        <v>Despesa liquidada pela despesa total atualizada (dotação orçamentária).</v>
      </c>
      <c r="L208" s="3" t="str">
        <f aca="false">L$58</f>
        <v>Siconfi</v>
      </c>
      <c r="M208" s="3" t="str">
        <f aca="false">M$58</f>
        <v>Porcentagem %</v>
      </c>
      <c r="N208" s="5" t="str">
        <f aca="false">N$58</f>
        <v>Antes de 2020 o indicador era chamado de "Sucesso da Execução Orçamentária"</v>
      </c>
      <c r="O208" s="3" t="n">
        <v>65.9608341255561</v>
      </c>
    </row>
    <row r="209" customFormat="false" ht="15" hidden="false" customHeight="true" outlineLevel="0" collapsed="false">
      <c r="A209" s="3" t="str">
        <f aca="false">A$59</f>
        <v>Solidez Fiscal</v>
      </c>
      <c r="B209" s="3" t="str">
        <f aca="false">B$59</f>
        <v> Total</v>
      </c>
      <c r="C209" s="3" t="n">
        <f aca="false">C$59</f>
        <v>1</v>
      </c>
      <c r="D209" s="3" t="s">
        <v>240</v>
      </c>
      <c r="E209" s="3" t="n">
        <f aca="false">E$59</f>
        <v>2015</v>
      </c>
      <c r="F209" s="3" t="n">
        <f aca="false">F$59</f>
        <v>2015</v>
      </c>
      <c r="G209" s="3" t="n">
        <v>67.1186228356319</v>
      </c>
      <c r="H209" s="3"/>
      <c r="I209" s="3"/>
      <c r="J209" s="3"/>
      <c r="K209" s="3" t="str">
        <f aca="false">K$59</f>
        <v>Nota obtida via normalização e ponderação de indicadores que variam de 0 a 100.</v>
      </c>
      <c r="L209" s="3" t="str">
        <f aca="false">L$59</f>
        <v>Tendências</v>
      </c>
      <c r="M209" s="3" t="str">
        <f aca="false">M$59</f>
        <v>Nota de 0 a 100</v>
      </c>
      <c r="N209" s="5"/>
      <c r="O209" s="3" t="n">
        <v>100</v>
      </c>
    </row>
    <row r="210" customFormat="false" ht="15" hidden="false" customHeight="true" outlineLevel="0" collapsed="false">
      <c r="A210" s="3" t="str">
        <f aca="false">A$60</f>
        <v>Eficiência da Máquina Pública</v>
      </c>
      <c r="B210" s="3" t="str">
        <f aca="false">B$60</f>
        <v>Eficiência do Judiciário</v>
      </c>
      <c r="C210" s="3" t="n">
        <f aca="false">C$60</f>
        <v>-1</v>
      </c>
      <c r="D210" s="3" t="s">
        <v>240</v>
      </c>
      <c r="E210" s="3" t="n">
        <f aca="false">E$60</f>
        <v>2013</v>
      </c>
      <c r="F210" s="3" t="n">
        <f aca="false">F$60</f>
        <v>2015</v>
      </c>
      <c r="G210" s="3" t="n">
        <v>67.9172136943378</v>
      </c>
      <c r="H210" s="3"/>
      <c r="I210" s="3"/>
      <c r="J210" s="3"/>
      <c r="K210" s="4" t="str">
        <f aca="false">K$60</f>
        <v>Taxa de congestionamento = 1 - (processos baixados)/(casos novos + casos pendentes)</v>
      </c>
      <c r="L210" s="4" t="str">
        <f aca="false">L$60</f>
        <v>Justiça em Números/CNJ</v>
      </c>
      <c r="M210" s="4" t="str">
        <f aca="false">M$60</f>
        <v>Porcentagem %</v>
      </c>
      <c r="N2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10" s="3" t="n">
        <v>31.00763798089</v>
      </c>
    </row>
    <row r="211" customFormat="false" ht="15" hidden="false" customHeight="true" outlineLevel="0" collapsed="false">
      <c r="A211" s="3" t="str">
        <f aca="false">A$61</f>
        <v>Eficiência da Máquina Pública</v>
      </c>
      <c r="B211" s="3" t="str">
        <f aca="false">B$61</f>
        <v>Custo do Executivo/PIB</v>
      </c>
      <c r="C211" s="3" t="n">
        <f aca="false">C$61</f>
        <v>-1</v>
      </c>
      <c r="D211" s="3" t="s">
        <v>240</v>
      </c>
      <c r="E211" s="3" t="n">
        <f aca="false">E$61</f>
        <v>2014</v>
      </c>
      <c r="F211" s="3" t="n">
        <f aca="false">F$61</f>
        <v>2015</v>
      </c>
      <c r="G211" s="3" t="n">
        <v>1.07258842637535</v>
      </c>
      <c r="H211" s="3"/>
      <c r="I211" s="3"/>
      <c r="J211" s="3"/>
      <c r="K211" s="3" t="str">
        <f aca="false">K$61</f>
        <v>Recursos públicos alocados na administração direta / PIB</v>
      </c>
      <c r="L211" s="3" t="str">
        <f aca="false">L$61</f>
        <v>FINBRA/Siconfi</v>
      </c>
      <c r="M211" s="3" t="str">
        <f aca="false">M$61</f>
        <v>Porcentagem %</v>
      </c>
      <c r="N211" s="3" t="str">
        <f aca="false">N$61</f>
        <v>O PIB utilizado para cálculo é estimado pela Tendências</v>
      </c>
      <c r="O211" s="3" t="n">
        <v>92.6963696782121</v>
      </c>
    </row>
    <row r="212" customFormat="false" ht="15" hidden="false" customHeight="true" outlineLevel="0" collapsed="false">
      <c r="A212" s="3" t="str">
        <f aca="false">A$62</f>
        <v>Eficiência da Máquina Pública</v>
      </c>
      <c r="B212" s="3" t="str">
        <f aca="false">B$62</f>
        <v>Índice de Transparência</v>
      </c>
      <c r="C212" s="3" t="n">
        <f aca="false">C$62</f>
        <v>1</v>
      </c>
      <c r="D212" s="3" t="s">
        <v>240</v>
      </c>
      <c r="E212" s="3" t="n">
        <f aca="false">E$62</f>
        <v>2014</v>
      </c>
      <c r="F212" s="3" t="n">
        <f aca="false">F$62</f>
        <v>2015</v>
      </c>
      <c r="G212" s="3" t="n">
        <v>5.99</v>
      </c>
      <c r="H212" s="3"/>
      <c r="I212" s="3"/>
      <c r="J212" s="3"/>
      <c r="K212" s="3" t="str">
        <f aca="false">K$62</f>
        <v>Avaliação dos portais de acesso a informações de gastos estaduais (Nota: 0-10)</v>
      </c>
      <c r="L212" s="3" t="str">
        <f aca="false">L$62</f>
        <v>Associação Contas Abertas</v>
      </c>
      <c r="M212" s="3" t="str">
        <f aca="false">M$62</f>
        <v>Pontuação de 0 a 10</v>
      </c>
      <c r="N212" s="3" t="str">
        <f aca="false">N$62</f>
        <v>A partir da edição de 2018, ou seja, do dado de 2016, passou a ser usado a avaliação Escala Brasil Transparente</v>
      </c>
      <c r="O212" s="3" t="n">
        <v>63.3785450061652</v>
      </c>
    </row>
    <row r="213" customFormat="false" ht="15" hidden="false" customHeight="true" outlineLevel="0" collapsed="false">
      <c r="A213" s="3" t="str">
        <f aca="false">A$63</f>
        <v>Eficiência da Máquina Pública</v>
      </c>
      <c r="B213" s="3" t="str">
        <f aca="false">B$63</f>
        <v>Custo do Judiciário/PIB</v>
      </c>
      <c r="C213" s="3" t="n">
        <f aca="false">C$63</f>
        <v>-1</v>
      </c>
      <c r="D213" s="3" t="s">
        <v>240</v>
      </c>
      <c r="E213" s="3" t="n">
        <f aca="false">E$63</f>
        <v>2014</v>
      </c>
      <c r="F213" s="3" t="n">
        <f aca="false">F$63</f>
        <v>2015</v>
      </c>
      <c r="G213" s="3" t="n">
        <v>0.853237872912223</v>
      </c>
      <c r="H213" s="3"/>
      <c r="I213" s="3"/>
      <c r="J213" s="3"/>
      <c r="K213" s="3" t="str">
        <f aca="false">K$63</f>
        <v>Recursos públicos alocados no judiciário / PIB</v>
      </c>
      <c r="L213" s="3" t="str">
        <f aca="false">L$63</f>
        <v>FINBRA/Siconfi</v>
      </c>
      <c r="M213" s="3" t="str">
        <f aca="false">M$63</f>
        <v>Porcentagem %</v>
      </c>
      <c r="N213" s="3" t="str">
        <f aca="false">N$63</f>
        <v>O PIB utilizado para cálculo é estimado pela Tendências. O Distrito Federal não é válido nesse indicador.</v>
      </c>
      <c r="O213" s="3" t="n">
        <v>94.5401990348879</v>
      </c>
    </row>
    <row r="214" customFormat="false" ht="15" hidden="false" customHeight="true" outlineLevel="0" collapsed="false">
      <c r="A214" s="3" t="str">
        <f aca="false">A$64</f>
        <v>Eficiência da Máquina Pública</v>
      </c>
      <c r="B214" s="3" t="str">
        <f aca="false">B$64</f>
        <v>Custo do Legislativo/PIB</v>
      </c>
      <c r="C214" s="3" t="n">
        <f aca="false">C$64</f>
        <v>-1</v>
      </c>
      <c r="D214" s="3" t="s">
        <v>240</v>
      </c>
      <c r="E214" s="3" t="n">
        <f aca="false">E$64</f>
        <v>2014</v>
      </c>
      <c r="F214" s="3" t="n">
        <f aca="false">F$64</f>
        <v>2015</v>
      </c>
      <c r="G214" s="3" t="n">
        <v>0.708181281419664</v>
      </c>
      <c r="H214" s="3"/>
      <c r="I214" s="3"/>
      <c r="J214" s="3"/>
      <c r="K214" s="3" t="str">
        <f aca="false">K$64</f>
        <v>Recursos públicos alocados no legislativo / PIB</v>
      </c>
      <c r="L214" s="3" t="str">
        <f aca="false">L$64</f>
        <v>FINBRA/Siconfi</v>
      </c>
      <c r="M214" s="3" t="str">
        <f aca="false">M$64</f>
        <v>Porcentagem %</v>
      </c>
      <c r="N214" s="3" t="str">
        <f aca="false">N$64</f>
        <v>O PIB utilizado para cálculo é estimado pela Tendências</v>
      </c>
      <c r="O214" s="3" t="n">
        <v>70.0284012785615</v>
      </c>
    </row>
    <row r="215" customFormat="false" ht="15" hidden="false" customHeight="true" outlineLevel="0" collapsed="false">
      <c r="A215" s="3" t="str">
        <f aca="false">A$65</f>
        <v>Eficiência da Máquina Pública</v>
      </c>
      <c r="B215" s="3" t="str">
        <f aca="false">B$65</f>
        <v>% Servidores Comissionados</v>
      </c>
      <c r="C215" s="3" t="n">
        <f aca="false">C$65</f>
        <v>-1</v>
      </c>
      <c r="D215" s="3" t="s">
        <v>240</v>
      </c>
      <c r="E215" s="3" t="n">
        <f aca="false">E$65</f>
        <v>2013</v>
      </c>
      <c r="F215" s="3" t="n">
        <f aca="false">F$65</f>
        <v>2015</v>
      </c>
      <c r="G215" s="3" t="n">
        <v>5.9587786259542</v>
      </c>
      <c r="H215" s="3"/>
      <c r="I215" s="3"/>
      <c r="J215" s="3"/>
      <c r="K215" s="3" t="str">
        <f aca="false">K$65</f>
        <v>% de cargos comissionados no total de cargos públicos</v>
      </c>
      <c r="L215" s="3" t="str">
        <f aca="false">L$65</f>
        <v>IBGE/Estadic</v>
      </c>
      <c r="M215" s="3" t="str">
        <f aca="false">M$65</f>
        <v>Porcentagem %</v>
      </c>
      <c r="N215" s="5"/>
      <c r="O215" s="3" t="n">
        <v>73.05034463766</v>
      </c>
    </row>
    <row r="216" customFormat="false" ht="15" hidden="false" customHeight="true" outlineLevel="0" collapsed="false">
      <c r="A216" s="3" t="str">
        <f aca="false">A$66</f>
        <v>Eficiência da Máquina Pública</v>
      </c>
      <c r="B216" s="3" t="str">
        <f aca="false">B$66</f>
        <v> Total</v>
      </c>
      <c r="C216" s="3" t="n">
        <f aca="false">C$66</f>
        <v>1</v>
      </c>
      <c r="D216" s="3" t="s">
        <v>240</v>
      </c>
      <c r="E216" s="3" t="n">
        <f aca="false">E$66</f>
        <v>2015</v>
      </c>
      <c r="F216" s="3" t="n">
        <f aca="false">F$66</f>
        <v>2015</v>
      </c>
      <c r="G216" s="3" t="n">
        <v>68.864309199865</v>
      </c>
      <c r="H216" s="3"/>
      <c r="I216" s="3"/>
      <c r="J216" s="3"/>
      <c r="K216" s="3" t="str">
        <f aca="false">K$66</f>
        <v>Nota obtida via normalização e ponderação de indicadores que variam de 0 a 100.</v>
      </c>
      <c r="L216" s="3" t="str">
        <f aca="false">L$66</f>
        <v>Tendências</v>
      </c>
      <c r="M216" s="3" t="str">
        <f aca="false">M$66</f>
        <v>Nota de 0 a 100</v>
      </c>
      <c r="N216" s="5"/>
      <c r="O216" s="3" t="n">
        <v>75.6065258317123</v>
      </c>
    </row>
    <row r="217" customFormat="false" ht="15" hidden="false" customHeight="true" outlineLevel="0" collapsed="false">
      <c r="A217" s="3" t="str">
        <f aca="false">A$67</f>
        <v>Inovação</v>
      </c>
      <c r="B217" s="3" t="str">
        <f aca="false">B$67</f>
        <v>Produção Acadêmica</v>
      </c>
      <c r="C217" s="3" t="n">
        <f aca="false">C$67</f>
        <v>1</v>
      </c>
      <c r="D217" s="3" t="s">
        <v>240</v>
      </c>
      <c r="E217" s="3" t="n">
        <f aca="false">E$67</f>
        <v>2014</v>
      </c>
      <c r="F217" s="3" t="n">
        <f aca="false">F$67</f>
        <v>2015</v>
      </c>
      <c r="G217" s="3" t="n">
        <v>0.122924826237912</v>
      </c>
      <c r="H217" s="3"/>
      <c r="I217" s="3"/>
      <c r="J217" s="3"/>
      <c r="K217" s="3" t="str">
        <f aca="false">K$67</f>
        <v>Total de documentos publicados em periódicos acadêmicos indexados no Scopus em relação à população total.</v>
      </c>
      <c r="L217" s="3" t="str">
        <f aca="false">L$67</f>
        <v>SCImago IR</v>
      </c>
      <c r="M217" s="3" t="str">
        <f aca="false">M$67</f>
        <v>Artigos por 1 milhão de habitantes</v>
      </c>
      <c r="N217" s="5"/>
      <c r="O217" s="3" t="n">
        <v>11.1477823161074</v>
      </c>
    </row>
    <row r="218" customFormat="false" ht="15" hidden="false" customHeight="true" outlineLevel="0" collapsed="false">
      <c r="A218" s="3" t="str">
        <f aca="false">A$68</f>
        <v>Inovação</v>
      </c>
      <c r="B218" s="3" t="str">
        <f aca="false">B$68</f>
        <v>Investimentos Públicos em P&amp;D</v>
      </c>
      <c r="C218" s="3" t="n">
        <f aca="false">C$68</f>
        <v>1</v>
      </c>
      <c r="D218" s="3" t="s">
        <v>240</v>
      </c>
      <c r="E218" s="3" t="n">
        <f aca="false">E$68</f>
        <v>2013</v>
      </c>
      <c r="F218" s="3" t="n">
        <f aca="false">F$68</f>
        <v>2015</v>
      </c>
      <c r="G218" s="3" t="n">
        <v>0.120207743179456</v>
      </c>
      <c r="H218" s="3"/>
      <c r="I218" s="3"/>
      <c r="J218" s="3"/>
      <c r="K218" s="3" t="str">
        <f aca="false">K$68</f>
        <v>Participação de Investimento público em P&amp;D no PIB estadual</v>
      </c>
      <c r="L218" s="3" t="str">
        <f aca="false">L$68</f>
        <v>Min.CT&amp;I</v>
      </c>
      <c r="M218" s="3" t="str">
        <f aca="false">M$68</f>
        <v>Porcentagem %</v>
      </c>
      <c r="N218" s="5" t="str">
        <f aca="false">N$68</f>
        <v>O PIB utilizado é o oficial divulgado pelo IBGE</v>
      </c>
      <c r="O218" s="3" t="n">
        <v>18.5261896915374</v>
      </c>
    </row>
    <row r="219" customFormat="false" ht="15" hidden="false" customHeight="true" outlineLevel="0" collapsed="false">
      <c r="A219" s="3" t="str">
        <f aca="false">A$69</f>
        <v>Inovação</v>
      </c>
      <c r="B219" s="3" t="str">
        <f aca="false">B$69</f>
        <v>Patentes</v>
      </c>
      <c r="C219" s="3" t="n">
        <f aca="false">C$69</f>
        <v>1</v>
      </c>
      <c r="D219" s="3" t="s">
        <v>240</v>
      </c>
      <c r="E219" s="3" t="n">
        <f aca="false">E$69</f>
        <v>2012</v>
      </c>
      <c r="F219" s="3" t="n">
        <f aca="false">F$69</f>
        <v>2015</v>
      </c>
      <c r="G219" s="3" t="n">
        <v>0.0167282008426774</v>
      </c>
      <c r="H219" s="3"/>
      <c r="I219" s="3"/>
      <c r="J219" s="3"/>
      <c r="K219" s="3" t="str">
        <f aca="false">K$69</f>
        <v>Total de concessões de patentes, englobando os tipos: "Patente de Invenção", "Modelo de Utilidade" e "Certificado de Adição" em relação ao PIB.</v>
      </c>
      <c r="L219" s="3" t="str">
        <f aca="false">L$69</f>
        <v>INPI</v>
      </c>
      <c r="M219" s="3" t="str">
        <f aca="false">M$69</f>
        <v>Patentes pelo PIB em 1 bilhão de reais</v>
      </c>
      <c r="N219" s="3" t="str">
        <f aca="false">N$69</f>
        <v>O PIB utilizado para cálculo é estimado pela Tendências</v>
      </c>
      <c r="O219" s="3" t="n">
        <v>4.72362069785649</v>
      </c>
    </row>
    <row r="220" customFormat="false" ht="15" hidden="false" customHeight="true" outlineLevel="0" collapsed="false">
      <c r="A220" s="3" t="str">
        <f aca="false">A$70</f>
        <v>Inovação</v>
      </c>
      <c r="B220" s="3" t="str">
        <f aca="false">B$70</f>
        <v> Total</v>
      </c>
      <c r="C220" s="3" t="n">
        <f aca="false">C$70</f>
        <v>1</v>
      </c>
      <c r="D220" s="3" t="s">
        <v>240</v>
      </c>
      <c r="E220" s="3" t="n">
        <f aca="false">E$70</f>
        <v>2015</v>
      </c>
      <c r="F220" s="3" t="n">
        <f aca="false">F$70</f>
        <v>2015</v>
      </c>
      <c r="G220" s="3" t="n">
        <v>11.5872845165079</v>
      </c>
      <c r="H220" s="3"/>
      <c r="I220" s="3"/>
      <c r="J220" s="3"/>
      <c r="K220" s="3" t="str">
        <f aca="false">K$70</f>
        <v>Nota obtida via normalização e ponderação de indicadores que variam de 0 a 100.</v>
      </c>
      <c r="L220" s="3" t="str">
        <f aca="false">L$70</f>
        <v>Tendências</v>
      </c>
      <c r="M220" s="3" t="str">
        <f aca="false">M$70</f>
        <v>Nota de 0 a 100</v>
      </c>
      <c r="N220" s="5"/>
      <c r="O220" s="3" t="n">
        <v>11.5929580281707</v>
      </c>
    </row>
    <row r="221" customFormat="false" ht="15" hidden="false" customHeight="true" outlineLevel="0" collapsed="false">
      <c r="A221" s="3" t="str">
        <f aca="false">A$71</f>
        <v>Sustentabilidade Ambiental</v>
      </c>
      <c r="B221" s="3" t="str">
        <f aca="false">B$71</f>
        <v>Emissões de CO2</v>
      </c>
      <c r="C221" s="3" t="n">
        <f aca="false">C$71</f>
        <v>-1</v>
      </c>
      <c r="D221" s="3" t="s">
        <v>240</v>
      </c>
      <c r="E221" s="3" t="n">
        <f aca="false">E$71</f>
        <v>2013</v>
      </c>
      <c r="F221" s="3" t="n">
        <f aca="false">F$71</f>
        <v>2015</v>
      </c>
      <c r="G221" s="3" t="n">
        <v>-27.5314815813119</v>
      </c>
      <c r="H221" s="3"/>
      <c r="I221" s="3"/>
      <c r="J221" s="3"/>
      <c r="K221" s="3" t="str">
        <f aca="false">K$71</f>
        <v>CO2 emitido e derivado de remoção de unidades de conservação (toneladas por habitante).</v>
      </c>
      <c r="L221" s="3" t="str">
        <f aca="false">L$71</f>
        <v>SEEG/OC</v>
      </c>
      <c r="M221" s="3" t="str">
        <f aca="false">M$71</f>
        <v>Toneladas emitidas de CO2  por habitante</v>
      </c>
      <c r="N221" s="5" t="str">
        <f aca="false">N$71</f>
        <v>A partir da publicação de 2019, ou seja, do dado de 2017, o denominador foi alterado de população para PIB total (o PIB utilizado para cálculo é estimado pela Tendências)</v>
      </c>
      <c r="O221" s="3" t="n">
        <v>87.474134449917</v>
      </c>
    </row>
    <row r="222" customFormat="false" ht="15" hidden="false" customHeight="true" outlineLevel="0" collapsed="false">
      <c r="A222" s="3" t="str">
        <f aca="false">A$72</f>
        <v>Sustentabilidade Ambiental</v>
      </c>
      <c r="B222" s="3" t="str">
        <f aca="false">B$72</f>
        <v>Serviços Urbanos</v>
      </c>
      <c r="C222" s="3" t="n">
        <f aca="false">C$72</f>
        <v>1</v>
      </c>
      <c r="D222" s="3" t="s">
        <v>240</v>
      </c>
      <c r="E222" s="3" t="n">
        <f aca="false">E$72</f>
        <v>2013</v>
      </c>
      <c r="F222" s="3" t="n">
        <f aca="false">F$72</f>
        <v>2015</v>
      </c>
      <c r="G222" s="3" t="n">
        <v>1.08048387821071</v>
      </c>
      <c r="H222" s="3"/>
      <c r="I222" s="3"/>
      <c r="J222" s="3"/>
      <c r="K222" s="3" t="str">
        <f aca="false">K$72</f>
        <v>Oferta de serviços municipais para coleta de materiais especias e limpeza urbana (Nota: 0-2).</v>
      </c>
      <c r="L222" s="3" t="str">
        <f aca="false">L$72</f>
        <v>SNIS</v>
      </c>
      <c r="M222" s="3" t="str">
        <f aca="false">M$72</f>
        <v>Pontuação de 0 a 2</v>
      </c>
      <c r="N222" s="5"/>
      <c r="O222" s="3" t="n">
        <v>53.4426708611437</v>
      </c>
    </row>
    <row r="223" customFormat="false" ht="15" hidden="false" customHeight="true" outlineLevel="0" collapsed="false">
      <c r="A223" s="3" t="str">
        <f aca="false">A$73</f>
        <v>Sustentabilidade Ambiental</v>
      </c>
      <c r="B223" s="3" t="str">
        <f aca="false">B$73</f>
        <v>Destinação do Lixo</v>
      </c>
      <c r="C223" s="3" t="n">
        <f aca="false">C$73</f>
        <v>1</v>
      </c>
      <c r="D223" s="3" t="s">
        <v>240</v>
      </c>
      <c r="E223" s="3" t="n">
        <f aca="false">E$73</f>
        <v>2013</v>
      </c>
      <c r="F223" s="3" t="n">
        <f aca="false">F$73</f>
        <v>2015</v>
      </c>
      <c r="G223" s="3" t="n">
        <v>0.449070128971991</v>
      </c>
      <c r="H223" s="3"/>
      <c r="I223" s="3"/>
      <c r="J223" s="3"/>
      <c r="K223" s="3" t="str">
        <f aca="false">K$73</f>
        <v>Destinação adequada para o tipo de resíduo sólido e qualidade das unidades de destino em solo (Nota: 0-1)</v>
      </c>
      <c r="L223" s="3" t="str">
        <f aca="false">L$73</f>
        <v>SNIS</v>
      </c>
      <c r="M223" s="3" t="str">
        <f aca="false">M$73</f>
        <v>Pontuação de 0 a 1</v>
      </c>
      <c r="N223" s="5"/>
      <c r="O223" s="3" t="n">
        <v>48.9708034028446</v>
      </c>
    </row>
    <row r="224" customFormat="false" ht="15" hidden="false" customHeight="true" outlineLevel="0" collapsed="false">
      <c r="A224" s="3" t="str">
        <f aca="false">A$74</f>
        <v>Sustentabilidade Ambiental</v>
      </c>
      <c r="B224" s="3" t="str">
        <f aca="false">B$74</f>
        <v>Tratamento de Esgoto</v>
      </c>
      <c r="C224" s="3" t="n">
        <f aca="false">C$74</f>
        <v>1</v>
      </c>
      <c r="D224" s="3" t="s">
        <v>240</v>
      </c>
      <c r="E224" s="3" t="n">
        <f aca="false">E$74</f>
        <v>2013</v>
      </c>
      <c r="F224" s="3" t="n">
        <f aca="false">F$74</f>
        <v>2015</v>
      </c>
      <c r="G224" s="3" t="n">
        <v>24.26</v>
      </c>
      <c r="H224" s="3"/>
      <c r="I224" s="3"/>
      <c r="J224" s="3"/>
      <c r="K224" s="3" t="str">
        <f aca="false">K$74</f>
        <v>Parcela tratada do total de água consumida no estado.</v>
      </c>
      <c r="L224" s="3" t="str">
        <f aca="false">L$74</f>
        <v>SNIS</v>
      </c>
      <c r="M224" s="3" t="str">
        <f aca="false">M$74</f>
        <v>Porcentagem %</v>
      </c>
      <c r="N2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24" s="3" t="n">
        <v>33.9694054565526</v>
      </c>
    </row>
    <row r="225" customFormat="false" ht="15" hidden="false" customHeight="true" outlineLevel="0" collapsed="false">
      <c r="A225" s="3" t="str">
        <f aca="false">A$75</f>
        <v>Sustentabilidade Ambiental</v>
      </c>
      <c r="B225" s="3" t="str">
        <f aca="false">B$75</f>
        <v> Total</v>
      </c>
      <c r="C225" s="3" t="n">
        <f aca="false">C$75</f>
        <v>1</v>
      </c>
      <c r="D225" s="3" t="s">
        <v>240</v>
      </c>
      <c r="E225" s="3" t="n">
        <f aca="false">E$75</f>
        <v>2015</v>
      </c>
      <c r="F225" s="3" t="n">
        <f aca="false">F$75</f>
        <v>2015</v>
      </c>
      <c r="G225" s="3" t="n">
        <v>56.5934417699045</v>
      </c>
      <c r="H225" s="3"/>
      <c r="I225" s="3"/>
      <c r="J225" s="3"/>
      <c r="K225" s="3" t="str">
        <f aca="false">K$75</f>
        <v>Nota obtida via normalização e ponderação de indicadores que variam de 0 a 100.</v>
      </c>
      <c r="L225" s="3" t="str">
        <f aca="false">L$75</f>
        <v>Tendências</v>
      </c>
      <c r="M225" s="3" t="str">
        <f aca="false">M$75</f>
        <v>Nota de 0 a 100</v>
      </c>
      <c r="N225" s="5"/>
      <c r="O225" s="3" t="n">
        <v>69.1438456617149</v>
      </c>
    </row>
    <row r="226" customFormat="false" ht="15" hidden="false" customHeight="true" outlineLevel="0" collapsed="false">
      <c r="A226" s="3" t="s">
        <v>238</v>
      </c>
      <c r="B226" s="3" t="s">
        <v>25</v>
      </c>
      <c r="C226" s="3" t="n">
        <v>1</v>
      </c>
      <c r="D226" s="3" t="s">
        <v>240</v>
      </c>
      <c r="E226" s="3" t="n">
        <v>2015</v>
      </c>
      <c r="F226" s="3" t="n">
        <v>2015</v>
      </c>
      <c r="G226" s="3" t="n">
        <v>47.9158935769517</v>
      </c>
      <c r="H226" s="3"/>
      <c r="I226" s="3"/>
      <c r="J226" s="3"/>
      <c r="K226" s="4" t="str">
        <f aca="false">K151</f>
        <v>Nota obtida via normalização e ponderação de indicadores que variam de 0 a 100.</v>
      </c>
      <c r="L226" s="3" t="str">
        <f aca="false">L151</f>
        <v>Tendências</v>
      </c>
      <c r="M226" s="5" t="str">
        <f aca="false">M$76</f>
        <v>Nota de 0 a 100</v>
      </c>
      <c r="N226" s="5"/>
      <c r="O226" s="3" t="n">
        <v>36.7088240716803</v>
      </c>
    </row>
    <row r="227" customFormat="false" ht="15.75" hidden="false" customHeight="true" outlineLevel="0" collapsed="false">
      <c r="A227" s="3" t="str">
        <f aca="false">$A$2</f>
        <v>Potencial de Mercado</v>
      </c>
      <c r="B227" s="3" t="str">
        <f aca="false">$B$2</f>
        <v>Tamanho de mercado</v>
      </c>
      <c r="C227" s="3" t="n">
        <f aca="false">$C$2</f>
        <v>1</v>
      </c>
      <c r="D227" s="3" t="s">
        <v>241</v>
      </c>
      <c r="E227" s="3" t="n">
        <f aca="false">$E$2</f>
        <v>2014</v>
      </c>
      <c r="F227" s="3" t="n">
        <f aca="false">$F$2</f>
        <v>2015</v>
      </c>
      <c r="G227" s="3" t="n">
        <v>9.19147869148268</v>
      </c>
      <c r="H227" s="3"/>
      <c r="I227" s="3"/>
      <c r="J227" s="3"/>
      <c r="K227" s="4" t="str">
        <f aca="false">$K$2</f>
        <v>Produto Interno Bruto (PIB) real a preços de 2012</v>
      </c>
      <c r="L227" s="3" t="str">
        <f aca="false">$L$2</f>
        <v>IBGE/IBCR/CAGED</v>
      </c>
      <c r="M227" s="5" t="str">
        <f aca="false">$M$2</f>
        <v>R$ bilhões</v>
      </c>
      <c r="N227" s="5" t="str">
        <f aca="false">N$2</f>
        <v>O PIB utilizado para cálculo é estimado pela Tendências</v>
      </c>
      <c r="O227" s="3" t="n">
        <v>0.147108938697536</v>
      </c>
    </row>
    <row r="228" customFormat="false" ht="15" hidden="false" customHeight="true" outlineLevel="0" collapsed="false">
      <c r="A228" s="3" t="str">
        <f aca="false">$A$3</f>
        <v>Potencial de Mercado</v>
      </c>
      <c r="B228" s="3" t="str">
        <f aca="false">$B$3</f>
        <v>Taxa de crescimento</v>
      </c>
      <c r="C228" s="3" t="n">
        <f aca="false">$C$3</f>
        <v>1</v>
      </c>
      <c r="D228" s="3" t="s">
        <v>241</v>
      </c>
      <c r="E228" s="3" t="n">
        <f aca="false">$E$3</f>
        <v>2014</v>
      </c>
      <c r="F228" s="3" t="n">
        <f aca="false">$F$3</f>
        <v>2015</v>
      </c>
      <c r="G228" s="3" t="n">
        <v>2.73628789161331</v>
      </c>
      <c r="H228" s="3"/>
      <c r="I228" s="3"/>
      <c r="J228" s="3"/>
      <c r="K228" s="4" t="str">
        <f aca="false">$K$3</f>
        <v>Média Móvel de cinco períodos para a taxa de crescimento anual do PIB</v>
      </c>
      <c r="L228" s="3" t="str">
        <f aca="false">$L$3</f>
        <v>IBGE/IBCR/CAGED</v>
      </c>
      <c r="M228" s="5" t="str">
        <f aca="false">$M$3</f>
        <v>Porcentagem %</v>
      </c>
      <c r="N228" s="5" t="str">
        <f aca="false">N$3</f>
        <v>O PIB utilizado para cálculo é estimado pela Tendências</v>
      </c>
      <c r="O228" s="3" t="n">
        <v>61.2678436406138</v>
      </c>
    </row>
    <row r="229" customFormat="false" ht="15" hidden="false" customHeight="true" outlineLevel="0" collapsed="false">
      <c r="A229" s="3" t="str">
        <f aca="false">$A$4</f>
        <v>Potencial de Mercado</v>
      </c>
      <c r="B229" s="3" t="str">
        <f aca="false">$B$4</f>
        <v> Total</v>
      </c>
      <c r="C229" s="3" t="n">
        <f aca="false">$C$4</f>
        <v>1</v>
      </c>
      <c r="D229" s="3" t="s">
        <v>241</v>
      </c>
      <c r="E229" s="3" t="n">
        <f aca="false">$E$4</f>
        <v>2015</v>
      </c>
      <c r="F229" s="3" t="n">
        <f aca="false">$F$4</f>
        <v>2015</v>
      </c>
      <c r="G229" s="3" t="n">
        <v>34.5070268360224</v>
      </c>
      <c r="H229" s="3"/>
      <c r="I229" s="3"/>
      <c r="J229" s="3"/>
      <c r="K229" s="4" t="str">
        <f aca="false">$K$4</f>
        <v>Nota obtida via normalização e ponderação de indicadores que variam de 0 a 100.</v>
      </c>
      <c r="L229" s="3" t="str">
        <f aca="false">$L$4</f>
        <v>Tendências</v>
      </c>
      <c r="M229" s="5" t="str">
        <f aca="false">$M$4</f>
        <v>Nota de 0 a 100</v>
      </c>
      <c r="N229" s="5"/>
      <c r="O229" s="3" t="n">
        <v>54.3366648454294</v>
      </c>
    </row>
    <row r="230" customFormat="false" ht="15" hidden="false" customHeight="true" outlineLevel="0" collapsed="false">
      <c r="A230" s="3" t="str">
        <f aca="false">$A$5</f>
        <v>Infraestrutura</v>
      </c>
      <c r="B230" s="3" t="str">
        <f aca="false">$B$5</f>
        <v>Acessibilidade do Serviço de Telecomunicações</v>
      </c>
      <c r="C230" s="3" t="n">
        <f aca="false">$C$5</f>
        <v>1</v>
      </c>
      <c r="D230" s="3" t="s">
        <v>241</v>
      </c>
      <c r="E230" s="3" t="n">
        <f aca="false">$E$5</f>
        <v>2014</v>
      </c>
      <c r="F230" s="3" t="n">
        <f aca="false">$F$5</f>
        <v>2015</v>
      </c>
      <c r="G230" s="3" t="n">
        <v>129.080550565932</v>
      </c>
      <c r="H230" s="3"/>
      <c r="I230" s="3"/>
      <c r="J230" s="3"/>
      <c r="K230" s="4" t="str">
        <f aca="false">$K$5</f>
        <v>Densidade de acessos por 100 habitantes (telefonia móvel e banda larga*)</v>
      </c>
      <c r="L230" s="3" t="str">
        <f aca="false">$L$5</f>
        <v>ANATEL</v>
      </c>
      <c r="M230" s="5" t="str">
        <f aca="false">$M$5</f>
        <v>Acessos por 100 mil habitantes</v>
      </c>
      <c r="N230" s="5"/>
      <c r="O230" s="3" t="n">
        <v>19.7023446982419</v>
      </c>
    </row>
    <row r="231" customFormat="false" ht="15" hidden="false" customHeight="true" outlineLevel="0" collapsed="false">
      <c r="A231" s="3" t="str">
        <f aca="false">A$6</f>
        <v>Infraestrutura</v>
      </c>
      <c r="B231" s="3" t="str">
        <f aca="false">B$6</f>
        <v>Custo de Combustíveis</v>
      </c>
      <c r="C231" s="3" t="n">
        <f aca="false">C$6</f>
        <v>-1</v>
      </c>
      <c r="D231" s="3" t="s">
        <v>241</v>
      </c>
      <c r="E231" s="3" t="n">
        <f aca="false">E$6</f>
        <v>2014</v>
      </c>
      <c r="F231" s="3" t="n">
        <f aca="false">F$6</f>
        <v>2015</v>
      </c>
      <c r="G231" s="3" t="n">
        <v>2.76677778654878</v>
      </c>
      <c r="H231" s="3"/>
      <c r="I231" s="3"/>
      <c r="J231" s="3"/>
      <c r="K231" s="3" t="str">
        <f aca="false">K$6</f>
        <v>Preço pago em reais por consumidores finais (etanol, gasolina e diesel)</v>
      </c>
      <c r="L231" s="3" t="str">
        <f aca="false">L$6</f>
        <v>ANP</v>
      </c>
      <c r="M231" s="5" t="str">
        <f aca="false">$M$6</f>
        <v>Reais (R$)</v>
      </c>
      <c r="N231" s="5" t="str">
        <f aca="false">N$6</f>
        <v>A partir da edição de 2018, ou seja, do dado de 2017 o preço pago passou a ser ponderado pela participação dos combustíveis no consumo total.</v>
      </c>
      <c r="O231" s="3" t="n">
        <v>67.6481971404941</v>
      </c>
    </row>
    <row r="232" customFormat="false" ht="15" hidden="false" customHeight="true" outlineLevel="0" collapsed="false">
      <c r="A232" s="3" t="str">
        <f aca="false">$A$7</f>
        <v>Infraestrutura</v>
      </c>
      <c r="B232" s="3" t="str">
        <f aca="false">$B$7</f>
        <v>Custo de Saneamento Básico</v>
      </c>
      <c r="C232" s="3" t="n">
        <f aca="false">$C$7</f>
        <v>-1</v>
      </c>
      <c r="D232" s="3" t="s">
        <v>241</v>
      </c>
      <c r="E232" s="3" t="n">
        <f aca="false">$E$7</f>
        <v>2013</v>
      </c>
      <c r="F232" s="3" t="n">
        <f aca="false">F$7</f>
        <v>2015</v>
      </c>
      <c r="G232" s="3" t="n">
        <v>2.42</v>
      </c>
      <c r="H232" s="3"/>
      <c r="I232" s="3"/>
      <c r="J232" s="3"/>
      <c r="K232" s="3" t="str">
        <f aca="false">K$7</f>
        <v>Tarifa média praticada pelo serviço de tratamento e distribuição</v>
      </c>
      <c r="L232" s="3" t="str">
        <f aca="false">L$7</f>
        <v>SNIS</v>
      </c>
      <c r="M232" s="3" t="str">
        <f aca="false">M$7</f>
        <v>Reais ($) por m3</v>
      </c>
      <c r="N232" s="5"/>
      <c r="O232" s="3" t="n">
        <v>68.75</v>
      </c>
    </row>
    <row r="233" customFormat="false" ht="15" hidden="false" customHeight="true" outlineLevel="0" collapsed="false">
      <c r="A233" s="3" t="str">
        <f aca="false">A$8</f>
        <v>Infraestrutura</v>
      </c>
      <c r="B233" s="3" t="str">
        <f aca="false">B$8</f>
        <v>Custo de Telecomunicações</v>
      </c>
      <c r="C233" s="3" t="n">
        <f aca="false">C$8</f>
        <v>-1</v>
      </c>
      <c r="D233" s="3" t="s">
        <v>241</v>
      </c>
      <c r="E233" s="3" t="n">
        <f aca="false">E$8</f>
        <v>2014</v>
      </c>
      <c r="F233" s="3" t="n">
        <f aca="false">F$8</f>
        <v>2015</v>
      </c>
      <c r="G233" s="3" t="n">
        <v>0.288786386187372</v>
      </c>
      <c r="H233" s="3"/>
      <c r="I233" s="3"/>
      <c r="J233" s="3"/>
      <c r="K233" s="3" t="str">
        <f aca="false">K$8</f>
        <v>Custo dos serviços de telecomunicações</v>
      </c>
      <c r="L233" s="3" t="str">
        <f aca="false">L$8</f>
        <v>ANATEL</v>
      </c>
      <c r="M233" s="3" t="str">
        <f aca="false">M$8</f>
        <v>Centavos de reais por minuto</v>
      </c>
      <c r="N233" s="5"/>
      <c r="O233" s="3" t="n">
        <v>71.6340205496138</v>
      </c>
    </row>
    <row r="234" customFormat="false" ht="15" hidden="false" customHeight="true" outlineLevel="0" collapsed="false">
      <c r="A234" s="3" t="str">
        <f aca="false">A$9</f>
        <v>Infraestrutura</v>
      </c>
      <c r="B234" s="3" t="str">
        <f aca="false">B$9</f>
        <v>Disponibilidade de Voos Diretos</v>
      </c>
      <c r="C234" s="3" t="n">
        <f aca="false">C$9</f>
        <v>1</v>
      </c>
      <c r="D234" s="3" t="s">
        <v>241</v>
      </c>
      <c r="E234" s="3" t="n">
        <f aca="false">E$9</f>
        <v>2014</v>
      </c>
      <c r="F234" s="3" t="n">
        <f aca="false">F$9</f>
        <v>2015</v>
      </c>
      <c r="G234" s="3" t="n">
        <v>16000</v>
      </c>
      <c r="H234" s="3"/>
      <c r="I234" s="3"/>
      <c r="J234" s="3"/>
      <c r="K234" s="3" t="str">
        <f aca="false">K$9</f>
        <v>Número de voos diretos</v>
      </c>
      <c r="L234" s="3" t="str">
        <f aca="false">L$9</f>
        <v>ANAC</v>
      </c>
      <c r="M234" s="3" t="str">
        <f aca="false">M$9</f>
        <v>Número de voos</v>
      </c>
      <c r="N234" s="5"/>
      <c r="O234" s="3" t="n">
        <v>4.90196078431373</v>
      </c>
    </row>
    <row r="235" customFormat="false" ht="15" hidden="false" customHeight="true" outlineLevel="0" collapsed="false">
      <c r="A235" s="3" t="str">
        <f aca="false">A$10</f>
        <v>Infraestrutura</v>
      </c>
      <c r="B235" s="3" t="str">
        <f aca="false">B$10</f>
        <v>Acesso à Energia Elétrica</v>
      </c>
      <c r="C235" s="3" t="n">
        <f aca="false">C$10</f>
        <v>1</v>
      </c>
      <c r="D235" s="3" t="s">
        <v>241</v>
      </c>
      <c r="E235" s="3" t="n">
        <f aca="false">E$10</f>
        <v>2013</v>
      </c>
      <c r="F235" s="3" t="n">
        <f aca="false">F$10</f>
        <v>2015</v>
      </c>
      <c r="G235" s="3" t="n">
        <v>96.4102564102564</v>
      </c>
      <c r="H235" s="3"/>
      <c r="I235" s="3"/>
      <c r="J235" s="3"/>
      <c r="K235" s="3" t="str">
        <f aca="false">K$10</f>
        <v>Proporção de domicílios com acesso a energia elétrica (iluminação elétrica).</v>
      </c>
      <c r="L235" s="3" t="str">
        <f aca="false">L$10</f>
        <v>PNADc /IBGE</v>
      </c>
      <c r="M235" s="3" t="str">
        <f aca="false">M$10</f>
        <v>Porcentagem %</v>
      </c>
      <c r="N235" s="5"/>
      <c r="O235" s="3" t="n">
        <v>43.8461538461533</v>
      </c>
    </row>
    <row r="236" customFormat="false" ht="15" hidden="false" customHeight="true" outlineLevel="0" collapsed="false">
      <c r="A236" s="3" t="str">
        <f aca="false">A$11</f>
        <v>Infraestrutura</v>
      </c>
      <c r="B236" s="3" t="str">
        <f aca="false">B$11</f>
        <v>Custo da Energia Elétrica</v>
      </c>
      <c r="C236" s="3" t="n">
        <f aca="false">C$11</f>
        <v>-1</v>
      </c>
      <c r="D236" s="3" t="s">
        <v>241</v>
      </c>
      <c r="E236" s="3" t="n">
        <f aca="false">E$11</f>
        <v>2014</v>
      </c>
      <c r="F236" s="3" t="n">
        <f aca="false">F$11</f>
        <v>2015</v>
      </c>
      <c r="G236" s="3" t="n">
        <v>298.338599980414</v>
      </c>
      <c r="H236" s="3"/>
      <c r="I236" s="3"/>
      <c r="J236" s="3"/>
      <c r="K236" s="3" t="str">
        <f aca="false">K$11</f>
        <v>Tarifa média praticada para o consumo comercial, residencial e industrial.</v>
      </c>
      <c r="L236" s="3" t="str">
        <f aca="false">L$11</f>
        <v>ANEEL</v>
      </c>
      <c r="M236" s="3" t="str">
        <f aca="false">M$11</f>
        <v>R$/MWh</v>
      </c>
      <c r="N236" s="5"/>
      <c r="O236" s="3" t="n">
        <v>100</v>
      </c>
    </row>
    <row r="237" customFormat="false" ht="15" hidden="false" customHeight="true" outlineLevel="0" collapsed="false">
      <c r="A237" s="3" t="str">
        <f aca="false">A$12</f>
        <v>Infraestrutura</v>
      </c>
      <c r="B237" s="3" t="str">
        <f aca="false">B$12</f>
        <v>Qualidade da Energia Elétrica</v>
      </c>
      <c r="C237" s="3" t="n">
        <f aca="false">C$12</f>
        <v>-1</v>
      </c>
      <c r="D237" s="3" t="s">
        <v>241</v>
      </c>
      <c r="E237" s="3" t="n">
        <f aca="false">E$12</f>
        <v>2014</v>
      </c>
      <c r="F237" s="3" t="n">
        <f aca="false">F$12</f>
        <v>2015</v>
      </c>
      <c r="G237" s="3" t="n">
        <v>1.87</v>
      </c>
      <c r="H237" s="3"/>
      <c r="I237" s="3"/>
      <c r="J237" s="3"/>
      <c r="K237" s="3" t="str">
        <f aca="false">K$12</f>
        <v>O indicador aponta o Desempenho Global de Continuidade, que considera a duração e frequência de interrupções no serviço de energia.</v>
      </c>
      <c r="L237" s="3" t="str">
        <f aca="false">L$12</f>
        <v>ANEEL</v>
      </c>
      <c r="M237" s="3" t="str">
        <f aca="false">M$12</f>
        <v>Pontuação</v>
      </c>
      <c r="N237" s="5"/>
      <c r="O237" s="3" t="n">
        <v>13.8926659678003</v>
      </c>
    </row>
    <row r="238" customFormat="false" ht="15" hidden="false" customHeight="true" outlineLevel="0" collapsed="false">
      <c r="A238" s="3" t="str">
        <f aca="false">A$13</f>
        <v>Infraestrutura</v>
      </c>
      <c r="B238" s="3" t="str">
        <f aca="false">B$13</f>
        <v>Mobilidade Urbana</v>
      </c>
      <c r="C238" s="3" t="n">
        <f aca="false">C$13</f>
        <v>-1</v>
      </c>
      <c r="D238" s="3" t="s">
        <v>241</v>
      </c>
      <c r="E238" s="3" t="n">
        <f aca="false">E$13</f>
        <v>2013</v>
      </c>
      <c r="F238" s="3" t="n">
        <f aca="false">F$13</f>
        <v>2015</v>
      </c>
      <c r="G238" s="3" t="n">
        <v>23.6187458305537</v>
      </c>
      <c r="H238" s="3"/>
      <c r="I238" s="3"/>
      <c r="J238" s="3"/>
      <c r="K238" s="3" t="str">
        <f aca="false">K$13</f>
        <v>Tempo gasto no trajeto entre casa e trabalho (minutos)</v>
      </c>
      <c r="L238" s="3" t="str">
        <f aca="false">L$13</f>
        <v>PNADc /IBGE</v>
      </c>
      <c r="M238" s="3" t="str">
        <f aca="false">M$13</f>
        <v>Minutos</v>
      </c>
      <c r="N238" s="5"/>
      <c r="O238" s="3" t="n">
        <v>87.8939106805881</v>
      </c>
    </row>
    <row r="239" customFormat="false" ht="15" hidden="false" customHeight="true" outlineLevel="0" collapsed="false">
      <c r="A239" s="3" t="str">
        <f aca="false">A$14</f>
        <v>Infraestrutura</v>
      </c>
      <c r="B239" s="3" t="str">
        <f aca="false">B$14</f>
        <v>Qualidade das Rodovias</v>
      </c>
      <c r="C239" s="3" t="n">
        <f aca="false">C$14</f>
        <v>1</v>
      </c>
      <c r="D239" s="3" t="s">
        <v>241</v>
      </c>
      <c r="E239" s="3" t="n">
        <f aca="false">E$14</f>
        <v>2014</v>
      </c>
      <c r="F239" s="3" t="n">
        <f aca="false">F$14</f>
        <v>2015</v>
      </c>
      <c r="G239" s="3" t="n">
        <v>2.71035940803383</v>
      </c>
      <c r="H239" s="3"/>
      <c r="I239" s="3"/>
      <c r="J239" s="3"/>
      <c r="K239" s="3" t="str">
        <f aca="false">K$14</f>
        <v>Avaliação das condições das vias rodoviárias (nota entre 1 (ruim) a 5 (ótimo) ponderada pela extensão pesquisada)</v>
      </c>
      <c r="L239" s="3" t="str">
        <f aca="false">L$14</f>
        <v>CNT</v>
      </c>
      <c r="M239" s="3" t="str">
        <f aca="false">M$14</f>
        <v>Pontuação de 1 a 5</v>
      </c>
      <c r="N239" s="5"/>
      <c r="O239" s="3" t="n">
        <v>24.0761957207508</v>
      </c>
    </row>
    <row r="240" customFormat="false" ht="15" hidden="false" customHeight="true" outlineLevel="0" collapsed="false">
      <c r="A240" s="3" t="str">
        <f aca="false">A$15</f>
        <v>Infraestrutura</v>
      </c>
      <c r="B240" s="3" t="str">
        <f aca="false">B$15</f>
        <v>Qualidade do Serviço de Telecomunicações</v>
      </c>
      <c r="C240" s="3" t="n">
        <f aca="false">C$15</f>
        <v>1</v>
      </c>
      <c r="D240" s="3" t="s">
        <v>241</v>
      </c>
      <c r="E240" s="3" t="n">
        <f aca="false">E$15</f>
        <v>2014</v>
      </c>
      <c r="F240" s="3" t="n">
        <f aca="false">F$15</f>
        <v>2015</v>
      </c>
      <c r="G240" s="3" t="n">
        <v>28.8033167079882</v>
      </c>
      <c r="H240" s="3"/>
      <c r="I240" s="3"/>
      <c r="J240" s="3"/>
      <c r="K240" s="3" t="str">
        <f aca="false">K$15</f>
        <v>Média do ranking de banda larga fixa e do de telefonia móvel (percentual de indicadores com cumprimento de metas)</v>
      </c>
      <c r="L240" s="3" t="str">
        <f aca="false">L$15</f>
        <v>ANATEL</v>
      </c>
      <c r="M240" s="3" t="str">
        <f aca="false">M$15</f>
        <v>Porcentagem %</v>
      </c>
      <c r="N240" s="5"/>
      <c r="O240" s="3" t="n">
        <v>0</v>
      </c>
    </row>
    <row r="241" customFormat="false" ht="15" hidden="false" customHeight="true" outlineLevel="0" collapsed="false">
      <c r="A241" s="3" t="str">
        <f aca="false">A$16</f>
        <v>Infraestrutura</v>
      </c>
      <c r="B241" s="3" t="str">
        <f aca="false">B$16</f>
        <v> Total</v>
      </c>
      <c r="C241" s="3" t="n">
        <f aca="false">C$16</f>
        <v>1</v>
      </c>
      <c r="D241" s="3" t="s">
        <v>241</v>
      </c>
      <c r="E241" s="3" t="n">
        <f aca="false">E$16</f>
        <v>2015</v>
      </c>
      <c r="F241" s="3" t="n">
        <f aca="false">F$16</f>
        <v>2015</v>
      </c>
      <c r="G241" s="3" t="n">
        <v>46.7151037378312</v>
      </c>
      <c r="H241" s="3"/>
      <c r="I241" s="3"/>
      <c r="J241" s="3"/>
      <c r="K241" s="3" t="str">
        <f aca="false">K$16</f>
        <v>Nota obtida via normalização e ponderação de indicadores que variam de 0 a 100.</v>
      </c>
      <c r="L241" s="3" t="str">
        <f aca="false">L$16</f>
        <v>Tendências</v>
      </c>
      <c r="M241" s="3" t="str">
        <f aca="false">M$16</f>
        <v>Nota de 0 a 100</v>
      </c>
      <c r="N241" s="5"/>
      <c r="O241" s="3" t="n">
        <v>34.451166328744</v>
      </c>
    </row>
    <row r="242" customFormat="false" ht="15" hidden="false" customHeight="true" outlineLevel="0" collapsed="false">
      <c r="A242" s="3" t="str">
        <f aca="false">A$17</f>
        <v>Capital Humano</v>
      </c>
      <c r="B242" s="3" t="str">
        <f aca="false">B$17</f>
        <v>Custo de Mão de Obra</v>
      </c>
      <c r="C242" s="3" t="n">
        <f aca="false">C$17</f>
        <v>-1</v>
      </c>
      <c r="D242" s="3" t="s">
        <v>241</v>
      </c>
      <c r="E242" s="3" t="n">
        <f aca="false">E$17</f>
        <v>2014</v>
      </c>
      <c r="F242" s="3" t="n">
        <f aca="false">F$17</f>
        <v>2015</v>
      </c>
      <c r="G242" s="3" t="n">
        <v>1702.795</v>
      </c>
      <c r="H242" s="3"/>
      <c r="I242" s="3"/>
      <c r="J242" s="3"/>
      <c r="K242" s="3" t="str">
        <f aca="false">K$17</f>
        <v>Rendimento médio nominal de todos os trabalhos, habitualmente recebido por mês, pelas pessoas de 14 anos ou mais de idade, ocupadas na semana de referência, com rendimento de trabalho (Reais)</v>
      </c>
      <c r="L242" s="3" t="str">
        <f aca="false">L$17</f>
        <v>PNADc /IBGE</v>
      </c>
      <c r="M242" s="3" t="str">
        <f aca="false">M$17</f>
        <v>Reais (R$)</v>
      </c>
      <c r="N242" s="3" t="str">
        <f aca="false">N$17</f>
        <v>A partir da publicação de 2016, ou seja, do dado de 2015, passou a ser usado o rendimento médio nominal de todos os trabalhos, antes disso se usava o rendimento médio real do trabalho principal</v>
      </c>
      <c r="O242" s="3" t="n">
        <v>64.7000815809344</v>
      </c>
    </row>
    <row r="243" customFormat="false" ht="15" hidden="false" customHeight="true" outlineLevel="0" collapsed="false">
      <c r="A243" s="3" t="str">
        <f aca="false">A$18</f>
        <v>Capital Humano</v>
      </c>
      <c r="B243" s="3" t="str">
        <f aca="false">B$18</f>
        <v>PEA com Ensino Superior</v>
      </c>
      <c r="C243" s="3" t="n">
        <f aca="false">C$18</f>
        <v>1</v>
      </c>
      <c r="D243" s="3" t="s">
        <v>241</v>
      </c>
      <c r="E243" s="3" t="n">
        <f aca="false">E$18</f>
        <v>2013</v>
      </c>
      <c r="F243" s="3" t="n">
        <f aca="false">F$18</f>
        <v>2015</v>
      </c>
      <c r="G243" s="3" t="n">
        <v>12.9518072289157</v>
      </c>
      <c r="H243" s="3"/>
      <c r="I243" s="3"/>
      <c r="J243" s="3"/>
      <c r="K243" s="3" t="str">
        <f aca="false">K$18</f>
        <v>Pessoas de 10 anos ou mais de idade com 15 anos ou mais de estudo/população economicamente ativa.</v>
      </c>
      <c r="L243" s="3" t="str">
        <f aca="false">L$18</f>
        <v>PNADc /IBGE</v>
      </c>
      <c r="M243" s="3" t="str">
        <f aca="false">M$18</f>
        <v>Porcentagem %</v>
      </c>
      <c r="N243" s="5"/>
      <c r="O243" s="3" t="n">
        <v>32.2018199463972</v>
      </c>
    </row>
    <row r="244" customFormat="false" ht="15" hidden="false" customHeight="true" outlineLevel="0" collapsed="false">
      <c r="A244" s="3" t="str">
        <f aca="false">A$19</f>
        <v>Capital Humano</v>
      </c>
      <c r="B244" s="3" t="str">
        <f aca="false">B$19</f>
        <v>Produtividade do Trabalho</v>
      </c>
      <c r="C244" s="3" t="n">
        <f aca="false">C$19</f>
        <v>1</v>
      </c>
      <c r="D244" s="3" t="s">
        <v>241</v>
      </c>
      <c r="E244" s="3" t="n">
        <f aca="false">E$19</f>
        <v>2013</v>
      </c>
      <c r="F244" s="3" t="n">
        <f aca="false">F$19</f>
        <v>2015</v>
      </c>
      <c r="G244" s="3" t="n">
        <v>30.5253142308788</v>
      </c>
      <c r="H244" s="3"/>
      <c r="I244" s="3"/>
      <c r="J244" s="3"/>
      <c r="K244" s="3" t="str">
        <f aca="false">K$19</f>
        <v>PIB pelo total de pessoas ocupadas no período</v>
      </c>
      <c r="L244" s="3" t="str">
        <f aca="false">L$19</f>
        <v>PNADc /IBGE</v>
      </c>
      <c r="M244" s="3" t="str">
        <f aca="false">M$19</f>
        <v>Mil Reais (R$) por habitante</v>
      </c>
      <c r="N244" s="5" t="str">
        <f aca="false">N$19</f>
        <v>O PIB utilizado para cálculo é estimado pela Tendências</v>
      </c>
      <c r="O244" s="3" t="n">
        <v>16.095340488794</v>
      </c>
    </row>
    <row r="245" customFormat="false" ht="15" hidden="false" customHeight="true" outlineLevel="0" collapsed="false">
      <c r="A245" s="3" t="str">
        <f aca="false">A$20</f>
        <v>Capital Humano</v>
      </c>
      <c r="B245" s="3" t="str">
        <f aca="false">B$20</f>
        <v>Qualificação dos Trabalhadores</v>
      </c>
      <c r="C245" s="3" t="n">
        <f aca="false">C$20</f>
        <v>1</v>
      </c>
      <c r="D245" s="3" t="s">
        <v>241</v>
      </c>
      <c r="E245" s="3" t="n">
        <f aca="false">E$20</f>
        <v>2013</v>
      </c>
      <c r="F245" s="3" t="n">
        <f aca="false">F$20</f>
        <v>2015</v>
      </c>
      <c r="G245" s="3" t="n">
        <v>10.00692</v>
      </c>
      <c r="H245" s="3"/>
      <c r="I245" s="3"/>
      <c r="J245" s="3"/>
      <c r="K245" s="3" t="str">
        <f aca="false">K$20</f>
        <v>Anos de estudos da população economicamente ativa.</v>
      </c>
      <c r="L245" s="3" t="str">
        <f aca="false">L$20</f>
        <v>PNADc /IBGE</v>
      </c>
      <c r="M245" s="3" t="str">
        <f aca="false">M$20</f>
        <v>Anos</v>
      </c>
      <c r="N245" s="5"/>
      <c r="O245" s="3" t="n">
        <v>56.9584139473847</v>
      </c>
    </row>
    <row r="246" customFormat="false" ht="15" hidden="false" customHeight="true" outlineLevel="0" collapsed="false">
      <c r="A246" s="3" t="str">
        <f aca="false">A$21</f>
        <v>Capital Humano</v>
      </c>
      <c r="B246" s="3" t="str">
        <f aca="false">B$21</f>
        <v> Total</v>
      </c>
      <c r="C246" s="3" t="n">
        <f aca="false">C$21</f>
        <v>1</v>
      </c>
      <c r="D246" s="3" t="s">
        <v>241</v>
      </c>
      <c r="E246" s="3" t="n">
        <f aca="false">E$21</f>
        <v>2015</v>
      </c>
      <c r="F246" s="3" t="n">
        <f aca="false">F$21</f>
        <v>2015</v>
      </c>
      <c r="G246" s="3" t="n">
        <v>48.2652890066746</v>
      </c>
      <c r="H246" s="3"/>
      <c r="I246" s="3"/>
      <c r="J246" s="3"/>
      <c r="K246" s="3" t="str">
        <f aca="false">K$21</f>
        <v>Nota obtida via normalização e ponderação de indicadores que variam de 0 a 100.</v>
      </c>
      <c r="L246" s="3" t="str">
        <f aca="false">L$21</f>
        <v>Tendências</v>
      </c>
      <c r="M246" s="3" t="str">
        <f aca="false">M$21</f>
        <v>Nota de 0 a 100</v>
      </c>
      <c r="N246" s="5"/>
      <c r="O246" s="3" t="n">
        <v>40.7288945434394</v>
      </c>
    </row>
    <row r="247" customFormat="false" ht="15" hidden="false" customHeight="true" outlineLevel="0" collapsed="false">
      <c r="A247" s="3" t="str">
        <f aca="false">A$22</f>
        <v>Educação</v>
      </c>
      <c r="B247" s="3" t="str">
        <f aca="false">B$22</f>
        <v>Avaliação da Educação</v>
      </c>
      <c r="C247" s="3" t="n">
        <f aca="false">C$22</f>
        <v>1</v>
      </c>
      <c r="D247" s="3" t="s">
        <v>241</v>
      </c>
      <c r="E247" s="3" t="n">
        <f aca="false">E$22</f>
        <v>2015</v>
      </c>
      <c r="F247" s="3" t="n">
        <f aca="false">F$22</f>
        <v>2015</v>
      </c>
      <c r="G247" s="3" t="n">
        <v>0</v>
      </c>
      <c r="H247" s="3"/>
      <c r="I247" s="3"/>
      <c r="J247" s="3"/>
      <c r="K247" s="3" t="str">
        <f aca="false">K$22</f>
        <v>Dummy para existência avaliações sistemáticas de educação (100 = Há um sistema; 0 = Não há um sistema)</v>
      </c>
      <c r="L247" s="3" t="str">
        <f aca="false">L$22</f>
        <v>Secretarias Estaduais de Educação</v>
      </c>
      <c r="M247" s="3" t="str">
        <f aca="false">M$22</f>
        <v>Pontuação de 0 ou 100</v>
      </c>
      <c r="N2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47" s="3" t="n">
        <v>0</v>
      </c>
    </row>
    <row r="248" customFormat="false" ht="15" hidden="false" customHeight="true" outlineLevel="0" collapsed="false">
      <c r="A248" s="3" t="str">
        <f aca="false">A$23</f>
        <v>Educação</v>
      </c>
      <c r="B248" s="3" t="str">
        <f aca="false">B$23</f>
        <v>IDEB</v>
      </c>
      <c r="C248" s="3" t="n">
        <f aca="false">C$23</f>
        <v>1</v>
      </c>
      <c r="D248" s="3" t="s">
        <v>241</v>
      </c>
      <c r="E248" s="3" t="n">
        <f aca="false">E$23</f>
        <v>2013</v>
      </c>
      <c r="F248" s="3" t="n">
        <f aca="false">F$23</f>
        <v>2015</v>
      </c>
      <c r="G248" s="3" t="n">
        <v>3.65091914903304</v>
      </c>
      <c r="H248" s="3"/>
      <c r="I248" s="3"/>
      <c r="J248" s="3"/>
      <c r="K248" s="3" t="str">
        <f aca="false">K$23</f>
        <v>Qualidade da educação básica do Brasil, considera fluxo escolar e média de desempenhos nas avaliações de toda a rede de ensino (nota de  0 a 10)</v>
      </c>
      <c r="L248" s="3" t="str">
        <f aca="false">L$23</f>
        <v>INEP</v>
      </c>
      <c r="M248" s="3" t="str">
        <f aca="false">M$23</f>
        <v>Pontuação de 0 a 10</v>
      </c>
      <c r="N248" s="5"/>
      <c r="O248" s="3" t="n">
        <v>8.50099592135354</v>
      </c>
    </row>
    <row r="249" customFormat="false" ht="15" hidden="false" customHeight="true" outlineLevel="0" collapsed="false">
      <c r="A249" s="3" t="str">
        <f aca="false">A$24</f>
        <v>Educação</v>
      </c>
      <c r="B249" s="3" t="str">
        <f aca="false">B$24</f>
        <v>ENEM</v>
      </c>
      <c r="C249" s="3" t="n">
        <f aca="false">C$24</f>
        <v>1</v>
      </c>
      <c r="D249" s="3" t="s">
        <v>241</v>
      </c>
      <c r="E249" s="3" t="n">
        <f aca="false">E$24</f>
        <v>2013</v>
      </c>
      <c r="F249" s="3" t="n">
        <f aca="false">F$24</f>
        <v>2015</v>
      </c>
      <c r="G249" s="3" t="n">
        <v>472.736836289946</v>
      </c>
      <c r="H249" s="3"/>
      <c r="I249" s="3"/>
      <c r="J249" s="3"/>
      <c r="K249" s="3" t="str">
        <f aca="false">K$24</f>
        <v>Desempenho dos alunos do Ensino Médio para acesso ao Ensino Superior e a programas de financiamento em instituições privadas (nota de 0 a 1000).</v>
      </c>
      <c r="L249" s="3" t="str">
        <f aca="false">L$24</f>
        <v>INEP</v>
      </c>
      <c r="M249" s="3" t="str">
        <f aca="false">M$24</f>
        <v>Pontuação de 0 a 1000</v>
      </c>
      <c r="N249" s="5"/>
      <c r="O249" s="3" t="n">
        <v>4.54775062249264</v>
      </c>
    </row>
    <row r="250" customFormat="false" ht="15" hidden="false" customHeight="true" outlineLevel="0" collapsed="false">
      <c r="A250" s="3" t="str">
        <f aca="false">A$25</f>
        <v>Educação</v>
      </c>
      <c r="B250" s="3" t="str">
        <f aca="false">B$25</f>
        <v>PISA</v>
      </c>
      <c r="C250" s="3" t="n">
        <f aca="false">C$25</f>
        <v>1</v>
      </c>
      <c r="D250" s="3" t="s">
        <v>241</v>
      </c>
      <c r="E250" s="3" t="n">
        <f aca="false">E$25</f>
        <v>2012</v>
      </c>
      <c r="F250" s="3" t="n">
        <f aca="false">F$25</f>
        <v>2015</v>
      </c>
      <c r="G250" s="3" t="n">
        <v>379.466666666667</v>
      </c>
      <c r="H250" s="3"/>
      <c r="I250" s="3"/>
      <c r="J250" s="3"/>
      <c r="K250" s="3" t="str">
        <f aca="false">K$25</f>
        <v>Desempenho dos estudantes na faixa dos 15 anos no Programa internacional de avaliação dos estudantes (Nota: 0-1000)</v>
      </c>
      <c r="L250" s="3" t="str">
        <f aca="false">L$25</f>
        <v>PISA</v>
      </c>
      <c r="M250" s="5" t="str">
        <f aca="false">M$25</f>
        <v>Pontuação de 0 a 1000</v>
      </c>
      <c r="N250" s="5"/>
      <c r="O250" s="3" t="n">
        <v>42.0053003533572</v>
      </c>
    </row>
    <row r="251" customFormat="false" ht="15" hidden="false" customHeight="true" outlineLevel="0" collapsed="false">
      <c r="A251" s="3" t="str">
        <f aca="false">A$26</f>
        <v>Educação</v>
      </c>
      <c r="B251" s="3" t="str">
        <f aca="false">B$26</f>
        <v>Índice de Oportunidade da Educação</v>
      </c>
      <c r="C251" s="3" t="n">
        <f aca="false">C$26</f>
        <v>1</v>
      </c>
      <c r="D251" s="3" t="s">
        <v>241</v>
      </c>
      <c r="E251" s="3" t="n">
        <f aca="false">E$26</f>
        <v>2015</v>
      </c>
      <c r="F251" s="3" t="n">
        <f aca="false">F$26</f>
        <v>2015</v>
      </c>
      <c r="G251" s="3" t="n">
        <v>3.685468</v>
      </c>
      <c r="H251" s="3"/>
      <c r="I251" s="3"/>
      <c r="J251" s="3"/>
      <c r="K251" s="3" t="str">
        <f aca="false">K$26</f>
        <v>Mede a qualidade das oportunidades educacionais oferecidas por municípios e estados (Nota: 0-10)</v>
      </c>
      <c r="L251" s="3" t="str">
        <f aca="false">L$26</f>
        <v>CLP/Metas</v>
      </c>
      <c r="M251" s="3" t="str">
        <f aca="false">M$26</f>
        <v>Pontuação de 0 a 10</v>
      </c>
      <c r="N251" s="5"/>
      <c r="O251" s="3" t="n">
        <v>13.9124098156508</v>
      </c>
    </row>
    <row r="252" customFormat="false" ht="15" hidden="false" customHeight="true" outlineLevel="0" collapsed="false">
      <c r="A252" s="3" t="str">
        <f aca="false">A$27</f>
        <v>Educação</v>
      </c>
      <c r="B252" s="3" t="str">
        <f aca="false">B$27</f>
        <v>Taxa de Abandono do Ensino Fundamental</v>
      </c>
      <c r="C252" s="3" t="n">
        <f aca="false">C$27</f>
        <v>-1</v>
      </c>
      <c r="D252" s="3" t="s">
        <v>241</v>
      </c>
      <c r="E252" s="3" t="n">
        <f aca="false">E$27</f>
        <v>2013</v>
      </c>
      <c r="F252" s="3" t="n">
        <f aca="false">F$27</f>
        <v>2015</v>
      </c>
      <c r="G252" s="3" t="n">
        <v>4.766248850046</v>
      </c>
      <c r="H252" s="3"/>
      <c r="I252" s="3"/>
      <c r="J252" s="3"/>
      <c r="K252" s="3" t="str">
        <f aca="false">K$27</f>
        <v>Porcentagem dos alunos do ensino fundamental que abandonam os estudos</v>
      </c>
      <c r="L252" s="3" t="str">
        <f aca="false">L$27</f>
        <v>Portal Qedu</v>
      </c>
      <c r="M252" s="3" t="str">
        <f aca="false">M$27</f>
        <v>Porcentagem %</v>
      </c>
      <c r="N252" s="5" t="str">
        <f aca="false">N$27</f>
        <v>A partir de 2017 o indicador Taxa de abandono do ensino fundamental foi substituído pelo Taxa de frequência líquida do ensino fundamental</v>
      </c>
      <c r="O252" s="3" t="n">
        <v>62.5968110610402</v>
      </c>
    </row>
    <row r="253" customFormat="false" ht="15" hidden="false" customHeight="true" outlineLevel="0" collapsed="false">
      <c r="A253" s="3" t="str">
        <f aca="false">A$28</f>
        <v>Educação</v>
      </c>
      <c r="B253" s="3" t="str">
        <f aca="false">B$28</f>
        <v>Taxa de Abandono do Ensino Médio</v>
      </c>
      <c r="C253" s="3" t="n">
        <f aca="false">C$28</f>
        <v>-1</v>
      </c>
      <c r="D253" s="3" t="s">
        <v>241</v>
      </c>
      <c r="E253" s="3" t="n">
        <f aca="false">E$28</f>
        <v>2013</v>
      </c>
      <c r="F253" s="3" t="n">
        <f aca="false">F$28</f>
        <v>2015</v>
      </c>
      <c r="G253" s="3" t="n">
        <v>14.4117979037893</v>
      </c>
      <c r="H253" s="3"/>
      <c r="I253" s="3"/>
      <c r="J253" s="3"/>
      <c r="K253" s="3" t="str">
        <f aca="false">K$28</f>
        <v>Porcentagem dos alunos do ensino médio que abandonam os estudos.</v>
      </c>
      <c r="L253" s="3" t="str">
        <f aca="false">L$28</f>
        <v>Portal Qedu</v>
      </c>
      <c r="M253" s="3" t="str">
        <f aca="false">M$28</f>
        <v>Porcentagem %</v>
      </c>
      <c r="N253" s="5" t="str">
        <f aca="false">N$28</f>
        <v>A partir de 2017 o indicador Taxa de abandono do ensino médio foi substituído pelo Taxa de frequência líquida do ensino médio</v>
      </c>
      <c r="O253" s="3" t="n">
        <v>18.7995944951126</v>
      </c>
    </row>
    <row r="254" customFormat="false" ht="15" hidden="false" customHeight="true" outlineLevel="0" collapsed="false">
      <c r="A254" s="3" t="str">
        <f aca="false">A$29</f>
        <v>Educação</v>
      </c>
      <c r="B254" s="3" t="str">
        <f aca="false">B$29</f>
        <v> Total</v>
      </c>
      <c r="C254" s="3" t="n">
        <f aca="false">C$29</f>
        <v>1</v>
      </c>
      <c r="D254" s="3" t="s">
        <v>241</v>
      </c>
      <c r="E254" s="3" t="n">
        <f aca="false">E$29</f>
        <v>2015</v>
      </c>
      <c r="F254" s="3" t="n">
        <f aca="false">F$29</f>
        <v>2015</v>
      </c>
      <c r="G254" s="3" t="n">
        <v>26.9054047253707</v>
      </c>
      <c r="H254" s="3"/>
      <c r="I254" s="3"/>
      <c r="J254" s="3"/>
      <c r="K254" s="3" t="str">
        <f aca="false">K$29</f>
        <v>Nota obtida via normalização e ponderação de indicadores que variam de 0 a 100.</v>
      </c>
      <c r="L254" s="3" t="str">
        <f aca="false">L$29</f>
        <v>Tendências</v>
      </c>
      <c r="M254" s="3" t="str">
        <f aca="false">M$29</f>
        <v>Nota de 0 a 100</v>
      </c>
      <c r="N254" s="5"/>
      <c r="O254" s="3" t="n">
        <v>14.1098225234988</v>
      </c>
    </row>
    <row r="255" customFormat="false" ht="15" hidden="false" customHeight="true" outlineLevel="0" collapsed="false">
      <c r="A255" s="3" t="str">
        <f aca="false">A$30</f>
        <v>Sustentabilidade Social</v>
      </c>
      <c r="B255" s="3" t="str">
        <f aca="false">B$30</f>
        <v>Segurança Alimentar</v>
      </c>
      <c r="C255" s="3" t="n">
        <f aca="false">C$30</f>
        <v>-1</v>
      </c>
      <c r="D255" s="3" t="s">
        <v>241</v>
      </c>
      <c r="E255" s="3" t="n">
        <f aca="false">E$30</f>
        <v>2013</v>
      </c>
      <c r="F255" s="3" t="n">
        <f aca="false">F$30</f>
        <v>2015</v>
      </c>
      <c r="G255" s="3" t="n">
        <v>7.3258419543</v>
      </c>
      <c r="H255" s="3"/>
      <c r="I255" s="3"/>
      <c r="J255" s="3"/>
      <c r="K255" s="3" t="str">
        <f aca="false">K$30</f>
        <v>% domicílios com renda domiciliar per capita inferior à linha de extrema pobreza (valor de uma cesta de alimentos com o mínimo de calorias necessárias para suprir adequadamente uma pessoa, com base em recomendações da FAO e da OMS)</v>
      </c>
      <c r="L255" s="3" t="str">
        <f aca="false">L$30</f>
        <v>Ipea</v>
      </c>
      <c r="M255" s="3" t="str">
        <f aca="false">M$30</f>
        <v>Porcentagem %</v>
      </c>
      <c r="N255" s="5" t="s">
        <v>110</v>
      </c>
      <c r="O255" s="3" t="n">
        <v>58.7469873114752</v>
      </c>
    </row>
    <row r="256" customFormat="false" ht="15" hidden="false" customHeight="true" outlineLevel="0" collapsed="false">
      <c r="A256" s="3" t="str">
        <f aca="false">A$31</f>
        <v>Sustentabilidade Social</v>
      </c>
      <c r="B256" s="3" t="str">
        <f aca="false">B$31</f>
        <v>Inadequação de Moradia FJP</v>
      </c>
      <c r="C256" s="3" t="n">
        <f aca="false">C$31</f>
        <v>-1</v>
      </c>
      <c r="D256" s="3" t="s">
        <v>241</v>
      </c>
      <c r="E256" s="3" t="n">
        <f aca="false">E$31</f>
        <v>2013</v>
      </c>
      <c r="F256" s="3" t="n">
        <f aca="false">F$31</f>
        <v>2015</v>
      </c>
      <c r="G256" s="3" t="n">
        <v>9.02455999847453</v>
      </c>
      <c r="H256" s="3"/>
      <c r="I256" s="3"/>
      <c r="J256" s="3"/>
      <c r="K256" s="3" t="str">
        <f aca="false">K$31</f>
        <v>% de moradias que apresentam,entre outras características, coabitação familiar e/ou habitação precária  (metodologia da Fundação João Pinheiro)</v>
      </c>
      <c r="L256" s="3" t="str">
        <f aca="false">L$31</f>
        <v>Fundação João Pinheiro</v>
      </c>
      <c r="M256" s="3" t="str">
        <f aca="false">M$31</f>
        <v>Porcentagem %</v>
      </c>
      <c r="N256" s="5" t="str">
        <f aca="false">N$31</f>
        <v>A partir de 2020, foi necessário alteração metodológica tendo em vista a não atualização desde de 2015 do indicador da Fundação João Pinheiro, por isso a fonte do indicador passou a ser a PNADc Anual (IBGE).</v>
      </c>
      <c r="O256" s="3" t="n">
        <v>61.1341318411593</v>
      </c>
    </row>
    <row r="257" customFormat="false" ht="15" hidden="false" customHeight="true" outlineLevel="0" collapsed="false">
      <c r="A257" s="3" t="str">
        <f aca="false">A$32</f>
        <v>Sustentabilidade Social</v>
      </c>
      <c r="B257" s="3" t="str">
        <f aca="false">B$32</f>
        <v>Famílias abaixo da linha da pobreza</v>
      </c>
      <c r="C257" s="3" t="n">
        <f aca="false">C$32</f>
        <v>-1</v>
      </c>
      <c r="D257" s="3" t="s">
        <v>241</v>
      </c>
      <c r="E257" s="3" t="n">
        <f aca="false">E$32</f>
        <v>2013</v>
      </c>
      <c r="F257" s="3" t="n">
        <f aca="false">F$32</f>
        <v>2015</v>
      </c>
      <c r="G257" s="3" t="n">
        <v>6.70871231622905</v>
      </c>
      <c r="H257" s="3"/>
      <c r="I257" s="3"/>
      <c r="J257" s="3"/>
      <c r="K257" s="3" t="str">
        <f aca="false">K$32</f>
        <v>% de domicílios com renda domiciliar per capita inferior à linha de pobreza. A linha de pobreza aqui considerada é definida pelo decreto 7492 (abaixo de R$77,00 mensais)</v>
      </c>
      <c r="L257" s="3" t="str">
        <f aca="false">L$32</f>
        <v>PNADc /IBGE</v>
      </c>
      <c r="M257" s="3" t="str">
        <f aca="false">M$32</f>
        <v>Porcentagem %</v>
      </c>
      <c r="N257" s="5"/>
      <c r="O257" s="3" t="n">
        <v>59.0691549013871</v>
      </c>
    </row>
    <row r="258" customFormat="false" ht="15" hidden="false" customHeight="true" outlineLevel="0" collapsed="false">
      <c r="A258" s="3" t="str">
        <f aca="false">A$33</f>
        <v>Sustentabilidade Social</v>
      </c>
      <c r="B258" s="3" t="str">
        <f aca="false">B$33</f>
        <v>Desigualdade de renda</v>
      </c>
      <c r="C258" s="3" t="n">
        <f aca="false">C$33</f>
        <v>-1</v>
      </c>
      <c r="D258" s="3" t="s">
        <v>241</v>
      </c>
      <c r="E258" s="3" t="n">
        <f aca="false">E$33</f>
        <v>2013</v>
      </c>
      <c r="F258" s="3" t="n">
        <f aca="false">F$33</f>
        <v>2015</v>
      </c>
      <c r="G258" s="3" t="n">
        <v>0.5215785845</v>
      </c>
      <c r="H258" s="3"/>
      <c r="I258" s="3"/>
      <c r="J258" s="3"/>
      <c r="K258" s="3" t="str">
        <f aca="false">K$33</f>
        <v>Coeficiente de gini (1=Desigualdade Máxima/0=Igualdade Máxima)</v>
      </c>
      <c r="L258" s="3" t="str">
        <f aca="false">L$33</f>
        <v>Ipea</v>
      </c>
      <c r="M258" s="3" t="str">
        <f aca="false">M$33</f>
        <v>Coeficiente GINI</v>
      </c>
      <c r="N258" s="5"/>
      <c r="O258" s="3" t="n">
        <v>39.3628715970607</v>
      </c>
    </row>
    <row r="259" customFormat="false" ht="15" hidden="false" customHeight="true" outlineLevel="0" collapsed="false">
      <c r="A259" s="3" t="str">
        <f aca="false">A$34</f>
        <v>Sustentabilidade Social</v>
      </c>
      <c r="B259" s="3" t="str">
        <f aca="false">B$34</f>
        <v>Acesso ao Saneamento Básico - Água</v>
      </c>
      <c r="C259" s="3" t="n">
        <f aca="false">C$34</f>
        <v>1</v>
      </c>
      <c r="D259" s="3" t="s">
        <v>241</v>
      </c>
      <c r="E259" s="3" t="n">
        <f aca="false">E$34</f>
        <v>2013</v>
      </c>
      <c r="F259" s="3" t="n">
        <f aca="false">F$34</f>
        <v>2015</v>
      </c>
      <c r="G259" s="3" t="n">
        <v>90.2564102564103</v>
      </c>
      <c r="H259" s="3"/>
      <c r="I259" s="3"/>
      <c r="J259" s="3"/>
      <c r="K259" s="3" t="str">
        <f aca="false">K$34</f>
        <v>% de domicilios com acesso à água canalizada de rede geral de distribuição</v>
      </c>
      <c r="L259" s="3" t="str">
        <f aca="false">L$34</f>
        <v>PNADc /IBGE</v>
      </c>
      <c r="M259" s="3" t="str">
        <f aca="false">M$34</f>
        <v>Porcentagem %</v>
      </c>
      <c r="N259" s="5"/>
      <c r="O259" s="3" t="n">
        <v>65.6844462127867</v>
      </c>
    </row>
    <row r="260" customFormat="false" ht="15" hidden="false" customHeight="true" outlineLevel="0" collapsed="false">
      <c r="A260" s="3" t="str">
        <f aca="false">A$35</f>
        <v>Sustentabilidade Social</v>
      </c>
      <c r="B260" s="3" t="str">
        <f aca="false">B$35</f>
        <v>Acesso ao Saneamento Básico - Esgoto</v>
      </c>
      <c r="C260" s="3" t="n">
        <f aca="false">C$35</f>
        <v>1</v>
      </c>
      <c r="D260" s="3" t="s">
        <v>241</v>
      </c>
      <c r="E260" s="3" t="n">
        <f aca="false">E$35</f>
        <v>2013</v>
      </c>
      <c r="F260" s="3" t="n">
        <f aca="false">F$35</f>
        <v>2015</v>
      </c>
      <c r="G260" s="3" t="n">
        <v>94.8717948717949</v>
      </c>
      <c r="H260" s="3"/>
      <c r="I260" s="3"/>
      <c r="J260" s="3"/>
      <c r="K260" s="3" t="str">
        <f aca="false">K$35</f>
        <v>% de domicilios com acesso à rede coletora de esgoto</v>
      </c>
      <c r="L260" s="3" t="str">
        <f aca="false">L$35</f>
        <v>PNADc /IBGE</v>
      </c>
      <c r="M260" s="3" t="str">
        <f aca="false">M$35</f>
        <v>Porcentagem %</v>
      </c>
      <c r="N260" s="5"/>
      <c r="O260" s="3" t="n">
        <v>76.1386986521555</v>
      </c>
    </row>
    <row r="261" customFormat="false" ht="15" hidden="false" customHeight="true" outlineLevel="0" collapsed="false">
      <c r="A261" s="3" t="str">
        <f aca="false">A$36</f>
        <v>Sustentabilidade Social</v>
      </c>
      <c r="B261" s="3" t="str">
        <f aca="false">B$36</f>
        <v>Mortes Evitáveis</v>
      </c>
      <c r="C261" s="3" t="n">
        <f aca="false">C$36</f>
        <v>-1</v>
      </c>
      <c r="D261" s="3" t="s">
        <v>241</v>
      </c>
      <c r="E261" s="3" t="n">
        <f aca="false">E$36</f>
        <v>2013</v>
      </c>
      <c r="F261" s="3" t="n">
        <f aca="false">F$36</f>
        <v>2015</v>
      </c>
      <c r="G261" s="3" t="n">
        <v>46.3741167720342</v>
      </c>
      <c r="H261" s="3"/>
      <c r="I261" s="3"/>
      <c r="J261" s="3"/>
      <c r="K261" s="3" t="str">
        <f aca="false">K$36</f>
        <v>Razão de Mortalidade Proporcional: mortes abaixo de 50 anos/ total de óbitos</v>
      </c>
      <c r="L261" s="3" t="str">
        <f aca="false">L$36</f>
        <v>Datasus</v>
      </c>
      <c r="M261" s="3" t="str">
        <f aca="false">M$36</f>
        <v>Porcentagem %</v>
      </c>
      <c r="N261" s="5" t="s">
        <v>127</v>
      </c>
      <c r="O261" s="3" t="n">
        <v>0</v>
      </c>
    </row>
    <row r="262" customFormat="false" ht="15" hidden="false" customHeight="true" outlineLevel="0" collapsed="false">
      <c r="A262" s="3" t="str">
        <f aca="false">A$37</f>
        <v>Sustentabilidade Social</v>
      </c>
      <c r="B262" s="3" t="str">
        <f aca="false">B$37</f>
        <v>Anos potenciais de vida perdidos</v>
      </c>
      <c r="C262" s="3" t="n">
        <f aca="false">C$37</f>
        <v>-1</v>
      </c>
      <c r="D262" s="3" t="s">
        <v>241</v>
      </c>
      <c r="E262" s="3" t="n">
        <f aca="false">E$37</f>
        <v>2013</v>
      </c>
      <c r="F262" s="3" t="n">
        <f aca="false">F$37</f>
        <v>2015</v>
      </c>
      <c r="G262" s="3" t="n">
        <v>22.1823124320406</v>
      </c>
      <c r="H262" s="3"/>
      <c r="I262" s="3"/>
      <c r="J262" s="3"/>
      <c r="K262" s="3" t="str">
        <f aca="false">K$37</f>
        <v>Média da diferença da faixa etária em que os óbitos registrados ocorreram e a expectativa de vida ao nascer do Brasil.</v>
      </c>
      <c r="L262" s="3" t="str">
        <f aca="false">L$37</f>
        <v>Datasus</v>
      </c>
      <c r="M262" s="3" t="str">
        <f aca="false">M$37</f>
        <v>Anos</v>
      </c>
      <c r="N262" s="5"/>
      <c r="O262" s="3" t="n">
        <v>3.41786976549861</v>
      </c>
    </row>
    <row r="263" customFormat="false" ht="15" hidden="false" customHeight="true" outlineLevel="0" collapsed="false">
      <c r="A263" s="3" t="str">
        <f aca="false">A$38</f>
        <v>Sustentabilidade Social</v>
      </c>
      <c r="B263" s="3" t="str">
        <f aca="false">B$38</f>
        <v>Formalidade do Mercado de Trabalho</v>
      </c>
      <c r="C263" s="3" t="n">
        <f aca="false">C$38</f>
        <v>1</v>
      </c>
      <c r="D263" s="3" t="s">
        <v>241</v>
      </c>
      <c r="E263" s="3" t="n">
        <f aca="false">E$38</f>
        <v>2013</v>
      </c>
      <c r="F263" s="3" t="n">
        <f aca="false">F$38</f>
        <v>2015</v>
      </c>
      <c r="G263" s="3" t="n">
        <v>46.3687150837989</v>
      </c>
      <c r="H263" s="3"/>
      <c r="I263" s="3"/>
      <c r="J263" s="3"/>
      <c r="K263" s="3" t="str">
        <f aca="false">K$38</f>
        <v>Proporção de empregados de 10 anos ou mais de idade com carteira de trabalho assinada em relação ao total de ocupados</v>
      </c>
      <c r="L263" s="3" t="str">
        <f aca="false">L$38</f>
        <v>PNADc /IBGE</v>
      </c>
      <c r="M263" s="3" t="str">
        <f aca="false">M$38</f>
        <v>Porcentagem %</v>
      </c>
      <c r="N2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63" s="3" t="n">
        <v>23.0597497851165</v>
      </c>
    </row>
    <row r="264" customFormat="false" ht="15" hidden="false" customHeight="true" outlineLevel="0" collapsed="false">
      <c r="A264" s="3" t="str">
        <f aca="false">A$39</f>
        <v>Sustentabilidade Social</v>
      </c>
      <c r="B264" s="3" t="str">
        <f aca="false">B$39</f>
        <v>Inserção Econômica</v>
      </c>
      <c r="C264" s="3" t="n">
        <f aca="false">C$39</f>
        <v>1</v>
      </c>
      <c r="D264" s="3" t="s">
        <v>241</v>
      </c>
      <c r="E264" s="3" t="n">
        <f aca="false">E$39</f>
        <v>2014</v>
      </c>
      <c r="F264" s="3" t="n">
        <f aca="false">F$39</f>
        <v>2015</v>
      </c>
      <c r="G264" s="3" t="n">
        <v>41.7956153829506</v>
      </c>
      <c r="H264" s="3"/>
      <c r="I264" s="3"/>
      <c r="J264" s="3"/>
      <c r="K264" s="3" t="str">
        <f aca="false">K$39</f>
        <v>Proporção de ocupados em relação a População Economicamente Ativa</v>
      </c>
      <c r="L264" s="3" t="str">
        <f aca="false">L$39</f>
        <v>IBGE</v>
      </c>
      <c r="M264" s="3" t="str">
        <f aca="false">M$39</f>
        <v>Porcentagem %</v>
      </c>
      <c r="N264" s="5"/>
      <c r="O264" s="3" t="n">
        <v>36.2547395836899</v>
      </c>
    </row>
    <row r="265" customFormat="false" ht="15" hidden="false" customHeight="true" outlineLevel="0" collapsed="false">
      <c r="A265" s="3" t="str">
        <f aca="false">A$40</f>
        <v>Sustentabilidade Social</v>
      </c>
      <c r="B265" s="3" t="str">
        <f aca="false">B$40</f>
        <v>IDH</v>
      </c>
      <c r="C265" s="3" t="n">
        <f aca="false">C$40</f>
        <v>1</v>
      </c>
      <c r="D265" s="3" t="s">
        <v>241</v>
      </c>
      <c r="E265" s="3" t="n">
        <f aca="false">E$40</f>
        <v>2010</v>
      </c>
      <c r="F265" s="3" t="n">
        <f aca="false">F$40</f>
        <v>2015</v>
      </c>
      <c r="G265" s="3" t="n">
        <v>0.708</v>
      </c>
      <c r="H265" s="3"/>
      <c r="I265" s="3"/>
      <c r="J265" s="3"/>
      <c r="K265" s="3" t="str">
        <f aca="false">K$40</f>
        <v>IDH estadual</v>
      </c>
      <c r="L265" s="3" t="str">
        <f aca="false">L$40</f>
        <v>PNUD</v>
      </c>
      <c r="M265" s="3" t="str">
        <f aca="false">M$40</f>
        <v>Índice de 0 a 1</v>
      </c>
      <c r="N265" s="5"/>
      <c r="O265" s="3" t="n">
        <v>39.8963730569948</v>
      </c>
    </row>
    <row r="266" customFormat="false" ht="15" hidden="false" customHeight="true" outlineLevel="0" collapsed="false">
      <c r="A266" s="3" t="str">
        <f aca="false">A$41</f>
        <v>Sustentabilidade Social</v>
      </c>
      <c r="B266" s="3" t="str">
        <f aca="false">B$41</f>
        <v>Inserção Econômica dos Jovens</v>
      </c>
      <c r="C266" s="3" t="n">
        <f aca="false">C$41</f>
        <v>1</v>
      </c>
      <c r="D266" s="3" t="s">
        <v>241</v>
      </c>
      <c r="E266" s="3" t="n">
        <f aca="false">E$41</f>
        <v>2013</v>
      </c>
      <c r="F266" s="3" t="n">
        <f aca="false">F$41</f>
        <v>2015</v>
      </c>
      <c r="G266" s="3" t="n">
        <v>74.544030084613</v>
      </c>
      <c r="H266" s="3"/>
      <c r="I266" s="3"/>
      <c r="J266" s="3"/>
      <c r="K266" s="3" t="str">
        <f aca="false">K$41</f>
        <v>Proporção dos jovens que estudam ou trabalham</v>
      </c>
      <c r="L266" s="3" t="str">
        <f aca="false">L$41</f>
        <v>IBGE</v>
      </c>
      <c r="M266" s="3" t="str">
        <f aca="false">M$41</f>
        <v>Porcentagem %</v>
      </c>
      <c r="N266" s="5"/>
      <c r="O266" s="3" t="n">
        <v>12.6309153090681</v>
      </c>
    </row>
    <row r="267" customFormat="false" ht="15" hidden="false" customHeight="true" outlineLevel="0" collapsed="false">
      <c r="A267" s="3" t="str">
        <f aca="false">A$42</f>
        <v>Sustentabilidade Social</v>
      </c>
      <c r="B267" s="3" t="str">
        <f aca="false">B$42</f>
        <v>Mortalidade Materna</v>
      </c>
      <c r="C267" s="3" t="n">
        <f aca="false">C$42</f>
        <v>-1</v>
      </c>
      <c r="D267" s="3" t="s">
        <v>241</v>
      </c>
      <c r="E267" s="3" t="n">
        <f aca="false">E$42</f>
        <v>2013</v>
      </c>
      <c r="F267" s="3" t="n">
        <f aca="false">F$42</f>
        <v>2015</v>
      </c>
      <c r="G267" s="3" t="n">
        <v>8.64330915264701</v>
      </c>
      <c r="H267" s="3"/>
      <c r="I267" s="3"/>
      <c r="J267" s="3"/>
      <c r="K267" s="3" t="str">
        <f aca="false">K$42</f>
        <v>Óbitos maternos em relação a população feminina em idade fértil (15-49 anos).</v>
      </c>
      <c r="L267" s="3" t="str">
        <f aca="false">L$42</f>
        <v>Datasus</v>
      </c>
      <c r="M267" s="3" t="str">
        <f aca="false">M$42</f>
        <v>Taxa de mortalidade por 100 mil mulheres</v>
      </c>
      <c r="N267" s="5"/>
      <c r="O267" s="3" t="n">
        <v>0</v>
      </c>
    </row>
    <row r="268" customFormat="false" ht="15" hidden="false" customHeight="true" outlineLevel="0" collapsed="false">
      <c r="A268" s="3" t="str">
        <f aca="false">A$43</f>
        <v>Sustentabilidade Social</v>
      </c>
      <c r="B268" s="3" t="str">
        <f aca="false">B$43</f>
        <v>Mortalidade Precoce</v>
      </c>
      <c r="C268" s="3" t="n">
        <f aca="false">C$43</f>
        <v>-1</v>
      </c>
      <c r="D268" s="3" t="s">
        <v>241</v>
      </c>
      <c r="E268" s="3" t="n">
        <f aca="false">E$43</f>
        <v>2013</v>
      </c>
      <c r="F268" s="3" t="n">
        <f aca="false">F$43</f>
        <v>2015</v>
      </c>
      <c r="G268" s="3" t="n">
        <v>111.531102711279</v>
      </c>
      <c r="H268" s="3"/>
      <c r="I268" s="3"/>
      <c r="J268" s="3"/>
      <c r="K268" s="3" t="str">
        <f aca="false">K$43</f>
        <v>Mortalidade de Jovens (15-29 anos) por causas externas.
</v>
      </c>
      <c r="L268" s="3" t="str">
        <f aca="false">L$43</f>
        <v>Datasus</v>
      </c>
      <c r="M268" s="3" t="str">
        <f aca="false">M$43</f>
        <v>Taxa de mortalidade por 100 mil jovens</v>
      </c>
      <c r="N268" s="5"/>
      <c r="O268" s="3" t="n">
        <v>61.2693012974046</v>
      </c>
    </row>
    <row r="269" customFormat="false" ht="15" hidden="false" customHeight="true" outlineLevel="0" collapsed="false">
      <c r="A269" s="3" t="str">
        <f aca="false">A$44</f>
        <v>Sustentabilidade Social</v>
      </c>
      <c r="B269" s="3" t="str">
        <f aca="false">B$44</f>
        <v>Previdência Social</v>
      </c>
      <c r="C269" s="3" t="n">
        <f aca="false">C$44</f>
        <v>1</v>
      </c>
      <c r="D269" s="3" t="s">
        <v>241</v>
      </c>
      <c r="E269" s="3" t="n">
        <f aca="false">E$44</f>
        <v>2013</v>
      </c>
      <c r="F269" s="3" t="n">
        <f aca="false">F$44</f>
        <v>2015</v>
      </c>
      <c r="G269" s="3" t="n">
        <v>51.0686959414504</v>
      </c>
      <c r="H269" s="3"/>
      <c r="I269" s="3"/>
      <c r="J269" s="3"/>
      <c r="K269" s="3" t="str">
        <f aca="false">K$44</f>
        <v>Proporção de idosos (mais de 60 anos) que recebem previdência social</v>
      </c>
      <c r="L269" s="3" t="str">
        <f aca="false">L$44</f>
        <v>IBGE</v>
      </c>
      <c r="M269" s="3" t="str">
        <f aca="false">M$44</f>
        <v>Porcentagem %</v>
      </c>
      <c r="N269" s="5" t="s">
        <v>150</v>
      </c>
      <c r="O269" s="3" t="n">
        <v>0</v>
      </c>
    </row>
    <row r="270" customFormat="false" ht="15" hidden="false" customHeight="true" outlineLevel="0" collapsed="false">
      <c r="A270" s="3" t="str">
        <f aca="false">A$45</f>
        <v>Sustentabilidade Social</v>
      </c>
      <c r="B270" s="3" t="str">
        <f aca="false">B$45</f>
        <v>Mortalidade na Infância</v>
      </c>
      <c r="C270" s="3" t="n">
        <f aca="false">C$45</f>
        <v>-1</v>
      </c>
      <c r="D270" s="3" t="s">
        <v>241</v>
      </c>
      <c r="E270" s="3" t="n">
        <f aca="false">E$45</f>
        <v>2013</v>
      </c>
      <c r="F270" s="3" t="n">
        <f aca="false">F$45</f>
        <v>2015</v>
      </c>
      <c r="G270" s="3" t="n">
        <v>4.67715180163887</v>
      </c>
      <c r="H270" s="3"/>
      <c r="I270" s="3"/>
      <c r="J270" s="3"/>
      <c r="K270" s="3" t="str">
        <f aca="false">K$45</f>
        <v>Óbitos de menores de cinco anos por grupo de 1.000 nascidos vivos</v>
      </c>
      <c r="L270" s="3" t="str">
        <f aca="false">L$45</f>
        <v>Datasus</v>
      </c>
      <c r="M270" s="3" t="str">
        <f aca="false">M$45</f>
        <v>Porcentagem %</v>
      </c>
      <c r="N270" s="5"/>
      <c r="O270" s="3" t="n">
        <v>10.4744843348608</v>
      </c>
    </row>
    <row r="271" customFormat="false" ht="15" hidden="false" customHeight="true" outlineLevel="0" collapsed="false">
      <c r="A271" s="3" t="str">
        <f aca="false">A$46</f>
        <v>Sustentabilidade Social</v>
      </c>
      <c r="B271" s="3" t="str">
        <f aca="false">B$46</f>
        <v> Total</v>
      </c>
      <c r="C271" s="3" t="n">
        <f aca="false">C$46</f>
        <v>1</v>
      </c>
      <c r="D271" s="3" t="s">
        <v>241</v>
      </c>
      <c r="E271" s="3" t="n">
        <f aca="false">E$46</f>
        <v>2015</v>
      </c>
      <c r="F271" s="3" t="n">
        <f aca="false">F$46</f>
        <v>2015</v>
      </c>
      <c r="G271" s="3" t="n">
        <v>39.9338373686003</v>
      </c>
      <c r="H271" s="3"/>
      <c r="I271" s="3"/>
      <c r="J271" s="3"/>
      <c r="K271" s="3" t="str">
        <f aca="false">K$46</f>
        <v>Nota obtida via normalização e ponderação de indicadores que variam de 0 a 100.</v>
      </c>
      <c r="L271" s="3" t="str">
        <f aca="false">L$46</f>
        <v>Tendências</v>
      </c>
      <c r="M271" s="3" t="str">
        <f aca="false">M$46</f>
        <v>Nota de 0 a 100</v>
      </c>
      <c r="N271" s="5"/>
      <c r="O271" s="3" t="n">
        <v>27.7578147175157</v>
      </c>
    </row>
    <row r="272" customFormat="false" ht="15" hidden="false" customHeight="true" outlineLevel="0" collapsed="false">
      <c r="A272" s="3" t="str">
        <f aca="false">A$47</f>
        <v>Segurança Pública</v>
      </c>
      <c r="B272" s="3" t="str">
        <f aca="false">B$47</f>
        <v>Déficit Carcerário</v>
      </c>
      <c r="C272" s="3" t="n">
        <f aca="false">C$47</f>
        <v>-1</v>
      </c>
      <c r="D272" s="3" t="s">
        <v>241</v>
      </c>
      <c r="E272" s="3" t="n">
        <f aca="false">E$47</f>
        <v>2014</v>
      </c>
      <c r="F272" s="3" t="n">
        <f aca="false">F$47</f>
        <v>2015</v>
      </c>
      <c r="G272" s="3" t="n">
        <v>1.39831401475237</v>
      </c>
      <c r="H272" s="3"/>
      <c r="I272" s="3"/>
      <c r="J272" s="3"/>
      <c r="K272" s="3" t="str">
        <f aca="false">K$47</f>
        <v>Relação detentos / Vagas</v>
      </c>
      <c r="L272" s="3" t="str">
        <f aca="false">L$47</f>
        <v>Fórum de Segurança Pública</v>
      </c>
      <c r="M272" s="3" t="str">
        <f aca="false">M$47</f>
        <v>Porcentagem %</v>
      </c>
      <c r="N272" s="5"/>
      <c r="O272" s="3" t="n">
        <v>71.3984720356533</v>
      </c>
    </row>
    <row r="273" customFormat="false" ht="15" hidden="false" customHeight="true" outlineLevel="0" collapsed="false">
      <c r="A273" s="3" t="str">
        <f aca="false">A$48</f>
        <v>Segurança Pública</v>
      </c>
      <c r="B273" s="3" t="str">
        <f aca="false">B$48</f>
        <v>Mortes a esclarecer</v>
      </c>
      <c r="C273" s="3" t="n">
        <f aca="false">C$48</f>
        <v>-1</v>
      </c>
      <c r="D273" s="3" t="s">
        <v>241</v>
      </c>
      <c r="E273" s="3" t="n">
        <f aca="false">E$48</f>
        <v>2014</v>
      </c>
      <c r="F273" s="3" t="n">
        <f aca="false">F$48</f>
        <v>2015</v>
      </c>
      <c r="G273" s="3" t="n">
        <v>0.53268558765874</v>
      </c>
      <c r="H273" s="3"/>
      <c r="I273" s="3"/>
      <c r="J273" s="3"/>
      <c r="K273" s="3" t="str">
        <f aca="false">K$48</f>
        <v># "mortes a esclarecer" / 100 mil habitantes</v>
      </c>
      <c r="L273" s="3" t="str">
        <f aca="false">L$48</f>
        <v>Fórum de Segurança Pública</v>
      </c>
      <c r="M273" s="3" t="str">
        <f aca="false">M$48</f>
        <v>Taxa de mortalidade por 100 mil habitantes</v>
      </c>
      <c r="N2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273" s="3" t="n">
        <v>100</v>
      </c>
    </row>
    <row r="274" customFormat="false" ht="15" hidden="false" customHeight="true" outlineLevel="0" collapsed="false">
      <c r="A274" s="3" t="str">
        <f aca="false">A$49</f>
        <v>Segurança Pública</v>
      </c>
      <c r="B274" s="3" t="str">
        <f aca="false">B$49</f>
        <v>Atuação do Sistema de Justiça Criminal</v>
      </c>
      <c r="C274" s="3" t="n">
        <f aca="false">C$49</f>
        <v>1</v>
      </c>
      <c r="D274" s="3" t="s">
        <v>241</v>
      </c>
      <c r="E274" s="3" t="n">
        <f aca="false">E$49</f>
        <v>2014</v>
      </c>
      <c r="F274" s="3" t="n">
        <f aca="false">F$49</f>
        <v>2015</v>
      </c>
      <c r="G274" s="3" t="n">
        <v>8.86614173228346</v>
      </c>
      <c r="H274" s="3"/>
      <c r="I274" s="3"/>
      <c r="J274" s="3"/>
      <c r="K274" s="3" t="str">
        <f aca="false">K$49</f>
        <v>Total da população carcerária (regime fechado) em relação ao número de homicídios.</v>
      </c>
      <c r="L274" s="3" t="str">
        <f aca="false">L$49</f>
        <v>Fórum de Segurança Pública</v>
      </c>
      <c r="M274" s="3" t="str">
        <f aca="false">M$49</f>
        <v>Porcentagem %</v>
      </c>
      <c r="N274" s="3" t="str">
        <f aca="false">N$49</f>
        <v>A partir da edição de 2018, ou seja, do dado de 2017 passou a ser usado como numerador a população prisional acusada de homicídio e não mais a população carcerária total.</v>
      </c>
      <c r="O274" s="3" t="n">
        <v>31.0588853714441</v>
      </c>
    </row>
    <row r="275" customFormat="false" ht="15" hidden="false" customHeight="true" outlineLevel="0" collapsed="false">
      <c r="A275" s="3" t="str">
        <f aca="false">A$50</f>
        <v>Segurança Pública</v>
      </c>
      <c r="B275" s="3" t="str">
        <f aca="false">B$50</f>
        <v>Mortalidade no Trânsito</v>
      </c>
      <c r="C275" s="3" t="n">
        <f aca="false">C$50</f>
        <v>-1</v>
      </c>
      <c r="D275" s="3" t="s">
        <v>241</v>
      </c>
      <c r="E275" s="3" t="n">
        <f aca="false">E$50</f>
        <v>2013</v>
      </c>
      <c r="F275" s="3" t="n">
        <f aca="false">F$50</f>
        <v>2015</v>
      </c>
      <c r="G275" s="3" t="n">
        <v>53.3535466123053</v>
      </c>
      <c r="H275" s="3"/>
      <c r="I275" s="3"/>
      <c r="J275" s="3"/>
      <c r="K275" s="3" t="str">
        <f aca="false">K$50</f>
        <v>Óbitos por causas externas (acidentes em transporte terrestre) em relação ao total de habitantes.</v>
      </c>
      <c r="L275" s="3" t="str">
        <f aca="false">L$50</f>
        <v>Datasus</v>
      </c>
      <c r="M275" s="5" t="str">
        <f aca="false">M$50</f>
        <v>Mortes em relação a frota e aos habitantes</v>
      </c>
      <c r="N275" s="5" t="str">
        <f aca="false">N$50</f>
        <v>Antes de 2019 o nome do indicador era "Segurança no Trânsito" </v>
      </c>
      <c r="O275" s="3" t="n">
        <v>53.4459791614405</v>
      </c>
    </row>
    <row r="276" customFormat="false" ht="15" hidden="false" customHeight="true" outlineLevel="0" collapsed="false">
      <c r="A276" s="3" t="str">
        <f aca="false">A$51</f>
        <v>Segurança Pública</v>
      </c>
      <c r="B276" s="3" t="str">
        <f aca="false">B$51</f>
        <v>Segurança Pessoal</v>
      </c>
      <c r="C276" s="3" t="n">
        <f aca="false">C$51</f>
        <v>-1</v>
      </c>
      <c r="D276" s="3" t="s">
        <v>241</v>
      </c>
      <c r="E276" s="3" t="n">
        <f aca="false">E$51</f>
        <v>2014</v>
      </c>
      <c r="F276" s="3" t="n">
        <f aca="false">F$51</f>
        <v>2015</v>
      </c>
      <c r="G276" s="3" t="n">
        <v>31.0289354811216</v>
      </c>
      <c r="H276" s="3"/>
      <c r="I276" s="3"/>
      <c r="J276" s="3"/>
      <c r="K276" s="3" t="str">
        <f aca="false">K$51</f>
        <v>Óbitos resultantes de agressões (homicídios) em relação a população total.</v>
      </c>
      <c r="L276" s="3" t="str">
        <f aca="false">L$51</f>
        <v>Fórum de Segurança Pública</v>
      </c>
      <c r="M276" s="5" t="str">
        <f aca="false">M$51</f>
        <v>Óbitos por 100 mil habitantes</v>
      </c>
      <c r="N276" s="5"/>
      <c r="O276" s="3" t="n">
        <v>59.8049132683835</v>
      </c>
    </row>
    <row r="277" customFormat="false" ht="15" hidden="false" customHeight="true" outlineLevel="0" collapsed="false">
      <c r="A277" s="3" t="str">
        <f aca="false">A$52</f>
        <v>Segurança Pública</v>
      </c>
      <c r="B277" s="3" t="str">
        <f aca="false">B$52</f>
        <v>Segurança Patrimonial</v>
      </c>
      <c r="C277" s="3" t="n">
        <f aca="false">C$52</f>
        <v>-1</v>
      </c>
      <c r="D277" s="3" t="s">
        <v>241</v>
      </c>
      <c r="E277" s="3" t="n">
        <f aca="false">E$52</f>
        <v>2014</v>
      </c>
      <c r="F277" s="3" t="n">
        <f aca="false">F$52</f>
        <v>2015</v>
      </c>
      <c r="G277" s="3" t="n">
        <v>518.354603049501</v>
      </c>
      <c r="H277" s="3"/>
      <c r="I277" s="3"/>
      <c r="J277" s="3"/>
      <c r="K277" s="3" t="str">
        <f aca="false">K$52</f>
        <v>Roubos e furto de veículos em relação a frota total (por 100 mil veículos).</v>
      </c>
      <c r="L277" s="3" t="str">
        <f aca="false">L$52</f>
        <v>Fórum de Segurança Pública</v>
      </c>
      <c r="M277" s="5" t="str">
        <f aca="false">M$52</f>
        <v>Roubos e furtos por 100 mil veículos</v>
      </c>
      <c r="N277" s="3" t="str">
        <f aca="false">N$52</f>
        <v>A partir da edição de 2019, ou seja, do dado de 2018, passou a ser usado o número de roubos totais no lugar de roubos e furtos de veículos</v>
      </c>
      <c r="O277" s="3" t="n">
        <v>56.7246156052587</v>
      </c>
    </row>
    <row r="278" customFormat="false" ht="15" hidden="false" customHeight="true" outlineLevel="0" collapsed="false">
      <c r="A278" s="3" t="str">
        <f aca="false">A$53</f>
        <v>Segurança Pública</v>
      </c>
      <c r="B278" s="3" t="str">
        <f aca="false">B$53</f>
        <v> Total</v>
      </c>
      <c r="C278" s="3" t="n">
        <f aca="false">C$53</f>
        <v>1</v>
      </c>
      <c r="D278" s="3" t="s">
        <v>241</v>
      </c>
      <c r="E278" s="3" t="n">
        <f aca="false">E$53</f>
        <v>2015</v>
      </c>
      <c r="F278" s="3" t="n">
        <f aca="false">F$53</f>
        <v>2015</v>
      </c>
      <c r="G278" s="3" t="n">
        <v>60.9993704031503</v>
      </c>
      <c r="H278" s="3"/>
      <c r="I278" s="3"/>
      <c r="J278" s="3"/>
      <c r="K278" s="3" t="str">
        <f aca="false">K$53</f>
        <v>Nota obtida via normalização e ponderação de indicadores que variam de 0 a 100.</v>
      </c>
      <c r="L278" s="3" t="str">
        <f aca="false">L$53</f>
        <v>Tendências</v>
      </c>
      <c r="M278" s="3" t="str">
        <f aca="false">M$53</f>
        <v>Nota de 0 a 100</v>
      </c>
      <c r="N278" s="5"/>
      <c r="O278" s="3" t="n">
        <v>79.7681783078068</v>
      </c>
    </row>
    <row r="279" customFormat="false" ht="15" hidden="false" customHeight="true" outlineLevel="0" collapsed="false">
      <c r="A279" s="3" t="str">
        <f aca="false">A$54</f>
        <v>Solidez Fiscal</v>
      </c>
      <c r="B279" s="3" t="str">
        <f aca="false">B$54</f>
        <v>Dependência Fiscal</v>
      </c>
      <c r="C279" s="3" t="n">
        <f aca="false">C$54</f>
        <v>1</v>
      </c>
      <c r="D279" s="3" t="s">
        <v>241</v>
      </c>
      <c r="E279" s="3" t="n">
        <f aca="false">E$54</f>
        <v>2014</v>
      </c>
      <c r="F279" s="3" t="n">
        <f aca="false">F$54</f>
        <v>2015</v>
      </c>
      <c r="G279" s="3" t="n">
        <v>34.1618996406921</v>
      </c>
      <c r="H279" s="3"/>
      <c r="I279" s="3"/>
      <c r="J279" s="3"/>
      <c r="K279" s="3" t="str">
        <f aca="false">K$54</f>
        <v>Grau de autonomia financeira do Estado tendo por base a participação das receitas correntes próprias (realizadas) sobre a receita corrente total, dado pela fórmula: 1 – (transferências correntes/receita corrente total)</v>
      </c>
      <c r="L279" s="3" t="str">
        <f aca="false">L$54</f>
        <v>Siconfi</v>
      </c>
      <c r="M279" s="3" t="str">
        <f aca="false">M$54</f>
        <v>Porcentagem %</v>
      </c>
      <c r="N2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79" s="3" t="n">
        <v>0</v>
      </c>
    </row>
    <row r="280" customFormat="false" ht="15" hidden="false" customHeight="true" outlineLevel="0" collapsed="false">
      <c r="A280" s="3" t="str">
        <f aca="false">A$55</f>
        <v>Solidez Fiscal</v>
      </c>
      <c r="B280" s="3" t="str">
        <f aca="false">B$55</f>
        <v>Taxa de Investimentos</v>
      </c>
      <c r="C280" s="3" t="n">
        <f aca="false">C$55</f>
        <v>1</v>
      </c>
      <c r="D280" s="3" t="s">
        <v>241</v>
      </c>
      <c r="E280" s="3" t="n">
        <f aca="false">E$55</f>
        <v>2014</v>
      </c>
      <c r="F280" s="3" t="n">
        <f aca="false">F$55</f>
        <v>2015</v>
      </c>
      <c r="G280" s="3" t="n">
        <v>0.0681131419384182</v>
      </c>
      <c r="H280" s="3"/>
      <c r="I280" s="3"/>
      <c r="J280" s="3"/>
      <c r="K280" s="3" t="str">
        <f aca="false">K$55</f>
        <v>Investimento liquidado / receita corrente líquida</v>
      </c>
      <c r="L280" s="3" t="str">
        <f aca="false">L$55</f>
        <v>Siconfi</v>
      </c>
      <c r="M280" s="5" t="s">
        <v>24</v>
      </c>
      <c r="N280" s="5" t="str">
        <f aca="false">N$55</f>
        <v>Antes da edição de 2020 o indicador era conhecido como "Capacidade de Investimento"</v>
      </c>
      <c r="O280" s="3" t="n">
        <v>16.6369104009198</v>
      </c>
    </row>
    <row r="281" customFormat="false" ht="15" hidden="false" customHeight="true" outlineLevel="0" collapsed="false">
      <c r="A281" s="3" t="str">
        <f aca="false">A$56</f>
        <v>Solidez Fiscal</v>
      </c>
      <c r="B281" s="3" t="str">
        <f aca="false">B$56</f>
        <v>Resultado Nominal</v>
      </c>
      <c r="C281" s="3" t="n">
        <f aca="false">C$56</f>
        <v>1</v>
      </c>
      <c r="D281" s="3" t="s">
        <v>241</v>
      </c>
      <c r="E281" s="3" t="n">
        <f aca="false">E$56</f>
        <v>2014</v>
      </c>
      <c r="F281" s="3" t="n">
        <f aca="false">F$56</f>
        <v>2015</v>
      </c>
      <c r="G281" s="3" t="n">
        <v>5.69707353110069</v>
      </c>
      <c r="H281" s="3"/>
      <c r="I281" s="3"/>
      <c r="J281" s="3"/>
      <c r="K281" s="3" t="str">
        <f aca="false">K$56</f>
        <v>Diferença entre receitas e despesas primárias no período acrescidas das despesas com juros nominais incidentes sobre a dívida pública interna e externa, dividido pelo PIB</v>
      </c>
      <c r="L281" s="3" t="str">
        <f aca="false">L$56</f>
        <v>Siconfi</v>
      </c>
      <c r="M281" s="3" t="str">
        <f aca="false">M$56</f>
        <v>Porcentagem %</v>
      </c>
      <c r="N281" s="5"/>
      <c r="O281" s="3" t="n">
        <v>3.11691783930958</v>
      </c>
    </row>
    <row r="282" customFormat="false" ht="15" hidden="false" customHeight="true" outlineLevel="0" collapsed="false">
      <c r="A282" s="3" t="str">
        <f aca="false">A$57</f>
        <v>Solidez Fiscal</v>
      </c>
      <c r="B282" s="3" t="str">
        <f aca="false">B$57</f>
        <v>Solvência Fiscal</v>
      </c>
      <c r="C282" s="3" t="n">
        <f aca="false">C$57</f>
        <v>-1</v>
      </c>
      <c r="D282" s="3" t="s">
        <v>241</v>
      </c>
      <c r="E282" s="3" t="n">
        <f aca="false">E$57</f>
        <v>2014</v>
      </c>
      <c r="F282" s="3" t="n">
        <f aca="false">F$57</f>
        <v>2015</v>
      </c>
      <c r="G282" s="3" t="n">
        <v>41.2083825866559</v>
      </c>
      <c r="H282" s="3"/>
      <c r="I282" s="3"/>
      <c r="J282" s="3"/>
      <c r="K282" s="3" t="str">
        <f aca="false">K$57</f>
        <v>Dívida consolidada líquida / receita corrente líquida</v>
      </c>
      <c r="L282" s="3" t="str">
        <f aca="false">L$57</f>
        <v>Siconfi</v>
      </c>
      <c r="M282" s="5" t="s">
        <v>24</v>
      </c>
      <c r="N282" s="5"/>
      <c r="O282" s="3" t="n">
        <v>86.4002330447493</v>
      </c>
    </row>
    <row r="283" customFormat="false" ht="15" hidden="false" customHeight="true" outlineLevel="0" collapsed="false">
      <c r="A283" s="3" t="str">
        <f aca="false">A$58</f>
        <v>Solidez Fiscal</v>
      </c>
      <c r="B283" s="3" t="str">
        <f aca="false">B$58</f>
        <v>Sucesso do Planejamento Orçamentário</v>
      </c>
      <c r="C283" s="3" t="n">
        <f aca="false">C$58</f>
        <v>1</v>
      </c>
      <c r="D283" s="3" t="s">
        <v>241</v>
      </c>
      <c r="E283" s="3" t="n">
        <f aca="false">E$58</f>
        <v>2014</v>
      </c>
      <c r="F283" s="3" t="n">
        <f aca="false">F$58</f>
        <v>2015</v>
      </c>
      <c r="G283" s="3" t="n">
        <v>77.5394231470364</v>
      </c>
      <c r="H283" s="3"/>
      <c r="I283" s="3"/>
      <c r="J283" s="3"/>
      <c r="K283" s="3" t="str">
        <f aca="false">K$58</f>
        <v>Despesa liquidada pela despesa total atualizada (dotação orçamentária).</v>
      </c>
      <c r="L283" s="3" t="str">
        <f aca="false">L$58</f>
        <v>Siconfi</v>
      </c>
      <c r="M283" s="3" t="str">
        <f aca="false">M$58</f>
        <v>Porcentagem %</v>
      </c>
      <c r="N283" s="5" t="str">
        <f aca="false">N$58</f>
        <v>Antes de 2020 o indicador era chamado de "Sucesso da Execução Orçamentária"</v>
      </c>
      <c r="O283" s="3" t="n">
        <v>38.5097427018857</v>
      </c>
    </row>
    <row r="284" customFormat="false" ht="15" hidden="false" customHeight="true" outlineLevel="0" collapsed="false">
      <c r="A284" s="3" t="str">
        <f aca="false">A$59</f>
        <v>Solidez Fiscal</v>
      </c>
      <c r="B284" s="3" t="str">
        <f aca="false">B$59</f>
        <v> Total</v>
      </c>
      <c r="C284" s="3" t="n">
        <f aca="false">C$59</f>
        <v>1</v>
      </c>
      <c r="D284" s="3" t="s">
        <v>241</v>
      </c>
      <c r="E284" s="3" t="n">
        <f aca="false">E$59</f>
        <v>2015</v>
      </c>
      <c r="F284" s="3" t="n">
        <f aca="false">F$59</f>
        <v>2015</v>
      </c>
      <c r="G284" s="3" t="n">
        <v>31.1706542068021</v>
      </c>
      <c r="H284" s="3"/>
      <c r="I284" s="3"/>
      <c r="J284" s="3"/>
      <c r="K284" s="3" t="str">
        <f aca="false">K$59</f>
        <v>Nota obtida via normalização e ponderação de indicadores que variam de 0 a 100.</v>
      </c>
      <c r="L284" s="3" t="str">
        <f aca="false">L$59</f>
        <v>Tendências</v>
      </c>
      <c r="M284" s="3" t="str">
        <f aca="false">M$59</f>
        <v>Nota de 0 a 100</v>
      </c>
      <c r="N284" s="5"/>
      <c r="O284" s="3" t="n">
        <v>40.9550999758955</v>
      </c>
    </row>
    <row r="285" customFormat="false" ht="15" hidden="false" customHeight="true" outlineLevel="0" collapsed="false">
      <c r="A285" s="3" t="str">
        <f aca="false">A$60</f>
        <v>Eficiência da Máquina Pública</v>
      </c>
      <c r="B285" s="3" t="str">
        <f aca="false">B$60</f>
        <v>Eficiência do Judiciário</v>
      </c>
      <c r="C285" s="3" t="n">
        <f aca="false">C$60</f>
        <v>-1</v>
      </c>
      <c r="D285" s="3" t="s">
        <v>241</v>
      </c>
      <c r="E285" s="3" t="n">
        <f aca="false">E$60</f>
        <v>2013</v>
      </c>
      <c r="F285" s="3" t="n">
        <f aca="false">F$60</f>
        <v>2015</v>
      </c>
      <c r="G285" s="3" t="n">
        <v>35.6470177886292</v>
      </c>
      <c r="H285" s="3"/>
      <c r="I285" s="3"/>
      <c r="J285" s="3"/>
      <c r="K285" s="4" t="str">
        <f aca="false">K$60</f>
        <v>Taxa de congestionamento = 1 - (processos baixados)/(casos novos + casos pendentes)</v>
      </c>
      <c r="L285" s="4" t="str">
        <f aca="false">L$60</f>
        <v>Justiça em Números/CNJ</v>
      </c>
      <c r="M285" s="4" t="str">
        <f aca="false">M$60</f>
        <v>Porcentagem %</v>
      </c>
      <c r="N2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85" s="3" t="n">
        <v>100</v>
      </c>
    </row>
    <row r="286" customFormat="false" ht="15" hidden="false" customHeight="true" outlineLevel="0" collapsed="false">
      <c r="A286" s="3" t="str">
        <f aca="false">A$61</f>
        <v>Eficiência da Máquina Pública</v>
      </c>
      <c r="B286" s="3" t="str">
        <f aca="false">B$61</f>
        <v>Custo do Executivo/PIB</v>
      </c>
      <c r="C286" s="3" t="n">
        <f aca="false">C$61</f>
        <v>-1</v>
      </c>
      <c r="D286" s="3" t="s">
        <v>241</v>
      </c>
      <c r="E286" s="3" t="n">
        <f aca="false">E$61</f>
        <v>2014</v>
      </c>
      <c r="F286" s="3" t="n">
        <f aca="false">F$61</f>
        <v>2015</v>
      </c>
      <c r="G286" s="3" t="n">
        <v>10.3681834825038</v>
      </c>
      <c r="H286" s="3"/>
      <c r="I286" s="3"/>
      <c r="J286" s="3"/>
      <c r="K286" s="3" t="str">
        <f aca="false">K$61</f>
        <v>Recursos públicos alocados na administração direta / PIB</v>
      </c>
      <c r="L286" s="3" t="str">
        <f aca="false">L$61</f>
        <v>FINBRA/Siconfi</v>
      </c>
      <c r="M286" s="3" t="str">
        <f aca="false">M$61</f>
        <v>Porcentagem %</v>
      </c>
      <c r="N286" s="3" t="str">
        <f aca="false">N$61</f>
        <v>O PIB utilizado para cálculo é estimado pela Tendências</v>
      </c>
      <c r="O286" s="3" t="n">
        <v>0</v>
      </c>
    </row>
    <row r="287" customFormat="false" ht="15" hidden="false" customHeight="true" outlineLevel="0" collapsed="false">
      <c r="A287" s="3" t="str">
        <f aca="false">A$62</f>
        <v>Eficiência da Máquina Pública</v>
      </c>
      <c r="B287" s="3" t="str">
        <f aca="false">B$62</f>
        <v>Índice de Transparência</v>
      </c>
      <c r="C287" s="3" t="n">
        <f aca="false">C$62</f>
        <v>1</v>
      </c>
      <c r="D287" s="3" t="s">
        <v>241</v>
      </c>
      <c r="E287" s="3" t="n">
        <f aca="false">E$62</f>
        <v>2014</v>
      </c>
      <c r="F287" s="3" t="n">
        <f aca="false">F$62</f>
        <v>2015</v>
      </c>
      <c r="G287" s="3" t="n">
        <v>5.67</v>
      </c>
      <c r="H287" s="3"/>
      <c r="I287" s="3"/>
      <c r="J287" s="3"/>
      <c r="K287" s="3" t="str">
        <f aca="false">K$62</f>
        <v>Avaliação dos portais de acesso a informações de gastos estaduais (Nota: 0-10)</v>
      </c>
      <c r="L287" s="3" t="str">
        <f aca="false">L$62</f>
        <v>Associação Contas Abertas</v>
      </c>
      <c r="M287" s="3" t="str">
        <f aca="false">M$62</f>
        <v>Pontuação de 0 a 10</v>
      </c>
      <c r="N287" s="3" t="str">
        <f aca="false">N$62</f>
        <v>A partir da edição de 2018, ou seja, do dado de 2016, passou a ser usado a avaliação Escala Brasil Transparente</v>
      </c>
      <c r="O287" s="3" t="n">
        <v>59.4327990135635</v>
      </c>
    </row>
    <row r="288" customFormat="false" ht="15" hidden="false" customHeight="true" outlineLevel="0" collapsed="false">
      <c r="A288" s="3" t="str">
        <f aca="false">A$63</f>
        <v>Eficiência da Máquina Pública</v>
      </c>
      <c r="B288" s="3" t="str">
        <f aca="false">B$63</f>
        <v>Custo do Judiciário/PIB</v>
      </c>
      <c r="C288" s="3" t="n">
        <f aca="false">C$63</f>
        <v>-1</v>
      </c>
      <c r="D288" s="3" t="s">
        <v>241</v>
      </c>
      <c r="E288" s="3" t="n">
        <f aca="false">E$63</f>
        <v>2014</v>
      </c>
      <c r="F288" s="3" t="n">
        <f aca="false">F$63</f>
        <v>2015</v>
      </c>
      <c r="G288" s="3" t="n">
        <v>4.05793525335227</v>
      </c>
      <c r="H288" s="3"/>
      <c r="I288" s="3"/>
      <c r="J288" s="3"/>
      <c r="K288" s="3" t="str">
        <f aca="false">K$63</f>
        <v>Recursos públicos alocados no judiciário / PIB</v>
      </c>
      <c r="L288" s="3" t="str">
        <f aca="false">L$63</f>
        <v>FINBRA/Siconfi</v>
      </c>
      <c r="M288" s="3" t="str">
        <f aca="false">M$63</f>
        <v>Porcentagem %</v>
      </c>
      <c r="N288" s="3" t="str">
        <f aca="false">N$63</f>
        <v>O PIB utilizado para cálculo é estimado pela Tendências. O Distrito Federal não é válido nesse indicador.</v>
      </c>
      <c r="O288" s="3" t="n">
        <v>27.2428633364216</v>
      </c>
    </row>
    <row r="289" customFormat="false" ht="15" hidden="false" customHeight="true" outlineLevel="0" collapsed="false">
      <c r="A289" s="3" t="str">
        <f aca="false">A$64</f>
        <v>Eficiência da Máquina Pública</v>
      </c>
      <c r="B289" s="3" t="str">
        <f aca="false">B$64</f>
        <v>Custo do Legislativo/PIB</v>
      </c>
      <c r="C289" s="3" t="n">
        <f aca="false">C$64</f>
        <v>-1</v>
      </c>
      <c r="D289" s="3" t="s">
        <v>241</v>
      </c>
      <c r="E289" s="3" t="n">
        <f aca="false">E$64</f>
        <v>2014</v>
      </c>
      <c r="F289" s="3" t="n">
        <f aca="false">F$64</f>
        <v>2015</v>
      </c>
      <c r="G289" s="3" t="n">
        <v>2.14102257431518</v>
      </c>
      <c r="H289" s="3"/>
      <c r="I289" s="3"/>
      <c r="J289" s="3"/>
      <c r="K289" s="3" t="str">
        <f aca="false">K$64</f>
        <v>Recursos públicos alocados no legislativo / PIB</v>
      </c>
      <c r="L289" s="3" t="str">
        <f aca="false">L$64</f>
        <v>FINBRA/Siconfi</v>
      </c>
      <c r="M289" s="3" t="str">
        <f aca="false">M$64</f>
        <v>Porcentagem %</v>
      </c>
      <c r="N289" s="3" t="str">
        <f aca="false">N$64</f>
        <v>O PIB utilizado para cálculo é estimado pela Tendências</v>
      </c>
      <c r="O289" s="3" t="n">
        <v>0</v>
      </c>
    </row>
    <row r="290" customFormat="false" ht="15" hidden="false" customHeight="true" outlineLevel="0" collapsed="false">
      <c r="A290" s="3" t="str">
        <f aca="false">A$65</f>
        <v>Eficiência da Máquina Pública</v>
      </c>
      <c r="B290" s="3" t="str">
        <f aca="false">B$65</f>
        <v>% Servidores Comissionados</v>
      </c>
      <c r="C290" s="3" t="n">
        <f aca="false">C$65</f>
        <v>-1</v>
      </c>
      <c r="D290" s="3" t="s">
        <v>241</v>
      </c>
      <c r="E290" s="3" t="n">
        <f aca="false">E$65</f>
        <v>2013</v>
      </c>
      <c r="F290" s="3" t="n">
        <f aca="false">F$65</f>
        <v>2015</v>
      </c>
      <c r="G290" s="3" t="n">
        <v>17.0617652789504</v>
      </c>
      <c r="H290" s="3"/>
      <c r="I290" s="3"/>
      <c r="J290" s="3"/>
      <c r="K290" s="3" t="str">
        <f aca="false">K$65</f>
        <v>% de cargos comissionados no total de cargos públicos</v>
      </c>
      <c r="L290" s="3" t="str">
        <f aca="false">L$65</f>
        <v>IBGE/Estadic</v>
      </c>
      <c r="M290" s="3" t="str">
        <f aca="false">M$65</f>
        <v>Porcentagem %</v>
      </c>
      <c r="N290" s="5"/>
      <c r="O290" s="3" t="n">
        <v>9.54205274977453</v>
      </c>
    </row>
    <row r="291" customFormat="false" ht="15" hidden="false" customHeight="true" outlineLevel="0" collapsed="false">
      <c r="A291" s="3" t="str">
        <f aca="false">A$66</f>
        <v>Eficiência da Máquina Pública</v>
      </c>
      <c r="B291" s="3" t="str">
        <f aca="false">B$66</f>
        <v> Total</v>
      </c>
      <c r="C291" s="3" t="n">
        <f aca="false">C$66</f>
        <v>1</v>
      </c>
      <c r="D291" s="3" t="s">
        <v>241</v>
      </c>
      <c r="E291" s="3" t="n">
        <f aca="false">E$66</f>
        <v>2015</v>
      </c>
      <c r="F291" s="3" t="n">
        <f aca="false">F$66</f>
        <v>2015</v>
      </c>
      <c r="G291" s="3" t="n">
        <v>37.0512869084455</v>
      </c>
      <c r="H291" s="3"/>
      <c r="I291" s="3"/>
      <c r="J291" s="3"/>
      <c r="K291" s="3" t="str">
        <f aca="false">K$66</f>
        <v>Nota obtida via normalização e ponderação de indicadores que variam de 0 a 100.</v>
      </c>
      <c r="L291" s="3" t="str">
        <f aca="false">L$66</f>
        <v>Tendências</v>
      </c>
      <c r="M291" s="3" t="str">
        <f aca="false">M$66</f>
        <v>Nota de 0 a 100</v>
      </c>
      <c r="N291" s="5"/>
      <c r="O291" s="3" t="n">
        <v>6.56864165518725</v>
      </c>
    </row>
    <row r="292" customFormat="false" ht="15" hidden="false" customHeight="true" outlineLevel="0" collapsed="false">
      <c r="A292" s="3" t="str">
        <f aca="false">A$67</f>
        <v>Inovação</v>
      </c>
      <c r="B292" s="3" t="str">
        <f aca="false">B$67</f>
        <v>Produção Acadêmica</v>
      </c>
      <c r="C292" s="3" t="n">
        <f aca="false">C$67</f>
        <v>1</v>
      </c>
      <c r="D292" s="3" t="s">
        <v>241</v>
      </c>
      <c r="E292" s="3" t="n">
        <f aca="false">E$67</f>
        <v>2014</v>
      </c>
      <c r="F292" s="3" t="n">
        <f aca="false">F$67</f>
        <v>2015</v>
      </c>
      <c r="G292" s="3" t="n">
        <v>0</v>
      </c>
      <c r="H292" s="3"/>
      <c r="I292" s="3"/>
      <c r="J292" s="3"/>
      <c r="K292" s="3" t="str">
        <f aca="false">K$67</f>
        <v>Total de documentos publicados em periódicos acadêmicos indexados no Scopus em relação à população total.</v>
      </c>
      <c r="L292" s="3" t="str">
        <f aca="false">L$67</f>
        <v>SCImago IR</v>
      </c>
      <c r="M292" s="3" t="str">
        <f aca="false">M$67</f>
        <v>Artigos por 1 milhão de habitantes</v>
      </c>
      <c r="N292" s="5"/>
      <c r="O292" s="3" t="n">
        <v>0</v>
      </c>
    </row>
    <row r="293" customFormat="false" ht="15" hidden="false" customHeight="true" outlineLevel="0" collapsed="false">
      <c r="A293" s="3" t="str">
        <f aca="false">A$68</f>
        <v>Inovação</v>
      </c>
      <c r="B293" s="3" t="str">
        <f aca="false">B$68</f>
        <v>Investimentos Públicos em P&amp;D</v>
      </c>
      <c r="C293" s="3" t="n">
        <f aca="false">C$68</f>
        <v>1</v>
      </c>
      <c r="D293" s="3" t="s">
        <v>241</v>
      </c>
      <c r="E293" s="3" t="n">
        <f aca="false">E$68</f>
        <v>2013</v>
      </c>
      <c r="F293" s="3" t="n">
        <f aca="false">F$68</f>
        <v>2015</v>
      </c>
      <c r="G293" s="3" t="n">
        <v>0.0258818031194011</v>
      </c>
      <c r="H293" s="3"/>
      <c r="I293" s="3"/>
      <c r="J293" s="3"/>
      <c r="K293" s="3" t="str">
        <f aca="false">K$68</f>
        <v>Participação de Investimento público em P&amp;D no PIB estadual</v>
      </c>
      <c r="L293" s="3" t="str">
        <f aca="false">L$68</f>
        <v>Min.CT&amp;I</v>
      </c>
      <c r="M293" s="3" t="str">
        <f aca="false">M$68</f>
        <v>Porcentagem %</v>
      </c>
      <c r="N293" s="5" t="str">
        <f aca="false">N$68</f>
        <v>O PIB utilizado é o oficial divulgado pelo IBGE</v>
      </c>
      <c r="O293" s="3" t="n">
        <v>3.98694174421514</v>
      </c>
    </row>
    <row r="294" customFormat="false" ht="15" hidden="false" customHeight="true" outlineLevel="0" collapsed="false">
      <c r="A294" s="3" t="str">
        <f aca="false">A$69</f>
        <v>Inovação</v>
      </c>
      <c r="B294" s="3" t="str">
        <f aca="false">B$69</f>
        <v>Patentes</v>
      </c>
      <c r="C294" s="3" t="n">
        <f aca="false">C$69</f>
        <v>1</v>
      </c>
      <c r="D294" s="3" t="s">
        <v>241</v>
      </c>
      <c r="E294" s="3" t="n">
        <f aca="false">E$69</f>
        <v>2012</v>
      </c>
      <c r="F294" s="3" t="n">
        <f aca="false">F$69</f>
        <v>2015</v>
      </c>
      <c r="G294" s="3" t="n">
        <v>0</v>
      </c>
      <c r="H294" s="3"/>
      <c r="I294" s="3"/>
      <c r="J294" s="3"/>
      <c r="K294" s="3" t="str">
        <f aca="false">K$69</f>
        <v>Total de concessões de patentes, englobando os tipos: "Patente de Invenção", "Modelo de Utilidade" e "Certificado de Adição" em relação ao PIB.</v>
      </c>
      <c r="L294" s="3" t="str">
        <f aca="false">L$69</f>
        <v>INPI</v>
      </c>
      <c r="M294" s="3" t="str">
        <f aca="false">M$69</f>
        <v>Patentes pelo PIB em 1 bilhão de reais</v>
      </c>
      <c r="N294" s="3" t="str">
        <f aca="false">N$69</f>
        <v>O PIB utilizado para cálculo é estimado pela Tendências</v>
      </c>
      <c r="O294" s="3" t="n">
        <v>0</v>
      </c>
    </row>
    <row r="295" customFormat="false" ht="15" hidden="false" customHeight="true" outlineLevel="0" collapsed="false">
      <c r="A295" s="3" t="str">
        <f aca="false">A$70</f>
        <v>Inovação</v>
      </c>
      <c r="B295" s="3" t="str">
        <f aca="false">B$70</f>
        <v> Total</v>
      </c>
      <c r="C295" s="3" t="n">
        <f aca="false">C$70</f>
        <v>1</v>
      </c>
      <c r="D295" s="3" t="s">
        <v>241</v>
      </c>
      <c r="E295" s="3" t="n">
        <f aca="false">E$70</f>
        <v>2015</v>
      </c>
      <c r="F295" s="3" t="n">
        <f aca="false">F$70</f>
        <v>2015</v>
      </c>
      <c r="G295" s="3" t="n">
        <v>1.32150362448827</v>
      </c>
      <c r="H295" s="3"/>
      <c r="I295" s="3"/>
      <c r="J295" s="3"/>
      <c r="K295" s="3" t="str">
        <f aca="false">K$70</f>
        <v>Nota obtida via normalização e ponderação de indicadores que variam de 0 a 100.</v>
      </c>
      <c r="L295" s="3" t="str">
        <f aca="false">L$70</f>
        <v>Tendências</v>
      </c>
      <c r="M295" s="3" t="str">
        <f aca="false">M$70</f>
        <v>Nota de 0 a 100</v>
      </c>
      <c r="N295" s="5"/>
      <c r="O295" s="3" t="n">
        <v>0</v>
      </c>
    </row>
    <row r="296" customFormat="false" ht="15" hidden="false" customHeight="true" outlineLevel="0" collapsed="false">
      <c r="A296" s="3" t="str">
        <f aca="false">A$71</f>
        <v>Sustentabilidade Ambiental</v>
      </c>
      <c r="B296" s="3" t="str">
        <f aca="false">B$71</f>
        <v>Emissões de CO2</v>
      </c>
      <c r="C296" s="3" t="n">
        <f aca="false">C$71</f>
        <v>-1</v>
      </c>
      <c r="D296" s="3" t="s">
        <v>241</v>
      </c>
      <c r="E296" s="3" t="n">
        <f aca="false">E$71</f>
        <v>2013</v>
      </c>
      <c r="F296" s="3" t="n">
        <f aca="false">F$71</f>
        <v>2015</v>
      </c>
      <c r="G296" s="3" t="n">
        <v>-17.3944417027772</v>
      </c>
      <c r="H296" s="3"/>
      <c r="I296" s="3"/>
      <c r="J296" s="3"/>
      <c r="K296" s="3" t="str">
        <f aca="false">K$71</f>
        <v>CO2 emitido e derivado de remoção de unidades de conservação (toneladas por habitante).</v>
      </c>
      <c r="L296" s="3" t="str">
        <f aca="false">L$71</f>
        <v>SEEG/OC</v>
      </c>
      <c r="M296" s="3" t="str">
        <f aca="false">M$71</f>
        <v>Toneladas emitidas de CO2  por habitante</v>
      </c>
      <c r="N296" s="5" t="str">
        <f aca="false">N$71</f>
        <v>A partir da publicação de 2019, ou seja, do dado de 2017, o denominador foi alterado de população para PIB total (o PIB utilizado para cálculo é estimado pela Tendências)</v>
      </c>
      <c r="O296" s="3" t="n">
        <v>69.4715795216149</v>
      </c>
    </row>
    <row r="297" customFormat="false" ht="15" hidden="false" customHeight="true" outlineLevel="0" collapsed="false">
      <c r="A297" s="3" t="str">
        <f aca="false">A$72</f>
        <v>Sustentabilidade Ambiental</v>
      </c>
      <c r="B297" s="3" t="str">
        <f aca="false">B$72</f>
        <v>Serviços Urbanos</v>
      </c>
      <c r="C297" s="3" t="n">
        <f aca="false">C$72</f>
        <v>1</v>
      </c>
      <c r="D297" s="3" t="s">
        <v>241</v>
      </c>
      <c r="E297" s="3" t="n">
        <f aca="false">E$72</f>
        <v>2013</v>
      </c>
      <c r="F297" s="3" t="n">
        <f aca="false">F$72</f>
        <v>2015</v>
      </c>
      <c r="G297" s="3" t="n">
        <v>1.26411663011318</v>
      </c>
      <c r="H297" s="3"/>
      <c r="I297" s="3"/>
      <c r="J297" s="3"/>
      <c r="K297" s="3" t="str">
        <f aca="false">K$72</f>
        <v>Oferta de serviços municipais para coleta de materiais especias e limpeza urbana (Nota: 0-2).</v>
      </c>
      <c r="L297" s="3" t="str">
        <f aca="false">L$72</f>
        <v>SNIS</v>
      </c>
      <c r="M297" s="3" t="str">
        <f aca="false">M$72</f>
        <v>Pontuação de 0 a 2</v>
      </c>
      <c r="N297" s="5"/>
      <c r="O297" s="3" t="n">
        <v>62.7404420131718</v>
      </c>
    </row>
    <row r="298" customFormat="false" ht="15" hidden="false" customHeight="true" outlineLevel="0" collapsed="false">
      <c r="A298" s="3" t="str">
        <f aca="false">A$73</f>
        <v>Sustentabilidade Ambiental</v>
      </c>
      <c r="B298" s="3" t="str">
        <f aca="false">B$73</f>
        <v>Destinação do Lixo</v>
      </c>
      <c r="C298" s="3" t="n">
        <f aca="false">C$73</f>
        <v>1</v>
      </c>
      <c r="D298" s="3" t="s">
        <v>241</v>
      </c>
      <c r="E298" s="3" t="n">
        <f aca="false">E$73</f>
        <v>2013</v>
      </c>
      <c r="F298" s="3" t="n">
        <f aca="false">F$73</f>
        <v>2015</v>
      </c>
      <c r="G298" s="3" t="n">
        <v>0.229515254490321</v>
      </c>
      <c r="H298" s="3"/>
      <c r="I298" s="3"/>
      <c r="J298" s="3"/>
      <c r="K298" s="3" t="str">
        <f aca="false">K$73</f>
        <v>Destinação adequada para o tipo de resíduo sólido e qualidade das unidades de destino em solo (Nota: 0-1)</v>
      </c>
      <c r="L298" s="3" t="str">
        <f aca="false">L$73</f>
        <v>SNIS</v>
      </c>
      <c r="M298" s="3" t="str">
        <f aca="false">M$73</f>
        <v>Pontuação de 0 a 1</v>
      </c>
      <c r="N298" s="5"/>
      <c r="O298" s="3" t="n">
        <v>12.3559162192217</v>
      </c>
    </row>
    <row r="299" customFormat="false" ht="15" hidden="false" customHeight="true" outlineLevel="0" collapsed="false">
      <c r="A299" s="3" t="str">
        <f aca="false">A$74</f>
        <v>Sustentabilidade Ambiental</v>
      </c>
      <c r="B299" s="3" t="str">
        <f aca="false">B$74</f>
        <v>Tratamento de Esgoto</v>
      </c>
      <c r="C299" s="3" t="n">
        <f aca="false">C$74</f>
        <v>1</v>
      </c>
      <c r="D299" s="3" t="s">
        <v>241</v>
      </c>
      <c r="E299" s="3" t="n">
        <f aca="false">E$74</f>
        <v>2013</v>
      </c>
      <c r="F299" s="3" t="n">
        <f aca="false">F$74</f>
        <v>2015</v>
      </c>
      <c r="G299" s="3" t="n">
        <v>5.63</v>
      </c>
      <c r="H299" s="3"/>
      <c r="I299" s="3"/>
      <c r="J299" s="3"/>
      <c r="K299" s="3" t="str">
        <f aca="false">K$74</f>
        <v>Parcela tratada do total de água consumida no estado.</v>
      </c>
      <c r="L299" s="3" t="str">
        <f aca="false">L$74</f>
        <v>SNIS</v>
      </c>
      <c r="M299" s="3" t="str">
        <f aca="false">M$74</f>
        <v>Porcentagem %</v>
      </c>
      <c r="N2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99" s="3" t="n">
        <v>4.58918151711087</v>
      </c>
    </row>
    <row r="300" customFormat="false" ht="15" hidden="false" customHeight="true" outlineLevel="0" collapsed="false">
      <c r="A300" s="3" t="str">
        <f aca="false">A$75</f>
        <v>Sustentabilidade Ambiental</v>
      </c>
      <c r="B300" s="3" t="str">
        <f aca="false">B$75</f>
        <v> Total</v>
      </c>
      <c r="C300" s="3" t="n">
        <f aca="false">C$75</f>
        <v>1</v>
      </c>
      <c r="D300" s="3" t="s">
        <v>241</v>
      </c>
      <c r="E300" s="3" t="n">
        <f aca="false">E$75</f>
        <v>2015</v>
      </c>
      <c r="F300" s="3" t="n">
        <f aca="false">F$75</f>
        <v>2015</v>
      </c>
      <c r="G300" s="3" t="n">
        <v>35.1601170656202</v>
      </c>
      <c r="H300" s="3"/>
      <c r="I300" s="3"/>
      <c r="J300" s="3"/>
      <c r="K300" s="3" t="str">
        <f aca="false">K$75</f>
        <v>Nota obtida via normalização e ponderação de indicadores que variam de 0 a 100.</v>
      </c>
      <c r="L300" s="3" t="str">
        <f aca="false">L$75</f>
        <v>Tendências</v>
      </c>
      <c r="M300" s="3" t="str">
        <f aca="false">M$75</f>
        <v>Nota de 0 a 100</v>
      </c>
      <c r="N300" s="5"/>
      <c r="O300" s="3" t="n">
        <v>41.031699030947</v>
      </c>
    </row>
    <row r="301" customFormat="false" ht="15" hidden="false" customHeight="true" outlineLevel="0" collapsed="false">
      <c r="A301" s="3" t="s">
        <v>238</v>
      </c>
      <c r="B301" s="3" t="s">
        <v>25</v>
      </c>
      <c r="C301" s="3" t="n">
        <v>1</v>
      </c>
      <c r="D301" s="3" t="s">
        <v>241</v>
      </c>
      <c r="E301" s="3" t="n">
        <v>2015</v>
      </c>
      <c r="F301" s="3" t="n">
        <v>2015</v>
      </c>
      <c r="G301" s="3" t="n">
        <v>34.9934577089943</v>
      </c>
      <c r="H301" s="3"/>
      <c r="I301" s="3"/>
      <c r="J301" s="3"/>
      <c r="K301" s="4" t="str">
        <f aca="false">K226</f>
        <v>Nota obtida via normalização e ponderação de indicadores que variam de 0 a 100.</v>
      </c>
      <c r="L301" s="3" t="str">
        <f aca="false">L226</f>
        <v>Tendências</v>
      </c>
      <c r="M301" s="5" t="str">
        <f aca="false">M$76</f>
        <v>Nota de 0 a 100</v>
      </c>
      <c r="N301" s="5"/>
      <c r="O301" s="3" t="n">
        <v>17.3259447541656</v>
      </c>
    </row>
    <row r="302" customFormat="false" ht="15.75" hidden="false" customHeight="true" outlineLevel="0" collapsed="false">
      <c r="A302" s="3" t="str">
        <f aca="false">$A$2</f>
        <v>Potencial de Mercado</v>
      </c>
      <c r="B302" s="3" t="str">
        <f aca="false">$B$2</f>
        <v>Tamanho de mercado</v>
      </c>
      <c r="C302" s="3" t="n">
        <f aca="false">$C$2</f>
        <v>1</v>
      </c>
      <c r="D302" s="3" t="s">
        <v>242</v>
      </c>
      <c r="E302" s="3" t="n">
        <f aca="false">$E$2</f>
        <v>2014</v>
      </c>
      <c r="F302" s="3" t="n">
        <f aca="false">$F$2</f>
        <v>2015</v>
      </c>
      <c r="G302" s="3" t="n">
        <v>171.621173726972</v>
      </c>
      <c r="H302" s="3"/>
      <c r="I302" s="3"/>
      <c r="J302" s="3"/>
      <c r="K302" s="4" t="str">
        <f aca="false">$K$2</f>
        <v>Produto Interno Bruto (PIB) real a preços de 2012</v>
      </c>
      <c r="L302" s="3" t="str">
        <f aca="false">$L$2</f>
        <v>IBGE/IBCR/CAGED</v>
      </c>
      <c r="M302" s="5" t="str">
        <f aca="false">$M$2</f>
        <v>R$ bilhões</v>
      </c>
      <c r="N302" s="5" t="str">
        <f aca="false">N$2</f>
        <v>O PIB utilizado para cálculo é estimado pela Tendências</v>
      </c>
      <c r="O302" s="3" t="n">
        <v>12.5698428913843</v>
      </c>
    </row>
    <row r="303" customFormat="false" ht="15" hidden="false" customHeight="true" outlineLevel="0" collapsed="false">
      <c r="A303" s="3" t="str">
        <f aca="false">$A$3</f>
        <v>Potencial de Mercado</v>
      </c>
      <c r="B303" s="3" t="str">
        <f aca="false">$B$3</f>
        <v>Taxa de crescimento</v>
      </c>
      <c r="C303" s="3" t="n">
        <f aca="false">$C$3</f>
        <v>1</v>
      </c>
      <c r="D303" s="3" t="s">
        <v>242</v>
      </c>
      <c r="E303" s="3" t="n">
        <f aca="false">$E$3</f>
        <v>2014</v>
      </c>
      <c r="F303" s="3" t="n">
        <f aca="false">$F$3</f>
        <v>2015</v>
      </c>
      <c r="G303" s="3" t="n">
        <v>2.89542726096432</v>
      </c>
      <c r="H303" s="3"/>
      <c r="I303" s="3"/>
      <c r="J303" s="3"/>
      <c r="K303" s="4" t="str">
        <f aca="false">$K$3</f>
        <v>Média Móvel de cinco períodos para a taxa de crescimento anual do PIB</v>
      </c>
      <c r="L303" s="3" t="str">
        <f aca="false">$L$3</f>
        <v>IBGE/IBCR/CAGED</v>
      </c>
      <c r="M303" s="5" t="str">
        <f aca="false">$M$3</f>
        <v>Porcentagem %</v>
      </c>
      <c r="N303" s="5" t="str">
        <f aca="false">N$3</f>
        <v>O PIB utilizado para cálculo é estimado pela Tendências</v>
      </c>
      <c r="O303" s="3" t="n">
        <v>64.2560507256337</v>
      </c>
    </row>
    <row r="304" customFormat="false" ht="15" hidden="false" customHeight="true" outlineLevel="0" collapsed="false">
      <c r="A304" s="3" t="str">
        <f aca="false">$A$4</f>
        <v>Potencial de Mercado</v>
      </c>
      <c r="B304" s="3" t="str">
        <f aca="false">$B$4</f>
        <v> Total</v>
      </c>
      <c r="C304" s="3" t="n">
        <f aca="false">$C$4</f>
        <v>1</v>
      </c>
      <c r="D304" s="3" t="s">
        <v>242</v>
      </c>
      <c r="E304" s="3" t="n">
        <f aca="false">$E$4</f>
        <v>2015</v>
      </c>
      <c r="F304" s="3" t="n">
        <f aca="false">$F$4</f>
        <v>2015</v>
      </c>
      <c r="G304" s="3" t="n">
        <v>41.6260030679602</v>
      </c>
      <c r="H304" s="3"/>
      <c r="I304" s="3"/>
      <c r="J304" s="3"/>
      <c r="K304" s="4" t="str">
        <f aca="false">$K$4</f>
        <v>Nota obtida via normalização e ponderação de indicadores que variam de 0 a 100.</v>
      </c>
      <c r="L304" s="3" t="str">
        <f aca="false">$L$4</f>
        <v>Tendências</v>
      </c>
      <c r="M304" s="5" t="str">
        <f aca="false">$M$4</f>
        <v>Nota de 0 a 100</v>
      </c>
      <c r="N304" s="5"/>
      <c r="O304" s="3" t="n">
        <v>65.5572301994633</v>
      </c>
    </row>
    <row r="305" customFormat="false" ht="15" hidden="false" customHeight="true" outlineLevel="0" collapsed="false">
      <c r="A305" s="3" t="str">
        <f aca="false">$A$5</f>
        <v>Infraestrutura</v>
      </c>
      <c r="B305" s="3" t="str">
        <f aca="false">$B$5</f>
        <v>Acessibilidade do Serviço de Telecomunicações</v>
      </c>
      <c r="C305" s="3" t="n">
        <f aca="false">$C$5</f>
        <v>1</v>
      </c>
      <c r="D305" s="3" t="s">
        <v>242</v>
      </c>
      <c r="E305" s="3" t="n">
        <f aca="false">$E$5</f>
        <v>2014</v>
      </c>
      <c r="F305" s="3" t="n">
        <f aca="false">$F$5</f>
        <v>2015</v>
      </c>
      <c r="G305" s="3" t="n">
        <v>129.38778959735</v>
      </c>
      <c r="H305" s="3"/>
      <c r="I305" s="3"/>
      <c r="J305" s="3"/>
      <c r="K305" s="4" t="str">
        <f aca="false">$K$5</f>
        <v>Densidade de acessos por 100 habitantes (telefonia móvel e banda larga*)</v>
      </c>
      <c r="L305" s="3" t="str">
        <f aca="false">$L$5</f>
        <v>ANATEL</v>
      </c>
      <c r="M305" s="5" t="str">
        <f aca="false">$M$5</f>
        <v>Acessos por 100 mil habitantes</v>
      </c>
      <c r="N305" s="5"/>
      <c r="O305" s="3" t="n">
        <v>19.9154297722692</v>
      </c>
    </row>
    <row r="306" customFormat="false" ht="15" hidden="false" customHeight="true" outlineLevel="0" collapsed="false">
      <c r="A306" s="3" t="str">
        <f aca="false">A$6</f>
        <v>Infraestrutura</v>
      </c>
      <c r="B306" s="3" t="str">
        <f aca="false">B$6</f>
        <v>Custo de Combustíveis</v>
      </c>
      <c r="C306" s="3" t="n">
        <f aca="false">C$6</f>
        <v>-1</v>
      </c>
      <c r="D306" s="3" t="s">
        <v>242</v>
      </c>
      <c r="E306" s="3" t="n">
        <f aca="false">E$6</f>
        <v>2014</v>
      </c>
      <c r="F306" s="3" t="n">
        <f aca="false">F$6</f>
        <v>2015</v>
      </c>
      <c r="G306" s="3" t="n">
        <v>2.68365813954632</v>
      </c>
      <c r="H306" s="3"/>
      <c r="I306" s="3"/>
      <c r="J306" s="3"/>
      <c r="K306" s="3" t="str">
        <f aca="false">K$6</f>
        <v>Preço pago em reais por consumidores finais (etanol, gasolina e diesel)</v>
      </c>
      <c r="L306" s="3" t="str">
        <f aca="false">L$6</f>
        <v>ANP</v>
      </c>
      <c r="M306" s="5" t="str">
        <f aca="false">$M$6</f>
        <v>Reais (R$)</v>
      </c>
      <c r="N306" s="5" t="str">
        <f aca="false">N$6</f>
        <v>A partir da edição de 2018, ou seja, do dado de 2017 o preço pago passou a ser ponderado pela participação dos combustíveis no consumo total.</v>
      </c>
      <c r="O306" s="3" t="n">
        <v>80.9338618867418</v>
      </c>
    </row>
    <row r="307" customFormat="false" ht="15" hidden="false" customHeight="true" outlineLevel="0" collapsed="false">
      <c r="A307" s="3" t="str">
        <f aca="false">$A$7</f>
        <v>Infraestrutura</v>
      </c>
      <c r="B307" s="3" t="str">
        <f aca="false">$B$7</f>
        <v>Custo de Saneamento Básico</v>
      </c>
      <c r="C307" s="3" t="n">
        <f aca="false">$C$7</f>
        <v>-1</v>
      </c>
      <c r="D307" s="3" t="s">
        <v>242</v>
      </c>
      <c r="E307" s="3" t="n">
        <f aca="false">$E$7</f>
        <v>2013</v>
      </c>
      <c r="F307" s="3" t="n">
        <f aca="false">F$7</f>
        <v>2015</v>
      </c>
      <c r="G307" s="3" t="n">
        <v>2.85</v>
      </c>
      <c r="H307" s="3"/>
      <c r="I307" s="3"/>
      <c r="J307" s="3"/>
      <c r="K307" s="3" t="str">
        <f aca="false">K$7</f>
        <v>Tarifa média praticada pelo serviço de tratamento e distribuição</v>
      </c>
      <c r="L307" s="3" t="str">
        <f aca="false">L$7</f>
        <v>SNIS</v>
      </c>
      <c r="M307" s="3" t="str">
        <f aca="false">M$7</f>
        <v>Reais ($) por m3</v>
      </c>
      <c r="N307" s="5"/>
      <c r="O307" s="3" t="n">
        <v>51.953125</v>
      </c>
    </row>
    <row r="308" customFormat="false" ht="15" hidden="false" customHeight="true" outlineLevel="0" collapsed="false">
      <c r="A308" s="3" t="str">
        <f aca="false">A$8</f>
        <v>Infraestrutura</v>
      </c>
      <c r="B308" s="3" t="str">
        <f aca="false">B$8</f>
        <v>Custo de Telecomunicações</v>
      </c>
      <c r="C308" s="3" t="n">
        <f aca="false">C$8</f>
        <v>-1</v>
      </c>
      <c r="D308" s="3" t="s">
        <v>242</v>
      </c>
      <c r="E308" s="3" t="n">
        <f aca="false">E$8</f>
        <v>2014</v>
      </c>
      <c r="F308" s="3" t="n">
        <f aca="false">F$8</f>
        <v>2015</v>
      </c>
      <c r="G308" s="3" t="n">
        <v>0.286692553313465</v>
      </c>
      <c r="H308" s="3"/>
      <c r="I308" s="3"/>
      <c r="J308" s="3"/>
      <c r="K308" s="3" t="str">
        <f aca="false">K$8</f>
        <v>Custo dos serviços de telecomunicações</v>
      </c>
      <c r="L308" s="3" t="str">
        <f aca="false">L$8</f>
        <v>ANATEL</v>
      </c>
      <c r="M308" s="3" t="str">
        <f aca="false">M$8</f>
        <v>Centavos de reais por minuto</v>
      </c>
      <c r="N308" s="5"/>
      <c r="O308" s="3" t="n">
        <v>80.5297152130457</v>
      </c>
    </row>
    <row r="309" customFormat="false" ht="15" hidden="false" customHeight="true" outlineLevel="0" collapsed="false">
      <c r="A309" s="3" t="str">
        <f aca="false">A$9</f>
        <v>Infraestrutura</v>
      </c>
      <c r="B309" s="3" t="str">
        <f aca="false">B$9</f>
        <v>Disponibilidade de Voos Diretos</v>
      </c>
      <c r="C309" s="3" t="n">
        <f aca="false">C$9</f>
        <v>1</v>
      </c>
      <c r="D309" s="3" t="s">
        <v>242</v>
      </c>
      <c r="E309" s="3" t="n">
        <f aca="false">E$9</f>
        <v>2014</v>
      </c>
      <c r="F309" s="3" t="n">
        <f aca="false">F$9</f>
        <v>2015</v>
      </c>
      <c r="G309" s="3" t="n">
        <v>46000</v>
      </c>
      <c r="H309" s="3"/>
      <c r="I309" s="3"/>
      <c r="J309" s="3"/>
      <c r="K309" s="3" t="str">
        <f aca="false">K$9</f>
        <v>Número de voos diretos</v>
      </c>
      <c r="L309" s="3" t="str">
        <f aca="false">L$9</f>
        <v>ANAC</v>
      </c>
      <c r="M309" s="3" t="str">
        <f aca="false">M$9</f>
        <v>Número de voos</v>
      </c>
      <c r="N309" s="5"/>
      <c r="O309" s="3" t="n">
        <v>14.7058823529412</v>
      </c>
    </row>
    <row r="310" customFormat="false" ht="15" hidden="false" customHeight="true" outlineLevel="0" collapsed="false">
      <c r="A310" s="3" t="str">
        <f aca="false">A$10</f>
        <v>Infraestrutura</v>
      </c>
      <c r="B310" s="3" t="str">
        <f aca="false">B$10</f>
        <v>Acesso à Energia Elétrica</v>
      </c>
      <c r="C310" s="3" t="n">
        <f aca="false">C$10</f>
        <v>1</v>
      </c>
      <c r="D310" s="3" t="s">
        <v>242</v>
      </c>
      <c r="E310" s="3" t="n">
        <f aca="false">E$10</f>
        <v>2013</v>
      </c>
      <c r="F310" s="3" t="n">
        <f aca="false">F$10</f>
        <v>2015</v>
      </c>
      <c r="G310" s="3" t="n">
        <v>98.6329743164872</v>
      </c>
      <c r="H310" s="3"/>
      <c r="I310" s="3"/>
      <c r="J310" s="3"/>
      <c r="K310" s="3" t="str">
        <f aca="false">K$10</f>
        <v>Proporção de domicílios com acesso a energia elétrica (iluminação elétrica).</v>
      </c>
      <c r="L310" s="3" t="str">
        <f aca="false">L$10</f>
        <v>PNADc /IBGE</v>
      </c>
      <c r="M310" s="3" t="str">
        <f aca="false">M$10</f>
        <v>Porcentagem %</v>
      </c>
      <c r="N310" s="5"/>
      <c r="O310" s="3" t="n">
        <v>78.6158125221925</v>
      </c>
    </row>
    <row r="311" customFormat="false" ht="15" hidden="false" customHeight="true" outlineLevel="0" collapsed="false">
      <c r="A311" s="3" t="str">
        <f aca="false">A$11</f>
        <v>Infraestrutura</v>
      </c>
      <c r="B311" s="3" t="str">
        <f aca="false">B$11</f>
        <v>Custo da Energia Elétrica</v>
      </c>
      <c r="C311" s="3" t="n">
        <f aca="false">C$11</f>
        <v>-1</v>
      </c>
      <c r="D311" s="3" t="s">
        <v>242</v>
      </c>
      <c r="E311" s="3" t="n">
        <f aca="false">E$11</f>
        <v>2014</v>
      </c>
      <c r="F311" s="3" t="n">
        <f aca="false">F$11</f>
        <v>2015</v>
      </c>
      <c r="G311" s="3" t="n">
        <v>390.540174704618</v>
      </c>
      <c r="H311" s="3"/>
      <c r="I311" s="3"/>
      <c r="J311" s="3"/>
      <c r="K311" s="3" t="str">
        <f aca="false">K$11</f>
        <v>Tarifa média praticada para o consumo comercial, residencial e industrial.</v>
      </c>
      <c r="L311" s="3" t="str">
        <f aca="false">L$11</f>
        <v>ANEEL</v>
      </c>
      <c r="M311" s="3" t="str">
        <f aca="false">M$11</f>
        <v>R$/MWh</v>
      </c>
      <c r="N311" s="5"/>
      <c r="O311" s="3" t="n">
        <v>58.4899041735974</v>
      </c>
    </row>
    <row r="312" customFormat="false" ht="15" hidden="false" customHeight="true" outlineLevel="0" collapsed="false">
      <c r="A312" s="3" t="str">
        <f aca="false">A$12</f>
        <v>Infraestrutura</v>
      </c>
      <c r="B312" s="3" t="str">
        <f aca="false">B$12</f>
        <v>Qualidade da Energia Elétrica</v>
      </c>
      <c r="C312" s="3" t="n">
        <f aca="false">C$12</f>
        <v>-1</v>
      </c>
      <c r="D312" s="3" t="s">
        <v>242</v>
      </c>
      <c r="E312" s="3" t="n">
        <f aca="false">E$12</f>
        <v>2014</v>
      </c>
      <c r="F312" s="3" t="n">
        <f aca="false">F$12</f>
        <v>2015</v>
      </c>
      <c r="G312" s="3" t="n">
        <v>1.01</v>
      </c>
      <c r="H312" s="3"/>
      <c r="I312" s="3"/>
      <c r="J312" s="3"/>
      <c r="K312" s="3" t="str">
        <f aca="false">K$12</f>
        <v>O indicador aponta o Desempenho Global de Continuidade, que considera a duração e frequência de interrupções no serviço de energia.</v>
      </c>
      <c r="L312" s="3" t="str">
        <f aca="false">L$12</f>
        <v>ANEEL</v>
      </c>
      <c r="M312" s="3" t="str">
        <f aca="false">M$12</f>
        <v>Pontuação</v>
      </c>
      <c r="N312" s="5"/>
      <c r="O312" s="3" t="n">
        <v>71.2975553226001</v>
      </c>
    </row>
    <row r="313" customFormat="false" ht="15" hidden="false" customHeight="true" outlineLevel="0" collapsed="false">
      <c r="A313" s="3" t="str">
        <f aca="false">A$13</f>
        <v>Infraestrutura</v>
      </c>
      <c r="B313" s="3" t="str">
        <f aca="false">B$13</f>
        <v>Mobilidade Urbana</v>
      </c>
      <c r="C313" s="3" t="n">
        <f aca="false">C$13</f>
        <v>-1</v>
      </c>
      <c r="D313" s="3" t="s">
        <v>242</v>
      </c>
      <c r="E313" s="3" t="n">
        <f aca="false">E$13</f>
        <v>2013</v>
      </c>
      <c r="F313" s="3" t="n">
        <f aca="false">F$13</f>
        <v>2015</v>
      </c>
      <c r="G313" s="3" t="n">
        <v>28.2056437225609</v>
      </c>
      <c r="H313" s="3"/>
      <c r="I313" s="3"/>
      <c r="J313" s="3"/>
      <c r="K313" s="3" t="str">
        <f aca="false">K$13</f>
        <v>Tempo gasto no trajeto entre casa e trabalho (minutos)</v>
      </c>
      <c r="L313" s="3" t="str">
        <f aca="false">L$13</f>
        <v>PNADc /IBGE</v>
      </c>
      <c r="M313" s="3" t="str">
        <f aca="false">M$13</f>
        <v>Minutos</v>
      </c>
      <c r="N313" s="5"/>
      <c r="O313" s="3" t="n">
        <v>68.5039543698394</v>
      </c>
    </row>
    <row r="314" customFormat="false" ht="15" hidden="false" customHeight="true" outlineLevel="0" collapsed="false">
      <c r="A314" s="3" t="str">
        <f aca="false">A$14</f>
        <v>Infraestrutura</v>
      </c>
      <c r="B314" s="3" t="str">
        <f aca="false">B$14</f>
        <v>Qualidade das Rodovias</v>
      </c>
      <c r="C314" s="3" t="n">
        <f aca="false">C$14</f>
        <v>1</v>
      </c>
      <c r="D314" s="3" t="s">
        <v>242</v>
      </c>
      <c r="E314" s="3" t="n">
        <f aca="false">E$14</f>
        <v>2014</v>
      </c>
      <c r="F314" s="3" t="n">
        <f aca="false">F$14</f>
        <v>2015</v>
      </c>
      <c r="G314" s="3" t="n">
        <v>3.17950599168501</v>
      </c>
      <c r="H314" s="3"/>
      <c r="I314" s="3"/>
      <c r="J314" s="3"/>
      <c r="K314" s="3" t="str">
        <f aca="false">K$14</f>
        <v>Avaliação das condições das vias rodoviárias (nota entre 1 (ruim) a 5 (ótimo) ponderada pela extensão pesquisada)</v>
      </c>
      <c r="L314" s="3" t="str">
        <f aca="false">L$14</f>
        <v>CNT</v>
      </c>
      <c r="M314" s="3" t="str">
        <f aca="false">M$14</f>
        <v>Pontuação de 1 a 5</v>
      </c>
      <c r="N314" s="5"/>
      <c r="O314" s="3" t="n">
        <v>46.5517917434444</v>
      </c>
    </row>
    <row r="315" customFormat="false" ht="15" hidden="false" customHeight="true" outlineLevel="0" collapsed="false">
      <c r="A315" s="3" t="str">
        <f aca="false">A$15</f>
        <v>Infraestrutura</v>
      </c>
      <c r="B315" s="3" t="str">
        <f aca="false">B$15</f>
        <v>Qualidade do Serviço de Telecomunicações</v>
      </c>
      <c r="C315" s="3" t="n">
        <f aca="false">C$15</f>
        <v>1</v>
      </c>
      <c r="D315" s="3" t="s">
        <v>242</v>
      </c>
      <c r="E315" s="3" t="n">
        <f aca="false">E$15</f>
        <v>2014</v>
      </c>
      <c r="F315" s="3" t="n">
        <f aca="false">F$15</f>
        <v>2015</v>
      </c>
      <c r="G315" s="3" t="n">
        <v>95.9183876572009</v>
      </c>
      <c r="H315" s="3"/>
      <c r="I315" s="3"/>
      <c r="J315" s="3"/>
      <c r="K315" s="3" t="str">
        <f aca="false">K$15</f>
        <v>Média do ranking de banda larga fixa e do de telefonia móvel (percentual de indicadores com cumprimento de metas)</v>
      </c>
      <c r="L315" s="3" t="str">
        <f aca="false">L$15</f>
        <v>ANATEL</v>
      </c>
      <c r="M315" s="3" t="str">
        <f aca="false">M$15</f>
        <v>Porcentagem %</v>
      </c>
      <c r="N315" s="5"/>
      <c r="O315" s="3" t="n">
        <v>95.5820891705289</v>
      </c>
    </row>
    <row r="316" customFormat="false" ht="15" hidden="false" customHeight="true" outlineLevel="0" collapsed="false">
      <c r="A316" s="3" t="str">
        <f aca="false">A$16</f>
        <v>Infraestrutura</v>
      </c>
      <c r="B316" s="3" t="str">
        <f aca="false">B$16</f>
        <v> Total</v>
      </c>
      <c r="C316" s="3" t="n">
        <f aca="false">C$16</f>
        <v>1</v>
      </c>
      <c r="D316" s="3" t="s">
        <v>242</v>
      </c>
      <c r="E316" s="3" t="n">
        <f aca="false">E$16</f>
        <v>2015</v>
      </c>
      <c r="F316" s="3" t="n">
        <f aca="false">F$16</f>
        <v>2015</v>
      </c>
      <c r="G316" s="3" t="n">
        <v>60.2609492574885</v>
      </c>
      <c r="H316" s="3"/>
      <c r="I316" s="3"/>
      <c r="J316" s="3"/>
      <c r="K316" s="3" t="str">
        <f aca="false">K$16</f>
        <v>Nota obtida via normalização e ponderação de indicadores que variam de 0 a 100.</v>
      </c>
      <c r="L316" s="3" t="str">
        <f aca="false">L$16</f>
        <v>Tendências</v>
      </c>
      <c r="M316" s="3" t="str">
        <f aca="false">M$16</f>
        <v>Nota de 0 a 100</v>
      </c>
      <c r="N316" s="5"/>
      <c r="O316" s="3" t="n">
        <v>59.2446536037078</v>
      </c>
    </row>
    <row r="317" customFormat="false" ht="15" hidden="false" customHeight="true" outlineLevel="0" collapsed="false">
      <c r="A317" s="3" t="str">
        <f aca="false">A$17</f>
        <v>Capital Humano</v>
      </c>
      <c r="B317" s="3" t="str">
        <f aca="false">B$17</f>
        <v>Custo de Mão de Obra</v>
      </c>
      <c r="C317" s="3" t="n">
        <f aca="false">C$17</f>
        <v>-1</v>
      </c>
      <c r="D317" s="3" t="s">
        <v>242</v>
      </c>
      <c r="E317" s="3" t="n">
        <f aca="false">E$17</f>
        <v>2014</v>
      </c>
      <c r="F317" s="3" t="n">
        <f aca="false">F$17</f>
        <v>2015</v>
      </c>
      <c r="G317" s="3" t="n">
        <v>1176.6675</v>
      </c>
      <c r="H317" s="3"/>
      <c r="I317" s="3"/>
      <c r="J317" s="3"/>
      <c r="K317" s="3" t="str">
        <f aca="false">K$17</f>
        <v>Rendimento médio nominal de todos os trabalhos, habitualmente recebido por mês, pelas pessoas de 14 anos ou mais de idade, ocupadas na semana de referência, com rendimento de trabalho (Reais)</v>
      </c>
      <c r="L317" s="3" t="str">
        <f aca="false">L$17</f>
        <v>PNADc /IBGE</v>
      </c>
      <c r="M317" s="3" t="str">
        <f aca="false">M$17</f>
        <v>Reais (R$)</v>
      </c>
      <c r="N317" s="3" t="str">
        <f aca="false">N$17</f>
        <v>A partir da publicação de 2016, ou seja, do dado de 2015, passou a ser usado o rendimento médio nominal de todos os trabalhos, antes disso se usava o rendimento médio real do trabalho principal</v>
      </c>
      <c r="O317" s="3" t="n">
        <v>87.5309183062409</v>
      </c>
    </row>
    <row r="318" customFormat="false" ht="15" hidden="false" customHeight="true" outlineLevel="0" collapsed="false">
      <c r="A318" s="3" t="str">
        <f aca="false">A$18</f>
        <v>Capital Humano</v>
      </c>
      <c r="B318" s="3" t="str">
        <f aca="false">B$18</f>
        <v>PEA com Ensino Superior</v>
      </c>
      <c r="C318" s="3" t="n">
        <f aca="false">C$18</f>
        <v>1</v>
      </c>
      <c r="D318" s="3" t="s">
        <v>242</v>
      </c>
      <c r="E318" s="3" t="n">
        <f aca="false">E$18</f>
        <v>2013</v>
      </c>
      <c r="F318" s="3" t="n">
        <f aca="false">F$18</f>
        <v>2015</v>
      </c>
      <c r="G318" s="3" t="n">
        <v>7.82204515272244</v>
      </c>
      <c r="H318" s="3"/>
      <c r="I318" s="3"/>
      <c r="J318" s="3"/>
      <c r="K318" s="3" t="str">
        <f aca="false">K$18</f>
        <v>Pessoas de 10 anos ou mais de idade com 15 anos ou mais de estudo/população economicamente ativa.</v>
      </c>
      <c r="L318" s="3" t="str">
        <f aca="false">L$18</f>
        <v>PNADc /IBGE</v>
      </c>
      <c r="M318" s="3" t="str">
        <f aca="false">M$18</f>
        <v>Porcentagem %</v>
      </c>
      <c r="N318" s="5"/>
      <c r="O318" s="3" t="n">
        <v>4.6741211328211</v>
      </c>
    </row>
    <row r="319" customFormat="false" ht="15" hidden="false" customHeight="true" outlineLevel="0" collapsed="false">
      <c r="A319" s="3" t="str">
        <f aca="false">A$19</f>
        <v>Capital Humano</v>
      </c>
      <c r="B319" s="3" t="str">
        <f aca="false">B$19</f>
        <v>Produtividade do Trabalho</v>
      </c>
      <c r="C319" s="3" t="n">
        <f aca="false">C$19</f>
        <v>1</v>
      </c>
      <c r="D319" s="3" t="s">
        <v>242</v>
      </c>
      <c r="E319" s="3" t="n">
        <f aca="false">E$19</f>
        <v>2013</v>
      </c>
      <c r="F319" s="3" t="n">
        <f aca="false">F$19</f>
        <v>2015</v>
      </c>
      <c r="G319" s="3" t="n">
        <v>24.5341313952519</v>
      </c>
      <c r="H319" s="3"/>
      <c r="I319" s="3"/>
      <c r="J319" s="3"/>
      <c r="K319" s="3" t="str">
        <f aca="false">K$19</f>
        <v>PIB pelo total de pessoas ocupadas no período</v>
      </c>
      <c r="L319" s="3" t="str">
        <f aca="false">L$19</f>
        <v>PNADc /IBGE</v>
      </c>
      <c r="M319" s="3" t="str">
        <f aca="false">M$19</f>
        <v>Mil Reais (R$) por habitante</v>
      </c>
      <c r="N319" s="5" t="str">
        <f aca="false">N$19</f>
        <v>O PIB utilizado para cálculo é estimado pela Tendências</v>
      </c>
      <c r="O319" s="3" t="n">
        <v>9.83851512460215</v>
      </c>
    </row>
    <row r="320" customFormat="false" ht="15" hidden="false" customHeight="true" outlineLevel="0" collapsed="false">
      <c r="A320" s="3" t="str">
        <f aca="false">A$20</f>
        <v>Capital Humano</v>
      </c>
      <c r="B320" s="3" t="str">
        <f aca="false">B$20</f>
        <v>Qualificação dos Trabalhadores</v>
      </c>
      <c r="C320" s="3" t="n">
        <f aca="false">C$20</f>
        <v>1</v>
      </c>
      <c r="D320" s="3" t="s">
        <v>242</v>
      </c>
      <c r="E320" s="3" t="n">
        <f aca="false">E$20</f>
        <v>2013</v>
      </c>
      <c r="F320" s="3" t="n">
        <f aca="false">F$20</f>
        <v>2015</v>
      </c>
      <c r="G320" s="3" t="n">
        <v>8.6660247</v>
      </c>
      <c r="H320" s="3"/>
      <c r="I320" s="3"/>
      <c r="J320" s="3"/>
      <c r="K320" s="3" t="str">
        <f aca="false">K$20</f>
        <v>Anos de estudos da população economicamente ativa.</v>
      </c>
      <c r="L320" s="3" t="str">
        <f aca="false">L$20</f>
        <v>PNADc /IBGE</v>
      </c>
      <c r="M320" s="3" t="str">
        <f aca="false">M$20</f>
        <v>Anos</v>
      </c>
      <c r="N320" s="5"/>
      <c r="O320" s="3" t="n">
        <v>23.6736629345283</v>
      </c>
    </row>
    <row r="321" customFormat="false" ht="15" hidden="false" customHeight="true" outlineLevel="0" collapsed="false">
      <c r="A321" s="3" t="str">
        <f aca="false">A$21</f>
        <v>Capital Humano</v>
      </c>
      <c r="B321" s="3" t="str">
        <f aca="false">B$21</f>
        <v> Total</v>
      </c>
      <c r="C321" s="3" t="n">
        <f aca="false">C$21</f>
        <v>1</v>
      </c>
      <c r="D321" s="3" t="s">
        <v>242</v>
      </c>
      <c r="E321" s="3" t="n">
        <f aca="false">E$21</f>
        <v>2015</v>
      </c>
      <c r="F321" s="3" t="n">
        <f aca="false">F$21</f>
        <v>2015</v>
      </c>
      <c r="G321" s="3" t="n">
        <v>45.926024001393</v>
      </c>
      <c r="H321" s="3"/>
      <c r="I321" s="3"/>
      <c r="J321" s="3"/>
      <c r="K321" s="3" t="str">
        <f aca="false">K$21</f>
        <v>Nota obtida via normalização e ponderação de indicadores que variam de 0 a 100.</v>
      </c>
      <c r="L321" s="3" t="str">
        <f aca="false">L$21</f>
        <v>Tendências</v>
      </c>
      <c r="M321" s="3" t="str">
        <f aca="false">M$21</f>
        <v>Nota de 0 a 100</v>
      </c>
      <c r="N321" s="5"/>
      <c r="O321" s="3" t="n">
        <v>26.1276138486954</v>
      </c>
    </row>
    <row r="322" customFormat="false" ht="15" hidden="false" customHeight="true" outlineLevel="0" collapsed="false">
      <c r="A322" s="3" t="str">
        <f aca="false">A$22</f>
        <v>Educação</v>
      </c>
      <c r="B322" s="3" t="str">
        <f aca="false">B$22</f>
        <v>Avaliação da Educação</v>
      </c>
      <c r="C322" s="3" t="n">
        <f aca="false">C$22</f>
        <v>1</v>
      </c>
      <c r="D322" s="3" t="s">
        <v>242</v>
      </c>
      <c r="E322" s="3" t="n">
        <f aca="false">E$22</f>
        <v>2015</v>
      </c>
      <c r="F322" s="3" t="n">
        <f aca="false">F$22</f>
        <v>2015</v>
      </c>
      <c r="G322" s="3" t="n">
        <v>100</v>
      </c>
      <c r="H322" s="3"/>
      <c r="I322" s="3"/>
      <c r="J322" s="3"/>
      <c r="K322" s="3" t="str">
        <f aca="false">K$22</f>
        <v>Dummy para existência avaliações sistemáticas de educação (100 = Há um sistema; 0 = Não há um sistema)</v>
      </c>
      <c r="L322" s="3" t="str">
        <f aca="false">L$22</f>
        <v>Secretarias Estaduais de Educação</v>
      </c>
      <c r="M322" s="3" t="str">
        <f aca="false">M$22</f>
        <v>Pontuação de 0 ou 100</v>
      </c>
      <c r="N3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22" s="3" t="n">
        <v>100</v>
      </c>
    </row>
    <row r="323" customFormat="false" ht="15" hidden="false" customHeight="true" outlineLevel="0" collapsed="false">
      <c r="A323" s="3" t="str">
        <f aca="false">A$23</f>
        <v>Educação</v>
      </c>
      <c r="B323" s="3" t="str">
        <f aca="false">B$23</f>
        <v>IDEB</v>
      </c>
      <c r="C323" s="3" t="n">
        <f aca="false">C$23</f>
        <v>1</v>
      </c>
      <c r="D323" s="3" t="s">
        <v>242</v>
      </c>
      <c r="E323" s="3" t="n">
        <f aca="false">E$23</f>
        <v>2013</v>
      </c>
      <c r="F323" s="3" t="n">
        <f aca="false">F$23</f>
        <v>2015</v>
      </c>
      <c r="G323" s="3" t="n">
        <v>3.70573955105107</v>
      </c>
      <c r="H323" s="3"/>
      <c r="I323" s="3"/>
      <c r="J323" s="3"/>
      <c r="K323" s="3" t="str">
        <f aca="false">K$23</f>
        <v>Qualidade da educação básica do Brasil, considera fluxo escolar e média de desempenhos nas avaliações de toda a rede de ensino (nota de  0 a 10)</v>
      </c>
      <c r="L323" s="3" t="str">
        <f aca="false">L$23</f>
        <v>INEP</v>
      </c>
      <c r="M323" s="3" t="str">
        <f aca="false">M$23</f>
        <v>Pontuação de 0 a 10</v>
      </c>
      <c r="N323" s="5"/>
      <c r="O323" s="3" t="n">
        <v>12.0073507305991</v>
      </c>
    </row>
    <row r="324" customFormat="false" ht="15" hidden="false" customHeight="true" outlineLevel="0" collapsed="false">
      <c r="A324" s="3" t="str">
        <f aca="false">A$24</f>
        <v>Educação</v>
      </c>
      <c r="B324" s="3" t="str">
        <f aca="false">B$24</f>
        <v>ENEM</v>
      </c>
      <c r="C324" s="3" t="n">
        <f aca="false">C$24</f>
        <v>1</v>
      </c>
      <c r="D324" s="3" t="s">
        <v>242</v>
      </c>
      <c r="E324" s="3" t="n">
        <f aca="false">E$24</f>
        <v>2013</v>
      </c>
      <c r="F324" s="3" t="n">
        <f aca="false">F$24</f>
        <v>2015</v>
      </c>
      <c r="G324" s="3" t="n">
        <v>509.886286644691</v>
      </c>
      <c r="H324" s="3"/>
      <c r="I324" s="3"/>
      <c r="J324" s="3"/>
      <c r="K324" s="3" t="str">
        <f aca="false">K$24</f>
        <v>Desempenho dos alunos do Ensino Médio para acesso ao Ensino Superior e a programas de financiamento em instituições privadas (nota de 0 a 1000).</v>
      </c>
      <c r="L324" s="3" t="str">
        <f aca="false">L$24</f>
        <v>INEP</v>
      </c>
      <c r="M324" s="3" t="str">
        <f aca="false">M$24</f>
        <v>Pontuação de 0 a 1000</v>
      </c>
      <c r="N324" s="5"/>
      <c r="O324" s="3" t="n">
        <v>62.4440895448294</v>
      </c>
    </row>
    <row r="325" customFormat="false" ht="15" hidden="false" customHeight="true" outlineLevel="0" collapsed="false">
      <c r="A325" s="3" t="str">
        <f aca="false">A$25</f>
        <v>Educação</v>
      </c>
      <c r="B325" s="3" t="str">
        <f aca="false">B$25</f>
        <v>PISA</v>
      </c>
      <c r="C325" s="3" t="n">
        <f aca="false">C$25</f>
        <v>1</v>
      </c>
      <c r="D325" s="3" t="s">
        <v>242</v>
      </c>
      <c r="E325" s="3" t="n">
        <f aca="false">E$25</f>
        <v>2012</v>
      </c>
      <c r="F325" s="3" t="n">
        <f aca="false">F$25</f>
        <v>2015</v>
      </c>
      <c r="G325" s="3" t="n">
        <v>383.866666666667</v>
      </c>
      <c r="H325" s="3"/>
      <c r="I325" s="3"/>
      <c r="J325" s="3"/>
      <c r="K325" s="3" t="str">
        <f aca="false">K$25</f>
        <v>Desempenho dos estudantes na faixa dos 15 anos no Programa internacional de avaliação dos estudantes (Nota: 0-1000)</v>
      </c>
      <c r="L325" s="3" t="str">
        <f aca="false">L$25</f>
        <v>PISA</v>
      </c>
      <c r="M325" s="5" t="str">
        <f aca="false">M$25</f>
        <v>Pontuação de 0 a 1000</v>
      </c>
      <c r="N325" s="5"/>
      <c r="O325" s="3" t="n">
        <v>47.8356890459368</v>
      </c>
    </row>
    <row r="326" customFormat="false" ht="15" hidden="false" customHeight="true" outlineLevel="0" collapsed="false">
      <c r="A326" s="3" t="str">
        <f aca="false">A$26</f>
        <v>Educação</v>
      </c>
      <c r="B326" s="3" t="str">
        <f aca="false">B$26</f>
        <v>Índice de Oportunidade da Educação</v>
      </c>
      <c r="C326" s="3" t="n">
        <f aca="false">C$26</f>
        <v>1</v>
      </c>
      <c r="D326" s="3" t="s">
        <v>242</v>
      </c>
      <c r="E326" s="3" t="n">
        <f aca="false">E$26</f>
        <v>2015</v>
      </c>
      <c r="F326" s="3" t="n">
        <f aca="false">F$26</f>
        <v>2015</v>
      </c>
      <c r="G326" s="3" t="n">
        <v>3.639868</v>
      </c>
      <c r="H326" s="3"/>
      <c r="I326" s="3"/>
      <c r="J326" s="3"/>
      <c r="K326" s="3" t="str">
        <f aca="false">K$26</f>
        <v>Mede a qualidade das oportunidades educacionais oferecidas por municípios e estados (Nota: 0-10)</v>
      </c>
      <c r="L326" s="3" t="str">
        <f aca="false">L$26</f>
        <v>CLP/Metas</v>
      </c>
      <c r="M326" s="3" t="str">
        <f aca="false">M$26</f>
        <v>Pontuação de 0 a 10</v>
      </c>
      <c r="N326" s="5"/>
      <c r="O326" s="3" t="n">
        <v>11.0674383027998</v>
      </c>
    </row>
    <row r="327" customFormat="false" ht="15" hidden="false" customHeight="true" outlineLevel="0" collapsed="false">
      <c r="A327" s="3" t="str">
        <f aca="false">A$27</f>
        <v>Educação</v>
      </c>
      <c r="B327" s="3" t="str">
        <f aca="false">B$27</f>
        <v>Taxa de Abandono do Ensino Fundamental</v>
      </c>
      <c r="C327" s="3" t="n">
        <f aca="false">C$27</f>
        <v>-1</v>
      </c>
      <c r="D327" s="3" t="s">
        <v>242</v>
      </c>
      <c r="E327" s="3" t="n">
        <f aca="false">E$27</f>
        <v>2013</v>
      </c>
      <c r="F327" s="3" t="n">
        <f aca="false">F$27</f>
        <v>2015</v>
      </c>
      <c r="G327" s="3" t="n">
        <v>6.39679082398003</v>
      </c>
      <c r="H327" s="3"/>
      <c r="I327" s="3"/>
      <c r="J327" s="3"/>
      <c r="K327" s="3" t="str">
        <f aca="false">K$27</f>
        <v>Porcentagem dos alunos do ensino fundamental que abandonam os estudos</v>
      </c>
      <c r="L327" s="3" t="str">
        <f aca="false">L$27</f>
        <v>Portal Qedu</v>
      </c>
      <c r="M327" s="3" t="str">
        <f aca="false">M$27</f>
        <v>Porcentagem %</v>
      </c>
      <c r="N327" s="5" t="str">
        <f aca="false">N$27</f>
        <v>A partir de 2017 o indicador Taxa de abandono do ensino fundamental foi substituído pelo Taxa de frequência líquida do ensino fundamental</v>
      </c>
      <c r="O327" s="3" t="n">
        <v>45.1279743358881</v>
      </c>
    </row>
    <row r="328" customFormat="false" ht="15" hidden="false" customHeight="true" outlineLevel="0" collapsed="false">
      <c r="A328" s="3" t="str">
        <f aca="false">A$28</f>
        <v>Educação</v>
      </c>
      <c r="B328" s="3" t="str">
        <f aca="false">B$28</f>
        <v>Taxa de Abandono do Ensino Médio</v>
      </c>
      <c r="C328" s="3" t="n">
        <f aca="false">C$28</f>
        <v>-1</v>
      </c>
      <c r="D328" s="3" t="s">
        <v>242</v>
      </c>
      <c r="E328" s="3" t="n">
        <f aca="false">E$28</f>
        <v>2013</v>
      </c>
      <c r="F328" s="3" t="n">
        <f aca="false">F$28</f>
        <v>2015</v>
      </c>
      <c r="G328" s="3" t="n">
        <v>8.57632794559343</v>
      </c>
      <c r="H328" s="3"/>
      <c r="I328" s="3"/>
      <c r="J328" s="3"/>
      <c r="K328" s="3" t="str">
        <f aca="false">K$28</f>
        <v>Porcentagem dos alunos do ensino médio que abandonam os estudos.</v>
      </c>
      <c r="L328" s="3" t="str">
        <f aca="false">L$28</f>
        <v>Portal Qedu</v>
      </c>
      <c r="M328" s="3" t="str">
        <f aca="false">M$28</f>
        <v>Porcentagem %</v>
      </c>
      <c r="N328" s="5" t="str">
        <f aca="false">N$28</f>
        <v>A partir de 2017 o indicador Taxa de abandono do ensino médio foi substituído pelo Taxa de frequência líquida do ensino médio</v>
      </c>
      <c r="O328" s="3" t="n">
        <v>67.660746211578</v>
      </c>
    </row>
    <row r="329" customFormat="false" ht="15" hidden="false" customHeight="true" outlineLevel="0" collapsed="false">
      <c r="A329" s="3" t="str">
        <f aca="false">A$29</f>
        <v>Educação</v>
      </c>
      <c r="B329" s="3" t="str">
        <f aca="false">B$29</f>
        <v> Total</v>
      </c>
      <c r="C329" s="3" t="n">
        <f aca="false">C$29</f>
        <v>1</v>
      </c>
      <c r="D329" s="3" t="s">
        <v>242</v>
      </c>
      <c r="E329" s="3" t="n">
        <f aca="false">E$29</f>
        <v>2015</v>
      </c>
      <c r="F329" s="3" t="n">
        <f aca="false">F$29</f>
        <v>2015</v>
      </c>
      <c r="G329" s="3" t="n">
        <v>41.7766971957444</v>
      </c>
      <c r="H329" s="3"/>
      <c r="I329" s="3"/>
      <c r="J329" s="3"/>
      <c r="K329" s="3" t="str">
        <f aca="false">K$29</f>
        <v>Nota obtida via normalização e ponderação de indicadores que variam de 0 a 100.</v>
      </c>
      <c r="L329" s="3" t="str">
        <f aca="false">L$29</f>
        <v>Tendências</v>
      </c>
      <c r="M329" s="3" t="str">
        <f aca="false">M$29</f>
        <v>Nota de 0 a 100</v>
      </c>
      <c r="N329" s="5"/>
      <c r="O329" s="3" t="n">
        <v>32.0616110850485</v>
      </c>
    </row>
    <row r="330" customFormat="false" ht="15" hidden="false" customHeight="true" outlineLevel="0" collapsed="false">
      <c r="A330" s="3" t="str">
        <f aca="false">A$30</f>
        <v>Sustentabilidade Social</v>
      </c>
      <c r="B330" s="3" t="str">
        <f aca="false">B$30</f>
        <v>Segurança Alimentar</v>
      </c>
      <c r="C330" s="3" t="n">
        <f aca="false">C$30</f>
        <v>-1</v>
      </c>
      <c r="D330" s="3" t="s">
        <v>242</v>
      </c>
      <c r="E330" s="3" t="n">
        <f aca="false">E$30</f>
        <v>2013</v>
      </c>
      <c r="F330" s="3" t="n">
        <f aca="false">F$30</f>
        <v>2015</v>
      </c>
      <c r="G330" s="3" t="n">
        <v>9.2981064347</v>
      </c>
      <c r="H330" s="3"/>
      <c r="I330" s="3"/>
      <c r="J330" s="3"/>
      <c r="K330" s="3" t="str">
        <f aca="false">K$30</f>
        <v>% domicílios com renda domiciliar per capita inferior à linha de extrema pobreza (valor de uma cesta de alimentos com o mínimo de calorias necessárias para suprir adequadamente uma pessoa, com base em recomendações da FAO e da OMS)</v>
      </c>
      <c r="L330" s="3" t="str">
        <f aca="false">L$30</f>
        <v>Ipea</v>
      </c>
      <c r="M330" s="3" t="str">
        <f aca="false">M$30</f>
        <v>Porcentagem %</v>
      </c>
      <c r="N330" s="5" t="s">
        <v>110</v>
      </c>
      <c r="O330" s="3" t="n">
        <v>43.4924091724861</v>
      </c>
    </row>
    <row r="331" customFormat="false" ht="15" hidden="false" customHeight="true" outlineLevel="0" collapsed="false">
      <c r="A331" s="3" t="str">
        <f aca="false">A$31</f>
        <v>Sustentabilidade Social</v>
      </c>
      <c r="B331" s="3" t="str">
        <f aca="false">B$31</f>
        <v>Inadequação de Moradia FJP</v>
      </c>
      <c r="C331" s="3" t="n">
        <f aca="false">C$31</f>
        <v>-1</v>
      </c>
      <c r="D331" s="3" t="s">
        <v>242</v>
      </c>
      <c r="E331" s="3" t="n">
        <f aca="false">E$31</f>
        <v>2013</v>
      </c>
      <c r="F331" s="3" t="n">
        <f aca="false">F$31</f>
        <v>2015</v>
      </c>
      <c r="G331" s="3" t="n">
        <v>5.75288437430238</v>
      </c>
      <c r="H331" s="3"/>
      <c r="I331" s="3"/>
      <c r="J331" s="3"/>
      <c r="K331" s="3" t="str">
        <f aca="false">K$31</f>
        <v>% de moradias que apresentam,entre outras características, coabitação familiar e/ou habitação precária  (metodologia da Fundação João Pinheiro)</v>
      </c>
      <c r="L331" s="3" t="str">
        <f aca="false">L$31</f>
        <v>Fundação João Pinheiro</v>
      </c>
      <c r="M331" s="3" t="str">
        <f aca="false">M$31</f>
        <v>Porcentagem %</v>
      </c>
      <c r="N331" s="5" t="str">
        <f aca="false">N$31</f>
        <v>A partir de 2020, foi necessário alteração metodológica tendo em vista a não atualização desde de 2015 do indicador da Fundação João Pinheiro, por isso a fonte do indicador passou a ser a PNADc Anual (IBGE).</v>
      </c>
      <c r="O331" s="3" t="n">
        <v>80.8329820240379</v>
      </c>
    </row>
    <row r="332" customFormat="false" ht="15" hidden="false" customHeight="true" outlineLevel="0" collapsed="false">
      <c r="A332" s="3" t="str">
        <f aca="false">A$32</f>
        <v>Sustentabilidade Social</v>
      </c>
      <c r="B332" s="3" t="str">
        <f aca="false">B$32</f>
        <v>Famílias abaixo da linha da pobreza</v>
      </c>
      <c r="C332" s="3" t="n">
        <f aca="false">C$32</f>
        <v>-1</v>
      </c>
      <c r="D332" s="3" t="s">
        <v>242</v>
      </c>
      <c r="E332" s="3" t="n">
        <f aca="false">E$32</f>
        <v>2013</v>
      </c>
      <c r="F332" s="3" t="n">
        <f aca="false">F$32</f>
        <v>2015</v>
      </c>
      <c r="G332" s="3" t="n">
        <v>8.22845041613172</v>
      </c>
      <c r="H332" s="3"/>
      <c r="I332" s="3"/>
      <c r="J332" s="3"/>
      <c r="K332" s="3" t="str">
        <f aca="false">K$32</f>
        <v>% de domicílios com renda domiciliar per capita inferior à linha de pobreza. A linha de pobreza aqui considerada é definida pelo decreto 7492 (abaixo de R$77,00 mensais)</v>
      </c>
      <c r="L332" s="3" t="str">
        <f aca="false">L$32</f>
        <v>PNADc /IBGE</v>
      </c>
      <c r="M332" s="3" t="str">
        <f aca="false">M$32</f>
        <v>Porcentagem %</v>
      </c>
      <c r="N332" s="5"/>
      <c r="O332" s="3" t="n">
        <v>45.9851358396734</v>
      </c>
    </row>
    <row r="333" customFormat="false" ht="15" hidden="false" customHeight="true" outlineLevel="0" collapsed="false">
      <c r="A333" s="3" t="str">
        <f aca="false">A$33</f>
        <v>Sustentabilidade Social</v>
      </c>
      <c r="B333" s="3" t="str">
        <f aca="false">B$33</f>
        <v>Desigualdade de renda</v>
      </c>
      <c r="C333" s="3" t="n">
        <f aca="false">C$33</f>
        <v>-1</v>
      </c>
      <c r="D333" s="3" t="s">
        <v>242</v>
      </c>
      <c r="E333" s="3" t="n">
        <f aca="false">E$33</f>
        <v>2013</v>
      </c>
      <c r="F333" s="3" t="n">
        <f aca="false">F$33</f>
        <v>2015</v>
      </c>
      <c r="G333" s="3" t="n">
        <v>0.55753407</v>
      </c>
      <c r="H333" s="3"/>
      <c r="I333" s="3"/>
      <c r="J333" s="3"/>
      <c r="K333" s="3" t="str">
        <f aca="false">K$33</f>
        <v>Coeficiente de gini (1=Desigualdade Máxima/0=Igualdade Máxima)</v>
      </c>
      <c r="L333" s="3" t="str">
        <f aca="false">L$33</f>
        <v>Ipea</v>
      </c>
      <c r="M333" s="3" t="str">
        <f aca="false">M$33</f>
        <v>Coeficiente GINI</v>
      </c>
      <c r="N333" s="5"/>
      <c r="O333" s="3" t="n">
        <v>14.1696902741381</v>
      </c>
    </row>
    <row r="334" customFormat="false" ht="15" hidden="false" customHeight="true" outlineLevel="0" collapsed="false">
      <c r="A334" s="3" t="str">
        <f aca="false">A$34</f>
        <v>Sustentabilidade Social</v>
      </c>
      <c r="B334" s="3" t="str">
        <f aca="false">B$34</f>
        <v>Acesso ao Saneamento Básico - Água</v>
      </c>
      <c r="C334" s="3" t="n">
        <f aca="false">C$34</f>
        <v>1</v>
      </c>
      <c r="D334" s="3" t="s">
        <v>242</v>
      </c>
      <c r="E334" s="3" t="n">
        <f aca="false">E$34</f>
        <v>2013</v>
      </c>
      <c r="F334" s="3" t="n">
        <f aca="false">F$34</f>
        <v>2015</v>
      </c>
      <c r="G334" s="3" t="n">
        <v>90.1201325600663</v>
      </c>
      <c r="H334" s="3"/>
      <c r="I334" s="3"/>
      <c r="J334" s="3"/>
      <c r="K334" s="3" t="str">
        <f aca="false">K$34</f>
        <v>% de domicilios com acesso à água canalizada de rede geral de distribuição</v>
      </c>
      <c r="L334" s="3" t="str">
        <f aca="false">L$34</f>
        <v>PNADc /IBGE</v>
      </c>
      <c r="M334" s="3" t="str">
        <f aca="false">M$34</f>
        <v>Porcentagem %</v>
      </c>
      <c r="N334" s="5"/>
      <c r="O334" s="3" t="n">
        <v>65.1766469448184</v>
      </c>
    </row>
    <row r="335" customFormat="false" ht="15" hidden="false" customHeight="true" outlineLevel="0" collapsed="false">
      <c r="A335" s="3" t="str">
        <f aca="false">A$35</f>
        <v>Sustentabilidade Social</v>
      </c>
      <c r="B335" s="3" t="str">
        <f aca="false">B$35</f>
        <v>Acesso ao Saneamento Básico - Esgoto</v>
      </c>
      <c r="C335" s="3" t="n">
        <f aca="false">C$35</f>
        <v>1</v>
      </c>
      <c r="D335" s="3" t="s">
        <v>242</v>
      </c>
      <c r="E335" s="3" t="n">
        <f aca="false">E$35</f>
        <v>2013</v>
      </c>
      <c r="F335" s="3" t="n">
        <f aca="false">F$35</f>
        <v>2015</v>
      </c>
      <c r="G335" s="3" t="n">
        <v>94.96685998343</v>
      </c>
      <c r="H335" s="3"/>
      <c r="I335" s="3"/>
      <c r="J335" s="3"/>
      <c r="K335" s="3" t="str">
        <f aca="false">K$35</f>
        <v>% de domicilios com acesso à rede coletora de esgoto</v>
      </c>
      <c r="L335" s="3" t="str">
        <f aca="false">L$35</f>
        <v>PNADc /IBGE</v>
      </c>
      <c r="M335" s="3" t="str">
        <f aca="false">M$35</f>
        <v>Porcentagem %</v>
      </c>
      <c r="N335" s="5"/>
      <c r="O335" s="3" t="n">
        <v>76.5946050056206</v>
      </c>
    </row>
    <row r="336" customFormat="false" ht="15" hidden="false" customHeight="true" outlineLevel="0" collapsed="false">
      <c r="A336" s="3" t="str">
        <f aca="false">A$36</f>
        <v>Sustentabilidade Social</v>
      </c>
      <c r="B336" s="3" t="str">
        <f aca="false">B$36</f>
        <v>Mortes Evitáveis</v>
      </c>
      <c r="C336" s="3" t="n">
        <f aca="false">C$36</f>
        <v>-1</v>
      </c>
      <c r="D336" s="3" t="s">
        <v>242</v>
      </c>
      <c r="E336" s="3" t="n">
        <f aca="false">E$36</f>
        <v>2013</v>
      </c>
      <c r="F336" s="3" t="n">
        <f aca="false">F$36</f>
        <v>2015</v>
      </c>
      <c r="G336" s="3" t="n">
        <v>28.7100131327899</v>
      </c>
      <c r="H336" s="3"/>
      <c r="I336" s="3"/>
      <c r="J336" s="3"/>
      <c r="K336" s="3" t="str">
        <f aca="false">K$36</f>
        <v>Razão de Mortalidade Proporcional: mortes abaixo de 50 anos/ total de óbitos</v>
      </c>
      <c r="L336" s="3" t="str">
        <f aca="false">L$36</f>
        <v>Datasus</v>
      </c>
      <c r="M336" s="3" t="str">
        <f aca="false">M$36</f>
        <v>Porcentagem %</v>
      </c>
      <c r="N336" s="5" t="s">
        <v>127</v>
      </c>
      <c r="O336" s="3" t="n">
        <v>59.8191192813373</v>
      </c>
    </row>
    <row r="337" customFormat="false" ht="15" hidden="false" customHeight="true" outlineLevel="0" collapsed="false">
      <c r="A337" s="3" t="str">
        <f aca="false">A$37</f>
        <v>Sustentabilidade Social</v>
      </c>
      <c r="B337" s="3" t="str">
        <f aca="false">B$37</f>
        <v>Anos potenciais de vida perdidos</v>
      </c>
      <c r="C337" s="3" t="n">
        <f aca="false">C$37</f>
        <v>-1</v>
      </c>
      <c r="D337" s="3" t="s">
        <v>242</v>
      </c>
      <c r="E337" s="3" t="n">
        <f aca="false">E$37</f>
        <v>2013</v>
      </c>
      <c r="F337" s="3" t="n">
        <f aca="false">F$37</f>
        <v>2015</v>
      </c>
      <c r="G337" s="3" t="n">
        <v>11.1763018322083</v>
      </c>
      <c r="H337" s="3"/>
      <c r="I337" s="3"/>
      <c r="J337" s="3"/>
      <c r="K337" s="3" t="str">
        <f aca="false">K$37</f>
        <v>Média da diferença da faixa etária em que os óbitos registrados ocorreram e a expectativa de vida ao nascer do Brasil.</v>
      </c>
      <c r="L337" s="3" t="str">
        <f aca="false">L$37</f>
        <v>Datasus</v>
      </c>
      <c r="M337" s="3" t="str">
        <f aca="false">M$37</f>
        <v>Anos</v>
      </c>
      <c r="N337" s="5"/>
      <c r="O337" s="3" t="n">
        <v>67.4582099879365</v>
      </c>
    </row>
    <row r="338" customFormat="false" ht="15" hidden="false" customHeight="true" outlineLevel="0" collapsed="false">
      <c r="A338" s="3" t="str">
        <f aca="false">A$38</f>
        <v>Sustentabilidade Social</v>
      </c>
      <c r="B338" s="3" t="str">
        <f aca="false">B$38</f>
        <v>Formalidade do Mercado de Trabalho</v>
      </c>
      <c r="C338" s="3" t="n">
        <f aca="false">C$38</f>
        <v>1</v>
      </c>
      <c r="D338" s="3" t="s">
        <v>242</v>
      </c>
      <c r="E338" s="3" t="n">
        <f aca="false">E$38</f>
        <v>2013</v>
      </c>
      <c r="F338" s="3" t="n">
        <f aca="false">F$38</f>
        <v>2015</v>
      </c>
      <c r="G338" s="3" t="n">
        <v>49.7097041747304</v>
      </c>
      <c r="H338" s="3"/>
      <c r="I338" s="3"/>
      <c r="J338" s="3"/>
      <c r="K338" s="3" t="str">
        <f aca="false">K$38</f>
        <v>Proporção de empregados de 10 anos ou mais de idade com carteira de trabalho assinada em relação ao total de ocupados</v>
      </c>
      <c r="L338" s="3" t="str">
        <f aca="false">L$38</f>
        <v>PNADc /IBGE</v>
      </c>
      <c r="M338" s="3" t="str">
        <f aca="false">M$38</f>
        <v>Porcentagem %</v>
      </c>
      <c r="N3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38" s="3" t="n">
        <v>31.5566381407466</v>
      </c>
    </row>
    <row r="339" customFormat="false" ht="15" hidden="false" customHeight="true" outlineLevel="0" collapsed="false">
      <c r="A339" s="3" t="str">
        <f aca="false">A$39</f>
        <v>Sustentabilidade Social</v>
      </c>
      <c r="B339" s="3" t="str">
        <f aca="false">B$39</f>
        <v>Inserção Econômica</v>
      </c>
      <c r="C339" s="3" t="n">
        <f aca="false">C$39</f>
        <v>1</v>
      </c>
      <c r="D339" s="3" t="s">
        <v>242</v>
      </c>
      <c r="E339" s="3" t="n">
        <f aca="false">E$39</f>
        <v>2014</v>
      </c>
      <c r="F339" s="3" t="n">
        <f aca="false">F$39</f>
        <v>2015</v>
      </c>
      <c r="G339" s="3" t="n">
        <v>44.348014805598</v>
      </c>
      <c r="H339" s="3"/>
      <c r="I339" s="3"/>
      <c r="J339" s="3"/>
      <c r="K339" s="3" t="str">
        <f aca="false">K$39</f>
        <v>Proporção de ocupados em relação a População Economicamente Ativa</v>
      </c>
      <c r="L339" s="3" t="str">
        <f aca="false">L$39</f>
        <v>IBGE</v>
      </c>
      <c r="M339" s="3" t="str">
        <f aca="false">M$39</f>
        <v>Porcentagem %</v>
      </c>
      <c r="N339" s="5"/>
      <c r="O339" s="3" t="n">
        <v>51.7296616886398</v>
      </c>
    </row>
    <row r="340" customFormat="false" ht="15" hidden="false" customHeight="true" outlineLevel="0" collapsed="false">
      <c r="A340" s="3" t="str">
        <f aca="false">A$40</f>
        <v>Sustentabilidade Social</v>
      </c>
      <c r="B340" s="3" t="str">
        <f aca="false">B$40</f>
        <v>IDH</v>
      </c>
      <c r="C340" s="3" t="n">
        <f aca="false">C$40</f>
        <v>1</v>
      </c>
      <c r="D340" s="3" t="s">
        <v>242</v>
      </c>
      <c r="E340" s="3" t="n">
        <f aca="false">E$40</f>
        <v>2010</v>
      </c>
      <c r="F340" s="3" t="n">
        <f aca="false">F$40</f>
        <v>2015</v>
      </c>
      <c r="G340" s="3" t="n">
        <v>0.66</v>
      </c>
      <c r="H340" s="3"/>
      <c r="I340" s="3"/>
      <c r="J340" s="3"/>
      <c r="K340" s="3" t="str">
        <f aca="false">K$40</f>
        <v>IDH estadual</v>
      </c>
      <c r="L340" s="3" t="str">
        <f aca="false">L$40</f>
        <v>PNUD</v>
      </c>
      <c r="M340" s="3" t="str">
        <f aca="false">M$40</f>
        <v>Índice de 0 a 1</v>
      </c>
      <c r="N340" s="5"/>
      <c r="O340" s="3" t="n">
        <v>15.0259067357513</v>
      </c>
    </row>
    <row r="341" customFormat="false" ht="15" hidden="false" customHeight="true" outlineLevel="0" collapsed="false">
      <c r="A341" s="3" t="str">
        <f aca="false">A$41</f>
        <v>Sustentabilidade Social</v>
      </c>
      <c r="B341" s="3" t="str">
        <f aca="false">B$41</f>
        <v>Inserção Econômica dos Jovens</v>
      </c>
      <c r="C341" s="3" t="n">
        <f aca="false">C$41</f>
        <v>1</v>
      </c>
      <c r="D341" s="3" t="s">
        <v>242</v>
      </c>
      <c r="E341" s="3" t="n">
        <f aca="false">E$41</f>
        <v>2013</v>
      </c>
      <c r="F341" s="3" t="n">
        <f aca="false">F$41</f>
        <v>2015</v>
      </c>
      <c r="G341" s="3" t="n">
        <v>78.1619389618244</v>
      </c>
      <c r="H341" s="3"/>
      <c r="I341" s="3"/>
      <c r="J341" s="3"/>
      <c r="K341" s="3" t="str">
        <f aca="false">K$41</f>
        <v>Proporção dos jovens que estudam ou trabalham</v>
      </c>
      <c r="L341" s="3" t="str">
        <f aca="false">L$41</f>
        <v>IBGE</v>
      </c>
      <c r="M341" s="3" t="str">
        <f aca="false">M$41</f>
        <v>Porcentagem %</v>
      </c>
      <c r="N341" s="5"/>
      <c r="O341" s="3" t="n">
        <v>37.4891718678671</v>
      </c>
    </row>
    <row r="342" customFormat="false" ht="15" hidden="false" customHeight="true" outlineLevel="0" collapsed="false">
      <c r="A342" s="3" t="str">
        <f aca="false">A$42</f>
        <v>Sustentabilidade Social</v>
      </c>
      <c r="B342" s="3" t="str">
        <f aca="false">B$42</f>
        <v>Mortalidade Materna</v>
      </c>
      <c r="C342" s="3" t="n">
        <f aca="false">C$42</f>
        <v>-1</v>
      </c>
      <c r="D342" s="3" t="s">
        <v>242</v>
      </c>
      <c r="E342" s="3" t="n">
        <f aca="false">E$42</f>
        <v>2013</v>
      </c>
      <c r="F342" s="3" t="n">
        <f aca="false">F$42</f>
        <v>2015</v>
      </c>
      <c r="G342" s="3" t="n">
        <v>4.97460189366512</v>
      </c>
      <c r="H342" s="3"/>
      <c r="I342" s="3"/>
      <c r="J342" s="3"/>
      <c r="K342" s="3" t="str">
        <f aca="false">K$42</f>
        <v>Óbitos maternos em relação a população feminina em idade fértil (15-49 anos).</v>
      </c>
      <c r="L342" s="3" t="str">
        <f aca="false">L$42</f>
        <v>Datasus</v>
      </c>
      <c r="M342" s="3" t="str">
        <f aca="false">M$42</f>
        <v>Taxa de mortalidade por 100 mil mulheres</v>
      </c>
      <c r="N342" s="5"/>
      <c r="O342" s="3" t="n">
        <v>54.4786116489248</v>
      </c>
    </row>
    <row r="343" customFormat="false" ht="15" hidden="false" customHeight="true" outlineLevel="0" collapsed="false">
      <c r="A343" s="3" t="str">
        <f aca="false">A$43</f>
        <v>Sustentabilidade Social</v>
      </c>
      <c r="B343" s="3" t="str">
        <f aca="false">B$43</f>
        <v>Mortalidade Precoce</v>
      </c>
      <c r="C343" s="3" t="n">
        <f aca="false">C$43</f>
        <v>-1</v>
      </c>
      <c r="D343" s="3" t="s">
        <v>242</v>
      </c>
      <c r="E343" s="3" t="n">
        <f aca="false">E$43</f>
        <v>2013</v>
      </c>
      <c r="F343" s="3" t="n">
        <f aca="false">F$43</f>
        <v>2015</v>
      </c>
      <c r="G343" s="3" t="n">
        <v>128.27241565486</v>
      </c>
      <c r="H343" s="3"/>
      <c r="I343" s="3"/>
      <c r="J343" s="3"/>
      <c r="K343" s="3" t="str">
        <f aca="false">K$43</f>
        <v>Mortalidade de Jovens (15-29 anos) por causas externas.
</v>
      </c>
      <c r="L343" s="3" t="str">
        <f aca="false">L$43</f>
        <v>Datasus</v>
      </c>
      <c r="M343" s="3" t="str">
        <f aca="false">M$43</f>
        <v>Taxa de mortalidade por 100 mil jovens</v>
      </c>
      <c r="N343" s="5"/>
      <c r="O343" s="3" t="n">
        <v>48.3069889063187</v>
      </c>
    </row>
    <row r="344" customFormat="false" ht="15" hidden="false" customHeight="true" outlineLevel="0" collapsed="false">
      <c r="A344" s="3" t="str">
        <f aca="false">A$44</f>
        <v>Sustentabilidade Social</v>
      </c>
      <c r="B344" s="3" t="str">
        <f aca="false">B$44</f>
        <v>Previdência Social</v>
      </c>
      <c r="C344" s="3" t="n">
        <f aca="false">C$44</f>
        <v>1</v>
      </c>
      <c r="D344" s="3" t="s">
        <v>242</v>
      </c>
      <c r="E344" s="3" t="n">
        <f aca="false">E$44</f>
        <v>2013</v>
      </c>
      <c r="F344" s="3" t="n">
        <f aca="false">F$44</f>
        <v>2015</v>
      </c>
      <c r="G344" s="3" t="n">
        <v>70.3594185335147</v>
      </c>
      <c r="H344" s="3"/>
      <c r="I344" s="3"/>
      <c r="J344" s="3"/>
      <c r="K344" s="3" t="str">
        <f aca="false">K$44</f>
        <v>Proporção de idosos (mais de 60 anos) que recebem previdência social</v>
      </c>
      <c r="L344" s="3" t="str">
        <f aca="false">L$44</f>
        <v>IBGE</v>
      </c>
      <c r="M344" s="3" t="str">
        <f aca="false">M$44</f>
        <v>Porcentagem %</v>
      </c>
      <c r="N344" s="5" t="s">
        <v>150</v>
      </c>
      <c r="O344" s="3" t="n">
        <v>64.9087701494889</v>
      </c>
    </row>
    <row r="345" customFormat="false" ht="15" hidden="false" customHeight="true" outlineLevel="0" collapsed="false">
      <c r="A345" s="3" t="str">
        <f aca="false">A$45</f>
        <v>Sustentabilidade Social</v>
      </c>
      <c r="B345" s="3" t="str">
        <f aca="false">B$45</f>
        <v>Mortalidade na Infância</v>
      </c>
      <c r="C345" s="3" t="n">
        <f aca="false">C$45</f>
        <v>-1</v>
      </c>
      <c r="D345" s="3" t="s">
        <v>242</v>
      </c>
      <c r="E345" s="3" t="n">
        <f aca="false">E$45</f>
        <v>2013</v>
      </c>
      <c r="F345" s="3" t="n">
        <f aca="false">F$45</f>
        <v>2015</v>
      </c>
      <c r="G345" s="3" t="n">
        <v>3.09375472819513</v>
      </c>
      <c r="H345" s="3"/>
      <c r="I345" s="3"/>
      <c r="J345" s="3"/>
      <c r="K345" s="3" t="str">
        <f aca="false">K$45</f>
        <v>Óbitos de menores de cinco anos por grupo de 1.000 nascidos vivos</v>
      </c>
      <c r="L345" s="3" t="str">
        <f aca="false">L$45</f>
        <v>Datasus</v>
      </c>
      <c r="M345" s="3" t="str">
        <f aca="false">M$45</f>
        <v>Porcentagem %</v>
      </c>
      <c r="N345" s="5"/>
      <c r="O345" s="3" t="n">
        <v>71.4919055253679</v>
      </c>
    </row>
    <row r="346" customFormat="false" ht="15" hidden="false" customHeight="true" outlineLevel="0" collapsed="false">
      <c r="A346" s="3" t="str">
        <f aca="false">A$46</f>
        <v>Sustentabilidade Social</v>
      </c>
      <c r="B346" s="3" t="str">
        <f aca="false">B$46</f>
        <v> Total</v>
      </c>
      <c r="C346" s="3" t="n">
        <f aca="false">C$46</f>
        <v>1</v>
      </c>
      <c r="D346" s="3" t="s">
        <v>242</v>
      </c>
      <c r="E346" s="3" t="n">
        <f aca="false">E$46</f>
        <v>2015</v>
      </c>
      <c r="F346" s="3" t="n">
        <f aca="false">F$46</f>
        <v>2015</v>
      </c>
      <c r="G346" s="3" t="n">
        <v>49.2328758654835</v>
      </c>
      <c r="H346" s="3"/>
      <c r="I346" s="3"/>
      <c r="J346" s="3"/>
      <c r="K346" s="3" t="str">
        <f aca="false">K$46</f>
        <v>Nota obtida via normalização e ponderação de indicadores que variam de 0 a 100.</v>
      </c>
      <c r="L346" s="3" t="str">
        <f aca="false">L$46</f>
        <v>Tendências</v>
      </c>
      <c r="M346" s="3" t="str">
        <f aca="false">M$46</f>
        <v>Nota de 0 a 100</v>
      </c>
      <c r="N346" s="5"/>
      <c r="O346" s="3" t="n">
        <v>40.3727797169767</v>
      </c>
    </row>
    <row r="347" customFormat="false" ht="15" hidden="false" customHeight="true" outlineLevel="0" collapsed="false">
      <c r="A347" s="3" t="str">
        <f aca="false">A$47</f>
        <v>Segurança Pública</v>
      </c>
      <c r="B347" s="3" t="str">
        <f aca="false">B$47</f>
        <v>Déficit Carcerário</v>
      </c>
      <c r="C347" s="3" t="n">
        <f aca="false">C$47</f>
        <v>-1</v>
      </c>
      <c r="D347" s="3" t="s">
        <v>242</v>
      </c>
      <c r="E347" s="3" t="n">
        <f aca="false">E$47</f>
        <v>2014</v>
      </c>
      <c r="F347" s="3" t="n">
        <f aca="false">F$47</f>
        <v>2015</v>
      </c>
      <c r="G347" s="3" t="n">
        <v>1.42242518928013</v>
      </c>
      <c r="H347" s="3"/>
      <c r="I347" s="3"/>
      <c r="J347" s="3"/>
      <c r="K347" s="3" t="str">
        <f aca="false">K$47</f>
        <v>Relação detentos / Vagas</v>
      </c>
      <c r="L347" s="3" t="str">
        <f aca="false">L$47</f>
        <v>Fórum de Segurança Pública</v>
      </c>
      <c r="M347" s="3" t="str">
        <f aca="false">M$47</f>
        <v>Porcentagem %</v>
      </c>
      <c r="N347" s="5"/>
      <c r="O347" s="3" t="n">
        <v>70.0222850768551</v>
      </c>
    </row>
    <row r="348" customFormat="false" ht="15" hidden="false" customHeight="true" outlineLevel="0" collapsed="false">
      <c r="A348" s="3" t="str">
        <f aca="false">A$48</f>
        <v>Segurança Pública</v>
      </c>
      <c r="B348" s="3" t="str">
        <f aca="false">B$48</f>
        <v>Mortes a esclarecer</v>
      </c>
      <c r="C348" s="3" t="n">
        <f aca="false">C$48</f>
        <v>-1</v>
      </c>
      <c r="D348" s="3" t="s">
        <v>242</v>
      </c>
      <c r="E348" s="3" t="n">
        <f aca="false">E$48</f>
        <v>2014</v>
      </c>
      <c r="F348" s="3" t="n">
        <f aca="false">F$48</f>
        <v>2015</v>
      </c>
      <c r="G348" s="3" t="n">
        <v>1.93701450268541</v>
      </c>
      <c r="H348" s="3"/>
      <c r="I348" s="3"/>
      <c r="J348" s="3"/>
      <c r="K348" s="3" t="str">
        <f aca="false">K$48</f>
        <v># "mortes a esclarecer" / 100 mil habitantes</v>
      </c>
      <c r="L348" s="3" t="str">
        <f aca="false">L$48</f>
        <v>Fórum de Segurança Pública</v>
      </c>
      <c r="M348" s="3" t="str">
        <f aca="false">M$48</f>
        <v>Taxa de mortalidade por 100 mil habitantes</v>
      </c>
      <c r="N3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348" s="3" t="n">
        <v>94.9201491950933</v>
      </c>
    </row>
    <row r="349" customFormat="false" ht="15" hidden="false" customHeight="true" outlineLevel="0" collapsed="false">
      <c r="A349" s="3" t="str">
        <f aca="false">A$49</f>
        <v>Segurança Pública</v>
      </c>
      <c r="B349" s="3" t="str">
        <f aca="false">B$49</f>
        <v>Atuação do Sistema de Justiça Criminal</v>
      </c>
      <c r="C349" s="3" t="n">
        <f aca="false">C$49</f>
        <v>1</v>
      </c>
      <c r="D349" s="3" t="s">
        <v>242</v>
      </c>
      <c r="E349" s="3" t="n">
        <f aca="false">E$49</f>
        <v>2014</v>
      </c>
      <c r="F349" s="3" t="n">
        <f aca="false">F$49</f>
        <v>2015</v>
      </c>
      <c r="G349" s="3" t="n">
        <v>0.568779798693272</v>
      </c>
      <c r="H349" s="3"/>
      <c r="I349" s="3"/>
      <c r="J349" s="3"/>
      <c r="K349" s="3" t="str">
        <f aca="false">K$49</f>
        <v>Total da população carcerária (regime fechado) em relação ao número de homicídios.</v>
      </c>
      <c r="L349" s="3" t="str">
        <f aca="false">L$49</f>
        <v>Fórum de Segurança Pública</v>
      </c>
      <c r="M349" s="3" t="str">
        <f aca="false">M$49</f>
        <v>Porcentagem %</v>
      </c>
      <c r="N349" s="3" t="str">
        <f aca="false">N$49</f>
        <v>A partir da edição de 2018, ou seja, do dado de 2017 passou a ser usado como numerador a população prisional acusada de homicídio e não mais a população carcerária total.</v>
      </c>
      <c r="O349" s="3" t="n">
        <v>0</v>
      </c>
    </row>
    <row r="350" customFormat="false" ht="15" hidden="false" customHeight="true" outlineLevel="0" collapsed="false">
      <c r="A350" s="3" t="str">
        <f aca="false">A$50</f>
        <v>Segurança Pública</v>
      </c>
      <c r="B350" s="3" t="str">
        <f aca="false">B$50</f>
        <v>Mortalidade no Trânsito</v>
      </c>
      <c r="C350" s="3" t="n">
        <f aca="false">C$50</f>
        <v>-1</v>
      </c>
      <c r="D350" s="3" t="s">
        <v>242</v>
      </c>
      <c r="E350" s="3" t="n">
        <f aca="false">E$50</f>
        <v>2013</v>
      </c>
      <c r="F350" s="3" t="n">
        <f aca="false">F$50</f>
        <v>2015</v>
      </c>
      <c r="G350" s="3" t="n">
        <v>54.7708118359805</v>
      </c>
      <c r="H350" s="3"/>
      <c r="I350" s="3"/>
      <c r="J350" s="3"/>
      <c r="K350" s="3" t="str">
        <f aca="false">K$50</f>
        <v>Óbitos por causas externas (acidentes em transporte terrestre) em relação ao total de habitantes.</v>
      </c>
      <c r="L350" s="3" t="str">
        <f aca="false">L$50</f>
        <v>Datasus</v>
      </c>
      <c r="M350" s="5" t="str">
        <f aca="false">M$50</f>
        <v>Mortes em relação a frota e aos habitantes</v>
      </c>
      <c r="N350" s="5" t="str">
        <f aca="false">N$50</f>
        <v>Antes de 2019 o nome do indicador era "Segurança no Trânsito" </v>
      </c>
      <c r="O350" s="3" t="n">
        <v>51.3708953015598</v>
      </c>
    </row>
    <row r="351" customFormat="false" ht="15" hidden="false" customHeight="true" outlineLevel="0" collapsed="false">
      <c r="A351" s="3" t="str">
        <f aca="false">A$51</f>
        <v>Segurança Pública</v>
      </c>
      <c r="B351" s="3" t="str">
        <f aca="false">B$51</f>
        <v>Segurança Pessoal</v>
      </c>
      <c r="C351" s="3" t="n">
        <f aca="false">C$51</f>
        <v>-1</v>
      </c>
      <c r="D351" s="3" t="s">
        <v>242</v>
      </c>
      <c r="E351" s="3" t="n">
        <f aca="false">E$51</f>
        <v>2014</v>
      </c>
      <c r="F351" s="3" t="n">
        <f aca="false">F$51</f>
        <v>2015</v>
      </c>
      <c r="G351" s="3" t="n">
        <v>37.4379287669197</v>
      </c>
      <c r="H351" s="3"/>
      <c r="I351" s="3"/>
      <c r="J351" s="3"/>
      <c r="K351" s="3" t="str">
        <f aca="false">K$51</f>
        <v>Óbitos resultantes de agressões (homicídios) em relação a população total.</v>
      </c>
      <c r="L351" s="3" t="str">
        <f aca="false">L$51</f>
        <v>Fórum de Segurança Pública</v>
      </c>
      <c r="M351" s="5" t="str">
        <f aca="false">M$51</f>
        <v>Óbitos por 100 mil habitantes</v>
      </c>
      <c r="N351" s="5"/>
      <c r="O351" s="3" t="n">
        <v>47.3904613109009</v>
      </c>
    </row>
    <row r="352" customFormat="false" ht="15" hidden="false" customHeight="true" outlineLevel="0" collapsed="false">
      <c r="A352" s="3" t="str">
        <f aca="false">A$52</f>
        <v>Segurança Pública</v>
      </c>
      <c r="B352" s="3" t="str">
        <f aca="false">B$52</f>
        <v>Segurança Patrimonial</v>
      </c>
      <c r="C352" s="3" t="n">
        <f aca="false">C$52</f>
        <v>-1</v>
      </c>
      <c r="D352" s="3" t="s">
        <v>242</v>
      </c>
      <c r="E352" s="3" t="n">
        <f aca="false">E$52</f>
        <v>2014</v>
      </c>
      <c r="F352" s="3" t="n">
        <f aca="false">F$52</f>
        <v>2015</v>
      </c>
      <c r="G352" s="3" t="n">
        <v>584.598781455654</v>
      </c>
      <c r="H352" s="3"/>
      <c r="I352" s="3"/>
      <c r="J352" s="3"/>
      <c r="K352" s="3" t="str">
        <f aca="false">K$52</f>
        <v>Roubos e furto de veículos em relação a frota total (por 100 mil veículos).</v>
      </c>
      <c r="L352" s="3" t="str">
        <f aca="false">L$52</f>
        <v>Fórum de Segurança Pública</v>
      </c>
      <c r="M352" s="5" t="str">
        <f aca="false">M$52</f>
        <v>Roubos e furtos por 100 mil veículos</v>
      </c>
      <c r="N352" s="3" t="str">
        <f aca="false">N$52</f>
        <v>A partir da edição de 2019, ou seja, do dado de 2018, passou a ser usado o número de roubos totais no lugar de roubos e furtos de veículos</v>
      </c>
      <c r="O352" s="3" t="n">
        <v>50.5847368326777</v>
      </c>
    </row>
    <row r="353" customFormat="false" ht="15" hidden="false" customHeight="true" outlineLevel="0" collapsed="false">
      <c r="A353" s="3" t="str">
        <f aca="false">A$53</f>
        <v>Segurança Pública</v>
      </c>
      <c r="B353" s="3" t="str">
        <f aca="false">B$53</f>
        <v> Total</v>
      </c>
      <c r="C353" s="3" t="n">
        <f aca="false">C$53</f>
        <v>1</v>
      </c>
      <c r="D353" s="3" t="s">
        <v>242</v>
      </c>
      <c r="E353" s="3" t="n">
        <f aca="false">E$53</f>
        <v>2015</v>
      </c>
      <c r="F353" s="3" t="n">
        <f aca="false">F$53</f>
        <v>2015</v>
      </c>
      <c r="G353" s="3" t="n">
        <v>51.08066870879</v>
      </c>
      <c r="H353" s="3"/>
      <c r="I353" s="3"/>
      <c r="J353" s="3"/>
      <c r="K353" s="3" t="str">
        <f aca="false">K$53</f>
        <v>Nota obtida via normalização e ponderação de indicadores que variam de 0 a 100.</v>
      </c>
      <c r="L353" s="3" t="str">
        <f aca="false">L$53</f>
        <v>Tendências</v>
      </c>
      <c r="M353" s="3" t="str">
        <f aca="false">M$53</f>
        <v>Nota de 0 a 100</v>
      </c>
      <c r="N353" s="5"/>
      <c r="O353" s="3" t="n">
        <v>62.0387871816035</v>
      </c>
    </row>
    <row r="354" customFormat="false" ht="15" hidden="false" customHeight="true" outlineLevel="0" collapsed="false">
      <c r="A354" s="3" t="str">
        <f aca="false">A$54</f>
        <v>Solidez Fiscal</v>
      </c>
      <c r="B354" s="3" t="str">
        <f aca="false">B$54</f>
        <v>Dependência Fiscal</v>
      </c>
      <c r="C354" s="3" t="n">
        <f aca="false">C$54</f>
        <v>1</v>
      </c>
      <c r="D354" s="3" t="s">
        <v>242</v>
      </c>
      <c r="E354" s="3" t="n">
        <f aca="false">E$54</f>
        <v>2014</v>
      </c>
      <c r="F354" s="3" t="n">
        <f aca="false">F$54</f>
        <v>2015</v>
      </c>
      <c r="G354" s="3" t="n">
        <v>66.8711936072298</v>
      </c>
      <c r="H354" s="3"/>
      <c r="I354" s="3"/>
      <c r="J354" s="3"/>
      <c r="K354" s="3" t="str">
        <f aca="false">K$54</f>
        <v>Grau de autonomia financeira do Estado tendo por base a participação das receitas correntes próprias (realizadas) sobre a receita corrente total, dado pela fórmula: 1 – (transferências correntes/receita corrente total)</v>
      </c>
      <c r="L354" s="3" t="str">
        <f aca="false">L$54</f>
        <v>Siconfi</v>
      </c>
      <c r="M354" s="3" t="str">
        <f aca="false">M$54</f>
        <v>Porcentagem %</v>
      </c>
      <c r="N3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54" s="3" t="n">
        <v>57.7941865182139</v>
      </c>
    </row>
    <row r="355" customFormat="false" ht="15" hidden="false" customHeight="true" outlineLevel="0" collapsed="false">
      <c r="A355" s="3" t="str">
        <f aca="false">A$55</f>
        <v>Solidez Fiscal</v>
      </c>
      <c r="B355" s="3" t="str">
        <f aca="false">B$55</f>
        <v>Taxa de Investimentos</v>
      </c>
      <c r="C355" s="3" t="n">
        <f aca="false">C$55</f>
        <v>1</v>
      </c>
      <c r="D355" s="3" t="s">
        <v>242</v>
      </c>
      <c r="E355" s="3" t="n">
        <f aca="false">E$55</f>
        <v>2014</v>
      </c>
      <c r="F355" s="3" t="n">
        <f aca="false">F$55</f>
        <v>2015</v>
      </c>
      <c r="G355" s="3" t="n">
        <v>0.0970303389947264</v>
      </c>
      <c r="H355" s="3"/>
      <c r="I355" s="3"/>
      <c r="J355" s="3"/>
      <c r="K355" s="3" t="str">
        <f aca="false">K$55</f>
        <v>Investimento liquidado / receita corrente líquida</v>
      </c>
      <c r="L355" s="3" t="str">
        <f aca="false">L$55</f>
        <v>Siconfi</v>
      </c>
      <c r="M355" s="5" t="s">
        <v>24</v>
      </c>
      <c r="N355" s="5" t="str">
        <f aca="false">N$55</f>
        <v>Antes da edição de 2020 o indicador era conhecido como "Capacidade de Investimento"</v>
      </c>
      <c r="O355" s="3" t="n">
        <v>30.0141633804842</v>
      </c>
    </row>
    <row r="356" customFormat="false" ht="15" hidden="false" customHeight="true" outlineLevel="0" collapsed="false">
      <c r="A356" s="3" t="str">
        <f aca="false">A$56</f>
        <v>Solidez Fiscal</v>
      </c>
      <c r="B356" s="3" t="str">
        <f aca="false">B$56</f>
        <v>Resultado Nominal</v>
      </c>
      <c r="C356" s="3" t="n">
        <f aca="false">C$56</f>
        <v>1</v>
      </c>
      <c r="D356" s="3" t="s">
        <v>242</v>
      </c>
      <c r="E356" s="3" t="n">
        <f aca="false">E$56</f>
        <v>2014</v>
      </c>
      <c r="F356" s="3" t="n">
        <f aca="false">F$56</f>
        <v>2015</v>
      </c>
      <c r="G356" s="3" t="n">
        <v>-0.226556112883128</v>
      </c>
      <c r="H356" s="3"/>
      <c r="I356" s="3"/>
      <c r="J356" s="3"/>
      <c r="K356" s="3" t="str">
        <f aca="false">K$56</f>
        <v>Diferença entre receitas e despesas primárias no período acrescidas das despesas com juros nominais incidentes sobre a dívida pública interna e externa, dividido pelo PIB</v>
      </c>
      <c r="L356" s="3" t="str">
        <f aca="false">L$56</f>
        <v>Siconfi</v>
      </c>
      <c r="M356" s="3" t="str">
        <f aca="false">M$56</f>
        <v>Porcentagem %</v>
      </c>
      <c r="N356" s="5"/>
      <c r="O356" s="3" t="n">
        <v>62.8830224808578</v>
      </c>
    </row>
    <row r="357" customFormat="false" ht="15" hidden="false" customHeight="true" outlineLevel="0" collapsed="false">
      <c r="A357" s="3" t="str">
        <f aca="false">A$57</f>
        <v>Solidez Fiscal</v>
      </c>
      <c r="B357" s="3" t="str">
        <f aca="false">B$57</f>
        <v>Solvência Fiscal</v>
      </c>
      <c r="C357" s="3" t="n">
        <f aca="false">C$57</f>
        <v>-1</v>
      </c>
      <c r="D357" s="3" t="s">
        <v>242</v>
      </c>
      <c r="E357" s="3" t="n">
        <f aca="false">E$57</f>
        <v>2014</v>
      </c>
      <c r="F357" s="3" t="n">
        <f aca="false">F$57</f>
        <v>2015</v>
      </c>
      <c r="G357" s="3" t="n">
        <v>39.9357099326011</v>
      </c>
      <c r="H357" s="3"/>
      <c r="I357" s="3"/>
      <c r="J357" s="3"/>
      <c r="K357" s="3" t="str">
        <f aca="false">K$57</f>
        <v>Dívida consolidada líquida / receita corrente líquida</v>
      </c>
      <c r="L357" s="3" t="str">
        <f aca="false">L$57</f>
        <v>Siconfi</v>
      </c>
      <c r="M357" s="5" t="s">
        <v>24</v>
      </c>
      <c r="N357" s="5"/>
      <c r="O357" s="3" t="n">
        <v>86.9542078607829</v>
      </c>
    </row>
    <row r="358" customFormat="false" ht="15" hidden="false" customHeight="true" outlineLevel="0" collapsed="false">
      <c r="A358" s="3" t="str">
        <f aca="false">A$58</f>
        <v>Solidez Fiscal</v>
      </c>
      <c r="B358" s="3" t="str">
        <f aca="false">B$58</f>
        <v>Sucesso do Planejamento Orçamentário</v>
      </c>
      <c r="C358" s="3" t="n">
        <f aca="false">C$58</f>
        <v>1</v>
      </c>
      <c r="D358" s="3" t="s">
        <v>242</v>
      </c>
      <c r="E358" s="3" t="n">
        <f aca="false">E$58</f>
        <v>2014</v>
      </c>
      <c r="F358" s="3" t="n">
        <f aca="false">F$58</f>
        <v>2015</v>
      </c>
      <c r="G358" s="3" t="n">
        <v>82.2183835614067</v>
      </c>
      <c r="H358" s="3"/>
      <c r="I358" s="3"/>
      <c r="J358" s="3"/>
      <c r="K358" s="3" t="str">
        <f aca="false">K$58</f>
        <v>Despesa liquidada pela despesa total atualizada (dotação orçamentária).</v>
      </c>
      <c r="L358" s="3" t="str">
        <f aca="false">L$58</f>
        <v>Siconfi</v>
      </c>
      <c r="M358" s="3" t="str">
        <f aca="false">M$58</f>
        <v>Porcentagem %</v>
      </c>
      <c r="N358" s="5" t="str">
        <f aca="false">N$58</f>
        <v>Antes de 2020 o indicador era chamado de "Sucesso da Execução Orçamentária"</v>
      </c>
      <c r="O358" s="3" t="n">
        <v>49.4957397005826</v>
      </c>
    </row>
    <row r="359" customFormat="false" ht="15" hidden="false" customHeight="true" outlineLevel="0" collapsed="false">
      <c r="A359" s="3" t="str">
        <f aca="false">A$59</f>
        <v>Solidez Fiscal</v>
      </c>
      <c r="B359" s="3" t="str">
        <f aca="false">B$59</f>
        <v> Total</v>
      </c>
      <c r="C359" s="3" t="n">
        <f aca="false">C$59</f>
        <v>1</v>
      </c>
      <c r="D359" s="3" t="s">
        <v>242</v>
      </c>
      <c r="E359" s="3" t="n">
        <f aca="false">E$59</f>
        <v>2015</v>
      </c>
      <c r="F359" s="3" t="n">
        <f aca="false">F$59</f>
        <v>2015</v>
      </c>
      <c r="G359" s="3" t="n">
        <v>59.5565099968041</v>
      </c>
      <c r="H359" s="3"/>
      <c r="I359" s="3"/>
      <c r="J359" s="3"/>
      <c r="K359" s="3" t="str">
        <f aca="false">K$59</f>
        <v>Nota obtida via normalização e ponderação de indicadores que variam de 0 a 100.</v>
      </c>
      <c r="L359" s="3" t="str">
        <f aca="false">L$59</f>
        <v>Tendências</v>
      </c>
      <c r="M359" s="3" t="str">
        <f aca="false">M$59</f>
        <v>Nota de 0 a 100</v>
      </c>
      <c r="N359" s="5"/>
      <c r="O359" s="3" t="n">
        <v>87.5791536053168</v>
      </c>
    </row>
    <row r="360" customFormat="false" ht="15" hidden="false" customHeight="true" outlineLevel="0" collapsed="false">
      <c r="A360" s="3" t="str">
        <f aca="false">A$60</f>
        <v>Eficiência da Máquina Pública</v>
      </c>
      <c r="B360" s="3" t="str">
        <f aca="false">B$60</f>
        <v>Eficiência do Judiciário</v>
      </c>
      <c r="C360" s="3" t="n">
        <f aca="false">C$60</f>
        <v>-1</v>
      </c>
      <c r="D360" s="3" t="s">
        <v>242</v>
      </c>
      <c r="E360" s="3" t="n">
        <f aca="false">E$60</f>
        <v>2013</v>
      </c>
      <c r="F360" s="3" t="n">
        <f aca="false">F$60</f>
        <v>2015</v>
      </c>
      <c r="G360" s="3" t="n">
        <v>78.1427266097696</v>
      </c>
      <c r="H360" s="3"/>
      <c r="I360" s="3"/>
      <c r="J360" s="3"/>
      <c r="K360" s="4" t="str">
        <f aca="false">K$60</f>
        <v>Taxa de congestionamento = 1 - (processos baixados)/(casos novos + casos pendentes)</v>
      </c>
      <c r="L360" s="4" t="str">
        <f aca="false">L$60</f>
        <v>Justiça em Números/CNJ</v>
      </c>
      <c r="M360" s="4" t="str">
        <f aca="false">M$60</f>
        <v>Porcentagem %</v>
      </c>
      <c r="N3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60" s="3" t="n">
        <v>9.14590863304437</v>
      </c>
    </row>
    <row r="361" customFormat="false" ht="15" hidden="false" customHeight="true" outlineLevel="0" collapsed="false">
      <c r="A361" s="3" t="str">
        <f aca="false">A$61</f>
        <v>Eficiência da Máquina Pública</v>
      </c>
      <c r="B361" s="3" t="str">
        <f aca="false">B$61</f>
        <v>Custo do Executivo/PIB</v>
      </c>
      <c r="C361" s="3" t="n">
        <f aca="false">C$61</f>
        <v>-1</v>
      </c>
      <c r="D361" s="3" t="s">
        <v>242</v>
      </c>
      <c r="E361" s="3" t="n">
        <f aca="false">E$61</f>
        <v>2014</v>
      </c>
      <c r="F361" s="3" t="n">
        <f aca="false">F$61</f>
        <v>2015</v>
      </c>
      <c r="G361" s="3" t="n">
        <v>0.895265011640739</v>
      </c>
      <c r="H361" s="3"/>
      <c r="I361" s="3"/>
      <c r="J361" s="3"/>
      <c r="K361" s="3" t="str">
        <f aca="false">K$61</f>
        <v>Recursos públicos alocados na administração direta / PIB</v>
      </c>
      <c r="L361" s="3" t="str">
        <f aca="false">L$61</f>
        <v>FINBRA/Siconfi</v>
      </c>
      <c r="M361" s="3" t="str">
        <f aca="false">M$61</f>
        <v>Porcentagem %</v>
      </c>
      <c r="N361" s="3" t="str">
        <f aca="false">N$61</f>
        <v>O PIB utilizado para cálculo é estimado pela Tendências</v>
      </c>
      <c r="O361" s="3" t="n">
        <v>94.4646520426644</v>
      </c>
    </row>
    <row r="362" customFormat="false" ht="15" hidden="false" customHeight="true" outlineLevel="0" collapsed="false">
      <c r="A362" s="3" t="str">
        <f aca="false">A$62</f>
        <v>Eficiência da Máquina Pública</v>
      </c>
      <c r="B362" s="3" t="str">
        <f aca="false">B$62</f>
        <v>Índice de Transparência</v>
      </c>
      <c r="C362" s="3" t="n">
        <f aca="false">C$62</f>
        <v>1</v>
      </c>
      <c r="D362" s="3" t="s">
        <v>242</v>
      </c>
      <c r="E362" s="3" t="n">
        <f aca="false">E$62</f>
        <v>2014</v>
      </c>
      <c r="F362" s="3" t="n">
        <f aca="false">F$62</f>
        <v>2015</v>
      </c>
      <c r="G362" s="3" t="n">
        <v>4.24</v>
      </c>
      <c r="H362" s="3"/>
      <c r="I362" s="3"/>
      <c r="J362" s="3"/>
      <c r="K362" s="3" t="str">
        <f aca="false">K$62</f>
        <v>Avaliação dos portais de acesso a informações de gastos estaduais (Nota: 0-10)</v>
      </c>
      <c r="L362" s="3" t="str">
        <f aca="false">L$62</f>
        <v>Associação Contas Abertas</v>
      </c>
      <c r="M362" s="3" t="str">
        <f aca="false">M$62</f>
        <v>Pontuação de 0 a 10</v>
      </c>
      <c r="N362" s="3" t="str">
        <f aca="false">N$62</f>
        <v>A partir da edição de 2018, ou seja, do dado de 2016, passou a ser usado a avaliação Escala Brasil Transparente</v>
      </c>
      <c r="O362" s="3" t="n">
        <v>41.8002466091245</v>
      </c>
    </row>
    <row r="363" customFormat="false" ht="15" hidden="false" customHeight="true" outlineLevel="0" collapsed="false">
      <c r="A363" s="3" t="str">
        <f aca="false">A$63</f>
        <v>Eficiência da Máquina Pública</v>
      </c>
      <c r="B363" s="3" t="str">
        <f aca="false">B$63</f>
        <v>Custo do Judiciário/PIB</v>
      </c>
      <c r="C363" s="3" t="n">
        <f aca="false">C$63</f>
        <v>-1</v>
      </c>
      <c r="D363" s="3" t="s">
        <v>242</v>
      </c>
      <c r="E363" s="3" t="n">
        <f aca="false">E$63</f>
        <v>2014</v>
      </c>
      <c r="F363" s="3" t="n">
        <f aca="false">F$63</f>
        <v>2015</v>
      </c>
      <c r="G363" s="3" t="n">
        <v>1.05501963094862</v>
      </c>
      <c r="H363" s="3"/>
      <c r="I363" s="3"/>
      <c r="J363" s="3"/>
      <c r="K363" s="3" t="str">
        <f aca="false">K$63</f>
        <v>Recursos públicos alocados no judiciário / PIB</v>
      </c>
      <c r="L363" s="3" t="str">
        <f aca="false">L$63</f>
        <v>FINBRA/Siconfi</v>
      </c>
      <c r="M363" s="3" t="str">
        <f aca="false">M$63</f>
        <v>Porcentagem %</v>
      </c>
      <c r="N363" s="3" t="str">
        <f aca="false">N$63</f>
        <v>O PIB utilizado para cálculo é estimado pela Tendências. O Distrito Federal não é válido nesse indicador.</v>
      </c>
      <c r="O363" s="3" t="n">
        <v>90.3028645547949</v>
      </c>
    </row>
    <row r="364" customFormat="false" ht="15" hidden="false" customHeight="true" outlineLevel="0" collapsed="false">
      <c r="A364" s="3" t="str">
        <f aca="false">A$64</f>
        <v>Eficiência da Máquina Pública</v>
      </c>
      <c r="B364" s="3" t="str">
        <f aca="false">B$64</f>
        <v>Custo do Legislativo/PIB</v>
      </c>
      <c r="C364" s="3" t="n">
        <f aca="false">C$64</f>
        <v>-1</v>
      </c>
      <c r="D364" s="3" t="s">
        <v>242</v>
      </c>
      <c r="E364" s="3" t="n">
        <f aca="false">E$64</f>
        <v>2014</v>
      </c>
      <c r="F364" s="3" t="n">
        <f aca="false">F$64</f>
        <v>2015</v>
      </c>
      <c r="G364" s="3" t="n">
        <v>0.460697320884553</v>
      </c>
      <c r="H364" s="3"/>
      <c r="I364" s="3"/>
      <c r="J364" s="3"/>
      <c r="K364" s="3" t="str">
        <f aca="false">K$64</f>
        <v>Recursos públicos alocados no legislativo / PIB</v>
      </c>
      <c r="L364" s="3" t="str">
        <f aca="false">L$64</f>
        <v>FINBRA/Siconfi</v>
      </c>
      <c r="M364" s="3" t="str">
        <f aca="false">M$64</f>
        <v>Porcentagem %</v>
      </c>
      <c r="N364" s="3" t="str">
        <f aca="false">N$64</f>
        <v>O PIB utilizado para cálculo é estimado pela Tendências</v>
      </c>
      <c r="O364" s="3" t="n">
        <v>82.1238833003965</v>
      </c>
    </row>
    <row r="365" customFormat="false" ht="15" hidden="false" customHeight="true" outlineLevel="0" collapsed="false">
      <c r="A365" s="3" t="str">
        <f aca="false">A$65</f>
        <v>Eficiência da Máquina Pública</v>
      </c>
      <c r="B365" s="3" t="str">
        <f aca="false">B$65</f>
        <v>% Servidores Comissionados</v>
      </c>
      <c r="C365" s="3" t="n">
        <f aca="false">C$65</f>
        <v>-1</v>
      </c>
      <c r="D365" s="3" t="s">
        <v>242</v>
      </c>
      <c r="E365" s="3" t="n">
        <f aca="false">E$65</f>
        <v>2013</v>
      </c>
      <c r="F365" s="3" t="n">
        <f aca="false">F$65</f>
        <v>2015</v>
      </c>
      <c r="G365" s="3" t="n">
        <v>7.32353216885917</v>
      </c>
      <c r="H365" s="3"/>
      <c r="I365" s="3"/>
      <c r="J365" s="3"/>
      <c r="K365" s="3" t="str">
        <f aca="false">K$65</f>
        <v>% de cargos comissionados no total de cargos públicos</v>
      </c>
      <c r="L365" s="3" t="str">
        <f aca="false">L$65</f>
        <v>IBGE/Estadic</v>
      </c>
      <c r="M365" s="3" t="str">
        <f aca="false">M$65</f>
        <v>Porcentagem %</v>
      </c>
      <c r="N365" s="5"/>
      <c r="O365" s="3" t="n">
        <v>65.2440516944504</v>
      </c>
    </row>
    <row r="366" customFormat="false" ht="15" hidden="false" customHeight="true" outlineLevel="0" collapsed="false">
      <c r="A366" s="3" t="str">
        <f aca="false">A$66</f>
        <v>Eficiência da Máquina Pública</v>
      </c>
      <c r="B366" s="3" t="str">
        <f aca="false">B$66</f>
        <v> Total</v>
      </c>
      <c r="C366" s="3" t="n">
        <f aca="false">C$66</f>
        <v>1</v>
      </c>
      <c r="D366" s="3" t="s">
        <v>242</v>
      </c>
      <c r="E366" s="3" t="n">
        <f aca="false">E$66</f>
        <v>2015</v>
      </c>
      <c r="F366" s="3" t="n">
        <f aca="false">F$66</f>
        <v>2015</v>
      </c>
      <c r="G366" s="3" t="n">
        <v>60.4144983884148</v>
      </c>
      <c r="H366" s="3"/>
      <c r="I366" s="3"/>
      <c r="J366" s="3"/>
      <c r="K366" s="3" t="str">
        <f aca="false">K$66</f>
        <v>Nota obtida via normalização e ponderação de indicadores que variam de 0 a 100.</v>
      </c>
      <c r="L366" s="3" t="str">
        <f aca="false">L$66</f>
        <v>Tendências</v>
      </c>
      <c r="M366" s="3" t="str">
        <f aca="false">M$66</f>
        <v>Nota de 0 a 100</v>
      </c>
      <c r="N366" s="5"/>
      <c r="O366" s="3" t="n">
        <v>57.2694733262737</v>
      </c>
    </row>
    <row r="367" customFormat="false" ht="15" hidden="false" customHeight="true" outlineLevel="0" collapsed="false">
      <c r="A367" s="3" t="str">
        <f aca="false">A$67</f>
        <v>Inovação</v>
      </c>
      <c r="B367" s="3" t="str">
        <f aca="false">B$67</f>
        <v>Produção Acadêmica</v>
      </c>
      <c r="C367" s="3" t="n">
        <f aca="false">C$67</f>
        <v>1</v>
      </c>
      <c r="D367" s="3" t="s">
        <v>242</v>
      </c>
      <c r="E367" s="3" t="n">
        <f aca="false">E$67</f>
        <v>2014</v>
      </c>
      <c r="F367" s="3" t="n">
        <f aca="false">F$67</f>
        <v>2015</v>
      </c>
      <c r="G367" s="3" t="n">
        <v>0.183898205107046</v>
      </c>
      <c r="H367" s="3"/>
      <c r="I367" s="3"/>
      <c r="J367" s="3"/>
      <c r="K367" s="3" t="str">
        <f aca="false">K$67</f>
        <v>Total de documentos publicados em periódicos acadêmicos indexados no Scopus em relação à população total.</v>
      </c>
      <c r="L367" s="3" t="str">
        <f aca="false">L$67</f>
        <v>SCImago IR</v>
      </c>
      <c r="M367" s="3" t="str">
        <f aca="false">M$67</f>
        <v>Artigos por 1 milhão de habitantes</v>
      </c>
      <c r="N367" s="5"/>
      <c r="O367" s="3" t="n">
        <v>16.6773240328888</v>
      </c>
    </row>
    <row r="368" customFormat="false" ht="15" hidden="false" customHeight="true" outlineLevel="0" collapsed="false">
      <c r="A368" s="3" t="str">
        <f aca="false">A$68</f>
        <v>Inovação</v>
      </c>
      <c r="B368" s="3" t="str">
        <f aca="false">B$68</f>
        <v>Investimentos Públicos em P&amp;D</v>
      </c>
      <c r="C368" s="3" t="n">
        <f aca="false">C$68</f>
        <v>1</v>
      </c>
      <c r="D368" s="3" t="s">
        <v>242</v>
      </c>
      <c r="E368" s="3" t="n">
        <f aca="false">E$68</f>
        <v>2013</v>
      </c>
      <c r="F368" s="3" t="n">
        <f aca="false">F$68</f>
        <v>2015</v>
      </c>
      <c r="G368" s="3" t="n">
        <v>0.156590654332619</v>
      </c>
      <c r="H368" s="3"/>
      <c r="I368" s="3"/>
      <c r="J368" s="3"/>
      <c r="K368" s="3" t="str">
        <f aca="false">K$68</f>
        <v>Participação de Investimento público em P&amp;D no PIB estadual</v>
      </c>
      <c r="L368" s="3" t="str">
        <f aca="false">L$68</f>
        <v>Min.CT&amp;I</v>
      </c>
      <c r="M368" s="3" t="str">
        <f aca="false">M$68</f>
        <v>Porcentagem %</v>
      </c>
      <c r="N368" s="5" t="str">
        <f aca="false">N$68</f>
        <v>O PIB utilizado é o oficial divulgado pelo IBGE</v>
      </c>
      <c r="O368" s="3" t="n">
        <v>24.1341928131012</v>
      </c>
    </row>
    <row r="369" customFormat="false" ht="15" hidden="false" customHeight="true" outlineLevel="0" collapsed="false">
      <c r="A369" s="3" t="str">
        <f aca="false">A$69</f>
        <v>Inovação</v>
      </c>
      <c r="B369" s="3" t="str">
        <f aca="false">B$69</f>
        <v>Patentes</v>
      </c>
      <c r="C369" s="3" t="n">
        <f aca="false">C$69</f>
        <v>1</v>
      </c>
      <c r="D369" s="3" t="s">
        <v>242</v>
      </c>
      <c r="E369" s="3" t="n">
        <f aca="false">E$69</f>
        <v>2012</v>
      </c>
      <c r="F369" s="3" t="n">
        <f aca="false">F$69</f>
        <v>2015</v>
      </c>
      <c r="G369" s="3" t="n">
        <v>0.00647918255382232</v>
      </c>
      <c r="H369" s="3"/>
      <c r="I369" s="3"/>
      <c r="J369" s="3"/>
      <c r="K369" s="3" t="str">
        <f aca="false">K$69</f>
        <v>Total de concessões de patentes, englobando os tipos: "Patente de Invenção", "Modelo de Utilidade" e "Certificado de Adição" em relação ao PIB.</v>
      </c>
      <c r="L369" s="3" t="str">
        <f aca="false">L$69</f>
        <v>INPI</v>
      </c>
      <c r="M369" s="3" t="str">
        <f aca="false">M$69</f>
        <v>Patentes pelo PIB em 1 bilhão de reais</v>
      </c>
      <c r="N369" s="3" t="str">
        <f aca="false">N$69</f>
        <v>O PIB utilizado para cálculo é estimado pela Tendências</v>
      </c>
      <c r="O369" s="3" t="n">
        <v>1.82955723118442</v>
      </c>
    </row>
    <row r="370" customFormat="false" ht="15" hidden="false" customHeight="true" outlineLevel="0" collapsed="false">
      <c r="A370" s="3" t="str">
        <f aca="false">A$70</f>
        <v>Inovação</v>
      </c>
      <c r="B370" s="3" t="str">
        <f aca="false">B$70</f>
        <v> Total</v>
      </c>
      <c r="C370" s="3" t="n">
        <f aca="false">C$70</f>
        <v>1</v>
      </c>
      <c r="D370" s="3" t="s">
        <v>242</v>
      </c>
      <c r="E370" s="3" t="n">
        <f aca="false">E$70</f>
        <v>2015</v>
      </c>
      <c r="F370" s="3" t="n">
        <f aca="false">F$70</f>
        <v>2015</v>
      </c>
      <c r="G370" s="3" t="n">
        <v>14.5123192285471</v>
      </c>
      <c r="H370" s="3"/>
      <c r="I370" s="3"/>
      <c r="J370" s="3"/>
      <c r="K370" s="3" t="str">
        <f aca="false">K$70</f>
        <v>Nota obtida via normalização e ponderação de indicadores que variam de 0 a 100.</v>
      </c>
      <c r="L370" s="3" t="str">
        <f aca="false">L$70</f>
        <v>Tendências</v>
      </c>
      <c r="M370" s="3" t="str">
        <f aca="false">M$70</f>
        <v>Nota de 0 a 100</v>
      </c>
      <c r="N370" s="5"/>
      <c r="O370" s="3" t="n">
        <v>14.8961460665959</v>
      </c>
    </row>
    <row r="371" customFormat="false" ht="15" hidden="false" customHeight="true" outlineLevel="0" collapsed="false">
      <c r="A371" s="3" t="str">
        <f aca="false">A$71</f>
        <v>Sustentabilidade Ambiental</v>
      </c>
      <c r="B371" s="3" t="str">
        <f aca="false">B$71</f>
        <v>Emissões de CO2</v>
      </c>
      <c r="C371" s="3" t="n">
        <f aca="false">C$71</f>
        <v>-1</v>
      </c>
      <c r="D371" s="3" t="s">
        <v>242</v>
      </c>
      <c r="E371" s="3" t="n">
        <f aca="false">E$71</f>
        <v>2013</v>
      </c>
      <c r="F371" s="3" t="n">
        <f aca="false">F$71</f>
        <v>2015</v>
      </c>
      <c r="G371" s="3" t="n">
        <v>2.65208032521051</v>
      </c>
      <c r="H371" s="3"/>
      <c r="I371" s="3"/>
      <c r="J371" s="3"/>
      <c r="K371" s="3" t="str">
        <f aca="false">K$71</f>
        <v>CO2 emitido e derivado de remoção de unidades de conservação (toneladas por habitante).</v>
      </c>
      <c r="L371" s="3" t="str">
        <f aca="false">L$71</f>
        <v>SEEG/OC</v>
      </c>
      <c r="M371" s="3" t="str">
        <f aca="false">M$71</f>
        <v>Toneladas emitidas de CO2  por habitante</v>
      </c>
      <c r="N371" s="5" t="str">
        <f aca="false">N$71</f>
        <v>A partir da publicação de 2019, ou seja, do dado de 2017, o denominador foi alterado de população para PIB total (o PIB utilizado para cálculo é estimado pela Tendências)</v>
      </c>
      <c r="O371" s="3" t="n">
        <v>33.8705936071319</v>
      </c>
    </row>
    <row r="372" customFormat="false" ht="15" hidden="false" customHeight="true" outlineLevel="0" collapsed="false">
      <c r="A372" s="3" t="str">
        <f aca="false">A$72</f>
        <v>Sustentabilidade Ambiental</v>
      </c>
      <c r="B372" s="3" t="str">
        <f aca="false">B$72</f>
        <v>Serviços Urbanos</v>
      </c>
      <c r="C372" s="3" t="n">
        <f aca="false">C$72</f>
        <v>1</v>
      </c>
      <c r="D372" s="3" t="s">
        <v>242</v>
      </c>
      <c r="E372" s="3" t="n">
        <f aca="false">E$72</f>
        <v>2013</v>
      </c>
      <c r="F372" s="3" t="n">
        <f aca="false">F$72</f>
        <v>2015</v>
      </c>
      <c r="G372" s="3" t="n">
        <v>0.791710678829012</v>
      </c>
      <c r="H372" s="3"/>
      <c r="I372" s="3"/>
      <c r="J372" s="3"/>
      <c r="K372" s="3" t="str">
        <f aca="false">K$72</f>
        <v>Oferta de serviços municipais para coleta de materiais especias e limpeza urbana (Nota: 0-2).</v>
      </c>
      <c r="L372" s="3" t="str">
        <f aca="false">L$72</f>
        <v>SNIS</v>
      </c>
      <c r="M372" s="3" t="str">
        <f aca="false">M$72</f>
        <v>Pontuação de 0 a 2</v>
      </c>
      <c r="N372" s="5"/>
      <c r="O372" s="3" t="n">
        <v>38.821384108789</v>
      </c>
    </row>
    <row r="373" customFormat="false" ht="15" hidden="false" customHeight="true" outlineLevel="0" collapsed="false">
      <c r="A373" s="3" t="str">
        <f aca="false">A$73</f>
        <v>Sustentabilidade Ambiental</v>
      </c>
      <c r="B373" s="3" t="str">
        <f aca="false">B$73</f>
        <v>Destinação do Lixo</v>
      </c>
      <c r="C373" s="3" t="n">
        <f aca="false">C$73</f>
        <v>1</v>
      </c>
      <c r="D373" s="3" t="s">
        <v>242</v>
      </c>
      <c r="E373" s="3" t="n">
        <f aca="false">E$73</f>
        <v>2013</v>
      </c>
      <c r="F373" s="3" t="n">
        <f aca="false">F$73</f>
        <v>2015</v>
      </c>
      <c r="G373" s="3" t="n">
        <v>0.365251929315263</v>
      </c>
      <c r="H373" s="3"/>
      <c r="I373" s="3"/>
      <c r="J373" s="3"/>
      <c r="K373" s="3" t="str">
        <f aca="false">K$73</f>
        <v>Destinação adequada para o tipo de resíduo sólido e qualidade das unidades de destino em solo (Nota: 0-1)</v>
      </c>
      <c r="L373" s="3" t="str">
        <f aca="false">L$73</f>
        <v>SNIS</v>
      </c>
      <c r="M373" s="3" t="str">
        <f aca="false">M$73</f>
        <v>Pontuação de 0 a 1</v>
      </c>
      <c r="N373" s="5"/>
      <c r="O373" s="3" t="n">
        <v>34.9925488475275</v>
      </c>
    </row>
    <row r="374" customFormat="false" ht="15" hidden="false" customHeight="true" outlineLevel="0" collapsed="false">
      <c r="A374" s="3" t="str">
        <f aca="false">A$74</f>
        <v>Sustentabilidade Ambiental</v>
      </c>
      <c r="B374" s="3" t="str">
        <f aca="false">B$74</f>
        <v>Tratamento de Esgoto</v>
      </c>
      <c r="C374" s="3" t="n">
        <f aca="false">C$74</f>
        <v>1</v>
      </c>
      <c r="D374" s="3" t="s">
        <v>242</v>
      </c>
      <c r="E374" s="3" t="n">
        <f aca="false">E$74</f>
        <v>2013</v>
      </c>
      <c r="F374" s="3" t="n">
        <f aca="false">F$74</f>
        <v>2015</v>
      </c>
      <c r="G374" s="3" t="n">
        <v>46.56</v>
      </c>
      <c r="H374" s="3"/>
      <c r="I374" s="3"/>
      <c r="J374" s="3"/>
      <c r="K374" s="3" t="str">
        <f aca="false">K$74</f>
        <v>Parcela tratada do total de água consumida no estado.</v>
      </c>
      <c r="L374" s="3" t="str">
        <f aca="false">L$74</f>
        <v>SNIS</v>
      </c>
      <c r="M374" s="3" t="str">
        <f aca="false">M$74</f>
        <v>Porcentagem %</v>
      </c>
      <c r="N3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74" s="3" t="n">
        <v>69.1373600378489</v>
      </c>
    </row>
    <row r="375" customFormat="false" ht="15" hidden="false" customHeight="true" outlineLevel="0" collapsed="false">
      <c r="A375" s="3" t="str">
        <f aca="false">A$75</f>
        <v>Sustentabilidade Ambiental</v>
      </c>
      <c r="B375" s="3" t="str">
        <f aca="false">B$75</f>
        <v> Total</v>
      </c>
      <c r="C375" s="3" t="n">
        <f aca="false">C$75</f>
        <v>1</v>
      </c>
      <c r="D375" s="3" t="s">
        <v>242</v>
      </c>
      <c r="E375" s="3" t="n">
        <f aca="false">E$75</f>
        <v>2015</v>
      </c>
      <c r="F375" s="3" t="n">
        <f aca="false">F$75</f>
        <v>2015</v>
      </c>
      <c r="G375" s="3" t="n">
        <v>46.5624608409573</v>
      </c>
      <c r="H375" s="3"/>
      <c r="I375" s="3"/>
      <c r="J375" s="3"/>
      <c r="K375" s="3" t="str">
        <f aca="false">K$75</f>
        <v>Nota obtida via normalização e ponderação de indicadores que variam de 0 a 100.</v>
      </c>
      <c r="L375" s="3" t="str">
        <f aca="false">L$75</f>
        <v>Tendências</v>
      </c>
      <c r="M375" s="3" t="str">
        <f aca="false">M$75</f>
        <v>Nota de 0 a 100</v>
      </c>
      <c r="N375" s="5"/>
      <c r="O375" s="3" t="n">
        <v>55.9871184336413</v>
      </c>
    </row>
    <row r="376" customFormat="false" ht="15" hidden="false" customHeight="true" outlineLevel="0" collapsed="false">
      <c r="A376" s="3" t="s">
        <v>238</v>
      </c>
      <c r="B376" s="3" t="s">
        <v>25</v>
      </c>
      <c r="C376" s="3" t="n">
        <v>1</v>
      </c>
      <c r="D376" s="3" t="s">
        <v>242</v>
      </c>
      <c r="E376" s="3" t="n">
        <v>2015</v>
      </c>
      <c r="F376" s="3" t="n">
        <v>2015</v>
      </c>
      <c r="G376" s="3" t="n">
        <v>50.5678184137712</v>
      </c>
      <c r="H376" s="3"/>
      <c r="I376" s="3"/>
      <c r="J376" s="3"/>
      <c r="K376" s="4" t="str">
        <f aca="false">K301</f>
        <v>Nota obtida via normalização e ponderação de indicadores que variam de 0 a 100.</v>
      </c>
      <c r="L376" s="3" t="str">
        <f aca="false">L301</f>
        <v>Tendências</v>
      </c>
      <c r="M376" s="5" t="str">
        <f aca="false">M$76</f>
        <v>Nota de 0 a 100</v>
      </c>
      <c r="N376" s="5"/>
      <c r="O376" s="3" t="n">
        <v>40.6865523882626</v>
      </c>
    </row>
    <row r="377" customFormat="false" ht="15.75" hidden="false" customHeight="true" outlineLevel="0" collapsed="false">
      <c r="A377" s="3" t="str">
        <f aca="false">$A$2</f>
        <v>Potencial de Mercado</v>
      </c>
      <c r="B377" s="3" t="str">
        <f aca="false">$B$2</f>
        <v>Tamanho de mercado</v>
      </c>
      <c r="C377" s="3" t="n">
        <f aca="false">$C$2</f>
        <v>1</v>
      </c>
      <c r="D377" s="3" t="s">
        <v>243</v>
      </c>
      <c r="E377" s="3" t="n">
        <f aca="false">$E$2</f>
        <v>2014</v>
      </c>
      <c r="F377" s="3" t="n">
        <f aca="false">$F$2</f>
        <v>2015</v>
      </c>
      <c r="G377" s="3" t="n">
        <v>86.5836092467252</v>
      </c>
      <c r="H377" s="3"/>
      <c r="I377" s="3"/>
      <c r="J377" s="3"/>
      <c r="K377" s="4" t="str">
        <f aca="false">$K$2</f>
        <v>Produto Interno Bruto (PIB) real a preços de 2012</v>
      </c>
      <c r="L377" s="3" t="str">
        <f aca="false">$L$2</f>
        <v>IBGE/IBCR/CAGED</v>
      </c>
      <c r="M377" s="5" t="str">
        <f aca="false">$M$2</f>
        <v>R$ bilhões</v>
      </c>
      <c r="N377" s="5" t="str">
        <f aca="false">N$2</f>
        <v>O PIB utilizado para cálculo é estimado pela Tendências</v>
      </c>
      <c r="O377" s="3" t="n">
        <v>6.06611191231832</v>
      </c>
    </row>
    <row r="378" customFormat="false" ht="15" hidden="false" customHeight="true" outlineLevel="0" collapsed="false">
      <c r="A378" s="3" t="str">
        <f aca="false">$A$3</f>
        <v>Potencial de Mercado</v>
      </c>
      <c r="B378" s="3" t="str">
        <f aca="false">$B$3</f>
        <v>Taxa de crescimento</v>
      </c>
      <c r="C378" s="3" t="n">
        <f aca="false">$C$3</f>
        <v>1</v>
      </c>
      <c r="D378" s="3" t="s">
        <v>243</v>
      </c>
      <c r="E378" s="3" t="n">
        <f aca="false">$E$3</f>
        <v>2014</v>
      </c>
      <c r="F378" s="3" t="n">
        <f aca="false">$F$3</f>
        <v>2015</v>
      </c>
      <c r="G378" s="3" t="n">
        <v>2.69584882605164</v>
      </c>
      <c r="H378" s="3"/>
      <c r="I378" s="3"/>
      <c r="J378" s="3"/>
      <c r="K378" s="4" t="str">
        <f aca="false">$K$3</f>
        <v>Média Móvel de cinco períodos para a taxa de crescimento anual do PIB</v>
      </c>
      <c r="L378" s="3" t="str">
        <f aca="false">$L$3</f>
        <v>IBGE/IBCR/CAGED</v>
      </c>
      <c r="M378" s="5" t="str">
        <f aca="false">$M$3</f>
        <v>Porcentagem %</v>
      </c>
      <c r="N378" s="5" t="str">
        <f aca="false">N$3</f>
        <v>O PIB utilizado para cálculo é estimado pela Tendências</v>
      </c>
      <c r="O378" s="3" t="n">
        <v>60.5085073260628</v>
      </c>
    </row>
    <row r="379" customFormat="false" ht="15" hidden="false" customHeight="true" outlineLevel="0" collapsed="false">
      <c r="A379" s="3" t="str">
        <f aca="false">$A$4</f>
        <v>Potencial de Mercado</v>
      </c>
      <c r="B379" s="3" t="str">
        <f aca="false">$B$4</f>
        <v> Total</v>
      </c>
      <c r="C379" s="3" t="n">
        <f aca="false">$C$4</f>
        <v>1</v>
      </c>
      <c r="D379" s="3" t="s">
        <v>243</v>
      </c>
      <c r="E379" s="3" t="n">
        <f aca="false">$E$4</f>
        <v>2015</v>
      </c>
      <c r="F379" s="3" t="n">
        <f aca="false">$F$4</f>
        <v>2015</v>
      </c>
      <c r="G379" s="3" t="n">
        <v>36.671703380958</v>
      </c>
      <c r="H379" s="3"/>
      <c r="I379" s="3"/>
      <c r="J379" s="3"/>
      <c r="K379" s="4" t="str">
        <f aca="false">$K$4</f>
        <v>Nota obtida via normalização e ponderação de indicadores que variam de 0 a 100.</v>
      </c>
      <c r="L379" s="3" t="str">
        <f aca="false">$L$4</f>
        <v>Tendências</v>
      </c>
      <c r="M379" s="5" t="str">
        <f aca="false">$M$4</f>
        <v>Nota de 0 a 100</v>
      </c>
      <c r="N379" s="5"/>
      <c r="O379" s="3" t="n">
        <v>57.748517034769</v>
      </c>
    </row>
    <row r="380" customFormat="false" ht="15" hidden="false" customHeight="true" outlineLevel="0" collapsed="false">
      <c r="A380" s="3" t="str">
        <f aca="false">$A$5</f>
        <v>Infraestrutura</v>
      </c>
      <c r="B380" s="3" t="str">
        <f aca="false">$B$5</f>
        <v>Acessibilidade do Serviço de Telecomunicações</v>
      </c>
      <c r="C380" s="3" t="n">
        <f aca="false">$C$5</f>
        <v>1</v>
      </c>
      <c r="D380" s="3" t="s">
        <v>243</v>
      </c>
      <c r="E380" s="3" t="n">
        <f aca="false">$E$5</f>
        <v>2014</v>
      </c>
      <c r="F380" s="3" t="n">
        <f aca="false">$F$5</f>
        <v>2015</v>
      </c>
      <c r="G380" s="3" t="n">
        <v>138.831347966943</v>
      </c>
      <c r="H380" s="3"/>
      <c r="I380" s="3"/>
      <c r="J380" s="3"/>
      <c r="K380" s="4" t="str">
        <f aca="false">$K$5</f>
        <v>Densidade de acessos por 100 habitantes (telefonia móvel e banda larga*)</v>
      </c>
      <c r="L380" s="3" t="str">
        <f aca="false">$L$5</f>
        <v>ANATEL</v>
      </c>
      <c r="M380" s="5" t="str">
        <f aca="false">$M$5</f>
        <v>Acessos por 100 mil habitantes</v>
      </c>
      <c r="N380" s="5"/>
      <c r="O380" s="3" t="n">
        <v>26.4649925832759</v>
      </c>
    </row>
    <row r="381" customFormat="false" ht="15" hidden="false" customHeight="true" outlineLevel="0" collapsed="false">
      <c r="A381" s="3" t="str">
        <f aca="false">A$6</f>
        <v>Infraestrutura</v>
      </c>
      <c r="B381" s="3" t="str">
        <f aca="false">B$6</f>
        <v>Custo de Combustíveis</v>
      </c>
      <c r="C381" s="3" t="n">
        <f aca="false">C$6</f>
        <v>-1</v>
      </c>
      <c r="D381" s="3" t="s">
        <v>243</v>
      </c>
      <c r="E381" s="3" t="n">
        <f aca="false">E$6</f>
        <v>2014</v>
      </c>
      <c r="F381" s="3" t="n">
        <f aca="false">F$6</f>
        <v>2015</v>
      </c>
      <c r="G381" s="3" t="n">
        <v>2.73908265896128</v>
      </c>
      <c r="H381" s="3"/>
      <c r="I381" s="3"/>
      <c r="J381" s="3"/>
      <c r="K381" s="3" t="str">
        <f aca="false">K$6</f>
        <v>Preço pago em reais por consumidores finais (etanol, gasolina e diesel)</v>
      </c>
      <c r="L381" s="3" t="str">
        <f aca="false">L$6</f>
        <v>ANP</v>
      </c>
      <c r="M381" s="5" t="str">
        <f aca="false">$M$6</f>
        <v>Reais (R$)</v>
      </c>
      <c r="N381" s="5" t="str">
        <f aca="false">N$6</f>
        <v>A partir da edição de 2018, ou seja, do dado de 2017 o preço pago passou a ser ponderado pela participação dos combustíveis no consumo total.</v>
      </c>
      <c r="O381" s="3" t="n">
        <v>72.0749264818879</v>
      </c>
    </row>
    <row r="382" customFormat="false" ht="15" hidden="false" customHeight="true" outlineLevel="0" collapsed="false">
      <c r="A382" s="3" t="str">
        <f aca="false">$A$7</f>
        <v>Infraestrutura</v>
      </c>
      <c r="B382" s="3" t="str">
        <f aca="false">$B$7</f>
        <v>Custo de Saneamento Básico</v>
      </c>
      <c r="C382" s="3" t="n">
        <f aca="false">$C$7</f>
        <v>-1</v>
      </c>
      <c r="D382" s="3" t="s">
        <v>243</v>
      </c>
      <c r="E382" s="3" t="n">
        <f aca="false">$E$7</f>
        <v>2013</v>
      </c>
      <c r="F382" s="3" t="n">
        <f aca="false">F$7</f>
        <v>2015</v>
      </c>
      <c r="G382" s="3" t="n">
        <v>2.05</v>
      </c>
      <c r="H382" s="3"/>
      <c r="I382" s="3"/>
      <c r="J382" s="3"/>
      <c r="K382" s="3" t="str">
        <f aca="false">K$7</f>
        <v>Tarifa média praticada pelo serviço de tratamento e distribuição</v>
      </c>
      <c r="L382" s="3" t="str">
        <f aca="false">L$7</f>
        <v>SNIS</v>
      </c>
      <c r="M382" s="3" t="str">
        <f aca="false">M$7</f>
        <v>Reais ($) por m3</v>
      </c>
      <c r="N382" s="5"/>
      <c r="O382" s="3" t="n">
        <v>83.203125</v>
      </c>
    </row>
    <row r="383" customFormat="false" ht="15" hidden="false" customHeight="true" outlineLevel="0" collapsed="false">
      <c r="A383" s="3" t="str">
        <f aca="false">A$8</f>
        <v>Infraestrutura</v>
      </c>
      <c r="B383" s="3" t="str">
        <f aca="false">B$8</f>
        <v>Custo de Telecomunicações</v>
      </c>
      <c r="C383" s="3" t="n">
        <f aca="false">C$8</f>
        <v>-1</v>
      </c>
      <c r="D383" s="3" t="s">
        <v>243</v>
      </c>
      <c r="E383" s="3" t="n">
        <f aca="false">E$8</f>
        <v>2014</v>
      </c>
      <c r="F383" s="3" t="n">
        <f aca="false">F$8</f>
        <v>2015</v>
      </c>
      <c r="G383" s="3" t="n">
        <v>0.289855595221912</v>
      </c>
      <c r="H383" s="3"/>
      <c r="I383" s="3"/>
      <c r="J383" s="3"/>
      <c r="K383" s="3" t="str">
        <f aca="false">K$8</f>
        <v>Custo dos serviços de telecomunicações</v>
      </c>
      <c r="L383" s="3" t="str">
        <f aca="false">L$8</f>
        <v>ANATEL</v>
      </c>
      <c r="M383" s="3" t="str">
        <f aca="false">M$8</f>
        <v>Centavos de reais por minuto</v>
      </c>
      <c r="N383" s="5"/>
      <c r="O383" s="3" t="n">
        <v>67.0914626305078</v>
      </c>
    </row>
    <row r="384" customFormat="false" ht="15" hidden="false" customHeight="true" outlineLevel="0" collapsed="false">
      <c r="A384" s="3" t="str">
        <f aca="false">A$9</f>
        <v>Infraestrutura</v>
      </c>
      <c r="B384" s="3" t="str">
        <f aca="false">B$9</f>
        <v>Disponibilidade de Voos Diretos</v>
      </c>
      <c r="C384" s="3" t="n">
        <f aca="false">C$9</f>
        <v>1</v>
      </c>
      <c r="D384" s="3" t="s">
        <v>243</v>
      </c>
      <c r="E384" s="3" t="n">
        <f aca="false">E$9</f>
        <v>2014</v>
      </c>
      <c r="F384" s="3" t="n">
        <f aca="false">F$9</f>
        <v>2015</v>
      </c>
      <c r="G384" s="3" t="n">
        <v>9000</v>
      </c>
      <c r="H384" s="3"/>
      <c r="I384" s="3"/>
      <c r="J384" s="3"/>
      <c r="K384" s="3" t="str">
        <f aca="false">K$9</f>
        <v>Número de voos diretos</v>
      </c>
      <c r="L384" s="3" t="str">
        <f aca="false">L$9</f>
        <v>ANAC</v>
      </c>
      <c r="M384" s="3" t="str">
        <f aca="false">M$9</f>
        <v>Número de voos</v>
      </c>
      <c r="N384" s="5"/>
      <c r="O384" s="3" t="n">
        <v>2.61437908496732</v>
      </c>
    </row>
    <row r="385" customFormat="false" ht="15" hidden="false" customHeight="true" outlineLevel="0" collapsed="false">
      <c r="A385" s="3" t="str">
        <f aca="false">A$10</f>
        <v>Infraestrutura</v>
      </c>
      <c r="B385" s="3" t="str">
        <f aca="false">B$10</f>
        <v>Acesso à Energia Elétrica</v>
      </c>
      <c r="C385" s="3" t="n">
        <f aca="false">C$10</f>
        <v>1</v>
      </c>
      <c r="D385" s="3" t="s">
        <v>243</v>
      </c>
      <c r="E385" s="3" t="n">
        <f aca="false">E$10</f>
        <v>2013</v>
      </c>
      <c r="F385" s="3" t="n">
        <f aca="false">F$10</f>
        <v>2015</v>
      </c>
      <c r="G385" s="3" t="n">
        <v>99.5872420262664</v>
      </c>
      <c r="H385" s="3"/>
      <c r="I385" s="3"/>
      <c r="J385" s="3"/>
      <c r="K385" s="3" t="str">
        <f aca="false">K$10</f>
        <v>Proporção de domicílios com acesso a energia elétrica (iluminação elétrica).</v>
      </c>
      <c r="L385" s="3" t="str">
        <f aca="false">L$10</f>
        <v>PNADc /IBGE</v>
      </c>
      <c r="M385" s="3" t="str">
        <f aca="false">M$10</f>
        <v>Porcentagem %</v>
      </c>
      <c r="N385" s="5"/>
      <c r="O385" s="3" t="n">
        <v>93.54328598231</v>
      </c>
    </row>
    <row r="386" customFormat="false" ht="15" hidden="false" customHeight="true" outlineLevel="0" collapsed="false">
      <c r="A386" s="3" t="str">
        <f aca="false">A$11</f>
        <v>Infraestrutura</v>
      </c>
      <c r="B386" s="3" t="str">
        <f aca="false">B$11</f>
        <v>Custo da Energia Elétrica</v>
      </c>
      <c r="C386" s="3" t="n">
        <f aca="false">C$11</f>
        <v>-1</v>
      </c>
      <c r="D386" s="3" t="s">
        <v>243</v>
      </c>
      <c r="E386" s="3" t="n">
        <f aca="false">E$11</f>
        <v>2014</v>
      </c>
      <c r="F386" s="3" t="n">
        <f aca="false">F$11</f>
        <v>2015</v>
      </c>
      <c r="G386" s="3" t="n">
        <v>393.735769221156</v>
      </c>
      <c r="H386" s="3"/>
      <c r="I386" s="3"/>
      <c r="J386" s="3"/>
      <c r="K386" s="3" t="str">
        <f aca="false">K$11</f>
        <v>Tarifa média praticada para o consumo comercial, residencial e industrial.</v>
      </c>
      <c r="L386" s="3" t="str">
        <f aca="false">L$11</f>
        <v>ANEEL</v>
      </c>
      <c r="M386" s="3" t="str">
        <f aca="false">M$11</f>
        <v>R$/MWh</v>
      </c>
      <c r="N386" s="5"/>
      <c r="O386" s="3" t="n">
        <v>57.0512147043491</v>
      </c>
    </row>
    <row r="387" customFormat="false" ht="15" hidden="false" customHeight="true" outlineLevel="0" collapsed="false">
      <c r="A387" s="3" t="str">
        <f aca="false">A$12</f>
        <v>Infraestrutura</v>
      </c>
      <c r="B387" s="3" t="str">
        <f aca="false">B$12</f>
        <v>Qualidade da Energia Elétrica</v>
      </c>
      <c r="C387" s="3" t="n">
        <f aca="false">C$12</f>
        <v>-1</v>
      </c>
      <c r="D387" s="3" t="s">
        <v>243</v>
      </c>
      <c r="E387" s="3" t="n">
        <f aca="false">E$12</f>
        <v>2014</v>
      </c>
      <c r="F387" s="3" t="n">
        <f aca="false">F$12</f>
        <v>2015</v>
      </c>
      <c r="G387" s="3" t="n">
        <v>0.58</v>
      </c>
      <c r="H387" s="3"/>
      <c r="I387" s="3"/>
      <c r="J387" s="3"/>
      <c r="K387" s="3" t="str">
        <f aca="false">K$12</f>
        <v>O indicador aponta o Desempenho Global de Continuidade, que considera a duração e frequência de interrupções no serviço de energia.</v>
      </c>
      <c r="L387" s="3" t="str">
        <f aca="false">L$12</f>
        <v>ANEEL</v>
      </c>
      <c r="M387" s="3" t="str">
        <f aca="false">M$12</f>
        <v>Pontuação</v>
      </c>
      <c r="N387" s="5"/>
      <c r="O387" s="3" t="n">
        <v>100</v>
      </c>
    </row>
    <row r="388" customFormat="false" ht="15" hidden="false" customHeight="true" outlineLevel="0" collapsed="false">
      <c r="A388" s="3" t="str">
        <f aca="false">A$13</f>
        <v>Infraestrutura</v>
      </c>
      <c r="B388" s="3" t="str">
        <f aca="false">B$13</f>
        <v>Mobilidade Urbana</v>
      </c>
      <c r="C388" s="3" t="n">
        <f aca="false">C$13</f>
        <v>-1</v>
      </c>
      <c r="D388" s="3" t="s">
        <v>243</v>
      </c>
      <c r="E388" s="3" t="n">
        <f aca="false">E$13</f>
        <v>2013</v>
      </c>
      <c r="F388" s="3" t="n">
        <f aca="false">F$13</f>
        <v>2015</v>
      </c>
      <c r="G388" s="3" t="n">
        <v>25.8001553023762</v>
      </c>
      <c r="H388" s="3"/>
      <c r="I388" s="3"/>
      <c r="J388" s="3"/>
      <c r="K388" s="3" t="str">
        <f aca="false">K$13</f>
        <v>Tempo gasto no trajeto entre casa e trabalho (minutos)</v>
      </c>
      <c r="L388" s="3" t="str">
        <f aca="false">L$13</f>
        <v>PNADc /IBGE</v>
      </c>
      <c r="M388" s="3" t="str">
        <f aca="false">M$13</f>
        <v>Minutos</v>
      </c>
      <c r="N388" s="5"/>
      <c r="O388" s="3" t="n">
        <v>78.672551201844</v>
      </c>
    </row>
    <row r="389" customFormat="false" ht="15" hidden="false" customHeight="true" outlineLevel="0" collapsed="false">
      <c r="A389" s="3" t="str">
        <f aca="false">A$14</f>
        <v>Infraestrutura</v>
      </c>
      <c r="B389" s="3" t="str">
        <f aca="false">B$14</f>
        <v>Qualidade das Rodovias</v>
      </c>
      <c r="C389" s="3" t="n">
        <f aca="false">C$14</f>
        <v>1</v>
      </c>
      <c r="D389" s="3" t="s">
        <v>243</v>
      </c>
      <c r="E389" s="3" t="n">
        <f aca="false">E$14</f>
        <v>2014</v>
      </c>
      <c r="F389" s="3" t="n">
        <f aca="false">F$14</f>
        <v>2015</v>
      </c>
      <c r="G389" s="3" t="n">
        <v>2.99858075503832</v>
      </c>
      <c r="H389" s="3"/>
      <c r="I389" s="3"/>
      <c r="J389" s="3"/>
      <c r="K389" s="3" t="str">
        <f aca="false">K$14</f>
        <v>Avaliação das condições das vias rodoviárias (nota entre 1 (ruim) a 5 (ótimo) ponderada pela extensão pesquisada)</v>
      </c>
      <c r="L389" s="3" t="str">
        <f aca="false">L$14</f>
        <v>CNT</v>
      </c>
      <c r="M389" s="3" t="str">
        <f aca="false">M$14</f>
        <v>Pontuação de 1 a 5</v>
      </c>
      <c r="N389" s="5"/>
      <c r="O389" s="3" t="n">
        <v>37.8841329116693</v>
      </c>
    </row>
    <row r="390" customFormat="false" ht="15" hidden="false" customHeight="true" outlineLevel="0" collapsed="false">
      <c r="A390" s="3" t="str">
        <f aca="false">A$15</f>
        <v>Infraestrutura</v>
      </c>
      <c r="B390" s="3" t="str">
        <f aca="false">B$15</f>
        <v>Qualidade do Serviço de Telecomunicações</v>
      </c>
      <c r="C390" s="3" t="n">
        <f aca="false">C$15</f>
        <v>1</v>
      </c>
      <c r="D390" s="3" t="s">
        <v>243</v>
      </c>
      <c r="E390" s="3" t="n">
        <f aca="false">E$15</f>
        <v>2014</v>
      </c>
      <c r="F390" s="3" t="n">
        <f aca="false">F$15</f>
        <v>2015</v>
      </c>
      <c r="G390" s="3" t="n">
        <v>91.8641275809782</v>
      </c>
      <c r="H390" s="3"/>
      <c r="I390" s="3"/>
      <c r="J390" s="3"/>
      <c r="K390" s="3" t="str">
        <f aca="false">K$15</f>
        <v>Média do ranking de banda larga fixa e do de telefonia móvel (percentual de indicadores com cumprimento de metas)</v>
      </c>
      <c r="L390" s="3" t="str">
        <f aca="false">L$15</f>
        <v>ANATEL</v>
      </c>
      <c r="M390" s="3" t="str">
        <f aca="false">M$15</f>
        <v>Porcentagem %</v>
      </c>
      <c r="N390" s="5"/>
      <c r="O390" s="3" t="n">
        <v>89.8082049647105</v>
      </c>
    </row>
    <row r="391" customFormat="false" ht="15" hidden="false" customHeight="true" outlineLevel="0" collapsed="false">
      <c r="A391" s="3" t="str">
        <f aca="false">A$16</f>
        <v>Infraestrutura</v>
      </c>
      <c r="B391" s="3" t="str">
        <f aca="false">B$16</f>
        <v> Total</v>
      </c>
      <c r="C391" s="3" t="n">
        <f aca="false">C$16</f>
        <v>1</v>
      </c>
      <c r="D391" s="3" t="s">
        <v>243</v>
      </c>
      <c r="E391" s="3" t="n">
        <f aca="false">E$16</f>
        <v>2015</v>
      </c>
      <c r="F391" s="3" t="n">
        <f aca="false">F$16</f>
        <v>2015</v>
      </c>
      <c r="G391" s="3" t="n">
        <v>63.8620297603047</v>
      </c>
      <c r="H391" s="3"/>
      <c r="I391" s="3"/>
      <c r="J391" s="3"/>
      <c r="K391" s="3" t="str">
        <f aca="false">K$16</f>
        <v>Nota obtida via normalização e ponderação de indicadores que variam de 0 a 100.</v>
      </c>
      <c r="L391" s="3" t="str">
        <f aca="false">L$16</f>
        <v>Tendências</v>
      </c>
      <c r="M391" s="3" t="str">
        <f aca="false">M$16</f>
        <v>Nota de 0 a 100</v>
      </c>
      <c r="N391" s="5"/>
      <c r="O391" s="3" t="n">
        <v>65.8358511404825</v>
      </c>
    </row>
    <row r="392" customFormat="false" ht="15" hidden="false" customHeight="true" outlineLevel="0" collapsed="false">
      <c r="A392" s="3" t="str">
        <f aca="false">A$17</f>
        <v>Capital Humano</v>
      </c>
      <c r="B392" s="3" t="str">
        <f aca="false">B$17</f>
        <v>Custo de Mão de Obra</v>
      </c>
      <c r="C392" s="3" t="n">
        <f aca="false">C$17</f>
        <v>-1</v>
      </c>
      <c r="D392" s="3" t="s">
        <v>243</v>
      </c>
      <c r="E392" s="3" t="n">
        <f aca="false">E$17</f>
        <v>2014</v>
      </c>
      <c r="F392" s="3" t="n">
        <f aca="false">F$17</f>
        <v>2015</v>
      </c>
      <c r="G392" s="3" t="n">
        <v>1124.2325</v>
      </c>
      <c r="H392" s="3"/>
      <c r="I392" s="3"/>
      <c r="J392" s="3"/>
      <c r="K392" s="3" t="str">
        <f aca="false">K$17</f>
        <v>Rendimento médio nominal de todos os trabalhos, habitualmente recebido por mês, pelas pessoas de 14 anos ou mais de idade, ocupadas na semana de referência, com rendimento de trabalho (Reais)</v>
      </c>
      <c r="L392" s="3" t="str">
        <f aca="false">L$17</f>
        <v>PNADc /IBGE</v>
      </c>
      <c r="M392" s="3" t="str">
        <f aca="false">M$17</f>
        <v>Reais (R$)</v>
      </c>
      <c r="N392" s="3" t="str">
        <f aca="false">N$17</f>
        <v>A partir da publicação de 2016, ou seja, do dado de 2015, passou a ser usado o rendimento médio nominal de todos os trabalhos, antes disso se usava o rendimento médio real do trabalho principal</v>
      </c>
      <c r="O392" s="3" t="n">
        <v>89.8062886750041</v>
      </c>
    </row>
    <row r="393" customFormat="false" ht="15" hidden="false" customHeight="true" outlineLevel="0" collapsed="false">
      <c r="A393" s="3" t="str">
        <f aca="false">A$18</f>
        <v>Capital Humano</v>
      </c>
      <c r="B393" s="3" t="str">
        <f aca="false">B$18</f>
        <v>PEA com Ensino Superior</v>
      </c>
      <c r="C393" s="3" t="n">
        <f aca="false">C$18</f>
        <v>1</v>
      </c>
      <c r="D393" s="3" t="s">
        <v>243</v>
      </c>
      <c r="E393" s="3" t="n">
        <f aca="false">E$18</f>
        <v>2013</v>
      </c>
      <c r="F393" s="3" t="n">
        <f aca="false">F$18</f>
        <v>2015</v>
      </c>
      <c r="G393" s="3" t="n">
        <v>7.30723606168446</v>
      </c>
      <c r="H393" s="3"/>
      <c r="I393" s="3"/>
      <c r="J393" s="3"/>
      <c r="K393" s="3" t="str">
        <f aca="false">K$18</f>
        <v>Pessoas de 10 anos ou mais de idade com 15 anos ou mais de estudo/população economicamente ativa.</v>
      </c>
      <c r="L393" s="3" t="str">
        <f aca="false">L$18</f>
        <v>PNADc /IBGE</v>
      </c>
      <c r="M393" s="3" t="str">
        <f aca="false">M$18</f>
        <v>Porcentagem %</v>
      </c>
      <c r="N393" s="5"/>
      <c r="O393" s="3" t="n">
        <v>1.91151550041701</v>
      </c>
    </row>
    <row r="394" customFormat="false" ht="15" hidden="false" customHeight="true" outlineLevel="0" collapsed="false">
      <c r="A394" s="3" t="str">
        <f aca="false">A$19</f>
        <v>Capital Humano</v>
      </c>
      <c r="B394" s="3" t="str">
        <f aca="false">B$19</f>
        <v>Produtividade do Trabalho</v>
      </c>
      <c r="C394" s="3" t="n">
        <f aca="false">C$19</f>
        <v>1</v>
      </c>
      <c r="D394" s="3" t="s">
        <v>243</v>
      </c>
      <c r="E394" s="3" t="n">
        <f aca="false">E$19</f>
        <v>2013</v>
      </c>
      <c r="F394" s="3" t="n">
        <f aca="false">F$19</f>
        <v>2015</v>
      </c>
      <c r="G394" s="3" t="n">
        <v>21.0685328382924</v>
      </c>
      <c r="H394" s="3"/>
      <c r="I394" s="3"/>
      <c r="J394" s="3"/>
      <c r="K394" s="3" t="str">
        <f aca="false">K$19</f>
        <v>PIB pelo total de pessoas ocupadas no período</v>
      </c>
      <c r="L394" s="3" t="str">
        <f aca="false">L$19</f>
        <v>PNADc /IBGE</v>
      </c>
      <c r="M394" s="3" t="str">
        <f aca="false">M$19</f>
        <v>Mil Reais (R$) por habitante</v>
      </c>
      <c r="N394" s="5" t="str">
        <f aca="false">N$19</f>
        <v>O PIB utilizado para cálculo é estimado pela Tendências</v>
      </c>
      <c r="O394" s="3" t="n">
        <v>6.21925569817507</v>
      </c>
    </row>
    <row r="395" customFormat="false" ht="15" hidden="false" customHeight="true" outlineLevel="0" collapsed="false">
      <c r="A395" s="3" t="str">
        <f aca="false">A$20</f>
        <v>Capital Humano</v>
      </c>
      <c r="B395" s="3" t="str">
        <f aca="false">B$20</f>
        <v>Qualificação dos Trabalhadores</v>
      </c>
      <c r="C395" s="3" t="n">
        <f aca="false">C$20</f>
        <v>1</v>
      </c>
      <c r="D395" s="3" t="s">
        <v>243</v>
      </c>
      <c r="E395" s="3" t="n">
        <f aca="false">E$20</f>
        <v>2013</v>
      </c>
      <c r="F395" s="3" t="n">
        <f aca="false">F$20</f>
        <v>2015</v>
      </c>
      <c r="G395" s="3" t="n">
        <v>8.7480124</v>
      </c>
      <c r="H395" s="3"/>
      <c r="I395" s="3"/>
      <c r="J395" s="3"/>
      <c r="K395" s="3" t="str">
        <f aca="false">K$20</f>
        <v>Anos de estudos da população economicamente ativa.</v>
      </c>
      <c r="L395" s="3" t="str">
        <f aca="false">L$20</f>
        <v>PNADc /IBGE</v>
      </c>
      <c r="M395" s="3" t="str">
        <f aca="false">M$20</f>
        <v>Anos</v>
      </c>
      <c r="N395" s="5"/>
      <c r="O395" s="3" t="n">
        <v>25.7088256952724</v>
      </c>
    </row>
    <row r="396" customFormat="false" ht="15" hidden="false" customHeight="true" outlineLevel="0" collapsed="false">
      <c r="A396" s="3" t="str">
        <f aca="false">A$21</f>
        <v>Capital Humano</v>
      </c>
      <c r="B396" s="3" t="str">
        <f aca="false">B$21</f>
        <v> Total</v>
      </c>
      <c r="C396" s="3" t="n">
        <f aca="false">C$21</f>
        <v>1</v>
      </c>
      <c r="D396" s="3" t="s">
        <v>243</v>
      </c>
      <c r="E396" s="3" t="n">
        <f aca="false">E$21</f>
        <v>2015</v>
      </c>
      <c r="F396" s="3" t="n">
        <f aca="false">F$21</f>
        <v>2015</v>
      </c>
      <c r="G396" s="3" t="n">
        <v>46.1825352201885</v>
      </c>
      <c r="H396" s="3"/>
      <c r="I396" s="3"/>
      <c r="J396" s="3"/>
      <c r="K396" s="3" t="str">
        <f aca="false">K$21</f>
        <v>Nota obtida via normalização e ponderação de indicadores que variam de 0 a 100.</v>
      </c>
      <c r="L396" s="3" t="str">
        <f aca="false">L$21</f>
        <v>Tendências</v>
      </c>
      <c r="M396" s="3" t="str">
        <f aca="false">M$21</f>
        <v>Nota de 0 a 100</v>
      </c>
      <c r="N396" s="5"/>
      <c r="O396" s="3" t="n">
        <v>27.7287117570247</v>
      </c>
    </row>
    <row r="397" customFormat="false" ht="15" hidden="false" customHeight="true" outlineLevel="0" collapsed="false">
      <c r="A397" s="3" t="str">
        <f aca="false">A$22</f>
        <v>Educação</v>
      </c>
      <c r="B397" s="3" t="str">
        <f aca="false">B$22</f>
        <v>Avaliação da Educação</v>
      </c>
      <c r="C397" s="3" t="n">
        <f aca="false">C$22</f>
        <v>1</v>
      </c>
      <c r="D397" s="3" t="s">
        <v>243</v>
      </c>
      <c r="E397" s="3" t="n">
        <f aca="false">E$22</f>
        <v>2015</v>
      </c>
      <c r="F397" s="3" t="n">
        <f aca="false">F$22</f>
        <v>2015</v>
      </c>
      <c r="G397" s="3" t="n">
        <v>100</v>
      </c>
      <c r="H397" s="3"/>
      <c r="I397" s="3"/>
      <c r="J397" s="3"/>
      <c r="K397" s="3" t="str">
        <f aca="false">K$22</f>
        <v>Dummy para existência avaliações sistemáticas de educação (100 = Há um sistema; 0 = Não há um sistema)</v>
      </c>
      <c r="L397" s="3" t="str">
        <f aca="false">L$22</f>
        <v>Secretarias Estaduais de Educação</v>
      </c>
      <c r="M397" s="3" t="str">
        <f aca="false">M$22</f>
        <v>Pontuação de 0 ou 100</v>
      </c>
      <c r="N3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97" s="3" t="n">
        <v>100</v>
      </c>
    </row>
    <row r="398" customFormat="false" ht="15" hidden="false" customHeight="true" outlineLevel="0" collapsed="false">
      <c r="A398" s="3" t="str">
        <f aca="false">A$23</f>
        <v>Educação</v>
      </c>
      <c r="B398" s="3" t="str">
        <f aca="false">B$23</f>
        <v>IDEB</v>
      </c>
      <c r="C398" s="3" t="n">
        <f aca="false">C$23</f>
        <v>1</v>
      </c>
      <c r="D398" s="3" t="s">
        <v>243</v>
      </c>
      <c r="E398" s="3" t="n">
        <f aca="false">E$23</f>
        <v>2013</v>
      </c>
      <c r="F398" s="3" t="n">
        <f aca="false">F$23</f>
        <v>2015</v>
      </c>
      <c r="G398" s="3" t="n">
        <v>4.54659674582337</v>
      </c>
      <c r="H398" s="3"/>
      <c r="I398" s="3"/>
      <c r="J398" s="3"/>
      <c r="K398" s="3" t="str">
        <f aca="false">K$23</f>
        <v>Qualidade da educação básica do Brasil, considera fluxo escolar e média de desempenhos nas avaliações de toda a rede de ensino (nota de  0 a 10)</v>
      </c>
      <c r="L398" s="3" t="str">
        <f aca="false">L$23</f>
        <v>INEP</v>
      </c>
      <c r="M398" s="3" t="str">
        <f aca="false">M$23</f>
        <v>Pontuação de 0 a 10</v>
      </c>
      <c r="N398" s="5"/>
      <c r="O398" s="3" t="n">
        <v>65.7892195284407</v>
      </c>
    </row>
    <row r="399" customFormat="false" ht="15" hidden="false" customHeight="true" outlineLevel="0" collapsed="false">
      <c r="A399" s="3" t="str">
        <f aca="false">A$24</f>
        <v>Educação</v>
      </c>
      <c r="B399" s="3" t="str">
        <f aca="false">B$24</f>
        <v>ENEM</v>
      </c>
      <c r="C399" s="3" t="n">
        <f aca="false">C$24</f>
        <v>1</v>
      </c>
      <c r="D399" s="3" t="s">
        <v>243</v>
      </c>
      <c r="E399" s="3" t="n">
        <f aca="false">E$24</f>
        <v>2013</v>
      </c>
      <c r="F399" s="3" t="n">
        <f aca="false">F$24</f>
        <v>2015</v>
      </c>
      <c r="G399" s="3" t="n">
        <v>474.883624867399</v>
      </c>
      <c r="H399" s="3"/>
      <c r="I399" s="3"/>
      <c r="J399" s="3"/>
      <c r="K399" s="3" t="str">
        <f aca="false">K$24</f>
        <v>Desempenho dos alunos do Ensino Médio para acesso ao Ensino Superior e a programas de financiamento em instituições privadas (nota de 0 a 1000).</v>
      </c>
      <c r="L399" s="3" t="str">
        <f aca="false">L$24</f>
        <v>INEP</v>
      </c>
      <c r="M399" s="3" t="str">
        <f aca="false">M$24</f>
        <v>Pontuação de 0 a 1000</v>
      </c>
      <c r="N399" s="5"/>
      <c r="O399" s="3" t="n">
        <v>7.89345824098899</v>
      </c>
    </row>
    <row r="400" customFormat="false" ht="15" hidden="false" customHeight="true" outlineLevel="0" collapsed="false">
      <c r="A400" s="3" t="str">
        <f aca="false">A$25</f>
        <v>Educação</v>
      </c>
      <c r="B400" s="3" t="str">
        <f aca="false">B$25</f>
        <v>PISA</v>
      </c>
      <c r="C400" s="3" t="n">
        <f aca="false">C$25</f>
        <v>1</v>
      </c>
      <c r="D400" s="3" t="s">
        <v>243</v>
      </c>
      <c r="E400" s="3" t="n">
        <f aca="false">E$25</f>
        <v>2012</v>
      </c>
      <c r="F400" s="3" t="n">
        <f aca="false">F$25</f>
        <v>2015</v>
      </c>
      <c r="G400" s="3" t="n">
        <v>387.2</v>
      </c>
      <c r="H400" s="3"/>
      <c r="I400" s="3"/>
      <c r="J400" s="3"/>
      <c r="K400" s="3" t="str">
        <f aca="false">K$25</f>
        <v>Desempenho dos estudantes na faixa dos 15 anos no Programa internacional de avaliação dos estudantes (Nota: 0-1000)</v>
      </c>
      <c r="L400" s="3" t="str">
        <f aca="false">L$25</f>
        <v>PISA</v>
      </c>
      <c r="M400" s="5" t="str">
        <f aca="false">M$25</f>
        <v>Pontuação de 0 a 1000</v>
      </c>
      <c r="N400" s="5"/>
      <c r="O400" s="3" t="n">
        <v>52.2526501766785</v>
      </c>
    </row>
    <row r="401" customFormat="false" ht="15" hidden="false" customHeight="true" outlineLevel="0" collapsed="false">
      <c r="A401" s="3" t="str">
        <f aca="false">A$26</f>
        <v>Educação</v>
      </c>
      <c r="B401" s="3" t="str">
        <f aca="false">B$26</f>
        <v>Índice de Oportunidade da Educação</v>
      </c>
      <c r="C401" s="3" t="n">
        <f aca="false">C$26</f>
        <v>1</v>
      </c>
      <c r="D401" s="3" t="s">
        <v>243</v>
      </c>
      <c r="E401" s="3" t="n">
        <f aca="false">E$26</f>
        <v>2015</v>
      </c>
      <c r="F401" s="3" t="n">
        <f aca="false">F$26</f>
        <v>2015</v>
      </c>
      <c r="G401" s="3" t="n">
        <v>4.627055</v>
      </c>
      <c r="H401" s="3"/>
      <c r="I401" s="3"/>
      <c r="J401" s="3"/>
      <c r="K401" s="3" t="str">
        <f aca="false">K$26</f>
        <v>Mede a qualidade das oportunidades educacionais oferecidas por municípios e estados (Nota: 0-10)</v>
      </c>
      <c r="L401" s="3" t="str">
        <f aca="false">L$26</f>
        <v>CLP/Metas</v>
      </c>
      <c r="M401" s="3" t="str">
        <f aca="false">M$26</f>
        <v>Pontuação de 0 a 10</v>
      </c>
      <c r="N401" s="5"/>
      <c r="O401" s="3" t="n">
        <v>72.6577649005383</v>
      </c>
    </row>
    <row r="402" customFormat="false" ht="15" hidden="false" customHeight="true" outlineLevel="0" collapsed="false">
      <c r="A402" s="3" t="str">
        <f aca="false">A$27</f>
        <v>Educação</v>
      </c>
      <c r="B402" s="3" t="str">
        <f aca="false">B$27</f>
        <v>Taxa de Abandono do Ensino Fundamental</v>
      </c>
      <c r="C402" s="3" t="n">
        <f aca="false">C$27</f>
        <v>-1</v>
      </c>
      <c r="D402" s="3" t="s">
        <v>243</v>
      </c>
      <c r="E402" s="3" t="n">
        <f aca="false">E$27</f>
        <v>2013</v>
      </c>
      <c r="F402" s="3" t="n">
        <f aca="false">F$27</f>
        <v>2015</v>
      </c>
      <c r="G402" s="3" t="n">
        <v>3.23020384522087</v>
      </c>
      <c r="H402" s="3"/>
      <c r="I402" s="3"/>
      <c r="J402" s="3"/>
      <c r="K402" s="3" t="str">
        <f aca="false">K$27</f>
        <v>Porcentagem dos alunos do ensino fundamental que abandonam os estudos</v>
      </c>
      <c r="L402" s="3" t="str">
        <f aca="false">L$27</f>
        <v>Portal Qedu</v>
      </c>
      <c r="M402" s="3" t="str">
        <f aca="false">M$27</f>
        <v>Porcentagem %</v>
      </c>
      <c r="N402" s="5" t="str">
        <f aca="false">N$27</f>
        <v>A partir de 2017 o indicador Taxa de abandono do ensino fundamental foi substituído pelo Taxa de frequência líquida do ensino fundamental</v>
      </c>
      <c r="O402" s="3" t="n">
        <v>79.0532530421292</v>
      </c>
    </row>
    <row r="403" customFormat="false" ht="15" hidden="false" customHeight="true" outlineLevel="0" collapsed="false">
      <c r="A403" s="3" t="str">
        <f aca="false">A$28</f>
        <v>Educação</v>
      </c>
      <c r="B403" s="3" t="str">
        <f aca="false">B$28</f>
        <v>Taxa de Abandono do Ensino Médio</v>
      </c>
      <c r="C403" s="3" t="n">
        <f aca="false">C$28</f>
        <v>-1</v>
      </c>
      <c r="D403" s="3" t="s">
        <v>243</v>
      </c>
      <c r="E403" s="3" t="n">
        <f aca="false">E$28</f>
        <v>2013</v>
      </c>
      <c r="F403" s="3" t="n">
        <f aca="false">F$28</f>
        <v>2015</v>
      </c>
      <c r="G403" s="3" t="n">
        <v>8.52043043133476</v>
      </c>
      <c r="H403" s="3"/>
      <c r="I403" s="3"/>
      <c r="J403" s="3"/>
      <c r="K403" s="3" t="str">
        <f aca="false">K$28</f>
        <v>Porcentagem dos alunos do ensino médio que abandonam os estudos.</v>
      </c>
      <c r="L403" s="3" t="str">
        <f aca="false">L$28</f>
        <v>Portal Qedu</v>
      </c>
      <c r="M403" s="3" t="str">
        <f aca="false">M$28</f>
        <v>Porcentagem %</v>
      </c>
      <c r="N403" s="5" t="str">
        <f aca="false">N$28</f>
        <v>A partir de 2017 o indicador Taxa de abandono do ensino médio foi substituído pelo Taxa de frequência líquida do ensino médio</v>
      </c>
      <c r="O403" s="3" t="n">
        <v>68.1287833952722</v>
      </c>
    </row>
    <row r="404" customFormat="false" ht="15" hidden="false" customHeight="true" outlineLevel="0" collapsed="false">
      <c r="A404" s="3" t="str">
        <f aca="false">A$29</f>
        <v>Educação</v>
      </c>
      <c r="B404" s="3" t="str">
        <f aca="false">B$29</f>
        <v> Total</v>
      </c>
      <c r="C404" s="3" t="n">
        <f aca="false">C$29</f>
        <v>1</v>
      </c>
      <c r="D404" s="3" t="s">
        <v>243</v>
      </c>
      <c r="E404" s="3" t="n">
        <f aca="false">E$29</f>
        <v>2015</v>
      </c>
      <c r="F404" s="3" t="n">
        <f aca="false">F$29</f>
        <v>2015</v>
      </c>
      <c r="G404" s="3" t="n">
        <v>69.231184773836</v>
      </c>
      <c r="H404" s="3"/>
      <c r="I404" s="3"/>
      <c r="J404" s="3"/>
      <c r="K404" s="3" t="str">
        <f aca="false">K$29</f>
        <v>Nota obtida via normalização e ponderação de indicadores que variam de 0 a 100.</v>
      </c>
      <c r="L404" s="3" t="str">
        <f aca="false">L$29</f>
        <v>Tendências</v>
      </c>
      <c r="M404" s="3" t="str">
        <f aca="false">M$29</f>
        <v>Nota de 0 a 100</v>
      </c>
      <c r="N404" s="5"/>
      <c r="O404" s="3" t="n">
        <v>65.2031256541052</v>
      </c>
    </row>
    <row r="405" customFormat="false" ht="15" hidden="false" customHeight="true" outlineLevel="0" collapsed="false">
      <c r="A405" s="3" t="str">
        <f aca="false">A$30</f>
        <v>Sustentabilidade Social</v>
      </c>
      <c r="B405" s="3" t="str">
        <f aca="false">B$30</f>
        <v>Segurança Alimentar</v>
      </c>
      <c r="C405" s="3" t="n">
        <f aca="false">C$30</f>
        <v>-1</v>
      </c>
      <c r="D405" s="3" t="s">
        <v>243</v>
      </c>
      <c r="E405" s="3" t="n">
        <f aca="false">E$30</f>
        <v>2013</v>
      </c>
      <c r="F405" s="3" t="n">
        <f aca="false">F$30</f>
        <v>2015</v>
      </c>
      <c r="G405" s="3" t="n">
        <v>9.9867573951</v>
      </c>
      <c r="H405" s="3"/>
      <c r="I405" s="3"/>
      <c r="J405" s="3"/>
      <c r="K405" s="3" t="str">
        <f aca="false">K$30</f>
        <v>% domicílios com renda domiciliar per capita inferior à linha de extrema pobreza (valor de uma cesta de alimentos com o mínimo de calorias necessárias para suprir adequadamente uma pessoa, com base em recomendações da FAO e da OMS)</v>
      </c>
      <c r="L405" s="3" t="str">
        <f aca="false">L$30</f>
        <v>Ipea</v>
      </c>
      <c r="M405" s="3" t="str">
        <f aca="false">M$30</f>
        <v>Porcentagem %</v>
      </c>
      <c r="N405" s="5" t="s">
        <v>110</v>
      </c>
      <c r="O405" s="3" t="n">
        <v>38.1660039209039</v>
      </c>
    </row>
    <row r="406" customFormat="false" ht="15" hidden="false" customHeight="true" outlineLevel="0" collapsed="false">
      <c r="A406" s="3" t="str">
        <f aca="false">A$31</f>
        <v>Sustentabilidade Social</v>
      </c>
      <c r="B406" s="3" t="str">
        <f aca="false">B$31</f>
        <v>Inadequação de Moradia FJP</v>
      </c>
      <c r="C406" s="3" t="n">
        <f aca="false">C$31</f>
        <v>-1</v>
      </c>
      <c r="D406" s="3" t="s">
        <v>243</v>
      </c>
      <c r="E406" s="3" t="n">
        <f aca="false">E$31</f>
        <v>2013</v>
      </c>
      <c r="F406" s="3" t="n">
        <f aca="false">F$31</f>
        <v>2015</v>
      </c>
      <c r="G406" s="3" t="n">
        <v>5.64229155907317</v>
      </c>
      <c r="H406" s="3"/>
      <c r="I406" s="3"/>
      <c r="J406" s="3"/>
      <c r="K406" s="3" t="str">
        <f aca="false">K$31</f>
        <v>% de moradias que apresentam,entre outras características, coabitação familiar e/ou habitação precária  (metodologia da Fundação João Pinheiro)</v>
      </c>
      <c r="L406" s="3" t="str">
        <f aca="false">L$31</f>
        <v>Fundação João Pinheiro</v>
      </c>
      <c r="M406" s="3" t="str">
        <f aca="false">M$31</f>
        <v>Porcentagem %</v>
      </c>
      <c r="N406" s="5" t="str">
        <f aca="false">N$31</f>
        <v>A partir de 2020, foi necessário alteração metodológica tendo em vista a não atualização desde de 2015 do indicador da Fundação João Pinheiro, por isso a fonte do indicador passou a ser a PNADc Anual (IBGE).</v>
      </c>
      <c r="O406" s="3" t="n">
        <v>81.498864449058</v>
      </c>
    </row>
    <row r="407" customFormat="false" ht="15" hidden="false" customHeight="true" outlineLevel="0" collapsed="false">
      <c r="A407" s="3" t="str">
        <f aca="false">A$32</f>
        <v>Sustentabilidade Social</v>
      </c>
      <c r="B407" s="3" t="str">
        <f aca="false">B$32</f>
        <v>Famílias abaixo da linha da pobreza</v>
      </c>
      <c r="C407" s="3" t="n">
        <f aca="false">C$32</f>
        <v>-1</v>
      </c>
      <c r="D407" s="3" t="s">
        <v>243</v>
      </c>
      <c r="E407" s="3" t="n">
        <f aca="false">E$32</f>
        <v>2013</v>
      </c>
      <c r="F407" s="3" t="n">
        <f aca="false">F$32</f>
        <v>2015</v>
      </c>
      <c r="G407" s="3" t="n">
        <v>8.76946335374333</v>
      </c>
      <c r="H407" s="3"/>
      <c r="I407" s="3"/>
      <c r="J407" s="3"/>
      <c r="K407" s="3" t="str">
        <f aca="false">K$32</f>
        <v>% de domicílios com renda domiciliar per capita inferior à linha de pobreza. A linha de pobreza aqui considerada é definida pelo decreto 7492 (abaixo de R$77,00 mensais)</v>
      </c>
      <c r="L407" s="3" t="str">
        <f aca="false">L$32</f>
        <v>PNADc /IBGE</v>
      </c>
      <c r="M407" s="3" t="str">
        <f aca="false">M$32</f>
        <v>Porcentagem %</v>
      </c>
      <c r="N407" s="5"/>
      <c r="O407" s="3" t="n">
        <v>41.3273440867408</v>
      </c>
    </row>
    <row r="408" customFormat="false" ht="15" hidden="false" customHeight="true" outlineLevel="0" collapsed="false">
      <c r="A408" s="3" t="str">
        <f aca="false">A$33</f>
        <v>Sustentabilidade Social</v>
      </c>
      <c r="B408" s="3" t="str">
        <f aca="false">B$33</f>
        <v>Desigualdade de renda</v>
      </c>
      <c r="C408" s="3" t="n">
        <f aca="false">C$33</f>
        <v>-1</v>
      </c>
      <c r="D408" s="3" t="s">
        <v>243</v>
      </c>
      <c r="E408" s="3" t="n">
        <f aca="false">E$33</f>
        <v>2013</v>
      </c>
      <c r="F408" s="3" t="n">
        <f aca="false">F$33</f>
        <v>2015</v>
      </c>
      <c r="G408" s="3" t="n">
        <v>0.514276269</v>
      </c>
      <c r="H408" s="3"/>
      <c r="I408" s="3"/>
      <c r="J408" s="3"/>
      <c r="K408" s="3" t="str">
        <f aca="false">K$33</f>
        <v>Coeficiente de gini (1=Desigualdade Máxima/0=Igualdade Máxima)</v>
      </c>
      <c r="L408" s="3" t="str">
        <f aca="false">L$33</f>
        <v>Ipea</v>
      </c>
      <c r="M408" s="3" t="str">
        <f aca="false">M$33</f>
        <v>Coeficiente GINI</v>
      </c>
      <c r="N408" s="5"/>
      <c r="O408" s="3" t="n">
        <v>44.4794360352933</v>
      </c>
    </row>
    <row r="409" customFormat="false" ht="15" hidden="false" customHeight="true" outlineLevel="0" collapsed="false">
      <c r="A409" s="3" t="str">
        <f aca="false">A$34</f>
        <v>Sustentabilidade Social</v>
      </c>
      <c r="B409" s="3" t="str">
        <f aca="false">B$34</f>
        <v>Acesso ao Saneamento Básico - Água</v>
      </c>
      <c r="C409" s="3" t="n">
        <f aca="false">C$34</f>
        <v>1</v>
      </c>
      <c r="D409" s="3" t="s">
        <v>243</v>
      </c>
      <c r="E409" s="3" t="n">
        <f aca="false">E$34</f>
        <v>2013</v>
      </c>
      <c r="F409" s="3" t="n">
        <f aca="false">F$34</f>
        <v>2015</v>
      </c>
      <c r="G409" s="3" t="n">
        <v>86.7166979362101</v>
      </c>
      <c r="H409" s="3"/>
      <c r="I409" s="3"/>
      <c r="J409" s="3"/>
      <c r="K409" s="3" t="str">
        <f aca="false">K$34</f>
        <v>% de domicilios com acesso à água canalizada de rede geral de distribuição</v>
      </c>
      <c r="L409" s="3" t="str">
        <f aca="false">L$34</f>
        <v>PNADc /IBGE</v>
      </c>
      <c r="M409" s="3" t="str">
        <f aca="false">M$34</f>
        <v>Porcentagem %</v>
      </c>
      <c r="N409" s="5"/>
      <c r="O409" s="3" t="n">
        <v>52.4947359869927</v>
      </c>
    </row>
    <row r="410" customFormat="false" ht="15" hidden="false" customHeight="true" outlineLevel="0" collapsed="false">
      <c r="A410" s="3" t="str">
        <f aca="false">A$35</f>
        <v>Sustentabilidade Social</v>
      </c>
      <c r="B410" s="3" t="str">
        <f aca="false">B$35</f>
        <v>Acesso ao Saneamento Básico - Esgoto</v>
      </c>
      <c r="C410" s="3" t="n">
        <f aca="false">C$35</f>
        <v>1</v>
      </c>
      <c r="D410" s="3" t="s">
        <v>243</v>
      </c>
      <c r="E410" s="3" t="n">
        <f aca="false">E$35</f>
        <v>2013</v>
      </c>
      <c r="F410" s="3" t="n">
        <f aca="false">F$35</f>
        <v>2015</v>
      </c>
      <c r="G410" s="3" t="n">
        <v>94.4090056285178</v>
      </c>
      <c r="H410" s="3"/>
      <c r="I410" s="3"/>
      <c r="J410" s="3"/>
      <c r="K410" s="3" t="str">
        <f aca="false">K$35</f>
        <v>% de domicilios com acesso à rede coletora de esgoto</v>
      </c>
      <c r="L410" s="3" t="str">
        <f aca="false">L$35</f>
        <v>PNADc /IBGE</v>
      </c>
      <c r="M410" s="3" t="str">
        <f aca="false">M$35</f>
        <v>Porcentagem %</v>
      </c>
      <c r="N410" s="5"/>
      <c r="O410" s="3" t="n">
        <v>73.919287632735</v>
      </c>
    </row>
    <row r="411" customFormat="false" ht="15" hidden="false" customHeight="true" outlineLevel="0" collapsed="false">
      <c r="A411" s="3" t="str">
        <f aca="false">A$36</f>
        <v>Sustentabilidade Social</v>
      </c>
      <c r="B411" s="3" t="str">
        <f aca="false">B$36</f>
        <v>Mortes Evitáveis</v>
      </c>
      <c r="C411" s="3" t="n">
        <f aca="false">C$36</f>
        <v>-1</v>
      </c>
      <c r="D411" s="3" t="s">
        <v>243</v>
      </c>
      <c r="E411" s="3" t="n">
        <f aca="false">E$36</f>
        <v>2013</v>
      </c>
      <c r="F411" s="3" t="n">
        <f aca="false">F$36</f>
        <v>2015</v>
      </c>
      <c r="G411" s="3" t="n">
        <v>28.0154060540373</v>
      </c>
      <c r="H411" s="3"/>
      <c r="I411" s="3"/>
      <c r="J411" s="3"/>
      <c r="K411" s="3" t="str">
        <f aca="false">K$36</f>
        <v>Razão de Mortalidade Proporcional: mortes abaixo de 50 anos/ total de óbitos</v>
      </c>
      <c r="L411" s="3" t="str">
        <f aca="false">L$36</f>
        <v>Datasus</v>
      </c>
      <c r="M411" s="3" t="str">
        <f aca="false">M$36</f>
        <v>Porcentagem %</v>
      </c>
      <c r="N411" s="5" t="s">
        <v>127</v>
      </c>
      <c r="O411" s="3" t="n">
        <v>62.1713916947108</v>
      </c>
    </row>
    <row r="412" customFormat="false" ht="15" hidden="false" customHeight="true" outlineLevel="0" collapsed="false">
      <c r="A412" s="3" t="str">
        <f aca="false">A$37</f>
        <v>Sustentabilidade Social</v>
      </c>
      <c r="B412" s="3" t="str">
        <f aca="false">B$37</f>
        <v>Anos potenciais de vida perdidos</v>
      </c>
      <c r="C412" s="3" t="n">
        <f aca="false">C$37</f>
        <v>-1</v>
      </c>
      <c r="D412" s="3" t="s">
        <v>243</v>
      </c>
      <c r="E412" s="3" t="n">
        <f aca="false">E$37</f>
        <v>2013</v>
      </c>
      <c r="F412" s="3" t="n">
        <f aca="false">F$37</f>
        <v>2015</v>
      </c>
      <c r="G412" s="3" t="n">
        <v>10.0263250101427</v>
      </c>
      <c r="H412" s="3"/>
      <c r="I412" s="3"/>
      <c r="J412" s="3"/>
      <c r="K412" s="3" t="str">
        <f aca="false">K$37</f>
        <v>Média da diferença da faixa etária em que os óbitos registrados ocorreram e a expectativa de vida ao nascer do Brasil.</v>
      </c>
      <c r="L412" s="3" t="str">
        <f aca="false">L$37</f>
        <v>Datasus</v>
      </c>
      <c r="M412" s="3" t="str">
        <f aca="false">M$37</f>
        <v>Anos</v>
      </c>
      <c r="N412" s="5"/>
      <c r="O412" s="3" t="n">
        <v>74.1495452601487</v>
      </c>
    </row>
    <row r="413" customFormat="false" ht="15" hidden="false" customHeight="true" outlineLevel="0" collapsed="false">
      <c r="A413" s="3" t="str">
        <f aca="false">A$38</f>
        <v>Sustentabilidade Social</v>
      </c>
      <c r="B413" s="3" t="str">
        <f aca="false">B$38</f>
        <v>Formalidade do Mercado de Trabalho</v>
      </c>
      <c r="C413" s="3" t="n">
        <f aca="false">C$38</f>
        <v>1</v>
      </c>
      <c r="D413" s="3" t="s">
        <v>243</v>
      </c>
      <c r="E413" s="3" t="n">
        <f aca="false">E$38</f>
        <v>2013</v>
      </c>
      <c r="F413" s="3" t="n">
        <f aca="false">F$38</f>
        <v>2015</v>
      </c>
      <c r="G413" s="3" t="n">
        <v>48.4615384615385</v>
      </c>
      <c r="H413" s="3"/>
      <c r="I413" s="3"/>
      <c r="J413" s="3"/>
      <c r="K413" s="3" t="str">
        <f aca="false">K$38</f>
        <v>Proporção de empregados de 10 anos ou mais de idade com carteira de trabalho assinada em relação ao total de ocupados</v>
      </c>
      <c r="L413" s="3" t="str">
        <f aca="false">L$38</f>
        <v>PNADc /IBGE</v>
      </c>
      <c r="M413" s="3" t="str">
        <f aca="false">M$38</f>
        <v>Porcentagem %</v>
      </c>
      <c r="N4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13" s="3" t="n">
        <v>28.3822713811832</v>
      </c>
    </row>
    <row r="414" customFormat="false" ht="15" hidden="false" customHeight="true" outlineLevel="0" collapsed="false">
      <c r="A414" s="3" t="str">
        <f aca="false">A$39</f>
        <v>Sustentabilidade Social</v>
      </c>
      <c r="B414" s="3" t="str">
        <f aca="false">B$39</f>
        <v>Inserção Econômica</v>
      </c>
      <c r="C414" s="3" t="n">
        <f aca="false">C$39</f>
        <v>1</v>
      </c>
      <c r="D414" s="3" t="s">
        <v>243</v>
      </c>
      <c r="E414" s="3" t="n">
        <f aca="false">E$39</f>
        <v>2014</v>
      </c>
      <c r="F414" s="3" t="n">
        <f aca="false">F$39</f>
        <v>2015</v>
      </c>
      <c r="G414" s="3" t="n">
        <v>39.6436796972532</v>
      </c>
      <c r="H414" s="3"/>
      <c r="I414" s="3"/>
      <c r="J414" s="3"/>
      <c r="K414" s="3" t="str">
        <f aca="false">K$39</f>
        <v>Proporção de ocupados em relação a População Economicamente Ativa</v>
      </c>
      <c r="L414" s="3" t="str">
        <f aca="false">L$39</f>
        <v>IBGE</v>
      </c>
      <c r="M414" s="3" t="str">
        <f aca="false">M$39</f>
        <v>Porcentagem %</v>
      </c>
      <c r="N414" s="5"/>
      <c r="O414" s="3" t="n">
        <v>23.2077858759161</v>
      </c>
    </row>
    <row r="415" customFormat="false" ht="15" hidden="false" customHeight="true" outlineLevel="0" collapsed="false">
      <c r="A415" s="3" t="str">
        <f aca="false">A$40</f>
        <v>Sustentabilidade Social</v>
      </c>
      <c r="B415" s="3" t="str">
        <f aca="false">B$40</f>
        <v>IDH</v>
      </c>
      <c r="C415" s="3" t="n">
        <f aca="false">C$40</f>
        <v>1</v>
      </c>
      <c r="D415" s="3" t="s">
        <v>243</v>
      </c>
      <c r="E415" s="3" t="n">
        <f aca="false">E$40</f>
        <v>2010</v>
      </c>
      <c r="F415" s="3" t="n">
        <f aca="false">F$40</f>
        <v>2015</v>
      </c>
      <c r="G415" s="3" t="n">
        <v>0.682</v>
      </c>
      <c r="H415" s="3"/>
      <c r="I415" s="3"/>
      <c r="J415" s="3"/>
      <c r="K415" s="3" t="str">
        <f aca="false">K$40</f>
        <v>IDH estadual</v>
      </c>
      <c r="L415" s="3" t="str">
        <f aca="false">L$40</f>
        <v>PNUD</v>
      </c>
      <c r="M415" s="3" t="str">
        <f aca="false">M$40</f>
        <v>Índice de 0 a 1</v>
      </c>
      <c r="N415" s="5"/>
      <c r="O415" s="3" t="n">
        <v>26.4248704663213</v>
      </c>
    </row>
    <row r="416" customFormat="false" ht="15" hidden="false" customHeight="true" outlineLevel="0" collapsed="false">
      <c r="A416" s="3" t="str">
        <f aca="false">A$41</f>
        <v>Sustentabilidade Social</v>
      </c>
      <c r="B416" s="3" t="str">
        <f aca="false">B$41</f>
        <v>Inserção Econômica dos Jovens</v>
      </c>
      <c r="C416" s="3" t="n">
        <f aca="false">C$41</f>
        <v>1</v>
      </c>
      <c r="D416" s="3" t="s">
        <v>243</v>
      </c>
      <c r="E416" s="3" t="n">
        <f aca="false">E$41</f>
        <v>2013</v>
      </c>
      <c r="F416" s="3" t="n">
        <f aca="false">F$41</f>
        <v>2015</v>
      </c>
      <c r="G416" s="3" t="n">
        <v>73.9580505423685</v>
      </c>
      <c r="H416" s="3"/>
      <c r="I416" s="3"/>
      <c r="J416" s="3"/>
      <c r="K416" s="3" t="str">
        <f aca="false">K$41</f>
        <v>Proporção dos jovens que estudam ou trabalham</v>
      </c>
      <c r="L416" s="3" t="str">
        <f aca="false">L$41</f>
        <v>IBGE</v>
      </c>
      <c r="M416" s="3" t="str">
        <f aca="false">M$41</f>
        <v>Porcentagem %</v>
      </c>
      <c r="N416" s="5"/>
      <c r="O416" s="3" t="n">
        <v>8.60471390552456</v>
      </c>
    </row>
    <row r="417" customFormat="false" ht="15" hidden="false" customHeight="true" outlineLevel="0" collapsed="false">
      <c r="A417" s="3" t="str">
        <f aca="false">A$42</f>
        <v>Sustentabilidade Social</v>
      </c>
      <c r="B417" s="3" t="str">
        <f aca="false">B$42</f>
        <v>Mortalidade Materna</v>
      </c>
      <c r="C417" s="3" t="n">
        <f aca="false">C$42</f>
        <v>-1</v>
      </c>
      <c r="D417" s="3" t="s">
        <v>243</v>
      </c>
      <c r="E417" s="3" t="n">
        <f aca="false">E$42</f>
        <v>2013</v>
      </c>
      <c r="F417" s="3" t="n">
        <f aca="false">F$42</f>
        <v>2015</v>
      </c>
      <c r="G417" s="3" t="n">
        <v>4.9111607977415</v>
      </c>
      <c r="H417" s="3"/>
      <c r="I417" s="3"/>
      <c r="J417" s="3"/>
      <c r="K417" s="3" t="str">
        <f aca="false">K$42</f>
        <v>Óbitos maternos em relação a população feminina em idade fértil (15-49 anos).</v>
      </c>
      <c r="L417" s="3" t="str">
        <f aca="false">L$42</f>
        <v>Datasus</v>
      </c>
      <c r="M417" s="3" t="str">
        <f aca="false">M$42</f>
        <v>Taxa de mortalidade por 100 mil mulheres</v>
      </c>
      <c r="N417" s="5"/>
      <c r="O417" s="3" t="n">
        <v>55.4206826792431</v>
      </c>
    </row>
    <row r="418" customFormat="false" ht="15" hidden="false" customHeight="true" outlineLevel="0" collapsed="false">
      <c r="A418" s="3" t="str">
        <f aca="false">A$43</f>
        <v>Sustentabilidade Social</v>
      </c>
      <c r="B418" s="3" t="str">
        <f aca="false">B$43</f>
        <v>Mortalidade Precoce</v>
      </c>
      <c r="C418" s="3" t="n">
        <f aca="false">C$43</f>
        <v>-1</v>
      </c>
      <c r="D418" s="3" t="s">
        <v>243</v>
      </c>
      <c r="E418" s="3" t="n">
        <f aca="false">E$43</f>
        <v>2013</v>
      </c>
      <c r="F418" s="3" t="n">
        <f aca="false">F$43</f>
        <v>2015</v>
      </c>
      <c r="G418" s="3" t="n">
        <v>162.374131141475</v>
      </c>
      <c r="H418" s="3"/>
      <c r="I418" s="3"/>
      <c r="J418" s="3"/>
      <c r="K418" s="3" t="str">
        <f aca="false">K$43</f>
        <v>Mortalidade de Jovens (15-29 anos) por causas externas.
</v>
      </c>
      <c r="L418" s="3" t="str">
        <f aca="false">L$43</f>
        <v>Datasus</v>
      </c>
      <c r="M418" s="3" t="str">
        <f aca="false">M$43</f>
        <v>Taxa de mortalidade por 100 mil jovens</v>
      </c>
      <c r="N418" s="5"/>
      <c r="O418" s="3" t="n">
        <v>21.9030210276272</v>
      </c>
    </row>
    <row r="419" customFormat="false" ht="15" hidden="false" customHeight="true" outlineLevel="0" collapsed="false">
      <c r="A419" s="3" t="str">
        <f aca="false">A$44</f>
        <v>Sustentabilidade Social</v>
      </c>
      <c r="B419" s="3" t="str">
        <f aca="false">B$44</f>
        <v>Previdência Social</v>
      </c>
      <c r="C419" s="3" t="n">
        <f aca="false">C$44</f>
        <v>1</v>
      </c>
      <c r="D419" s="3" t="s">
        <v>243</v>
      </c>
      <c r="E419" s="3" t="n">
        <f aca="false">E$44</f>
        <v>2013</v>
      </c>
      <c r="F419" s="3" t="n">
        <f aca="false">F$44</f>
        <v>2015</v>
      </c>
      <c r="G419" s="3" t="n">
        <v>73.583011139379</v>
      </c>
      <c r="H419" s="3"/>
      <c r="I419" s="3"/>
      <c r="J419" s="3"/>
      <c r="K419" s="3" t="str">
        <f aca="false">K$44</f>
        <v>Proporção de idosos (mais de 60 anos) que recebem previdência social</v>
      </c>
      <c r="L419" s="3" t="str">
        <f aca="false">L$44</f>
        <v>IBGE</v>
      </c>
      <c r="M419" s="3" t="str">
        <f aca="false">M$44</f>
        <v>Porcentagem %</v>
      </c>
      <c r="N419" s="5" t="s">
        <v>150</v>
      </c>
      <c r="O419" s="3" t="n">
        <v>75.7554053914322</v>
      </c>
    </row>
    <row r="420" customFormat="false" ht="15" hidden="false" customHeight="true" outlineLevel="0" collapsed="false">
      <c r="A420" s="3" t="str">
        <f aca="false">A$45</f>
        <v>Sustentabilidade Social</v>
      </c>
      <c r="B420" s="3" t="str">
        <f aca="false">B$45</f>
        <v>Mortalidade na Infância</v>
      </c>
      <c r="C420" s="3" t="n">
        <f aca="false">C$45</f>
        <v>-1</v>
      </c>
      <c r="D420" s="3" t="s">
        <v>243</v>
      </c>
      <c r="E420" s="3" t="n">
        <f aca="false">E$45</f>
        <v>2013</v>
      </c>
      <c r="F420" s="3" t="n">
        <f aca="false">F$45</f>
        <v>2015</v>
      </c>
      <c r="G420" s="3" t="n">
        <v>2.81506994236743</v>
      </c>
      <c r="H420" s="3"/>
      <c r="I420" s="3"/>
      <c r="J420" s="3"/>
      <c r="K420" s="3" t="str">
        <f aca="false">K$45</f>
        <v>Óbitos de menores de cinco anos por grupo de 1.000 nascidos vivos</v>
      </c>
      <c r="L420" s="3" t="str">
        <f aca="false">L$45</f>
        <v>Datasus</v>
      </c>
      <c r="M420" s="3" t="str">
        <f aca="false">M$45</f>
        <v>Porcentagem %</v>
      </c>
      <c r="N420" s="5"/>
      <c r="O420" s="3" t="n">
        <v>82.2312375864355</v>
      </c>
    </row>
    <row r="421" customFormat="false" ht="15" hidden="false" customHeight="true" outlineLevel="0" collapsed="false">
      <c r="A421" s="3" t="str">
        <f aca="false">A$46</f>
        <v>Sustentabilidade Social</v>
      </c>
      <c r="B421" s="3" t="str">
        <f aca="false">B$46</f>
        <v> Total</v>
      </c>
      <c r="C421" s="3" t="n">
        <f aca="false">C$46</f>
        <v>1</v>
      </c>
      <c r="D421" s="3" t="s">
        <v>243</v>
      </c>
      <c r="E421" s="3" t="n">
        <f aca="false">E$46</f>
        <v>2015</v>
      </c>
      <c r="F421" s="3" t="n">
        <f aca="false">F$46</f>
        <v>2015</v>
      </c>
      <c r="G421" s="3" t="n">
        <v>47.7663253886203</v>
      </c>
      <c r="H421" s="3"/>
      <c r="I421" s="3"/>
      <c r="J421" s="3"/>
      <c r="K421" s="3" t="str">
        <f aca="false">K$46</f>
        <v>Nota obtida via normalização e ponderação de indicadores que variam de 0 a 100.</v>
      </c>
      <c r="L421" s="3" t="str">
        <f aca="false">L$46</f>
        <v>Tendências</v>
      </c>
      <c r="M421" s="3" t="str">
        <f aca="false">M$46</f>
        <v>Nota de 0 a 100</v>
      </c>
      <c r="N421" s="5"/>
      <c r="O421" s="3" t="n">
        <v>38.3832747867871</v>
      </c>
    </row>
    <row r="422" customFormat="false" ht="15" hidden="false" customHeight="true" outlineLevel="0" collapsed="false">
      <c r="A422" s="3" t="str">
        <f aca="false">A$47</f>
        <v>Segurança Pública</v>
      </c>
      <c r="B422" s="3" t="str">
        <f aca="false">B$47</f>
        <v>Déficit Carcerário</v>
      </c>
      <c r="C422" s="3" t="n">
        <f aca="false">C$47</f>
        <v>-1</v>
      </c>
      <c r="D422" s="3" t="s">
        <v>243</v>
      </c>
      <c r="E422" s="3" t="n">
        <f aca="false">E$47</f>
        <v>2014</v>
      </c>
      <c r="F422" s="3" t="n">
        <f aca="false">F$47</f>
        <v>2015</v>
      </c>
      <c r="G422" s="3" t="n">
        <v>1.73163698049194</v>
      </c>
      <c r="H422" s="3"/>
      <c r="I422" s="3"/>
      <c r="J422" s="3"/>
      <c r="K422" s="3" t="str">
        <f aca="false">K$47</f>
        <v>Relação detentos / Vagas</v>
      </c>
      <c r="L422" s="3" t="str">
        <f aca="false">L$47</f>
        <v>Fórum de Segurança Pública</v>
      </c>
      <c r="M422" s="3" t="str">
        <f aca="false">M$47</f>
        <v>Porcentagem %</v>
      </c>
      <c r="N422" s="5"/>
      <c r="O422" s="3" t="n">
        <v>52.3734876662446</v>
      </c>
    </row>
    <row r="423" customFormat="false" ht="15" hidden="false" customHeight="true" outlineLevel="0" collapsed="false">
      <c r="A423" s="3" t="str">
        <f aca="false">A$48</f>
        <v>Segurança Pública</v>
      </c>
      <c r="B423" s="3" t="str">
        <f aca="false">B$48</f>
        <v>Mortes a esclarecer</v>
      </c>
      <c r="C423" s="3" t="n">
        <f aca="false">C$48</f>
        <v>-1</v>
      </c>
      <c r="D423" s="3" t="s">
        <v>243</v>
      </c>
      <c r="E423" s="3" t="n">
        <f aca="false">E$48</f>
        <v>2014</v>
      </c>
      <c r="F423" s="3" t="n">
        <f aca="false">F$48</f>
        <v>2015</v>
      </c>
      <c r="G423" s="3" t="n">
        <v>14.032821423697</v>
      </c>
      <c r="H423" s="3"/>
      <c r="I423" s="3"/>
      <c r="J423" s="3"/>
      <c r="K423" s="3" t="str">
        <f aca="false">K$48</f>
        <v># "mortes a esclarecer" / 100 mil habitantes</v>
      </c>
      <c r="L423" s="3" t="str">
        <f aca="false">L$48</f>
        <v>Fórum de Segurança Pública</v>
      </c>
      <c r="M423" s="3" t="str">
        <f aca="false">M$48</f>
        <v>Taxa de mortalidade por 100 mil habitantes</v>
      </c>
      <c r="N4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423" s="3" t="n">
        <v>51.1662295355168</v>
      </c>
    </row>
    <row r="424" customFormat="false" ht="15" hidden="false" customHeight="true" outlineLevel="0" collapsed="false">
      <c r="A424" s="3" t="str">
        <f aca="false">A$49</f>
        <v>Segurança Pública</v>
      </c>
      <c r="B424" s="3" t="str">
        <f aca="false">B$49</f>
        <v>Atuação do Sistema de Justiça Criminal</v>
      </c>
      <c r="C424" s="3" t="n">
        <f aca="false">C$49</f>
        <v>1</v>
      </c>
      <c r="D424" s="3" t="s">
        <v>243</v>
      </c>
      <c r="E424" s="3" t="n">
        <f aca="false">E$49</f>
        <v>2014</v>
      </c>
      <c r="F424" s="3" t="n">
        <f aca="false">F$49</f>
        <v>2015</v>
      </c>
      <c r="G424" s="3" t="n">
        <v>1.11753325272068</v>
      </c>
      <c r="H424" s="3"/>
      <c r="I424" s="3"/>
      <c r="J424" s="3"/>
      <c r="K424" s="3" t="str">
        <f aca="false">K$49</f>
        <v>Total da população carcerária (regime fechado) em relação ao número de homicídios.</v>
      </c>
      <c r="L424" s="3" t="str">
        <f aca="false">L$49</f>
        <v>Fórum de Segurança Pública</v>
      </c>
      <c r="M424" s="3" t="str">
        <f aca="false">M$49</f>
        <v>Porcentagem %</v>
      </c>
      <c r="N424" s="3" t="str">
        <f aca="false">N$49</f>
        <v>A partir da edição de 2018, ou seja, do dado de 2017 passou a ser usado como numerador a população prisional acusada de homicídio e não mais a população carcerária total.</v>
      </c>
      <c r="O424" s="3" t="n">
        <v>2.05410716830652</v>
      </c>
    </row>
    <row r="425" customFormat="false" ht="15" hidden="false" customHeight="true" outlineLevel="0" collapsed="false">
      <c r="A425" s="3" t="str">
        <f aca="false">A$50</f>
        <v>Segurança Pública</v>
      </c>
      <c r="B425" s="3" t="str">
        <f aca="false">B$50</f>
        <v>Mortalidade no Trânsito</v>
      </c>
      <c r="C425" s="3" t="n">
        <f aca="false">C$50</f>
        <v>-1</v>
      </c>
      <c r="D425" s="3" t="s">
        <v>243</v>
      </c>
      <c r="E425" s="3" t="n">
        <f aca="false">E$50</f>
        <v>2013</v>
      </c>
      <c r="F425" s="3" t="n">
        <f aca="false">F$50</f>
        <v>2015</v>
      </c>
      <c r="G425" s="3" t="n">
        <v>64.8456465319213</v>
      </c>
      <c r="H425" s="3"/>
      <c r="I425" s="3"/>
      <c r="J425" s="3"/>
      <c r="K425" s="3" t="str">
        <f aca="false">K$50</f>
        <v>Óbitos por causas externas (acidentes em transporte terrestre) em relação ao total de habitantes.</v>
      </c>
      <c r="L425" s="3" t="str">
        <f aca="false">L$50</f>
        <v>Datasus</v>
      </c>
      <c r="M425" s="5" t="str">
        <f aca="false">M$50</f>
        <v>Mortes em relação a frota e aos habitantes</v>
      </c>
      <c r="N425" s="5" t="str">
        <f aca="false">N$50</f>
        <v>Antes de 2019 o nome do indicador era "Segurança no Trânsito" </v>
      </c>
      <c r="O425" s="3" t="n">
        <v>36.6198617481502</v>
      </c>
    </row>
    <row r="426" customFormat="false" ht="15" hidden="false" customHeight="true" outlineLevel="0" collapsed="false">
      <c r="A426" s="3" t="str">
        <f aca="false">A$51</f>
        <v>Segurança Pública</v>
      </c>
      <c r="B426" s="3" t="str">
        <f aca="false">B$51</f>
        <v>Segurança Pessoal</v>
      </c>
      <c r="C426" s="3" t="n">
        <f aca="false">C$51</f>
        <v>-1</v>
      </c>
      <c r="D426" s="3" t="s">
        <v>243</v>
      </c>
      <c r="E426" s="3" t="n">
        <f aca="false">E$51</f>
        <v>2014</v>
      </c>
      <c r="F426" s="3" t="n">
        <f aca="false">F$51</f>
        <v>2015</v>
      </c>
      <c r="G426" s="3" t="n">
        <v>48.5890682172652</v>
      </c>
      <c r="H426" s="3"/>
      <c r="I426" s="3"/>
      <c r="J426" s="3"/>
      <c r="K426" s="3" t="str">
        <f aca="false">K$51</f>
        <v>Óbitos resultantes de agressões (homicídios) em relação a população total.</v>
      </c>
      <c r="L426" s="3" t="str">
        <f aca="false">L$51</f>
        <v>Fórum de Segurança Pública</v>
      </c>
      <c r="M426" s="5" t="str">
        <f aca="false">M$51</f>
        <v>Óbitos por 100 mil habitantes</v>
      </c>
      <c r="N426" s="5"/>
      <c r="O426" s="3" t="n">
        <v>25.7903005985677</v>
      </c>
    </row>
    <row r="427" customFormat="false" ht="15" hidden="false" customHeight="true" outlineLevel="0" collapsed="false">
      <c r="A427" s="3" t="str">
        <f aca="false">A$52</f>
        <v>Segurança Pública</v>
      </c>
      <c r="B427" s="3" t="str">
        <f aca="false">B$52</f>
        <v>Segurança Patrimonial</v>
      </c>
      <c r="C427" s="3" t="n">
        <f aca="false">C$52</f>
        <v>-1</v>
      </c>
      <c r="D427" s="3" t="s">
        <v>243</v>
      </c>
      <c r="E427" s="3" t="n">
        <f aca="false">E$52</f>
        <v>2014</v>
      </c>
      <c r="F427" s="3" t="n">
        <f aca="false">F$52</f>
        <v>2015</v>
      </c>
      <c r="G427" s="3" t="n">
        <v>1130.36596277797</v>
      </c>
      <c r="H427" s="3"/>
      <c r="I427" s="3"/>
      <c r="J427" s="3"/>
      <c r="K427" s="3" t="str">
        <f aca="false">K$52</f>
        <v>Roubos e furto de veículos em relação a frota total (por 100 mil veículos).</v>
      </c>
      <c r="L427" s="3" t="str">
        <f aca="false">L$52</f>
        <v>Fórum de Segurança Pública</v>
      </c>
      <c r="M427" s="5" t="str">
        <f aca="false">M$52</f>
        <v>Roubos e furtos por 100 mil veículos</v>
      </c>
      <c r="N427" s="3" t="str">
        <f aca="false">N$52</f>
        <v>A partir da edição de 2019, ou seja, do dado de 2018, passou a ser usado o número de roubos totais no lugar de roubos e furtos de veículos</v>
      </c>
      <c r="O427" s="3" t="n">
        <v>0</v>
      </c>
    </row>
    <row r="428" customFormat="false" ht="15" hidden="false" customHeight="true" outlineLevel="0" collapsed="false">
      <c r="A428" s="3" t="str">
        <f aca="false">A$53</f>
        <v>Segurança Pública</v>
      </c>
      <c r="B428" s="3" t="str">
        <f aca="false">B$53</f>
        <v> Total</v>
      </c>
      <c r="C428" s="3" t="n">
        <f aca="false">C$53</f>
        <v>1</v>
      </c>
      <c r="D428" s="3" t="s">
        <v>243</v>
      </c>
      <c r="E428" s="3" t="n">
        <f aca="false">E$53</f>
        <v>2015</v>
      </c>
      <c r="F428" s="3" t="n">
        <f aca="false">F$53</f>
        <v>2015</v>
      </c>
      <c r="G428" s="3" t="n">
        <v>26.1756708455545</v>
      </c>
      <c r="H428" s="3"/>
      <c r="I428" s="3"/>
      <c r="J428" s="3"/>
      <c r="K428" s="3" t="str">
        <f aca="false">K$53</f>
        <v>Nota obtida via normalização e ponderação de indicadores que variam de 0 a 100.</v>
      </c>
      <c r="L428" s="3" t="str">
        <f aca="false">L$53</f>
        <v>Tendências</v>
      </c>
      <c r="M428" s="3" t="str">
        <f aca="false">M$53</f>
        <v>Nota de 0 a 100</v>
      </c>
      <c r="N428" s="5"/>
      <c r="O428" s="3" t="n">
        <v>17.5218270268664</v>
      </c>
    </row>
    <row r="429" customFormat="false" ht="15" hidden="false" customHeight="true" outlineLevel="0" collapsed="false">
      <c r="A429" s="3" t="str">
        <f aca="false">A$54</f>
        <v>Solidez Fiscal</v>
      </c>
      <c r="B429" s="3" t="str">
        <f aca="false">B$54</f>
        <v>Dependência Fiscal</v>
      </c>
      <c r="C429" s="3" t="n">
        <f aca="false">C$54</f>
        <v>1</v>
      </c>
      <c r="D429" s="3" t="s">
        <v>243</v>
      </c>
      <c r="E429" s="3" t="n">
        <f aca="false">E$54</f>
        <v>2014</v>
      </c>
      <c r="F429" s="3" t="n">
        <f aca="false">F$54</f>
        <v>2015</v>
      </c>
      <c r="G429" s="3" t="n">
        <v>62.8767448573781</v>
      </c>
      <c r="H429" s="3"/>
      <c r="I429" s="3"/>
      <c r="J429" s="3"/>
      <c r="K429" s="3" t="str">
        <f aca="false">K$54</f>
        <v>Grau de autonomia financeira do Estado tendo por base a participação das receitas correntes próprias (realizadas) sobre a receita corrente total, dado pela fórmula: 1 – (transferências correntes/receita corrente total)</v>
      </c>
      <c r="L429" s="3" t="str">
        <f aca="false">L$54</f>
        <v>Siconfi</v>
      </c>
      <c r="M429" s="3" t="str">
        <f aca="false">M$54</f>
        <v>Porcentagem %</v>
      </c>
      <c r="N4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29" s="3" t="n">
        <v>50.736378534876</v>
      </c>
    </row>
    <row r="430" customFormat="false" ht="15" hidden="false" customHeight="true" outlineLevel="0" collapsed="false">
      <c r="A430" s="3" t="str">
        <f aca="false">A$55</f>
        <v>Solidez Fiscal</v>
      </c>
      <c r="B430" s="3" t="str">
        <f aca="false">B$55</f>
        <v>Taxa de Investimentos</v>
      </c>
      <c r="C430" s="3" t="n">
        <f aca="false">C$55</f>
        <v>1</v>
      </c>
      <c r="D430" s="3" t="s">
        <v>243</v>
      </c>
      <c r="E430" s="3" t="n">
        <f aca="false">E$55</f>
        <v>2014</v>
      </c>
      <c r="F430" s="3" t="n">
        <f aca="false">F$55</f>
        <v>2015</v>
      </c>
      <c r="G430" s="3" t="n">
        <v>0.224825498161696</v>
      </c>
      <c r="H430" s="3"/>
      <c r="I430" s="3"/>
      <c r="J430" s="3"/>
      <c r="K430" s="3" t="str">
        <f aca="false">K$55</f>
        <v>Investimento liquidado / receita corrente líquida</v>
      </c>
      <c r="L430" s="3" t="str">
        <f aca="false">L$55</f>
        <v>Siconfi</v>
      </c>
      <c r="M430" s="5" t="s">
        <v>24</v>
      </c>
      <c r="N430" s="5" t="str">
        <f aca="false">N$55</f>
        <v>Antes da edição de 2020 o indicador era conhecido como "Capacidade de Investimento"</v>
      </c>
      <c r="O430" s="3" t="n">
        <v>89.1329005945849</v>
      </c>
    </row>
    <row r="431" customFormat="false" ht="15" hidden="false" customHeight="true" outlineLevel="0" collapsed="false">
      <c r="A431" s="3" t="str">
        <f aca="false">A$56</f>
        <v>Solidez Fiscal</v>
      </c>
      <c r="B431" s="3" t="str">
        <f aca="false">B$56</f>
        <v>Resultado Nominal</v>
      </c>
      <c r="C431" s="3" t="n">
        <f aca="false">C$56</f>
        <v>1</v>
      </c>
      <c r="D431" s="3" t="s">
        <v>243</v>
      </c>
      <c r="E431" s="3" t="n">
        <f aca="false">E$56</f>
        <v>2014</v>
      </c>
      <c r="F431" s="3" t="n">
        <f aca="false">F$56</f>
        <v>2015</v>
      </c>
      <c r="G431" s="3" t="n">
        <v>1.77865827301497</v>
      </c>
      <c r="H431" s="3"/>
      <c r="I431" s="3"/>
      <c r="J431" s="3"/>
      <c r="K431" s="3" t="str">
        <f aca="false">K$56</f>
        <v>Diferença entre receitas e despesas primárias no período acrescidas das despesas com juros nominais incidentes sobre a dívida pública interna e externa, dividido pelo PIB</v>
      </c>
      <c r="L431" s="3" t="str">
        <f aca="false">L$56</f>
        <v>Siconfi</v>
      </c>
      <c r="M431" s="3" t="str">
        <f aca="false">M$56</f>
        <v>Porcentagem %</v>
      </c>
      <c r="N431" s="5"/>
      <c r="O431" s="3" t="n">
        <v>42.6515326648056</v>
      </c>
    </row>
    <row r="432" customFormat="false" ht="15" hidden="false" customHeight="true" outlineLevel="0" collapsed="false">
      <c r="A432" s="3" t="str">
        <f aca="false">A$57</f>
        <v>Solidez Fiscal</v>
      </c>
      <c r="B432" s="3" t="str">
        <f aca="false">B$57</f>
        <v>Solvência Fiscal</v>
      </c>
      <c r="C432" s="3" t="n">
        <f aca="false">C$57</f>
        <v>-1</v>
      </c>
      <c r="D432" s="3" t="s">
        <v>243</v>
      </c>
      <c r="E432" s="3" t="n">
        <f aca="false">E$57</f>
        <v>2014</v>
      </c>
      <c r="F432" s="3" t="n">
        <f aca="false">F$57</f>
        <v>2015</v>
      </c>
      <c r="G432" s="3" t="n">
        <v>42.2026760822139</v>
      </c>
      <c r="H432" s="3"/>
      <c r="I432" s="3"/>
      <c r="J432" s="3"/>
      <c r="K432" s="3" t="str">
        <f aca="false">K$57</f>
        <v>Dívida consolidada líquida / receita corrente líquida</v>
      </c>
      <c r="L432" s="3" t="str">
        <f aca="false">L$57</f>
        <v>Siconfi</v>
      </c>
      <c r="M432" s="5" t="s">
        <v>24</v>
      </c>
      <c r="N432" s="5"/>
      <c r="O432" s="3" t="n">
        <v>85.9674323913132</v>
      </c>
    </row>
    <row r="433" customFormat="false" ht="15" hidden="false" customHeight="true" outlineLevel="0" collapsed="false">
      <c r="A433" s="3" t="str">
        <f aca="false">A$58</f>
        <v>Solidez Fiscal</v>
      </c>
      <c r="B433" s="3" t="str">
        <f aca="false">B$58</f>
        <v>Sucesso do Planejamento Orçamentário</v>
      </c>
      <c r="C433" s="3" t="n">
        <f aca="false">C$58</f>
        <v>1</v>
      </c>
      <c r="D433" s="3" t="s">
        <v>243</v>
      </c>
      <c r="E433" s="3" t="n">
        <f aca="false">E$58</f>
        <v>2014</v>
      </c>
      <c r="F433" s="3" t="n">
        <f aca="false">F$58</f>
        <v>2015</v>
      </c>
      <c r="G433" s="3" t="n">
        <v>83.6355985127635</v>
      </c>
      <c r="H433" s="3"/>
      <c r="I433" s="3"/>
      <c r="J433" s="3"/>
      <c r="K433" s="3" t="str">
        <f aca="false">K$58</f>
        <v>Despesa liquidada pela despesa total atualizada (dotação orçamentária).</v>
      </c>
      <c r="L433" s="3" t="str">
        <f aca="false">L$58</f>
        <v>Siconfi</v>
      </c>
      <c r="M433" s="3" t="str">
        <f aca="false">M$58</f>
        <v>Porcentagem %</v>
      </c>
      <c r="N433" s="5" t="str">
        <f aca="false">N$58</f>
        <v>Antes de 2020 o indicador era chamado de "Sucesso da Execução Orçamentária"</v>
      </c>
      <c r="O433" s="3" t="n">
        <v>52.8232992059582</v>
      </c>
    </row>
    <row r="434" customFormat="false" ht="15" hidden="false" customHeight="true" outlineLevel="0" collapsed="false">
      <c r="A434" s="3" t="str">
        <f aca="false">A$59</f>
        <v>Solidez Fiscal</v>
      </c>
      <c r="B434" s="3" t="str">
        <f aca="false">B$59</f>
        <v> Total</v>
      </c>
      <c r="C434" s="3" t="n">
        <f aca="false">C$59</f>
        <v>1</v>
      </c>
      <c r="D434" s="3" t="s">
        <v>243</v>
      </c>
      <c r="E434" s="3" t="n">
        <f aca="false">E$59</f>
        <v>2015</v>
      </c>
      <c r="F434" s="3" t="n">
        <f aca="false">F$59</f>
        <v>2015</v>
      </c>
      <c r="G434" s="3" t="n">
        <v>64.39274269733</v>
      </c>
      <c r="H434" s="3"/>
      <c r="I434" s="3"/>
      <c r="J434" s="3"/>
      <c r="K434" s="3" t="str">
        <f aca="false">K$59</f>
        <v>Nota obtida via normalização e ponderação de indicadores que variam de 0 a 100.</v>
      </c>
      <c r="L434" s="3" t="str">
        <f aca="false">L$59</f>
        <v>Tendências</v>
      </c>
      <c r="M434" s="3" t="str">
        <f aca="false">M$59</f>
        <v>Nota de 0 a 100</v>
      </c>
      <c r="N434" s="5"/>
      <c r="O434" s="3" t="n">
        <v>95.5227144569541</v>
      </c>
    </row>
    <row r="435" customFormat="false" ht="15" hidden="false" customHeight="true" outlineLevel="0" collapsed="false">
      <c r="A435" s="3" t="str">
        <f aca="false">A$60</f>
        <v>Eficiência da Máquina Pública</v>
      </c>
      <c r="B435" s="3" t="str">
        <f aca="false">B$60</f>
        <v>Eficiência do Judiciário</v>
      </c>
      <c r="C435" s="3" t="n">
        <f aca="false">C$60</f>
        <v>-1</v>
      </c>
      <c r="D435" s="3" t="s">
        <v>243</v>
      </c>
      <c r="E435" s="3" t="n">
        <f aca="false">E$60</f>
        <v>2013</v>
      </c>
      <c r="F435" s="3" t="n">
        <f aca="false">F$60</f>
        <v>2015</v>
      </c>
      <c r="G435" s="3" t="n">
        <v>70.1246783919311</v>
      </c>
      <c r="H435" s="3"/>
      <c r="I435" s="3"/>
      <c r="J435" s="3"/>
      <c r="K435" s="4" t="str">
        <f aca="false">K$60</f>
        <v>Taxa de congestionamento = 1 - (processos baixados)/(casos novos + casos pendentes)</v>
      </c>
      <c r="L435" s="4" t="str">
        <f aca="false">L$60</f>
        <v>Justiça em Números/CNJ</v>
      </c>
      <c r="M435" s="4" t="str">
        <f aca="false">M$60</f>
        <v>Porcentagem %</v>
      </c>
      <c r="N4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35" s="3" t="n">
        <v>26.2881685359022</v>
      </c>
    </row>
    <row r="436" customFormat="false" ht="15" hidden="false" customHeight="true" outlineLevel="0" collapsed="false">
      <c r="A436" s="3" t="str">
        <f aca="false">A$61</f>
        <v>Eficiência da Máquina Pública</v>
      </c>
      <c r="B436" s="3" t="str">
        <f aca="false">B$61</f>
        <v>Custo do Executivo/PIB</v>
      </c>
      <c r="C436" s="3" t="n">
        <f aca="false">C$61</f>
        <v>-1</v>
      </c>
      <c r="D436" s="3" t="s">
        <v>243</v>
      </c>
      <c r="E436" s="3" t="n">
        <f aca="false">E$61</f>
        <v>2014</v>
      </c>
      <c r="F436" s="3" t="n">
        <f aca="false">F$61</f>
        <v>2015</v>
      </c>
      <c r="G436" s="3" t="n">
        <v>1.23461370863106</v>
      </c>
      <c r="H436" s="3"/>
      <c r="I436" s="3"/>
      <c r="J436" s="3"/>
      <c r="K436" s="3" t="str">
        <f aca="false">K$61</f>
        <v>Recursos públicos alocados na administração direta / PIB</v>
      </c>
      <c r="L436" s="3" t="str">
        <f aca="false">L$61</f>
        <v>FINBRA/Siconfi</v>
      </c>
      <c r="M436" s="3" t="str">
        <f aca="false">M$61</f>
        <v>Porcentagem %</v>
      </c>
      <c r="N436" s="3" t="str">
        <f aca="false">N$61</f>
        <v>O PIB utilizado para cálculo é estimado pela Tendências</v>
      </c>
      <c r="O436" s="3" t="n">
        <v>91.0806414359098</v>
      </c>
    </row>
    <row r="437" customFormat="false" ht="15" hidden="false" customHeight="true" outlineLevel="0" collapsed="false">
      <c r="A437" s="3" t="str">
        <f aca="false">A$62</f>
        <v>Eficiência da Máquina Pública</v>
      </c>
      <c r="B437" s="3" t="str">
        <f aca="false">B$62</f>
        <v>Índice de Transparência</v>
      </c>
      <c r="C437" s="3" t="n">
        <f aca="false">C$62</f>
        <v>1</v>
      </c>
      <c r="D437" s="3" t="s">
        <v>243</v>
      </c>
      <c r="E437" s="3" t="n">
        <f aca="false">E$62</f>
        <v>2014</v>
      </c>
      <c r="F437" s="3" t="n">
        <f aca="false">F$62</f>
        <v>2015</v>
      </c>
      <c r="G437" s="3" t="n">
        <v>6.8</v>
      </c>
      <c r="H437" s="3"/>
      <c r="I437" s="3"/>
      <c r="J437" s="3"/>
      <c r="K437" s="3" t="str">
        <f aca="false">K$62</f>
        <v>Avaliação dos portais de acesso a informações de gastos estaduais (Nota: 0-10)</v>
      </c>
      <c r="L437" s="3" t="str">
        <f aca="false">L$62</f>
        <v>Associação Contas Abertas</v>
      </c>
      <c r="M437" s="3" t="str">
        <f aca="false">M$62</f>
        <v>Pontuação de 0 a 10</v>
      </c>
      <c r="N437" s="3" t="str">
        <f aca="false">N$62</f>
        <v>A partir da edição de 2018, ou seja, do dado de 2016, passou a ser usado a avaliação Escala Brasil Transparente</v>
      </c>
      <c r="O437" s="3" t="n">
        <v>73.3662145499383</v>
      </c>
    </row>
    <row r="438" customFormat="false" ht="15" hidden="false" customHeight="true" outlineLevel="0" collapsed="false">
      <c r="A438" s="3" t="str">
        <f aca="false">A$63</f>
        <v>Eficiência da Máquina Pública</v>
      </c>
      <c r="B438" s="3" t="str">
        <f aca="false">B$63</f>
        <v>Custo do Judiciário/PIB</v>
      </c>
      <c r="C438" s="3" t="n">
        <f aca="false">C$63</f>
        <v>-1</v>
      </c>
      <c r="D438" s="3" t="s">
        <v>243</v>
      </c>
      <c r="E438" s="3" t="n">
        <f aca="false">E$63</f>
        <v>2014</v>
      </c>
      <c r="F438" s="3" t="n">
        <f aca="false">F$63</f>
        <v>2015</v>
      </c>
      <c r="G438" s="3" t="n">
        <v>1.12268865792388</v>
      </c>
      <c r="H438" s="3"/>
      <c r="I438" s="3"/>
      <c r="J438" s="3"/>
      <c r="K438" s="3" t="str">
        <f aca="false">K$63</f>
        <v>Recursos públicos alocados no judiciário / PIB</v>
      </c>
      <c r="L438" s="3" t="str">
        <f aca="false">L$63</f>
        <v>FINBRA/Siconfi</v>
      </c>
      <c r="M438" s="3" t="str">
        <f aca="false">M$63</f>
        <v>Porcentagem %</v>
      </c>
      <c r="N438" s="3" t="str">
        <f aca="false">N$63</f>
        <v>O PIB utilizado para cálculo é estimado pela Tendências. O Distrito Federal não é válido nesse indicador.</v>
      </c>
      <c r="O438" s="3" t="n">
        <v>88.8818426347417</v>
      </c>
    </row>
    <row r="439" customFormat="false" ht="15" hidden="false" customHeight="true" outlineLevel="0" collapsed="false">
      <c r="A439" s="3" t="str">
        <f aca="false">A$64</f>
        <v>Eficiência da Máquina Pública</v>
      </c>
      <c r="B439" s="3" t="str">
        <f aca="false">B$64</f>
        <v>Custo do Legislativo/PIB</v>
      </c>
      <c r="C439" s="3" t="n">
        <f aca="false">C$64</f>
        <v>-1</v>
      </c>
      <c r="D439" s="3" t="s">
        <v>243</v>
      </c>
      <c r="E439" s="3" t="n">
        <f aca="false">E$64</f>
        <v>2014</v>
      </c>
      <c r="F439" s="3" t="n">
        <f aca="false">F$64</f>
        <v>2015</v>
      </c>
      <c r="G439" s="3" t="n">
        <v>0.619362871991091</v>
      </c>
      <c r="H439" s="3"/>
      <c r="I439" s="3"/>
      <c r="J439" s="3"/>
      <c r="K439" s="3" t="str">
        <f aca="false">K$64</f>
        <v>Recursos públicos alocados no legislativo / PIB</v>
      </c>
      <c r="L439" s="3" t="str">
        <f aca="false">L$64</f>
        <v>FINBRA/Siconfi</v>
      </c>
      <c r="M439" s="3" t="str">
        <f aca="false">M$64</f>
        <v>Porcentagem %</v>
      </c>
      <c r="N439" s="3" t="str">
        <f aca="false">N$64</f>
        <v>O PIB utilizado para cálculo é estimado pela Tendências</v>
      </c>
      <c r="O439" s="3" t="n">
        <v>74.3692946121271</v>
      </c>
    </row>
    <row r="440" customFormat="false" ht="15" hidden="false" customHeight="true" outlineLevel="0" collapsed="false">
      <c r="A440" s="3" t="str">
        <f aca="false">A$65</f>
        <v>Eficiência da Máquina Pública</v>
      </c>
      <c r="B440" s="3" t="str">
        <f aca="false">B$65</f>
        <v>% Servidores Comissionados</v>
      </c>
      <c r="C440" s="3" t="n">
        <f aca="false">C$65</f>
        <v>-1</v>
      </c>
      <c r="D440" s="3" t="s">
        <v>243</v>
      </c>
      <c r="E440" s="3" t="n">
        <f aca="false">E$65</f>
        <v>2013</v>
      </c>
      <c r="F440" s="3" t="n">
        <f aca="false">F$65</f>
        <v>2015</v>
      </c>
      <c r="G440" s="3" t="n">
        <v>1.68107389244452</v>
      </c>
      <c r="H440" s="3"/>
      <c r="I440" s="3"/>
      <c r="J440" s="3"/>
      <c r="K440" s="3" t="str">
        <f aca="false">K$65</f>
        <v>% de cargos comissionados no total de cargos públicos</v>
      </c>
      <c r="L440" s="3" t="str">
        <f aca="false">L$65</f>
        <v>IBGE/Estadic</v>
      </c>
      <c r="M440" s="3" t="str">
        <f aca="false">M$65</f>
        <v>Porcentagem %</v>
      </c>
      <c r="N440" s="5"/>
      <c r="O440" s="3" t="n">
        <v>97.5185106650965</v>
      </c>
    </row>
    <row r="441" customFormat="false" ht="15" hidden="false" customHeight="true" outlineLevel="0" collapsed="false">
      <c r="A441" s="3" t="str">
        <f aca="false">A$66</f>
        <v>Eficiência da Máquina Pública</v>
      </c>
      <c r="B441" s="3" t="str">
        <f aca="false">B$66</f>
        <v> Total</v>
      </c>
      <c r="C441" s="3" t="n">
        <f aca="false">C$66</f>
        <v>1</v>
      </c>
      <c r="D441" s="3" t="s">
        <v>243</v>
      </c>
      <c r="E441" s="3" t="n">
        <f aca="false">E$66</f>
        <v>2015</v>
      </c>
      <c r="F441" s="3" t="n">
        <f aca="false">F$66</f>
        <v>2015</v>
      </c>
      <c r="G441" s="3" t="n">
        <v>73.2570464903676</v>
      </c>
      <c r="H441" s="3"/>
      <c r="I441" s="3"/>
      <c r="J441" s="3"/>
      <c r="K441" s="3" t="str">
        <f aca="false">K$66</f>
        <v>Nota obtida via normalização e ponderação de indicadores que variam de 0 a 100.</v>
      </c>
      <c r="L441" s="3" t="str">
        <f aca="false">L$66</f>
        <v>Tendências</v>
      </c>
      <c r="M441" s="3" t="str">
        <f aca="false">M$66</f>
        <v>Nota de 0 a 100</v>
      </c>
      <c r="N441" s="5"/>
      <c r="O441" s="3" t="n">
        <v>85.1392664025889</v>
      </c>
    </row>
    <row r="442" customFormat="false" ht="15" hidden="false" customHeight="true" outlineLevel="0" collapsed="false">
      <c r="A442" s="3" t="str">
        <f aca="false">A$67</f>
        <v>Inovação</v>
      </c>
      <c r="B442" s="3" t="str">
        <f aca="false">B$67</f>
        <v>Produção Acadêmica</v>
      </c>
      <c r="C442" s="3" t="n">
        <f aca="false">C$67</f>
        <v>1</v>
      </c>
      <c r="D442" s="3" t="s">
        <v>243</v>
      </c>
      <c r="E442" s="3" t="n">
        <f aca="false">E$67</f>
        <v>2014</v>
      </c>
      <c r="F442" s="3" t="n">
        <f aca="false">F$67</f>
        <v>2015</v>
      </c>
      <c r="G442" s="3" t="n">
        <v>0.309147960941883</v>
      </c>
      <c r="H442" s="3"/>
      <c r="I442" s="3"/>
      <c r="J442" s="3"/>
      <c r="K442" s="3" t="str">
        <f aca="false">K$67</f>
        <v>Total de documentos publicados em periódicos acadêmicos indexados no Scopus em relação à população total.</v>
      </c>
      <c r="L442" s="3" t="str">
        <f aca="false">L$67</f>
        <v>SCImago IR</v>
      </c>
      <c r="M442" s="3" t="str">
        <f aca="false">M$67</f>
        <v>Artigos por 1 milhão de habitantes</v>
      </c>
      <c r="N442" s="5"/>
      <c r="O442" s="3" t="n">
        <v>28.0359491041988</v>
      </c>
    </row>
    <row r="443" customFormat="false" ht="15" hidden="false" customHeight="true" outlineLevel="0" collapsed="false">
      <c r="A443" s="3" t="str">
        <f aca="false">A$68</f>
        <v>Inovação</v>
      </c>
      <c r="B443" s="3" t="str">
        <f aca="false">B$68</f>
        <v>Investimentos Públicos em P&amp;D</v>
      </c>
      <c r="C443" s="3" t="n">
        <f aca="false">C$68</f>
        <v>1</v>
      </c>
      <c r="D443" s="3" t="s">
        <v>243</v>
      </c>
      <c r="E443" s="3" t="n">
        <f aca="false">E$68</f>
        <v>2013</v>
      </c>
      <c r="F443" s="3" t="n">
        <f aca="false">F$68</f>
        <v>2015</v>
      </c>
      <c r="G443" s="3" t="n">
        <v>0.109901588396653</v>
      </c>
      <c r="H443" s="3"/>
      <c r="I443" s="3"/>
      <c r="J443" s="3"/>
      <c r="K443" s="3" t="str">
        <f aca="false">K$68</f>
        <v>Participação de Investimento público em P&amp;D no PIB estadual</v>
      </c>
      <c r="L443" s="3" t="str">
        <f aca="false">L$68</f>
        <v>Min.CT&amp;I</v>
      </c>
      <c r="M443" s="3" t="str">
        <f aca="false">M$68</f>
        <v>Porcentagem %</v>
      </c>
      <c r="N443" s="5" t="str">
        <f aca="false">N$68</f>
        <v>O PIB utilizado é o oficial divulgado pelo IBGE</v>
      </c>
      <c r="O443" s="3" t="n">
        <v>16.9376156505551</v>
      </c>
    </row>
    <row r="444" customFormat="false" ht="15" hidden="false" customHeight="true" outlineLevel="0" collapsed="false">
      <c r="A444" s="3" t="str">
        <f aca="false">A$69</f>
        <v>Inovação</v>
      </c>
      <c r="B444" s="3" t="str">
        <f aca="false">B$69</f>
        <v>Patentes</v>
      </c>
      <c r="C444" s="3" t="n">
        <f aca="false">C$69</f>
        <v>1</v>
      </c>
      <c r="D444" s="3" t="s">
        <v>243</v>
      </c>
      <c r="E444" s="3" t="n">
        <f aca="false">E$69</f>
        <v>2012</v>
      </c>
      <c r="F444" s="3" t="n">
        <f aca="false">F$69</f>
        <v>2015</v>
      </c>
      <c r="G444" s="3" t="n">
        <v>0</v>
      </c>
      <c r="H444" s="3"/>
      <c r="I444" s="3"/>
      <c r="J444" s="3"/>
      <c r="K444" s="3" t="str">
        <f aca="false">K$69</f>
        <v>Total de concessões de patentes, englobando os tipos: "Patente de Invenção", "Modelo de Utilidade" e "Certificado de Adição" em relação ao PIB.</v>
      </c>
      <c r="L444" s="3" t="str">
        <f aca="false">L$69</f>
        <v>INPI</v>
      </c>
      <c r="M444" s="3" t="str">
        <f aca="false">M$69</f>
        <v>Patentes pelo PIB em 1 bilhão de reais</v>
      </c>
      <c r="N444" s="3" t="str">
        <f aca="false">N$69</f>
        <v>O PIB utilizado para cálculo é estimado pela Tendências</v>
      </c>
      <c r="O444" s="3" t="n">
        <v>0</v>
      </c>
    </row>
    <row r="445" customFormat="false" ht="15" hidden="false" customHeight="true" outlineLevel="0" collapsed="false">
      <c r="A445" s="3" t="str">
        <f aca="false">A$70</f>
        <v>Inovação</v>
      </c>
      <c r="B445" s="3" t="str">
        <f aca="false">B$70</f>
        <v> Total</v>
      </c>
      <c r="C445" s="3" t="n">
        <f aca="false">C$70</f>
        <v>1</v>
      </c>
      <c r="D445" s="3" t="s">
        <v>243</v>
      </c>
      <c r="E445" s="3" t="n">
        <f aca="false">E$70</f>
        <v>2015</v>
      </c>
      <c r="F445" s="3" t="n">
        <f aca="false">F$70</f>
        <v>2015</v>
      </c>
      <c r="G445" s="3" t="n">
        <v>15.602284316919</v>
      </c>
      <c r="H445" s="3"/>
      <c r="I445" s="3"/>
      <c r="J445" s="3"/>
      <c r="K445" s="3" t="str">
        <f aca="false">K$70</f>
        <v>Nota obtida via normalização e ponderação de indicadores que variam de 0 a 100.</v>
      </c>
      <c r="L445" s="3" t="str">
        <f aca="false">L$70</f>
        <v>Tendências</v>
      </c>
      <c r="M445" s="3" t="str">
        <f aca="false">M$70</f>
        <v>Nota de 0 a 100</v>
      </c>
      <c r="N445" s="5"/>
      <c r="O445" s="3" t="n">
        <v>16.1270236446952</v>
      </c>
    </row>
    <row r="446" customFormat="false" ht="15" hidden="false" customHeight="true" outlineLevel="0" collapsed="false">
      <c r="A446" s="3" t="str">
        <f aca="false">A$71</f>
        <v>Sustentabilidade Ambiental</v>
      </c>
      <c r="B446" s="3" t="str">
        <f aca="false">B$71</f>
        <v>Emissões de CO2</v>
      </c>
      <c r="C446" s="3" t="n">
        <f aca="false">C$71</f>
        <v>-1</v>
      </c>
      <c r="D446" s="3" t="s">
        <v>243</v>
      </c>
      <c r="E446" s="3" t="n">
        <f aca="false">E$71</f>
        <v>2013</v>
      </c>
      <c r="F446" s="3" t="n">
        <f aca="false">F$71</f>
        <v>2015</v>
      </c>
      <c r="G446" s="3" t="n">
        <v>1.31903648322762</v>
      </c>
      <c r="H446" s="3"/>
      <c r="I446" s="3"/>
      <c r="J446" s="3"/>
      <c r="K446" s="3" t="str">
        <f aca="false">K$71</f>
        <v>CO2 emitido e derivado de remoção de unidades de conservação (toneladas por habitante).</v>
      </c>
      <c r="L446" s="3" t="str">
        <f aca="false">L$71</f>
        <v>SEEG/OC</v>
      </c>
      <c r="M446" s="3" t="str">
        <f aca="false">M$71</f>
        <v>Toneladas emitidas de CO2  por habitante</v>
      </c>
      <c r="N446" s="5" t="str">
        <f aca="false">N$71</f>
        <v>A partir da publicação de 2019, ou seja, do dado de 2017, o denominador foi alterado de população para PIB total (o PIB utilizado para cálculo é estimado pela Tendências)</v>
      </c>
      <c r="O446" s="3" t="n">
        <v>36.2379706002863</v>
      </c>
    </row>
    <row r="447" customFormat="false" ht="15" hidden="false" customHeight="true" outlineLevel="0" collapsed="false">
      <c r="A447" s="3" t="str">
        <f aca="false">A$72</f>
        <v>Sustentabilidade Ambiental</v>
      </c>
      <c r="B447" s="3" t="str">
        <f aca="false">B$72</f>
        <v>Serviços Urbanos</v>
      </c>
      <c r="C447" s="3" t="n">
        <f aca="false">C$72</f>
        <v>1</v>
      </c>
      <c r="D447" s="3" t="s">
        <v>243</v>
      </c>
      <c r="E447" s="3" t="n">
        <f aca="false">E$72</f>
        <v>2013</v>
      </c>
      <c r="F447" s="3" t="n">
        <f aca="false">F$72</f>
        <v>2015</v>
      </c>
      <c r="G447" s="3" t="n">
        <v>0.99768842539686</v>
      </c>
      <c r="H447" s="3"/>
      <c r="I447" s="3"/>
      <c r="J447" s="3"/>
      <c r="K447" s="3" t="str">
        <f aca="false">K$72</f>
        <v>Oferta de serviços municipais para coleta de materiais especias e limpeza urbana (Nota: 0-2).</v>
      </c>
      <c r="L447" s="3" t="str">
        <f aca="false">L$72</f>
        <v>SNIS</v>
      </c>
      <c r="M447" s="3" t="str">
        <f aca="false">M$72</f>
        <v>Pontuação de 0 a 2</v>
      </c>
      <c r="N447" s="5"/>
      <c r="O447" s="3" t="n">
        <v>49.2505364803412</v>
      </c>
    </row>
    <row r="448" customFormat="false" ht="15" hidden="false" customHeight="true" outlineLevel="0" collapsed="false">
      <c r="A448" s="3" t="str">
        <f aca="false">A$73</f>
        <v>Sustentabilidade Ambiental</v>
      </c>
      <c r="B448" s="3" t="str">
        <f aca="false">B$73</f>
        <v>Destinação do Lixo</v>
      </c>
      <c r="C448" s="3" t="n">
        <f aca="false">C$73</f>
        <v>1</v>
      </c>
      <c r="D448" s="3" t="s">
        <v>243</v>
      </c>
      <c r="E448" s="3" t="n">
        <f aca="false">E$73</f>
        <v>2013</v>
      </c>
      <c r="F448" s="3" t="n">
        <f aca="false">F$73</f>
        <v>2015</v>
      </c>
      <c r="G448" s="3" t="n">
        <v>0.430253576681722</v>
      </c>
      <c r="H448" s="3"/>
      <c r="I448" s="3"/>
      <c r="J448" s="3"/>
      <c r="K448" s="3" t="str">
        <f aca="false">K$73</f>
        <v>Destinação adequada para o tipo de resíduo sólido e qualidade das unidades de destino em solo (Nota: 0-1)</v>
      </c>
      <c r="L448" s="3" t="str">
        <f aca="false">L$73</f>
        <v>SNIS</v>
      </c>
      <c r="M448" s="3" t="str">
        <f aca="false">M$73</f>
        <v>Pontuação de 0 a 1</v>
      </c>
      <c r="N448" s="5"/>
      <c r="O448" s="3" t="n">
        <v>45.832790908613</v>
      </c>
    </row>
    <row r="449" customFormat="false" ht="15" hidden="false" customHeight="true" outlineLevel="0" collapsed="false">
      <c r="A449" s="3" t="str">
        <f aca="false">A$74</f>
        <v>Sustentabilidade Ambiental</v>
      </c>
      <c r="B449" s="3" t="str">
        <f aca="false">B$74</f>
        <v>Tratamento de Esgoto</v>
      </c>
      <c r="C449" s="3" t="n">
        <f aca="false">C$74</f>
        <v>1</v>
      </c>
      <c r="D449" s="3" t="s">
        <v>243</v>
      </c>
      <c r="E449" s="3" t="n">
        <f aca="false">E$74</f>
        <v>2013</v>
      </c>
      <c r="F449" s="3" t="n">
        <f aca="false">F$74</f>
        <v>2015</v>
      </c>
      <c r="G449" s="3" t="n">
        <v>33.22</v>
      </c>
      <c r="H449" s="3"/>
      <c r="I449" s="3"/>
      <c r="J449" s="3"/>
      <c r="K449" s="3" t="str">
        <f aca="false">K$74</f>
        <v>Parcela tratada do total de água consumida no estado.</v>
      </c>
      <c r="L449" s="3" t="str">
        <f aca="false">L$74</f>
        <v>SNIS</v>
      </c>
      <c r="M449" s="3" t="str">
        <f aca="false">M$74</f>
        <v>Porcentagem %</v>
      </c>
      <c r="N4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49" s="3" t="n">
        <v>48.0996688219524</v>
      </c>
    </row>
    <row r="450" customFormat="false" ht="15" hidden="false" customHeight="true" outlineLevel="0" collapsed="false">
      <c r="A450" s="3" t="str">
        <f aca="false">A$75</f>
        <v>Sustentabilidade Ambiental</v>
      </c>
      <c r="B450" s="3" t="str">
        <f aca="false">B$75</f>
        <v> Total</v>
      </c>
      <c r="C450" s="3" t="n">
        <f aca="false">C$75</f>
        <v>1</v>
      </c>
      <c r="D450" s="3" t="s">
        <v>243</v>
      </c>
      <c r="E450" s="3" t="n">
        <f aca="false">E$75</f>
        <v>2015</v>
      </c>
      <c r="F450" s="3" t="n">
        <f aca="false">F$75</f>
        <v>2015</v>
      </c>
      <c r="G450" s="3" t="n">
        <v>44.137880945884</v>
      </c>
      <c r="H450" s="3"/>
      <c r="I450" s="3"/>
      <c r="J450" s="3"/>
      <c r="K450" s="3" t="str">
        <f aca="false">K$75</f>
        <v>Nota obtida via normalização e ponderação de indicadores que variam de 0 a 100.</v>
      </c>
      <c r="L450" s="3" t="str">
        <f aca="false">L$75</f>
        <v>Tendências</v>
      </c>
      <c r="M450" s="3" t="str">
        <f aca="false">M$75</f>
        <v>Nota de 0 a 100</v>
      </c>
      <c r="N450" s="5"/>
      <c r="O450" s="3" t="n">
        <v>52.8070170509245</v>
      </c>
    </row>
    <row r="451" customFormat="false" ht="15" hidden="false" customHeight="true" outlineLevel="0" collapsed="false">
      <c r="A451" s="3" t="s">
        <v>238</v>
      </c>
      <c r="B451" s="3" t="s">
        <v>25</v>
      </c>
      <c r="C451" s="3" t="n">
        <v>1</v>
      </c>
      <c r="D451" s="3" t="s">
        <v>243</v>
      </c>
      <c r="E451" s="3" t="n">
        <v>2015</v>
      </c>
      <c r="F451" s="3" t="n">
        <v>2015</v>
      </c>
      <c r="G451" s="3" t="n">
        <v>52.0705118252682</v>
      </c>
      <c r="H451" s="3"/>
      <c r="I451" s="3"/>
      <c r="J451" s="3"/>
      <c r="K451" s="4" t="str">
        <f aca="false">K376</f>
        <v>Nota obtida via normalização e ponderação de indicadores que variam de 0 a 100.</v>
      </c>
      <c r="L451" s="3" t="str">
        <f aca="false">L376</f>
        <v>Tendências</v>
      </c>
      <c r="M451" s="5" t="str">
        <f aca="false">M$76</f>
        <v>Nota de 0 a 100</v>
      </c>
      <c r="N451" s="5"/>
      <c r="O451" s="3" t="n">
        <v>42.9405024441102</v>
      </c>
    </row>
    <row r="452" customFormat="false" ht="15.75" hidden="false" customHeight="true" outlineLevel="0" collapsed="false">
      <c r="A452" s="3" t="str">
        <f aca="false">$A$2</f>
        <v>Potencial de Mercado</v>
      </c>
      <c r="B452" s="3" t="str">
        <f aca="false">$B$2</f>
        <v>Tamanho de mercado</v>
      </c>
      <c r="C452" s="3" t="n">
        <f aca="false">$C$2</f>
        <v>1</v>
      </c>
      <c r="D452" s="3" t="s">
        <v>244</v>
      </c>
      <c r="E452" s="3" t="n">
        <f aca="false">$E$2</f>
        <v>2014</v>
      </c>
      <c r="F452" s="3" t="n">
        <f aca="false">$F$2</f>
        <v>2015</v>
      </c>
      <c r="G452" s="3" t="n">
        <v>157.958087525159</v>
      </c>
      <c r="H452" s="3"/>
      <c r="I452" s="3"/>
      <c r="J452" s="3"/>
      <c r="K452" s="4" t="str">
        <f aca="false">$K$2</f>
        <v>Produto Interno Bruto (PIB) real a preços de 2012</v>
      </c>
      <c r="L452" s="3" t="str">
        <f aca="false">$L$2</f>
        <v>IBGE/IBCR/CAGED</v>
      </c>
      <c r="M452" s="5" t="str">
        <f aca="false">$M$2</f>
        <v>R$ bilhões</v>
      </c>
      <c r="N452" s="5" t="str">
        <f aca="false">N$2</f>
        <v>O PIB utilizado para cálculo é estimado pela Tendências</v>
      </c>
      <c r="O452" s="3" t="n">
        <v>11.5248807320903</v>
      </c>
    </row>
    <row r="453" customFormat="false" ht="15" hidden="false" customHeight="true" outlineLevel="0" collapsed="false">
      <c r="A453" s="3" t="str">
        <f aca="false">$A$3</f>
        <v>Potencial de Mercado</v>
      </c>
      <c r="B453" s="3" t="str">
        <f aca="false">$B$3</f>
        <v>Taxa de crescimento</v>
      </c>
      <c r="C453" s="3" t="n">
        <f aca="false">$C$3</f>
        <v>1</v>
      </c>
      <c r="D453" s="3" t="s">
        <v>244</v>
      </c>
      <c r="E453" s="3" t="n">
        <f aca="false">$E$3</f>
        <v>2014</v>
      </c>
      <c r="F453" s="3" t="n">
        <f aca="false">$F$3</f>
        <v>2015</v>
      </c>
      <c r="G453" s="3" t="n">
        <v>1.42223439999456</v>
      </c>
      <c r="H453" s="3"/>
      <c r="I453" s="3"/>
      <c r="J453" s="3"/>
      <c r="K453" s="4" t="str">
        <f aca="false">$K$3</f>
        <v>Média Móvel de cinco períodos para a taxa de crescimento anual do PIB</v>
      </c>
      <c r="L453" s="3" t="str">
        <f aca="false">$L$3</f>
        <v>IBGE/IBCR/CAGED</v>
      </c>
      <c r="M453" s="5" t="str">
        <f aca="false">$M$3</f>
        <v>Porcentagem %</v>
      </c>
      <c r="N453" s="5" t="str">
        <f aca="false">N$3</f>
        <v>O PIB utilizado para cálculo é estimado pela Tendências</v>
      </c>
      <c r="O453" s="3" t="n">
        <v>36.5934719262875</v>
      </c>
    </row>
    <row r="454" customFormat="false" ht="15" hidden="false" customHeight="true" outlineLevel="0" collapsed="false">
      <c r="A454" s="3" t="str">
        <f aca="false">$A$4</f>
        <v>Potencial de Mercado</v>
      </c>
      <c r="B454" s="3" t="str">
        <f aca="false">$B$4</f>
        <v> Total</v>
      </c>
      <c r="C454" s="3" t="n">
        <f aca="false">$C$4</f>
        <v>1</v>
      </c>
      <c r="D454" s="3" t="s">
        <v>244</v>
      </c>
      <c r="E454" s="3" t="n">
        <f aca="false">$E$4</f>
        <v>2015</v>
      </c>
      <c r="F454" s="3" t="n">
        <f aca="false">$F$4</f>
        <v>2015</v>
      </c>
      <c r="G454" s="3" t="n">
        <v>25.6175571279978</v>
      </c>
      <c r="H454" s="3"/>
      <c r="I454" s="3"/>
      <c r="J454" s="3"/>
      <c r="K454" s="4" t="str">
        <f aca="false">$K$4</f>
        <v>Nota obtida via normalização e ponderação de indicadores que variam de 0 a 100.</v>
      </c>
      <c r="L454" s="3" t="str">
        <f aca="false">$L$4</f>
        <v>Tendências</v>
      </c>
      <c r="M454" s="5" t="str">
        <f aca="false">$M$4</f>
        <v>Nota de 0 a 100</v>
      </c>
      <c r="N454" s="5"/>
      <c r="O454" s="3" t="n">
        <v>40.325538445806</v>
      </c>
    </row>
    <row r="455" customFormat="false" ht="15" hidden="false" customHeight="true" outlineLevel="0" collapsed="false">
      <c r="A455" s="3" t="str">
        <f aca="false">$A$5</f>
        <v>Infraestrutura</v>
      </c>
      <c r="B455" s="3" t="str">
        <f aca="false">$B$5</f>
        <v>Acessibilidade do Serviço de Telecomunicações</v>
      </c>
      <c r="C455" s="3" t="n">
        <f aca="false">$C$5</f>
        <v>1</v>
      </c>
      <c r="D455" s="3" t="s">
        <v>244</v>
      </c>
      <c r="E455" s="3" t="n">
        <f aca="false">$E$5</f>
        <v>2014</v>
      </c>
      <c r="F455" s="3" t="n">
        <f aca="false">$F$5</f>
        <v>2015</v>
      </c>
      <c r="G455" s="3" t="n">
        <v>244.858598149394</v>
      </c>
      <c r="H455" s="3"/>
      <c r="I455" s="3"/>
      <c r="J455" s="3"/>
      <c r="K455" s="4" t="str">
        <f aca="false">$K$5</f>
        <v>Densidade de acessos por 100 habitantes (telefonia móvel e banda larga*)</v>
      </c>
      <c r="L455" s="3" t="str">
        <f aca="false">$L$5</f>
        <v>ANATEL</v>
      </c>
      <c r="M455" s="5" t="str">
        <f aca="false">$M$5</f>
        <v>Acessos por 100 mil habitantes</v>
      </c>
      <c r="N455" s="5"/>
      <c r="O455" s="3" t="n">
        <v>100</v>
      </c>
    </row>
    <row r="456" customFormat="false" ht="15" hidden="false" customHeight="true" outlineLevel="0" collapsed="false">
      <c r="A456" s="3" t="str">
        <f aca="false">A$6</f>
        <v>Infraestrutura</v>
      </c>
      <c r="B456" s="3" t="str">
        <f aca="false">B$6</f>
        <v>Custo de Combustíveis</v>
      </c>
      <c r="C456" s="3" t="n">
        <f aca="false">C$6</f>
        <v>-1</v>
      </c>
      <c r="D456" s="3" t="s">
        <v>244</v>
      </c>
      <c r="E456" s="3" t="n">
        <f aca="false">E$6</f>
        <v>2014</v>
      </c>
      <c r="F456" s="3" t="n">
        <f aca="false">F$6</f>
        <v>2015</v>
      </c>
      <c r="G456" s="3" t="n">
        <v>2.7856422498935</v>
      </c>
      <c r="H456" s="3"/>
      <c r="I456" s="3"/>
      <c r="J456" s="3"/>
      <c r="K456" s="3" t="str">
        <f aca="false">K$6</f>
        <v>Preço pago em reais por consumidores finais (etanol, gasolina e diesel)</v>
      </c>
      <c r="L456" s="3" t="str">
        <f aca="false">L$6</f>
        <v>ANP</v>
      </c>
      <c r="M456" s="5" t="str">
        <f aca="false">$M$6</f>
        <v>Reais (R$)</v>
      </c>
      <c r="N456" s="5" t="str">
        <f aca="false">N$6</f>
        <v>A partir da edição de 2018, ou seja, do dado de 2017 o preço pago passou a ser ponderado pela participação dos combustíveis no consumo total.</v>
      </c>
      <c r="O456" s="3" t="n">
        <v>64.6329420876375</v>
      </c>
    </row>
    <row r="457" customFormat="false" ht="15" hidden="false" customHeight="true" outlineLevel="0" collapsed="false">
      <c r="A457" s="3" t="str">
        <f aca="false">$A$7</f>
        <v>Infraestrutura</v>
      </c>
      <c r="B457" s="3" t="str">
        <f aca="false">$B$7</f>
        <v>Custo de Saneamento Básico</v>
      </c>
      <c r="C457" s="3" t="n">
        <f aca="false">$C$7</f>
        <v>-1</v>
      </c>
      <c r="D457" s="3" t="s">
        <v>244</v>
      </c>
      <c r="E457" s="3" t="n">
        <f aca="false">$E$7</f>
        <v>2013</v>
      </c>
      <c r="F457" s="3" t="n">
        <f aca="false">F$7</f>
        <v>2015</v>
      </c>
      <c r="G457" s="3" t="n">
        <v>3.73</v>
      </c>
      <c r="H457" s="3"/>
      <c r="I457" s="3"/>
      <c r="J457" s="3"/>
      <c r="K457" s="3" t="str">
        <f aca="false">K$7</f>
        <v>Tarifa média praticada pelo serviço de tratamento e distribuição</v>
      </c>
      <c r="L457" s="3" t="str">
        <f aca="false">L$7</f>
        <v>SNIS</v>
      </c>
      <c r="M457" s="3" t="str">
        <f aca="false">M$7</f>
        <v>Reais ($) por m3</v>
      </c>
      <c r="N457" s="5"/>
      <c r="O457" s="3" t="n">
        <v>17.578125</v>
      </c>
    </row>
    <row r="458" customFormat="false" ht="15" hidden="false" customHeight="true" outlineLevel="0" collapsed="false">
      <c r="A458" s="3" t="str">
        <f aca="false">A$8</f>
        <v>Infraestrutura</v>
      </c>
      <c r="B458" s="3" t="str">
        <f aca="false">B$8</f>
        <v>Custo de Telecomunicações</v>
      </c>
      <c r="C458" s="3" t="n">
        <f aca="false">C$8</f>
        <v>-1</v>
      </c>
      <c r="D458" s="3" t="s">
        <v>244</v>
      </c>
      <c r="E458" s="3" t="n">
        <f aca="false">E$8</f>
        <v>2014</v>
      </c>
      <c r="F458" s="3" t="n">
        <f aca="false">F$8</f>
        <v>2015</v>
      </c>
      <c r="G458" s="3" t="n">
        <v>0.30240033994267</v>
      </c>
      <c r="H458" s="3"/>
      <c r="I458" s="3"/>
      <c r="J458" s="3"/>
      <c r="K458" s="3" t="str">
        <f aca="false">K$8</f>
        <v>Custo dos serviços de telecomunicações</v>
      </c>
      <c r="L458" s="3" t="str">
        <f aca="false">L$8</f>
        <v>ANATEL</v>
      </c>
      <c r="M458" s="3" t="str">
        <f aca="false">M$8</f>
        <v>Centavos de reais por minuto</v>
      </c>
      <c r="N458" s="5"/>
      <c r="O458" s="3" t="n">
        <v>13.7948408909075</v>
      </c>
    </row>
    <row r="459" customFormat="false" ht="15" hidden="false" customHeight="true" outlineLevel="0" collapsed="false">
      <c r="A459" s="3" t="str">
        <f aca="false">A$9</f>
        <v>Infraestrutura</v>
      </c>
      <c r="B459" s="3" t="str">
        <f aca="false">B$9</f>
        <v>Disponibilidade de Voos Diretos</v>
      </c>
      <c r="C459" s="3" t="n">
        <f aca="false">C$9</f>
        <v>1</v>
      </c>
      <c r="D459" s="3" t="s">
        <v>244</v>
      </c>
      <c r="E459" s="3" t="n">
        <f aca="false">E$9</f>
        <v>2014</v>
      </c>
      <c r="F459" s="3" t="n">
        <f aca="false">F$9</f>
        <v>2015</v>
      </c>
      <c r="G459" s="3" t="n">
        <v>31000</v>
      </c>
      <c r="H459" s="3"/>
      <c r="I459" s="3"/>
      <c r="J459" s="3"/>
      <c r="K459" s="3" t="str">
        <f aca="false">K$9</f>
        <v>Número de voos diretos</v>
      </c>
      <c r="L459" s="3" t="str">
        <f aca="false">L$9</f>
        <v>ANAC</v>
      </c>
      <c r="M459" s="3" t="str">
        <f aca="false">M$9</f>
        <v>Número de voos</v>
      </c>
      <c r="N459" s="5"/>
      <c r="O459" s="3" t="n">
        <v>9.80392156862745</v>
      </c>
    </row>
    <row r="460" customFormat="false" ht="15" hidden="false" customHeight="true" outlineLevel="0" collapsed="false">
      <c r="A460" s="3" t="str">
        <f aca="false">A$10</f>
        <v>Infraestrutura</v>
      </c>
      <c r="B460" s="3" t="str">
        <f aca="false">B$10</f>
        <v>Acesso à Energia Elétrica</v>
      </c>
      <c r="C460" s="3" t="n">
        <f aca="false">C$10</f>
        <v>1</v>
      </c>
      <c r="D460" s="3" t="s">
        <v>244</v>
      </c>
      <c r="E460" s="3" t="n">
        <f aca="false">E$10</f>
        <v>2013</v>
      </c>
      <c r="F460" s="3" t="n">
        <f aca="false">F$10</f>
        <v>2015</v>
      </c>
      <c r="G460" s="3" t="n">
        <v>99.8891352549889</v>
      </c>
      <c r="H460" s="3"/>
      <c r="I460" s="3"/>
      <c r="J460" s="3"/>
      <c r="K460" s="3" t="str">
        <f aca="false">K$10</f>
        <v>Proporção de domicílios com acesso a energia elétrica (iluminação elétrica).</v>
      </c>
      <c r="L460" s="3" t="str">
        <f aca="false">L$10</f>
        <v>PNADc /IBGE</v>
      </c>
      <c r="M460" s="3" t="str">
        <f aca="false">M$10</f>
        <v>Porcentagem %</v>
      </c>
      <c r="N460" s="5"/>
      <c r="O460" s="3" t="n">
        <v>98.2657586316121</v>
      </c>
    </row>
    <row r="461" customFormat="false" ht="15" hidden="false" customHeight="true" outlineLevel="0" collapsed="false">
      <c r="A461" s="3" t="str">
        <f aca="false">A$11</f>
        <v>Infraestrutura</v>
      </c>
      <c r="B461" s="3" t="str">
        <f aca="false">B$11</f>
        <v>Custo da Energia Elétrica</v>
      </c>
      <c r="C461" s="3" t="n">
        <f aca="false">C$11</f>
        <v>-1</v>
      </c>
      <c r="D461" s="3" t="s">
        <v>244</v>
      </c>
      <c r="E461" s="3" t="n">
        <f aca="false">E$11</f>
        <v>2014</v>
      </c>
      <c r="F461" s="3" t="n">
        <f aca="false">F$11</f>
        <v>2015</v>
      </c>
      <c r="G461" s="3" t="n">
        <v>326.071842865661</v>
      </c>
      <c r="H461" s="3"/>
      <c r="I461" s="3"/>
      <c r="J461" s="3"/>
      <c r="K461" s="3" t="str">
        <f aca="false">K$11</f>
        <v>Tarifa média praticada para o consumo comercial, residencial e industrial.</v>
      </c>
      <c r="L461" s="3" t="str">
        <f aca="false">L$11</f>
        <v>ANEEL</v>
      </c>
      <c r="M461" s="3" t="str">
        <f aca="false">M$11</f>
        <v>R$/MWh</v>
      </c>
      <c r="N461" s="5"/>
      <c r="O461" s="3" t="n">
        <v>87.5142092400587</v>
      </c>
    </row>
    <row r="462" customFormat="false" ht="15" hidden="false" customHeight="true" outlineLevel="0" collapsed="false">
      <c r="A462" s="3" t="str">
        <f aca="false">A$12</f>
        <v>Infraestrutura</v>
      </c>
      <c r="B462" s="3" t="str">
        <f aca="false">B$12</f>
        <v>Qualidade da Energia Elétrica</v>
      </c>
      <c r="C462" s="3" t="n">
        <f aca="false">C$12</f>
        <v>-1</v>
      </c>
      <c r="D462" s="3" t="s">
        <v>244</v>
      </c>
      <c r="E462" s="3" t="n">
        <f aca="false">E$12</f>
        <v>2014</v>
      </c>
      <c r="F462" s="3" t="n">
        <f aca="false">F$12</f>
        <v>2015</v>
      </c>
      <c r="G462" s="3" t="n">
        <v>1.25</v>
      </c>
      <c r="H462" s="3"/>
      <c r="I462" s="3"/>
      <c r="J462" s="3"/>
      <c r="K462" s="3" t="str">
        <f aca="false">K$12</f>
        <v>O indicador aponta o Desempenho Global de Continuidade, que considera a duração e frequência de interrupções no serviço de energia.</v>
      </c>
      <c r="L462" s="3" t="str">
        <f aca="false">L$12</f>
        <v>ANEEL</v>
      </c>
      <c r="M462" s="3" t="str">
        <f aca="false">M$12</f>
        <v>Pontuação</v>
      </c>
      <c r="N462" s="5"/>
      <c r="O462" s="3" t="n">
        <v>55.2775862003304</v>
      </c>
    </row>
    <row r="463" customFormat="false" ht="15" hidden="false" customHeight="true" outlineLevel="0" collapsed="false">
      <c r="A463" s="3" t="str">
        <f aca="false">A$13</f>
        <v>Infraestrutura</v>
      </c>
      <c r="B463" s="3" t="str">
        <f aca="false">B$13</f>
        <v>Mobilidade Urbana</v>
      </c>
      <c r="C463" s="3" t="n">
        <f aca="false">C$13</f>
        <v>-1</v>
      </c>
      <c r="D463" s="3" t="s">
        <v>244</v>
      </c>
      <c r="E463" s="3" t="n">
        <f aca="false">E$13</f>
        <v>2013</v>
      </c>
      <c r="F463" s="3" t="n">
        <f aca="false">F$13</f>
        <v>2015</v>
      </c>
      <c r="G463" s="3" t="n">
        <v>37.8822299839852</v>
      </c>
      <c r="H463" s="3"/>
      <c r="I463" s="3"/>
      <c r="J463" s="3"/>
      <c r="K463" s="3" t="str">
        <f aca="false">K$13</f>
        <v>Tempo gasto no trajeto entre casa e trabalho (minutos)</v>
      </c>
      <c r="L463" s="3" t="str">
        <f aca="false">L$13</f>
        <v>PNADc /IBGE</v>
      </c>
      <c r="M463" s="3" t="str">
        <f aca="false">M$13</f>
        <v>Minutos</v>
      </c>
      <c r="N463" s="5"/>
      <c r="O463" s="3" t="n">
        <v>27.598621558059</v>
      </c>
    </row>
    <row r="464" customFormat="false" ht="15" hidden="false" customHeight="true" outlineLevel="0" collapsed="false">
      <c r="A464" s="3" t="str">
        <f aca="false">A$14</f>
        <v>Infraestrutura</v>
      </c>
      <c r="B464" s="3" t="str">
        <f aca="false">B$14</f>
        <v>Qualidade das Rodovias</v>
      </c>
      <c r="C464" s="3" t="n">
        <f aca="false">C$14</f>
        <v>1</v>
      </c>
      <c r="D464" s="3" t="s">
        <v>244</v>
      </c>
      <c r="E464" s="3" t="n">
        <f aca="false">E$14</f>
        <v>2014</v>
      </c>
      <c r="F464" s="3" t="n">
        <f aca="false">F$14</f>
        <v>2015</v>
      </c>
      <c r="G464" s="3" t="n">
        <v>3.57701711491443</v>
      </c>
      <c r="H464" s="3"/>
      <c r="I464" s="3"/>
      <c r="J464" s="3"/>
      <c r="K464" s="3" t="str">
        <f aca="false">K$14</f>
        <v>Avaliação das condições das vias rodoviárias (nota entre 1 (ruim) a 5 (ótimo) ponderada pela extensão pesquisada)</v>
      </c>
      <c r="L464" s="3" t="str">
        <f aca="false">L$14</f>
        <v>CNT</v>
      </c>
      <c r="M464" s="3" t="str">
        <f aca="false">M$14</f>
        <v>Pontuação de 1 a 5</v>
      </c>
      <c r="N464" s="5"/>
      <c r="O464" s="3" t="n">
        <v>65.5955186543377</v>
      </c>
    </row>
    <row r="465" customFormat="false" ht="15" hidden="false" customHeight="true" outlineLevel="0" collapsed="false">
      <c r="A465" s="3" t="str">
        <f aca="false">A$15</f>
        <v>Infraestrutura</v>
      </c>
      <c r="B465" s="3" t="str">
        <f aca="false">B$15</f>
        <v>Qualidade do Serviço de Telecomunicações</v>
      </c>
      <c r="C465" s="3" t="n">
        <f aca="false">C$15</f>
        <v>1</v>
      </c>
      <c r="D465" s="3" t="s">
        <v>244</v>
      </c>
      <c r="E465" s="3" t="n">
        <f aca="false">E$15</f>
        <v>2014</v>
      </c>
      <c r="F465" s="3" t="n">
        <f aca="false">F$15</f>
        <v>2015</v>
      </c>
      <c r="G465" s="3" t="n">
        <v>98.6373030918343</v>
      </c>
      <c r="H465" s="3"/>
      <c r="I465" s="3"/>
      <c r="J465" s="3"/>
      <c r="K465" s="3" t="str">
        <f aca="false">K$15</f>
        <v>Média do ranking de banda larga fixa e do de telefonia móvel (percentual de indicadores com cumprimento de metas)</v>
      </c>
      <c r="L465" s="3" t="str">
        <f aca="false">L$15</f>
        <v>ANATEL</v>
      </c>
      <c r="M465" s="3" t="str">
        <f aca="false">M$15</f>
        <v>Porcentagem %</v>
      </c>
      <c r="N465" s="5"/>
      <c r="O465" s="3" t="n">
        <v>99.4542391041393</v>
      </c>
    </row>
    <row r="466" customFormat="false" ht="15" hidden="false" customHeight="true" outlineLevel="0" collapsed="false">
      <c r="A466" s="3" t="str">
        <f aca="false">A$16</f>
        <v>Infraestrutura</v>
      </c>
      <c r="B466" s="3" t="str">
        <f aca="false">B$16</f>
        <v> Total</v>
      </c>
      <c r="C466" s="3" t="n">
        <f aca="false">C$16</f>
        <v>1</v>
      </c>
      <c r="D466" s="3" t="s">
        <v>244</v>
      </c>
      <c r="E466" s="3" t="n">
        <f aca="false">E$16</f>
        <v>2015</v>
      </c>
      <c r="F466" s="3" t="n">
        <f aca="false">F$16</f>
        <v>2015</v>
      </c>
      <c r="G466" s="3" t="n">
        <v>57.5245860497516</v>
      </c>
      <c r="H466" s="3"/>
      <c r="I466" s="3"/>
      <c r="J466" s="3"/>
      <c r="K466" s="3" t="str">
        <f aca="false">K$16</f>
        <v>Nota obtida via normalização e ponderação de indicadores que variam de 0 a 100.</v>
      </c>
      <c r="L466" s="3" t="str">
        <f aca="false">L$16</f>
        <v>Tendências</v>
      </c>
      <c r="M466" s="3" t="str">
        <f aca="false">M$16</f>
        <v>Nota de 0 a 100</v>
      </c>
      <c r="N466" s="5"/>
      <c r="O466" s="3" t="n">
        <v>54.2361817241009</v>
      </c>
    </row>
    <row r="467" customFormat="false" ht="15" hidden="false" customHeight="true" outlineLevel="0" collapsed="false">
      <c r="A467" s="3" t="str">
        <f aca="false">A$17</f>
        <v>Capital Humano</v>
      </c>
      <c r="B467" s="3" t="str">
        <f aca="false">B$17</f>
        <v>Custo de Mão de Obra</v>
      </c>
      <c r="C467" s="3" t="n">
        <f aca="false">C$17</f>
        <v>-1</v>
      </c>
      <c r="D467" s="3" t="s">
        <v>244</v>
      </c>
      <c r="E467" s="3" t="n">
        <f aca="false">E$17</f>
        <v>2014</v>
      </c>
      <c r="F467" s="3" t="n">
        <f aca="false">F$17</f>
        <v>2015</v>
      </c>
      <c r="G467" s="3" t="n">
        <v>3193.7825</v>
      </c>
      <c r="H467" s="3"/>
      <c r="I467" s="3"/>
      <c r="J467" s="3"/>
      <c r="K467" s="3" t="str">
        <f aca="false">K$17</f>
        <v>Rendimento médio nominal de todos os trabalhos, habitualmente recebido por mês, pelas pessoas de 14 anos ou mais de idade, ocupadas na semana de referência, com rendimento de trabalho (Reais)</v>
      </c>
      <c r="L467" s="3" t="str">
        <f aca="false">L$17</f>
        <v>PNADc /IBGE</v>
      </c>
      <c r="M467" s="3" t="str">
        <f aca="false">M$17</f>
        <v>Reais (R$)</v>
      </c>
      <c r="N467" s="3" t="str">
        <f aca="false">N$17</f>
        <v>A partir da publicação de 2016, ou seja, do dado de 2015, passou a ser usado o rendimento médio nominal de todos os trabalhos, antes disso se usava o rendimento médio real do trabalho principal</v>
      </c>
      <c r="O467" s="3" t="n">
        <v>0</v>
      </c>
    </row>
    <row r="468" customFormat="false" ht="15" hidden="false" customHeight="true" outlineLevel="0" collapsed="false">
      <c r="A468" s="3" t="str">
        <f aca="false">A$18</f>
        <v>Capital Humano</v>
      </c>
      <c r="B468" s="3" t="str">
        <f aca="false">B$18</f>
        <v>PEA com Ensino Superior</v>
      </c>
      <c r="C468" s="3" t="n">
        <f aca="false">C$18</f>
        <v>1</v>
      </c>
      <c r="D468" s="3" t="s">
        <v>244</v>
      </c>
      <c r="E468" s="3" t="n">
        <f aca="false">E$18</f>
        <v>2013</v>
      </c>
      <c r="F468" s="3" t="n">
        <f aca="false">F$18</f>
        <v>2015</v>
      </c>
      <c r="G468" s="3" t="n">
        <v>25.5859375</v>
      </c>
      <c r="H468" s="3"/>
      <c r="I468" s="3"/>
      <c r="J468" s="3"/>
      <c r="K468" s="3" t="str">
        <f aca="false">K$18</f>
        <v>Pessoas de 10 anos ou mais de idade com 15 anos ou mais de estudo/população economicamente ativa.</v>
      </c>
      <c r="L468" s="3" t="str">
        <f aca="false">L$18</f>
        <v>PNADc /IBGE</v>
      </c>
      <c r="M468" s="3" t="str">
        <f aca="false">M$18</f>
        <v>Porcentagem %</v>
      </c>
      <c r="N468" s="5"/>
      <c r="O468" s="3" t="n">
        <v>100</v>
      </c>
    </row>
    <row r="469" customFormat="false" ht="15" hidden="false" customHeight="true" outlineLevel="0" collapsed="false">
      <c r="A469" s="3" t="str">
        <f aca="false">A$19</f>
        <v>Capital Humano</v>
      </c>
      <c r="B469" s="3" t="str">
        <f aca="false">B$19</f>
        <v>Produtividade do Trabalho</v>
      </c>
      <c r="C469" s="3" t="n">
        <f aca="false">C$19</f>
        <v>1</v>
      </c>
      <c r="D469" s="3" t="s">
        <v>244</v>
      </c>
      <c r="E469" s="3" t="n">
        <f aca="false">E$19</f>
        <v>2013</v>
      </c>
      <c r="F469" s="3" t="n">
        <f aca="false">F$19</f>
        <v>2015</v>
      </c>
      <c r="G469" s="3" t="n">
        <v>110.867680627993</v>
      </c>
      <c r="H469" s="3"/>
      <c r="I469" s="3"/>
      <c r="J469" s="3"/>
      <c r="K469" s="3" t="str">
        <f aca="false">K$19</f>
        <v>PIB pelo total de pessoas ocupadas no período</v>
      </c>
      <c r="L469" s="3" t="str">
        <f aca="false">L$19</f>
        <v>PNADc /IBGE</v>
      </c>
      <c r="M469" s="3" t="str">
        <f aca="false">M$19</f>
        <v>Mil Reais (R$) por habitante</v>
      </c>
      <c r="N469" s="5" t="str">
        <f aca="false">N$19</f>
        <v>O PIB utilizado para cálculo é estimado pela Tendências</v>
      </c>
      <c r="O469" s="3" t="n">
        <v>100</v>
      </c>
    </row>
    <row r="470" customFormat="false" ht="15" hidden="false" customHeight="true" outlineLevel="0" collapsed="false">
      <c r="A470" s="3" t="str">
        <f aca="false">A$20</f>
        <v>Capital Humano</v>
      </c>
      <c r="B470" s="3" t="str">
        <f aca="false">B$20</f>
        <v>Qualificação dos Trabalhadores</v>
      </c>
      <c r="C470" s="3" t="n">
        <f aca="false">C$20</f>
        <v>1</v>
      </c>
      <c r="D470" s="3" t="s">
        <v>244</v>
      </c>
      <c r="E470" s="3" t="n">
        <f aca="false">E$20</f>
        <v>2013</v>
      </c>
      <c r="F470" s="3" t="n">
        <f aca="false">F$20</f>
        <v>2015</v>
      </c>
      <c r="G470" s="3" t="n">
        <v>11.740875</v>
      </c>
      <c r="H470" s="3"/>
      <c r="I470" s="3"/>
      <c r="J470" s="3"/>
      <c r="K470" s="3" t="str">
        <f aca="false">K$20</f>
        <v>Anos de estudos da população economicamente ativa.</v>
      </c>
      <c r="L470" s="3" t="str">
        <f aca="false">L$20</f>
        <v>PNADc /IBGE</v>
      </c>
      <c r="M470" s="3" t="str">
        <f aca="false">M$20</f>
        <v>Anos</v>
      </c>
      <c r="N470" s="5"/>
      <c r="O470" s="3" t="n">
        <v>100</v>
      </c>
    </row>
    <row r="471" customFormat="false" ht="15" hidden="false" customHeight="true" outlineLevel="0" collapsed="false">
      <c r="A471" s="3" t="str">
        <f aca="false">A$21</f>
        <v>Capital Humano</v>
      </c>
      <c r="B471" s="3" t="str">
        <f aca="false">B$21</f>
        <v> Total</v>
      </c>
      <c r="C471" s="3" t="n">
        <f aca="false">C$21</f>
        <v>1</v>
      </c>
      <c r="D471" s="3" t="s">
        <v>244</v>
      </c>
      <c r="E471" s="3" t="n">
        <f aca="false">E$21</f>
        <v>2015</v>
      </c>
      <c r="F471" s="3" t="n">
        <f aca="false">F$21</f>
        <v>2015</v>
      </c>
      <c r="G471" s="3" t="n">
        <v>56.1811658740394</v>
      </c>
      <c r="H471" s="3"/>
      <c r="I471" s="3"/>
      <c r="J471" s="3"/>
      <c r="K471" s="3" t="str">
        <f aca="false">K$21</f>
        <v>Nota obtida via normalização e ponderação de indicadores que variam de 0 a 100.</v>
      </c>
      <c r="L471" s="3" t="str">
        <f aca="false">L$21</f>
        <v>Tendências</v>
      </c>
      <c r="M471" s="3" t="str">
        <f aca="false">M$21</f>
        <v>Nota de 0 a 100</v>
      </c>
      <c r="N471" s="5"/>
      <c r="O471" s="3" t="n">
        <v>90.1384055755224</v>
      </c>
    </row>
    <row r="472" customFormat="false" ht="15" hidden="false" customHeight="true" outlineLevel="0" collapsed="false">
      <c r="A472" s="3" t="str">
        <f aca="false">A$22</f>
        <v>Educação</v>
      </c>
      <c r="B472" s="3" t="str">
        <f aca="false">B$22</f>
        <v>Avaliação da Educação</v>
      </c>
      <c r="C472" s="3" t="n">
        <f aca="false">C$22</f>
        <v>1</v>
      </c>
      <c r="D472" s="3" t="s">
        <v>244</v>
      </c>
      <c r="E472" s="3" t="n">
        <f aca="false">E$22</f>
        <v>2015</v>
      </c>
      <c r="F472" s="3" t="n">
        <f aca="false">F$22</f>
        <v>2015</v>
      </c>
      <c r="G472" s="3" t="n">
        <v>0</v>
      </c>
      <c r="H472" s="3"/>
      <c r="I472" s="3"/>
      <c r="J472" s="3"/>
      <c r="K472" s="3" t="str">
        <f aca="false">K$22</f>
        <v>Dummy para existência avaliações sistemáticas de educação (100 = Há um sistema; 0 = Não há um sistema)</v>
      </c>
      <c r="L472" s="3" t="str">
        <f aca="false">L$22</f>
        <v>Secretarias Estaduais de Educação</v>
      </c>
      <c r="M472" s="3" t="str">
        <f aca="false">M$22</f>
        <v>Pontuação de 0 ou 100</v>
      </c>
      <c r="N4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72" s="3" t="n">
        <v>0</v>
      </c>
    </row>
    <row r="473" customFormat="false" ht="15" hidden="false" customHeight="true" outlineLevel="0" collapsed="false">
      <c r="A473" s="3" t="str">
        <f aca="false">A$23</f>
        <v>Educação</v>
      </c>
      <c r="B473" s="3" t="str">
        <f aca="false">B$23</f>
        <v>IDEB</v>
      </c>
      <c r="C473" s="3" t="n">
        <f aca="false">C$23</f>
        <v>1</v>
      </c>
      <c r="D473" s="3" t="s">
        <v>244</v>
      </c>
      <c r="E473" s="3" t="n">
        <f aca="false">E$23</f>
        <v>2013</v>
      </c>
      <c r="F473" s="3" t="n">
        <f aca="false">F$23</f>
        <v>2015</v>
      </c>
      <c r="G473" s="3" t="n">
        <v>4.94376333144752</v>
      </c>
      <c r="H473" s="3"/>
      <c r="I473" s="3"/>
      <c r="J473" s="3"/>
      <c r="K473" s="3" t="str">
        <f aca="false">K$23</f>
        <v>Qualidade da educação básica do Brasil, considera fluxo escolar e média de desempenhos nas avaliações de toda a rede de ensino (nota de  0 a 10)</v>
      </c>
      <c r="L473" s="3" t="str">
        <f aca="false">L$23</f>
        <v>INEP</v>
      </c>
      <c r="M473" s="3" t="str">
        <f aca="false">M$23</f>
        <v>Pontuação de 0 a 10</v>
      </c>
      <c r="N473" s="5"/>
      <c r="O473" s="3" t="n">
        <v>91.1922978772072</v>
      </c>
    </row>
    <row r="474" customFormat="false" ht="15" hidden="false" customHeight="true" outlineLevel="0" collapsed="false">
      <c r="A474" s="3" t="str">
        <f aca="false">A$24</f>
        <v>Educação</v>
      </c>
      <c r="B474" s="3" t="str">
        <f aca="false">B$24</f>
        <v>ENEM</v>
      </c>
      <c r="C474" s="3" t="n">
        <f aca="false">C$24</f>
        <v>1</v>
      </c>
      <c r="D474" s="3" t="s">
        <v>244</v>
      </c>
      <c r="E474" s="3" t="n">
        <f aca="false">E$24</f>
        <v>2013</v>
      </c>
      <c r="F474" s="3" t="n">
        <f aca="false">F$24</f>
        <v>2015</v>
      </c>
      <c r="G474" s="3" t="n">
        <v>528.25254767787</v>
      </c>
      <c r="H474" s="3"/>
      <c r="I474" s="3"/>
      <c r="J474" s="3"/>
      <c r="K474" s="3" t="str">
        <f aca="false">K$24</f>
        <v>Desempenho dos alunos do Ensino Médio para acesso ao Ensino Superior e a programas de financiamento em instituições privadas (nota de 0 a 1000).</v>
      </c>
      <c r="L474" s="3" t="str">
        <f aca="false">L$24</f>
        <v>INEP</v>
      </c>
      <c r="M474" s="3" t="str">
        <f aca="false">M$24</f>
        <v>Pontuação de 0 a 1000</v>
      </c>
      <c r="N474" s="5"/>
      <c r="O474" s="3" t="n">
        <v>91.0673736946371</v>
      </c>
    </row>
    <row r="475" customFormat="false" ht="15" hidden="false" customHeight="true" outlineLevel="0" collapsed="false">
      <c r="A475" s="3" t="str">
        <f aca="false">A$25</f>
        <v>Educação</v>
      </c>
      <c r="B475" s="3" t="str">
        <f aca="false">B$25</f>
        <v>PISA</v>
      </c>
      <c r="C475" s="3" t="n">
        <f aca="false">C$25</f>
        <v>1</v>
      </c>
      <c r="D475" s="3" t="s">
        <v>244</v>
      </c>
      <c r="E475" s="3" t="n">
        <f aca="false">E$25</f>
        <v>2012</v>
      </c>
      <c r="F475" s="3" t="n">
        <f aca="false">F$25</f>
        <v>2015</v>
      </c>
      <c r="G475" s="3" t="n">
        <v>422.166666666667</v>
      </c>
      <c r="H475" s="3"/>
      <c r="I475" s="3"/>
      <c r="J475" s="3"/>
      <c r="K475" s="3" t="str">
        <f aca="false">K$25</f>
        <v>Desempenho dos estudantes na faixa dos 15 anos no Programa internacional de avaliação dos estudantes (Nota: 0-1000)</v>
      </c>
      <c r="L475" s="3" t="str">
        <f aca="false">L$25</f>
        <v>PISA</v>
      </c>
      <c r="M475" s="5" t="str">
        <f aca="false">M$25</f>
        <v>Pontuação de 0 a 1000</v>
      </c>
      <c r="N475" s="5"/>
      <c r="O475" s="3" t="n">
        <v>98.5865724381634</v>
      </c>
    </row>
    <row r="476" customFormat="false" ht="15" hidden="false" customHeight="true" outlineLevel="0" collapsed="false">
      <c r="A476" s="3" t="str">
        <f aca="false">A$26</f>
        <v>Educação</v>
      </c>
      <c r="B476" s="3" t="str">
        <f aca="false">B$26</f>
        <v>Índice de Oportunidade da Educação</v>
      </c>
      <c r="C476" s="3" t="n">
        <f aca="false">C$26</f>
        <v>1</v>
      </c>
      <c r="D476" s="3" t="s">
        <v>244</v>
      </c>
      <c r="E476" s="3" t="n">
        <f aca="false">E$26</f>
        <v>2015</v>
      </c>
      <c r="F476" s="3" t="n">
        <f aca="false">F$26</f>
        <v>2015</v>
      </c>
      <c r="G476" s="3" t="n">
        <v>4.596234</v>
      </c>
      <c r="H476" s="3"/>
      <c r="I476" s="3"/>
      <c r="J476" s="3"/>
      <c r="K476" s="3" t="str">
        <f aca="false">K$26</f>
        <v>Mede a qualidade das oportunidades educacionais oferecidas por municípios e estados (Nota: 0-10)</v>
      </c>
      <c r="L476" s="3" t="str">
        <f aca="false">L$26</f>
        <v>CLP/Metas</v>
      </c>
      <c r="M476" s="3" t="str">
        <f aca="false">M$26</f>
        <v>Pontuação de 0 a 10</v>
      </c>
      <c r="N476" s="5"/>
      <c r="O476" s="3" t="n">
        <v>70.7348511505913</v>
      </c>
    </row>
    <row r="477" customFormat="false" ht="15" hidden="false" customHeight="true" outlineLevel="0" collapsed="false">
      <c r="A477" s="3" t="str">
        <f aca="false">A$27</f>
        <v>Educação</v>
      </c>
      <c r="B477" s="3" t="str">
        <f aca="false">B$27</f>
        <v>Taxa de Abandono do Ensino Fundamental</v>
      </c>
      <c r="C477" s="3" t="n">
        <f aca="false">C$27</f>
        <v>-1</v>
      </c>
      <c r="D477" s="3" t="s">
        <v>244</v>
      </c>
      <c r="E477" s="3" t="n">
        <f aca="false">E$27</f>
        <v>2013</v>
      </c>
      <c r="F477" s="3" t="n">
        <f aca="false">F$27</f>
        <v>2015</v>
      </c>
      <c r="G477" s="3" t="n">
        <v>2.04387075658477</v>
      </c>
      <c r="H477" s="3"/>
      <c r="I477" s="3"/>
      <c r="J477" s="3"/>
      <c r="K477" s="3" t="str">
        <f aca="false">K$27</f>
        <v>Porcentagem dos alunos do ensino fundamental que abandonam os estudos</v>
      </c>
      <c r="L477" s="3" t="str">
        <f aca="false">L$27</f>
        <v>Portal Qedu</v>
      </c>
      <c r="M477" s="3" t="str">
        <f aca="false">M$27</f>
        <v>Porcentagem %</v>
      </c>
      <c r="N477" s="5" t="str">
        <f aca="false">N$27</f>
        <v>A partir de 2017 o indicador Taxa de abandono do ensino fundamental foi substituído pelo Taxa de frequência líquida do ensino fundamental</v>
      </c>
      <c r="O477" s="3" t="n">
        <v>91.7630509855877</v>
      </c>
    </row>
    <row r="478" customFormat="false" ht="15" hidden="false" customHeight="true" outlineLevel="0" collapsed="false">
      <c r="A478" s="3" t="str">
        <f aca="false">A$28</f>
        <v>Educação</v>
      </c>
      <c r="B478" s="3" t="str">
        <f aca="false">B$28</f>
        <v>Taxa de Abandono do Ensino Médio</v>
      </c>
      <c r="C478" s="3" t="n">
        <f aca="false">C$28</f>
        <v>-1</v>
      </c>
      <c r="D478" s="3" t="s">
        <v>244</v>
      </c>
      <c r="E478" s="3" t="n">
        <f aca="false">E$28</f>
        <v>2013</v>
      </c>
      <c r="F478" s="3" t="n">
        <f aca="false">F$28</f>
        <v>2015</v>
      </c>
      <c r="G478" s="3" t="n">
        <v>5.41949327202279</v>
      </c>
      <c r="H478" s="3"/>
      <c r="I478" s="3"/>
      <c r="J478" s="3"/>
      <c r="K478" s="3" t="str">
        <f aca="false">K$28</f>
        <v>Porcentagem dos alunos do ensino médio que abandonam os estudos.</v>
      </c>
      <c r="L478" s="3" t="str">
        <f aca="false">L$28</f>
        <v>Portal Qedu</v>
      </c>
      <c r="M478" s="3" t="str">
        <f aca="false">M$28</f>
        <v>Porcentagem %</v>
      </c>
      <c r="N478" s="5" t="str">
        <f aca="false">N$28</f>
        <v>A partir de 2017 o indicador Taxa de abandono do ensino médio foi substituído pelo Taxa de frequência líquida do ensino médio</v>
      </c>
      <c r="O478" s="3" t="n">
        <v>94.093335023469</v>
      </c>
    </row>
    <row r="479" customFormat="false" ht="15" hidden="false" customHeight="true" outlineLevel="0" collapsed="false">
      <c r="A479" s="3" t="str">
        <f aca="false">A$29</f>
        <v>Educação</v>
      </c>
      <c r="B479" s="3" t="str">
        <f aca="false">B$29</f>
        <v> Total</v>
      </c>
      <c r="C479" s="3" t="n">
        <f aca="false">C$29</f>
        <v>1</v>
      </c>
      <c r="D479" s="3" t="s">
        <v>244</v>
      </c>
      <c r="E479" s="3" t="n">
        <f aca="false">E$29</f>
        <v>2015</v>
      </c>
      <c r="F479" s="3" t="n">
        <f aca="false">F$29</f>
        <v>2015</v>
      </c>
      <c r="G479" s="3" t="n">
        <v>80.9270168681969</v>
      </c>
      <c r="H479" s="3"/>
      <c r="I479" s="3"/>
      <c r="J479" s="3"/>
      <c r="K479" s="3" t="str">
        <f aca="false">K$29</f>
        <v>Nota obtida via normalização e ponderação de indicadores que variam de 0 a 100.</v>
      </c>
      <c r="L479" s="3" t="str">
        <f aca="false">L$29</f>
        <v>Tendências</v>
      </c>
      <c r="M479" s="3" t="str">
        <f aca="false">M$29</f>
        <v>Nota de 0 a 100</v>
      </c>
      <c r="N479" s="5"/>
      <c r="O479" s="3" t="n">
        <v>79.321676898231</v>
      </c>
    </row>
    <row r="480" customFormat="false" ht="15" hidden="false" customHeight="true" outlineLevel="0" collapsed="false">
      <c r="A480" s="3" t="str">
        <f aca="false">A$30</f>
        <v>Sustentabilidade Social</v>
      </c>
      <c r="B480" s="3" t="str">
        <f aca="false">B$30</f>
        <v>Segurança Alimentar</v>
      </c>
      <c r="C480" s="3" t="n">
        <f aca="false">C$30</f>
        <v>-1</v>
      </c>
      <c r="D480" s="3" t="s">
        <v>244</v>
      </c>
      <c r="E480" s="3" t="n">
        <f aca="false">E$30</f>
        <v>2013</v>
      </c>
      <c r="F480" s="3" t="n">
        <f aca="false">F$30</f>
        <v>2015</v>
      </c>
      <c r="G480" s="3" t="n">
        <v>2.5628526336</v>
      </c>
      <c r="H480" s="3"/>
      <c r="I480" s="3"/>
      <c r="J480" s="3"/>
      <c r="K480" s="3" t="str">
        <f aca="false">K$30</f>
        <v>% domicílios com renda domiciliar per capita inferior à linha de extrema pobreza (valor de uma cesta de alimentos com o mínimo de calorias necessárias para suprir adequadamente uma pessoa, com base em recomendações da FAO e da OMS)</v>
      </c>
      <c r="L480" s="3" t="str">
        <f aca="false">L$30</f>
        <v>Ipea</v>
      </c>
      <c r="M480" s="3" t="str">
        <f aca="false">M$30</f>
        <v>Porcentagem %</v>
      </c>
      <c r="N480" s="5" t="s">
        <v>110</v>
      </c>
      <c r="O480" s="3" t="n">
        <v>95.5865661254956</v>
      </c>
    </row>
    <row r="481" customFormat="false" ht="15" hidden="false" customHeight="true" outlineLevel="0" collapsed="false">
      <c r="A481" s="3" t="str">
        <f aca="false">A$31</f>
        <v>Sustentabilidade Social</v>
      </c>
      <c r="B481" s="3" t="str">
        <f aca="false">B$31</f>
        <v>Inadequação de Moradia FJP</v>
      </c>
      <c r="C481" s="3" t="n">
        <f aca="false">C$31</f>
        <v>-1</v>
      </c>
      <c r="D481" s="3" t="s">
        <v>244</v>
      </c>
      <c r="E481" s="3" t="n">
        <f aca="false">E$31</f>
        <v>2013</v>
      </c>
      <c r="F481" s="3" t="n">
        <f aca="false">F$31</f>
        <v>2015</v>
      </c>
      <c r="G481" s="3" t="n">
        <v>4.84169325782705</v>
      </c>
      <c r="H481" s="3"/>
      <c r="I481" s="3"/>
      <c r="J481" s="3"/>
      <c r="K481" s="3" t="str">
        <f aca="false">K$31</f>
        <v>% de moradias que apresentam,entre outras características, coabitação familiar e/ou habitação precária  (metodologia da Fundação João Pinheiro)</v>
      </c>
      <c r="L481" s="3" t="str">
        <f aca="false">L$31</f>
        <v>Fundação João Pinheiro</v>
      </c>
      <c r="M481" s="3" t="str">
        <f aca="false">M$31</f>
        <v>Porcentagem %</v>
      </c>
      <c r="N481" s="5" t="str">
        <f aca="false">N$31</f>
        <v>A partir de 2020, foi necessário alteração metodológica tendo em vista a não atualização desde de 2015 do indicador da Fundação João Pinheiro, por isso a fonte do indicador passou a ser a PNADc Anual (IBGE).</v>
      </c>
      <c r="O481" s="3" t="n">
        <v>86.3192891502094</v>
      </c>
    </row>
    <row r="482" customFormat="false" ht="15" hidden="false" customHeight="true" outlineLevel="0" collapsed="false">
      <c r="A482" s="3" t="str">
        <f aca="false">A$32</f>
        <v>Sustentabilidade Social</v>
      </c>
      <c r="B482" s="3" t="str">
        <f aca="false">B$32</f>
        <v>Famílias abaixo da linha da pobreza</v>
      </c>
      <c r="C482" s="3" t="n">
        <f aca="false">C$32</f>
        <v>-1</v>
      </c>
      <c r="D482" s="3" t="s">
        <v>244</v>
      </c>
      <c r="E482" s="3" t="n">
        <f aca="false">E$32</f>
        <v>2013</v>
      </c>
      <c r="F482" s="3" t="n">
        <f aca="false">F$32</f>
        <v>2015</v>
      </c>
      <c r="G482" s="3" t="n">
        <v>2.45258785593267</v>
      </c>
      <c r="H482" s="3"/>
      <c r="I482" s="3"/>
      <c r="J482" s="3"/>
      <c r="K482" s="3" t="str">
        <f aca="false">K$32</f>
        <v>% de domicílios com renda domiciliar per capita inferior à linha de pobreza. A linha de pobreza aqui considerada é definida pelo decreto 7492 (abaixo de R$77,00 mensais)</v>
      </c>
      <c r="L482" s="3" t="str">
        <f aca="false">L$32</f>
        <v>PNADc /IBGE</v>
      </c>
      <c r="M482" s="3" t="str">
        <f aca="false">M$32</f>
        <v>Porcentagem %</v>
      </c>
      <c r="N482" s="5"/>
      <c r="O482" s="3" t="n">
        <v>95.7117932422367</v>
      </c>
    </row>
    <row r="483" customFormat="false" ht="15" hidden="false" customHeight="true" outlineLevel="0" collapsed="false">
      <c r="A483" s="3" t="str">
        <f aca="false">A$33</f>
        <v>Sustentabilidade Social</v>
      </c>
      <c r="B483" s="3" t="str">
        <f aca="false">B$33</f>
        <v>Desigualdade de renda</v>
      </c>
      <c r="C483" s="3" t="n">
        <f aca="false">C$33</f>
        <v>-1</v>
      </c>
      <c r="D483" s="3" t="s">
        <v>244</v>
      </c>
      <c r="E483" s="3" t="n">
        <f aca="false">E$33</f>
        <v>2013</v>
      </c>
      <c r="F483" s="3" t="n">
        <f aca="false">F$33</f>
        <v>2015</v>
      </c>
      <c r="G483" s="3" t="n">
        <v>0.5777569266</v>
      </c>
      <c r="H483" s="3"/>
      <c r="I483" s="3"/>
      <c r="J483" s="3"/>
      <c r="K483" s="3" t="str">
        <f aca="false">K$33</f>
        <v>Coeficiente de gini (1=Desigualdade Máxima/0=Igualdade Máxima)</v>
      </c>
      <c r="L483" s="3" t="str">
        <f aca="false">L$33</f>
        <v>Ipea</v>
      </c>
      <c r="M483" s="3" t="str">
        <f aca="false">M$33</f>
        <v>Coeficiente GINI</v>
      </c>
      <c r="N483" s="5"/>
      <c r="O483" s="3" t="n">
        <v>0</v>
      </c>
    </row>
    <row r="484" customFormat="false" ht="15" hidden="false" customHeight="true" outlineLevel="0" collapsed="false">
      <c r="A484" s="3" t="str">
        <f aca="false">A$34</f>
        <v>Sustentabilidade Social</v>
      </c>
      <c r="B484" s="3" t="str">
        <f aca="false">B$34</f>
        <v>Acesso ao Saneamento Básico - Água</v>
      </c>
      <c r="C484" s="3" t="n">
        <f aca="false">C$34</f>
        <v>1</v>
      </c>
      <c r="D484" s="3" t="s">
        <v>244</v>
      </c>
      <c r="E484" s="3" t="n">
        <f aca="false">E$34</f>
        <v>2013</v>
      </c>
      <c r="F484" s="3" t="n">
        <f aca="false">F$34</f>
        <v>2015</v>
      </c>
      <c r="G484" s="3" t="n">
        <v>99.1130820399113</v>
      </c>
      <c r="H484" s="3"/>
      <c r="I484" s="3"/>
      <c r="J484" s="3"/>
      <c r="K484" s="3" t="str">
        <f aca="false">K$34</f>
        <v>% de domicilios com acesso à água canalizada de rede geral de distribuição</v>
      </c>
      <c r="L484" s="3" t="str">
        <f aca="false">L$34</f>
        <v>PNADc /IBGE</v>
      </c>
      <c r="M484" s="3" t="str">
        <f aca="false">M$34</f>
        <v>Porcentagem %</v>
      </c>
      <c r="N484" s="5"/>
      <c r="O484" s="3" t="n">
        <v>98.686262129493</v>
      </c>
    </row>
    <row r="485" customFormat="false" ht="15" hidden="false" customHeight="true" outlineLevel="0" collapsed="false">
      <c r="A485" s="3" t="str">
        <f aca="false">A$35</f>
        <v>Sustentabilidade Social</v>
      </c>
      <c r="B485" s="3" t="str">
        <f aca="false">B$35</f>
        <v>Acesso ao Saneamento Básico - Esgoto</v>
      </c>
      <c r="C485" s="3" t="n">
        <f aca="false">C$35</f>
        <v>1</v>
      </c>
      <c r="D485" s="3" t="s">
        <v>244</v>
      </c>
      <c r="E485" s="3" t="n">
        <f aca="false">E$35</f>
        <v>2013</v>
      </c>
      <c r="F485" s="3" t="n">
        <f aca="false">F$35</f>
        <v>2015</v>
      </c>
      <c r="G485" s="3" t="n">
        <v>99.7782705099778</v>
      </c>
      <c r="H485" s="3"/>
      <c r="I485" s="3"/>
      <c r="J485" s="3"/>
      <c r="K485" s="3" t="str">
        <f aca="false">K$35</f>
        <v>% de domicilios com acesso à rede coletora de esgoto</v>
      </c>
      <c r="L485" s="3" t="str">
        <f aca="false">L$35</f>
        <v>PNADc /IBGE</v>
      </c>
      <c r="M485" s="3" t="str">
        <f aca="false">M$35</f>
        <v>Porcentagem %</v>
      </c>
      <c r="N485" s="5"/>
      <c r="O485" s="3" t="n">
        <v>99.668817936671</v>
      </c>
    </row>
    <row r="486" customFormat="false" ht="15" hidden="false" customHeight="true" outlineLevel="0" collapsed="false">
      <c r="A486" s="3" t="str">
        <f aca="false">A$36</f>
        <v>Sustentabilidade Social</v>
      </c>
      <c r="B486" s="3" t="str">
        <f aca="false">B$36</f>
        <v>Mortes Evitáveis</v>
      </c>
      <c r="C486" s="3" t="n">
        <f aca="false">C$36</f>
        <v>-1</v>
      </c>
      <c r="D486" s="3" t="s">
        <v>244</v>
      </c>
      <c r="E486" s="3" t="n">
        <f aca="false">E$36</f>
        <v>2013</v>
      </c>
      <c r="F486" s="3" t="n">
        <f aca="false">F$36</f>
        <v>2015</v>
      </c>
      <c r="G486" s="3" t="n">
        <v>31.0606060606061</v>
      </c>
      <c r="H486" s="3"/>
      <c r="I486" s="3"/>
      <c r="J486" s="3"/>
      <c r="K486" s="3" t="str">
        <f aca="false">K$36</f>
        <v>Razão de Mortalidade Proporcional: mortes abaixo de 50 anos/ total de óbitos</v>
      </c>
      <c r="L486" s="3" t="str">
        <f aca="false">L$36</f>
        <v>Datasus</v>
      </c>
      <c r="M486" s="3" t="str">
        <f aca="false">M$36</f>
        <v>Porcentagem %</v>
      </c>
      <c r="N486" s="5" t="s">
        <v>127</v>
      </c>
      <c r="O486" s="3" t="n">
        <v>51.8588852608286</v>
      </c>
    </row>
    <row r="487" customFormat="false" ht="15" hidden="false" customHeight="true" outlineLevel="0" collapsed="false">
      <c r="A487" s="3" t="str">
        <f aca="false">A$37</f>
        <v>Sustentabilidade Social</v>
      </c>
      <c r="B487" s="3" t="str">
        <f aca="false">B$37</f>
        <v>Anos potenciais de vida perdidos</v>
      </c>
      <c r="C487" s="3" t="n">
        <f aca="false">C$37</f>
        <v>-1</v>
      </c>
      <c r="D487" s="3" t="s">
        <v>244</v>
      </c>
      <c r="E487" s="3" t="n">
        <f aca="false">E$37</f>
        <v>2013</v>
      </c>
      <c r="F487" s="3" t="n">
        <f aca="false">F$37</f>
        <v>2015</v>
      </c>
      <c r="G487" s="3" t="n">
        <v>13.109608143913</v>
      </c>
      <c r="H487" s="3"/>
      <c r="I487" s="3"/>
      <c r="J487" s="3"/>
      <c r="K487" s="3" t="str">
        <f aca="false">K$37</f>
        <v>Média da diferença da faixa etária em que os óbitos registrados ocorreram e a expectativa de vida ao nascer do Brasil.</v>
      </c>
      <c r="L487" s="3" t="str">
        <f aca="false">L$37</f>
        <v>Datasus</v>
      </c>
      <c r="M487" s="3" t="str">
        <f aca="false">M$37</f>
        <v>Anos</v>
      </c>
      <c r="N487" s="5"/>
      <c r="O487" s="3" t="n">
        <v>56.2089391615354</v>
      </c>
    </row>
    <row r="488" customFormat="false" ht="15" hidden="false" customHeight="true" outlineLevel="0" collapsed="false">
      <c r="A488" s="3" t="str">
        <f aca="false">A$38</f>
        <v>Sustentabilidade Social</v>
      </c>
      <c r="B488" s="3" t="str">
        <f aca="false">B$38</f>
        <v>Formalidade do Mercado de Trabalho</v>
      </c>
      <c r="C488" s="3" t="n">
        <f aca="false">C$38</f>
        <v>1</v>
      </c>
      <c r="D488" s="3" t="s">
        <v>244</v>
      </c>
      <c r="E488" s="3" t="n">
        <f aca="false">E$38</f>
        <v>2013</v>
      </c>
      <c r="F488" s="3" t="n">
        <f aca="false">F$38</f>
        <v>2015</v>
      </c>
      <c r="G488" s="3" t="n">
        <v>62.9990262901655</v>
      </c>
      <c r="H488" s="3"/>
      <c r="I488" s="3"/>
      <c r="J488" s="3"/>
      <c r="K488" s="3" t="str">
        <f aca="false">K$38</f>
        <v>Proporção de empregados de 10 anos ou mais de idade com carteira de trabalho assinada em relação ao total de ocupados</v>
      </c>
      <c r="L488" s="3" t="str">
        <f aca="false">L$38</f>
        <v>PNADc /IBGE</v>
      </c>
      <c r="M488" s="3" t="str">
        <f aca="false">M$38</f>
        <v>Porcentagem %</v>
      </c>
      <c r="N4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88" s="3" t="n">
        <v>65.3543798464449</v>
      </c>
    </row>
    <row r="489" customFormat="false" ht="15" hidden="false" customHeight="true" outlineLevel="0" collapsed="false">
      <c r="A489" s="3" t="str">
        <f aca="false">A$39</f>
        <v>Sustentabilidade Social</v>
      </c>
      <c r="B489" s="3" t="str">
        <f aca="false">B$39</f>
        <v>Inserção Econômica</v>
      </c>
      <c r="C489" s="3" t="n">
        <f aca="false">C$39</f>
        <v>1</v>
      </c>
      <c r="D489" s="3" t="s">
        <v>244</v>
      </c>
      <c r="E489" s="3" t="n">
        <f aca="false">E$39</f>
        <v>2014</v>
      </c>
      <c r="F489" s="3" t="n">
        <f aca="false">F$39</f>
        <v>2015</v>
      </c>
      <c r="G489" s="3" t="n">
        <v>48.8072744618346</v>
      </c>
      <c r="H489" s="3"/>
      <c r="I489" s="3"/>
      <c r="J489" s="3"/>
      <c r="K489" s="3" t="str">
        <f aca="false">K$39</f>
        <v>Proporção de ocupados em relação a População Economicamente Ativa</v>
      </c>
      <c r="L489" s="3" t="str">
        <f aca="false">L$39</f>
        <v>IBGE</v>
      </c>
      <c r="M489" s="3" t="str">
        <f aca="false">M$39</f>
        <v>Porcentagem %</v>
      </c>
      <c r="N489" s="5"/>
      <c r="O489" s="3" t="n">
        <v>78.7656714971797</v>
      </c>
    </row>
    <row r="490" customFormat="false" ht="15" hidden="false" customHeight="true" outlineLevel="0" collapsed="false">
      <c r="A490" s="3" t="str">
        <f aca="false">A$40</f>
        <v>Sustentabilidade Social</v>
      </c>
      <c r="B490" s="3" t="str">
        <f aca="false">B$40</f>
        <v>IDH</v>
      </c>
      <c r="C490" s="3" t="n">
        <f aca="false">C$40</f>
        <v>1</v>
      </c>
      <c r="D490" s="3" t="s">
        <v>244</v>
      </c>
      <c r="E490" s="3" t="n">
        <f aca="false">E$40</f>
        <v>2010</v>
      </c>
      <c r="F490" s="3" t="n">
        <f aca="false">F$40</f>
        <v>2015</v>
      </c>
      <c r="G490" s="3" t="n">
        <v>0.824</v>
      </c>
      <c r="H490" s="3"/>
      <c r="I490" s="3"/>
      <c r="J490" s="3"/>
      <c r="K490" s="3" t="str">
        <f aca="false">K$40</f>
        <v>IDH estadual</v>
      </c>
      <c r="L490" s="3" t="str">
        <f aca="false">L$40</f>
        <v>PNUD</v>
      </c>
      <c r="M490" s="3" t="str">
        <f aca="false">M$40</f>
        <v>Índice de 0 a 1</v>
      </c>
      <c r="N490" s="5"/>
      <c r="O490" s="3" t="n">
        <v>100</v>
      </c>
    </row>
    <row r="491" customFormat="false" ht="15" hidden="false" customHeight="true" outlineLevel="0" collapsed="false">
      <c r="A491" s="3" t="str">
        <f aca="false">A$41</f>
        <v>Sustentabilidade Social</v>
      </c>
      <c r="B491" s="3" t="str">
        <f aca="false">B$41</f>
        <v>Inserção Econômica dos Jovens</v>
      </c>
      <c r="C491" s="3" t="n">
        <f aca="false">C$41</f>
        <v>1</v>
      </c>
      <c r="D491" s="3" t="s">
        <v>244</v>
      </c>
      <c r="E491" s="3" t="n">
        <f aca="false">E$41</f>
        <v>2013</v>
      </c>
      <c r="F491" s="3" t="n">
        <f aca="false">F$41</f>
        <v>2015</v>
      </c>
      <c r="G491" s="3" t="n">
        <v>85.7384989817186</v>
      </c>
      <c r="H491" s="3"/>
      <c r="I491" s="3"/>
      <c r="J491" s="3"/>
      <c r="K491" s="3" t="str">
        <f aca="false">K$41</f>
        <v>Proporção dos jovens que estudam ou trabalham</v>
      </c>
      <c r="L491" s="3" t="str">
        <f aca="false">L$41</f>
        <v>IBGE</v>
      </c>
      <c r="M491" s="3" t="str">
        <f aca="false">M$41</f>
        <v>Porcentagem %</v>
      </c>
      <c r="N491" s="5"/>
      <c r="O491" s="3" t="n">
        <v>89.5468878578945</v>
      </c>
    </row>
    <row r="492" customFormat="false" ht="15" hidden="false" customHeight="true" outlineLevel="0" collapsed="false">
      <c r="A492" s="3" t="str">
        <f aca="false">A$42</f>
        <v>Sustentabilidade Social</v>
      </c>
      <c r="B492" s="3" t="str">
        <f aca="false">B$42</f>
        <v>Mortalidade Materna</v>
      </c>
      <c r="C492" s="3" t="n">
        <f aca="false">C$42</f>
        <v>-1</v>
      </c>
      <c r="D492" s="3" t="s">
        <v>244</v>
      </c>
      <c r="E492" s="3" t="n">
        <f aca="false">E$42</f>
        <v>2013</v>
      </c>
      <c r="F492" s="3" t="n">
        <f aca="false">F$42</f>
        <v>2015</v>
      </c>
      <c r="G492" s="3" t="n">
        <v>3.56331566522649</v>
      </c>
      <c r="H492" s="3"/>
      <c r="I492" s="3"/>
      <c r="J492" s="3"/>
      <c r="K492" s="3" t="str">
        <f aca="false">K$42</f>
        <v>Óbitos maternos em relação a população feminina em idade fértil (15-49 anos).</v>
      </c>
      <c r="L492" s="3" t="str">
        <f aca="false">L$42</f>
        <v>Datasus</v>
      </c>
      <c r="M492" s="3" t="str">
        <f aca="false">M$42</f>
        <v>Taxa de mortalidade por 100 mil mulheres</v>
      </c>
      <c r="N492" s="5"/>
      <c r="O492" s="3" t="n">
        <v>75.4355615871765</v>
      </c>
    </row>
    <row r="493" customFormat="false" ht="15" hidden="false" customHeight="true" outlineLevel="0" collapsed="false">
      <c r="A493" s="3" t="str">
        <f aca="false">A$43</f>
        <v>Sustentabilidade Social</v>
      </c>
      <c r="B493" s="3" t="str">
        <f aca="false">B$43</f>
        <v>Mortalidade Precoce</v>
      </c>
      <c r="C493" s="3" t="n">
        <f aca="false">C$43</f>
        <v>-1</v>
      </c>
      <c r="D493" s="3" t="s">
        <v>244</v>
      </c>
      <c r="E493" s="3" t="n">
        <f aca="false">E$43</f>
        <v>2013</v>
      </c>
      <c r="F493" s="3" t="n">
        <f aca="false">F$43</f>
        <v>2015</v>
      </c>
      <c r="G493" s="3" t="n">
        <v>100.255798785211</v>
      </c>
      <c r="H493" s="3"/>
      <c r="I493" s="3"/>
      <c r="J493" s="3"/>
      <c r="K493" s="3" t="str">
        <f aca="false">K$43</f>
        <v>Mortalidade de Jovens (15-29 anos) por causas externas.
</v>
      </c>
      <c r="L493" s="3" t="str">
        <f aca="false">L$43</f>
        <v>Datasus</v>
      </c>
      <c r="M493" s="3" t="str">
        <f aca="false">M$43</f>
        <v>Taxa de mortalidade por 100 mil jovens</v>
      </c>
      <c r="N493" s="5"/>
      <c r="O493" s="3" t="n">
        <v>69.9994416565674</v>
      </c>
    </row>
    <row r="494" customFormat="false" ht="15" hidden="false" customHeight="true" outlineLevel="0" collapsed="false">
      <c r="A494" s="3" t="str">
        <f aca="false">A$44</f>
        <v>Sustentabilidade Social</v>
      </c>
      <c r="B494" s="3" t="str">
        <f aca="false">B$44</f>
        <v>Previdência Social</v>
      </c>
      <c r="C494" s="3" t="n">
        <f aca="false">C$44</f>
        <v>1</v>
      </c>
      <c r="D494" s="3" t="s">
        <v>244</v>
      </c>
      <c r="E494" s="3" t="n">
        <f aca="false">E$44</f>
        <v>2013</v>
      </c>
      <c r="F494" s="3" t="n">
        <f aca="false">F$44</f>
        <v>2015</v>
      </c>
      <c r="G494" s="3" t="n">
        <v>54.361765752398</v>
      </c>
      <c r="H494" s="3"/>
      <c r="I494" s="3"/>
      <c r="J494" s="3"/>
      <c r="K494" s="3" t="str">
        <f aca="false">K$44</f>
        <v>Proporção de idosos (mais de 60 anos) que recebem previdência social</v>
      </c>
      <c r="L494" s="3" t="str">
        <f aca="false">L$44</f>
        <v>IBGE</v>
      </c>
      <c r="M494" s="3" t="str">
        <f aca="false">M$44</f>
        <v>Porcentagem %</v>
      </c>
      <c r="N494" s="5" t="s">
        <v>150</v>
      </c>
      <c r="O494" s="3" t="n">
        <v>11.0804097889495</v>
      </c>
    </row>
    <row r="495" customFormat="false" ht="15" hidden="false" customHeight="true" outlineLevel="0" collapsed="false">
      <c r="A495" s="3" t="str">
        <f aca="false">A$45</f>
        <v>Sustentabilidade Social</v>
      </c>
      <c r="B495" s="3" t="str">
        <f aca="false">B$45</f>
        <v>Mortalidade na Infância</v>
      </c>
      <c r="C495" s="3" t="n">
        <f aca="false">C$45</f>
        <v>-1</v>
      </c>
      <c r="D495" s="3" t="s">
        <v>244</v>
      </c>
      <c r="E495" s="3" t="n">
        <f aca="false">E$45</f>
        <v>2013</v>
      </c>
      <c r="F495" s="3" t="n">
        <f aca="false">F$45</f>
        <v>2015</v>
      </c>
      <c r="G495" s="3" t="n">
        <v>4.27867808295773</v>
      </c>
      <c r="H495" s="3"/>
      <c r="I495" s="3"/>
      <c r="J495" s="3"/>
      <c r="K495" s="3" t="str">
        <f aca="false">K$45</f>
        <v>Óbitos de menores de cinco anos por grupo de 1.000 nascidos vivos</v>
      </c>
      <c r="L495" s="3" t="str">
        <f aca="false">L$45</f>
        <v>Datasus</v>
      </c>
      <c r="M495" s="3" t="str">
        <f aca="false">M$45</f>
        <v>Porcentagem %</v>
      </c>
      <c r="N495" s="5"/>
      <c r="O495" s="3" t="n">
        <v>25.8299748393585</v>
      </c>
    </row>
    <row r="496" customFormat="false" ht="15" hidden="false" customHeight="true" outlineLevel="0" collapsed="false">
      <c r="A496" s="3" t="str">
        <f aca="false">A$46</f>
        <v>Sustentabilidade Social</v>
      </c>
      <c r="B496" s="3" t="str">
        <f aca="false">B$46</f>
        <v> Total</v>
      </c>
      <c r="C496" s="3" t="n">
        <f aca="false">C$46</f>
        <v>1</v>
      </c>
      <c r="D496" s="3" t="s">
        <v>244</v>
      </c>
      <c r="E496" s="3" t="n">
        <f aca="false">E$46</f>
        <v>2015</v>
      </c>
      <c r="F496" s="3" t="n">
        <f aca="false">F$46</f>
        <v>2015</v>
      </c>
      <c r="G496" s="3" t="n">
        <v>78.1572159083604</v>
      </c>
      <c r="H496" s="3"/>
      <c r="I496" s="3"/>
      <c r="J496" s="3"/>
      <c r="K496" s="3" t="str">
        <f aca="false">K$46</f>
        <v>Nota obtida via normalização e ponderação de indicadores que variam de 0 a 100.</v>
      </c>
      <c r="L496" s="3" t="str">
        <f aca="false">L$46</f>
        <v>Tendências</v>
      </c>
      <c r="M496" s="3" t="str">
        <f aca="false">M$46</f>
        <v>Nota de 0 a 100</v>
      </c>
      <c r="N496" s="5"/>
      <c r="O496" s="3" t="n">
        <v>79.6111953226009</v>
      </c>
    </row>
    <row r="497" customFormat="false" ht="15" hidden="false" customHeight="true" outlineLevel="0" collapsed="false">
      <c r="A497" s="3" t="str">
        <f aca="false">A$47</f>
        <v>Segurança Pública</v>
      </c>
      <c r="B497" s="3" t="str">
        <f aca="false">B$47</f>
        <v>Déficit Carcerário</v>
      </c>
      <c r="C497" s="3" t="n">
        <f aca="false">C$47</f>
        <v>-1</v>
      </c>
      <c r="D497" s="3" t="s">
        <v>244</v>
      </c>
      <c r="E497" s="3" t="n">
        <f aca="false">E$47</f>
        <v>2014</v>
      </c>
      <c r="F497" s="3" t="n">
        <f aca="false">F$47</f>
        <v>2015</v>
      </c>
      <c r="G497" s="3" t="n">
        <v>2.00893262679788</v>
      </c>
      <c r="H497" s="3"/>
      <c r="I497" s="3"/>
      <c r="J497" s="3"/>
      <c r="K497" s="3" t="str">
        <f aca="false">K$47</f>
        <v>Relação detentos / Vagas</v>
      </c>
      <c r="L497" s="3" t="str">
        <f aca="false">L$47</f>
        <v>Fórum de Segurança Pública</v>
      </c>
      <c r="M497" s="3" t="str">
        <f aca="false">M$47</f>
        <v>Porcentagem %</v>
      </c>
      <c r="N497" s="5"/>
      <c r="O497" s="3" t="n">
        <v>36.5463593885085</v>
      </c>
    </row>
    <row r="498" customFormat="false" ht="15" hidden="false" customHeight="true" outlineLevel="0" collapsed="false">
      <c r="A498" s="3" t="str">
        <f aca="false">A$48</f>
        <v>Segurança Pública</v>
      </c>
      <c r="B498" s="3" t="str">
        <f aca="false">B$48</f>
        <v>Mortes a esclarecer</v>
      </c>
      <c r="C498" s="3" t="n">
        <f aca="false">C$48</f>
        <v>-1</v>
      </c>
      <c r="D498" s="3" t="s">
        <v>244</v>
      </c>
      <c r="E498" s="3" t="n">
        <f aca="false">E$48</f>
        <v>2014</v>
      </c>
      <c r="F498" s="3" t="n">
        <f aca="false">F$48</f>
        <v>2015</v>
      </c>
      <c r="G498" s="3" t="s">
        <v>245</v>
      </c>
      <c r="H498" s="3"/>
      <c r="I498" s="3"/>
      <c r="J498" s="3"/>
      <c r="K498" s="3" t="str">
        <f aca="false">K$48</f>
        <v># "mortes a esclarecer" / 100 mil habitantes</v>
      </c>
      <c r="L498" s="3" t="str">
        <f aca="false">L$48</f>
        <v>Fórum de Segurança Pública</v>
      </c>
      <c r="M498" s="3" t="str">
        <f aca="false">M$48</f>
        <v>Taxa de mortalidade por 100 mil habitantes</v>
      </c>
      <c r="N4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498" s="3" t="n">
        <v>0</v>
      </c>
    </row>
    <row r="499" customFormat="false" ht="15" hidden="false" customHeight="true" outlineLevel="0" collapsed="false">
      <c r="A499" s="3" t="str">
        <f aca="false">A$49</f>
        <v>Segurança Pública</v>
      </c>
      <c r="B499" s="3" t="str">
        <f aca="false">B$49</f>
        <v>Atuação do Sistema de Justiça Criminal</v>
      </c>
      <c r="C499" s="3" t="n">
        <f aca="false">C$49</f>
        <v>1</v>
      </c>
      <c r="D499" s="3" t="s">
        <v>244</v>
      </c>
      <c r="E499" s="3" t="n">
        <f aca="false">E$49</f>
        <v>2014</v>
      </c>
      <c r="F499" s="3" t="n">
        <f aca="false">F$49</f>
        <v>2015</v>
      </c>
      <c r="G499" s="3" t="n">
        <v>9.00872093023256</v>
      </c>
      <c r="H499" s="3"/>
      <c r="I499" s="3"/>
      <c r="J499" s="3"/>
      <c r="K499" s="3" t="str">
        <f aca="false">K$49</f>
        <v>Total da população carcerária (regime fechado) em relação ao número de homicídios.</v>
      </c>
      <c r="L499" s="3" t="str">
        <f aca="false">L$49</f>
        <v>Fórum de Segurança Pública</v>
      </c>
      <c r="M499" s="3" t="str">
        <f aca="false">M$49</f>
        <v>Porcentagem %</v>
      </c>
      <c r="N499" s="3" t="str">
        <f aca="false">N$49</f>
        <v>A partir da edição de 2018, ou seja, do dado de 2017 passou a ser usado como numerador a população prisional acusada de homicídio e não mais a população carcerária total.</v>
      </c>
      <c r="O499" s="3" t="n">
        <v>31.5925912650639</v>
      </c>
    </row>
    <row r="500" customFormat="false" ht="15" hidden="false" customHeight="true" outlineLevel="0" collapsed="false">
      <c r="A500" s="3" t="str">
        <f aca="false">A$50</f>
        <v>Segurança Pública</v>
      </c>
      <c r="B500" s="3" t="str">
        <f aca="false">B$50</f>
        <v>Mortalidade no Trânsito</v>
      </c>
      <c r="C500" s="3" t="n">
        <f aca="false">C$50</f>
        <v>-1</v>
      </c>
      <c r="D500" s="3" t="s">
        <v>244</v>
      </c>
      <c r="E500" s="3" t="n">
        <f aca="false">E$50</f>
        <v>2013</v>
      </c>
      <c r="F500" s="3" t="n">
        <f aca="false">F$50</f>
        <v>2015</v>
      </c>
      <c r="G500" s="3" t="n">
        <v>27.6096021726454</v>
      </c>
      <c r="H500" s="3"/>
      <c r="I500" s="3"/>
      <c r="J500" s="3"/>
      <c r="K500" s="3" t="str">
        <f aca="false">K$50</f>
        <v>Óbitos por causas externas (acidentes em transporte terrestre) em relação ao total de habitantes.</v>
      </c>
      <c r="L500" s="3" t="str">
        <f aca="false">L$50</f>
        <v>Datasus</v>
      </c>
      <c r="M500" s="5" t="str">
        <f aca="false">M$50</f>
        <v>Mortes em relação a frota e aos habitantes</v>
      </c>
      <c r="N500" s="5" t="str">
        <f aca="false">N$50</f>
        <v>Antes de 2019 o nome do indicador era "Segurança no Trânsito" </v>
      </c>
      <c r="O500" s="3" t="n">
        <v>91.1388842747657</v>
      </c>
    </row>
    <row r="501" customFormat="false" ht="15" hidden="false" customHeight="true" outlineLevel="0" collapsed="false">
      <c r="A501" s="3" t="str">
        <f aca="false">A$51</f>
        <v>Segurança Pública</v>
      </c>
      <c r="B501" s="3" t="str">
        <f aca="false">B$51</f>
        <v>Segurança Pessoal</v>
      </c>
      <c r="C501" s="3" t="n">
        <f aca="false">C$51</f>
        <v>-1</v>
      </c>
      <c r="D501" s="3" t="s">
        <v>244</v>
      </c>
      <c r="E501" s="3" t="n">
        <f aca="false">E$51</f>
        <v>2014</v>
      </c>
      <c r="F501" s="3" t="n">
        <f aca="false">F$51</f>
        <v>2015</v>
      </c>
      <c r="G501" s="3" t="n">
        <v>24.1202760369265</v>
      </c>
      <c r="H501" s="3"/>
      <c r="I501" s="3"/>
      <c r="J501" s="3"/>
      <c r="K501" s="3" t="str">
        <f aca="false">K$51</f>
        <v>Óbitos resultantes de agressões (homicídios) em relação a população total.</v>
      </c>
      <c r="L501" s="3" t="str">
        <f aca="false">L$51</f>
        <v>Fórum de Segurança Pública</v>
      </c>
      <c r="M501" s="5" t="str">
        <f aca="false">M$51</f>
        <v>Óbitos por 100 mil habitantes</v>
      </c>
      <c r="N501" s="5"/>
      <c r="O501" s="3" t="n">
        <v>73.1872366592698</v>
      </c>
    </row>
    <row r="502" customFormat="false" ht="15" hidden="false" customHeight="true" outlineLevel="0" collapsed="false">
      <c r="A502" s="3" t="str">
        <f aca="false">A$52</f>
        <v>Segurança Pública</v>
      </c>
      <c r="B502" s="3" t="str">
        <f aca="false">B$52</f>
        <v>Segurança Patrimonial</v>
      </c>
      <c r="C502" s="3" t="n">
        <f aca="false">C$52</f>
        <v>-1</v>
      </c>
      <c r="D502" s="3" t="s">
        <v>244</v>
      </c>
      <c r="E502" s="3" t="n">
        <f aca="false">E$52</f>
        <v>2014</v>
      </c>
      <c r="F502" s="3" t="n">
        <f aca="false">F$52</f>
        <v>2015</v>
      </c>
      <c r="G502" s="3" t="n">
        <v>975.747224917395</v>
      </c>
      <c r="H502" s="3"/>
      <c r="I502" s="3"/>
      <c r="J502" s="3"/>
      <c r="K502" s="3" t="str">
        <f aca="false">K$52</f>
        <v>Roubos e furto de veículos em relação a frota total (por 100 mil veículos).</v>
      </c>
      <c r="L502" s="3" t="str">
        <f aca="false">L$52</f>
        <v>Fórum de Segurança Pública</v>
      </c>
      <c r="M502" s="5" t="str">
        <f aca="false">M$52</f>
        <v>Roubos e furtos por 100 mil veículos</v>
      </c>
      <c r="N502" s="3" t="str">
        <f aca="false">N$52</f>
        <v>A partir da edição de 2019, ou seja, do dado de 2018, passou a ser usado o número de roubos totais no lugar de roubos e furtos de veículos</v>
      </c>
      <c r="O502" s="3" t="n">
        <v>14.3309243057231</v>
      </c>
    </row>
    <row r="503" customFormat="false" ht="15" hidden="false" customHeight="true" outlineLevel="0" collapsed="false">
      <c r="A503" s="3" t="str">
        <f aca="false">A$53</f>
        <v>Segurança Pública</v>
      </c>
      <c r="B503" s="3" t="str">
        <f aca="false">B$53</f>
        <v> Total</v>
      </c>
      <c r="C503" s="3" t="n">
        <f aca="false">C$53</f>
        <v>1</v>
      </c>
      <c r="D503" s="3" t="s">
        <v>244</v>
      </c>
      <c r="E503" s="3" t="n">
        <f aca="false">E$53</f>
        <v>2015</v>
      </c>
      <c r="F503" s="3" t="n">
        <f aca="false">F$53</f>
        <v>2015</v>
      </c>
      <c r="G503" s="3" t="n">
        <v>46.7781858286102</v>
      </c>
      <c r="H503" s="3"/>
      <c r="I503" s="3"/>
      <c r="J503" s="3"/>
      <c r="K503" s="3" t="str">
        <f aca="false">K$53</f>
        <v>Nota obtida via normalização e ponderação de indicadores que variam de 0 a 100.</v>
      </c>
      <c r="L503" s="3" t="str">
        <f aca="false">L$53</f>
        <v>Tendências</v>
      </c>
      <c r="M503" s="3" t="str">
        <f aca="false">M$53</f>
        <v>Nota de 0 a 100</v>
      </c>
      <c r="N503" s="5"/>
      <c r="O503" s="3" t="n">
        <v>54.3482240265614</v>
      </c>
    </row>
    <row r="504" customFormat="false" ht="15" hidden="false" customHeight="true" outlineLevel="0" collapsed="false">
      <c r="A504" s="3" t="str">
        <f aca="false">A$54</f>
        <v>Solidez Fiscal</v>
      </c>
      <c r="B504" s="3" t="str">
        <f aca="false">B$54</f>
        <v>Dependência Fiscal</v>
      </c>
      <c r="C504" s="3" t="n">
        <f aca="false">C$54</f>
        <v>1</v>
      </c>
      <c r="D504" s="3" t="s">
        <v>244</v>
      </c>
      <c r="E504" s="3" t="n">
        <f aca="false">E$54</f>
        <v>2014</v>
      </c>
      <c r="F504" s="3" t="n">
        <f aca="false">F$54</f>
        <v>2015</v>
      </c>
      <c r="G504" s="3" t="n">
        <v>82.3660196916874</v>
      </c>
      <c r="H504" s="3"/>
      <c r="I504" s="3"/>
      <c r="J504" s="3"/>
      <c r="K504" s="3" t="str">
        <f aca="false">K$54</f>
        <v>Grau de autonomia financeira do Estado tendo por base a participação das receitas correntes próprias (realizadas) sobre a receita corrente total, dado pela fórmula: 1 – (transferências correntes/receita corrente total)</v>
      </c>
      <c r="L504" s="3" t="str">
        <f aca="false">L$54</f>
        <v>Siconfi</v>
      </c>
      <c r="M504" s="3" t="str">
        <f aca="false">M$54</f>
        <v>Porcentagem %</v>
      </c>
      <c r="N5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04" s="3" t="n">
        <v>85.1720586822709</v>
      </c>
    </row>
    <row r="505" customFormat="false" ht="15" hidden="false" customHeight="true" outlineLevel="0" collapsed="false">
      <c r="A505" s="3" t="str">
        <f aca="false">A$55</f>
        <v>Solidez Fiscal</v>
      </c>
      <c r="B505" s="3" t="str">
        <f aca="false">B$55</f>
        <v>Taxa de Investimentos</v>
      </c>
      <c r="C505" s="3" t="n">
        <f aca="false">C$55</f>
        <v>1</v>
      </c>
      <c r="D505" s="3" t="s">
        <v>244</v>
      </c>
      <c r="E505" s="3" t="n">
        <f aca="false">E$55</f>
        <v>2014</v>
      </c>
      <c r="F505" s="3" t="n">
        <f aca="false">F$55</f>
        <v>2015</v>
      </c>
      <c r="G505" s="3" t="n">
        <v>0.0802106084720823</v>
      </c>
      <c r="H505" s="3"/>
      <c r="I505" s="3"/>
      <c r="J505" s="3"/>
      <c r="K505" s="3" t="str">
        <f aca="false">K$55</f>
        <v>Investimento liquidado / receita corrente líquida</v>
      </c>
      <c r="L505" s="3" t="str">
        <f aca="false">L$55</f>
        <v>Siconfi</v>
      </c>
      <c r="M505" s="5" t="s">
        <v>24</v>
      </c>
      <c r="N505" s="5" t="str">
        <f aca="false">N$55</f>
        <v>Antes da edição de 2020 o indicador era conhecido como "Capacidade de Investimento"</v>
      </c>
      <c r="O505" s="3" t="n">
        <v>22.2332643600368</v>
      </c>
    </row>
    <row r="506" customFormat="false" ht="15" hidden="false" customHeight="true" outlineLevel="0" collapsed="false">
      <c r="A506" s="3" t="str">
        <f aca="false">A$56</f>
        <v>Solidez Fiscal</v>
      </c>
      <c r="B506" s="3" t="str">
        <f aca="false">B$56</f>
        <v>Resultado Nominal</v>
      </c>
      <c r="C506" s="3" t="n">
        <f aca="false">C$56</f>
        <v>1</v>
      </c>
      <c r="D506" s="3" t="s">
        <v>244</v>
      </c>
      <c r="E506" s="3" t="n">
        <f aca="false">E$56</f>
        <v>2014</v>
      </c>
      <c r="F506" s="3" t="n">
        <f aca="false">F$56</f>
        <v>2015</v>
      </c>
      <c r="G506" s="3" t="n">
        <v>0.485544870000591</v>
      </c>
      <c r="H506" s="3"/>
      <c r="I506" s="3"/>
      <c r="J506" s="3"/>
      <c r="K506" s="3" t="str">
        <f aca="false">K$56</f>
        <v>Diferença entre receitas e despesas primárias no período acrescidas das despesas com juros nominais incidentes sobre a dívida pública interna e externa, dividido pelo PIB</v>
      </c>
      <c r="L506" s="3" t="str">
        <f aca="false">L$56</f>
        <v>Siconfi</v>
      </c>
      <c r="M506" s="3" t="str">
        <f aca="false">M$56</f>
        <v>Porcentagem %</v>
      </c>
      <c r="N506" s="5"/>
      <c r="O506" s="3" t="n">
        <v>55.6983224884127</v>
      </c>
    </row>
    <row r="507" customFormat="false" ht="15" hidden="false" customHeight="true" outlineLevel="0" collapsed="false">
      <c r="A507" s="3" t="str">
        <f aca="false">A$57</f>
        <v>Solidez Fiscal</v>
      </c>
      <c r="B507" s="3" t="str">
        <f aca="false">B$57</f>
        <v>Solvência Fiscal</v>
      </c>
      <c r="C507" s="3" t="n">
        <f aca="false">C$57</f>
        <v>-1</v>
      </c>
      <c r="D507" s="3" t="s">
        <v>244</v>
      </c>
      <c r="E507" s="3" t="n">
        <f aca="false">E$57</f>
        <v>2014</v>
      </c>
      <c r="F507" s="3" t="n">
        <f aca="false">F$57</f>
        <v>2015</v>
      </c>
      <c r="G507" s="3" t="n">
        <v>20.6745217851592</v>
      </c>
      <c r="H507" s="3"/>
      <c r="I507" s="3"/>
      <c r="J507" s="3"/>
      <c r="K507" s="3" t="str">
        <f aca="false">K$57</f>
        <v>Dívida consolidada líquida / receita corrente líquida</v>
      </c>
      <c r="L507" s="3" t="str">
        <f aca="false">L$57</f>
        <v>Siconfi</v>
      </c>
      <c r="M507" s="5" t="s">
        <v>24</v>
      </c>
      <c r="N507" s="5"/>
      <c r="O507" s="3" t="n">
        <v>95.3383065734978</v>
      </c>
    </row>
    <row r="508" customFormat="false" ht="15" hidden="false" customHeight="true" outlineLevel="0" collapsed="false">
      <c r="A508" s="3" t="str">
        <f aca="false">A$58</f>
        <v>Solidez Fiscal</v>
      </c>
      <c r="B508" s="3" t="str">
        <f aca="false">B$58</f>
        <v>Sucesso do Planejamento Orçamentário</v>
      </c>
      <c r="C508" s="3" t="n">
        <f aca="false">C$58</f>
        <v>1</v>
      </c>
      <c r="D508" s="3" t="s">
        <v>244</v>
      </c>
      <c r="E508" s="3" t="n">
        <f aca="false">E$58</f>
        <v>2014</v>
      </c>
      <c r="F508" s="3" t="n">
        <f aca="false">F$58</f>
        <v>2015</v>
      </c>
      <c r="G508" s="3" t="n">
        <v>75.9304904457965</v>
      </c>
      <c r="H508" s="3"/>
      <c r="I508" s="3"/>
      <c r="J508" s="3"/>
      <c r="K508" s="3" t="str">
        <f aca="false">K$58</f>
        <v>Despesa liquidada pela despesa total atualizada (dotação orçamentária).</v>
      </c>
      <c r="L508" s="3" t="str">
        <f aca="false">L$58</f>
        <v>Siconfi</v>
      </c>
      <c r="M508" s="3" t="str">
        <f aca="false">M$58</f>
        <v>Porcentagem %</v>
      </c>
      <c r="N508" s="5" t="str">
        <f aca="false">N$58</f>
        <v>Antes de 2020 o indicador era chamado de "Sucesso da Execução Orçamentária"</v>
      </c>
      <c r="O508" s="3" t="n">
        <v>34.7320381988426</v>
      </c>
    </row>
    <row r="509" customFormat="false" ht="15" hidden="false" customHeight="true" outlineLevel="0" collapsed="false">
      <c r="A509" s="3" t="str">
        <f aca="false">A$59</f>
        <v>Solidez Fiscal</v>
      </c>
      <c r="B509" s="3" t="str">
        <f aca="false">B$59</f>
        <v> Total</v>
      </c>
      <c r="C509" s="3" t="n">
        <f aca="false">C$59</f>
        <v>1</v>
      </c>
      <c r="D509" s="3" t="s">
        <v>244</v>
      </c>
      <c r="E509" s="3" t="n">
        <f aca="false">E$59</f>
        <v>2015</v>
      </c>
      <c r="F509" s="3" t="n">
        <f aca="false">F$59</f>
        <v>2015</v>
      </c>
      <c r="G509" s="3" t="n">
        <v>59.9290362017467</v>
      </c>
      <c r="H509" s="3"/>
      <c r="I509" s="3"/>
      <c r="J509" s="3"/>
      <c r="K509" s="3" t="str">
        <f aca="false">K$59</f>
        <v>Nota obtida via normalização e ponderação de indicadores que variam de 0 a 100.</v>
      </c>
      <c r="L509" s="3" t="str">
        <f aca="false">L$59</f>
        <v>Tendências</v>
      </c>
      <c r="M509" s="3" t="str">
        <f aca="false">M$59</f>
        <v>Nota de 0 a 100</v>
      </c>
      <c r="N509" s="5"/>
      <c r="O509" s="3" t="n">
        <v>88.1910316436646</v>
      </c>
    </row>
    <row r="510" customFormat="false" ht="15" hidden="false" customHeight="true" outlineLevel="0" collapsed="false">
      <c r="A510" s="3" t="str">
        <f aca="false">A$60</f>
        <v>Eficiência da Máquina Pública</v>
      </c>
      <c r="B510" s="3" t="str">
        <f aca="false">B$60</f>
        <v>Eficiência do Judiciário</v>
      </c>
      <c r="C510" s="3" t="n">
        <f aca="false">C$60</f>
        <v>-1</v>
      </c>
      <c r="D510" s="3" t="s">
        <v>244</v>
      </c>
      <c r="E510" s="3" t="n">
        <f aca="false">E$60</f>
        <v>2013</v>
      </c>
      <c r="F510" s="3" t="n">
        <f aca="false">F$60</f>
        <v>2015</v>
      </c>
      <c r="G510" s="3" t="n">
        <v>48.7767716032325</v>
      </c>
      <c r="H510" s="3"/>
      <c r="I510" s="3"/>
      <c r="J510" s="3"/>
      <c r="K510" s="4" t="str">
        <f aca="false">K$60</f>
        <v>Taxa de congestionamento = 1 - (processos baixados)/(casos novos + casos pendentes)</v>
      </c>
      <c r="L510" s="4" t="str">
        <f aca="false">L$60</f>
        <v>Justiça em Números/CNJ</v>
      </c>
      <c r="M510" s="4" t="str">
        <f aca="false">M$60</f>
        <v>Porcentagem %</v>
      </c>
      <c r="N5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10" s="3" t="n">
        <v>71.9291221210511</v>
      </c>
    </row>
    <row r="511" customFormat="false" ht="15" hidden="false" customHeight="true" outlineLevel="0" collapsed="false">
      <c r="A511" s="3" t="str">
        <f aca="false">A$61</f>
        <v>Eficiência da Máquina Pública</v>
      </c>
      <c r="B511" s="3" t="str">
        <f aca="false">B$61</f>
        <v>Custo do Executivo/PIB</v>
      </c>
      <c r="C511" s="3" t="n">
        <f aca="false">C$61</f>
        <v>-1</v>
      </c>
      <c r="D511" s="3" t="s">
        <v>244</v>
      </c>
      <c r="E511" s="3" t="n">
        <f aca="false">E$61</f>
        <v>2014</v>
      </c>
      <c r="F511" s="3" t="n">
        <f aca="false">F$61</f>
        <v>2015</v>
      </c>
      <c r="G511" s="3" t="n">
        <v>1.48350453576924</v>
      </c>
      <c r="H511" s="3"/>
      <c r="I511" s="3"/>
      <c r="J511" s="3"/>
      <c r="K511" s="3" t="str">
        <f aca="false">K$61</f>
        <v>Recursos públicos alocados na administração direta / PIB</v>
      </c>
      <c r="L511" s="3" t="str">
        <f aca="false">L$61</f>
        <v>FINBRA/Siconfi</v>
      </c>
      <c r="M511" s="3" t="str">
        <f aca="false">M$61</f>
        <v>Porcentagem %</v>
      </c>
      <c r="N511" s="3" t="str">
        <f aca="false">N$61</f>
        <v>O PIB utilizado para cálculo é estimado pela Tendências</v>
      </c>
      <c r="O511" s="3" t="n">
        <v>88.5986834781236</v>
      </c>
    </row>
    <row r="512" customFormat="false" ht="15" hidden="false" customHeight="true" outlineLevel="0" collapsed="false">
      <c r="A512" s="3" t="str">
        <f aca="false">A$62</f>
        <v>Eficiência da Máquina Pública</v>
      </c>
      <c r="B512" s="3" t="str">
        <f aca="false">B$62</f>
        <v>Índice de Transparência</v>
      </c>
      <c r="C512" s="3" t="n">
        <f aca="false">C$62</f>
        <v>1</v>
      </c>
      <c r="D512" s="3" t="s">
        <v>244</v>
      </c>
      <c r="E512" s="3" t="n">
        <f aca="false">E$62</f>
        <v>2014</v>
      </c>
      <c r="F512" s="3" t="n">
        <f aca="false">F$62</f>
        <v>2015</v>
      </c>
      <c r="G512" s="3" t="n">
        <v>6.92</v>
      </c>
      <c r="H512" s="3"/>
      <c r="I512" s="3"/>
      <c r="J512" s="3"/>
      <c r="K512" s="3" t="str">
        <f aca="false">K$62</f>
        <v>Avaliação dos portais de acesso a informações de gastos estaduais (Nota: 0-10)</v>
      </c>
      <c r="L512" s="3" t="str">
        <f aca="false">L$62</f>
        <v>Associação Contas Abertas</v>
      </c>
      <c r="M512" s="3" t="str">
        <f aca="false">M$62</f>
        <v>Pontuação de 0 a 10</v>
      </c>
      <c r="N512" s="3" t="str">
        <f aca="false">N$62</f>
        <v>A partir da edição de 2018, ou seja, do dado de 2016, passou a ser usado a avaliação Escala Brasil Transparente</v>
      </c>
      <c r="O512" s="3" t="n">
        <v>74.845869297164</v>
      </c>
    </row>
    <row r="513" customFormat="false" ht="15" hidden="false" customHeight="true" outlineLevel="0" collapsed="false">
      <c r="A513" s="3" t="str">
        <f aca="false">A$63</f>
        <v>Eficiência da Máquina Pública</v>
      </c>
      <c r="B513" s="3" t="str">
        <f aca="false">B$63</f>
        <v>Custo do Judiciário/PIB</v>
      </c>
      <c r="C513" s="3" t="n">
        <f aca="false">C$63</f>
        <v>-1</v>
      </c>
      <c r="D513" s="3" t="s">
        <v>244</v>
      </c>
      <c r="E513" s="3" t="n">
        <f aca="false">E$63</f>
        <v>2014</v>
      </c>
      <c r="F513" s="3" t="n">
        <f aca="false">F$63</f>
        <v>2015</v>
      </c>
      <c r="G513" s="3" t="s">
        <v>245</v>
      </c>
      <c r="H513" s="3"/>
      <c r="I513" s="3"/>
      <c r="J513" s="3"/>
      <c r="K513" s="3" t="str">
        <f aca="false">K$63</f>
        <v>Recursos públicos alocados no judiciário / PIB</v>
      </c>
      <c r="L513" s="3" t="str">
        <f aca="false">L$63</f>
        <v>FINBRA/Siconfi</v>
      </c>
      <c r="M513" s="3" t="str">
        <f aca="false">M$63</f>
        <v>Porcentagem %</v>
      </c>
      <c r="N513" s="3" t="str">
        <f aca="false">N$63</f>
        <v>O PIB utilizado para cálculo é estimado pela Tendências. O Distrito Federal não é válido nesse indicador.</v>
      </c>
      <c r="O513" s="3" t="n">
        <v>0</v>
      </c>
    </row>
    <row r="514" customFormat="false" ht="15" hidden="false" customHeight="true" outlineLevel="0" collapsed="false">
      <c r="A514" s="3" t="str">
        <f aca="false">A$64</f>
        <v>Eficiência da Máquina Pública</v>
      </c>
      <c r="B514" s="3" t="str">
        <f aca="false">B$64</f>
        <v>Custo do Legislativo/PIB</v>
      </c>
      <c r="C514" s="3" t="n">
        <f aca="false">C$64</f>
        <v>-1</v>
      </c>
      <c r="D514" s="3" t="s">
        <v>244</v>
      </c>
      <c r="E514" s="3" t="n">
        <f aca="false">E$64</f>
        <v>2014</v>
      </c>
      <c r="F514" s="3" t="n">
        <f aca="false">F$64</f>
        <v>2015</v>
      </c>
      <c r="G514" s="3" t="n">
        <v>0.368633426661777</v>
      </c>
      <c r="H514" s="3"/>
      <c r="I514" s="3"/>
      <c r="J514" s="3"/>
      <c r="K514" s="3" t="str">
        <f aca="false">K$64</f>
        <v>Recursos públicos alocados no legislativo / PIB</v>
      </c>
      <c r="L514" s="3" t="str">
        <f aca="false">L$64</f>
        <v>FINBRA/Siconfi</v>
      </c>
      <c r="M514" s="3" t="str">
        <f aca="false">M$64</f>
        <v>Porcentagem %</v>
      </c>
      <c r="N514" s="3" t="str">
        <f aca="false">N$64</f>
        <v>O PIB utilizado para cálculo é estimado pela Tendências</v>
      </c>
      <c r="O514" s="3" t="n">
        <v>86.6233958143548</v>
      </c>
    </row>
    <row r="515" customFormat="false" ht="15" hidden="false" customHeight="true" outlineLevel="0" collapsed="false">
      <c r="A515" s="3" t="str">
        <f aca="false">A$65</f>
        <v>Eficiência da Máquina Pública</v>
      </c>
      <c r="B515" s="3" t="str">
        <f aca="false">B$65</f>
        <v>% Servidores Comissionados</v>
      </c>
      <c r="C515" s="3" t="n">
        <f aca="false">C$65</f>
        <v>-1</v>
      </c>
      <c r="D515" s="3" t="s">
        <v>244</v>
      </c>
      <c r="E515" s="3" t="n">
        <f aca="false">E$65</f>
        <v>2013</v>
      </c>
      <c r="F515" s="3" t="n">
        <f aca="false">F$65</f>
        <v>2015</v>
      </c>
      <c r="G515" s="3" t="n">
        <v>5.33554266777133</v>
      </c>
      <c r="H515" s="3"/>
      <c r="I515" s="3"/>
      <c r="J515" s="3"/>
      <c r="K515" s="3" t="str">
        <f aca="false">K$65</f>
        <v>% de cargos comissionados no total de cargos públicos</v>
      </c>
      <c r="L515" s="3" t="str">
        <f aca="false">L$65</f>
        <v>IBGE/Estadic</v>
      </c>
      <c r="M515" s="3" t="str">
        <f aca="false">M$65</f>
        <v>Porcentagem %</v>
      </c>
      <c r="N515" s="5"/>
      <c r="O515" s="3" t="n">
        <v>76.6152098747647</v>
      </c>
    </row>
    <row r="516" customFormat="false" ht="15" hidden="false" customHeight="true" outlineLevel="0" collapsed="false">
      <c r="A516" s="3" t="str">
        <f aca="false">A$66</f>
        <v>Eficiência da Máquina Pública</v>
      </c>
      <c r="B516" s="3" t="str">
        <f aca="false">B$66</f>
        <v> Total</v>
      </c>
      <c r="C516" s="3" t="n">
        <f aca="false">C$66</f>
        <v>1</v>
      </c>
      <c r="D516" s="3" t="s">
        <v>244</v>
      </c>
      <c r="E516" s="3" t="n">
        <f aca="false">E$66</f>
        <v>2015</v>
      </c>
      <c r="F516" s="3" t="n">
        <f aca="false">F$66</f>
        <v>2015</v>
      </c>
      <c r="G516" s="3" t="n">
        <v>66.9412935153732</v>
      </c>
      <c r="H516" s="3"/>
      <c r="I516" s="3"/>
      <c r="J516" s="3"/>
      <c r="K516" s="3" t="str">
        <f aca="false">K$66</f>
        <v>Nota obtida via normalização e ponderação de indicadores que variam de 0 a 100.</v>
      </c>
      <c r="L516" s="3" t="str">
        <f aca="false">L$66</f>
        <v>Tendências</v>
      </c>
      <c r="M516" s="3" t="str">
        <f aca="false">M$66</f>
        <v>Nota de 0 a 100</v>
      </c>
      <c r="N516" s="5"/>
      <c r="O516" s="3" t="n">
        <v>71.4333626257947</v>
      </c>
    </row>
    <row r="517" customFormat="false" ht="15" hidden="false" customHeight="true" outlineLevel="0" collapsed="false">
      <c r="A517" s="3" t="str">
        <f aca="false">A$67</f>
        <v>Inovação</v>
      </c>
      <c r="B517" s="3" t="str">
        <f aca="false">B$67</f>
        <v>Produção Acadêmica</v>
      </c>
      <c r="C517" s="3" t="n">
        <f aca="false">C$67</f>
        <v>1</v>
      </c>
      <c r="D517" s="3" t="s">
        <v>244</v>
      </c>
      <c r="E517" s="3" t="n">
        <f aca="false">E$67</f>
        <v>2014</v>
      </c>
      <c r="F517" s="3" t="n">
        <f aca="false">F$67</f>
        <v>2015</v>
      </c>
      <c r="G517" s="3" t="n">
        <v>1.00685087039044</v>
      </c>
      <c r="H517" s="3"/>
      <c r="I517" s="3"/>
      <c r="J517" s="3"/>
      <c r="K517" s="3" t="str">
        <f aca="false">K$67</f>
        <v>Total de documentos publicados em periódicos acadêmicos indexados no Scopus em relação à população total.</v>
      </c>
      <c r="L517" s="3" t="str">
        <f aca="false">L$67</f>
        <v>SCImago IR</v>
      </c>
      <c r="M517" s="3" t="str">
        <f aca="false">M$67</f>
        <v>Artigos por 1 milhão de habitantes</v>
      </c>
      <c r="N517" s="5"/>
      <c r="O517" s="3" t="n">
        <v>91.3090924869188</v>
      </c>
    </row>
    <row r="518" customFormat="false" ht="15" hidden="false" customHeight="true" outlineLevel="0" collapsed="false">
      <c r="A518" s="3" t="str">
        <f aca="false">A$68</f>
        <v>Inovação</v>
      </c>
      <c r="B518" s="3" t="str">
        <f aca="false">B$68</f>
        <v>Investimentos Públicos em P&amp;D</v>
      </c>
      <c r="C518" s="3" t="n">
        <f aca="false">C$68</f>
        <v>1</v>
      </c>
      <c r="D518" s="3" t="s">
        <v>244</v>
      </c>
      <c r="E518" s="3" t="n">
        <f aca="false">E$68</f>
        <v>2013</v>
      </c>
      <c r="F518" s="3" t="n">
        <f aca="false">F$68</f>
        <v>2015</v>
      </c>
      <c r="G518" s="3" t="n">
        <v>0.0261191284613787</v>
      </c>
      <c r="H518" s="3"/>
      <c r="I518" s="3"/>
      <c r="J518" s="3"/>
      <c r="K518" s="3" t="str">
        <f aca="false">K$68</f>
        <v>Participação de Investimento público em P&amp;D no PIB estadual</v>
      </c>
      <c r="L518" s="3" t="str">
        <f aca="false">L$68</f>
        <v>Min.CT&amp;I</v>
      </c>
      <c r="M518" s="3" t="str">
        <f aca="false">M$68</f>
        <v>Porcentagem %</v>
      </c>
      <c r="N518" s="5" t="str">
        <f aca="false">N$68</f>
        <v>O PIB utilizado é o oficial divulgado pelo IBGE</v>
      </c>
      <c r="O518" s="3" t="n">
        <v>4.02352268885241</v>
      </c>
    </row>
    <row r="519" customFormat="false" ht="15" hidden="false" customHeight="true" outlineLevel="0" collapsed="false">
      <c r="A519" s="3" t="str">
        <f aca="false">A$69</f>
        <v>Inovação</v>
      </c>
      <c r="B519" s="3" t="str">
        <f aca="false">B$69</f>
        <v>Patentes</v>
      </c>
      <c r="C519" s="3" t="n">
        <f aca="false">C$69</f>
        <v>1</v>
      </c>
      <c r="D519" s="3" t="s">
        <v>244</v>
      </c>
      <c r="E519" s="3" t="n">
        <f aca="false">E$69</f>
        <v>2012</v>
      </c>
      <c r="F519" s="3" t="n">
        <f aca="false">F$69</f>
        <v>2015</v>
      </c>
      <c r="G519" s="3" t="n">
        <v>0.0800499944875791</v>
      </c>
      <c r="H519" s="3"/>
      <c r="I519" s="3"/>
      <c r="J519" s="3"/>
      <c r="K519" s="3" t="str">
        <f aca="false">K$69</f>
        <v>Total de concessões de patentes, englobando os tipos: "Patente de Invenção", "Modelo de Utilidade" e "Certificado de Adição" em relação ao PIB.</v>
      </c>
      <c r="L519" s="3" t="str">
        <f aca="false">L$69</f>
        <v>INPI</v>
      </c>
      <c r="M519" s="3" t="str">
        <f aca="false">M$69</f>
        <v>Patentes pelo PIB em 1 bilhão de reais</v>
      </c>
      <c r="N519" s="3" t="str">
        <f aca="false">N$69</f>
        <v>O PIB utilizado para cálculo é estimado pela Tendências</v>
      </c>
      <c r="O519" s="3" t="n">
        <v>22.6040931945378</v>
      </c>
    </row>
    <row r="520" customFormat="false" ht="15" hidden="false" customHeight="true" outlineLevel="0" collapsed="false">
      <c r="A520" s="3" t="str">
        <f aca="false">A$70</f>
        <v>Inovação</v>
      </c>
      <c r="B520" s="3" t="str">
        <f aca="false">B$70</f>
        <v> Total</v>
      </c>
      <c r="C520" s="3" t="n">
        <f aca="false">C$70</f>
        <v>1</v>
      </c>
      <c r="D520" s="3" t="s">
        <v>244</v>
      </c>
      <c r="E520" s="3" t="n">
        <f aca="false">E$70</f>
        <v>2015</v>
      </c>
      <c r="F520" s="3" t="n">
        <f aca="false">F$70</f>
        <v>2015</v>
      </c>
      <c r="G520" s="3" t="n">
        <v>40.9224770057437</v>
      </c>
      <c r="H520" s="3"/>
      <c r="I520" s="3"/>
      <c r="J520" s="3"/>
      <c r="K520" s="3" t="str">
        <f aca="false">K$70</f>
        <v>Nota obtida via normalização e ponderação de indicadores que variam de 0 a 100.</v>
      </c>
      <c r="L520" s="3" t="str">
        <f aca="false">L$70</f>
        <v>Tendências</v>
      </c>
      <c r="M520" s="3" t="str">
        <f aca="false">M$70</f>
        <v>Nota de 0 a 100</v>
      </c>
      <c r="N520" s="5"/>
      <c r="O520" s="3" t="n">
        <v>44.7206527309081</v>
      </c>
    </row>
    <row r="521" customFormat="false" ht="15" hidden="false" customHeight="true" outlineLevel="0" collapsed="false">
      <c r="A521" s="3" t="str">
        <f aca="false">A$71</f>
        <v>Sustentabilidade Ambiental</v>
      </c>
      <c r="B521" s="3" t="str">
        <f aca="false">B$71</f>
        <v>Emissões de CO2</v>
      </c>
      <c r="C521" s="3" t="n">
        <f aca="false">C$71</f>
        <v>-1</v>
      </c>
      <c r="D521" s="3" t="s">
        <v>244</v>
      </c>
      <c r="E521" s="3" t="n">
        <f aca="false">E$71</f>
        <v>2013</v>
      </c>
      <c r="F521" s="3" t="n">
        <f aca="false">F$71</f>
        <v>2015</v>
      </c>
      <c r="G521" s="3" t="n">
        <v>1.58392672349267</v>
      </c>
      <c r="H521" s="3"/>
      <c r="I521" s="3"/>
      <c r="J521" s="3"/>
      <c r="K521" s="3" t="str">
        <f aca="false">K$71</f>
        <v>CO2 emitido e derivado de remoção de unidades de conservação (toneladas por habitante).</v>
      </c>
      <c r="L521" s="3" t="str">
        <f aca="false">L$71</f>
        <v>SEEG/OC</v>
      </c>
      <c r="M521" s="3" t="str">
        <f aca="false">M$71</f>
        <v>Toneladas emitidas de CO2  por habitante</v>
      </c>
      <c r="N521" s="5" t="str">
        <f aca="false">N$71</f>
        <v>A partir da publicação de 2019, ou seja, do dado de 2017, o denominador foi alterado de população para PIB total (o PIB utilizado para cálculo é estimado pela Tendências)</v>
      </c>
      <c r="O521" s="3" t="n">
        <v>35.7675471672642</v>
      </c>
    </row>
    <row r="522" customFormat="false" ht="15" hidden="false" customHeight="true" outlineLevel="0" collapsed="false">
      <c r="A522" s="3" t="str">
        <f aca="false">A$72</f>
        <v>Sustentabilidade Ambiental</v>
      </c>
      <c r="B522" s="3" t="str">
        <f aca="false">B$72</f>
        <v>Serviços Urbanos</v>
      </c>
      <c r="C522" s="3" t="n">
        <f aca="false">C$72</f>
        <v>1</v>
      </c>
      <c r="D522" s="3" t="s">
        <v>244</v>
      </c>
      <c r="E522" s="3" t="n">
        <f aca="false">E$72</f>
        <v>2013</v>
      </c>
      <c r="F522" s="3" t="n">
        <f aca="false">F$72</f>
        <v>2015</v>
      </c>
      <c r="G522" s="3" t="n">
        <v>2</v>
      </c>
      <c r="H522" s="3"/>
      <c r="I522" s="3"/>
      <c r="J522" s="3"/>
      <c r="K522" s="3" t="str">
        <f aca="false">K$72</f>
        <v>Oferta de serviços municipais para coleta de materiais especias e limpeza urbana (Nota: 0-2).</v>
      </c>
      <c r="L522" s="3" t="str">
        <f aca="false">L$72</f>
        <v>SNIS</v>
      </c>
      <c r="M522" s="3" t="str">
        <f aca="false">M$72</f>
        <v>Pontuação de 0 a 2</v>
      </c>
      <c r="N522" s="5"/>
      <c r="O522" s="3" t="n">
        <v>100</v>
      </c>
    </row>
    <row r="523" customFormat="false" ht="15" hidden="false" customHeight="true" outlineLevel="0" collapsed="false">
      <c r="A523" s="3" t="str">
        <f aca="false">A$73</f>
        <v>Sustentabilidade Ambiental</v>
      </c>
      <c r="B523" s="3" t="str">
        <f aca="false">B$73</f>
        <v>Destinação do Lixo</v>
      </c>
      <c r="C523" s="3" t="n">
        <f aca="false">C$73</f>
        <v>1</v>
      </c>
      <c r="D523" s="3" t="s">
        <v>244</v>
      </c>
      <c r="E523" s="3" t="n">
        <f aca="false">E$73</f>
        <v>2013</v>
      </c>
      <c r="F523" s="3" t="n">
        <f aca="false">F$73</f>
        <v>2015</v>
      </c>
      <c r="G523" s="3" t="n">
        <v>0.755057931081076</v>
      </c>
      <c r="H523" s="3"/>
      <c r="I523" s="3"/>
      <c r="J523" s="3"/>
      <c r="K523" s="3" t="str">
        <f aca="false">K$73</f>
        <v>Destinação adequada para o tipo de resíduo sólido e qualidade das unidades de destino em solo (Nota: 0-1)</v>
      </c>
      <c r="L523" s="3" t="str">
        <f aca="false">L$73</f>
        <v>SNIS</v>
      </c>
      <c r="M523" s="3" t="str">
        <f aca="false">M$73</f>
        <v>Pontuação de 0 a 1</v>
      </c>
      <c r="N523" s="5"/>
      <c r="O523" s="3" t="n">
        <v>100</v>
      </c>
    </row>
    <row r="524" customFormat="false" ht="15" hidden="false" customHeight="true" outlineLevel="0" collapsed="false">
      <c r="A524" s="3" t="str">
        <f aca="false">A$74</f>
        <v>Sustentabilidade Ambiental</v>
      </c>
      <c r="B524" s="3" t="str">
        <f aca="false">B$74</f>
        <v>Tratamento de Esgoto</v>
      </c>
      <c r="C524" s="3" t="n">
        <f aca="false">C$74</f>
        <v>1</v>
      </c>
      <c r="D524" s="3" t="s">
        <v>244</v>
      </c>
      <c r="E524" s="3" t="n">
        <f aca="false">E$74</f>
        <v>2013</v>
      </c>
      <c r="F524" s="3" t="n">
        <f aca="false">F$74</f>
        <v>2015</v>
      </c>
      <c r="G524" s="3" t="n">
        <v>66.13</v>
      </c>
      <c r="H524" s="3"/>
      <c r="I524" s="3"/>
      <c r="J524" s="3"/>
      <c r="K524" s="3" t="str">
        <f aca="false">K$74</f>
        <v>Parcela tratada do total de água consumida no estado.</v>
      </c>
      <c r="L524" s="3" t="str">
        <f aca="false">L$74</f>
        <v>SNIS</v>
      </c>
      <c r="M524" s="3" t="str">
        <f aca="false">M$74</f>
        <v>Porcentagem %</v>
      </c>
      <c r="N5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24" s="3" t="n">
        <v>100</v>
      </c>
    </row>
    <row r="525" customFormat="false" ht="15" hidden="false" customHeight="true" outlineLevel="0" collapsed="false">
      <c r="A525" s="3" t="str">
        <f aca="false">A$75</f>
        <v>Sustentabilidade Ambiental</v>
      </c>
      <c r="B525" s="3" t="str">
        <f aca="false">B$75</f>
        <v> Total</v>
      </c>
      <c r="C525" s="3" t="n">
        <f aca="false">C$75</f>
        <v>1</v>
      </c>
      <c r="D525" s="3" t="s">
        <v>244</v>
      </c>
      <c r="E525" s="3" t="n">
        <f aca="false">E$75</f>
        <v>2015</v>
      </c>
      <c r="F525" s="3" t="n">
        <f aca="false">F$75</f>
        <v>2015</v>
      </c>
      <c r="G525" s="3" t="n">
        <v>80.1188588696483</v>
      </c>
      <c r="H525" s="3"/>
      <c r="I525" s="3"/>
      <c r="J525" s="3"/>
      <c r="K525" s="3" t="str">
        <f aca="false">K$75</f>
        <v>Nota obtida via normalização e ponderação de indicadores que variam de 0 a 100.</v>
      </c>
      <c r="L525" s="3" t="str">
        <f aca="false">L$75</f>
        <v>Tendências</v>
      </c>
      <c r="M525" s="3" t="str">
        <f aca="false">M$75</f>
        <v>Nota de 0 a 100</v>
      </c>
      <c r="N525" s="5"/>
      <c r="O525" s="3" t="n">
        <v>100</v>
      </c>
    </row>
    <row r="526" customFormat="false" ht="15" hidden="false" customHeight="true" outlineLevel="0" collapsed="false">
      <c r="A526" s="3" t="s">
        <v>238</v>
      </c>
      <c r="B526" s="3" t="s">
        <v>25</v>
      </c>
      <c r="C526" s="3" t="n">
        <v>1</v>
      </c>
      <c r="D526" s="3" t="s">
        <v>244</v>
      </c>
      <c r="E526" s="3" t="n">
        <v>2015</v>
      </c>
      <c r="F526" s="3" t="n">
        <v>2015</v>
      </c>
      <c r="G526" s="3" t="n">
        <v>69.8089257161747</v>
      </c>
      <c r="H526" s="3"/>
      <c r="I526" s="3"/>
      <c r="J526" s="3"/>
      <c r="K526" s="4" t="str">
        <f aca="false">K451</f>
        <v>Nota obtida via normalização e ponderação de indicadores que variam de 0 a 100.</v>
      </c>
      <c r="L526" s="3" t="str">
        <f aca="false">L451</f>
        <v>Tendências</v>
      </c>
      <c r="M526" s="5" t="str">
        <f aca="false">M$76</f>
        <v>Nota de 0 a 100</v>
      </c>
      <c r="N526" s="5"/>
      <c r="O526" s="3" t="n">
        <v>69.54706015852</v>
      </c>
    </row>
    <row r="527" customFormat="false" ht="15.75" hidden="false" customHeight="true" outlineLevel="0" collapsed="false">
      <c r="A527" s="3" t="str">
        <f aca="false">$A$2</f>
        <v>Potencial de Mercado</v>
      </c>
      <c r="B527" s="3" t="str">
        <f aca="false">$B$2</f>
        <v>Tamanho de mercado</v>
      </c>
      <c r="C527" s="3" t="n">
        <f aca="false">$C$2</f>
        <v>1</v>
      </c>
      <c r="D527" s="3" t="s">
        <v>246</v>
      </c>
      <c r="E527" s="3" t="n">
        <f aca="false">$E$2</f>
        <v>2014</v>
      </c>
      <c r="F527" s="3" t="n">
        <f aca="false">$F$2</f>
        <v>2015</v>
      </c>
      <c r="G527" s="3" t="n">
        <v>92.2863924936059</v>
      </c>
      <c r="H527" s="3"/>
      <c r="I527" s="3"/>
      <c r="J527" s="3"/>
      <c r="K527" s="4" t="str">
        <f aca="false">$K$2</f>
        <v>Produto Interno Bruto (PIB) real a preços de 2012</v>
      </c>
      <c r="L527" s="3" t="str">
        <f aca="false">$L$2</f>
        <v>IBGE/IBCR/CAGED</v>
      </c>
      <c r="M527" s="5" t="str">
        <f aca="false">$M$2</f>
        <v>R$ bilhões</v>
      </c>
      <c r="N527" s="5" t="str">
        <f aca="false">N$2</f>
        <v>O PIB utilizado para cálculo é estimado pela Tendências</v>
      </c>
      <c r="O527" s="3" t="n">
        <v>6.502264667825</v>
      </c>
    </row>
    <row r="528" customFormat="false" ht="15" hidden="false" customHeight="true" outlineLevel="0" collapsed="false">
      <c r="A528" s="3" t="str">
        <f aca="false">$A$3</f>
        <v>Potencial de Mercado</v>
      </c>
      <c r="B528" s="3" t="str">
        <f aca="false">$B$3</f>
        <v>Taxa de crescimento</v>
      </c>
      <c r="C528" s="3" t="n">
        <f aca="false">$C$3</f>
        <v>1</v>
      </c>
      <c r="D528" s="3" t="s">
        <v>246</v>
      </c>
      <c r="E528" s="3" t="n">
        <f aca="false">$E$3</f>
        <v>2014</v>
      </c>
      <c r="F528" s="3" t="n">
        <f aca="false">$F$3</f>
        <v>2015</v>
      </c>
      <c r="G528" s="3" t="n">
        <v>3.02613443484928</v>
      </c>
      <c r="H528" s="3"/>
      <c r="I528" s="3"/>
      <c r="J528" s="3"/>
      <c r="K528" s="4" t="str">
        <f aca="false">$K$3</f>
        <v>Média Móvel de cinco períodos para a taxa de crescimento anual do PIB</v>
      </c>
      <c r="L528" s="3" t="str">
        <f aca="false">$L$3</f>
        <v>IBGE/IBCR/CAGED</v>
      </c>
      <c r="M528" s="5" t="str">
        <f aca="false">$M$3</f>
        <v>Porcentagem %</v>
      </c>
      <c r="N528" s="5" t="str">
        <f aca="false">N$3</f>
        <v>O PIB utilizado para cálculo é estimado pela Tendências</v>
      </c>
      <c r="O528" s="3" t="n">
        <v>66.7103780530499</v>
      </c>
    </row>
    <row r="529" customFormat="false" ht="15" hidden="false" customHeight="true" outlineLevel="0" collapsed="false">
      <c r="A529" s="3" t="str">
        <f aca="false">$A$4</f>
        <v>Potencial de Mercado</v>
      </c>
      <c r="B529" s="3" t="str">
        <f aca="false">$B$4</f>
        <v> Total</v>
      </c>
      <c r="C529" s="3" t="n">
        <f aca="false">$C$4</f>
        <v>1</v>
      </c>
      <c r="D529" s="3" t="s">
        <v>246</v>
      </c>
      <c r="E529" s="3" t="n">
        <f aca="false">$E$4</f>
        <v>2015</v>
      </c>
      <c r="F529" s="3" t="n">
        <f aca="false">$F$4</f>
        <v>2015</v>
      </c>
      <c r="G529" s="3" t="n">
        <v>40.3491391001818</v>
      </c>
      <c r="H529" s="3"/>
      <c r="I529" s="3"/>
      <c r="J529" s="3"/>
      <c r="K529" s="4" t="str">
        <f aca="false">$K$4</f>
        <v>Nota obtida via normalização e ponderação de indicadores que variam de 0 a 100.</v>
      </c>
      <c r="L529" s="3" t="str">
        <f aca="false">$L$4</f>
        <v>Tendências</v>
      </c>
      <c r="M529" s="5" t="str">
        <f aca="false">$M$4</f>
        <v>Nota de 0 a 100</v>
      </c>
      <c r="N529" s="5"/>
      <c r="O529" s="3" t="n">
        <v>63.5447026769815</v>
      </c>
    </row>
    <row r="530" customFormat="false" ht="15" hidden="false" customHeight="true" outlineLevel="0" collapsed="false">
      <c r="A530" s="3" t="str">
        <f aca="false">$A$5</f>
        <v>Infraestrutura</v>
      </c>
      <c r="B530" s="3" t="str">
        <f aca="false">$B$5</f>
        <v>Acessibilidade do Serviço de Telecomunicações</v>
      </c>
      <c r="C530" s="3" t="n">
        <f aca="false">$C$5</f>
        <v>1</v>
      </c>
      <c r="D530" s="3" t="s">
        <v>246</v>
      </c>
      <c r="E530" s="3" t="n">
        <f aca="false">$E$5</f>
        <v>2014</v>
      </c>
      <c r="F530" s="3" t="n">
        <f aca="false">$F$5</f>
        <v>2015</v>
      </c>
      <c r="G530" s="3" t="n">
        <v>125.608193125301</v>
      </c>
      <c r="H530" s="3"/>
      <c r="I530" s="3"/>
      <c r="J530" s="3"/>
      <c r="K530" s="4" t="str">
        <f aca="false">$K$5</f>
        <v>Densidade de acessos por 100 habitantes (telefonia móvel e banda larga*)</v>
      </c>
      <c r="L530" s="3" t="str">
        <f aca="false">$L$5</f>
        <v>ANATEL</v>
      </c>
      <c r="M530" s="5" t="str">
        <f aca="false">$M$5</f>
        <v>Acessos por 100 mil habitantes</v>
      </c>
      <c r="N530" s="5"/>
      <c r="O530" s="3" t="n">
        <v>17.2940974815035</v>
      </c>
    </row>
    <row r="531" customFormat="false" ht="15" hidden="false" customHeight="true" outlineLevel="0" collapsed="false">
      <c r="A531" s="3" t="str">
        <f aca="false">A$6</f>
        <v>Infraestrutura</v>
      </c>
      <c r="B531" s="3" t="str">
        <f aca="false">B$6</f>
        <v>Custo de Combustíveis</v>
      </c>
      <c r="C531" s="3" t="n">
        <f aca="false">C$6</f>
        <v>-1</v>
      </c>
      <c r="D531" s="3" t="s">
        <v>246</v>
      </c>
      <c r="E531" s="3" t="n">
        <f aca="false">E$6</f>
        <v>2014</v>
      </c>
      <c r="F531" s="3" t="n">
        <f aca="false">F$6</f>
        <v>2015</v>
      </c>
      <c r="G531" s="3" t="n">
        <v>2.71950828942646</v>
      </c>
      <c r="H531" s="3"/>
      <c r="I531" s="3"/>
      <c r="J531" s="3"/>
      <c r="K531" s="3" t="str">
        <f aca="false">K$6</f>
        <v>Preço pago em reais por consumidores finais (etanol, gasolina e diesel)</v>
      </c>
      <c r="L531" s="3" t="str">
        <f aca="false">L$6</f>
        <v>ANP</v>
      </c>
      <c r="M531" s="5" t="str">
        <f aca="false">$M$6</f>
        <v>Reais (R$)</v>
      </c>
      <c r="N531" s="5" t="str">
        <f aca="false">N$6</f>
        <v>A partir da edição de 2018, ou seja, do dado de 2017 o preço pago passou a ser ponderado pela participação dos combustíveis no consumo total.</v>
      </c>
      <c r="O531" s="3" t="n">
        <v>75.2036514059854</v>
      </c>
    </row>
    <row r="532" customFormat="false" ht="15" hidden="false" customHeight="true" outlineLevel="0" collapsed="false">
      <c r="A532" s="3" t="str">
        <f aca="false">$A$7</f>
        <v>Infraestrutura</v>
      </c>
      <c r="B532" s="3" t="str">
        <f aca="false">$B$7</f>
        <v>Custo de Saneamento Básico</v>
      </c>
      <c r="C532" s="3" t="n">
        <f aca="false">$C$7</f>
        <v>-1</v>
      </c>
      <c r="D532" s="3" t="s">
        <v>246</v>
      </c>
      <c r="E532" s="3" t="n">
        <f aca="false">$E$7</f>
        <v>2013</v>
      </c>
      <c r="F532" s="3" t="n">
        <f aca="false">F$7</f>
        <v>2015</v>
      </c>
      <c r="G532" s="3" t="n">
        <v>2.13</v>
      </c>
      <c r="H532" s="3"/>
      <c r="I532" s="3"/>
      <c r="J532" s="3"/>
      <c r="K532" s="3" t="str">
        <f aca="false">K$7</f>
        <v>Tarifa média praticada pelo serviço de tratamento e distribuição</v>
      </c>
      <c r="L532" s="3" t="str">
        <f aca="false">L$7</f>
        <v>SNIS</v>
      </c>
      <c r="M532" s="3" t="str">
        <f aca="false">M$7</f>
        <v>Reais ($) por m3</v>
      </c>
      <c r="N532" s="5"/>
      <c r="O532" s="3" t="n">
        <v>80.078125</v>
      </c>
    </row>
    <row r="533" customFormat="false" ht="15" hidden="false" customHeight="true" outlineLevel="0" collapsed="false">
      <c r="A533" s="3" t="str">
        <f aca="false">A$8</f>
        <v>Infraestrutura</v>
      </c>
      <c r="B533" s="3" t="str">
        <f aca="false">B$8</f>
        <v>Custo de Telecomunicações</v>
      </c>
      <c r="C533" s="3" t="n">
        <f aca="false">C$8</f>
        <v>-1</v>
      </c>
      <c r="D533" s="3" t="s">
        <v>246</v>
      </c>
      <c r="E533" s="3" t="n">
        <f aca="false">E$8</f>
        <v>2014</v>
      </c>
      <c r="F533" s="3" t="n">
        <f aca="false">F$8</f>
        <v>2015</v>
      </c>
      <c r="G533" s="3" t="n">
        <v>0.298069975385661</v>
      </c>
      <c r="H533" s="3"/>
      <c r="I533" s="3"/>
      <c r="J533" s="3"/>
      <c r="K533" s="3" t="str">
        <f aca="false">K$8</f>
        <v>Custo dos serviços de telecomunicações</v>
      </c>
      <c r="L533" s="3" t="str">
        <f aca="false">L$8</f>
        <v>ANATEL</v>
      </c>
      <c r="M533" s="3" t="str">
        <f aca="false">M$8</f>
        <v>Centavos de reais por minuto</v>
      </c>
      <c r="N533" s="5"/>
      <c r="O533" s="3" t="n">
        <v>32.1924892230878</v>
      </c>
    </row>
    <row r="534" customFormat="false" ht="15" hidden="false" customHeight="true" outlineLevel="0" collapsed="false">
      <c r="A534" s="3" t="str">
        <f aca="false">A$9</f>
        <v>Infraestrutura</v>
      </c>
      <c r="B534" s="3" t="str">
        <f aca="false">B$9</f>
        <v>Disponibilidade de Voos Diretos</v>
      </c>
      <c r="C534" s="3" t="n">
        <f aca="false">C$9</f>
        <v>1</v>
      </c>
      <c r="D534" s="3" t="s">
        <v>246</v>
      </c>
      <c r="E534" s="3" t="n">
        <f aca="false">E$9</f>
        <v>2014</v>
      </c>
      <c r="F534" s="3" t="n">
        <f aca="false">F$9</f>
        <v>2015</v>
      </c>
      <c r="G534" s="3" t="n">
        <v>6000</v>
      </c>
      <c r="H534" s="3"/>
      <c r="I534" s="3"/>
      <c r="J534" s="3"/>
      <c r="K534" s="3" t="str">
        <f aca="false">K$9</f>
        <v>Número de voos diretos</v>
      </c>
      <c r="L534" s="3" t="str">
        <f aca="false">L$9</f>
        <v>ANAC</v>
      </c>
      <c r="M534" s="3" t="str">
        <f aca="false">M$9</f>
        <v>Número de voos</v>
      </c>
      <c r="N534" s="5"/>
      <c r="O534" s="3" t="n">
        <v>1.63398692810458</v>
      </c>
    </row>
    <row r="535" customFormat="false" ht="15" hidden="false" customHeight="true" outlineLevel="0" collapsed="false">
      <c r="A535" s="3" t="str">
        <f aca="false">A$10</f>
        <v>Infraestrutura</v>
      </c>
      <c r="B535" s="3" t="str">
        <f aca="false">B$10</f>
        <v>Acesso à Energia Elétrica</v>
      </c>
      <c r="C535" s="3" t="n">
        <f aca="false">C$10</f>
        <v>1</v>
      </c>
      <c r="D535" s="3" t="s">
        <v>246</v>
      </c>
      <c r="E535" s="3" t="n">
        <f aca="false">E$10</f>
        <v>2013</v>
      </c>
      <c r="F535" s="3" t="n">
        <f aca="false">F$10</f>
        <v>2015</v>
      </c>
      <c r="G535" s="3" t="n">
        <v>100</v>
      </c>
      <c r="H535" s="3"/>
      <c r="I535" s="3"/>
      <c r="J535" s="3"/>
      <c r="K535" s="3" t="str">
        <f aca="false">K$10</f>
        <v>Proporção de domicílios com acesso a energia elétrica (iluminação elétrica).</v>
      </c>
      <c r="L535" s="3" t="str">
        <f aca="false">L$10</f>
        <v>PNADc /IBGE</v>
      </c>
      <c r="M535" s="3" t="str">
        <f aca="false">M$10</f>
        <v>Porcentagem %</v>
      </c>
      <c r="N535" s="5"/>
      <c r="O535" s="3" t="n">
        <v>100</v>
      </c>
    </row>
    <row r="536" customFormat="false" ht="15" hidden="false" customHeight="true" outlineLevel="0" collapsed="false">
      <c r="A536" s="3" t="str">
        <f aca="false">A$11</f>
        <v>Infraestrutura</v>
      </c>
      <c r="B536" s="3" t="str">
        <f aca="false">B$11</f>
        <v>Custo da Energia Elétrica</v>
      </c>
      <c r="C536" s="3" t="n">
        <f aca="false">C$11</f>
        <v>-1</v>
      </c>
      <c r="D536" s="3" t="s">
        <v>246</v>
      </c>
      <c r="E536" s="3" t="n">
        <f aca="false">E$11</f>
        <v>2014</v>
      </c>
      <c r="F536" s="3" t="n">
        <f aca="false">F$11</f>
        <v>2015</v>
      </c>
      <c r="G536" s="3" t="n">
        <v>428.750632731105</v>
      </c>
      <c r="H536" s="3"/>
      <c r="I536" s="3"/>
      <c r="J536" s="3"/>
      <c r="K536" s="3" t="str">
        <f aca="false">K$11</f>
        <v>Tarifa média praticada para o consumo comercial, residencial e industrial.</v>
      </c>
      <c r="L536" s="3" t="str">
        <f aca="false">L$11</f>
        <v>ANEEL</v>
      </c>
      <c r="M536" s="3" t="str">
        <f aca="false">M$11</f>
        <v>R$/MWh</v>
      </c>
      <c r="N536" s="5"/>
      <c r="O536" s="3" t="n">
        <v>41.2871635588664</v>
      </c>
    </row>
    <row r="537" customFormat="false" ht="15" hidden="false" customHeight="true" outlineLevel="0" collapsed="false">
      <c r="A537" s="3" t="str">
        <f aca="false">A$12</f>
        <v>Infraestrutura</v>
      </c>
      <c r="B537" s="3" t="str">
        <f aca="false">B$12</f>
        <v>Qualidade da Energia Elétrica</v>
      </c>
      <c r="C537" s="3" t="n">
        <f aca="false">C$12</f>
        <v>-1</v>
      </c>
      <c r="D537" s="3" t="s">
        <v>246</v>
      </c>
      <c r="E537" s="3" t="n">
        <f aca="false">E$12</f>
        <v>2014</v>
      </c>
      <c r="F537" s="3" t="n">
        <f aca="false">F$12</f>
        <v>2015</v>
      </c>
      <c r="G537" s="3" t="n">
        <v>0.888513452854349</v>
      </c>
      <c r="H537" s="3"/>
      <c r="I537" s="3"/>
      <c r="J537" s="3"/>
      <c r="K537" s="3" t="str">
        <f aca="false">K$12</f>
        <v>O indicador aponta o Desempenho Global de Continuidade, que considera a duração e frequência de interrupções no serviço de energia.</v>
      </c>
      <c r="L537" s="3" t="str">
        <f aca="false">L$12</f>
        <v>ANEEL</v>
      </c>
      <c r="M537" s="3" t="str">
        <f aca="false">M$12</f>
        <v>Pontuação</v>
      </c>
      <c r="N537" s="5"/>
      <c r="O537" s="3" t="n">
        <v>79.4067667144522</v>
      </c>
    </row>
    <row r="538" customFormat="false" ht="15" hidden="false" customHeight="true" outlineLevel="0" collapsed="false">
      <c r="A538" s="3" t="str">
        <f aca="false">A$13</f>
        <v>Infraestrutura</v>
      </c>
      <c r="B538" s="3" t="str">
        <f aca="false">B$13</f>
        <v>Mobilidade Urbana</v>
      </c>
      <c r="C538" s="3" t="n">
        <f aca="false">C$13</f>
        <v>-1</v>
      </c>
      <c r="D538" s="3" t="s">
        <v>246</v>
      </c>
      <c r="E538" s="3" t="n">
        <f aca="false">E$13</f>
        <v>2013</v>
      </c>
      <c r="F538" s="3" t="n">
        <f aca="false">F$13</f>
        <v>2015</v>
      </c>
      <c r="G538" s="3" t="n">
        <v>28.4650294837372</v>
      </c>
      <c r="H538" s="3"/>
      <c r="I538" s="3"/>
      <c r="J538" s="3"/>
      <c r="K538" s="3" t="str">
        <f aca="false">K$13</f>
        <v>Tempo gasto no trajeto entre casa e trabalho (minutos)</v>
      </c>
      <c r="L538" s="3" t="str">
        <f aca="false">L$13</f>
        <v>PNADc /IBGE</v>
      </c>
      <c r="M538" s="3" t="str">
        <f aca="false">M$13</f>
        <v>Minutos</v>
      </c>
      <c r="N538" s="5"/>
      <c r="O538" s="3" t="n">
        <v>67.4074663521744</v>
      </c>
    </row>
    <row r="539" customFormat="false" ht="15" hidden="false" customHeight="true" outlineLevel="0" collapsed="false">
      <c r="A539" s="3" t="str">
        <f aca="false">A$14</f>
        <v>Infraestrutura</v>
      </c>
      <c r="B539" s="3" t="str">
        <f aca="false">B$14</f>
        <v>Qualidade das Rodovias</v>
      </c>
      <c r="C539" s="3" t="n">
        <f aca="false">C$14</f>
        <v>1</v>
      </c>
      <c r="D539" s="3" t="s">
        <v>246</v>
      </c>
      <c r="E539" s="3" t="n">
        <f aca="false">E$14</f>
        <v>2014</v>
      </c>
      <c r="F539" s="3" t="n">
        <f aca="false">F$14</f>
        <v>2015</v>
      </c>
      <c r="G539" s="3" t="n">
        <v>3.09854897218863</v>
      </c>
      <c r="H539" s="3"/>
      <c r="I539" s="3"/>
      <c r="J539" s="3"/>
      <c r="K539" s="3" t="str">
        <f aca="false">K$14</f>
        <v>Avaliação das condições das vias rodoviárias (nota entre 1 (ruim) a 5 (ótimo) ponderada pela extensão pesquisada)</v>
      </c>
      <c r="L539" s="3" t="str">
        <f aca="false">L$14</f>
        <v>CNT</v>
      </c>
      <c r="M539" s="3" t="str">
        <f aca="false">M$14</f>
        <v>Pontuação de 1 a 5</v>
      </c>
      <c r="N539" s="5"/>
      <c r="O539" s="3" t="n">
        <v>42.6733509132009</v>
      </c>
    </row>
    <row r="540" customFormat="false" ht="15" hidden="false" customHeight="true" outlineLevel="0" collapsed="false">
      <c r="A540" s="3" t="str">
        <f aca="false">A$15</f>
        <v>Infraestrutura</v>
      </c>
      <c r="B540" s="3" t="str">
        <f aca="false">B$15</f>
        <v>Qualidade do Serviço de Telecomunicações</v>
      </c>
      <c r="C540" s="3" t="n">
        <f aca="false">C$15</f>
        <v>1</v>
      </c>
      <c r="D540" s="3" t="s">
        <v>246</v>
      </c>
      <c r="E540" s="3" t="n">
        <f aca="false">E$15</f>
        <v>2014</v>
      </c>
      <c r="F540" s="3" t="n">
        <f aca="false">F$15</f>
        <v>2015</v>
      </c>
      <c r="G540" s="3" t="n">
        <v>99.0205211357677</v>
      </c>
      <c r="H540" s="3"/>
      <c r="I540" s="3"/>
      <c r="J540" s="3"/>
      <c r="K540" s="3" t="str">
        <f aca="false">K$15</f>
        <v>Média do ranking de banda larga fixa e do de telefonia móvel (percentual de indicadores com cumprimento de metas)</v>
      </c>
      <c r="L540" s="3" t="str">
        <f aca="false">L$15</f>
        <v>ANATEL</v>
      </c>
      <c r="M540" s="3" t="str">
        <f aca="false">M$15</f>
        <v>Porcentagem %</v>
      </c>
      <c r="N540" s="5"/>
      <c r="O540" s="3" t="n">
        <v>100</v>
      </c>
    </row>
    <row r="541" customFormat="false" ht="15" hidden="false" customHeight="true" outlineLevel="0" collapsed="false">
      <c r="A541" s="3" t="str">
        <f aca="false">A$16</f>
        <v>Infraestrutura</v>
      </c>
      <c r="B541" s="3" t="str">
        <f aca="false">B$16</f>
        <v> Total</v>
      </c>
      <c r="C541" s="3" t="n">
        <f aca="false">C$16</f>
        <v>1</v>
      </c>
      <c r="D541" s="3" t="s">
        <v>246</v>
      </c>
      <c r="E541" s="3" t="n">
        <f aca="false">E$16</f>
        <v>2015</v>
      </c>
      <c r="F541" s="3" t="n">
        <f aca="false">F$16</f>
        <v>2015</v>
      </c>
      <c r="G541" s="3" t="n">
        <v>57.2112019202191</v>
      </c>
      <c r="H541" s="3"/>
      <c r="I541" s="3"/>
      <c r="J541" s="3"/>
      <c r="K541" s="3" t="str">
        <f aca="false">K$16</f>
        <v>Nota obtida via normalização e ponderação de indicadores que variam de 0 a 100.</v>
      </c>
      <c r="L541" s="3" t="str">
        <f aca="false">L$16</f>
        <v>Tendências</v>
      </c>
      <c r="M541" s="3" t="str">
        <f aca="false">M$16</f>
        <v>Nota de 0 a 100</v>
      </c>
      <c r="N541" s="5"/>
      <c r="O541" s="3" t="n">
        <v>53.6625825776715</v>
      </c>
    </row>
    <row r="542" customFormat="false" ht="15" hidden="false" customHeight="true" outlineLevel="0" collapsed="false">
      <c r="A542" s="3" t="str">
        <f aca="false">A$17</f>
        <v>Capital Humano</v>
      </c>
      <c r="B542" s="3" t="str">
        <f aca="false">B$17</f>
        <v>Custo de Mão de Obra</v>
      </c>
      <c r="C542" s="3" t="n">
        <f aca="false">C$17</f>
        <v>-1</v>
      </c>
      <c r="D542" s="3" t="s">
        <v>246</v>
      </c>
      <c r="E542" s="3" t="n">
        <f aca="false">E$17</f>
        <v>2014</v>
      </c>
      <c r="F542" s="3" t="n">
        <f aca="false">F$17</f>
        <v>2015</v>
      </c>
      <c r="G542" s="3" t="n">
        <v>1698.4275</v>
      </c>
      <c r="H542" s="3"/>
      <c r="I542" s="3"/>
      <c r="J542" s="3"/>
      <c r="K542" s="3" t="str">
        <f aca="false">K$17</f>
        <v>Rendimento médio nominal de todos os trabalhos, habitualmente recebido por mês, pelas pessoas de 14 anos ou mais de idade, ocupadas na semana de referência, com rendimento de trabalho (Reais)</v>
      </c>
      <c r="L542" s="3" t="str">
        <f aca="false">L$17</f>
        <v>PNADc /IBGE</v>
      </c>
      <c r="M542" s="3" t="str">
        <f aca="false">M$17</f>
        <v>Reais (R$)</v>
      </c>
      <c r="N542" s="3" t="str">
        <f aca="false">N$17</f>
        <v>A partir da publicação de 2016, ou seja, do dado de 2015, passou a ser usado o rendimento médio nominal de todos os trabalhos, antes disso se usava o rendimento médio real do trabalho principal</v>
      </c>
      <c r="O542" s="3" t="n">
        <v>64.8896053739271</v>
      </c>
    </row>
    <row r="543" customFormat="false" ht="15" hidden="false" customHeight="true" outlineLevel="0" collapsed="false">
      <c r="A543" s="3" t="str">
        <f aca="false">A$18</f>
        <v>Capital Humano</v>
      </c>
      <c r="B543" s="3" t="str">
        <f aca="false">B$18</f>
        <v>PEA com Ensino Superior</v>
      </c>
      <c r="C543" s="3" t="n">
        <f aca="false">C$18</f>
        <v>1</v>
      </c>
      <c r="D543" s="3" t="s">
        <v>246</v>
      </c>
      <c r="E543" s="3" t="n">
        <f aca="false">E$18</f>
        <v>2013</v>
      </c>
      <c r="F543" s="3" t="n">
        <f aca="false">F$18</f>
        <v>2015</v>
      </c>
      <c r="G543" s="3" t="n">
        <v>12.256128064032</v>
      </c>
      <c r="H543" s="3"/>
      <c r="I543" s="3"/>
      <c r="J543" s="3"/>
      <c r="K543" s="3" t="str">
        <f aca="false">K$18</f>
        <v>Pessoas de 10 anos ou mais de idade com 15 anos ou mais de estudo/população economicamente ativa.</v>
      </c>
      <c r="L543" s="3" t="str">
        <f aca="false">L$18</f>
        <v>PNADc /IBGE</v>
      </c>
      <c r="M543" s="3" t="str">
        <f aca="false">M$18</f>
        <v>Porcentagem %</v>
      </c>
      <c r="N543" s="5"/>
      <c r="O543" s="3" t="n">
        <v>28.4686162934103</v>
      </c>
    </row>
    <row r="544" customFormat="false" ht="15" hidden="false" customHeight="true" outlineLevel="0" collapsed="false">
      <c r="A544" s="3" t="str">
        <f aca="false">A$19</f>
        <v>Capital Humano</v>
      </c>
      <c r="B544" s="3" t="str">
        <f aca="false">B$19</f>
        <v>Produtividade do Trabalho</v>
      </c>
      <c r="C544" s="3" t="n">
        <f aca="false">C$19</f>
        <v>1</v>
      </c>
      <c r="D544" s="3" t="s">
        <v>246</v>
      </c>
      <c r="E544" s="3" t="n">
        <f aca="false">E$19</f>
        <v>2013</v>
      </c>
      <c r="F544" s="3" t="n">
        <f aca="false">F$19</f>
        <v>2015</v>
      </c>
      <c r="G544" s="3" t="n">
        <v>47.1454401952816</v>
      </c>
      <c r="H544" s="3"/>
      <c r="I544" s="3"/>
      <c r="J544" s="3"/>
      <c r="K544" s="3" t="str">
        <f aca="false">K$19</f>
        <v>PIB pelo total de pessoas ocupadas no período</v>
      </c>
      <c r="L544" s="3" t="str">
        <f aca="false">L$19</f>
        <v>PNADc /IBGE</v>
      </c>
      <c r="M544" s="3" t="str">
        <f aca="false">M$19</f>
        <v>Mil Reais (R$) por habitante</v>
      </c>
      <c r="N544" s="5" t="str">
        <f aca="false">N$19</f>
        <v>O PIB utilizado para cálculo é estimado pela Tendências</v>
      </c>
      <c r="O544" s="3" t="n">
        <v>33.4523847558727</v>
      </c>
    </row>
    <row r="545" customFormat="false" ht="15" hidden="false" customHeight="true" outlineLevel="0" collapsed="false">
      <c r="A545" s="3" t="str">
        <f aca="false">A$20</f>
        <v>Capital Humano</v>
      </c>
      <c r="B545" s="3" t="str">
        <f aca="false">B$20</f>
        <v>Qualificação dos Trabalhadores</v>
      </c>
      <c r="C545" s="3" t="n">
        <f aca="false">C$20</f>
        <v>1</v>
      </c>
      <c r="D545" s="3" t="s">
        <v>246</v>
      </c>
      <c r="E545" s="3" t="n">
        <f aca="false">E$20</f>
        <v>2013</v>
      </c>
      <c r="F545" s="3" t="n">
        <f aca="false">F$20</f>
        <v>2015</v>
      </c>
      <c r="G545" s="3" t="n">
        <v>9.7226758</v>
      </c>
      <c r="H545" s="3"/>
      <c r="I545" s="3"/>
      <c r="J545" s="3"/>
      <c r="K545" s="3" t="str">
        <f aca="false">K$20</f>
        <v>Anos de estudos da população economicamente ativa.</v>
      </c>
      <c r="L545" s="3" t="str">
        <f aca="false">L$20</f>
        <v>PNADc /IBGE</v>
      </c>
      <c r="M545" s="3" t="str">
        <f aca="false">M$20</f>
        <v>Anos</v>
      </c>
      <c r="N545" s="5"/>
      <c r="O545" s="3" t="n">
        <v>49.9026822852269</v>
      </c>
    </row>
    <row r="546" customFormat="false" ht="15" hidden="false" customHeight="true" outlineLevel="0" collapsed="false">
      <c r="A546" s="3" t="str">
        <f aca="false">A$21</f>
        <v>Capital Humano</v>
      </c>
      <c r="B546" s="3" t="str">
        <f aca="false">B$21</f>
        <v> Total</v>
      </c>
      <c r="C546" s="3" t="n">
        <f aca="false">C$21</f>
        <v>1</v>
      </c>
      <c r="D546" s="3" t="s">
        <v>246</v>
      </c>
      <c r="E546" s="3" t="n">
        <f aca="false">E$21</f>
        <v>2015</v>
      </c>
      <c r="F546" s="3" t="n">
        <f aca="false">F$21</f>
        <v>2015</v>
      </c>
      <c r="G546" s="3" t="n">
        <v>49.836089512779</v>
      </c>
      <c r="H546" s="3"/>
      <c r="I546" s="3"/>
      <c r="J546" s="3"/>
      <c r="K546" s="3" t="str">
        <f aca="false">K$21</f>
        <v>Nota obtida via normalização e ponderação de indicadores que variam de 0 a 100.</v>
      </c>
      <c r="L546" s="3" t="str">
        <f aca="false">L$21</f>
        <v>Tendências</v>
      </c>
      <c r="M546" s="3" t="str">
        <f aca="false">M$21</f>
        <v>Nota de 0 a 100</v>
      </c>
      <c r="N546" s="5"/>
      <c r="O546" s="3" t="n">
        <v>50.5335550044359</v>
      </c>
    </row>
    <row r="547" customFormat="false" ht="15" hidden="false" customHeight="true" outlineLevel="0" collapsed="false">
      <c r="A547" s="3" t="str">
        <f aca="false">A$22</f>
        <v>Educação</v>
      </c>
      <c r="B547" s="3" t="str">
        <f aca="false">B$22</f>
        <v>Avaliação da Educação</v>
      </c>
      <c r="C547" s="3" t="n">
        <f aca="false">C$22</f>
        <v>1</v>
      </c>
      <c r="D547" s="3" t="s">
        <v>246</v>
      </c>
      <c r="E547" s="3" t="n">
        <f aca="false">E$22</f>
        <v>2015</v>
      </c>
      <c r="F547" s="3" t="n">
        <f aca="false">F$22</f>
        <v>2015</v>
      </c>
      <c r="G547" s="3" t="n">
        <v>100</v>
      </c>
      <c r="H547" s="3"/>
      <c r="I547" s="3"/>
      <c r="J547" s="3"/>
      <c r="K547" s="3" t="str">
        <f aca="false">K$22</f>
        <v>Dummy para existência avaliações sistemáticas de educação (100 = Há um sistema; 0 = Não há um sistema)</v>
      </c>
      <c r="L547" s="3" t="str">
        <f aca="false">L$22</f>
        <v>Secretarias Estaduais de Educação</v>
      </c>
      <c r="M547" s="3" t="str">
        <f aca="false">M$22</f>
        <v>Pontuação de 0 ou 100</v>
      </c>
      <c r="N5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47" s="3" t="n">
        <v>100</v>
      </c>
    </row>
    <row r="548" customFormat="false" ht="15" hidden="false" customHeight="true" outlineLevel="0" collapsed="false">
      <c r="A548" s="3" t="str">
        <f aca="false">A$23</f>
        <v>Educação</v>
      </c>
      <c r="B548" s="3" t="str">
        <f aca="false">B$23</f>
        <v>IDEB</v>
      </c>
      <c r="C548" s="3" t="n">
        <f aca="false">C$23</f>
        <v>1</v>
      </c>
      <c r="D548" s="3" t="s">
        <v>246</v>
      </c>
      <c r="E548" s="3" t="n">
        <f aca="false">E$23</f>
        <v>2013</v>
      </c>
      <c r="F548" s="3" t="n">
        <f aca="false">F$23</f>
        <v>2015</v>
      </c>
      <c r="G548" s="3" t="n">
        <v>4.63689472877127</v>
      </c>
      <c r="H548" s="3"/>
      <c r="I548" s="3"/>
      <c r="J548" s="3"/>
      <c r="K548" s="3" t="str">
        <f aca="false">K$23</f>
        <v>Qualidade da educação básica do Brasil, considera fluxo escolar e média de desempenhos nas avaliações de toda a rede de ensino (nota de  0 a 10)</v>
      </c>
      <c r="L548" s="3" t="str">
        <f aca="false">L$23</f>
        <v>INEP</v>
      </c>
      <c r="M548" s="3" t="str">
        <f aca="false">M$23</f>
        <v>Pontuação de 0 a 10</v>
      </c>
      <c r="N548" s="5"/>
      <c r="O548" s="3" t="n">
        <v>71.564747527495</v>
      </c>
    </row>
    <row r="549" customFormat="false" ht="15" hidden="false" customHeight="true" outlineLevel="0" collapsed="false">
      <c r="A549" s="3" t="str">
        <f aca="false">A$24</f>
        <v>Educação</v>
      </c>
      <c r="B549" s="3" t="str">
        <f aca="false">B$24</f>
        <v>ENEM</v>
      </c>
      <c r="C549" s="3" t="n">
        <f aca="false">C$24</f>
        <v>1</v>
      </c>
      <c r="D549" s="3" t="s">
        <v>246</v>
      </c>
      <c r="E549" s="3" t="n">
        <f aca="false">E$24</f>
        <v>2013</v>
      </c>
      <c r="F549" s="3" t="n">
        <f aca="false">F$24</f>
        <v>2015</v>
      </c>
      <c r="G549" s="3" t="n">
        <v>499.990761428574</v>
      </c>
      <c r="H549" s="3"/>
      <c r="I549" s="3"/>
      <c r="J549" s="3"/>
      <c r="K549" s="3" t="str">
        <f aca="false">K$24</f>
        <v>Desempenho dos alunos do Ensino Médio para acesso ao Ensino Superior e a programas de financiamento em instituições privadas (nota de 0 a 1000).</v>
      </c>
      <c r="L549" s="3" t="str">
        <f aca="false">L$24</f>
        <v>INEP</v>
      </c>
      <c r="M549" s="3" t="str">
        <f aca="false">M$24</f>
        <v>Pontuação de 0 a 1000</v>
      </c>
      <c r="N549" s="5"/>
      <c r="O549" s="3" t="n">
        <v>47.0222010308406</v>
      </c>
    </row>
    <row r="550" customFormat="false" ht="15" hidden="false" customHeight="true" outlineLevel="0" collapsed="false">
      <c r="A550" s="3" t="str">
        <f aca="false">A$25</f>
        <v>Educação</v>
      </c>
      <c r="B550" s="3" t="str">
        <f aca="false">B$25</f>
        <v>PISA</v>
      </c>
      <c r="C550" s="3" t="n">
        <f aca="false">C$25</f>
        <v>1</v>
      </c>
      <c r="D550" s="3" t="s">
        <v>246</v>
      </c>
      <c r="E550" s="3" t="n">
        <f aca="false">E$25</f>
        <v>2012</v>
      </c>
      <c r="F550" s="3" t="n">
        <f aca="false">F$25</f>
        <v>2015</v>
      </c>
      <c r="G550" s="3" t="n">
        <v>423.233333333333</v>
      </c>
      <c r="H550" s="3"/>
      <c r="I550" s="3"/>
      <c r="J550" s="3"/>
      <c r="K550" s="3" t="str">
        <f aca="false">K$25</f>
        <v>Desempenho dos estudantes na faixa dos 15 anos no Programa internacional de avaliação dos estudantes (Nota: 0-1000)</v>
      </c>
      <c r="L550" s="3" t="str">
        <f aca="false">L$25</f>
        <v>PISA</v>
      </c>
      <c r="M550" s="5" t="str">
        <f aca="false">M$25</f>
        <v>Pontuação de 0 a 1000</v>
      </c>
      <c r="N550" s="5"/>
      <c r="O550" s="3" t="n">
        <v>100</v>
      </c>
    </row>
    <row r="551" customFormat="false" ht="15" hidden="false" customHeight="true" outlineLevel="0" collapsed="false">
      <c r="A551" s="3" t="str">
        <f aca="false">A$26</f>
        <v>Educação</v>
      </c>
      <c r="B551" s="3" t="str">
        <f aca="false">B$26</f>
        <v>Índice de Oportunidade da Educação</v>
      </c>
      <c r="C551" s="3" t="n">
        <f aca="false">C$26</f>
        <v>1</v>
      </c>
      <c r="D551" s="3" t="s">
        <v>246</v>
      </c>
      <c r="E551" s="3" t="n">
        <f aca="false">E$26</f>
        <v>2015</v>
      </c>
      <c r="F551" s="3" t="n">
        <f aca="false">F$26</f>
        <v>2015</v>
      </c>
      <c r="G551" s="3" t="n">
        <v>4.593105</v>
      </c>
      <c r="H551" s="3"/>
      <c r="I551" s="3"/>
      <c r="J551" s="3"/>
      <c r="K551" s="3" t="str">
        <f aca="false">K$26</f>
        <v>Mede a qualidade das oportunidades educacionais oferecidas por municípios e estados (Nota: 0-10)</v>
      </c>
      <c r="L551" s="3" t="str">
        <f aca="false">L$26</f>
        <v>CLP/Metas</v>
      </c>
      <c r="M551" s="3" t="str">
        <f aca="false">M$26</f>
        <v>Pontuação de 0 a 10</v>
      </c>
      <c r="N551" s="5"/>
      <c r="O551" s="3" t="n">
        <v>70.5396336974398</v>
      </c>
    </row>
    <row r="552" customFormat="false" ht="15" hidden="false" customHeight="true" outlineLevel="0" collapsed="false">
      <c r="A552" s="3" t="str">
        <f aca="false">A$27</f>
        <v>Educação</v>
      </c>
      <c r="B552" s="3" t="str">
        <f aca="false">B$27</f>
        <v>Taxa de Abandono do Ensino Fundamental</v>
      </c>
      <c r="C552" s="3" t="n">
        <f aca="false">C$27</f>
        <v>-1</v>
      </c>
      <c r="D552" s="3" t="s">
        <v>246</v>
      </c>
      <c r="E552" s="3" t="n">
        <f aca="false">E$27</f>
        <v>2013</v>
      </c>
      <c r="F552" s="3" t="n">
        <f aca="false">F$27</f>
        <v>2015</v>
      </c>
      <c r="G552" s="3" t="n">
        <v>2.36469532675226</v>
      </c>
      <c r="H552" s="3"/>
      <c r="I552" s="3"/>
      <c r="J552" s="3"/>
      <c r="K552" s="3" t="str">
        <f aca="false">K$27</f>
        <v>Porcentagem dos alunos do ensino fundamental que abandonam os estudos</v>
      </c>
      <c r="L552" s="3" t="str">
        <f aca="false">L$27</f>
        <v>Portal Qedu</v>
      </c>
      <c r="M552" s="3" t="str">
        <f aca="false">M$27</f>
        <v>Porcentagem %</v>
      </c>
      <c r="N552" s="5" t="str">
        <f aca="false">N$27</f>
        <v>A partir de 2017 o indicador Taxa de abandono do ensino fundamental foi substituído pelo Taxa de frequência líquida do ensino fundamental</v>
      </c>
      <c r="O552" s="3" t="n">
        <v>88.325891977561</v>
      </c>
    </row>
    <row r="553" customFormat="false" ht="15" hidden="false" customHeight="true" outlineLevel="0" collapsed="false">
      <c r="A553" s="3" t="str">
        <f aca="false">A$28</f>
        <v>Educação</v>
      </c>
      <c r="B553" s="3" t="str">
        <f aca="false">B$28</f>
        <v>Taxa de Abandono do Ensino Médio</v>
      </c>
      <c r="C553" s="3" t="n">
        <f aca="false">C$28</f>
        <v>-1</v>
      </c>
      <c r="D553" s="3" t="s">
        <v>246</v>
      </c>
      <c r="E553" s="3" t="n">
        <f aca="false">E$28</f>
        <v>2013</v>
      </c>
      <c r="F553" s="3" t="n">
        <f aca="false">F$28</f>
        <v>2015</v>
      </c>
      <c r="G553" s="3" t="n">
        <v>7.30877797413089</v>
      </c>
      <c r="H553" s="3"/>
      <c r="I553" s="3"/>
      <c r="J553" s="3"/>
      <c r="K553" s="3" t="str">
        <f aca="false">K$28</f>
        <v>Porcentagem dos alunos do ensino médio que abandonam os estudos.</v>
      </c>
      <c r="L553" s="3" t="str">
        <f aca="false">L$28</f>
        <v>Portal Qedu</v>
      </c>
      <c r="M553" s="3" t="str">
        <f aca="false">M$28</f>
        <v>Porcentagem %</v>
      </c>
      <c r="N553" s="5" t="str">
        <f aca="false">N$28</f>
        <v>A partir de 2017 o indicador Taxa de abandono do ensino médio foi substituído pelo Taxa de frequência líquida do ensino médio</v>
      </c>
      <c r="O553" s="3" t="n">
        <v>78.2741075873567</v>
      </c>
    </row>
    <row r="554" customFormat="false" ht="15" hidden="false" customHeight="true" outlineLevel="0" collapsed="false">
      <c r="A554" s="3" t="str">
        <f aca="false">A$29</f>
        <v>Educação</v>
      </c>
      <c r="B554" s="3" t="str">
        <f aca="false">B$29</f>
        <v> Total</v>
      </c>
      <c r="C554" s="3" t="n">
        <f aca="false">C$29</f>
        <v>1</v>
      </c>
      <c r="D554" s="3" t="s">
        <v>246</v>
      </c>
      <c r="E554" s="3" t="n">
        <f aca="false">E$29</f>
        <v>2015</v>
      </c>
      <c r="F554" s="3" t="n">
        <f aca="false">F$29</f>
        <v>2015</v>
      </c>
      <c r="G554" s="3" t="n">
        <v>79.0939224328875</v>
      </c>
      <c r="H554" s="3"/>
      <c r="I554" s="3"/>
      <c r="J554" s="3"/>
      <c r="K554" s="3" t="str">
        <f aca="false">K$29</f>
        <v>Nota obtida via normalização e ponderação de indicadores que variam de 0 a 100.</v>
      </c>
      <c r="L554" s="3" t="str">
        <f aca="false">L$29</f>
        <v>Tendências</v>
      </c>
      <c r="M554" s="3" t="str">
        <f aca="false">M$29</f>
        <v>Nota de 0 a 100</v>
      </c>
      <c r="N554" s="5"/>
      <c r="O554" s="3" t="n">
        <v>77.1088683086895</v>
      </c>
    </row>
    <row r="555" customFormat="false" ht="15" hidden="false" customHeight="true" outlineLevel="0" collapsed="false">
      <c r="A555" s="3" t="str">
        <f aca="false">A$30</f>
        <v>Sustentabilidade Social</v>
      </c>
      <c r="B555" s="3" t="str">
        <f aca="false">B$30</f>
        <v>Segurança Alimentar</v>
      </c>
      <c r="C555" s="3" t="n">
        <f aca="false">C$30</f>
        <v>-1</v>
      </c>
      <c r="D555" s="3" t="s">
        <v>246</v>
      </c>
      <c r="E555" s="3" t="n">
        <f aca="false">E$30</f>
        <v>2013</v>
      </c>
      <c r="F555" s="3" t="n">
        <f aca="false">F$30</f>
        <v>2015</v>
      </c>
      <c r="G555" s="3" t="n">
        <v>3.9637684816</v>
      </c>
      <c r="H555" s="3"/>
      <c r="I555" s="3"/>
      <c r="J555" s="3"/>
      <c r="K555" s="3" t="str">
        <f aca="false">K$30</f>
        <v>% domicílios com renda domiciliar per capita inferior à linha de extrema pobreza (valor de uma cesta de alimentos com o mínimo de calorias necessárias para suprir adequadamente uma pessoa, com base em recomendações da FAO e da OMS)</v>
      </c>
      <c r="L555" s="3" t="str">
        <f aca="false">L$30</f>
        <v>Ipea</v>
      </c>
      <c r="M555" s="3" t="str">
        <f aca="false">M$30</f>
        <v>Porcentagem %</v>
      </c>
      <c r="N555" s="5" t="s">
        <v>110</v>
      </c>
      <c r="O555" s="3" t="n">
        <v>84.7511125228783</v>
      </c>
    </row>
    <row r="556" customFormat="false" ht="15" hidden="false" customHeight="true" outlineLevel="0" collapsed="false">
      <c r="A556" s="3" t="str">
        <f aca="false">A$31</f>
        <v>Sustentabilidade Social</v>
      </c>
      <c r="B556" s="3" t="str">
        <f aca="false">B$31</f>
        <v>Inadequação de Moradia FJP</v>
      </c>
      <c r="C556" s="3" t="n">
        <f aca="false">C$31</f>
        <v>-1</v>
      </c>
      <c r="D556" s="3" t="s">
        <v>246</v>
      </c>
      <c r="E556" s="3" t="n">
        <f aca="false">E$31</f>
        <v>2013</v>
      </c>
      <c r="F556" s="3" t="n">
        <f aca="false">F$31</f>
        <v>2015</v>
      </c>
      <c r="G556" s="3" t="n">
        <v>2.56953788870251</v>
      </c>
      <c r="H556" s="3"/>
      <c r="I556" s="3"/>
      <c r="J556" s="3"/>
      <c r="K556" s="3" t="str">
        <f aca="false">K$31</f>
        <v>% de moradias que apresentam,entre outras características, coabitação familiar e/ou habitação precária  (metodologia da Fundação João Pinheiro)</v>
      </c>
      <c r="L556" s="3" t="str">
        <f aca="false">L$31</f>
        <v>Fundação João Pinheiro</v>
      </c>
      <c r="M556" s="3" t="str">
        <f aca="false">M$31</f>
        <v>Porcentagem %</v>
      </c>
      <c r="N556" s="5" t="str">
        <f aca="false">N$31</f>
        <v>A partir de 2020, foi necessário alteração metodológica tendo em vista a não atualização desde de 2015 do indicador da Fundação João Pinheiro, por isso a fonte do indicador passou a ser a PNADc Anual (IBGE).</v>
      </c>
      <c r="O556" s="3" t="n">
        <v>100</v>
      </c>
    </row>
    <row r="557" customFormat="false" ht="15" hidden="false" customHeight="true" outlineLevel="0" collapsed="false">
      <c r="A557" s="3" t="str">
        <f aca="false">A$32</f>
        <v>Sustentabilidade Social</v>
      </c>
      <c r="B557" s="3" t="str">
        <f aca="false">B$32</f>
        <v>Famílias abaixo da linha da pobreza</v>
      </c>
      <c r="C557" s="3" t="n">
        <f aca="false">C$32</f>
        <v>-1</v>
      </c>
      <c r="D557" s="3" t="s">
        <v>246</v>
      </c>
      <c r="E557" s="3" t="n">
        <f aca="false">E$32</f>
        <v>2013</v>
      </c>
      <c r="F557" s="3" t="n">
        <f aca="false">F$32</f>
        <v>2015</v>
      </c>
      <c r="G557" s="3" t="n">
        <v>4.29640006635822</v>
      </c>
      <c r="H557" s="3"/>
      <c r="I557" s="3"/>
      <c r="J557" s="3"/>
      <c r="K557" s="3" t="str">
        <f aca="false">K$32</f>
        <v>% de domicílios com renda domiciliar per capita inferior à linha de pobreza. A linha de pobreza aqui considerada é definida pelo decreto 7492 (abaixo de R$77,00 mensais)</v>
      </c>
      <c r="L557" s="3" t="str">
        <f aca="false">L$32</f>
        <v>PNADc /IBGE</v>
      </c>
      <c r="M557" s="3" t="str">
        <f aca="false">M$32</f>
        <v>Porcentagem %</v>
      </c>
      <c r="N557" s="5"/>
      <c r="O557" s="3" t="n">
        <v>79.8376935477082</v>
      </c>
    </row>
    <row r="558" customFormat="false" ht="15" hidden="false" customHeight="true" outlineLevel="0" collapsed="false">
      <c r="A558" s="3" t="str">
        <f aca="false">A$33</f>
        <v>Sustentabilidade Social</v>
      </c>
      <c r="B558" s="3" t="str">
        <f aca="false">B$33</f>
        <v>Desigualdade de renda</v>
      </c>
      <c r="C558" s="3" t="n">
        <f aca="false">C$33</f>
        <v>-1</v>
      </c>
      <c r="D558" s="3" t="s">
        <v>246</v>
      </c>
      <c r="E558" s="3" t="n">
        <f aca="false">E$33</f>
        <v>2013</v>
      </c>
      <c r="F558" s="3" t="n">
        <f aca="false">F$33</f>
        <v>2015</v>
      </c>
      <c r="G558" s="3" t="n">
        <v>0.4940210686</v>
      </c>
      <c r="H558" s="3"/>
      <c r="I558" s="3"/>
      <c r="J558" s="3"/>
      <c r="K558" s="3" t="str">
        <f aca="false">K$33</f>
        <v>Coeficiente de gini (1=Desigualdade Máxima/0=Igualdade Máxima)</v>
      </c>
      <c r="L558" s="3" t="str">
        <f aca="false">L$33</f>
        <v>Ipea</v>
      </c>
      <c r="M558" s="3" t="str">
        <f aca="false">M$33</f>
        <v>Coeficiente GINI</v>
      </c>
      <c r="N558" s="5"/>
      <c r="O558" s="3" t="n">
        <v>58.6717888658325</v>
      </c>
    </row>
    <row r="559" customFormat="false" ht="15" hidden="false" customHeight="true" outlineLevel="0" collapsed="false">
      <c r="A559" s="3" t="str">
        <f aca="false">A$34</f>
        <v>Sustentabilidade Social</v>
      </c>
      <c r="B559" s="3" t="str">
        <f aca="false">B$34</f>
        <v>Acesso ao Saneamento Básico - Água</v>
      </c>
      <c r="C559" s="3" t="n">
        <f aca="false">C$34</f>
        <v>1</v>
      </c>
      <c r="D559" s="3" t="s">
        <v>246</v>
      </c>
      <c r="E559" s="3" t="n">
        <f aca="false">E$34</f>
        <v>2013</v>
      </c>
      <c r="F559" s="3" t="n">
        <f aca="false">F$34</f>
        <v>2015</v>
      </c>
      <c r="G559" s="3" t="n">
        <v>99.4656488549618</v>
      </c>
      <c r="H559" s="3"/>
      <c r="I559" s="3"/>
      <c r="J559" s="3"/>
      <c r="K559" s="3" t="str">
        <f aca="false">K$34</f>
        <v>% de domicilios com acesso à água canalizada de rede geral de distribuição</v>
      </c>
      <c r="L559" s="3" t="str">
        <f aca="false">L$34</f>
        <v>PNADc /IBGE</v>
      </c>
      <c r="M559" s="3" t="str">
        <f aca="false">M$34</f>
        <v>Porcentagem %</v>
      </c>
      <c r="N559" s="5"/>
      <c r="O559" s="3" t="n">
        <v>100</v>
      </c>
    </row>
    <row r="560" customFormat="false" ht="15" hidden="false" customHeight="true" outlineLevel="0" collapsed="false">
      <c r="A560" s="3" t="str">
        <f aca="false">A$35</f>
        <v>Sustentabilidade Social</v>
      </c>
      <c r="B560" s="3" t="str">
        <f aca="false">B$35</f>
        <v>Acesso ao Saneamento Básico - Esgoto</v>
      </c>
      <c r="C560" s="3" t="n">
        <f aca="false">C$35</f>
        <v>1</v>
      </c>
      <c r="D560" s="3" t="s">
        <v>246</v>
      </c>
      <c r="E560" s="3" t="n">
        <f aca="false">E$35</f>
        <v>2013</v>
      </c>
      <c r="F560" s="3" t="n">
        <f aca="false">F$35</f>
        <v>2015</v>
      </c>
      <c r="G560" s="3" t="n">
        <v>99.8473282442748</v>
      </c>
      <c r="H560" s="3"/>
      <c r="I560" s="3"/>
      <c r="J560" s="3"/>
      <c r="K560" s="3" t="str">
        <f aca="false">K$35</f>
        <v>% de domicilios com acesso à rede coletora de esgoto</v>
      </c>
      <c r="L560" s="3" t="str">
        <f aca="false">L$35</f>
        <v>PNADc /IBGE</v>
      </c>
      <c r="M560" s="3" t="str">
        <f aca="false">M$35</f>
        <v>Porcentagem %</v>
      </c>
      <c r="N560" s="5"/>
      <c r="O560" s="3" t="n">
        <v>100</v>
      </c>
    </row>
    <row r="561" customFormat="false" ht="15" hidden="false" customHeight="true" outlineLevel="0" collapsed="false">
      <c r="A561" s="3" t="str">
        <f aca="false">A$36</f>
        <v>Sustentabilidade Social</v>
      </c>
      <c r="B561" s="3" t="str">
        <f aca="false">B$36</f>
        <v>Mortes Evitáveis</v>
      </c>
      <c r="C561" s="3" t="n">
        <f aca="false">C$36</f>
        <v>-1</v>
      </c>
      <c r="D561" s="3" t="s">
        <v>246</v>
      </c>
      <c r="E561" s="3" t="n">
        <f aca="false">E$36</f>
        <v>2013</v>
      </c>
      <c r="F561" s="3" t="n">
        <f aca="false">F$36</f>
        <v>2015</v>
      </c>
      <c r="G561" s="3" t="n">
        <v>26.9560042118757</v>
      </c>
      <c r="H561" s="3"/>
      <c r="I561" s="3"/>
      <c r="J561" s="3"/>
      <c r="K561" s="3" t="str">
        <f aca="false">K$36</f>
        <v>Razão de Mortalidade Proporcional: mortes abaixo de 50 anos/ total de óbitos</v>
      </c>
      <c r="L561" s="3" t="str">
        <f aca="false">L$36</f>
        <v>Datasus</v>
      </c>
      <c r="M561" s="3" t="str">
        <f aca="false">M$36</f>
        <v>Porcentagem %</v>
      </c>
      <c r="N561" s="5" t="s">
        <v>127</v>
      </c>
      <c r="O561" s="3" t="n">
        <v>65.7590339808633</v>
      </c>
    </row>
    <row r="562" customFormat="false" ht="15" hidden="false" customHeight="true" outlineLevel="0" collapsed="false">
      <c r="A562" s="3" t="str">
        <f aca="false">A$37</f>
        <v>Sustentabilidade Social</v>
      </c>
      <c r="B562" s="3" t="str">
        <f aca="false">B$37</f>
        <v>Anos potenciais de vida perdidos</v>
      </c>
      <c r="C562" s="3" t="n">
        <f aca="false">C$37</f>
        <v>-1</v>
      </c>
      <c r="D562" s="3" t="s">
        <v>246</v>
      </c>
      <c r="E562" s="3" t="n">
        <f aca="false">E$37</f>
        <v>2013</v>
      </c>
      <c r="F562" s="3" t="n">
        <f aca="false">F$37</f>
        <v>2015</v>
      </c>
      <c r="G562" s="3" t="n">
        <v>10.3221141088014</v>
      </c>
      <c r="H562" s="3"/>
      <c r="I562" s="3"/>
      <c r="J562" s="3"/>
      <c r="K562" s="3" t="str">
        <f aca="false">K$37</f>
        <v>Média da diferença da faixa etária em que os óbitos registrados ocorreram e a expectativa de vida ao nascer do Brasil.</v>
      </c>
      <c r="L562" s="3" t="str">
        <f aca="false">L$37</f>
        <v>Datasus</v>
      </c>
      <c r="M562" s="3" t="str">
        <f aca="false">M$37</f>
        <v>Anos</v>
      </c>
      <c r="N562" s="5"/>
      <c r="O562" s="3" t="n">
        <v>72.428446198834</v>
      </c>
    </row>
    <row r="563" customFormat="false" ht="15" hidden="false" customHeight="true" outlineLevel="0" collapsed="false">
      <c r="A563" s="3" t="str">
        <f aca="false">A$38</f>
        <v>Sustentabilidade Social</v>
      </c>
      <c r="B563" s="3" t="str">
        <f aca="false">B$38</f>
        <v>Formalidade do Mercado de Trabalho</v>
      </c>
      <c r="C563" s="3" t="n">
        <f aca="false">C$38</f>
        <v>1</v>
      </c>
      <c r="D563" s="3" t="s">
        <v>246</v>
      </c>
      <c r="E563" s="3" t="n">
        <f aca="false">E$38</f>
        <v>2013</v>
      </c>
      <c r="F563" s="3" t="n">
        <f aca="false">F$38</f>
        <v>2015</v>
      </c>
      <c r="G563" s="3" t="n">
        <v>67.7554438860972</v>
      </c>
      <c r="H563" s="3"/>
      <c r="I563" s="3"/>
      <c r="J563" s="3"/>
      <c r="K563" s="3" t="str">
        <f aca="false">K$38</f>
        <v>Proporção de empregados de 10 anos ou mais de idade com carteira de trabalho assinada em relação ao total de ocupados</v>
      </c>
      <c r="L563" s="3" t="str">
        <f aca="false">L$38</f>
        <v>PNADc /IBGE</v>
      </c>
      <c r="M563" s="3" t="str">
        <f aca="false">M$38</f>
        <v>Porcentagem %</v>
      </c>
      <c r="N5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63" s="3" t="n">
        <v>77.4510219441652</v>
      </c>
    </row>
    <row r="564" customFormat="false" ht="15" hidden="false" customHeight="true" outlineLevel="0" collapsed="false">
      <c r="A564" s="3" t="str">
        <f aca="false">A$39</f>
        <v>Sustentabilidade Social</v>
      </c>
      <c r="B564" s="3" t="str">
        <f aca="false">B$39</f>
        <v>Inserção Econômica</v>
      </c>
      <c r="C564" s="3" t="n">
        <f aca="false">C$39</f>
        <v>1</v>
      </c>
      <c r="D564" s="3" t="s">
        <v>246</v>
      </c>
      <c r="E564" s="3" t="n">
        <f aca="false">E$39</f>
        <v>2014</v>
      </c>
      <c r="F564" s="3" t="n">
        <f aca="false">F$39</f>
        <v>2015</v>
      </c>
      <c r="G564" s="3" t="n">
        <v>47.6749312740534</v>
      </c>
      <c r="H564" s="3"/>
      <c r="I564" s="3"/>
      <c r="J564" s="3"/>
      <c r="K564" s="3" t="str">
        <f aca="false">K$39</f>
        <v>Proporção de ocupados em relação a População Economicamente Ativa</v>
      </c>
      <c r="L564" s="3" t="str">
        <f aca="false">L$39</f>
        <v>IBGE</v>
      </c>
      <c r="M564" s="3" t="str">
        <f aca="false">M$39</f>
        <v>Porcentagem %</v>
      </c>
      <c r="N564" s="5"/>
      <c r="O564" s="3" t="n">
        <v>71.900397014078</v>
      </c>
    </row>
    <row r="565" customFormat="false" ht="15" hidden="false" customHeight="true" outlineLevel="0" collapsed="false">
      <c r="A565" s="3" t="str">
        <f aca="false">A$40</f>
        <v>Sustentabilidade Social</v>
      </c>
      <c r="B565" s="3" t="str">
        <f aca="false">B$40</f>
        <v>IDH</v>
      </c>
      <c r="C565" s="3" t="n">
        <f aca="false">C$40</f>
        <v>1</v>
      </c>
      <c r="D565" s="3" t="s">
        <v>246</v>
      </c>
      <c r="E565" s="3" t="n">
        <f aca="false">E$40</f>
        <v>2010</v>
      </c>
      <c r="F565" s="3" t="n">
        <f aca="false">F$40</f>
        <v>2015</v>
      </c>
      <c r="G565" s="3" t="n">
        <v>0.74</v>
      </c>
      <c r="H565" s="3"/>
      <c r="I565" s="3"/>
      <c r="J565" s="3"/>
      <c r="K565" s="3" t="str">
        <f aca="false">K$40</f>
        <v>IDH estadual</v>
      </c>
      <c r="L565" s="3" t="str">
        <f aca="false">L$40</f>
        <v>PNUD</v>
      </c>
      <c r="M565" s="3" t="str">
        <f aca="false">M$40</f>
        <v>Índice de 0 a 1</v>
      </c>
      <c r="N565" s="5"/>
      <c r="O565" s="3" t="n">
        <v>56.4766839378238</v>
      </c>
    </row>
    <row r="566" customFormat="false" ht="15" hidden="false" customHeight="true" outlineLevel="0" collapsed="false">
      <c r="A566" s="3" t="str">
        <f aca="false">A$41</f>
        <v>Sustentabilidade Social</v>
      </c>
      <c r="B566" s="3" t="str">
        <f aca="false">B$41</f>
        <v>Inserção Econômica dos Jovens</v>
      </c>
      <c r="C566" s="3" t="n">
        <f aca="false">C$41</f>
        <v>1</v>
      </c>
      <c r="D566" s="3" t="s">
        <v>246</v>
      </c>
      <c r="E566" s="3" t="n">
        <f aca="false">E$41</f>
        <v>2013</v>
      </c>
      <c r="F566" s="3" t="n">
        <f aca="false">F$41</f>
        <v>2015</v>
      </c>
      <c r="G566" s="3" t="n">
        <v>80.6775993251311</v>
      </c>
      <c r="H566" s="3"/>
      <c r="I566" s="3"/>
      <c r="J566" s="3"/>
      <c r="K566" s="3" t="str">
        <f aca="false">K$41</f>
        <v>Proporção dos jovens que estudam ou trabalham</v>
      </c>
      <c r="L566" s="3" t="str">
        <f aca="false">L$41</f>
        <v>IBGE</v>
      </c>
      <c r="M566" s="3" t="str">
        <f aca="false">M$41</f>
        <v>Porcentagem %</v>
      </c>
      <c r="N566" s="5"/>
      <c r="O566" s="3" t="n">
        <v>54.7739993326429</v>
      </c>
    </row>
    <row r="567" customFormat="false" ht="15" hidden="false" customHeight="true" outlineLevel="0" collapsed="false">
      <c r="A567" s="3" t="str">
        <f aca="false">A$42</f>
        <v>Sustentabilidade Social</v>
      </c>
      <c r="B567" s="3" t="str">
        <f aca="false">B$42</f>
        <v>Mortalidade Materna</v>
      </c>
      <c r="C567" s="3" t="n">
        <f aca="false">C$42</f>
        <v>-1</v>
      </c>
      <c r="D567" s="3" t="s">
        <v>246</v>
      </c>
      <c r="E567" s="3" t="n">
        <f aca="false">E$42</f>
        <v>2013</v>
      </c>
      <c r="F567" s="3" t="n">
        <f aca="false">F$42</f>
        <v>2015</v>
      </c>
      <c r="G567" s="3" t="n">
        <v>3.24899281222821</v>
      </c>
      <c r="H567" s="3"/>
      <c r="I567" s="3"/>
      <c r="J567" s="3"/>
      <c r="K567" s="3" t="str">
        <f aca="false">K$42</f>
        <v>Óbitos maternos em relação a população feminina em idade fértil (15-49 anos).</v>
      </c>
      <c r="L567" s="3" t="str">
        <f aca="false">L$42</f>
        <v>Datasus</v>
      </c>
      <c r="M567" s="3" t="str">
        <f aca="false">M$42</f>
        <v>Taxa de mortalidade por 100 mil mulheres</v>
      </c>
      <c r="N567" s="5"/>
      <c r="O567" s="3" t="n">
        <v>80.1031110622544</v>
      </c>
    </row>
    <row r="568" customFormat="false" ht="15" hidden="false" customHeight="true" outlineLevel="0" collapsed="false">
      <c r="A568" s="3" t="str">
        <f aca="false">A$43</f>
        <v>Sustentabilidade Social</v>
      </c>
      <c r="B568" s="3" t="str">
        <f aca="false">B$43</f>
        <v>Mortalidade Precoce</v>
      </c>
      <c r="C568" s="3" t="n">
        <f aca="false">C$43</f>
        <v>-1</v>
      </c>
      <c r="D568" s="3" t="s">
        <v>246</v>
      </c>
      <c r="E568" s="3" t="n">
        <f aca="false">E$43</f>
        <v>2013</v>
      </c>
      <c r="F568" s="3" t="n">
        <f aca="false">F$43</f>
        <v>2015</v>
      </c>
      <c r="G568" s="3" t="n">
        <v>146.953661687859</v>
      </c>
      <c r="H568" s="3"/>
      <c r="I568" s="3"/>
      <c r="J568" s="3"/>
      <c r="K568" s="3" t="str">
        <f aca="false">K$43</f>
        <v>Mortalidade de Jovens (15-29 anos) por causas externas.
</v>
      </c>
      <c r="L568" s="3" t="str">
        <f aca="false">L$43</f>
        <v>Datasus</v>
      </c>
      <c r="M568" s="3" t="str">
        <f aca="false">M$43</f>
        <v>Taxa de mortalidade por 100 mil jovens</v>
      </c>
      <c r="N568" s="5"/>
      <c r="O568" s="3" t="n">
        <v>33.8426426659413</v>
      </c>
    </row>
    <row r="569" customFormat="false" ht="15" hidden="false" customHeight="true" outlineLevel="0" collapsed="false">
      <c r="A569" s="3" t="str">
        <f aca="false">A$44</f>
        <v>Sustentabilidade Social</v>
      </c>
      <c r="B569" s="3" t="str">
        <f aca="false">B$44</f>
        <v>Previdência Social</v>
      </c>
      <c r="C569" s="3" t="n">
        <f aca="false">C$44</f>
        <v>1</v>
      </c>
      <c r="D569" s="3" t="s">
        <v>246</v>
      </c>
      <c r="E569" s="3" t="n">
        <f aca="false">E$44</f>
        <v>2013</v>
      </c>
      <c r="F569" s="3" t="n">
        <f aca="false">F$44</f>
        <v>2015</v>
      </c>
      <c r="G569" s="3" t="n">
        <v>63.8695199820478</v>
      </c>
      <c r="H569" s="3"/>
      <c r="I569" s="3"/>
      <c r="J569" s="3"/>
      <c r="K569" s="3" t="str">
        <f aca="false">K$44</f>
        <v>Proporção de idosos (mais de 60 anos) que recebem previdência social</v>
      </c>
      <c r="L569" s="3" t="str">
        <f aca="false">L$44</f>
        <v>IBGE</v>
      </c>
      <c r="M569" s="3" t="str">
        <f aca="false">M$44</f>
        <v>Porcentagem %</v>
      </c>
      <c r="N569" s="5" t="s">
        <v>150</v>
      </c>
      <c r="O569" s="3" t="n">
        <v>43.0717792664227</v>
      </c>
    </row>
    <row r="570" customFormat="false" ht="15" hidden="false" customHeight="true" outlineLevel="0" collapsed="false">
      <c r="A570" s="3" t="str">
        <f aca="false">A$45</f>
        <v>Sustentabilidade Social</v>
      </c>
      <c r="B570" s="3" t="str">
        <f aca="false">B$45</f>
        <v>Mortalidade na Infância</v>
      </c>
      <c r="C570" s="3" t="n">
        <f aca="false">C$45</f>
        <v>-1</v>
      </c>
      <c r="D570" s="3" t="s">
        <v>246</v>
      </c>
      <c r="E570" s="3" t="n">
        <f aca="false">E$45</f>
        <v>2013</v>
      </c>
      <c r="F570" s="3" t="n">
        <f aca="false">F$45</f>
        <v>2015</v>
      </c>
      <c r="G570" s="3" t="n">
        <v>2.56159640141124</v>
      </c>
      <c r="H570" s="3"/>
      <c r="I570" s="3"/>
      <c r="J570" s="3"/>
      <c r="K570" s="3" t="str">
        <f aca="false">K$45</f>
        <v>Óbitos de menores de cinco anos por grupo de 1.000 nascidos vivos</v>
      </c>
      <c r="L570" s="3" t="str">
        <f aca="false">L$45</f>
        <v>Datasus</v>
      </c>
      <c r="M570" s="3" t="str">
        <f aca="false">M$45</f>
        <v>Porcentagem %</v>
      </c>
      <c r="N570" s="5"/>
      <c r="O570" s="3" t="n">
        <v>91.9990349813968</v>
      </c>
    </row>
    <row r="571" customFormat="false" ht="15" hidden="false" customHeight="true" outlineLevel="0" collapsed="false">
      <c r="A571" s="3" t="str">
        <f aca="false">A$46</f>
        <v>Sustentabilidade Social</v>
      </c>
      <c r="B571" s="3" t="str">
        <f aca="false">B$46</f>
        <v> Total</v>
      </c>
      <c r="C571" s="3" t="n">
        <f aca="false">C$46</f>
        <v>1</v>
      </c>
      <c r="D571" s="3" t="s">
        <v>246</v>
      </c>
      <c r="E571" s="3" t="n">
        <f aca="false">E$46</f>
        <v>2015</v>
      </c>
      <c r="F571" s="3" t="n">
        <f aca="false">F$46</f>
        <v>2015</v>
      </c>
      <c r="G571" s="3" t="n">
        <v>74.7468866455975</v>
      </c>
      <c r="H571" s="3"/>
      <c r="I571" s="3"/>
      <c r="J571" s="3"/>
      <c r="K571" s="3" t="str">
        <f aca="false">K$46</f>
        <v>Nota obtida via normalização e ponderação de indicadores que variam de 0 a 100.</v>
      </c>
      <c r="L571" s="3" t="str">
        <f aca="false">L$46</f>
        <v>Tendências</v>
      </c>
      <c r="M571" s="3" t="str">
        <f aca="false">M$46</f>
        <v>Nota de 0 a 100</v>
      </c>
      <c r="N571" s="5"/>
      <c r="O571" s="3" t="n">
        <v>74.9847832154984</v>
      </c>
    </row>
    <row r="572" customFormat="false" ht="15" hidden="false" customHeight="true" outlineLevel="0" collapsed="false">
      <c r="A572" s="3" t="str">
        <f aca="false">A$47</f>
        <v>Segurança Pública</v>
      </c>
      <c r="B572" s="3" t="str">
        <f aca="false">B$47</f>
        <v>Déficit Carcerário</v>
      </c>
      <c r="C572" s="3" t="n">
        <f aca="false">C$47</f>
        <v>-1</v>
      </c>
      <c r="D572" s="3" t="s">
        <v>246</v>
      </c>
      <c r="E572" s="3" t="n">
        <f aca="false">E$47</f>
        <v>2014</v>
      </c>
      <c r="F572" s="3" t="n">
        <f aca="false">F$47</f>
        <v>2015</v>
      </c>
      <c r="G572" s="3" t="n">
        <v>1.25796203022084</v>
      </c>
      <c r="H572" s="3"/>
      <c r="I572" s="3"/>
      <c r="J572" s="3"/>
      <c r="K572" s="3" t="str">
        <f aca="false">K$47</f>
        <v>Relação detentos / Vagas</v>
      </c>
      <c r="L572" s="3" t="str">
        <f aca="false">L$47</f>
        <v>Fórum de Segurança Pública</v>
      </c>
      <c r="M572" s="3" t="str">
        <f aca="false">M$47</f>
        <v>Porcentagem %</v>
      </c>
      <c r="N572" s="5"/>
      <c r="O572" s="3" t="n">
        <v>79.4093041305954</v>
      </c>
    </row>
    <row r="573" customFormat="false" ht="15" hidden="false" customHeight="true" outlineLevel="0" collapsed="false">
      <c r="A573" s="3" t="str">
        <f aca="false">A$48</f>
        <v>Segurança Pública</v>
      </c>
      <c r="B573" s="3" t="str">
        <f aca="false">B$48</f>
        <v>Mortes a esclarecer</v>
      </c>
      <c r="C573" s="3" t="n">
        <f aca="false">C$48</f>
        <v>-1</v>
      </c>
      <c r="D573" s="3" t="s">
        <v>246</v>
      </c>
      <c r="E573" s="3" t="n">
        <f aca="false">E$48</f>
        <v>2014</v>
      </c>
      <c r="F573" s="3" t="n">
        <f aca="false">F$48</f>
        <v>2015</v>
      </c>
      <c r="G573" s="3" t="n">
        <v>1.49290266351853</v>
      </c>
      <c r="H573" s="3"/>
      <c r="I573" s="3"/>
      <c r="J573" s="3"/>
      <c r="K573" s="3" t="str">
        <f aca="false">K$48</f>
        <v># "mortes a esclarecer" / 100 mil habitantes</v>
      </c>
      <c r="L573" s="3" t="str">
        <f aca="false">L$48</f>
        <v>Fórum de Segurança Pública</v>
      </c>
      <c r="M573" s="3" t="str">
        <f aca="false">M$48</f>
        <v>Taxa de mortalidade por 100 mil habitantes</v>
      </c>
      <c r="N5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573" s="3" t="n">
        <v>96.5266260393144</v>
      </c>
    </row>
    <row r="574" customFormat="false" ht="15" hidden="false" customHeight="true" outlineLevel="0" collapsed="false">
      <c r="A574" s="3" t="str">
        <f aca="false">A$49</f>
        <v>Segurança Pública</v>
      </c>
      <c r="B574" s="3" t="str">
        <f aca="false">B$49</f>
        <v>Atuação do Sistema de Justiça Criminal</v>
      </c>
      <c r="C574" s="3" t="n">
        <f aca="false">C$49</f>
        <v>1</v>
      </c>
      <c r="D574" s="3" t="s">
        <v>246</v>
      </c>
      <c r="E574" s="3" t="n">
        <f aca="false">E$49</f>
        <v>2014</v>
      </c>
      <c r="F574" s="3" t="n">
        <f aca="false">F$49</f>
        <v>2015</v>
      </c>
      <c r="G574" s="3" t="n">
        <v>3.9404839764552</v>
      </c>
      <c r="H574" s="3"/>
      <c r="I574" s="3"/>
      <c r="J574" s="3"/>
      <c r="K574" s="3" t="str">
        <f aca="false">K$49</f>
        <v>Total da população carcerária (regime fechado) em relação ao número de homicídios.</v>
      </c>
      <c r="L574" s="3" t="str">
        <f aca="false">L$49</f>
        <v>Fórum de Segurança Pública</v>
      </c>
      <c r="M574" s="3" t="str">
        <f aca="false">M$49</f>
        <v>Porcentagem %</v>
      </c>
      <c r="N574" s="3" t="str">
        <f aca="false">N$49</f>
        <v>A partir da edição de 2018, ou seja, do dado de 2017 passou a ser usado como numerador a população prisional acusada de homicídio e não mais a população carcerária total.</v>
      </c>
      <c r="O574" s="3" t="n">
        <v>12.6210444237202</v>
      </c>
    </row>
    <row r="575" customFormat="false" ht="15" hidden="false" customHeight="true" outlineLevel="0" collapsed="false">
      <c r="A575" s="3" t="str">
        <f aca="false">A$50</f>
        <v>Segurança Pública</v>
      </c>
      <c r="B575" s="3" t="str">
        <f aca="false">B$50</f>
        <v>Mortalidade no Trânsito</v>
      </c>
      <c r="C575" s="3" t="n">
        <f aca="false">C$50</f>
        <v>-1</v>
      </c>
      <c r="D575" s="3" t="s">
        <v>246</v>
      </c>
      <c r="E575" s="3" t="n">
        <f aca="false">E$50</f>
        <v>2013</v>
      </c>
      <c r="F575" s="3" t="n">
        <f aca="false">F$50</f>
        <v>2015</v>
      </c>
      <c r="G575" s="3" t="n">
        <v>49.7897647303042</v>
      </c>
      <c r="H575" s="3"/>
      <c r="I575" s="3"/>
      <c r="J575" s="3"/>
      <c r="K575" s="3" t="str">
        <f aca="false">K$50</f>
        <v>Óbitos por causas externas (acidentes em transporte terrestre) em relação ao total de habitantes.</v>
      </c>
      <c r="L575" s="3" t="str">
        <f aca="false">L$50</f>
        <v>Datasus</v>
      </c>
      <c r="M575" s="5" t="str">
        <f aca="false">M$50</f>
        <v>Mortes em relação a frota e aos habitantes</v>
      </c>
      <c r="N575" s="5" t="str">
        <f aca="false">N$50</f>
        <v>Antes de 2019 o nome do indicador era "Segurança no Trânsito" </v>
      </c>
      <c r="O575" s="3" t="n">
        <v>58.66387778757</v>
      </c>
    </row>
    <row r="576" customFormat="false" ht="15" hidden="false" customHeight="true" outlineLevel="0" collapsed="false">
      <c r="A576" s="3" t="str">
        <f aca="false">A$51</f>
        <v>Segurança Pública</v>
      </c>
      <c r="B576" s="3" t="str">
        <f aca="false">B$51</f>
        <v>Segurança Pessoal</v>
      </c>
      <c r="C576" s="3" t="n">
        <f aca="false">C$51</f>
        <v>-1</v>
      </c>
      <c r="D576" s="3" t="s">
        <v>246</v>
      </c>
      <c r="E576" s="3" t="n">
        <f aca="false">E$51</f>
        <v>2014</v>
      </c>
      <c r="F576" s="3" t="n">
        <f aca="false">F$51</f>
        <v>2015</v>
      </c>
      <c r="G576" s="3" t="n">
        <v>39.3560029744799</v>
      </c>
      <c r="H576" s="3"/>
      <c r="I576" s="3"/>
      <c r="J576" s="3"/>
      <c r="K576" s="3" t="str">
        <f aca="false">K$51</f>
        <v>Óbitos resultantes de agressões (homicídios) em relação a população total.</v>
      </c>
      <c r="L576" s="3" t="str">
        <f aca="false">L$51</f>
        <v>Fórum de Segurança Pública</v>
      </c>
      <c r="M576" s="5" t="str">
        <f aca="false">M$51</f>
        <v>Óbitos por 100 mil habitantes</v>
      </c>
      <c r="N576" s="5"/>
      <c r="O576" s="3" t="n">
        <v>43.6750821493393</v>
      </c>
    </row>
    <row r="577" customFormat="false" ht="15" hidden="false" customHeight="true" outlineLevel="0" collapsed="false">
      <c r="A577" s="3" t="str">
        <f aca="false">A$52</f>
        <v>Segurança Pública</v>
      </c>
      <c r="B577" s="3" t="str">
        <f aca="false">B$52</f>
        <v>Segurança Patrimonial</v>
      </c>
      <c r="C577" s="3" t="n">
        <f aca="false">C$52</f>
        <v>-1</v>
      </c>
      <c r="D577" s="3" t="s">
        <v>246</v>
      </c>
      <c r="E577" s="3" t="n">
        <f aca="false">E$52</f>
        <v>2014</v>
      </c>
      <c r="F577" s="3" t="n">
        <f aca="false">F$52</f>
        <v>2015</v>
      </c>
      <c r="G577" s="3" t="n">
        <v>403.072680062469</v>
      </c>
      <c r="H577" s="3"/>
      <c r="I577" s="3"/>
      <c r="J577" s="3"/>
      <c r="K577" s="3" t="str">
        <f aca="false">K$52</f>
        <v>Roubos e furto de veículos em relação a frota total (por 100 mil veículos).</v>
      </c>
      <c r="L577" s="3" t="str">
        <f aca="false">L$52</f>
        <v>Fórum de Segurança Pública</v>
      </c>
      <c r="M577" s="5" t="str">
        <f aca="false">M$52</f>
        <v>Roubos e furtos por 100 mil veículos</v>
      </c>
      <c r="N577" s="3" t="str">
        <f aca="false">N$52</f>
        <v>A partir da edição de 2019, ou seja, do dado de 2018, passou a ser usado o número de roubos totais no lugar de roubos e furtos de veículos</v>
      </c>
      <c r="O577" s="3" t="n">
        <v>67.4095851956527</v>
      </c>
    </row>
    <row r="578" customFormat="false" ht="15" hidden="false" customHeight="true" outlineLevel="0" collapsed="false">
      <c r="A578" s="3" t="str">
        <f aca="false">A$53</f>
        <v>Segurança Pública</v>
      </c>
      <c r="B578" s="3" t="str">
        <f aca="false">B$53</f>
        <v> Total</v>
      </c>
      <c r="C578" s="3" t="n">
        <f aca="false">C$53</f>
        <v>1</v>
      </c>
      <c r="D578" s="3" t="s">
        <v>246</v>
      </c>
      <c r="E578" s="3" t="n">
        <f aca="false">E$53</f>
        <v>2015</v>
      </c>
      <c r="F578" s="3" t="n">
        <f aca="false">F$53</f>
        <v>2015</v>
      </c>
      <c r="G578" s="3" t="n">
        <v>56.9371132148636</v>
      </c>
      <c r="H578" s="3"/>
      <c r="I578" s="3"/>
      <c r="J578" s="3"/>
      <c r="K578" s="3" t="str">
        <f aca="false">K$53</f>
        <v>Nota obtida via normalização e ponderação de indicadores que variam de 0 a 100.</v>
      </c>
      <c r="L578" s="3" t="str">
        <f aca="false">L$53</f>
        <v>Tendências</v>
      </c>
      <c r="M578" s="3" t="str">
        <f aca="false">M$53</f>
        <v>Nota de 0 a 100</v>
      </c>
      <c r="N578" s="5"/>
      <c r="O578" s="3" t="n">
        <v>72.5070115981239</v>
      </c>
    </row>
    <row r="579" customFormat="false" ht="15" hidden="false" customHeight="true" outlineLevel="0" collapsed="false">
      <c r="A579" s="3" t="str">
        <f aca="false">A$54</f>
        <v>Solidez Fiscal</v>
      </c>
      <c r="B579" s="3" t="str">
        <f aca="false">B$54</f>
        <v>Dependência Fiscal</v>
      </c>
      <c r="C579" s="3" t="n">
        <f aca="false">C$54</f>
        <v>1</v>
      </c>
      <c r="D579" s="3" t="s">
        <v>246</v>
      </c>
      <c r="E579" s="3" t="n">
        <f aca="false">E$54</f>
        <v>2014</v>
      </c>
      <c r="F579" s="3" t="n">
        <f aca="false">F$54</f>
        <v>2015</v>
      </c>
      <c r="G579" s="3" t="n">
        <v>70.7735337364431</v>
      </c>
      <c r="H579" s="3"/>
      <c r="I579" s="3"/>
      <c r="J579" s="3"/>
      <c r="K579" s="3" t="str">
        <f aca="false">K$54</f>
        <v>Grau de autonomia financeira do Estado tendo por base a participação das receitas correntes próprias (realizadas) sobre a receita corrente total, dado pela fórmula: 1 – (transferências correntes/receita corrente total)</v>
      </c>
      <c r="L579" s="3" t="str">
        <f aca="false">L$54</f>
        <v>Siconfi</v>
      </c>
      <c r="M579" s="3" t="str">
        <f aca="false">M$54</f>
        <v>Porcentagem %</v>
      </c>
      <c r="N5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79" s="3" t="n">
        <v>64.6892473995643</v>
      </c>
    </row>
    <row r="580" customFormat="false" ht="15" hidden="false" customHeight="true" outlineLevel="0" collapsed="false">
      <c r="A580" s="3" t="str">
        <f aca="false">A$55</f>
        <v>Solidez Fiscal</v>
      </c>
      <c r="B580" s="3" t="str">
        <f aca="false">B$55</f>
        <v>Taxa de Investimentos</v>
      </c>
      <c r="C580" s="3" t="n">
        <f aca="false">C$55</f>
        <v>1</v>
      </c>
      <c r="D580" s="3" t="s">
        <v>246</v>
      </c>
      <c r="E580" s="3" t="n">
        <f aca="false">E$55</f>
        <v>2014</v>
      </c>
      <c r="F580" s="3" t="n">
        <f aca="false">F$55</f>
        <v>2015</v>
      </c>
      <c r="G580" s="3" t="n">
        <v>0.147903213127142</v>
      </c>
      <c r="H580" s="3"/>
      <c r="I580" s="3"/>
      <c r="J580" s="3"/>
      <c r="K580" s="3" t="str">
        <f aca="false">K$55</f>
        <v>Investimento liquidado / receita corrente líquida</v>
      </c>
      <c r="L580" s="3" t="str">
        <f aca="false">L$55</f>
        <v>Siconfi</v>
      </c>
      <c r="M580" s="5" t="s">
        <v>24</v>
      </c>
      <c r="N580" s="5" t="str">
        <f aca="false">N$55</f>
        <v>Antes da edição de 2020 o indicador era conhecido como "Capacidade de Investimento"</v>
      </c>
      <c r="O580" s="3" t="n">
        <v>53.5482322510493</v>
      </c>
    </row>
    <row r="581" customFormat="false" ht="15" hidden="false" customHeight="true" outlineLevel="0" collapsed="false">
      <c r="A581" s="3" t="str">
        <f aca="false">A$56</f>
        <v>Solidez Fiscal</v>
      </c>
      <c r="B581" s="3" t="str">
        <f aca="false">B$56</f>
        <v>Resultado Nominal</v>
      </c>
      <c r="C581" s="3" t="n">
        <f aca="false">C$56</f>
        <v>1</v>
      </c>
      <c r="D581" s="3" t="s">
        <v>246</v>
      </c>
      <c r="E581" s="3" t="n">
        <f aca="false">E$56</f>
        <v>2014</v>
      </c>
      <c r="F581" s="3" t="n">
        <f aca="false">F$56</f>
        <v>2015</v>
      </c>
      <c r="G581" s="3" t="n">
        <v>0.584892962882847</v>
      </c>
      <c r="H581" s="3"/>
      <c r="I581" s="3"/>
      <c r="J581" s="3"/>
      <c r="K581" s="3" t="str">
        <f aca="false">K$56</f>
        <v>Diferença entre receitas e despesas primárias no período acrescidas das despesas com juros nominais incidentes sobre a dívida pública interna e externa, dividido pelo PIB</v>
      </c>
      <c r="L581" s="3" t="str">
        <f aca="false">L$56</f>
        <v>Siconfi</v>
      </c>
      <c r="M581" s="3" t="str">
        <f aca="false">M$56</f>
        <v>Porcentagem %</v>
      </c>
      <c r="N581" s="5"/>
      <c r="O581" s="3" t="n">
        <v>54.6959558868529</v>
      </c>
    </row>
    <row r="582" customFormat="false" ht="15" hidden="false" customHeight="true" outlineLevel="0" collapsed="false">
      <c r="A582" s="3" t="str">
        <f aca="false">A$57</f>
        <v>Solidez Fiscal</v>
      </c>
      <c r="B582" s="3" t="str">
        <f aca="false">B$57</f>
        <v>Solvência Fiscal</v>
      </c>
      <c r="C582" s="3" t="n">
        <f aca="false">C$57</f>
        <v>-1</v>
      </c>
      <c r="D582" s="3" t="s">
        <v>246</v>
      </c>
      <c r="E582" s="3" t="n">
        <f aca="false">E$57</f>
        <v>2014</v>
      </c>
      <c r="F582" s="3" t="n">
        <f aca="false">F$57</f>
        <v>2015</v>
      </c>
      <c r="G582" s="3" t="n">
        <v>26.9727348302688</v>
      </c>
      <c r="H582" s="3"/>
      <c r="I582" s="3"/>
      <c r="J582" s="3"/>
      <c r="K582" s="3" t="str">
        <f aca="false">K$57</f>
        <v>Dívida consolidada líquida / receita corrente líquida</v>
      </c>
      <c r="L582" s="3" t="str">
        <f aca="false">L$57</f>
        <v>Siconfi</v>
      </c>
      <c r="M582" s="5" t="s">
        <v>24</v>
      </c>
      <c r="N582" s="5"/>
      <c r="O582" s="3" t="n">
        <v>92.5967913834849</v>
      </c>
    </row>
    <row r="583" customFormat="false" ht="15" hidden="false" customHeight="true" outlineLevel="0" collapsed="false">
      <c r="A583" s="3" t="str">
        <f aca="false">A$58</f>
        <v>Solidez Fiscal</v>
      </c>
      <c r="B583" s="3" t="str">
        <f aca="false">B$58</f>
        <v>Sucesso do Planejamento Orçamentário</v>
      </c>
      <c r="C583" s="3" t="n">
        <f aca="false">C$58</f>
        <v>1</v>
      </c>
      <c r="D583" s="3" t="s">
        <v>246</v>
      </c>
      <c r="E583" s="3" t="n">
        <f aca="false">E$58</f>
        <v>2014</v>
      </c>
      <c r="F583" s="3" t="n">
        <f aca="false">F$58</f>
        <v>2015</v>
      </c>
      <c r="G583" s="3" t="n">
        <v>87.2217035966071</v>
      </c>
      <c r="H583" s="3"/>
      <c r="I583" s="3"/>
      <c r="J583" s="3"/>
      <c r="K583" s="3" t="str">
        <f aca="false">K$58</f>
        <v>Despesa liquidada pela despesa total atualizada (dotação orçamentária).</v>
      </c>
      <c r="L583" s="3" t="str">
        <f aca="false">L$58</f>
        <v>Siconfi</v>
      </c>
      <c r="M583" s="3" t="str">
        <f aca="false">M$58</f>
        <v>Porcentagem %</v>
      </c>
      <c r="N583" s="5" t="str">
        <f aca="false">N$58</f>
        <v>Antes de 2020 o indicador era chamado de "Sucesso da Execução Orçamentária"</v>
      </c>
      <c r="O583" s="3" t="n">
        <v>61.2433190819801</v>
      </c>
    </row>
    <row r="584" customFormat="false" ht="15" hidden="false" customHeight="true" outlineLevel="0" collapsed="false">
      <c r="A584" s="3" t="str">
        <f aca="false">A$59</f>
        <v>Solidez Fiscal</v>
      </c>
      <c r="B584" s="3" t="str">
        <f aca="false">B$59</f>
        <v> Total</v>
      </c>
      <c r="C584" s="3" t="n">
        <f aca="false">C$59</f>
        <v>1</v>
      </c>
      <c r="D584" s="3" t="s">
        <v>246</v>
      </c>
      <c r="E584" s="3" t="n">
        <f aca="false">E$59</f>
        <v>2015</v>
      </c>
      <c r="F584" s="3" t="n">
        <f aca="false">F$59</f>
        <v>2015</v>
      </c>
      <c r="G584" s="3" t="n">
        <v>66.2078461044297</v>
      </c>
      <c r="H584" s="3"/>
      <c r="I584" s="3"/>
      <c r="J584" s="3"/>
      <c r="K584" s="3" t="str">
        <f aca="false">K$59</f>
        <v>Nota obtida via normalização e ponderação de indicadores que variam de 0 a 100.</v>
      </c>
      <c r="L584" s="3" t="str">
        <f aca="false">L$59</f>
        <v>Tendências</v>
      </c>
      <c r="M584" s="3" t="str">
        <f aca="false">M$59</f>
        <v>Nota de 0 a 100</v>
      </c>
      <c r="N584" s="5"/>
      <c r="O584" s="3" t="n">
        <v>98.5040400587478</v>
      </c>
    </row>
    <row r="585" customFormat="false" ht="15" hidden="false" customHeight="true" outlineLevel="0" collapsed="false">
      <c r="A585" s="3" t="str">
        <f aca="false">A$60</f>
        <v>Eficiência da Máquina Pública</v>
      </c>
      <c r="B585" s="3" t="str">
        <f aca="false">B$60</f>
        <v>Eficiência do Judiciário</v>
      </c>
      <c r="C585" s="3" t="n">
        <f aca="false">C$60</f>
        <v>-1</v>
      </c>
      <c r="D585" s="3" t="s">
        <v>246</v>
      </c>
      <c r="E585" s="3" t="n">
        <f aca="false">E$60</f>
        <v>2013</v>
      </c>
      <c r="F585" s="3" t="n">
        <f aca="false">F$60</f>
        <v>2015</v>
      </c>
      <c r="G585" s="3" t="n">
        <v>68.9076597002492</v>
      </c>
      <c r="H585" s="3"/>
      <c r="I585" s="3"/>
      <c r="J585" s="3"/>
      <c r="K585" s="4" t="str">
        <f aca="false">K$60</f>
        <v>Taxa de congestionamento = 1 - (processos baixados)/(casos novos + casos pendentes)</v>
      </c>
      <c r="L585" s="4" t="str">
        <f aca="false">L$60</f>
        <v>Justiça em Números/CNJ</v>
      </c>
      <c r="M585" s="4" t="str">
        <f aca="false">M$60</f>
        <v>Porcentagem %</v>
      </c>
      <c r="N5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85" s="3" t="n">
        <v>28.8901048366882</v>
      </c>
    </row>
    <row r="586" customFormat="false" ht="15" hidden="false" customHeight="true" outlineLevel="0" collapsed="false">
      <c r="A586" s="3" t="str">
        <f aca="false">A$61</f>
        <v>Eficiência da Máquina Pública</v>
      </c>
      <c r="B586" s="3" t="str">
        <f aca="false">B$61</f>
        <v>Custo do Executivo/PIB</v>
      </c>
      <c r="C586" s="3" t="n">
        <f aca="false">C$61</f>
        <v>-1</v>
      </c>
      <c r="D586" s="3" t="s">
        <v>246</v>
      </c>
      <c r="E586" s="3" t="n">
        <f aca="false">E$61</f>
        <v>2014</v>
      </c>
      <c r="F586" s="3" t="n">
        <f aca="false">F$61</f>
        <v>2015</v>
      </c>
      <c r="G586" s="3" t="n">
        <v>0.530930400956907</v>
      </c>
      <c r="H586" s="3"/>
      <c r="I586" s="3"/>
      <c r="J586" s="3"/>
      <c r="K586" s="3" t="str">
        <f aca="false">K$61</f>
        <v>Recursos públicos alocados na administração direta / PIB</v>
      </c>
      <c r="L586" s="3" t="str">
        <f aca="false">L$61</f>
        <v>FINBRA/Siconfi</v>
      </c>
      <c r="M586" s="3" t="str">
        <f aca="false">M$61</f>
        <v>Porcentagem %</v>
      </c>
      <c r="N586" s="3" t="str">
        <f aca="false">N$61</f>
        <v>O PIB utilizado para cálculo é estimado pela Tendências</v>
      </c>
      <c r="O586" s="3" t="n">
        <v>98.097824050975</v>
      </c>
    </row>
    <row r="587" customFormat="false" ht="15" hidden="false" customHeight="true" outlineLevel="0" collapsed="false">
      <c r="A587" s="3" t="str">
        <f aca="false">A$62</f>
        <v>Eficiência da Máquina Pública</v>
      </c>
      <c r="B587" s="3" t="str">
        <f aca="false">B$62</f>
        <v>Índice de Transparência</v>
      </c>
      <c r="C587" s="3" t="n">
        <f aca="false">C$62</f>
        <v>1</v>
      </c>
      <c r="D587" s="3" t="s">
        <v>246</v>
      </c>
      <c r="E587" s="3" t="n">
        <f aca="false">E$62</f>
        <v>2014</v>
      </c>
      <c r="F587" s="3" t="n">
        <f aca="false">F$62</f>
        <v>2015</v>
      </c>
      <c r="G587" s="3" t="n">
        <v>8.96</v>
      </c>
      <c r="H587" s="3"/>
      <c r="I587" s="3"/>
      <c r="J587" s="3"/>
      <c r="K587" s="3" t="str">
        <f aca="false">K$62</f>
        <v>Avaliação dos portais de acesso a informações de gastos estaduais (Nota: 0-10)</v>
      </c>
      <c r="L587" s="3" t="str">
        <f aca="false">L$62</f>
        <v>Associação Contas Abertas</v>
      </c>
      <c r="M587" s="3" t="str">
        <f aca="false">M$62</f>
        <v>Pontuação de 0 a 10</v>
      </c>
      <c r="N587" s="3" t="str">
        <f aca="false">N$62</f>
        <v>A partir da edição de 2018, ou seja, do dado de 2016, passou a ser usado a avaliação Escala Brasil Transparente</v>
      </c>
      <c r="O587" s="3" t="n">
        <v>100</v>
      </c>
    </row>
    <row r="588" customFormat="false" ht="15" hidden="false" customHeight="true" outlineLevel="0" collapsed="false">
      <c r="A588" s="3" t="str">
        <f aca="false">A$63</f>
        <v>Eficiência da Máquina Pública</v>
      </c>
      <c r="B588" s="3" t="str">
        <f aca="false">B$63</f>
        <v>Custo do Judiciário/PIB</v>
      </c>
      <c r="C588" s="3" t="n">
        <f aca="false">C$63</f>
        <v>-1</v>
      </c>
      <c r="D588" s="3" t="s">
        <v>246</v>
      </c>
      <c r="E588" s="3" t="n">
        <f aca="false">E$63</f>
        <v>2014</v>
      </c>
      <c r="F588" s="3" t="n">
        <f aca="false">F$63</f>
        <v>2015</v>
      </c>
      <c r="G588" s="3" t="n">
        <v>1.04151724309793</v>
      </c>
      <c r="H588" s="3"/>
      <c r="I588" s="3"/>
      <c r="J588" s="3"/>
      <c r="K588" s="3" t="str">
        <f aca="false">K$63</f>
        <v>Recursos públicos alocados no judiciário / PIB</v>
      </c>
      <c r="L588" s="3" t="str">
        <f aca="false">L$63</f>
        <v>FINBRA/Siconfi</v>
      </c>
      <c r="M588" s="3" t="str">
        <f aca="false">M$63</f>
        <v>Porcentagem %</v>
      </c>
      <c r="N588" s="3" t="str">
        <f aca="false">N$63</f>
        <v>O PIB utilizado para cálculo é estimado pela Tendências. O Distrito Federal não é válido nesse indicador.</v>
      </c>
      <c r="O588" s="3" t="n">
        <v>90.5864091832097</v>
      </c>
    </row>
    <row r="589" customFormat="false" ht="15" hidden="false" customHeight="true" outlineLevel="0" collapsed="false">
      <c r="A589" s="3" t="str">
        <f aca="false">A$64</f>
        <v>Eficiência da Máquina Pública</v>
      </c>
      <c r="B589" s="3" t="str">
        <f aca="false">B$64</f>
        <v>Custo do Legislativo/PIB</v>
      </c>
      <c r="C589" s="3" t="n">
        <f aca="false">C$64</f>
        <v>-1</v>
      </c>
      <c r="D589" s="3" t="s">
        <v>246</v>
      </c>
      <c r="E589" s="3" t="n">
        <f aca="false">E$64</f>
        <v>2014</v>
      </c>
      <c r="F589" s="3" t="n">
        <f aca="false">F$64</f>
        <v>2015</v>
      </c>
      <c r="G589" s="3" t="n">
        <v>0.316783369463224</v>
      </c>
      <c r="H589" s="3"/>
      <c r="I589" s="3"/>
      <c r="J589" s="3"/>
      <c r="K589" s="3" t="str">
        <f aca="false">K$64</f>
        <v>Recursos públicos alocados no legislativo / PIB</v>
      </c>
      <c r="L589" s="3" t="str">
        <f aca="false">L$64</f>
        <v>FINBRA/Siconfi</v>
      </c>
      <c r="M589" s="3" t="str">
        <f aca="false">M$64</f>
        <v>Porcentagem %</v>
      </c>
      <c r="N589" s="3" t="str">
        <f aca="false">N$64</f>
        <v>O PIB utilizado para cálculo é estimado pela Tendências</v>
      </c>
      <c r="O589" s="3" t="n">
        <v>89.1575052302546</v>
      </c>
    </row>
    <row r="590" customFormat="false" ht="15" hidden="false" customHeight="true" outlineLevel="0" collapsed="false">
      <c r="A590" s="3" t="str">
        <f aca="false">A$65</f>
        <v>Eficiência da Máquina Pública</v>
      </c>
      <c r="B590" s="3" t="str">
        <f aca="false">B$65</f>
        <v>% Servidores Comissionados</v>
      </c>
      <c r="C590" s="3" t="n">
        <f aca="false">C$65</f>
        <v>-1</v>
      </c>
      <c r="D590" s="3" t="s">
        <v>246</v>
      </c>
      <c r="E590" s="3" t="n">
        <f aca="false">E$65</f>
        <v>2013</v>
      </c>
      <c r="F590" s="3" t="n">
        <f aca="false">F$65</f>
        <v>2015</v>
      </c>
      <c r="G590" s="3" t="n">
        <v>5.13357256778309</v>
      </c>
      <c r="H590" s="3"/>
      <c r="I590" s="3"/>
      <c r="J590" s="3"/>
      <c r="K590" s="3" t="str">
        <f aca="false">K$65</f>
        <v>% de cargos comissionados no total de cargos públicos</v>
      </c>
      <c r="L590" s="3" t="str">
        <f aca="false">L$65</f>
        <v>IBGE/Estadic</v>
      </c>
      <c r="M590" s="3" t="str">
        <f aca="false">M$65</f>
        <v>Porcentagem %</v>
      </c>
      <c r="N590" s="5"/>
      <c r="O590" s="3" t="n">
        <v>77.7704644439682</v>
      </c>
    </row>
    <row r="591" customFormat="false" ht="15" hidden="false" customHeight="true" outlineLevel="0" collapsed="false">
      <c r="A591" s="3" t="str">
        <f aca="false">A$66</f>
        <v>Eficiência da Máquina Pública</v>
      </c>
      <c r="B591" s="3" t="str">
        <f aca="false">B$66</f>
        <v> Total</v>
      </c>
      <c r="C591" s="3" t="n">
        <f aca="false">C$66</f>
        <v>1</v>
      </c>
      <c r="D591" s="3" t="s">
        <v>246</v>
      </c>
      <c r="E591" s="3" t="n">
        <f aca="false">E$66</f>
        <v>2015</v>
      </c>
      <c r="F591" s="3" t="n">
        <f aca="false">F$66</f>
        <v>2015</v>
      </c>
      <c r="G591" s="3" t="n">
        <v>80.1049511566297</v>
      </c>
      <c r="H591" s="3"/>
      <c r="I591" s="3"/>
      <c r="J591" s="3"/>
      <c r="K591" s="3" t="str">
        <f aca="false">K$66</f>
        <v>Nota obtida via normalização e ponderação de indicadores que variam de 0 a 100.</v>
      </c>
      <c r="L591" s="3" t="str">
        <f aca="false">L$66</f>
        <v>Tendências</v>
      </c>
      <c r="M591" s="3" t="str">
        <f aca="false">M$66</f>
        <v>Nota de 0 a 100</v>
      </c>
      <c r="N591" s="5"/>
      <c r="O591" s="3" t="n">
        <v>100</v>
      </c>
    </row>
    <row r="592" customFormat="false" ht="15" hidden="false" customHeight="true" outlineLevel="0" collapsed="false">
      <c r="A592" s="3" t="str">
        <f aca="false">A$67</f>
        <v>Inovação</v>
      </c>
      <c r="B592" s="3" t="str">
        <f aca="false">B$67</f>
        <v>Produção Acadêmica</v>
      </c>
      <c r="C592" s="3" t="n">
        <f aca="false">C$67</f>
        <v>1</v>
      </c>
      <c r="D592" s="3" t="s">
        <v>246</v>
      </c>
      <c r="E592" s="3" t="n">
        <f aca="false">E$67</f>
        <v>2014</v>
      </c>
      <c r="F592" s="3" t="n">
        <f aca="false">F$67</f>
        <v>2015</v>
      </c>
      <c r="G592" s="3" t="n">
        <v>0.246818445288015</v>
      </c>
      <c r="H592" s="3"/>
      <c r="I592" s="3"/>
      <c r="J592" s="3"/>
      <c r="K592" s="3" t="str">
        <f aca="false">K$67</f>
        <v>Total de documentos publicados em periódicos acadêmicos indexados no Scopus em relação à população total.</v>
      </c>
      <c r="L592" s="3" t="str">
        <f aca="false">L$67</f>
        <v>SCImago IR</v>
      </c>
      <c r="M592" s="3" t="str">
        <f aca="false">M$67</f>
        <v>Artigos por 1 milhão de habitantes</v>
      </c>
      <c r="N592" s="5"/>
      <c r="O592" s="3" t="n">
        <v>22.3834223230511</v>
      </c>
    </row>
    <row r="593" customFormat="false" ht="15" hidden="false" customHeight="true" outlineLevel="0" collapsed="false">
      <c r="A593" s="3" t="str">
        <f aca="false">A$68</f>
        <v>Inovação</v>
      </c>
      <c r="B593" s="3" t="str">
        <f aca="false">B$68</f>
        <v>Investimentos Públicos em P&amp;D</v>
      </c>
      <c r="C593" s="3" t="n">
        <f aca="false">C$68</f>
        <v>1</v>
      </c>
      <c r="D593" s="3" t="s">
        <v>246</v>
      </c>
      <c r="E593" s="3" t="n">
        <f aca="false">E$68</f>
        <v>2013</v>
      </c>
      <c r="F593" s="3" t="n">
        <f aca="false">F$68</f>
        <v>2015</v>
      </c>
      <c r="G593" s="3" t="n">
        <v>0.0431523987120954</v>
      </c>
      <c r="H593" s="3"/>
      <c r="I593" s="3"/>
      <c r="J593" s="3"/>
      <c r="K593" s="3" t="str">
        <f aca="false">K$68</f>
        <v>Participação de Investimento público em P&amp;D no PIB estadual</v>
      </c>
      <c r="L593" s="3" t="str">
        <f aca="false">L$68</f>
        <v>Min.CT&amp;I</v>
      </c>
      <c r="M593" s="3" t="str">
        <f aca="false">M$68</f>
        <v>Porcentagem %</v>
      </c>
      <c r="N593" s="5" t="str">
        <f aca="false">N$68</f>
        <v>O PIB utilizado é o oficial divulgado pelo IBGE</v>
      </c>
      <c r="O593" s="3" t="n">
        <v>6.64900343541316</v>
      </c>
    </row>
    <row r="594" customFormat="false" ht="15" hidden="false" customHeight="true" outlineLevel="0" collapsed="false">
      <c r="A594" s="3" t="str">
        <f aca="false">A$69</f>
        <v>Inovação</v>
      </c>
      <c r="B594" s="3" t="str">
        <f aca="false">B$69</f>
        <v>Patentes</v>
      </c>
      <c r="C594" s="3" t="n">
        <f aca="false">C$69</f>
        <v>1</v>
      </c>
      <c r="D594" s="3" t="s">
        <v>246</v>
      </c>
      <c r="E594" s="3" t="n">
        <f aca="false">E$69</f>
        <v>2012</v>
      </c>
      <c r="F594" s="3" t="n">
        <f aca="false">F$69</f>
        <v>2015</v>
      </c>
      <c r="G594" s="3" t="n">
        <v>0.0487081181471192</v>
      </c>
      <c r="H594" s="3"/>
      <c r="I594" s="3"/>
      <c r="J594" s="3"/>
      <c r="K594" s="3" t="str">
        <f aca="false">K$69</f>
        <v>Total de concessões de patentes, englobando os tipos: "Patente de Invenção", "Modelo de Utilidade" e "Certificado de Adição" em relação ao PIB.</v>
      </c>
      <c r="L594" s="3" t="str">
        <f aca="false">L$69</f>
        <v>INPI</v>
      </c>
      <c r="M594" s="3" t="str">
        <f aca="false">M$69</f>
        <v>Patentes pelo PIB em 1 bilhão de reais</v>
      </c>
      <c r="N594" s="3" t="str">
        <f aca="false">N$69</f>
        <v>O PIB utilizado para cálculo é estimado pela Tendências</v>
      </c>
      <c r="O594" s="3" t="n">
        <v>13.7539402591574</v>
      </c>
    </row>
    <row r="595" customFormat="false" ht="15" hidden="false" customHeight="true" outlineLevel="0" collapsed="false">
      <c r="A595" s="3" t="str">
        <f aca="false">A$70</f>
        <v>Inovação</v>
      </c>
      <c r="B595" s="3" t="str">
        <f aca="false">B$70</f>
        <v> Total</v>
      </c>
      <c r="C595" s="3" t="n">
        <f aca="false">C$70</f>
        <v>1</v>
      </c>
      <c r="D595" s="3" t="s">
        <v>246</v>
      </c>
      <c r="E595" s="3" t="n">
        <f aca="false">E$70</f>
        <v>2015</v>
      </c>
      <c r="F595" s="3" t="n">
        <f aca="false">F$70</f>
        <v>2015</v>
      </c>
      <c r="G595" s="3" t="n">
        <v>14.4733190936213</v>
      </c>
      <c r="H595" s="3"/>
      <c r="I595" s="3"/>
      <c r="J595" s="3"/>
      <c r="K595" s="3" t="str">
        <f aca="false">K$70</f>
        <v>Nota obtida via normalização e ponderação de indicadores que variam de 0 a 100.</v>
      </c>
      <c r="L595" s="3" t="str">
        <f aca="false">L$70</f>
        <v>Tendências</v>
      </c>
      <c r="M595" s="3" t="str">
        <f aca="false">M$70</f>
        <v>Nota de 0 a 100</v>
      </c>
      <c r="N595" s="5"/>
      <c r="O595" s="3" t="n">
        <v>14.85210392971</v>
      </c>
    </row>
    <row r="596" customFormat="false" ht="15" hidden="false" customHeight="true" outlineLevel="0" collapsed="false">
      <c r="A596" s="3" t="str">
        <f aca="false">A$71</f>
        <v>Sustentabilidade Ambiental</v>
      </c>
      <c r="B596" s="3" t="str">
        <f aca="false">B$71</f>
        <v>Emissões de CO2</v>
      </c>
      <c r="C596" s="3" t="n">
        <f aca="false">C$71</f>
        <v>-1</v>
      </c>
      <c r="D596" s="3" t="s">
        <v>246</v>
      </c>
      <c r="E596" s="3" t="n">
        <f aca="false">E$71</f>
        <v>2013</v>
      </c>
      <c r="F596" s="3" t="n">
        <f aca="false">F$71</f>
        <v>2015</v>
      </c>
      <c r="G596" s="3" t="n">
        <v>2.69352193172331</v>
      </c>
      <c r="H596" s="3"/>
      <c r="I596" s="3"/>
      <c r="J596" s="3"/>
      <c r="K596" s="3" t="str">
        <f aca="false">K$71</f>
        <v>CO2 emitido e derivado de remoção de unidades de conservação (toneladas por habitante).</v>
      </c>
      <c r="L596" s="3" t="str">
        <f aca="false">L$71</f>
        <v>SEEG/OC</v>
      </c>
      <c r="M596" s="3" t="str">
        <f aca="false">M$71</f>
        <v>Toneladas emitidas de CO2  por habitante</v>
      </c>
      <c r="N596" s="5" t="str">
        <f aca="false">N$71</f>
        <v>A partir da publicação de 2019, ou seja, do dado de 2017, o denominador foi alterado de população para PIB total (o PIB utilizado para cálculo é estimado pela Tendências)</v>
      </c>
      <c r="O596" s="3" t="n">
        <v>33.7969966985173</v>
      </c>
    </row>
    <row r="597" customFormat="false" ht="15" hidden="false" customHeight="true" outlineLevel="0" collapsed="false">
      <c r="A597" s="3" t="str">
        <f aca="false">A$72</f>
        <v>Sustentabilidade Ambiental</v>
      </c>
      <c r="B597" s="3" t="str">
        <f aca="false">B$72</f>
        <v>Serviços Urbanos</v>
      </c>
      <c r="C597" s="3" t="n">
        <f aca="false">C$72</f>
        <v>1</v>
      </c>
      <c r="D597" s="3" t="s">
        <v>246</v>
      </c>
      <c r="E597" s="3" t="n">
        <f aca="false">E$72</f>
        <v>2013</v>
      </c>
      <c r="F597" s="3" t="n">
        <f aca="false">F$72</f>
        <v>2015</v>
      </c>
      <c r="G597" s="3" t="n">
        <v>1.05937278012394</v>
      </c>
      <c r="H597" s="3"/>
      <c r="I597" s="3"/>
      <c r="J597" s="3"/>
      <c r="K597" s="3" t="str">
        <f aca="false">K$72</f>
        <v>Oferta de serviços municipais para coleta de materiais especias e limpeza urbana (Nota: 0-2).</v>
      </c>
      <c r="L597" s="3" t="str">
        <f aca="false">L$72</f>
        <v>SNIS</v>
      </c>
      <c r="M597" s="3" t="str">
        <f aca="false">M$72</f>
        <v>Pontuação de 0 a 2</v>
      </c>
      <c r="N597" s="5"/>
      <c r="O597" s="3" t="n">
        <v>52.3737648149986</v>
      </c>
    </row>
    <row r="598" customFormat="false" ht="15" hidden="false" customHeight="true" outlineLevel="0" collapsed="false">
      <c r="A598" s="3" t="str">
        <f aca="false">A$73</f>
        <v>Sustentabilidade Ambiental</v>
      </c>
      <c r="B598" s="3" t="str">
        <f aca="false">B$73</f>
        <v>Destinação do Lixo</v>
      </c>
      <c r="C598" s="3" t="n">
        <f aca="false">C$73</f>
        <v>1</v>
      </c>
      <c r="D598" s="3" t="s">
        <v>246</v>
      </c>
      <c r="E598" s="3" t="n">
        <f aca="false">E$73</f>
        <v>2013</v>
      </c>
      <c r="F598" s="3" t="n">
        <f aca="false">F$73</f>
        <v>2015</v>
      </c>
      <c r="G598" s="3" t="n">
        <v>0.599276087866263</v>
      </c>
      <c r="H598" s="3"/>
      <c r="I598" s="3"/>
      <c r="J598" s="3"/>
      <c r="K598" s="3" t="str">
        <f aca="false">K$73</f>
        <v>Destinação adequada para o tipo de resíduo sólido e qualidade das unidades de destino em solo (Nota: 0-1)</v>
      </c>
      <c r="L598" s="3" t="str">
        <f aca="false">L$73</f>
        <v>SNIS</v>
      </c>
      <c r="M598" s="3" t="str">
        <f aca="false">M$73</f>
        <v>Pontuação de 0 a 1</v>
      </c>
      <c r="N598" s="5"/>
      <c r="O598" s="3" t="n">
        <v>74.0204601331071</v>
      </c>
    </row>
    <row r="599" customFormat="false" ht="15" hidden="false" customHeight="true" outlineLevel="0" collapsed="false">
      <c r="A599" s="3" t="str">
        <f aca="false">A$74</f>
        <v>Sustentabilidade Ambiental</v>
      </c>
      <c r="B599" s="3" t="str">
        <f aca="false">B$74</f>
        <v>Tratamento de Esgoto</v>
      </c>
      <c r="C599" s="3" t="n">
        <f aca="false">C$74</f>
        <v>1</v>
      </c>
      <c r="D599" s="3" t="s">
        <v>246</v>
      </c>
      <c r="E599" s="3" t="n">
        <f aca="false">E$74</f>
        <v>2013</v>
      </c>
      <c r="F599" s="3" t="n">
        <f aca="false">F$74</f>
        <v>2015</v>
      </c>
      <c r="G599" s="3" t="n">
        <v>32.36</v>
      </c>
      <c r="H599" s="3"/>
      <c r="I599" s="3"/>
      <c r="J599" s="3"/>
      <c r="K599" s="3" t="str">
        <f aca="false">K$74</f>
        <v>Parcela tratada do total de água consumida no estado.</v>
      </c>
      <c r="L599" s="3" t="str">
        <f aca="false">L$74</f>
        <v>SNIS</v>
      </c>
      <c r="M599" s="3" t="str">
        <f aca="false">M$74</f>
        <v>Porcentagem %</v>
      </c>
      <c r="N5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99" s="3" t="n">
        <v>46.7434158650055</v>
      </c>
    </row>
    <row r="600" customFormat="false" ht="15" hidden="false" customHeight="true" outlineLevel="0" collapsed="false">
      <c r="A600" s="3" t="str">
        <f aca="false">A$75</f>
        <v>Sustentabilidade Ambiental</v>
      </c>
      <c r="B600" s="3" t="str">
        <f aca="false">B$75</f>
        <v> Total</v>
      </c>
      <c r="C600" s="3" t="n">
        <f aca="false">C$75</f>
        <v>1</v>
      </c>
      <c r="D600" s="3" t="s">
        <v>246</v>
      </c>
      <c r="E600" s="3" t="n">
        <f aca="false">E$75</f>
        <v>2015</v>
      </c>
      <c r="F600" s="3" t="n">
        <f aca="false">F$75</f>
        <v>2015</v>
      </c>
      <c r="G600" s="3" t="n">
        <v>49.2083870607011</v>
      </c>
      <c r="H600" s="3"/>
      <c r="I600" s="3"/>
      <c r="J600" s="3"/>
      <c r="K600" s="3" t="str">
        <f aca="false">K$75</f>
        <v>Nota obtida via normalização e ponderação de indicadores que variam de 0 a 100.</v>
      </c>
      <c r="L600" s="3" t="str">
        <f aca="false">L$75</f>
        <v>Tendências</v>
      </c>
      <c r="M600" s="3" t="str">
        <f aca="false">M$75</f>
        <v>Nota de 0 a 100</v>
      </c>
      <c r="N600" s="5"/>
      <c r="O600" s="3" t="n">
        <v>59.4575397000519</v>
      </c>
    </row>
    <row r="601" customFormat="false" ht="15" hidden="false" customHeight="true" outlineLevel="0" collapsed="false">
      <c r="A601" s="3" t="s">
        <v>238</v>
      </c>
      <c r="B601" s="3" t="s">
        <v>25</v>
      </c>
      <c r="C601" s="3" t="n">
        <v>1</v>
      </c>
      <c r="D601" s="3" t="s">
        <v>246</v>
      </c>
      <c r="E601" s="3" t="n">
        <v>2015</v>
      </c>
      <c r="F601" s="3" t="n">
        <v>2015</v>
      </c>
      <c r="G601" s="3" t="n">
        <v>67.8184342118976</v>
      </c>
      <c r="H601" s="3"/>
      <c r="I601" s="3"/>
      <c r="J601" s="3"/>
      <c r="K601" s="4" t="str">
        <f aca="false">K526</f>
        <v>Nota obtida via normalização e ponderação de indicadores que variam de 0 a 100.</v>
      </c>
      <c r="L601" s="3" t="str">
        <f aca="false">L526</f>
        <v>Tendências</v>
      </c>
      <c r="M601" s="5" t="str">
        <f aca="false">M$76</f>
        <v>Nota de 0 a 100</v>
      </c>
      <c r="N601" s="5"/>
      <c r="O601" s="3" t="n">
        <v>66.561442198859</v>
      </c>
    </row>
    <row r="602" customFormat="false" ht="15.75" hidden="false" customHeight="true" outlineLevel="0" collapsed="false">
      <c r="A602" s="3" t="str">
        <f aca="false">$A$2</f>
        <v>Potencial de Mercado</v>
      </c>
      <c r="B602" s="3" t="str">
        <f aca="false">$B$2</f>
        <v>Tamanho de mercado</v>
      </c>
      <c r="C602" s="3" t="n">
        <f aca="false">$C$2</f>
        <v>1</v>
      </c>
      <c r="D602" s="3" t="s">
        <v>247</v>
      </c>
      <c r="E602" s="3" t="n">
        <f aca="false">$E$2</f>
        <v>2014</v>
      </c>
      <c r="F602" s="3" t="n">
        <f aca="false">$F$2</f>
        <v>2015</v>
      </c>
      <c r="G602" s="3" t="n">
        <v>110.967716691207</v>
      </c>
      <c r="H602" s="3"/>
      <c r="I602" s="3"/>
      <c r="J602" s="3"/>
      <c r="K602" s="4" t="str">
        <f aca="false">$K$2</f>
        <v>Produto Interno Bruto (PIB) real a preços de 2012</v>
      </c>
      <c r="L602" s="3" t="str">
        <f aca="false">$L$2</f>
        <v>IBGE/IBCR/CAGED</v>
      </c>
      <c r="M602" s="5" t="str">
        <f aca="false">$M$2</f>
        <v>R$ bilhões</v>
      </c>
      <c r="N602" s="5" t="str">
        <f aca="false">N$2</f>
        <v>O PIB utilizado para cálculo é estimado pela Tendências</v>
      </c>
      <c r="O602" s="3" t="n">
        <v>7.93102509454366</v>
      </c>
    </row>
    <row r="603" customFormat="false" ht="15" hidden="false" customHeight="true" outlineLevel="0" collapsed="false">
      <c r="A603" s="3" t="str">
        <f aca="false">$A$3</f>
        <v>Potencial de Mercado</v>
      </c>
      <c r="B603" s="3" t="str">
        <f aca="false">$B$3</f>
        <v>Taxa de crescimento</v>
      </c>
      <c r="C603" s="3" t="n">
        <f aca="false">$C$3</f>
        <v>1</v>
      </c>
      <c r="D603" s="3" t="s">
        <v>247</v>
      </c>
      <c r="E603" s="3" t="n">
        <f aca="false">$E$3</f>
        <v>2014</v>
      </c>
      <c r="F603" s="3" t="n">
        <f aca="false">$F$3</f>
        <v>2015</v>
      </c>
      <c r="G603" s="3" t="n">
        <v>3.27446176813058</v>
      </c>
      <c r="H603" s="3"/>
      <c r="I603" s="3"/>
      <c r="J603" s="3"/>
      <c r="K603" s="4" t="str">
        <f aca="false">$K$3</f>
        <v>Média Móvel de cinco períodos para a taxa de crescimento anual do PIB</v>
      </c>
      <c r="L603" s="3" t="str">
        <f aca="false">$L$3</f>
        <v>IBGE/IBCR/CAGED</v>
      </c>
      <c r="M603" s="5" t="str">
        <f aca="false">$M$3</f>
        <v>Porcentagem %</v>
      </c>
      <c r="N603" s="5" t="str">
        <f aca="false">N$3</f>
        <v>O PIB utilizado para cálculo é estimado pela Tendências</v>
      </c>
      <c r="O603" s="3" t="n">
        <v>71.3732939596635</v>
      </c>
    </row>
    <row r="604" customFormat="false" ht="15" hidden="false" customHeight="true" outlineLevel="0" collapsed="false">
      <c r="A604" s="3" t="str">
        <f aca="false">$A$4</f>
        <v>Potencial de Mercado</v>
      </c>
      <c r="B604" s="3" t="str">
        <f aca="false">$B$4</f>
        <v> Total</v>
      </c>
      <c r="C604" s="3" t="n">
        <f aca="false">$C$4</f>
        <v>1</v>
      </c>
      <c r="D604" s="3" t="s">
        <v>247</v>
      </c>
      <c r="E604" s="3" t="n">
        <f aca="false">$E$4</f>
        <v>2015</v>
      </c>
      <c r="F604" s="3" t="n">
        <f aca="false">$F$4</f>
        <v>2015</v>
      </c>
      <c r="G604" s="3" t="n">
        <v>43.5960274878671</v>
      </c>
      <c r="H604" s="3"/>
      <c r="I604" s="3"/>
      <c r="J604" s="3"/>
      <c r="K604" s="4" t="str">
        <f aca="false">$K$4</f>
        <v>Nota obtida via normalização e ponderação de indicadores que variam de 0 a 100.</v>
      </c>
      <c r="L604" s="3" t="str">
        <f aca="false">$L$4</f>
        <v>Tendências</v>
      </c>
      <c r="M604" s="5" t="str">
        <f aca="false">$M$4</f>
        <v>Nota de 0 a 100</v>
      </c>
      <c r="N604" s="5"/>
      <c r="O604" s="3" t="n">
        <v>68.6622816889512</v>
      </c>
    </row>
    <row r="605" customFormat="false" ht="15" hidden="false" customHeight="true" outlineLevel="0" collapsed="false">
      <c r="A605" s="3" t="str">
        <f aca="false">$A$5</f>
        <v>Infraestrutura</v>
      </c>
      <c r="B605" s="3" t="str">
        <f aca="false">$B$5</f>
        <v>Acessibilidade do Serviço de Telecomunicações</v>
      </c>
      <c r="C605" s="3" t="n">
        <f aca="false">$C$5</f>
        <v>1</v>
      </c>
      <c r="D605" s="3" t="s">
        <v>247</v>
      </c>
      <c r="E605" s="3" t="n">
        <f aca="false">$E$5</f>
        <v>2014</v>
      </c>
      <c r="F605" s="3" t="n">
        <f aca="false">$F$5</f>
        <v>2015</v>
      </c>
      <c r="G605" s="3" t="n">
        <v>159.467202830349</v>
      </c>
      <c r="H605" s="3"/>
      <c r="I605" s="3"/>
      <c r="J605" s="3"/>
      <c r="K605" s="4" t="str">
        <f aca="false">$K$5</f>
        <v>Densidade de acessos por 100 habitantes (telefonia móvel e banda larga*)</v>
      </c>
      <c r="L605" s="3" t="str">
        <f aca="false">$L$5</f>
        <v>ANATEL</v>
      </c>
      <c r="M605" s="5" t="str">
        <f aca="false">$M$5</f>
        <v>Acessos por 100 mil habitantes</v>
      </c>
      <c r="N605" s="5"/>
      <c r="O605" s="3" t="n">
        <v>40.7769523654995</v>
      </c>
    </row>
    <row r="606" customFormat="false" ht="15" hidden="false" customHeight="true" outlineLevel="0" collapsed="false">
      <c r="A606" s="3" t="str">
        <f aca="false">A$6</f>
        <v>Infraestrutura</v>
      </c>
      <c r="B606" s="3" t="str">
        <f aca="false">B$6</f>
        <v>Custo de Combustíveis</v>
      </c>
      <c r="C606" s="3" t="n">
        <f aca="false">C$6</f>
        <v>-1</v>
      </c>
      <c r="D606" s="3" t="s">
        <v>247</v>
      </c>
      <c r="E606" s="3" t="n">
        <f aca="false">E$6</f>
        <v>2014</v>
      </c>
      <c r="F606" s="3" t="n">
        <f aca="false">F$6</f>
        <v>2015</v>
      </c>
      <c r="G606" s="3" t="n">
        <v>2.73656135560468</v>
      </c>
      <c r="H606" s="3"/>
      <c r="I606" s="3"/>
      <c r="J606" s="3"/>
      <c r="K606" s="3" t="str">
        <f aca="false">K$6</f>
        <v>Preço pago em reais por consumidores finais (etanol, gasolina e diesel)</v>
      </c>
      <c r="L606" s="3" t="str">
        <f aca="false">L$6</f>
        <v>ANP</v>
      </c>
      <c r="M606" s="5" t="str">
        <f aca="false">$M$6</f>
        <v>Reais (R$)</v>
      </c>
      <c r="N606" s="5" t="str">
        <f aca="false">N$6</f>
        <v>A partir da edição de 2018, ou seja, do dado de 2017 o preço pago passou a ser ponderado pela participação dos combustíveis no consumo total.</v>
      </c>
      <c r="O606" s="3" t="n">
        <v>72.4779261615952</v>
      </c>
    </row>
    <row r="607" customFormat="false" ht="15" hidden="false" customHeight="true" outlineLevel="0" collapsed="false">
      <c r="A607" s="3" t="str">
        <f aca="false">$A$7</f>
        <v>Infraestrutura</v>
      </c>
      <c r="B607" s="3" t="str">
        <f aca="false">$B$7</f>
        <v>Custo de Saneamento Básico</v>
      </c>
      <c r="C607" s="3" t="n">
        <f aca="false">$C$7</f>
        <v>-1</v>
      </c>
      <c r="D607" s="3" t="s">
        <v>247</v>
      </c>
      <c r="E607" s="3" t="n">
        <f aca="false">$E$7</f>
        <v>2013</v>
      </c>
      <c r="F607" s="3" t="n">
        <f aca="false">F$7</f>
        <v>2015</v>
      </c>
      <c r="G607" s="3" t="n">
        <v>3.28</v>
      </c>
      <c r="H607" s="3"/>
      <c r="I607" s="3"/>
      <c r="J607" s="3"/>
      <c r="K607" s="3" t="str">
        <f aca="false">K$7</f>
        <v>Tarifa média praticada pelo serviço de tratamento e distribuição</v>
      </c>
      <c r="L607" s="3" t="str">
        <f aca="false">L$7</f>
        <v>SNIS</v>
      </c>
      <c r="M607" s="3" t="str">
        <f aca="false">M$7</f>
        <v>Reais ($) por m3</v>
      </c>
      <c r="N607" s="5"/>
      <c r="O607" s="3" t="n">
        <v>35.15625</v>
      </c>
    </row>
    <row r="608" customFormat="false" ht="15" hidden="false" customHeight="true" outlineLevel="0" collapsed="false">
      <c r="A608" s="3" t="str">
        <f aca="false">A$8</f>
        <v>Infraestrutura</v>
      </c>
      <c r="B608" s="3" t="str">
        <f aca="false">B$8</f>
        <v>Custo de Telecomunicações</v>
      </c>
      <c r="C608" s="3" t="n">
        <f aca="false">C$8</f>
        <v>-1</v>
      </c>
      <c r="D608" s="3" t="s">
        <v>247</v>
      </c>
      <c r="E608" s="3" t="n">
        <f aca="false">E$8</f>
        <v>2014</v>
      </c>
      <c r="F608" s="3" t="n">
        <f aca="false">F$8</f>
        <v>2015</v>
      </c>
      <c r="G608" s="3" t="n">
        <v>0.29791164359156</v>
      </c>
      <c r="H608" s="3"/>
      <c r="I608" s="3"/>
      <c r="J608" s="3"/>
      <c r="K608" s="3" t="str">
        <f aca="false">K$8</f>
        <v>Custo dos serviços de telecomunicações</v>
      </c>
      <c r="L608" s="3" t="str">
        <f aca="false">L$8</f>
        <v>ANATEL</v>
      </c>
      <c r="M608" s="3" t="str">
        <f aca="false">M$8</f>
        <v>Centavos de reais por minuto</v>
      </c>
      <c r="N608" s="5"/>
      <c r="O608" s="3" t="n">
        <v>32.8651653059728</v>
      </c>
    </row>
    <row r="609" customFormat="false" ht="15" hidden="false" customHeight="true" outlineLevel="0" collapsed="false">
      <c r="A609" s="3" t="str">
        <f aca="false">A$9</f>
        <v>Infraestrutura</v>
      </c>
      <c r="B609" s="3" t="str">
        <f aca="false">B$9</f>
        <v>Disponibilidade de Voos Diretos</v>
      </c>
      <c r="C609" s="3" t="n">
        <f aca="false">C$9</f>
        <v>1</v>
      </c>
      <c r="D609" s="3" t="s">
        <v>247</v>
      </c>
      <c r="E609" s="3" t="n">
        <f aca="false">E$9</f>
        <v>2014</v>
      </c>
      <c r="F609" s="3" t="n">
        <f aca="false">F$9</f>
        <v>2015</v>
      </c>
      <c r="G609" s="3" t="n">
        <v>72000</v>
      </c>
      <c r="H609" s="3"/>
      <c r="I609" s="3"/>
      <c r="J609" s="3"/>
      <c r="K609" s="3" t="str">
        <f aca="false">K$9</f>
        <v>Número de voos diretos</v>
      </c>
      <c r="L609" s="3" t="str">
        <f aca="false">L$9</f>
        <v>ANAC</v>
      </c>
      <c r="M609" s="3" t="str">
        <f aca="false">M$9</f>
        <v>Número de voos</v>
      </c>
      <c r="N609" s="5"/>
      <c r="O609" s="3" t="n">
        <v>23.202614379085</v>
      </c>
    </row>
    <row r="610" customFormat="false" ht="15" hidden="false" customHeight="true" outlineLevel="0" collapsed="false">
      <c r="A610" s="3" t="str">
        <f aca="false">A$10</f>
        <v>Infraestrutura</v>
      </c>
      <c r="B610" s="3" t="str">
        <f aca="false">B$10</f>
        <v>Acesso à Energia Elétrica</v>
      </c>
      <c r="C610" s="3" t="n">
        <f aca="false">C$10</f>
        <v>1</v>
      </c>
      <c r="D610" s="3" t="s">
        <v>247</v>
      </c>
      <c r="E610" s="3" t="n">
        <f aca="false">E$10</f>
        <v>2013</v>
      </c>
      <c r="F610" s="3" t="n">
        <f aca="false">F$10</f>
        <v>2015</v>
      </c>
      <c r="G610" s="3" t="n">
        <v>99.6751740139211</v>
      </c>
      <c r="H610" s="3"/>
      <c r="I610" s="3"/>
      <c r="J610" s="3"/>
      <c r="K610" s="3" t="str">
        <f aca="false">K$10</f>
        <v>Proporção de domicílios com acesso a energia elétrica (iluminação elétrica).</v>
      </c>
      <c r="L610" s="3" t="str">
        <f aca="false">L$10</f>
        <v>PNADc /IBGE</v>
      </c>
      <c r="M610" s="3" t="str">
        <f aca="false">M$10</f>
        <v>Porcentagem %</v>
      </c>
      <c r="N610" s="5"/>
      <c r="O610" s="3" t="n">
        <v>94.91879350348</v>
      </c>
    </row>
    <row r="611" customFormat="false" ht="15" hidden="false" customHeight="true" outlineLevel="0" collapsed="false">
      <c r="A611" s="3" t="str">
        <f aca="false">A$11</f>
        <v>Infraestrutura</v>
      </c>
      <c r="B611" s="3" t="str">
        <f aca="false">B$11</f>
        <v>Custo da Energia Elétrica</v>
      </c>
      <c r="C611" s="3" t="n">
        <f aca="false">C$11</f>
        <v>-1</v>
      </c>
      <c r="D611" s="3" t="s">
        <v>247</v>
      </c>
      <c r="E611" s="3" t="n">
        <f aca="false">E$11</f>
        <v>2014</v>
      </c>
      <c r="F611" s="3" t="n">
        <f aca="false">F$11</f>
        <v>2015</v>
      </c>
      <c r="G611" s="3" t="n">
        <v>409.893122919632</v>
      </c>
      <c r="H611" s="3"/>
      <c r="I611" s="3"/>
      <c r="J611" s="3"/>
      <c r="K611" s="3" t="str">
        <f aca="false">K$11</f>
        <v>Tarifa média praticada para o consumo comercial, residencial e industrial.</v>
      </c>
      <c r="L611" s="3" t="str">
        <f aca="false">L$11</f>
        <v>ANEEL</v>
      </c>
      <c r="M611" s="3" t="str">
        <f aca="false">M$11</f>
        <v>R$/MWh</v>
      </c>
      <c r="N611" s="5"/>
      <c r="O611" s="3" t="n">
        <v>49.7770081375847</v>
      </c>
    </row>
    <row r="612" customFormat="false" ht="15" hidden="false" customHeight="true" outlineLevel="0" collapsed="false">
      <c r="A612" s="3" t="str">
        <f aca="false">A$12</f>
        <v>Infraestrutura</v>
      </c>
      <c r="B612" s="3" t="str">
        <f aca="false">B$12</f>
        <v>Qualidade da Energia Elétrica</v>
      </c>
      <c r="C612" s="3" t="n">
        <f aca="false">C$12</f>
        <v>-1</v>
      </c>
      <c r="D612" s="3" t="s">
        <v>247</v>
      </c>
      <c r="E612" s="3" t="n">
        <f aca="false">E$12</f>
        <v>2014</v>
      </c>
      <c r="F612" s="3" t="n">
        <f aca="false">F$12</f>
        <v>2015</v>
      </c>
      <c r="G612" s="3" t="n">
        <v>2.07813022839333</v>
      </c>
      <c r="H612" s="3"/>
      <c r="I612" s="3"/>
      <c r="J612" s="3"/>
      <c r="K612" s="3" t="str">
        <f aca="false">K$12</f>
        <v>O indicador aponta o Desempenho Global de Continuidade, que considera a duração e frequência de interrupções no serviço de energia.</v>
      </c>
      <c r="L612" s="3" t="str">
        <f aca="false">L$12</f>
        <v>ANEEL</v>
      </c>
      <c r="M612" s="3" t="str">
        <f aca="false">M$12</f>
        <v>Pontuação</v>
      </c>
      <c r="N612" s="5"/>
      <c r="O612" s="3" t="n">
        <v>0</v>
      </c>
    </row>
    <row r="613" customFormat="false" ht="15" hidden="false" customHeight="true" outlineLevel="0" collapsed="false">
      <c r="A613" s="3" t="str">
        <f aca="false">A$13</f>
        <v>Infraestrutura</v>
      </c>
      <c r="B613" s="3" t="str">
        <f aca="false">B$13</f>
        <v>Mobilidade Urbana</v>
      </c>
      <c r="C613" s="3" t="n">
        <f aca="false">C$13</f>
        <v>-1</v>
      </c>
      <c r="D613" s="3" t="s">
        <v>247</v>
      </c>
      <c r="E613" s="3" t="n">
        <f aca="false">E$13</f>
        <v>2013</v>
      </c>
      <c r="F613" s="3" t="n">
        <f aca="false">F$13</f>
        <v>2015</v>
      </c>
      <c r="G613" s="3" t="n">
        <v>28.9594073738079</v>
      </c>
      <c r="H613" s="3"/>
      <c r="I613" s="3"/>
      <c r="J613" s="3"/>
      <c r="K613" s="3" t="str">
        <f aca="false">K$13</f>
        <v>Tempo gasto no trajeto entre casa e trabalho (minutos)</v>
      </c>
      <c r="L613" s="3" t="str">
        <f aca="false">L$13</f>
        <v>PNADc /IBGE</v>
      </c>
      <c r="M613" s="3" t="str">
        <f aca="false">M$13</f>
        <v>Minutos</v>
      </c>
      <c r="N613" s="5"/>
      <c r="O613" s="3" t="n">
        <v>65.3176082574096</v>
      </c>
    </row>
    <row r="614" customFormat="false" ht="15" hidden="false" customHeight="true" outlineLevel="0" collapsed="false">
      <c r="A614" s="3" t="str">
        <f aca="false">A$14</f>
        <v>Infraestrutura</v>
      </c>
      <c r="B614" s="3" t="str">
        <f aca="false">B$14</f>
        <v>Qualidade das Rodovias</v>
      </c>
      <c r="C614" s="3" t="n">
        <f aca="false">C$14</f>
        <v>1</v>
      </c>
      <c r="D614" s="3" t="s">
        <v>247</v>
      </c>
      <c r="E614" s="3" t="n">
        <f aca="false">E$14</f>
        <v>2014</v>
      </c>
      <c r="F614" s="3" t="n">
        <f aca="false">F$14</f>
        <v>2015</v>
      </c>
      <c r="G614" s="3" t="n">
        <v>3.19372213967311</v>
      </c>
      <c r="H614" s="3"/>
      <c r="I614" s="3"/>
      <c r="J614" s="3"/>
      <c r="K614" s="3" t="str">
        <f aca="false">K$14</f>
        <v>Avaliação das condições das vias rodoviárias (nota entre 1 (ruim) a 5 (ótimo) ponderada pela extensão pesquisada)</v>
      </c>
      <c r="L614" s="3" t="str">
        <f aca="false">L$14</f>
        <v>CNT</v>
      </c>
      <c r="M614" s="3" t="str">
        <f aca="false">M$14</f>
        <v>Pontuação de 1 a 5</v>
      </c>
      <c r="N614" s="5"/>
      <c r="O614" s="3" t="n">
        <v>47.2328505219027</v>
      </c>
    </row>
    <row r="615" customFormat="false" ht="15" hidden="false" customHeight="true" outlineLevel="0" collapsed="false">
      <c r="A615" s="3" t="str">
        <f aca="false">A$15</f>
        <v>Infraestrutura</v>
      </c>
      <c r="B615" s="3" t="str">
        <f aca="false">B$15</f>
        <v>Qualidade do Serviço de Telecomunicações</v>
      </c>
      <c r="C615" s="3" t="n">
        <f aca="false">C$15</f>
        <v>1</v>
      </c>
      <c r="D615" s="3" t="s">
        <v>247</v>
      </c>
      <c r="E615" s="3" t="n">
        <f aca="false">E$15</f>
        <v>2014</v>
      </c>
      <c r="F615" s="3" t="n">
        <f aca="false">F$15</f>
        <v>2015</v>
      </c>
      <c r="G615" s="3" t="n">
        <v>96.0642823674156</v>
      </c>
      <c r="H615" s="3"/>
      <c r="I615" s="3"/>
      <c r="J615" s="3"/>
      <c r="K615" s="3" t="str">
        <f aca="false">K$15</f>
        <v>Média do ranking de banda larga fixa e do de telefonia móvel (percentual de indicadores com cumprimento de metas)</v>
      </c>
      <c r="L615" s="3" t="str">
        <f aca="false">L$15</f>
        <v>ANATEL</v>
      </c>
      <c r="M615" s="3" t="str">
        <f aca="false">M$15</f>
        <v>Porcentagem %</v>
      </c>
      <c r="N615" s="5"/>
      <c r="O615" s="3" t="n">
        <v>95.789865471798</v>
      </c>
    </row>
    <row r="616" customFormat="false" ht="15" hidden="false" customHeight="true" outlineLevel="0" collapsed="false">
      <c r="A616" s="3" t="str">
        <f aca="false">A$16</f>
        <v>Infraestrutura</v>
      </c>
      <c r="B616" s="3" t="str">
        <f aca="false">B$16</f>
        <v> Total</v>
      </c>
      <c r="C616" s="3" t="n">
        <f aca="false">C$16</f>
        <v>1</v>
      </c>
      <c r="D616" s="3" t="s">
        <v>247</v>
      </c>
      <c r="E616" s="3" t="n">
        <f aca="false">E$16</f>
        <v>2015</v>
      </c>
      <c r="F616" s="3" t="n">
        <f aca="false">F$16</f>
        <v>2015</v>
      </c>
      <c r="G616" s="3" t="n">
        <v>49.8508444410443</v>
      </c>
      <c r="H616" s="3"/>
      <c r="I616" s="3"/>
      <c r="J616" s="3"/>
      <c r="K616" s="3" t="str">
        <f aca="false">K$16</f>
        <v>Nota obtida via normalização e ponderação de indicadores que variam de 0 a 100.</v>
      </c>
      <c r="L616" s="3" t="str">
        <f aca="false">L$16</f>
        <v>Tendências</v>
      </c>
      <c r="M616" s="3" t="str">
        <f aca="false">M$16</f>
        <v>Nota de 0 a 100</v>
      </c>
      <c r="N616" s="5"/>
      <c r="O616" s="3" t="n">
        <v>40.1906343530823</v>
      </c>
    </row>
    <row r="617" customFormat="false" ht="15" hidden="false" customHeight="true" outlineLevel="0" collapsed="false">
      <c r="A617" s="3" t="str">
        <f aca="false">A$17</f>
        <v>Capital Humano</v>
      </c>
      <c r="B617" s="3" t="str">
        <f aca="false">B$17</f>
        <v>Custo de Mão de Obra</v>
      </c>
      <c r="C617" s="3" t="n">
        <f aca="false">C$17</f>
        <v>-1</v>
      </c>
      <c r="D617" s="3" t="s">
        <v>247</v>
      </c>
      <c r="E617" s="3" t="n">
        <f aca="false">E$17</f>
        <v>2014</v>
      </c>
      <c r="F617" s="3" t="n">
        <f aca="false">F$17</f>
        <v>2015</v>
      </c>
      <c r="G617" s="3" t="n">
        <v>1756.105</v>
      </c>
      <c r="H617" s="3"/>
      <c r="I617" s="3"/>
      <c r="J617" s="3"/>
      <c r="K617" s="3" t="str">
        <f aca="false">K$17</f>
        <v>Rendimento médio nominal de todos os trabalhos, habitualmente recebido por mês, pelas pessoas de 14 anos ou mais de idade, ocupadas na semana de referência, com rendimento de trabalho (Reais)</v>
      </c>
      <c r="L617" s="3" t="str">
        <f aca="false">L$17</f>
        <v>PNADc /IBGE</v>
      </c>
      <c r="M617" s="3" t="str">
        <f aca="false">M$17</f>
        <v>Reais (R$)</v>
      </c>
      <c r="N617" s="3" t="str">
        <f aca="false">N$17</f>
        <v>A partir da publicação de 2016, ou seja, do dado de 2015, passou a ser usado o rendimento médio nominal de todos os trabalhos, antes disso se usava o rendimento médio real do trabalho principal</v>
      </c>
      <c r="O617" s="3" t="n">
        <v>62.3867413624016</v>
      </c>
    </row>
    <row r="618" customFormat="false" ht="15" hidden="false" customHeight="true" outlineLevel="0" collapsed="false">
      <c r="A618" s="3" t="str">
        <f aca="false">A$18</f>
        <v>Capital Humano</v>
      </c>
      <c r="B618" s="3" t="str">
        <f aca="false">B$18</f>
        <v>PEA com Ensino Superior</v>
      </c>
      <c r="C618" s="3" t="n">
        <f aca="false">C$18</f>
        <v>1</v>
      </c>
      <c r="D618" s="3" t="s">
        <v>247</v>
      </c>
      <c r="E618" s="3" t="n">
        <f aca="false">E$18</f>
        <v>2013</v>
      </c>
      <c r="F618" s="3" t="n">
        <f aca="false">F$18</f>
        <v>2015</v>
      </c>
      <c r="G618" s="3" t="n">
        <v>11.6807457034664</v>
      </c>
      <c r="H618" s="3"/>
      <c r="I618" s="3"/>
      <c r="J618" s="3"/>
      <c r="K618" s="3" t="str">
        <f aca="false">K$18</f>
        <v>Pessoas de 10 anos ou mais de idade com 15 anos ou mais de estudo/população economicamente ativa.</v>
      </c>
      <c r="L618" s="3" t="str">
        <f aca="false">L$18</f>
        <v>PNADc /IBGE</v>
      </c>
      <c r="M618" s="3" t="str">
        <f aca="false">M$18</f>
        <v>Porcentagem %</v>
      </c>
      <c r="N618" s="5"/>
      <c r="O618" s="3" t="n">
        <v>25.3809580182241</v>
      </c>
    </row>
    <row r="619" customFormat="false" ht="15" hidden="false" customHeight="true" outlineLevel="0" collapsed="false">
      <c r="A619" s="3" t="str">
        <f aca="false">A$19</f>
        <v>Capital Humano</v>
      </c>
      <c r="B619" s="3" t="str">
        <f aca="false">B$19</f>
        <v>Produtividade do Trabalho</v>
      </c>
      <c r="C619" s="3" t="n">
        <f aca="false">C$19</f>
        <v>1</v>
      </c>
      <c r="D619" s="3" t="s">
        <v>247</v>
      </c>
      <c r="E619" s="3" t="n">
        <f aca="false">E$19</f>
        <v>2013</v>
      </c>
      <c r="F619" s="3" t="n">
        <f aca="false">F$19</f>
        <v>2015</v>
      </c>
      <c r="G619" s="3" t="n">
        <v>33.5921632883144</v>
      </c>
      <c r="H619" s="3"/>
      <c r="I619" s="3"/>
      <c r="J619" s="3"/>
      <c r="K619" s="3" t="str">
        <f aca="false">K$19</f>
        <v>PIB pelo total de pessoas ocupadas no período</v>
      </c>
      <c r="L619" s="3" t="str">
        <f aca="false">L$19</f>
        <v>PNADc /IBGE</v>
      </c>
      <c r="M619" s="3" t="str">
        <f aca="false">M$19</f>
        <v>Mil Reais (R$) por habitante</v>
      </c>
      <c r="N619" s="5" t="str">
        <f aca="false">N$19</f>
        <v>O PIB utilizado para cálculo é estimado pela Tendências</v>
      </c>
      <c r="O619" s="3" t="n">
        <v>19.298170296725</v>
      </c>
    </row>
    <row r="620" customFormat="false" ht="15" hidden="false" customHeight="true" outlineLevel="0" collapsed="false">
      <c r="A620" s="3" t="str">
        <f aca="false">A$20</f>
        <v>Capital Humano</v>
      </c>
      <c r="B620" s="3" t="str">
        <f aca="false">B$20</f>
        <v>Qualificação dos Trabalhadores</v>
      </c>
      <c r="C620" s="3" t="n">
        <f aca="false">C$20</f>
        <v>1</v>
      </c>
      <c r="D620" s="3" t="s">
        <v>247</v>
      </c>
      <c r="E620" s="3" t="n">
        <f aca="false">E$20</f>
        <v>2013</v>
      </c>
      <c r="F620" s="3" t="n">
        <f aca="false">F$20</f>
        <v>2015</v>
      </c>
      <c r="G620" s="3" t="n">
        <v>9.8470144</v>
      </c>
      <c r="H620" s="3"/>
      <c r="I620" s="3"/>
      <c r="J620" s="3"/>
      <c r="K620" s="3" t="str">
        <f aca="false">K$20</f>
        <v>Anos de estudos da população economicamente ativa.</v>
      </c>
      <c r="L620" s="3" t="str">
        <f aca="false">L$20</f>
        <v>PNADc /IBGE</v>
      </c>
      <c r="M620" s="3" t="str">
        <f aca="false">M$20</f>
        <v>Anos</v>
      </c>
      <c r="N620" s="5"/>
      <c r="O620" s="3" t="n">
        <v>52.9891121819439</v>
      </c>
    </row>
    <row r="621" customFormat="false" ht="15" hidden="false" customHeight="true" outlineLevel="0" collapsed="false">
      <c r="A621" s="3" t="str">
        <f aca="false">A$21</f>
        <v>Capital Humano</v>
      </c>
      <c r="B621" s="3" t="str">
        <f aca="false">B$21</f>
        <v> Total</v>
      </c>
      <c r="C621" s="3" t="n">
        <f aca="false">C$21</f>
        <v>1</v>
      </c>
      <c r="D621" s="3" t="s">
        <v>247</v>
      </c>
      <c r="E621" s="3" t="n">
        <f aca="false">E$21</f>
        <v>2015</v>
      </c>
      <c r="F621" s="3" t="n">
        <f aca="false">F$21</f>
        <v>2015</v>
      </c>
      <c r="G621" s="3" t="n">
        <v>46.0329932382107</v>
      </c>
      <c r="H621" s="3"/>
      <c r="I621" s="3"/>
      <c r="J621" s="3"/>
      <c r="K621" s="3" t="str">
        <f aca="false">K$21</f>
        <v>Nota obtida via normalização e ponderação de indicadores que variam de 0 a 100.</v>
      </c>
      <c r="L621" s="3" t="str">
        <f aca="false">L$21</f>
        <v>Tendências</v>
      </c>
      <c r="M621" s="3" t="str">
        <f aca="false">M$21</f>
        <v>Nota de 0 a 100</v>
      </c>
      <c r="N621" s="5"/>
      <c r="O621" s="3" t="n">
        <v>26.7952970094107</v>
      </c>
    </row>
    <row r="622" customFormat="false" ht="15" hidden="false" customHeight="true" outlineLevel="0" collapsed="false">
      <c r="A622" s="3" t="str">
        <f aca="false">A$22</f>
        <v>Educação</v>
      </c>
      <c r="B622" s="3" t="str">
        <f aca="false">B$22</f>
        <v>Avaliação da Educação</v>
      </c>
      <c r="C622" s="3" t="n">
        <f aca="false">C$22</f>
        <v>1</v>
      </c>
      <c r="D622" s="3" t="s">
        <v>247</v>
      </c>
      <c r="E622" s="3" t="n">
        <f aca="false">E$22</f>
        <v>2015</v>
      </c>
      <c r="F622" s="3" t="n">
        <f aca="false">F$22</f>
        <v>2015</v>
      </c>
      <c r="G622" s="3" t="n">
        <v>100</v>
      </c>
      <c r="H622" s="3"/>
      <c r="I622" s="3"/>
      <c r="J622" s="3"/>
      <c r="K622" s="3" t="str">
        <f aca="false">K$22</f>
        <v>Dummy para existência avaliações sistemáticas de educação (100 = Há um sistema; 0 = Não há um sistema)</v>
      </c>
      <c r="L622" s="3" t="str">
        <f aca="false">L$22</f>
        <v>Secretarias Estaduais de Educação</v>
      </c>
      <c r="M622" s="3" t="str">
        <f aca="false">M$22</f>
        <v>Pontuação de 0 ou 100</v>
      </c>
      <c r="N6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22" s="3" t="n">
        <v>100</v>
      </c>
    </row>
    <row r="623" customFormat="false" ht="15" hidden="false" customHeight="true" outlineLevel="0" collapsed="false">
      <c r="A623" s="3" t="str">
        <f aca="false">A$23</f>
        <v>Educação</v>
      </c>
      <c r="B623" s="3" t="str">
        <f aca="false">B$23</f>
        <v>IDEB</v>
      </c>
      <c r="C623" s="3" t="n">
        <f aca="false">C$23</f>
        <v>1</v>
      </c>
      <c r="D623" s="3" t="s">
        <v>247</v>
      </c>
      <c r="E623" s="3" t="n">
        <f aca="false">E$23</f>
        <v>2013</v>
      </c>
      <c r="F623" s="3" t="n">
        <f aca="false">F$23</f>
        <v>2015</v>
      </c>
      <c r="G623" s="3" t="n">
        <v>4.97276026709575</v>
      </c>
      <c r="H623" s="3"/>
      <c r="I623" s="3"/>
      <c r="J623" s="3"/>
      <c r="K623" s="3" t="str">
        <f aca="false">K$23</f>
        <v>Qualidade da educação básica do Brasil, considera fluxo escolar e média de desempenhos nas avaliações de toda a rede de ensino (nota de  0 a 10)</v>
      </c>
      <c r="L623" s="3" t="str">
        <f aca="false">L$23</f>
        <v>INEP</v>
      </c>
      <c r="M623" s="3" t="str">
        <f aca="false">M$23</f>
        <v>Pontuação de 0 a 10</v>
      </c>
      <c r="N623" s="5"/>
      <c r="O623" s="3" t="n">
        <v>93.0469640420069</v>
      </c>
    </row>
    <row r="624" customFormat="false" ht="15" hidden="false" customHeight="true" outlineLevel="0" collapsed="false">
      <c r="A624" s="3" t="str">
        <f aca="false">A$24</f>
        <v>Educação</v>
      </c>
      <c r="B624" s="3" t="str">
        <f aca="false">B$24</f>
        <v>ENEM</v>
      </c>
      <c r="C624" s="3" t="n">
        <f aca="false">C$24</f>
        <v>1</v>
      </c>
      <c r="D624" s="3" t="s">
        <v>247</v>
      </c>
      <c r="E624" s="3" t="n">
        <f aca="false">E$24</f>
        <v>2013</v>
      </c>
      <c r="F624" s="3" t="n">
        <f aca="false">F$24</f>
        <v>2015</v>
      </c>
      <c r="G624" s="3" t="n">
        <v>503.258488877894</v>
      </c>
      <c r="H624" s="3"/>
      <c r="I624" s="3"/>
      <c r="J624" s="3"/>
      <c r="K624" s="3" t="str">
        <f aca="false">K$24</f>
        <v>Desempenho dos alunos do Ensino Médio para acesso ao Ensino Superior e a programas de financiamento em instituições privadas (nota de 0 a 1000).</v>
      </c>
      <c r="L624" s="3" t="str">
        <f aca="false">L$24</f>
        <v>INEP</v>
      </c>
      <c r="M624" s="3" t="str">
        <f aca="false">M$24</f>
        <v>Pontuação de 0 a 1000</v>
      </c>
      <c r="N624" s="5"/>
      <c r="O624" s="3" t="n">
        <v>52.1148593099016</v>
      </c>
    </row>
    <row r="625" customFormat="false" ht="15" hidden="false" customHeight="true" outlineLevel="0" collapsed="false">
      <c r="A625" s="3" t="str">
        <f aca="false">A$25</f>
        <v>Educação</v>
      </c>
      <c r="B625" s="3" t="str">
        <f aca="false">B$25</f>
        <v>PISA</v>
      </c>
      <c r="C625" s="3" t="n">
        <f aca="false">C$25</f>
        <v>1</v>
      </c>
      <c r="D625" s="3" t="s">
        <v>247</v>
      </c>
      <c r="E625" s="3" t="n">
        <f aca="false">E$25</f>
        <v>2012</v>
      </c>
      <c r="F625" s="3" t="n">
        <f aca="false">F$25</f>
        <v>2015</v>
      </c>
      <c r="G625" s="3" t="n">
        <v>389.6</v>
      </c>
      <c r="H625" s="3"/>
      <c r="I625" s="3"/>
      <c r="J625" s="3"/>
      <c r="K625" s="3" t="str">
        <f aca="false">K$25</f>
        <v>Desempenho dos estudantes na faixa dos 15 anos no Programa internacional de avaliação dos estudantes (Nota: 0-1000)</v>
      </c>
      <c r="L625" s="3" t="str">
        <f aca="false">L$25</f>
        <v>PISA</v>
      </c>
      <c r="M625" s="5" t="str">
        <f aca="false">M$25</f>
        <v>Pontuação de 0 a 1000</v>
      </c>
      <c r="N625" s="5"/>
      <c r="O625" s="3" t="n">
        <v>55.4328621908128</v>
      </c>
    </row>
    <row r="626" customFormat="false" ht="15" hidden="false" customHeight="true" outlineLevel="0" collapsed="false">
      <c r="A626" s="3" t="str">
        <f aca="false">A$26</f>
        <v>Educação</v>
      </c>
      <c r="B626" s="3" t="str">
        <f aca="false">B$26</f>
        <v>Índice de Oportunidade da Educação</v>
      </c>
      <c r="C626" s="3" t="n">
        <f aca="false">C$26</f>
        <v>1</v>
      </c>
      <c r="D626" s="3" t="s">
        <v>247</v>
      </c>
      <c r="E626" s="3" t="n">
        <f aca="false">E$26</f>
        <v>2015</v>
      </c>
      <c r="F626" s="3" t="n">
        <f aca="false">F$26</f>
        <v>2015</v>
      </c>
      <c r="G626" s="3" t="n">
        <v>4.589831</v>
      </c>
      <c r="H626" s="3"/>
      <c r="I626" s="3"/>
      <c r="J626" s="3"/>
      <c r="K626" s="3" t="str">
        <f aca="false">K$26</f>
        <v>Mede a qualidade das oportunidades educacionais oferecidas por municípios e estados (Nota: 0-10)</v>
      </c>
      <c r="L626" s="3" t="str">
        <f aca="false">L$26</f>
        <v>CLP/Metas</v>
      </c>
      <c r="M626" s="3" t="str">
        <f aca="false">M$26</f>
        <v>Pontuação de 0 a 10</v>
      </c>
      <c r="N626" s="5"/>
      <c r="O626" s="3" t="n">
        <v>70.3353697339952</v>
      </c>
    </row>
    <row r="627" customFormat="false" ht="15" hidden="false" customHeight="true" outlineLevel="0" collapsed="false">
      <c r="A627" s="3" t="str">
        <f aca="false">A$27</f>
        <v>Educação</v>
      </c>
      <c r="B627" s="3" t="str">
        <f aca="false">B$27</f>
        <v>Taxa de Abandono do Ensino Fundamental</v>
      </c>
      <c r="C627" s="3" t="n">
        <f aca="false">C$27</f>
        <v>-1</v>
      </c>
      <c r="D627" s="3" t="s">
        <v>247</v>
      </c>
      <c r="E627" s="3" t="n">
        <f aca="false">E$27</f>
        <v>2013</v>
      </c>
      <c r="F627" s="3" t="n">
        <f aca="false">F$27</f>
        <v>2015</v>
      </c>
      <c r="G627" s="3" t="n">
        <v>2.51256722817147</v>
      </c>
      <c r="H627" s="3"/>
      <c r="I627" s="3"/>
      <c r="J627" s="3"/>
      <c r="K627" s="3" t="str">
        <f aca="false">K$27</f>
        <v>Porcentagem dos alunos do ensino fundamental que abandonam os estudos</v>
      </c>
      <c r="L627" s="3" t="str">
        <f aca="false">L$27</f>
        <v>Portal Qedu</v>
      </c>
      <c r="M627" s="3" t="str">
        <f aca="false">M$27</f>
        <v>Porcentagem %</v>
      </c>
      <c r="N627" s="5" t="str">
        <f aca="false">N$27</f>
        <v>A partir de 2017 o indicador Taxa de abandono do ensino fundamental foi substituído pelo Taxa de frequência líquida do ensino fundamental</v>
      </c>
      <c r="O627" s="3" t="n">
        <v>86.7416640684213</v>
      </c>
    </row>
    <row r="628" customFormat="false" ht="15" hidden="false" customHeight="true" outlineLevel="0" collapsed="false">
      <c r="A628" s="3" t="str">
        <f aca="false">A$28</f>
        <v>Educação</v>
      </c>
      <c r="B628" s="3" t="str">
        <f aca="false">B$28</f>
        <v>Taxa de Abandono do Ensino Médio</v>
      </c>
      <c r="C628" s="3" t="n">
        <f aca="false">C$28</f>
        <v>-1</v>
      </c>
      <c r="D628" s="3" t="s">
        <v>247</v>
      </c>
      <c r="E628" s="3" t="n">
        <f aca="false">E$28</f>
        <v>2013</v>
      </c>
      <c r="F628" s="3" t="n">
        <f aca="false">F$28</f>
        <v>2015</v>
      </c>
      <c r="G628" s="3" t="n">
        <v>6.15870475119656</v>
      </c>
      <c r="H628" s="3"/>
      <c r="I628" s="3"/>
      <c r="J628" s="3"/>
      <c r="K628" s="3" t="str">
        <f aca="false">K$28</f>
        <v>Porcentagem dos alunos do ensino médio que abandonam os estudos.</v>
      </c>
      <c r="L628" s="3" t="str">
        <f aca="false">L$28</f>
        <v>Portal Qedu</v>
      </c>
      <c r="M628" s="3" t="str">
        <f aca="false">M$28</f>
        <v>Porcentagem %</v>
      </c>
      <c r="N628" s="5" t="str">
        <f aca="false">N$28</f>
        <v>A partir de 2017 o indicador Taxa de abandono do ensino médio foi substituído pelo Taxa de frequência líquida do ensino médio</v>
      </c>
      <c r="O628" s="3" t="n">
        <v>87.9038208124097</v>
      </c>
    </row>
    <row r="629" customFormat="false" ht="15" hidden="false" customHeight="true" outlineLevel="0" collapsed="false">
      <c r="A629" s="3" t="str">
        <f aca="false">A$29</f>
        <v>Educação</v>
      </c>
      <c r="B629" s="3" t="str">
        <f aca="false">B$29</f>
        <v> Total</v>
      </c>
      <c r="C629" s="3" t="n">
        <f aca="false">C$29</f>
        <v>1</v>
      </c>
      <c r="D629" s="3" t="s">
        <v>247</v>
      </c>
      <c r="E629" s="3" t="n">
        <f aca="false">E$29</f>
        <v>2015</v>
      </c>
      <c r="F629" s="3" t="n">
        <f aca="false">F$29</f>
        <v>2015</v>
      </c>
      <c r="G629" s="3" t="n">
        <v>78.7068878050785</v>
      </c>
      <c r="H629" s="3"/>
      <c r="I629" s="3"/>
      <c r="J629" s="3"/>
      <c r="K629" s="3" t="str">
        <f aca="false">K$29</f>
        <v>Nota obtida via normalização e ponderação de indicadores que variam de 0 a 100.</v>
      </c>
      <c r="L629" s="3" t="str">
        <f aca="false">L$29</f>
        <v>Tendências</v>
      </c>
      <c r="M629" s="3" t="str">
        <f aca="false">M$29</f>
        <v>Nota de 0 a 100</v>
      </c>
      <c r="N629" s="5"/>
      <c r="O629" s="3" t="n">
        <v>76.6416618558363</v>
      </c>
    </row>
    <row r="630" customFormat="false" ht="15" hidden="false" customHeight="true" outlineLevel="0" collapsed="false">
      <c r="A630" s="3" t="str">
        <f aca="false">A$30</f>
        <v>Sustentabilidade Social</v>
      </c>
      <c r="B630" s="3" t="str">
        <f aca="false">B$30</f>
        <v>Segurança Alimentar</v>
      </c>
      <c r="C630" s="3" t="n">
        <f aca="false">C$30</f>
        <v>-1</v>
      </c>
      <c r="D630" s="3" t="s">
        <v>247</v>
      </c>
      <c r="E630" s="3" t="n">
        <f aca="false">E$30</f>
        <v>2013</v>
      </c>
      <c r="F630" s="3" t="n">
        <f aca="false">F$30</f>
        <v>2015</v>
      </c>
      <c r="G630" s="3" t="n">
        <v>2.3319675473</v>
      </c>
      <c r="H630" s="3"/>
      <c r="I630" s="3"/>
      <c r="J630" s="3"/>
      <c r="K630" s="3" t="str">
        <f aca="false">K$30</f>
        <v>% domicílios com renda domiciliar per capita inferior à linha de extrema pobreza (valor de uma cesta de alimentos com o mínimo de calorias necessárias para suprir adequadamente uma pessoa, com base em recomendações da FAO e da OMS)</v>
      </c>
      <c r="L630" s="3" t="str">
        <f aca="false">L$30</f>
        <v>Ipea</v>
      </c>
      <c r="M630" s="3" t="str">
        <f aca="false">M$30</f>
        <v>Porcentagem %</v>
      </c>
      <c r="N630" s="5" t="s">
        <v>110</v>
      </c>
      <c r="O630" s="3" t="n">
        <v>97.3723583582778</v>
      </c>
    </row>
    <row r="631" customFormat="false" ht="15" hidden="false" customHeight="true" outlineLevel="0" collapsed="false">
      <c r="A631" s="3" t="str">
        <f aca="false">A$31</f>
        <v>Sustentabilidade Social</v>
      </c>
      <c r="B631" s="3" t="str">
        <f aca="false">B$31</f>
        <v>Inadequação de Moradia FJP</v>
      </c>
      <c r="C631" s="3" t="n">
        <f aca="false">C$31</f>
        <v>-1</v>
      </c>
      <c r="D631" s="3" t="s">
        <v>247</v>
      </c>
      <c r="E631" s="3" t="n">
        <f aca="false">E$31</f>
        <v>2013</v>
      </c>
      <c r="F631" s="3" t="n">
        <f aca="false">F$31</f>
        <v>2015</v>
      </c>
      <c r="G631" s="3" t="n">
        <v>3.36561479820688</v>
      </c>
      <c r="H631" s="3"/>
      <c r="I631" s="3"/>
      <c r="J631" s="3"/>
      <c r="K631" s="3" t="str">
        <f aca="false">K$31</f>
        <v>% de moradias que apresentam,entre outras características, coabitação familiar e/ou habitação precária  (metodologia da Fundação João Pinheiro)</v>
      </c>
      <c r="L631" s="3" t="str">
        <f aca="false">L$31</f>
        <v>Fundação João Pinheiro</v>
      </c>
      <c r="M631" s="3" t="str">
        <f aca="false">M$31</f>
        <v>Porcentagem %</v>
      </c>
      <c r="N631" s="5" t="str">
        <f aca="false">N$31</f>
        <v>A partir de 2020, foi necessário alteração metodológica tendo em vista a não atualização desde de 2015 do indicador da Fundação João Pinheiro, por isso a fonte do indicador passou a ser a PNADc Anual (IBGE).</v>
      </c>
      <c r="O631" s="3" t="n">
        <v>95.206798724631</v>
      </c>
    </row>
    <row r="632" customFormat="false" ht="15" hidden="false" customHeight="true" outlineLevel="0" collapsed="false">
      <c r="A632" s="3" t="str">
        <f aca="false">A$32</f>
        <v>Sustentabilidade Social</v>
      </c>
      <c r="B632" s="3" t="str">
        <f aca="false">B$32</f>
        <v>Famílias abaixo da linha da pobreza</v>
      </c>
      <c r="C632" s="3" t="n">
        <f aca="false">C$32</f>
        <v>-1</v>
      </c>
      <c r="D632" s="3" t="s">
        <v>247</v>
      </c>
      <c r="E632" s="3" t="n">
        <f aca="false">E$32</f>
        <v>2013</v>
      </c>
      <c r="F632" s="3" t="n">
        <f aca="false">F$32</f>
        <v>2015</v>
      </c>
      <c r="G632" s="3" t="n">
        <v>2.65684980497206</v>
      </c>
      <c r="H632" s="3"/>
      <c r="I632" s="3"/>
      <c r="J632" s="3"/>
      <c r="K632" s="3" t="str">
        <f aca="false">K$32</f>
        <v>% de domicílios com renda domiciliar per capita inferior à linha de pobreza. A linha de pobreza aqui considerada é definida pelo decreto 7492 (abaixo de R$77,00 mensais)</v>
      </c>
      <c r="L632" s="3" t="str">
        <f aca="false">L$32</f>
        <v>PNADc /IBGE</v>
      </c>
      <c r="M632" s="3" t="str">
        <f aca="false">M$32</f>
        <v>Porcentagem %</v>
      </c>
      <c r="N632" s="5"/>
      <c r="O632" s="3" t="n">
        <v>93.9532223180852</v>
      </c>
    </row>
    <row r="633" customFormat="false" ht="15" hidden="false" customHeight="true" outlineLevel="0" collapsed="false">
      <c r="A633" s="3" t="str">
        <f aca="false">A$33</f>
        <v>Sustentabilidade Social</v>
      </c>
      <c r="B633" s="3" t="str">
        <f aca="false">B$33</f>
        <v>Desigualdade de renda</v>
      </c>
      <c r="C633" s="3" t="n">
        <f aca="false">C$33</f>
        <v>-1</v>
      </c>
      <c r="D633" s="3" t="s">
        <v>247</v>
      </c>
      <c r="E633" s="3" t="n">
        <f aca="false">E$33</f>
        <v>2013</v>
      </c>
      <c r="F633" s="3" t="n">
        <f aca="false">F$33</f>
        <v>2015</v>
      </c>
      <c r="G633" s="3" t="n">
        <v>0.4844394612</v>
      </c>
      <c r="H633" s="3"/>
      <c r="I633" s="3"/>
      <c r="J633" s="3"/>
      <c r="K633" s="3" t="str">
        <f aca="false">K$33</f>
        <v>Coeficiente de gini (1=Desigualdade Máxima/0=Igualdade Máxima)</v>
      </c>
      <c r="L633" s="3" t="str">
        <f aca="false">L$33</f>
        <v>Ipea</v>
      </c>
      <c r="M633" s="3" t="str">
        <f aca="false">M$33</f>
        <v>Coeficiente GINI</v>
      </c>
      <c r="N633" s="5"/>
      <c r="O633" s="3" t="n">
        <v>65.3854006899103</v>
      </c>
    </row>
    <row r="634" customFormat="false" ht="15" hidden="false" customHeight="true" outlineLevel="0" collapsed="false">
      <c r="A634" s="3" t="str">
        <f aca="false">A$34</f>
        <v>Sustentabilidade Social</v>
      </c>
      <c r="B634" s="3" t="str">
        <f aca="false">B$34</f>
        <v>Acesso ao Saneamento Básico - Água</v>
      </c>
      <c r="C634" s="3" t="n">
        <f aca="false">C$34</f>
        <v>1</v>
      </c>
      <c r="D634" s="3" t="s">
        <v>247</v>
      </c>
      <c r="E634" s="3" t="n">
        <f aca="false">E$34</f>
        <v>2013</v>
      </c>
      <c r="F634" s="3" t="n">
        <f aca="false">F$34</f>
        <v>2015</v>
      </c>
      <c r="G634" s="3" t="n">
        <v>98.4222737819025</v>
      </c>
      <c r="H634" s="3"/>
      <c r="I634" s="3"/>
      <c r="J634" s="3"/>
      <c r="K634" s="3" t="str">
        <f aca="false">K$34</f>
        <v>% de domicilios com acesso à água canalizada de rede geral de distribuição</v>
      </c>
      <c r="L634" s="3" t="str">
        <f aca="false">L$34</f>
        <v>PNADc /IBGE</v>
      </c>
      <c r="M634" s="3" t="str">
        <f aca="false">M$34</f>
        <v>Porcentagem %</v>
      </c>
      <c r="N634" s="5"/>
      <c r="O634" s="3" t="n">
        <v>96.1121657282899</v>
      </c>
    </row>
    <row r="635" customFormat="false" ht="15" hidden="false" customHeight="true" outlineLevel="0" collapsed="false">
      <c r="A635" s="3" t="str">
        <f aca="false">A$35</f>
        <v>Sustentabilidade Social</v>
      </c>
      <c r="B635" s="3" t="str">
        <f aca="false">B$35</f>
        <v>Acesso ao Saneamento Básico - Esgoto</v>
      </c>
      <c r="C635" s="3" t="n">
        <f aca="false">C$35</f>
        <v>1</v>
      </c>
      <c r="D635" s="3" t="s">
        <v>247</v>
      </c>
      <c r="E635" s="3" t="n">
        <f aca="false">E$35</f>
        <v>2013</v>
      </c>
      <c r="F635" s="3" t="n">
        <f aca="false">F$35</f>
        <v>2015</v>
      </c>
      <c r="G635" s="3" t="n">
        <v>99.6287703016241</v>
      </c>
      <c r="H635" s="3"/>
      <c r="I635" s="3"/>
      <c r="J635" s="3"/>
      <c r="K635" s="3" t="str">
        <f aca="false">K$35</f>
        <v>% de domicilios com acesso à rede coletora de esgoto</v>
      </c>
      <c r="L635" s="3" t="str">
        <f aca="false">L$35</f>
        <v>PNADc /IBGE</v>
      </c>
      <c r="M635" s="3" t="str">
        <f aca="false">M$35</f>
        <v>Porcentagem %</v>
      </c>
      <c r="N635" s="5"/>
      <c r="O635" s="3" t="n">
        <v>98.9518557024664</v>
      </c>
    </row>
    <row r="636" customFormat="false" ht="15" hidden="false" customHeight="true" outlineLevel="0" collapsed="false">
      <c r="A636" s="3" t="str">
        <f aca="false">A$36</f>
        <v>Sustentabilidade Social</v>
      </c>
      <c r="B636" s="3" t="str">
        <f aca="false">B$36</f>
        <v>Mortes Evitáveis</v>
      </c>
      <c r="C636" s="3" t="n">
        <f aca="false">C$36</f>
        <v>-1</v>
      </c>
      <c r="D636" s="3" t="s">
        <v>247</v>
      </c>
      <c r="E636" s="3" t="n">
        <f aca="false">E$36</f>
        <v>2013</v>
      </c>
      <c r="F636" s="3" t="n">
        <f aca="false">F$36</f>
        <v>2015</v>
      </c>
      <c r="G636" s="3" t="n">
        <v>29.0515222482436</v>
      </c>
      <c r="H636" s="3"/>
      <c r="I636" s="3"/>
      <c r="J636" s="3"/>
      <c r="K636" s="3" t="str">
        <f aca="false">K$36</f>
        <v>Razão de Mortalidade Proporcional: mortes abaixo de 50 anos/ total de óbitos</v>
      </c>
      <c r="L636" s="3" t="str">
        <f aca="false">L$36</f>
        <v>Datasus</v>
      </c>
      <c r="M636" s="3" t="str">
        <f aca="false">M$36</f>
        <v>Porcentagem %</v>
      </c>
      <c r="N636" s="5" t="s">
        <v>127</v>
      </c>
      <c r="O636" s="3" t="n">
        <v>58.6626057706488</v>
      </c>
    </row>
    <row r="637" customFormat="false" ht="15" hidden="false" customHeight="true" outlineLevel="0" collapsed="false">
      <c r="A637" s="3" t="str">
        <f aca="false">A$37</f>
        <v>Sustentabilidade Social</v>
      </c>
      <c r="B637" s="3" t="str">
        <f aca="false">B$37</f>
        <v>Anos potenciais de vida perdidos</v>
      </c>
      <c r="C637" s="3" t="n">
        <f aca="false">C$37</f>
        <v>-1</v>
      </c>
      <c r="D637" s="3" t="s">
        <v>247</v>
      </c>
      <c r="E637" s="3" t="n">
        <f aca="false">E$37</f>
        <v>2013</v>
      </c>
      <c r="F637" s="3" t="n">
        <f aca="false">F$37</f>
        <v>2015</v>
      </c>
      <c r="G637" s="3" t="n">
        <v>11.5911320273297</v>
      </c>
      <c r="H637" s="3"/>
      <c r="I637" s="3"/>
      <c r="J637" s="3"/>
      <c r="K637" s="3" t="str">
        <f aca="false">K$37</f>
        <v>Média da diferença da faixa etária em que os óbitos registrados ocorreram e a expectativa de vida ao nascer do Brasil.</v>
      </c>
      <c r="L637" s="3" t="str">
        <f aca="false">L$37</f>
        <v>Datasus</v>
      </c>
      <c r="M637" s="3" t="str">
        <f aca="false">M$37</f>
        <v>Anos</v>
      </c>
      <c r="N637" s="5"/>
      <c r="O637" s="3" t="n">
        <v>65.0444501074473</v>
      </c>
    </row>
    <row r="638" customFormat="false" ht="15" hidden="false" customHeight="true" outlineLevel="0" collapsed="false">
      <c r="A638" s="3" t="str">
        <f aca="false">A$38</f>
        <v>Sustentabilidade Social</v>
      </c>
      <c r="B638" s="3" t="str">
        <f aca="false">B$38</f>
        <v>Formalidade do Mercado de Trabalho</v>
      </c>
      <c r="C638" s="3" t="n">
        <f aca="false">C$38</f>
        <v>1</v>
      </c>
      <c r="D638" s="3" t="s">
        <v>247</v>
      </c>
      <c r="E638" s="3" t="n">
        <f aca="false">E$38</f>
        <v>2013</v>
      </c>
      <c r="F638" s="3" t="n">
        <f aca="false">F$38</f>
        <v>2015</v>
      </c>
      <c r="G638" s="3" t="n">
        <v>61.7689705171581</v>
      </c>
      <c r="H638" s="3"/>
      <c r="I638" s="3"/>
      <c r="J638" s="3"/>
      <c r="K638" s="3" t="str">
        <f aca="false">K$38</f>
        <v>Proporção de empregados de 10 anos ou mais de idade com carteira de trabalho assinada em relação ao total de ocupados</v>
      </c>
      <c r="L638" s="3" t="str">
        <f aca="false">L$38</f>
        <v>PNADc /IBGE</v>
      </c>
      <c r="M638" s="3" t="str">
        <f aca="false">M$38</f>
        <v>Porcentagem %</v>
      </c>
      <c r="N6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38" s="3" t="n">
        <v>62.2260707469596</v>
      </c>
    </row>
    <row r="639" customFormat="false" ht="15" hidden="false" customHeight="true" outlineLevel="0" collapsed="false">
      <c r="A639" s="3" t="str">
        <f aca="false">A$39</f>
        <v>Sustentabilidade Social</v>
      </c>
      <c r="B639" s="3" t="str">
        <f aca="false">B$39</f>
        <v>Inserção Econômica</v>
      </c>
      <c r="C639" s="3" t="n">
        <f aca="false">C$39</f>
        <v>1</v>
      </c>
      <c r="D639" s="3" t="s">
        <v>247</v>
      </c>
      <c r="E639" s="3" t="n">
        <f aca="false">E$39</f>
        <v>2014</v>
      </c>
      <c r="F639" s="3" t="n">
        <f aca="false">F$39</f>
        <v>2015</v>
      </c>
      <c r="G639" s="3" t="n">
        <v>50.2033848946829</v>
      </c>
      <c r="H639" s="3"/>
      <c r="I639" s="3"/>
      <c r="J639" s="3"/>
      <c r="K639" s="3" t="str">
        <f aca="false">K$39</f>
        <v>Proporção de ocupados em relação a População Economicamente Ativa</v>
      </c>
      <c r="L639" s="3" t="str">
        <f aca="false">L$39</f>
        <v>IBGE</v>
      </c>
      <c r="M639" s="3" t="str">
        <f aca="false">M$39</f>
        <v>Porcentagem %</v>
      </c>
      <c r="N639" s="5"/>
      <c r="O639" s="3" t="n">
        <v>87.2301383069341</v>
      </c>
    </row>
    <row r="640" customFormat="false" ht="15" hidden="false" customHeight="true" outlineLevel="0" collapsed="false">
      <c r="A640" s="3" t="str">
        <f aca="false">A$40</f>
        <v>Sustentabilidade Social</v>
      </c>
      <c r="B640" s="3" t="str">
        <f aca="false">B$40</f>
        <v>IDH</v>
      </c>
      <c r="C640" s="3" t="n">
        <f aca="false">C$40</f>
        <v>1</v>
      </c>
      <c r="D640" s="3" t="s">
        <v>247</v>
      </c>
      <c r="E640" s="3" t="n">
        <f aca="false">E$40</f>
        <v>2010</v>
      </c>
      <c r="F640" s="3" t="n">
        <f aca="false">F$40</f>
        <v>2015</v>
      </c>
      <c r="G640" s="3" t="n">
        <v>0.735</v>
      </c>
      <c r="H640" s="3"/>
      <c r="I640" s="3"/>
      <c r="J640" s="3"/>
      <c r="K640" s="3" t="str">
        <f aca="false">K$40</f>
        <v>IDH estadual</v>
      </c>
      <c r="L640" s="3" t="str">
        <f aca="false">L$40</f>
        <v>PNUD</v>
      </c>
      <c r="M640" s="3" t="str">
        <f aca="false">M$40</f>
        <v>Índice de 0 a 1</v>
      </c>
      <c r="N640" s="5"/>
      <c r="O640" s="3" t="n">
        <v>53.8860103626943</v>
      </c>
    </row>
    <row r="641" customFormat="false" ht="15" hidden="false" customHeight="true" outlineLevel="0" collapsed="false">
      <c r="A641" s="3" t="str">
        <f aca="false">A$41</f>
        <v>Sustentabilidade Social</v>
      </c>
      <c r="B641" s="3" t="str">
        <f aca="false">B$41</f>
        <v>Inserção Econômica dos Jovens</v>
      </c>
      <c r="C641" s="3" t="n">
        <f aca="false">C$41</f>
        <v>1</v>
      </c>
      <c r="D641" s="3" t="s">
        <v>247</v>
      </c>
      <c r="E641" s="3" t="n">
        <f aca="false">E$41</f>
        <v>2013</v>
      </c>
      <c r="F641" s="3" t="n">
        <f aca="false">F$41</f>
        <v>2015</v>
      </c>
      <c r="G641" s="3" t="n">
        <v>83.0761504542363</v>
      </c>
      <c r="H641" s="3"/>
      <c r="I641" s="3"/>
      <c r="J641" s="3"/>
      <c r="K641" s="3" t="str">
        <f aca="false">K$41</f>
        <v>Proporção dos jovens que estudam ou trabalham</v>
      </c>
      <c r="L641" s="3" t="str">
        <f aca="false">L$41</f>
        <v>IBGE</v>
      </c>
      <c r="M641" s="3" t="str">
        <f aca="false">M$41</f>
        <v>Porcentagem %</v>
      </c>
      <c r="N641" s="5"/>
      <c r="O641" s="3" t="n">
        <v>71.2541820459927</v>
      </c>
    </row>
    <row r="642" customFormat="false" ht="15" hidden="false" customHeight="true" outlineLevel="0" collapsed="false">
      <c r="A642" s="3" t="str">
        <f aca="false">A$42</f>
        <v>Sustentabilidade Social</v>
      </c>
      <c r="B642" s="3" t="str">
        <f aca="false">B$42</f>
        <v>Mortalidade Materna</v>
      </c>
      <c r="C642" s="3" t="n">
        <f aca="false">C$42</f>
        <v>-1</v>
      </c>
      <c r="D642" s="3" t="s">
        <v>247</v>
      </c>
      <c r="E642" s="3" t="n">
        <f aca="false">E$42</f>
        <v>2013</v>
      </c>
      <c r="F642" s="3" t="n">
        <f aca="false">F$42</f>
        <v>2015</v>
      </c>
      <c r="G642" s="3" t="n">
        <v>3.55069633502921</v>
      </c>
      <c r="H642" s="3"/>
      <c r="I642" s="3"/>
      <c r="J642" s="3"/>
      <c r="K642" s="3" t="str">
        <f aca="false">K$42</f>
        <v>Óbitos maternos em relação a população feminina em idade fértil (15-49 anos).</v>
      </c>
      <c r="L642" s="3" t="str">
        <f aca="false">L$42</f>
        <v>Datasus</v>
      </c>
      <c r="M642" s="3" t="str">
        <f aca="false">M$42</f>
        <v>Taxa de mortalidade por 100 mil mulheres</v>
      </c>
      <c r="N642" s="5"/>
      <c r="O642" s="3" t="n">
        <v>75.622952823532</v>
      </c>
    </row>
    <row r="643" customFormat="false" ht="15" hidden="false" customHeight="true" outlineLevel="0" collapsed="false">
      <c r="A643" s="3" t="str">
        <f aca="false">A$43</f>
        <v>Sustentabilidade Social</v>
      </c>
      <c r="B643" s="3" t="str">
        <f aca="false">B$43</f>
        <v>Mortalidade Precoce</v>
      </c>
      <c r="C643" s="3" t="n">
        <f aca="false">C$43</f>
        <v>-1</v>
      </c>
      <c r="D643" s="3" t="s">
        <v>247</v>
      </c>
      <c r="E643" s="3" t="n">
        <f aca="false">E$43</f>
        <v>2013</v>
      </c>
      <c r="F643" s="3" t="n">
        <f aca="false">F$43</f>
        <v>2015</v>
      </c>
      <c r="G643" s="3" t="n">
        <v>142.467380698914</v>
      </c>
      <c r="H643" s="3"/>
      <c r="I643" s="3"/>
      <c r="J643" s="3"/>
      <c r="K643" s="3" t="str">
        <f aca="false">K$43</f>
        <v>Mortalidade de Jovens (15-29 anos) por causas externas.
</v>
      </c>
      <c r="L643" s="3" t="str">
        <f aca="false">L$43</f>
        <v>Datasus</v>
      </c>
      <c r="M643" s="3" t="str">
        <f aca="false">M$43</f>
        <v>Taxa de mortalidade por 100 mil jovens</v>
      </c>
      <c r="N643" s="5"/>
      <c r="O643" s="3" t="n">
        <v>37.3162397397713</v>
      </c>
    </row>
    <row r="644" customFormat="false" ht="15" hidden="false" customHeight="true" outlineLevel="0" collapsed="false">
      <c r="A644" s="3" t="str">
        <f aca="false">A$44</f>
        <v>Sustentabilidade Social</v>
      </c>
      <c r="B644" s="3" t="str">
        <f aca="false">B$44</f>
        <v>Previdência Social</v>
      </c>
      <c r="C644" s="3" t="n">
        <f aca="false">C$44</f>
        <v>1</v>
      </c>
      <c r="D644" s="3" t="s">
        <v>247</v>
      </c>
      <c r="E644" s="3" t="n">
        <f aca="false">E$44</f>
        <v>2013</v>
      </c>
      <c r="F644" s="3" t="n">
        <f aca="false">F$44</f>
        <v>2015</v>
      </c>
      <c r="G644" s="3" t="n">
        <v>62.7553690945274</v>
      </c>
      <c r="H644" s="3"/>
      <c r="I644" s="3"/>
      <c r="J644" s="3"/>
      <c r="K644" s="3" t="str">
        <f aca="false">K$44</f>
        <v>Proporção de idosos (mais de 60 anos) que recebem previdência social</v>
      </c>
      <c r="L644" s="3" t="str">
        <f aca="false">L$44</f>
        <v>IBGE</v>
      </c>
      <c r="M644" s="3" t="str">
        <f aca="false">M$44</f>
        <v>Porcentagem %</v>
      </c>
      <c r="N644" s="5" t="s">
        <v>150</v>
      </c>
      <c r="O644" s="3" t="n">
        <v>39.3229220878088</v>
      </c>
    </row>
    <row r="645" customFormat="false" ht="15" hidden="false" customHeight="true" outlineLevel="0" collapsed="false">
      <c r="A645" s="3" t="str">
        <f aca="false">A$45</f>
        <v>Sustentabilidade Social</v>
      </c>
      <c r="B645" s="3" t="str">
        <f aca="false">B$45</f>
        <v>Mortalidade na Infância</v>
      </c>
      <c r="C645" s="3" t="n">
        <f aca="false">C$45</f>
        <v>-1</v>
      </c>
      <c r="D645" s="3" t="s">
        <v>247</v>
      </c>
      <c r="E645" s="3" t="n">
        <f aca="false">E$45</f>
        <v>2013</v>
      </c>
      <c r="F645" s="3" t="n">
        <f aca="false">F$45</f>
        <v>2015</v>
      </c>
      <c r="G645" s="3" t="n">
        <v>2.80327610244429</v>
      </c>
      <c r="H645" s="3"/>
      <c r="I645" s="3"/>
      <c r="J645" s="3"/>
      <c r="K645" s="3" t="str">
        <f aca="false">K$45</f>
        <v>Óbitos de menores de cinco anos por grupo de 1.000 nascidos vivos</v>
      </c>
      <c r="L645" s="3" t="str">
        <f aca="false">L$45</f>
        <v>Datasus</v>
      </c>
      <c r="M645" s="3" t="str">
        <f aca="false">M$45</f>
        <v>Porcentagem %</v>
      </c>
      <c r="N645" s="5"/>
      <c r="O645" s="3" t="n">
        <v>82.6857222574717</v>
      </c>
    </row>
    <row r="646" customFormat="false" ht="15" hidden="false" customHeight="true" outlineLevel="0" collapsed="false">
      <c r="A646" s="3" t="str">
        <f aca="false">A$46</f>
        <v>Sustentabilidade Social</v>
      </c>
      <c r="B646" s="3" t="str">
        <f aca="false">B$46</f>
        <v> Total</v>
      </c>
      <c r="C646" s="3" t="n">
        <f aca="false">C$46</f>
        <v>1</v>
      </c>
      <c r="D646" s="3" t="s">
        <v>247</v>
      </c>
      <c r="E646" s="3" t="n">
        <f aca="false">E$46</f>
        <v>2015</v>
      </c>
      <c r="F646" s="3" t="n">
        <f aca="false">F$46</f>
        <v>2015</v>
      </c>
      <c r="G646" s="3" t="n">
        <v>75.9488022399515</v>
      </c>
      <c r="H646" s="3"/>
      <c r="I646" s="3"/>
      <c r="J646" s="3"/>
      <c r="K646" s="3" t="str">
        <f aca="false">K$46</f>
        <v>Nota obtida via normalização e ponderação de indicadores que variam de 0 a 100.</v>
      </c>
      <c r="L646" s="3" t="str">
        <f aca="false">L$46</f>
        <v>Tendências</v>
      </c>
      <c r="M646" s="3" t="str">
        <f aca="false">M$46</f>
        <v>Nota de 0 a 100</v>
      </c>
      <c r="N646" s="5"/>
      <c r="O646" s="3" t="n">
        <v>76.6152876122878</v>
      </c>
    </row>
    <row r="647" customFormat="false" ht="15" hidden="false" customHeight="true" outlineLevel="0" collapsed="false">
      <c r="A647" s="3" t="str">
        <f aca="false">A$47</f>
        <v>Segurança Pública</v>
      </c>
      <c r="B647" s="3" t="str">
        <f aca="false">B$47</f>
        <v>Déficit Carcerário</v>
      </c>
      <c r="C647" s="3" t="n">
        <f aca="false">C$47</f>
        <v>-1</v>
      </c>
      <c r="D647" s="3" t="s">
        <v>247</v>
      </c>
      <c r="E647" s="3" t="n">
        <f aca="false">E$47</f>
        <v>2014</v>
      </c>
      <c r="F647" s="3" t="n">
        <f aca="false">F$47</f>
        <v>2015</v>
      </c>
      <c r="G647" s="3" t="n">
        <v>1.55976916735367</v>
      </c>
      <c r="H647" s="3"/>
      <c r="I647" s="3"/>
      <c r="J647" s="3"/>
      <c r="K647" s="3" t="str">
        <f aca="false">K$47</f>
        <v>Relação detentos / Vagas</v>
      </c>
      <c r="L647" s="3" t="str">
        <f aca="false">L$47</f>
        <v>Fórum de Segurança Pública</v>
      </c>
      <c r="M647" s="3" t="str">
        <f aca="false">M$47</f>
        <v>Porcentagem %</v>
      </c>
      <c r="N647" s="5"/>
      <c r="O647" s="3" t="n">
        <v>62.1831401494004</v>
      </c>
    </row>
    <row r="648" customFormat="false" ht="15" hidden="false" customHeight="true" outlineLevel="0" collapsed="false">
      <c r="A648" s="3" t="str">
        <f aca="false">A$48</f>
        <v>Segurança Pública</v>
      </c>
      <c r="B648" s="3" t="str">
        <f aca="false">B$48</f>
        <v>Mortes a esclarecer</v>
      </c>
      <c r="C648" s="3" t="n">
        <f aca="false">C$48</f>
        <v>-1</v>
      </c>
      <c r="D648" s="3" t="s">
        <v>247</v>
      </c>
      <c r="E648" s="3" t="n">
        <f aca="false">E$48</f>
        <v>2014</v>
      </c>
      <c r="F648" s="3" t="n">
        <f aca="false">F$48</f>
        <v>2015</v>
      </c>
      <c r="G648" s="3" t="n">
        <v>7.60360447643818</v>
      </c>
      <c r="H648" s="3"/>
      <c r="I648" s="3"/>
      <c r="J648" s="3"/>
      <c r="K648" s="3" t="str">
        <f aca="false">K$48</f>
        <v># "mortes a esclarecer" / 100 mil habitantes</v>
      </c>
      <c r="L648" s="3" t="str">
        <f aca="false">L$48</f>
        <v>Fórum de Segurança Pública</v>
      </c>
      <c r="M648" s="3" t="str">
        <f aca="false">M$48</f>
        <v>Taxa de mortalidade por 100 mil habitantes</v>
      </c>
      <c r="N6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648" s="3" t="n">
        <v>74.4225069894582</v>
      </c>
    </row>
    <row r="649" customFormat="false" ht="15" hidden="false" customHeight="true" outlineLevel="0" collapsed="false">
      <c r="A649" s="3" t="str">
        <f aca="false">A$49</f>
        <v>Segurança Pública</v>
      </c>
      <c r="B649" s="3" t="str">
        <f aca="false">B$49</f>
        <v>Atuação do Sistema de Justiça Criminal</v>
      </c>
      <c r="C649" s="3" t="n">
        <f aca="false">C$49</f>
        <v>1</v>
      </c>
      <c r="D649" s="3" t="s">
        <v>247</v>
      </c>
      <c r="E649" s="3" t="n">
        <f aca="false">E$49</f>
        <v>2014</v>
      </c>
      <c r="F649" s="3" t="n">
        <f aca="false">F$49</f>
        <v>2015</v>
      </c>
      <c r="G649" s="3" t="n">
        <v>1.76271844660194</v>
      </c>
      <c r="H649" s="3"/>
      <c r="I649" s="3"/>
      <c r="J649" s="3"/>
      <c r="K649" s="3" t="str">
        <f aca="false">K$49</f>
        <v>Total da população carcerária (regime fechado) em relação ao número de homicídios.</v>
      </c>
      <c r="L649" s="3" t="str">
        <f aca="false">L$49</f>
        <v>Fórum de Segurança Pública</v>
      </c>
      <c r="M649" s="3" t="str">
        <f aca="false">M$49</f>
        <v>Porcentagem %</v>
      </c>
      <c r="N649" s="3" t="str">
        <f aca="false">N$49</f>
        <v>A partir da edição de 2018, ou seja, do dado de 2017 passou a ser usado como numerador a população prisional acusada de homicídio e não mais a população carcerária total.</v>
      </c>
      <c r="O649" s="3" t="n">
        <v>4.46917995174004</v>
      </c>
    </row>
    <row r="650" customFormat="false" ht="15" hidden="false" customHeight="true" outlineLevel="0" collapsed="false">
      <c r="A650" s="3" t="str">
        <f aca="false">A$50</f>
        <v>Segurança Pública</v>
      </c>
      <c r="B650" s="3" t="str">
        <f aca="false">B$50</f>
        <v>Mortalidade no Trânsito</v>
      </c>
      <c r="C650" s="3" t="n">
        <f aca="false">C$50</f>
        <v>-1</v>
      </c>
      <c r="D650" s="3" t="s">
        <v>247</v>
      </c>
      <c r="E650" s="3" t="n">
        <f aca="false">E$50</f>
        <v>2013</v>
      </c>
      <c r="F650" s="3" t="n">
        <f aca="false">F$50</f>
        <v>2015</v>
      </c>
      <c r="G650" s="3" t="n">
        <v>47.42126983008</v>
      </c>
      <c r="H650" s="3"/>
      <c r="I650" s="3"/>
      <c r="J650" s="3"/>
      <c r="K650" s="3" t="str">
        <f aca="false">K$50</f>
        <v>Óbitos por causas externas (acidentes em transporte terrestre) em relação ao total de habitantes.</v>
      </c>
      <c r="L650" s="3" t="str">
        <f aca="false">L$50</f>
        <v>Datasus</v>
      </c>
      <c r="M650" s="5" t="str">
        <f aca="false">M$50</f>
        <v>Mortes em relação a frota e aos habitantes</v>
      </c>
      <c r="N650" s="5" t="str">
        <f aca="false">N$50</f>
        <v>Antes de 2019 o nome do indicador era "Segurança no Trânsito" </v>
      </c>
      <c r="O650" s="3" t="n">
        <v>62.1317012108528</v>
      </c>
    </row>
    <row r="651" customFormat="false" ht="15" hidden="false" customHeight="true" outlineLevel="0" collapsed="false">
      <c r="A651" s="3" t="str">
        <f aca="false">A$51</f>
        <v>Segurança Pública</v>
      </c>
      <c r="B651" s="3" t="str">
        <f aca="false">B$51</f>
        <v>Segurança Pessoal</v>
      </c>
      <c r="C651" s="3" t="n">
        <f aca="false">C$51</f>
        <v>-1</v>
      </c>
      <c r="D651" s="3" t="s">
        <v>247</v>
      </c>
      <c r="E651" s="3" t="n">
        <f aca="false">E$51</f>
        <v>2014</v>
      </c>
      <c r="F651" s="3" t="n">
        <f aca="false">F$51</f>
        <v>2015</v>
      </c>
      <c r="G651" s="3" t="n">
        <v>39.4743579169926</v>
      </c>
      <c r="H651" s="3"/>
      <c r="I651" s="3"/>
      <c r="J651" s="3"/>
      <c r="K651" s="3" t="str">
        <f aca="false">K$51</f>
        <v>Óbitos resultantes de agressões (homicídios) em relação a população total.</v>
      </c>
      <c r="L651" s="3" t="str">
        <f aca="false">L$51</f>
        <v>Fórum de Segurança Pública</v>
      </c>
      <c r="M651" s="5" t="str">
        <f aca="false">M$51</f>
        <v>Óbitos por 100 mil habitantes</v>
      </c>
      <c r="N651" s="5"/>
      <c r="O651" s="3" t="n">
        <v>43.4458243420311</v>
      </c>
    </row>
    <row r="652" customFormat="false" ht="15" hidden="false" customHeight="true" outlineLevel="0" collapsed="false">
      <c r="A652" s="3" t="str">
        <f aca="false">A$52</f>
        <v>Segurança Pública</v>
      </c>
      <c r="B652" s="3" t="str">
        <f aca="false">B$52</f>
        <v>Segurança Patrimonial</v>
      </c>
      <c r="C652" s="3" t="n">
        <f aca="false">C$52</f>
        <v>-1</v>
      </c>
      <c r="D652" s="3" t="s">
        <v>247</v>
      </c>
      <c r="E652" s="3" t="n">
        <f aca="false">E$52</f>
        <v>2014</v>
      </c>
      <c r="F652" s="3" t="n">
        <f aca="false">F$52</f>
        <v>2015</v>
      </c>
      <c r="G652" s="3" t="n">
        <v>305.5184660475</v>
      </c>
      <c r="H652" s="3"/>
      <c r="I652" s="3"/>
      <c r="J652" s="3"/>
      <c r="K652" s="3" t="str">
        <f aca="false">K$52</f>
        <v>Roubos e furto de veículos em relação a frota total (por 100 mil veículos).</v>
      </c>
      <c r="L652" s="3" t="str">
        <f aca="false">L$52</f>
        <v>Fórum de Segurança Pública</v>
      </c>
      <c r="M652" s="5" t="str">
        <f aca="false">M$52</f>
        <v>Roubos e furtos por 100 mil veículos</v>
      </c>
      <c r="N652" s="3" t="str">
        <f aca="false">N$52</f>
        <v>A partir da edição de 2019, ou seja, do dado de 2018, passou a ser usado o número de roubos totais no lugar de roubos e furtos de veículos</v>
      </c>
      <c r="O652" s="3" t="n">
        <v>76.4514521523827</v>
      </c>
    </row>
    <row r="653" customFormat="false" ht="15" hidden="false" customHeight="true" outlineLevel="0" collapsed="false">
      <c r="A653" s="3" t="str">
        <f aca="false">A$53</f>
        <v>Segurança Pública</v>
      </c>
      <c r="B653" s="3" t="str">
        <f aca="false">B$53</f>
        <v> Total</v>
      </c>
      <c r="C653" s="3" t="n">
        <f aca="false">C$53</f>
        <v>1</v>
      </c>
      <c r="D653" s="3" t="s">
        <v>247</v>
      </c>
      <c r="E653" s="3" t="n">
        <f aca="false">E$53</f>
        <v>2015</v>
      </c>
      <c r="F653" s="3" t="n">
        <f aca="false">F$53</f>
        <v>2015</v>
      </c>
      <c r="G653" s="3" t="n">
        <v>53.1319349080529</v>
      </c>
      <c r="H653" s="3"/>
      <c r="I653" s="3"/>
      <c r="J653" s="3"/>
      <c r="K653" s="3" t="str">
        <f aca="false">K$53</f>
        <v>Nota obtida via normalização e ponderação de indicadores que variam de 0 a 100.</v>
      </c>
      <c r="L653" s="3" t="str">
        <f aca="false">L$53</f>
        <v>Tendências</v>
      </c>
      <c r="M653" s="3" t="str">
        <f aca="false">M$53</f>
        <v>Nota de 0 a 100</v>
      </c>
      <c r="N653" s="5"/>
      <c r="O653" s="3" t="n">
        <v>65.70536592057</v>
      </c>
    </row>
    <row r="654" customFormat="false" ht="15" hidden="false" customHeight="true" outlineLevel="0" collapsed="false">
      <c r="A654" s="3" t="str">
        <f aca="false">A$54</f>
        <v>Solidez Fiscal</v>
      </c>
      <c r="B654" s="3" t="str">
        <f aca="false">B$54</f>
        <v>Dependência Fiscal</v>
      </c>
      <c r="C654" s="3" t="n">
        <f aca="false">C$54</f>
        <v>1</v>
      </c>
      <c r="D654" s="3" t="s">
        <v>247</v>
      </c>
      <c r="E654" s="3" t="n">
        <f aca="false">E$54</f>
        <v>2014</v>
      </c>
      <c r="F654" s="3" t="n">
        <f aca="false">F$54</f>
        <v>2015</v>
      </c>
      <c r="G654" s="3" t="n">
        <v>81.750399953704</v>
      </c>
      <c r="H654" s="3"/>
      <c r="I654" s="3"/>
      <c r="J654" s="3"/>
      <c r="K654" s="3" t="str">
        <f aca="false">K$54</f>
        <v>Grau de autonomia financeira do Estado tendo por base a participação das receitas correntes próprias (realizadas) sobre a receita corrente total, dado pela fórmula: 1 – (transferências correntes/receita corrente total)</v>
      </c>
      <c r="L654" s="3" t="str">
        <f aca="false">L$54</f>
        <v>Siconfi</v>
      </c>
      <c r="M654" s="3" t="str">
        <f aca="false">M$54</f>
        <v>Porcentagem %</v>
      </c>
      <c r="N6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54" s="3" t="n">
        <v>84.0843176262363</v>
      </c>
    </row>
    <row r="655" customFormat="false" ht="15" hidden="false" customHeight="true" outlineLevel="0" collapsed="false">
      <c r="A655" s="3" t="str">
        <f aca="false">A$55</f>
        <v>Solidez Fiscal</v>
      </c>
      <c r="B655" s="3" t="str">
        <f aca="false">B$55</f>
        <v>Taxa de Investimentos</v>
      </c>
      <c r="C655" s="3" t="n">
        <f aca="false">C$55</f>
        <v>1</v>
      </c>
      <c r="D655" s="3" t="s">
        <v>247</v>
      </c>
      <c r="E655" s="3" t="n">
        <f aca="false">E$55</f>
        <v>2014</v>
      </c>
      <c r="F655" s="3" t="n">
        <f aca="false">F$55</f>
        <v>2015</v>
      </c>
      <c r="G655" s="3" t="n">
        <v>0.137737407687008</v>
      </c>
      <c r="H655" s="3"/>
      <c r="I655" s="3"/>
      <c r="J655" s="3"/>
      <c r="K655" s="3" t="str">
        <f aca="false">K$55</f>
        <v>Investimento liquidado / receita corrente líquida</v>
      </c>
      <c r="L655" s="3" t="str">
        <f aca="false">L$55</f>
        <v>Siconfi</v>
      </c>
      <c r="M655" s="5" t="s">
        <v>24</v>
      </c>
      <c r="N655" s="5" t="str">
        <f aca="false">N$55</f>
        <v>Antes da edição de 2020 o indicador era conhecido como "Capacidade de Investimento"</v>
      </c>
      <c r="O655" s="3" t="n">
        <v>48.8454752428614</v>
      </c>
    </row>
    <row r="656" customFormat="false" ht="15" hidden="false" customHeight="true" outlineLevel="0" collapsed="false">
      <c r="A656" s="3" t="str">
        <f aca="false">A$56</f>
        <v>Solidez Fiscal</v>
      </c>
      <c r="B656" s="3" t="str">
        <f aca="false">B$56</f>
        <v>Resultado Nominal</v>
      </c>
      <c r="C656" s="3" t="n">
        <f aca="false">C$56</f>
        <v>1</v>
      </c>
      <c r="D656" s="3" t="s">
        <v>247</v>
      </c>
      <c r="E656" s="3" t="n">
        <f aca="false">E$56</f>
        <v>2014</v>
      </c>
      <c r="F656" s="3" t="n">
        <f aca="false">F$56</f>
        <v>2015</v>
      </c>
      <c r="G656" s="3" t="n">
        <v>0.284081222608098</v>
      </c>
      <c r="H656" s="3"/>
      <c r="I656" s="3"/>
      <c r="J656" s="3"/>
      <c r="K656" s="3" t="str">
        <f aca="false">K$56</f>
        <v>Diferença entre receitas e despesas primárias no período acrescidas das despesas com juros nominais incidentes sobre a dívida pública interna e externa, dividido pelo PIB</v>
      </c>
      <c r="L656" s="3" t="str">
        <f aca="false">L$56</f>
        <v>Siconfi</v>
      </c>
      <c r="M656" s="3" t="str">
        <f aca="false">M$56</f>
        <v>Porcentagem %</v>
      </c>
      <c r="N656" s="5"/>
      <c r="O656" s="3" t="n">
        <v>57.7309778290039</v>
      </c>
    </row>
    <row r="657" customFormat="false" ht="15" hidden="false" customHeight="true" outlineLevel="0" collapsed="false">
      <c r="A657" s="3" t="str">
        <f aca="false">A$57</f>
        <v>Solidez Fiscal</v>
      </c>
      <c r="B657" s="3" t="str">
        <f aca="false">B$57</f>
        <v>Solvência Fiscal</v>
      </c>
      <c r="C657" s="3" t="n">
        <f aca="false">C$57</f>
        <v>-1</v>
      </c>
      <c r="D657" s="3" t="s">
        <v>247</v>
      </c>
      <c r="E657" s="3" t="n">
        <f aca="false">E$57</f>
        <v>2014</v>
      </c>
      <c r="F657" s="3" t="n">
        <f aca="false">F$57</f>
        <v>2015</v>
      </c>
      <c r="G657" s="3" t="n">
        <v>89.7647655726839</v>
      </c>
      <c r="H657" s="3"/>
      <c r="I657" s="3"/>
      <c r="J657" s="3"/>
      <c r="K657" s="3" t="str">
        <f aca="false">K$57</f>
        <v>Dívida consolidada líquida / receita corrente líquida</v>
      </c>
      <c r="L657" s="3" t="str">
        <f aca="false">L$57</f>
        <v>Siconfi</v>
      </c>
      <c r="M657" s="5" t="s">
        <v>24</v>
      </c>
      <c r="N657" s="5"/>
      <c r="O657" s="3" t="n">
        <v>65.2643869603366</v>
      </c>
    </row>
    <row r="658" customFormat="false" ht="15" hidden="false" customHeight="true" outlineLevel="0" collapsed="false">
      <c r="A658" s="3" t="str">
        <f aca="false">A$58</f>
        <v>Solidez Fiscal</v>
      </c>
      <c r="B658" s="3" t="str">
        <f aca="false">B$58</f>
        <v>Sucesso do Planejamento Orçamentário</v>
      </c>
      <c r="C658" s="3" t="n">
        <f aca="false">C$58</f>
        <v>1</v>
      </c>
      <c r="D658" s="3" t="s">
        <v>247</v>
      </c>
      <c r="E658" s="3" t="n">
        <f aca="false">E$58</f>
        <v>2014</v>
      </c>
      <c r="F658" s="3" t="n">
        <f aca="false">F$58</f>
        <v>2015</v>
      </c>
      <c r="G658" s="3" t="n">
        <v>70.7986509534998</v>
      </c>
      <c r="H658" s="3"/>
      <c r="I658" s="3"/>
      <c r="J658" s="3"/>
      <c r="K658" s="3" t="str">
        <f aca="false">K$58</f>
        <v>Despesa liquidada pela despesa total atualizada (dotação orçamentária).</v>
      </c>
      <c r="L658" s="3" t="str">
        <f aca="false">L$58</f>
        <v>Siconfi</v>
      </c>
      <c r="M658" s="3" t="str">
        <f aca="false">M$58</f>
        <v>Porcentagem %</v>
      </c>
      <c r="N658" s="5" t="str">
        <f aca="false">N$58</f>
        <v>Antes de 2020 o indicador era chamado de "Sucesso da Execução Orçamentária"</v>
      </c>
      <c r="O658" s="3" t="n">
        <v>22.6827006821128</v>
      </c>
    </row>
    <row r="659" customFormat="false" ht="15" hidden="false" customHeight="true" outlineLevel="0" collapsed="false">
      <c r="A659" s="3" t="str">
        <f aca="false">A$59</f>
        <v>Solidez Fiscal</v>
      </c>
      <c r="B659" s="3" t="str">
        <f aca="false">B$59</f>
        <v> Total</v>
      </c>
      <c r="C659" s="3" t="n">
        <f aca="false">C$59</f>
        <v>1</v>
      </c>
      <c r="D659" s="3" t="s">
        <v>247</v>
      </c>
      <c r="E659" s="3" t="n">
        <f aca="false">E$59</f>
        <v>2015</v>
      </c>
      <c r="F659" s="3" t="n">
        <f aca="false">F$59</f>
        <v>2015</v>
      </c>
      <c r="G659" s="3" t="n">
        <v>55.7824386655603</v>
      </c>
      <c r="H659" s="3"/>
      <c r="I659" s="3"/>
      <c r="J659" s="3"/>
      <c r="K659" s="3" t="str">
        <f aca="false">K$59</f>
        <v>Nota obtida via normalização e ponderação de indicadores que variam de 0 a 100.</v>
      </c>
      <c r="L659" s="3" t="str">
        <f aca="false">L$59</f>
        <v>Tendências</v>
      </c>
      <c r="M659" s="3" t="str">
        <f aca="false">M$59</f>
        <v>Nota de 0 a 100</v>
      </c>
      <c r="N659" s="5"/>
      <c r="O659" s="3" t="n">
        <v>81.3802034855479</v>
      </c>
    </row>
    <row r="660" customFormat="false" ht="15" hidden="false" customHeight="true" outlineLevel="0" collapsed="false">
      <c r="A660" s="3" t="str">
        <f aca="false">A$60</f>
        <v>Eficiência da Máquina Pública</v>
      </c>
      <c r="B660" s="3" t="str">
        <f aca="false">B$60</f>
        <v>Eficiência do Judiciário</v>
      </c>
      <c r="C660" s="3" t="n">
        <f aca="false">C$60</f>
        <v>-1</v>
      </c>
      <c r="D660" s="3" t="s">
        <v>247</v>
      </c>
      <c r="E660" s="3" t="n">
        <f aca="false">E$60</f>
        <v>2013</v>
      </c>
      <c r="F660" s="3" t="n">
        <f aca="false">F$60</f>
        <v>2015</v>
      </c>
      <c r="G660" s="3" t="n">
        <v>62.3403044344936</v>
      </c>
      <c r="H660" s="3"/>
      <c r="I660" s="3"/>
      <c r="J660" s="3"/>
      <c r="K660" s="4" t="str">
        <f aca="false">K$60</f>
        <v>Taxa de congestionamento = 1 - (processos baixados)/(casos novos + casos pendentes)</v>
      </c>
      <c r="L660" s="4" t="str">
        <f aca="false">L$60</f>
        <v>Justiça em Números/CNJ</v>
      </c>
      <c r="M660" s="4" t="str">
        <f aca="false">M$60</f>
        <v>Porcentagem %</v>
      </c>
      <c r="N6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60" s="3" t="n">
        <v>42.9308424054046</v>
      </c>
    </row>
    <row r="661" customFormat="false" ht="15" hidden="false" customHeight="true" outlineLevel="0" collapsed="false">
      <c r="A661" s="3" t="str">
        <f aca="false">A$61</f>
        <v>Eficiência da Máquina Pública</v>
      </c>
      <c r="B661" s="3" t="str">
        <f aca="false">B$61</f>
        <v>Custo do Executivo/PIB</v>
      </c>
      <c r="C661" s="3" t="n">
        <f aca="false">C$61</f>
        <v>-1</v>
      </c>
      <c r="D661" s="3" t="s">
        <v>247</v>
      </c>
      <c r="E661" s="3" t="n">
        <f aca="false">E$61</f>
        <v>2014</v>
      </c>
      <c r="F661" s="3" t="n">
        <f aca="false">F$61</f>
        <v>2015</v>
      </c>
      <c r="G661" s="3" t="n">
        <v>2.90497619711404</v>
      </c>
      <c r="H661" s="3"/>
      <c r="I661" s="3"/>
      <c r="J661" s="3"/>
      <c r="K661" s="3" t="str">
        <f aca="false">K$61</f>
        <v>Recursos públicos alocados na administração direta / PIB</v>
      </c>
      <c r="L661" s="3" t="str">
        <f aca="false">L$61</f>
        <v>FINBRA/Siconfi</v>
      </c>
      <c r="M661" s="3" t="str">
        <f aca="false">M$61</f>
        <v>Porcentagem %</v>
      </c>
      <c r="N661" s="3" t="str">
        <f aca="false">N$61</f>
        <v>O PIB utilizado para cálculo é estimado pela Tendências</v>
      </c>
      <c r="O661" s="3" t="n">
        <v>74.4236616735486</v>
      </c>
    </row>
    <row r="662" customFormat="false" ht="15" hidden="false" customHeight="true" outlineLevel="0" collapsed="false">
      <c r="A662" s="3" t="str">
        <f aca="false">A$62</f>
        <v>Eficiência da Máquina Pública</v>
      </c>
      <c r="B662" s="3" t="str">
        <f aca="false">B$62</f>
        <v>Índice de Transparência</v>
      </c>
      <c r="C662" s="3" t="n">
        <f aca="false">C$62</f>
        <v>1</v>
      </c>
      <c r="D662" s="3" t="s">
        <v>247</v>
      </c>
      <c r="E662" s="3" t="n">
        <f aca="false">E$62</f>
        <v>2014</v>
      </c>
      <c r="F662" s="3" t="n">
        <f aca="false">F$62</f>
        <v>2015</v>
      </c>
      <c r="G662" s="3" t="n">
        <v>4.78</v>
      </c>
      <c r="H662" s="3"/>
      <c r="I662" s="3"/>
      <c r="J662" s="3"/>
      <c r="K662" s="3" t="str">
        <f aca="false">K$62</f>
        <v>Avaliação dos portais de acesso a informações de gastos estaduais (Nota: 0-10)</v>
      </c>
      <c r="L662" s="3" t="str">
        <f aca="false">L$62</f>
        <v>Associação Contas Abertas</v>
      </c>
      <c r="M662" s="3" t="str">
        <f aca="false">M$62</f>
        <v>Pontuação de 0 a 10</v>
      </c>
      <c r="N662" s="3" t="str">
        <f aca="false">N$62</f>
        <v>A partir da edição de 2018, ou seja, do dado de 2016, passou a ser usado a avaliação Escala Brasil Transparente</v>
      </c>
      <c r="O662" s="3" t="n">
        <v>48.4586929716399</v>
      </c>
    </row>
    <row r="663" customFormat="false" ht="15" hidden="false" customHeight="true" outlineLevel="0" collapsed="false">
      <c r="A663" s="3" t="str">
        <f aca="false">A$63</f>
        <v>Eficiência da Máquina Pública</v>
      </c>
      <c r="B663" s="3" t="str">
        <f aca="false">B$63</f>
        <v>Custo do Judiciário/PIB</v>
      </c>
      <c r="C663" s="3" t="n">
        <f aca="false">C$63</f>
        <v>-1</v>
      </c>
      <c r="D663" s="3" t="s">
        <v>247</v>
      </c>
      <c r="E663" s="3" t="n">
        <f aca="false">E$63</f>
        <v>2014</v>
      </c>
      <c r="F663" s="3" t="n">
        <f aca="false">F$63</f>
        <v>2015</v>
      </c>
      <c r="G663" s="3" t="n">
        <v>0.899123028773585</v>
      </c>
      <c r="H663" s="3"/>
      <c r="I663" s="3"/>
      <c r="J663" s="3"/>
      <c r="K663" s="3" t="str">
        <f aca="false">K$63</f>
        <v>Recursos públicos alocados no judiciário / PIB</v>
      </c>
      <c r="L663" s="3" t="str">
        <f aca="false">L$63</f>
        <v>FINBRA/Siconfi</v>
      </c>
      <c r="M663" s="3" t="str">
        <f aca="false">M$63</f>
        <v>Porcentagem %</v>
      </c>
      <c r="N663" s="3" t="str">
        <f aca="false">N$63</f>
        <v>O PIB utilizado para cálculo é estimado pela Tendências. O Distrito Federal não é válido nesse indicador.</v>
      </c>
      <c r="O663" s="3" t="n">
        <v>93.5766295083466</v>
      </c>
    </row>
    <row r="664" customFormat="false" ht="15" hidden="false" customHeight="true" outlineLevel="0" collapsed="false">
      <c r="A664" s="3" t="str">
        <f aca="false">A$64</f>
        <v>Eficiência da Máquina Pública</v>
      </c>
      <c r="B664" s="3" t="str">
        <f aca="false">B$64</f>
        <v>Custo do Legislativo/PIB</v>
      </c>
      <c r="C664" s="3" t="n">
        <f aca="false">C$64</f>
        <v>-1</v>
      </c>
      <c r="D664" s="3" t="s">
        <v>247</v>
      </c>
      <c r="E664" s="3" t="n">
        <f aca="false">E$64</f>
        <v>2014</v>
      </c>
      <c r="F664" s="3" t="n">
        <f aca="false">F$64</f>
        <v>2015</v>
      </c>
      <c r="G664" s="3" t="n">
        <v>0.439483384523055</v>
      </c>
      <c r="H664" s="3"/>
      <c r="I664" s="3"/>
      <c r="J664" s="3"/>
      <c r="K664" s="3" t="str">
        <f aca="false">K$64</f>
        <v>Recursos públicos alocados no legislativo / PIB</v>
      </c>
      <c r="L664" s="3" t="str">
        <f aca="false">L$64</f>
        <v>FINBRA/Siconfi</v>
      </c>
      <c r="M664" s="3" t="str">
        <f aca="false">M$64</f>
        <v>Porcentagem %</v>
      </c>
      <c r="N664" s="3" t="str">
        <f aca="false">N$64</f>
        <v>O PIB utilizado para cálculo é estimado pela Tendências</v>
      </c>
      <c r="O664" s="3" t="n">
        <v>83.1606890203229</v>
      </c>
    </row>
    <row r="665" customFormat="false" ht="15" hidden="false" customHeight="true" outlineLevel="0" collapsed="false">
      <c r="A665" s="3" t="str">
        <f aca="false">A$65</f>
        <v>Eficiência da Máquina Pública</v>
      </c>
      <c r="B665" s="3" t="str">
        <f aca="false">B$65</f>
        <v>% Servidores Comissionados</v>
      </c>
      <c r="C665" s="3" t="n">
        <f aca="false">C$65</f>
        <v>-1</v>
      </c>
      <c r="D665" s="3" t="s">
        <v>247</v>
      </c>
      <c r="E665" s="3" t="n">
        <f aca="false">E$65</f>
        <v>2013</v>
      </c>
      <c r="F665" s="3" t="n">
        <f aca="false">F$65</f>
        <v>2015</v>
      </c>
      <c r="G665" s="3" t="n">
        <v>9.49872932856985</v>
      </c>
      <c r="H665" s="3"/>
      <c r="I665" s="3"/>
      <c r="J665" s="3"/>
      <c r="K665" s="3" t="str">
        <f aca="false">K$65</f>
        <v>% de cargos comissionados no total de cargos públicos</v>
      </c>
      <c r="L665" s="3" t="str">
        <f aca="false">L$65</f>
        <v>IBGE/Estadic</v>
      </c>
      <c r="M665" s="3" t="str">
        <f aca="false">M$65</f>
        <v>Porcentagem %</v>
      </c>
      <c r="N665" s="5"/>
      <c r="O665" s="3" t="n">
        <v>52.8020790568154</v>
      </c>
    </row>
    <row r="666" customFormat="false" ht="15" hidden="false" customHeight="true" outlineLevel="0" collapsed="false">
      <c r="A666" s="3" t="str">
        <f aca="false">A$66</f>
        <v>Eficiência da Máquina Pública</v>
      </c>
      <c r="B666" s="3" t="str">
        <f aca="false">B$66</f>
        <v> Total</v>
      </c>
      <c r="C666" s="3" t="n">
        <f aca="false">C$66</f>
        <v>1</v>
      </c>
      <c r="D666" s="3" t="s">
        <v>247</v>
      </c>
      <c r="E666" s="3" t="n">
        <f aca="false">E$66</f>
        <v>2015</v>
      </c>
      <c r="F666" s="3" t="n">
        <f aca="false">F$66</f>
        <v>2015</v>
      </c>
      <c r="G666" s="3" t="n">
        <v>64.0125445987769</v>
      </c>
      <c r="H666" s="3"/>
      <c r="I666" s="3"/>
      <c r="J666" s="3"/>
      <c r="K666" s="3" t="str">
        <f aca="false">K$66</f>
        <v>Nota obtida via normalização e ponderação de indicadores que variam de 0 a 100.</v>
      </c>
      <c r="L666" s="3" t="str">
        <f aca="false">L$66</f>
        <v>Tendências</v>
      </c>
      <c r="M666" s="3" t="str">
        <f aca="false">M$66</f>
        <v>Nota de 0 a 100</v>
      </c>
      <c r="N666" s="5"/>
      <c r="O666" s="3" t="n">
        <v>65.0776436804546</v>
      </c>
    </row>
    <row r="667" customFormat="false" ht="15" hidden="false" customHeight="true" outlineLevel="0" collapsed="false">
      <c r="A667" s="3" t="str">
        <f aca="false">A$67</f>
        <v>Inovação</v>
      </c>
      <c r="B667" s="3" t="str">
        <f aca="false">B$67</f>
        <v>Produção Acadêmica</v>
      </c>
      <c r="C667" s="3" t="n">
        <f aca="false">C$67</f>
        <v>1</v>
      </c>
      <c r="D667" s="3" t="s">
        <v>247</v>
      </c>
      <c r="E667" s="3" t="n">
        <f aca="false">E$67</f>
        <v>2014</v>
      </c>
      <c r="F667" s="3" t="n">
        <f aca="false">F$67</f>
        <v>2015</v>
      </c>
      <c r="G667" s="3" t="n">
        <v>0.199822173755449</v>
      </c>
      <c r="H667" s="3"/>
      <c r="I667" s="3"/>
      <c r="J667" s="3"/>
      <c r="K667" s="3" t="str">
        <f aca="false">K$67</f>
        <v>Total de documentos publicados em periódicos acadêmicos indexados no Scopus em relação à população total.</v>
      </c>
      <c r="L667" s="3" t="str">
        <f aca="false">L$67</f>
        <v>SCImago IR</v>
      </c>
      <c r="M667" s="3" t="str">
        <f aca="false">M$67</f>
        <v>Artigos por 1 milhão de habitantes</v>
      </c>
      <c r="N667" s="5"/>
      <c r="O667" s="3" t="n">
        <v>18.12143375046</v>
      </c>
    </row>
    <row r="668" customFormat="false" ht="15" hidden="false" customHeight="true" outlineLevel="0" collapsed="false">
      <c r="A668" s="3" t="str">
        <f aca="false">A$68</f>
        <v>Inovação</v>
      </c>
      <c r="B668" s="3" t="str">
        <f aca="false">B$68</f>
        <v>Investimentos Públicos em P&amp;D</v>
      </c>
      <c r="C668" s="3" t="n">
        <f aca="false">C$68</f>
        <v>1</v>
      </c>
      <c r="D668" s="3" t="s">
        <v>247</v>
      </c>
      <c r="E668" s="3" t="n">
        <f aca="false">E$68</f>
        <v>2013</v>
      </c>
      <c r="F668" s="3" t="n">
        <f aca="false">F$68</f>
        <v>2015</v>
      </c>
      <c r="G668" s="3" t="n">
        <v>0.0605557323374763</v>
      </c>
      <c r="H668" s="3"/>
      <c r="I668" s="3"/>
      <c r="J668" s="3"/>
      <c r="K668" s="3" t="str">
        <f aca="false">K$68</f>
        <v>Participação de Investimento público em P&amp;D no PIB estadual</v>
      </c>
      <c r="L668" s="3" t="str">
        <f aca="false">L$68</f>
        <v>Min.CT&amp;I</v>
      </c>
      <c r="M668" s="3" t="str">
        <f aca="false">M$68</f>
        <v>Porcentagem %</v>
      </c>
      <c r="N668" s="5" t="str">
        <f aca="false">N$68</f>
        <v>O PIB utilizado é o oficial divulgado pelo IBGE</v>
      </c>
      <c r="O668" s="3" t="n">
        <v>9.33152515243273</v>
      </c>
    </row>
    <row r="669" customFormat="false" ht="15" hidden="false" customHeight="true" outlineLevel="0" collapsed="false">
      <c r="A669" s="3" t="str">
        <f aca="false">A$69</f>
        <v>Inovação</v>
      </c>
      <c r="B669" s="3" t="str">
        <f aca="false">B$69</f>
        <v>Patentes</v>
      </c>
      <c r="C669" s="3" t="n">
        <f aca="false">C$69</f>
        <v>1</v>
      </c>
      <c r="D669" s="3" t="s">
        <v>247</v>
      </c>
      <c r="E669" s="3" t="n">
        <f aca="false">E$69</f>
        <v>2012</v>
      </c>
      <c r="F669" s="3" t="n">
        <f aca="false">F$69</f>
        <v>2015</v>
      </c>
      <c r="G669" s="3" t="n">
        <v>0.0204968581197785</v>
      </c>
      <c r="H669" s="3"/>
      <c r="I669" s="3"/>
      <c r="J669" s="3"/>
      <c r="K669" s="3" t="str">
        <f aca="false">K$69</f>
        <v>Total de concessões de patentes, englobando os tipos: "Patente de Invenção", "Modelo de Utilidade" e "Certificado de Adição" em relação ao PIB.</v>
      </c>
      <c r="L669" s="3" t="str">
        <f aca="false">L$69</f>
        <v>INPI</v>
      </c>
      <c r="M669" s="3" t="str">
        <f aca="false">M$69</f>
        <v>Patentes pelo PIB em 1 bilhão de reais</v>
      </c>
      <c r="N669" s="3" t="str">
        <f aca="false">N$69</f>
        <v>O PIB utilizado para cálculo é estimado pela Tendências</v>
      </c>
      <c r="O669" s="3" t="n">
        <v>5.78779416663898</v>
      </c>
    </row>
    <row r="670" customFormat="false" ht="15" hidden="false" customHeight="true" outlineLevel="0" collapsed="false">
      <c r="A670" s="3" t="str">
        <f aca="false">A$70</f>
        <v>Inovação</v>
      </c>
      <c r="B670" s="3" t="str">
        <f aca="false">B$70</f>
        <v> Total</v>
      </c>
      <c r="C670" s="3" t="n">
        <f aca="false">C$70</f>
        <v>1</v>
      </c>
      <c r="D670" s="3" t="s">
        <v>247</v>
      </c>
      <c r="E670" s="3" t="n">
        <f aca="false">E$70</f>
        <v>2015</v>
      </c>
      <c r="F670" s="3" t="n">
        <f aca="false">F$70</f>
        <v>2015</v>
      </c>
      <c r="G670" s="3" t="n">
        <v>11.3564138004187</v>
      </c>
      <c r="H670" s="3"/>
      <c r="I670" s="3"/>
      <c r="J670" s="3"/>
      <c r="K670" s="3" t="str">
        <f aca="false">K$70</f>
        <v>Nota obtida via normalização e ponderação de indicadores que variam de 0 a 100.</v>
      </c>
      <c r="L670" s="3" t="str">
        <f aca="false">L$70</f>
        <v>Tendências</v>
      </c>
      <c r="M670" s="3" t="str">
        <f aca="false">M$70</f>
        <v>Nota de 0 a 100</v>
      </c>
      <c r="N670" s="5"/>
      <c r="O670" s="3" t="n">
        <v>11.3322399639818</v>
      </c>
    </row>
    <row r="671" customFormat="false" ht="15" hidden="false" customHeight="true" outlineLevel="0" collapsed="false">
      <c r="A671" s="3" t="str">
        <f aca="false">A$71</f>
        <v>Sustentabilidade Ambiental</v>
      </c>
      <c r="B671" s="3" t="str">
        <f aca="false">B$71</f>
        <v>Emissões de CO2</v>
      </c>
      <c r="C671" s="3" t="n">
        <f aca="false">C$71</f>
        <v>-1</v>
      </c>
      <c r="D671" s="3" t="s">
        <v>247</v>
      </c>
      <c r="E671" s="3" t="n">
        <f aca="false">E$71</f>
        <v>2013</v>
      </c>
      <c r="F671" s="3" t="n">
        <f aca="false">F$71</f>
        <v>2015</v>
      </c>
      <c r="G671" s="3" t="n">
        <v>4.30032688777235</v>
      </c>
      <c r="H671" s="3"/>
      <c r="I671" s="3"/>
      <c r="J671" s="3"/>
      <c r="K671" s="3" t="str">
        <f aca="false">K$71</f>
        <v>CO2 emitido e derivado de remoção de unidades de conservação (toneladas por habitante).</v>
      </c>
      <c r="L671" s="3" t="str">
        <f aca="false">L$71</f>
        <v>SEEG/OC</v>
      </c>
      <c r="M671" s="3" t="str">
        <f aca="false">M$71</f>
        <v>Toneladas emitidas de CO2  por habitante</v>
      </c>
      <c r="N671" s="5" t="str">
        <f aca="false">N$71</f>
        <v>A partir da publicação de 2019, ou seja, do dado de 2017, o denominador foi alterado de população para PIB total (o PIB utilizado para cálculo é estimado pela Tendências)</v>
      </c>
      <c r="O671" s="3" t="n">
        <v>30.9434423249576</v>
      </c>
    </row>
    <row r="672" customFormat="false" ht="15" hidden="false" customHeight="true" outlineLevel="0" collapsed="false">
      <c r="A672" s="3" t="str">
        <f aca="false">A$72</f>
        <v>Sustentabilidade Ambiental</v>
      </c>
      <c r="B672" s="3" t="str">
        <f aca="false">B$72</f>
        <v>Serviços Urbanos</v>
      </c>
      <c r="C672" s="3" t="n">
        <f aca="false">C$72</f>
        <v>1</v>
      </c>
      <c r="D672" s="3" t="s">
        <v>247</v>
      </c>
      <c r="E672" s="3" t="n">
        <f aca="false">E$72</f>
        <v>2013</v>
      </c>
      <c r="F672" s="3" t="n">
        <f aca="false">F$72</f>
        <v>2015</v>
      </c>
      <c r="G672" s="3" t="n">
        <v>0.901509891854501</v>
      </c>
      <c r="H672" s="3"/>
      <c r="I672" s="3"/>
      <c r="J672" s="3"/>
      <c r="K672" s="3" t="str">
        <f aca="false">K$72</f>
        <v>Oferta de serviços municipais para coleta de materiais especias e limpeza urbana (Nota: 0-2).</v>
      </c>
      <c r="L672" s="3" t="str">
        <f aca="false">L$72</f>
        <v>SNIS</v>
      </c>
      <c r="M672" s="3" t="str">
        <f aca="false">M$72</f>
        <v>Pontuação de 0 a 2</v>
      </c>
      <c r="N672" s="5"/>
      <c r="O672" s="3" t="n">
        <v>44.3807842964309</v>
      </c>
    </row>
    <row r="673" customFormat="false" ht="15" hidden="false" customHeight="true" outlineLevel="0" collapsed="false">
      <c r="A673" s="3" t="str">
        <f aca="false">A$73</f>
        <v>Sustentabilidade Ambiental</v>
      </c>
      <c r="B673" s="3" t="str">
        <f aca="false">B$73</f>
        <v>Destinação do Lixo</v>
      </c>
      <c r="C673" s="3" t="n">
        <f aca="false">C$73</f>
        <v>1</v>
      </c>
      <c r="D673" s="3" t="s">
        <v>247</v>
      </c>
      <c r="E673" s="3" t="n">
        <f aca="false">E$73</f>
        <v>2013</v>
      </c>
      <c r="F673" s="3" t="n">
        <f aca="false">F$73</f>
        <v>2015</v>
      </c>
      <c r="G673" s="3" t="n">
        <v>0.264317614017299</v>
      </c>
      <c r="H673" s="3"/>
      <c r="I673" s="3"/>
      <c r="J673" s="3"/>
      <c r="K673" s="3" t="str">
        <f aca="false">K$73</f>
        <v>Destinação adequada para o tipo de resíduo sólido e qualidade das unidades de destino em solo (Nota: 0-1)</v>
      </c>
      <c r="L673" s="3" t="str">
        <f aca="false">L$73</f>
        <v>SNIS</v>
      </c>
      <c r="M673" s="3" t="str">
        <f aca="false">M$73</f>
        <v>Pontuação de 0 a 1</v>
      </c>
      <c r="N673" s="5"/>
      <c r="O673" s="3" t="n">
        <v>18.1598614552933</v>
      </c>
    </row>
    <row r="674" customFormat="false" ht="15" hidden="false" customHeight="true" outlineLevel="0" collapsed="false">
      <c r="A674" s="3" t="str">
        <f aca="false">A$74</f>
        <v>Sustentabilidade Ambiental</v>
      </c>
      <c r="B674" s="3" t="str">
        <f aca="false">B$74</f>
        <v>Tratamento de Esgoto</v>
      </c>
      <c r="C674" s="3" t="n">
        <f aca="false">C$74</f>
        <v>1</v>
      </c>
      <c r="D674" s="3" t="s">
        <v>247</v>
      </c>
      <c r="E674" s="3" t="n">
        <f aca="false">E$74</f>
        <v>2013</v>
      </c>
      <c r="F674" s="3" t="n">
        <f aca="false">F$74</f>
        <v>2015</v>
      </c>
      <c r="G674" s="3" t="n">
        <v>44.93</v>
      </c>
      <c r="H674" s="3"/>
      <c r="I674" s="3"/>
      <c r="J674" s="3"/>
      <c r="K674" s="3" t="str">
        <f aca="false">K$74</f>
        <v>Parcela tratada do total de água consumida no estado.</v>
      </c>
      <c r="L674" s="3" t="str">
        <f aca="false">L$74</f>
        <v>SNIS</v>
      </c>
      <c r="M674" s="3" t="str">
        <f aca="false">M$74</f>
        <v>Porcentagem %</v>
      </c>
      <c r="N6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74" s="3" t="n">
        <v>66.566787572938</v>
      </c>
    </row>
    <row r="675" customFormat="false" ht="15" hidden="false" customHeight="true" outlineLevel="0" collapsed="false">
      <c r="A675" s="3" t="str">
        <f aca="false">A$75</f>
        <v>Sustentabilidade Ambiental</v>
      </c>
      <c r="B675" s="3" t="str">
        <f aca="false">B$75</f>
        <v> Total</v>
      </c>
      <c r="C675" s="3" t="n">
        <f aca="false">C$75</f>
        <v>1</v>
      </c>
      <c r="D675" s="3" t="s">
        <v>247</v>
      </c>
      <c r="E675" s="3" t="n">
        <f aca="false">E$75</f>
        <v>2015</v>
      </c>
      <c r="F675" s="3" t="n">
        <f aca="false">F$75</f>
        <v>2015</v>
      </c>
      <c r="G675" s="3" t="n">
        <v>42.1906047649501</v>
      </c>
      <c r="H675" s="3"/>
      <c r="I675" s="3"/>
      <c r="J675" s="3"/>
      <c r="K675" s="3" t="str">
        <f aca="false">K$75</f>
        <v>Nota obtida via normalização e ponderação de indicadores que variam de 0 a 100.</v>
      </c>
      <c r="L675" s="3" t="str">
        <f aca="false">L$75</f>
        <v>Tendências</v>
      </c>
      <c r="M675" s="3" t="str">
        <f aca="false">M$75</f>
        <v>Nota de 0 a 100</v>
      </c>
      <c r="N675" s="5"/>
      <c r="O675" s="3" t="n">
        <v>50.2529516278372</v>
      </c>
    </row>
    <row r="676" customFormat="false" ht="15" hidden="false" customHeight="true" outlineLevel="0" collapsed="false">
      <c r="A676" s="3" t="s">
        <v>238</v>
      </c>
      <c r="B676" s="3" t="s">
        <v>25</v>
      </c>
      <c r="C676" s="3" t="n">
        <v>1</v>
      </c>
      <c r="D676" s="3" t="s">
        <v>247</v>
      </c>
      <c r="E676" s="3" t="n">
        <v>2015</v>
      </c>
      <c r="F676" s="3" t="n">
        <v>2015</v>
      </c>
      <c r="G676" s="3" t="n">
        <v>58.1779398716092</v>
      </c>
      <c r="H676" s="3"/>
      <c r="I676" s="3"/>
      <c r="J676" s="3"/>
      <c r="K676" s="4" t="str">
        <f aca="false">K601</f>
        <v>Nota obtida via normalização e ponderação de indicadores que variam de 0 a 100.</v>
      </c>
      <c r="L676" s="3" t="str">
        <f aca="false">L601</f>
        <v>Tendências</v>
      </c>
      <c r="M676" s="5" t="str">
        <f aca="false">M$76</f>
        <v>Nota de 0 a 100</v>
      </c>
      <c r="N676" s="5"/>
      <c r="O676" s="3" t="n">
        <v>52.1012784752119</v>
      </c>
    </row>
    <row r="677" customFormat="false" ht="15.75" hidden="false" customHeight="true" outlineLevel="0" collapsed="false">
      <c r="A677" s="3" t="str">
        <f aca="false">$A$2</f>
        <v>Potencial de Mercado</v>
      </c>
      <c r="B677" s="3" t="str">
        <f aca="false">$B$2</f>
        <v>Tamanho de mercado</v>
      </c>
      <c r="C677" s="3" t="n">
        <f aca="false">$C$2</f>
        <v>1</v>
      </c>
      <c r="D677" s="3" t="s">
        <v>248</v>
      </c>
      <c r="E677" s="3" t="n">
        <f aca="false">$E$2</f>
        <v>2014</v>
      </c>
      <c r="F677" s="3" t="n">
        <f aca="false">$F$2</f>
        <v>2015</v>
      </c>
      <c r="G677" s="3" t="n">
        <v>54.552612710576</v>
      </c>
      <c r="H677" s="3"/>
      <c r="I677" s="3"/>
      <c r="J677" s="3"/>
      <c r="K677" s="4" t="str">
        <f aca="false">$K$2</f>
        <v>Produto Interno Bruto (PIB) real a preços de 2012</v>
      </c>
      <c r="L677" s="3" t="str">
        <f aca="false">$L$2</f>
        <v>IBGE/IBCR/CAGED</v>
      </c>
      <c r="M677" s="5" t="str">
        <f aca="false">$M$2</f>
        <v>R$ bilhões</v>
      </c>
      <c r="N677" s="5" t="str">
        <f aca="false">N$2</f>
        <v>O PIB utilizado para cálculo é estimado pela Tendências</v>
      </c>
      <c r="O677" s="3" t="n">
        <v>3.61635943250807</v>
      </c>
    </row>
    <row r="678" customFormat="false" ht="15" hidden="false" customHeight="true" outlineLevel="0" collapsed="false">
      <c r="A678" s="3" t="str">
        <f aca="false">$A$3</f>
        <v>Potencial de Mercado</v>
      </c>
      <c r="B678" s="3" t="str">
        <f aca="false">$B$3</f>
        <v>Taxa de crescimento</v>
      </c>
      <c r="C678" s="3" t="n">
        <f aca="false">$C$3</f>
        <v>1</v>
      </c>
      <c r="D678" s="3" t="s">
        <v>248</v>
      </c>
      <c r="E678" s="3" t="n">
        <f aca="false">$E$3</f>
        <v>2014</v>
      </c>
      <c r="F678" s="3" t="n">
        <f aca="false">$F$3</f>
        <v>2015</v>
      </c>
      <c r="G678" s="3" t="n">
        <v>4.799</v>
      </c>
      <c r="H678" s="3"/>
      <c r="I678" s="3"/>
      <c r="J678" s="3"/>
      <c r="K678" s="4" t="str">
        <f aca="false">$K$3</f>
        <v>Média Móvel de cinco períodos para a taxa de crescimento anual do PIB</v>
      </c>
      <c r="L678" s="3" t="str">
        <f aca="false">$L$3</f>
        <v>IBGE/IBCR/CAGED</v>
      </c>
      <c r="M678" s="5" t="str">
        <f aca="false">$M$3</f>
        <v>Porcentagem %</v>
      </c>
      <c r="N678" s="5" t="str">
        <f aca="false">N$3</f>
        <v>O PIB utilizado para cálculo é estimado pela Tendências</v>
      </c>
      <c r="O678" s="3" t="n">
        <v>100</v>
      </c>
    </row>
    <row r="679" customFormat="false" ht="15" hidden="false" customHeight="true" outlineLevel="0" collapsed="false">
      <c r="A679" s="3" t="str">
        <f aca="false">$A$4</f>
        <v>Potencial de Mercado</v>
      </c>
      <c r="B679" s="3" t="str">
        <f aca="false">$B$4</f>
        <v> Total</v>
      </c>
      <c r="C679" s="3" t="n">
        <f aca="false">$C$4</f>
        <v>1</v>
      </c>
      <c r="D679" s="3" t="s">
        <v>248</v>
      </c>
      <c r="E679" s="3" t="n">
        <f aca="false">$E$4</f>
        <v>2015</v>
      </c>
      <c r="F679" s="3" t="n">
        <f aca="false">$F$4</f>
        <v>2015</v>
      </c>
      <c r="G679" s="3" t="n">
        <v>57.7998373094595</v>
      </c>
      <c r="H679" s="3"/>
      <c r="I679" s="3"/>
      <c r="J679" s="3"/>
      <c r="K679" s="4" t="str">
        <f aca="false">$K$4</f>
        <v>Nota obtida via normalização e ponderação de indicadores que variam de 0 a 100.</v>
      </c>
      <c r="L679" s="3" t="str">
        <f aca="false">$L$4</f>
        <v>Tendências</v>
      </c>
      <c r="M679" s="5" t="str">
        <f aca="false">$M$4</f>
        <v>Nota de 0 a 100</v>
      </c>
      <c r="N679" s="5"/>
      <c r="O679" s="3" t="n">
        <v>91.0495985147112</v>
      </c>
    </row>
    <row r="680" customFormat="false" ht="15" hidden="false" customHeight="true" outlineLevel="0" collapsed="false">
      <c r="A680" s="3" t="str">
        <f aca="false">$A$5</f>
        <v>Infraestrutura</v>
      </c>
      <c r="B680" s="3" t="str">
        <f aca="false">$B$5</f>
        <v>Acessibilidade do Serviço de Telecomunicações</v>
      </c>
      <c r="C680" s="3" t="n">
        <f aca="false">$C$5</f>
        <v>1</v>
      </c>
      <c r="D680" s="3" t="s">
        <v>248</v>
      </c>
      <c r="E680" s="3" t="n">
        <f aca="false">$E$5</f>
        <v>2014</v>
      </c>
      <c r="F680" s="3" t="n">
        <f aca="false">$F$5</f>
        <v>2015</v>
      </c>
      <c r="G680" s="3" t="n">
        <v>100.672510587598</v>
      </c>
      <c r="H680" s="3"/>
      <c r="I680" s="3"/>
      <c r="J680" s="3"/>
      <c r="K680" s="4" t="str">
        <f aca="false">$K$5</f>
        <v>Densidade de acessos por 100 habitantes (telefonia móvel e banda larga*)</v>
      </c>
      <c r="L680" s="3" t="str">
        <f aca="false">$L$5</f>
        <v>ANATEL</v>
      </c>
      <c r="M680" s="5" t="str">
        <f aca="false">$M$5</f>
        <v>Acessos por 100 mil habitantes</v>
      </c>
      <c r="N680" s="5"/>
      <c r="O680" s="3" t="n">
        <v>0</v>
      </c>
    </row>
    <row r="681" customFormat="false" ht="15" hidden="false" customHeight="true" outlineLevel="0" collapsed="false">
      <c r="A681" s="3" t="str">
        <f aca="false">A$6</f>
        <v>Infraestrutura</v>
      </c>
      <c r="B681" s="3" t="str">
        <f aca="false">B$6</f>
        <v>Custo de Combustíveis</v>
      </c>
      <c r="C681" s="3" t="n">
        <f aca="false">C$6</f>
        <v>-1</v>
      </c>
      <c r="D681" s="3" t="s">
        <v>248</v>
      </c>
      <c r="E681" s="3" t="n">
        <f aca="false">E$6</f>
        <v>2014</v>
      </c>
      <c r="F681" s="3" t="n">
        <f aca="false">F$6</f>
        <v>2015</v>
      </c>
      <c r="G681" s="3" t="n">
        <v>2.68323904554738</v>
      </c>
      <c r="H681" s="3"/>
      <c r="I681" s="3"/>
      <c r="J681" s="3"/>
      <c r="K681" s="3" t="str">
        <f aca="false">K$6</f>
        <v>Preço pago em reais por consumidores finais (etanol, gasolina e diesel)</v>
      </c>
      <c r="L681" s="3" t="str">
        <f aca="false">L$6</f>
        <v>ANP</v>
      </c>
      <c r="M681" s="5" t="str">
        <f aca="false">$M$6</f>
        <v>Reais (R$)</v>
      </c>
      <c r="N681" s="5" t="str">
        <f aca="false">N$6</f>
        <v>A partir da edição de 2018, ou seja, do dado de 2017 o preço pago passou a ser ponderado pela participação dos combustíveis no consumo total.</v>
      </c>
      <c r="O681" s="3" t="n">
        <v>81.0008489658245</v>
      </c>
    </row>
    <row r="682" customFormat="false" ht="15" hidden="false" customHeight="true" outlineLevel="0" collapsed="false">
      <c r="A682" s="3" t="str">
        <f aca="false">$A$7</f>
        <v>Infraestrutura</v>
      </c>
      <c r="B682" s="3" t="str">
        <f aca="false">$B$7</f>
        <v>Custo de Saneamento Básico</v>
      </c>
      <c r="C682" s="3" t="n">
        <f aca="false">$C$7</f>
        <v>-1</v>
      </c>
      <c r="D682" s="3" t="s">
        <v>248</v>
      </c>
      <c r="E682" s="3" t="n">
        <f aca="false">$E$7</f>
        <v>2013</v>
      </c>
      <c r="F682" s="3" t="n">
        <f aca="false">F$7</f>
        <v>2015</v>
      </c>
      <c r="G682" s="3" t="n">
        <v>1.62</v>
      </c>
      <c r="H682" s="3"/>
      <c r="I682" s="3"/>
      <c r="J682" s="3"/>
      <c r="K682" s="3" t="str">
        <f aca="false">K$7</f>
        <v>Tarifa média praticada pelo serviço de tratamento e distribuição</v>
      </c>
      <c r="L682" s="3" t="str">
        <f aca="false">L$7</f>
        <v>SNIS</v>
      </c>
      <c r="M682" s="3" t="str">
        <f aca="false">M$7</f>
        <v>Reais ($) por m3</v>
      </c>
      <c r="N682" s="5"/>
      <c r="O682" s="3" t="n">
        <v>100</v>
      </c>
    </row>
    <row r="683" customFormat="false" ht="15" hidden="false" customHeight="true" outlineLevel="0" collapsed="false">
      <c r="A683" s="3" t="str">
        <f aca="false">A$8</f>
        <v>Infraestrutura</v>
      </c>
      <c r="B683" s="3" t="str">
        <f aca="false">B$8</f>
        <v>Custo de Telecomunicações</v>
      </c>
      <c r="C683" s="3" t="n">
        <f aca="false">C$8</f>
        <v>-1</v>
      </c>
      <c r="D683" s="3" t="s">
        <v>248</v>
      </c>
      <c r="E683" s="3" t="n">
        <f aca="false">E$8</f>
        <v>2014</v>
      </c>
      <c r="F683" s="3" t="n">
        <f aca="false">F$8</f>
        <v>2015</v>
      </c>
      <c r="G683" s="3" t="n">
        <v>0.285347551578223</v>
      </c>
      <c r="H683" s="3"/>
      <c r="I683" s="3"/>
      <c r="J683" s="3"/>
      <c r="K683" s="3" t="str">
        <f aca="false">K$8</f>
        <v>Custo dos serviços de telecomunicações</v>
      </c>
      <c r="L683" s="3" t="str">
        <f aca="false">L$8</f>
        <v>ANATEL</v>
      </c>
      <c r="M683" s="3" t="str">
        <f aca="false">M$8</f>
        <v>Centavos de reais por minuto</v>
      </c>
      <c r="N683" s="5"/>
      <c r="O683" s="3" t="n">
        <v>86.2439844403566</v>
      </c>
    </row>
    <row r="684" customFormat="false" ht="15" hidden="false" customHeight="true" outlineLevel="0" collapsed="false">
      <c r="A684" s="3" t="str">
        <f aca="false">A$9</f>
        <v>Infraestrutura</v>
      </c>
      <c r="B684" s="3" t="str">
        <f aca="false">B$9</f>
        <v>Disponibilidade de Voos Diretos</v>
      </c>
      <c r="C684" s="3" t="n">
        <f aca="false">C$9</f>
        <v>1</v>
      </c>
      <c r="D684" s="3" t="s">
        <v>248</v>
      </c>
      <c r="E684" s="3" t="n">
        <f aca="false">E$9</f>
        <v>2014</v>
      </c>
      <c r="F684" s="3" t="n">
        <f aca="false">F$9</f>
        <v>2015</v>
      </c>
      <c r="G684" s="3" t="n">
        <v>13000</v>
      </c>
      <c r="H684" s="3"/>
      <c r="I684" s="3"/>
      <c r="J684" s="3"/>
      <c r="K684" s="3" t="str">
        <f aca="false">K$9</f>
        <v>Número de voos diretos</v>
      </c>
      <c r="L684" s="3" t="str">
        <f aca="false">L$9</f>
        <v>ANAC</v>
      </c>
      <c r="M684" s="3" t="str">
        <f aca="false">M$9</f>
        <v>Número de voos</v>
      </c>
      <c r="N684" s="5"/>
      <c r="O684" s="3" t="n">
        <v>3.92156862745098</v>
      </c>
    </row>
    <row r="685" customFormat="false" ht="15" hidden="false" customHeight="true" outlineLevel="0" collapsed="false">
      <c r="A685" s="3" t="str">
        <f aca="false">A$10</f>
        <v>Infraestrutura</v>
      </c>
      <c r="B685" s="3" t="str">
        <f aca="false">B$10</f>
        <v>Acesso à Energia Elétrica</v>
      </c>
      <c r="C685" s="3" t="n">
        <f aca="false">C$10</f>
        <v>1</v>
      </c>
      <c r="D685" s="3" t="s">
        <v>248</v>
      </c>
      <c r="E685" s="3" t="n">
        <f aca="false">E$10</f>
        <v>2013</v>
      </c>
      <c r="F685" s="3" t="n">
        <f aca="false">F$10</f>
        <v>2015</v>
      </c>
      <c r="G685" s="3" t="n">
        <v>98.970189701897</v>
      </c>
      <c r="H685" s="3"/>
      <c r="I685" s="3"/>
      <c r="J685" s="3"/>
      <c r="K685" s="3" t="str">
        <f aca="false">K$10</f>
        <v>Proporção de domicílios com acesso a energia elétrica (iluminação elétrica).</v>
      </c>
      <c r="L685" s="3" t="str">
        <f aca="false">L$10</f>
        <v>PNADc /IBGE</v>
      </c>
      <c r="M685" s="3" t="str">
        <f aca="false">M$10</f>
        <v>Porcentagem %</v>
      </c>
      <c r="N685" s="5"/>
      <c r="O685" s="3" t="n">
        <v>83.8908246225316</v>
      </c>
    </row>
    <row r="686" customFormat="false" ht="15" hidden="false" customHeight="true" outlineLevel="0" collapsed="false">
      <c r="A686" s="3" t="str">
        <f aca="false">A$11</f>
        <v>Infraestrutura</v>
      </c>
      <c r="B686" s="3" t="str">
        <f aca="false">B$11</f>
        <v>Custo da Energia Elétrica</v>
      </c>
      <c r="C686" s="3" t="n">
        <f aca="false">C$11</f>
        <v>-1</v>
      </c>
      <c r="D686" s="3" t="s">
        <v>248</v>
      </c>
      <c r="E686" s="3" t="n">
        <f aca="false">E$11</f>
        <v>2014</v>
      </c>
      <c r="F686" s="3" t="n">
        <f aca="false">F$11</f>
        <v>2015</v>
      </c>
      <c r="G686" s="3" t="n">
        <v>399.682405811298</v>
      </c>
      <c r="H686" s="3"/>
      <c r="I686" s="3"/>
      <c r="J686" s="3"/>
      <c r="K686" s="3" t="str">
        <f aca="false">K$11</f>
        <v>Tarifa média praticada para o consumo comercial, residencial e industrial.</v>
      </c>
      <c r="L686" s="3" t="str">
        <f aca="false">L$11</f>
        <v>ANEEL</v>
      </c>
      <c r="M686" s="3" t="str">
        <f aca="false">M$11</f>
        <v>R$/MWh</v>
      </c>
      <c r="N686" s="5"/>
      <c r="O686" s="3" t="n">
        <v>54.3739778410964</v>
      </c>
    </row>
    <row r="687" customFormat="false" ht="15" hidden="false" customHeight="true" outlineLevel="0" collapsed="false">
      <c r="A687" s="3" t="str">
        <f aca="false">A$12</f>
        <v>Infraestrutura</v>
      </c>
      <c r="B687" s="3" t="str">
        <f aca="false">B$12</f>
        <v>Qualidade da Energia Elétrica</v>
      </c>
      <c r="C687" s="3" t="n">
        <f aca="false">C$12</f>
        <v>-1</v>
      </c>
      <c r="D687" s="3" t="s">
        <v>248</v>
      </c>
      <c r="E687" s="3" t="n">
        <f aca="false">E$12</f>
        <v>2014</v>
      </c>
      <c r="F687" s="3" t="n">
        <f aca="false">F$12</f>
        <v>2015</v>
      </c>
      <c r="G687" s="3" t="n">
        <v>0.69</v>
      </c>
      <c r="H687" s="3"/>
      <c r="I687" s="3"/>
      <c r="J687" s="3"/>
      <c r="K687" s="3" t="str">
        <f aca="false">K$12</f>
        <v>O indicador aponta o Desempenho Global de Continuidade, que considera a duração e frequência de interrupções no serviço de energia.</v>
      </c>
      <c r="L687" s="3" t="str">
        <f aca="false">L$12</f>
        <v>ANEEL</v>
      </c>
      <c r="M687" s="3" t="str">
        <f aca="false">M$12</f>
        <v>Pontuação</v>
      </c>
      <c r="N687" s="5"/>
      <c r="O687" s="3" t="n">
        <v>92.6575141522931</v>
      </c>
    </row>
    <row r="688" customFormat="false" ht="15" hidden="false" customHeight="true" outlineLevel="0" collapsed="false">
      <c r="A688" s="3" t="str">
        <f aca="false">A$13</f>
        <v>Infraestrutura</v>
      </c>
      <c r="B688" s="3" t="str">
        <f aca="false">B$13</f>
        <v>Mobilidade Urbana</v>
      </c>
      <c r="C688" s="3" t="n">
        <f aca="false">C$13</f>
        <v>-1</v>
      </c>
      <c r="D688" s="3" t="s">
        <v>248</v>
      </c>
      <c r="E688" s="3" t="n">
        <f aca="false">E$13</f>
        <v>2013</v>
      </c>
      <c r="F688" s="3" t="n">
        <f aca="false">F$13</f>
        <v>2015</v>
      </c>
      <c r="G688" s="3" t="n">
        <v>27.0302805807061</v>
      </c>
      <c r="H688" s="3"/>
      <c r="I688" s="3"/>
      <c r="J688" s="3"/>
      <c r="K688" s="3" t="str">
        <f aca="false">K$13</f>
        <v>Tempo gasto no trajeto entre casa e trabalho (minutos)</v>
      </c>
      <c r="L688" s="3" t="str">
        <f aca="false">L$13</f>
        <v>PNADc /IBGE</v>
      </c>
      <c r="M688" s="3" t="str">
        <f aca="false">M$13</f>
        <v>Minutos</v>
      </c>
      <c r="N688" s="5"/>
      <c r="O688" s="3" t="n">
        <v>73.4725062117152</v>
      </c>
    </row>
    <row r="689" customFormat="false" ht="15" hidden="false" customHeight="true" outlineLevel="0" collapsed="false">
      <c r="A689" s="3" t="str">
        <f aca="false">A$14</f>
        <v>Infraestrutura</v>
      </c>
      <c r="B689" s="3" t="str">
        <f aca="false">B$14</f>
        <v>Qualidade das Rodovias</v>
      </c>
      <c r="C689" s="3" t="n">
        <f aca="false">C$14</f>
        <v>1</v>
      </c>
      <c r="D689" s="3" t="s">
        <v>248</v>
      </c>
      <c r="E689" s="3" t="n">
        <f aca="false">E$14</f>
        <v>2014</v>
      </c>
      <c r="F689" s="3" t="n">
        <f aca="false">F$14</f>
        <v>2015</v>
      </c>
      <c r="G689" s="3" t="n">
        <v>2.76399825021872</v>
      </c>
      <c r="H689" s="3"/>
      <c r="I689" s="3"/>
      <c r="J689" s="3"/>
      <c r="K689" s="3" t="str">
        <f aca="false">K$14</f>
        <v>Avaliação das condições das vias rodoviárias (nota entre 1 (ruim) a 5 (ótimo) ponderada pela extensão pesquisada)</v>
      </c>
      <c r="L689" s="3" t="str">
        <f aca="false">L$14</f>
        <v>CNT</v>
      </c>
      <c r="M689" s="3" t="str">
        <f aca="false">M$14</f>
        <v>Pontuação de 1 a 5</v>
      </c>
      <c r="N689" s="5"/>
      <c r="O689" s="3" t="n">
        <v>26.6458935296748</v>
      </c>
    </row>
    <row r="690" customFormat="false" ht="15" hidden="false" customHeight="true" outlineLevel="0" collapsed="false">
      <c r="A690" s="3" t="str">
        <f aca="false">A$15</f>
        <v>Infraestrutura</v>
      </c>
      <c r="B690" s="3" t="str">
        <f aca="false">B$15</f>
        <v>Qualidade do Serviço de Telecomunicações</v>
      </c>
      <c r="C690" s="3" t="n">
        <f aca="false">C$15</f>
        <v>1</v>
      </c>
      <c r="D690" s="3" t="s">
        <v>248</v>
      </c>
      <c r="E690" s="3" t="n">
        <f aca="false">E$15</f>
        <v>2014</v>
      </c>
      <c r="F690" s="3" t="n">
        <f aca="false">F$15</f>
        <v>2015</v>
      </c>
      <c r="G690" s="3" t="n">
        <v>95.2893916375873</v>
      </c>
      <c r="H690" s="3"/>
      <c r="I690" s="3"/>
      <c r="J690" s="3"/>
      <c r="K690" s="3" t="str">
        <f aca="false">K$15</f>
        <v>Média do ranking de banda larga fixa e do de telefonia móvel (percentual de indicadores com cumprimento de metas)</v>
      </c>
      <c r="L690" s="3" t="str">
        <f aca="false">L$15</f>
        <v>ANATEL</v>
      </c>
      <c r="M690" s="3" t="str">
        <f aca="false">M$15</f>
        <v>Porcentagem %</v>
      </c>
      <c r="N690" s="5"/>
      <c r="O690" s="3" t="n">
        <v>94.6863029814609</v>
      </c>
    </row>
    <row r="691" customFormat="false" ht="15" hidden="false" customHeight="true" outlineLevel="0" collapsed="false">
      <c r="A691" s="3" t="str">
        <f aca="false">A$16</f>
        <v>Infraestrutura</v>
      </c>
      <c r="B691" s="3" t="str">
        <f aca="false">B$16</f>
        <v> Total</v>
      </c>
      <c r="C691" s="3" t="n">
        <f aca="false">C$16</f>
        <v>1</v>
      </c>
      <c r="D691" s="3" t="s">
        <v>248</v>
      </c>
      <c r="E691" s="3" t="n">
        <f aca="false">E$16</f>
        <v>2015</v>
      </c>
      <c r="F691" s="3" t="n">
        <f aca="false">F$16</f>
        <v>2015</v>
      </c>
      <c r="G691" s="3" t="n">
        <v>62.4203082512185</v>
      </c>
      <c r="H691" s="3"/>
      <c r="I691" s="3"/>
      <c r="J691" s="3"/>
      <c r="K691" s="3" t="str">
        <f aca="false">K$16</f>
        <v>Nota obtida via normalização e ponderação de indicadores que variam de 0 a 100.</v>
      </c>
      <c r="L691" s="3" t="str">
        <f aca="false">L$16</f>
        <v>Tendências</v>
      </c>
      <c r="M691" s="3" t="str">
        <f aca="false">M$16</f>
        <v>Nota de 0 a 100</v>
      </c>
      <c r="N691" s="5"/>
      <c r="O691" s="3" t="n">
        <v>63.1970122553278</v>
      </c>
    </row>
    <row r="692" customFormat="false" ht="15" hidden="false" customHeight="true" outlineLevel="0" collapsed="false">
      <c r="A692" s="3" t="str">
        <f aca="false">A$17</f>
        <v>Capital Humano</v>
      </c>
      <c r="B692" s="3" t="str">
        <f aca="false">B$17</f>
        <v>Custo de Mão de Obra</v>
      </c>
      <c r="C692" s="3" t="n">
        <f aca="false">C$17</f>
        <v>-1</v>
      </c>
      <c r="D692" s="3" t="s">
        <v>248</v>
      </c>
      <c r="E692" s="3" t="n">
        <f aca="false">E$17</f>
        <v>2014</v>
      </c>
      <c r="F692" s="3" t="n">
        <f aca="false">F$17</f>
        <v>2015</v>
      </c>
      <c r="G692" s="3" t="n">
        <v>889.3225</v>
      </c>
      <c r="H692" s="3"/>
      <c r="I692" s="3"/>
      <c r="J692" s="3"/>
      <c r="K692" s="3" t="str">
        <f aca="false">K$17</f>
        <v>Rendimento médio nominal de todos os trabalhos, habitualmente recebido por mês, pelas pessoas de 14 anos ou mais de idade, ocupadas na semana de referência, com rendimento de trabalho (Reais)</v>
      </c>
      <c r="L692" s="3" t="str">
        <f aca="false">L$17</f>
        <v>PNADc /IBGE</v>
      </c>
      <c r="M692" s="3" t="str">
        <f aca="false">M$17</f>
        <v>Reais (R$)</v>
      </c>
      <c r="N692" s="3" t="str">
        <f aca="false">N$17</f>
        <v>A partir da publicação de 2016, ou seja, do dado de 2015, passou a ser usado o rendimento médio nominal de todos os trabalhos, antes disso se usava o rendimento médio real do trabalho principal</v>
      </c>
      <c r="O692" s="3" t="n">
        <v>100</v>
      </c>
    </row>
    <row r="693" customFormat="false" ht="15" hidden="false" customHeight="true" outlineLevel="0" collapsed="false">
      <c r="A693" s="3" t="str">
        <f aca="false">A$18</f>
        <v>Capital Humano</v>
      </c>
      <c r="B693" s="3" t="str">
        <f aca="false">B$18</f>
        <v>PEA com Ensino Superior</v>
      </c>
      <c r="C693" s="3" t="n">
        <f aca="false">C$18</f>
        <v>1</v>
      </c>
      <c r="D693" s="3" t="s">
        <v>248</v>
      </c>
      <c r="E693" s="3" t="n">
        <f aca="false">E$18</f>
        <v>2013</v>
      </c>
      <c r="F693" s="3" t="n">
        <f aca="false">F$18</f>
        <v>2015</v>
      </c>
      <c r="G693" s="3" t="n">
        <v>7.12523133867983</v>
      </c>
      <c r="H693" s="3"/>
      <c r="I693" s="3"/>
      <c r="J693" s="3"/>
      <c r="K693" s="3" t="str">
        <f aca="false">K$18</f>
        <v>Pessoas de 10 anos ou mais de idade com 15 anos ou mais de estudo/população economicamente ativa.</v>
      </c>
      <c r="L693" s="3" t="str">
        <f aca="false">L$18</f>
        <v>PNADc /IBGE</v>
      </c>
      <c r="M693" s="3" t="str">
        <f aca="false">M$18</f>
        <v>Porcentagem %</v>
      </c>
      <c r="N693" s="5"/>
      <c r="O693" s="3" t="n">
        <v>0.934828643774763</v>
      </c>
    </row>
    <row r="694" customFormat="false" ht="15" hidden="false" customHeight="true" outlineLevel="0" collapsed="false">
      <c r="A694" s="3" t="str">
        <f aca="false">A$19</f>
        <v>Capital Humano</v>
      </c>
      <c r="B694" s="3" t="str">
        <f aca="false">B$19</f>
        <v>Produtividade do Trabalho</v>
      </c>
      <c r="C694" s="3" t="n">
        <f aca="false">C$19</f>
        <v>1</v>
      </c>
      <c r="D694" s="3" t="s">
        <v>248</v>
      </c>
      <c r="E694" s="3" t="n">
        <f aca="false">E$19</f>
        <v>2013</v>
      </c>
      <c r="F694" s="3" t="n">
        <f aca="false">F$19</f>
        <v>2015</v>
      </c>
      <c r="G694" s="3" t="n">
        <v>15.1133245944238</v>
      </c>
      <c r="H694" s="3"/>
      <c r="I694" s="3"/>
      <c r="J694" s="3"/>
      <c r="K694" s="3" t="str">
        <f aca="false">K$19</f>
        <v>PIB pelo total de pessoas ocupadas no período</v>
      </c>
      <c r="L694" s="3" t="str">
        <f aca="false">L$19</f>
        <v>PNADc /IBGE</v>
      </c>
      <c r="M694" s="3" t="str">
        <f aca="false">M$19</f>
        <v>Mil Reais (R$) por habitante</v>
      </c>
      <c r="N694" s="5" t="str">
        <f aca="false">N$19</f>
        <v>O PIB utilizado para cálculo é estimado pela Tendências</v>
      </c>
      <c r="O694" s="3" t="n">
        <v>0</v>
      </c>
    </row>
    <row r="695" customFormat="false" ht="15" hidden="false" customHeight="true" outlineLevel="0" collapsed="false">
      <c r="A695" s="3" t="str">
        <f aca="false">A$20</f>
        <v>Capital Humano</v>
      </c>
      <c r="B695" s="3" t="str">
        <f aca="false">B$20</f>
        <v>Qualificação dos Trabalhadores</v>
      </c>
      <c r="C695" s="3" t="n">
        <f aca="false">C$20</f>
        <v>1</v>
      </c>
      <c r="D695" s="3" t="s">
        <v>248</v>
      </c>
      <c r="E695" s="3" t="n">
        <f aca="false">E$20</f>
        <v>2013</v>
      </c>
      <c r="F695" s="3" t="n">
        <f aca="false">F$20</f>
        <v>2015</v>
      </c>
      <c r="G695" s="3" t="n">
        <v>8.0045822</v>
      </c>
      <c r="H695" s="3"/>
      <c r="I695" s="3"/>
      <c r="J695" s="3"/>
      <c r="K695" s="3" t="str">
        <f aca="false">K$20</f>
        <v>Anos de estudos da população economicamente ativa.</v>
      </c>
      <c r="L695" s="3" t="str">
        <f aca="false">L$20</f>
        <v>PNADc /IBGE</v>
      </c>
      <c r="M695" s="3" t="str">
        <f aca="false">M$20</f>
        <v>Anos</v>
      </c>
      <c r="N695" s="5"/>
      <c r="O695" s="3" t="n">
        <v>7.25482029870046</v>
      </c>
    </row>
    <row r="696" customFormat="false" ht="15" hidden="false" customHeight="true" outlineLevel="0" collapsed="false">
      <c r="A696" s="3" t="str">
        <f aca="false">A$21</f>
        <v>Capital Humano</v>
      </c>
      <c r="B696" s="3" t="str">
        <f aca="false">B$21</f>
        <v> Total</v>
      </c>
      <c r="C696" s="3" t="n">
        <f aca="false">C$21</f>
        <v>1</v>
      </c>
      <c r="D696" s="3" t="s">
        <v>248</v>
      </c>
      <c r="E696" s="3" t="n">
        <f aca="false">E$21</f>
        <v>2015</v>
      </c>
      <c r="F696" s="3" t="n">
        <f aca="false">F$21</f>
        <v>2015</v>
      </c>
      <c r="G696" s="3" t="n">
        <v>45.452222870251</v>
      </c>
      <c r="H696" s="3"/>
      <c r="I696" s="3"/>
      <c r="J696" s="3"/>
      <c r="K696" s="3" t="str">
        <f aca="false">K$21</f>
        <v>Nota obtida via normalização e ponderação de indicadores que variam de 0 a 100.</v>
      </c>
      <c r="L696" s="3" t="str">
        <f aca="false">L$21</f>
        <v>Tendências</v>
      </c>
      <c r="M696" s="3" t="str">
        <f aca="false">M$21</f>
        <v>Nota de 0 a 100</v>
      </c>
      <c r="N696" s="5"/>
      <c r="O696" s="3" t="n">
        <v>23.1702305280063</v>
      </c>
    </row>
    <row r="697" customFormat="false" ht="15" hidden="false" customHeight="true" outlineLevel="0" collapsed="false">
      <c r="A697" s="3" t="str">
        <f aca="false">A$22</f>
        <v>Educação</v>
      </c>
      <c r="B697" s="3" t="str">
        <f aca="false">B$22</f>
        <v>Avaliação da Educação</v>
      </c>
      <c r="C697" s="3" t="n">
        <f aca="false">C$22</f>
        <v>1</v>
      </c>
      <c r="D697" s="3" t="s">
        <v>248</v>
      </c>
      <c r="E697" s="3" t="n">
        <f aca="false">E$22</f>
        <v>2015</v>
      </c>
      <c r="F697" s="3" t="n">
        <f aca="false">F$22</f>
        <v>2015</v>
      </c>
      <c r="G697" s="3" t="n">
        <v>0</v>
      </c>
      <c r="H697" s="3"/>
      <c r="I697" s="3"/>
      <c r="J697" s="3"/>
      <c r="K697" s="3" t="str">
        <f aca="false">K$22</f>
        <v>Dummy para existência avaliações sistemáticas de educação (100 = Há um sistema; 0 = Não há um sistema)</v>
      </c>
      <c r="L697" s="3" t="str">
        <f aca="false">L$22</f>
        <v>Secretarias Estaduais de Educação</v>
      </c>
      <c r="M697" s="3" t="str">
        <f aca="false">M$22</f>
        <v>Pontuação de 0 ou 100</v>
      </c>
      <c r="N6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97" s="3" t="n">
        <v>0</v>
      </c>
    </row>
    <row r="698" customFormat="false" ht="15" hidden="false" customHeight="true" outlineLevel="0" collapsed="false">
      <c r="A698" s="3" t="str">
        <f aca="false">A$23</f>
        <v>Educação</v>
      </c>
      <c r="B698" s="3" t="str">
        <f aca="false">B$23</f>
        <v>IDEB</v>
      </c>
      <c r="C698" s="3" t="n">
        <f aca="false">C$23</f>
        <v>1</v>
      </c>
      <c r="D698" s="3" t="s">
        <v>248</v>
      </c>
      <c r="E698" s="3" t="n">
        <f aca="false">E$23</f>
        <v>2013</v>
      </c>
      <c r="F698" s="3" t="n">
        <f aca="false">F$23</f>
        <v>2015</v>
      </c>
      <c r="G698" s="3" t="n">
        <v>3.70579490347118</v>
      </c>
      <c r="H698" s="3"/>
      <c r="I698" s="3"/>
      <c r="J698" s="3"/>
      <c r="K698" s="3" t="str">
        <f aca="false">K$23</f>
        <v>Qualidade da educação básica do Brasil, considera fluxo escolar e média de desempenhos nas avaliações de toda a rede de ensino (nota de  0 a 10)</v>
      </c>
      <c r="L698" s="3" t="str">
        <f aca="false">L$23</f>
        <v>INEP</v>
      </c>
      <c r="M698" s="3" t="str">
        <f aca="false">M$23</f>
        <v>Pontuação de 0 a 10</v>
      </c>
      <c r="N698" s="5"/>
      <c r="O698" s="3" t="n">
        <v>12.0108911136921</v>
      </c>
    </row>
    <row r="699" customFormat="false" ht="15" hidden="false" customHeight="true" outlineLevel="0" collapsed="false">
      <c r="A699" s="3" t="str">
        <f aca="false">A$24</f>
        <v>Educação</v>
      </c>
      <c r="B699" s="3" t="str">
        <f aca="false">B$24</f>
        <v>ENEM</v>
      </c>
      <c r="C699" s="3" t="n">
        <f aca="false">C$24</f>
        <v>1</v>
      </c>
      <c r="D699" s="3" t="s">
        <v>248</v>
      </c>
      <c r="E699" s="3" t="n">
        <f aca="false">E$24</f>
        <v>2013</v>
      </c>
      <c r="F699" s="3" t="n">
        <f aca="false">F$24</f>
        <v>2015</v>
      </c>
      <c r="G699" s="3" t="n">
        <v>484.713232434129</v>
      </c>
      <c r="H699" s="3"/>
      <c r="I699" s="3"/>
      <c r="J699" s="3"/>
      <c r="K699" s="3" t="str">
        <f aca="false">K$24</f>
        <v>Desempenho dos alunos do Ensino Médio para acesso ao Ensino Superior e a programas de financiamento em instituições privadas (nota de 0 a 1000).</v>
      </c>
      <c r="L699" s="3" t="str">
        <f aca="false">L$24</f>
        <v>INEP</v>
      </c>
      <c r="M699" s="3" t="str">
        <f aca="false">M$24</f>
        <v>Pontuação de 0 a 1000</v>
      </c>
      <c r="N699" s="5"/>
      <c r="O699" s="3" t="n">
        <v>23.2126160137843</v>
      </c>
    </row>
    <row r="700" customFormat="false" ht="15" hidden="false" customHeight="true" outlineLevel="0" collapsed="false">
      <c r="A700" s="3" t="str">
        <f aca="false">A$25</f>
        <v>Educação</v>
      </c>
      <c r="B700" s="3" t="str">
        <f aca="false">B$25</f>
        <v>PISA</v>
      </c>
      <c r="C700" s="3" t="n">
        <f aca="false">C$25</f>
        <v>1</v>
      </c>
      <c r="D700" s="3" t="s">
        <v>248</v>
      </c>
      <c r="E700" s="3" t="n">
        <f aca="false">E$25</f>
        <v>2012</v>
      </c>
      <c r="F700" s="3" t="n">
        <f aca="false">F$25</f>
        <v>2015</v>
      </c>
      <c r="G700" s="3" t="n">
        <v>357.133333333333</v>
      </c>
      <c r="H700" s="3"/>
      <c r="I700" s="3"/>
      <c r="J700" s="3"/>
      <c r="K700" s="3" t="str">
        <f aca="false">K$25</f>
        <v>Desempenho dos estudantes na faixa dos 15 anos no Programa internacional de avaliação dos estudantes (Nota: 0-1000)</v>
      </c>
      <c r="L700" s="3" t="str">
        <f aca="false">L$25</f>
        <v>PISA</v>
      </c>
      <c r="M700" s="5" t="str">
        <f aca="false">M$25</f>
        <v>Pontuação de 0 a 1000</v>
      </c>
      <c r="N700" s="5"/>
      <c r="O700" s="3" t="n">
        <v>12.4116607773844</v>
      </c>
    </row>
    <row r="701" customFormat="false" ht="15" hidden="false" customHeight="true" outlineLevel="0" collapsed="false">
      <c r="A701" s="3" t="str">
        <f aca="false">A$26</f>
        <v>Educação</v>
      </c>
      <c r="B701" s="3" t="str">
        <f aca="false">B$26</f>
        <v>Índice de Oportunidade da Educação</v>
      </c>
      <c r="C701" s="3" t="n">
        <f aca="false">C$26</f>
        <v>1</v>
      </c>
      <c r="D701" s="3" t="s">
        <v>248</v>
      </c>
      <c r="E701" s="3" t="n">
        <f aca="false">E$26</f>
        <v>2015</v>
      </c>
      <c r="F701" s="3" t="n">
        <f aca="false">F$26</f>
        <v>2015</v>
      </c>
      <c r="G701" s="3" t="n">
        <v>3.571131</v>
      </c>
      <c r="H701" s="3"/>
      <c r="I701" s="3"/>
      <c r="J701" s="3"/>
      <c r="K701" s="3" t="str">
        <f aca="false">K$26</f>
        <v>Mede a qualidade das oportunidades educacionais oferecidas por municípios e estados (Nota: 0-10)</v>
      </c>
      <c r="L701" s="3" t="str">
        <f aca="false">L$26</f>
        <v>CLP/Metas</v>
      </c>
      <c r="M701" s="3" t="str">
        <f aca="false">M$26</f>
        <v>Pontuação de 0 a 10</v>
      </c>
      <c r="N701" s="5"/>
      <c r="O701" s="3" t="n">
        <v>6.77895569580764</v>
      </c>
    </row>
    <row r="702" customFormat="false" ht="15" hidden="false" customHeight="true" outlineLevel="0" collapsed="false">
      <c r="A702" s="3" t="str">
        <f aca="false">A$27</f>
        <v>Educação</v>
      </c>
      <c r="B702" s="3" t="str">
        <f aca="false">B$27</f>
        <v>Taxa de Abandono do Ensino Fundamental</v>
      </c>
      <c r="C702" s="3" t="n">
        <f aca="false">C$27</f>
        <v>-1</v>
      </c>
      <c r="D702" s="3" t="s">
        <v>248</v>
      </c>
      <c r="E702" s="3" t="n">
        <f aca="false">E$27</f>
        <v>2013</v>
      </c>
      <c r="F702" s="3" t="n">
        <f aca="false">F$27</f>
        <v>2015</v>
      </c>
      <c r="G702" s="3" t="n">
        <v>4.77776814431548</v>
      </c>
      <c r="H702" s="3"/>
      <c r="I702" s="3"/>
      <c r="J702" s="3"/>
      <c r="K702" s="3" t="str">
        <f aca="false">K$27</f>
        <v>Porcentagem dos alunos do ensino fundamental que abandonam os estudos</v>
      </c>
      <c r="L702" s="3" t="str">
        <f aca="false">L$27</f>
        <v>Portal Qedu</v>
      </c>
      <c r="M702" s="3" t="str">
        <f aca="false">M$27</f>
        <v>Porcentagem %</v>
      </c>
      <c r="N702" s="5" t="str">
        <f aca="false">N$27</f>
        <v>A partir de 2017 o indicador Taxa de abandono do ensino fundamental foi substituído pelo Taxa de frequência líquida do ensino fundamental</v>
      </c>
      <c r="O702" s="3" t="n">
        <v>62.4733989232361</v>
      </c>
    </row>
    <row r="703" customFormat="false" ht="15" hidden="false" customHeight="true" outlineLevel="0" collapsed="false">
      <c r="A703" s="3" t="str">
        <f aca="false">A$28</f>
        <v>Educação</v>
      </c>
      <c r="B703" s="3" t="str">
        <f aca="false">B$28</f>
        <v>Taxa de Abandono do Ensino Médio</v>
      </c>
      <c r="C703" s="3" t="n">
        <f aca="false">C$28</f>
        <v>-1</v>
      </c>
      <c r="D703" s="3" t="s">
        <v>248</v>
      </c>
      <c r="E703" s="3" t="n">
        <f aca="false">E$28</f>
        <v>2013</v>
      </c>
      <c r="F703" s="3" t="n">
        <f aca="false">F$28</f>
        <v>2015</v>
      </c>
      <c r="G703" s="3" t="n">
        <v>10.918983193579</v>
      </c>
      <c r="H703" s="3"/>
      <c r="I703" s="3"/>
      <c r="J703" s="3"/>
      <c r="K703" s="3" t="str">
        <f aca="false">K$28</f>
        <v>Porcentagem dos alunos do ensino médio que abandonam os estudos.</v>
      </c>
      <c r="L703" s="3" t="str">
        <f aca="false">L$28</f>
        <v>Portal Qedu</v>
      </c>
      <c r="M703" s="3" t="str">
        <f aca="false">M$28</f>
        <v>Porcentagem %</v>
      </c>
      <c r="N703" s="5" t="str">
        <f aca="false">N$28</f>
        <v>A partir de 2017 o indicador Taxa de abandono do ensino médio foi substituído pelo Taxa de frequência líquida do ensino médio</v>
      </c>
      <c r="O703" s="3" t="n">
        <v>48.0453880122899</v>
      </c>
    </row>
    <row r="704" customFormat="false" ht="15" hidden="false" customHeight="true" outlineLevel="0" collapsed="false">
      <c r="A704" s="3" t="str">
        <f aca="false">A$29</f>
        <v>Educação</v>
      </c>
      <c r="B704" s="3" t="str">
        <f aca="false">B$29</f>
        <v> Total</v>
      </c>
      <c r="C704" s="3" t="n">
        <f aca="false">C$29</f>
        <v>1</v>
      </c>
      <c r="D704" s="3" t="s">
        <v>248</v>
      </c>
      <c r="E704" s="3" t="n">
        <f aca="false">E$29</f>
        <v>2015</v>
      </c>
      <c r="F704" s="3" t="n">
        <f aca="false">F$29</f>
        <v>2015</v>
      </c>
      <c r="G704" s="3" t="n">
        <v>29.7060878065945</v>
      </c>
      <c r="H704" s="3"/>
      <c r="I704" s="3"/>
      <c r="J704" s="3"/>
      <c r="K704" s="3" t="str">
        <f aca="false">K$29</f>
        <v>Nota obtida via normalização e ponderação de indicadores que variam de 0 a 100.</v>
      </c>
      <c r="L704" s="3" t="str">
        <f aca="false">L$29</f>
        <v>Tendências</v>
      </c>
      <c r="M704" s="3" t="str">
        <f aca="false">M$29</f>
        <v>Nota de 0 a 100</v>
      </c>
      <c r="N704" s="5"/>
      <c r="O704" s="3" t="n">
        <v>17.4906497516769</v>
      </c>
    </row>
    <row r="705" customFormat="false" ht="15" hidden="false" customHeight="true" outlineLevel="0" collapsed="false">
      <c r="A705" s="3" t="str">
        <f aca="false">A$30</f>
        <v>Sustentabilidade Social</v>
      </c>
      <c r="B705" s="3" t="str">
        <f aca="false">B$30</f>
        <v>Segurança Alimentar</v>
      </c>
      <c r="C705" s="3" t="n">
        <f aca="false">C$30</f>
        <v>-1</v>
      </c>
      <c r="D705" s="3" t="s">
        <v>248</v>
      </c>
      <c r="E705" s="3" t="n">
        <f aca="false">E$30</f>
        <v>2013</v>
      </c>
      <c r="F705" s="3" t="n">
        <f aca="false">F$30</f>
        <v>2015</v>
      </c>
      <c r="G705" s="3" t="n">
        <v>14.9212402242</v>
      </c>
      <c r="H705" s="3"/>
      <c r="I705" s="3"/>
      <c r="J705" s="3"/>
      <c r="K705" s="3" t="str">
        <f aca="false">K$30</f>
        <v>% domicílios com renda domiciliar per capita inferior à linha de extrema pobreza (valor de uma cesta de alimentos com o mínimo de calorias necessárias para suprir adequadamente uma pessoa, com base em recomendações da FAO e da OMS)</v>
      </c>
      <c r="L705" s="3" t="str">
        <f aca="false">L$30</f>
        <v>Ipea</v>
      </c>
      <c r="M705" s="3" t="str">
        <f aca="false">M$30</f>
        <v>Porcentagem %</v>
      </c>
      <c r="N705" s="5" t="s">
        <v>110</v>
      </c>
      <c r="O705" s="3" t="n">
        <v>0</v>
      </c>
    </row>
    <row r="706" customFormat="false" ht="15" hidden="false" customHeight="true" outlineLevel="0" collapsed="false">
      <c r="A706" s="3" t="str">
        <f aca="false">A$31</f>
        <v>Sustentabilidade Social</v>
      </c>
      <c r="B706" s="3" t="str">
        <f aca="false">B$31</f>
        <v>Inadequação de Moradia FJP</v>
      </c>
      <c r="C706" s="3" t="n">
        <f aca="false">C$31</f>
        <v>-1</v>
      </c>
      <c r="D706" s="3" t="s">
        <v>248</v>
      </c>
      <c r="E706" s="3" t="n">
        <f aca="false">E$31</f>
        <v>2013</v>
      </c>
      <c r="F706" s="3" t="n">
        <f aca="false">F$31</f>
        <v>2015</v>
      </c>
      <c r="G706" s="3" t="n">
        <v>19.1779977419368</v>
      </c>
      <c r="H706" s="3"/>
      <c r="I706" s="3"/>
      <c r="J706" s="3"/>
      <c r="K706" s="3" t="str">
        <f aca="false">K$31</f>
        <v>% de moradias que apresentam,entre outras características, coabitação familiar e/ou habitação precária  (metodologia da Fundação João Pinheiro)</v>
      </c>
      <c r="L706" s="3" t="str">
        <f aca="false">L$31</f>
        <v>Fundação João Pinheiro</v>
      </c>
      <c r="M706" s="3" t="str">
        <f aca="false">M$31</f>
        <v>Porcentagem %</v>
      </c>
      <c r="N706" s="5" t="str">
        <f aca="false">N$31</f>
        <v>A partir de 2020, foi necessário alteração metodológica tendo em vista a não atualização desde de 2015 do indicador da Fundação João Pinheiro, por isso a fonte do indicador passou a ser a PNADc Anual (IBGE).</v>
      </c>
      <c r="O706" s="3" t="n">
        <v>0</v>
      </c>
    </row>
    <row r="707" customFormat="false" ht="15" hidden="false" customHeight="true" outlineLevel="0" collapsed="false">
      <c r="A707" s="3" t="str">
        <f aca="false">A$32</f>
        <v>Sustentabilidade Social</v>
      </c>
      <c r="B707" s="3" t="str">
        <f aca="false">B$32</f>
        <v>Famílias abaixo da linha da pobreza</v>
      </c>
      <c r="C707" s="3" t="n">
        <f aca="false">C$32</f>
        <v>-1</v>
      </c>
      <c r="D707" s="3" t="s">
        <v>248</v>
      </c>
      <c r="E707" s="3" t="n">
        <f aca="false">E$32</f>
        <v>2013</v>
      </c>
      <c r="F707" s="3" t="n">
        <f aca="false">F$32</f>
        <v>2015</v>
      </c>
      <c r="G707" s="3" t="n">
        <v>13.5697268721749</v>
      </c>
      <c r="H707" s="3"/>
      <c r="I707" s="3"/>
      <c r="J707" s="3"/>
      <c r="K707" s="3" t="str">
        <f aca="false">K$32</f>
        <v>% de domicílios com renda domiciliar per capita inferior à linha de pobreza. A linha de pobreza aqui considerada é definida pelo decreto 7492 (abaixo de R$77,00 mensais)</v>
      </c>
      <c r="L707" s="3" t="str">
        <f aca="false">L$32</f>
        <v>PNADc /IBGE</v>
      </c>
      <c r="M707" s="3" t="str">
        <f aca="false">M$32</f>
        <v>Porcentagem %</v>
      </c>
      <c r="N707" s="5"/>
      <c r="O707" s="3" t="n">
        <v>0</v>
      </c>
    </row>
    <row r="708" customFormat="false" ht="15" hidden="false" customHeight="true" outlineLevel="0" collapsed="false">
      <c r="A708" s="3" t="str">
        <f aca="false">A$33</f>
        <v>Sustentabilidade Social</v>
      </c>
      <c r="B708" s="3" t="str">
        <f aca="false">B$33</f>
        <v>Desigualdade de renda</v>
      </c>
      <c r="C708" s="3" t="n">
        <f aca="false">C$33</f>
        <v>-1</v>
      </c>
      <c r="D708" s="3" t="s">
        <v>248</v>
      </c>
      <c r="E708" s="3" t="n">
        <f aca="false">E$33</f>
        <v>2013</v>
      </c>
      <c r="F708" s="3" t="n">
        <f aca="false">F$33</f>
        <v>2015</v>
      </c>
      <c r="G708" s="3" t="n">
        <v>0.5602431528</v>
      </c>
      <c r="H708" s="3"/>
      <c r="I708" s="3"/>
      <c r="J708" s="3"/>
      <c r="K708" s="3" t="str">
        <f aca="false">K$33</f>
        <v>Coeficiente de gini (1=Desigualdade Máxima/0=Igualdade Máxima)</v>
      </c>
      <c r="L708" s="3" t="str">
        <f aca="false">L$33</f>
        <v>Ipea</v>
      </c>
      <c r="M708" s="3" t="str">
        <f aca="false">M$33</f>
        <v>Coeficiente GINI</v>
      </c>
      <c r="N708" s="5"/>
      <c r="O708" s="3" t="n">
        <v>12.2714982945245</v>
      </c>
    </row>
    <row r="709" customFormat="false" ht="15" hidden="false" customHeight="true" outlineLevel="0" collapsed="false">
      <c r="A709" s="3" t="str">
        <f aca="false">A$34</f>
        <v>Sustentabilidade Social</v>
      </c>
      <c r="B709" s="3" t="str">
        <f aca="false">B$34</f>
        <v>Acesso ao Saneamento Básico - Água</v>
      </c>
      <c r="C709" s="3" t="n">
        <f aca="false">C$34</f>
        <v>1</v>
      </c>
      <c r="D709" s="3" t="s">
        <v>248</v>
      </c>
      <c r="E709" s="3" t="n">
        <f aca="false">E$34</f>
        <v>2013</v>
      </c>
      <c r="F709" s="3" t="n">
        <f aca="false">F$34</f>
        <v>2015</v>
      </c>
      <c r="G709" s="3" t="n">
        <v>72.6287262872629</v>
      </c>
      <c r="H709" s="3"/>
      <c r="I709" s="3"/>
      <c r="J709" s="3"/>
      <c r="K709" s="3" t="str">
        <f aca="false">K$34</f>
        <v>% de domicilios com acesso à água canalizada de rede geral de distribuição</v>
      </c>
      <c r="L709" s="3" t="str">
        <f aca="false">L$34</f>
        <v>PNADc /IBGE</v>
      </c>
      <c r="M709" s="3" t="str">
        <f aca="false">M$34</f>
        <v>Porcentagem %</v>
      </c>
      <c r="N709" s="5"/>
      <c r="O709" s="3" t="n">
        <v>0</v>
      </c>
    </row>
    <row r="710" customFormat="false" ht="15" hidden="false" customHeight="true" outlineLevel="0" collapsed="false">
      <c r="A710" s="3" t="str">
        <f aca="false">A$35</f>
        <v>Sustentabilidade Social</v>
      </c>
      <c r="B710" s="3" t="str">
        <f aca="false">B$35</f>
        <v>Acesso ao Saneamento Básico - Esgoto</v>
      </c>
      <c r="C710" s="3" t="n">
        <f aca="false">C$35</f>
        <v>1</v>
      </c>
      <c r="D710" s="3" t="s">
        <v>248</v>
      </c>
      <c r="E710" s="3" t="n">
        <f aca="false">E$35</f>
        <v>2013</v>
      </c>
      <c r="F710" s="3" t="n">
        <f aca="false">F$35</f>
        <v>2015</v>
      </c>
      <c r="G710" s="3" t="n">
        <v>81.4634146341463</v>
      </c>
      <c r="H710" s="3"/>
      <c r="I710" s="3"/>
      <c r="J710" s="3"/>
      <c r="K710" s="3" t="str">
        <f aca="false">K$35</f>
        <v>% de domicilios com acesso à rede coletora de esgoto</v>
      </c>
      <c r="L710" s="3" t="str">
        <f aca="false">L$35</f>
        <v>PNADc /IBGE</v>
      </c>
      <c r="M710" s="3" t="str">
        <f aca="false">M$35</f>
        <v>Porcentagem %</v>
      </c>
      <c r="N710" s="5"/>
      <c r="O710" s="3" t="n">
        <v>11.8357631705768</v>
      </c>
    </row>
    <row r="711" customFormat="false" ht="15" hidden="false" customHeight="true" outlineLevel="0" collapsed="false">
      <c r="A711" s="3" t="str">
        <f aca="false">A$36</f>
        <v>Sustentabilidade Social</v>
      </c>
      <c r="B711" s="3" t="str">
        <f aca="false">B$36</f>
        <v>Mortes Evitáveis</v>
      </c>
      <c r="C711" s="3" t="n">
        <f aca="false">C$36</f>
        <v>-1</v>
      </c>
      <c r="D711" s="3" t="s">
        <v>248</v>
      </c>
      <c r="E711" s="3" t="n">
        <f aca="false">E$36</f>
        <v>2013</v>
      </c>
      <c r="F711" s="3" t="n">
        <f aca="false">F$36</f>
        <v>2015</v>
      </c>
      <c r="G711" s="3" t="n">
        <v>33.7300658620574</v>
      </c>
      <c r="H711" s="3"/>
      <c r="I711" s="3"/>
      <c r="J711" s="3"/>
      <c r="K711" s="3" t="str">
        <f aca="false">K$36</f>
        <v>Razão de Mortalidade Proporcional: mortes abaixo de 50 anos/ total de óbitos</v>
      </c>
      <c r="L711" s="3" t="str">
        <f aca="false">L$36</f>
        <v>Datasus</v>
      </c>
      <c r="M711" s="3" t="str">
        <f aca="false">M$36</f>
        <v>Porcentagem %</v>
      </c>
      <c r="N711" s="5" t="s">
        <v>127</v>
      </c>
      <c r="O711" s="3" t="n">
        <v>42.8188152102329</v>
      </c>
    </row>
    <row r="712" customFormat="false" ht="15" hidden="false" customHeight="true" outlineLevel="0" collapsed="false">
      <c r="A712" s="3" t="str">
        <f aca="false">A$37</f>
        <v>Sustentabilidade Social</v>
      </c>
      <c r="B712" s="3" t="str">
        <f aca="false">B$37</f>
        <v>Anos potenciais de vida perdidos</v>
      </c>
      <c r="C712" s="3" t="n">
        <f aca="false">C$37</f>
        <v>-1</v>
      </c>
      <c r="D712" s="3" t="s">
        <v>248</v>
      </c>
      <c r="E712" s="3" t="n">
        <f aca="false">E$37</f>
        <v>2013</v>
      </c>
      <c r="F712" s="3" t="n">
        <f aca="false">F$37</f>
        <v>2015</v>
      </c>
      <c r="G712" s="3" t="n">
        <v>14.0359086663876</v>
      </c>
      <c r="H712" s="3"/>
      <c r="I712" s="3"/>
      <c r="J712" s="3"/>
      <c r="K712" s="3" t="str">
        <f aca="false">K$37</f>
        <v>Média da diferença da faixa etária em que os óbitos registrados ocorreram e a expectativa de vida ao nascer do Brasil.</v>
      </c>
      <c r="L712" s="3" t="str">
        <f aca="false">L$37</f>
        <v>Datasus</v>
      </c>
      <c r="M712" s="3" t="str">
        <f aca="false">M$37</f>
        <v>Anos</v>
      </c>
      <c r="N712" s="5"/>
      <c r="O712" s="3" t="n">
        <v>50.8191023928519</v>
      </c>
    </row>
    <row r="713" customFormat="false" ht="15" hidden="false" customHeight="true" outlineLevel="0" collapsed="false">
      <c r="A713" s="3" t="str">
        <f aca="false">A$38</f>
        <v>Sustentabilidade Social</v>
      </c>
      <c r="B713" s="3" t="str">
        <f aca="false">B$38</f>
        <v>Formalidade do Mercado de Trabalho</v>
      </c>
      <c r="C713" s="3" t="n">
        <f aca="false">C$38</f>
        <v>1</v>
      </c>
      <c r="D713" s="3" t="s">
        <v>248</v>
      </c>
      <c r="E713" s="3" t="n">
        <f aca="false">E$38</f>
        <v>2013</v>
      </c>
      <c r="F713" s="3" t="n">
        <f aca="false">F$38</f>
        <v>2015</v>
      </c>
      <c r="G713" s="3" t="n">
        <v>38.0766223612197</v>
      </c>
      <c r="H713" s="3"/>
      <c r="I713" s="3"/>
      <c r="J713" s="3"/>
      <c r="K713" s="3" t="str">
        <f aca="false">K$38</f>
        <v>Proporção de empregados de 10 anos ou mais de idade com carteira de trabalho assinada em relação ao total de ocupados</v>
      </c>
      <c r="L713" s="3" t="str">
        <f aca="false">L$38</f>
        <v>PNADc /IBGE</v>
      </c>
      <c r="M713" s="3" t="str">
        <f aca="false">M$38</f>
        <v>Porcentagem %</v>
      </c>
      <c r="N7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13" s="3" t="n">
        <v>1.97108885846722</v>
      </c>
    </row>
    <row r="714" customFormat="false" ht="15" hidden="false" customHeight="true" outlineLevel="0" collapsed="false">
      <c r="A714" s="3" t="str">
        <f aca="false">A$39</f>
        <v>Sustentabilidade Social</v>
      </c>
      <c r="B714" s="3" t="str">
        <f aca="false">B$39</f>
        <v>Inserção Econômica</v>
      </c>
      <c r="C714" s="3" t="n">
        <f aca="false">C$39</f>
        <v>1</v>
      </c>
      <c r="D714" s="3" t="s">
        <v>248</v>
      </c>
      <c r="E714" s="3" t="n">
        <f aca="false">E$39</f>
        <v>2014</v>
      </c>
      <c r="F714" s="3" t="n">
        <f aca="false">F$39</f>
        <v>2015</v>
      </c>
      <c r="G714" s="3" t="n">
        <v>38.6219818031217</v>
      </c>
      <c r="H714" s="3"/>
      <c r="I714" s="3"/>
      <c r="J714" s="3"/>
      <c r="K714" s="3" t="str">
        <f aca="false">K$39</f>
        <v>Proporção de ocupados em relação a População Economicamente Ativa</v>
      </c>
      <c r="L714" s="3" t="str">
        <f aca="false">L$39</f>
        <v>IBGE</v>
      </c>
      <c r="M714" s="3" t="str">
        <f aca="false">M$39</f>
        <v>Porcentagem %</v>
      </c>
      <c r="N714" s="5"/>
      <c r="O714" s="3" t="n">
        <v>17.0133418613202</v>
      </c>
    </row>
    <row r="715" customFormat="false" ht="15" hidden="false" customHeight="true" outlineLevel="0" collapsed="false">
      <c r="A715" s="3" t="str">
        <f aca="false">A$40</f>
        <v>Sustentabilidade Social</v>
      </c>
      <c r="B715" s="3" t="str">
        <f aca="false">B$40</f>
        <v>IDH</v>
      </c>
      <c r="C715" s="3" t="n">
        <f aca="false">C$40</f>
        <v>1</v>
      </c>
      <c r="D715" s="3" t="s">
        <v>248</v>
      </c>
      <c r="E715" s="3" t="n">
        <f aca="false">E$40</f>
        <v>2010</v>
      </c>
      <c r="F715" s="3" t="n">
        <f aca="false">F$40</f>
        <v>2015</v>
      </c>
      <c r="G715" s="3" t="n">
        <v>0.639</v>
      </c>
      <c r="H715" s="3"/>
      <c r="I715" s="3"/>
      <c r="J715" s="3"/>
      <c r="K715" s="3" t="str">
        <f aca="false">K$40</f>
        <v>IDH estadual</v>
      </c>
      <c r="L715" s="3" t="str">
        <f aca="false">L$40</f>
        <v>PNUD</v>
      </c>
      <c r="M715" s="3" t="str">
        <f aca="false">M$40</f>
        <v>Índice de 0 a 1</v>
      </c>
      <c r="N715" s="5"/>
      <c r="O715" s="3" t="n">
        <v>4.14507772020726</v>
      </c>
    </row>
    <row r="716" customFormat="false" ht="15" hidden="false" customHeight="true" outlineLevel="0" collapsed="false">
      <c r="A716" s="3" t="str">
        <f aca="false">A$41</f>
        <v>Sustentabilidade Social</v>
      </c>
      <c r="B716" s="3" t="str">
        <f aca="false">B$41</f>
        <v>Inserção Econômica dos Jovens</v>
      </c>
      <c r="C716" s="3" t="n">
        <f aca="false">C$41</f>
        <v>1</v>
      </c>
      <c r="D716" s="3" t="s">
        <v>248</v>
      </c>
      <c r="E716" s="3" t="n">
        <f aca="false">E$41</f>
        <v>2013</v>
      </c>
      <c r="F716" s="3" t="n">
        <f aca="false">F$41</f>
        <v>2015</v>
      </c>
      <c r="G716" s="3" t="n">
        <v>77.9960480234865</v>
      </c>
      <c r="H716" s="3"/>
      <c r="I716" s="3"/>
      <c r="J716" s="3"/>
      <c r="K716" s="3" t="str">
        <f aca="false">K$41</f>
        <v>Proporção dos jovens que estudam ou trabalham</v>
      </c>
      <c r="L716" s="3" t="str">
        <f aca="false">L$41</f>
        <v>IBGE</v>
      </c>
      <c r="M716" s="3" t="str">
        <f aca="false">M$41</f>
        <v>Porcentagem %</v>
      </c>
      <c r="N716" s="5"/>
      <c r="O716" s="3" t="n">
        <v>36.3493533577996</v>
      </c>
    </row>
    <row r="717" customFormat="false" ht="15" hidden="false" customHeight="true" outlineLevel="0" collapsed="false">
      <c r="A717" s="3" t="str">
        <f aca="false">A$42</f>
        <v>Sustentabilidade Social</v>
      </c>
      <c r="B717" s="3" t="str">
        <f aca="false">B$42</f>
        <v>Mortalidade Materna</v>
      </c>
      <c r="C717" s="3" t="n">
        <f aca="false">C$42</f>
        <v>-1</v>
      </c>
      <c r="D717" s="3" t="s">
        <v>248</v>
      </c>
      <c r="E717" s="3" t="n">
        <f aca="false">E$42</f>
        <v>2013</v>
      </c>
      <c r="F717" s="3" t="n">
        <f aca="false">F$42</f>
        <v>2015</v>
      </c>
      <c r="G717" s="3" t="n">
        <v>7.55792536991278</v>
      </c>
      <c r="H717" s="3"/>
      <c r="I717" s="3"/>
      <c r="J717" s="3"/>
      <c r="K717" s="3" t="str">
        <f aca="false">K$42</f>
        <v>Óbitos maternos em relação a população feminina em idade fértil (15-49 anos).</v>
      </c>
      <c r="L717" s="3" t="str">
        <f aca="false">L$42</f>
        <v>Datasus</v>
      </c>
      <c r="M717" s="3" t="str">
        <f aca="false">M$42</f>
        <v>Taxa de mortalidade por 100 mil mulheres</v>
      </c>
      <c r="N717" s="5"/>
      <c r="O717" s="3" t="n">
        <v>16.117448849279</v>
      </c>
    </row>
    <row r="718" customFormat="false" ht="15" hidden="false" customHeight="true" outlineLevel="0" collapsed="false">
      <c r="A718" s="3" t="str">
        <f aca="false">A$43</f>
        <v>Sustentabilidade Social</v>
      </c>
      <c r="B718" s="3" t="str">
        <f aca="false">B$43</f>
        <v>Mortalidade Precoce</v>
      </c>
      <c r="C718" s="3" t="n">
        <f aca="false">C$43</f>
        <v>-1</v>
      </c>
      <c r="D718" s="3" t="s">
        <v>248</v>
      </c>
      <c r="E718" s="3" t="n">
        <f aca="false">E$43</f>
        <v>2013</v>
      </c>
      <c r="F718" s="3" t="n">
        <f aca="false">F$43</f>
        <v>2015</v>
      </c>
      <c r="G718" s="3" t="n">
        <v>107.396133845147</v>
      </c>
      <c r="H718" s="3"/>
      <c r="I718" s="3"/>
      <c r="J718" s="3"/>
      <c r="K718" s="3" t="str">
        <f aca="false">K$43</f>
        <v>Mortalidade de Jovens (15-29 anos) por causas externas.
</v>
      </c>
      <c r="L718" s="3" t="str">
        <f aca="false">L$43</f>
        <v>Datasus</v>
      </c>
      <c r="M718" s="3" t="str">
        <f aca="false">M$43</f>
        <v>Taxa de mortalidade por 100 mil jovens</v>
      </c>
      <c r="N718" s="5"/>
      <c r="O718" s="3" t="n">
        <v>64.4708875977651</v>
      </c>
    </row>
    <row r="719" customFormat="false" ht="15" hidden="false" customHeight="true" outlineLevel="0" collapsed="false">
      <c r="A719" s="3" t="str">
        <f aca="false">A$44</f>
        <v>Sustentabilidade Social</v>
      </c>
      <c r="B719" s="3" t="str">
        <f aca="false">B$44</f>
        <v>Previdência Social</v>
      </c>
      <c r="C719" s="3" t="n">
        <f aca="false">C$44</f>
        <v>1</v>
      </c>
      <c r="D719" s="3" t="s">
        <v>248</v>
      </c>
      <c r="E719" s="3" t="n">
        <f aca="false">E$44</f>
        <v>2013</v>
      </c>
      <c r="F719" s="3" t="n">
        <f aca="false">F$44</f>
        <v>2015</v>
      </c>
      <c r="G719" s="3" t="n">
        <v>80.7884434388018</v>
      </c>
      <c r="H719" s="3"/>
      <c r="I719" s="3"/>
      <c r="J719" s="3"/>
      <c r="K719" s="3" t="str">
        <f aca="false">K$44</f>
        <v>Proporção de idosos (mais de 60 anos) que recebem previdência social</v>
      </c>
      <c r="L719" s="3" t="str">
        <f aca="false">L$44</f>
        <v>IBGE</v>
      </c>
      <c r="M719" s="3" t="str">
        <f aca="false">M$44</f>
        <v>Porcentagem %</v>
      </c>
      <c r="N719" s="5" t="s">
        <v>150</v>
      </c>
      <c r="O719" s="3" t="n">
        <v>100</v>
      </c>
    </row>
    <row r="720" customFormat="false" ht="15" hidden="false" customHeight="true" outlineLevel="0" collapsed="false">
      <c r="A720" s="3" t="str">
        <f aca="false">A$45</f>
        <v>Sustentabilidade Social</v>
      </c>
      <c r="B720" s="3" t="str">
        <f aca="false">B$45</f>
        <v>Mortalidade na Infância</v>
      </c>
      <c r="C720" s="3" t="n">
        <f aca="false">C$45</f>
        <v>-1</v>
      </c>
      <c r="D720" s="3" t="s">
        <v>248</v>
      </c>
      <c r="E720" s="3" t="n">
        <f aca="false">E$45</f>
        <v>2013</v>
      </c>
      <c r="F720" s="3" t="n">
        <f aca="false">F$45</f>
        <v>2015</v>
      </c>
      <c r="G720" s="3" t="n">
        <v>3.0418315624752</v>
      </c>
      <c r="H720" s="3"/>
      <c r="I720" s="3"/>
      <c r="J720" s="3"/>
      <c r="K720" s="3" t="str">
        <f aca="false">K$45</f>
        <v>Óbitos de menores de cinco anos por grupo de 1.000 nascidos vivos</v>
      </c>
      <c r="L720" s="3" t="str">
        <f aca="false">L$45</f>
        <v>Datasus</v>
      </c>
      <c r="M720" s="3" t="str">
        <f aca="false">M$45</f>
        <v>Porcentagem %</v>
      </c>
      <c r="N720" s="5"/>
      <c r="O720" s="3" t="n">
        <v>73.492804557843</v>
      </c>
    </row>
    <row r="721" customFormat="false" ht="15" hidden="false" customHeight="true" outlineLevel="0" collapsed="false">
      <c r="A721" s="3" t="str">
        <f aca="false">A$46</f>
        <v>Sustentabilidade Social</v>
      </c>
      <c r="B721" s="3" t="str">
        <f aca="false">B$46</f>
        <v> Total</v>
      </c>
      <c r="C721" s="3" t="n">
        <f aca="false">C$46</f>
        <v>1</v>
      </c>
      <c r="D721" s="3" t="s">
        <v>248</v>
      </c>
      <c r="E721" s="3" t="n">
        <f aca="false">E$46</f>
        <v>2015</v>
      </c>
      <c r="F721" s="3" t="n">
        <f aca="false">F$46</f>
        <v>2015</v>
      </c>
      <c r="G721" s="3" t="n">
        <v>19.4723467771831</v>
      </c>
      <c r="H721" s="3"/>
      <c r="I721" s="3"/>
      <c r="J721" s="3"/>
      <c r="K721" s="3" t="str">
        <f aca="false">K$46</f>
        <v>Nota obtida via normalização e ponderação de indicadores que variam de 0 a 100.</v>
      </c>
      <c r="L721" s="3" t="str">
        <f aca="false">L$46</f>
        <v>Tendências</v>
      </c>
      <c r="M721" s="3" t="str">
        <f aca="false">M$46</f>
        <v>Nota de 0 a 100</v>
      </c>
      <c r="N721" s="5"/>
      <c r="O721" s="3" t="n">
        <v>0</v>
      </c>
    </row>
    <row r="722" customFormat="false" ht="15" hidden="false" customHeight="true" outlineLevel="0" collapsed="false">
      <c r="A722" s="3" t="str">
        <f aca="false">A$47</f>
        <v>Segurança Pública</v>
      </c>
      <c r="B722" s="3" t="str">
        <f aca="false">B$47</f>
        <v>Déficit Carcerário</v>
      </c>
      <c r="C722" s="3" t="n">
        <f aca="false">C$47</f>
        <v>-1</v>
      </c>
      <c r="D722" s="3" t="s">
        <v>248</v>
      </c>
      <c r="E722" s="3" t="n">
        <f aca="false">E$47</f>
        <v>2014</v>
      </c>
      <c r="F722" s="3" t="n">
        <f aca="false">F$47</f>
        <v>2015</v>
      </c>
      <c r="G722" s="3" t="n">
        <v>0.897207367795603</v>
      </c>
      <c r="H722" s="3"/>
      <c r="I722" s="3"/>
      <c r="J722" s="3"/>
      <c r="K722" s="3" t="str">
        <f aca="false">K$47</f>
        <v>Relação detentos / Vagas</v>
      </c>
      <c r="L722" s="3" t="str">
        <f aca="false">L$47</f>
        <v>Fórum de Segurança Pública</v>
      </c>
      <c r="M722" s="3" t="str">
        <f aca="false">M$47</f>
        <v>Porcentagem %</v>
      </c>
      <c r="N722" s="5"/>
      <c r="O722" s="3" t="n">
        <v>100</v>
      </c>
    </row>
    <row r="723" customFormat="false" ht="15" hidden="false" customHeight="true" outlineLevel="0" collapsed="false">
      <c r="A723" s="3" t="str">
        <f aca="false">A$48</f>
        <v>Segurança Pública</v>
      </c>
      <c r="B723" s="3" t="str">
        <f aca="false">B$48</f>
        <v>Mortes a esclarecer</v>
      </c>
      <c r="C723" s="3" t="n">
        <f aca="false">C$48</f>
        <v>-1</v>
      </c>
      <c r="D723" s="3" t="s">
        <v>248</v>
      </c>
      <c r="E723" s="3" t="n">
        <f aca="false">E$48</f>
        <v>2014</v>
      </c>
      <c r="F723" s="3" t="n">
        <f aca="false">F$48</f>
        <v>2015</v>
      </c>
      <c r="G723" s="3" t="n">
        <v>2.68578478339438</v>
      </c>
      <c r="H723" s="3"/>
      <c r="I723" s="3"/>
      <c r="J723" s="3"/>
      <c r="K723" s="3" t="str">
        <f aca="false">K$48</f>
        <v># "mortes a esclarecer" / 100 mil habitantes</v>
      </c>
      <c r="L723" s="3" t="str">
        <f aca="false">L$48</f>
        <v>Fórum de Segurança Pública</v>
      </c>
      <c r="M723" s="3" t="str">
        <f aca="false">M$48</f>
        <v>Taxa de mortalidade por 100 mil habitantes</v>
      </c>
      <c r="N7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723" s="3" t="n">
        <v>92.2116374835919</v>
      </c>
    </row>
    <row r="724" customFormat="false" ht="15" hidden="false" customHeight="true" outlineLevel="0" collapsed="false">
      <c r="A724" s="3" t="str">
        <f aca="false">A$49</f>
        <v>Segurança Pública</v>
      </c>
      <c r="B724" s="3" t="str">
        <f aca="false">B$49</f>
        <v>Atuação do Sistema de Justiça Criminal</v>
      </c>
      <c r="C724" s="3" t="n">
        <f aca="false">C$49</f>
        <v>1</v>
      </c>
      <c r="D724" s="3" t="s">
        <v>248</v>
      </c>
      <c r="E724" s="3" t="n">
        <f aca="false">E$49</f>
        <v>2014</v>
      </c>
      <c r="F724" s="3" t="n">
        <f aca="false">F$49</f>
        <v>2015</v>
      </c>
      <c r="G724" s="3" t="n">
        <v>0.647213459516299</v>
      </c>
      <c r="H724" s="3"/>
      <c r="I724" s="3"/>
      <c r="J724" s="3"/>
      <c r="K724" s="3" t="str">
        <f aca="false">K$49</f>
        <v>Total da população carcerária (regime fechado) em relação ao número de homicídios.</v>
      </c>
      <c r="L724" s="3" t="str">
        <f aca="false">L$49</f>
        <v>Fórum de Segurança Pública</v>
      </c>
      <c r="M724" s="3" t="str">
        <f aca="false">M$49</f>
        <v>Porcentagem %</v>
      </c>
      <c r="N724" s="3" t="str">
        <f aca="false">N$49</f>
        <v>A partir da edição de 2018, ou seja, do dado de 2017 passou a ser usado como numerador a população prisional acusada de homicídio e não mais a população carcerária total.</v>
      </c>
      <c r="O724" s="3" t="n">
        <v>0.293594771478296</v>
      </c>
    </row>
    <row r="725" customFormat="false" ht="15" hidden="false" customHeight="true" outlineLevel="0" collapsed="false">
      <c r="A725" s="3" t="str">
        <f aca="false">A$50</f>
        <v>Segurança Pública</v>
      </c>
      <c r="B725" s="3" t="str">
        <f aca="false">B$50</f>
        <v>Mortalidade no Trânsito</v>
      </c>
      <c r="C725" s="3" t="n">
        <f aca="false">C$50</f>
        <v>-1</v>
      </c>
      <c r="D725" s="3" t="s">
        <v>248</v>
      </c>
      <c r="E725" s="3" t="n">
        <f aca="false">E$50</f>
        <v>2013</v>
      </c>
      <c r="F725" s="3" t="n">
        <f aca="false">F$50</f>
        <v>2015</v>
      </c>
      <c r="G725" s="3" t="n">
        <v>77.5307881897429</v>
      </c>
      <c r="H725" s="3"/>
      <c r="I725" s="3"/>
      <c r="J725" s="3"/>
      <c r="K725" s="3" t="str">
        <f aca="false">K$50</f>
        <v>Óbitos por causas externas (acidentes em transporte terrestre) em relação ao total de habitantes.</v>
      </c>
      <c r="L725" s="3" t="str">
        <f aca="false">L$50</f>
        <v>Datasus</v>
      </c>
      <c r="M725" s="5" t="str">
        <f aca="false">M$50</f>
        <v>Mortes em relação a frota e aos habitantes</v>
      </c>
      <c r="N725" s="5" t="str">
        <f aca="false">N$50</f>
        <v>Antes de 2019 o nome do indicador era "Segurança no Trânsito" </v>
      </c>
      <c r="O725" s="3" t="n">
        <v>18.0469564974399</v>
      </c>
    </row>
    <row r="726" customFormat="false" ht="15" hidden="false" customHeight="true" outlineLevel="0" collapsed="false">
      <c r="A726" s="3" t="str">
        <f aca="false">A$51</f>
        <v>Segurança Pública</v>
      </c>
      <c r="B726" s="3" t="str">
        <f aca="false">B$51</f>
        <v>Segurança Pessoal</v>
      </c>
      <c r="C726" s="3" t="n">
        <f aca="false">C$51</f>
        <v>-1</v>
      </c>
      <c r="D726" s="3" t="s">
        <v>248</v>
      </c>
      <c r="E726" s="3" t="n">
        <f aca="false">E$51</f>
        <v>2014</v>
      </c>
      <c r="F726" s="3" t="n">
        <f aca="false">F$51</f>
        <v>2015</v>
      </c>
      <c r="G726" s="3" t="n">
        <v>27.7628405326962</v>
      </c>
      <c r="H726" s="3"/>
      <c r="I726" s="3"/>
      <c r="J726" s="3"/>
      <c r="K726" s="3" t="str">
        <f aca="false">K$51</f>
        <v>Óbitos resultantes de agressões (homicídios) em relação a população total.</v>
      </c>
      <c r="L726" s="3" t="str">
        <f aca="false">L$51</f>
        <v>Fórum de Segurança Pública</v>
      </c>
      <c r="M726" s="5" t="str">
        <f aca="false">M$51</f>
        <v>Óbitos por 100 mil habitantes</v>
      </c>
      <c r="N726" s="5"/>
      <c r="O726" s="3" t="n">
        <v>66.131457394378</v>
      </c>
    </row>
    <row r="727" customFormat="false" ht="15" hidden="false" customHeight="true" outlineLevel="0" collapsed="false">
      <c r="A727" s="3" t="str">
        <f aca="false">A$52</f>
        <v>Segurança Pública</v>
      </c>
      <c r="B727" s="3" t="str">
        <f aca="false">B$52</f>
        <v>Segurança Patrimonial</v>
      </c>
      <c r="C727" s="3" t="n">
        <f aca="false">C$52</f>
        <v>-1</v>
      </c>
      <c r="D727" s="3" t="s">
        <v>248</v>
      </c>
      <c r="E727" s="3" t="n">
        <f aca="false">E$52</f>
        <v>2014</v>
      </c>
      <c r="F727" s="3" t="n">
        <f aca="false">F$52</f>
        <v>2015</v>
      </c>
      <c r="G727" s="3" t="n">
        <v>351.189622328079</v>
      </c>
      <c r="H727" s="3"/>
      <c r="I727" s="3"/>
      <c r="J727" s="3"/>
      <c r="K727" s="3" t="str">
        <f aca="false">K$52</f>
        <v>Roubos e furto de veículos em relação a frota total (por 100 mil veículos).</v>
      </c>
      <c r="L727" s="3" t="str">
        <f aca="false">L$52</f>
        <v>Fórum de Segurança Pública</v>
      </c>
      <c r="M727" s="5" t="str">
        <f aca="false">M$52</f>
        <v>Roubos e furtos por 100 mil veículos</v>
      </c>
      <c r="N727" s="3" t="str">
        <f aca="false">N$52</f>
        <v>A partir da edição de 2019, ou seja, do dado de 2018, passou a ser usado o número de roubos totais no lugar de roubos e furtos de veículos</v>
      </c>
      <c r="O727" s="3" t="n">
        <v>72.2183954564859</v>
      </c>
    </row>
    <row r="728" customFormat="false" ht="15" hidden="false" customHeight="true" outlineLevel="0" collapsed="false">
      <c r="A728" s="3" t="str">
        <f aca="false">A$53</f>
        <v>Segurança Pública</v>
      </c>
      <c r="B728" s="3" t="str">
        <f aca="false">B$53</f>
        <v> Total</v>
      </c>
      <c r="C728" s="3" t="n">
        <f aca="false">C$53</f>
        <v>1</v>
      </c>
      <c r="D728" s="3" t="s">
        <v>248</v>
      </c>
      <c r="E728" s="3" t="n">
        <f aca="false">E$53</f>
        <v>2015</v>
      </c>
      <c r="F728" s="3" t="n">
        <f aca="false">F$53</f>
        <v>2015</v>
      </c>
      <c r="G728" s="3" t="n">
        <v>58.8613157881842</v>
      </c>
      <c r="H728" s="3"/>
      <c r="I728" s="3"/>
      <c r="J728" s="3"/>
      <c r="K728" s="3" t="str">
        <f aca="false">K$53</f>
        <v>Nota obtida via normalização e ponderação de indicadores que variam de 0 a 100.</v>
      </c>
      <c r="L728" s="3" t="str">
        <f aca="false">L$53</f>
        <v>Tendências</v>
      </c>
      <c r="M728" s="3" t="str">
        <f aca="false">M$53</f>
        <v>Nota de 0 a 100</v>
      </c>
      <c r="N728" s="5"/>
      <c r="O728" s="3" t="n">
        <v>75.9464677970984</v>
      </c>
    </row>
    <row r="729" customFormat="false" ht="15" hidden="false" customHeight="true" outlineLevel="0" collapsed="false">
      <c r="A729" s="3" t="str">
        <f aca="false">A$54</f>
        <v>Solidez Fiscal</v>
      </c>
      <c r="B729" s="3" t="str">
        <f aca="false">B$54</f>
        <v>Dependência Fiscal</v>
      </c>
      <c r="C729" s="3" t="n">
        <f aca="false">C$54</f>
        <v>1</v>
      </c>
      <c r="D729" s="3" t="s">
        <v>248</v>
      </c>
      <c r="E729" s="3" t="n">
        <f aca="false">E$54</f>
        <v>2014</v>
      </c>
      <c r="F729" s="3" t="n">
        <f aca="false">F$54</f>
        <v>2015</v>
      </c>
      <c r="G729" s="3" t="n">
        <v>48.6647666583493</v>
      </c>
      <c r="H729" s="3"/>
      <c r="I729" s="3"/>
      <c r="J729" s="3"/>
      <c r="K729" s="3" t="str">
        <f aca="false">K$54</f>
        <v>Grau de autonomia financeira do Estado tendo por base a participação das receitas correntes próprias (realizadas) sobre a receita corrente total, dado pela fórmula: 1 – (transferências correntes/receita corrente total)</v>
      </c>
      <c r="L729" s="3" t="str">
        <f aca="false">L$54</f>
        <v>Siconfi</v>
      </c>
      <c r="M729" s="3" t="str">
        <f aca="false">M$54</f>
        <v>Porcentagem %</v>
      </c>
      <c r="N7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29" s="3" t="n">
        <v>25.6251755945821</v>
      </c>
    </row>
    <row r="730" customFormat="false" ht="15" hidden="false" customHeight="true" outlineLevel="0" collapsed="false">
      <c r="A730" s="3" t="str">
        <f aca="false">A$55</f>
        <v>Solidez Fiscal</v>
      </c>
      <c r="B730" s="3" t="str">
        <f aca="false">B$55</f>
        <v>Taxa de Investimentos</v>
      </c>
      <c r="C730" s="3" t="n">
        <f aca="false">C$55</f>
        <v>1</v>
      </c>
      <c r="D730" s="3" t="s">
        <v>248</v>
      </c>
      <c r="E730" s="3" t="n">
        <f aca="false">E$55</f>
        <v>2014</v>
      </c>
      <c r="F730" s="3" t="n">
        <f aca="false">F$55</f>
        <v>2015</v>
      </c>
      <c r="G730" s="3" t="n">
        <v>0.148467340182722</v>
      </c>
      <c r="H730" s="3"/>
      <c r="I730" s="3"/>
      <c r="J730" s="3"/>
      <c r="K730" s="3" t="str">
        <f aca="false">K$55</f>
        <v>Investimento liquidado / receita corrente líquida</v>
      </c>
      <c r="L730" s="3" t="str">
        <f aca="false">L$55</f>
        <v>Siconfi</v>
      </c>
      <c r="M730" s="5" t="s">
        <v>24</v>
      </c>
      <c r="N730" s="5" t="str">
        <f aca="false">N$55</f>
        <v>Antes da edição de 2020 o indicador era conhecido como "Capacidade de Investimento"</v>
      </c>
      <c r="O730" s="3" t="n">
        <v>53.8092005018938</v>
      </c>
    </row>
    <row r="731" customFormat="false" ht="15" hidden="false" customHeight="true" outlineLevel="0" collapsed="false">
      <c r="A731" s="3" t="str">
        <f aca="false">A$56</f>
        <v>Solidez Fiscal</v>
      </c>
      <c r="B731" s="3" t="str">
        <f aca="false">B$56</f>
        <v>Resultado Nominal</v>
      </c>
      <c r="C731" s="3" t="n">
        <f aca="false">C$56</f>
        <v>1</v>
      </c>
      <c r="D731" s="3" t="s">
        <v>248</v>
      </c>
      <c r="E731" s="3" t="n">
        <f aca="false">E$56</f>
        <v>2014</v>
      </c>
      <c r="F731" s="3" t="n">
        <f aca="false">F$56</f>
        <v>2015</v>
      </c>
      <c r="G731" s="3" t="n">
        <v>1.67875030233985</v>
      </c>
      <c r="H731" s="3"/>
      <c r="I731" s="3"/>
      <c r="J731" s="3"/>
      <c r="K731" s="3" t="str">
        <f aca="false">K$56</f>
        <v>Diferença entre receitas e despesas primárias no período acrescidas das despesas com juros nominais incidentes sobre a dívida pública interna e externa, dividido pelo PIB</v>
      </c>
      <c r="L731" s="3" t="str">
        <f aca="false">L$56</f>
        <v>Siconfi</v>
      </c>
      <c r="M731" s="3" t="str">
        <f aca="false">M$56</f>
        <v>Porcentagem %</v>
      </c>
      <c r="N731" s="5"/>
      <c r="O731" s="3" t="n">
        <v>43.6595481196473</v>
      </c>
    </row>
    <row r="732" customFormat="false" ht="15" hidden="false" customHeight="true" outlineLevel="0" collapsed="false">
      <c r="A732" s="3" t="str">
        <f aca="false">A$57</f>
        <v>Solidez Fiscal</v>
      </c>
      <c r="B732" s="3" t="str">
        <f aca="false">B$57</f>
        <v>Solvência Fiscal</v>
      </c>
      <c r="C732" s="3" t="n">
        <f aca="false">C$57</f>
        <v>-1</v>
      </c>
      <c r="D732" s="3" t="s">
        <v>248</v>
      </c>
      <c r="E732" s="3" t="n">
        <f aca="false">E$57</f>
        <v>2014</v>
      </c>
      <c r="F732" s="3" t="n">
        <f aca="false">F$57</f>
        <v>2015</v>
      </c>
      <c r="G732" s="3" t="n">
        <v>46.6114448527203</v>
      </c>
      <c r="H732" s="3"/>
      <c r="I732" s="3"/>
      <c r="J732" s="3"/>
      <c r="K732" s="3" t="str">
        <f aca="false">K$57</f>
        <v>Dívida consolidada líquida / receita corrente líquida</v>
      </c>
      <c r="L732" s="3" t="str">
        <f aca="false">L$57</f>
        <v>Siconfi</v>
      </c>
      <c r="M732" s="5" t="s">
        <v>24</v>
      </c>
      <c r="N732" s="5"/>
      <c r="O732" s="3" t="n">
        <v>84.0483632097804</v>
      </c>
    </row>
    <row r="733" customFormat="false" ht="15" hidden="false" customHeight="true" outlineLevel="0" collapsed="false">
      <c r="A733" s="3" t="str">
        <f aca="false">A$58</f>
        <v>Solidez Fiscal</v>
      </c>
      <c r="B733" s="3" t="str">
        <f aca="false">B$58</f>
        <v>Sucesso do Planejamento Orçamentário</v>
      </c>
      <c r="C733" s="3" t="n">
        <f aca="false">C$58</f>
        <v>1</v>
      </c>
      <c r="D733" s="3" t="s">
        <v>248</v>
      </c>
      <c r="E733" s="3" t="n">
        <f aca="false">E$58</f>
        <v>2014</v>
      </c>
      <c r="F733" s="3" t="n">
        <f aca="false">F$58</f>
        <v>2015</v>
      </c>
      <c r="G733" s="3" t="n">
        <v>86.583924465288</v>
      </c>
      <c r="H733" s="3"/>
      <c r="I733" s="3"/>
      <c r="J733" s="3"/>
      <c r="K733" s="3" t="str">
        <f aca="false">K$58</f>
        <v>Despesa liquidada pela despesa total atualizada (dotação orçamentária).</v>
      </c>
      <c r="L733" s="3" t="str">
        <f aca="false">L$58</f>
        <v>Siconfi</v>
      </c>
      <c r="M733" s="3" t="str">
        <f aca="false">M$58</f>
        <v>Porcentagem %</v>
      </c>
      <c r="N733" s="5" t="str">
        <f aca="false">N$58</f>
        <v>Antes de 2020 o indicador era chamado de "Sucesso da Execução Orçamentária"</v>
      </c>
      <c r="O733" s="3" t="n">
        <v>59.7458412232267</v>
      </c>
    </row>
    <row r="734" customFormat="false" ht="15" hidden="false" customHeight="true" outlineLevel="0" collapsed="false">
      <c r="A734" s="3" t="str">
        <f aca="false">A$59</f>
        <v>Solidez Fiscal</v>
      </c>
      <c r="B734" s="3" t="str">
        <f aca="false">B$59</f>
        <v> Total</v>
      </c>
      <c r="C734" s="3" t="n">
        <f aca="false">C$59</f>
        <v>1</v>
      </c>
      <c r="D734" s="3" t="s">
        <v>248</v>
      </c>
      <c r="E734" s="3" t="n">
        <f aca="false">E$59</f>
        <v>2015</v>
      </c>
      <c r="F734" s="3" t="n">
        <f aca="false">F$59</f>
        <v>2015</v>
      </c>
      <c r="G734" s="3" t="n">
        <v>55.194895250101</v>
      </c>
      <c r="H734" s="3"/>
      <c r="I734" s="3"/>
      <c r="J734" s="3"/>
      <c r="K734" s="3" t="str">
        <f aca="false">K$59</f>
        <v>Nota obtida via normalização e ponderação de indicadores que variam de 0 a 100.</v>
      </c>
      <c r="L734" s="3" t="str">
        <f aca="false">L$59</f>
        <v>Tendências</v>
      </c>
      <c r="M734" s="3" t="str">
        <f aca="false">M$59</f>
        <v>Nota de 0 a 100</v>
      </c>
      <c r="N734" s="5"/>
      <c r="O734" s="3" t="n">
        <v>80.4151575163637</v>
      </c>
    </row>
    <row r="735" customFormat="false" ht="15" hidden="false" customHeight="true" outlineLevel="0" collapsed="false">
      <c r="A735" s="3" t="str">
        <f aca="false">A$60</f>
        <v>Eficiência da Máquina Pública</v>
      </c>
      <c r="B735" s="3" t="str">
        <f aca="false">B$60</f>
        <v>Eficiência do Judiciário</v>
      </c>
      <c r="C735" s="3" t="n">
        <f aca="false">C$60</f>
        <v>-1</v>
      </c>
      <c r="D735" s="3" t="s">
        <v>248</v>
      </c>
      <c r="E735" s="3" t="n">
        <f aca="false">E$60</f>
        <v>2013</v>
      </c>
      <c r="F735" s="3" t="n">
        <f aca="false">F$60</f>
        <v>2015</v>
      </c>
      <c r="G735" s="3" t="n">
        <v>60.7990473907631</v>
      </c>
      <c r="H735" s="3"/>
      <c r="I735" s="3"/>
      <c r="J735" s="3"/>
      <c r="K735" s="4" t="str">
        <f aca="false">K$60</f>
        <v>Taxa de congestionamento = 1 - (processos baixados)/(casos novos + casos pendentes)</v>
      </c>
      <c r="L735" s="4" t="str">
        <f aca="false">L$60</f>
        <v>Justiça em Números/CNJ</v>
      </c>
      <c r="M735" s="4" t="str">
        <f aca="false">M$60</f>
        <v>Porcentagem %</v>
      </c>
      <c r="N7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35" s="3" t="n">
        <v>46.2259870719031</v>
      </c>
    </row>
    <row r="736" customFormat="false" ht="15" hidden="false" customHeight="true" outlineLevel="0" collapsed="false">
      <c r="A736" s="3" t="str">
        <f aca="false">A$61</f>
        <v>Eficiência da Máquina Pública</v>
      </c>
      <c r="B736" s="3" t="str">
        <f aca="false">B$61</f>
        <v>Custo do Executivo/PIB</v>
      </c>
      <c r="C736" s="3" t="n">
        <f aca="false">C$61</f>
        <v>-1</v>
      </c>
      <c r="D736" s="3" t="s">
        <v>248</v>
      </c>
      <c r="E736" s="3" t="n">
        <f aca="false">E$61</f>
        <v>2014</v>
      </c>
      <c r="F736" s="3" t="n">
        <f aca="false">F$61</f>
        <v>2015</v>
      </c>
      <c r="G736" s="3" t="n">
        <v>1.58092105600765</v>
      </c>
      <c r="H736" s="3"/>
      <c r="I736" s="3"/>
      <c r="J736" s="3"/>
      <c r="K736" s="3" t="str">
        <f aca="false">K$61</f>
        <v>Recursos públicos alocados na administração direta / PIB</v>
      </c>
      <c r="L736" s="3" t="str">
        <f aca="false">L$61</f>
        <v>FINBRA/Siconfi</v>
      </c>
      <c r="M736" s="3" t="str">
        <f aca="false">M$61</f>
        <v>Porcentagem %</v>
      </c>
      <c r="N736" s="3" t="str">
        <f aca="false">N$61</f>
        <v>O PIB utilizado para cálculo é estimado pela Tendências</v>
      </c>
      <c r="O736" s="3" t="n">
        <v>87.627238646646</v>
      </c>
    </row>
    <row r="737" customFormat="false" ht="15" hidden="false" customHeight="true" outlineLevel="0" collapsed="false">
      <c r="A737" s="3" t="str">
        <f aca="false">A$62</f>
        <v>Eficiência da Máquina Pública</v>
      </c>
      <c r="B737" s="3" t="str">
        <f aca="false">B$62</f>
        <v>Índice de Transparência</v>
      </c>
      <c r="C737" s="3" t="n">
        <f aca="false">C$62</f>
        <v>1</v>
      </c>
      <c r="D737" s="3" t="s">
        <v>248</v>
      </c>
      <c r="E737" s="3" t="n">
        <f aca="false">E$62</f>
        <v>2014</v>
      </c>
      <c r="F737" s="3" t="n">
        <f aca="false">F$62</f>
        <v>2015</v>
      </c>
      <c r="G737" s="3" t="n">
        <v>4.14</v>
      </c>
      <c r="H737" s="3"/>
      <c r="I737" s="3"/>
      <c r="J737" s="3"/>
      <c r="K737" s="3" t="str">
        <f aca="false">K$62</f>
        <v>Avaliação dos portais de acesso a informações de gastos estaduais (Nota: 0-10)</v>
      </c>
      <c r="L737" s="3" t="str">
        <f aca="false">L$62</f>
        <v>Associação Contas Abertas</v>
      </c>
      <c r="M737" s="3" t="str">
        <f aca="false">M$62</f>
        <v>Pontuação de 0 a 10</v>
      </c>
      <c r="N737" s="3" t="str">
        <f aca="false">N$62</f>
        <v>A partir da edição de 2018, ou seja, do dado de 2016, passou a ser usado a avaliação Escala Brasil Transparente</v>
      </c>
      <c r="O737" s="3" t="n">
        <v>40.5672009864365</v>
      </c>
    </row>
    <row r="738" customFormat="false" ht="15" hidden="false" customHeight="true" outlineLevel="0" collapsed="false">
      <c r="A738" s="3" t="str">
        <f aca="false">A$63</f>
        <v>Eficiência da Máquina Pública</v>
      </c>
      <c r="B738" s="3" t="str">
        <f aca="false">B$63</f>
        <v>Custo do Judiciário/PIB</v>
      </c>
      <c r="C738" s="3" t="n">
        <f aca="false">C$63</f>
        <v>-1</v>
      </c>
      <c r="D738" s="3" t="s">
        <v>248</v>
      </c>
      <c r="E738" s="3" t="n">
        <f aca="false">E$63</f>
        <v>2014</v>
      </c>
      <c r="F738" s="3" t="n">
        <f aca="false">F$63</f>
        <v>2015</v>
      </c>
      <c r="G738" s="3" t="n">
        <v>1.88948743408293</v>
      </c>
      <c r="H738" s="3"/>
      <c r="I738" s="3"/>
      <c r="J738" s="3"/>
      <c r="K738" s="3" t="str">
        <f aca="false">K$63</f>
        <v>Recursos públicos alocados no judiciário / PIB</v>
      </c>
      <c r="L738" s="3" t="str">
        <f aca="false">L$63</f>
        <v>FINBRA/Siconfi</v>
      </c>
      <c r="M738" s="3" t="str">
        <f aca="false">M$63</f>
        <v>Porcentagem %</v>
      </c>
      <c r="N738" s="3" t="str">
        <f aca="false">N$63</f>
        <v>O PIB utilizado para cálculo é estimado pela Tendências. O Distrito Federal não é válido nesse indicador.</v>
      </c>
      <c r="O738" s="3" t="n">
        <v>72.7793816138315</v>
      </c>
    </row>
    <row r="739" customFormat="false" ht="15" hidden="false" customHeight="true" outlineLevel="0" collapsed="false">
      <c r="A739" s="3" t="str">
        <f aca="false">A$64</f>
        <v>Eficiência da Máquina Pública</v>
      </c>
      <c r="B739" s="3" t="str">
        <f aca="false">B$64</f>
        <v>Custo do Legislativo/PIB</v>
      </c>
      <c r="C739" s="3" t="n">
        <f aca="false">C$64</f>
        <v>-1</v>
      </c>
      <c r="D739" s="3" t="s">
        <v>248</v>
      </c>
      <c r="E739" s="3" t="n">
        <f aca="false">E$64</f>
        <v>2014</v>
      </c>
      <c r="F739" s="3" t="n">
        <f aca="false">F$64</f>
        <v>2015</v>
      </c>
      <c r="G739" s="3" t="n">
        <v>0.926267780123019</v>
      </c>
      <c r="H739" s="3"/>
      <c r="I739" s="3"/>
      <c r="J739" s="3"/>
      <c r="K739" s="3" t="str">
        <f aca="false">K$64</f>
        <v>Recursos públicos alocados no legislativo / PIB</v>
      </c>
      <c r="L739" s="3" t="str">
        <f aca="false">L$64</f>
        <v>FINBRA/Siconfi</v>
      </c>
      <c r="M739" s="3" t="str">
        <f aca="false">M$64</f>
        <v>Porcentagem %</v>
      </c>
      <c r="N739" s="3" t="str">
        <f aca="false">N$64</f>
        <v>O PIB utilizado para cálculo é estimado pela Tendências</v>
      </c>
      <c r="O739" s="3" t="n">
        <v>59.3696849780475</v>
      </c>
    </row>
    <row r="740" customFormat="false" ht="15" hidden="false" customHeight="true" outlineLevel="0" collapsed="false">
      <c r="A740" s="3" t="str">
        <f aca="false">A$65</f>
        <v>Eficiência da Máquina Pública</v>
      </c>
      <c r="B740" s="3" t="str">
        <f aca="false">B$65</f>
        <v>% Servidores Comissionados</v>
      </c>
      <c r="C740" s="3" t="n">
        <f aca="false">C$65</f>
        <v>-1</v>
      </c>
      <c r="D740" s="3" t="s">
        <v>248</v>
      </c>
      <c r="E740" s="3" t="n">
        <f aca="false">E$65</f>
        <v>2013</v>
      </c>
      <c r="F740" s="3" t="n">
        <f aca="false">F$65</f>
        <v>2015</v>
      </c>
      <c r="G740" s="3" t="n">
        <v>6.36446002346755</v>
      </c>
      <c r="H740" s="3"/>
      <c r="I740" s="3"/>
      <c r="J740" s="3"/>
      <c r="K740" s="3" t="str">
        <f aca="false">K$65</f>
        <v>% de cargos comissionados no total de cargos públicos</v>
      </c>
      <c r="L740" s="3" t="str">
        <f aca="false">L$65</f>
        <v>IBGE/Estadic</v>
      </c>
      <c r="M740" s="3" t="str">
        <f aca="false">M$65</f>
        <v>Porcentagem %</v>
      </c>
      <c r="N740" s="5"/>
      <c r="O740" s="3" t="n">
        <v>70.7298759735092</v>
      </c>
    </row>
    <row r="741" customFormat="false" ht="15" hidden="false" customHeight="true" outlineLevel="0" collapsed="false">
      <c r="A741" s="3" t="str">
        <f aca="false">A$66</f>
        <v>Eficiência da Máquina Pública</v>
      </c>
      <c r="B741" s="3" t="str">
        <f aca="false">B$66</f>
        <v> Total</v>
      </c>
      <c r="C741" s="3" t="n">
        <f aca="false">C$66</f>
        <v>1</v>
      </c>
      <c r="D741" s="3" t="s">
        <v>248</v>
      </c>
      <c r="E741" s="3" t="n">
        <f aca="false">E$66</f>
        <v>2015</v>
      </c>
      <c r="F741" s="3" t="n">
        <f aca="false">F$66</f>
        <v>2015</v>
      </c>
      <c r="G741" s="3" t="n">
        <v>60.7872188756304</v>
      </c>
      <c r="H741" s="3"/>
      <c r="I741" s="3"/>
      <c r="J741" s="3"/>
      <c r="K741" s="3" t="str">
        <f aca="false">K$66</f>
        <v>Nota obtida via normalização e ponderação de indicadores que variam de 0 a 100.</v>
      </c>
      <c r="L741" s="3" t="str">
        <f aca="false">L$66</f>
        <v>Tendências</v>
      </c>
      <c r="M741" s="3" t="str">
        <f aca="false">M$66</f>
        <v>Nota de 0 a 100</v>
      </c>
      <c r="N741" s="5"/>
      <c r="O741" s="3" t="n">
        <v>58.0783192633524</v>
      </c>
    </row>
    <row r="742" customFormat="false" ht="15" hidden="false" customHeight="true" outlineLevel="0" collapsed="false">
      <c r="A742" s="3" t="str">
        <f aca="false">A$67</f>
        <v>Inovação</v>
      </c>
      <c r="B742" s="3" t="str">
        <f aca="false">B$67</f>
        <v>Produção Acadêmica</v>
      </c>
      <c r="C742" s="3" t="n">
        <f aca="false">C$67</f>
        <v>1</v>
      </c>
      <c r="D742" s="3" t="s">
        <v>248</v>
      </c>
      <c r="E742" s="3" t="n">
        <f aca="false">E$67</f>
        <v>2014</v>
      </c>
      <c r="F742" s="3" t="n">
        <f aca="false">F$67</f>
        <v>2015</v>
      </c>
      <c r="G742" s="3" t="n">
        <v>0.0588077378045248</v>
      </c>
      <c r="H742" s="3"/>
      <c r="I742" s="3"/>
      <c r="J742" s="3"/>
      <c r="K742" s="3" t="str">
        <f aca="false">K$67</f>
        <v>Total de documentos publicados em periódicos acadêmicos indexados no Scopus em relação à população total.</v>
      </c>
      <c r="L742" s="3" t="str">
        <f aca="false">L$67</f>
        <v>SCImago IR</v>
      </c>
      <c r="M742" s="3" t="str">
        <f aca="false">M$67</f>
        <v>Artigos por 1 milhão de habitantes</v>
      </c>
      <c r="N742" s="5"/>
      <c r="O742" s="3" t="n">
        <v>5.33314448847577</v>
      </c>
    </row>
    <row r="743" customFormat="false" ht="15" hidden="false" customHeight="true" outlineLevel="0" collapsed="false">
      <c r="A743" s="3" t="str">
        <f aca="false">A$68</f>
        <v>Inovação</v>
      </c>
      <c r="B743" s="3" t="str">
        <f aca="false">B$68</f>
        <v>Investimentos Públicos em P&amp;D</v>
      </c>
      <c r="C743" s="3" t="n">
        <f aca="false">C$68</f>
        <v>1</v>
      </c>
      <c r="D743" s="3" t="s">
        <v>248</v>
      </c>
      <c r="E743" s="3" t="n">
        <f aca="false">E$68</f>
        <v>2013</v>
      </c>
      <c r="F743" s="3" t="n">
        <f aca="false">F$68</f>
        <v>2015</v>
      </c>
      <c r="G743" s="3" t="n">
        <v>0.0867537745750404</v>
      </c>
      <c r="H743" s="3"/>
      <c r="I743" s="3"/>
      <c r="J743" s="3"/>
      <c r="K743" s="3" t="str">
        <f aca="false">K$68</f>
        <v>Participação de Investimento público em P&amp;D no PIB estadual</v>
      </c>
      <c r="L743" s="3" t="str">
        <f aca="false">L$68</f>
        <v>Min.CT&amp;I</v>
      </c>
      <c r="M743" s="3" t="str">
        <f aca="false">M$68</f>
        <v>Porcentagem %</v>
      </c>
      <c r="N743" s="5" t="str">
        <f aca="false">N$68</f>
        <v>O PIB utilizado é o oficial divulgado pelo IBGE</v>
      </c>
      <c r="O743" s="3" t="n">
        <v>13.3696490405578</v>
      </c>
    </row>
    <row r="744" customFormat="false" ht="15" hidden="false" customHeight="true" outlineLevel="0" collapsed="false">
      <c r="A744" s="3" t="str">
        <f aca="false">A$69</f>
        <v>Inovação</v>
      </c>
      <c r="B744" s="3" t="str">
        <f aca="false">B$69</f>
        <v>Patentes</v>
      </c>
      <c r="C744" s="3" t="n">
        <f aca="false">C$69</f>
        <v>1</v>
      </c>
      <c r="D744" s="3" t="s">
        <v>248</v>
      </c>
      <c r="E744" s="3" t="n">
        <f aca="false">E$69</f>
        <v>2012</v>
      </c>
      <c r="F744" s="3" t="n">
        <f aca="false">F$69</f>
        <v>2015</v>
      </c>
      <c r="G744" s="3" t="n">
        <v>0.0220965456851218</v>
      </c>
      <c r="H744" s="3"/>
      <c r="I744" s="3"/>
      <c r="J744" s="3"/>
      <c r="K744" s="3" t="str">
        <f aca="false">K$69</f>
        <v>Total de concessões de patentes, englobando os tipos: "Patente de Invenção", "Modelo de Utilidade" e "Certificado de Adição" em relação ao PIB.</v>
      </c>
      <c r="L744" s="3" t="str">
        <f aca="false">L$69</f>
        <v>INPI</v>
      </c>
      <c r="M744" s="3" t="str">
        <f aca="false">M$69</f>
        <v>Patentes pelo PIB em 1 bilhão de reais</v>
      </c>
      <c r="N744" s="3" t="str">
        <f aca="false">N$69</f>
        <v>O PIB utilizado para cálculo é estimado pela Tendências</v>
      </c>
      <c r="O744" s="3" t="n">
        <v>6.23950546331838</v>
      </c>
    </row>
    <row r="745" customFormat="false" ht="15" hidden="false" customHeight="true" outlineLevel="0" collapsed="false">
      <c r="A745" s="3" t="str">
        <f aca="false">A$70</f>
        <v>Inovação</v>
      </c>
      <c r="B745" s="3" t="str">
        <f aca="false">B$70</f>
        <v> Total</v>
      </c>
      <c r="C745" s="3" t="n">
        <f aca="false">C$70</f>
        <v>1</v>
      </c>
      <c r="D745" s="3" t="s">
        <v>248</v>
      </c>
      <c r="E745" s="3" t="n">
        <f aca="false">E$70</f>
        <v>2015</v>
      </c>
      <c r="F745" s="3" t="n">
        <f aca="false">F$70</f>
        <v>2015</v>
      </c>
      <c r="G745" s="3" t="n">
        <v>8.27994534286228</v>
      </c>
      <c r="H745" s="3"/>
      <c r="I745" s="3"/>
      <c r="J745" s="3"/>
      <c r="K745" s="3" t="str">
        <f aca="false">K$70</f>
        <v>Nota obtida via normalização e ponderação de indicadores que variam de 0 a 100.</v>
      </c>
      <c r="L745" s="3" t="str">
        <f aca="false">L$70</f>
        <v>Tendências</v>
      </c>
      <c r="M745" s="3" t="str">
        <f aca="false">M$70</f>
        <v>Nota de 0 a 100</v>
      </c>
      <c r="N745" s="5"/>
      <c r="O745" s="3" t="n">
        <v>7.85804057490574</v>
      </c>
    </row>
    <row r="746" customFormat="false" ht="15" hidden="false" customHeight="true" outlineLevel="0" collapsed="false">
      <c r="A746" s="3" t="str">
        <f aca="false">A$71</f>
        <v>Sustentabilidade Ambiental</v>
      </c>
      <c r="B746" s="3" t="str">
        <f aca="false">B$71</f>
        <v>Emissões de CO2</v>
      </c>
      <c r="C746" s="3" t="n">
        <f aca="false">C$71</f>
        <v>-1</v>
      </c>
      <c r="D746" s="3" t="s">
        <v>248</v>
      </c>
      <c r="E746" s="3" t="n">
        <f aca="false">E$71</f>
        <v>2013</v>
      </c>
      <c r="F746" s="3" t="n">
        <f aca="false">F$71</f>
        <v>2015</v>
      </c>
      <c r="G746" s="3" t="n">
        <v>8.52143431135371</v>
      </c>
      <c r="H746" s="3"/>
      <c r="I746" s="3"/>
      <c r="J746" s="3"/>
      <c r="K746" s="3" t="str">
        <f aca="false">K$71</f>
        <v>CO2 emitido e derivado de remoção de unidades de conservação (toneladas por habitante).</v>
      </c>
      <c r="L746" s="3" t="str">
        <f aca="false">L$71</f>
        <v>SEEG/OC</v>
      </c>
      <c r="M746" s="3" t="str">
        <f aca="false">M$71</f>
        <v>Toneladas emitidas de CO2  por habitante</v>
      </c>
      <c r="N746" s="5" t="str">
        <f aca="false">N$71</f>
        <v>A partir da publicação de 2019, ou seja, do dado de 2017, o denominador foi alterado de população para PIB total (o PIB utilizado para cálculo é estimado pela Tendências)</v>
      </c>
      <c r="O746" s="3" t="n">
        <v>23.4471002801563</v>
      </c>
    </row>
    <row r="747" customFormat="false" ht="15" hidden="false" customHeight="true" outlineLevel="0" collapsed="false">
      <c r="A747" s="3" t="str">
        <f aca="false">A$72</f>
        <v>Sustentabilidade Ambiental</v>
      </c>
      <c r="B747" s="3" t="str">
        <f aca="false">B$72</f>
        <v>Serviços Urbanos</v>
      </c>
      <c r="C747" s="3" t="n">
        <f aca="false">C$72</f>
        <v>1</v>
      </c>
      <c r="D747" s="3" t="s">
        <v>248</v>
      </c>
      <c r="E747" s="3" t="n">
        <f aca="false">E$72</f>
        <v>2013</v>
      </c>
      <c r="F747" s="3" t="n">
        <f aca="false">F$72</f>
        <v>2015</v>
      </c>
      <c r="G747" s="3" t="n">
        <v>0.558657199124188</v>
      </c>
      <c r="H747" s="3"/>
      <c r="I747" s="3"/>
      <c r="J747" s="3"/>
      <c r="K747" s="3" t="str">
        <f aca="false">K$72</f>
        <v>Oferta de serviços municipais para coleta de materiais especias e limpeza urbana (Nota: 0-2).</v>
      </c>
      <c r="L747" s="3" t="str">
        <f aca="false">L$72</f>
        <v>SNIS</v>
      </c>
      <c r="M747" s="3" t="str">
        <f aca="false">M$72</f>
        <v>Pontuação de 0 a 2</v>
      </c>
      <c r="N747" s="5"/>
      <c r="O747" s="3" t="n">
        <v>27.0213217668047</v>
      </c>
    </row>
    <row r="748" customFormat="false" ht="15" hidden="false" customHeight="true" outlineLevel="0" collapsed="false">
      <c r="A748" s="3" t="str">
        <f aca="false">A$73</f>
        <v>Sustentabilidade Ambiental</v>
      </c>
      <c r="B748" s="3" t="str">
        <f aca="false">B$73</f>
        <v>Destinação do Lixo</v>
      </c>
      <c r="C748" s="3" t="n">
        <f aca="false">C$73</f>
        <v>1</v>
      </c>
      <c r="D748" s="3" t="s">
        <v>248</v>
      </c>
      <c r="E748" s="3" t="n">
        <f aca="false">E$73</f>
        <v>2013</v>
      </c>
      <c r="F748" s="3" t="n">
        <f aca="false">F$73</f>
        <v>2015</v>
      </c>
      <c r="G748" s="3" t="n">
        <v>0.191809090300068</v>
      </c>
      <c r="H748" s="3"/>
      <c r="I748" s="3"/>
      <c r="J748" s="3"/>
      <c r="K748" s="3" t="str">
        <f aca="false">K$73</f>
        <v>Destinação adequada para o tipo de resíduo sólido e qualidade das unidades de destino em solo (Nota: 0-1)</v>
      </c>
      <c r="L748" s="3" t="str">
        <f aca="false">L$73</f>
        <v>SNIS</v>
      </c>
      <c r="M748" s="3" t="str">
        <f aca="false">M$73</f>
        <v>Pontuação de 0 a 1</v>
      </c>
      <c r="N748" s="5"/>
      <c r="O748" s="3" t="n">
        <v>6.06770717256467</v>
      </c>
    </row>
    <row r="749" customFormat="false" ht="15" hidden="false" customHeight="true" outlineLevel="0" collapsed="false">
      <c r="A749" s="3" t="str">
        <f aca="false">A$74</f>
        <v>Sustentabilidade Ambiental</v>
      </c>
      <c r="B749" s="3" t="str">
        <f aca="false">B$74</f>
        <v>Tratamento de Esgoto</v>
      </c>
      <c r="C749" s="3" t="n">
        <f aca="false">C$74</f>
        <v>1</v>
      </c>
      <c r="D749" s="3" t="s">
        <v>248</v>
      </c>
      <c r="E749" s="3" t="n">
        <f aca="false">E$74</f>
        <v>2013</v>
      </c>
      <c r="F749" s="3" t="n">
        <f aca="false">F$74</f>
        <v>2015</v>
      </c>
      <c r="G749" s="3" t="n">
        <v>5.85</v>
      </c>
      <c r="H749" s="3"/>
      <c r="I749" s="3"/>
      <c r="J749" s="3"/>
      <c r="K749" s="3" t="str">
        <f aca="false">K$74</f>
        <v>Parcela tratada do total de água consumida no estado.</v>
      </c>
      <c r="L749" s="3" t="str">
        <f aca="false">L$74</f>
        <v>SNIS</v>
      </c>
      <c r="M749" s="3" t="str">
        <f aca="false">M$74</f>
        <v>Porcentagem %</v>
      </c>
      <c r="N7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49" s="3" t="n">
        <v>4.93612994795774</v>
      </c>
    </row>
    <row r="750" customFormat="false" ht="15" hidden="false" customHeight="true" outlineLevel="0" collapsed="false">
      <c r="A750" s="3" t="str">
        <f aca="false">A$75</f>
        <v>Sustentabilidade Ambiental</v>
      </c>
      <c r="B750" s="3" t="str">
        <f aca="false">B$75</f>
        <v> Total</v>
      </c>
      <c r="C750" s="3" t="n">
        <f aca="false">C$75</f>
        <v>1</v>
      </c>
      <c r="D750" s="3" t="s">
        <v>248</v>
      </c>
      <c r="E750" s="3" t="n">
        <f aca="false">E$75</f>
        <v>2015</v>
      </c>
      <c r="F750" s="3" t="n">
        <f aca="false">F$75</f>
        <v>2015</v>
      </c>
      <c r="G750" s="3" t="n">
        <v>14.2750627929395</v>
      </c>
      <c r="H750" s="3"/>
      <c r="I750" s="3"/>
      <c r="J750" s="3"/>
      <c r="K750" s="3" t="str">
        <f aca="false">K$75</f>
        <v>Nota obtida via normalização e ponderação de indicadores que variam de 0 a 100.</v>
      </c>
      <c r="L750" s="3" t="str">
        <f aca="false">L$75</f>
        <v>Tendências</v>
      </c>
      <c r="M750" s="3" t="str">
        <f aca="false">M$75</f>
        <v>Nota de 0 a 100</v>
      </c>
      <c r="N750" s="5"/>
      <c r="O750" s="3" t="n">
        <v>13.6386689618515</v>
      </c>
    </row>
    <row r="751" customFormat="false" ht="15" hidden="false" customHeight="true" outlineLevel="0" collapsed="false">
      <c r="A751" s="3" t="s">
        <v>238</v>
      </c>
      <c r="B751" s="3" t="s">
        <v>25</v>
      </c>
      <c r="C751" s="3" t="n">
        <v>1</v>
      </c>
      <c r="D751" s="3" t="s">
        <v>248</v>
      </c>
      <c r="E751" s="3" t="n">
        <v>2015</v>
      </c>
      <c r="F751" s="3" t="n">
        <v>2015</v>
      </c>
      <c r="G751" s="3" t="n">
        <v>43.1089859293017</v>
      </c>
      <c r="H751" s="3"/>
      <c r="I751" s="3"/>
      <c r="J751" s="3"/>
      <c r="K751" s="4" t="str">
        <f aca="false">K676</f>
        <v>Nota obtida via normalização e ponderação de indicadores que variam de 0 a 100.</v>
      </c>
      <c r="L751" s="3" t="str">
        <f aca="false">L676</f>
        <v>Tendências</v>
      </c>
      <c r="M751" s="5" t="str">
        <f aca="false">M$76</f>
        <v>Nota de 0 a 100</v>
      </c>
      <c r="N751" s="5"/>
      <c r="O751" s="3" t="n">
        <v>29.4987506941162</v>
      </c>
    </row>
    <row r="752" customFormat="false" ht="15.75" hidden="false" customHeight="true" outlineLevel="0" collapsed="false">
      <c r="A752" s="3" t="str">
        <f aca="false">$A$2</f>
        <v>Potencial de Mercado</v>
      </c>
      <c r="B752" s="3" t="str">
        <f aca="false">$B$2</f>
        <v>Tamanho de mercado</v>
      </c>
      <c r="C752" s="3" t="n">
        <f aca="false">$C$2</f>
        <v>1</v>
      </c>
      <c r="D752" s="3" t="s">
        <v>249</v>
      </c>
      <c r="E752" s="3" t="n">
        <f aca="false">$E$2</f>
        <v>2014</v>
      </c>
      <c r="F752" s="3" t="n">
        <f aca="false">$F$2</f>
        <v>2015</v>
      </c>
      <c r="G752" s="3" t="n">
        <v>376.950951912885</v>
      </c>
      <c r="H752" s="3"/>
      <c r="I752" s="3"/>
      <c r="J752" s="3"/>
      <c r="K752" s="4" t="str">
        <f aca="false">$K$2</f>
        <v>Produto Interno Bruto (PIB) real a preços de 2012</v>
      </c>
      <c r="L752" s="3" t="str">
        <f aca="false">$L$2</f>
        <v>IBGE/IBCR/CAGED</v>
      </c>
      <c r="M752" s="5" t="str">
        <f aca="false">$M$2</f>
        <v>R$ bilhões</v>
      </c>
      <c r="N752" s="5" t="str">
        <f aca="false">N$2</f>
        <v>O PIB utilizado para cálculo é estimado pela Tendências</v>
      </c>
      <c r="O752" s="3" t="n">
        <v>28.2736044875042</v>
      </c>
    </row>
    <row r="753" customFormat="false" ht="15" hidden="false" customHeight="true" outlineLevel="0" collapsed="false">
      <c r="A753" s="3" t="str">
        <f aca="false">$A$3</f>
        <v>Potencial de Mercado</v>
      </c>
      <c r="B753" s="3" t="str">
        <f aca="false">$B$3</f>
        <v>Taxa de crescimento</v>
      </c>
      <c r="C753" s="3" t="n">
        <f aca="false">$C$3</f>
        <v>1</v>
      </c>
      <c r="D753" s="3" t="s">
        <v>249</v>
      </c>
      <c r="E753" s="3" t="n">
        <f aca="false">$E$3</f>
        <v>2014</v>
      </c>
      <c r="F753" s="3" t="n">
        <f aca="false">$F$3</f>
        <v>2015</v>
      </c>
      <c r="G753" s="3" t="n">
        <v>1.77901124840273</v>
      </c>
      <c r="H753" s="3"/>
      <c r="I753" s="3"/>
      <c r="J753" s="3"/>
      <c r="K753" s="4" t="str">
        <f aca="false">$K$3</f>
        <v>Média Móvel de cinco períodos para a taxa de crescimento anual do PIB</v>
      </c>
      <c r="L753" s="3" t="str">
        <f aca="false">$L$3</f>
        <v>IBGE/IBCR/CAGED</v>
      </c>
      <c r="M753" s="5" t="str">
        <f aca="false">$M$3</f>
        <v>Porcentagem %</v>
      </c>
      <c r="N753" s="5" t="str">
        <f aca="false">N$3</f>
        <v>O PIB utilizado para cálculo é estimado pela Tendências</v>
      </c>
      <c r="O753" s="3" t="n">
        <v>43.2927765077505</v>
      </c>
    </row>
    <row r="754" customFormat="false" ht="15" hidden="false" customHeight="true" outlineLevel="0" collapsed="false">
      <c r="A754" s="3" t="str">
        <f aca="false">$A$4</f>
        <v>Potencial de Mercado</v>
      </c>
      <c r="B754" s="3" t="str">
        <f aca="false">$B$4</f>
        <v> Total</v>
      </c>
      <c r="C754" s="3" t="n">
        <f aca="false">$C$4</f>
        <v>1</v>
      </c>
      <c r="D754" s="3" t="s">
        <v>249</v>
      </c>
      <c r="E754" s="3" t="n">
        <f aca="false">$E$4</f>
        <v>2015</v>
      </c>
      <c r="F754" s="3" t="n">
        <f aca="false">$F$4</f>
        <v>2015</v>
      </c>
      <c r="G754" s="3" t="n">
        <v>36.7168524297657</v>
      </c>
      <c r="H754" s="3"/>
      <c r="I754" s="3"/>
      <c r="J754" s="3"/>
      <c r="K754" s="4" t="str">
        <f aca="false">$K$4</f>
        <v>Nota obtida via normalização e ponderação de indicadores que variam de 0 a 100.</v>
      </c>
      <c r="L754" s="3" t="str">
        <f aca="false">$L$4</f>
        <v>Tendências</v>
      </c>
      <c r="M754" s="5" t="str">
        <f aca="false">$M$4</f>
        <v>Nota de 0 a 100</v>
      </c>
      <c r="N754" s="5"/>
      <c r="O754" s="3" t="n">
        <v>57.8196786507534</v>
      </c>
    </row>
    <row r="755" customFormat="false" ht="15" hidden="false" customHeight="true" outlineLevel="0" collapsed="false">
      <c r="A755" s="3" t="str">
        <f aca="false">$A$5</f>
        <v>Infraestrutura</v>
      </c>
      <c r="B755" s="3" t="str">
        <f aca="false">$B$5</f>
        <v>Acessibilidade do Serviço de Telecomunicações</v>
      </c>
      <c r="C755" s="3" t="n">
        <f aca="false">$C$5</f>
        <v>1</v>
      </c>
      <c r="D755" s="3" t="s">
        <v>249</v>
      </c>
      <c r="E755" s="3" t="n">
        <f aca="false">$E$5</f>
        <v>2014</v>
      </c>
      <c r="F755" s="3" t="n">
        <f aca="false">$F$5</f>
        <v>2015</v>
      </c>
      <c r="G755" s="3" t="n">
        <v>140.919288418882</v>
      </c>
      <c r="H755" s="3"/>
      <c r="I755" s="3"/>
      <c r="J755" s="3"/>
      <c r="K755" s="4" t="str">
        <f aca="false">$K$5</f>
        <v>Densidade de acessos por 100 habitantes (telefonia móvel e banda larga*)</v>
      </c>
      <c r="L755" s="3" t="str">
        <f aca="false">$L$5</f>
        <v>ANATEL</v>
      </c>
      <c r="M755" s="5" t="str">
        <f aca="false">$M$5</f>
        <v>Acessos por 100 mil habitantes</v>
      </c>
      <c r="N755" s="5"/>
      <c r="O755" s="3" t="n">
        <v>27.9130799037978</v>
      </c>
    </row>
    <row r="756" customFormat="false" ht="15" hidden="false" customHeight="true" outlineLevel="0" collapsed="false">
      <c r="A756" s="3" t="str">
        <f aca="false">A$6</f>
        <v>Infraestrutura</v>
      </c>
      <c r="B756" s="3" t="str">
        <f aca="false">B$6</f>
        <v>Custo de Combustíveis</v>
      </c>
      <c r="C756" s="3" t="n">
        <f aca="false">C$6</f>
        <v>-1</v>
      </c>
      <c r="D756" s="3" t="s">
        <v>249</v>
      </c>
      <c r="E756" s="3" t="n">
        <f aca="false">E$6</f>
        <v>2014</v>
      </c>
      <c r="F756" s="3" t="n">
        <f aca="false">F$6</f>
        <v>2015</v>
      </c>
      <c r="G756" s="3" t="n">
        <v>2.67814973006121</v>
      </c>
      <c r="H756" s="3"/>
      <c r="I756" s="3"/>
      <c r="J756" s="3"/>
      <c r="K756" s="3" t="str">
        <f aca="false">K$6</f>
        <v>Preço pago em reais por consumidores finais (etanol, gasolina e diesel)</v>
      </c>
      <c r="L756" s="3" t="str">
        <f aca="false">L$6</f>
        <v>ANP</v>
      </c>
      <c r="M756" s="5" t="str">
        <f aca="false">$M$6</f>
        <v>Reais (R$)</v>
      </c>
      <c r="N756" s="5" t="str">
        <f aca="false">N$6</f>
        <v>A partir da edição de 2018, ou seja, do dado de 2017 o preço pago passou a ser ponderado pela participação dos combustíveis no consumo total.</v>
      </c>
      <c r="O756" s="3" t="n">
        <v>81.8143141545679</v>
      </c>
    </row>
    <row r="757" customFormat="false" ht="15" hidden="false" customHeight="true" outlineLevel="0" collapsed="false">
      <c r="A757" s="3" t="str">
        <f aca="false">$A$7</f>
        <v>Infraestrutura</v>
      </c>
      <c r="B757" s="3" t="str">
        <f aca="false">$B$7</f>
        <v>Custo de Saneamento Básico</v>
      </c>
      <c r="C757" s="3" t="n">
        <f aca="false">$C$7</f>
        <v>-1</v>
      </c>
      <c r="D757" s="3" t="s">
        <v>249</v>
      </c>
      <c r="E757" s="3" t="n">
        <f aca="false">$E$7</f>
        <v>2013</v>
      </c>
      <c r="F757" s="3" t="n">
        <f aca="false">F$7</f>
        <v>2015</v>
      </c>
      <c r="G757" s="3" t="n">
        <v>2.36</v>
      </c>
      <c r="H757" s="3"/>
      <c r="I757" s="3"/>
      <c r="J757" s="3"/>
      <c r="K757" s="3" t="str">
        <f aca="false">K$7</f>
        <v>Tarifa média praticada pelo serviço de tratamento e distribuição</v>
      </c>
      <c r="L757" s="3" t="str">
        <f aca="false">L$7</f>
        <v>SNIS</v>
      </c>
      <c r="M757" s="3" t="str">
        <f aca="false">M$7</f>
        <v>Reais ($) por m3</v>
      </c>
      <c r="N757" s="5"/>
      <c r="O757" s="3" t="n">
        <v>71.09375</v>
      </c>
    </row>
    <row r="758" customFormat="false" ht="15" hidden="false" customHeight="true" outlineLevel="0" collapsed="false">
      <c r="A758" s="3" t="str">
        <f aca="false">A$8</f>
        <v>Infraestrutura</v>
      </c>
      <c r="B758" s="3" t="str">
        <f aca="false">B$8</f>
        <v>Custo de Telecomunicações</v>
      </c>
      <c r="C758" s="3" t="n">
        <f aca="false">C$8</f>
        <v>-1</v>
      </c>
      <c r="D758" s="3" t="s">
        <v>249</v>
      </c>
      <c r="E758" s="3" t="n">
        <f aca="false">E$8</f>
        <v>2014</v>
      </c>
      <c r="F758" s="3" t="n">
        <f aca="false">F$8</f>
        <v>2015</v>
      </c>
      <c r="G758" s="3" t="n">
        <v>0.305366366763779</v>
      </c>
      <c r="H758" s="3"/>
      <c r="I758" s="3"/>
      <c r="J758" s="3"/>
      <c r="K758" s="3" t="str">
        <f aca="false">K$8</f>
        <v>Custo dos serviços de telecomunicações</v>
      </c>
      <c r="L758" s="3" t="str">
        <f aca="false">L$8</f>
        <v>ANATEL</v>
      </c>
      <c r="M758" s="3" t="str">
        <f aca="false">M$8</f>
        <v>Centavos de reais por minuto</v>
      </c>
      <c r="N758" s="5"/>
      <c r="O758" s="3" t="n">
        <v>1.19361120684879</v>
      </c>
    </row>
    <row r="759" customFormat="false" ht="15" hidden="false" customHeight="true" outlineLevel="0" collapsed="false">
      <c r="A759" s="3" t="str">
        <f aca="false">A$9</f>
        <v>Infraestrutura</v>
      </c>
      <c r="B759" s="3" t="str">
        <f aca="false">B$9</f>
        <v>Disponibilidade de Voos Diretos</v>
      </c>
      <c r="C759" s="3" t="n">
        <f aca="false">C$9</f>
        <v>1</v>
      </c>
      <c r="D759" s="3" t="s">
        <v>249</v>
      </c>
      <c r="E759" s="3" t="n">
        <f aca="false">E$9</f>
        <v>2014</v>
      </c>
      <c r="F759" s="3" t="n">
        <f aca="false">F$9</f>
        <v>2015</v>
      </c>
      <c r="G759" s="3" t="n">
        <v>80000</v>
      </c>
      <c r="H759" s="3"/>
      <c r="I759" s="3"/>
      <c r="J759" s="3"/>
      <c r="K759" s="3" t="str">
        <f aca="false">K$9</f>
        <v>Número de voos diretos</v>
      </c>
      <c r="L759" s="3" t="str">
        <f aca="false">L$9</f>
        <v>ANAC</v>
      </c>
      <c r="M759" s="3" t="str">
        <f aca="false">M$9</f>
        <v>Número de voos</v>
      </c>
      <c r="N759" s="5"/>
      <c r="O759" s="3" t="n">
        <v>25.8169934640523</v>
      </c>
    </row>
    <row r="760" customFormat="false" ht="15" hidden="false" customHeight="true" outlineLevel="0" collapsed="false">
      <c r="A760" s="3" t="str">
        <f aca="false">A$10</f>
        <v>Infraestrutura</v>
      </c>
      <c r="B760" s="3" t="str">
        <f aca="false">B$10</f>
        <v>Acesso à Energia Elétrica</v>
      </c>
      <c r="C760" s="3" t="n">
        <f aca="false">C$10</f>
        <v>1</v>
      </c>
      <c r="D760" s="3" t="s">
        <v>249</v>
      </c>
      <c r="E760" s="3" t="n">
        <f aca="false">E$10</f>
        <v>2013</v>
      </c>
      <c r="F760" s="3" t="n">
        <f aca="false">F$10</f>
        <v>2015</v>
      </c>
      <c r="G760" s="3" t="n">
        <v>99.7653958944282</v>
      </c>
      <c r="H760" s="3"/>
      <c r="I760" s="3"/>
      <c r="J760" s="3"/>
      <c r="K760" s="3" t="str">
        <f aca="false">K$10</f>
        <v>Proporção de domicílios com acesso a energia elétrica (iluminação elétrica).</v>
      </c>
      <c r="L760" s="3" t="str">
        <f aca="false">L$10</f>
        <v>PNADc /IBGE</v>
      </c>
      <c r="M760" s="3" t="str">
        <f aca="false">M$10</f>
        <v>Porcentagem %</v>
      </c>
      <c r="N760" s="5"/>
      <c r="O760" s="3" t="n">
        <v>96.3301214914125</v>
      </c>
    </row>
    <row r="761" customFormat="false" ht="15" hidden="false" customHeight="true" outlineLevel="0" collapsed="false">
      <c r="A761" s="3" t="str">
        <f aca="false">A$11</f>
        <v>Infraestrutura</v>
      </c>
      <c r="B761" s="3" t="str">
        <f aca="false">B$11</f>
        <v>Custo da Energia Elétrica</v>
      </c>
      <c r="C761" s="3" t="n">
        <f aca="false">C$11</f>
        <v>-1</v>
      </c>
      <c r="D761" s="3" t="s">
        <v>249</v>
      </c>
      <c r="E761" s="3" t="n">
        <f aca="false">E$11</f>
        <v>2014</v>
      </c>
      <c r="F761" s="3" t="n">
        <f aca="false">F$11</f>
        <v>2015</v>
      </c>
      <c r="G761" s="3" t="n">
        <v>461.083773846396</v>
      </c>
      <c r="H761" s="3"/>
      <c r="I761" s="3"/>
      <c r="J761" s="3"/>
      <c r="K761" s="3" t="str">
        <f aca="false">K$11</f>
        <v>Tarifa média praticada para o consumo comercial, residencial e industrial.</v>
      </c>
      <c r="L761" s="3" t="str">
        <f aca="false">L$11</f>
        <v>ANEEL</v>
      </c>
      <c r="M761" s="3" t="str">
        <f aca="false">M$11</f>
        <v>R$/MWh</v>
      </c>
      <c r="N761" s="5"/>
      <c r="O761" s="3" t="n">
        <v>26.7304513760321</v>
      </c>
    </row>
    <row r="762" customFormat="false" ht="15" hidden="false" customHeight="true" outlineLevel="0" collapsed="false">
      <c r="A762" s="3" t="str">
        <f aca="false">A$12</f>
        <v>Infraestrutura</v>
      </c>
      <c r="B762" s="3" t="str">
        <f aca="false">B$12</f>
        <v>Qualidade da Energia Elétrica</v>
      </c>
      <c r="C762" s="3" t="n">
        <f aca="false">C$12</f>
        <v>-1</v>
      </c>
      <c r="D762" s="3" t="s">
        <v>249</v>
      </c>
      <c r="E762" s="3" t="n">
        <f aca="false">E$12</f>
        <v>2014</v>
      </c>
      <c r="F762" s="3" t="n">
        <f aca="false">F$12</f>
        <v>2015</v>
      </c>
      <c r="G762" s="3" t="n">
        <v>0.76120377532562</v>
      </c>
      <c r="H762" s="3"/>
      <c r="I762" s="3"/>
      <c r="J762" s="3"/>
      <c r="K762" s="3" t="str">
        <f aca="false">K$12</f>
        <v>O indicador aponta o Desempenho Global de Continuidade, que considera a duração e frequência de interrupções no serviço de energia.</v>
      </c>
      <c r="L762" s="3" t="str">
        <f aca="false">L$12</f>
        <v>ANEEL</v>
      </c>
      <c r="M762" s="3" t="str">
        <f aca="false">M$12</f>
        <v>Pontuação</v>
      </c>
      <c r="N762" s="5"/>
      <c r="O762" s="3" t="n">
        <v>87.904671310187</v>
      </c>
    </row>
    <row r="763" customFormat="false" ht="15" hidden="false" customHeight="true" outlineLevel="0" collapsed="false">
      <c r="A763" s="3" t="str">
        <f aca="false">A$13</f>
        <v>Infraestrutura</v>
      </c>
      <c r="B763" s="3" t="str">
        <f aca="false">B$13</f>
        <v>Mobilidade Urbana</v>
      </c>
      <c r="C763" s="3" t="n">
        <f aca="false">C$13</f>
        <v>-1</v>
      </c>
      <c r="D763" s="3" t="s">
        <v>249</v>
      </c>
      <c r="E763" s="3" t="n">
        <f aca="false">E$13</f>
        <v>2013</v>
      </c>
      <c r="F763" s="3" t="n">
        <f aca="false">F$13</f>
        <v>2015</v>
      </c>
      <c r="G763" s="3" t="n">
        <v>26.4720525161873</v>
      </c>
      <c r="H763" s="3"/>
      <c r="I763" s="3"/>
      <c r="J763" s="3"/>
      <c r="K763" s="3" t="str">
        <f aca="false">K$13</f>
        <v>Tempo gasto no trajeto entre casa e trabalho (minutos)</v>
      </c>
      <c r="L763" s="3" t="str">
        <f aca="false">L$13</f>
        <v>PNADc /IBGE</v>
      </c>
      <c r="M763" s="3" t="str">
        <f aca="false">M$13</f>
        <v>Minutos</v>
      </c>
      <c r="N763" s="5"/>
      <c r="O763" s="3" t="n">
        <v>75.8322748477938</v>
      </c>
    </row>
    <row r="764" customFormat="false" ht="15" hidden="false" customHeight="true" outlineLevel="0" collapsed="false">
      <c r="A764" s="3" t="str">
        <f aca="false">A$14</f>
        <v>Infraestrutura</v>
      </c>
      <c r="B764" s="3" t="str">
        <f aca="false">B$14</f>
        <v>Qualidade das Rodovias</v>
      </c>
      <c r="C764" s="3" t="n">
        <f aca="false">C$14</f>
        <v>1</v>
      </c>
      <c r="D764" s="3" t="s">
        <v>249</v>
      </c>
      <c r="E764" s="3" t="n">
        <f aca="false">E$14</f>
        <v>2014</v>
      </c>
      <c r="F764" s="3" t="n">
        <f aca="false">F$14</f>
        <v>2015</v>
      </c>
      <c r="G764" s="3" t="n">
        <v>3.08520024815606</v>
      </c>
      <c r="H764" s="3"/>
      <c r="I764" s="3"/>
      <c r="J764" s="3"/>
      <c r="K764" s="3" t="str">
        <f aca="false">K$14</f>
        <v>Avaliação das condições das vias rodoviárias (nota entre 1 (ruim) a 5 (ótimo) ponderada pela extensão pesquisada)</v>
      </c>
      <c r="L764" s="3" t="str">
        <f aca="false">L$14</f>
        <v>CNT</v>
      </c>
      <c r="M764" s="3" t="str">
        <f aca="false">M$14</f>
        <v>Pontuação de 1 a 5</v>
      </c>
      <c r="N764" s="5"/>
      <c r="O764" s="3" t="n">
        <v>42.0338481666616</v>
      </c>
    </row>
    <row r="765" customFormat="false" ht="15" hidden="false" customHeight="true" outlineLevel="0" collapsed="false">
      <c r="A765" s="3" t="str">
        <f aca="false">A$15</f>
        <v>Infraestrutura</v>
      </c>
      <c r="B765" s="3" t="str">
        <f aca="false">B$15</f>
        <v>Qualidade do Serviço de Telecomunicações</v>
      </c>
      <c r="C765" s="3" t="n">
        <f aca="false">C$15</f>
        <v>1</v>
      </c>
      <c r="D765" s="3" t="s">
        <v>249</v>
      </c>
      <c r="E765" s="3" t="n">
        <f aca="false">E$15</f>
        <v>2014</v>
      </c>
      <c r="F765" s="3" t="n">
        <f aca="false">F$15</f>
        <v>2015</v>
      </c>
      <c r="G765" s="3" t="n">
        <v>97.0678000147337</v>
      </c>
      <c r="H765" s="3"/>
      <c r="I765" s="3"/>
      <c r="J765" s="3"/>
      <c r="K765" s="3" t="str">
        <f aca="false">K$15</f>
        <v>Média do ranking de banda larga fixa e do de telefonia móvel (percentual de indicadores com cumprimento de metas)</v>
      </c>
      <c r="L765" s="3" t="str">
        <f aca="false">L$15</f>
        <v>ANATEL</v>
      </c>
      <c r="M765" s="3" t="str">
        <f aca="false">M$15</f>
        <v>Porcentagem %</v>
      </c>
      <c r="N765" s="5"/>
      <c r="O765" s="3" t="n">
        <v>97.2190275347085</v>
      </c>
    </row>
    <row r="766" customFormat="false" ht="15" hidden="false" customHeight="true" outlineLevel="0" collapsed="false">
      <c r="A766" s="3" t="str">
        <f aca="false">A$16</f>
        <v>Infraestrutura</v>
      </c>
      <c r="B766" s="3" t="str">
        <f aca="false">B$16</f>
        <v> Total</v>
      </c>
      <c r="C766" s="3" t="n">
        <f aca="false">C$16</f>
        <v>1</v>
      </c>
      <c r="D766" s="3" t="s">
        <v>249</v>
      </c>
      <c r="E766" s="3" t="n">
        <f aca="false">E$16</f>
        <v>2015</v>
      </c>
      <c r="F766" s="3" t="n">
        <f aca="false">F$16</f>
        <v>2015</v>
      </c>
      <c r="G766" s="3" t="n">
        <v>57.2058334630851</v>
      </c>
      <c r="H766" s="3"/>
      <c r="I766" s="3"/>
      <c r="J766" s="3"/>
      <c r="K766" s="3" t="str">
        <f aca="false">K$16</f>
        <v>Nota obtida via normalização e ponderação de indicadores que variam de 0 a 100.</v>
      </c>
      <c r="L766" s="3" t="str">
        <f aca="false">L$16</f>
        <v>Tendências</v>
      </c>
      <c r="M766" s="3" t="str">
        <f aca="false">M$16</f>
        <v>Nota de 0 a 100</v>
      </c>
      <c r="N766" s="5"/>
      <c r="O766" s="3" t="n">
        <v>53.6527564820288</v>
      </c>
    </row>
    <row r="767" customFormat="false" ht="15" hidden="false" customHeight="true" outlineLevel="0" collapsed="false">
      <c r="A767" s="3" t="str">
        <f aca="false">A$17</f>
        <v>Capital Humano</v>
      </c>
      <c r="B767" s="3" t="str">
        <f aca="false">B$17</f>
        <v>Custo de Mão de Obra</v>
      </c>
      <c r="C767" s="3" t="n">
        <f aca="false">C$17</f>
        <v>-1</v>
      </c>
      <c r="D767" s="3" t="s">
        <v>249</v>
      </c>
      <c r="E767" s="3" t="n">
        <f aca="false">E$17</f>
        <v>2014</v>
      </c>
      <c r="F767" s="3" t="n">
        <f aca="false">F$17</f>
        <v>2015</v>
      </c>
      <c r="G767" s="3" t="n">
        <v>1597.9875</v>
      </c>
      <c r="H767" s="3"/>
      <c r="I767" s="3"/>
      <c r="J767" s="3"/>
      <c r="K767" s="3" t="str">
        <f aca="false">K$17</f>
        <v>Rendimento médio nominal de todos os trabalhos, habitualmente recebido por mês, pelas pessoas de 14 anos ou mais de idade, ocupadas na semana de referência, com rendimento de trabalho (Reais)</v>
      </c>
      <c r="L767" s="3" t="str">
        <f aca="false">L$17</f>
        <v>PNADc /IBGE</v>
      </c>
      <c r="M767" s="3" t="str">
        <f aca="false">M$17</f>
        <v>Reais (R$)</v>
      </c>
      <c r="N767" s="3" t="str">
        <f aca="false">N$17</f>
        <v>A partir da publicação de 2016, ou seja, do dado de 2015, passou a ser usado o rendimento médio nominal de todos os trabalhos, antes disso se usava o rendimento médio real do trabalho principal</v>
      </c>
      <c r="O767" s="3" t="n">
        <v>69.2481101863343</v>
      </c>
    </row>
    <row r="768" customFormat="false" ht="15" hidden="false" customHeight="true" outlineLevel="0" collapsed="false">
      <c r="A768" s="3" t="str">
        <f aca="false">A$18</f>
        <v>Capital Humano</v>
      </c>
      <c r="B768" s="3" t="str">
        <f aca="false">B$18</f>
        <v>PEA com Ensino Superior</v>
      </c>
      <c r="C768" s="3" t="n">
        <f aca="false">C$18</f>
        <v>1</v>
      </c>
      <c r="D768" s="3" t="s">
        <v>249</v>
      </c>
      <c r="E768" s="3" t="n">
        <f aca="false">E$18</f>
        <v>2013</v>
      </c>
      <c r="F768" s="3" t="n">
        <f aca="false">F$18</f>
        <v>2015</v>
      </c>
      <c r="G768" s="3" t="n">
        <v>11.8198037466548</v>
      </c>
      <c r="H768" s="3"/>
      <c r="I768" s="3"/>
      <c r="J768" s="3"/>
      <c r="K768" s="3" t="str">
        <f aca="false">K$18</f>
        <v>Pessoas de 10 anos ou mais de idade com 15 anos ou mais de estudo/população economicamente ativa.</v>
      </c>
      <c r="L768" s="3" t="str">
        <f aca="false">L$18</f>
        <v>PNADc /IBGE</v>
      </c>
      <c r="M768" s="3" t="str">
        <f aca="false">M$18</f>
        <v>Porcentagem %</v>
      </c>
      <c r="N768" s="5"/>
      <c r="O768" s="3" t="n">
        <v>26.1271813076552</v>
      </c>
    </row>
    <row r="769" customFormat="false" ht="15" hidden="false" customHeight="true" outlineLevel="0" collapsed="false">
      <c r="A769" s="3" t="str">
        <f aca="false">A$19</f>
        <v>Capital Humano</v>
      </c>
      <c r="B769" s="3" t="str">
        <f aca="false">B$19</f>
        <v>Produtividade do Trabalho</v>
      </c>
      <c r="C769" s="3" t="n">
        <f aca="false">C$19</f>
        <v>1</v>
      </c>
      <c r="D769" s="3" t="s">
        <v>249</v>
      </c>
      <c r="E769" s="3" t="n">
        <f aca="false">E$19</f>
        <v>2013</v>
      </c>
      <c r="F769" s="3" t="n">
        <f aca="false">F$19</f>
        <v>2015</v>
      </c>
      <c r="G769" s="3" t="n">
        <v>35.739394314103</v>
      </c>
      <c r="H769" s="3"/>
      <c r="I769" s="3"/>
      <c r="J769" s="3"/>
      <c r="K769" s="3" t="str">
        <f aca="false">K$19</f>
        <v>PIB pelo total de pessoas ocupadas no período</v>
      </c>
      <c r="L769" s="3" t="str">
        <f aca="false">L$19</f>
        <v>PNADc /IBGE</v>
      </c>
      <c r="M769" s="3" t="str">
        <f aca="false">M$19</f>
        <v>Mil Reais (R$) por habitante</v>
      </c>
      <c r="N769" s="5" t="str">
        <f aca="false">N$19</f>
        <v>O PIB utilizado para cálculo é estimado pela Tendências</v>
      </c>
      <c r="O769" s="3" t="n">
        <v>21.5406072100242</v>
      </c>
    </row>
    <row r="770" customFormat="false" ht="15" hidden="false" customHeight="true" outlineLevel="0" collapsed="false">
      <c r="A770" s="3" t="str">
        <f aca="false">A$20</f>
        <v>Capital Humano</v>
      </c>
      <c r="B770" s="3" t="str">
        <f aca="false">B$20</f>
        <v>Qualificação dos Trabalhadores</v>
      </c>
      <c r="C770" s="3" t="n">
        <f aca="false">C$20</f>
        <v>1</v>
      </c>
      <c r="D770" s="3" t="s">
        <v>249</v>
      </c>
      <c r="E770" s="3" t="n">
        <f aca="false">E$20</f>
        <v>2013</v>
      </c>
      <c r="F770" s="3" t="n">
        <f aca="false">F$20</f>
        <v>2015</v>
      </c>
      <c r="G770" s="3" t="n">
        <v>9.6616528</v>
      </c>
      <c r="H770" s="3"/>
      <c r="I770" s="3"/>
      <c r="J770" s="3"/>
      <c r="K770" s="3" t="str">
        <f aca="false">K$20</f>
        <v>Anos de estudos da população economicamente ativa.</v>
      </c>
      <c r="L770" s="3" t="str">
        <f aca="false">L$20</f>
        <v>PNADc /IBGE</v>
      </c>
      <c r="M770" s="3" t="str">
        <f aca="false">M$20</f>
        <v>Anos</v>
      </c>
      <c r="N770" s="5"/>
      <c r="O770" s="3" t="n">
        <v>48.3879216912734</v>
      </c>
    </row>
    <row r="771" customFormat="false" ht="15" hidden="false" customHeight="true" outlineLevel="0" collapsed="false">
      <c r="A771" s="3" t="str">
        <f aca="false">A$21</f>
        <v>Capital Humano</v>
      </c>
      <c r="B771" s="3" t="str">
        <f aca="false">B$21</f>
        <v> Total</v>
      </c>
      <c r="C771" s="3" t="n">
        <f aca="false">C$21</f>
        <v>1</v>
      </c>
      <c r="D771" s="3" t="s">
        <v>249</v>
      </c>
      <c r="E771" s="3" t="n">
        <f aca="false">E$21</f>
        <v>2015</v>
      </c>
      <c r="F771" s="3" t="n">
        <f aca="false">F$21</f>
        <v>2015</v>
      </c>
      <c r="G771" s="3" t="n">
        <v>48.6638400005598</v>
      </c>
      <c r="H771" s="3"/>
      <c r="I771" s="3"/>
      <c r="J771" s="3"/>
      <c r="K771" s="3" t="str">
        <f aca="false">K$21</f>
        <v>Nota obtida via normalização e ponderação de indicadores que variam de 0 a 100.</v>
      </c>
      <c r="L771" s="3" t="str">
        <f aca="false">L$21</f>
        <v>Tendências</v>
      </c>
      <c r="M771" s="3" t="str">
        <f aca="false">M$21</f>
        <v>Nota de 0 a 100</v>
      </c>
      <c r="N771" s="5"/>
      <c r="O771" s="3" t="n">
        <v>43.2165797435977</v>
      </c>
    </row>
    <row r="772" customFormat="false" ht="15" hidden="false" customHeight="true" outlineLevel="0" collapsed="false">
      <c r="A772" s="3" t="str">
        <f aca="false">A$22</f>
        <v>Educação</v>
      </c>
      <c r="B772" s="3" t="str">
        <f aca="false">B$22</f>
        <v>Avaliação da Educação</v>
      </c>
      <c r="C772" s="3" t="n">
        <f aca="false">C$22</f>
        <v>1</v>
      </c>
      <c r="D772" s="3" t="s">
        <v>249</v>
      </c>
      <c r="E772" s="3" t="n">
        <f aca="false">E$22</f>
        <v>2015</v>
      </c>
      <c r="F772" s="3" t="n">
        <f aca="false">F$22</f>
        <v>2015</v>
      </c>
      <c r="G772" s="3" t="n">
        <v>100</v>
      </c>
      <c r="H772" s="3"/>
      <c r="I772" s="3"/>
      <c r="J772" s="3"/>
      <c r="K772" s="3" t="str">
        <f aca="false">K$22</f>
        <v>Dummy para existência avaliações sistemáticas de educação (100 = Há um sistema; 0 = Não há um sistema)</v>
      </c>
      <c r="L772" s="3" t="str">
        <f aca="false">L$22</f>
        <v>Secretarias Estaduais de Educação</v>
      </c>
      <c r="M772" s="3" t="str">
        <f aca="false">M$22</f>
        <v>Pontuação de 0 ou 100</v>
      </c>
      <c r="N7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72" s="3" t="n">
        <v>100</v>
      </c>
    </row>
    <row r="773" customFormat="false" ht="15" hidden="false" customHeight="true" outlineLevel="0" collapsed="false">
      <c r="A773" s="3" t="str">
        <f aca="false">A$23</f>
        <v>Educação</v>
      </c>
      <c r="B773" s="3" t="str">
        <f aca="false">B$23</f>
        <v>IDEB</v>
      </c>
      <c r="C773" s="3" t="n">
        <f aca="false">C$23</f>
        <v>1</v>
      </c>
      <c r="D773" s="3" t="s">
        <v>249</v>
      </c>
      <c r="E773" s="3" t="n">
        <f aca="false">E$23</f>
        <v>2013</v>
      </c>
      <c r="F773" s="3" t="n">
        <f aca="false">F$23</f>
        <v>2015</v>
      </c>
      <c r="G773" s="3" t="n">
        <v>5.07828226723818</v>
      </c>
      <c r="H773" s="3"/>
      <c r="I773" s="3"/>
      <c r="J773" s="3"/>
      <c r="K773" s="3" t="str">
        <f aca="false">K$23</f>
        <v>Qualidade da educação básica do Brasil, considera fluxo escolar e média de desempenhos nas avaliações de toda a rede de ensino (nota de  0 a 10)</v>
      </c>
      <c r="L773" s="3" t="str">
        <f aca="false">L$23</f>
        <v>INEP</v>
      </c>
      <c r="M773" s="3" t="str">
        <f aca="false">M$23</f>
        <v>Pontuação de 0 a 10</v>
      </c>
      <c r="N773" s="5"/>
      <c r="O773" s="3" t="n">
        <v>99.7962318156897</v>
      </c>
    </row>
    <row r="774" customFormat="false" ht="15" hidden="false" customHeight="true" outlineLevel="0" collapsed="false">
      <c r="A774" s="3" t="str">
        <f aca="false">A$24</f>
        <v>Educação</v>
      </c>
      <c r="B774" s="3" t="str">
        <f aca="false">B$24</f>
        <v>ENEM</v>
      </c>
      <c r="C774" s="3" t="n">
        <f aca="false">C$24</f>
        <v>1</v>
      </c>
      <c r="D774" s="3" t="s">
        <v>249</v>
      </c>
      <c r="E774" s="3" t="n">
        <f aca="false">E$24</f>
        <v>2013</v>
      </c>
      <c r="F774" s="3" t="n">
        <f aca="false">F$24</f>
        <v>2015</v>
      </c>
      <c r="G774" s="3" t="n">
        <v>523.583902916677</v>
      </c>
      <c r="H774" s="3"/>
      <c r="I774" s="3"/>
      <c r="J774" s="3"/>
      <c r="K774" s="3" t="str">
        <f aca="false">K$24</f>
        <v>Desempenho dos alunos do Ensino Médio para acesso ao Ensino Superior e a programas de financiamento em instituições privadas (nota de 0 a 1000).</v>
      </c>
      <c r="L774" s="3" t="str">
        <f aca="false">L$24</f>
        <v>INEP</v>
      </c>
      <c r="M774" s="3" t="str">
        <f aca="false">M$24</f>
        <v>Pontuação de 0 a 1000</v>
      </c>
      <c r="N774" s="5"/>
      <c r="O774" s="3" t="n">
        <v>83.7914264916255</v>
      </c>
    </row>
    <row r="775" customFormat="false" ht="15" hidden="false" customHeight="true" outlineLevel="0" collapsed="false">
      <c r="A775" s="3" t="str">
        <f aca="false">A$25</f>
        <v>Educação</v>
      </c>
      <c r="B775" s="3" t="str">
        <f aca="false">B$25</f>
        <v>PISA</v>
      </c>
      <c r="C775" s="3" t="n">
        <f aca="false">C$25</f>
        <v>1</v>
      </c>
      <c r="D775" s="3" t="s">
        <v>249</v>
      </c>
      <c r="E775" s="3" t="n">
        <f aca="false">E$25</f>
        <v>2012</v>
      </c>
      <c r="F775" s="3" t="n">
        <f aca="false">F$25</f>
        <v>2015</v>
      </c>
      <c r="G775" s="3" t="n">
        <v>416.733333333333</v>
      </c>
      <c r="H775" s="3"/>
      <c r="I775" s="3"/>
      <c r="J775" s="3"/>
      <c r="K775" s="3" t="str">
        <f aca="false">K$25</f>
        <v>Desempenho dos estudantes na faixa dos 15 anos no Programa internacional de avaliação dos estudantes (Nota: 0-1000)</v>
      </c>
      <c r="L775" s="3" t="str">
        <f aca="false">L$25</f>
        <v>PISA</v>
      </c>
      <c r="M775" s="5" t="str">
        <f aca="false">M$25</f>
        <v>Pontuação de 0 a 1000</v>
      </c>
      <c r="N775" s="5"/>
      <c r="O775" s="3" t="n">
        <v>91.3869257950529</v>
      </c>
    </row>
    <row r="776" customFormat="false" ht="15" hidden="false" customHeight="true" outlineLevel="0" collapsed="false">
      <c r="A776" s="3" t="str">
        <f aca="false">A$26</f>
        <v>Educação</v>
      </c>
      <c r="B776" s="3" t="str">
        <f aca="false">B$26</f>
        <v>Índice de Oportunidade da Educação</v>
      </c>
      <c r="C776" s="3" t="n">
        <f aca="false">C$26</f>
        <v>1</v>
      </c>
      <c r="D776" s="3" t="s">
        <v>249</v>
      </c>
      <c r="E776" s="3" t="n">
        <f aca="false">E$26</f>
        <v>2015</v>
      </c>
      <c r="F776" s="3" t="n">
        <f aca="false">F$26</f>
        <v>2015</v>
      </c>
      <c r="G776" s="3" t="n">
        <v>4.978514</v>
      </c>
      <c r="H776" s="3"/>
      <c r="I776" s="3"/>
      <c r="J776" s="3"/>
      <c r="K776" s="3" t="str">
        <f aca="false">K$26</f>
        <v>Mede a qualidade das oportunidades educacionais oferecidas por municípios e estados (Nota: 0-10)</v>
      </c>
      <c r="L776" s="3" t="str">
        <f aca="false">L$26</f>
        <v>CLP/Metas</v>
      </c>
      <c r="M776" s="3" t="str">
        <f aca="false">M$26</f>
        <v>Pontuação de 0 a 10</v>
      </c>
      <c r="N776" s="5"/>
      <c r="O776" s="3" t="n">
        <v>94.5851956666591</v>
      </c>
    </row>
    <row r="777" customFormat="false" ht="15" hidden="false" customHeight="true" outlineLevel="0" collapsed="false">
      <c r="A777" s="3" t="str">
        <f aca="false">A$27</f>
        <v>Educação</v>
      </c>
      <c r="B777" s="3" t="str">
        <f aca="false">B$27</f>
        <v>Taxa de Abandono do Ensino Fundamental</v>
      </c>
      <c r="C777" s="3" t="n">
        <f aca="false">C$27</f>
        <v>-1</v>
      </c>
      <c r="D777" s="3" t="s">
        <v>249</v>
      </c>
      <c r="E777" s="3" t="n">
        <f aca="false">E$27</f>
        <v>2013</v>
      </c>
      <c r="F777" s="3" t="n">
        <f aca="false">F$27</f>
        <v>2015</v>
      </c>
      <c r="G777" s="3" t="n">
        <v>2.63614248000667</v>
      </c>
      <c r="H777" s="3"/>
      <c r="I777" s="3"/>
      <c r="J777" s="3"/>
      <c r="K777" s="3" t="str">
        <f aca="false">K$27</f>
        <v>Porcentagem dos alunos do ensino fundamental que abandonam os estudos</v>
      </c>
      <c r="L777" s="3" t="str">
        <f aca="false">L$27</f>
        <v>Portal Qedu</v>
      </c>
      <c r="M777" s="3" t="str">
        <f aca="false">M$27</f>
        <v>Porcentagem %</v>
      </c>
      <c r="N777" s="5" t="str">
        <f aca="false">N$27</f>
        <v>A partir de 2017 o indicador Taxa de abandono do ensino fundamental foi substituído pelo Taxa de frequência líquida do ensino fundamental</v>
      </c>
      <c r="O777" s="3" t="n">
        <v>85.4177386914067</v>
      </c>
    </row>
    <row r="778" customFormat="false" ht="15" hidden="false" customHeight="true" outlineLevel="0" collapsed="false">
      <c r="A778" s="3" t="str">
        <f aca="false">A$28</f>
        <v>Educação</v>
      </c>
      <c r="B778" s="3" t="str">
        <f aca="false">B$28</f>
        <v>Taxa de Abandono do Ensino Médio</v>
      </c>
      <c r="C778" s="3" t="n">
        <f aca="false">C$28</f>
        <v>-1</v>
      </c>
      <c r="D778" s="3" t="s">
        <v>249</v>
      </c>
      <c r="E778" s="3" t="n">
        <f aca="false">E$28</f>
        <v>2013</v>
      </c>
      <c r="F778" s="3" t="n">
        <f aca="false">F$28</f>
        <v>2015</v>
      </c>
      <c r="G778" s="3" t="n">
        <v>8.25747243823824</v>
      </c>
      <c r="H778" s="3"/>
      <c r="I778" s="3"/>
      <c r="J778" s="3"/>
      <c r="K778" s="3" t="str">
        <f aca="false">K$28</f>
        <v>Porcentagem dos alunos do ensino médio que abandonam os estudos.</v>
      </c>
      <c r="L778" s="3" t="str">
        <f aca="false">L$28</f>
        <v>Portal Qedu</v>
      </c>
      <c r="M778" s="3" t="str">
        <f aca="false">M$28</f>
        <v>Porcentagem %</v>
      </c>
      <c r="N778" s="5" t="str">
        <f aca="false">N$28</f>
        <v>A partir de 2017 o indicador Taxa de abandono do ensino médio foi substituído pelo Taxa de frequência líquida do ensino médio</v>
      </c>
      <c r="O778" s="3" t="n">
        <v>70.3305649977464</v>
      </c>
    </row>
    <row r="779" customFormat="false" ht="15" hidden="false" customHeight="true" outlineLevel="0" collapsed="false">
      <c r="A779" s="3" t="str">
        <f aca="false">A$29</f>
        <v>Educação</v>
      </c>
      <c r="B779" s="3" t="str">
        <f aca="false">B$29</f>
        <v> Total</v>
      </c>
      <c r="C779" s="3" t="n">
        <f aca="false">C$29</f>
        <v>1</v>
      </c>
      <c r="D779" s="3" t="s">
        <v>249</v>
      </c>
      <c r="E779" s="3" t="n">
        <f aca="false">E$29</f>
        <v>2015</v>
      </c>
      <c r="F779" s="3" t="n">
        <f aca="false">F$29</f>
        <v>2015</v>
      </c>
      <c r="G779" s="3" t="n">
        <v>87.1397402319081</v>
      </c>
      <c r="H779" s="3"/>
      <c r="I779" s="3"/>
      <c r="J779" s="3"/>
      <c r="K779" s="3" t="str">
        <f aca="false">K$29</f>
        <v>Nota obtida via normalização e ponderação de indicadores que variam de 0 a 100.</v>
      </c>
      <c r="L779" s="3" t="str">
        <f aca="false">L$29</f>
        <v>Tendências</v>
      </c>
      <c r="M779" s="3" t="str">
        <f aca="false">M$29</f>
        <v>Nota de 0 a 100</v>
      </c>
      <c r="N779" s="5"/>
      <c r="O779" s="3" t="n">
        <v>86.8213274120603</v>
      </c>
    </row>
    <row r="780" customFormat="false" ht="15" hidden="false" customHeight="true" outlineLevel="0" collapsed="false">
      <c r="A780" s="3" t="str">
        <f aca="false">A$30</f>
        <v>Sustentabilidade Social</v>
      </c>
      <c r="B780" s="3" t="str">
        <f aca="false">B$30</f>
        <v>Segurança Alimentar</v>
      </c>
      <c r="C780" s="3" t="n">
        <f aca="false">C$30</f>
        <v>-1</v>
      </c>
      <c r="D780" s="3" t="s">
        <v>249</v>
      </c>
      <c r="E780" s="3" t="n">
        <f aca="false">E$30</f>
        <v>2013</v>
      </c>
      <c r="F780" s="3" t="n">
        <f aca="false">F$30</f>
        <v>2015</v>
      </c>
      <c r="G780" s="3" t="n">
        <v>2.59001188</v>
      </c>
      <c r="H780" s="3"/>
      <c r="I780" s="3"/>
      <c r="J780" s="3"/>
      <c r="K780" s="3" t="str">
        <f aca="false">K$30</f>
        <v>% domicílios com renda domiciliar per capita inferior à linha de extrema pobreza (valor de uma cesta de alimentos com o mínimo de calorias necessárias para suprir adequadamente uma pessoa, com base em recomendações da FAO e da OMS)</v>
      </c>
      <c r="L780" s="3" t="str">
        <f aca="false">L$30</f>
        <v>Ipea</v>
      </c>
      <c r="M780" s="3" t="str">
        <f aca="false">M$30</f>
        <v>Porcentagem %</v>
      </c>
      <c r="N780" s="5" t="s">
        <v>110</v>
      </c>
      <c r="O780" s="3" t="n">
        <v>95.3765015776004</v>
      </c>
    </row>
    <row r="781" customFormat="false" ht="15" hidden="false" customHeight="true" outlineLevel="0" collapsed="false">
      <c r="A781" s="3" t="str">
        <f aca="false">A$31</f>
        <v>Sustentabilidade Social</v>
      </c>
      <c r="B781" s="3" t="str">
        <f aca="false">B$31</f>
        <v>Inadequação de Moradia FJP</v>
      </c>
      <c r="C781" s="3" t="n">
        <f aca="false">C$31</f>
        <v>-1</v>
      </c>
      <c r="D781" s="3" t="s">
        <v>249</v>
      </c>
      <c r="E781" s="3" t="n">
        <f aca="false">E$31</f>
        <v>2013</v>
      </c>
      <c r="F781" s="3" t="n">
        <f aca="false">F$31</f>
        <v>2015</v>
      </c>
      <c r="G781" s="3" t="n">
        <v>3.33516243999114</v>
      </c>
      <c r="H781" s="3"/>
      <c r="I781" s="3"/>
      <c r="J781" s="3"/>
      <c r="K781" s="3" t="str">
        <f aca="false">K$31</f>
        <v>% de moradias que apresentam,entre outras características, coabitação familiar e/ou habitação precária  (metodologia da Fundação João Pinheiro)</v>
      </c>
      <c r="L781" s="3" t="str">
        <f aca="false">L$31</f>
        <v>Fundação João Pinheiro</v>
      </c>
      <c r="M781" s="3" t="str">
        <f aca="false">M$31</f>
        <v>Porcentagem %</v>
      </c>
      <c r="N781" s="5" t="str">
        <f aca="false">N$31</f>
        <v>A partir de 2020, foi necessário alteração metodológica tendo em vista a não atualização desde de 2015 do indicador da Fundação João Pinheiro, por isso a fonte do indicador passou a ser a PNADc Anual (IBGE).</v>
      </c>
      <c r="O781" s="3" t="n">
        <v>95.3901532227895</v>
      </c>
    </row>
    <row r="782" customFormat="false" ht="15" hidden="false" customHeight="true" outlineLevel="0" collapsed="false">
      <c r="A782" s="3" t="str">
        <f aca="false">A$32</f>
        <v>Sustentabilidade Social</v>
      </c>
      <c r="B782" s="3" t="str">
        <f aca="false">B$32</f>
        <v>Famílias abaixo da linha da pobreza</v>
      </c>
      <c r="C782" s="3" t="n">
        <f aca="false">C$32</f>
        <v>-1</v>
      </c>
      <c r="D782" s="3" t="s">
        <v>249</v>
      </c>
      <c r="E782" s="3" t="n">
        <f aca="false">E$32</f>
        <v>2013</v>
      </c>
      <c r="F782" s="3" t="n">
        <f aca="false">F$32</f>
        <v>2015</v>
      </c>
      <c r="G782" s="3" t="n">
        <v>3.47813915787744</v>
      </c>
      <c r="H782" s="3"/>
      <c r="I782" s="3"/>
      <c r="J782" s="3"/>
      <c r="K782" s="3" t="str">
        <f aca="false">K$32</f>
        <v>% de domicílios com renda domiciliar per capita inferior à linha de pobreza. A linha de pobreza aqui considerada é definida pelo decreto 7492 (abaixo de R$77,00 mensais)</v>
      </c>
      <c r="L782" s="3" t="str">
        <f aca="false">L$32</f>
        <v>PNADc /IBGE</v>
      </c>
      <c r="M782" s="3" t="str">
        <f aca="false">M$32</f>
        <v>Porcentagem %</v>
      </c>
      <c r="N782" s="5"/>
      <c r="O782" s="3" t="n">
        <v>86.8824214022664</v>
      </c>
    </row>
    <row r="783" customFormat="false" ht="15" hidden="false" customHeight="true" outlineLevel="0" collapsed="false">
      <c r="A783" s="3" t="str">
        <f aca="false">A$33</f>
        <v>Sustentabilidade Social</v>
      </c>
      <c r="B783" s="3" t="str">
        <f aca="false">B$33</f>
        <v>Desigualdade de renda</v>
      </c>
      <c r="C783" s="3" t="n">
        <f aca="false">C$33</f>
        <v>-1</v>
      </c>
      <c r="D783" s="3" t="s">
        <v>249</v>
      </c>
      <c r="E783" s="3" t="n">
        <f aca="false">E$33</f>
        <v>2013</v>
      </c>
      <c r="F783" s="3" t="n">
        <f aca="false">F$33</f>
        <v>2015</v>
      </c>
      <c r="G783" s="3" t="n">
        <v>0.4890855062</v>
      </c>
      <c r="H783" s="3"/>
      <c r="I783" s="3"/>
      <c r="J783" s="3"/>
      <c r="K783" s="3" t="str">
        <f aca="false">K$33</f>
        <v>Coeficiente de gini (1=Desigualdade Máxima/0=Igualdade Máxima)</v>
      </c>
      <c r="L783" s="3" t="str">
        <f aca="false">L$33</f>
        <v>Ipea</v>
      </c>
      <c r="M783" s="3" t="str">
        <f aca="false">M$33</f>
        <v>Coeficiente GINI</v>
      </c>
      <c r="N783" s="5"/>
      <c r="O783" s="3" t="n">
        <v>62.130023867938</v>
      </c>
    </row>
    <row r="784" customFormat="false" ht="15" hidden="false" customHeight="true" outlineLevel="0" collapsed="false">
      <c r="A784" s="3" t="str">
        <f aca="false">A$34</f>
        <v>Sustentabilidade Social</v>
      </c>
      <c r="B784" s="3" t="str">
        <f aca="false">B$34</f>
        <v>Acesso ao Saneamento Básico - Água</v>
      </c>
      <c r="C784" s="3" t="n">
        <f aca="false">C$34</f>
        <v>1</v>
      </c>
      <c r="D784" s="3" t="s">
        <v>249</v>
      </c>
      <c r="E784" s="3" t="n">
        <f aca="false">E$34</f>
        <v>2013</v>
      </c>
      <c r="F784" s="3" t="n">
        <f aca="false">F$34</f>
        <v>2015</v>
      </c>
      <c r="G784" s="3" t="n">
        <v>98.5777126099707</v>
      </c>
      <c r="H784" s="3"/>
      <c r="I784" s="3"/>
      <c r="J784" s="3"/>
      <c r="K784" s="3" t="str">
        <f aca="false">K$34</f>
        <v>% de domicilios com acesso à água canalizada de rede geral de distribuição</v>
      </c>
      <c r="L784" s="3" t="str">
        <f aca="false">L$34</f>
        <v>PNADc /IBGE</v>
      </c>
      <c r="M784" s="3" t="str">
        <f aca="false">M$34</f>
        <v>Porcentagem %</v>
      </c>
      <c r="N784" s="5"/>
      <c r="O784" s="3" t="n">
        <v>96.6913633903024</v>
      </c>
    </row>
    <row r="785" customFormat="false" ht="15" hidden="false" customHeight="true" outlineLevel="0" collapsed="false">
      <c r="A785" s="3" t="str">
        <f aca="false">A$35</f>
        <v>Sustentabilidade Social</v>
      </c>
      <c r="B785" s="3" t="str">
        <f aca="false">B$35</f>
        <v>Acesso ao Saneamento Básico - Esgoto</v>
      </c>
      <c r="C785" s="3" t="n">
        <f aca="false">C$35</f>
        <v>1</v>
      </c>
      <c r="D785" s="3" t="s">
        <v>249</v>
      </c>
      <c r="E785" s="3" t="n">
        <f aca="false">E$35</f>
        <v>2013</v>
      </c>
      <c r="F785" s="3" t="n">
        <f aca="false">F$35</f>
        <v>2015</v>
      </c>
      <c r="G785" s="3" t="n">
        <v>99.0762463343108</v>
      </c>
      <c r="H785" s="3"/>
      <c r="I785" s="3"/>
      <c r="J785" s="3"/>
      <c r="K785" s="3" t="str">
        <f aca="false">K$35</f>
        <v>% de domicilios com acesso à rede coletora de esgoto</v>
      </c>
      <c r="L785" s="3" t="str">
        <f aca="false">L$35</f>
        <v>PNADc /IBGE</v>
      </c>
      <c r="M785" s="3" t="str">
        <f aca="false">M$35</f>
        <v>Porcentagem %</v>
      </c>
      <c r="N785" s="5"/>
      <c r="O785" s="3" t="n">
        <v>96.3021014150384</v>
      </c>
    </row>
    <row r="786" customFormat="false" ht="15" hidden="false" customHeight="true" outlineLevel="0" collapsed="false">
      <c r="A786" s="3" t="str">
        <f aca="false">A$36</f>
        <v>Sustentabilidade Social</v>
      </c>
      <c r="B786" s="3" t="str">
        <f aca="false">B$36</f>
        <v>Mortes Evitáveis</v>
      </c>
      <c r="C786" s="3" t="n">
        <f aca="false">C$36</f>
        <v>-1</v>
      </c>
      <c r="D786" s="3" t="s">
        <v>249</v>
      </c>
      <c r="E786" s="3" t="n">
        <f aca="false">E$36</f>
        <v>2013</v>
      </c>
      <c r="F786" s="3" t="n">
        <f aca="false">F$36</f>
        <v>2015</v>
      </c>
      <c r="G786" s="3" t="n">
        <v>22.1740937280225</v>
      </c>
      <c r="H786" s="3"/>
      <c r="I786" s="3"/>
      <c r="J786" s="3"/>
      <c r="K786" s="3" t="str">
        <f aca="false">K$36</f>
        <v>Razão de Mortalidade Proporcional: mortes abaixo de 50 anos/ total de óbitos</v>
      </c>
      <c r="L786" s="3" t="str">
        <f aca="false">L$36</f>
        <v>Datasus</v>
      </c>
      <c r="M786" s="3" t="str">
        <f aca="false">M$36</f>
        <v>Porcentagem %</v>
      </c>
      <c r="N786" s="5" t="s">
        <v>127</v>
      </c>
      <c r="O786" s="3" t="n">
        <v>81.9528742950005</v>
      </c>
    </row>
    <row r="787" customFormat="false" ht="15" hidden="false" customHeight="true" outlineLevel="0" collapsed="false">
      <c r="A787" s="3" t="str">
        <f aca="false">A$37</f>
        <v>Sustentabilidade Social</v>
      </c>
      <c r="B787" s="3" t="str">
        <f aca="false">B$37</f>
        <v>Anos potenciais de vida perdidos</v>
      </c>
      <c r="C787" s="3" t="n">
        <f aca="false">C$37</f>
        <v>-1</v>
      </c>
      <c r="D787" s="3" t="s">
        <v>249</v>
      </c>
      <c r="E787" s="3" t="n">
        <f aca="false">E$37</f>
        <v>2013</v>
      </c>
      <c r="F787" s="3" t="n">
        <f aca="false">F$37</f>
        <v>2015</v>
      </c>
      <c r="G787" s="3" t="n">
        <v>7.83692412338357</v>
      </c>
      <c r="H787" s="3"/>
      <c r="I787" s="3"/>
      <c r="J787" s="3"/>
      <c r="K787" s="3" t="str">
        <f aca="false">K$37</f>
        <v>Média da diferença da faixa etária em que os óbitos registrados ocorreram e a expectativa de vida ao nascer do Brasil.</v>
      </c>
      <c r="L787" s="3" t="str">
        <f aca="false">L$37</f>
        <v>Datasus</v>
      </c>
      <c r="M787" s="3" t="str">
        <f aca="false">M$37</f>
        <v>Anos</v>
      </c>
      <c r="N787" s="5"/>
      <c r="O787" s="3" t="n">
        <v>86.8889458267353</v>
      </c>
    </row>
    <row r="788" customFormat="false" ht="15" hidden="false" customHeight="true" outlineLevel="0" collapsed="false">
      <c r="A788" s="3" t="str">
        <f aca="false">A$38</f>
        <v>Sustentabilidade Social</v>
      </c>
      <c r="B788" s="3" t="str">
        <f aca="false">B$38</f>
        <v>Formalidade do Mercado de Trabalho</v>
      </c>
      <c r="C788" s="3" t="n">
        <f aca="false">C$38</f>
        <v>1</v>
      </c>
      <c r="D788" s="3" t="s">
        <v>249</v>
      </c>
      <c r="E788" s="3" t="n">
        <f aca="false">E$38</f>
        <v>2013</v>
      </c>
      <c r="F788" s="3" t="n">
        <f aca="false">F$38</f>
        <v>2015</v>
      </c>
      <c r="G788" s="3" t="n">
        <v>63.7698898408813</v>
      </c>
      <c r="H788" s="3"/>
      <c r="I788" s="3"/>
      <c r="J788" s="3"/>
      <c r="K788" s="3" t="str">
        <f aca="false">K$38</f>
        <v>Proporção de empregados de 10 anos ou mais de idade com carteira de trabalho assinada em relação ao total de ocupados</v>
      </c>
      <c r="L788" s="3" t="str">
        <f aca="false">L$38</f>
        <v>PNADc /IBGE</v>
      </c>
      <c r="M788" s="3" t="str">
        <f aca="false">M$38</f>
        <v>Porcentagem %</v>
      </c>
      <c r="N7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88" s="3" t="n">
        <v>67.3148596174311</v>
      </c>
    </row>
    <row r="789" customFormat="false" ht="15" hidden="false" customHeight="true" outlineLevel="0" collapsed="false">
      <c r="A789" s="3" t="str">
        <f aca="false">A$39</f>
        <v>Sustentabilidade Social</v>
      </c>
      <c r="B789" s="3" t="str">
        <f aca="false">B$39</f>
        <v>Inserção Econômica</v>
      </c>
      <c r="C789" s="3" t="n">
        <f aca="false">C$39</f>
        <v>1</v>
      </c>
      <c r="D789" s="3" t="s">
        <v>249</v>
      </c>
      <c r="E789" s="3" t="n">
        <f aca="false">E$39</f>
        <v>2014</v>
      </c>
      <c r="F789" s="3" t="n">
        <f aca="false">F$39</f>
        <v>2015</v>
      </c>
      <c r="G789" s="3" t="n">
        <v>47.8485484364747</v>
      </c>
      <c r="H789" s="3"/>
      <c r="I789" s="3"/>
      <c r="J789" s="3"/>
      <c r="K789" s="3" t="str">
        <f aca="false">K$39</f>
        <v>Proporção de ocupados em relação a População Economicamente Ativa</v>
      </c>
      <c r="L789" s="3" t="str">
        <f aca="false">L$39</f>
        <v>IBGE</v>
      </c>
      <c r="M789" s="3" t="str">
        <f aca="false">M$39</f>
        <v>Porcentagem %</v>
      </c>
      <c r="N789" s="5"/>
      <c r="O789" s="3" t="n">
        <v>72.9530191235774</v>
      </c>
    </row>
    <row r="790" customFormat="false" ht="15" hidden="false" customHeight="true" outlineLevel="0" collapsed="false">
      <c r="A790" s="3" t="str">
        <f aca="false">A$40</f>
        <v>Sustentabilidade Social</v>
      </c>
      <c r="B790" s="3" t="str">
        <f aca="false">B$40</f>
        <v>IDH</v>
      </c>
      <c r="C790" s="3" t="n">
        <f aca="false">C$40</f>
        <v>1</v>
      </c>
      <c r="D790" s="3" t="s">
        <v>249</v>
      </c>
      <c r="E790" s="3" t="n">
        <f aca="false">E$40</f>
        <v>2010</v>
      </c>
      <c r="F790" s="3" t="n">
        <f aca="false">F$40</f>
        <v>2015</v>
      </c>
      <c r="G790" s="3" t="n">
        <v>0.731</v>
      </c>
      <c r="H790" s="3"/>
      <c r="I790" s="3"/>
      <c r="J790" s="3"/>
      <c r="K790" s="3" t="str">
        <f aca="false">K$40</f>
        <v>IDH estadual</v>
      </c>
      <c r="L790" s="3" t="str">
        <f aca="false">L$40</f>
        <v>PNUD</v>
      </c>
      <c r="M790" s="3" t="str">
        <f aca="false">M$40</f>
        <v>Índice de 0 a 1</v>
      </c>
      <c r="N790" s="5"/>
      <c r="O790" s="3" t="n">
        <v>51.8134715025907</v>
      </c>
    </row>
    <row r="791" customFormat="false" ht="15" hidden="false" customHeight="true" outlineLevel="0" collapsed="false">
      <c r="A791" s="3" t="str">
        <f aca="false">A$41</f>
        <v>Sustentabilidade Social</v>
      </c>
      <c r="B791" s="3" t="str">
        <f aca="false">B$41</f>
        <v>Inserção Econômica dos Jovens</v>
      </c>
      <c r="C791" s="3" t="n">
        <f aca="false">C$41</f>
        <v>1</v>
      </c>
      <c r="D791" s="3" t="s">
        <v>249</v>
      </c>
      <c r="E791" s="3" t="n">
        <f aca="false">E$41</f>
        <v>2013</v>
      </c>
      <c r="F791" s="3" t="n">
        <f aca="false">F$41</f>
        <v>2015</v>
      </c>
      <c r="G791" s="3" t="n">
        <v>82.9157227900116</v>
      </c>
      <c r="H791" s="3"/>
      <c r="I791" s="3"/>
      <c r="J791" s="3"/>
      <c r="K791" s="3" t="str">
        <f aca="false">K$41</f>
        <v>Proporção dos jovens que estudam ou trabalham</v>
      </c>
      <c r="L791" s="3" t="str">
        <f aca="false">L$41</f>
        <v>IBGE</v>
      </c>
      <c r="M791" s="3" t="str">
        <f aca="false">M$41</f>
        <v>Porcentagem %</v>
      </c>
      <c r="N791" s="5"/>
      <c r="O791" s="3" t="n">
        <v>70.1519010953735</v>
      </c>
    </row>
    <row r="792" customFormat="false" ht="15" hidden="false" customHeight="true" outlineLevel="0" collapsed="false">
      <c r="A792" s="3" t="str">
        <f aca="false">A$42</f>
        <v>Sustentabilidade Social</v>
      </c>
      <c r="B792" s="3" t="str">
        <f aca="false">B$42</f>
        <v>Mortalidade Materna</v>
      </c>
      <c r="C792" s="3" t="n">
        <f aca="false">C$42</f>
        <v>-1</v>
      </c>
      <c r="D792" s="3" t="s">
        <v>249</v>
      </c>
      <c r="E792" s="3" t="n">
        <f aca="false">E$42</f>
        <v>2013</v>
      </c>
      <c r="F792" s="3" t="n">
        <f aca="false">F$42</f>
        <v>2015</v>
      </c>
      <c r="G792" s="3" t="n">
        <v>2.93107540441692</v>
      </c>
      <c r="H792" s="3"/>
      <c r="I792" s="3"/>
      <c r="J792" s="3"/>
      <c r="K792" s="3" t="str">
        <f aca="false">K$42</f>
        <v>Óbitos maternos em relação a população feminina em idade fértil (15-49 anos).</v>
      </c>
      <c r="L792" s="3" t="str">
        <f aca="false">L$42</f>
        <v>Datasus</v>
      </c>
      <c r="M792" s="3" t="str">
        <f aca="false">M$42</f>
        <v>Taxa de mortalidade por 100 mil mulheres</v>
      </c>
      <c r="N792" s="5"/>
      <c r="O792" s="3" t="n">
        <v>84.8240380193402</v>
      </c>
    </row>
    <row r="793" customFormat="false" ht="15" hidden="false" customHeight="true" outlineLevel="0" collapsed="false">
      <c r="A793" s="3" t="str">
        <f aca="false">A$43</f>
        <v>Sustentabilidade Social</v>
      </c>
      <c r="B793" s="3" t="str">
        <f aca="false">B$43</f>
        <v>Mortalidade Precoce</v>
      </c>
      <c r="C793" s="3" t="n">
        <f aca="false">C$43</f>
        <v>-1</v>
      </c>
      <c r="D793" s="3" t="s">
        <v>249</v>
      </c>
      <c r="E793" s="3" t="n">
        <f aca="false">E$43</f>
        <v>2013</v>
      </c>
      <c r="F793" s="3" t="n">
        <f aca="false">F$43</f>
        <v>2015</v>
      </c>
      <c r="G793" s="3" t="n">
        <v>92.8533827107891</v>
      </c>
      <c r="H793" s="3"/>
      <c r="I793" s="3"/>
      <c r="J793" s="3"/>
      <c r="K793" s="3" t="str">
        <f aca="false">K$43</f>
        <v>Mortalidade de Jovens (15-29 anos) por causas externas.
</v>
      </c>
      <c r="L793" s="3" t="str">
        <f aca="false">L$43</f>
        <v>Datasus</v>
      </c>
      <c r="M793" s="3" t="str">
        <f aca="false">M$43</f>
        <v>Taxa de mortalidade por 100 mil jovens</v>
      </c>
      <c r="N793" s="5"/>
      <c r="O793" s="3" t="n">
        <v>75.7309174332174</v>
      </c>
    </row>
    <row r="794" customFormat="false" ht="15" hidden="false" customHeight="true" outlineLevel="0" collapsed="false">
      <c r="A794" s="3" t="str">
        <f aca="false">A$44</f>
        <v>Sustentabilidade Social</v>
      </c>
      <c r="B794" s="3" t="str">
        <f aca="false">B$44</f>
        <v>Previdência Social</v>
      </c>
      <c r="C794" s="3" t="n">
        <f aca="false">C$44</f>
        <v>1</v>
      </c>
      <c r="D794" s="3" t="s">
        <v>249</v>
      </c>
      <c r="E794" s="3" t="n">
        <f aca="false">E$44</f>
        <v>2013</v>
      </c>
      <c r="F794" s="3" t="n">
        <f aca="false">F$44</f>
        <v>2015</v>
      </c>
      <c r="G794" s="3" t="n">
        <v>68.4552504790945</v>
      </c>
      <c r="H794" s="3"/>
      <c r="I794" s="3"/>
      <c r="J794" s="3"/>
      <c r="K794" s="3" t="str">
        <f aca="false">K$44</f>
        <v>Proporção de idosos (mais de 60 anos) que recebem previdência social</v>
      </c>
      <c r="L794" s="3" t="str">
        <f aca="false">L$44</f>
        <v>IBGE</v>
      </c>
      <c r="M794" s="3" t="str">
        <f aca="false">M$44</f>
        <v>Porcentagem %</v>
      </c>
      <c r="N794" s="5" t="s">
        <v>150</v>
      </c>
      <c r="O794" s="3" t="n">
        <v>58.501689959491</v>
      </c>
    </row>
    <row r="795" customFormat="false" ht="15" hidden="false" customHeight="true" outlineLevel="0" collapsed="false">
      <c r="A795" s="3" t="str">
        <f aca="false">A$45</f>
        <v>Sustentabilidade Social</v>
      </c>
      <c r="B795" s="3" t="str">
        <f aca="false">B$45</f>
        <v>Mortalidade na Infância</v>
      </c>
      <c r="C795" s="3" t="n">
        <f aca="false">C$45</f>
        <v>-1</v>
      </c>
      <c r="D795" s="3" t="s">
        <v>249</v>
      </c>
      <c r="E795" s="3" t="n">
        <f aca="false">E$45</f>
        <v>2013</v>
      </c>
      <c r="F795" s="3" t="n">
        <f aca="false">F$45</f>
        <v>2015</v>
      </c>
      <c r="G795" s="3" t="n">
        <v>2.54455988813565</v>
      </c>
      <c r="H795" s="3"/>
      <c r="I795" s="3"/>
      <c r="J795" s="3"/>
      <c r="K795" s="3" t="str">
        <f aca="false">K$45</f>
        <v>Óbitos de menores de cinco anos por grupo de 1.000 nascidos vivos</v>
      </c>
      <c r="L795" s="3" t="str">
        <f aca="false">L$45</f>
        <v>Datasus</v>
      </c>
      <c r="M795" s="3" t="str">
        <f aca="false">M$45</f>
        <v>Porcentagem %</v>
      </c>
      <c r="N795" s="5"/>
      <c r="O795" s="3" t="n">
        <v>92.6555500928549</v>
      </c>
    </row>
    <row r="796" customFormat="false" ht="15" hidden="false" customHeight="true" outlineLevel="0" collapsed="false">
      <c r="A796" s="3" t="str">
        <f aca="false">A$46</f>
        <v>Sustentabilidade Social</v>
      </c>
      <c r="B796" s="3" t="str">
        <f aca="false">B$46</f>
        <v> Total</v>
      </c>
      <c r="C796" s="3" t="n">
        <f aca="false">C$46</f>
        <v>1</v>
      </c>
      <c r="D796" s="3" t="s">
        <v>249</v>
      </c>
      <c r="E796" s="3" t="n">
        <f aca="false">E$46</f>
        <v>2015</v>
      </c>
      <c r="F796" s="3" t="n">
        <f aca="false">F$46</f>
        <v>2015</v>
      </c>
      <c r="G796" s="3" t="n">
        <v>80.0325973280956</v>
      </c>
      <c r="H796" s="3"/>
      <c r="I796" s="3"/>
      <c r="J796" s="3"/>
      <c r="K796" s="3" t="str">
        <f aca="false">K$46</f>
        <v>Nota obtida via normalização e ponderação de indicadores que variam de 0 a 100.</v>
      </c>
      <c r="L796" s="3" t="str">
        <f aca="false">L$46</f>
        <v>Tendências</v>
      </c>
      <c r="M796" s="3" t="str">
        <f aca="false">M$46</f>
        <v>Nota de 0 a 100</v>
      </c>
      <c r="N796" s="5"/>
      <c r="O796" s="3" t="n">
        <v>82.1553154462597</v>
      </c>
    </row>
    <row r="797" customFormat="false" ht="15" hidden="false" customHeight="true" outlineLevel="0" collapsed="false">
      <c r="A797" s="3" t="str">
        <f aca="false">A$47</f>
        <v>Segurança Pública</v>
      </c>
      <c r="B797" s="3" t="str">
        <f aca="false">B$47</f>
        <v>Déficit Carcerário</v>
      </c>
      <c r="C797" s="3" t="n">
        <f aca="false">C$47</f>
        <v>-1</v>
      </c>
      <c r="D797" s="3" t="s">
        <v>249</v>
      </c>
      <c r="E797" s="3" t="n">
        <f aca="false">E$47</f>
        <v>2014</v>
      </c>
      <c r="F797" s="3" t="n">
        <f aca="false">F$47</f>
        <v>2015</v>
      </c>
      <c r="G797" s="3" t="n">
        <v>1.50673847225571</v>
      </c>
      <c r="H797" s="3"/>
      <c r="I797" s="3"/>
      <c r="J797" s="3"/>
      <c r="K797" s="3" t="str">
        <f aca="false">K$47</f>
        <v>Relação detentos / Vagas</v>
      </c>
      <c r="L797" s="3" t="str">
        <f aca="false">L$47</f>
        <v>Fórum de Segurança Pública</v>
      </c>
      <c r="M797" s="3" t="str">
        <f aca="false">M$47</f>
        <v>Porcentagem %</v>
      </c>
      <c r="N797" s="5"/>
      <c r="O797" s="3" t="n">
        <v>65.2099587278894</v>
      </c>
    </row>
    <row r="798" customFormat="false" ht="15" hidden="false" customHeight="true" outlineLevel="0" collapsed="false">
      <c r="A798" s="3" t="str">
        <f aca="false">A$48</f>
        <v>Segurança Pública</v>
      </c>
      <c r="B798" s="3" t="str">
        <f aca="false">B$48</f>
        <v>Mortes a esclarecer</v>
      </c>
      <c r="C798" s="3" t="n">
        <f aca="false">C$48</f>
        <v>-1</v>
      </c>
      <c r="D798" s="3" t="s">
        <v>249</v>
      </c>
      <c r="E798" s="3" t="n">
        <f aca="false">E$48</f>
        <v>2014</v>
      </c>
      <c r="F798" s="3" t="n">
        <f aca="false">F$48</f>
        <v>2015</v>
      </c>
      <c r="G798" s="3" t="s">
        <v>245</v>
      </c>
      <c r="H798" s="3"/>
      <c r="I798" s="3"/>
      <c r="J798" s="3"/>
      <c r="K798" s="3" t="str">
        <f aca="false">K$48</f>
        <v># "mortes a esclarecer" / 100 mil habitantes</v>
      </c>
      <c r="L798" s="3" t="str">
        <f aca="false">L$48</f>
        <v>Fórum de Segurança Pública</v>
      </c>
      <c r="M798" s="3" t="str">
        <f aca="false">M$48</f>
        <v>Taxa de mortalidade por 100 mil habitantes</v>
      </c>
      <c r="N7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798" s="3" t="n">
        <v>0</v>
      </c>
    </row>
    <row r="799" customFormat="false" ht="15" hidden="false" customHeight="true" outlineLevel="0" collapsed="false">
      <c r="A799" s="3" t="str">
        <f aca="false">A$49</f>
        <v>Segurança Pública</v>
      </c>
      <c r="B799" s="3" t="str">
        <f aca="false">B$49</f>
        <v>Atuação do Sistema de Justiça Criminal</v>
      </c>
      <c r="C799" s="3" t="n">
        <f aca="false">C$49</f>
        <v>1</v>
      </c>
      <c r="D799" s="3" t="s">
        <v>249</v>
      </c>
      <c r="E799" s="3" t="n">
        <f aca="false">E$49</f>
        <v>2014</v>
      </c>
      <c r="F799" s="3" t="n">
        <f aca="false">F$49</f>
        <v>2015</v>
      </c>
      <c r="G799" s="3" t="n">
        <v>4.96260737746337</v>
      </c>
      <c r="H799" s="3"/>
      <c r="I799" s="3"/>
      <c r="J799" s="3"/>
      <c r="K799" s="3" t="str">
        <f aca="false">K$49</f>
        <v>Total da população carcerária (regime fechado) em relação ao número de homicídios.</v>
      </c>
      <c r="L799" s="3" t="str">
        <f aca="false">L$49</f>
        <v>Fórum de Segurança Pública</v>
      </c>
      <c r="M799" s="3" t="str">
        <f aca="false">M$49</f>
        <v>Porcentagem %</v>
      </c>
      <c r="N799" s="3" t="str">
        <f aca="false">N$49</f>
        <v>A partir da edição de 2018, ou seja, do dado de 2017 passou a ser usado como numerador a população prisional acusada de homicídio e não mais a população carcerária total.</v>
      </c>
      <c r="O799" s="3" t="n">
        <v>16.4470813980585</v>
      </c>
    </row>
    <row r="800" customFormat="false" ht="15" hidden="false" customHeight="true" outlineLevel="0" collapsed="false">
      <c r="A800" s="3" t="str">
        <f aca="false">A$50</f>
        <v>Segurança Pública</v>
      </c>
      <c r="B800" s="3" t="str">
        <f aca="false">B$50</f>
        <v>Mortalidade no Trânsito</v>
      </c>
      <c r="C800" s="3" t="n">
        <f aca="false">C$50</f>
        <v>-1</v>
      </c>
      <c r="D800" s="3" t="s">
        <v>249</v>
      </c>
      <c r="E800" s="3" t="n">
        <f aca="false">E$50</f>
        <v>2013</v>
      </c>
      <c r="F800" s="3" t="n">
        <f aca="false">F$50</f>
        <v>2015</v>
      </c>
      <c r="G800" s="3" t="n">
        <v>35.6525471958246</v>
      </c>
      <c r="H800" s="3"/>
      <c r="I800" s="3"/>
      <c r="J800" s="3"/>
      <c r="K800" s="3" t="str">
        <f aca="false">K$50</f>
        <v>Óbitos por causas externas (acidentes em transporte terrestre) em relação ao total de habitantes.</v>
      </c>
      <c r="L800" s="3" t="str">
        <f aca="false">L$50</f>
        <v>Datasus</v>
      </c>
      <c r="M800" s="5" t="str">
        <f aca="false">M$50</f>
        <v>Mortes em relação a frota e aos habitantes</v>
      </c>
      <c r="N800" s="5" t="str">
        <f aca="false">N$50</f>
        <v>Antes de 2019 o nome do indicador era "Segurança no Trânsito" </v>
      </c>
      <c r="O800" s="3" t="n">
        <v>79.3628347924902</v>
      </c>
    </row>
    <row r="801" customFormat="false" ht="15" hidden="false" customHeight="true" outlineLevel="0" collapsed="false">
      <c r="A801" s="3" t="str">
        <f aca="false">A$51</f>
        <v>Segurança Pública</v>
      </c>
      <c r="B801" s="3" t="str">
        <f aca="false">B$51</f>
        <v>Segurança Pessoal</v>
      </c>
      <c r="C801" s="3" t="n">
        <f aca="false">C$51</f>
        <v>-1</v>
      </c>
      <c r="D801" s="3" t="s">
        <v>249</v>
      </c>
      <c r="E801" s="3" t="n">
        <f aca="false">E$51</f>
        <v>2014</v>
      </c>
      <c r="F801" s="3" t="n">
        <f aca="false">F$51</f>
        <v>2015</v>
      </c>
      <c r="G801" s="3" t="n">
        <v>19.0893290409512</v>
      </c>
      <c r="H801" s="3"/>
      <c r="I801" s="3"/>
      <c r="J801" s="3"/>
      <c r="K801" s="3" t="str">
        <f aca="false">K$51</f>
        <v>Óbitos resultantes de agressões (homicídios) em relação a população total.</v>
      </c>
      <c r="L801" s="3" t="str">
        <f aca="false">L$51</f>
        <v>Fórum de Segurança Pública</v>
      </c>
      <c r="M801" s="5" t="str">
        <f aca="false">M$51</f>
        <v>Óbitos por 100 mil habitantes</v>
      </c>
      <c r="N801" s="5"/>
      <c r="O801" s="3" t="n">
        <v>82.9323630772637</v>
      </c>
    </row>
    <row r="802" customFormat="false" ht="15" hidden="false" customHeight="true" outlineLevel="0" collapsed="false">
      <c r="A802" s="3" t="str">
        <f aca="false">A$52</f>
        <v>Segurança Pública</v>
      </c>
      <c r="B802" s="3" t="str">
        <f aca="false">B$52</f>
        <v>Segurança Patrimonial</v>
      </c>
      <c r="C802" s="3" t="n">
        <f aca="false">C$52</f>
        <v>-1</v>
      </c>
      <c r="D802" s="3" t="s">
        <v>249</v>
      </c>
      <c r="E802" s="3" t="n">
        <f aca="false">E$52</f>
        <v>2014</v>
      </c>
      <c r="F802" s="3" t="n">
        <f aca="false">F$52</f>
        <v>2015</v>
      </c>
      <c r="G802" s="3" t="n">
        <v>397.573044337782</v>
      </c>
      <c r="H802" s="3"/>
      <c r="I802" s="3"/>
      <c r="J802" s="3"/>
      <c r="K802" s="3" t="str">
        <f aca="false">K$52</f>
        <v>Roubos e furto de veículos em relação a frota total (por 100 mil veículos).</v>
      </c>
      <c r="L802" s="3" t="str">
        <f aca="false">L$52</f>
        <v>Fórum de Segurança Pública</v>
      </c>
      <c r="M802" s="5" t="str">
        <f aca="false">M$52</f>
        <v>Roubos e furtos por 100 mil veículos</v>
      </c>
      <c r="N802" s="3" t="str">
        <f aca="false">N$52</f>
        <v>A partir da edição de 2019, ou seja, do dado de 2018, passou a ser usado o número de roubos totais no lugar de roubos e furtos de veículos</v>
      </c>
      <c r="O802" s="3" t="n">
        <v>67.9193220126135</v>
      </c>
    </row>
    <row r="803" customFormat="false" ht="15" hidden="false" customHeight="true" outlineLevel="0" collapsed="false">
      <c r="A803" s="3" t="str">
        <f aca="false">A$53</f>
        <v>Segurança Pública</v>
      </c>
      <c r="B803" s="3" t="str">
        <f aca="false">B$53</f>
        <v> Total</v>
      </c>
      <c r="C803" s="3" t="n">
        <f aca="false">C$53</f>
        <v>1</v>
      </c>
      <c r="D803" s="3" t="s">
        <v>249</v>
      </c>
      <c r="E803" s="3" t="n">
        <f aca="false">E$53</f>
        <v>2015</v>
      </c>
      <c r="F803" s="3" t="n">
        <f aca="false">F$53</f>
        <v>2015</v>
      </c>
      <c r="G803" s="3" t="n">
        <v>58.8709301041241</v>
      </c>
      <c r="H803" s="3"/>
      <c r="I803" s="3"/>
      <c r="J803" s="3"/>
      <c r="K803" s="3" t="str">
        <f aca="false">K$53</f>
        <v>Nota obtida via normalização e ponderação de indicadores que variam de 0 a 100.</v>
      </c>
      <c r="L803" s="3" t="str">
        <f aca="false">L$53</f>
        <v>Tendências</v>
      </c>
      <c r="M803" s="3" t="str">
        <f aca="false">M$53</f>
        <v>Nota de 0 a 100</v>
      </c>
      <c r="N803" s="5"/>
      <c r="O803" s="3" t="n">
        <v>75.9636531075314</v>
      </c>
    </row>
    <row r="804" customFormat="false" ht="15" hidden="false" customHeight="true" outlineLevel="0" collapsed="false">
      <c r="A804" s="3" t="str">
        <f aca="false">A$54</f>
        <v>Solidez Fiscal</v>
      </c>
      <c r="B804" s="3" t="str">
        <f aca="false">B$54</f>
        <v>Dependência Fiscal</v>
      </c>
      <c r="C804" s="3" t="n">
        <f aca="false">C$54</f>
        <v>1</v>
      </c>
      <c r="D804" s="3" t="s">
        <v>249</v>
      </c>
      <c r="E804" s="3" t="n">
        <f aca="false">E$54</f>
        <v>2014</v>
      </c>
      <c r="F804" s="3" t="n">
        <f aca="false">F$54</f>
        <v>2015</v>
      </c>
      <c r="G804" s="3" t="n">
        <v>80.646325940502</v>
      </c>
      <c r="H804" s="3"/>
      <c r="I804" s="3"/>
      <c r="J804" s="3"/>
      <c r="K804" s="3" t="str">
        <f aca="false">K$54</f>
        <v>Grau de autonomia financeira do Estado tendo por base a participação das receitas correntes próprias (realizadas) sobre a receita corrente total, dado pela fórmula: 1 – (transferências correntes/receita corrente total)</v>
      </c>
      <c r="L804" s="3" t="str">
        <f aca="false">L$54</f>
        <v>Siconfi</v>
      </c>
      <c r="M804" s="3" t="str">
        <f aca="false">M$54</f>
        <v>Porcentagem %</v>
      </c>
      <c r="N8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04" s="3" t="n">
        <v>82.1335246952062</v>
      </c>
    </row>
    <row r="805" customFormat="false" ht="15" hidden="false" customHeight="true" outlineLevel="0" collapsed="false">
      <c r="A805" s="3" t="str">
        <f aca="false">A$55</f>
        <v>Solidez Fiscal</v>
      </c>
      <c r="B805" s="3" t="str">
        <f aca="false">B$55</f>
        <v>Taxa de Investimentos</v>
      </c>
      <c r="C805" s="3" t="n">
        <f aca="false">C$55</f>
        <v>1</v>
      </c>
      <c r="D805" s="3" t="s">
        <v>249</v>
      </c>
      <c r="E805" s="3" t="n">
        <f aca="false">E$55</f>
        <v>2014</v>
      </c>
      <c r="F805" s="3" t="n">
        <f aca="false">F$55</f>
        <v>2015</v>
      </c>
      <c r="G805" s="3" t="n">
        <v>0.0797022571643379</v>
      </c>
      <c r="H805" s="3"/>
      <c r="I805" s="3"/>
      <c r="J805" s="3"/>
      <c r="K805" s="3" t="str">
        <f aca="false">K$55</f>
        <v>Investimento liquidado / receita corrente líquida</v>
      </c>
      <c r="L805" s="3" t="str">
        <f aca="false">L$55</f>
        <v>Siconfi</v>
      </c>
      <c r="M805" s="5" t="s">
        <v>24</v>
      </c>
      <c r="N805" s="5" t="str">
        <f aca="false">N$55</f>
        <v>Antes da edição de 2020 o indicador era conhecido como "Capacidade de Investimento"</v>
      </c>
      <c r="O805" s="3" t="n">
        <v>21.9980982741625</v>
      </c>
    </row>
    <row r="806" customFormat="false" ht="15" hidden="false" customHeight="true" outlineLevel="0" collapsed="false">
      <c r="A806" s="3" t="str">
        <f aca="false">A$56</f>
        <v>Solidez Fiscal</v>
      </c>
      <c r="B806" s="3" t="str">
        <f aca="false">B$56</f>
        <v>Resultado Nominal</v>
      </c>
      <c r="C806" s="3" t="n">
        <f aca="false">C$56</f>
        <v>1</v>
      </c>
      <c r="D806" s="3" t="s">
        <v>249</v>
      </c>
      <c r="E806" s="3" t="n">
        <f aca="false">E$56</f>
        <v>2014</v>
      </c>
      <c r="F806" s="3" t="n">
        <f aca="false">F$56</f>
        <v>2015</v>
      </c>
      <c r="G806" s="3" t="n">
        <v>1.17069536087689</v>
      </c>
      <c r="H806" s="3"/>
      <c r="I806" s="3"/>
      <c r="J806" s="3"/>
      <c r="K806" s="3" t="str">
        <f aca="false">K$56</f>
        <v>Diferença entre receitas e despesas primárias no período acrescidas das despesas com juros nominais incidentes sobre a dívida pública interna e externa, dividido pelo PIB</v>
      </c>
      <c r="L806" s="3" t="str">
        <f aca="false">L$56</f>
        <v>Siconfi</v>
      </c>
      <c r="M806" s="3" t="str">
        <f aca="false">M$56</f>
        <v>Porcentagem %</v>
      </c>
      <c r="N806" s="5"/>
      <c r="O806" s="3" t="n">
        <v>48.7855378624344</v>
      </c>
    </row>
    <row r="807" customFormat="false" ht="15" hidden="false" customHeight="true" outlineLevel="0" collapsed="false">
      <c r="A807" s="3" t="str">
        <f aca="false">A$57</f>
        <v>Solidez Fiscal</v>
      </c>
      <c r="B807" s="3" t="str">
        <f aca="false">B$57</f>
        <v>Solvência Fiscal</v>
      </c>
      <c r="C807" s="3" t="n">
        <f aca="false">C$57</f>
        <v>-1</v>
      </c>
      <c r="D807" s="3" t="s">
        <v>249</v>
      </c>
      <c r="E807" s="3" t="n">
        <f aca="false">E$57</f>
        <v>2014</v>
      </c>
      <c r="F807" s="3" t="n">
        <f aca="false">F$57</f>
        <v>2015</v>
      </c>
      <c r="G807" s="3" t="n">
        <v>178.969115519215</v>
      </c>
      <c r="H807" s="3"/>
      <c r="I807" s="3"/>
      <c r="J807" s="3"/>
      <c r="K807" s="3" t="str">
        <f aca="false">K$57</f>
        <v>Dívida consolidada líquida / receita corrente líquida</v>
      </c>
      <c r="L807" s="3" t="str">
        <f aca="false">L$57</f>
        <v>Siconfi</v>
      </c>
      <c r="M807" s="5" t="s">
        <v>24</v>
      </c>
      <c r="N807" s="5"/>
      <c r="O807" s="3" t="n">
        <v>26.4351065530111</v>
      </c>
    </row>
    <row r="808" customFormat="false" ht="15" hidden="false" customHeight="true" outlineLevel="0" collapsed="false">
      <c r="A808" s="3" t="str">
        <f aca="false">A$58</f>
        <v>Solidez Fiscal</v>
      </c>
      <c r="B808" s="3" t="str">
        <f aca="false">B$58</f>
        <v>Sucesso do Planejamento Orçamentário</v>
      </c>
      <c r="C808" s="3" t="n">
        <f aca="false">C$58</f>
        <v>1</v>
      </c>
      <c r="D808" s="3" t="s">
        <v>249</v>
      </c>
      <c r="E808" s="3" t="n">
        <f aca="false">E$58</f>
        <v>2014</v>
      </c>
      <c r="F808" s="3" t="n">
        <f aca="false">F$58</f>
        <v>2015</v>
      </c>
      <c r="G808" s="3" t="n">
        <v>85.9479265499331</v>
      </c>
      <c r="H808" s="3"/>
      <c r="I808" s="3"/>
      <c r="J808" s="3"/>
      <c r="K808" s="3" t="str">
        <f aca="false">K$58</f>
        <v>Despesa liquidada pela despesa total atualizada (dotação orçamentária).</v>
      </c>
      <c r="L808" s="3" t="str">
        <f aca="false">L$58</f>
        <v>Siconfi</v>
      </c>
      <c r="M808" s="3" t="str">
        <f aca="false">M$58</f>
        <v>Porcentagem %</v>
      </c>
      <c r="N808" s="5" t="str">
        <f aca="false">N$58</f>
        <v>Antes de 2020 o indicador era chamado de "Sucesso da Execução Orçamentária"</v>
      </c>
      <c r="O808" s="3" t="n">
        <v>58.2525455826379</v>
      </c>
    </row>
    <row r="809" customFormat="false" ht="15" hidden="false" customHeight="true" outlineLevel="0" collapsed="false">
      <c r="A809" s="3" t="str">
        <f aca="false">A$59</f>
        <v>Solidez Fiscal</v>
      </c>
      <c r="B809" s="3" t="str">
        <f aca="false">B$59</f>
        <v> Total</v>
      </c>
      <c r="C809" s="3" t="n">
        <f aca="false">C$59</f>
        <v>1</v>
      </c>
      <c r="D809" s="3" t="s">
        <v>249</v>
      </c>
      <c r="E809" s="3" t="n">
        <f aca="false">E$59</f>
        <v>2015</v>
      </c>
      <c r="F809" s="3" t="n">
        <f aca="false">F$59</f>
        <v>2015</v>
      </c>
      <c r="G809" s="3" t="n">
        <v>45.3938258621255</v>
      </c>
      <c r="H809" s="3"/>
      <c r="I809" s="3"/>
      <c r="J809" s="3"/>
      <c r="K809" s="3" t="str">
        <f aca="false">K$59</f>
        <v>Nota obtida via normalização e ponderação de indicadores que variam de 0 a 100.</v>
      </c>
      <c r="L809" s="3" t="str">
        <f aca="false">L$59</f>
        <v>Tendências</v>
      </c>
      <c r="M809" s="3" t="str">
        <f aca="false">M$59</f>
        <v>Nota de 0 a 100</v>
      </c>
      <c r="N809" s="5"/>
      <c r="O809" s="3" t="n">
        <v>64.316802471116</v>
      </c>
    </row>
    <row r="810" customFormat="false" ht="15" hidden="false" customHeight="true" outlineLevel="0" collapsed="false">
      <c r="A810" s="3" t="str">
        <f aca="false">A$60</f>
        <v>Eficiência da Máquina Pública</v>
      </c>
      <c r="B810" s="3" t="str">
        <f aca="false">B$60</f>
        <v>Eficiência do Judiciário</v>
      </c>
      <c r="C810" s="3" t="n">
        <f aca="false">C$60</f>
        <v>-1</v>
      </c>
      <c r="D810" s="3" t="s">
        <v>249</v>
      </c>
      <c r="E810" s="3" t="n">
        <f aca="false">E$60</f>
        <v>2013</v>
      </c>
      <c r="F810" s="3" t="n">
        <f aca="false">F$60</f>
        <v>2015</v>
      </c>
      <c r="G810" s="3" t="n">
        <v>71.2419478135545</v>
      </c>
      <c r="H810" s="3"/>
      <c r="I810" s="3"/>
      <c r="J810" s="3"/>
      <c r="K810" s="4" t="str">
        <f aca="false">K$60</f>
        <v>Taxa de congestionamento = 1 - (processos baixados)/(casos novos + casos pendentes)</v>
      </c>
      <c r="L810" s="4" t="str">
        <f aca="false">L$60</f>
        <v>Justiça em Números/CNJ</v>
      </c>
      <c r="M810" s="4" t="str">
        <f aca="false">M$60</f>
        <v>Porcentagem %</v>
      </c>
      <c r="N8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10" s="3" t="n">
        <v>23.8994921041025</v>
      </c>
    </row>
    <row r="811" customFormat="false" ht="15" hidden="false" customHeight="true" outlineLevel="0" collapsed="false">
      <c r="A811" s="3" t="str">
        <f aca="false">A$61</f>
        <v>Eficiência da Máquina Pública</v>
      </c>
      <c r="B811" s="3" t="str">
        <f aca="false">B$61</f>
        <v>Custo do Executivo/PIB</v>
      </c>
      <c r="C811" s="3" t="n">
        <f aca="false">C$61</f>
        <v>-1</v>
      </c>
      <c r="D811" s="3" t="s">
        <v>249</v>
      </c>
      <c r="E811" s="3" t="n">
        <f aca="false">E$61</f>
        <v>2014</v>
      </c>
      <c r="F811" s="3" t="n">
        <f aca="false">F$61</f>
        <v>2015</v>
      </c>
      <c r="G811" s="3" t="n">
        <v>0.892273875181581</v>
      </c>
      <c r="H811" s="3"/>
      <c r="I811" s="3"/>
      <c r="J811" s="3"/>
      <c r="K811" s="3" t="str">
        <f aca="false">K$61</f>
        <v>Recursos públicos alocados na administração direta / PIB</v>
      </c>
      <c r="L811" s="3" t="str">
        <f aca="false">L$61</f>
        <v>FINBRA/Siconfi</v>
      </c>
      <c r="M811" s="3" t="str">
        <f aca="false">M$61</f>
        <v>Porcentagem %</v>
      </c>
      <c r="N811" s="3" t="str">
        <f aca="false">N$61</f>
        <v>O PIB utilizado para cálculo é estimado pela Tendências</v>
      </c>
      <c r="O811" s="3" t="n">
        <v>94.4944798793227</v>
      </c>
    </row>
    <row r="812" customFormat="false" ht="15" hidden="false" customHeight="true" outlineLevel="0" collapsed="false">
      <c r="A812" s="3" t="str">
        <f aca="false">A$62</f>
        <v>Eficiência da Máquina Pública</v>
      </c>
      <c r="B812" s="3" t="str">
        <f aca="false">B$62</f>
        <v>Índice de Transparência</v>
      </c>
      <c r="C812" s="3" t="n">
        <f aca="false">C$62</f>
        <v>1</v>
      </c>
      <c r="D812" s="3" t="s">
        <v>249</v>
      </c>
      <c r="E812" s="3" t="n">
        <f aca="false">E$62</f>
        <v>2014</v>
      </c>
      <c r="F812" s="3" t="n">
        <f aca="false">F$62</f>
        <v>2015</v>
      </c>
      <c r="G812" s="3" t="n">
        <v>6.72</v>
      </c>
      <c r="H812" s="3"/>
      <c r="I812" s="3"/>
      <c r="J812" s="3"/>
      <c r="K812" s="3" t="str">
        <f aca="false">K$62</f>
        <v>Avaliação dos portais de acesso a informações de gastos estaduais (Nota: 0-10)</v>
      </c>
      <c r="L812" s="3" t="str">
        <f aca="false">L$62</f>
        <v>Associação Contas Abertas</v>
      </c>
      <c r="M812" s="3" t="str">
        <f aca="false">M$62</f>
        <v>Pontuação de 0 a 10</v>
      </c>
      <c r="N812" s="3" t="str">
        <f aca="false">N$62</f>
        <v>A partir da edição de 2018, ou seja, do dado de 2016, passou a ser usado a avaliação Escala Brasil Transparente</v>
      </c>
      <c r="O812" s="3" t="n">
        <v>72.3797780517879</v>
      </c>
    </row>
    <row r="813" customFormat="false" ht="15" hidden="false" customHeight="true" outlineLevel="0" collapsed="false">
      <c r="A813" s="3" t="str">
        <f aca="false">A$63</f>
        <v>Eficiência da Máquina Pública</v>
      </c>
      <c r="B813" s="3" t="str">
        <f aca="false">B$63</f>
        <v>Custo do Judiciário/PIB</v>
      </c>
      <c r="C813" s="3" t="n">
        <f aca="false">C$63</f>
        <v>-1</v>
      </c>
      <c r="D813" s="3" t="s">
        <v>249</v>
      </c>
      <c r="E813" s="3" t="n">
        <f aca="false">E$63</f>
        <v>2014</v>
      </c>
      <c r="F813" s="3" t="n">
        <f aca="false">F$63</f>
        <v>2015</v>
      </c>
      <c r="G813" s="3" t="n">
        <v>0.833679474085798</v>
      </c>
      <c r="H813" s="3"/>
      <c r="I813" s="3"/>
      <c r="J813" s="3"/>
      <c r="K813" s="3" t="str">
        <f aca="false">K$63</f>
        <v>Recursos públicos alocados no judiciário / PIB</v>
      </c>
      <c r="L813" s="3" t="str">
        <f aca="false">L$63</f>
        <v>FINBRA/Siconfi</v>
      </c>
      <c r="M813" s="3" t="str">
        <f aca="false">M$63</f>
        <v>Porcentagem %</v>
      </c>
      <c r="N813" s="3" t="str">
        <f aca="false">N$63</f>
        <v>O PIB utilizado para cálculo é estimado pela Tendências. O Distrito Federal não é válido nesse indicador.</v>
      </c>
      <c r="O813" s="3" t="n">
        <v>94.9509174195878</v>
      </c>
    </row>
    <row r="814" customFormat="false" ht="15" hidden="false" customHeight="true" outlineLevel="0" collapsed="false">
      <c r="A814" s="3" t="str">
        <f aca="false">A$64</f>
        <v>Eficiência da Máquina Pública</v>
      </c>
      <c r="B814" s="3" t="str">
        <f aca="false">B$64</f>
        <v>Custo do Legislativo/PIB</v>
      </c>
      <c r="C814" s="3" t="n">
        <f aca="false">C$64</f>
        <v>-1</v>
      </c>
      <c r="D814" s="3" t="s">
        <v>249</v>
      </c>
      <c r="E814" s="3" t="n">
        <f aca="false">E$64</f>
        <v>2014</v>
      </c>
      <c r="F814" s="3" t="n">
        <f aca="false">F$64</f>
        <v>2015</v>
      </c>
      <c r="G814" s="3" t="n">
        <v>0.302591519043572</v>
      </c>
      <c r="H814" s="3"/>
      <c r="I814" s="3"/>
      <c r="J814" s="3"/>
      <c r="K814" s="3" t="str">
        <f aca="false">K$64</f>
        <v>Recursos públicos alocados no legislativo / PIB</v>
      </c>
      <c r="L814" s="3" t="str">
        <f aca="false">L$64</f>
        <v>FINBRA/Siconfi</v>
      </c>
      <c r="M814" s="3" t="str">
        <f aca="false">M$64</f>
        <v>Porcentagem %</v>
      </c>
      <c r="N814" s="3" t="str">
        <f aca="false">N$64</f>
        <v>O PIB utilizado para cálculo é estimado pela Tendências</v>
      </c>
      <c r="O814" s="3" t="n">
        <v>89.851114914035</v>
      </c>
    </row>
    <row r="815" customFormat="false" ht="15" hidden="false" customHeight="true" outlineLevel="0" collapsed="false">
      <c r="A815" s="3" t="str">
        <f aca="false">A$65</f>
        <v>Eficiência da Máquina Pública</v>
      </c>
      <c r="B815" s="3" t="str">
        <f aca="false">B$65</f>
        <v>% Servidores Comissionados</v>
      </c>
      <c r="C815" s="3" t="n">
        <f aca="false">C$65</f>
        <v>-1</v>
      </c>
      <c r="D815" s="3" t="s">
        <v>249</v>
      </c>
      <c r="E815" s="3" t="n">
        <f aca="false">E$65</f>
        <v>2013</v>
      </c>
      <c r="F815" s="3" t="n">
        <f aca="false">F$65</f>
        <v>2015</v>
      </c>
      <c r="G815" s="3" t="n">
        <v>1.383083457568</v>
      </c>
      <c r="H815" s="3"/>
      <c r="I815" s="3"/>
      <c r="J815" s="3"/>
      <c r="K815" s="3" t="str">
        <f aca="false">K$65</f>
        <v>% de cargos comissionados no total de cargos públicos</v>
      </c>
      <c r="L815" s="3" t="str">
        <f aca="false">L$65</f>
        <v>IBGE/Estadic</v>
      </c>
      <c r="M815" s="3" t="str">
        <f aca="false">M$65</f>
        <v>Porcentagem %</v>
      </c>
      <c r="N815" s="5"/>
      <c r="O815" s="3" t="n">
        <v>99.222994702536</v>
      </c>
    </row>
    <row r="816" customFormat="false" ht="15" hidden="false" customHeight="true" outlineLevel="0" collapsed="false">
      <c r="A816" s="3" t="str">
        <f aca="false">A$66</f>
        <v>Eficiência da Máquina Pública</v>
      </c>
      <c r="B816" s="3" t="str">
        <f aca="false">B$66</f>
        <v> Total</v>
      </c>
      <c r="C816" s="3" t="n">
        <f aca="false">C$66</f>
        <v>1</v>
      </c>
      <c r="D816" s="3" t="s">
        <v>249</v>
      </c>
      <c r="E816" s="3" t="n">
        <f aca="false">E$66</f>
        <v>2015</v>
      </c>
      <c r="F816" s="3" t="n">
        <f aca="false">F$66</f>
        <v>2015</v>
      </c>
      <c r="G816" s="3" t="n">
        <v>76.5991758225938</v>
      </c>
      <c r="H816" s="3"/>
      <c r="I816" s="3"/>
      <c r="J816" s="3"/>
      <c r="K816" s="3" t="str">
        <f aca="false">K$66</f>
        <v>Nota obtida via normalização e ponderação de indicadores que variam de 0 a 100.</v>
      </c>
      <c r="L816" s="3" t="str">
        <f aca="false">L$66</f>
        <v>Tendências</v>
      </c>
      <c r="M816" s="3" t="str">
        <f aca="false">M$66</f>
        <v>Nota de 0 a 100</v>
      </c>
      <c r="N816" s="5"/>
      <c r="O816" s="3" t="n">
        <v>92.3920679637733</v>
      </c>
    </row>
    <row r="817" customFormat="false" ht="15" hidden="false" customHeight="true" outlineLevel="0" collapsed="false">
      <c r="A817" s="3" t="str">
        <f aca="false">A$67</f>
        <v>Inovação</v>
      </c>
      <c r="B817" s="3" t="str">
        <f aca="false">B$67</f>
        <v>Produção Acadêmica</v>
      </c>
      <c r="C817" s="3" t="n">
        <f aca="false">C$67</f>
        <v>1</v>
      </c>
      <c r="D817" s="3" t="s">
        <v>249</v>
      </c>
      <c r="E817" s="3" t="n">
        <f aca="false">E$67</f>
        <v>2014</v>
      </c>
      <c r="F817" s="3" t="n">
        <f aca="false">F$67</f>
        <v>2015</v>
      </c>
      <c r="G817" s="3" t="n">
        <v>0.621497863176906</v>
      </c>
      <c r="H817" s="3"/>
      <c r="I817" s="3"/>
      <c r="J817" s="3"/>
      <c r="K817" s="3" t="str">
        <f aca="false">K$67</f>
        <v>Total de documentos publicados em periódicos acadêmicos indexados no Scopus em relação à população total.</v>
      </c>
      <c r="L817" s="3" t="str">
        <f aca="false">L$67</f>
        <v>SCImago IR</v>
      </c>
      <c r="M817" s="3" t="str">
        <f aca="false">M$67</f>
        <v>Artigos por 1 milhão de habitantes</v>
      </c>
      <c r="N817" s="5"/>
      <c r="O817" s="3" t="n">
        <v>56.3622752267535</v>
      </c>
    </row>
    <row r="818" customFormat="false" ht="15" hidden="false" customHeight="true" outlineLevel="0" collapsed="false">
      <c r="A818" s="3" t="str">
        <f aca="false">A$68</f>
        <v>Inovação</v>
      </c>
      <c r="B818" s="3" t="str">
        <f aca="false">B$68</f>
        <v>Investimentos Públicos em P&amp;D</v>
      </c>
      <c r="C818" s="3" t="n">
        <f aca="false">C$68</f>
        <v>1</v>
      </c>
      <c r="D818" s="3" t="s">
        <v>249</v>
      </c>
      <c r="E818" s="3" t="n">
        <f aca="false">E$68</f>
        <v>2013</v>
      </c>
      <c r="F818" s="3" t="n">
        <f aca="false">F$68</f>
        <v>2015</v>
      </c>
      <c r="G818" s="3" t="n">
        <v>0.090966667413635</v>
      </c>
      <c r="H818" s="3"/>
      <c r="I818" s="3"/>
      <c r="J818" s="3"/>
      <c r="K818" s="3" t="str">
        <f aca="false">K$68</f>
        <v>Participação de Investimento público em P&amp;D no PIB estadual</v>
      </c>
      <c r="L818" s="3" t="str">
        <f aca="false">L$68</f>
        <v>Min.CT&amp;I</v>
      </c>
      <c r="M818" s="3" t="str">
        <f aca="false">M$68</f>
        <v>Porcentagem %</v>
      </c>
      <c r="N818" s="5" t="str">
        <f aca="false">N$68</f>
        <v>O PIB utilizado é o oficial divulgado pelo IBGE</v>
      </c>
      <c r="O818" s="3" t="n">
        <v>14.019017533645</v>
      </c>
    </row>
    <row r="819" customFormat="false" ht="15" hidden="false" customHeight="true" outlineLevel="0" collapsed="false">
      <c r="A819" s="3" t="str">
        <f aca="false">A$69</f>
        <v>Inovação</v>
      </c>
      <c r="B819" s="3" t="str">
        <f aca="false">B$69</f>
        <v>Patentes</v>
      </c>
      <c r="C819" s="3" t="n">
        <f aca="false">C$69</f>
        <v>1</v>
      </c>
      <c r="D819" s="3" t="s">
        <v>249</v>
      </c>
      <c r="E819" s="3" t="n">
        <f aca="false">E$69</f>
        <v>2012</v>
      </c>
      <c r="F819" s="3" t="n">
        <f aca="false">F$69</f>
        <v>2015</v>
      </c>
      <c r="G819" s="3" t="n">
        <v>0.162217124414611</v>
      </c>
      <c r="H819" s="3"/>
      <c r="I819" s="3"/>
      <c r="J819" s="3"/>
      <c r="K819" s="3" t="str">
        <f aca="false">K$69</f>
        <v>Total de concessões de patentes, englobando os tipos: "Patente de Invenção", "Modelo de Utilidade" e "Certificado de Adição" em relação ao PIB.</v>
      </c>
      <c r="L819" s="3" t="str">
        <f aca="false">L$69</f>
        <v>INPI</v>
      </c>
      <c r="M819" s="3" t="str">
        <f aca="false">M$69</f>
        <v>Patentes pelo PIB em 1 bilhão de reais</v>
      </c>
      <c r="N819" s="3" t="str">
        <f aca="false">N$69</f>
        <v>O PIB utilizado para cálculo é estimado pela Tendências</v>
      </c>
      <c r="O819" s="3" t="n">
        <v>45.8060118740765</v>
      </c>
    </row>
    <row r="820" customFormat="false" ht="15" hidden="false" customHeight="true" outlineLevel="0" collapsed="false">
      <c r="A820" s="3" t="str">
        <f aca="false">A$70</f>
        <v>Inovação</v>
      </c>
      <c r="B820" s="3" t="str">
        <f aca="false">B$70</f>
        <v> Total</v>
      </c>
      <c r="C820" s="3" t="n">
        <f aca="false">C$70</f>
        <v>1</v>
      </c>
      <c r="D820" s="3" t="s">
        <v>249</v>
      </c>
      <c r="E820" s="3" t="n">
        <f aca="false">E$70</f>
        <v>2015</v>
      </c>
      <c r="F820" s="3" t="n">
        <f aca="false">F$70</f>
        <v>2015</v>
      </c>
      <c r="G820" s="3" t="n">
        <v>39.0307672256159</v>
      </c>
      <c r="H820" s="3"/>
      <c r="I820" s="3"/>
      <c r="J820" s="3"/>
      <c r="K820" s="3" t="str">
        <f aca="false">K$70</f>
        <v>Nota obtida via normalização e ponderação de indicadores que variam de 0 a 100.</v>
      </c>
      <c r="L820" s="3" t="str">
        <f aca="false">L$70</f>
        <v>Tendências</v>
      </c>
      <c r="M820" s="3" t="str">
        <f aca="false">M$70</f>
        <v>Nota de 0 a 100</v>
      </c>
      <c r="N820" s="5"/>
      <c r="O820" s="3" t="n">
        <v>42.584379580996</v>
      </c>
    </row>
    <row r="821" customFormat="false" ht="15" hidden="false" customHeight="true" outlineLevel="0" collapsed="false">
      <c r="A821" s="3" t="str">
        <f aca="false">A$71</f>
        <v>Sustentabilidade Ambiental</v>
      </c>
      <c r="B821" s="3" t="str">
        <f aca="false">B$71</f>
        <v>Emissões de CO2</v>
      </c>
      <c r="C821" s="3" t="n">
        <f aca="false">C$71</f>
        <v>-1</v>
      </c>
      <c r="D821" s="3" t="s">
        <v>249</v>
      </c>
      <c r="E821" s="3" t="n">
        <f aca="false">E$71</f>
        <v>2013</v>
      </c>
      <c r="F821" s="3" t="n">
        <f aca="false">F$71</f>
        <v>2015</v>
      </c>
      <c r="G821" s="3" t="n">
        <v>2.85278953450842</v>
      </c>
      <c r="H821" s="3"/>
      <c r="I821" s="3"/>
      <c r="J821" s="3"/>
      <c r="K821" s="3" t="str">
        <f aca="false">K$71</f>
        <v>CO2 emitido e derivado de remoção de unidades de conservação (toneladas por habitante).</v>
      </c>
      <c r="L821" s="3" t="str">
        <f aca="false">L$71</f>
        <v>SEEG/OC</v>
      </c>
      <c r="M821" s="3" t="str">
        <f aca="false">M$71</f>
        <v>Toneladas emitidas de CO2  por habitante</v>
      </c>
      <c r="N821" s="5" t="str">
        <f aca="false">N$71</f>
        <v>A partir da publicação de 2019, ou seja, do dado de 2017, o denominador foi alterado de população para PIB total (o PIB utilizado para cálculo é estimado pela Tendências)</v>
      </c>
      <c r="O821" s="3" t="n">
        <v>33.5141504434177</v>
      </c>
    </row>
    <row r="822" customFormat="false" ht="15" hidden="false" customHeight="true" outlineLevel="0" collapsed="false">
      <c r="A822" s="3" t="str">
        <f aca="false">A$72</f>
        <v>Sustentabilidade Ambiental</v>
      </c>
      <c r="B822" s="3" t="str">
        <f aca="false">B$72</f>
        <v>Serviços Urbanos</v>
      </c>
      <c r="C822" s="3" t="n">
        <f aca="false">C$72</f>
        <v>1</v>
      </c>
      <c r="D822" s="3" t="s">
        <v>249</v>
      </c>
      <c r="E822" s="3" t="n">
        <f aca="false">E$72</f>
        <v>2013</v>
      </c>
      <c r="F822" s="3" t="n">
        <f aca="false">F$72</f>
        <v>2015</v>
      </c>
      <c r="G822" s="3" t="n">
        <v>1.06164722900596</v>
      </c>
      <c r="H822" s="3"/>
      <c r="I822" s="3"/>
      <c r="J822" s="3"/>
      <c r="K822" s="3" t="str">
        <f aca="false">K$72</f>
        <v>Oferta de serviços municipais para coleta de materiais especias e limpeza urbana (Nota: 0-2).</v>
      </c>
      <c r="L822" s="3" t="str">
        <f aca="false">L$72</f>
        <v>SNIS</v>
      </c>
      <c r="M822" s="3" t="str">
        <f aca="false">M$72</f>
        <v>Pontuação de 0 a 2</v>
      </c>
      <c r="N822" s="5"/>
      <c r="O822" s="3" t="n">
        <v>52.4889256726502</v>
      </c>
    </row>
    <row r="823" customFormat="false" ht="15" hidden="false" customHeight="true" outlineLevel="0" collapsed="false">
      <c r="A823" s="3" t="str">
        <f aca="false">A$73</f>
        <v>Sustentabilidade Ambiental</v>
      </c>
      <c r="B823" s="3" t="str">
        <f aca="false">B$73</f>
        <v>Destinação do Lixo</v>
      </c>
      <c r="C823" s="3" t="n">
        <f aca="false">C$73</f>
        <v>1</v>
      </c>
      <c r="D823" s="3" t="s">
        <v>249</v>
      </c>
      <c r="E823" s="3" t="n">
        <f aca="false">E$73</f>
        <v>2013</v>
      </c>
      <c r="F823" s="3" t="n">
        <f aca="false">F$73</f>
        <v>2015</v>
      </c>
      <c r="G823" s="3" t="n">
        <v>0.507882382536531</v>
      </c>
      <c r="H823" s="3"/>
      <c r="I823" s="3"/>
      <c r="J823" s="3"/>
      <c r="K823" s="3" t="str">
        <f aca="false">K$73</f>
        <v>Destinação adequada para o tipo de resíduo sólido e qualidade das unidades de destino em solo (Nota: 0-1)</v>
      </c>
      <c r="L823" s="3" t="str">
        <f aca="false">L$73</f>
        <v>SNIS</v>
      </c>
      <c r="M823" s="3" t="str">
        <f aca="false">M$73</f>
        <v>Pontuação de 0 a 1</v>
      </c>
      <c r="N823" s="5"/>
      <c r="O823" s="3" t="n">
        <v>58.7788481313621</v>
      </c>
    </row>
    <row r="824" customFormat="false" ht="15" hidden="false" customHeight="true" outlineLevel="0" collapsed="false">
      <c r="A824" s="3" t="str">
        <f aca="false">A$74</f>
        <v>Sustentabilidade Ambiental</v>
      </c>
      <c r="B824" s="3" t="str">
        <f aca="false">B$74</f>
        <v>Tratamento de Esgoto</v>
      </c>
      <c r="C824" s="3" t="n">
        <f aca="false">C$74</f>
        <v>1</v>
      </c>
      <c r="D824" s="3" t="s">
        <v>249</v>
      </c>
      <c r="E824" s="3" t="n">
        <f aca="false">E$74</f>
        <v>2013</v>
      </c>
      <c r="F824" s="3" t="n">
        <f aca="false">F$74</f>
        <v>2015</v>
      </c>
      <c r="G824" s="3" t="n">
        <v>32.76</v>
      </c>
      <c r="H824" s="3"/>
      <c r="I824" s="3"/>
      <c r="J824" s="3"/>
      <c r="K824" s="3" t="str">
        <f aca="false">K$74</f>
        <v>Parcela tratada do total de água consumida no estado.</v>
      </c>
      <c r="L824" s="3" t="str">
        <f aca="false">L$74</f>
        <v>SNIS</v>
      </c>
      <c r="M824" s="3" t="str">
        <f aca="false">M$74</f>
        <v>Porcentagem %</v>
      </c>
      <c r="N8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24" s="3" t="n">
        <v>47.374231193818</v>
      </c>
    </row>
    <row r="825" customFormat="false" ht="15" hidden="false" customHeight="true" outlineLevel="0" collapsed="false">
      <c r="A825" s="3" t="str">
        <f aca="false">A$75</f>
        <v>Sustentabilidade Ambiental</v>
      </c>
      <c r="B825" s="3" t="str">
        <f aca="false">B$75</f>
        <v> Total</v>
      </c>
      <c r="C825" s="3" t="n">
        <f aca="false">C$75</f>
        <v>1</v>
      </c>
      <c r="D825" s="3" t="s">
        <v>249</v>
      </c>
      <c r="E825" s="3" t="n">
        <f aca="false">E$75</f>
        <v>2015</v>
      </c>
      <c r="F825" s="3" t="n">
        <f aca="false">F$75</f>
        <v>2015</v>
      </c>
      <c r="G825" s="3" t="n">
        <v>46.212374593529</v>
      </c>
      <c r="H825" s="3"/>
      <c r="I825" s="3"/>
      <c r="J825" s="3"/>
      <c r="K825" s="3" t="str">
        <f aca="false">K$75</f>
        <v>Nota obtida via normalização e ponderação de indicadores que variam de 0 a 100.</v>
      </c>
      <c r="L825" s="3" t="str">
        <f aca="false">L$75</f>
        <v>Tendências</v>
      </c>
      <c r="M825" s="3" t="str">
        <f aca="false">M$75</f>
        <v>Nota de 0 a 100</v>
      </c>
      <c r="N825" s="5"/>
      <c r="O825" s="3" t="n">
        <v>55.5279420782739</v>
      </c>
    </row>
    <row r="826" customFormat="false" ht="15" hidden="false" customHeight="true" outlineLevel="0" collapsed="false">
      <c r="A826" s="3" t="s">
        <v>238</v>
      </c>
      <c r="B826" s="3" t="s">
        <v>25</v>
      </c>
      <c r="C826" s="3" t="n">
        <v>1</v>
      </c>
      <c r="D826" s="3" t="s">
        <v>249</v>
      </c>
      <c r="E826" s="3" t="n">
        <v>2015</v>
      </c>
      <c r="F826" s="3" t="n">
        <v>2015</v>
      </c>
      <c r="G826" s="3" t="n">
        <v>67.3159985472331</v>
      </c>
      <c r="H826" s="3"/>
      <c r="I826" s="3"/>
      <c r="J826" s="3"/>
      <c r="K826" s="4" t="str">
        <f aca="false">K751</f>
        <v>Nota obtida via normalização e ponderação de indicadores que variam de 0 a 100.</v>
      </c>
      <c r="L826" s="3" t="str">
        <f aca="false">L751</f>
        <v>Tendências</v>
      </c>
      <c r="M826" s="5" t="str">
        <f aca="false">M$76</f>
        <v>Nota de 0 a 100</v>
      </c>
      <c r="N826" s="5"/>
      <c r="O826" s="3" t="n">
        <v>65.8078188144972</v>
      </c>
    </row>
    <row r="827" customFormat="false" ht="15.75" hidden="false" customHeight="true" outlineLevel="0" collapsed="false">
      <c r="A827" s="3" t="str">
        <f aca="false">$A$2</f>
        <v>Potencial de Mercado</v>
      </c>
      <c r="B827" s="3" t="str">
        <f aca="false">$B$2</f>
        <v>Tamanho de mercado</v>
      </c>
      <c r="C827" s="3" t="n">
        <f aca="false">$C$2</f>
        <v>1</v>
      </c>
      <c r="D827" s="3" t="s">
        <v>250</v>
      </c>
      <c r="E827" s="3" t="n">
        <f aca="false">$E$2</f>
        <v>2014</v>
      </c>
      <c r="F827" s="3" t="n">
        <f aca="false">$F$2</f>
        <v>2015</v>
      </c>
      <c r="G827" s="3" t="n">
        <v>52.3090546588904</v>
      </c>
      <c r="H827" s="3"/>
      <c r="I827" s="3"/>
      <c r="J827" s="3"/>
      <c r="K827" s="4" t="str">
        <f aca="false">$K$2</f>
        <v>Produto Interno Bruto (PIB) real a preços de 2012</v>
      </c>
      <c r="L827" s="3" t="str">
        <f aca="false">$L$2</f>
        <v>IBGE/IBCR/CAGED</v>
      </c>
      <c r="M827" s="5" t="str">
        <f aca="false">$M$2</f>
        <v>R$ bilhões</v>
      </c>
      <c r="N827" s="5" t="str">
        <f aca="false">N$2</f>
        <v>O PIB utilizado para cálculo é estimado pela Tendências</v>
      </c>
      <c r="O827" s="3" t="n">
        <v>3.4447705812367</v>
      </c>
    </row>
    <row r="828" customFormat="false" ht="14.25" hidden="false" customHeight="true" outlineLevel="0" collapsed="false">
      <c r="A828" s="3" t="str">
        <f aca="false">$A$3</f>
        <v>Potencial de Mercado</v>
      </c>
      <c r="B828" s="3" t="str">
        <f aca="false">$B$3</f>
        <v>Taxa de crescimento</v>
      </c>
      <c r="C828" s="3" t="n">
        <f aca="false">$C$3</f>
        <v>1</v>
      </c>
      <c r="D828" s="3" t="s">
        <v>250</v>
      </c>
      <c r="E828" s="3" t="n">
        <f aca="false">$E$3</f>
        <v>2014</v>
      </c>
      <c r="F828" s="3" t="n">
        <f aca="false">$F$3</f>
        <v>2015</v>
      </c>
      <c r="G828" s="3" t="n">
        <v>4.76299176905494</v>
      </c>
      <c r="H828" s="3"/>
      <c r="I828" s="3"/>
      <c r="J828" s="3"/>
      <c r="K828" s="4" t="str">
        <f aca="false">$K$3</f>
        <v>Média Móvel de cinco períodos para a taxa de crescimento anual do PIB</v>
      </c>
      <c r="L828" s="3" t="str">
        <f aca="false">$L$3</f>
        <v>IBGE/IBCR/CAGED</v>
      </c>
      <c r="M828" s="5" t="str">
        <f aca="false">$M$3</f>
        <v>Porcentagem %</v>
      </c>
      <c r="N828" s="5" t="str">
        <f aca="false">N$3</f>
        <v>O PIB utilizado para cálculo é estimado pela Tendências</v>
      </c>
      <c r="O828" s="3" t="n">
        <v>99.3238627797266</v>
      </c>
    </row>
    <row r="829" customFormat="false" ht="14.25" hidden="false" customHeight="true" outlineLevel="0" collapsed="false">
      <c r="A829" s="3" t="str">
        <f aca="false">$A$4</f>
        <v>Potencial de Mercado</v>
      </c>
      <c r="B829" s="3" t="str">
        <f aca="false">$B$4</f>
        <v> Total</v>
      </c>
      <c r="C829" s="3" t="n">
        <f aca="false">$C$4</f>
        <v>1</v>
      </c>
      <c r="D829" s="3" t="s">
        <v>250</v>
      </c>
      <c r="E829" s="3" t="n">
        <f aca="false">$E$4</f>
        <v>2015</v>
      </c>
      <c r="F829" s="3" t="n">
        <f aca="false">$F$4</f>
        <v>2015</v>
      </c>
      <c r="G829" s="3" t="n">
        <v>57.3446091888192</v>
      </c>
      <c r="H829" s="3"/>
      <c r="I829" s="3"/>
      <c r="J829" s="3"/>
      <c r="K829" s="4" t="str">
        <f aca="false">$K$4</f>
        <v>Nota obtida via normalização e ponderação de indicadores que variam de 0 a 100.</v>
      </c>
      <c r="L829" s="3" t="str">
        <f aca="false">$L$4</f>
        <v>Tendências</v>
      </c>
      <c r="M829" s="5" t="str">
        <f aca="false">$M$4</f>
        <v>Nota de 0 a 100</v>
      </c>
      <c r="N829" s="5"/>
      <c r="O829" s="3" t="n">
        <v>90.3320912900456</v>
      </c>
    </row>
    <row r="830" customFormat="false" ht="15" hidden="false" customHeight="true" outlineLevel="0" collapsed="false">
      <c r="A830" s="3" t="str">
        <f aca="false">$A$5</f>
        <v>Infraestrutura</v>
      </c>
      <c r="B830" s="3" t="str">
        <f aca="false">$B$5</f>
        <v>Acessibilidade do Serviço de Telecomunicações</v>
      </c>
      <c r="C830" s="3" t="n">
        <f aca="false">$C$5</f>
        <v>1</v>
      </c>
      <c r="D830" s="3" t="s">
        <v>250</v>
      </c>
      <c r="E830" s="3" t="n">
        <f aca="false">$E$5</f>
        <v>2014</v>
      </c>
      <c r="F830" s="3" t="n">
        <f aca="false">$F$5</f>
        <v>2015</v>
      </c>
      <c r="G830" s="3" t="n">
        <v>158.616135021968</v>
      </c>
      <c r="H830" s="3"/>
      <c r="I830" s="3"/>
      <c r="J830" s="3"/>
      <c r="K830" s="4" t="str">
        <f aca="false">$K$5</f>
        <v>Densidade de acessos por 100 habitantes (telefonia móvel e banda larga*)</v>
      </c>
      <c r="L830" s="3" t="str">
        <f aca="false">$L$5</f>
        <v>ANATEL</v>
      </c>
      <c r="M830" s="5" t="str">
        <f aca="false">$M$5</f>
        <v>Acessos por 100 mil habitantes</v>
      </c>
      <c r="N830" s="5"/>
      <c r="O830" s="3" t="n">
        <v>40.1866958277346</v>
      </c>
    </row>
    <row r="831" customFormat="false" ht="15" hidden="false" customHeight="true" outlineLevel="0" collapsed="false">
      <c r="A831" s="3" t="str">
        <f aca="false">A$6</f>
        <v>Infraestrutura</v>
      </c>
      <c r="B831" s="3" t="str">
        <f aca="false">B$6</f>
        <v>Custo de Combustíveis</v>
      </c>
      <c r="C831" s="3" t="n">
        <f aca="false">C$6</f>
        <v>-1</v>
      </c>
      <c r="D831" s="3" t="s">
        <v>250</v>
      </c>
      <c r="E831" s="3" t="n">
        <f aca="false">E$6</f>
        <v>2014</v>
      </c>
      <c r="F831" s="3" t="n">
        <f aca="false">F$6</f>
        <v>2015</v>
      </c>
      <c r="G831" s="3" t="n">
        <v>2.78966195756875</v>
      </c>
      <c r="H831" s="3"/>
      <c r="I831" s="3"/>
      <c r="J831" s="3"/>
      <c r="K831" s="3" t="str">
        <f aca="false">K$6</f>
        <v>Preço pago em reais por consumidores finais (etanol, gasolina e diesel)</v>
      </c>
      <c r="L831" s="3" t="str">
        <f aca="false">L$6</f>
        <v>ANP</v>
      </c>
      <c r="M831" s="5" t="str">
        <f aca="false">$M$6</f>
        <v>Reais (R$)</v>
      </c>
      <c r="N831" s="5" t="str">
        <f aca="false">N$6</f>
        <v>A partir da edição de 2018, ou seja, do dado de 2017 o preço pago passou a ser ponderado pela participação dos combustíveis no consumo total.</v>
      </c>
      <c r="O831" s="3" t="n">
        <v>63.9904406998524</v>
      </c>
    </row>
    <row r="832" customFormat="false" ht="15" hidden="false" customHeight="true" outlineLevel="0" collapsed="false">
      <c r="A832" s="3" t="str">
        <f aca="false">$A$7</f>
        <v>Infraestrutura</v>
      </c>
      <c r="B832" s="3" t="str">
        <f aca="false">$B$7</f>
        <v>Custo de Saneamento Básico</v>
      </c>
      <c r="C832" s="3" t="n">
        <f aca="false">$C$7</f>
        <v>-1</v>
      </c>
      <c r="D832" s="3" t="s">
        <v>250</v>
      </c>
      <c r="E832" s="3" t="n">
        <f aca="false">$E$7</f>
        <v>2013</v>
      </c>
      <c r="F832" s="3" t="n">
        <f aca="false">F$7</f>
        <v>2015</v>
      </c>
      <c r="G832" s="3" t="n">
        <v>3.1</v>
      </c>
      <c r="H832" s="3"/>
      <c r="I832" s="3"/>
      <c r="J832" s="3"/>
      <c r="K832" s="3" t="str">
        <f aca="false">K$7</f>
        <v>Tarifa média praticada pelo serviço de tratamento e distribuição</v>
      </c>
      <c r="L832" s="3" t="str">
        <f aca="false">L$7</f>
        <v>SNIS</v>
      </c>
      <c r="M832" s="3" t="str">
        <f aca="false">M$7</f>
        <v>Reais ($) por m3</v>
      </c>
      <c r="N832" s="5"/>
      <c r="O832" s="3" t="n">
        <v>42.1875</v>
      </c>
    </row>
    <row r="833" customFormat="false" ht="15" hidden="false" customHeight="true" outlineLevel="0" collapsed="false">
      <c r="A833" s="3" t="str">
        <f aca="false">A$8</f>
        <v>Infraestrutura</v>
      </c>
      <c r="B833" s="3" t="str">
        <f aca="false">B$8</f>
        <v>Custo de Telecomunicações</v>
      </c>
      <c r="C833" s="3" t="n">
        <f aca="false">C$8</f>
        <v>-1</v>
      </c>
      <c r="D833" s="3" t="s">
        <v>250</v>
      </c>
      <c r="E833" s="3" t="n">
        <f aca="false">E$8</f>
        <v>2014</v>
      </c>
      <c r="F833" s="3" t="n">
        <f aca="false">F$8</f>
        <v>2015</v>
      </c>
      <c r="G833" s="3" t="n">
        <v>0.303761410923808</v>
      </c>
      <c r="H833" s="3"/>
      <c r="I833" s="3"/>
      <c r="J833" s="3"/>
      <c r="K833" s="3" t="str">
        <f aca="false">K$8</f>
        <v>Custo dos serviços de telecomunicações</v>
      </c>
      <c r="L833" s="3" t="str">
        <f aca="false">L$8</f>
        <v>ANATEL</v>
      </c>
      <c r="M833" s="3" t="str">
        <f aca="false">M$8</f>
        <v>Centavos de reais por minuto</v>
      </c>
      <c r="N833" s="5"/>
      <c r="O833" s="3" t="n">
        <v>8.01230112169054</v>
      </c>
    </row>
    <row r="834" customFormat="false" ht="15" hidden="false" customHeight="true" outlineLevel="0" collapsed="false">
      <c r="A834" s="3" t="str">
        <f aca="false">A$9</f>
        <v>Infraestrutura</v>
      </c>
      <c r="B834" s="3" t="str">
        <f aca="false">B$9</f>
        <v>Disponibilidade de Voos Diretos</v>
      </c>
      <c r="C834" s="3" t="n">
        <f aca="false">C$9</f>
        <v>1</v>
      </c>
      <c r="D834" s="3" t="s">
        <v>250</v>
      </c>
      <c r="E834" s="3" t="n">
        <f aca="false">E$9</f>
        <v>2014</v>
      </c>
      <c r="F834" s="3" t="n">
        <f aca="false">F$9</f>
        <v>2015</v>
      </c>
      <c r="G834" s="3" t="n">
        <v>31000</v>
      </c>
      <c r="H834" s="3"/>
      <c r="I834" s="3"/>
      <c r="J834" s="3"/>
      <c r="K834" s="3" t="str">
        <f aca="false">K$9</f>
        <v>Número de voos diretos</v>
      </c>
      <c r="L834" s="3" t="str">
        <f aca="false">L$9</f>
        <v>ANAC</v>
      </c>
      <c r="M834" s="3" t="str">
        <f aca="false">M$9</f>
        <v>Número de voos</v>
      </c>
      <c r="N834" s="5"/>
      <c r="O834" s="3" t="n">
        <v>9.80392156862745</v>
      </c>
    </row>
    <row r="835" customFormat="false" ht="15" hidden="false" customHeight="true" outlineLevel="0" collapsed="false">
      <c r="A835" s="3" t="str">
        <f aca="false">A$10</f>
        <v>Infraestrutura</v>
      </c>
      <c r="B835" s="3" t="str">
        <f aca="false">B$10</f>
        <v>Acesso à Energia Elétrica</v>
      </c>
      <c r="C835" s="3" t="n">
        <f aca="false">C$10</f>
        <v>1</v>
      </c>
      <c r="D835" s="3" t="s">
        <v>250</v>
      </c>
      <c r="E835" s="3" t="n">
        <f aca="false">E$10</f>
        <v>2013</v>
      </c>
      <c r="F835" s="3" t="n">
        <f aca="false">F$10</f>
        <v>2015</v>
      </c>
      <c r="G835" s="3" t="n">
        <v>99.1916859122402</v>
      </c>
      <c r="H835" s="3"/>
      <c r="I835" s="3"/>
      <c r="J835" s="3"/>
      <c r="K835" s="3" t="str">
        <f aca="false">K$10</f>
        <v>Proporção de domicílios com acesso a energia elétrica (iluminação elétrica).</v>
      </c>
      <c r="L835" s="3" t="str">
        <f aca="false">L$10</f>
        <v>PNADc /IBGE</v>
      </c>
      <c r="M835" s="3" t="str">
        <f aca="false">M$10</f>
        <v>Porcentagem %</v>
      </c>
      <c r="N835" s="5"/>
      <c r="O835" s="3" t="n">
        <v>87.3556581986145</v>
      </c>
    </row>
    <row r="836" customFormat="false" ht="15" hidden="false" customHeight="true" outlineLevel="0" collapsed="false">
      <c r="A836" s="3" t="str">
        <f aca="false">A$11</f>
        <v>Infraestrutura</v>
      </c>
      <c r="B836" s="3" t="str">
        <f aca="false">B$11</f>
        <v>Custo da Energia Elétrica</v>
      </c>
      <c r="C836" s="3" t="n">
        <f aca="false">C$11</f>
        <v>-1</v>
      </c>
      <c r="D836" s="3" t="s">
        <v>250</v>
      </c>
      <c r="E836" s="3" t="n">
        <f aca="false">E$11</f>
        <v>2014</v>
      </c>
      <c r="F836" s="3" t="n">
        <f aca="false">F$11</f>
        <v>2015</v>
      </c>
      <c r="G836" s="3" t="n">
        <v>416.844599666546</v>
      </c>
      <c r="H836" s="3"/>
      <c r="I836" s="3"/>
      <c r="J836" s="3"/>
      <c r="K836" s="3" t="str">
        <f aca="false">K$11</f>
        <v>Tarifa média praticada para o consumo comercial, residencial e industrial.</v>
      </c>
      <c r="L836" s="3" t="str">
        <f aca="false">L$11</f>
        <v>ANEEL</v>
      </c>
      <c r="M836" s="3" t="str">
        <f aca="false">M$11</f>
        <v>R$/MWh</v>
      </c>
      <c r="N836" s="5"/>
      <c r="O836" s="3" t="n">
        <v>46.647381916313</v>
      </c>
    </row>
    <row r="837" customFormat="false" ht="15" hidden="false" customHeight="true" outlineLevel="0" collapsed="false">
      <c r="A837" s="3" t="str">
        <f aca="false">A$12</f>
        <v>Infraestrutura</v>
      </c>
      <c r="B837" s="3" t="str">
        <f aca="false">B$12</f>
        <v>Qualidade da Energia Elétrica</v>
      </c>
      <c r="C837" s="3" t="n">
        <f aca="false">C$12</f>
        <v>-1</v>
      </c>
      <c r="D837" s="3" t="s">
        <v>250</v>
      </c>
      <c r="E837" s="3" t="n">
        <f aca="false">E$12</f>
        <v>2014</v>
      </c>
      <c r="F837" s="3" t="n">
        <f aca="false">F$12</f>
        <v>2015</v>
      </c>
      <c r="G837" s="3" t="n">
        <v>0.8</v>
      </c>
      <c r="H837" s="3"/>
      <c r="I837" s="3"/>
      <c r="J837" s="3"/>
      <c r="K837" s="3" t="str">
        <f aca="false">K$12</f>
        <v>O indicador aponta o Desempenho Global de Continuidade, que considera a duração e frequência de interrupções no serviço de energia.</v>
      </c>
      <c r="L837" s="3" t="str">
        <f aca="false">L$12</f>
        <v>ANEEL</v>
      </c>
      <c r="M837" s="3" t="str">
        <f aca="false">M$12</f>
        <v>Pontuação</v>
      </c>
      <c r="N837" s="5"/>
      <c r="O837" s="3" t="n">
        <v>85.3150283045861</v>
      </c>
    </row>
    <row r="838" customFormat="false" ht="15" hidden="false" customHeight="true" outlineLevel="0" collapsed="false">
      <c r="A838" s="3" t="str">
        <f aca="false">A$13</f>
        <v>Infraestrutura</v>
      </c>
      <c r="B838" s="3" t="str">
        <f aca="false">B$13</f>
        <v>Mobilidade Urbana</v>
      </c>
      <c r="C838" s="3" t="n">
        <f aca="false">C$13</f>
        <v>-1</v>
      </c>
      <c r="D838" s="3" t="s">
        <v>250</v>
      </c>
      <c r="E838" s="3" t="n">
        <f aca="false">E$13</f>
        <v>2013</v>
      </c>
      <c r="F838" s="3" t="n">
        <f aca="false">F$13</f>
        <v>2015</v>
      </c>
      <c r="G838" s="3" t="n">
        <v>25.2527840513985</v>
      </c>
      <c r="H838" s="3"/>
      <c r="I838" s="3"/>
      <c r="J838" s="3"/>
      <c r="K838" s="3" t="str">
        <f aca="false">K$13</f>
        <v>Tempo gasto no trajeto entre casa e trabalho (minutos)</v>
      </c>
      <c r="L838" s="3" t="str">
        <f aca="false">L$13</f>
        <v>PNADc /IBGE</v>
      </c>
      <c r="M838" s="3" t="str">
        <f aca="false">M$13</f>
        <v>Minutos</v>
      </c>
      <c r="N838" s="5"/>
      <c r="O838" s="3" t="n">
        <v>80.9864253913506</v>
      </c>
    </row>
    <row r="839" customFormat="false" ht="15" hidden="false" customHeight="true" outlineLevel="0" collapsed="false">
      <c r="A839" s="3" t="str">
        <f aca="false">A$14</f>
        <v>Infraestrutura</v>
      </c>
      <c r="B839" s="3" t="str">
        <f aca="false">B$14</f>
        <v>Qualidade das Rodovias</v>
      </c>
      <c r="C839" s="3" t="n">
        <f aca="false">C$14</f>
        <v>1</v>
      </c>
      <c r="D839" s="3" t="s">
        <v>250</v>
      </c>
      <c r="E839" s="3" t="n">
        <f aca="false">E$14</f>
        <v>2014</v>
      </c>
      <c r="F839" s="3" t="n">
        <f aca="false">F$14</f>
        <v>2015</v>
      </c>
      <c r="G839" s="3" t="n">
        <v>3.26290543627227</v>
      </c>
      <c r="H839" s="3"/>
      <c r="I839" s="3"/>
      <c r="J839" s="3"/>
      <c r="K839" s="3" t="str">
        <f aca="false">K$14</f>
        <v>Avaliação das condições das vias rodoviárias (nota entre 1 (ruim) a 5 (ótimo) ponderada pela extensão pesquisada)</v>
      </c>
      <c r="L839" s="3" t="str">
        <f aca="false">L$14</f>
        <v>CNT</v>
      </c>
      <c r="M839" s="3" t="str">
        <f aca="false">M$14</f>
        <v>Pontuação de 1 a 5</v>
      </c>
      <c r="N839" s="5"/>
      <c r="O839" s="3" t="n">
        <v>50.5472428250065</v>
      </c>
    </row>
    <row r="840" customFormat="false" ht="15.75" hidden="false" customHeight="true" outlineLevel="0" collapsed="false">
      <c r="A840" s="3" t="str">
        <f aca="false">A$15</f>
        <v>Infraestrutura</v>
      </c>
      <c r="B840" s="3" t="str">
        <f aca="false">B$15</f>
        <v>Qualidade do Serviço de Telecomunicações</v>
      </c>
      <c r="C840" s="3" t="n">
        <f aca="false">C$15</f>
        <v>1</v>
      </c>
      <c r="D840" s="3" t="s">
        <v>250</v>
      </c>
      <c r="E840" s="3" t="n">
        <f aca="false">E$15</f>
        <v>2014</v>
      </c>
      <c r="F840" s="3" t="n">
        <f aca="false">F$15</f>
        <v>2015</v>
      </c>
      <c r="G840" s="3" t="n">
        <v>97.5833464232717</v>
      </c>
      <c r="H840" s="3"/>
      <c r="I840" s="3"/>
      <c r="J840" s="3"/>
      <c r="K840" s="3" t="str">
        <f aca="false">K$15</f>
        <v>Média do ranking de banda larga fixa e do de telefonia móvel (percentual de indicadores com cumprimento de metas)</v>
      </c>
      <c r="L840" s="3" t="str">
        <f aca="false">L$15</f>
        <v>ANATEL</v>
      </c>
      <c r="M840" s="3" t="str">
        <f aca="false">M$15</f>
        <v>Porcentagem %</v>
      </c>
      <c r="N840" s="5"/>
      <c r="O840" s="3" t="n">
        <v>97.9532441882186</v>
      </c>
    </row>
    <row r="841" customFormat="false" ht="15.75" hidden="false" customHeight="true" outlineLevel="0" collapsed="false">
      <c r="A841" s="3" t="str">
        <f aca="false">A$16</f>
        <v>Infraestrutura</v>
      </c>
      <c r="B841" s="3" t="str">
        <f aca="false">B$16</f>
        <v> Total</v>
      </c>
      <c r="C841" s="3" t="n">
        <f aca="false">C$16</f>
        <v>1</v>
      </c>
      <c r="D841" s="3" t="s">
        <v>250</v>
      </c>
      <c r="E841" s="3" t="n">
        <f aca="false">E$16</f>
        <v>2015</v>
      </c>
      <c r="F841" s="3" t="n">
        <f aca="false">F$16</f>
        <v>2015</v>
      </c>
      <c r="G841" s="3" t="n">
        <v>55.9788269656386</v>
      </c>
      <c r="H841" s="3"/>
      <c r="I841" s="3"/>
      <c r="J841" s="3"/>
      <c r="K841" s="3" t="str">
        <f aca="false">K$16</f>
        <v>Nota obtida via normalização e ponderação de indicadores que variam de 0 a 100.</v>
      </c>
      <c r="L841" s="3" t="str">
        <f aca="false">L$16</f>
        <v>Tendências</v>
      </c>
      <c r="M841" s="3" t="str">
        <f aca="false">M$16</f>
        <v>Nota de 0 a 100</v>
      </c>
      <c r="N841" s="5"/>
      <c r="O841" s="3" t="n">
        <v>51.4069188237894</v>
      </c>
    </row>
    <row r="842" customFormat="false" ht="15" hidden="false" customHeight="true" outlineLevel="0" collapsed="false">
      <c r="A842" s="3" t="str">
        <f aca="false">A$17</f>
        <v>Capital Humano</v>
      </c>
      <c r="B842" s="3" t="str">
        <f aca="false">B$17</f>
        <v>Custo de Mão de Obra</v>
      </c>
      <c r="C842" s="3" t="n">
        <f aca="false">C$17</f>
        <v>-1</v>
      </c>
      <c r="D842" s="3" t="s">
        <v>250</v>
      </c>
      <c r="E842" s="3" t="n">
        <f aca="false">E$17</f>
        <v>2014</v>
      </c>
      <c r="F842" s="3" t="n">
        <f aca="false">F$17</f>
        <v>2015</v>
      </c>
      <c r="G842" s="3" t="n">
        <v>1703.765</v>
      </c>
      <c r="H842" s="3"/>
      <c r="I842" s="3"/>
      <c r="J842" s="3"/>
      <c r="K842" s="3" t="str">
        <f aca="false">K$17</f>
        <v>Rendimento médio nominal de todos os trabalhos, habitualmente recebido por mês, pelas pessoas de 14 anos ou mais de idade, ocupadas na semana de referência, com rendimento de trabalho (Reais)</v>
      </c>
      <c r="L842" s="3" t="str">
        <f aca="false">L$17</f>
        <v>PNADc /IBGE</v>
      </c>
      <c r="M842" s="3" t="str">
        <f aca="false">M$17</f>
        <v>Reais (R$)</v>
      </c>
      <c r="N842" s="3" t="str">
        <f aca="false">N$17</f>
        <v>A partir da publicação de 2016, ou seja, do dado de 2015, passou a ser usado o rendimento médio nominal de todos os trabalhos, antes disso se usava o rendimento médio real do trabalho principal</v>
      </c>
      <c r="O842" s="3" t="n">
        <v>64.6579892903327</v>
      </c>
    </row>
    <row r="843" customFormat="false" ht="15" hidden="false" customHeight="true" outlineLevel="0" collapsed="false">
      <c r="A843" s="3" t="str">
        <f aca="false">A$18</f>
        <v>Capital Humano</v>
      </c>
      <c r="B843" s="3" t="str">
        <f aca="false">B$18</f>
        <v>PEA com Ensino Superior</v>
      </c>
      <c r="C843" s="3" t="n">
        <f aca="false">C$18</f>
        <v>1</v>
      </c>
      <c r="D843" s="3" t="s">
        <v>250</v>
      </c>
      <c r="E843" s="3" t="n">
        <f aca="false">E$18</f>
        <v>2013</v>
      </c>
      <c r="F843" s="3" t="n">
        <f aca="false">F$18</f>
        <v>2015</v>
      </c>
      <c r="G843" s="3" t="n">
        <v>12.9749103942652</v>
      </c>
      <c r="H843" s="3"/>
      <c r="I843" s="3"/>
      <c r="J843" s="3"/>
      <c r="K843" s="3" t="str">
        <f aca="false">K$18</f>
        <v>Pessoas de 10 anos ou mais de idade com 15 anos ou mais de estudo/população economicamente ativa.</v>
      </c>
      <c r="L843" s="3" t="str">
        <f aca="false">L$18</f>
        <v>PNADc /IBGE</v>
      </c>
      <c r="M843" s="3" t="str">
        <f aca="false">M$18</f>
        <v>Porcentagem %</v>
      </c>
      <c r="N843" s="5"/>
      <c r="O843" s="3" t="n">
        <v>32.3257978167029</v>
      </c>
    </row>
    <row r="844" customFormat="false" ht="15" hidden="false" customHeight="true" outlineLevel="0" collapsed="false">
      <c r="A844" s="3" t="str">
        <f aca="false">A$19</f>
        <v>Capital Humano</v>
      </c>
      <c r="B844" s="3" t="str">
        <f aca="false">B$19</f>
        <v>Produtividade do Trabalho</v>
      </c>
      <c r="C844" s="3" t="n">
        <f aca="false">C$19</f>
        <v>1</v>
      </c>
      <c r="D844" s="3" t="s">
        <v>250</v>
      </c>
      <c r="E844" s="3" t="n">
        <f aca="false">E$19</f>
        <v>2013</v>
      </c>
      <c r="F844" s="3" t="n">
        <f aca="false">F$19</f>
        <v>2015</v>
      </c>
      <c r="G844" s="3" t="n">
        <v>34.9090322498546</v>
      </c>
      <c r="H844" s="3"/>
      <c r="I844" s="3"/>
      <c r="J844" s="3"/>
      <c r="K844" s="3" t="str">
        <f aca="false">K$19</f>
        <v>PIB pelo total de pessoas ocupadas no período</v>
      </c>
      <c r="L844" s="3" t="str">
        <f aca="false">L$19</f>
        <v>PNADc /IBGE</v>
      </c>
      <c r="M844" s="3" t="str">
        <f aca="false">M$19</f>
        <v>Mil Reais (R$) por habitante</v>
      </c>
      <c r="N844" s="5" t="str">
        <f aca="false">N$19</f>
        <v>O PIB utilizado para cálculo é estimado pela Tendências</v>
      </c>
      <c r="O844" s="3" t="n">
        <v>20.6734277952753</v>
      </c>
    </row>
    <row r="845" customFormat="false" ht="15" hidden="false" customHeight="true" outlineLevel="0" collapsed="false">
      <c r="A845" s="3" t="str">
        <f aca="false">A$20</f>
        <v>Capital Humano</v>
      </c>
      <c r="B845" s="3" t="str">
        <f aca="false">B$20</f>
        <v>Qualificação dos Trabalhadores</v>
      </c>
      <c r="C845" s="3" t="n">
        <f aca="false">C$20</f>
        <v>1</v>
      </c>
      <c r="D845" s="3" t="s">
        <v>250</v>
      </c>
      <c r="E845" s="3" t="n">
        <f aca="false">E$20</f>
        <v>2013</v>
      </c>
      <c r="F845" s="3" t="n">
        <f aca="false">F$20</f>
        <v>2015</v>
      </c>
      <c r="G845" s="3" t="n">
        <v>9.8131474</v>
      </c>
      <c r="H845" s="3"/>
      <c r="I845" s="3"/>
      <c r="J845" s="3"/>
      <c r="K845" s="3" t="str">
        <f aca="false">K$20</f>
        <v>Anos de estudos da população economicamente ativa.</v>
      </c>
      <c r="L845" s="3" t="str">
        <f aca="false">L$20</f>
        <v>PNADc /IBGE</v>
      </c>
      <c r="M845" s="3" t="str">
        <f aca="false">M$20</f>
        <v>Anos</v>
      </c>
      <c r="N845" s="5"/>
      <c r="O845" s="3" t="n">
        <v>52.1484390417274</v>
      </c>
    </row>
    <row r="846" customFormat="false" ht="15" hidden="false" customHeight="true" outlineLevel="0" collapsed="false">
      <c r="A846" s="3" t="str">
        <f aca="false">A$21</f>
        <v>Capital Humano</v>
      </c>
      <c r="B846" s="3" t="str">
        <f aca="false">B$21</f>
        <v> Total</v>
      </c>
      <c r="C846" s="3" t="n">
        <f aca="false">C$21</f>
        <v>1</v>
      </c>
      <c r="D846" s="3" t="s">
        <v>250</v>
      </c>
      <c r="E846" s="3" t="n">
        <f aca="false">E$21</f>
        <v>2015</v>
      </c>
      <c r="F846" s="3" t="n">
        <f aca="false">F$21</f>
        <v>2015</v>
      </c>
      <c r="G846" s="3" t="n">
        <v>48.204872028584</v>
      </c>
      <c r="H846" s="3"/>
      <c r="I846" s="3"/>
      <c r="J846" s="3"/>
      <c r="K846" s="3" t="str">
        <f aca="false">K$21</f>
        <v>Nota obtida via normalização e ponderação de indicadores que variam de 0 a 100.</v>
      </c>
      <c r="L846" s="3" t="str">
        <f aca="false">L$21</f>
        <v>Tendências</v>
      </c>
      <c r="M846" s="3" t="str">
        <f aca="false">M$21</f>
        <v>Nota de 0 a 100</v>
      </c>
      <c r="N846" s="5"/>
      <c r="O846" s="3" t="n">
        <v>40.3517823933252</v>
      </c>
    </row>
    <row r="847" customFormat="false" ht="15" hidden="false" customHeight="true" outlineLevel="0" collapsed="false">
      <c r="A847" s="3" t="str">
        <f aca="false">A$22</f>
        <v>Educação</v>
      </c>
      <c r="B847" s="3" t="str">
        <f aca="false">B$22</f>
        <v>Avaliação da Educação</v>
      </c>
      <c r="C847" s="3" t="n">
        <f aca="false">C$22</f>
        <v>1</v>
      </c>
      <c r="D847" s="3" t="s">
        <v>250</v>
      </c>
      <c r="E847" s="3" t="n">
        <f aca="false">E$22</f>
        <v>2015</v>
      </c>
      <c r="F847" s="3" t="n">
        <f aca="false">F$22</f>
        <v>2015</v>
      </c>
      <c r="G847" s="3" t="n">
        <v>100</v>
      </c>
      <c r="H847" s="3"/>
      <c r="I847" s="3"/>
      <c r="J847" s="3"/>
      <c r="K847" s="3" t="str">
        <f aca="false">K$22</f>
        <v>Dummy para existência avaliações sistemáticas de educação (100 = Há um sistema; 0 = Não há um sistema)</v>
      </c>
      <c r="L847" s="3" t="str">
        <f aca="false">L$22</f>
        <v>Secretarias Estaduais de Educação</v>
      </c>
      <c r="M847" s="3" t="str">
        <f aca="false">M$22</f>
        <v>Pontuação de 0 ou 100</v>
      </c>
      <c r="N8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47" s="3" t="n">
        <v>100</v>
      </c>
    </row>
    <row r="848" customFormat="false" ht="15" hidden="false" customHeight="true" outlineLevel="0" collapsed="false">
      <c r="A848" s="3" t="str">
        <f aca="false">A$23</f>
        <v>Educação</v>
      </c>
      <c r="B848" s="3" t="str">
        <f aca="false">B$23</f>
        <v>IDEB</v>
      </c>
      <c r="C848" s="3" t="n">
        <f aca="false">C$23</f>
        <v>1</v>
      </c>
      <c r="D848" s="3" t="s">
        <v>250</v>
      </c>
      <c r="E848" s="3" t="n">
        <f aca="false">E$23</f>
        <v>2013</v>
      </c>
      <c r="F848" s="3" t="n">
        <f aca="false">F$23</f>
        <v>2015</v>
      </c>
      <c r="G848" s="3" t="n">
        <v>4.49452421622367</v>
      </c>
      <c r="H848" s="3"/>
      <c r="I848" s="3"/>
      <c r="J848" s="3"/>
      <c r="K848" s="3" t="str">
        <f aca="false">K$23</f>
        <v>Qualidade da educação básica do Brasil, considera fluxo escolar e média de desempenhos nas avaliações de toda a rede de ensino (nota de  0 a 10)</v>
      </c>
      <c r="L848" s="3" t="str">
        <f aca="false">L$23</f>
        <v>INEP</v>
      </c>
      <c r="M848" s="3" t="str">
        <f aca="false">M$23</f>
        <v>Pontuação de 0 a 10</v>
      </c>
      <c r="N848" s="5"/>
      <c r="O848" s="3" t="n">
        <v>62.458620739117</v>
      </c>
    </row>
    <row r="849" customFormat="false" ht="15" hidden="false" customHeight="true" outlineLevel="0" collapsed="false">
      <c r="A849" s="3" t="str">
        <f aca="false">A$24</f>
        <v>Educação</v>
      </c>
      <c r="B849" s="3" t="str">
        <f aca="false">B$24</f>
        <v>ENEM</v>
      </c>
      <c r="C849" s="3" t="n">
        <f aca="false">C$24</f>
        <v>1</v>
      </c>
      <c r="D849" s="3" t="s">
        <v>250</v>
      </c>
      <c r="E849" s="3" t="n">
        <f aca="false">E$24</f>
        <v>2013</v>
      </c>
      <c r="F849" s="3" t="n">
        <f aca="false">F$24</f>
        <v>2015</v>
      </c>
      <c r="G849" s="3" t="n">
        <v>496.104055978489</v>
      </c>
      <c r="H849" s="3"/>
      <c r="I849" s="3"/>
      <c r="J849" s="3"/>
      <c r="K849" s="3" t="str">
        <f aca="false">K$24</f>
        <v>Desempenho dos alunos do Ensino Médio para acesso ao Ensino Superior e a programas de financiamento em instituições privadas (nota de 0 a 1000).</v>
      </c>
      <c r="L849" s="3" t="str">
        <f aca="false">L$24</f>
        <v>INEP</v>
      </c>
      <c r="M849" s="3" t="str">
        <f aca="false">M$24</f>
        <v>Pontuação de 0 a 1000</v>
      </c>
      <c r="N849" s="5"/>
      <c r="O849" s="3" t="n">
        <v>40.9648835232971</v>
      </c>
    </row>
    <row r="850" customFormat="false" ht="15" hidden="false" customHeight="true" outlineLevel="0" collapsed="false">
      <c r="A850" s="3" t="str">
        <f aca="false">A$25</f>
        <v>Educação</v>
      </c>
      <c r="B850" s="3" t="str">
        <f aca="false">B$25</f>
        <v>PISA</v>
      </c>
      <c r="C850" s="3" t="n">
        <f aca="false">C$25</f>
        <v>1</v>
      </c>
      <c r="D850" s="3" t="s">
        <v>250</v>
      </c>
      <c r="E850" s="3" t="n">
        <f aca="false">E$25</f>
        <v>2012</v>
      </c>
      <c r="F850" s="3" t="n">
        <f aca="false">F$25</f>
        <v>2015</v>
      </c>
      <c r="G850" s="3" t="n">
        <v>416.9</v>
      </c>
      <c r="H850" s="3"/>
      <c r="I850" s="3"/>
      <c r="J850" s="3"/>
      <c r="K850" s="3" t="str">
        <f aca="false">K$25</f>
        <v>Desempenho dos estudantes na faixa dos 15 anos no Programa internacional de avaliação dos estudantes (Nota: 0-1000)</v>
      </c>
      <c r="L850" s="3" t="str">
        <f aca="false">L$25</f>
        <v>PISA</v>
      </c>
      <c r="M850" s="5" t="str">
        <f aca="false">M$25</f>
        <v>Pontuação de 0 a 1000</v>
      </c>
      <c r="N850" s="5"/>
      <c r="O850" s="3" t="n">
        <v>91.6077738515904</v>
      </c>
    </row>
    <row r="851" customFormat="false" ht="15" hidden="false" customHeight="true" outlineLevel="0" collapsed="false">
      <c r="A851" s="3" t="str">
        <f aca="false">A$26</f>
        <v>Educação</v>
      </c>
      <c r="B851" s="3" t="str">
        <f aca="false">B$26</f>
        <v>Índice de Oportunidade da Educação</v>
      </c>
      <c r="C851" s="3" t="n">
        <f aca="false">C$26</f>
        <v>1</v>
      </c>
      <c r="D851" s="3" t="s">
        <v>250</v>
      </c>
      <c r="E851" s="3" t="n">
        <f aca="false">E$26</f>
        <v>2015</v>
      </c>
      <c r="F851" s="3" t="n">
        <f aca="false">F$26</f>
        <v>2015</v>
      </c>
      <c r="G851" s="3" t="n">
        <v>4.332458</v>
      </c>
      <c r="H851" s="3"/>
      <c r="I851" s="3"/>
      <c r="J851" s="3"/>
      <c r="K851" s="3" t="str">
        <f aca="false">K$26</f>
        <v>Mede a qualidade das oportunidades educacionais oferecidas por municípios e estados (Nota: 0-10)</v>
      </c>
      <c r="L851" s="3" t="str">
        <f aca="false">L$26</f>
        <v>CLP/Metas</v>
      </c>
      <c r="M851" s="3" t="str">
        <f aca="false">M$26</f>
        <v>Pontuação de 0 a 10</v>
      </c>
      <c r="N851" s="5"/>
      <c r="O851" s="3" t="n">
        <v>54.2779387432713</v>
      </c>
    </row>
    <row r="852" customFormat="false" ht="15" hidden="false" customHeight="true" outlineLevel="0" collapsed="false">
      <c r="A852" s="3" t="str">
        <f aca="false">A$27</f>
        <v>Educação</v>
      </c>
      <c r="B852" s="3" t="str">
        <f aca="false">B$27</f>
        <v>Taxa de Abandono do Ensino Fundamental</v>
      </c>
      <c r="C852" s="3" t="n">
        <f aca="false">C$27</f>
        <v>-1</v>
      </c>
      <c r="D852" s="3" t="s">
        <v>250</v>
      </c>
      <c r="E852" s="3" t="n">
        <f aca="false">E$27</f>
        <v>2013</v>
      </c>
      <c r="F852" s="3" t="n">
        <f aca="false">F$27</f>
        <v>2015</v>
      </c>
      <c r="G852" s="3" t="n">
        <v>3.88501025874843</v>
      </c>
      <c r="H852" s="3"/>
      <c r="I852" s="3"/>
      <c r="J852" s="3"/>
      <c r="K852" s="3" t="str">
        <f aca="false">K$27</f>
        <v>Porcentagem dos alunos do ensino fundamental que abandonam os estudos</v>
      </c>
      <c r="L852" s="3" t="str">
        <f aca="false">L$27</f>
        <v>Portal Qedu</v>
      </c>
      <c r="M852" s="3" t="str">
        <f aca="false">M$27</f>
        <v>Porcentagem %</v>
      </c>
      <c r="N852" s="5" t="str">
        <f aca="false">N$27</f>
        <v>A partir de 2017 o indicador Taxa de abandono do ensino fundamental foi substituído pelo Taxa de frequência líquida do ensino fundamental</v>
      </c>
      <c r="O852" s="3" t="n">
        <v>72.0379743756763</v>
      </c>
    </row>
    <row r="853" customFormat="false" ht="15" hidden="false" customHeight="true" outlineLevel="0" collapsed="false">
      <c r="A853" s="3" t="str">
        <f aca="false">A$28</f>
        <v>Educação</v>
      </c>
      <c r="B853" s="3" t="str">
        <f aca="false">B$28</f>
        <v>Taxa de Abandono do Ensino Médio</v>
      </c>
      <c r="C853" s="3" t="n">
        <f aca="false">C$28</f>
        <v>-1</v>
      </c>
      <c r="D853" s="3" t="s">
        <v>250</v>
      </c>
      <c r="E853" s="3" t="n">
        <f aca="false">E$28</f>
        <v>2013</v>
      </c>
      <c r="F853" s="3" t="n">
        <f aca="false">F$28</f>
        <v>2015</v>
      </c>
      <c r="G853" s="3" t="n">
        <v>9.55426493323234</v>
      </c>
      <c r="H853" s="3"/>
      <c r="I853" s="3"/>
      <c r="J853" s="3"/>
      <c r="K853" s="3" t="str">
        <f aca="false">K$28</f>
        <v>Porcentagem dos alunos do ensino médio que abandonam os estudos.</v>
      </c>
      <c r="L853" s="3" t="str">
        <f aca="false">L$28</f>
        <v>Portal Qedu</v>
      </c>
      <c r="M853" s="3" t="str">
        <f aca="false">M$28</f>
        <v>Porcentagem %</v>
      </c>
      <c r="N853" s="5" t="str">
        <f aca="false">N$28</f>
        <v>A partir de 2017 o indicador Taxa de abandono do ensino médio foi substituído pelo Taxa de frequência líquida do ensino médio</v>
      </c>
      <c r="O853" s="3" t="n">
        <v>59.4723521551479</v>
      </c>
    </row>
    <row r="854" customFormat="false" ht="15" hidden="false" customHeight="true" outlineLevel="0" collapsed="false">
      <c r="A854" s="3" t="str">
        <f aca="false">A$29</f>
        <v>Educação</v>
      </c>
      <c r="B854" s="3" t="str">
        <f aca="false">B$29</f>
        <v> Total</v>
      </c>
      <c r="C854" s="3" t="n">
        <f aca="false">C$29</f>
        <v>1</v>
      </c>
      <c r="D854" s="3" t="s">
        <v>250</v>
      </c>
      <c r="E854" s="3" t="n">
        <f aca="false">E$29</f>
        <v>2015</v>
      </c>
      <c r="F854" s="3" t="n">
        <f aca="false">F$29</f>
        <v>2015</v>
      </c>
      <c r="G854" s="3" t="n">
        <v>64.8270235123903</v>
      </c>
      <c r="H854" s="3"/>
      <c r="I854" s="3"/>
      <c r="J854" s="3"/>
      <c r="K854" s="3" t="str">
        <f aca="false">K$29</f>
        <v>Nota obtida via normalização e ponderação de indicadores que variam de 0 a 100.</v>
      </c>
      <c r="L854" s="3" t="str">
        <f aca="false">L$29</f>
        <v>Tendências</v>
      </c>
      <c r="M854" s="3" t="str">
        <f aca="false">M$29</f>
        <v>Nota de 0 a 100</v>
      </c>
      <c r="N854" s="5"/>
      <c r="O854" s="3" t="n">
        <v>59.8866696759884</v>
      </c>
    </row>
    <row r="855" customFormat="false" ht="15" hidden="false" customHeight="true" outlineLevel="0" collapsed="false">
      <c r="A855" s="3" t="str">
        <f aca="false">A$30</f>
        <v>Sustentabilidade Social</v>
      </c>
      <c r="B855" s="3" t="str">
        <f aca="false">B$30</f>
        <v>Segurança Alimentar</v>
      </c>
      <c r="C855" s="3" t="n">
        <f aca="false">C$30</f>
        <v>-1</v>
      </c>
      <c r="D855" s="3" t="s">
        <v>250</v>
      </c>
      <c r="E855" s="3" t="n">
        <f aca="false">E$30</f>
        <v>2013</v>
      </c>
      <c r="F855" s="3" t="n">
        <f aca="false">F$30</f>
        <v>2015</v>
      </c>
      <c r="G855" s="3" t="n">
        <v>2.6736022224</v>
      </c>
      <c r="H855" s="3"/>
      <c r="I855" s="3"/>
      <c r="J855" s="3"/>
      <c r="K855" s="3" t="str">
        <f aca="false">K$30</f>
        <v>% domicílios com renda domiciliar per capita inferior à linha de extrema pobreza (valor de uma cesta de alimentos com o mínimo de calorias necessárias para suprir adequadamente uma pessoa, com base em recomendações da FAO e da OMS)</v>
      </c>
      <c r="L855" s="3" t="str">
        <f aca="false">L$30</f>
        <v>Ipea</v>
      </c>
      <c r="M855" s="3" t="str">
        <f aca="false">M$30</f>
        <v>Porcentagem %</v>
      </c>
      <c r="N855" s="5" t="s">
        <v>110</v>
      </c>
      <c r="O855" s="3" t="n">
        <v>94.7299678989393</v>
      </c>
    </row>
    <row r="856" customFormat="false" ht="15" hidden="false" customHeight="true" outlineLevel="0" collapsed="false">
      <c r="A856" s="3" t="str">
        <f aca="false">A$31</f>
        <v>Sustentabilidade Social</v>
      </c>
      <c r="B856" s="3" t="str">
        <f aca="false">B$31</f>
        <v>Inadequação de Moradia FJP</v>
      </c>
      <c r="C856" s="3" t="n">
        <f aca="false">C$31</f>
        <v>-1</v>
      </c>
      <c r="D856" s="3" t="s">
        <v>250</v>
      </c>
      <c r="E856" s="3" t="n">
        <f aca="false">E$31</f>
        <v>2013</v>
      </c>
      <c r="F856" s="3" t="n">
        <f aca="false">F$31</f>
        <v>2015</v>
      </c>
      <c r="G856" s="3" t="n">
        <v>5.18971605848249</v>
      </c>
      <c r="H856" s="3"/>
      <c r="I856" s="3"/>
      <c r="J856" s="3"/>
      <c r="K856" s="3" t="str">
        <f aca="false">K$31</f>
        <v>% de moradias que apresentam,entre outras características, coabitação familiar e/ou habitação precária  (metodologia da Fundação João Pinheiro)</v>
      </c>
      <c r="L856" s="3" t="str">
        <f aca="false">L$31</f>
        <v>Fundação João Pinheiro</v>
      </c>
      <c r="M856" s="3" t="str">
        <f aca="false">M$31</f>
        <v>Porcentagem %</v>
      </c>
      <c r="N856" s="5" t="str">
        <f aca="false">N$31</f>
        <v>A partir de 2020, foi necessário alteração metodológica tendo em vista a não atualização desde de 2015 do indicador da Fundação João Pinheiro, por isso a fonte do indicador passou a ser a PNADc Anual (IBGE).</v>
      </c>
      <c r="O856" s="3" t="n">
        <v>84.2238341608194</v>
      </c>
    </row>
    <row r="857" customFormat="false" ht="15" hidden="false" customHeight="true" outlineLevel="0" collapsed="false">
      <c r="A857" s="3" t="str">
        <f aca="false">A$32</f>
        <v>Sustentabilidade Social</v>
      </c>
      <c r="B857" s="3" t="str">
        <f aca="false">B$32</f>
        <v>Famílias abaixo da linha da pobreza</v>
      </c>
      <c r="C857" s="3" t="n">
        <f aca="false">C$32</f>
        <v>-1</v>
      </c>
      <c r="D857" s="3" t="s">
        <v>250</v>
      </c>
      <c r="E857" s="3" t="n">
        <f aca="false">E$32</f>
        <v>2013</v>
      </c>
      <c r="F857" s="3" t="n">
        <f aca="false">F$32</f>
        <v>2015</v>
      </c>
      <c r="G857" s="3" t="n">
        <v>3.33909063906094</v>
      </c>
      <c r="H857" s="3"/>
      <c r="I857" s="3"/>
      <c r="J857" s="3"/>
      <c r="K857" s="3" t="str">
        <f aca="false">K$32</f>
        <v>% de domicílios com renda domiciliar per capita inferior à linha de pobreza. A linha de pobreza aqui considerada é definida pelo decreto 7492 (abaixo de R$77,00 mensais)</v>
      </c>
      <c r="L857" s="3" t="str">
        <f aca="false">L$32</f>
        <v>PNADc /IBGE</v>
      </c>
      <c r="M857" s="3" t="str">
        <f aca="false">M$32</f>
        <v>Porcentagem %</v>
      </c>
      <c r="N857" s="5"/>
      <c r="O857" s="3" t="n">
        <v>88.0795444268288</v>
      </c>
    </row>
    <row r="858" customFormat="false" ht="15" hidden="false" customHeight="true" outlineLevel="0" collapsed="false">
      <c r="A858" s="3" t="str">
        <f aca="false">A$33</f>
        <v>Sustentabilidade Social</v>
      </c>
      <c r="B858" s="3" t="str">
        <f aca="false">B$33</f>
        <v>Desigualdade de renda</v>
      </c>
      <c r="C858" s="3" t="n">
        <f aca="false">C$33</f>
        <v>-1</v>
      </c>
      <c r="D858" s="3" t="s">
        <v>250</v>
      </c>
      <c r="E858" s="3" t="n">
        <f aca="false">E$33</f>
        <v>2013</v>
      </c>
      <c r="F858" s="3" t="n">
        <f aca="false">F$33</f>
        <v>2015</v>
      </c>
      <c r="G858" s="3" t="n">
        <v>0.4966611843</v>
      </c>
      <c r="H858" s="3"/>
      <c r="I858" s="3"/>
      <c r="J858" s="3"/>
      <c r="K858" s="3" t="str">
        <f aca="false">K$33</f>
        <v>Coeficiente de gini (1=Desigualdade Máxima/0=Igualdade Máxima)</v>
      </c>
      <c r="L858" s="3" t="str">
        <f aca="false">L$33</f>
        <v>Ipea</v>
      </c>
      <c r="M858" s="3" t="str">
        <f aca="false">M$33</f>
        <v>Coeficiente GINI</v>
      </c>
      <c r="N858" s="5"/>
      <c r="O858" s="3" t="n">
        <v>56.8219205461961</v>
      </c>
    </row>
    <row r="859" customFormat="false" ht="15" hidden="false" customHeight="true" outlineLevel="0" collapsed="false">
      <c r="A859" s="3" t="str">
        <f aca="false">A$34</f>
        <v>Sustentabilidade Social</v>
      </c>
      <c r="B859" s="3" t="str">
        <f aca="false">B$34</f>
        <v>Acesso ao Saneamento Básico - Água</v>
      </c>
      <c r="C859" s="3" t="n">
        <f aca="false">C$34</f>
        <v>1</v>
      </c>
      <c r="D859" s="3" t="s">
        <v>250</v>
      </c>
      <c r="E859" s="3" t="n">
        <f aca="false">E$34</f>
        <v>2013</v>
      </c>
      <c r="F859" s="3" t="n">
        <f aca="false">F$34</f>
        <v>2015</v>
      </c>
      <c r="G859" s="3" t="n">
        <v>97.9214780600462</v>
      </c>
      <c r="H859" s="3"/>
      <c r="I859" s="3"/>
      <c r="J859" s="3"/>
      <c r="K859" s="3" t="str">
        <f aca="false">K$34</f>
        <v>% de domicilios com acesso à água canalizada de rede geral de distribuição</v>
      </c>
      <c r="L859" s="3" t="str">
        <f aca="false">L$34</f>
        <v>PNADc /IBGE</v>
      </c>
      <c r="M859" s="3" t="str">
        <f aca="false">M$34</f>
        <v>Porcentagem %</v>
      </c>
      <c r="N859" s="5"/>
      <c r="O859" s="3" t="n">
        <v>94.246095873995</v>
      </c>
    </row>
    <row r="860" customFormat="false" ht="15" hidden="false" customHeight="true" outlineLevel="0" collapsed="false">
      <c r="A860" s="3" t="str">
        <f aca="false">A$35</f>
        <v>Sustentabilidade Social</v>
      </c>
      <c r="B860" s="3" t="str">
        <f aca="false">B$35</f>
        <v>Acesso ao Saneamento Básico - Esgoto</v>
      </c>
      <c r="C860" s="3" t="n">
        <f aca="false">C$35</f>
        <v>1</v>
      </c>
      <c r="D860" s="3" t="s">
        <v>250</v>
      </c>
      <c r="E860" s="3" t="n">
        <f aca="false">E$35</f>
        <v>2013</v>
      </c>
      <c r="F860" s="3" t="n">
        <f aca="false">F$35</f>
        <v>2015</v>
      </c>
      <c r="G860" s="3" t="n">
        <v>98.8452655889146</v>
      </c>
      <c r="H860" s="3"/>
      <c r="I860" s="3"/>
      <c r="J860" s="3"/>
      <c r="K860" s="3" t="str">
        <f aca="false">K$35</f>
        <v>% de domicilios com acesso à rede coletora de esgoto</v>
      </c>
      <c r="L860" s="3" t="str">
        <f aca="false">L$35</f>
        <v>PNADc /IBGE</v>
      </c>
      <c r="M860" s="3" t="str">
        <f aca="false">M$35</f>
        <v>Porcentagem %</v>
      </c>
      <c r="N860" s="5"/>
      <c r="O860" s="3" t="n">
        <v>95.1943807429326</v>
      </c>
    </row>
    <row r="861" customFormat="false" ht="15" hidden="false" customHeight="true" outlineLevel="0" collapsed="false">
      <c r="A861" s="3" t="str">
        <f aca="false">A$36</f>
        <v>Sustentabilidade Social</v>
      </c>
      <c r="B861" s="3" t="str">
        <f aca="false">B$36</f>
        <v>Mortes Evitáveis</v>
      </c>
      <c r="C861" s="3" t="n">
        <f aca="false">C$36</f>
        <v>-1</v>
      </c>
      <c r="D861" s="3" t="s">
        <v>250</v>
      </c>
      <c r="E861" s="3" t="n">
        <f aca="false">E$36</f>
        <v>2013</v>
      </c>
      <c r="F861" s="3" t="n">
        <f aca="false">F$36</f>
        <v>2015</v>
      </c>
      <c r="G861" s="3" t="n">
        <v>26.5131444874669</v>
      </c>
      <c r="H861" s="3"/>
      <c r="I861" s="3"/>
      <c r="J861" s="3"/>
      <c r="K861" s="3" t="str">
        <f aca="false">K$36</f>
        <v>Razão de Mortalidade Proporcional: mortes abaixo de 50 anos/ total de óbitos</v>
      </c>
      <c r="L861" s="3" t="str">
        <f aca="false">L$36</f>
        <v>Datasus</v>
      </c>
      <c r="M861" s="3" t="str">
        <f aca="false">M$36</f>
        <v>Porcentagem %</v>
      </c>
      <c r="N861" s="5" t="s">
        <v>127</v>
      </c>
      <c r="O861" s="3" t="n">
        <v>67.2587692190813</v>
      </c>
    </row>
    <row r="862" customFormat="false" ht="15" hidden="false" customHeight="true" outlineLevel="0" collapsed="false">
      <c r="A862" s="3" t="str">
        <f aca="false">A$37</f>
        <v>Sustentabilidade Social</v>
      </c>
      <c r="B862" s="3" t="str">
        <f aca="false">B$37</f>
        <v>Anos potenciais de vida perdidos</v>
      </c>
      <c r="C862" s="3" t="n">
        <f aca="false">C$37</f>
        <v>-1</v>
      </c>
      <c r="D862" s="3" t="s">
        <v>250</v>
      </c>
      <c r="E862" s="3" t="n">
        <f aca="false">E$37</f>
        <v>2013</v>
      </c>
      <c r="F862" s="3" t="n">
        <f aca="false">F$37</f>
        <v>2015</v>
      </c>
      <c r="G862" s="3" t="n">
        <v>10.6408678970695</v>
      </c>
      <c r="H862" s="3"/>
      <c r="I862" s="3"/>
      <c r="J862" s="3"/>
      <c r="K862" s="3" t="str">
        <f aca="false">K$37</f>
        <v>Média da diferença da faixa etária em que os óbitos registrados ocorreram e a expectativa de vida ao nascer do Brasil.</v>
      </c>
      <c r="L862" s="3" t="str">
        <f aca="false">L$37</f>
        <v>Datasus</v>
      </c>
      <c r="M862" s="3" t="str">
        <f aca="false">M$37</f>
        <v>Anos</v>
      </c>
      <c r="N862" s="5"/>
      <c r="O862" s="3" t="n">
        <v>70.5737231942794</v>
      </c>
    </row>
    <row r="863" customFormat="false" ht="15" hidden="false" customHeight="true" outlineLevel="0" collapsed="false">
      <c r="A863" s="3" t="str">
        <f aca="false">A$38</f>
        <v>Sustentabilidade Social</v>
      </c>
      <c r="B863" s="3" t="str">
        <f aca="false">B$38</f>
        <v>Formalidade do Mercado de Trabalho</v>
      </c>
      <c r="C863" s="3" t="n">
        <f aca="false">C$38</f>
        <v>1</v>
      </c>
      <c r="D863" s="3" t="s">
        <v>250</v>
      </c>
      <c r="E863" s="3" t="n">
        <f aca="false">E$38</f>
        <v>2013</v>
      </c>
      <c r="F863" s="3" t="n">
        <f aca="false">F$38</f>
        <v>2015</v>
      </c>
      <c r="G863" s="3" t="n">
        <v>59.9552572706935</v>
      </c>
      <c r="H863" s="3"/>
      <c r="I863" s="3"/>
      <c r="J863" s="3"/>
      <c r="K863" s="3" t="str">
        <f aca="false">K$38</f>
        <v>Proporção de empregados de 10 anos ou mais de idade com carteira de trabalho assinada em relação ao total de ocupados</v>
      </c>
      <c r="L863" s="3" t="str">
        <f aca="false">L$38</f>
        <v>PNADc /IBGE</v>
      </c>
      <c r="M863" s="3" t="str">
        <f aca="false">M$38</f>
        <v>Porcentagem %</v>
      </c>
      <c r="N8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63" s="3" t="n">
        <v>57.613389129361</v>
      </c>
    </row>
    <row r="864" customFormat="false" ht="15" hidden="false" customHeight="true" outlineLevel="0" collapsed="false">
      <c r="A864" s="3" t="str">
        <f aca="false">A$39</f>
        <v>Sustentabilidade Social</v>
      </c>
      <c r="B864" s="3" t="str">
        <f aca="false">B$39</f>
        <v>Inserção Econômica</v>
      </c>
      <c r="C864" s="3" t="n">
        <f aca="false">C$39</f>
        <v>1</v>
      </c>
      <c r="D864" s="3" t="s">
        <v>250</v>
      </c>
      <c r="E864" s="3" t="n">
        <f aca="false">E$39</f>
        <v>2014</v>
      </c>
      <c r="F864" s="3" t="n">
        <f aca="false">F$39</f>
        <v>2015</v>
      </c>
      <c r="G864" s="3" t="n">
        <v>48.125253582326</v>
      </c>
      <c r="H864" s="3"/>
      <c r="I864" s="3"/>
      <c r="J864" s="3"/>
      <c r="K864" s="3" t="str">
        <f aca="false">K$39</f>
        <v>Proporção de ocupados em relação a População Economicamente Ativa</v>
      </c>
      <c r="L864" s="3" t="str">
        <f aca="false">L$39</f>
        <v>IBGE</v>
      </c>
      <c r="M864" s="3" t="str">
        <f aca="false">M$39</f>
        <v>Porcentagem %</v>
      </c>
      <c r="N864" s="5"/>
      <c r="O864" s="3" t="n">
        <v>74.6306525457188</v>
      </c>
    </row>
    <row r="865" customFormat="false" ht="15" hidden="false" customHeight="true" outlineLevel="0" collapsed="false">
      <c r="A865" s="3" t="str">
        <f aca="false">A$40</f>
        <v>Sustentabilidade Social</v>
      </c>
      <c r="B865" s="3" t="str">
        <f aca="false">B$40</f>
        <v>IDH</v>
      </c>
      <c r="C865" s="3" t="n">
        <f aca="false">C$40</f>
        <v>1</v>
      </c>
      <c r="D865" s="3" t="s">
        <v>250</v>
      </c>
      <c r="E865" s="3" t="n">
        <f aca="false">E$40</f>
        <v>2010</v>
      </c>
      <c r="F865" s="3" t="n">
        <f aca="false">F$40</f>
        <v>2015</v>
      </c>
      <c r="G865" s="3" t="n">
        <v>0.729</v>
      </c>
      <c r="H865" s="3"/>
      <c r="I865" s="3"/>
      <c r="J865" s="3"/>
      <c r="K865" s="3" t="str">
        <f aca="false">K$40</f>
        <v>IDH estadual</v>
      </c>
      <c r="L865" s="3" t="str">
        <f aca="false">L$40</f>
        <v>PNUD</v>
      </c>
      <c r="M865" s="3" t="str">
        <f aca="false">M$40</f>
        <v>Índice de 0 a 1</v>
      </c>
      <c r="N865" s="5"/>
      <c r="O865" s="3" t="n">
        <v>50.7772020725389</v>
      </c>
    </row>
    <row r="866" customFormat="false" ht="15" hidden="false" customHeight="true" outlineLevel="0" collapsed="false">
      <c r="A866" s="3" t="str">
        <f aca="false">A$41</f>
        <v>Sustentabilidade Social</v>
      </c>
      <c r="B866" s="3" t="str">
        <f aca="false">B$41</f>
        <v>Inserção Econômica dos Jovens</v>
      </c>
      <c r="C866" s="3" t="n">
        <f aca="false">C$41</f>
        <v>1</v>
      </c>
      <c r="D866" s="3" t="s">
        <v>250</v>
      </c>
      <c r="E866" s="3" t="n">
        <f aca="false">E$41</f>
        <v>2013</v>
      </c>
      <c r="F866" s="3" t="n">
        <f aca="false">F$41</f>
        <v>2015</v>
      </c>
      <c r="G866" s="3" t="n">
        <v>82.0258469325269</v>
      </c>
      <c r="H866" s="3"/>
      <c r="I866" s="3"/>
      <c r="J866" s="3"/>
      <c r="K866" s="3" t="str">
        <f aca="false">K$41</f>
        <v>Proporção dos jovens que estudam ou trabalham</v>
      </c>
      <c r="L866" s="3" t="str">
        <f aca="false">L$41</f>
        <v>IBGE</v>
      </c>
      <c r="M866" s="3" t="str">
        <f aca="false">M$41</f>
        <v>Porcentagem %</v>
      </c>
      <c r="N866" s="5"/>
      <c r="O866" s="3" t="n">
        <v>64.0376613172047</v>
      </c>
    </row>
    <row r="867" customFormat="false" ht="15" hidden="false" customHeight="true" outlineLevel="0" collapsed="false">
      <c r="A867" s="3" t="str">
        <f aca="false">A$42</f>
        <v>Sustentabilidade Social</v>
      </c>
      <c r="B867" s="3" t="str">
        <f aca="false">B$42</f>
        <v>Mortalidade Materna</v>
      </c>
      <c r="C867" s="3" t="n">
        <f aca="false">C$42</f>
        <v>-1</v>
      </c>
      <c r="D867" s="3" t="s">
        <v>250</v>
      </c>
      <c r="E867" s="3" t="n">
        <f aca="false">E$42</f>
        <v>2013</v>
      </c>
      <c r="F867" s="3" t="n">
        <f aca="false">F$42</f>
        <v>2015</v>
      </c>
      <c r="G867" s="3" t="n">
        <v>4.10986797983176</v>
      </c>
      <c r="H867" s="3"/>
      <c r="I867" s="3"/>
      <c r="J867" s="3"/>
      <c r="K867" s="3" t="str">
        <f aca="false">K$42</f>
        <v>Óbitos maternos em relação a população feminina em idade fértil (15-49 anos).</v>
      </c>
      <c r="L867" s="3" t="str">
        <f aca="false">L$42</f>
        <v>Datasus</v>
      </c>
      <c r="M867" s="3" t="str">
        <f aca="false">M$42</f>
        <v>Taxa de mortalidade por 100 mil mulheres</v>
      </c>
      <c r="N867" s="5"/>
      <c r="O867" s="3" t="n">
        <v>67.3195116569718</v>
      </c>
    </row>
    <row r="868" customFormat="false" ht="15" hidden="false" customHeight="true" outlineLevel="0" collapsed="false">
      <c r="A868" s="3" t="str">
        <f aca="false">A$43</f>
        <v>Sustentabilidade Social</v>
      </c>
      <c r="B868" s="3" t="str">
        <f aca="false">B$43</f>
        <v>Mortalidade Precoce</v>
      </c>
      <c r="C868" s="3" t="n">
        <f aca="false">C$43</f>
        <v>-1</v>
      </c>
      <c r="D868" s="3" t="s">
        <v>250</v>
      </c>
      <c r="E868" s="3" t="n">
        <f aca="false">E$43</f>
        <v>2013</v>
      </c>
      <c r="F868" s="3" t="n">
        <f aca="false">F$43</f>
        <v>2015</v>
      </c>
      <c r="G868" s="3" t="n">
        <v>99.8452103839019</v>
      </c>
      <c r="H868" s="3"/>
      <c r="I868" s="3"/>
      <c r="J868" s="3"/>
      <c r="K868" s="3" t="str">
        <f aca="false">K$43</f>
        <v>Mortalidade de Jovens (15-29 anos) por causas externas.
</v>
      </c>
      <c r="L868" s="3" t="str">
        <f aca="false">L$43</f>
        <v>Datasus</v>
      </c>
      <c r="M868" s="3" t="str">
        <f aca="false">M$43</f>
        <v>Taxa de mortalidade por 100 mil jovens</v>
      </c>
      <c r="N868" s="5"/>
      <c r="O868" s="3" t="n">
        <v>70.3173483309042</v>
      </c>
    </row>
    <row r="869" customFormat="false" ht="15" hidden="false" customHeight="true" outlineLevel="0" collapsed="false">
      <c r="A869" s="3" t="str">
        <f aca="false">A$44</f>
        <v>Sustentabilidade Social</v>
      </c>
      <c r="B869" s="3" t="str">
        <f aca="false">B$44</f>
        <v>Previdência Social</v>
      </c>
      <c r="C869" s="3" t="n">
        <f aca="false">C$44</f>
        <v>1</v>
      </c>
      <c r="D869" s="3" t="s">
        <v>250</v>
      </c>
      <c r="E869" s="3" t="n">
        <f aca="false">E$44</f>
        <v>2013</v>
      </c>
      <c r="F869" s="3" t="n">
        <f aca="false">F$44</f>
        <v>2015</v>
      </c>
      <c r="G869" s="3" t="n">
        <v>53.4296869873351</v>
      </c>
      <c r="H869" s="3"/>
      <c r="I869" s="3"/>
      <c r="J869" s="3"/>
      <c r="K869" s="3" t="str">
        <f aca="false">K$44</f>
        <v>Proporção de idosos (mais de 60 anos) que recebem previdência social</v>
      </c>
      <c r="L869" s="3" t="str">
        <f aca="false">L$44</f>
        <v>IBGE</v>
      </c>
      <c r="M869" s="3" t="str">
        <f aca="false">M$44</f>
        <v>Porcentagem %</v>
      </c>
      <c r="N869" s="5" t="s">
        <v>150</v>
      </c>
      <c r="O869" s="3" t="n">
        <v>7.9441827225992</v>
      </c>
    </row>
    <row r="870" customFormat="false" ht="15" hidden="false" customHeight="true" outlineLevel="0" collapsed="false">
      <c r="A870" s="3" t="str">
        <f aca="false">A$45</f>
        <v>Sustentabilidade Social</v>
      </c>
      <c r="B870" s="3" t="str">
        <f aca="false">B$45</f>
        <v>Mortalidade na Infância</v>
      </c>
      <c r="C870" s="3" t="n">
        <f aca="false">C$45</f>
        <v>-1</v>
      </c>
      <c r="D870" s="3" t="s">
        <v>250</v>
      </c>
      <c r="E870" s="3" t="n">
        <f aca="false">E$45</f>
        <v>2013</v>
      </c>
      <c r="F870" s="3" t="n">
        <f aca="false">F$45</f>
        <v>2015</v>
      </c>
      <c r="G870" s="3" t="n">
        <v>3.14232551074656</v>
      </c>
      <c r="H870" s="3"/>
      <c r="I870" s="3"/>
      <c r="J870" s="3"/>
      <c r="K870" s="3" t="str">
        <f aca="false">K$45</f>
        <v>Óbitos de menores de cinco anos por grupo de 1.000 nascidos vivos</v>
      </c>
      <c r="L870" s="3" t="str">
        <f aca="false">L$45</f>
        <v>Datasus</v>
      </c>
      <c r="M870" s="3" t="str">
        <f aca="false">M$45</f>
        <v>Porcentagem %</v>
      </c>
      <c r="N870" s="5"/>
      <c r="O870" s="3" t="n">
        <v>69.620193150627</v>
      </c>
    </row>
    <row r="871" customFormat="false" ht="15" hidden="false" customHeight="true" outlineLevel="0" collapsed="false">
      <c r="A871" s="3" t="str">
        <f aca="false">A$46</f>
        <v>Sustentabilidade Social</v>
      </c>
      <c r="B871" s="3" t="str">
        <f aca="false">B$46</f>
        <v> Total</v>
      </c>
      <c r="C871" s="3" t="n">
        <f aca="false">C$46</f>
        <v>1</v>
      </c>
      <c r="D871" s="3" t="s">
        <v>250</v>
      </c>
      <c r="E871" s="3" t="n">
        <f aca="false">E$46</f>
        <v>2015</v>
      </c>
      <c r="F871" s="3" t="n">
        <f aca="false">F$46</f>
        <v>2015</v>
      </c>
      <c r="G871" s="3" t="n">
        <v>72.3375088381367</v>
      </c>
      <c r="H871" s="3"/>
      <c r="I871" s="3"/>
      <c r="J871" s="3"/>
      <c r="K871" s="3" t="str">
        <f aca="false">K$46</f>
        <v>Nota obtida via normalização e ponderação de indicadores que variam de 0 a 100.</v>
      </c>
      <c r="L871" s="3" t="str">
        <f aca="false">L$46</f>
        <v>Tendências</v>
      </c>
      <c r="M871" s="3" t="str">
        <f aca="false">M$46</f>
        <v>Nota de 0 a 100</v>
      </c>
      <c r="N871" s="5"/>
      <c r="O871" s="3" t="n">
        <v>71.7162499449046</v>
      </c>
    </row>
    <row r="872" customFormat="false" ht="15" hidden="false" customHeight="true" outlineLevel="0" collapsed="false">
      <c r="A872" s="3" t="str">
        <f aca="false">A$47</f>
        <v>Segurança Pública</v>
      </c>
      <c r="B872" s="3" t="str">
        <f aca="false">B$47</f>
        <v>Déficit Carcerário</v>
      </c>
      <c r="C872" s="3" t="n">
        <f aca="false">C$47</f>
        <v>-1</v>
      </c>
      <c r="D872" s="3" t="s">
        <v>250</v>
      </c>
      <c r="E872" s="3" t="n">
        <f aca="false">E$47</f>
        <v>2014</v>
      </c>
      <c r="F872" s="3" t="n">
        <f aca="false">F$47</f>
        <v>2015</v>
      </c>
      <c r="G872" s="3" t="n">
        <v>2.0578093306288</v>
      </c>
      <c r="H872" s="3"/>
      <c r="I872" s="3"/>
      <c r="J872" s="3"/>
      <c r="K872" s="3" t="str">
        <f aca="false">K$47</f>
        <v>Relação detentos / Vagas</v>
      </c>
      <c r="L872" s="3" t="str">
        <f aca="false">L$47</f>
        <v>Fórum de Segurança Pública</v>
      </c>
      <c r="M872" s="3" t="str">
        <f aca="false">M$47</f>
        <v>Porcentagem %</v>
      </c>
      <c r="N872" s="5"/>
      <c r="O872" s="3" t="n">
        <v>33.7566370411501</v>
      </c>
    </row>
    <row r="873" customFormat="false" ht="15" hidden="false" customHeight="true" outlineLevel="0" collapsed="false">
      <c r="A873" s="3" t="str">
        <f aca="false">A$48</f>
        <v>Segurança Pública</v>
      </c>
      <c r="B873" s="3" t="str">
        <f aca="false">B$48</f>
        <v>Mortes a esclarecer</v>
      </c>
      <c r="C873" s="3" t="n">
        <f aca="false">C$48</f>
        <v>-1</v>
      </c>
      <c r="D873" s="3" t="s">
        <v>250</v>
      </c>
      <c r="E873" s="3" t="n">
        <f aca="false">E$48</f>
        <v>2014</v>
      </c>
      <c r="F873" s="3" t="n">
        <f aca="false">F$48</f>
        <v>2015</v>
      </c>
      <c r="G873" s="3" t="s">
        <v>245</v>
      </c>
      <c r="H873" s="3"/>
      <c r="I873" s="3"/>
      <c r="J873" s="3"/>
      <c r="K873" s="3" t="str">
        <f aca="false">K$48</f>
        <v># "mortes a esclarecer" / 100 mil habitantes</v>
      </c>
      <c r="L873" s="3" t="str">
        <f aca="false">L$48</f>
        <v>Fórum de Segurança Pública</v>
      </c>
      <c r="M873" s="3" t="str">
        <f aca="false">M$48</f>
        <v>Taxa de mortalidade por 100 mil habitantes</v>
      </c>
      <c r="N8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873" s="3" t="n">
        <v>0</v>
      </c>
    </row>
    <row r="874" customFormat="false" ht="15" hidden="false" customHeight="true" outlineLevel="0" collapsed="false">
      <c r="A874" s="3" t="str">
        <f aca="false">A$49</f>
        <v>Segurança Pública</v>
      </c>
      <c r="B874" s="3" t="str">
        <f aca="false">B$49</f>
        <v>Atuação do Sistema de Justiça Criminal</v>
      </c>
      <c r="C874" s="3" t="n">
        <f aca="false">C$49</f>
        <v>1</v>
      </c>
      <c r="D874" s="3" t="s">
        <v>250</v>
      </c>
      <c r="E874" s="3" t="n">
        <f aca="false">E$49</f>
        <v>2014</v>
      </c>
      <c r="F874" s="3" t="n">
        <f aca="false">F$49</f>
        <v>2015</v>
      </c>
      <c r="G874" s="3" t="n">
        <v>12.1096121416526</v>
      </c>
      <c r="H874" s="3"/>
      <c r="I874" s="3"/>
      <c r="J874" s="3"/>
      <c r="K874" s="3" t="str">
        <f aca="false">K$49</f>
        <v>Total da população carcerária (regime fechado) em relação ao número de homicídios.</v>
      </c>
      <c r="L874" s="3" t="str">
        <f aca="false">L$49</f>
        <v>Fórum de Segurança Pública</v>
      </c>
      <c r="M874" s="3" t="str">
        <f aca="false">M$49</f>
        <v>Porcentagem %</v>
      </c>
      <c r="N874" s="3" t="str">
        <f aca="false">N$49</f>
        <v>A partir da edição de 2018, ou seja, do dado de 2017 passou a ser usado como numerador a população prisional acusada de homicídio e não mais a população carcerária total.</v>
      </c>
      <c r="O874" s="3" t="n">
        <v>43.1999220595566</v>
      </c>
    </row>
    <row r="875" customFormat="false" ht="15" hidden="false" customHeight="true" outlineLevel="0" collapsed="false">
      <c r="A875" s="3" t="str">
        <f aca="false">A$50</f>
        <v>Segurança Pública</v>
      </c>
      <c r="B875" s="3" t="str">
        <f aca="false">B$50</f>
        <v>Mortalidade no Trânsito</v>
      </c>
      <c r="C875" s="3" t="n">
        <f aca="false">C$50</f>
        <v>-1</v>
      </c>
      <c r="D875" s="3" t="s">
        <v>250</v>
      </c>
      <c r="E875" s="3" t="n">
        <f aca="false">E$50</f>
        <v>2013</v>
      </c>
      <c r="F875" s="3" t="n">
        <f aca="false">F$50</f>
        <v>2015</v>
      </c>
      <c r="G875" s="3" t="n">
        <v>49.6972620105721</v>
      </c>
      <c r="H875" s="3"/>
      <c r="I875" s="3"/>
      <c r="J875" s="3"/>
      <c r="K875" s="3" t="str">
        <f aca="false">K$50</f>
        <v>Óbitos por causas externas (acidentes em transporte terrestre) em relação ao total de habitantes.</v>
      </c>
      <c r="L875" s="3" t="str">
        <f aca="false">L$50</f>
        <v>Datasus</v>
      </c>
      <c r="M875" s="5" t="str">
        <f aca="false">M$50</f>
        <v>Mortes em relação a frota e aos habitantes</v>
      </c>
      <c r="N875" s="5" t="str">
        <f aca="false">N$50</f>
        <v>Antes de 2019 o nome do indicador era "Segurança no Trânsito" </v>
      </c>
      <c r="O875" s="3" t="n">
        <v>58.7993153171902</v>
      </c>
    </row>
    <row r="876" customFormat="false" ht="15" hidden="false" customHeight="true" outlineLevel="0" collapsed="false">
      <c r="A876" s="3" t="str">
        <f aca="false">A$51</f>
        <v>Segurança Pública</v>
      </c>
      <c r="B876" s="3" t="str">
        <f aca="false">B$51</f>
        <v>Segurança Pessoal</v>
      </c>
      <c r="C876" s="3" t="n">
        <f aca="false">C$51</f>
        <v>-1</v>
      </c>
      <c r="D876" s="3" t="s">
        <v>250</v>
      </c>
      <c r="E876" s="3" t="n">
        <f aca="false">E$51</f>
        <v>2014</v>
      </c>
      <c r="F876" s="3" t="n">
        <f aca="false">F$51</f>
        <v>2015</v>
      </c>
      <c r="G876" s="3" t="n">
        <v>22.6365512736973</v>
      </c>
      <c r="H876" s="3"/>
      <c r="I876" s="3"/>
      <c r="J876" s="3"/>
      <c r="K876" s="3" t="str">
        <f aca="false">K$51</f>
        <v>Óbitos resultantes de agressões (homicídios) em relação a população total.</v>
      </c>
      <c r="L876" s="3" t="str">
        <f aca="false">L$51</f>
        <v>Fórum de Segurança Pública</v>
      </c>
      <c r="M876" s="5" t="str">
        <f aca="false">M$51</f>
        <v>Óbitos por 100 mil habitantes</v>
      </c>
      <c r="N876" s="5"/>
      <c r="O876" s="3" t="n">
        <v>76.0612652266039</v>
      </c>
    </row>
    <row r="877" customFormat="false" ht="15" hidden="false" customHeight="true" outlineLevel="0" collapsed="false">
      <c r="A877" s="3" t="str">
        <f aca="false">A$52</f>
        <v>Segurança Pública</v>
      </c>
      <c r="B877" s="3" t="str">
        <f aca="false">B$52</f>
        <v>Segurança Patrimonial</v>
      </c>
      <c r="C877" s="3" t="n">
        <f aca="false">C$52</f>
        <v>-1</v>
      </c>
      <c r="D877" s="3" t="s">
        <v>250</v>
      </c>
      <c r="E877" s="3" t="n">
        <f aca="false">E$52</f>
        <v>2014</v>
      </c>
      <c r="F877" s="3" t="n">
        <f aca="false">F$52</f>
        <v>2015</v>
      </c>
      <c r="G877" s="3" t="n">
        <v>345.378269838532</v>
      </c>
      <c r="H877" s="3"/>
      <c r="I877" s="3"/>
      <c r="J877" s="3"/>
      <c r="K877" s="3" t="str">
        <f aca="false">K$52</f>
        <v>Roubos e furto de veículos em relação a frota total (por 100 mil veículos).</v>
      </c>
      <c r="L877" s="3" t="str">
        <f aca="false">L$52</f>
        <v>Fórum de Segurança Pública</v>
      </c>
      <c r="M877" s="5" t="str">
        <f aca="false">M$52</f>
        <v>Roubos e furtos por 100 mil veículos</v>
      </c>
      <c r="N877" s="3" t="str">
        <f aca="false">N$52</f>
        <v>A partir da edição de 2019, ou seja, do dado de 2018, passou a ser usado o número de roubos totais no lugar de roubos e furtos de veículos</v>
      </c>
      <c r="O877" s="3" t="n">
        <v>72.7570239163603</v>
      </c>
    </row>
    <row r="878" customFormat="false" ht="15" hidden="false" customHeight="true" outlineLevel="0" collapsed="false">
      <c r="A878" s="3" t="str">
        <f aca="false">A$53</f>
        <v>Segurança Pública</v>
      </c>
      <c r="B878" s="3" t="str">
        <f aca="false">B$53</f>
        <v> Total</v>
      </c>
      <c r="C878" s="3" t="n">
        <f aca="false">C$53</f>
        <v>1</v>
      </c>
      <c r="D878" s="3" t="s">
        <v>250</v>
      </c>
      <c r="E878" s="3" t="n">
        <f aca="false">E$53</f>
        <v>2015</v>
      </c>
      <c r="F878" s="3" t="n">
        <f aca="false">F$53</f>
        <v>2015</v>
      </c>
      <c r="G878" s="3" t="n">
        <v>54.2099933514622</v>
      </c>
      <c r="H878" s="3"/>
      <c r="I878" s="3"/>
      <c r="J878" s="3"/>
      <c r="K878" s="3" t="str">
        <f aca="false">K$53</f>
        <v>Nota obtida via normalização e ponderação de indicadores que variam de 0 a 100.</v>
      </c>
      <c r="L878" s="3" t="str">
        <f aca="false">L$53</f>
        <v>Tendências</v>
      </c>
      <c r="M878" s="3" t="str">
        <f aca="false">M$53</f>
        <v>Nota de 0 a 100</v>
      </c>
      <c r="N878" s="5"/>
      <c r="O878" s="3" t="n">
        <v>67.6323640690249</v>
      </c>
    </row>
    <row r="879" customFormat="false" ht="15" hidden="false" customHeight="true" outlineLevel="0" collapsed="false">
      <c r="A879" s="3" t="str">
        <f aca="false">A$54</f>
        <v>Solidez Fiscal</v>
      </c>
      <c r="B879" s="3" t="str">
        <f aca="false">B$54</f>
        <v>Dependência Fiscal</v>
      </c>
      <c r="C879" s="3" t="n">
        <f aca="false">C$54</f>
        <v>1</v>
      </c>
      <c r="D879" s="3" t="s">
        <v>250</v>
      </c>
      <c r="E879" s="3" t="n">
        <f aca="false">E$54</f>
        <v>2014</v>
      </c>
      <c r="F879" s="3" t="n">
        <f aca="false">F$54</f>
        <v>2015</v>
      </c>
      <c r="G879" s="3" t="n">
        <v>78.1869099132272</v>
      </c>
      <c r="H879" s="3"/>
      <c r="I879" s="3"/>
      <c r="J879" s="3"/>
      <c r="K879" s="3" t="str">
        <f aca="false">K$54</f>
        <v>Grau de autonomia financeira do Estado tendo por base a participação das receitas correntes próprias (realizadas) sobre a receita corrente total, dado pela fórmula: 1 – (transferências correntes/receita corrente total)</v>
      </c>
      <c r="L879" s="3" t="str">
        <f aca="false">L$54</f>
        <v>Siconfi</v>
      </c>
      <c r="M879" s="3" t="str">
        <f aca="false">M$54</f>
        <v>Porcentagem %</v>
      </c>
      <c r="N8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79" s="3" t="n">
        <v>77.7879723652899</v>
      </c>
    </row>
    <row r="880" customFormat="false" ht="15" hidden="false" customHeight="true" outlineLevel="0" collapsed="false">
      <c r="A880" s="3" t="str">
        <f aca="false">A$55</f>
        <v>Solidez Fiscal</v>
      </c>
      <c r="B880" s="3" t="str">
        <f aca="false">B$55</f>
        <v>Taxa de Investimentos</v>
      </c>
      <c r="C880" s="3" t="n">
        <f aca="false">C$55</f>
        <v>1</v>
      </c>
      <c r="D880" s="3" t="s">
        <v>250</v>
      </c>
      <c r="E880" s="3" t="n">
        <f aca="false">E$55</f>
        <v>2014</v>
      </c>
      <c r="F880" s="3" t="n">
        <f aca="false">F$55</f>
        <v>2015</v>
      </c>
      <c r="G880" s="3" t="n">
        <v>0.203510174645657</v>
      </c>
      <c r="H880" s="3"/>
      <c r="I880" s="3"/>
      <c r="J880" s="3"/>
      <c r="K880" s="3" t="str">
        <f aca="false">K$55</f>
        <v>Investimento liquidado / receita corrente líquida</v>
      </c>
      <c r="L880" s="3" t="str">
        <f aca="false">L$55</f>
        <v>Siconfi</v>
      </c>
      <c r="M880" s="5" t="s">
        <v>24</v>
      </c>
      <c r="N880" s="5" t="str">
        <f aca="false">N$55</f>
        <v>Antes da edição de 2020 o indicador era conhecido como "Capacidade de Investimento"</v>
      </c>
      <c r="O880" s="3" t="n">
        <v>79.2723157508989</v>
      </c>
    </row>
    <row r="881" customFormat="false" ht="15" hidden="false" customHeight="true" outlineLevel="0" collapsed="false">
      <c r="A881" s="3" t="str">
        <f aca="false">A$56</f>
        <v>Solidez Fiscal</v>
      </c>
      <c r="B881" s="3" t="str">
        <f aca="false">B$56</f>
        <v>Resultado Nominal</v>
      </c>
      <c r="C881" s="3" t="n">
        <f aca="false">C$56</f>
        <v>1</v>
      </c>
      <c r="D881" s="3" t="s">
        <v>250</v>
      </c>
      <c r="E881" s="3" t="n">
        <f aca="false">E$56</f>
        <v>2014</v>
      </c>
      <c r="F881" s="3" t="n">
        <f aca="false">F$56</f>
        <v>2015</v>
      </c>
      <c r="G881" s="3" t="n">
        <v>0.720466445433241</v>
      </c>
      <c r="H881" s="3"/>
      <c r="I881" s="3"/>
      <c r="J881" s="3"/>
      <c r="K881" s="3" t="str">
        <f aca="false">K$56</f>
        <v>Diferença entre receitas e despesas primárias no período acrescidas das despesas com juros nominais incidentes sobre a dívida pública interna e externa, dividido pelo PIB</v>
      </c>
      <c r="L881" s="3" t="str">
        <f aca="false">L$56</f>
        <v>Siconfi</v>
      </c>
      <c r="M881" s="3" t="str">
        <f aca="false">M$56</f>
        <v>Porcentagem %</v>
      </c>
      <c r="N881" s="5"/>
      <c r="O881" s="3" t="n">
        <v>53.328095397304</v>
      </c>
    </row>
    <row r="882" customFormat="false" ht="15" hidden="false" customHeight="true" outlineLevel="0" collapsed="false">
      <c r="A882" s="3" t="str">
        <f aca="false">A$57</f>
        <v>Solidez Fiscal</v>
      </c>
      <c r="B882" s="3" t="str">
        <f aca="false">B$57</f>
        <v>Solvência Fiscal</v>
      </c>
      <c r="C882" s="3" t="n">
        <f aca="false">C$57</f>
        <v>-1</v>
      </c>
      <c r="D882" s="3" t="s">
        <v>250</v>
      </c>
      <c r="E882" s="3" t="n">
        <f aca="false">E$57</f>
        <v>2014</v>
      </c>
      <c r="F882" s="3" t="n">
        <f aca="false">F$57</f>
        <v>2015</v>
      </c>
      <c r="G882" s="3" t="n">
        <v>98.1966113603098</v>
      </c>
      <c r="H882" s="3"/>
      <c r="I882" s="3"/>
      <c r="J882" s="3"/>
      <c r="K882" s="3" t="str">
        <f aca="false">K$57</f>
        <v>Dívida consolidada líquida / receita corrente líquida</v>
      </c>
      <c r="L882" s="3" t="str">
        <f aca="false">L$57</f>
        <v>Siconfi</v>
      </c>
      <c r="M882" s="5" t="s">
        <v>24</v>
      </c>
      <c r="N882" s="5"/>
      <c r="O882" s="3" t="n">
        <v>61.5941342805592</v>
      </c>
    </row>
    <row r="883" customFormat="false" ht="15" hidden="false" customHeight="true" outlineLevel="0" collapsed="false">
      <c r="A883" s="3" t="str">
        <f aca="false">A$58</f>
        <v>Solidez Fiscal</v>
      </c>
      <c r="B883" s="3" t="str">
        <f aca="false">B$58</f>
        <v>Sucesso do Planejamento Orçamentário</v>
      </c>
      <c r="C883" s="3" t="n">
        <f aca="false">C$58</f>
        <v>1</v>
      </c>
      <c r="D883" s="3" t="s">
        <v>250</v>
      </c>
      <c r="E883" s="3" t="n">
        <f aca="false">E$58</f>
        <v>2014</v>
      </c>
      <c r="F883" s="3" t="n">
        <f aca="false">F$58</f>
        <v>2015</v>
      </c>
      <c r="G883" s="3" t="n">
        <v>84.2612642143785</v>
      </c>
      <c r="H883" s="3"/>
      <c r="I883" s="3"/>
      <c r="J883" s="3"/>
      <c r="K883" s="3" t="str">
        <f aca="false">K$58</f>
        <v>Despesa liquidada pela despesa total atualizada (dotação orçamentária).</v>
      </c>
      <c r="L883" s="3" t="str">
        <f aca="false">L$58</f>
        <v>Siconfi</v>
      </c>
      <c r="M883" s="3" t="str">
        <f aca="false">M$58</f>
        <v>Porcentagem %</v>
      </c>
      <c r="N883" s="5" t="str">
        <f aca="false">N$58</f>
        <v>Antes de 2020 o indicador era chamado de "Sucesso da Execução Orçamentária"</v>
      </c>
      <c r="O883" s="3" t="n">
        <v>54.2923352548676</v>
      </c>
    </row>
    <row r="884" customFormat="false" ht="15" hidden="false" customHeight="true" outlineLevel="0" collapsed="false">
      <c r="A884" s="3" t="str">
        <f aca="false">A$59</f>
        <v>Solidez Fiscal</v>
      </c>
      <c r="B884" s="3" t="str">
        <f aca="false">B$59</f>
        <v> Total</v>
      </c>
      <c r="C884" s="3" t="n">
        <f aca="false">C$59</f>
        <v>1</v>
      </c>
      <c r="D884" s="3" t="s">
        <v>250</v>
      </c>
      <c r="E884" s="3" t="n">
        <f aca="false">E$59</f>
        <v>2015</v>
      </c>
      <c r="F884" s="3" t="n">
        <f aca="false">F$59</f>
        <v>2015</v>
      </c>
      <c r="G884" s="3" t="n">
        <v>63.890967742318</v>
      </c>
      <c r="H884" s="3"/>
      <c r="I884" s="3"/>
      <c r="J884" s="3"/>
      <c r="K884" s="3" t="str">
        <f aca="false">K$59</f>
        <v>Nota obtida via normalização e ponderação de indicadores que variam de 0 a 100.</v>
      </c>
      <c r="L884" s="3" t="str">
        <f aca="false">L$59</f>
        <v>Tendências</v>
      </c>
      <c r="M884" s="3" t="str">
        <f aca="false">M$59</f>
        <v>Nota de 0 a 100</v>
      </c>
      <c r="N884" s="5"/>
      <c r="O884" s="3" t="n">
        <v>94.6985440466816</v>
      </c>
    </row>
    <row r="885" customFormat="false" ht="15" hidden="false" customHeight="true" outlineLevel="0" collapsed="false">
      <c r="A885" s="3" t="str">
        <f aca="false">A$60</f>
        <v>Eficiência da Máquina Pública</v>
      </c>
      <c r="B885" s="3" t="str">
        <f aca="false">B$60</f>
        <v>Eficiência do Judiciário</v>
      </c>
      <c r="C885" s="3" t="n">
        <f aca="false">C$60</f>
        <v>-1</v>
      </c>
      <c r="D885" s="3" t="s">
        <v>250</v>
      </c>
      <c r="E885" s="3" t="n">
        <f aca="false">E$60</f>
        <v>2013</v>
      </c>
      <c r="F885" s="3" t="n">
        <f aca="false">F$60</f>
        <v>2015</v>
      </c>
      <c r="G885" s="3" t="n">
        <v>62.6716713688642</v>
      </c>
      <c r="H885" s="3"/>
      <c r="I885" s="3"/>
      <c r="J885" s="3"/>
      <c r="K885" s="4" t="str">
        <f aca="false">K$60</f>
        <v>Taxa de congestionamento = 1 - (processos baixados)/(casos novos + casos pendentes)</v>
      </c>
      <c r="L885" s="4" t="str">
        <f aca="false">L$60</f>
        <v>Justiça em Números/CNJ</v>
      </c>
      <c r="M885" s="4" t="str">
        <f aca="false">M$60</f>
        <v>Porcentagem %</v>
      </c>
      <c r="N8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85" s="3" t="n">
        <v>42.2223934215788</v>
      </c>
    </row>
    <row r="886" customFormat="false" ht="15" hidden="false" customHeight="true" outlineLevel="0" collapsed="false">
      <c r="A886" s="3" t="str">
        <f aca="false">A$61</f>
        <v>Eficiência da Máquina Pública</v>
      </c>
      <c r="B886" s="3" t="str">
        <f aca="false">B$61</f>
        <v>Custo do Executivo/PIB</v>
      </c>
      <c r="C886" s="3" t="n">
        <f aca="false">C$61</f>
        <v>-1</v>
      </c>
      <c r="D886" s="3" t="s">
        <v>250</v>
      </c>
      <c r="E886" s="3" t="n">
        <f aca="false">E$61</f>
        <v>2014</v>
      </c>
      <c r="F886" s="3" t="n">
        <f aca="false">F$61</f>
        <v>2015</v>
      </c>
      <c r="G886" s="3" t="n">
        <v>1.86917504368346</v>
      </c>
      <c r="H886" s="3"/>
      <c r="I886" s="3"/>
      <c r="J886" s="3"/>
      <c r="K886" s="3" t="str">
        <f aca="false">K$61</f>
        <v>Recursos públicos alocados na administração direta / PIB</v>
      </c>
      <c r="L886" s="3" t="str">
        <f aca="false">L$61</f>
        <v>FINBRA/Siconfi</v>
      </c>
      <c r="M886" s="3" t="str">
        <f aca="false">M$61</f>
        <v>Porcentagem %</v>
      </c>
      <c r="N886" s="3" t="str">
        <f aca="false">N$61</f>
        <v>O PIB utilizado para cálculo é estimado pela Tendências</v>
      </c>
      <c r="O886" s="3" t="n">
        <v>84.7527483056323</v>
      </c>
    </row>
    <row r="887" customFormat="false" ht="15" hidden="false" customHeight="true" outlineLevel="0" collapsed="false">
      <c r="A887" s="3" t="str">
        <f aca="false">A$62</f>
        <v>Eficiência da Máquina Pública</v>
      </c>
      <c r="B887" s="3" t="str">
        <f aca="false">B$62</f>
        <v>Índice de Transparência</v>
      </c>
      <c r="C887" s="3" t="n">
        <f aca="false">C$62</f>
        <v>1</v>
      </c>
      <c r="D887" s="3" t="s">
        <v>250</v>
      </c>
      <c r="E887" s="3" t="n">
        <f aca="false">E$62</f>
        <v>2014</v>
      </c>
      <c r="F887" s="3" t="n">
        <f aca="false">F$62</f>
        <v>2015</v>
      </c>
      <c r="G887" s="3" t="n">
        <v>6.1</v>
      </c>
      <c r="H887" s="3"/>
      <c r="I887" s="3"/>
      <c r="J887" s="3"/>
      <c r="K887" s="3" t="str">
        <f aca="false">K$62</f>
        <v>Avaliação dos portais de acesso a informações de gastos estaduais (Nota: 0-10)</v>
      </c>
      <c r="L887" s="3" t="str">
        <f aca="false">L$62</f>
        <v>Associação Contas Abertas</v>
      </c>
      <c r="M887" s="3" t="str">
        <f aca="false">M$62</f>
        <v>Pontuação de 0 a 10</v>
      </c>
      <c r="N887" s="3" t="str">
        <f aca="false">N$62</f>
        <v>A partir da edição de 2018, ou seja, do dado de 2016, passou a ser usado a avaliação Escala Brasil Transparente</v>
      </c>
      <c r="O887" s="3" t="n">
        <v>64.7348951911221</v>
      </c>
    </row>
    <row r="888" customFormat="false" ht="15" hidden="false" customHeight="true" outlineLevel="0" collapsed="false">
      <c r="A888" s="3" t="str">
        <f aca="false">A$63</f>
        <v>Eficiência da Máquina Pública</v>
      </c>
      <c r="B888" s="3" t="str">
        <f aca="false">B$63</f>
        <v>Custo do Judiciário/PIB</v>
      </c>
      <c r="C888" s="3" t="n">
        <f aca="false">C$63</f>
        <v>-1</v>
      </c>
      <c r="D888" s="3" t="s">
        <v>250</v>
      </c>
      <c r="E888" s="3" t="n">
        <f aca="false">E$63</f>
        <v>2014</v>
      </c>
      <c r="F888" s="3" t="n">
        <f aca="false">F$63</f>
        <v>2015</v>
      </c>
      <c r="G888" s="3" t="n">
        <v>1.31546759380544</v>
      </c>
      <c r="H888" s="3"/>
      <c r="I888" s="3"/>
      <c r="J888" s="3"/>
      <c r="K888" s="3" t="str">
        <f aca="false">K$63</f>
        <v>Recursos públicos alocados no judiciário / PIB</v>
      </c>
      <c r="L888" s="3" t="str">
        <f aca="false">L$63</f>
        <v>FINBRA/Siconfi</v>
      </c>
      <c r="M888" s="3" t="str">
        <f aca="false">M$63</f>
        <v>Porcentagem %</v>
      </c>
      <c r="N888" s="3" t="str">
        <f aca="false">N$63</f>
        <v>O PIB utilizado para cálculo é estimado pela Tendências. O Distrito Federal não é válido nesse indicador.</v>
      </c>
      <c r="O888" s="3" t="n">
        <v>84.8335637417646</v>
      </c>
    </row>
    <row r="889" customFormat="false" ht="15" hidden="false" customHeight="true" outlineLevel="0" collapsed="false">
      <c r="A889" s="3" t="str">
        <f aca="false">A$64</f>
        <v>Eficiência da Máquina Pública</v>
      </c>
      <c r="B889" s="3" t="str">
        <f aca="false">B$64</f>
        <v>Custo do Legislativo/PIB</v>
      </c>
      <c r="C889" s="3" t="n">
        <f aca="false">C$64</f>
        <v>-1</v>
      </c>
      <c r="D889" s="3" t="s">
        <v>250</v>
      </c>
      <c r="E889" s="3" t="n">
        <f aca="false">E$64</f>
        <v>2014</v>
      </c>
      <c r="F889" s="3" t="n">
        <f aca="false">F$64</f>
        <v>2015</v>
      </c>
      <c r="G889" s="3" t="n">
        <v>0.79590571772022</v>
      </c>
      <c r="H889" s="3"/>
      <c r="I889" s="3"/>
      <c r="J889" s="3"/>
      <c r="K889" s="3" t="str">
        <f aca="false">K$64</f>
        <v>Recursos públicos alocados no legislativo / PIB</v>
      </c>
      <c r="L889" s="3" t="str">
        <f aca="false">L$64</f>
        <v>FINBRA/Siconfi</v>
      </c>
      <c r="M889" s="3" t="str">
        <f aca="false">M$64</f>
        <v>Porcentagem %</v>
      </c>
      <c r="N889" s="3" t="str">
        <f aca="false">N$64</f>
        <v>O PIB utilizado para cálculo é estimado pela Tendências</v>
      </c>
      <c r="O889" s="3" t="n">
        <v>65.7409745707671</v>
      </c>
    </row>
    <row r="890" customFormat="false" ht="15" hidden="false" customHeight="true" outlineLevel="0" collapsed="false">
      <c r="A890" s="3" t="str">
        <f aca="false">A$65</f>
        <v>Eficiência da Máquina Pública</v>
      </c>
      <c r="B890" s="3" t="str">
        <f aca="false">B$65</f>
        <v>% Servidores Comissionados</v>
      </c>
      <c r="C890" s="3" t="n">
        <f aca="false">C$65</f>
        <v>-1</v>
      </c>
      <c r="D890" s="3" t="s">
        <v>250</v>
      </c>
      <c r="E890" s="3" t="n">
        <f aca="false">E$65</f>
        <v>2013</v>
      </c>
      <c r="F890" s="3" t="n">
        <f aca="false">F$65</f>
        <v>2015</v>
      </c>
      <c r="G890" s="3" t="n">
        <v>2.71532971860869</v>
      </c>
      <c r="H890" s="3"/>
      <c r="I890" s="3"/>
      <c r="J890" s="3"/>
      <c r="K890" s="3" t="str">
        <f aca="false">K$65</f>
        <v>% de cargos comissionados no total de cargos públicos</v>
      </c>
      <c r="L890" s="3" t="str">
        <f aca="false">L$65</f>
        <v>IBGE/Estadic</v>
      </c>
      <c r="M890" s="3" t="str">
        <f aca="false">M$65</f>
        <v>Porcentagem %</v>
      </c>
      <c r="N890" s="5"/>
      <c r="O890" s="3" t="n">
        <v>91.602641093457</v>
      </c>
    </row>
    <row r="891" customFormat="false" ht="15" hidden="false" customHeight="true" outlineLevel="0" collapsed="false">
      <c r="A891" s="3" t="str">
        <f aca="false">A$66</f>
        <v>Eficiência da Máquina Pública</v>
      </c>
      <c r="B891" s="3" t="str">
        <f aca="false">B$66</f>
        <v> Total</v>
      </c>
      <c r="C891" s="3" t="n">
        <f aca="false">C$66</f>
        <v>1</v>
      </c>
      <c r="D891" s="3" t="s">
        <v>250</v>
      </c>
      <c r="E891" s="3" t="n">
        <f aca="false">E$66</f>
        <v>2015</v>
      </c>
      <c r="F891" s="3" t="n">
        <f aca="false">F$66</f>
        <v>2015</v>
      </c>
      <c r="G891" s="3" t="n">
        <v>70.6609526021974</v>
      </c>
      <c r="H891" s="3"/>
      <c r="I891" s="3"/>
      <c r="J891" s="3"/>
      <c r="K891" s="3" t="str">
        <f aca="false">K$66</f>
        <v>Nota obtida via normalização e ponderação de indicadores que variam de 0 a 100.</v>
      </c>
      <c r="L891" s="3" t="str">
        <f aca="false">L$66</f>
        <v>Tendências</v>
      </c>
      <c r="M891" s="3" t="str">
        <f aca="false">M$66</f>
        <v>Nota de 0 a 100</v>
      </c>
      <c r="N891" s="5"/>
      <c r="O891" s="3" t="n">
        <v>79.505446782401</v>
      </c>
    </row>
    <row r="892" customFormat="false" ht="15" hidden="false" customHeight="true" outlineLevel="0" collapsed="false">
      <c r="A892" s="3" t="str">
        <f aca="false">A$67</f>
        <v>Inovação</v>
      </c>
      <c r="B892" s="3" t="str">
        <f aca="false">B$67</f>
        <v>Produção Acadêmica</v>
      </c>
      <c r="C892" s="3" t="n">
        <f aca="false">C$67</f>
        <v>1</v>
      </c>
      <c r="D892" s="3" t="s">
        <v>250</v>
      </c>
      <c r="E892" s="3" t="n">
        <f aca="false">E$67</f>
        <v>2014</v>
      </c>
      <c r="F892" s="3" t="n">
        <f aca="false">F$67</f>
        <v>2015</v>
      </c>
      <c r="G892" s="3" t="n">
        <v>0.3429261464233</v>
      </c>
      <c r="H892" s="3"/>
      <c r="I892" s="3"/>
      <c r="J892" s="3"/>
      <c r="K892" s="3" t="str">
        <f aca="false">K$67</f>
        <v>Total de documentos publicados em periódicos acadêmicos indexados no Scopus em relação à população total.</v>
      </c>
      <c r="L892" s="3" t="str">
        <f aca="false">L$67</f>
        <v>SCImago IR</v>
      </c>
      <c r="M892" s="3" t="str">
        <f aca="false">M$67</f>
        <v>Artigos por 1 milhão de habitantes</v>
      </c>
      <c r="N892" s="5"/>
      <c r="O892" s="3" t="n">
        <v>31.0992185047277</v>
      </c>
    </row>
    <row r="893" customFormat="false" ht="15" hidden="false" customHeight="true" outlineLevel="0" collapsed="false">
      <c r="A893" s="3" t="str">
        <f aca="false">A$68</f>
        <v>Inovação</v>
      </c>
      <c r="B893" s="3" t="str">
        <f aca="false">B$68</f>
        <v>Investimentos Públicos em P&amp;D</v>
      </c>
      <c r="C893" s="3" t="n">
        <f aca="false">C$68</f>
        <v>1</v>
      </c>
      <c r="D893" s="3" t="s">
        <v>250</v>
      </c>
      <c r="E893" s="3" t="n">
        <f aca="false">E$68</f>
        <v>2013</v>
      </c>
      <c r="F893" s="3" t="n">
        <f aca="false">F$68</f>
        <v>2015</v>
      </c>
      <c r="G893" s="3" t="n">
        <v>0.164753780165777</v>
      </c>
      <c r="H893" s="3"/>
      <c r="I893" s="3"/>
      <c r="J893" s="3"/>
      <c r="K893" s="3" t="str">
        <f aca="false">K$68</f>
        <v>Participação de Investimento público em P&amp;D no PIB estadual</v>
      </c>
      <c r="L893" s="3" t="str">
        <f aca="false">L$68</f>
        <v>Min.CT&amp;I</v>
      </c>
      <c r="M893" s="3" t="str">
        <f aca="false">M$68</f>
        <v>Porcentagem %</v>
      </c>
      <c r="N893" s="5" t="str">
        <f aca="false">N$68</f>
        <v>O PIB utilizado é o oficial divulgado pelo IBGE</v>
      </c>
      <c r="O893" s="3" t="n">
        <v>25.3924438354384</v>
      </c>
    </row>
    <row r="894" customFormat="false" ht="15" hidden="false" customHeight="true" outlineLevel="0" collapsed="false">
      <c r="A894" s="3" t="str">
        <f aca="false">A$69</f>
        <v>Inovação</v>
      </c>
      <c r="B894" s="3" t="str">
        <f aca="false">B$69</f>
        <v>Patentes</v>
      </c>
      <c r="C894" s="3" t="n">
        <f aca="false">C$69</f>
        <v>1</v>
      </c>
      <c r="D894" s="3" t="s">
        <v>250</v>
      </c>
      <c r="E894" s="3" t="n">
        <f aca="false">E$69</f>
        <v>2012</v>
      </c>
      <c r="F894" s="3" t="n">
        <f aca="false">F$69</f>
        <v>2015</v>
      </c>
      <c r="G894" s="3" t="n">
        <v>0.022981000346866</v>
      </c>
      <c r="H894" s="3"/>
      <c r="I894" s="3"/>
      <c r="J894" s="3"/>
      <c r="K894" s="3" t="str">
        <f aca="false">K$69</f>
        <v>Total de concessões de patentes, englobando os tipos: "Patente de Invenção", "Modelo de Utilidade" e "Certificado de Adição" em relação ao PIB.</v>
      </c>
      <c r="L894" s="3" t="str">
        <f aca="false">L$69</f>
        <v>INPI</v>
      </c>
      <c r="M894" s="3" t="str">
        <f aca="false">M$69</f>
        <v>Patentes pelo PIB em 1 bilhão de reais</v>
      </c>
      <c r="N894" s="3" t="str">
        <f aca="false">N$69</f>
        <v>O PIB utilizado para cálculo é estimado pela Tendências</v>
      </c>
      <c r="O894" s="3" t="n">
        <v>6.48925308326995</v>
      </c>
    </row>
    <row r="895" customFormat="false" ht="15" hidden="false" customHeight="true" outlineLevel="0" collapsed="false">
      <c r="A895" s="3" t="str">
        <f aca="false">A$70</f>
        <v>Inovação</v>
      </c>
      <c r="B895" s="3" t="str">
        <f aca="false">B$70</f>
        <v> Total</v>
      </c>
      <c r="C895" s="3" t="n">
        <f aca="false">C$70</f>
        <v>1</v>
      </c>
      <c r="D895" s="3" t="s">
        <v>250</v>
      </c>
      <c r="E895" s="3" t="n">
        <f aca="false">E$70</f>
        <v>2015</v>
      </c>
      <c r="F895" s="3" t="n">
        <f aca="false">F$70</f>
        <v>2015</v>
      </c>
      <c r="G895" s="3" t="n">
        <v>21.5224910706797</v>
      </c>
      <c r="H895" s="3"/>
      <c r="I895" s="3"/>
      <c r="J895" s="3"/>
      <c r="K895" s="3" t="str">
        <f aca="false">K$70</f>
        <v>Nota obtida via normalização e ponderação de indicadores que variam de 0 a 100.</v>
      </c>
      <c r="L895" s="3" t="str">
        <f aca="false">L$70</f>
        <v>Tendências</v>
      </c>
      <c r="M895" s="3" t="str">
        <f aca="false">M$70</f>
        <v>Nota de 0 a 100</v>
      </c>
      <c r="N895" s="5"/>
      <c r="O895" s="3" t="n">
        <v>22.8126045212357</v>
      </c>
    </row>
    <row r="896" customFormat="false" ht="15" hidden="false" customHeight="true" outlineLevel="0" collapsed="false">
      <c r="A896" s="3" t="str">
        <f aca="false">A$71</f>
        <v>Sustentabilidade Ambiental</v>
      </c>
      <c r="B896" s="3" t="str">
        <f aca="false">B$71</f>
        <v>Emissões de CO2</v>
      </c>
      <c r="C896" s="3" t="n">
        <f aca="false">C$71</f>
        <v>-1</v>
      </c>
      <c r="D896" s="3" t="s">
        <v>250</v>
      </c>
      <c r="E896" s="3" t="n">
        <f aca="false">E$71</f>
        <v>2013</v>
      </c>
      <c r="F896" s="3" t="n">
        <f aca="false">F$71</f>
        <v>2015</v>
      </c>
      <c r="G896" s="3" t="n">
        <v>5.33894954346808</v>
      </c>
      <c r="H896" s="3"/>
      <c r="I896" s="3"/>
      <c r="J896" s="3"/>
      <c r="K896" s="3" t="str">
        <f aca="false">K$71</f>
        <v>CO2 emitido e derivado de remoção de unidades de conservação (toneladas por habitante).</v>
      </c>
      <c r="L896" s="3" t="str">
        <f aca="false">L$71</f>
        <v>SEEG/OC</v>
      </c>
      <c r="M896" s="3" t="str">
        <f aca="false">M$71</f>
        <v>Toneladas emitidas de CO2  por habitante</v>
      </c>
      <c r="N896" s="5" t="str">
        <f aca="false">N$71</f>
        <v>A partir da publicação de 2019, ou seja, do dado de 2017, o denominador foi alterado de população para PIB total (o PIB utilizado para cálculo é estimado pela Tendências)</v>
      </c>
      <c r="O896" s="3" t="n">
        <v>29.0989333131568</v>
      </c>
    </row>
    <row r="897" customFormat="false" ht="15" hidden="false" customHeight="true" outlineLevel="0" collapsed="false">
      <c r="A897" s="3" t="str">
        <f aca="false">A$72</f>
        <v>Sustentabilidade Ambiental</v>
      </c>
      <c r="B897" s="3" t="str">
        <f aca="false">B$72</f>
        <v>Serviços Urbanos</v>
      </c>
      <c r="C897" s="3" t="n">
        <f aca="false">C$72</f>
        <v>1</v>
      </c>
      <c r="D897" s="3" t="s">
        <v>250</v>
      </c>
      <c r="E897" s="3" t="n">
        <f aca="false">E$72</f>
        <v>2013</v>
      </c>
      <c r="F897" s="3" t="n">
        <f aca="false">F$72</f>
        <v>2015</v>
      </c>
      <c r="G897" s="3" t="n">
        <v>1.14632427088177</v>
      </c>
      <c r="H897" s="3"/>
      <c r="I897" s="3"/>
      <c r="J897" s="3"/>
      <c r="K897" s="3" t="str">
        <f aca="false">K$72</f>
        <v>Oferta de serviços municipais para coleta de materiais especias e limpeza urbana (Nota: 0-2).</v>
      </c>
      <c r="L897" s="3" t="str">
        <f aca="false">L$72</f>
        <v>SNIS</v>
      </c>
      <c r="M897" s="3" t="str">
        <f aca="false">M$72</f>
        <v>Pontuação de 0 a 2</v>
      </c>
      <c r="N897" s="5"/>
      <c r="O897" s="3" t="n">
        <v>56.7763294665559</v>
      </c>
    </row>
    <row r="898" customFormat="false" ht="15" hidden="false" customHeight="true" outlineLevel="0" collapsed="false">
      <c r="A898" s="3" t="str">
        <f aca="false">A$73</f>
        <v>Sustentabilidade Ambiental</v>
      </c>
      <c r="B898" s="3" t="str">
        <f aca="false">B$73</f>
        <v>Destinação do Lixo</v>
      </c>
      <c r="C898" s="3" t="n">
        <f aca="false">C$73</f>
        <v>1</v>
      </c>
      <c r="D898" s="3" t="s">
        <v>250</v>
      </c>
      <c r="E898" s="3" t="n">
        <f aca="false">E$73</f>
        <v>2013</v>
      </c>
      <c r="F898" s="3" t="n">
        <f aca="false">F$73</f>
        <v>2015</v>
      </c>
      <c r="G898" s="3" t="n">
        <v>0.516643513812155</v>
      </c>
      <c r="H898" s="3"/>
      <c r="I898" s="3"/>
      <c r="J898" s="3"/>
      <c r="K898" s="3" t="str">
        <f aca="false">K$73</f>
        <v>Destinação adequada para o tipo de resíduo sólido e qualidade das unidades de destino em solo (Nota: 0-1)</v>
      </c>
      <c r="L898" s="3" t="str">
        <f aca="false">L$73</f>
        <v>SNIS</v>
      </c>
      <c r="M898" s="3" t="str">
        <f aca="false">M$73</f>
        <v>Pontuação de 0 a 1</v>
      </c>
      <c r="N898" s="5"/>
      <c r="O898" s="3" t="n">
        <v>60.2399308516397</v>
      </c>
    </row>
    <row r="899" customFormat="false" ht="15" hidden="false" customHeight="true" outlineLevel="0" collapsed="false">
      <c r="A899" s="3" t="str">
        <f aca="false">A$74</f>
        <v>Sustentabilidade Ambiental</v>
      </c>
      <c r="B899" s="3" t="str">
        <f aca="false">B$74</f>
        <v>Tratamento de Esgoto</v>
      </c>
      <c r="C899" s="3" t="n">
        <f aca="false">C$74</f>
        <v>1</v>
      </c>
      <c r="D899" s="3" t="s">
        <v>250</v>
      </c>
      <c r="E899" s="3" t="n">
        <f aca="false">E$74</f>
        <v>2013</v>
      </c>
      <c r="F899" s="3" t="n">
        <f aca="false">F$74</f>
        <v>2015</v>
      </c>
      <c r="G899" s="3" t="n">
        <v>32.76</v>
      </c>
      <c r="H899" s="3"/>
      <c r="I899" s="3"/>
      <c r="J899" s="3"/>
      <c r="K899" s="3" t="str">
        <f aca="false">K$74</f>
        <v>Parcela tratada do total de água consumida no estado.</v>
      </c>
      <c r="L899" s="3" t="str">
        <f aca="false">L$74</f>
        <v>SNIS</v>
      </c>
      <c r="M899" s="3" t="str">
        <f aca="false">M$74</f>
        <v>Porcentagem %</v>
      </c>
      <c r="N8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99" s="3" t="n">
        <v>47.374231193818</v>
      </c>
    </row>
    <row r="900" customFormat="false" ht="15" hidden="false" customHeight="true" outlineLevel="0" collapsed="false">
      <c r="A900" s="3" t="str">
        <f aca="false">A$75</f>
        <v>Sustentabilidade Ambiental</v>
      </c>
      <c r="B900" s="3" t="str">
        <f aca="false">B$75</f>
        <v> Total</v>
      </c>
      <c r="C900" s="3" t="n">
        <f aca="false">C$75</f>
        <v>1</v>
      </c>
      <c r="D900" s="3" t="s">
        <v>250</v>
      </c>
      <c r="E900" s="3" t="n">
        <f aca="false">E$75</f>
        <v>2015</v>
      </c>
      <c r="F900" s="3" t="n">
        <f aca="false">F$75</f>
        <v>2015</v>
      </c>
      <c r="G900" s="3" t="n">
        <v>45.8018608446352</v>
      </c>
      <c r="H900" s="3"/>
      <c r="I900" s="3"/>
      <c r="J900" s="3"/>
      <c r="K900" s="3" t="str">
        <f aca="false">K$75</f>
        <v>Nota obtida via normalização e ponderação de indicadores que variam de 0 a 100.</v>
      </c>
      <c r="L900" s="3" t="str">
        <f aca="false">L$75</f>
        <v>Tendências</v>
      </c>
      <c r="M900" s="3" t="str">
        <f aca="false">M$75</f>
        <v>Nota de 0 a 100</v>
      </c>
      <c r="N900" s="5"/>
      <c r="O900" s="3" t="n">
        <v>54.9895084539029</v>
      </c>
    </row>
    <row r="901" customFormat="false" ht="15" hidden="false" customHeight="true" outlineLevel="0" collapsed="false">
      <c r="A901" s="3" t="s">
        <v>238</v>
      </c>
      <c r="B901" s="3" t="s">
        <v>25</v>
      </c>
      <c r="C901" s="3" t="n">
        <v>1</v>
      </c>
      <c r="D901" s="3" t="s">
        <v>250</v>
      </c>
      <c r="E901" s="3" t="n">
        <v>2015</v>
      </c>
      <c r="F901" s="3" t="n">
        <v>2015</v>
      </c>
      <c r="G901" s="3" t="n">
        <v>63.5745275634857</v>
      </c>
      <c r="H901" s="3"/>
      <c r="I901" s="3"/>
      <c r="J901" s="3"/>
      <c r="K901" s="4" t="str">
        <f aca="false">K826</f>
        <v>Nota obtida via normalização e ponderação de indicadores que variam de 0 a 100.</v>
      </c>
      <c r="L901" s="3" t="str">
        <f aca="false">L826</f>
        <v>Tendências</v>
      </c>
      <c r="M901" s="5" t="str">
        <f aca="false">M$76</f>
        <v>Nota de 0 a 100</v>
      </c>
      <c r="N901" s="5"/>
      <c r="O901" s="3" t="n">
        <v>60.1958365776358</v>
      </c>
    </row>
    <row r="902" customFormat="false" ht="15.75" hidden="false" customHeight="true" outlineLevel="0" collapsed="false">
      <c r="A902" s="3" t="str">
        <f aca="false">$A$2</f>
        <v>Potencial de Mercado</v>
      </c>
      <c r="B902" s="3" t="str">
        <f aca="false">$B$2</f>
        <v>Tamanho de mercado</v>
      </c>
      <c r="C902" s="3" t="n">
        <f aca="false">$C$2</f>
        <v>1</v>
      </c>
      <c r="D902" s="3" t="s">
        <v>251</v>
      </c>
      <c r="E902" s="3" t="n">
        <f aca="false">$E$2</f>
        <v>2014</v>
      </c>
      <c r="F902" s="3" t="n">
        <f aca="false">$F$2</f>
        <v>2015</v>
      </c>
      <c r="G902" s="3" t="n">
        <v>71.0718896919191</v>
      </c>
      <c r="H902" s="3"/>
      <c r="I902" s="3"/>
      <c r="J902" s="3"/>
      <c r="K902" s="4" t="str">
        <f aca="false">$K$2</f>
        <v>Produto Interno Bruto (PIB) real a preços de 2012</v>
      </c>
      <c r="L902" s="3" t="str">
        <f aca="false">$L$2</f>
        <v>IBGE/IBCR/CAGED</v>
      </c>
      <c r="M902" s="5" t="str">
        <f aca="false">$M$2</f>
        <v>R$ bilhões</v>
      </c>
      <c r="N902" s="5" t="str">
        <f aca="false">N$2</f>
        <v>O PIB utilizado para cálculo é estimado pela Tendências</v>
      </c>
      <c r="O902" s="3" t="n">
        <v>4.87976501228909</v>
      </c>
    </row>
    <row r="903" customFormat="false" ht="15" hidden="false" customHeight="true" outlineLevel="0" collapsed="false">
      <c r="A903" s="3" t="str">
        <f aca="false">$A$3</f>
        <v>Potencial de Mercado</v>
      </c>
      <c r="B903" s="3" t="str">
        <f aca="false">$B$3</f>
        <v>Taxa de crescimento</v>
      </c>
      <c r="C903" s="3" t="n">
        <f aca="false">$C$3</f>
        <v>1</v>
      </c>
      <c r="D903" s="3" t="s">
        <v>251</v>
      </c>
      <c r="E903" s="3" t="n">
        <f aca="false">$E$3</f>
        <v>2014</v>
      </c>
      <c r="F903" s="3" t="n">
        <f aca="false">$F$3</f>
        <v>2015</v>
      </c>
      <c r="G903" s="3" t="n">
        <v>4.51007994954366</v>
      </c>
      <c r="H903" s="3"/>
      <c r="I903" s="3"/>
      <c r="J903" s="3"/>
      <c r="K903" s="4" t="str">
        <f aca="false">$K$3</f>
        <v>Média Móvel de cinco períodos para a taxa de crescimento anual do PIB</v>
      </c>
      <c r="L903" s="3" t="str">
        <f aca="false">$L$3</f>
        <v>IBGE/IBCR/CAGED</v>
      </c>
      <c r="M903" s="5" t="str">
        <f aca="false">$M$3</f>
        <v>Porcentagem %</v>
      </c>
      <c r="N903" s="5" t="str">
        <f aca="false">N$3</f>
        <v>O PIB utilizado para cálculo é estimado pela Tendências</v>
      </c>
      <c r="O903" s="3" t="n">
        <v>94.5748626169703</v>
      </c>
    </row>
    <row r="904" customFormat="false" ht="15" hidden="false" customHeight="true" outlineLevel="0" collapsed="false">
      <c r="A904" s="3" t="str">
        <f aca="false">$A$4</f>
        <v>Potencial de Mercado</v>
      </c>
      <c r="B904" s="3" t="str">
        <f aca="false">$B$4</f>
        <v> Total</v>
      </c>
      <c r="C904" s="3" t="n">
        <f aca="false">$C$4</f>
        <v>1</v>
      </c>
      <c r="D904" s="3" t="s">
        <v>251</v>
      </c>
      <c r="E904" s="3" t="n">
        <f aca="false">$E$4</f>
        <v>2015</v>
      </c>
      <c r="F904" s="3" t="n">
        <f aca="false">$F$4</f>
        <v>2015</v>
      </c>
      <c r="G904" s="3" t="n">
        <v>55.3031803151284</v>
      </c>
      <c r="H904" s="3"/>
      <c r="I904" s="3"/>
      <c r="J904" s="3"/>
      <c r="K904" s="4" t="str">
        <f aca="false">$K$4</f>
        <v>Nota obtida via normalização e ponderação de indicadores que variam de 0 a 100.</v>
      </c>
      <c r="L904" s="3" t="str">
        <f aca="false">$L$4</f>
        <v>Tendências</v>
      </c>
      <c r="M904" s="5" t="str">
        <f aca="false">$M$4</f>
        <v>Nota de 0 a 100</v>
      </c>
      <c r="N904" s="5"/>
      <c r="O904" s="3" t="n">
        <v>87.1144957613379</v>
      </c>
    </row>
    <row r="905" customFormat="false" ht="15" hidden="false" customHeight="true" outlineLevel="0" collapsed="false">
      <c r="A905" s="3" t="str">
        <f aca="false">$A$5</f>
        <v>Infraestrutura</v>
      </c>
      <c r="B905" s="3" t="str">
        <f aca="false">$B$5</f>
        <v>Acessibilidade do Serviço de Telecomunicações</v>
      </c>
      <c r="C905" s="3" t="n">
        <f aca="false">$C$5</f>
        <v>1</v>
      </c>
      <c r="D905" s="3" t="s">
        <v>251</v>
      </c>
      <c r="E905" s="3" t="n">
        <f aca="false">$E$5</f>
        <v>2014</v>
      </c>
      <c r="F905" s="3" t="n">
        <f aca="false">$F$5</f>
        <v>2015</v>
      </c>
      <c r="G905" s="3" t="n">
        <v>157.084123605515</v>
      </c>
      <c r="H905" s="3"/>
      <c r="I905" s="3"/>
      <c r="J905" s="3"/>
      <c r="K905" s="4" t="str">
        <f aca="false">$K$5</f>
        <v>Densidade de acessos por 100 habitantes (telefonia móvel e banda larga*)</v>
      </c>
      <c r="L905" s="3" t="str">
        <f aca="false">$L$5</f>
        <v>ANATEL</v>
      </c>
      <c r="M905" s="5" t="str">
        <f aca="false">$M$5</f>
        <v>Acessos por 100 mil habitantes</v>
      </c>
      <c r="N905" s="5"/>
      <c r="O905" s="3" t="n">
        <v>39.1241720833432</v>
      </c>
    </row>
    <row r="906" customFormat="false" ht="15" hidden="false" customHeight="true" outlineLevel="0" collapsed="false">
      <c r="A906" s="3" t="str">
        <f aca="false">A$6</f>
        <v>Infraestrutura</v>
      </c>
      <c r="B906" s="3" t="str">
        <f aca="false">B$6</f>
        <v>Custo de Combustíveis</v>
      </c>
      <c r="C906" s="3" t="n">
        <f aca="false">C$6</f>
        <v>-1</v>
      </c>
      <c r="D906" s="3" t="s">
        <v>251</v>
      </c>
      <c r="E906" s="3" t="n">
        <f aca="false">E$6</f>
        <v>2014</v>
      </c>
      <c r="F906" s="3" t="n">
        <f aca="false">F$6</f>
        <v>2015</v>
      </c>
      <c r="G906" s="3" t="n">
        <v>2.83305258191741</v>
      </c>
      <c r="H906" s="3"/>
      <c r="I906" s="3"/>
      <c r="J906" s="3"/>
      <c r="K906" s="3" t="str">
        <f aca="false">K$6</f>
        <v>Preço pago em reais por consumidores finais (etanol, gasolina e diesel)</v>
      </c>
      <c r="L906" s="3" t="str">
        <f aca="false">L$6</f>
        <v>ANP</v>
      </c>
      <c r="M906" s="5" t="str">
        <f aca="false">$M$6</f>
        <v>Reais (R$)</v>
      </c>
      <c r="N906" s="5" t="str">
        <f aca="false">N$6</f>
        <v>A partir da edição de 2018, ou seja, do dado de 2017 o preço pago passou a ser ponderado pela participação dos combustíveis no consumo total.</v>
      </c>
      <c r="O906" s="3" t="n">
        <v>57.0549770758357</v>
      </c>
    </row>
    <row r="907" customFormat="false" ht="15" hidden="false" customHeight="true" outlineLevel="0" collapsed="false">
      <c r="A907" s="3" t="str">
        <f aca="false">$A$7</f>
        <v>Infraestrutura</v>
      </c>
      <c r="B907" s="3" t="str">
        <f aca="false">$B$7</f>
        <v>Custo de Saneamento Básico</v>
      </c>
      <c r="C907" s="3" t="n">
        <f aca="false">$C$7</f>
        <v>-1</v>
      </c>
      <c r="D907" s="3" t="s">
        <v>251</v>
      </c>
      <c r="E907" s="3" t="n">
        <f aca="false">$E$7</f>
        <v>2013</v>
      </c>
      <c r="F907" s="3" t="n">
        <f aca="false">F$7</f>
        <v>2015</v>
      </c>
      <c r="G907" s="3" t="n">
        <v>1.95</v>
      </c>
      <c r="H907" s="3"/>
      <c r="I907" s="3"/>
      <c r="J907" s="3"/>
      <c r="K907" s="3" t="str">
        <f aca="false">K$7</f>
        <v>Tarifa média praticada pelo serviço de tratamento e distribuição</v>
      </c>
      <c r="L907" s="3" t="str">
        <f aca="false">L$7</f>
        <v>SNIS</v>
      </c>
      <c r="M907" s="3" t="str">
        <f aca="false">M$7</f>
        <v>Reais ($) por m3</v>
      </c>
      <c r="N907" s="5"/>
      <c r="O907" s="3" t="n">
        <v>87.109375</v>
      </c>
    </row>
    <row r="908" customFormat="false" ht="15" hidden="false" customHeight="true" outlineLevel="0" collapsed="false">
      <c r="A908" s="3" t="str">
        <f aca="false">A$8</f>
        <v>Infraestrutura</v>
      </c>
      <c r="B908" s="3" t="str">
        <f aca="false">B$8</f>
        <v>Custo de Telecomunicações</v>
      </c>
      <c r="C908" s="3" t="n">
        <f aca="false">C$8</f>
        <v>-1</v>
      </c>
      <c r="D908" s="3" t="s">
        <v>251</v>
      </c>
      <c r="E908" s="3" t="n">
        <f aca="false">E$8</f>
        <v>2014</v>
      </c>
      <c r="F908" s="3" t="n">
        <f aca="false">F$8</f>
        <v>2015</v>
      </c>
      <c r="G908" s="3" t="n">
        <v>0.30443789592187</v>
      </c>
      <c r="H908" s="3"/>
      <c r="I908" s="3"/>
      <c r="J908" s="3"/>
      <c r="K908" s="3" t="str">
        <f aca="false">K$8</f>
        <v>Custo dos serviços de telecomunicações</v>
      </c>
      <c r="L908" s="3" t="str">
        <f aca="false">L$8</f>
        <v>ANATEL</v>
      </c>
      <c r="M908" s="3" t="str">
        <f aca="false">M$8</f>
        <v>Centavos de reais por minuto</v>
      </c>
      <c r="N908" s="5"/>
      <c r="O908" s="3" t="n">
        <v>5.13823984290144</v>
      </c>
    </row>
    <row r="909" customFormat="false" ht="15" hidden="false" customHeight="true" outlineLevel="0" collapsed="false">
      <c r="A909" s="3" t="str">
        <f aca="false">A$9</f>
        <v>Infraestrutura</v>
      </c>
      <c r="B909" s="3" t="str">
        <f aca="false">B$9</f>
        <v>Disponibilidade de Voos Diretos</v>
      </c>
      <c r="C909" s="3" t="n">
        <f aca="false">C$9</f>
        <v>1</v>
      </c>
      <c r="D909" s="3" t="s">
        <v>251</v>
      </c>
      <c r="E909" s="3" t="n">
        <f aca="false">E$9</f>
        <v>2014</v>
      </c>
      <c r="F909" s="3" t="n">
        <f aca="false">F$9</f>
        <v>2015</v>
      </c>
      <c r="G909" s="3" t="n">
        <v>22000</v>
      </c>
      <c r="H909" s="3"/>
      <c r="I909" s="3"/>
      <c r="J909" s="3"/>
      <c r="K909" s="3" t="str">
        <f aca="false">K$9</f>
        <v>Número de voos diretos</v>
      </c>
      <c r="L909" s="3" t="str">
        <f aca="false">L$9</f>
        <v>ANAC</v>
      </c>
      <c r="M909" s="3" t="str">
        <f aca="false">M$9</f>
        <v>Número de voos</v>
      </c>
      <c r="N909" s="5"/>
      <c r="O909" s="3" t="n">
        <v>6.86274509803922</v>
      </c>
    </row>
    <row r="910" customFormat="false" ht="15" hidden="false" customHeight="true" outlineLevel="0" collapsed="false">
      <c r="A910" s="3" t="str">
        <f aca="false">A$10</f>
        <v>Infraestrutura</v>
      </c>
      <c r="B910" s="3" t="str">
        <f aca="false">B$10</f>
        <v>Acesso à Energia Elétrica</v>
      </c>
      <c r="C910" s="3" t="n">
        <f aca="false">C$10</f>
        <v>1</v>
      </c>
      <c r="D910" s="3" t="s">
        <v>251</v>
      </c>
      <c r="E910" s="3" t="n">
        <f aca="false">E$10</f>
        <v>2013</v>
      </c>
      <c r="F910" s="3" t="n">
        <f aca="false">F$10</f>
        <v>2015</v>
      </c>
      <c r="G910" s="3" t="n">
        <v>99.3494423791822</v>
      </c>
      <c r="H910" s="3"/>
      <c r="I910" s="3"/>
      <c r="J910" s="3"/>
      <c r="K910" s="3" t="str">
        <f aca="false">K$10</f>
        <v>Proporção de domicílios com acesso a energia elétrica (iluminação elétrica).</v>
      </c>
      <c r="L910" s="3" t="str">
        <f aca="false">L$10</f>
        <v>PNADc /IBGE</v>
      </c>
      <c r="M910" s="3" t="str">
        <f aca="false">M$10</f>
        <v>Porcentagem %</v>
      </c>
      <c r="N910" s="5"/>
      <c r="O910" s="3" t="n">
        <v>89.82342007435</v>
      </c>
    </row>
    <row r="911" customFormat="false" ht="15" hidden="false" customHeight="true" outlineLevel="0" collapsed="false">
      <c r="A911" s="3" t="str">
        <f aca="false">A$11</f>
        <v>Infraestrutura</v>
      </c>
      <c r="B911" s="3" t="str">
        <f aca="false">B$11</f>
        <v>Custo da Energia Elétrica</v>
      </c>
      <c r="C911" s="3" t="n">
        <f aca="false">C$11</f>
        <v>-1</v>
      </c>
      <c r="D911" s="3" t="s">
        <v>251</v>
      </c>
      <c r="E911" s="3" t="n">
        <f aca="false">E$11</f>
        <v>2014</v>
      </c>
      <c r="F911" s="3" t="n">
        <f aca="false">F$11</f>
        <v>2015</v>
      </c>
      <c r="G911" s="3" t="n">
        <v>486.139167818038</v>
      </c>
      <c r="H911" s="3"/>
      <c r="I911" s="3"/>
      <c r="J911" s="3"/>
      <c r="K911" s="3" t="str">
        <f aca="false">K$11</f>
        <v>Tarifa média praticada para o consumo comercial, residencial e industrial.</v>
      </c>
      <c r="L911" s="3" t="str">
        <f aca="false">L$11</f>
        <v>ANEEL</v>
      </c>
      <c r="M911" s="3" t="str">
        <f aca="false">M$11</f>
        <v>R$/MWh</v>
      </c>
      <c r="N911" s="5"/>
      <c r="O911" s="3" t="n">
        <v>15.4502556977895</v>
      </c>
    </row>
    <row r="912" customFormat="false" ht="15" hidden="false" customHeight="true" outlineLevel="0" collapsed="false">
      <c r="A912" s="3" t="str">
        <f aca="false">A$12</f>
        <v>Infraestrutura</v>
      </c>
      <c r="B912" s="3" t="str">
        <f aca="false">B$12</f>
        <v>Qualidade da Energia Elétrica</v>
      </c>
      <c r="C912" s="3" t="n">
        <f aca="false">C$12</f>
        <v>-1</v>
      </c>
      <c r="D912" s="3" t="s">
        <v>251</v>
      </c>
      <c r="E912" s="3" t="n">
        <f aca="false">E$12</f>
        <v>2014</v>
      </c>
      <c r="F912" s="3" t="n">
        <f aca="false">F$12</f>
        <v>2015</v>
      </c>
      <c r="G912" s="3" t="n">
        <v>0.99</v>
      </c>
      <c r="H912" s="3"/>
      <c r="I912" s="3"/>
      <c r="J912" s="3"/>
      <c r="K912" s="3" t="str">
        <f aca="false">K$12</f>
        <v>O indicador aponta o Desempenho Global de Continuidade, que considera a duração e frequência de interrupções no serviço de energia.</v>
      </c>
      <c r="L912" s="3" t="str">
        <f aca="false">L$12</f>
        <v>ANEEL</v>
      </c>
      <c r="M912" s="3" t="str">
        <f aca="false">M$12</f>
        <v>Pontuação</v>
      </c>
      <c r="N912" s="5"/>
      <c r="O912" s="3" t="n">
        <v>72.6325527494559</v>
      </c>
    </row>
    <row r="913" customFormat="false" ht="15" hidden="false" customHeight="true" outlineLevel="0" collapsed="false">
      <c r="A913" s="3" t="str">
        <f aca="false">A$13</f>
        <v>Infraestrutura</v>
      </c>
      <c r="B913" s="3" t="str">
        <f aca="false">B$13</f>
        <v>Mobilidade Urbana</v>
      </c>
      <c r="C913" s="3" t="n">
        <f aca="false">C$13</f>
        <v>-1</v>
      </c>
      <c r="D913" s="3" t="s">
        <v>251</v>
      </c>
      <c r="E913" s="3" t="n">
        <f aca="false">E$13</f>
        <v>2013</v>
      </c>
      <c r="F913" s="3" t="n">
        <f aca="false">F$13</f>
        <v>2015</v>
      </c>
      <c r="G913" s="3" t="n">
        <v>33.9145570386203</v>
      </c>
      <c r="H913" s="3"/>
      <c r="I913" s="3"/>
      <c r="J913" s="3"/>
      <c r="K913" s="3" t="str">
        <f aca="false">K$13</f>
        <v>Tempo gasto no trajeto entre casa e trabalho (minutos)</v>
      </c>
      <c r="L913" s="3" t="str">
        <f aca="false">L$13</f>
        <v>PNADc /IBGE</v>
      </c>
      <c r="M913" s="3" t="str">
        <f aca="false">M$13</f>
        <v>Minutos</v>
      </c>
      <c r="N913" s="5"/>
      <c r="O913" s="3" t="n">
        <v>44.3709602665406</v>
      </c>
    </row>
    <row r="914" customFormat="false" ht="15" hidden="false" customHeight="true" outlineLevel="0" collapsed="false">
      <c r="A914" s="3" t="str">
        <f aca="false">A$14</f>
        <v>Infraestrutura</v>
      </c>
      <c r="B914" s="3" t="str">
        <f aca="false">B$14</f>
        <v>Qualidade das Rodovias</v>
      </c>
      <c r="C914" s="3" t="n">
        <f aca="false">C$14</f>
        <v>1</v>
      </c>
      <c r="D914" s="3" t="s">
        <v>251</v>
      </c>
      <c r="E914" s="3" t="n">
        <f aca="false">E$14</f>
        <v>2014</v>
      </c>
      <c r="F914" s="3" t="n">
        <f aca="false">F$14</f>
        <v>2015</v>
      </c>
      <c r="G914" s="3" t="n">
        <v>2.66746829908177</v>
      </c>
      <c r="H914" s="3"/>
      <c r="I914" s="3"/>
      <c r="J914" s="3"/>
      <c r="K914" s="3" t="str">
        <f aca="false">K$14</f>
        <v>Avaliação das condições das vias rodoviárias (nota entre 1 (ruim) a 5 (ótimo) ponderada pela extensão pesquisada)</v>
      </c>
      <c r="L914" s="3" t="str">
        <f aca="false">L$14</f>
        <v>CNT</v>
      </c>
      <c r="M914" s="3" t="str">
        <f aca="false">M$14</f>
        <v>Pontuação de 1 a 5</v>
      </c>
      <c r="N914" s="5"/>
      <c r="O914" s="3" t="n">
        <v>22.0213939351993</v>
      </c>
    </row>
    <row r="915" customFormat="false" ht="15" hidden="false" customHeight="true" outlineLevel="0" collapsed="false">
      <c r="A915" s="3" t="str">
        <f aca="false">A$15</f>
        <v>Infraestrutura</v>
      </c>
      <c r="B915" s="3" t="str">
        <f aca="false">B$15</f>
        <v>Qualidade do Serviço de Telecomunicações</v>
      </c>
      <c r="C915" s="3" t="n">
        <f aca="false">C$15</f>
        <v>1</v>
      </c>
      <c r="D915" s="3" t="s">
        <v>251</v>
      </c>
      <c r="E915" s="3" t="n">
        <f aca="false">E$15</f>
        <v>2014</v>
      </c>
      <c r="F915" s="3" t="n">
        <f aca="false">F$15</f>
        <v>2015</v>
      </c>
      <c r="G915" s="3" t="n">
        <v>96.5591480061044</v>
      </c>
      <c r="H915" s="3"/>
      <c r="I915" s="3"/>
      <c r="J915" s="3"/>
      <c r="K915" s="3" t="str">
        <f aca="false">K$15</f>
        <v>Média do ranking de banda larga fixa e do de telefonia móvel (percentual de indicadores com cumprimento de metas)</v>
      </c>
      <c r="L915" s="3" t="str">
        <f aca="false">L$15</f>
        <v>ANATEL</v>
      </c>
      <c r="M915" s="3" t="str">
        <f aca="false">M$15</f>
        <v>Porcentagem %</v>
      </c>
      <c r="N915" s="5"/>
      <c r="O915" s="3" t="n">
        <v>96.4946295573545</v>
      </c>
    </row>
    <row r="916" customFormat="false" ht="15" hidden="false" customHeight="true" outlineLevel="0" collapsed="false">
      <c r="A916" s="3" t="str">
        <f aca="false">A$16</f>
        <v>Infraestrutura</v>
      </c>
      <c r="B916" s="3" t="str">
        <f aca="false">B$16</f>
        <v> Total</v>
      </c>
      <c r="C916" s="3" t="n">
        <f aca="false">C$16</f>
        <v>1</v>
      </c>
      <c r="D916" s="3" t="s">
        <v>251</v>
      </c>
      <c r="E916" s="3" t="n">
        <f aca="false">E$16</f>
        <v>2015</v>
      </c>
      <c r="F916" s="3" t="n">
        <f aca="false">F$16</f>
        <v>2015</v>
      </c>
      <c r="G916" s="3" t="n">
        <v>47.4394481105802</v>
      </c>
      <c r="H916" s="3"/>
      <c r="I916" s="3"/>
      <c r="J916" s="3"/>
      <c r="K916" s="3" t="str">
        <f aca="false">K$16</f>
        <v>Nota obtida via normalização e ponderação de indicadores que variam de 0 a 100.</v>
      </c>
      <c r="L916" s="3" t="str">
        <f aca="false">L$16</f>
        <v>Tendências</v>
      </c>
      <c r="M916" s="3" t="str">
        <f aca="false">M$16</f>
        <v>Nota de 0 a 100</v>
      </c>
      <c r="N916" s="5"/>
      <c r="O916" s="3" t="n">
        <v>35.776961973053</v>
      </c>
    </row>
    <row r="917" customFormat="false" ht="15" hidden="false" customHeight="true" outlineLevel="0" collapsed="false">
      <c r="A917" s="3" t="str">
        <f aca="false">A$17</f>
        <v>Capital Humano</v>
      </c>
      <c r="B917" s="3" t="str">
        <f aca="false">B$17</f>
        <v>Custo de Mão de Obra</v>
      </c>
      <c r="C917" s="3" t="n">
        <f aca="false">C$17</f>
        <v>-1</v>
      </c>
      <c r="D917" s="3" t="s">
        <v>251</v>
      </c>
      <c r="E917" s="3" t="n">
        <f aca="false">E$17</f>
        <v>2014</v>
      </c>
      <c r="F917" s="3" t="n">
        <f aca="false">F$17</f>
        <v>2015</v>
      </c>
      <c r="G917" s="3" t="n">
        <v>1811.94</v>
      </c>
      <c r="H917" s="3"/>
      <c r="I917" s="3"/>
      <c r="J917" s="3"/>
      <c r="K917" s="3" t="str">
        <f aca="false">K$17</f>
        <v>Rendimento médio nominal de todos os trabalhos, habitualmente recebido por mês, pelas pessoas de 14 anos ou mais de idade, ocupadas na semana de referência, com rendimento de trabalho (Reais)</v>
      </c>
      <c r="L917" s="3" t="str">
        <f aca="false">L$17</f>
        <v>PNADc /IBGE</v>
      </c>
      <c r="M917" s="3" t="str">
        <f aca="false">M$17</f>
        <v>Reais (R$)</v>
      </c>
      <c r="N917" s="3" t="str">
        <f aca="false">N$17</f>
        <v>A partir da publicação de 2016, ou seja, do dado de 2015, passou a ser usado o rendimento médio nominal de todos os trabalhos, antes disso se usava o rendimento médio real do trabalho principal</v>
      </c>
      <c r="O917" s="3" t="n">
        <v>59.9638310059624</v>
      </c>
    </row>
    <row r="918" customFormat="false" ht="15" hidden="false" customHeight="true" outlineLevel="0" collapsed="false">
      <c r="A918" s="3" t="str">
        <f aca="false">A$18</f>
        <v>Capital Humano</v>
      </c>
      <c r="B918" s="3" t="str">
        <f aca="false">B$18</f>
        <v>PEA com Ensino Superior</v>
      </c>
      <c r="C918" s="3" t="n">
        <f aca="false">C$18</f>
        <v>1</v>
      </c>
      <c r="D918" s="3" t="s">
        <v>251</v>
      </c>
      <c r="E918" s="3" t="n">
        <f aca="false">E$18</f>
        <v>2013</v>
      </c>
      <c r="F918" s="3" t="n">
        <f aca="false">F$18</f>
        <v>2015</v>
      </c>
      <c r="G918" s="3" t="n">
        <v>13.374613003096</v>
      </c>
      <c r="H918" s="3"/>
      <c r="I918" s="3"/>
      <c r="J918" s="3"/>
      <c r="K918" s="3" t="str">
        <f aca="false">K$18</f>
        <v>Pessoas de 10 anos ou mais de idade com 15 anos ou mais de estudo/população economicamente ativa.</v>
      </c>
      <c r="L918" s="3" t="str">
        <f aca="false">L$18</f>
        <v>PNADc /IBGE</v>
      </c>
      <c r="M918" s="3" t="str">
        <f aca="false">M$18</f>
        <v>Porcentagem %</v>
      </c>
      <c r="N918" s="5"/>
      <c r="O918" s="3" t="n">
        <v>34.470710751741</v>
      </c>
    </row>
    <row r="919" customFormat="false" ht="15" hidden="false" customHeight="true" outlineLevel="0" collapsed="false">
      <c r="A919" s="3" t="str">
        <f aca="false">A$19</f>
        <v>Capital Humano</v>
      </c>
      <c r="B919" s="3" t="str">
        <f aca="false">B$19</f>
        <v>Produtividade do Trabalho</v>
      </c>
      <c r="C919" s="3" t="n">
        <f aca="false">C$19</f>
        <v>1</v>
      </c>
      <c r="D919" s="3" t="s">
        <v>251</v>
      </c>
      <c r="E919" s="3" t="n">
        <f aca="false">E$19</f>
        <v>2013</v>
      </c>
      <c r="F919" s="3" t="n">
        <f aca="false">F$19</f>
        <v>2015</v>
      </c>
      <c r="G919" s="3" t="n">
        <v>42.0182415213987</v>
      </c>
      <c r="H919" s="3"/>
      <c r="I919" s="3"/>
      <c r="J919" s="3"/>
      <c r="K919" s="3" t="str">
        <f aca="false">K$19</f>
        <v>PIB pelo total de pessoas ocupadas no período</v>
      </c>
      <c r="L919" s="3" t="str">
        <f aca="false">L$19</f>
        <v>PNADc /IBGE</v>
      </c>
      <c r="M919" s="3" t="str">
        <f aca="false">M$19</f>
        <v>Mil Reais (R$) por habitante</v>
      </c>
      <c r="N919" s="5" t="str">
        <f aca="false">N$19</f>
        <v>O PIB utilizado para cálculo é estimado pela Tendências</v>
      </c>
      <c r="O919" s="3" t="n">
        <v>28.0978516711477</v>
      </c>
    </row>
    <row r="920" customFormat="false" ht="15" hidden="false" customHeight="true" outlineLevel="0" collapsed="false">
      <c r="A920" s="3" t="str">
        <f aca="false">A$20</f>
        <v>Capital Humano</v>
      </c>
      <c r="B920" s="3" t="str">
        <f aca="false">B$20</f>
        <v>Qualificação dos Trabalhadores</v>
      </c>
      <c r="C920" s="3" t="n">
        <f aca="false">C$20</f>
        <v>1</v>
      </c>
      <c r="D920" s="3" t="s">
        <v>251</v>
      </c>
      <c r="E920" s="3" t="n">
        <f aca="false">E$20</f>
        <v>2013</v>
      </c>
      <c r="F920" s="3" t="n">
        <f aca="false">F$20</f>
        <v>2015</v>
      </c>
      <c r="G920" s="3" t="n">
        <v>9.9037226</v>
      </c>
      <c r="H920" s="3"/>
      <c r="I920" s="3"/>
      <c r="J920" s="3"/>
      <c r="K920" s="3" t="str">
        <f aca="false">K$20</f>
        <v>Anos de estudos da população economicamente ativa.</v>
      </c>
      <c r="L920" s="3" t="str">
        <f aca="false">L$20</f>
        <v>PNADc /IBGE</v>
      </c>
      <c r="M920" s="3" t="str">
        <f aca="false">M$20</f>
        <v>Anos</v>
      </c>
      <c r="N920" s="5"/>
      <c r="O920" s="3" t="n">
        <v>54.3967674383887</v>
      </c>
    </row>
    <row r="921" customFormat="false" ht="15" hidden="false" customHeight="true" outlineLevel="0" collapsed="false">
      <c r="A921" s="3" t="str">
        <f aca="false">A$21</f>
        <v>Capital Humano</v>
      </c>
      <c r="B921" s="3" t="str">
        <f aca="false">B$21</f>
        <v> Total</v>
      </c>
      <c r="C921" s="3" t="n">
        <f aca="false">C$21</f>
        <v>1</v>
      </c>
      <c r="D921" s="3" t="s">
        <v>251</v>
      </c>
      <c r="E921" s="3" t="n">
        <f aca="false">E$21</f>
        <v>2015</v>
      </c>
      <c r="F921" s="3" t="n">
        <f aca="false">F$21</f>
        <v>2015</v>
      </c>
      <c r="G921" s="3" t="n">
        <v>48.4424034196578</v>
      </c>
      <c r="H921" s="3"/>
      <c r="I921" s="3"/>
      <c r="J921" s="3"/>
      <c r="K921" s="3" t="str">
        <f aca="false">K$21</f>
        <v>Nota obtida via normalização e ponderação de indicadores que variam de 0 a 100.</v>
      </c>
      <c r="L921" s="3" t="str">
        <f aca="false">L$21</f>
        <v>Tendências</v>
      </c>
      <c r="M921" s="3" t="str">
        <f aca="false">M$21</f>
        <v>Nota de 0 a 100</v>
      </c>
      <c r="N921" s="5"/>
      <c r="O921" s="3" t="n">
        <v>41.8344115554986</v>
      </c>
    </row>
    <row r="922" customFormat="false" ht="15" hidden="false" customHeight="true" outlineLevel="0" collapsed="false">
      <c r="A922" s="3" t="str">
        <f aca="false">A$22</f>
        <v>Educação</v>
      </c>
      <c r="B922" s="3" t="str">
        <f aca="false">B$22</f>
        <v>Avaliação da Educação</v>
      </c>
      <c r="C922" s="3" t="n">
        <f aca="false">C$22</f>
        <v>1</v>
      </c>
      <c r="D922" s="3" t="s">
        <v>251</v>
      </c>
      <c r="E922" s="3" t="n">
        <f aca="false">E$22</f>
        <v>2015</v>
      </c>
      <c r="F922" s="3" t="n">
        <f aca="false">F$22</f>
        <v>2015</v>
      </c>
      <c r="G922" s="3" t="n">
        <v>0</v>
      </c>
      <c r="H922" s="3"/>
      <c r="I922" s="3"/>
      <c r="J922" s="3"/>
      <c r="K922" s="3" t="str">
        <f aca="false">K$22</f>
        <v>Dummy para existência avaliações sistemáticas de educação (100 = Há um sistema; 0 = Não há um sistema)</v>
      </c>
      <c r="L922" s="3" t="str">
        <f aca="false">L$22</f>
        <v>Secretarias Estaduais de Educação</v>
      </c>
      <c r="M922" s="3" t="str">
        <f aca="false">M$22</f>
        <v>Pontuação de 0 ou 100</v>
      </c>
      <c r="N9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22" s="3" t="n">
        <v>0</v>
      </c>
    </row>
    <row r="923" customFormat="false" ht="15" hidden="false" customHeight="true" outlineLevel="0" collapsed="false">
      <c r="A923" s="3" t="str">
        <f aca="false">A$23</f>
        <v>Educação</v>
      </c>
      <c r="B923" s="3" t="str">
        <f aca="false">B$23</f>
        <v>IDEB</v>
      </c>
      <c r="C923" s="3" t="n">
        <f aca="false">C$23</f>
        <v>1</v>
      </c>
      <c r="D923" s="3" t="s">
        <v>251</v>
      </c>
      <c r="E923" s="3" t="n">
        <f aca="false">E$23</f>
        <v>2013</v>
      </c>
      <c r="F923" s="3" t="n">
        <f aca="false">F$23</f>
        <v>2015</v>
      </c>
      <c r="G923" s="3" t="n">
        <v>4.40952516600843</v>
      </c>
      <c r="H923" s="3"/>
      <c r="I923" s="3"/>
      <c r="J923" s="3"/>
      <c r="K923" s="3" t="str">
        <f aca="false">K$23</f>
        <v>Qualidade da educação básica do Brasil, considera fluxo escolar e média de desempenhos nas avaliações de toda a rede de ensino (nota de  0 a 10)</v>
      </c>
      <c r="L923" s="3" t="str">
        <f aca="false">L$23</f>
        <v>INEP</v>
      </c>
      <c r="M923" s="3" t="str">
        <f aca="false">M$23</f>
        <v>Pontuação de 0 a 10</v>
      </c>
      <c r="N923" s="5"/>
      <c r="O923" s="3" t="n">
        <v>57.022016527322</v>
      </c>
    </row>
    <row r="924" customFormat="false" ht="15" hidden="false" customHeight="true" outlineLevel="0" collapsed="false">
      <c r="A924" s="3" t="str">
        <f aca="false">A$24</f>
        <v>Educação</v>
      </c>
      <c r="B924" s="3" t="str">
        <f aca="false">B$24</f>
        <v>ENEM</v>
      </c>
      <c r="C924" s="3" t="n">
        <f aca="false">C$24</f>
        <v>1</v>
      </c>
      <c r="D924" s="3" t="s">
        <v>251</v>
      </c>
      <c r="E924" s="3" t="n">
        <f aca="false">E$24</f>
        <v>2013</v>
      </c>
      <c r="F924" s="3" t="n">
        <f aca="false">F$24</f>
        <v>2015</v>
      </c>
      <c r="G924" s="3" t="n">
        <v>485.196915099656</v>
      </c>
      <c r="H924" s="3"/>
      <c r="I924" s="3"/>
      <c r="J924" s="3"/>
      <c r="K924" s="3" t="str">
        <f aca="false">K$24</f>
        <v>Desempenho dos alunos do Ensino Médio para acesso ao Ensino Superior e a programas de financiamento em instituições privadas (nota de 0 a 1000).</v>
      </c>
      <c r="L924" s="3" t="str">
        <f aca="false">L$24</f>
        <v>INEP</v>
      </c>
      <c r="M924" s="3" t="str">
        <f aca="false">M$24</f>
        <v>Pontuação de 0 a 1000</v>
      </c>
      <c r="N924" s="5"/>
      <c r="O924" s="3" t="n">
        <v>23.9664213935894</v>
      </c>
    </row>
    <row r="925" customFormat="false" ht="15" hidden="false" customHeight="true" outlineLevel="0" collapsed="false">
      <c r="A925" s="3" t="str">
        <f aca="false">A$25</f>
        <v>Educação</v>
      </c>
      <c r="B925" s="3" t="str">
        <f aca="false">B$25</f>
        <v>PISA</v>
      </c>
      <c r="C925" s="3" t="n">
        <f aca="false">C$25</f>
        <v>1</v>
      </c>
      <c r="D925" s="3" t="s">
        <v>251</v>
      </c>
      <c r="E925" s="3" t="n">
        <f aca="false">E$25</f>
        <v>2012</v>
      </c>
      <c r="F925" s="3" t="n">
        <f aca="false">F$25</f>
        <v>2015</v>
      </c>
      <c r="G925" s="3" t="n">
        <v>377.566666666667</v>
      </c>
      <c r="H925" s="3"/>
      <c r="I925" s="3"/>
      <c r="J925" s="3"/>
      <c r="K925" s="3" t="str">
        <f aca="false">K$25</f>
        <v>Desempenho dos estudantes na faixa dos 15 anos no Programa internacional de avaliação dos estudantes (Nota: 0-1000)</v>
      </c>
      <c r="L925" s="3" t="str">
        <f aca="false">L$25</f>
        <v>PISA</v>
      </c>
      <c r="M925" s="5" t="str">
        <f aca="false">M$25</f>
        <v>Pontuação de 0 a 1000</v>
      </c>
      <c r="N925" s="5"/>
      <c r="O925" s="3" t="n">
        <v>39.4876325088343</v>
      </c>
    </row>
    <row r="926" customFormat="false" ht="15" hidden="false" customHeight="true" outlineLevel="0" collapsed="false">
      <c r="A926" s="3" t="str">
        <f aca="false">A$26</f>
        <v>Educação</v>
      </c>
      <c r="B926" s="3" t="str">
        <f aca="false">B$26</f>
        <v>Índice de Oportunidade da Educação</v>
      </c>
      <c r="C926" s="3" t="n">
        <f aca="false">C$26</f>
        <v>1</v>
      </c>
      <c r="D926" s="3" t="s">
        <v>251</v>
      </c>
      <c r="E926" s="3" t="n">
        <f aca="false">E$26</f>
        <v>2015</v>
      </c>
      <c r="F926" s="3" t="n">
        <f aca="false">F$26</f>
        <v>2015</v>
      </c>
      <c r="G926" s="3" t="n">
        <v>4.507181</v>
      </c>
      <c r="H926" s="3"/>
      <c r="I926" s="3"/>
      <c r="J926" s="3"/>
      <c r="K926" s="3" t="str">
        <f aca="false">K$26</f>
        <v>Mede a qualidade das oportunidades educacionais oferecidas por municípios e estados (Nota: 0-10)</v>
      </c>
      <c r="L926" s="3" t="str">
        <f aca="false">L$26</f>
        <v>CLP/Metas</v>
      </c>
      <c r="M926" s="3" t="str">
        <f aca="false">M$26</f>
        <v>Pontuação de 0 a 10</v>
      </c>
      <c r="N926" s="5"/>
      <c r="O926" s="3" t="n">
        <v>65.1788588669527</v>
      </c>
    </row>
    <row r="927" customFormat="false" ht="15" hidden="false" customHeight="true" outlineLevel="0" collapsed="false">
      <c r="A927" s="3" t="str">
        <f aca="false">A$27</f>
        <v>Educação</v>
      </c>
      <c r="B927" s="3" t="str">
        <f aca="false">B$27</f>
        <v>Taxa de Abandono do Ensino Fundamental</v>
      </c>
      <c r="C927" s="3" t="n">
        <f aca="false">C$27</f>
        <v>-1</v>
      </c>
      <c r="D927" s="3" t="s">
        <v>251</v>
      </c>
      <c r="E927" s="3" t="n">
        <f aca="false">E$27</f>
        <v>2013</v>
      </c>
      <c r="F927" s="3" t="n">
        <f aca="false">F$27</f>
        <v>2015</v>
      </c>
      <c r="G927" s="3" t="n">
        <v>1.39599402718203</v>
      </c>
      <c r="H927" s="3"/>
      <c r="I927" s="3"/>
      <c r="J927" s="3"/>
      <c r="K927" s="3" t="str">
        <f aca="false">K$27</f>
        <v>Porcentagem dos alunos do ensino fundamental que abandonam os estudos</v>
      </c>
      <c r="L927" s="3" t="str">
        <f aca="false">L$27</f>
        <v>Portal Qedu</v>
      </c>
      <c r="M927" s="3" t="str">
        <f aca="false">M$27</f>
        <v>Porcentagem %</v>
      </c>
      <c r="N927" s="5" t="str">
        <f aca="false">N$27</f>
        <v>A partir de 2017 o indicador Taxa de abandono do ensino fundamental foi substituído pelo Taxa de frequência líquida do ensino fundamental</v>
      </c>
      <c r="O927" s="3" t="n">
        <v>98.7040883736996</v>
      </c>
    </row>
    <row r="928" customFormat="false" ht="15" hidden="false" customHeight="true" outlineLevel="0" collapsed="false">
      <c r="A928" s="3" t="str">
        <f aca="false">A$28</f>
        <v>Educação</v>
      </c>
      <c r="B928" s="3" t="str">
        <f aca="false">B$28</f>
        <v>Taxa de Abandono do Ensino Médio</v>
      </c>
      <c r="C928" s="3" t="n">
        <f aca="false">C$28</f>
        <v>-1</v>
      </c>
      <c r="D928" s="3" t="s">
        <v>251</v>
      </c>
      <c r="E928" s="3" t="n">
        <f aca="false">E$28</f>
        <v>2013</v>
      </c>
      <c r="F928" s="3" t="n">
        <f aca="false">F$28</f>
        <v>2015</v>
      </c>
      <c r="G928" s="3" t="n">
        <v>13.5995423194277</v>
      </c>
      <c r="H928" s="3"/>
      <c r="I928" s="3"/>
      <c r="J928" s="3"/>
      <c r="K928" s="3" t="str">
        <f aca="false">K$28</f>
        <v>Porcentagem dos alunos do ensino médio que abandonam os estudos.</v>
      </c>
      <c r="L928" s="3" t="str">
        <f aca="false">L$28</f>
        <v>Portal Qedu</v>
      </c>
      <c r="M928" s="3" t="str">
        <f aca="false">M$28</f>
        <v>Porcentagem %</v>
      </c>
      <c r="N928" s="5" t="str">
        <f aca="false">N$28</f>
        <v>A partir de 2017 o indicador Taxa de abandono do ensino médio foi substituído pelo Taxa de frequência líquida do ensino médio</v>
      </c>
      <c r="O928" s="3" t="n">
        <v>25.6007165340149</v>
      </c>
    </row>
    <row r="929" customFormat="false" ht="15" hidden="false" customHeight="true" outlineLevel="0" collapsed="false">
      <c r="A929" s="3" t="str">
        <f aca="false">A$29</f>
        <v>Educação</v>
      </c>
      <c r="B929" s="3" t="str">
        <f aca="false">B$29</f>
        <v> Total</v>
      </c>
      <c r="C929" s="3" t="n">
        <f aca="false">C$29</f>
        <v>1</v>
      </c>
      <c r="D929" s="3" t="s">
        <v>251</v>
      </c>
      <c r="E929" s="3" t="n">
        <f aca="false">E$29</f>
        <v>2015</v>
      </c>
      <c r="F929" s="3" t="n">
        <f aca="false">F$29</f>
        <v>2015</v>
      </c>
      <c r="G929" s="3" t="n">
        <v>56.2469232359373</v>
      </c>
      <c r="H929" s="3"/>
      <c r="I929" s="3"/>
      <c r="J929" s="3"/>
      <c r="K929" s="3" t="str">
        <f aca="false">K$29</f>
        <v>Nota obtida via normalização e ponderação de indicadores que variam de 0 a 100.</v>
      </c>
      <c r="L929" s="3" t="str">
        <f aca="false">L$29</f>
        <v>Tendências</v>
      </c>
      <c r="M929" s="3" t="str">
        <f aca="false">M$29</f>
        <v>Nota de 0 a 100</v>
      </c>
      <c r="N929" s="5"/>
      <c r="O929" s="3" t="n">
        <v>49.5292547904544</v>
      </c>
    </row>
    <row r="930" customFormat="false" ht="15" hidden="false" customHeight="true" outlineLevel="0" collapsed="false">
      <c r="A930" s="3" t="str">
        <f aca="false">A$30</f>
        <v>Sustentabilidade Social</v>
      </c>
      <c r="B930" s="3" t="str">
        <f aca="false">B$30</f>
        <v>Segurança Alimentar</v>
      </c>
      <c r="C930" s="3" t="n">
        <f aca="false">C$30</f>
        <v>-1</v>
      </c>
      <c r="D930" s="3" t="s">
        <v>251</v>
      </c>
      <c r="E930" s="3" t="n">
        <f aca="false">E$30</f>
        <v>2013</v>
      </c>
      <c r="F930" s="3" t="n">
        <f aca="false">F$30</f>
        <v>2015</v>
      </c>
      <c r="G930" s="3" t="n">
        <v>4.2886239823</v>
      </c>
      <c r="H930" s="3"/>
      <c r="I930" s="3"/>
      <c r="J930" s="3"/>
      <c r="K930" s="3" t="str">
        <f aca="false">K$30</f>
        <v>% domicílios com renda domiciliar per capita inferior à linha de extrema pobreza (valor de uma cesta de alimentos com o mínimo de calorias necessárias para suprir adequadamente uma pessoa, com base em recomendações da FAO e da OMS)</v>
      </c>
      <c r="L930" s="3" t="str">
        <f aca="false">L$30</f>
        <v>Ipea</v>
      </c>
      <c r="M930" s="3" t="str">
        <f aca="false">M$30</f>
        <v>Porcentagem %</v>
      </c>
      <c r="N930" s="5" t="s">
        <v>110</v>
      </c>
      <c r="O930" s="3" t="n">
        <v>82.2385014260626</v>
      </c>
    </row>
    <row r="931" customFormat="false" ht="15" hidden="false" customHeight="true" outlineLevel="0" collapsed="false">
      <c r="A931" s="3" t="str">
        <f aca="false">A$31</f>
        <v>Sustentabilidade Social</v>
      </c>
      <c r="B931" s="3" t="str">
        <f aca="false">B$31</f>
        <v>Inadequação de Moradia FJP</v>
      </c>
      <c r="C931" s="3" t="n">
        <f aca="false">C$31</f>
        <v>-1</v>
      </c>
      <c r="D931" s="3" t="s">
        <v>251</v>
      </c>
      <c r="E931" s="3" t="n">
        <f aca="false">E$31</f>
        <v>2013</v>
      </c>
      <c r="F931" s="3" t="n">
        <f aca="false">F$31</f>
        <v>2015</v>
      </c>
      <c r="G931" s="3" t="n">
        <v>5.52702619681764</v>
      </c>
      <c r="H931" s="3"/>
      <c r="I931" s="3"/>
      <c r="J931" s="3"/>
      <c r="K931" s="3" t="str">
        <f aca="false">K$31</f>
        <v>% de moradias que apresentam,entre outras características, coabitação familiar e/ou habitação precária  (metodologia da Fundação João Pinheiro)</v>
      </c>
      <c r="L931" s="3" t="str">
        <f aca="false">L$31</f>
        <v>Fundação João Pinheiro</v>
      </c>
      <c r="M931" s="3" t="str">
        <f aca="false">M$31</f>
        <v>Porcentagem %</v>
      </c>
      <c r="N931" s="5" t="str">
        <f aca="false">N$31</f>
        <v>A partir de 2020, foi necessário alteração metodológica tendo em vista a não atualização desde de 2015 do indicador da Fundação João Pinheiro, por isso a fonte do indicador passou a ser a PNADc Anual (IBGE).</v>
      </c>
      <c r="O931" s="3" t="n">
        <v>82.1928804100448</v>
      </c>
    </row>
    <row r="932" customFormat="false" ht="15" hidden="false" customHeight="true" outlineLevel="0" collapsed="false">
      <c r="A932" s="3" t="str">
        <f aca="false">A$32</f>
        <v>Sustentabilidade Social</v>
      </c>
      <c r="B932" s="3" t="str">
        <f aca="false">B$32</f>
        <v>Famílias abaixo da linha da pobreza</v>
      </c>
      <c r="C932" s="3" t="n">
        <f aca="false">C$32</f>
        <v>-1</v>
      </c>
      <c r="D932" s="3" t="s">
        <v>251</v>
      </c>
      <c r="E932" s="3" t="n">
        <f aca="false">E$32</f>
        <v>2013</v>
      </c>
      <c r="F932" s="3" t="n">
        <f aca="false">F$32</f>
        <v>2015</v>
      </c>
      <c r="G932" s="3" t="n">
        <v>4.43726893929812</v>
      </c>
      <c r="H932" s="3"/>
      <c r="I932" s="3"/>
      <c r="J932" s="3"/>
      <c r="K932" s="3" t="str">
        <f aca="false">K$32</f>
        <v>% de domicílios com renda domiciliar per capita inferior à linha de pobreza. A linha de pobreza aqui considerada é definida pelo decreto 7492 (abaixo de R$77,00 mensais)</v>
      </c>
      <c r="L932" s="3" t="str">
        <f aca="false">L$32</f>
        <v>PNADc /IBGE</v>
      </c>
      <c r="M932" s="3" t="str">
        <f aca="false">M$32</f>
        <v>Porcentagem %</v>
      </c>
      <c r="N932" s="5"/>
      <c r="O932" s="3" t="n">
        <v>78.6248983832876</v>
      </c>
    </row>
    <row r="933" customFormat="false" ht="15" hidden="false" customHeight="true" outlineLevel="0" collapsed="false">
      <c r="A933" s="3" t="str">
        <f aca="false">A$33</f>
        <v>Sustentabilidade Social</v>
      </c>
      <c r="B933" s="3" t="str">
        <f aca="false">B$33</f>
        <v>Desigualdade de renda</v>
      </c>
      <c r="C933" s="3" t="n">
        <f aca="false">C$33</f>
        <v>-1</v>
      </c>
      <c r="D933" s="3" t="s">
        <v>251</v>
      </c>
      <c r="E933" s="3" t="n">
        <f aca="false">E$33</f>
        <v>2013</v>
      </c>
      <c r="F933" s="3" t="n">
        <f aca="false">F$33</f>
        <v>2015</v>
      </c>
      <c r="G933" s="3" t="n">
        <v>0.5046059443</v>
      </c>
      <c r="H933" s="3"/>
      <c r="I933" s="3"/>
      <c r="J933" s="3"/>
      <c r="K933" s="3" t="str">
        <f aca="false">K$33</f>
        <v>Coeficiente de gini (1=Desigualdade Máxima/0=Igualdade Máxima)</v>
      </c>
      <c r="L933" s="3" t="str">
        <f aca="false">L$33</f>
        <v>Ipea</v>
      </c>
      <c r="M933" s="3" t="str">
        <f aca="false">M$33</f>
        <v>Coeficiente GINI</v>
      </c>
      <c r="N933" s="5"/>
      <c r="O933" s="3" t="n">
        <v>51.255210030019</v>
      </c>
    </row>
    <row r="934" customFormat="false" ht="15" hidden="false" customHeight="true" outlineLevel="0" collapsed="false">
      <c r="A934" s="3" t="str">
        <f aca="false">A$34</f>
        <v>Sustentabilidade Social</v>
      </c>
      <c r="B934" s="3" t="str">
        <f aca="false">B$34</f>
        <v>Acesso ao Saneamento Básico - Água</v>
      </c>
      <c r="C934" s="3" t="n">
        <f aca="false">C$34</f>
        <v>1</v>
      </c>
      <c r="D934" s="3" t="s">
        <v>251</v>
      </c>
      <c r="E934" s="3" t="n">
        <f aca="false">E$34</f>
        <v>2013</v>
      </c>
      <c r="F934" s="3" t="n">
        <f aca="false">F$34</f>
        <v>2015</v>
      </c>
      <c r="G934" s="3" t="n">
        <v>96.003717472119</v>
      </c>
      <c r="H934" s="3"/>
      <c r="I934" s="3"/>
      <c r="J934" s="3"/>
      <c r="K934" s="3" t="str">
        <f aca="false">K$34</f>
        <v>% de domicilios com acesso à água canalizada de rede geral de distribuição</v>
      </c>
      <c r="L934" s="3" t="str">
        <f aca="false">L$34</f>
        <v>PNADc /IBGE</v>
      </c>
      <c r="M934" s="3" t="str">
        <f aca="false">M$34</f>
        <v>Porcentagem %</v>
      </c>
      <c r="N934" s="5"/>
      <c r="O934" s="3" t="n">
        <v>87.1001178540135</v>
      </c>
    </row>
    <row r="935" customFormat="false" ht="15" hidden="false" customHeight="true" outlineLevel="0" collapsed="false">
      <c r="A935" s="3" t="str">
        <f aca="false">A$35</f>
        <v>Sustentabilidade Social</v>
      </c>
      <c r="B935" s="3" t="str">
        <f aca="false">B$35</f>
        <v>Acesso ao Saneamento Básico - Esgoto</v>
      </c>
      <c r="C935" s="3" t="n">
        <f aca="false">C$35</f>
        <v>1</v>
      </c>
      <c r="D935" s="3" t="s">
        <v>251</v>
      </c>
      <c r="E935" s="3" t="n">
        <f aca="false">E$35</f>
        <v>2013</v>
      </c>
      <c r="F935" s="3" t="n">
        <f aca="false">F$35</f>
        <v>2015</v>
      </c>
      <c r="G935" s="3" t="n">
        <v>98.6988847583643</v>
      </c>
      <c r="H935" s="3"/>
      <c r="I935" s="3"/>
      <c r="J935" s="3"/>
      <c r="K935" s="3" t="str">
        <f aca="false">K$35</f>
        <v>% de domicilios com acesso à rede coletora de esgoto</v>
      </c>
      <c r="L935" s="3" t="str">
        <f aca="false">L$35</f>
        <v>PNADc /IBGE</v>
      </c>
      <c r="M935" s="3" t="str">
        <f aca="false">M$35</f>
        <v>Porcentagem %</v>
      </c>
      <c r="N935" s="5"/>
      <c r="O935" s="3" t="n">
        <v>94.4923781940948</v>
      </c>
    </row>
    <row r="936" customFormat="false" ht="15" hidden="false" customHeight="true" outlineLevel="0" collapsed="false">
      <c r="A936" s="3" t="str">
        <f aca="false">A$36</f>
        <v>Sustentabilidade Social</v>
      </c>
      <c r="B936" s="3" t="str">
        <f aca="false">B$36</f>
        <v>Mortes Evitáveis</v>
      </c>
      <c r="C936" s="3" t="n">
        <f aca="false">C$36</f>
        <v>-1</v>
      </c>
      <c r="D936" s="3" t="s">
        <v>251</v>
      </c>
      <c r="E936" s="3" t="n">
        <f aca="false">E$36</f>
        <v>2013</v>
      </c>
      <c r="F936" s="3" t="n">
        <f aca="false">F$36</f>
        <v>2015</v>
      </c>
      <c r="G936" s="3" t="n">
        <v>33.8372885556726</v>
      </c>
      <c r="H936" s="3"/>
      <c r="I936" s="3"/>
      <c r="J936" s="3"/>
      <c r="K936" s="3" t="str">
        <f aca="false">K$36</f>
        <v>Razão de Mortalidade Proporcional: mortes abaixo de 50 anos/ total de óbitos</v>
      </c>
      <c r="L936" s="3" t="str">
        <f aca="false">L$36</f>
        <v>Datasus</v>
      </c>
      <c r="M936" s="3" t="str">
        <f aca="false">M$36</f>
        <v>Porcentagem %</v>
      </c>
      <c r="N936" s="5" t="s">
        <v>127</v>
      </c>
      <c r="O936" s="3" t="n">
        <v>42.4557077902343</v>
      </c>
    </row>
    <row r="937" customFormat="false" ht="15" hidden="false" customHeight="true" outlineLevel="0" collapsed="false">
      <c r="A937" s="3" t="str">
        <f aca="false">A$37</f>
        <v>Sustentabilidade Social</v>
      </c>
      <c r="B937" s="3" t="str">
        <f aca="false">B$37</f>
        <v>Anos potenciais de vida perdidos</v>
      </c>
      <c r="C937" s="3" t="n">
        <f aca="false">C$37</f>
        <v>-1</v>
      </c>
      <c r="D937" s="3" t="s">
        <v>251</v>
      </c>
      <c r="E937" s="3" t="n">
        <f aca="false">E$37</f>
        <v>2013</v>
      </c>
      <c r="F937" s="3" t="n">
        <f aca="false">F$37</f>
        <v>2015</v>
      </c>
      <c r="G937" s="3" t="n">
        <v>14.5933621319056</v>
      </c>
      <c r="H937" s="3"/>
      <c r="I937" s="3"/>
      <c r="J937" s="3"/>
      <c r="K937" s="3" t="str">
        <f aca="false">K$37</f>
        <v>Média da diferença da faixa etária em que os óbitos registrados ocorreram e a expectativa de vida ao nascer do Brasil.</v>
      </c>
      <c r="L937" s="3" t="str">
        <f aca="false">L$37</f>
        <v>Datasus</v>
      </c>
      <c r="M937" s="3" t="str">
        <f aca="false">M$37</f>
        <v>Anos</v>
      </c>
      <c r="N937" s="5"/>
      <c r="O937" s="3" t="n">
        <v>47.5754648126289</v>
      </c>
    </row>
    <row r="938" customFormat="false" ht="15" hidden="false" customHeight="true" outlineLevel="0" collapsed="false">
      <c r="A938" s="3" t="str">
        <f aca="false">A$38</f>
        <v>Sustentabilidade Social</v>
      </c>
      <c r="B938" s="3" t="str">
        <f aca="false">B$38</f>
        <v>Formalidade do Mercado de Trabalho</v>
      </c>
      <c r="C938" s="3" t="n">
        <f aca="false">C$38</f>
        <v>1</v>
      </c>
      <c r="D938" s="3" t="s">
        <v>251</v>
      </c>
      <c r="E938" s="3" t="n">
        <f aca="false">E$38</f>
        <v>2013</v>
      </c>
      <c r="F938" s="3" t="n">
        <f aca="false">F$38</f>
        <v>2015</v>
      </c>
      <c r="G938" s="3" t="n">
        <v>61.5612648221344</v>
      </c>
      <c r="H938" s="3"/>
      <c r="I938" s="3"/>
      <c r="J938" s="3"/>
      <c r="K938" s="3" t="str">
        <f aca="false">K$38</f>
        <v>Proporção de empregados de 10 anos ou mais de idade com carteira de trabalho assinada em relação ao total de ocupados</v>
      </c>
      <c r="L938" s="3" t="str">
        <f aca="false">L$38</f>
        <v>PNADc /IBGE</v>
      </c>
      <c r="M938" s="3" t="str">
        <f aca="false">M$38</f>
        <v>Porcentagem %</v>
      </c>
      <c r="N9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38" s="3" t="n">
        <v>61.6978283452602</v>
      </c>
    </row>
    <row r="939" customFormat="false" ht="15" hidden="false" customHeight="true" outlineLevel="0" collapsed="false">
      <c r="A939" s="3" t="str">
        <f aca="false">A$39</f>
        <v>Sustentabilidade Social</v>
      </c>
      <c r="B939" s="3" t="str">
        <f aca="false">B$39</f>
        <v>Inserção Econômica</v>
      </c>
      <c r="C939" s="3" t="n">
        <f aca="false">C$39</f>
        <v>1</v>
      </c>
      <c r="D939" s="3" t="s">
        <v>251</v>
      </c>
      <c r="E939" s="3" t="n">
        <f aca="false">E$39</f>
        <v>2014</v>
      </c>
      <c r="F939" s="3" t="n">
        <f aca="false">F$39</f>
        <v>2015</v>
      </c>
      <c r="G939" s="3" t="n">
        <v>48.8498660937122</v>
      </c>
      <c r="H939" s="3"/>
      <c r="I939" s="3"/>
      <c r="J939" s="3"/>
      <c r="K939" s="3" t="str">
        <f aca="false">K$39</f>
        <v>Proporção de ocupados em relação a População Economicamente Ativa</v>
      </c>
      <c r="L939" s="3" t="str">
        <f aca="false">L$39</f>
        <v>IBGE</v>
      </c>
      <c r="M939" s="3" t="str">
        <f aca="false">M$39</f>
        <v>Porcentagem %</v>
      </c>
      <c r="N939" s="5"/>
      <c r="O939" s="3" t="n">
        <v>79.023899962435</v>
      </c>
    </row>
    <row r="940" customFormat="false" ht="15" hidden="false" customHeight="true" outlineLevel="0" collapsed="false">
      <c r="A940" s="3" t="str">
        <f aca="false">A$40</f>
        <v>Sustentabilidade Social</v>
      </c>
      <c r="B940" s="3" t="str">
        <f aca="false">B$40</f>
        <v>IDH</v>
      </c>
      <c r="C940" s="3" t="n">
        <f aca="false">C$40</f>
        <v>1</v>
      </c>
      <c r="D940" s="3" t="s">
        <v>251</v>
      </c>
      <c r="E940" s="3" t="n">
        <f aca="false">E$40</f>
        <v>2010</v>
      </c>
      <c r="F940" s="3" t="n">
        <f aca="false">F$40</f>
        <v>2015</v>
      </c>
      <c r="G940" s="3" t="n">
        <v>0.725</v>
      </c>
      <c r="H940" s="3"/>
      <c r="I940" s="3"/>
      <c r="J940" s="3"/>
      <c r="K940" s="3" t="str">
        <f aca="false">K$40</f>
        <v>IDH estadual</v>
      </c>
      <c r="L940" s="3" t="str">
        <f aca="false">L$40</f>
        <v>PNUD</v>
      </c>
      <c r="M940" s="3" t="str">
        <f aca="false">M$40</f>
        <v>Índice de 0 a 1</v>
      </c>
      <c r="N940" s="5"/>
      <c r="O940" s="3" t="n">
        <v>48.7046632124352</v>
      </c>
    </row>
    <row r="941" customFormat="false" ht="15" hidden="false" customHeight="true" outlineLevel="0" collapsed="false">
      <c r="A941" s="3" t="str">
        <f aca="false">A$41</f>
        <v>Sustentabilidade Social</v>
      </c>
      <c r="B941" s="3" t="str">
        <f aca="false">B$41</f>
        <v>Inserção Econômica dos Jovens</v>
      </c>
      <c r="C941" s="3" t="n">
        <f aca="false">C$41</f>
        <v>1</v>
      </c>
      <c r="D941" s="3" t="s">
        <v>251</v>
      </c>
      <c r="E941" s="3" t="n">
        <f aca="false">E$41</f>
        <v>2013</v>
      </c>
      <c r="F941" s="3" t="n">
        <f aca="false">F$41</f>
        <v>2015</v>
      </c>
      <c r="G941" s="3" t="n">
        <v>82.4007470674519</v>
      </c>
      <c r="H941" s="3"/>
      <c r="I941" s="3"/>
      <c r="J941" s="3"/>
      <c r="K941" s="3" t="str">
        <f aca="false">K$41</f>
        <v>Proporção dos jovens que estudam ou trabalham</v>
      </c>
      <c r="L941" s="3" t="str">
        <f aca="false">L$41</f>
        <v>IBGE</v>
      </c>
      <c r="M941" s="3" t="str">
        <f aca="false">M$41</f>
        <v>Porcentagem %</v>
      </c>
      <c r="N941" s="5"/>
      <c r="O941" s="3" t="n">
        <v>66.6135591781472</v>
      </c>
    </row>
    <row r="942" customFormat="false" ht="15" hidden="false" customHeight="true" outlineLevel="0" collapsed="false">
      <c r="A942" s="3" t="str">
        <f aca="false">A$42</f>
        <v>Sustentabilidade Social</v>
      </c>
      <c r="B942" s="3" t="str">
        <f aca="false">B$42</f>
        <v>Mortalidade Materna</v>
      </c>
      <c r="C942" s="3" t="n">
        <f aca="false">C$42</f>
        <v>-1</v>
      </c>
      <c r="D942" s="3" t="s">
        <v>251</v>
      </c>
      <c r="E942" s="3" t="n">
        <f aca="false">E$42</f>
        <v>2013</v>
      </c>
      <c r="F942" s="3" t="n">
        <f aca="false">F$42</f>
        <v>2015</v>
      </c>
      <c r="G942" s="3" t="n">
        <v>5.6264038247701</v>
      </c>
      <c r="H942" s="3"/>
      <c r="I942" s="3"/>
      <c r="J942" s="3"/>
      <c r="K942" s="3" t="str">
        <f aca="false">K$42</f>
        <v>Óbitos maternos em relação a população feminina em idade fértil (15-49 anos).</v>
      </c>
      <c r="L942" s="3" t="str">
        <f aca="false">L$42</f>
        <v>Datasus</v>
      </c>
      <c r="M942" s="3" t="str">
        <f aca="false">M$42</f>
        <v>Taxa de mortalidade por 100 mil mulheres</v>
      </c>
      <c r="N942" s="5"/>
      <c r="O942" s="3" t="n">
        <v>44.7996534301266</v>
      </c>
    </row>
    <row r="943" customFormat="false" ht="15" hidden="false" customHeight="true" outlineLevel="0" collapsed="false">
      <c r="A943" s="3" t="str">
        <f aca="false">A$43</f>
        <v>Sustentabilidade Social</v>
      </c>
      <c r="B943" s="3" t="str">
        <f aca="false">B$43</f>
        <v>Mortalidade Precoce</v>
      </c>
      <c r="C943" s="3" t="n">
        <f aca="false">C$43</f>
        <v>-1</v>
      </c>
      <c r="D943" s="3" t="s">
        <v>251</v>
      </c>
      <c r="E943" s="3" t="n">
        <f aca="false">E$43</f>
        <v>2013</v>
      </c>
      <c r="F943" s="3" t="n">
        <f aca="false">F$43</f>
        <v>2015</v>
      </c>
      <c r="G943" s="3" t="n">
        <v>130.107414260611</v>
      </c>
      <c r="H943" s="3"/>
      <c r="I943" s="3"/>
      <c r="J943" s="3"/>
      <c r="K943" s="3" t="str">
        <f aca="false">K$43</f>
        <v>Mortalidade de Jovens (15-29 anos) por causas externas.
</v>
      </c>
      <c r="L943" s="3" t="str">
        <f aca="false">L$43</f>
        <v>Datasus</v>
      </c>
      <c r="M943" s="3" t="str">
        <f aca="false">M$43</f>
        <v>Taxa de mortalidade por 100 mil jovens</v>
      </c>
      <c r="N943" s="5"/>
      <c r="O943" s="3" t="n">
        <v>46.8862027800985</v>
      </c>
    </row>
    <row r="944" customFormat="false" ht="15" hidden="false" customHeight="true" outlineLevel="0" collapsed="false">
      <c r="A944" s="3" t="str">
        <f aca="false">A$44</f>
        <v>Sustentabilidade Social</v>
      </c>
      <c r="B944" s="3" t="str">
        <f aca="false">B$44</f>
        <v>Previdência Social</v>
      </c>
      <c r="C944" s="3" t="n">
        <f aca="false">C$44</f>
        <v>1</v>
      </c>
      <c r="D944" s="3" t="s">
        <v>251</v>
      </c>
      <c r="E944" s="3" t="n">
        <f aca="false">E$44</f>
        <v>2013</v>
      </c>
      <c r="F944" s="3" t="n">
        <f aca="false">F$44</f>
        <v>2015</v>
      </c>
      <c r="G944" s="3" t="n">
        <v>63.8847278068324</v>
      </c>
      <c r="H944" s="3"/>
      <c r="I944" s="3"/>
      <c r="J944" s="3"/>
      <c r="K944" s="3" t="str">
        <f aca="false">K$44</f>
        <v>Proporção de idosos (mais de 60 anos) que recebem previdência social</v>
      </c>
      <c r="L944" s="3" t="str">
        <f aca="false">L$44</f>
        <v>IBGE</v>
      </c>
      <c r="M944" s="3" t="str">
        <f aca="false">M$44</f>
        <v>Porcentagem %</v>
      </c>
      <c r="N944" s="5" t="s">
        <v>150</v>
      </c>
      <c r="O944" s="3" t="n">
        <v>43.122950040286</v>
      </c>
    </row>
    <row r="945" customFormat="false" ht="18" hidden="false" customHeight="true" outlineLevel="0" collapsed="false">
      <c r="A945" s="3" t="str">
        <f aca="false">A$45</f>
        <v>Sustentabilidade Social</v>
      </c>
      <c r="B945" s="3" t="str">
        <f aca="false">B$45</f>
        <v>Mortalidade na Infância</v>
      </c>
      <c r="C945" s="3" t="n">
        <f aca="false">C$45</f>
        <v>-1</v>
      </c>
      <c r="D945" s="3" t="s">
        <v>251</v>
      </c>
      <c r="E945" s="3" t="n">
        <f aca="false">E$45</f>
        <v>2013</v>
      </c>
      <c r="F945" s="3" t="n">
        <f aca="false">F$45</f>
        <v>2015</v>
      </c>
      <c r="G945" s="3" t="n">
        <v>3.55827383929789</v>
      </c>
      <c r="H945" s="3"/>
      <c r="I945" s="3"/>
      <c r="J945" s="3"/>
      <c r="K945" s="3" t="str">
        <f aca="false">K$45</f>
        <v>Óbitos de menores de cinco anos por grupo de 1.000 nascidos vivos</v>
      </c>
      <c r="L945" s="3" t="str">
        <f aca="false">L$45</f>
        <v>Datasus</v>
      </c>
      <c r="M945" s="3" t="str">
        <f aca="false">M$45</f>
        <v>Porcentagem %</v>
      </c>
      <c r="N945" s="5"/>
      <c r="O945" s="3" t="n">
        <v>53.59130514624</v>
      </c>
    </row>
    <row r="946" customFormat="false" ht="18" hidden="false" customHeight="true" outlineLevel="0" collapsed="false">
      <c r="A946" s="3" t="str">
        <f aca="false">A$46</f>
        <v>Sustentabilidade Social</v>
      </c>
      <c r="B946" s="3" t="str">
        <f aca="false">B$46</f>
        <v> Total</v>
      </c>
      <c r="C946" s="3" t="n">
        <f aca="false">C$46</f>
        <v>1</v>
      </c>
      <c r="D946" s="3" t="s">
        <v>251</v>
      </c>
      <c r="E946" s="3" t="n">
        <f aca="false">E$46</f>
        <v>2015</v>
      </c>
      <c r="F946" s="3" t="n">
        <f aca="false">F$46</f>
        <v>2015</v>
      </c>
      <c r="G946" s="3" t="n">
        <v>64.6572627781553</v>
      </c>
      <c r="H946" s="3"/>
      <c r="I946" s="3"/>
      <c r="J946" s="3"/>
      <c r="K946" s="3" t="str">
        <f aca="false">K$46</f>
        <v>Nota obtida via normalização e ponderação de indicadores que variam de 0 a 100.</v>
      </c>
      <c r="L946" s="3" t="str">
        <f aca="false">L$46</f>
        <v>Tendências</v>
      </c>
      <c r="M946" s="3" t="str">
        <f aca="false">M$46</f>
        <v>Nota de 0 a 100</v>
      </c>
      <c r="N946" s="5"/>
      <c r="O946" s="3" t="n">
        <v>61.2973195074849</v>
      </c>
    </row>
    <row r="947" customFormat="false" ht="11.25" hidden="false" customHeight="true" outlineLevel="0" collapsed="false">
      <c r="A947" s="3" t="str">
        <f aca="false">A$47</f>
        <v>Segurança Pública</v>
      </c>
      <c r="B947" s="3" t="str">
        <f aca="false">B$47</f>
        <v>Déficit Carcerário</v>
      </c>
      <c r="C947" s="3" t="n">
        <f aca="false">C$47</f>
        <v>-1</v>
      </c>
      <c r="D947" s="3" t="s">
        <v>251</v>
      </c>
      <c r="E947" s="3" t="n">
        <f aca="false">E$47</f>
        <v>2014</v>
      </c>
      <c r="F947" s="3" t="n">
        <f aca="false">F$47</f>
        <v>2015</v>
      </c>
      <c r="G947" s="3" t="n">
        <v>1.25326718296225</v>
      </c>
      <c r="H947" s="3"/>
      <c r="I947" s="3"/>
      <c r="J947" s="3"/>
      <c r="K947" s="3" t="str">
        <f aca="false">K$47</f>
        <v>Relação detentos / Vagas</v>
      </c>
      <c r="L947" s="3" t="str">
        <f aca="false">L$47</f>
        <v>Fórum de Segurança Pública</v>
      </c>
      <c r="M947" s="3" t="str">
        <f aca="false">M$47</f>
        <v>Porcentagem %</v>
      </c>
      <c r="N947" s="5"/>
      <c r="O947" s="3" t="n">
        <v>79.6772706522339</v>
      </c>
    </row>
    <row r="948" customFormat="false" ht="15" hidden="false" customHeight="true" outlineLevel="0" collapsed="false">
      <c r="A948" s="3" t="str">
        <f aca="false">A$48</f>
        <v>Segurança Pública</v>
      </c>
      <c r="B948" s="3" t="str">
        <f aca="false">B$48</f>
        <v>Mortes a esclarecer</v>
      </c>
      <c r="C948" s="3" t="n">
        <f aca="false">C$48</f>
        <v>-1</v>
      </c>
      <c r="D948" s="3" t="s">
        <v>251</v>
      </c>
      <c r="E948" s="3" t="n">
        <f aca="false">E$48</f>
        <v>2014</v>
      </c>
      <c r="F948" s="3" t="n">
        <f aca="false">F$48</f>
        <v>2015</v>
      </c>
      <c r="G948" s="3" t="n">
        <v>6.91610761463448</v>
      </c>
      <c r="H948" s="3"/>
      <c r="I948" s="3"/>
      <c r="J948" s="3"/>
      <c r="K948" s="3" t="str">
        <f aca="false">K$48</f>
        <v># "mortes a esclarecer" / 100 mil habitantes</v>
      </c>
      <c r="L948" s="3" t="str">
        <f aca="false">L$48</f>
        <v>Fórum de Segurança Pública</v>
      </c>
      <c r="M948" s="3" t="str">
        <f aca="false">M$48</f>
        <v>Taxa de mortalidade por 100 mil habitantes</v>
      </c>
      <c r="N9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948" s="3" t="n">
        <v>76.9093755922727</v>
      </c>
    </row>
    <row r="949" customFormat="false" ht="15" hidden="false" customHeight="true" outlineLevel="0" collapsed="false">
      <c r="A949" s="3" t="str">
        <f aca="false">A$49</f>
        <v>Segurança Pública</v>
      </c>
      <c r="B949" s="3" t="str">
        <f aca="false">B$49</f>
        <v>Atuação do Sistema de Justiça Criminal</v>
      </c>
      <c r="C949" s="3" t="n">
        <f aca="false">C$49</f>
        <v>1</v>
      </c>
      <c r="D949" s="3" t="s">
        <v>251</v>
      </c>
      <c r="E949" s="3" t="n">
        <f aca="false">E$49</f>
        <v>2014</v>
      </c>
      <c r="F949" s="3" t="n">
        <f aca="false">F$49</f>
        <v>2015</v>
      </c>
      <c r="G949" s="3" t="n">
        <v>3.25</v>
      </c>
      <c r="H949" s="3"/>
      <c r="I949" s="3"/>
      <c r="J949" s="3"/>
      <c r="K949" s="3" t="str">
        <f aca="false">K$49</f>
        <v>Total da população carcerária (regime fechado) em relação ao número de homicídios.</v>
      </c>
      <c r="L949" s="3" t="str">
        <f aca="false">L$49</f>
        <v>Fórum de Segurança Pública</v>
      </c>
      <c r="M949" s="3" t="str">
        <f aca="false">M$49</f>
        <v>Porcentagem %</v>
      </c>
      <c r="N949" s="3" t="str">
        <f aca="false">N$49</f>
        <v>A partir da edição de 2018, ou seja, do dado de 2017 passou a ser usado como numerador a população prisional acusada de homicídio e não mais a população carcerária total.</v>
      </c>
      <c r="O949" s="3" t="n">
        <v>10.0364081444804</v>
      </c>
    </row>
    <row r="950" customFormat="false" ht="15" hidden="false" customHeight="true" outlineLevel="0" collapsed="false">
      <c r="A950" s="3" t="str">
        <f aca="false">A$50</f>
        <v>Segurança Pública</v>
      </c>
      <c r="B950" s="3" t="str">
        <f aca="false">B$50</f>
        <v>Mortalidade no Trânsito</v>
      </c>
      <c r="C950" s="3" t="n">
        <f aca="false">C$50</f>
        <v>-1</v>
      </c>
      <c r="D950" s="3" t="s">
        <v>251</v>
      </c>
      <c r="E950" s="3" t="n">
        <f aca="false">E$50</f>
        <v>2013</v>
      </c>
      <c r="F950" s="3" t="n">
        <f aca="false">F$50</f>
        <v>2015</v>
      </c>
      <c r="G950" s="3" t="n">
        <v>58.7870545044541</v>
      </c>
      <c r="H950" s="3"/>
      <c r="I950" s="3"/>
      <c r="J950" s="3"/>
      <c r="K950" s="3" t="str">
        <f aca="false">K$50</f>
        <v>Óbitos por causas externas (acidentes em transporte terrestre) em relação ao total de habitantes.</v>
      </c>
      <c r="L950" s="3" t="str">
        <f aca="false">L$50</f>
        <v>Datasus</v>
      </c>
      <c r="M950" s="5" t="str">
        <f aca="false">M$50</f>
        <v>Mortes em relação a frota e aos habitantes</v>
      </c>
      <c r="N950" s="5" t="str">
        <f aca="false">N$50</f>
        <v>Antes de 2019 o nome do indicador era "Segurança no Trânsito" </v>
      </c>
      <c r="O950" s="3" t="n">
        <v>45.4905278167058</v>
      </c>
    </row>
    <row r="951" customFormat="false" ht="15" hidden="false" customHeight="true" outlineLevel="0" collapsed="false">
      <c r="A951" s="3" t="str">
        <f aca="false">A$51</f>
        <v>Segurança Pública</v>
      </c>
      <c r="B951" s="3" t="str">
        <f aca="false">B$51</f>
        <v>Segurança Pessoal</v>
      </c>
      <c r="C951" s="3" t="n">
        <f aca="false">C$51</f>
        <v>-1</v>
      </c>
      <c r="D951" s="3" t="s">
        <v>251</v>
      </c>
      <c r="E951" s="3" t="n">
        <f aca="false">E$51</f>
        <v>2014</v>
      </c>
      <c r="F951" s="3" t="n">
        <f aca="false">F$51</f>
        <v>2015</v>
      </c>
      <c r="G951" s="3" t="n">
        <v>40.2250743326499</v>
      </c>
      <c r="H951" s="3"/>
      <c r="I951" s="3"/>
      <c r="J951" s="3"/>
      <c r="K951" s="3" t="str">
        <f aca="false">K$51</f>
        <v>Óbitos resultantes de agressões (homicídios) em relação a população total.</v>
      </c>
      <c r="L951" s="3" t="str">
        <f aca="false">L$51</f>
        <v>Fórum de Segurança Pública</v>
      </c>
      <c r="M951" s="5" t="str">
        <f aca="false">M$51</f>
        <v>Óbitos por 100 mil habitantes</v>
      </c>
      <c r="N951" s="5"/>
      <c r="O951" s="3" t="n">
        <v>41.9916594739663</v>
      </c>
    </row>
    <row r="952" customFormat="false" ht="15" hidden="false" customHeight="true" outlineLevel="0" collapsed="false">
      <c r="A952" s="3" t="str">
        <f aca="false">A$52</f>
        <v>Segurança Pública</v>
      </c>
      <c r="B952" s="3" t="str">
        <f aca="false">B$52</f>
        <v>Segurança Patrimonial</v>
      </c>
      <c r="C952" s="3" t="n">
        <f aca="false">C$52</f>
        <v>-1</v>
      </c>
      <c r="D952" s="3" t="s">
        <v>251</v>
      </c>
      <c r="E952" s="3" t="n">
        <f aca="false">E$52</f>
        <v>2014</v>
      </c>
      <c r="F952" s="3" t="n">
        <f aca="false">F$52</f>
        <v>2015</v>
      </c>
      <c r="G952" s="3" t="n">
        <v>492.001803240529</v>
      </c>
      <c r="H952" s="3"/>
      <c r="I952" s="3"/>
      <c r="J952" s="3"/>
      <c r="K952" s="3" t="str">
        <f aca="false">K$52</f>
        <v>Roubos e furto de veículos em relação a frota total (por 100 mil veículos).</v>
      </c>
      <c r="L952" s="3" t="str">
        <f aca="false">L$52</f>
        <v>Fórum de Segurança Pública</v>
      </c>
      <c r="M952" s="5" t="str">
        <f aca="false">M$52</f>
        <v>Roubos e furtos por 100 mil veículos</v>
      </c>
      <c r="N952" s="3" t="str">
        <f aca="false">N$52</f>
        <v>A partir da edição de 2019, ou seja, do dado de 2018, passou a ser usado o número de roubos totais no lugar de roubos e furtos de veículos</v>
      </c>
      <c r="O952" s="3" t="n">
        <v>59.1671396132272</v>
      </c>
    </row>
    <row r="953" customFormat="false" ht="15" hidden="false" customHeight="true" outlineLevel="0" collapsed="false">
      <c r="A953" s="3" t="str">
        <f aca="false">A$53</f>
        <v>Segurança Pública</v>
      </c>
      <c r="B953" s="3" t="str">
        <f aca="false">B$53</f>
        <v> Total</v>
      </c>
      <c r="C953" s="3" t="n">
        <f aca="false">C$53</f>
        <v>1</v>
      </c>
      <c r="D953" s="3" t="s">
        <v>251</v>
      </c>
      <c r="E953" s="3" t="n">
        <f aca="false">E$53</f>
        <v>2015</v>
      </c>
      <c r="F953" s="3" t="n">
        <f aca="false">F$53</f>
        <v>2015</v>
      </c>
      <c r="G953" s="3" t="n">
        <v>50.2798159500998</v>
      </c>
      <c r="H953" s="3"/>
      <c r="I953" s="3"/>
      <c r="J953" s="3"/>
      <c r="K953" s="3" t="str">
        <f aca="false">K$53</f>
        <v>Nota obtida via normalização e ponderação de indicadores que variam de 0 a 100.</v>
      </c>
      <c r="L953" s="3" t="str">
        <f aca="false">L$53</f>
        <v>Tendências</v>
      </c>
      <c r="M953" s="3" t="str">
        <f aca="false">M$53</f>
        <v>Nota de 0 a 100</v>
      </c>
      <c r="N953" s="5"/>
      <c r="O953" s="3" t="n">
        <v>60.6072861413625</v>
      </c>
    </row>
    <row r="954" customFormat="false" ht="15" hidden="false" customHeight="true" outlineLevel="0" collapsed="false">
      <c r="A954" s="3" t="str">
        <f aca="false">A$54</f>
        <v>Solidez Fiscal</v>
      </c>
      <c r="B954" s="3" t="str">
        <f aca="false">B$54</f>
        <v>Dependência Fiscal</v>
      </c>
      <c r="C954" s="3" t="n">
        <f aca="false">C$54</f>
        <v>1</v>
      </c>
      <c r="D954" s="3" t="s">
        <v>251</v>
      </c>
      <c r="E954" s="3" t="n">
        <f aca="false">E$54</f>
        <v>2014</v>
      </c>
      <c r="F954" s="3" t="n">
        <f aca="false">F$54</f>
        <v>2015</v>
      </c>
      <c r="G954" s="3" t="n">
        <v>82.8075370641367</v>
      </c>
      <c r="H954" s="3"/>
      <c r="I954" s="3"/>
      <c r="J954" s="3"/>
      <c r="K954" s="3" t="str">
        <f aca="false">K$54</f>
        <v>Grau de autonomia financeira do Estado tendo por base a participação das receitas correntes próprias (realizadas) sobre a receita corrente total, dado pela fórmula: 1 – (transferências correntes/receita corrente total)</v>
      </c>
      <c r="L954" s="3" t="str">
        <f aca="false">L$54</f>
        <v>Siconfi</v>
      </c>
      <c r="M954" s="3" t="str">
        <f aca="false">M$54</f>
        <v>Porcentagem %</v>
      </c>
      <c r="N9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54" s="3" t="n">
        <v>85.9521775500297</v>
      </c>
    </row>
    <row r="955" customFormat="false" ht="15" hidden="false" customHeight="true" outlineLevel="0" collapsed="false">
      <c r="A955" s="3" t="str">
        <f aca="false">A$55</f>
        <v>Solidez Fiscal</v>
      </c>
      <c r="B955" s="3" t="str">
        <f aca="false">B$55</f>
        <v>Taxa de Investimentos</v>
      </c>
      <c r="C955" s="3" t="n">
        <f aca="false">C$55</f>
        <v>1</v>
      </c>
      <c r="D955" s="3" t="s">
        <v>251</v>
      </c>
      <c r="E955" s="3" t="n">
        <f aca="false">E$55</f>
        <v>2014</v>
      </c>
      <c r="F955" s="3" t="n">
        <f aca="false">F$55</f>
        <v>2015</v>
      </c>
      <c r="G955" s="3" t="n">
        <v>0.143994311387373</v>
      </c>
      <c r="H955" s="3"/>
      <c r="I955" s="3"/>
      <c r="J955" s="3"/>
      <c r="K955" s="3" t="str">
        <f aca="false">K$55</f>
        <v>Investimento liquidado / receita corrente líquida</v>
      </c>
      <c r="L955" s="3" t="str">
        <f aca="false">L$55</f>
        <v>Siconfi</v>
      </c>
      <c r="M955" s="5" t="s">
        <v>24</v>
      </c>
      <c r="N955" s="5" t="str">
        <f aca="false">N$55</f>
        <v>Antes da edição de 2020 o indicador era conhecido como "Capacidade de Investimento"</v>
      </c>
      <c r="O955" s="3" t="n">
        <v>51.7399529996638</v>
      </c>
    </row>
    <row r="956" customFormat="false" ht="15" hidden="false" customHeight="true" outlineLevel="0" collapsed="false">
      <c r="A956" s="3" t="str">
        <f aca="false">A$56</f>
        <v>Solidez Fiscal</v>
      </c>
      <c r="B956" s="3" t="str">
        <f aca="false">B$56</f>
        <v>Resultado Nominal</v>
      </c>
      <c r="C956" s="3" t="n">
        <f aca="false">C$56</f>
        <v>1</v>
      </c>
      <c r="D956" s="3" t="s">
        <v>251</v>
      </c>
      <c r="E956" s="3" t="n">
        <f aca="false">E$56</f>
        <v>2014</v>
      </c>
      <c r="F956" s="3" t="n">
        <f aca="false">F$56</f>
        <v>2015</v>
      </c>
      <c r="G956" s="3" t="n">
        <v>1.33656294349211</v>
      </c>
      <c r="H956" s="3"/>
      <c r="I956" s="3"/>
      <c r="J956" s="3"/>
      <c r="K956" s="3" t="str">
        <f aca="false">K$56</f>
        <v>Diferença entre receitas e despesas primárias no período acrescidas das despesas com juros nominais incidentes sobre a dívida pública interna e externa, dividido pelo PIB</v>
      </c>
      <c r="L956" s="3" t="str">
        <f aca="false">L$56</f>
        <v>Siconfi</v>
      </c>
      <c r="M956" s="3" t="str">
        <f aca="false">M$56</f>
        <v>Porcentagem %</v>
      </c>
      <c r="N956" s="5"/>
      <c r="O956" s="3" t="n">
        <v>47.1120268742365</v>
      </c>
    </row>
    <row r="957" customFormat="false" ht="15" hidden="false" customHeight="true" outlineLevel="0" collapsed="false">
      <c r="A957" s="3" t="str">
        <f aca="false">A$57</f>
        <v>Solidez Fiscal</v>
      </c>
      <c r="B957" s="3" t="str">
        <f aca="false">B$57</f>
        <v>Solvência Fiscal</v>
      </c>
      <c r="C957" s="3" t="n">
        <f aca="false">C$57</f>
        <v>-1</v>
      </c>
      <c r="D957" s="3" t="s">
        <v>251</v>
      </c>
      <c r="E957" s="3" t="n">
        <f aca="false">E$57</f>
        <v>2014</v>
      </c>
      <c r="F957" s="3" t="n">
        <f aca="false">F$57</f>
        <v>2015</v>
      </c>
      <c r="G957" s="3" t="n">
        <v>42.4052393368305</v>
      </c>
      <c r="H957" s="3"/>
      <c r="I957" s="3"/>
      <c r="J957" s="3"/>
      <c r="K957" s="3" t="str">
        <f aca="false">K$57</f>
        <v>Dívida consolidada líquida / receita corrente líquida</v>
      </c>
      <c r="L957" s="3" t="str">
        <f aca="false">L$57</f>
        <v>Siconfi</v>
      </c>
      <c r="M957" s="5" t="s">
        <v>24</v>
      </c>
      <c r="N957" s="5"/>
      <c r="O957" s="3" t="n">
        <v>85.8792597246389</v>
      </c>
    </row>
    <row r="958" customFormat="false" ht="15" hidden="false" customHeight="true" outlineLevel="0" collapsed="false">
      <c r="A958" s="3" t="str">
        <f aca="false">A$58</f>
        <v>Solidez Fiscal</v>
      </c>
      <c r="B958" s="3" t="str">
        <f aca="false">B$58</f>
        <v>Sucesso do Planejamento Orçamentário</v>
      </c>
      <c r="C958" s="3" t="n">
        <f aca="false">C$58</f>
        <v>1</v>
      </c>
      <c r="D958" s="3" t="s">
        <v>251</v>
      </c>
      <c r="E958" s="3" t="n">
        <f aca="false">E$58</f>
        <v>2014</v>
      </c>
      <c r="F958" s="3" t="n">
        <f aca="false">F$58</f>
        <v>2015</v>
      </c>
      <c r="G958" s="3" t="n">
        <v>79.515140436571</v>
      </c>
      <c r="H958" s="3"/>
      <c r="I958" s="3"/>
      <c r="J958" s="3"/>
      <c r="K958" s="3" t="str">
        <f aca="false">K$58</f>
        <v>Despesa liquidada pela despesa total atualizada (dotação orçamentária).</v>
      </c>
      <c r="L958" s="3" t="str">
        <f aca="false">L$58</f>
        <v>Siconfi</v>
      </c>
      <c r="M958" s="3" t="str">
        <f aca="false">M$58</f>
        <v>Porcentagem %</v>
      </c>
      <c r="N958" s="5" t="str">
        <f aca="false">N$58</f>
        <v>Antes de 2020 o indicador era chamado de "Sucesso da Execução Orçamentária"</v>
      </c>
      <c r="O958" s="3" t="n">
        <v>43.1486415791744</v>
      </c>
    </row>
    <row r="959" customFormat="false" ht="15" hidden="false" customHeight="true" outlineLevel="0" collapsed="false">
      <c r="A959" s="3" t="str">
        <f aca="false">A$59</f>
        <v>Solidez Fiscal</v>
      </c>
      <c r="B959" s="3" t="str">
        <f aca="false">B$59</f>
        <v> Total</v>
      </c>
      <c r="C959" s="3" t="n">
        <f aca="false">C$59</f>
        <v>1</v>
      </c>
      <c r="D959" s="3" t="s">
        <v>251</v>
      </c>
      <c r="E959" s="3" t="n">
        <f aca="false">E$59</f>
        <v>2015</v>
      </c>
      <c r="F959" s="3" t="n">
        <f aca="false">F$59</f>
        <v>2015</v>
      </c>
      <c r="G959" s="3" t="n">
        <v>62.4341706623147</v>
      </c>
      <c r="H959" s="3"/>
      <c r="I959" s="3"/>
      <c r="J959" s="3"/>
      <c r="K959" s="3" t="str">
        <f aca="false">K$59</f>
        <v>Nota obtida via normalização e ponderação de indicadores que variam de 0 a 100.</v>
      </c>
      <c r="L959" s="3" t="str">
        <f aca="false">L$59</f>
        <v>Tendências</v>
      </c>
      <c r="M959" s="3" t="str">
        <f aca="false">M$59</f>
        <v>Nota de 0 a 100</v>
      </c>
      <c r="N959" s="5"/>
      <c r="O959" s="3" t="n">
        <v>92.305740190855</v>
      </c>
    </row>
    <row r="960" customFormat="false" ht="15" hidden="false" customHeight="true" outlineLevel="0" collapsed="false">
      <c r="A960" s="3" t="str">
        <f aca="false">A$60</f>
        <v>Eficiência da Máquina Pública</v>
      </c>
      <c r="B960" s="3" t="str">
        <f aca="false">B$60</f>
        <v>Eficiência do Judiciário</v>
      </c>
      <c r="C960" s="3" t="n">
        <f aca="false">C$60</f>
        <v>-1</v>
      </c>
      <c r="D960" s="3" t="s">
        <v>251</v>
      </c>
      <c r="E960" s="3" t="n">
        <f aca="false">E$60</f>
        <v>2013</v>
      </c>
      <c r="F960" s="3" t="n">
        <f aca="false">F$60</f>
        <v>2015</v>
      </c>
      <c r="G960" s="3" t="n">
        <v>74.9131343406272</v>
      </c>
      <c r="H960" s="3"/>
      <c r="I960" s="3"/>
      <c r="J960" s="3"/>
      <c r="K960" s="4" t="str">
        <f aca="false">K$60</f>
        <v>Taxa de congestionamento = 1 - (processos baixados)/(casos novos + casos pendentes)</v>
      </c>
      <c r="L960" s="4" t="str">
        <f aca="false">L$60</f>
        <v>Justiça em Números/CNJ</v>
      </c>
      <c r="M960" s="4" t="str">
        <f aca="false">M$60</f>
        <v>Porcentagem %</v>
      </c>
      <c r="N9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60" s="3" t="n">
        <v>16.0506451167598</v>
      </c>
    </row>
    <row r="961" customFormat="false" ht="15" hidden="false" customHeight="true" outlineLevel="0" collapsed="false">
      <c r="A961" s="3" t="str">
        <f aca="false">A$61</f>
        <v>Eficiência da Máquina Pública</v>
      </c>
      <c r="B961" s="3" t="str">
        <f aca="false">B$61</f>
        <v>Custo do Executivo/PIB</v>
      </c>
      <c r="C961" s="3" t="n">
        <f aca="false">C$61</f>
        <v>-1</v>
      </c>
      <c r="D961" s="3" t="s">
        <v>251</v>
      </c>
      <c r="E961" s="3" t="n">
        <f aca="false">E$61</f>
        <v>2014</v>
      </c>
      <c r="F961" s="3" t="n">
        <f aca="false">F$61</f>
        <v>2015</v>
      </c>
      <c r="G961" s="3" t="n">
        <v>1.49611975687359</v>
      </c>
      <c r="H961" s="3"/>
      <c r="I961" s="3"/>
      <c r="J961" s="3"/>
      <c r="K961" s="3" t="str">
        <f aca="false">K$61</f>
        <v>Recursos públicos alocados na administração direta / PIB</v>
      </c>
      <c r="L961" s="3" t="str">
        <f aca="false">L$61</f>
        <v>FINBRA/Siconfi</v>
      </c>
      <c r="M961" s="3" t="str">
        <f aca="false">M$61</f>
        <v>Porcentagem %</v>
      </c>
      <c r="N961" s="3" t="str">
        <f aca="false">N$61</f>
        <v>O PIB utilizado para cálculo é estimado pela Tendências</v>
      </c>
      <c r="O961" s="3" t="n">
        <v>88.4728835490173</v>
      </c>
    </row>
    <row r="962" customFormat="false" ht="15" hidden="false" customHeight="true" outlineLevel="0" collapsed="false">
      <c r="A962" s="3" t="str">
        <f aca="false">A$62</f>
        <v>Eficiência da Máquina Pública</v>
      </c>
      <c r="B962" s="3" t="str">
        <f aca="false">B$62</f>
        <v>Índice de Transparência</v>
      </c>
      <c r="C962" s="3" t="n">
        <f aca="false">C$62</f>
        <v>1</v>
      </c>
      <c r="D962" s="3" t="s">
        <v>251</v>
      </c>
      <c r="E962" s="3" t="n">
        <f aca="false">E$62</f>
        <v>2014</v>
      </c>
      <c r="F962" s="3" t="n">
        <f aca="false">F$62</f>
        <v>2015</v>
      </c>
      <c r="G962" s="3" t="n">
        <v>6.9</v>
      </c>
      <c r="H962" s="3"/>
      <c r="I962" s="3"/>
      <c r="J962" s="3"/>
      <c r="K962" s="3" t="str">
        <f aca="false">K$62</f>
        <v>Avaliação dos portais de acesso a informações de gastos estaduais (Nota: 0-10)</v>
      </c>
      <c r="L962" s="3" t="str">
        <f aca="false">L$62</f>
        <v>Associação Contas Abertas</v>
      </c>
      <c r="M962" s="3" t="str">
        <f aca="false">M$62</f>
        <v>Pontuação de 0 a 10</v>
      </c>
      <c r="N962" s="3" t="str">
        <f aca="false">N$62</f>
        <v>A partir da edição de 2018, ou seja, do dado de 2016, passou a ser usado a avaliação Escala Brasil Transparente</v>
      </c>
      <c r="O962" s="3" t="n">
        <v>74.5992601726264</v>
      </c>
    </row>
    <row r="963" customFormat="false" ht="15" hidden="false" customHeight="true" outlineLevel="0" collapsed="false">
      <c r="A963" s="3" t="str">
        <f aca="false">A$63</f>
        <v>Eficiência da Máquina Pública</v>
      </c>
      <c r="B963" s="3" t="str">
        <f aca="false">B$63</f>
        <v>Custo do Judiciário/PIB</v>
      </c>
      <c r="C963" s="3" t="n">
        <f aca="false">C$63</f>
        <v>-1</v>
      </c>
      <c r="D963" s="3" t="s">
        <v>251</v>
      </c>
      <c r="E963" s="3" t="n">
        <f aca="false">E$63</f>
        <v>2014</v>
      </c>
      <c r="F963" s="3" t="n">
        <f aca="false">F$63</f>
        <v>2015</v>
      </c>
      <c r="G963" s="3" t="n">
        <v>1.38733641490932</v>
      </c>
      <c r="H963" s="3"/>
      <c r="I963" s="3"/>
      <c r="J963" s="3"/>
      <c r="K963" s="3" t="str">
        <f aca="false">K$63</f>
        <v>Recursos públicos alocados no judiciário / PIB</v>
      </c>
      <c r="L963" s="3" t="str">
        <f aca="false">L$63</f>
        <v>FINBRA/Siconfi</v>
      </c>
      <c r="M963" s="3" t="str">
        <f aca="false">M$63</f>
        <v>Porcentagem %</v>
      </c>
      <c r="N963" s="3" t="str">
        <f aca="false">N$63</f>
        <v>O PIB utilizado para cálculo é estimado pela Tendências. O Distrito Federal não é válido nesse indicador.</v>
      </c>
      <c r="O963" s="3" t="n">
        <v>83.3243478608514</v>
      </c>
    </row>
    <row r="964" customFormat="false" ht="15" hidden="false" customHeight="true" outlineLevel="0" collapsed="false">
      <c r="A964" s="3" t="str">
        <f aca="false">A$64</f>
        <v>Eficiência da Máquina Pública</v>
      </c>
      <c r="B964" s="3" t="str">
        <f aca="false">B$64</f>
        <v>Custo do Legislativo/PIB</v>
      </c>
      <c r="C964" s="3" t="n">
        <f aca="false">C$64</f>
        <v>-1</v>
      </c>
      <c r="D964" s="3" t="s">
        <v>251</v>
      </c>
      <c r="E964" s="3" t="n">
        <f aca="false">E$64</f>
        <v>2014</v>
      </c>
      <c r="F964" s="3" t="n">
        <f aca="false">F$64</f>
        <v>2015</v>
      </c>
      <c r="G964" s="3" t="n">
        <v>1.04479989680232</v>
      </c>
      <c r="H964" s="3"/>
      <c r="I964" s="3"/>
      <c r="J964" s="3"/>
      <c r="K964" s="3" t="str">
        <f aca="false">K$64</f>
        <v>Recursos públicos alocados no legislativo / PIB</v>
      </c>
      <c r="L964" s="3" t="str">
        <f aca="false">L$64</f>
        <v>FINBRA/Siconfi</v>
      </c>
      <c r="M964" s="3" t="str">
        <f aca="false">M$64</f>
        <v>Porcentagem %</v>
      </c>
      <c r="N964" s="3" t="str">
        <f aca="false">N$64</f>
        <v>O PIB utilizado para cálculo é estimado pela Tendências</v>
      </c>
      <c r="O964" s="3" t="n">
        <v>53.5765698072519</v>
      </c>
    </row>
    <row r="965" customFormat="false" ht="15" hidden="false" customHeight="true" outlineLevel="0" collapsed="false">
      <c r="A965" s="3" t="str">
        <f aca="false">A$65</f>
        <v>Eficiência da Máquina Pública</v>
      </c>
      <c r="B965" s="3" t="str">
        <f aca="false">B$65</f>
        <v>% Servidores Comissionados</v>
      </c>
      <c r="C965" s="3" t="n">
        <f aca="false">C$65</f>
        <v>-1</v>
      </c>
      <c r="D965" s="3" t="s">
        <v>251</v>
      </c>
      <c r="E965" s="3" t="n">
        <f aca="false">E$65</f>
        <v>2013</v>
      </c>
      <c r="F965" s="3" t="n">
        <f aca="false">F$65</f>
        <v>2015</v>
      </c>
      <c r="G965" s="3" t="n">
        <v>5.06952583066738</v>
      </c>
      <c r="H965" s="3"/>
      <c r="I965" s="3"/>
      <c r="J965" s="3"/>
      <c r="K965" s="3" t="str">
        <f aca="false">K$65</f>
        <v>% de cargos comissionados no total de cargos públicos</v>
      </c>
      <c r="L965" s="3" t="str">
        <f aca="false">L$65</f>
        <v>IBGE/Estadic</v>
      </c>
      <c r="M965" s="3" t="str">
        <f aca="false">M$65</f>
        <v>Porcentagem %</v>
      </c>
      <c r="N965" s="5"/>
      <c r="O965" s="3" t="n">
        <v>78.1368072130206</v>
      </c>
    </row>
    <row r="966" customFormat="false" ht="15" hidden="false" customHeight="true" outlineLevel="0" collapsed="false">
      <c r="A966" s="3" t="str">
        <f aca="false">A$66</f>
        <v>Eficiência da Máquina Pública</v>
      </c>
      <c r="B966" s="3" t="str">
        <f aca="false">B$66</f>
        <v> Total</v>
      </c>
      <c r="C966" s="3" t="n">
        <f aca="false">C$66</f>
        <v>1</v>
      </c>
      <c r="D966" s="3" t="s">
        <v>251</v>
      </c>
      <c r="E966" s="3" t="n">
        <f aca="false">E$66</f>
        <v>2015</v>
      </c>
      <c r="F966" s="3" t="n">
        <f aca="false">F$66</f>
        <v>2015</v>
      </c>
      <c r="G966" s="3" t="n">
        <v>64.4233693361149</v>
      </c>
      <c r="H966" s="3"/>
      <c r="I966" s="3"/>
      <c r="J966" s="3"/>
      <c r="K966" s="3" t="str">
        <f aca="false">K$66</f>
        <v>Nota obtida via normalização e ponderação de indicadores que variam de 0 a 100.</v>
      </c>
      <c r="L966" s="3" t="str">
        <f aca="false">L$66</f>
        <v>Tendências</v>
      </c>
      <c r="M966" s="3" t="str">
        <f aca="false">M$66</f>
        <v>Nota de 0 a 100</v>
      </c>
      <c r="N966" s="5"/>
      <c r="O966" s="3" t="n">
        <v>65.969180183129</v>
      </c>
    </row>
    <row r="967" customFormat="false" ht="15" hidden="false" customHeight="true" outlineLevel="0" collapsed="false">
      <c r="A967" s="3" t="str">
        <f aca="false">A$67</f>
        <v>Inovação</v>
      </c>
      <c r="B967" s="3" t="str">
        <f aca="false">B$67</f>
        <v>Produção Acadêmica</v>
      </c>
      <c r="C967" s="3" t="n">
        <f aca="false">C$67</f>
        <v>1</v>
      </c>
      <c r="D967" s="3" t="s">
        <v>251</v>
      </c>
      <c r="E967" s="3" t="n">
        <f aca="false">E$67</f>
        <v>2014</v>
      </c>
      <c r="F967" s="3" t="n">
        <f aca="false">F$67</f>
        <v>2015</v>
      </c>
      <c r="G967" s="3" t="n">
        <v>0.191138026409008</v>
      </c>
      <c r="H967" s="3"/>
      <c r="I967" s="3"/>
      <c r="J967" s="3"/>
      <c r="K967" s="3" t="str">
        <f aca="false">K$67</f>
        <v>Total de documentos publicados em periódicos acadêmicos indexados no Scopus em relação à população total.</v>
      </c>
      <c r="L967" s="3" t="str">
        <f aca="false">L$67</f>
        <v>SCImago IR</v>
      </c>
      <c r="M967" s="3" t="str">
        <f aca="false">M$67</f>
        <v>Artigos por 1 milhão de habitantes</v>
      </c>
      <c r="N967" s="5"/>
      <c r="O967" s="3" t="n">
        <v>17.3338875144234</v>
      </c>
    </row>
    <row r="968" customFormat="false" ht="15" hidden="false" customHeight="true" outlineLevel="0" collapsed="false">
      <c r="A968" s="3" t="str">
        <f aca="false">A$68</f>
        <v>Inovação</v>
      </c>
      <c r="B968" s="3" t="str">
        <f aca="false">B$68</f>
        <v>Investimentos Públicos em P&amp;D</v>
      </c>
      <c r="C968" s="3" t="n">
        <f aca="false">C$68</f>
        <v>1</v>
      </c>
      <c r="D968" s="3" t="s">
        <v>251</v>
      </c>
      <c r="E968" s="3" t="n">
        <f aca="false">E$68</f>
        <v>2013</v>
      </c>
      <c r="F968" s="3" t="n">
        <f aca="false">F$68</f>
        <v>2015</v>
      </c>
      <c r="G968" s="3" t="n">
        <v>0.0532635167178868</v>
      </c>
      <c r="H968" s="3"/>
      <c r="I968" s="3"/>
      <c r="J968" s="3"/>
      <c r="K968" s="3" t="str">
        <f aca="false">K$68</f>
        <v>Participação de Investimento público em P&amp;D no PIB estadual</v>
      </c>
      <c r="L968" s="3" t="str">
        <f aca="false">L$68</f>
        <v>Min.CT&amp;I</v>
      </c>
      <c r="M968" s="3" t="str">
        <f aca="false">M$68</f>
        <v>Porcentagem %</v>
      </c>
      <c r="N968" s="5" t="str">
        <f aca="false">N$68</f>
        <v>O PIB utilizado é o oficial divulgado pelo IBGE</v>
      </c>
      <c r="O968" s="3" t="n">
        <v>8.20751482281348</v>
      </c>
    </row>
    <row r="969" customFormat="false" ht="15" hidden="false" customHeight="true" outlineLevel="0" collapsed="false">
      <c r="A969" s="3" t="str">
        <f aca="false">A$69</f>
        <v>Inovação</v>
      </c>
      <c r="B969" s="3" t="str">
        <f aca="false">B$69</f>
        <v>Patentes</v>
      </c>
      <c r="C969" s="3" t="n">
        <f aca="false">C$69</f>
        <v>1</v>
      </c>
      <c r="D969" s="3" t="s">
        <v>251</v>
      </c>
      <c r="E969" s="3" t="n">
        <f aca="false">E$69</f>
        <v>2012</v>
      </c>
      <c r="F969" s="3" t="n">
        <f aca="false">F$69</f>
        <v>2015</v>
      </c>
      <c r="G969" s="3" t="n">
        <v>0</v>
      </c>
      <c r="H969" s="3"/>
      <c r="I969" s="3"/>
      <c r="J969" s="3"/>
      <c r="K969" s="3" t="str">
        <f aca="false">K$69</f>
        <v>Total de concessões de patentes, englobando os tipos: "Patente de Invenção", "Modelo de Utilidade" e "Certificado de Adição" em relação ao PIB.</v>
      </c>
      <c r="L969" s="3" t="str">
        <f aca="false">L$69</f>
        <v>INPI</v>
      </c>
      <c r="M969" s="3" t="str">
        <f aca="false">M$69</f>
        <v>Patentes pelo PIB em 1 bilhão de reais</v>
      </c>
      <c r="N969" s="3" t="str">
        <f aca="false">N$69</f>
        <v>O PIB utilizado para cálculo é estimado pela Tendências</v>
      </c>
      <c r="O969" s="3" t="n">
        <v>0</v>
      </c>
    </row>
    <row r="970" customFormat="false" ht="15" hidden="false" customHeight="true" outlineLevel="0" collapsed="false">
      <c r="A970" s="3" t="str">
        <f aca="false">A$70</f>
        <v>Inovação</v>
      </c>
      <c r="B970" s="3" t="str">
        <f aca="false">B$70</f>
        <v> Total</v>
      </c>
      <c r="C970" s="3" t="n">
        <f aca="false">C$70</f>
        <v>1</v>
      </c>
      <c r="D970" s="3" t="s">
        <v>251</v>
      </c>
      <c r="E970" s="3" t="n">
        <f aca="false">E$70</f>
        <v>2015</v>
      </c>
      <c r="F970" s="3" t="n">
        <f aca="false">F$70</f>
        <v>2015</v>
      </c>
      <c r="G970" s="3" t="n">
        <v>8.89587223036396</v>
      </c>
      <c r="H970" s="3"/>
      <c r="I970" s="3"/>
      <c r="J970" s="3"/>
      <c r="K970" s="3" t="str">
        <f aca="false">K$70</f>
        <v>Nota obtida via normalização e ponderação de indicadores que variam de 0 a 100.</v>
      </c>
      <c r="L970" s="3" t="str">
        <f aca="false">L$70</f>
        <v>Tendências</v>
      </c>
      <c r="M970" s="3" t="str">
        <f aca="false">M$70</f>
        <v>Nota de 0 a 100</v>
      </c>
      <c r="N970" s="5"/>
      <c r="O970" s="3" t="n">
        <v>8.55359550933646</v>
      </c>
    </row>
    <row r="971" customFormat="false" ht="15" hidden="false" customHeight="true" outlineLevel="0" collapsed="false">
      <c r="A971" s="3" t="str">
        <f aca="false">A$71</f>
        <v>Sustentabilidade Ambiental</v>
      </c>
      <c r="B971" s="3" t="str">
        <f aca="false">B$71</f>
        <v>Emissões de CO2</v>
      </c>
      <c r="C971" s="3" t="n">
        <f aca="false">C$71</f>
        <v>-1</v>
      </c>
      <c r="D971" s="3" t="s">
        <v>251</v>
      </c>
      <c r="E971" s="3" t="n">
        <f aca="false">E$71</f>
        <v>2013</v>
      </c>
      <c r="F971" s="3" t="n">
        <f aca="false">F$71</f>
        <v>2015</v>
      </c>
      <c r="G971" s="3" t="n">
        <v>18.2382715635544</v>
      </c>
      <c r="H971" s="3"/>
      <c r="I971" s="3"/>
      <c r="J971" s="3"/>
      <c r="K971" s="3" t="str">
        <f aca="false">K$71</f>
        <v>CO2 emitido e derivado de remoção de unidades de conservação (toneladas por habitante).</v>
      </c>
      <c r="L971" s="3" t="str">
        <f aca="false">L$71</f>
        <v>SEEG/OC</v>
      </c>
      <c r="M971" s="3" t="str">
        <f aca="false">M$71</f>
        <v>Toneladas emitidas de CO2  por habitante</v>
      </c>
      <c r="N971" s="5" t="str">
        <f aca="false">N$71</f>
        <v>A partir da publicação de 2019, ou seja, do dado de 2017, o denominador foi alterado de população para PIB total (o PIB utilizado para cálculo é estimado pela Tendências)</v>
      </c>
      <c r="O971" s="3" t="n">
        <v>6.1907908981122</v>
      </c>
    </row>
    <row r="972" customFormat="false" ht="15" hidden="false" customHeight="true" outlineLevel="0" collapsed="false">
      <c r="A972" s="3" t="str">
        <f aca="false">A$72</f>
        <v>Sustentabilidade Ambiental</v>
      </c>
      <c r="B972" s="3" t="str">
        <f aca="false">B$72</f>
        <v>Serviços Urbanos</v>
      </c>
      <c r="C972" s="3" t="n">
        <f aca="false">C$72</f>
        <v>1</v>
      </c>
      <c r="D972" s="3" t="s">
        <v>251</v>
      </c>
      <c r="E972" s="3" t="n">
        <f aca="false">E$72</f>
        <v>2013</v>
      </c>
      <c r="F972" s="3" t="n">
        <f aca="false">F$72</f>
        <v>2015</v>
      </c>
      <c r="G972" s="3" t="n">
        <v>0.649930826885574</v>
      </c>
      <c r="H972" s="3"/>
      <c r="I972" s="3"/>
      <c r="J972" s="3"/>
      <c r="K972" s="3" t="str">
        <f aca="false">K$72</f>
        <v>Oferta de serviços municipais para coleta de materiais especias e limpeza urbana (Nota: 0-2).</v>
      </c>
      <c r="L972" s="3" t="str">
        <f aca="false">L$72</f>
        <v>SNIS</v>
      </c>
      <c r="M972" s="3" t="str">
        <f aca="false">M$72</f>
        <v>Pontuação de 0 a 2</v>
      </c>
      <c r="N972" s="5"/>
      <c r="O972" s="3" t="n">
        <v>31.6427266869439</v>
      </c>
    </row>
    <row r="973" customFormat="false" ht="15" hidden="false" customHeight="true" outlineLevel="0" collapsed="false">
      <c r="A973" s="3" t="str">
        <f aca="false">A$73</f>
        <v>Sustentabilidade Ambiental</v>
      </c>
      <c r="B973" s="3" t="str">
        <f aca="false">B$73</f>
        <v>Destinação do Lixo</v>
      </c>
      <c r="C973" s="3" t="n">
        <f aca="false">C$73</f>
        <v>1</v>
      </c>
      <c r="D973" s="3" t="s">
        <v>251</v>
      </c>
      <c r="E973" s="3" t="n">
        <f aca="false">E$73</f>
        <v>2013</v>
      </c>
      <c r="F973" s="3" t="n">
        <f aca="false">F$73</f>
        <v>2015</v>
      </c>
      <c r="G973" s="3" t="n">
        <v>0.232399581464531</v>
      </c>
      <c r="H973" s="3"/>
      <c r="I973" s="3"/>
      <c r="J973" s="3"/>
      <c r="K973" s="3" t="str">
        <f aca="false">K$73</f>
        <v>Destinação adequada para o tipo de resíduo sólido e qualidade das unidades de destino em solo (Nota: 0-1)</v>
      </c>
      <c r="L973" s="3" t="str">
        <f aca="false">L$73</f>
        <v>SNIS</v>
      </c>
      <c r="M973" s="3" t="str">
        <f aca="false">M$73</f>
        <v>Pontuação de 0 a 1</v>
      </c>
      <c r="N973" s="5"/>
      <c r="O973" s="3" t="n">
        <v>12.8369317603737</v>
      </c>
    </row>
    <row r="974" customFormat="false" ht="15" hidden="false" customHeight="true" outlineLevel="0" collapsed="false">
      <c r="A974" s="3" t="str">
        <f aca="false">A$74</f>
        <v>Sustentabilidade Ambiental</v>
      </c>
      <c r="B974" s="3" t="str">
        <f aca="false">B$74</f>
        <v>Tratamento de Esgoto</v>
      </c>
      <c r="C974" s="3" t="n">
        <f aca="false">C$74</f>
        <v>1</v>
      </c>
      <c r="D974" s="3" t="s">
        <v>251</v>
      </c>
      <c r="E974" s="3" t="n">
        <f aca="false">E$74</f>
        <v>2013</v>
      </c>
      <c r="F974" s="3" t="n">
        <f aca="false">F$74</f>
        <v>2015</v>
      </c>
      <c r="G974" s="3" t="n">
        <v>23.85</v>
      </c>
      <c r="H974" s="3"/>
      <c r="I974" s="3"/>
      <c r="J974" s="3"/>
      <c r="K974" s="3" t="str">
        <f aca="false">K$74</f>
        <v>Parcela tratada do total de água consumida no estado.</v>
      </c>
      <c r="L974" s="3" t="str">
        <f aca="false">L$74</f>
        <v>SNIS</v>
      </c>
      <c r="M974" s="3" t="str">
        <f aca="false">M$74</f>
        <v>Porcentagem %</v>
      </c>
      <c r="N9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74" s="3" t="n">
        <v>33.3228197445198</v>
      </c>
    </row>
    <row r="975" customFormat="false" ht="15" hidden="false" customHeight="true" outlineLevel="0" collapsed="false">
      <c r="A975" s="3" t="str">
        <f aca="false">A$75</f>
        <v>Sustentabilidade Ambiental</v>
      </c>
      <c r="B975" s="3" t="str">
        <f aca="false">B$75</f>
        <v> Total</v>
      </c>
      <c r="C975" s="3" t="n">
        <f aca="false">C$75</f>
        <v>1</v>
      </c>
      <c r="D975" s="3" t="s">
        <v>251</v>
      </c>
      <c r="E975" s="3" t="n">
        <f aca="false">E$75</f>
        <v>2015</v>
      </c>
      <c r="F975" s="3" t="n">
        <f aca="false">F$75</f>
        <v>2015</v>
      </c>
      <c r="G975" s="3" t="n">
        <v>20.4538277437742</v>
      </c>
      <c r="H975" s="3"/>
      <c r="I975" s="3"/>
      <c r="J975" s="3"/>
      <c r="K975" s="3" t="str">
        <f aca="false">K$75</f>
        <v>Nota obtida via normalização e ponderação de indicadores que variam de 0 a 100.</v>
      </c>
      <c r="L975" s="3" t="str">
        <f aca="false">L$75</f>
        <v>Tendências</v>
      </c>
      <c r="M975" s="3" t="str">
        <f aca="false">M$75</f>
        <v>Nota de 0 a 100</v>
      </c>
      <c r="N975" s="5"/>
      <c r="O975" s="3" t="n">
        <v>21.7427941356839</v>
      </c>
    </row>
    <row r="976" customFormat="false" ht="15" hidden="false" customHeight="true" outlineLevel="0" collapsed="false">
      <c r="A976" s="3" t="s">
        <v>238</v>
      </c>
      <c r="B976" s="3" t="s">
        <v>25</v>
      </c>
      <c r="C976" s="3" t="n">
        <v>1</v>
      </c>
      <c r="D976" s="3" t="s">
        <v>251</v>
      </c>
      <c r="E976" s="3" t="n">
        <v>2015</v>
      </c>
      <c r="F976" s="3" t="n">
        <v>2015</v>
      </c>
      <c r="G976" s="3" t="n">
        <v>52.8017788035638</v>
      </c>
      <c r="H976" s="3"/>
      <c r="I976" s="3"/>
      <c r="J976" s="3"/>
      <c r="K976" s="4" t="str">
        <f aca="false">K901</f>
        <v>Nota obtida via normalização e ponderação de indicadores que variam de 0 a 100.</v>
      </c>
      <c r="L976" s="3" t="str">
        <f aca="false">L901</f>
        <v>Tendências</v>
      </c>
      <c r="M976" s="5" t="str">
        <f aca="false">M$76</f>
        <v>Nota de 0 a 100</v>
      </c>
      <c r="N976" s="5"/>
      <c r="O976" s="3" t="n">
        <v>44.0373590842994</v>
      </c>
    </row>
    <row r="977" customFormat="false" ht="15.75" hidden="false" customHeight="true" outlineLevel="0" collapsed="false">
      <c r="A977" s="3" t="str">
        <f aca="false">$A$2</f>
        <v>Potencial de Mercado</v>
      </c>
      <c r="B977" s="3" t="str">
        <f aca="false">$B$2</f>
        <v>Tamanho de mercado</v>
      </c>
      <c r="C977" s="3" t="n">
        <f aca="false">$C$2</f>
        <v>1</v>
      </c>
      <c r="D977" s="3" t="s">
        <v>252</v>
      </c>
      <c r="E977" s="3" t="n">
        <f aca="false">$E$2</f>
        <v>2014</v>
      </c>
      <c r="F977" s="3" t="n">
        <f aca="false">$F$2</f>
        <v>2015</v>
      </c>
      <c r="G977" s="3" t="n">
        <v>88.7990052051517</v>
      </c>
      <c r="H977" s="3"/>
      <c r="I977" s="3"/>
      <c r="J977" s="3"/>
      <c r="K977" s="4" t="str">
        <f aca="false">$K$2</f>
        <v>Produto Interno Bruto (PIB) real a preços de 2012</v>
      </c>
      <c r="L977" s="3" t="str">
        <f aca="false">$L$2</f>
        <v>IBGE/IBCR/CAGED</v>
      </c>
      <c r="M977" s="5" t="str">
        <f aca="false">$M$2</f>
        <v>R$ bilhões</v>
      </c>
      <c r="N977" s="5" t="str">
        <f aca="false">N$2</f>
        <v>O PIB utilizado para cálculo é estimado pela Tendências</v>
      </c>
      <c r="O977" s="3" t="n">
        <v>6.23554690747346</v>
      </c>
    </row>
    <row r="978" customFormat="false" ht="15" hidden="false" customHeight="true" outlineLevel="0" collapsed="false">
      <c r="A978" s="3" t="str">
        <f aca="false">$A$3</f>
        <v>Potencial de Mercado</v>
      </c>
      <c r="B978" s="3" t="str">
        <f aca="false">$B$3</f>
        <v>Taxa de crescimento</v>
      </c>
      <c r="C978" s="3" t="n">
        <f aca="false">$C$3</f>
        <v>1</v>
      </c>
      <c r="D978" s="3" t="s">
        <v>252</v>
      </c>
      <c r="E978" s="3" t="n">
        <f aca="false">$E$3</f>
        <v>2014</v>
      </c>
      <c r="F978" s="3" t="n">
        <f aca="false">$F$3</f>
        <v>2015</v>
      </c>
      <c r="G978" s="3" t="n">
        <v>3.35</v>
      </c>
      <c r="H978" s="3"/>
      <c r="I978" s="3"/>
      <c r="J978" s="3"/>
      <c r="K978" s="4" t="str">
        <f aca="false">$K$3</f>
        <v>Média Móvel de cinco períodos para a taxa de crescimento anual do PIB</v>
      </c>
      <c r="L978" s="3" t="str">
        <f aca="false">$L$3</f>
        <v>IBGE/IBCR/CAGED</v>
      </c>
      <c r="M978" s="5" t="str">
        <f aca="false">$M$3</f>
        <v>Porcentagem %</v>
      </c>
      <c r="N978" s="5" t="str">
        <f aca="false">N$3</f>
        <v>O PIB utilizado para cálculo é estimado pela Tendências</v>
      </c>
      <c r="O978" s="3" t="n">
        <v>72.7916977184731</v>
      </c>
    </row>
    <row r="979" customFormat="false" ht="15" hidden="false" customHeight="true" outlineLevel="0" collapsed="false">
      <c r="A979" s="3" t="str">
        <f aca="false">$A$4</f>
        <v>Potencial de Mercado</v>
      </c>
      <c r="B979" s="3" t="str">
        <f aca="false">$B$4</f>
        <v> Total</v>
      </c>
      <c r="C979" s="3" t="n">
        <f aca="false">$C$4</f>
        <v>1</v>
      </c>
      <c r="D979" s="3" t="s">
        <v>252</v>
      </c>
      <c r="E979" s="3" t="n">
        <f aca="false">$E$4</f>
        <v>2015</v>
      </c>
      <c r="F979" s="3" t="n">
        <f aca="false">$F$4</f>
        <v>2015</v>
      </c>
      <c r="G979" s="3" t="n">
        <v>43.651063729725</v>
      </c>
      <c r="H979" s="3"/>
      <c r="I979" s="3"/>
      <c r="J979" s="3"/>
      <c r="K979" s="4" t="str">
        <f aca="false">$K$4</f>
        <v>Nota obtida via normalização e ponderação de indicadores que variam de 0 a 100.</v>
      </c>
      <c r="L979" s="3" t="str">
        <f aca="false">$L$4</f>
        <v>Tendências</v>
      </c>
      <c r="M979" s="5" t="str">
        <f aca="false">$M$4</f>
        <v>Nota de 0 a 100</v>
      </c>
      <c r="N979" s="5"/>
      <c r="O979" s="3" t="n">
        <v>68.749026991715</v>
      </c>
    </row>
    <row r="980" customFormat="false" ht="15" hidden="false" customHeight="true" outlineLevel="0" collapsed="false">
      <c r="A980" s="3" t="str">
        <f aca="false">$A$5</f>
        <v>Infraestrutura</v>
      </c>
      <c r="B980" s="3" t="str">
        <f aca="false">$B$5</f>
        <v>Acessibilidade do Serviço de Telecomunicações</v>
      </c>
      <c r="C980" s="3" t="n">
        <f aca="false">$C$5</f>
        <v>1</v>
      </c>
      <c r="D980" s="3" t="s">
        <v>252</v>
      </c>
      <c r="E980" s="3" t="n">
        <f aca="false">$E$5</f>
        <v>2014</v>
      </c>
      <c r="F980" s="3" t="n">
        <f aca="false">$F$5</f>
        <v>2015</v>
      </c>
      <c r="G980" s="3" t="n">
        <v>120.076740202164</v>
      </c>
      <c r="H980" s="3"/>
      <c r="I980" s="3"/>
      <c r="J980" s="3"/>
      <c r="K980" s="4" t="str">
        <f aca="false">$K$5</f>
        <v>Densidade de acessos por 100 habitantes (telefonia móvel e banda larga*)</v>
      </c>
      <c r="L980" s="3" t="str">
        <f aca="false">$L$5</f>
        <v>ANATEL</v>
      </c>
      <c r="M980" s="5" t="str">
        <f aca="false">$M$5</f>
        <v>Acessos por 100 mil habitantes</v>
      </c>
      <c r="N980" s="5"/>
      <c r="O980" s="3" t="n">
        <v>13.4577683205737</v>
      </c>
    </row>
    <row r="981" customFormat="false" ht="15" hidden="false" customHeight="true" outlineLevel="0" collapsed="false">
      <c r="A981" s="3" t="str">
        <f aca="false">A$6</f>
        <v>Infraestrutura</v>
      </c>
      <c r="B981" s="3" t="str">
        <f aca="false">B$6</f>
        <v>Custo de Combustíveis</v>
      </c>
      <c r="C981" s="3" t="n">
        <f aca="false">C$6</f>
        <v>-1</v>
      </c>
      <c r="D981" s="3" t="s">
        <v>252</v>
      </c>
      <c r="E981" s="3" t="n">
        <f aca="false">E$6</f>
        <v>2014</v>
      </c>
      <c r="F981" s="3" t="n">
        <f aca="false">F$6</f>
        <v>2015</v>
      </c>
      <c r="G981" s="3" t="n">
        <v>2.8714086283163</v>
      </c>
      <c r="H981" s="3"/>
      <c r="I981" s="3"/>
      <c r="J981" s="3"/>
      <c r="K981" s="3" t="str">
        <f aca="false">K$6</f>
        <v>Preço pago em reais por consumidores finais (etanol, gasolina e diesel)</v>
      </c>
      <c r="L981" s="3" t="str">
        <f aca="false">L$6</f>
        <v>ANP</v>
      </c>
      <c r="M981" s="5" t="str">
        <f aca="false">$M$6</f>
        <v>Reais (R$)</v>
      </c>
      <c r="N981" s="5" t="str">
        <f aca="false">N$6</f>
        <v>A partir da edição de 2018, ou seja, do dado de 2017 o preço pago passou a ser ponderado pela participação dos combustíveis no consumo total.</v>
      </c>
      <c r="O981" s="3" t="n">
        <v>50.924229511038</v>
      </c>
    </row>
    <row r="982" customFormat="false" ht="15" hidden="false" customHeight="true" outlineLevel="0" collapsed="false">
      <c r="A982" s="3" t="str">
        <f aca="false">$A$7</f>
        <v>Infraestrutura</v>
      </c>
      <c r="B982" s="3" t="str">
        <f aca="false">$B$7</f>
        <v>Custo de Saneamento Básico</v>
      </c>
      <c r="C982" s="3" t="n">
        <f aca="false">$C$7</f>
        <v>-1</v>
      </c>
      <c r="D982" s="3" t="s">
        <v>252</v>
      </c>
      <c r="E982" s="3" t="n">
        <f aca="false">$E$7</f>
        <v>2013</v>
      </c>
      <c r="F982" s="3" t="n">
        <f aca="false">F$7</f>
        <v>2015</v>
      </c>
      <c r="G982" s="3" t="n">
        <v>1.64</v>
      </c>
      <c r="H982" s="3"/>
      <c r="I982" s="3"/>
      <c r="J982" s="3"/>
      <c r="K982" s="3" t="str">
        <f aca="false">K$7</f>
        <v>Tarifa média praticada pelo serviço de tratamento e distribuição</v>
      </c>
      <c r="L982" s="3" t="str">
        <f aca="false">L$7</f>
        <v>SNIS</v>
      </c>
      <c r="M982" s="3" t="str">
        <f aca="false">M$7</f>
        <v>Reais ($) por m3</v>
      </c>
      <c r="N982" s="5"/>
      <c r="O982" s="3" t="n">
        <v>99.21875</v>
      </c>
    </row>
    <row r="983" customFormat="false" ht="15" hidden="false" customHeight="true" outlineLevel="0" collapsed="false">
      <c r="A983" s="3" t="str">
        <f aca="false">A$8</f>
        <v>Infraestrutura</v>
      </c>
      <c r="B983" s="3" t="str">
        <f aca="false">B$8</f>
        <v>Custo de Telecomunicações</v>
      </c>
      <c r="C983" s="3" t="n">
        <f aca="false">C$8</f>
        <v>-1</v>
      </c>
      <c r="D983" s="3" t="s">
        <v>252</v>
      </c>
      <c r="E983" s="3" t="n">
        <f aca="false">E$8</f>
        <v>2014</v>
      </c>
      <c r="F983" s="3" t="n">
        <f aca="false">F$8</f>
        <v>2015</v>
      </c>
      <c r="G983" s="3" t="n">
        <v>0.284836861739683</v>
      </c>
      <c r="H983" s="3"/>
      <c r="I983" s="3"/>
      <c r="J983" s="3"/>
      <c r="K983" s="3" t="str">
        <f aca="false">K$8</f>
        <v>Custo dos serviços de telecomunicações</v>
      </c>
      <c r="L983" s="3" t="str">
        <f aca="false">L$8</f>
        <v>ANATEL</v>
      </c>
      <c r="M983" s="3" t="str">
        <f aca="false">M$8</f>
        <v>Centavos de reais por minuto</v>
      </c>
      <c r="N983" s="5"/>
      <c r="O983" s="3" t="n">
        <v>88.413661365379</v>
      </c>
    </row>
    <row r="984" customFormat="false" ht="15" hidden="false" customHeight="true" outlineLevel="0" collapsed="false">
      <c r="A984" s="3" t="str">
        <f aca="false">A$9</f>
        <v>Infraestrutura</v>
      </c>
      <c r="B984" s="3" t="str">
        <f aca="false">B$9</f>
        <v>Disponibilidade de Voos Diretos</v>
      </c>
      <c r="C984" s="3" t="n">
        <f aca="false">C$9</f>
        <v>1</v>
      </c>
      <c r="D984" s="3" t="s">
        <v>252</v>
      </c>
      <c r="E984" s="3" t="n">
        <f aca="false">E$9</f>
        <v>2014</v>
      </c>
      <c r="F984" s="3" t="n">
        <f aca="false">F$9</f>
        <v>2015</v>
      </c>
      <c r="G984" s="3" t="n">
        <v>34000</v>
      </c>
      <c r="H984" s="3"/>
      <c r="I984" s="3"/>
      <c r="J984" s="3"/>
      <c r="K984" s="3" t="str">
        <f aca="false">K$9</f>
        <v>Número de voos diretos</v>
      </c>
      <c r="L984" s="3" t="str">
        <f aca="false">L$9</f>
        <v>ANAC</v>
      </c>
      <c r="M984" s="3" t="str">
        <f aca="false">M$9</f>
        <v>Número de voos</v>
      </c>
      <c r="N984" s="5"/>
      <c r="O984" s="3" t="n">
        <v>10.7843137254902</v>
      </c>
    </row>
    <row r="985" customFormat="false" ht="15" hidden="false" customHeight="true" outlineLevel="0" collapsed="false">
      <c r="A985" s="3" t="str">
        <f aca="false">A$10</f>
        <v>Infraestrutura</v>
      </c>
      <c r="B985" s="3" t="str">
        <f aca="false">B$10</f>
        <v>Acesso à Energia Elétrica</v>
      </c>
      <c r="C985" s="3" t="n">
        <f aca="false">C$10</f>
        <v>1</v>
      </c>
      <c r="D985" s="3" t="s">
        <v>252</v>
      </c>
      <c r="E985" s="3" t="n">
        <f aca="false">E$10</f>
        <v>2013</v>
      </c>
      <c r="F985" s="3" t="n">
        <f aca="false">F$10</f>
        <v>2015</v>
      </c>
      <c r="G985" s="3" t="n">
        <v>96.9955156950673</v>
      </c>
      <c r="H985" s="3"/>
      <c r="I985" s="3"/>
      <c r="J985" s="3"/>
      <c r="K985" s="3" t="str">
        <f aca="false">K$10</f>
        <v>Proporção de domicílios com acesso a energia elétrica (iluminação elétrica).</v>
      </c>
      <c r="L985" s="3" t="str">
        <f aca="false">L$10</f>
        <v>PNADc /IBGE</v>
      </c>
      <c r="M985" s="3" t="str">
        <f aca="false">M$10</f>
        <v>Porcentagem %</v>
      </c>
      <c r="N985" s="5"/>
      <c r="O985" s="3" t="n">
        <v>53.0012812299811</v>
      </c>
    </row>
    <row r="986" customFormat="false" ht="15" hidden="false" customHeight="true" outlineLevel="0" collapsed="false">
      <c r="A986" s="3" t="str">
        <f aca="false">A$11</f>
        <v>Infraestrutura</v>
      </c>
      <c r="B986" s="3" t="str">
        <f aca="false">B$11</f>
        <v>Custo da Energia Elétrica</v>
      </c>
      <c r="C986" s="3" t="n">
        <f aca="false">C$11</f>
        <v>-1</v>
      </c>
      <c r="D986" s="3" t="s">
        <v>252</v>
      </c>
      <c r="E986" s="3" t="n">
        <f aca="false">E$11</f>
        <v>2014</v>
      </c>
      <c r="F986" s="3" t="n">
        <f aca="false">F$11</f>
        <v>2015</v>
      </c>
      <c r="G986" s="3" t="n">
        <v>490.837627549061</v>
      </c>
      <c r="H986" s="3"/>
      <c r="I986" s="3"/>
      <c r="J986" s="3"/>
      <c r="K986" s="3" t="str">
        <f aca="false">K$11</f>
        <v>Tarifa média praticada para o consumo comercial, residencial e industrial.</v>
      </c>
      <c r="L986" s="3" t="str">
        <f aca="false">L$11</f>
        <v>ANEEL</v>
      </c>
      <c r="M986" s="3" t="str">
        <f aca="false">M$11</f>
        <v>R$/MWh</v>
      </c>
      <c r="N986" s="5"/>
      <c r="O986" s="3" t="n">
        <v>13.3349608749554</v>
      </c>
    </row>
    <row r="987" customFormat="false" ht="15" hidden="false" customHeight="true" outlineLevel="0" collapsed="false">
      <c r="A987" s="3" t="str">
        <f aca="false">A$12</f>
        <v>Infraestrutura</v>
      </c>
      <c r="B987" s="3" t="str">
        <f aca="false">B$12</f>
        <v>Qualidade da Energia Elétrica</v>
      </c>
      <c r="C987" s="3" t="n">
        <f aca="false">C$12</f>
        <v>-1</v>
      </c>
      <c r="D987" s="3" t="s">
        <v>252</v>
      </c>
      <c r="E987" s="3" t="n">
        <f aca="false">E$12</f>
        <v>2014</v>
      </c>
      <c r="F987" s="3" t="n">
        <f aca="false">F$12</f>
        <v>2015</v>
      </c>
      <c r="G987" s="3" t="n">
        <v>1.16</v>
      </c>
      <c r="H987" s="3"/>
      <c r="I987" s="3"/>
      <c r="J987" s="3"/>
      <c r="K987" s="3" t="str">
        <f aca="false">K$12</f>
        <v>O indicador aponta o Desempenho Global de Continuidade, que considera a duração e frequência de interrupções no serviço de energia.</v>
      </c>
      <c r="L987" s="3" t="str">
        <f aca="false">L$12</f>
        <v>ANEEL</v>
      </c>
      <c r="M987" s="3" t="str">
        <f aca="false">M$12</f>
        <v>Pontuação</v>
      </c>
      <c r="N987" s="5"/>
      <c r="O987" s="3" t="n">
        <v>61.2850746211816</v>
      </c>
    </row>
    <row r="988" customFormat="false" ht="15" hidden="false" customHeight="true" outlineLevel="0" collapsed="false">
      <c r="A988" s="3" t="str">
        <f aca="false">A$13</f>
        <v>Infraestrutura</v>
      </c>
      <c r="B988" s="3" t="str">
        <f aca="false">B$13</f>
        <v>Mobilidade Urbana</v>
      </c>
      <c r="C988" s="3" t="n">
        <f aca="false">C$13</f>
        <v>-1</v>
      </c>
      <c r="D988" s="3" t="s">
        <v>252</v>
      </c>
      <c r="E988" s="3" t="n">
        <f aca="false">E$13</f>
        <v>2013</v>
      </c>
      <c r="F988" s="3" t="n">
        <f aca="false">F$13</f>
        <v>2015</v>
      </c>
      <c r="G988" s="3" t="n">
        <v>27.7061429445481</v>
      </c>
      <c r="H988" s="3"/>
      <c r="I988" s="3"/>
      <c r="J988" s="3"/>
      <c r="K988" s="3" t="str">
        <f aca="false">K$13</f>
        <v>Tempo gasto no trajeto entre casa e trabalho (minutos)</v>
      </c>
      <c r="L988" s="3" t="str">
        <f aca="false">L$13</f>
        <v>PNADc /IBGE</v>
      </c>
      <c r="M988" s="3" t="str">
        <f aca="false">M$13</f>
        <v>Minutos</v>
      </c>
      <c r="N988" s="5"/>
      <c r="O988" s="3" t="n">
        <v>70.6154681839424</v>
      </c>
    </row>
    <row r="989" customFormat="false" ht="15" hidden="false" customHeight="true" outlineLevel="0" collapsed="false">
      <c r="A989" s="3" t="str">
        <f aca="false">A$14</f>
        <v>Infraestrutura</v>
      </c>
      <c r="B989" s="3" t="str">
        <f aca="false">B$14</f>
        <v>Qualidade das Rodovias</v>
      </c>
      <c r="C989" s="3" t="n">
        <f aca="false">C$14</f>
        <v>1</v>
      </c>
      <c r="D989" s="3" t="s">
        <v>252</v>
      </c>
      <c r="E989" s="3" t="n">
        <f aca="false">E$14</f>
        <v>2014</v>
      </c>
      <c r="F989" s="3" t="n">
        <f aca="false">F$14</f>
        <v>2015</v>
      </c>
      <c r="G989" s="3" t="n">
        <v>2.33613124761541</v>
      </c>
      <c r="H989" s="3"/>
      <c r="I989" s="3"/>
      <c r="J989" s="3"/>
      <c r="K989" s="3" t="str">
        <f aca="false">K$14</f>
        <v>Avaliação das condições das vias rodoviárias (nota entre 1 (ruim) a 5 (ótimo) ponderada pela extensão pesquisada)</v>
      </c>
      <c r="L989" s="3" t="str">
        <f aca="false">L$14</f>
        <v>CNT</v>
      </c>
      <c r="M989" s="3" t="str">
        <f aca="false">M$14</f>
        <v>Pontuação de 1 a 5</v>
      </c>
      <c r="N989" s="5"/>
      <c r="O989" s="3" t="n">
        <v>6.14789517037539</v>
      </c>
    </row>
    <row r="990" customFormat="false" ht="15" hidden="false" customHeight="true" outlineLevel="0" collapsed="false">
      <c r="A990" s="3" t="str">
        <f aca="false">A$15</f>
        <v>Infraestrutura</v>
      </c>
      <c r="B990" s="3" t="str">
        <f aca="false">B$15</f>
        <v>Qualidade do Serviço de Telecomunicações</v>
      </c>
      <c r="C990" s="3" t="n">
        <f aca="false">C$15</f>
        <v>1</v>
      </c>
      <c r="D990" s="3" t="s">
        <v>252</v>
      </c>
      <c r="E990" s="3" t="n">
        <f aca="false">E$15</f>
        <v>2014</v>
      </c>
      <c r="F990" s="3" t="n">
        <f aca="false">F$15</f>
        <v>2015</v>
      </c>
      <c r="G990" s="3" t="n">
        <v>97.5702354463893</v>
      </c>
      <c r="H990" s="3"/>
      <c r="I990" s="3"/>
      <c r="J990" s="3"/>
      <c r="K990" s="3" t="str">
        <f aca="false">K$15</f>
        <v>Média do ranking de banda larga fixa e do de telefonia móvel (percentual de indicadores com cumprimento de metas)</v>
      </c>
      <c r="L990" s="3" t="str">
        <f aca="false">L$15</f>
        <v>ANATEL</v>
      </c>
      <c r="M990" s="3" t="str">
        <f aca="false">M$15</f>
        <v>Porcentagem %</v>
      </c>
      <c r="N990" s="5"/>
      <c r="O990" s="3" t="n">
        <v>97.9345721590639</v>
      </c>
    </row>
    <row r="991" customFormat="false" ht="15" hidden="false" customHeight="true" outlineLevel="0" collapsed="false">
      <c r="A991" s="3" t="str">
        <f aca="false">A$16</f>
        <v>Infraestrutura</v>
      </c>
      <c r="B991" s="3" t="str">
        <f aca="false">B$16</f>
        <v> Total</v>
      </c>
      <c r="C991" s="3" t="n">
        <f aca="false">C$16</f>
        <v>1</v>
      </c>
      <c r="D991" s="3" t="s">
        <v>252</v>
      </c>
      <c r="E991" s="3" t="n">
        <f aca="false">E$16</f>
        <v>2015</v>
      </c>
      <c r="F991" s="3" t="n">
        <f aca="false">F$16</f>
        <v>2015</v>
      </c>
      <c r="G991" s="3" t="n">
        <v>50.4755054515491</v>
      </c>
      <c r="H991" s="3"/>
      <c r="I991" s="3"/>
      <c r="J991" s="3"/>
      <c r="K991" s="3" t="str">
        <f aca="false">K$16</f>
        <v>Nota obtida via normalização e ponderação de indicadores que variam de 0 a 100.</v>
      </c>
      <c r="L991" s="3" t="str">
        <f aca="false">L$16</f>
        <v>Tendências</v>
      </c>
      <c r="M991" s="3" t="str">
        <f aca="false">M$16</f>
        <v>Nota de 0 a 100</v>
      </c>
      <c r="N991" s="5"/>
      <c r="O991" s="3" t="n">
        <v>41.3339756670404</v>
      </c>
    </row>
    <row r="992" customFormat="false" ht="15" hidden="false" customHeight="true" outlineLevel="0" collapsed="false">
      <c r="A992" s="3" t="str">
        <f aca="false">A$17</f>
        <v>Capital Humano</v>
      </c>
      <c r="B992" s="3" t="str">
        <f aca="false">B$17</f>
        <v>Custo de Mão de Obra</v>
      </c>
      <c r="C992" s="3" t="n">
        <f aca="false">C$17</f>
        <v>-1</v>
      </c>
      <c r="D992" s="3" t="s">
        <v>252</v>
      </c>
      <c r="E992" s="3" t="n">
        <f aca="false">E$17</f>
        <v>2014</v>
      </c>
      <c r="F992" s="3" t="n">
        <f aca="false">F$17</f>
        <v>2015</v>
      </c>
      <c r="G992" s="3" t="n">
        <v>1254.7975</v>
      </c>
      <c r="H992" s="3"/>
      <c r="I992" s="3"/>
      <c r="J992" s="3"/>
      <c r="K992" s="3" t="str">
        <f aca="false">K$17</f>
        <v>Rendimento médio nominal de todos os trabalhos, habitualmente recebido por mês, pelas pessoas de 14 anos ou mais de idade, ocupadas na semana de referência, com rendimento de trabalho (Reais)</v>
      </c>
      <c r="L992" s="3" t="str">
        <f aca="false">L$17</f>
        <v>PNADc /IBGE</v>
      </c>
      <c r="M992" s="3" t="str">
        <f aca="false">M$17</f>
        <v>Reais (R$)</v>
      </c>
      <c r="N992" s="3" t="str">
        <f aca="false">N$17</f>
        <v>A partir da publicação de 2016, ou seja, do dado de 2015, passou a ser usado o rendimento médio nominal de todos os trabalhos, antes disso se usava o rendimento médio real do trabalho principal</v>
      </c>
      <c r="O992" s="3" t="n">
        <v>84.1405361776729</v>
      </c>
    </row>
    <row r="993" customFormat="false" ht="15" hidden="false" customHeight="true" outlineLevel="0" collapsed="false">
      <c r="A993" s="3" t="str">
        <f aca="false">A$18</f>
        <v>Capital Humano</v>
      </c>
      <c r="B993" s="3" t="str">
        <f aca="false">B$18</f>
        <v>PEA com Ensino Superior</v>
      </c>
      <c r="C993" s="3" t="n">
        <f aca="false">C$18</f>
        <v>1</v>
      </c>
      <c r="D993" s="3" t="s">
        <v>252</v>
      </c>
      <c r="E993" s="3" t="n">
        <f aca="false">E$18</f>
        <v>2013</v>
      </c>
      <c r="F993" s="3" t="n">
        <f aca="false">F$18</f>
        <v>2015</v>
      </c>
      <c r="G993" s="3" t="n">
        <v>6.95102685624013</v>
      </c>
      <c r="H993" s="3"/>
      <c r="I993" s="3"/>
      <c r="J993" s="3"/>
      <c r="K993" s="3" t="str">
        <f aca="false">K$18</f>
        <v>Pessoas de 10 anos ou mais de idade com 15 anos ou mais de estudo/população economicamente ativa.</v>
      </c>
      <c r="L993" s="3" t="str">
        <f aca="false">L$18</f>
        <v>PNADc /IBGE</v>
      </c>
      <c r="M993" s="3" t="str">
        <f aca="false">M$18</f>
        <v>Porcentagem %</v>
      </c>
      <c r="N993" s="5"/>
      <c r="O993" s="3" t="n">
        <v>0</v>
      </c>
    </row>
    <row r="994" customFormat="false" ht="15" hidden="false" customHeight="true" outlineLevel="0" collapsed="false">
      <c r="A994" s="3" t="str">
        <f aca="false">A$19</f>
        <v>Capital Humano</v>
      </c>
      <c r="B994" s="3" t="str">
        <f aca="false">B$19</f>
        <v>Produtividade do Trabalho</v>
      </c>
      <c r="C994" s="3" t="n">
        <f aca="false">C$19</f>
        <v>1</v>
      </c>
      <c r="D994" s="3" t="s">
        <v>252</v>
      </c>
      <c r="E994" s="3" t="n">
        <f aca="false">E$19</f>
        <v>2013</v>
      </c>
      <c r="F994" s="3" t="n">
        <f aca="false">F$19</f>
        <v>2015</v>
      </c>
      <c r="G994" s="3" t="n">
        <v>23.5917737235432</v>
      </c>
      <c r="H994" s="3"/>
      <c r="I994" s="3"/>
      <c r="J994" s="3"/>
      <c r="K994" s="3" t="str">
        <f aca="false">K$19</f>
        <v>PIB pelo total de pessoas ocupadas no período</v>
      </c>
      <c r="L994" s="3" t="str">
        <f aca="false">L$19</f>
        <v>PNADc /IBGE</v>
      </c>
      <c r="M994" s="3" t="str">
        <f aca="false">M$19</f>
        <v>Mil Reais (R$) por habitante</v>
      </c>
      <c r="N994" s="5" t="str">
        <f aca="false">N$19</f>
        <v>O PIB utilizado para cálculo é estimado pela Tendências</v>
      </c>
      <c r="O994" s="3" t="n">
        <v>8.85437433900872</v>
      </c>
    </row>
    <row r="995" customFormat="false" ht="15" hidden="false" customHeight="true" outlineLevel="0" collapsed="false">
      <c r="A995" s="3" t="str">
        <f aca="false">A$20</f>
        <v>Capital Humano</v>
      </c>
      <c r="B995" s="3" t="str">
        <f aca="false">B$20</f>
        <v>Qualificação dos Trabalhadores</v>
      </c>
      <c r="C995" s="3" t="n">
        <f aca="false">C$20</f>
        <v>1</v>
      </c>
      <c r="D995" s="3" t="s">
        <v>252</v>
      </c>
      <c r="E995" s="3" t="n">
        <f aca="false">E$20</f>
        <v>2013</v>
      </c>
      <c r="F995" s="3" t="n">
        <f aca="false">F$20</f>
        <v>2015</v>
      </c>
      <c r="G995" s="3" t="n">
        <v>8.5436381</v>
      </c>
      <c r="H995" s="3"/>
      <c r="I995" s="3"/>
      <c r="J995" s="3"/>
      <c r="K995" s="3" t="str">
        <f aca="false">K$20</f>
        <v>Anos de estudos da população economicamente ativa.</v>
      </c>
      <c r="L995" s="3" t="str">
        <f aca="false">L$20</f>
        <v>PNADc /IBGE</v>
      </c>
      <c r="M995" s="3" t="str">
        <f aca="false">M$20</f>
        <v>Anos</v>
      </c>
      <c r="N995" s="5"/>
      <c r="O995" s="3" t="n">
        <v>20.6356871072509</v>
      </c>
    </row>
    <row r="996" customFormat="false" ht="15" hidden="false" customHeight="true" outlineLevel="0" collapsed="false">
      <c r="A996" s="3" t="str">
        <f aca="false">A$21</f>
        <v>Capital Humano</v>
      </c>
      <c r="B996" s="3" t="str">
        <f aca="false">B$21</f>
        <v> Total</v>
      </c>
      <c r="C996" s="3" t="n">
        <f aca="false">C$21</f>
        <v>1</v>
      </c>
      <c r="D996" s="3" t="s">
        <v>252</v>
      </c>
      <c r="E996" s="3" t="n">
        <f aca="false">E$21</f>
        <v>2015</v>
      </c>
      <c r="F996" s="3" t="n">
        <f aca="false">F$21</f>
        <v>2015</v>
      </c>
      <c r="G996" s="3" t="n">
        <v>42.8968663103699</v>
      </c>
      <c r="H996" s="3"/>
      <c r="I996" s="3"/>
      <c r="J996" s="3"/>
      <c r="K996" s="3" t="str">
        <f aca="false">K$21</f>
        <v>Nota obtida via normalização e ponderação de indicadores que variam de 0 a 100.</v>
      </c>
      <c r="L996" s="3" t="str">
        <f aca="false">L$21</f>
        <v>Tendências</v>
      </c>
      <c r="M996" s="3" t="str">
        <f aca="false">M$21</f>
        <v>Nota de 0 a 100</v>
      </c>
      <c r="N996" s="5"/>
      <c r="O996" s="3" t="n">
        <v>7.220144359172</v>
      </c>
    </row>
    <row r="997" customFormat="false" ht="15" hidden="false" customHeight="true" outlineLevel="0" collapsed="false">
      <c r="A997" s="3" t="str">
        <f aca="false">A$22</f>
        <v>Educação</v>
      </c>
      <c r="B997" s="3" t="str">
        <f aca="false">B$22</f>
        <v>Avaliação da Educação</v>
      </c>
      <c r="C997" s="3" t="n">
        <f aca="false">C$22</f>
        <v>1</v>
      </c>
      <c r="D997" s="3" t="s">
        <v>252</v>
      </c>
      <c r="E997" s="3" t="n">
        <f aca="false">E$22</f>
        <v>2015</v>
      </c>
      <c r="F997" s="3" t="n">
        <f aca="false">F$22</f>
        <v>2015</v>
      </c>
      <c r="G997" s="3" t="n">
        <v>100</v>
      </c>
      <c r="H997" s="3"/>
      <c r="I997" s="3"/>
      <c r="J997" s="3"/>
      <c r="K997" s="3" t="str">
        <f aca="false">K$22</f>
        <v>Dummy para existência avaliações sistemáticas de educação (100 = Há um sistema; 0 = Não há um sistema)</v>
      </c>
      <c r="L997" s="3" t="str">
        <f aca="false">L$22</f>
        <v>Secretarias Estaduais de Educação</v>
      </c>
      <c r="M997" s="3" t="str">
        <f aca="false">M$22</f>
        <v>Pontuação de 0 ou 100</v>
      </c>
      <c r="N9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97" s="3" t="n">
        <v>100</v>
      </c>
    </row>
    <row r="998" customFormat="false" ht="15" hidden="false" customHeight="true" outlineLevel="0" collapsed="false">
      <c r="A998" s="3" t="str">
        <f aca="false">A$23</f>
        <v>Educação</v>
      </c>
      <c r="B998" s="3" t="str">
        <f aca="false">B$23</f>
        <v>IDEB</v>
      </c>
      <c r="C998" s="3" t="n">
        <f aca="false">C$23</f>
        <v>1</v>
      </c>
      <c r="D998" s="3" t="s">
        <v>252</v>
      </c>
      <c r="E998" s="3" t="n">
        <f aca="false">E$23</f>
        <v>2013</v>
      </c>
      <c r="F998" s="3" t="n">
        <f aca="false">F$23</f>
        <v>2015</v>
      </c>
      <c r="G998" s="3" t="n">
        <v>3.65713120590259</v>
      </c>
      <c r="H998" s="3"/>
      <c r="I998" s="3"/>
      <c r="J998" s="3"/>
      <c r="K998" s="3" t="str">
        <f aca="false">K$23</f>
        <v>Qualidade da educação básica do Brasil, considera fluxo escolar e média de desempenhos nas avaliações de toda a rede de ensino (nota de  0 a 10)</v>
      </c>
      <c r="L998" s="3" t="str">
        <f aca="false">L$23</f>
        <v>INEP</v>
      </c>
      <c r="M998" s="3" t="str">
        <f aca="false">M$23</f>
        <v>Pontuação de 0 a 10</v>
      </c>
      <c r="N998" s="5"/>
      <c r="O998" s="3" t="n">
        <v>8.89832382625818</v>
      </c>
    </row>
    <row r="999" customFormat="false" ht="15" hidden="false" customHeight="true" outlineLevel="0" collapsed="false">
      <c r="A999" s="3" t="str">
        <f aca="false">A$24</f>
        <v>Educação</v>
      </c>
      <c r="B999" s="3" t="str">
        <f aca="false">B$24</f>
        <v>ENEM</v>
      </c>
      <c r="C999" s="3" t="n">
        <f aca="false">C$24</f>
        <v>1</v>
      </c>
      <c r="D999" s="3" t="s">
        <v>252</v>
      </c>
      <c r="E999" s="3" t="n">
        <f aca="false">E$24</f>
        <v>2013</v>
      </c>
      <c r="F999" s="3" t="n">
        <f aca="false">F$24</f>
        <v>2015</v>
      </c>
      <c r="G999" s="3" t="n">
        <v>494.206154754328</v>
      </c>
      <c r="H999" s="3"/>
      <c r="I999" s="3"/>
      <c r="J999" s="3"/>
      <c r="K999" s="3" t="str">
        <f aca="false">K$24</f>
        <v>Desempenho dos alunos do Ensino Médio para acesso ao Ensino Superior e a programas de financiamento em instituições privadas (nota de 0 a 1000).</v>
      </c>
      <c r="L999" s="3" t="str">
        <f aca="false">L$24</f>
        <v>INEP</v>
      </c>
      <c r="M999" s="3" t="str">
        <f aca="false">M$24</f>
        <v>Pontuação de 0 a 1000</v>
      </c>
      <c r="N999" s="5"/>
      <c r="O999" s="3" t="n">
        <v>38.0070596129601</v>
      </c>
    </row>
    <row r="1000" customFormat="false" ht="15" hidden="false" customHeight="true" outlineLevel="0" collapsed="false">
      <c r="A1000" s="3" t="str">
        <f aca="false">A$25</f>
        <v>Educação</v>
      </c>
      <c r="B1000" s="3" t="str">
        <f aca="false">B$25</f>
        <v>PISA</v>
      </c>
      <c r="C1000" s="3" t="n">
        <f aca="false">C$25</f>
        <v>1</v>
      </c>
      <c r="D1000" s="3" t="s">
        <v>252</v>
      </c>
      <c r="E1000" s="3" t="n">
        <f aca="false">E$25</f>
        <v>2012</v>
      </c>
      <c r="F1000" s="3" t="n">
        <f aca="false">F$25</f>
        <v>2015</v>
      </c>
      <c r="G1000" s="3" t="n">
        <v>374.666666666667</v>
      </c>
      <c r="H1000" s="3"/>
      <c r="I1000" s="3"/>
      <c r="J1000" s="3"/>
      <c r="K1000" s="3" t="str">
        <f aca="false">K$25</f>
        <v>Desempenho dos estudantes na faixa dos 15 anos no Programa internacional de avaliação dos estudantes (Nota: 0-1000)</v>
      </c>
      <c r="L1000" s="3" t="str">
        <f aca="false">L$25</f>
        <v>PISA</v>
      </c>
      <c r="M1000" s="5" t="str">
        <f aca="false">M$25</f>
        <v>Pontuação de 0 a 1000</v>
      </c>
      <c r="N1000" s="5"/>
      <c r="O1000" s="3" t="n">
        <v>35.6448763250887</v>
      </c>
    </row>
    <row r="1001" customFormat="false" ht="15" hidden="false" customHeight="true" outlineLevel="0" collapsed="false">
      <c r="A1001" s="3" t="str">
        <f aca="false">A$26</f>
        <v>Educação</v>
      </c>
      <c r="B1001" s="3" t="str">
        <f aca="false">B$26</f>
        <v>Índice de Oportunidade da Educação</v>
      </c>
      <c r="C1001" s="3" t="n">
        <f aca="false">C$26</f>
        <v>1</v>
      </c>
      <c r="D1001" s="3" t="s">
        <v>252</v>
      </c>
      <c r="E1001" s="3" t="n">
        <f aca="false">E$26</f>
        <v>2015</v>
      </c>
      <c r="F1001" s="3" t="n">
        <f aca="false">F$26</f>
        <v>2015</v>
      </c>
      <c r="G1001" s="3" t="n">
        <v>3.462476</v>
      </c>
      <c r="H1001" s="3"/>
      <c r="I1001" s="3"/>
      <c r="J1001" s="3"/>
      <c r="K1001" s="3" t="str">
        <f aca="false">K$26</f>
        <v>Mede a qualidade das oportunidades educacionais oferecidas por municípios e estados (Nota: 0-10)</v>
      </c>
      <c r="L1001" s="3" t="str">
        <f aca="false">L$26</f>
        <v>CLP/Metas</v>
      </c>
      <c r="M1001" s="3" t="str">
        <f aca="false">M$26</f>
        <v>Pontuação de 0 a 10</v>
      </c>
      <c r="N1001" s="5"/>
      <c r="O1001" s="3" t="n">
        <v>0</v>
      </c>
    </row>
    <row r="1002" customFormat="false" ht="15" hidden="false" customHeight="true" outlineLevel="0" collapsed="false">
      <c r="A1002" s="3" t="str">
        <f aca="false">A$27</f>
        <v>Educação</v>
      </c>
      <c r="B1002" s="3" t="str">
        <f aca="false">B$27</f>
        <v>Taxa de Abandono do Ensino Fundamental</v>
      </c>
      <c r="C1002" s="3" t="n">
        <f aca="false">C$27</f>
        <v>-1</v>
      </c>
      <c r="D1002" s="3" t="s">
        <v>252</v>
      </c>
      <c r="E1002" s="3" t="n">
        <f aca="false">E$27</f>
        <v>2013</v>
      </c>
      <c r="F1002" s="3" t="n">
        <f aca="false">F$27</f>
        <v>2015</v>
      </c>
      <c r="G1002" s="3" t="n">
        <v>6.46763201583291</v>
      </c>
      <c r="H1002" s="3"/>
      <c r="I1002" s="3"/>
      <c r="J1002" s="3"/>
      <c r="K1002" s="3" t="str">
        <f aca="false">K$27</f>
        <v>Porcentagem dos alunos do ensino fundamental que abandonam os estudos</v>
      </c>
      <c r="L1002" s="3" t="str">
        <f aca="false">L$27</f>
        <v>Portal Qedu</v>
      </c>
      <c r="M1002" s="3" t="str">
        <f aca="false">M$27</f>
        <v>Porcentagem %</v>
      </c>
      <c r="N1002" s="5" t="str">
        <f aca="false">N$27</f>
        <v>A partir de 2017 o indicador Taxa de abandono do ensino fundamental foi substituído pelo Taxa de frequência líquida do ensino fundamental</v>
      </c>
      <c r="O1002" s="3" t="n">
        <v>44.3690161283252</v>
      </c>
    </row>
    <row r="1003" customFormat="false" ht="15" hidden="false" customHeight="true" outlineLevel="0" collapsed="false">
      <c r="A1003" s="3" t="str">
        <f aca="false">A$28</f>
        <v>Educação</v>
      </c>
      <c r="B1003" s="3" t="str">
        <f aca="false">B$28</f>
        <v>Taxa de Abandono do Ensino Médio</v>
      </c>
      <c r="C1003" s="3" t="n">
        <f aca="false">C$28</f>
        <v>-1</v>
      </c>
      <c r="D1003" s="3" t="s">
        <v>252</v>
      </c>
      <c r="E1003" s="3" t="n">
        <f aca="false">E$28</f>
        <v>2013</v>
      </c>
      <c r="F1003" s="3" t="n">
        <f aca="false">F$28</f>
        <v>2015</v>
      </c>
      <c r="G1003" s="3" t="n">
        <v>16.6570267829425</v>
      </c>
      <c r="H1003" s="3"/>
      <c r="I1003" s="3"/>
      <c r="J1003" s="3"/>
      <c r="K1003" s="3" t="str">
        <f aca="false">K$28</f>
        <v>Porcentagem dos alunos do ensino médio que abandonam os estudos.</v>
      </c>
      <c r="L1003" s="3" t="str">
        <f aca="false">L$28</f>
        <v>Portal Qedu</v>
      </c>
      <c r="M1003" s="3" t="str">
        <f aca="false">M$28</f>
        <v>Porcentagem %</v>
      </c>
      <c r="N1003" s="5" t="str">
        <f aca="false">N$28</f>
        <v>A partir de 2017 o indicador Taxa de abandono do ensino médio foi substituído pelo Taxa de frequência líquida do ensino médio</v>
      </c>
      <c r="O1003" s="3" t="n">
        <v>0</v>
      </c>
    </row>
    <row r="1004" customFormat="false" ht="15" hidden="false" customHeight="true" outlineLevel="0" collapsed="false">
      <c r="A1004" s="3" t="str">
        <f aca="false">A$29</f>
        <v>Educação</v>
      </c>
      <c r="B1004" s="3" t="str">
        <f aca="false">B$29</f>
        <v> Total</v>
      </c>
      <c r="C1004" s="3" t="n">
        <f aca="false">C$29</f>
        <v>1</v>
      </c>
      <c r="D1004" s="3" t="s">
        <v>252</v>
      </c>
      <c r="E1004" s="3" t="n">
        <f aca="false">E$29</f>
        <v>2015</v>
      </c>
      <c r="F1004" s="3" t="n">
        <f aca="false">F$29</f>
        <v>2015</v>
      </c>
      <c r="G1004" s="3" t="n">
        <v>21.5795029100517</v>
      </c>
      <c r="H1004" s="3"/>
      <c r="I1004" s="3"/>
      <c r="J1004" s="3"/>
      <c r="K1004" s="3" t="str">
        <f aca="false">K$29</f>
        <v>Nota obtida via normalização e ponderação de indicadores que variam de 0 a 100.</v>
      </c>
      <c r="L1004" s="3" t="str">
        <f aca="false">L$29</f>
        <v>Tendências</v>
      </c>
      <c r="M1004" s="3" t="str">
        <f aca="false">M$29</f>
        <v>Nota de 0 a 100</v>
      </c>
      <c r="N1004" s="5"/>
      <c r="O1004" s="3" t="n">
        <v>7.68069314697341</v>
      </c>
    </row>
    <row r="1005" customFormat="false" ht="15" hidden="false" customHeight="true" outlineLevel="0" collapsed="false">
      <c r="A1005" s="3" t="str">
        <f aca="false">A$30</f>
        <v>Sustentabilidade Social</v>
      </c>
      <c r="B1005" s="3" t="str">
        <f aca="false">B$30</f>
        <v>Segurança Alimentar</v>
      </c>
      <c r="C1005" s="3" t="n">
        <f aca="false">C$30</f>
        <v>-1</v>
      </c>
      <c r="D1005" s="3" t="s">
        <v>252</v>
      </c>
      <c r="E1005" s="3" t="n">
        <f aca="false">E$30</f>
        <v>2013</v>
      </c>
      <c r="F1005" s="3" t="n">
        <f aca="false">F$30</f>
        <v>2015</v>
      </c>
      <c r="G1005" s="3" t="n">
        <v>7.658782596</v>
      </c>
      <c r="H1005" s="3"/>
      <c r="I1005" s="3"/>
      <c r="J1005" s="3"/>
      <c r="K1005" s="3" t="str">
        <f aca="false">K$30</f>
        <v>% domicílios com renda domiciliar per capita inferior à linha de extrema pobreza (valor de uma cesta de alimentos com o mínimo de calorias necessárias para suprir adequadamente uma pessoa, com base em recomendações da FAO e da OMS)</v>
      </c>
      <c r="L1005" s="3" t="str">
        <f aca="false">L$30</f>
        <v>Ipea</v>
      </c>
      <c r="M1005" s="3" t="str">
        <f aca="false">M$30</f>
        <v>Porcentagem %</v>
      </c>
      <c r="N1005" s="5" t="s">
        <v>110</v>
      </c>
      <c r="O1005" s="3" t="n">
        <v>56.1718412877392</v>
      </c>
    </row>
    <row r="1006" customFormat="false" ht="15" hidden="false" customHeight="true" outlineLevel="0" collapsed="false">
      <c r="A1006" s="3" t="str">
        <f aca="false">A$31</f>
        <v>Sustentabilidade Social</v>
      </c>
      <c r="B1006" s="3" t="str">
        <f aca="false">B$31</f>
        <v>Inadequação de Moradia FJP</v>
      </c>
      <c r="C1006" s="3" t="n">
        <f aca="false">C$31</f>
        <v>-1</v>
      </c>
      <c r="D1006" s="3" t="s">
        <v>252</v>
      </c>
      <c r="E1006" s="3" t="n">
        <f aca="false">E$31</f>
        <v>2013</v>
      </c>
      <c r="F1006" s="3" t="n">
        <f aca="false">F$31</f>
        <v>2015</v>
      </c>
      <c r="G1006" s="3" t="n">
        <v>9.8999286825325</v>
      </c>
      <c r="H1006" s="3"/>
      <c r="I1006" s="3"/>
      <c r="J1006" s="3"/>
      <c r="K1006" s="3" t="str">
        <f aca="false">K$31</f>
        <v>% de moradias que apresentam,entre outras características, coabitação familiar e/ou habitação precária  (metodologia da Fundação João Pinheiro)</v>
      </c>
      <c r="L1006" s="3" t="str">
        <f aca="false">L$31</f>
        <v>Fundação João Pinheiro</v>
      </c>
      <c r="M1006" s="3" t="str">
        <f aca="false">M$31</f>
        <v>Porcentagem %</v>
      </c>
      <c r="N1006" s="5" t="str">
        <f aca="false">N$31</f>
        <v>A partir de 2020, foi necessário alteração metodológica tendo em vista a não atualização desde de 2015 do indicador da Fundação João Pinheiro, por isso a fonte do indicador passou a ser a PNADc Anual (IBGE).</v>
      </c>
      <c r="O1006" s="3" t="n">
        <v>55.86351257969</v>
      </c>
    </row>
    <row r="1007" customFormat="false" ht="15" hidden="false" customHeight="true" outlineLevel="0" collapsed="false">
      <c r="A1007" s="3" t="str">
        <f aca="false">A$32</f>
        <v>Sustentabilidade Social</v>
      </c>
      <c r="B1007" s="3" t="str">
        <f aca="false">B$32</f>
        <v>Famílias abaixo da linha da pobreza</v>
      </c>
      <c r="C1007" s="3" t="n">
        <f aca="false">C$32</f>
        <v>-1</v>
      </c>
      <c r="D1007" s="3" t="s">
        <v>252</v>
      </c>
      <c r="E1007" s="3" t="n">
        <f aca="false">E$32</f>
        <v>2013</v>
      </c>
      <c r="F1007" s="3" t="n">
        <f aca="false">F$32</f>
        <v>2015</v>
      </c>
      <c r="G1007" s="3" t="n">
        <v>7.4421777854957</v>
      </c>
      <c r="H1007" s="3"/>
      <c r="I1007" s="3"/>
      <c r="J1007" s="3"/>
      <c r="K1007" s="3" t="str">
        <f aca="false">K$32</f>
        <v>% de domicílios com renda domiciliar per capita inferior à linha de pobreza. A linha de pobreza aqui considerada é definida pelo decreto 7492 (abaixo de R$77,00 mensais)</v>
      </c>
      <c r="L1007" s="3" t="str">
        <f aca="false">L$32</f>
        <v>PNADc /IBGE</v>
      </c>
      <c r="M1007" s="3" t="str">
        <f aca="false">M$32</f>
        <v>Porcentagem %</v>
      </c>
      <c r="N1007" s="5"/>
      <c r="O1007" s="3" t="n">
        <v>52.7544641124885</v>
      </c>
    </row>
    <row r="1008" customFormat="false" ht="15" hidden="false" customHeight="true" outlineLevel="0" collapsed="false">
      <c r="A1008" s="3" t="str">
        <f aca="false">A$33</f>
        <v>Sustentabilidade Social</v>
      </c>
      <c r="B1008" s="3" t="str">
        <f aca="false">B$33</f>
        <v>Desigualdade de renda</v>
      </c>
      <c r="C1008" s="3" t="n">
        <f aca="false">C$33</f>
        <v>-1</v>
      </c>
      <c r="D1008" s="3" t="s">
        <v>252</v>
      </c>
      <c r="E1008" s="3" t="n">
        <f aca="false">E$33</f>
        <v>2013</v>
      </c>
      <c r="F1008" s="3" t="n">
        <f aca="false">F$33</f>
        <v>2015</v>
      </c>
      <c r="G1008" s="3" t="n">
        <v>0.5019737464</v>
      </c>
      <c r="H1008" s="3"/>
      <c r="I1008" s="3"/>
      <c r="J1008" s="3"/>
      <c r="K1008" s="3" t="str">
        <f aca="false">K$33</f>
        <v>Coeficiente de gini (1=Desigualdade Máxima/0=Igualdade Máxima)</v>
      </c>
      <c r="L1008" s="3" t="str">
        <f aca="false">L$33</f>
        <v>Ipea</v>
      </c>
      <c r="M1008" s="3" t="str">
        <f aca="false">M$33</f>
        <v>Coeficiente GINI</v>
      </c>
      <c r="N1008" s="5"/>
      <c r="O1008" s="3" t="n">
        <v>53.0995305293908</v>
      </c>
    </row>
    <row r="1009" customFormat="false" ht="15" hidden="false" customHeight="true" outlineLevel="0" collapsed="false">
      <c r="A1009" s="3" t="str">
        <f aca="false">A$34</f>
        <v>Sustentabilidade Social</v>
      </c>
      <c r="B1009" s="3" t="str">
        <f aca="false">B$34</f>
        <v>Acesso ao Saneamento Básico - Água</v>
      </c>
      <c r="C1009" s="3" t="n">
        <f aca="false">C$34</f>
        <v>1</v>
      </c>
      <c r="D1009" s="3" t="s">
        <v>252</v>
      </c>
      <c r="E1009" s="3" t="n">
        <f aca="false">E$34</f>
        <v>2013</v>
      </c>
      <c r="F1009" s="3" t="n">
        <f aca="false">F$34</f>
        <v>2015</v>
      </c>
      <c r="G1009" s="3" t="n">
        <v>84.1704035874439</v>
      </c>
      <c r="H1009" s="3"/>
      <c r="I1009" s="3"/>
      <c r="J1009" s="3"/>
      <c r="K1009" s="3" t="str">
        <f aca="false">K$34</f>
        <v>% de domicilios com acesso à água canalizada de rede geral de distribuição</v>
      </c>
      <c r="L1009" s="3" t="str">
        <f aca="false">L$34</f>
        <v>PNADc /IBGE</v>
      </c>
      <c r="M1009" s="3" t="str">
        <f aca="false">M$34</f>
        <v>Porcentagem %</v>
      </c>
      <c r="N1009" s="5"/>
      <c r="O1009" s="3" t="n">
        <v>43.0067093984637</v>
      </c>
    </row>
    <row r="1010" customFormat="false" ht="15" hidden="false" customHeight="true" outlineLevel="0" collapsed="false">
      <c r="A1010" s="3" t="str">
        <f aca="false">A$35</f>
        <v>Sustentabilidade Social</v>
      </c>
      <c r="B1010" s="3" t="str">
        <f aca="false">B$35</f>
        <v>Acesso ao Saneamento Básico - Esgoto</v>
      </c>
      <c r="C1010" s="3" t="n">
        <f aca="false">C$35</f>
        <v>1</v>
      </c>
      <c r="D1010" s="3" t="s">
        <v>252</v>
      </c>
      <c r="E1010" s="3" t="n">
        <f aca="false">E$35</f>
        <v>2013</v>
      </c>
      <c r="F1010" s="3" t="n">
        <f aca="false">F$35</f>
        <v>2015</v>
      </c>
      <c r="G1010" s="3" t="n">
        <v>95.3363228699552</v>
      </c>
      <c r="H1010" s="3"/>
      <c r="I1010" s="3"/>
      <c r="J1010" s="3"/>
      <c r="K1010" s="3" t="str">
        <f aca="false">K$35</f>
        <v>% de domicilios com acesso à rede coletora de esgoto</v>
      </c>
      <c r="L1010" s="3" t="str">
        <f aca="false">L$35</f>
        <v>PNADc /IBGE</v>
      </c>
      <c r="M1010" s="3" t="str">
        <f aca="false">M$35</f>
        <v>Porcentagem %</v>
      </c>
      <c r="N1010" s="5"/>
      <c r="O1010" s="3" t="n">
        <v>78.3664482658797</v>
      </c>
    </row>
    <row r="1011" customFormat="false" ht="15" hidden="false" customHeight="true" outlineLevel="0" collapsed="false">
      <c r="A1011" s="3" t="str">
        <f aca="false">A$36</f>
        <v>Sustentabilidade Social</v>
      </c>
      <c r="B1011" s="3" t="str">
        <f aca="false">B$36</f>
        <v>Mortes Evitáveis</v>
      </c>
      <c r="C1011" s="3" t="n">
        <f aca="false">C$36</f>
        <v>-1</v>
      </c>
      <c r="D1011" s="3" t="s">
        <v>252</v>
      </c>
      <c r="E1011" s="3" t="n">
        <f aca="false">E$36</f>
        <v>2013</v>
      </c>
      <c r="F1011" s="3" t="n">
        <f aca="false">F$36</f>
        <v>2015</v>
      </c>
      <c r="G1011" s="3" t="n">
        <v>37.4400993906407</v>
      </c>
      <c r="H1011" s="3"/>
      <c r="I1011" s="3"/>
      <c r="J1011" s="3"/>
      <c r="K1011" s="3" t="str">
        <f aca="false">K$36</f>
        <v>Razão de Mortalidade Proporcional: mortes abaixo de 50 anos/ total de óbitos</v>
      </c>
      <c r="L1011" s="3" t="str">
        <f aca="false">L$36</f>
        <v>Datasus</v>
      </c>
      <c r="M1011" s="3" t="str">
        <f aca="false">M$36</f>
        <v>Porcentagem %</v>
      </c>
      <c r="N1011" s="5" t="s">
        <v>127</v>
      </c>
      <c r="O1011" s="3" t="n">
        <v>30.2548638931096</v>
      </c>
    </row>
    <row r="1012" customFormat="false" ht="15" hidden="false" customHeight="true" outlineLevel="0" collapsed="false">
      <c r="A1012" s="3" t="str">
        <f aca="false">A$37</f>
        <v>Sustentabilidade Social</v>
      </c>
      <c r="B1012" s="3" t="str">
        <f aca="false">B$37</f>
        <v>Anos potenciais de vida perdidos</v>
      </c>
      <c r="C1012" s="3" t="n">
        <f aca="false">C$37</f>
        <v>-1</v>
      </c>
      <c r="D1012" s="3" t="s">
        <v>252</v>
      </c>
      <c r="E1012" s="3" t="n">
        <f aca="false">E$37</f>
        <v>2013</v>
      </c>
      <c r="F1012" s="3" t="n">
        <f aca="false">F$37</f>
        <v>2015</v>
      </c>
      <c r="G1012" s="3" t="n">
        <v>16.5232824316884</v>
      </c>
      <c r="H1012" s="3"/>
      <c r="I1012" s="3"/>
      <c r="J1012" s="3"/>
      <c r="K1012" s="3" t="str">
        <f aca="false">K$37</f>
        <v>Média da diferença da faixa etária em que os óbitos registrados ocorreram e a expectativa de vida ao nascer do Brasil.</v>
      </c>
      <c r="L1012" s="3" t="str">
        <f aca="false">L$37</f>
        <v>Datasus</v>
      </c>
      <c r="M1012" s="3" t="str">
        <f aca="false">M$37</f>
        <v>Anos</v>
      </c>
      <c r="N1012" s="5"/>
      <c r="O1012" s="3" t="n">
        <v>36.3458960711483</v>
      </c>
    </row>
    <row r="1013" customFormat="false" ht="15" hidden="false" customHeight="true" outlineLevel="0" collapsed="false">
      <c r="A1013" s="3" t="str">
        <f aca="false">A$38</f>
        <v>Sustentabilidade Social</v>
      </c>
      <c r="B1013" s="3" t="str">
        <f aca="false">B$38</f>
        <v>Formalidade do Mercado de Trabalho</v>
      </c>
      <c r="C1013" s="3" t="n">
        <f aca="false">C$38</f>
        <v>1</v>
      </c>
      <c r="D1013" s="3" t="s">
        <v>252</v>
      </c>
      <c r="E1013" s="3" t="n">
        <f aca="false">E$38</f>
        <v>2013</v>
      </c>
      <c r="F1013" s="3" t="n">
        <f aca="false">F$38</f>
        <v>2015</v>
      </c>
      <c r="G1013" s="3" t="n">
        <v>43.1123919308357</v>
      </c>
      <c r="H1013" s="3"/>
      <c r="I1013" s="3"/>
      <c r="J1013" s="3"/>
      <c r="K1013" s="3" t="str">
        <f aca="false">K$38</f>
        <v>Proporção de empregados de 10 anos ou mais de idade com carteira de trabalho assinada em relação ao total de ocupados</v>
      </c>
      <c r="L1013" s="3" t="str">
        <f aca="false">L$38</f>
        <v>PNADc /IBGE</v>
      </c>
      <c r="M1013" s="3" t="str">
        <f aca="false">M$38</f>
        <v>Porcentagem %</v>
      </c>
      <c r="N10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13" s="3" t="n">
        <v>14.7781859944165</v>
      </c>
    </row>
    <row r="1014" customFormat="false" ht="15" hidden="false" customHeight="true" outlineLevel="0" collapsed="false">
      <c r="A1014" s="3" t="str">
        <f aca="false">A$39</f>
        <v>Sustentabilidade Social</v>
      </c>
      <c r="B1014" s="3" t="str">
        <f aca="false">B$39</f>
        <v>Inserção Econômica</v>
      </c>
      <c r="C1014" s="3" t="n">
        <f aca="false">C$39</f>
        <v>1</v>
      </c>
      <c r="D1014" s="3" t="s">
        <v>252</v>
      </c>
      <c r="E1014" s="3" t="n">
        <f aca="false">E$39</f>
        <v>2014</v>
      </c>
      <c r="F1014" s="3" t="n">
        <f aca="false">F$39</f>
        <v>2015</v>
      </c>
      <c r="G1014" s="3" t="n">
        <v>42.1634334275805</v>
      </c>
      <c r="H1014" s="3"/>
      <c r="I1014" s="3"/>
      <c r="J1014" s="3"/>
      <c r="K1014" s="3" t="str">
        <f aca="false">K$39</f>
        <v>Proporção de ocupados em relação a População Economicamente Ativa</v>
      </c>
      <c r="L1014" s="3" t="str">
        <f aca="false">L$39</f>
        <v>IBGE</v>
      </c>
      <c r="M1014" s="3" t="str">
        <f aca="false">M$39</f>
        <v>Porcentagem %</v>
      </c>
      <c r="N1014" s="5"/>
      <c r="O1014" s="3" t="n">
        <v>38.484780673238</v>
      </c>
    </row>
    <row r="1015" customFormat="false" ht="15" hidden="false" customHeight="true" outlineLevel="0" collapsed="false">
      <c r="A1015" s="3" t="str">
        <f aca="false">A$40</f>
        <v>Sustentabilidade Social</v>
      </c>
      <c r="B1015" s="3" t="str">
        <f aca="false">B$40</f>
        <v>IDH</v>
      </c>
      <c r="C1015" s="3" t="n">
        <f aca="false">C$40</f>
        <v>1</v>
      </c>
      <c r="D1015" s="3" t="s">
        <v>252</v>
      </c>
      <c r="E1015" s="3" t="n">
        <f aca="false">E$40</f>
        <v>2010</v>
      </c>
      <c r="F1015" s="3" t="n">
        <f aca="false">F$40</f>
        <v>2015</v>
      </c>
      <c r="G1015" s="3" t="n">
        <v>0.646</v>
      </c>
      <c r="H1015" s="3"/>
      <c r="I1015" s="3"/>
      <c r="J1015" s="3"/>
      <c r="K1015" s="3" t="str">
        <f aca="false">K$40</f>
        <v>IDH estadual</v>
      </c>
      <c r="L1015" s="3" t="str">
        <f aca="false">L$40</f>
        <v>PNUD</v>
      </c>
      <c r="M1015" s="3" t="str">
        <f aca="false">M$40</f>
        <v>Índice de 0 a 1</v>
      </c>
      <c r="N1015" s="5"/>
      <c r="O1015" s="3" t="n">
        <v>7.77202072538861</v>
      </c>
    </row>
    <row r="1016" customFormat="false" ht="15" hidden="false" customHeight="true" outlineLevel="0" collapsed="false">
      <c r="A1016" s="3" t="str">
        <f aca="false">A$41</f>
        <v>Sustentabilidade Social</v>
      </c>
      <c r="B1016" s="3" t="str">
        <f aca="false">B$41</f>
        <v>Inserção Econômica dos Jovens</v>
      </c>
      <c r="C1016" s="3" t="n">
        <f aca="false">C$41</f>
        <v>1</v>
      </c>
      <c r="D1016" s="3" t="s">
        <v>252</v>
      </c>
      <c r="E1016" s="3" t="n">
        <f aca="false">E$41</f>
        <v>2013</v>
      </c>
      <c r="F1016" s="3" t="n">
        <f aca="false">F$41</f>
        <v>2015</v>
      </c>
      <c r="G1016" s="3" t="n">
        <v>78.7282937523322</v>
      </c>
      <c r="H1016" s="3"/>
      <c r="I1016" s="3"/>
      <c r="J1016" s="3"/>
      <c r="K1016" s="3" t="str">
        <f aca="false">K$41</f>
        <v>Proporção dos jovens que estudam ou trabalham</v>
      </c>
      <c r="L1016" s="3" t="str">
        <f aca="false">L$41</f>
        <v>IBGE</v>
      </c>
      <c r="M1016" s="3" t="str">
        <f aca="false">M$41</f>
        <v>Porcentagem %</v>
      </c>
      <c r="N1016" s="5"/>
      <c r="O1016" s="3" t="n">
        <v>41.3805337466659</v>
      </c>
    </row>
    <row r="1017" customFormat="false" ht="15" hidden="false" customHeight="true" outlineLevel="0" collapsed="false">
      <c r="A1017" s="3" t="str">
        <f aca="false">A$42</f>
        <v>Sustentabilidade Social</v>
      </c>
      <c r="B1017" s="3" t="str">
        <f aca="false">B$42</f>
        <v>Mortalidade Materna</v>
      </c>
      <c r="C1017" s="3" t="n">
        <f aca="false">C$42</f>
        <v>-1</v>
      </c>
      <c r="D1017" s="3" t="s">
        <v>252</v>
      </c>
      <c r="E1017" s="3" t="n">
        <f aca="false">E$42</f>
        <v>2013</v>
      </c>
      <c r="F1017" s="3" t="n">
        <f aca="false">F$42</f>
        <v>2015</v>
      </c>
      <c r="G1017" s="3" t="n">
        <v>6.9498217081156</v>
      </c>
      <c r="H1017" s="3"/>
      <c r="I1017" s="3"/>
      <c r="J1017" s="3"/>
      <c r="K1017" s="3" t="str">
        <f aca="false">K$42</f>
        <v>Óbitos maternos em relação a população feminina em idade fértil (15-49 anos).</v>
      </c>
      <c r="L1017" s="3" t="str">
        <f aca="false">L$42</f>
        <v>Datasus</v>
      </c>
      <c r="M1017" s="3" t="str">
        <f aca="false">M$42</f>
        <v>Taxa de mortalidade por 100 mil mulheres</v>
      </c>
      <c r="N1017" s="5"/>
      <c r="O1017" s="3" t="n">
        <v>25.1475079122447</v>
      </c>
    </row>
    <row r="1018" customFormat="false" ht="15" hidden="false" customHeight="true" outlineLevel="0" collapsed="false">
      <c r="A1018" s="3" t="str">
        <f aca="false">A$43</f>
        <v>Sustentabilidade Social</v>
      </c>
      <c r="B1018" s="3" t="str">
        <f aca="false">B$43</f>
        <v>Mortalidade Precoce</v>
      </c>
      <c r="C1018" s="3" t="n">
        <f aca="false">C$43</f>
        <v>-1</v>
      </c>
      <c r="D1018" s="3" t="s">
        <v>252</v>
      </c>
      <c r="E1018" s="3" t="n">
        <f aca="false">E$43</f>
        <v>2013</v>
      </c>
      <c r="F1018" s="3" t="n">
        <f aca="false">F$43</f>
        <v>2015</v>
      </c>
      <c r="G1018" s="3" t="n">
        <v>123.67637562019</v>
      </c>
      <c r="H1018" s="3"/>
      <c r="I1018" s="3"/>
      <c r="J1018" s="3"/>
      <c r="K1018" s="3" t="str">
        <f aca="false">K$43</f>
        <v>Mortalidade de Jovens (15-29 anos) por causas externas.
</v>
      </c>
      <c r="L1018" s="3" t="str">
        <f aca="false">L$43</f>
        <v>Datasus</v>
      </c>
      <c r="M1018" s="3" t="str">
        <f aca="false">M$43</f>
        <v>Taxa de mortalidade por 100 mil jovens</v>
      </c>
      <c r="N1018" s="5"/>
      <c r="O1018" s="3" t="n">
        <v>51.8655692215008</v>
      </c>
    </row>
    <row r="1019" customFormat="false" ht="15" hidden="false" customHeight="true" outlineLevel="0" collapsed="false">
      <c r="A1019" s="3" t="str">
        <f aca="false">A$44</f>
        <v>Sustentabilidade Social</v>
      </c>
      <c r="B1019" s="3" t="str">
        <f aca="false">B$44</f>
        <v>Previdência Social</v>
      </c>
      <c r="C1019" s="3" t="n">
        <f aca="false">C$44</f>
        <v>1</v>
      </c>
      <c r="D1019" s="3" t="s">
        <v>252</v>
      </c>
      <c r="E1019" s="3" t="n">
        <f aca="false">E$44</f>
        <v>2013</v>
      </c>
      <c r="F1019" s="3" t="n">
        <f aca="false">F$44</f>
        <v>2015</v>
      </c>
      <c r="G1019" s="3" t="n">
        <v>64.3171985157943</v>
      </c>
      <c r="H1019" s="3"/>
      <c r="I1019" s="3"/>
      <c r="J1019" s="3"/>
      <c r="K1019" s="3" t="str">
        <f aca="false">K$44</f>
        <v>Proporção de idosos (mais de 60 anos) que recebem previdência social</v>
      </c>
      <c r="L1019" s="3" t="str">
        <f aca="false">L$44</f>
        <v>IBGE</v>
      </c>
      <c r="M1019" s="3" t="str">
        <f aca="false">M$44</f>
        <v>Porcentagem %</v>
      </c>
      <c r="N1019" s="5" t="s">
        <v>150</v>
      </c>
      <c r="O1019" s="3" t="n">
        <v>44.5781128373469</v>
      </c>
    </row>
    <row r="1020" customFormat="false" ht="15" hidden="false" customHeight="true" outlineLevel="0" collapsed="false">
      <c r="A1020" s="3" t="str">
        <f aca="false">A$45</f>
        <v>Sustentabilidade Social</v>
      </c>
      <c r="B1020" s="3" t="str">
        <f aca="false">B$45</f>
        <v>Mortalidade na Infância</v>
      </c>
      <c r="C1020" s="3" t="n">
        <f aca="false">C$45</f>
        <v>-1</v>
      </c>
      <c r="D1020" s="3" t="s">
        <v>252</v>
      </c>
      <c r="E1020" s="3" t="n">
        <f aca="false">E$45</f>
        <v>2013</v>
      </c>
      <c r="F1020" s="3" t="n">
        <f aca="false">F$45</f>
        <v>2015</v>
      </c>
      <c r="G1020" s="3" t="n">
        <v>3.37999446108915</v>
      </c>
      <c r="H1020" s="3"/>
      <c r="I1020" s="3"/>
      <c r="J1020" s="3"/>
      <c r="K1020" s="3" t="str">
        <f aca="false">K$45</f>
        <v>Óbitos de menores de cinco anos por grupo de 1.000 nascidos vivos</v>
      </c>
      <c r="L1020" s="3" t="str">
        <f aca="false">L$45</f>
        <v>Datasus</v>
      </c>
      <c r="M1020" s="3" t="str">
        <f aca="false">M$45</f>
        <v>Porcentagem %</v>
      </c>
      <c r="N1020" s="5"/>
      <c r="O1020" s="3" t="n">
        <v>60.4614377820705</v>
      </c>
    </row>
    <row r="1021" customFormat="false" ht="15" hidden="false" customHeight="true" outlineLevel="0" collapsed="false">
      <c r="A1021" s="3" t="str">
        <f aca="false">A$46</f>
        <v>Sustentabilidade Social</v>
      </c>
      <c r="B1021" s="3" t="str">
        <f aca="false">B$46</f>
        <v> Total</v>
      </c>
      <c r="C1021" s="3" t="n">
        <f aca="false">C$46</f>
        <v>1</v>
      </c>
      <c r="D1021" s="3" t="s">
        <v>252</v>
      </c>
      <c r="E1021" s="3" t="n">
        <f aca="false">E$46</f>
        <v>2015</v>
      </c>
      <c r="F1021" s="3" t="n">
        <f aca="false">F$46</f>
        <v>2015</v>
      </c>
      <c r="G1021" s="3" t="n">
        <v>41.7556225219473</v>
      </c>
      <c r="H1021" s="3"/>
      <c r="I1021" s="3"/>
      <c r="J1021" s="3"/>
      <c r="K1021" s="3" t="str">
        <f aca="false">K$46</f>
        <v>Nota obtida via normalização e ponderação de indicadores que variam de 0 a 100.</v>
      </c>
      <c r="L1021" s="3" t="str">
        <f aca="false">L$46</f>
        <v>Tendências</v>
      </c>
      <c r="M1021" s="3" t="str">
        <f aca="false">M$46</f>
        <v>Nota de 0 a 100</v>
      </c>
      <c r="N1021" s="5"/>
      <c r="O1021" s="3" t="n">
        <v>30.2292267837969</v>
      </c>
    </row>
    <row r="1022" customFormat="false" ht="15" hidden="false" customHeight="true" outlineLevel="0" collapsed="false">
      <c r="A1022" s="3" t="str">
        <f aca="false">A$47</f>
        <v>Segurança Pública</v>
      </c>
      <c r="B1022" s="3" t="str">
        <f aca="false">B$47</f>
        <v>Déficit Carcerário</v>
      </c>
      <c r="C1022" s="3" t="n">
        <f aca="false">C$47</f>
        <v>-1</v>
      </c>
      <c r="D1022" s="3" t="s">
        <v>252</v>
      </c>
      <c r="E1022" s="3" t="n">
        <f aca="false">E$47</f>
        <v>2014</v>
      </c>
      <c r="F1022" s="3" t="n">
        <f aca="false">F$47</f>
        <v>2015</v>
      </c>
      <c r="G1022" s="3" t="n">
        <v>1.3971843476333</v>
      </c>
      <c r="H1022" s="3"/>
      <c r="I1022" s="3"/>
      <c r="J1022" s="3"/>
      <c r="K1022" s="3" t="str">
        <f aca="false">K$47</f>
        <v>Relação detentos / Vagas</v>
      </c>
      <c r="L1022" s="3" t="str">
        <f aca="false">L$47</f>
        <v>Fórum de Segurança Pública</v>
      </c>
      <c r="M1022" s="3" t="str">
        <f aca="false">M$47</f>
        <v>Porcentagem %</v>
      </c>
      <c r="N1022" s="5"/>
      <c r="O1022" s="3" t="n">
        <v>71.462949738938</v>
      </c>
    </row>
    <row r="1023" customFormat="false" ht="15" hidden="false" customHeight="true" outlineLevel="0" collapsed="false">
      <c r="A1023" s="3" t="str">
        <f aca="false">A$48</f>
        <v>Segurança Pública</v>
      </c>
      <c r="B1023" s="3" t="str">
        <f aca="false">B$48</f>
        <v>Mortes a esclarecer</v>
      </c>
      <c r="C1023" s="3" t="n">
        <f aca="false">C$48</f>
        <v>-1</v>
      </c>
      <c r="D1023" s="3" t="s">
        <v>252</v>
      </c>
      <c r="E1023" s="3" t="n">
        <f aca="false">E$48</f>
        <v>2014</v>
      </c>
      <c r="F1023" s="3" t="n">
        <f aca="false">F$48</f>
        <v>2015</v>
      </c>
      <c r="G1023" s="3" t="n">
        <v>1.52342281151024</v>
      </c>
      <c r="H1023" s="3"/>
      <c r="I1023" s="3"/>
      <c r="J1023" s="3"/>
      <c r="K1023" s="3" t="str">
        <f aca="false">K$48</f>
        <v># "mortes a esclarecer" / 100 mil habitantes</v>
      </c>
      <c r="L1023" s="3" t="str">
        <f aca="false">L$48</f>
        <v>Fórum de Segurança Pública</v>
      </c>
      <c r="M1023" s="3" t="str">
        <f aca="false">M$48</f>
        <v>Taxa de mortalidade por 100 mil habitantes</v>
      </c>
      <c r="N10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23" s="3" t="n">
        <v>96.4162261204046</v>
      </c>
    </row>
    <row r="1024" customFormat="false" ht="15" hidden="false" customHeight="true" outlineLevel="0" collapsed="false">
      <c r="A1024" s="3" t="str">
        <f aca="false">A$49</f>
        <v>Segurança Pública</v>
      </c>
      <c r="B1024" s="3" t="str">
        <f aca="false">B$49</f>
        <v>Atuação do Sistema de Justiça Criminal</v>
      </c>
      <c r="C1024" s="3" t="n">
        <f aca="false">C$49</f>
        <v>1</v>
      </c>
      <c r="D1024" s="3" t="s">
        <v>252</v>
      </c>
      <c r="E1024" s="3" t="n">
        <f aca="false">E$49</f>
        <v>2014</v>
      </c>
      <c r="F1024" s="3" t="n">
        <f aca="false">F$49</f>
        <v>2015</v>
      </c>
      <c r="G1024" s="3" t="n">
        <v>1.64568621430765</v>
      </c>
      <c r="H1024" s="3"/>
      <c r="I1024" s="3"/>
      <c r="J1024" s="3"/>
      <c r="K1024" s="3" t="str">
        <f aca="false">K$49</f>
        <v>Total da população carcerária (regime fechado) em relação ao número de homicídios.</v>
      </c>
      <c r="L1024" s="3" t="str">
        <f aca="false">L$49</f>
        <v>Fórum de Segurança Pública</v>
      </c>
      <c r="M1024" s="3" t="str">
        <f aca="false">M$49</f>
        <v>Porcentagem %</v>
      </c>
      <c r="N1024" s="3" t="str">
        <f aca="false">N$49</f>
        <v>A partir da edição de 2018, ou seja, do dado de 2017 passou a ser usado como numerador a população prisional acusada de homicídio e não mais a população carcerária total.</v>
      </c>
      <c r="O1024" s="3" t="n">
        <v>4.03110207630382</v>
      </c>
    </row>
    <row r="1025" customFormat="false" ht="15" hidden="false" customHeight="true" outlineLevel="0" collapsed="false">
      <c r="A1025" s="3" t="str">
        <f aca="false">A$50</f>
        <v>Segurança Pública</v>
      </c>
      <c r="B1025" s="3" t="str">
        <f aca="false">B$50</f>
        <v>Mortalidade no Trânsito</v>
      </c>
      <c r="C1025" s="3" t="n">
        <f aca="false">C$50</f>
        <v>-1</v>
      </c>
      <c r="D1025" s="3" t="s">
        <v>252</v>
      </c>
      <c r="E1025" s="3" t="n">
        <f aca="false">E$50</f>
        <v>2013</v>
      </c>
      <c r="F1025" s="3" t="n">
        <f aca="false">F$50</f>
        <v>2015</v>
      </c>
      <c r="G1025" s="3" t="n">
        <v>72.4988492980863</v>
      </c>
      <c r="H1025" s="3"/>
      <c r="I1025" s="3"/>
      <c r="J1025" s="3"/>
      <c r="K1025" s="3" t="str">
        <f aca="false">K$50</f>
        <v>Óbitos por causas externas (acidentes em transporte terrestre) em relação ao total de habitantes.</v>
      </c>
      <c r="L1025" s="3" t="str">
        <f aca="false">L$50</f>
        <v>Datasus</v>
      </c>
      <c r="M1025" s="5" t="str">
        <f aca="false">M$50</f>
        <v>Mortes em relação a frota e aos habitantes</v>
      </c>
      <c r="N1025" s="5" t="str">
        <f aca="false">N$50</f>
        <v>Antes de 2019 o nome do indicador era "Segurança no Trânsito" </v>
      </c>
      <c r="O1025" s="3" t="n">
        <v>25.4144520117273</v>
      </c>
    </row>
    <row r="1026" customFormat="false" ht="15" hidden="false" customHeight="true" outlineLevel="0" collapsed="false">
      <c r="A1026" s="3" t="str">
        <f aca="false">A$51</f>
        <v>Segurança Pública</v>
      </c>
      <c r="B1026" s="3" t="str">
        <f aca="false">B$51</f>
        <v>Segurança Pessoal</v>
      </c>
      <c r="C1026" s="3" t="n">
        <f aca="false">C$51</f>
        <v>-1</v>
      </c>
      <c r="D1026" s="3" t="s">
        <v>252</v>
      </c>
      <c r="E1026" s="3" t="n">
        <f aca="false">E$51</f>
        <v>2014</v>
      </c>
      <c r="F1026" s="3" t="n">
        <f aca="false">F$51</f>
        <v>2015</v>
      </c>
      <c r="G1026" s="3" t="n">
        <v>40.3397406267386</v>
      </c>
      <c r="H1026" s="3"/>
      <c r="I1026" s="3"/>
      <c r="J1026" s="3"/>
      <c r="K1026" s="3" t="str">
        <f aca="false">K$51</f>
        <v>Óbitos resultantes de agressões (homicídios) em relação a população total.</v>
      </c>
      <c r="L1026" s="3" t="str">
        <f aca="false">L$51</f>
        <v>Fórum de Segurança Pública</v>
      </c>
      <c r="M1026" s="5" t="str">
        <f aca="false">M$51</f>
        <v>Óbitos por 100 mil habitantes</v>
      </c>
      <c r="N1026" s="5"/>
      <c r="O1026" s="3" t="n">
        <v>41.76954671216</v>
      </c>
    </row>
    <row r="1027" customFormat="false" ht="15" hidden="false" customHeight="true" outlineLevel="0" collapsed="false">
      <c r="A1027" s="3" t="str">
        <f aca="false">A$52</f>
        <v>Segurança Pública</v>
      </c>
      <c r="B1027" s="3" t="str">
        <f aca="false">B$52</f>
        <v>Segurança Patrimonial</v>
      </c>
      <c r="C1027" s="3" t="n">
        <f aca="false">C$52</f>
        <v>-1</v>
      </c>
      <c r="D1027" s="3" t="s">
        <v>252</v>
      </c>
      <c r="E1027" s="3" t="n">
        <f aca="false">E$52</f>
        <v>2014</v>
      </c>
      <c r="F1027" s="3" t="n">
        <f aca="false">F$52</f>
        <v>2015</v>
      </c>
      <c r="G1027" s="3" t="n">
        <v>427.043749913292</v>
      </c>
      <c r="H1027" s="3"/>
      <c r="I1027" s="3"/>
      <c r="J1027" s="3"/>
      <c r="K1027" s="3" t="str">
        <f aca="false">K$52</f>
        <v>Roubos e furto de veículos em relação a frota total (por 100 mil veículos).</v>
      </c>
      <c r="L1027" s="3" t="str">
        <f aca="false">L$52</f>
        <v>Fórum de Segurança Pública</v>
      </c>
      <c r="M1027" s="5" t="str">
        <f aca="false">M$52</f>
        <v>Roubos e furtos por 100 mil veículos</v>
      </c>
      <c r="N1027" s="3" t="str">
        <f aca="false">N$52</f>
        <v>A partir da edição de 2019, ou seja, do dado de 2018, passou a ser usado o número de roubos totais no lugar de roubos e furtos de veículos</v>
      </c>
      <c r="O1027" s="3" t="n">
        <v>65.1878131626336</v>
      </c>
    </row>
    <row r="1028" customFormat="false" ht="15" hidden="false" customHeight="true" outlineLevel="0" collapsed="false">
      <c r="A1028" s="3" t="str">
        <f aca="false">A$53</f>
        <v>Segurança Pública</v>
      </c>
      <c r="B1028" s="3" t="str">
        <f aca="false">B$53</f>
        <v> Total</v>
      </c>
      <c r="C1028" s="3" t="n">
        <f aca="false">C$53</f>
        <v>1</v>
      </c>
      <c r="D1028" s="3" t="s">
        <v>252</v>
      </c>
      <c r="E1028" s="3" t="n">
        <f aca="false">E$53</f>
        <v>2015</v>
      </c>
      <c r="F1028" s="3" t="n">
        <f aca="false">F$53</f>
        <v>2015</v>
      </c>
      <c r="G1028" s="3" t="n">
        <v>48.9242768776742</v>
      </c>
      <c r="H1028" s="3"/>
      <c r="I1028" s="3"/>
      <c r="J1028" s="3"/>
      <c r="K1028" s="3" t="str">
        <f aca="false">K$53</f>
        <v>Nota obtida via normalização e ponderação de indicadores que variam de 0 a 100.</v>
      </c>
      <c r="L1028" s="3" t="str">
        <f aca="false">L$53</f>
        <v>Tendências</v>
      </c>
      <c r="M1028" s="3" t="str">
        <f aca="false">M$53</f>
        <v>Nota de 0 a 100</v>
      </c>
      <c r="N1028" s="5"/>
      <c r="O1028" s="3" t="n">
        <v>58.1842994297499</v>
      </c>
    </row>
    <row r="1029" customFormat="false" ht="15" hidden="false" customHeight="true" outlineLevel="0" collapsed="false">
      <c r="A1029" s="3" t="str">
        <f aca="false">A$54</f>
        <v>Solidez Fiscal</v>
      </c>
      <c r="B1029" s="3" t="str">
        <f aca="false">B$54</f>
        <v>Dependência Fiscal</v>
      </c>
      <c r="C1029" s="3" t="n">
        <f aca="false">C$54</f>
        <v>1</v>
      </c>
      <c r="D1029" s="3" t="s">
        <v>252</v>
      </c>
      <c r="E1029" s="3" t="n">
        <f aca="false">E$54</f>
        <v>2014</v>
      </c>
      <c r="F1029" s="3" t="n">
        <f aca="false">F$54</f>
        <v>2015</v>
      </c>
      <c r="G1029" s="3" t="n">
        <v>63.8646411684834</v>
      </c>
      <c r="H1029" s="3"/>
      <c r="I1029" s="3"/>
      <c r="J1029" s="3"/>
      <c r="K1029" s="3" t="str">
        <f aca="false">K$54</f>
        <v>Grau de autonomia financeira do Estado tendo por base a participação das receitas correntes próprias (realizadas) sobre a receita corrente total, dado pela fórmula: 1 – (transferências correntes/receita corrente total)</v>
      </c>
      <c r="L1029" s="3" t="str">
        <f aca="false">L$54</f>
        <v>Siconfi</v>
      </c>
      <c r="M1029" s="3" t="str">
        <f aca="false">M$54</f>
        <v>Porcentagem %</v>
      </c>
      <c r="N10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29" s="3" t="n">
        <v>52.4818966045441</v>
      </c>
    </row>
    <row r="1030" customFormat="false" ht="15" hidden="false" customHeight="true" outlineLevel="0" collapsed="false">
      <c r="A1030" s="3" t="str">
        <f aca="false">A$55</f>
        <v>Solidez Fiscal</v>
      </c>
      <c r="B1030" s="3" t="str">
        <f aca="false">B$55</f>
        <v>Taxa de Investimentos</v>
      </c>
      <c r="C1030" s="3" t="n">
        <f aca="false">C$55</f>
        <v>1</v>
      </c>
      <c r="D1030" s="3" t="s">
        <v>252</v>
      </c>
      <c r="E1030" s="3" t="n">
        <f aca="false">E$55</f>
        <v>2014</v>
      </c>
      <c r="F1030" s="3" t="n">
        <f aca="false">F$55</f>
        <v>2015</v>
      </c>
      <c r="G1030" s="3" t="n">
        <v>0.0985604454423751</v>
      </c>
      <c r="H1030" s="3"/>
      <c r="I1030" s="3"/>
      <c r="J1030" s="3"/>
      <c r="K1030" s="3" t="str">
        <f aca="false">K$55</f>
        <v>Investimento liquidado / receita corrente líquida</v>
      </c>
      <c r="L1030" s="3" t="str">
        <f aca="false">L$55</f>
        <v>Siconfi</v>
      </c>
      <c r="M1030" s="5" t="s">
        <v>24</v>
      </c>
      <c r="N1030" s="5" t="str">
        <f aca="false">N$55</f>
        <v>Antes da edição de 2020 o indicador era conhecido como "Capacidade de Investimento"</v>
      </c>
      <c r="O1030" s="3" t="n">
        <v>30.721998963442</v>
      </c>
    </row>
    <row r="1031" customFormat="false" ht="15" hidden="false" customHeight="true" outlineLevel="0" collapsed="false">
      <c r="A1031" s="3" t="str">
        <f aca="false">A$56</f>
        <v>Solidez Fiscal</v>
      </c>
      <c r="B1031" s="3" t="str">
        <f aca="false">B$56</f>
        <v>Resultado Nominal</v>
      </c>
      <c r="C1031" s="3" t="n">
        <f aca="false">C$56</f>
        <v>1</v>
      </c>
      <c r="D1031" s="3" t="s">
        <v>252</v>
      </c>
      <c r="E1031" s="3" t="n">
        <f aca="false">E$56</f>
        <v>2014</v>
      </c>
      <c r="F1031" s="3" t="n">
        <f aca="false">F$56</f>
        <v>2015</v>
      </c>
      <c r="G1031" s="3" t="n">
        <v>0.100884002066008</v>
      </c>
      <c r="H1031" s="3"/>
      <c r="I1031" s="3"/>
      <c r="J1031" s="3"/>
      <c r="K1031" s="3" t="str">
        <f aca="false">K$56</f>
        <v>Diferença entre receitas e despesas primárias no período acrescidas das despesas com juros nominais incidentes sobre a dívida pública interna e externa, dividido pelo PIB</v>
      </c>
      <c r="L1031" s="3" t="str">
        <f aca="false">L$56</f>
        <v>Siconfi</v>
      </c>
      <c r="M1031" s="3" t="str">
        <f aca="false">M$56</f>
        <v>Porcentagem %</v>
      </c>
      <c r="N1031" s="5"/>
      <c r="O1031" s="3" t="n">
        <v>59.5793351556777</v>
      </c>
    </row>
    <row r="1032" customFormat="false" ht="15" hidden="false" customHeight="true" outlineLevel="0" collapsed="false">
      <c r="A1032" s="3" t="str">
        <f aca="false">A$57</f>
        <v>Solidez Fiscal</v>
      </c>
      <c r="B1032" s="3" t="str">
        <f aca="false">B$57</f>
        <v>Solvência Fiscal</v>
      </c>
      <c r="C1032" s="3" t="n">
        <f aca="false">C$57</f>
        <v>-1</v>
      </c>
      <c r="D1032" s="3" t="s">
        <v>252</v>
      </c>
      <c r="E1032" s="3" t="n">
        <f aca="false">E$57</f>
        <v>2014</v>
      </c>
      <c r="F1032" s="3" t="n">
        <f aca="false">F$57</f>
        <v>2015</v>
      </c>
      <c r="G1032" s="3" t="n">
        <v>9.96499208492048</v>
      </c>
      <c r="H1032" s="3"/>
      <c r="I1032" s="3"/>
      <c r="J1032" s="3"/>
      <c r="K1032" s="3" t="str">
        <f aca="false">K$57</f>
        <v>Dívida consolidada líquida / receita corrente líquida</v>
      </c>
      <c r="L1032" s="3" t="str">
        <f aca="false">L$57</f>
        <v>Siconfi</v>
      </c>
      <c r="M1032" s="5" t="s">
        <v>24</v>
      </c>
      <c r="N1032" s="5"/>
      <c r="O1032" s="3" t="n">
        <v>100</v>
      </c>
    </row>
    <row r="1033" customFormat="false" ht="15" hidden="false" customHeight="true" outlineLevel="0" collapsed="false">
      <c r="A1033" s="3" t="str">
        <f aca="false">A$58</f>
        <v>Solidez Fiscal</v>
      </c>
      <c r="B1033" s="3" t="str">
        <f aca="false">B$58</f>
        <v>Sucesso do Planejamento Orçamentário</v>
      </c>
      <c r="C1033" s="3" t="n">
        <f aca="false">C$58</f>
        <v>1</v>
      </c>
      <c r="D1033" s="3" t="s">
        <v>252</v>
      </c>
      <c r="E1033" s="3" t="n">
        <f aca="false">E$58</f>
        <v>2014</v>
      </c>
      <c r="F1033" s="3" t="n">
        <f aca="false">F$58</f>
        <v>2015</v>
      </c>
      <c r="G1033" s="3" t="n">
        <v>89.2728722604948</v>
      </c>
      <c r="H1033" s="3"/>
      <c r="I1033" s="3"/>
      <c r="J1033" s="3"/>
      <c r="K1033" s="3" t="str">
        <f aca="false">K$58</f>
        <v>Despesa liquidada pela despesa total atualizada (dotação orçamentária).</v>
      </c>
      <c r="L1033" s="3" t="str">
        <f aca="false">L$58</f>
        <v>Siconfi</v>
      </c>
      <c r="M1033" s="3" t="str">
        <f aca="false">M$58</f>
        <v>Porcentagem %</v>
      </c>
      <c r="N1033" s="5" t="str">
        <f aca="false">N$58</f>
        <v>Antes de 2020 o indicador era chamado de "Sucesso da Execução Orçamentária"</v>
      </c>
      <c r="O1033" s="3" t="n">
        <v>66.0593745279897</v>
      </c>
    </row>
    <row r="1034" customFormat="false" ht="15" hidden="false" customHeight="true" outlineLevel="0" collapsed="false">
      <c r="A1034" s="3" t="str">
        <f aca="false">A$59</f>
        <v>Solidez Fiscal</v>
      </c>
      <c r="B1034" s="3" t="str">
        <f aca="false">B$59</f>
        <v> Total</v>
      </c>
      <c r="C1034" s="3" t="n">
        <f aca="false">C$59</f>
        <v>1</v>
      </c>
      <c r="D1034" s="3" t="s">
        <v>252</v>
      </c>
      <c r="E1034" s="3" t="n">
        <f aca="false">E$59</f>
        <v>2015</v>
      </c>
      <c r="F1034" s="3" t="n">
        <f aca="false">F$59</f>
        <v>2015</v>
      </c>
      <c r="G1034" s="3" t="n">
        <v>64.0669788570114</v>
      </c>
      <c r="H1034" s="3"/>
      <c r="I1034" s="3"/>
      <c r="J1034" s="3"/>
      <c r="K1034" s="3" t="str">
        <f aca="false">K$59</f>
        <v>Nota obtida via normalização e ponderação de indicadores que variam de 0 a 100.</v>
      </c>
      <c r="L1034" s="3" t="str">
        <f aca="false">L$59</f>
        <v>Tendências</v>
      </c>
      <c r="M1034" s="3" t="str">
        <f aca="false">M$59</f>
        <v>Nota de 0 a 100</v>
      </c>
      <c r="N1034" s="5"/>
      <c r="O1034" s="3" t="n">
        <v>94.9876440728195</v>
      </c>
    </row>
    <row r="1035" customFormat="false" ht="15" hidden="false" customHeight="true" outlineLevel="0" collapsed="false">
      <c r="A1035" s="3" t="str">
        <f aca="false">A$60</f>
        <v>Eficiência da Máquina Pública</v>
      </c>
      <c r="B1035" s="3" t="str">
        <f aca="false">B$60</f>
        <v>Eficiência do Judiciário</v>
      </c>
      <c r="C1035" s="3" t="n">
        <f aca="false">C$60</f>
        <v>-1</v>
      </c>
      <c r="D1035" s="3" t="s">
        <v>252</v>
      </c>
      <c r="E1035" s="3" t="n">
        <f aca="false">E$60</f>
        <v>2013</v>
      </c>
      <c r="F1035" s="3" t="n">
        <f aca="false">F$60</f>
        <v>2015</v>
      </c>
      <c r="G1035" s="3" t="n">
        <v>62.9970495034257</v>
      </c>
      <c r="H1035" s="3"/>
      <c r="I1035" s="3"/>
      <c r="J1035" s="3"/>
      <c r="K1035" s="4" t="str">
        <f aca="false">K$60</f>
        <v>Taxa de congestionamento = 1 - (processos baixados)/(casos novos + casos pendentes)</v>
      </c>
      <c r="L1035" s="4" t="str">
        <f aca="false">L$60</f>
        <v>Justiça em Números/CNJ</v>
      </c>
      <c r="M1035" s="4" t="str">
        <f aca="false">M$60</f>
        <v>Porcentagem %</v>
      </c>
      <c r="N10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35" s="3" t="n">
        <v>41.5267482473641</v>
      </c>
    </row>
    <row r="1036" customFormat="false" ht="15" hidden="false" customHeight="true" outlineLevel="0" collapsed="false">
      <c r="A1036" s="3" t="str">
        <f aca="false">A$61</f>
        <v>Eficiência da Máquina Pública</v>
      </c>
      <c r="B1036" s="3" t="str">
        <f aca="false">B$61</f>
        <v>Custo do Executivo/PIB</v>
      </c>
      <c r="C1036" s="3" t="n">
        <f aca="false">C$61</f>
        <v>-1</v>
      </c>
      <c r="D1036" s="3" t="s">
        <v>252</v>
      </c>
      <c r="E1036" s="3" t="n">
        <f aca="false">E$61</f>
        <v>2014</v>
      </c>
      <c r="F1036" s="3" t="n">
        <f aca="false">F$61</f>
        <v>2015</v>
      </c>
      <c r="G1036" s="3" t="n">
        <v>0.886671268664152</v>
      </c>
      <c r="H1036" s="3"/>
      <c r="I1036" s="3"/>
      <c r="J1036" s="3"/>
      <c r="K1036" s="3" t="str">
        <f aca="false">K$61</f>
        <v>Recursos públicos alocados na administração direta / PIB</v>
      </c>
      <c r="L1036" s="3" t="str">
        <f aca="false">L$61</f>
        <v>FINBRA/Siconfi</v>
      </c>
      <c r="M1036" s="3" t="str">
        <f aca="false">M$61</f>
        <v>Porcentagem %</v>
      </c>
      <c r="N1036" s="3" t="str">
        <f aca="false">N$61</f>
        <v>O PIB utilizado para cálculo é estimado pela Tendências</v>
      </c>
      <c r="O1036" s="3" t="n">
        <v>94.5503494908716</v>
      </c>
    </row>
    <row r="1037" customFormat="false" ht="15" hidden="false" customHeight="true" outlineLevel="0" collapsed="false">
      <c r="A1037" s="3" t="str">
        <f aca="false">A$62</f>
        <v>Eficiência da Máquina Pública</v>
      </c>
      <c r="B1037" s="3" t="str">
        <f aca="false">B$62</f>
        <v>Índice de Transparência</v>
      </c>
      <c r="C1037" s="3" t="n">
        <f aca="false">C$62</f>
        <v>1</v>
      </c>
      <c r="D1037" s="3" t="s">
        <v>252</v>
      </c>
      <c r="E1037" s="3" t="n">
        <f aca="false">E$62</f>
        <v>2014</v>
      </c>
      <c r="F1037" s="3" t="n">
        <f aca="false">F$62</f>
        <v>2015</v>
      </c>
      <c r="G1037" s="3" t="n">
        <v>6.37</v>
      </c>
      <c r="H1037" s="3"/>
      <c r="I1037" s="3"/>
      <c r="J1037" s="3"/>
      <c r="K1037" s="3" t="str">
        <f aca="false">K$62</f>
        <v>Avaliação dos portais de acesso a informações de gastos estaduais (Nota: 0-10)</v>
      </c>
      <c r="L1037" s="3" t="str">
        <f aca="false">L$62</f>
        <v>Associação Contas Abertas</v>
      </c>
      <c r="M1037" s="3" t="str">
        <f aca="false">M$62</f>
        <v>Pontuação de 0 a 10</v>
      </c>
      <c r="N1037" s="3" t="str">
        <f aca="false">N$62</f>
        <v>A partir da edição de 2018, ou seja, do dado de 2016, passou a ser usado a avaliação Escala Brasil Transparente</v>
      </c>
      <c r="O1037" s="3" t="n">
        <v>68.0641183723798</v>
      </c>
    </row>
    <row r="1038" customFormat="false" ht="15" hidden="false" customHeight="true" outlineLevel="0" collapsed="false">
      <c r="A1038" s="3" t="str">
        <f aca="false">A$63</f>
        <v>Eficiência da Máquina Pública</v>
      </c>
      <c r="B1038" s="3" t="str">
        <f aca="false">B$63</f>
        <v>Custo do Judiciário/PIB</v>
      </c>
      <c r="C1038" s="3" t="n">
        <f aca="false">C$63</f>
        <v>-1</v>
      </c>
      <c r="D1038" s="3" t="s">
        <v>252</v>
      </c>
      <c r="E1038" s="3" t="n">
        <f aca="false">E$63</f>
        <v>2014</v>
      </c>
      <c r="F1038" s="3" t="n">
        <f aca="false">F$63</f>
        <v>2015</v>
      </c>
      <c r="G1038" s="3" t="n">
        <v>1.00772480443931</v>
      </c>
      <c r="H1038" s="3"/>
      <c r="I1038" s="3"/>
      <c r="J1038" s="3"/>
      <c r="K1038" s="3" t="str">
        <f aca="false">K$63</f>
        <v>Recursos públicos alocados no judiciário / PIB</v>
      </c>
      <c r="L1038" s="3" t="str">
        <f aca="false">L$63</f>
        <v>FINBRA/Siconfi</v>
      </c>
      <c r="M1038" s="3" t="str">
        <f aca="false">M$63</f>
        <v>Porcentagem %</v>
      </c>
      <c r="N1038" s="3" t="str">
        <f aca="false">N$63</f>
        <v>O PIB utilizado para cálculo é estimado pela Tendências. O Distrito Federal não é válido nesse indicador.</v>
      </c>
      <c r="O1038" s="3" t="n">
        <v>91.296036589017</v>
      </c>
    </row>
    <row r="1039" customFormat="false" ht="15" hidden="false" customHeight="true" outlineLevel="0" collapsed="false">
      <c r="A1039" s="3" t="str">
        <f aca="false">A$64</f>
        <v>Eficiência da Máquina Pública</v>
      </c>
      <c r="B1039" s="3" t="str">
        <f aca="false">B$64</f>
        <v>Custo do Legislativo/PIB</v>
      </c>
      <c r="C1039" s="3" t="n">
        <f aca="false">C$64</f>
        <v>-1</v>
      </c>
      <c r="D1039" s="3" t="s">
        <v>252</v>
      </c>
      <c r="E1039" s="3" t="n">
        <f aca="false">E$64</f>
        <v>2014</v>
      </c>
      <c r="F1039" s="3" t="n">
        <f aca="false">F$64</f>
        <v>2015</v>
      </c>
      <c r="G1039" s="3" t="n">
        <v>0.728608112384259</v>
      </c>
      <c r="H1039" s="3"/>
      <c r="I1039" s="3"/>
      <c r="J1039" s="3"/>
      <c r="K1039" s="3" t="str">
        <f aca="false">K$64</f>
        <v>Recursos públicos alocados no legislativo / PIB</v>
      </c>
      <c r="L1039" s="3" t="str">
        <f aca="false">L$64</f>
        <v>FINBRA/Siconfi</v>
      </c>
      <c r="M1039" s="3" t="str">
        <f aca="false">M$64</f>
        <v>Porcentagem %</v>
      </c>
      <c r="N1039" s="3" t="str">
        <f aca="false">N$64</f>
        <v>O PIB utilizado para cálculo é estimado pela Tendências</v>
      </c>
      <c r="O1039" s="3" t="n">
        <v>69.0300643917544</v>
      </c>
    </row>
    <row r="1040" customFormat="false" ht="15" hidden="false" customHeight="true" outlineLevel="0" collapsed="false">
      <c r="A1040" s="3" t="str">
        <f aca="false">A$65</f>
        <v>Eficiência da Máquina Pública</v>
      </c>
      <c r="B1040" s="3" t="str">
        <f aca="false">B$65</f>
        <v>% Servidores Comissionados</v>
      </c>
      <c r="C1040" s="3" t="n">
        <f aca="false">C$65</f>
        <v>-1</v>
      </c>
      <c r="D1040" s="3" t="s">
        <v>252</v>
      </c>
      <c r="E1040" s="3" t="n">
        <f aca="false">E$65</f>
        <v>2013</v>
      </c>
      <c r="F1040" s="3" t="n">
        <f aca="false">F$65</f>
        <v>2015</v>
      </c>
      <c r="G1040" s="3" t="n">
        <v>3.00761791764362</v>
      </c>
      <c r="H1040" s="3"/>
      <c r="I1040" s="3"/>
      <c r="J1040" s="3"/>
      <c r="K1040" s="3" t="str">
        <f aca="false">K$65</f>
        <v>% de cargos comissionados no total de cargos públicos</v>
      </c>
      <c r="L1040" s="3" t="str">
        <f aca="false">L$65</f>
        <v>IBGE/Estadic</v>
      </c>
      <c r="M1040" s="3" t="str">
        <f aca="false">M$65</f>
        <v>Porcentagem %</v>
      </c>
      <c r="N1040" s="5"/>
      <c r="O1040" s="3" t="n">
        <v>89.9307734383981</v>
      </c>
    </row>
    <row r="1041" customFormat="false" ht="15" hidden="false" customHeight="true" outlineLevel="0" collapsed="false">
      <c r="A1041" s="3" t="str">
        <f aca="false">A$66</f>
        <v>Eficiência da Máquina Pública</v>
      </c>
      <c r="B1041" s="3" t="str">
        <f aca="false">B$66</f>
        <v> Total</v>
      </c>
      <c r="C1041" s="3" t="n">
        <f aca="false">C$66</f>
        <v>1</v>
      </c>
      <c r="D1041" s="3" t="s">
        <v>252</v>
      </c>
      <c r="E1041" s="3" t="n">
        <f aca="false">E$66</f>
        <v>2015</v>
      </c>
      <c r="F1041" s="3" t="n">
        <f aca="false">F$66</f>
        <v>2015</v>
      </c>
      <c r="G1041" s="3" t="n">
        <v>73.9422618049177</v>
      </c>
      <c r="H1041" s="3"/>
      <c r="I1041" s="3"/>
      <c r="J1041" s="3"/>
      <c r="K1041" s="3" t="str">
        <f aca="false">K$66</f>
        <v>Nota obtida via normalização e ponderação de indicadores que variam de 0 a 100.</v>
      </c>
      <c r="L1041" s="3" t="str">
        <f aca="false">L$66</f>
        <v>Tendências</v>
      </c>
      <c r="M1041" s="3" t="str">
        <f aca="false">M$66</f>
        <v>Nota de 0 a 100</v>
      </c>
      <c r="N1041" s="5"/>
      <c r="O1041" s="3" t="n">
        <v>86.6262617307459</v>
      </c>
    </row>
    <row r="1042" customFormat="false" ht="15" hidden="false" customHeight="true" outlineLevel="0" collapsed="false">
      <c r="A1042" s="3" t="str">
        <f aca="false">A$67</f>
        <v>Inovação</v>
      </c>
      <c r="B1042" s="3" t="str">
        <f aca="false">B$67</f>
        <v>Produção Acadêmica</v>
      </c>
      <c r="C1042" s="3" t="n">
        <f aca="false">C$67</f>
        <v>1</v>
      </c>
      <c r="D1042" s="3" t="s">
        <v>252</v>
      </c>
      <c r="E1042" s="3" t="n">
        <f aca="false">E$67</f>
        <v>2014</v>
      </c>
      <c r="F1042" s="3" t="n">
        <f aca="false">F$67</f>
        <v>2015</v>
      </c>
      <c r="G1042" s="3" t="n">
        <v>0.128905718107474</v>
      </c>
      <c r="H1042" s="3"/>
      <c r="I1042" s="3"/>
      <c r="J1042" s="3"/>
      <c r="K1042" s="3" t="str">
        <f aca="false">K$67</f>
        <v>Total de documentos publicados em periódicos acadêmicos indexados no Scopus em relação à população total.</v>
      </c>
      <c r="L1042" s="3" t="str">
        <f aca="false">L$67</f>
        <v>SCImago IR</v>
      </c>
      <c r="M1042" s="3" t="str">
        <f aca="false">M$67</f>
        <v>Artigos por 1 milhão de habitantes</v>
      </c>
      <c r="N1042" s="5"/>
      <c r="O1042" s="3" t="n">
        <v>11.6901762544076</v>
      </c>
    </row>
    <row r="1043" customFormat="false" ht="15" hidden="false" customHeight="true" outlineLevel="0" collapsed="false">
      <c r="A1043" s="3" t="str">
        <f aca="false">A$68</f>
        <v>Inovação</v>
      </c>
      <c r="B1043" s="3" t="str">
        <f aca="false">B$68</f>
        <v>Investimentos Públicos em P&amp;D</v>
      </c>
      <c r="C1043" s="3" t="n">
        <f aca="false">C$68</f>
        <v>1</v>
      </c>
      <c r="D1043" s="3" t="s">
        <v>252</v>
      </c>
      <c r="E1043" s="3" t="n">
        <f aca="false">E$68</f>
        <v>2013</v>
      </c>
      <c r="F1043" s="3" t="n">
        <f aca="false">F$68</f>
        <v>2015</v>
      </c>
      <c r="G1043" s="3" t="n">
        <v>0.0488300020870328</v>
      </c>
      <c r="H1043" s="3"/>
      <c r="I1043" s="3"/>
      <c r="J1043" s="3"/>
      <c r="K1043" s="3" t="str">
        <f aca="false">K$68</f>
        <v>Participação de Investimento público em P&amp;D no PIB estadual</v>
      </c>
      <c r="L1043" s="3" t="str">
        <f aca="false">L$68</f>
        <v>Min.CT&amp;I</v>
      </c>
      <c r="M1043" s="3" t="str">
        <f aca="false">M$68</f>
        <v>Porcentagem %</v>
      </c>
      <c r="N1043" s="5" t="str">
        <f aca="false">N$68</f>
        <v>O PIB utilizado é o oficial divulgado pelo IBGE</v>
      </c>
      <c r="O1043" s="3" t="n">
        <v>7.52414004324566</v>
      </c>
    </row>
    <row r="1044" customFormat="false" ht="15" hidden="false" customHeight="true" outlineLevel="0" collapsed="false">
      <c r="A1044" s="3" t="str">
        <f aca="false">A$69</f>
        <v>Inovação</v>
      </c>
      <c r="B1044" s="3" t="str">
        <f aca="false">B$69</f>
        <v>Patentes</v>
      </c>
      <c r="C1044" s="3" t="n">
        <f aca="false">C$69</f>
        <v>1</v>
      </c>
      <c r="D1044" s="3" t="s">
        <v>252</v>
      </c>
      <c r="E1044" s="3" t="n">
        <f aca="false">E$69</f>
        <v>2012</v>
      </c>
      <c r="F1044" s="3" t="n">
        <f aca="false">F$69</f>
        <v>2015</v>
      </c>
      <c r="G1044" s="3" t="n">
        <v>0.0256912234891078</v>
      </c>
      <c r="H1044" s="3"/>
      <c r="I1044" s="3"/>
      <c r="J1044" s="3"/>
      <c r="K1044" s="3" t="str">
        <f aca="false">K$69</f>
        <v>Total de concessões de patentes, englobando os tipos: "Patente de Invenção", "Modelo de Utilidade" e "Certificado de Adição" em relação ao PIB.</v>
      </c>
      <c r="L1044" s="3" t="str">
        <f aca="false">L$69</f>
        <v>INPI</v>
      </c>
      <c r="M1044" s="3" t="str">
        <f aca="false">M$69</f>
        <v>Patentes pelo PIB em 1 bilhão de reais</v>
      </c>
      <c r="N1044" s="3" t="str">
        <f aca="false">N$69</f>
        <v>O PIB utilizado para cálculo é estimado pela Tendências</v>
      </c>
      <c r="O1044" s="3" t="n">
        <v>7.25455153053883</v>
      </c>
    </row>
    <row r="1045" customFormat="false" ht="15" hidden="false" customHeight="true" outlineLevel="0" collapsed="false">
      <c r="A1045" s="3" t="str">
        <f aca="false">A$70</f>
        <v>Inovação</v>
      </c>
      <c r="B1045" s="3" t="str">
        <f aca="false">B$70</f>
        <v> Total</v>
      </c>
      <c r="C1045" s="3" t="n">
        <f aca="false">C$70</f>
        <v>1</v>
      </c>
      <c r="D1045" s="3" t="s">
        <v>252</v>
      </c>
      <c r="E1045" s="3" t="n">
        <f aca="false">E$70</f>
        <v>2015</v>
      </c>
      <c r="F1045" s="3" t="n">
        <f aca="false">F$70</f>
        <v>2015</v>
      </c>
      <c r="G1045" s="3" t="n">
        <v>8.92415859372015</v>
      </c>
      <c r="H1045" s="3"/>
      <c r="I1045" s="3"/>
      <c r="J1045" s="3"/>
      <c r="K1045" s="3" t="str">
        <f aca="false">K$70</f>
        <v>Nota obtida via normalização e ponderação de indicadores que variam de 0 a 100.</v>
      </c>
      <c r="L1045" s="3" t="str">
        <f aca="false">L$70</f>
        <v>Tendências</v>
      </c>
      <c r="M1045" s="3" t="str">
        <f aca="false">M$70</f>
        <v>Nota de 0 a 100</v>
      </c>
      <c r="N1045" s="5"/>
      <c r="O1045" s="3" t="n">
        <v>8.58553878054078</v>
      </c>
    </row>
    <row r="1046" customFormat="false" ht="15" hidden="false" customHeight="true" outlineLevel="0" collapsed="false">
      <c r="A1046" s="3" t="str">
        <f aca="false">A$71</f>
        <v>Sustentabilidade Ambiental</v>
      </c>
      <c r="B1046" s="3" t="str">
        <f aca="false">B$71</f>
        <v>Emissões de CO2</v>
      </c>
      <c r="C1046" s="3" t="n">
        <f aca="false">C$71</f>
        <v>-1</v>
      </c>
      <c r="D1046" s="3" t="s">
        <v>252</v>
      </c>
      <c r="E1046" s="3" t="n">
        <f aca="false">E$71</f>
        <v>2013</v>
      </c>
      <c r="F1046" s="3" t="n">
        <f aca="false">F$71</f>
        <v>2015</v>
      </c>
      <c r="G1046" s="3" t="n">
        <v>3.56467053684413</v>
      </c>
      <c r="H1046" s="3"/>
      <c r="I1046" s="3"/>
      <c r="J1046" s="3"/>
      <c r="K1046" s="3" t="str">
        <f aca="false">K$71</f>
        <v>CO2 emitido e derivado de remoção de unidades de conservação (toneladas por habitante).</v>
      </c>
      <c r="L1046" s="3" t="str">
        <f aca="false">L$71</f>
        <v>SEEG/OC</v>
      </c>
      <c r="M1046" s="3" t="str">
        <f aca="false">M$71</f>
        <v>Toneladas emitidas de CO2  por habitante</v>
      </c>
      <c r="N1046" s="5" t="str">
        <f aca="false">N$71</f>
        <v>A partir da publicação de 2019, ou seja, do dado de 2017, o denominador foi alterado de população para PIB total (o PIB utilizado para cálculo é estimado pela Tendências)</v>
      </c>
      <c r="O1046" s="3" t="n">
        <v>32.2499079228669</v>
      </c>
    </row>
    <row r="1047" customFormat="false" ht="15" hidden="false" customHeight="true" outlineLevel="0" collapsed="false">
      <c r="A1047" s="3" t="str">
        <f aca="false">A$72</f>
        <v>Sustentabilidade Ambiental</v>
      </c>
      <c r="B1047" s="3" t="str">
        <f aca="false">B$72</f>
        <v>Serviços Urbanos</v>
      </c>
      <c r="C1047" s="3" t="n">
        <f aca="false">C$72</f>
        <v>1</v>
      </c>
      <c r="D1047" s="3" t="s">
        <v>252</v>
      </c>
      <c r="E1047" s="3" t="n">
        <f aca="false">E$72</f>
        <v>2013</v>
      </c>
      <c r="F1047" s="3" t="n">
        <f aca="false">F$72</f>
        <v>2015</v>
      </c>
      <c r="G1047" s="3" t="n">
        <v>0.68375537054651</v>
      </c>
      <c r="H1047" s="3"/>
      <c r="I1047" s="3"/>
      <c r="J1047" s="3"/>
      <c r="K1047" s="3" t="str">
        <f aca="false">K$72</f>
        <v>Oferta de serviços municipais para coleta de materiais especias e limpeza urbana (Nota: 0-2).</v>
      </c>
      <c r="L1047" s="3" t="str">
        <f aca="false">L$72</f>
        <v>SNIS</v>
      </c>
      <c r="M1047" s="3" t="str">
        <f aca="false">M$72</f>
        <v>Pontuação de 0 a 2</v>
      </c>
      <c r="N1047" s="5"/>
      <c r="O1047" s="3" t="n">
        <v>33.3553452858755</v>
      </c>
    </row>
    <row r="1048" customFormat="false" ht="15" hidden="false" customHeight="true" outlineLevel="0" collapsed="false">
      <c r="A1048" s="3" t="str">
        <f aca="false">A$73</f>
        <v>Sustentabilidade Ambiental</v>
      </c>
      <c r="B1048" s="3" t="str">
        <f aca="false">B$73</f>
        <v>Destinação do Lixo</v>
      </c>
      <c r="C1048" s="3" t="n">
        <f aca="false">C$73</f>
        <v>1</v>
      </c>
      <c r="D1048" s="3" t="s">
        <v>252</v>
      </c>
      <c r="E1048" s="3" t="n">
        <f aca="false">E$73</f>
        <v>2013</v>
      </c>
      <c r="F1048" s="3" t="n">
        <f aca="false">F$73</f>
        <v>2015</v>
      </c>
      <c r="G1048" s="3" t="n">
        <v>0.155425127678989</v>
      </c>
      <c r="H1048" s="3"/>
      <c r="I1048" s="3"/>
      <c r="J1048" s="3"/>
      <c r="K1048" s="3" t="str">
        <f aca="false">K$73</f>
        <v>Destinação adequada para o tipo de resíduo sólido e qualidade das unidades de destino em solo (Nota: 0-1)</v>
      </c>
      <c r="L1048" s="3" t="str">
        <f aca="false">L$73</f>
        <v>SNIS</v>
      </c>
      <c r="M1048" s="3" t="str">
        <f aca="false">M$73</f>
        <v>Pontuação de 0 a 1</v>
      </c>
      <c r="N1048" s="5"/>
      <c r="O1048" s="3" t="n">
        <v>0</v>
      </c>
    </row>
    <row r="1049" customFormat="false" ht="15" hidden="false" customHeight="true" outlineLevel="0" collapsed="false">
      <c r="A1049" s="3" t="str">
        <f aca="false">A$74</f>
        <v>Sustentabilidade Ambiental</v>
      </c>
      <c r="B1049" s="3" t="str">
        <f aca="false">B$74</f>
        <v>Tratamento de Esgoto</v>
      </c>
      <c r="C1049" s="3" t="n">
        <f aca="false">C$74</f>
        <v>1</v>
      </c>
      <c r="D1049" s="3" t="s">
        <v>252</v>
      </c>
      <c r="E1049" s="3" t="n">
        <f aca="false">E$74</f>
        <v>2013</v>
      </c>
      <c r="F1049" s="3" t="n">
        <f aca="false">F$74</f>
        <v>2015</v>
      </c>
      <c r="G1049" s="3" t="n">
        <v>2.72</v>
      </c>
      <c r="H1049" s="3"/>
      <c r="I1049" s="3"/>
      <c r="J1049" s="3"/>
      <c r="K1049" s="3" t="str">
        <f aca="false">K$74</f>
        <v>Parcela tratada do total de água consumida no estado.</v>
      </c>
      <c r="L1049" s="3" t="str">
        <f aca="false">L$74</f>
        <v>SNIS</v>
      </c>
      <c r="M1049" s="3" t="str">
        <f aca="false">M$74</f>
        <v>Porcentagem %</v>
      </c>
      <c r="N10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49" s="3" t="n">
        <v>0</v>
      </c>
    </row>
    <row r="1050" customFormat="false" ht="15" hidden="false" customHeight="true" outlineLevel="0" collapsed="false">
      <c r="A1050" s="3" t="str">
        <f aca="false">A$75</f>
        <v>Sustentabilidade Ambiental</v>
      </c>
      <c r="B1050" s="3" t="str">
        <f aca="false">B$75</f>
        <v> Total</v>
      </c>
      <c r="C1050" s="3" t="n">
        <f aca="false">C$75</f>
        <v>1</v>
      </c>
      <c r="D1050" s="3" t="s">
        <v>252</v>
      </c>
      <c r="E1050" s="3" t="n">
        <f aca="false">E$75</f>
        <v>2015</v>
      </c>
      <c r="F1050" s="3" t="n">
        <f aca="false">F$75</f>
        <v>2015</v>
      </c>
      <c r="G1050" s="3" t="n">
        <v>15.0817299590043</v>
      </c>
      <c r="H1050" s="3"/>
      <c r="I1050" s="3"/>
      <c r="J1050" s="3"/>
      <c r="K1050" s="3" t="str">
        <f aca="false">K$75</f>
        <v>Nota obtida via normalização e ponderação de indicadores que variam de 0 a 100.</v>
      </c>
      <c r="L1050" s="3" t="str">
        <f aca="false">L$75</f>
        <v>Tendências</v>
      </c>
      <c r="M1050" s="3" t="str">
        <f aca="false">M$75</f>
        <v>Nota de 0 a 100</v>
      </c>
      <c r="N1050" s="5"/>
      <c r="O1050" s="3" t="n">
        <v>14.6967010668803</v>
      </c>
    </row>
    <row r="1051" customFormat="false" ht="15" hidden="false" customHeight="true" outlineLevel="0" collapsed="false">
      <c r="A1051" s="3" t="s">
        <v>238</v>
      </c>
      <c r="B1051" s="3" t="s">
        <v>25</v>
      </c>
      <c r="C1051" s="3" t="n">
        <v>1</v>
      </c>
      <c r="D1051" s="3" t="s">
        <v>252</v>
      </c>
      <c r="E1051" s="3" t="n">
        <v>2015</v>
      </c>
      <c r="F1051" s="3" t="n">
        <v>2015</v>
      </c>
      <c r="G1051" s="3" t="n">
        <v>41.3575910162061</v>
      </c>
      <c r="H1051" s="3"/>
      <c r="I1051" s="3"/>
      <c r="J1051" s="3"/>
      <c r="K1051" s="4" t="str">
        <f aca="false">K976</f>
        <v>Nota obtida via normalização e ponderação de indicadores que variam de 0 a 100.</v>
      </c>
      <c r="L1051" s="3" t="str">
        <f aca="false">L976</f>
        <v>Tendências</v>
      </c>
      <c r="M1051" s="5" t="str">
        <f aca="false">M$76</f>
        <v>Nota de 0 a 100</v>
      </c>
      <c r="N1051" s="5"/>
      <c r="O1051" s="3" t="n">
        <v>26.8717632913761</v>
      </c>
    </row>
    <row r="1052" customFormat="false" ht="15.75" hidden="false" customHeight="true" outlineLevel="0" collapsed="false">
      <c r="A1052" s="3" t="str">
        <f aca="false">$A$2</f>
        <v>Potencial de Mercado</v>
      </c>
      <c r="B1052" s="3" t="str">
        <f aca="false">$B$2</f>
        <v>Tamanho de mercado</v>
      </c>
      <c r="C1052" s="3" t="n">
        <f aca="false">$C$2</f>
        <v>1</v>
      </c>
      <c r="D1052" s="3" t="s">
        <v>253</v>
      </c>
      <c r="E1052" s="3" t="n">
        <f aca="false">$E$2</f>
        <v>2014</v>
      </c>
      <c r="F1052" s="3" t="n">
        <f aca="false">$F$2</f>
        <v>2015</v>
      </c>
      <c r="G1052" s="3" t="n">
        <v>38.4245123872269</v>
      </c>
      <c r="H1052" s="3"/>
      <c r="I1052" s="3"/>
      <c r="J1052" s="3"/>
      <c r="K1052" s="4" t="str">
        <f aca="false">$K$2</f>
        <v>Produto Interno Bruto (PIB) real a preços de 2012</v>
      </c>
      <c r="L1052" s="3" t="str">
        <f aca="false">$L$2</f>
        <v>IBGE/IBCR/CAGED</v>
      </c>
      <c r="M1052" s="5" t="str">
        <f aca="false">$M$2</f>
        <v>R$ bilhões</v>
      </c>
      <c r="N1052" s="5" t="str">
        <f aca="false">N$2</f>
        <v>O PIB utilizado para cálculo é estimado pela Tendências</v>
      </c>
      <c r="O1052" s="3" t="n">
        <v>2.38287131055209</v>
      </c>
    </row>
    <row r="1053" customFormat="false" ht="14.25" hidden="false" customHeight="true" outlineLevel="0" collapsed="false">
      <c r="A1053" s="3" t="str">
        <f aca="false">$A$3</f>
        <v>Potencial de Mercado</v>
      </c>
      <c r="B1053" s="3" t="str">
        <f aca="false">$B$3</f>
        <v>Taxa de crescimento</v>
      </c>
      <c r="C1053" s="3" t="n">
        <f aca="false">$C$3</f>
        <v>1</v>
      </c>
      <c r="D1053" s="3" t="s">
        <v>253</v>
      </c>
      <c r="E1053" s="3" t="n">
        <f aca="false">$E$3</f>
        <v>2014</v>
      </c>
      <c r="F1053" s="3" t="n">
        <f aca="false">$F$3</f>
        <v>2015</v>
      </c>
      <c r="G1053" s="3" t="n">
        <v>4.7521665547586</v>
      </c>
      <c r="H1053" s="3"/>
      <c r="I1053" s="3"/>
      <c r="J1053" s="3"/>
      <c r="K1053" s="4" t="str">
        <f aca="false">$K$3</f>
        <v>Média Móvel de cinco períodos para a taxa de crescimento anual do PIB</v>
      </c>
      <c r="L1053" s="3" t="str">
        <f aca="false">$L$3</f>
        <v>IBGE/IBCR/CAGED</v>
      </c>
      <c r="M1053" s="5" t="str">
        <f aca="false">$M$3</f>
        <v>Porcentagem %</v>
      </c>
      <c r="N1053" s="5" t="str">
        <f aca="false">N$3</f>
        <v>O PIB utilizado para cálculo é estimado pela Tendências</v>
      </c>
      <c r="O1053" s="3" t="n">
        <v>99.1205945238003</v>
      </c>
    </row>
    <row r="1054" customFormat="false" ht="14.25" hidden="false" customHeight="true" outlineLevel="0" collapsed="false">
      <c r="A1054" s="3" t="str">
        <f aca="false">$A$4</f>
        <v>Potencial de Mercado</v>
      </c>
      <c r="B1054" s="3" t="str">
        <f aca="false">$B$4</f>
        <v> Total</v>
      </c>
      <c r="C1054" s="3" t="n">
        <f aca="false">$C$4</f>
        <v>1</v>
      </c>
      <c r="D1054" s="3" t="s">
        <v>253</v>
      </c>
      <c r="E1054" s="3" t="n">
        <f aca="false">$E$4</f>
        <v>2015</v>
      </c>
      <c r="F1054" s="3" t="n">
        <f aca="false">$F$4</f>
        <v>2015</v>
      </c>
      <c r="G1054" s="3" t="n">
        <v>56.7654019426183</v>
      </c>
      <c r="H1054" s="3"/>
      <c r="I1054" s="3"/>
      <c r="J1054" s="3"/>
      <c r="K1054" s="4" t="str">
        <f aca="false">$K$4</f>
        <v>Nota obtida via normalização e ponderação de indicadores que variam de 0 a 100.</v>
      </c>
      <c r="L1054" s="3" t="str">
        <f aca="false">$L$4</f>
        <v>Tendências</v>
      </c>
      <c r="M1054" s="5" t="str">
        <f aca="false">$M$4</f>
        <v>Nota de 0 a 100</v>
      </c>
      <c r="N1054" s="5"/>
      <c r="O1054" s="3" t="n">
        <v>89.4191745239562</v>
      </c>
    </row>
    <row r="1055" customFormat="false" ht="12.75" hidden="false" customHeight="true" outlineLevel="0" collapsed="false">
      <c r="A1055" s="3" t="str">
        <f aca="false">$A$5</f>
        <v>Infraestrutura</v>
      </c>
      <c r="B1055" s="3" t="str">
        <f aca="false">$B$5</f>
        <v>Acessibilidade do Serviço de Telecomunicações</v>
      </c>
      <c r="C1055" s="3" t="n">
        <f aca="false">$C$5</f>
        <v>1</v>
      </c>
      <c r="D1055" s="3" t="s">
        <v>253</v>
      </c>
      <c r="E1055" s="3" t="n">
        <f aca="false">$E$5</f>
        <v>2014</v>
      </c>
      <c r="F1055" s="3" t="n">
        <f aca="false">$F$5</f>
        <v>2015</v>
      </c>
      <c r="G1055" s="3" t="n">
        <v>137.455982501194</v>
      </c>
      <c r="H1055" s="3"/>
      <c r="I1055" s="3"/>
      <c r="J1055" s="3"/>
      <c r="K1055" s="4" t="str">
        <f aca="false">$K$5</f>
        <v>Densidade de acessos por 100 habitantes (telefonia móvel e banda larga*)</v>
      </c>
      <c r="L1055" s="3" t="str">
        <f aca="false">$L$5</f>
        <v>ANATEL</v>
      </c>
      <c r="M1055" s="5" t="str">
        <f aca="false">$M$5</f>
        <v>Acessos por 100 mil habitantes</v>
      </c>
      <c r="N1055" s="5"/>
      <c r="O1055" s="3" t="n">
        <v>25.51111035441</v>
      </c>
    </row>
    <row r="1056" customFormat="false" ht="15" hidden="false" customHeight="true" outlineLevel="0" collapsed="false">
      <c r="A1056" s="3" t="str">
        <f aca="false">A$6</f>
        <v>Infraestrutura</v>
      </c>
      <c r="B1056" s="3" t="str">
        <f aca="false">B$6</f>
        <v>Custo de Combustíveis</v>
      </c>
      <c r="C1056" s="3" t="n">
        <f aca="false">C$6</f>
        <v>-1</v>
      </c>
      <c r="D1056" s="3" t="s">
        <v>253</v>
      </c>
      <c r="E1056" s="3" t="n">
        <f aca="false">E$6</f>
        <v>2014</v>
      </c>
      <c r="F1056" s="3" t="n">
        <f aca="false">F$6</f>
        <v>2015</v>
      </c>
      <c r="G1056" s="3" t="n">
        <v>2.59589480207697</v>
      </c>
      <c r="H1056" s="3"/>
      <c r="I1056" s="3"/>
      <c r="J1056" s="3"/>
      <c r="K1056" s="3" t="str">
        <f aca="false">K$6</f>
        <v>Preço pago em reais por consumidores finais (etanol, gasolina e diesel)</v>
      </c>
      <c r="L1056" s="3" t="str">
        <f aca="false">L$6</f>
        <v>ANP</v>
      </c>
      <c r="M1056" s="5" t="str">
        <f aca="false">$M$6</f>
        <v>Reais (R$)</v>
      </c>
      <c r="N1056" s="5" t="str">
        <f aca="false">N$6</f>
        <v>A partir da edição de 2018, ou seja, do dado de 2017 o preço pago passou a ser ponderado pela participação dos combustíveis no consumo total.</v>
      </c>
      <c r="O1056" s="3" t="n">
        <v>94.9617640816954</v>
      </c>
    </row>
    <row r="1057" customFormat="false" ht="15" hidden="false" customHeight="true" outlineLevel="0" collapsed="false">
      <c r="A1057" s="3" t="str">
        <f aca="false">$A$7</f>
        <v>Infraestrutura</v>
      </c>
      <c r="B1057" s="3" t="str">
        <f aca="false">$B$7</f>
        <v>Custo de Saneamento Básico</v>
      </c>
      <c r="C1057" s="3" t="n">
        <f aca="false">$C$7</f>
        <v>-1</v>
      </c>
      <c r="D1057" s="3" t="s">
        <v>253</v>
      </c>
      <c r="E1057" s="3" t="n">
        <f aca="false">$E$7</f>
        <v>2013</v>
      </c>
      <c r="F1057" s="3" t="n">
        <f aca="false">F$7</f>
        <v>2015</v>
      </c>
      <c r="G1057" s="3" t="n">
        <v>2.71</v>
      </c>
      <c r="H1057" s="3"/>
      <c r="I1057" s="3"/>
      <c r="J1057" s="3"/>
      <c r="K1057" s="3" t="str">
        <f aca="false">K$7</f>
        <v>Tarifa média praticada pelo serviço de tratamento e distribuição</v>
      </c>
      <c r="L1057" s="3" t="str">
        <f aca="false">L$7</f>
        <v>SNIS</v>
      </c>
      <c r="M1057" s="3" t="str">
        <f aca="false">M$7</f>
        <v>Reais ($) por m3</v>
      </c>
      <c r="N1057" s="5"/>
      <c r="O1057" s="3" t="n">
        <v>57.421875</v>
      </c>
    </row>
    <row r="1058" customFormat="false" ht="15" hidden="false" customHeight="true" outlineLevel="0" collapsed="false">
      <c r="A1058" s="3" t="str">
        <f aca="false">A$8</f>
        <v>Infraestrutura</v>
      </c>
      <c r="B1058" s="3" t="str">
        <f aca="false">B$8</f>
        <v>Custo de Telecomunicações</v>
      </c>
      <c r="C1058" s="3" t="n">
        <f aca="false">C$8</f>
        <v>-1</v>
      </c>
      <c r="D1058" s="3" t="s">
        <v>253</v>
      </c>
      <c r="E1058" s="3" t="n">
        <f aca="false">E$8</f>
        <v>2014</v>
      </c>
      <c r="F1058" s="3" t="n">
        <f aca="false">F$8</f>
        <v>2015</v>
      </c>
      <c r="G1058" s="3" t="n">
        <v>0.291491296242706</v>
      </c>
      <c r="H1058" s="3"/>
      <c r="I1058" s="3"/>
      <c r="J1058" s="3"/>
      <c r="K1058" s="3" t="str">
        <f aca="false">K$8</f>
        <v>Custo dos serviços de telecomunicações</v>
      </c>
      <c r="L1058" s="3" t="str">
        <f aca="false">L$8</f>
        <v>ANATEL</v>
      </c>
      <c r="M1058" s="3" t="str">
        <f aca="false">M$8</f>
        <v>Centavos de reais por minuto</v>
      </c>
      <c r="N1058" s="5"/>
      <c r="O1058" s="3" t="n">
        <v>60.1421511439153</v>
      </c>
    </row>
    <row r="1059" customFormat="false" ht="15" hidden="false" customHeight="true" outlineLevel="0" collapsed="false">
      <c r="A1059" s="3" t="str">
        <f aca="false">A$9</f>
        <v>Infraestrutura</v>
      </c>
      <c r="B1059" s="3" t="str">
        <f aca="false">B$9</f>
        <v>Disponibilidade de Voos Diretos</v>
      </c>
      <c r="C1059" s="3" t="n">
        <f aca="false">C$9</f>
        <v>1</v>
      </c>
      <c r="D1059" s="3" t="s">
        <v>253</v>
      </c>
      <c r="E1059" s="3" t="n">
        <f aca="false">E$9</f>
        <v>2014</v>
      </c>
      <c r="F1059" s="3" t="n">
        <f aca="false">F$9</f>
        <v>2015</v>
      </c>
      <c r="G1059" s="3" t="n">
        <v>17000</v>
      </c>
      <c r="H1059" s="3"/>
      <c r="I1059" s="3"/>
      <c r="J1059" s="3"/>
      <c r="K1059" s="3" t="str">
        <f aca="false">K$9</f>
        <v>Número de voos diretos</v>
      </c>
      <c r="L1059" s="3" t="str">
        <f aca="false">L$9</f>
        <v>ANAC</v>
      </c>
      <c r="M1059" s="3" t="str">
        <f aca="false">M$9</f>
        <v>Número de voos</v>
      </c>
      <c r="N1059" s="5"/>
      <c r="O1059" s="3" t="n">
        <v>5.22875816993464</v>
      </c>
    </row>
    <row r="1060" customFormat="false" ht="15" hidden="false" customHeight="true" outlineLevel="0" collapsed="false">
      <c r="A1060" s="3" t="str">
        <f aca="false">A$10</f>
        <v>Infraestrutura</v>
      </c>
      <c r="B1060" s="3" t="str">
        <f aca="false">B$10</f>
        <v>Acesso à Energia Elétrica</v>
      </c>
      <c r="C1060" s="3" t="n">
        <f aca="false">C$10</f>
        <v>1</v>
      </c>
      <c r="D1060" s="3" t="s">
        <v>253</v>
      </c>
      <c r="E1060" s="3" t="n">
        <f aca="false">E$10</f>
        <v>2013</v>
      </c>
      <c r="F1060" s="3" t="n">
        <f aca="false">F$10</f>
        <v>2015</v>
      </c>
      <c r="G1060" s="3" t="n">
        <v>99.835255354201</v>
      </c>
      <c r="H1060" s="3"/>
      <c r="I1060" s="3"/>
      <c r="J1060" s="3"/>
      <c r="K1060" s="3" t="str">
        <f aca="false">K$10</f>
        <v>Proporção de domicílios com acesso a energia elétrica (iluminação elétrica).</v>
      </c>
      <c r="L1060" s="3" t="str">
        <f aca="false">L$10</f>
        <v>PNADc /IBGE</v>
      </c>
      <c r="M1060" s="3" t="str">
        <f aca="false">M$10</f>
        <v>Porcentagem %</v>
      </c>
      <c r="N1060" s="5"/>
      <c r="O1060" s="3" t="n">
        <v>97.4229230407157</v>
      </c>
    </row>
    <row r="1061" customFormat="false" ht="15" hidden="false" customHeight="true" outlineLevel="0" collapsed="false">
      <c r="A1061" s="3" t="str">
        <f aca="false">A$11</f>
        <v>Infraestrutura</v>
      </c>
      <c r="B1061" s="3" t="str">
        <f aca="false">B$11</f>
        <v>Custo da Energia Elétrica</v>
      </c>
      <c r="C1061" s="3" t="n">
        <f aca="false">C$11</f>
        <v>-1</v>
      </c>
      <c r="D1061" s="3" t="s">
        <v>253</v>
      </c>
      <c r="E1061" s="3" t="n">
        <f aca="false">E$11</f>
        <v>2014</v>
      </c>
      <c r="F1061" s="3" t="n">
        <f aca="false">F$11</f>
        <v>2015</v>
      </c>
      <c r="G1061" s="3" t="n">
        <v>381.088444190594</v>
      </c>
      <c r="H1061" s="3"/>
      <c r="I1061" s="3"/>
      <c r="J1061" s="3"/>
      <c r="K1061" s="3" t="str">
        <f aca="false">K$11</f>
        <v>Tarifa média praticada para o consumo comercial, residencial e industrial.</v>
      </c>
      <c r="L1061" s="3" t="str">
        <f aca="false">L$11</f>
        <v>ANEEL</v>
      </c>
      <c r="M1061" s="3" t="str">
        <f aca="false">M$11</f>
        <v>R$/MWh</v>
      </c>
      <c r="N1061" s="5"/>
      <c r="O1061" s="3" t="n">
        <v>62.7451703177609</v>
      </c>
    </row>
    <row r="1062" customFormat="false" ht="15" hidden="false" customHeight="true" outlineLevel="0" collapsed="false">
      <c r="A1062" s="3" t="str">
        <f aca="false">A$12</f>
        <v>Infraestrutura</v>
      </c>
      <c r="B1062" s="3" t="str">
        <f aca="false">B$12</f>
        <v>Qualidade da Energia Elétrica</v>
      </c>
      <c r="C1062" s="3" t="n">
        <f aca="false">C$12</f>
        <v>-1</v>
      </c>
      <c r="D1062" s="3" t="s">
        <v>253</v>
      </c>
      <c r="E1062" s="3" t="n">
        <f aca="false">E$12</f>
        <v>2014</v>
      </c>
      <c r="F1062" s="3" t="n">
        <f aca="false">F$12</f>
        <v>2015</v>
      </c>
      <c r="G1062" s="3" t="n">
        <v>0.722795393434744</v>
      </c>
      <c r="H1062" s="3"/>
      <c r="I1062" s="3"/>
      <c r="J1062" s="3"/>
      <c r="K1062" s="3" t="str">
        <f aca="false">K$12</f>
        <v>O indicador aponta o Desempenho Global de Continuidade, que considera a duração e frequência de interrupções no serviço de energia.</v>
      </c>
      <c r="L1062" s="3" t="str">
        <f aca="false">L$12</f>
        <v>ANEEL</v>
      </c>
      <c r="M1062" s="3" t="str">
        <f aca="false">M$12</f>
        <v>Pontuação</v>
      </c>
      <c r="N1062" s="5"/>
      <c r="O1062" s="3" t="n">
        <v>90.4684258598877</v>
      </c>
    </row>
    <row r="1063" customFormat="false" ht="15" hidden="false" customHeight="true" outlineLevel="0" collapsed="false">
      <c r="A1063" s="3" t="str">
        <f aca="false">A$13</f>
        <v>Infraestrutura</v>
      </c>
      <c r="B1063" s="3" t="str">
        <f aca="false">B$13</f>
        <v>Mobilidade Urbana</v>
      </c>
      <c r="C1063" s="3" t="n">
        <f aca="false">C$13</f>
        <v>-1</v>
      </c>
      <c r="D1063" s="3" t="s">
        <v>253</v>
      </c>
      <c r="E1063" s="3" t="n">
        <f aca="false">E$13</f>
        <v>2013</v>
      </c>
      <c r="F1063" s="3" t="n">
        <f aca="false">F$13</f>
        <v>2015</v>
      </c>
      <c r="G1063" s="3" t="n">
        <v>23.2641873870989</v>
      </c>
      <c r="H1063" s="3"/>
      <c r="I1063" s="3"/>
      <c r="J1063" s="3"/>
      <c r="K1063" s="3" t="str">
        <f aca="false">K$13</f>
        <v>Tempo gasto no trajeto entre casa e trabalho (minutos)</v>
      </c>
      <c r="L1063" s="3" t="str">
        <f aca="false">L$13</f>
        <v>PNADc /IBGE</v>
      </c>
      <c r="M1063" s="3" t="str">
        <f aca="false">M$13</f>
        <v>Minutos</v>
      </c>
      <c r="N1063" s="5"/>
      <c r="O1063" s="3" t="n">
        <v>89.3927172575069</v>
      </c>
    </row>
    <row r="1064" customFormat="false" ht="15" hidden="false" customHeight="true" outlineLevel="0" collapsed="false">
      <c r="A1064" s="3" t="str">
        <f aca="false">A$14</f>
        <v>Infraestrutura</v>
      </c>
      <c r="B1064" s="3" t="str">
        <f aca="false">B$14</f>
        <v>Qualidade das Rodovias</v>
      </c>
      <c r="C1064" s="3" t="n">
        <f aca="false">C$14</f>
        <v>1</v>
      </c>
      <c r="D1064" s="3" t="s">
        <v>253</v>
      </c>
      <c r="E1064" s="3" t="n">
        <f aca="false">E$14</f>
        <v>2014</v>
      </c>
      <c r="F1064" s="3" t="n">
        <f aca="false">F$14</f>
        <v>2015</v>
      </c>
      <c r="G1064" s="3" t="n">
        <v>3.04744744744745</v>
      </c>
      <c r="H1064" s="3"/>
      <c r="I1064" s="3"/>
      <c r="J1064" s="3"/>
      <c r="K1064" s="3" t="str">
        <f aca="false">K$14</f>
        <v>Avaliação das condições das vias rodoviárias (nota entre 1 (ruim) a 5 (ótimo) ponderada pela extensão pesquisada)</v>
      </c>
      <c r="L1064" s="3" t="str">
        <f aca="false">L$14</f>
        <v>CNT</v>
      </c>
      <c r="M1064" s="3" t="str">
        <f aca="false">M$14</f>
        <v>Pontuação de 1 a 5</v>
      </c>
      <c r="N1064" s="5"/>
      <c r="O1064" s="3" t="n">
        <v>40.2252094021026</v>
      </c>
    </row>
    <row r="1065" customFormat="false" ht="15" hidden="false" customHeight="true" outlineLevel="0" collapsed="false">
      <c r="A1065" s="3" t="str">
        <f aca="false">A$15</f>
        <v>Infraestrutura</v>
      </c>
      <c r="B1065" s="3" t="str">
        <f aca="false">B$15</f>
        <v>Qualidade do Serviço de Telecomunicações</v>
      </c>
      <c r="C1065" s="3" t="n">
        <f aca="false">C$15</f>
        <v>1</v>
      </c>
      <c r="D1065" s="3" t="s">
        <v>253</v>
      </c>
      <c r="E1065" s="3" t="n">
        <f aca="false">E$15</f>
        <v>2014</v>
      </c>
      <c r="F1065" s="3" t="n">
        <f aca="false">F$15</f>
        <v>2015</v>
      </c>
      <c r="G1065" s="3" t="n">
        <v>97.7586729365619</v>
      </c>
      <c r="H1065" s="3"/>
      <c r="I1065" s="3"/>
      <c r="J1065" s="3"/>
      <c r="K1065" s="3" t="str">
        <f aca="false">K$15</f>
        <v>Média do ranking de banda larga fixa e do de telefonia móvel (percentual de indicadores com cumprimento de metas)</v>
      </c>
      <c r="L1065" s="3" t="str">
        <f aca="false">L$15</f>
        <v>ANATEL</v>
      </c>
      <c r="M1065" s="3" t="str">
        <f aca="false">M$15</f>
        <v>Porcentagem %</v>
      </c>
      <c r="N1065" s="5"/>
      <c r="O1065" s="3" t="n">
        <v>98.2029358623874</v>
      </c>
    </row>
    <row r="1066" customFormat="false" ht="15" hidden="false" customHeight="true" outlineLevel="0" collapsed="false">
      <c r="A1066" s="3" t="str">
        <f aca="false">A$16</f>
        <v>Infraestrutura</v>
      </c>
      <c r="B1066" s="3" t="str">
        <f aca="false">B$16</f>
        <v> Total</v>
      </c>
      <c r="C1066" s="3" t="n">
        <f aca="false">C$16</f>
        <v>1</v>
      </c>
      <c r="D1066" s="3" t="s">
        <v>253</v>
      </c>
      <c r="E1066" s="3" t="n">
        <f aca="false">E$16</f>
        <v>2015</v>
      </c>
      <c r="F1066" s="3" t="n">
        <f aca="false">F$16</f>
        <v>2015</v>
      </c>
      <c r="G1066" s="3" t="n">
        <v>65.4008195408014</v>
      </c>
      <c r="H1066" s="3"/>
      <c r="I1066" s="3"/>
      <c r="J1066" s="3"/>
      <c r="K1066" s="3" t="str">
        <f aca="false">K$16</f>
        <v>Nota obtida via normalização e ponderação de indicadores que variam de 0 a 100.</v>
      </c>
      <c r="L1066" s="3" t="str">
        <f aca="false">L$16</f>
        <v>Tendências</v>
      </c>
      <c r="M1066" s="3" t="str">
        <f aca="false">M$16</f>
        <v>Nota de 0 a 100</v>
      </c>
      <c r="N1066" s="5"/>
      <c r="O1066" s="3" t="n">
        <v>68.6523578536459</v>
      </c>
    </row>
    <row r="1067" customFormat="false" ht="15" hidden="false" customHeight="true" outlineLevel="0" collapsed="false">
      <c r="A1067" s="3" t="str">
        <f aca="false">A$17</f>
        <v>Capital Humano</v>
      </c>
      <c r="B1067" s="3" t="str">
        <f aca="false">B$17</f>
        <v>Custo de Mão de Obra</v>
      </c>
      <c r="C1067" s="3" t="n">
        <f aca="false">C$17</f>
        <v>-1</v>
      </c>
      <c r="D1067" s="3" t="s">
        <v>253</v>
      </c>
      <c r="E1067" s="3" t="n">
        <f aca="false">E$17</f>
        <v>2014</v>
      </c>
      <c r="F1067" s="3" t="n">
        <f aca="false">F$17</f>
        <v>2015</v>
      </c>
      <c r="G1067" s="3" t="n">
        <v>1164.995</v>
      </c>
      <c r="H1067" s="3"/>
      <c r="I1067" s="3"/>
      <c r="J1067" s="3"/>
      <c r="K1067" s="3" t="str">
        <f aca="false">K$17</f>
        <v>Rendimento médio nominal de todos os trabalhos, habitualmente recebido por mês, pelas pessoas de 14 anos ou mais de idade, ocupadas na semana de referência, com rendimento de trabalho (Reais)</v>
      </c>
      <c r="L1067" s="3" t="str">
        <f aca="false">L$17</f>
        <v>PNADc /IBGE</v>
      </c>
      <c r="M1067" s="3" t="str">
        <f aca="false">M$17</f>
        <v>Reais (R$)</v>
      </c>
      <c r="N1067" s="3" t="str">
        <f aca="false">N$17</f>
        <v>A partir da publicação de 2016, ou seja, do dado de 2015, passou a ser usado o rendimento médio nominal de todos os trabalhos, antes disso se usava o rendimento médio real do trabalho principal</v>
      </c>
      <c r="O1067" s="3" t="n">
        <v>88.0374361021671</v>
      </c>
    </row>
    <row r="1068" customFormat="false" ht="15" hidden="false" customHeight="true" outlineLevel="0" collapsed="false">
      <c r="A1068" s="3" t="str">
        <f aca="false">A$18</f>
        <v>Capital Humano</v>
      </c>
      <c r="B1068" s="3" t="str">
        <f aca="false">B$18</f>
        <v>PEA com Ensino Superior</v>
      </c>
      <c r="C1068" s="3" t="n">
        <f aca="false">C$18</f>
        <v>1</v>
      </c>
      <c r="D1068" s="3" t="s">
        <v>253</v>
      </c>
      <c r="E1068" s="3" t="n">
        <f aca="false">E$18</f>
        <v>2013</v>
      </c>
      <c r="F1068" s="3" t="n">
        <f aca="false">F$18</f>
        <v>2015</v>
      </c>
      <c r="G1068" s="3" t="n">
        <v>10.6747787610619</v>
      </c>
      <c r="H1068" s="3"/>
      <c r="I1068" s="3"/>
      <c r="J1068" s="3"/>
      <c r="K1068" s="3" t="str">
        <f aca="false">K$18</f>
        <v>Pessoas de 10 anos ou mais de idade com 15 anos ou mais de estudo/população economicamente ativa.</v>
      </c>
      <c r="L1068" s="3" t="str">
        <f aca="false">L$18</f>
        <v>PNADc /IBGE</v>
      </c>
      <c r="M1068" s="3" t="str">
        <f aca="false">M$18</f>
        <v>Porcentagem %</v>
      </c>
      <c r="N1068" s="5"/>
      <c r="O1068" s="3" t="n">
        <v>19.9826657396327</v>
      </c>
    </row>
    <row r="1069" customFormat="false" ht="15" hidden="false" customHeight="true" outlineLevel="0" collapsed="false">
      <c r="A1069" s="3" t="str">
        <f aca="false">A$19</f>
        <v>Capital Humano</v>
      </c>
      <c r="B1069" s="3" t="str">
        <f aca="false">B$19</f>
        <v>Produtividade do Trabalho</v>
      </c>
      <c r="C1069" s="3" t="n">
        <f aca="false">C$19</f>
        <v>1</v>
      </c>
      <c r="D1069" s="3" t="s">
        <v>253</v>
      </c>
      <c r="E1069" s="3" t="n">
        <f aca="false">E$19</f>
        <v>2013</v>
      </c>
      <c r="F1069" s="3" t="n">
        <f aca="false">F$19</f>
        <v>2015</v>
      </c>
      <c r="G1069" s="3" t="n">
        <v>20.5195569489994</v>
      </c>
      <c r="H1069" s="3"/>
      <c r="I1069" s="3"/>
      <c r="J1069" s="3"/>
      <c r="K1069" s="3" t="str">
        <f aca="false">K$19</f>
        <v>PIB pelo total de pessoas ocupadas no período</v>
      </c>
      <c r="L1069" s="3" t="str">
        <f aca="false">L$19</f>
        <v>PNADc /IBGE</v>
      </c>
      <c r="M1069" s="3" t="str">
        <f aca="false">M$19</f>
        <v>Mil Reais (R$) por habitante</v>
      </c>
      <c r="N1069" s="5" t="str">
        <f aca="false">N$19</f>
        <v>O PIB utilizado para cálculo é estimado pela Tendências</v>
      </c>
      <c r="O1069" s="3" t="n">
        <v>5.64593881523291</v>
      </c>
    </row>
    <row r="1070" customFormat="false" ht="15" hidden="false" customHeight="true" outlineLevel="0" collapsed="false">
      <c r="A1070" s="3" t="str">
        <f aca="false">A$20</f>
        <v>Capital Humano</v>
      </c>
      <c r="B1070" s="3" t="str">
        <f aca="false">B$20</f>
        <v>Qualificação dos Trabalhadores</v>
      </c>
      <c r="C1070" s="3" t="n">
        <f aca="false">C$20</f>
        <v>1</v>
      </c>
      <c r="D1070" s="3" t="s">
        <v>253</v>
      </c>
      <c r="E1070" s="3" t="n">
        <f aca="false">E$20</f>
        <v>2013</v>
      </c>
      <c r="F1070" s="3" t="n">
        <f aca="false">F$20</f>
        <v>2015</v>
      </c>
      <c r="G1070" s="3" t="n">
        <v>8.5149796</v>
      </c>
      <c r="H1070" s="3"/>
      <c r="I1070" s="3"/>
      <c r="J1070" s="3"/>
      <c r="K1070" s="3" t="str">
        <f aca="false">K$20</f>
        <v>Anos de estudos da população economicamente ativa.</v>
      </c>
      <c r="L1070" s="3" t="str">
        <f aca="false">L$20</f>
        <v>PNADc /IBGE</v>
      </c>
      <c r="M1070" s="3" t="str">
        <f aca="false">M$20</f>
        <v>Anos</v>
      </c>
      <c r="N1070" s="5"/>
      <c r="O1070" s="3" t="n">
        <v>19.9243034243474</v>
      </c>
    </row>
    <row r="1071" customFormat="false" ht="15" hidden="false" customHeight="true" outlineLevel="0" collapsed="false">
      <c r="A1071" s="3" t="str">
        <f aca="false">A$21</f>
        <v>Capital Humano</v>
      </c>
      <c r="B1071" s="3" t="str">
        <f aca="false">B$21</f>
        <v> Total</v>
      </c>
      <c r="C1071" s="3" t="n">
        <f aca="false">C$21</f>
        <v>1</v>
      </c>
      <c r="D1071" s="3" t="s">
        <v>253</v>
      </c>
      <c r="E1071" s="3" t="n">
        <f aca="false">E$21</f>
        <v>2015</v>
      </c>
      <c r="F1071" s="3" t="n">
        <f aca="false">F$21</f>
        <v>2015</v>
      </c>
      <c r="G1071" s="3" t="n">
        <v>46.890775752179</v>
      </c>
      <c r="H1071" s="3"/>
      <c r="I1071" s="3"/>
      <c r="J1071" s="3"/>
      <c r="K1071" s="3" t="str">
        <f aca="false">K$21</f>
        <v>Nota obtida via normalização e ponderação de indicadores que variam de 0 a 100.</v>
      </c>
      <c r="L1071" s="3" t="str">
        <f aca="false">L$21</f>
        <v>Tendências</v>
      </c>
      <c r="M1071" s="3" t="str">
        <f aca="false">M$21</f>
        <v>Nota de 0 a 100</v>
      </c>
      <c r="N1071" s="5"/>
      <c r="O1071" s="3" t="n">
        <v>32.1494245807706</v>
      </c>
    </row>
    <row r="1072" customFormat="false" ht="15" hidden="false" customHeight="true" outlineLevel="0" collapsed="false">
      <c r="A1072" s="3" t="str">
        <f aca="false">A$22</f>
        <v>Educação</v>
      </c>
      <c r="B1072" s="3" t="str">
        <f aca="false">B$22</f>
        <v>Avaliação da Educação</v>
      </c>
      <c r="C1072" s="3" t="n">
        <f aca="false">C$22</f>
        <v>1</v>
      </c>
      <c r="D1072" s="3" t="s">
        <v>253</v>
      </c>
      <c r="E1072" s="3" t="n">
        <f aca="false">E$22</f>
        <v>2015</v>
      </c>
      <c r="F1072" s="3" t="n">
        <f aca="false">F$22</f>
        <v>2015</v>
      </c>
      <c r="G1072" s="3" t="n">
        <v>100</v>
      </c>
      <c r="H1072" s="3"/>
      <c r="I1072" s="3"/>
      <c r="J1072" s="3"/>
      <c r="K1072" s="3" t="str">
        <f aca="false">K$22</f>
        <v>Dummy para existência avaliações sistemáticas de educação (100 = Há um sistema; 0 = Não há um sistema)</v>
      </c>
      <c r="L1072" s="3" t="str">
        <f aca="false">L$22</f>
        <v>Secretarias Estaduais de Educação</v>
      </c>
      <c r="M1072" s="3" t="str">
        <f aca="false">M$22</f>
        <v>Pontuação de 0 ou 100</v>
      </c>
      <c r="N10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72" s="3" t="n">
        <v>100</v>
      </c>
    </row>
    <row r="1073" customFormat="false" ht="15" hidden="false" customHeight="true" outlineLevel="0" collapsed="false">
      <c r="A1073" s="3" t="str">
        <f aca="false">A$23</f>
        <v>Educação</v>
      </c>
      <c r="B1073" s="3" t="str">
        <f aca="false">B$23</f>
        <v>IDEB</v>
      </c>
      <c r="C1073" s="3" t="n">
        <f aca="false">C$23</f>
        <v>1</v>
      </c>
      <c r="D1073" s="3" t="s">
        <v>253</v>
      </c>
      <c r="E1073" s="3" t="n">
        <f aca="false">E$23</f>
        <v>2013</v>
      </c>
      <c r="F1073" s="3" t="n">
        <f aca="false">F$23</f>
        <v>2015</v>
      </c>
      <c r="G1073" s="3" t="n">
        <v>3.91289943378318</v>
      </c>
      <c r="H1073" s="3"/>
      <c r="I1073" s="3"/>
      <c r="J1073" s="3"/>
      <c r="K1073" s="3" t="str">
        <f aca="false">K$23</f>
        <v>Qualidade da educação básica do Brasil, considera fluxo escolar e média de desempenhos nas avaliações de toda a rede de ensino (nota de  0 a 10)</v>
      </c>
      <c r="L1073" s="3" t="str">
        <f aca="false">L$23</f>
        <v>INEP</v>
      </c>
      <c r="M1073" s="3" t="str">
        <f aca="false">M$23</f>
        <v>Pontuação de 0 a 10</v>
      </c>
      <c r="N1073" s="5"/>
      <c r="O1073" s="3" t="n">
        <v>25.2574551508766</v>
      </c>
    </row>
    <row r="1074" customFormat="false" ht="15" hidden="false" customHeight="true" outlineLevel="0" collapsed="false">
      <c r="A1074" s="3" t="str">
        <f aca="false">A$24</f>
        <v>Educação</v>
      </c>
      <c r="B1074" s="3" t="str">
        <f aca="false">B$24</f>
        <v>ENEM</v>
      </c>
      <c r="C1074" s="3" t="n">
        <f aca="false">C$24</f>
        <v>1</v>
      </c>
      <c r="D1074" s="3" t="s">
        <v>253</v>
      </c>
      <c r="E1074" s="3" t="n">
        <f aca="false">E$24</f>
        <v>2013</v>
      </c>
      <c r="F1074" s="3" t="n">
        <f aca="false">F$24</f>
        <v>2015</v>
      </c>
      <c r="G1074" s="3" t="n">
        <v>498.192197676624</v>
      </c>
      <c r="H1074" s="3"/>
      <c r="I1074" s="3"/>
      <c r="J1074" s="3"/>
      <c r="K1074" s="3" t="str">
        <f aca="false">K$24</f>
        <v>Desempenho dos alunos do Ensino Médio para acesso ao Ensino Superior e a programas de financiamento em instituições privadas (nota de 0 a 1000).</v>
      </c>
      <c r="L1074" s="3" t="str">
        <f aca="false">L$24</f>
        <v>INEP</v>
      </c>
      <c r="M1074" s="3" t="str">
        <f aca="false">M$24</f>
        <v>Pontuação de 0 a 1000</v>
      </c>
      <c r="N1074" s="5"/>
      <c r="O1074" s="3" t="n">
        <v>44.219191684485</v>
      </c>
    </row>
    <row r="1075" customFormat="false" ht="15" hidden="false" customHeight="true" outlineLevel="0" collapsed="false">
      <c r="A1075" s="3" t="str">
        <f aca="false">A$25</f>
        <v>Educação</v>
      </c>
      <c r="B1075" s="3" t="str">
        <f aca="false">B$25</f>
        <v>PISA</v>
      </c>
      <c r="C1075" s="3" t="n">
        <f aca="false">C$25</f>
        <v>1</v>
      </c>
      <c r="D1075" s="3" t="s">
        <v>253</v>
      </c>
      <c r="E1075" s="3" t="n">
        <f aca="false">E$25</f>
        <v>2012</v>
      </c>
      <c r="F1075" s="3" t="n">
        <f aca="false">F$25</f>
        <v>2015</v>
      </c>
      <c r="G1075" s="3" t="n">
        <v>406.166666666667</v>
      </c>
      <c r="H1075" s="3"/>
      <c r="I1075" s="3"/>
      <c r="J1075" s="3"/>
      <c r="K1075" s="3" t="str">
        <f aca="false">K$25</f>
        <v>Desempenho dos estudantes na faixa dos 15 anos no Programa internacional de avaliação dos estudantes (Nota: 0-1000)</v>
      </c>
      <c r="L1075" s="3" t="str">
        <f aca="false">L$25</f>
        <v>PISA</v>
      </c>
      <c r="M1075" s="5" t="str">
        <f aca="false">M$25</f>
        <v>Pontuação de 0 a 1000</v>
      </c>
      <c r="N1075" s="5"/>
      <c r="O1075" s="3" t="n">
        <v>77.3851590106014</v>
      </c>
    </row>
    <row r="1076" customFormat="false" ht="15" hidden="false" customHeight="true" outlineLevel="0" collapsed="false">
      <c r="A1076" s="3" t="str">
        <f aca="false">A$26</f>
        <v>Educação</v>
      </c>
      <c r="B1076" s="3" t="str">
        <f aca="false">B$26</f>
        <v>Índice de Oportunidade da Educação</v>
      </c>
      <c r="C1076" s="3" t="n">
        <f aca="false">C$26</f>
        <v>1</v>
      </c>
      <c r="D1076" s="3" t="s">
        <v>253</v>
      </c>
      <c r="E1076" s="3" t="n">
        <f aca="false">E$26</f>
        <v>2015</v>
      </c>
      <c r="F1076" s="3" t="n">
        <f aca="false">F$26</f>
        <v>2015</v>
      </c>
      <c r="G1076" s="3" t="n">
        <v>4.102087</v>
      </c>
      <c r="H1076" s="3"/>
      <c r="I1076" s="3"/>
      <c r="J1076" s="3"/>
      <c r="K1076" s="3" t="str">
        <f aca="false">K$26</f>
        <v>Mede a qualidade das oportunidades educacionais oferecidas por municípios e estados (Nota: 0-10)</v>
      </c>
      <c r="L1076" s="3" t="str">
        <f aca="false">L$26</f>
        <v>CLP/Metas</v>
      </c>
      <c r="M1076" s="3" t="str">
        <f aca="false">M$26</f>
        <v>Pontuação de 0 a 10</v>
      </c>
      <c r="N1076" s="5"/>
      <c r="O1076" s="3" t="n">
        <v>39.9051551382931</v>
      </c>
    </row>
    <row r="1077" customFormat="false" ht="15" hidden="false" customHeight="true" outlineLevel="0" collapsed="false">
      <c r="A1077" s="3" t="str">
        <f aca="false">A$27</f>
        <v>Educação</v>
      </c>
      <c r="B1077" s="3" t="str">
        <f aca="false">B$27</f>
        <v>Taxa de Abandono do Ensino Fundamental</v>
      </c>
      <c r="C1077" s="3" t="n">
        <f aca="false">C$27</f>
        <v>-1</v>
      </c>
      <c r="D1077" s="3" t="s">
        <v>253</v>
      </c>
      <c r="E1077" s="3" t="n">
        <f aca="false">E$27</f>
        <v>2013</v>
      </c>
      <c r="F1077" s="3" t="n">
        <f aca="false">F$27</f>
        <v>2015</v>
      </c>
      <c r="G1077" s="3" t="n">
        <v>7.98733213647216</v>
      </c>
      <c r="H1077" s="3"/>
      <c r="I1077" s="3"/>
      <c r="J1077" s="3"/>
      <c r="K1077" s="3" t="str">
        <f aca="false">K$27</f>
        <v>Porcentagem dos alunos do ensino fundamental que abandonam os estudos</v>
      </c>
      <c r="L1077" s="3" t="str">
        <f aca="false">L$27</f>
        <v>Portal Qedu</v>
      </c>
      <c r="M1077" s="3" t="str">
        <f aca="false">M$27</f>
        <v>Porcentagem %</v>
      </c>
      <c r="N1077" s="5" t="str">
        <f aca="false">N$27</f>
        <v>A partir de 2017 o indicador Taxa de abandono do ensino fundamental foi substituído pelo Taxa de frequência líquida do ensino fundamental</v>
      </c>
      <c r="O1077" s="3" t="n">
        <v>28.0876853174478</v>
      </c>
    </row>
    <row r="1078" customFormat="false" ht="15" hidden="false" customHeight="true" outlineLevel="0" collapsed="false">
      <c r="A1078" s="3" t="str">
        <f aca="false">A$28</f>
        <v>Educação</v>
      </c>
      <c r="B1078" s="3" t="str">
        <f aca="false">B$28</f>
        <v>Taxa de Abandono do Ensino Médio</v>
      </c>
      <c r="C1078" s="3" t="n">
        <f aca="false">C$28</f>
        <v>-1</v>
      </c>
      <c r="D1078" s="3" t="s">
        <v>253</v>
      </c>
      <c r="E1078" s="3" t="n">
        <f aca="false">E$28</f>
        <v>2013</v>
      </c>
      <c r="F1078" s="3" t="n">
        <f aca="false">F$28</f>
        <v>2015</v>
      </c>
      <c r="G1078" s="3" t="n">
        <v>12.7572847754099</v>
      </c>
      <c r="H1078" s="3"/>
      <c r="I1078" s="3"/>
      <c r="J1078" s="3"/>
      <c r="K1078" s="3" t="str">
        <f aca="false">K$28</f>
        <v>Porcentagem dos alunos do ensino médio que abandonam os estudos.</v>
      </c>
      <c r="L1078" s="3" t="str">
        <f aca="false">L$28</f>
        <v>Portal Qedu</v>
      </c>
      <c r="M1078" s="3" t="str">
        <f aca="false">M$28</f>
        <v>Porcentagem %</v>
      </c>
      <c r="N1078" s="5" t="str">
        <f aca="false">N$28</f>
        <v>A partir de 2017 o indicador Taxa de abandono do ensino médio foi substituído pelo Taxa de frequência líquida do ensino médio</v>
      </c>
      <c r="O1078" s="3" t="n">
        <v>32.6530488975449</v>
      </c>
    </row>
    <row r="1079" customFormat="false" ht="15" hidden="false" customHeight="true" outlineLevel="0" collapsed="false">
      <c r="A1079" s="3" t="str">
        <f aca="false">A$29</f>
        <v>Educação</v>
      </c>
      <c r="B1079" s="3" t="str">
        <f aca="false">B$29</f>
        <v> Total</v>
      </c>
      <c r="C1079" s="3" t="n">
        <f aca="false">C$29</f>
        <v>1</v>
      </c>
      <c r="D1079" s="3" t="s">
        <v>253</v>
      </c>
      <c r="E1079" s="3" t="n">
        <f aca="false">E$29</f>
        <v>2015</v>
      </c>
      <c r="F1079" s="3" t="n">
        <f aca="false">F$29</f>
        <v>2015</v>
      </c>
      <c r="G1079" s="3" t="n">
        <v>41.4211741636472</v>
      </c>
      <c r="H1079" s="3"/>
      <c r="I1079" s="3"/>
      <c r="J1079" s="3"/>
      <c r="K1079" s="3" t="str">
        <f aca="false">K$29</f>
        <v>Nota obtida via normalização e ponderação de indicadores que variam de 0 a 100.</v>
      </c>
      <c r="L1079" s="3" t="str">
        <f aca="false">L$29</f>
        <v>Tendências</v>
      </c>
      <c r="M1079" s="3" t="str">
        <f aca="false">M$29</f>
        <v>Nota de 0 a 100</v>
      </c>
      <c r="N1079" s="5"/>
      <c r="O1079" s="3" t="n">
        <v>31.6324436597097</v>
      </c>
    </row>
    <row r="1080" customFormat="false" ht="15" hidden="false" customHeight="true" outlineLevel="0" collapsed="false">
      <c r="A1080" s="3" t="str">
        <f aca="false">A$30</f>
        <v>Sustentabilidade Social</v>
      </c>
      <c r="B1080" s="3" t="str">
        <f aca="false">B$30</f>
        <v>Segurança Alimentar</v>
      </c>
      <c r="C1080" s="3" t="n">
        <f aca="false">C$30</f>
        <v>-1</v>
      </c>
      <c r="D1080" s="3" t="s">
        <v>253</v>
      </c>
      <c r="E1080" s="3" t="n">
        <f aca="false">E$30</f>
        <v>2013</v>
      </c>
      <c r="F1080" s="3" t="n">
        <f aca="false">F$30</f>
        <v>2015</v>
      </c>
      <c r="G1080" s="3" t="n">
        <v>7.7694936186</v>
      </c>
      <c r="H1080" s="3"/>
      <c r="I1080" s="3"/>
      <c r="J1080" s="3"/>
      <c r="K1080" s="3" t="str">
        <f aca="false">K$30</f>
        <v>% domicílios com renda domiciliar per capita inferior à linha de extrema pobreza (valor de uma cesta de alimentos com o mínimo de calorias necessárias para suprir adequadamente uma pessoa, com base em recomendações da FAO e da OMS)</v>
      </c>
      <c r="L1080" s="3" t="str">
        <f aca="false">L$30</f>
        <v>Ipea</v>
      </c>
      <c r="M1080" s="3" t="str">
        <f aca="false">M$30</f>
        <v>Porcentagem %</v>
      </c>
      <c r="N1080" s="5" t="s">
        <v>110</v>
      </c>
      <c r="O1080" s="3" t="n">
        <v>55.3155413533833</v>
      </c>
    </row>
    <row r="1081" customFormat="false" ht="15" hidden="false" customHeight="true" outlineLevel="0" collapsed="false">
      <c r="A1081" s="3" t="str">
        <f aca="false">A$31</f>
        <v>Sustentabilidade Social</v>
      </c>
      <c r="B1081" s="3" t="str">
        <f aca="false">B$31</f>
        <v>Inadequação de Moradia FJP</v>
      </c>
      <c r="C1081" s="3" t="n">
        <f aca="false">C$31</f>
        <v>-1</v>
      </c>
      <c r="D1081" s="3" t="s">
        <v>253</v>
      </c>
      <c r="E1081" s="3" t="n">
        <f aca="false">E$31</f>
        <v>2013</v>
      </c>
      <c r="F1081" s="3" t="n">
        <f aca="false">F$31</f>
        <v>2015</v>
      </c>
      <c r="G1081" s="3" t="n">
        <v>5.21402168173205</v>
      </c>
      <c r="H1081" s="3"/>
      <c r="I1081" s="3"/>
      <c r="J1081" s="3"/>
      <c r="K1081" s="3" t="str">
        <f aca="false">K$31</f>
        <v>% de moradias que apresentam,entre outras características, coabitação familiar e/ou habitação precária  (metodologia da Fundação João Pinheiro)</v>
      </c>
      <c r="L1081" s="3" t="str">
        <f aca="false">L$31</f>
        <v>Fundação João Pinheiro</v>
      </c>
      <c r="M1081" s="3" t="str">
        <f aca="false">M$31</f>
        <v>Porcentagem %</v>
      </c>
      <c r="N1081" s="5" t="str">
        <f aca="false">N$31</f>
        <v>A partir de 2020, foi necessário alteração metodológica tendo em vista a não atualização desde de 2015 do indicador da Fundação João Pinheiro, por isso a fonte do indicador passou a ser a PNADc Anual (IBGE).</v>
      </c>
      <c r="O1081" s="3" t="n">
        <v>84.0774893253298</v>
      </c>
    </row>
    <row r="1082" customFormat="false" ht="15" hidden="false" customHeight="true" outlineLevel="0" collapsed="false">
      <c r="A1082" s="3" t="str">
        <f aca="false">A$32</f>
        <v>Sustentabilidade Social</v>
      </c>
      <c r="B1082" s="3" t="str">
        <f aca="false">B$32</f>
        <v>Famílias abaixo da linha da pobreza</v>
      </c>
      <c r="C1082" s="3" t="n">
        <f aca="false">C$32</f>
        <v>-1</v>
      </c>
      <c r="D1082" s="3" t="s">
        <v>253</v>
      </c>
      <c r="E1082" s="3" t="n">
        <f aca="false">E$32</f>
        <v>2013</v>
      </c>
      <c r="F1082" s="3" t="n">
        <f aca="false">F$32</f>
        <v>2015</v>
      </c>
      <c r="G1082" s="3" t="n">
        <v>6.93559158823347</v>
      </c>
      <c r="H1082" s="3"/>
      <c r="I1082" s="3"/>
      <c r="J1082" s="3"/>
      <c r="K1082" s="3" t="str">
        <f aca="false">K$32</f>
        <v>% de domicílios com renda domiciliar per capita inferior à linha de pobreza. A linha de pobreza aqui considerada é definida pelo decreto 7492 (abaixo de R$77,00 mensais)</v>
      </c>
      <c r="L1082" s="3" t="str">
        <f aca="false">L$32</f>
        <v>PNADc /IBGE</v>
      </c>
      <c r="M1082" s="3" t="str">
        <f aca="false">M$32</f>
        <v>Porcentagem %</v>
      </c>
      <c r="N1082" s="5"/>
      <c r="O1082" s="3" t="n">
        <v>57.1158626072716</v>
      </c>
    </row>
    <row r="1083" customFormat="false" ht="15" hidden="false" customHeight="true" outlineLevel="0" collapsed="false">
      <c r="A1083" s="3" t="str">
        <f aca="false">A$33</f>
        <v>Sustentabilidade Social</v>
      </c>
      <c r="B1083" s="3" t="str">
        <f aca="false">B$33</f>
        <v>Desigualdade de renda</v>
      </c>
      <c r="C1083" s="3" t="n">
        <f aca="false">C$33</f>
        <v>-1</v>
      </c>
      <c r="D1083" s="3" t="s">
        <v>253</v>
      </c>
      <c r="E1083" s="3" t="n">
        <f aca="false">E$33</f>
        <v>2013</v>
      </c>
      <c r="F1083" s="3" t="n">
        <f aca="false">F$33</f>
        <v>2015</v>
      </c>
      <c r="G1083" s="3" t="n">
        <v>0.5252798369</v>
      </c>
      <c r="H1083" s="3"/>
      <c r="I1083" s="3"/>
      <c r="J1083" s="3"/>
      <c r="K1083" s="3" t="str">
        <f aca="false">K$33</f>
        <v>Coeficiente de gini (1=Desigualdade Máxima/0=Igualdade Máxima)</v>
      </c>
      <c r="L1083" s="3" t="str">
        <f aca="false">L$33</f>
        <v>Ipea</v>
      </c>
      <c r="M1083" s="3" t="str">
        <f aca="false">M$33</f>
        <v>Coeficiente GINI</v>
      </c>
      <c r="N1083" s="5"/>
      <c r="O1083" s="3" t="n">
        <v>36.7694892094108</v>
      </c>
    </row>
    <row r="1084" customFormat="false" ht="15" hidden="false" customHeight="true" outlineLevel="0" collapsed="false">
      <c r="A1084" s="3" t="str">
        <f aca="false">A$34</f>
        <v>Sustentabilidade Social</v>
      </c>
      <c r="B1084" s="3" t="str">
        <f aca="false">B$34</f>
        <v>Acesso ao Saneamento Básico - Água</v>
      </c>
      <c r="C1084" s="3" t="n">
        <f aca="false">C$34</f>
        <v>1</v>
      </c>
      <c r="D1084" s="3" t="s">
        <v>253</v>
      </c>
      <c r="E1084" s="3" t="n">
        <f aca="false">E$34</f>
        <v>2013</v>
      </c>
      <c r="F1084" s="3" t="n">
        <f aca="false">F$34</f>
        <v>2015</v>
      </c>
      <c r="G1084" s="3" t="n">
        <v>89.2915980230643</v>
      </c>
      <c r="H1084" s="3"/>
      <c r="I1084" s="3"/>
      <c r="J1084" s="3"/>
      <c r="K1084" s="3" t="str">
        <f aca="false">K$34</f>
        <v>% de domicilios com acesso à água canalizada de rede geral de distribuição</v>
      </c>
      <c r="L1084" s="3" t="str">
        <f aca="false">L$34</f>
        <v>PNADc /IBGE</v>
      </c>
      <c r="M1084" s="3" t="str">
        <f aca="false">M$34</f>
        <v>Porcentagem %</v>
      </c>
      <c r="N1084" s="5"/>
      <c r="O1084" s="3" t="n">
        <v>62.0893535529925</v>
      </c>
    </row>
    <row r="1085" customFormat="false" ht="15" hidden="false" customHeight="true" outlineLevel="0" collapsed="false">
      <c r="A1085" s="3" t="str">
        <f aca="false">A$35</f>
        <v>Sustentabilidade Social</v>
      </c>
      <c r="B1085" s="3" t="str">
        <f aca="false">B$35</f>
        <v>Acesso ao Saneamento Básico - Esgoto</v>
      </c>
      <c r="C1085" s="3" t="n">
        <f aca="false">C$35</f>
        <v>1</v>
      </c>
      <c r="D1085" s="3" t="s">
        <v>253</v>
      </c>
      <c r="E1085" s="3" t="n">
        <f aca="false">E$35</f>
        <v>2013</v>
      </c>
      <c r="F1085" s="3" t="n">
        <f aca="false">F$35</f>
        <v>2015</v>
      </c>
      <c r="G1085" s="3" t="n">
        <v>96.2108731466227</v>
      </c>
      <c r="H1085" s="3"/>
      <c r="I1085" s="3"/>
      <c r="J1085" s="3"/>
      <c r="K1085" s="3" t="str">
        <f aca="false">K$35</f>
        <v>% de domicilios com acesso à rede coletora de esgoto</v>
      </c>
      <c r="L1085" s="3" t="str">
        <f aca="false">L$35</f>
        <v>PNADc /IBGE</v>
      </c>
      <c r="M1085" s="3" t="str">
        <f aca="false">M$35</f>
        <v>Porcentagem %</v>
      </c>
      <c r="N1085" s="5"/>
      <c r="O1085" s="3" t="n">
        <v>82.5605529242518</v>
      </c>
    </row>
    <row r="1086" customFormat="false" ht="15" hidden="false" customHeight="true" outlineLevel="0" collapsed="false">
      <c r="A1086" s="3" t="str">
        <f aca="false">A$36</f>
        <v>Sustentabilidade Social</v>
      </c>
      <c r="B1086" s="3" t="str">
        <f aca="false">B$36</f>
        <v>Mortes Evitáveis</v>
      </c>
      <c r="C1086" s="3" t="n">
        <f aca="false">C$36</f>
        <v>-1</v>
      </c>
      <c r="D1086" s="3" t="s">
        <v>253</v>
      </c>
      <c r="E1086" s="3" t="n">
        <f aca="false">E$36</f>
        <v>2013</v>
      </c>
      <c r="F1086" s="3" t="n">
        <f aca="false">F$36</f>
        <v>2015</v>
      </c>
      <c r="G1086" s="3" t="n">
        <v>23.8599883968285</v>
      </c>
      <c r="H1086" s="3"/>
      <c r="I1086" s="3"/>
      <c r="J1086" s="3"/>
      <c r="K1086" s="3" t="str">
        <f aca="false">K$36</f>
        <v>Razão de Mortalidade Proporcional: mortes abaixo de 50 anos/ total de óbitos</v>
      </c>
      <c r="L1086" s="3" t="str">
        <f aca="false">L$36</f>
        <v>Datasus</v>
      </c>
      <c r="M1086" s="3" t="str">
        <f aca="false">M$36</f>
        <v>Porcentagem %</v>
      </c>
      <c r="N1086" s="5" t="s">
        <v>127</v>
      </c>
      <c r="O1086" s="3" t="n">
        <v>76.2436270923844</v>
      </c>
    </row>
    <row r="1087" customFormat="false" ht="15" hidden="false" customHeight="true" outlineLevel="0" collapsed="false">
      <c r="A1087" s="3" t="str">
        <f aca="false">A$37</f>
        <v>Sustentabilidade Social</v>
      </c>
      <c r="B1087" s="3" t="str">
        <f aca="false">B$37</f>
        <v>Anos potenciais de vida perdidos</v>
      </c>
      <c r="C1087" s="3" t="n">
        <f aca="false">C$37</f>
        <v>-1</v>
      </c>
      <c r="D1087" s="3" t="s">
        <v>253</v>
      </c>
      <c r="E1087" s="3" t="n">
        <f aca="false">E$37</f>
        <v>2013</v>
      </c>
      <c r="F1087" s="3" t="n">
        <f aca="false">F$37</f>
        <v>2015</v>
      </c>
      <c r="G1087" s="3" t="n">
        <v>8.03731971593821</v>
      </c>
      <c r="H1087" s="3"/>
      <c r="I1087" s="3"/>
      <c r="J1087" s="3"/>
      <c r="K1087" s="3" t="str">
        <f aca="false">K$37</f>
        <v>Média da diferença da faixa etária em que os óbitos registrados ocorreram e a expectativa de vida ao nascer do Brasil.</v>
      </c>
      <c r="L1087" s="3" t="str">
        <f aca="false">L$37</f>
        <v>Datasus</v>
      </c>
      <c r="M1087" s="3" t="str">
        <f aca="false">M$37</f>
        <v>Anos</v>
      </c>
      <c r="N1087" s="5"/>
      <c r="O1087" s="3" t="n">
        <v>85.7229100674683</v>
      </c>
    </row>
    <row r="1088" customFormat="false" ht="15" hidden="false" customHeight="true" outlineLevel="0" collapsed="false">
      <c r="A1088" s="3" t="str">
        <f aca="false">A$38</f>
        <v>Sustentabilidade Social</v>
      </c>
      <c r="B1088" s="3" t="str">
        <f aca="false">B$38</f>
        <v>Formalidade do Mercado de Trabalho</v>
      </c>
      <c r="C1088" s="3" t="n">
        <f aca="false">C$38</f>
        <v>1</v>
      </c>
      <c r="D1088" s="3" t="s">
        <v>253</v>
      </c>
      <c r="E1088" s="3" t="n">
        <f aca="false">E$38</f>
        <v>2013</v>
      </c>
      <c r="F1088" s="3" t="n">
        <f aca="false">F$38</f>
        <v>2015</v>
      </c>
      <c r="G1088" s="3" t="n">
        <v>46.9255663430421</v>
      </c>
      <c r="H1088" s="3"/>
      <c r="I1088" s="3"/>
      <c r="J1088" s="3"/>
      <c r="K1088" s="3" t="str">
        <f aca="false">K$38</f>
        <v>Proporção de empregados de 10 anos ou mais de idade com carteira de trabalho assinada em relação ao total de ocupados</v>
      </c>
      <c r="L1088" s="3" t="str">
        <f aca="false">L$38</f>
        <v>PNADc /IBGE</v>
      </c>
      <c r="M1088" s="3" t="str">
        <f aca="false">M$38</f>
        <v>Porcentagem %</v>
      </c>
      <c r="N10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88" s="3" t="n">
        <v>24.4759480580544</v>
      </c>
    </row>
    <row r="1089" customFormat="false" ht="15" hidden="false" customHeight="true" outlineLevel="0" collapsed="false">
      <c r="A1089" s="3" t="str">
        <f aca="false">A$39</f>
        <v>Sustentabilidade Social</v>
      </c>
      <c r="B1089" s="3" t="str">
        <f aca="false">B$39</f>
        <v>Inserção Econômica</v>
      </c>
      <c r="C1089" s="3" t="n">
        <f aca="false">C$39</f>
        <v>1</v>
      </c>
      <c r="D1089" s="3" t="s">
        <v>253</v>
      </c>
      <c r="E1089" s="3" t="n">
        <f aca="false">E$39</f>
        <v>2014</v>
      </c>
      <c r="F1089" s="3" t="n">
        <f aca="false">F$39</f>
        <v>2015</v>
      </c>
      <c r="G1089" s="3" t="n">
        <v>40.3174771670389</v>
      </c>
      <c r="H1089" s="3"/>
      <c r="I1089" s="3"/>
      <c r="J1089" s="3"/>
      <c r="K1089" s="3" t="str">
        <f aca="false">K$39</f>
        <v>Proporção de ocupados em relação a População Economicamente Ativa</v>
      </c>
      <c r="L1089" s="3" t="str">
        <f aca="false">L$39</f>
        <v>IBGE</v>
      </c>
      <c r="M1089" s="3" t="str">
        <f aca="false">M$39</f>
        <v>Porcentagem %</v>
      </c>
      <c r="N1089" s="5"/>
      <c r="O1089" s="3" t="n">
        <v>27.2929471821473</v>
      </c>
    </row>
    <row r="1090" customFormat="false" ht="15" hidden="false" customHeight="true" outlineLevel="0" collapsed="false">
      <c r="A1090" s="3" t="str">
        <f aca="false">A$40</f>
        <v>Sustentabilidade Social</v>
      </c>
      <c r="B1090" s="3" t="str">
        <f aca="false">B$40</f>
        <v>IDH</v>
      </c>
      <c r="C1090" s="3" t="n">
        <f aca="false">C$40</f>
        <v>1</v>
      </c>
      <c r="D1090" s="3" t="s">
        <v>253</v>
      </c>
      <c r="E1090" s="3" t="n">
        <f aca="false">E$40</f>
        <v>2010</v>
      </c>
      <c r="F1090" s="3" t="n">
        <f aca="false">F$40</f>
        <v>2015</v>
      </c>
      <c r="G1090" s="3" t="n">
        <v>0.658</v>
      </c>
      <c r="H1090" s="3"/>
      <c r="I1090" s="3"/>
      <c r="J1090" s="3"/>
      <c r="K1090" s="3" t="str">
        <f aca="false">K$40</f>
        <v>IDH estadual</v>
      </c>
      <c r="L1090" s="3" t="str">
        <f aca="false">L$40</f>
        <v>PNUD</v>
      </c>
      <c r="M1090" s="3" t="str">
        <f aca="false">M$40</f>
        <v>Índice de 0 a 1</v>
      </c>
      <c r="N1090" s="5"/>
      <c r="O1090" s="3" t="n">
        <v>13.9896373056995</v>
      </c>
    </row>
    <row r="1091" customFormat="false" ht="15" hidden="false" customHeight="true" outlineLevel="0" collapsed="false">
      <c r="A1091" s="3" t="str">
        <f aca="false">A$41</f>
        <v>Sustentabilidade Social</v>
      </c>
      <c r="B1091" s="3" t="str">
        <f aca="false">B$41</f>
        <v>Inserção Econômica dos Jovens</v>
      </c>
      <c r="C1091" s="3" t="n">
        <f aca="false">C$41</f>
        <v>1</v>
      </c>
      <c r="D1091" s="3" t="s">
        <v>253</v>
      </c>
      <c r="E1091" s="3" t="n">
        <f aca="false">E$41</f>
        <v>2013</v>
      </c>
      <c r="F1091" s="3" t="n">
        <f aca="false">F$41</f>
        <v>2015</v>
      </c>
      <c r="G1091" s="3" t="n">
        <v>76.1850614090965</v>
      </c>
      <c r="H1091" s="3"/>
      <c r="I1091" s="3"/>
      <c r="J1091" s="3"/>
      <c r="K1091" s="3" t="str">
        <f aca="false">K$41</f>
        <v>Proporção dos jovens que estudam ou trabalham</v>
      </c>
      <c r="L1091" s="3" t="str">
        <f aca="false">L$41</f>
        <v>IBGE</v>
      </c>
      <c r="M1091" s="3" t="str">
        <f aca="false">M$41</f>
        <v>Porcentagem %</v>
      </c>
      <c r="N1091" s="5"/>
      <c r="O1091" s="3" t="n">
        <v>23.9062622206463</v>
      </c>
    </row>
    <row r="1092" customFormat="false" ht="15" hidden="false" customHeight="true" outlineLevel="0" collapsed="false">
      <c r="A1092" s="3" t="str">
        <f aca="false">A$42</f>
        <v>Sustentabilidade Social</v>
      </c>
      <c r="B1092" s="3" t="str">
        <f aca="false">B$42</f>
        <v>Mortalidade Materna</v>
      </c>
      <c r="C1092" s="3" t="n">
        <f aca="false">C$42</f>
        <v>-1</v>
      </c>
      <c r="D1092" s="3" t="s">
        <v>253</v>
      </c>
      <c r="E1092" s="3" t="n">
        <f aca="false">E$42</f>
        <v>2013</v>
      </c>
      <c r="F1092" s="3" t="n">
        <f aca="false">F$42</f>
        <v>2015</v>
      </c>
      <c r="G1092" s="3" t="n">
        <v>4.78877320010966</v>
      </c>
      <c r="H1092" s="3"/>
      <c r="I1092" s="3"/>
      <c r="J1092" s="3"/>
      <c r="K1092" s="3" t="str">
        <f aca="false">K$42</f>
        <v>Óbitos maternos em relação a população feminina em idade fértil (15-49 anos).</v>
      </c>
      <c r="L1092" s="3" t="str">
        <f aca="false">L$42</f>
        <v>Datasus</v>
      </c>
      <c r="M1092" s="3" t="str">
        <f aca="false">M$42</f>
        <v>Taxa de mortalidade por 100 mil mulheres</v>
      </c>
      <c r="N1092" s="5"/>
      <c r="O1092" s="3" t="n">
        <v>57.2380820876331</v>
      </c>
    </row>
    <row r="1093" customFormat="false" ht="15" hidden="false" customHeight="true" outlineLevel="0" collapsed="false">
      <c r="A1093" s="3" t="str">
        <f aca="false">A$43</f>
        <v>Sustentabilidade Social</v>
      </c>
      <c r="B1093" s="3" t="str">
        <f aca="false">B$43</f>
        <v>Mortalidade Precoce</v>
      </c>
      <c r="C1093" s="3" t="n">
        <f aca="false">C$43</f>
        <v>-1</v>
      </c>
      <c r="D1093" s="3" t="s">
        <v>253</v>
      </c>
      <c r="E1093" s="3" t="n">
        <f aca="false">E$43</f>
        <v>2013</v>
      </c>
      <c r="F1093" s="3" t="n">
        <f aca="false">F$43</f>
        <v>2015</v>
      </c>
      <c r="G1093" s="3" t="n">
        <v>134.254700625707</v>
      </c>
      <c r="H1093" s="3"/>
      <c r="I1093" s="3"/>
      <c r="J1093" s="3"/>
      <c r="K1093" s="3" t="str">
        <f aca="false">K$43</f>
        <v>Mortalidade de Jovens (15-29 anos) por causas externas.
</v>
      </c>
      <c r="L1093" s="3" t="str">
        <f aca="false">L$43</f>
        <v>Datasus</v>
      </c>
      <c r="M1093" s="3" t="str">
        <f aca="false">M$43</f>
        <v>Taxa de mortalidade por 100 mil jovens</v>
      </c>
      <c r="N1093" s="5"/>
      <c r="O1093" s="3" t="n">
        <v>43.6750793980296</v>
      </c>
    </row>
    <row r="1094" customFormat="false" ht="15" hidden="false" customHeight="true" outlineLevel="0" collapsed="false">
      <c r="A1094" s="3" t="str">
        <f aca="false">A$44</f>
        <v>Sustentabilidade Social</v>
      </c>
      <c r="B1094" s="3" t="str">
        <f aca="false">B$44</f>
        <v>Previdência Social</v>
      </c>
      <c r="C1094" s="3" t="n">
        <f aca="false">C$44</f>
        <v>1</v>
      </c>
      <c r="D1094" s="3" t="s">
        <v>253</v>
      </c>
      <c r="E1094" s="3" t="n">
        <f aca="false">E$44</f>
        <v>2013</v>
      </c>
      <c r="F1094" s="3" t="n">
        <f aca="false">F$44</f>
        <v>2015</v>
      </c>
      <c r="G1094" s="3" t="n">
        <v>70.1987432872959</v>
      </c>
      <c r="H1094" s="3"/>
      <c r="I1094" s="3"/>
      <c r="J1094" s="3"/>
      <c r="K1094" s="3" t="str">
        <f aca="false">K$44</f>
        <v>Proporção de idosos (mais de 60 anos) que recebem previdência social</v>
      </c>
      <c r="L1094" s="3" t="str">
        <f aca="false">L$44</f>
        <v>IBGE</v>
      </c>
      <c r="M1094" s="3" t="str">
        <f aca="false">M$44</f>
        <v>Porcentagem %</v>
      </c>
      <c r="N1094" s="5" t="s">
        <v>150</v>
      </c>
      <c r="O1094" s="3" t="n">
        <v>64.3681355218457</v>
      </c>
    </row>
    <row r="1095" customFormat="false" ht="15" hidden="false" customHeight="true" outlineLevel="0" collapsed="false">
      <c r="A1095" s="3" t="str">
        <f aca="false">A$45</f>
        <v>Sustentabilidade Social</v>
      </c>
      <c r="B1095" s="3" t="str">
        <f aca="false">B$45</f>
        <v>Mortalidade na Infância</v>
      </c>
      <c r="C1095" s="3" t="n">
        <f aca="false">C$45</f>
        <v>-1</v>
      </c>
      <c r="D1095" s="3" t="s">
        <v>253</v>
      </c>
      <c r="E1095" s="3" t="n">
        <f aca="false">E$45</f>
        <v>2013</v>
      </c>
      <c r="F1095" s="3" t="n">
        <f aca="false">F$45</f>
        <v>2015</v>
      </c>
      <c r="G1095" s="3" t="n">
        <v>2.92879881978415</v>
      </c>
      <c r="H1095" s="3"/>
      <c r="I1095" s="3"/>
      <c r="J1095" s="3"/>
      <c r="K1095" s="3" t="str">
        <f aca="false">K$45</f>
        <v>Óbitos de menores de cinco anos por grupo de 1.000 nascidos vivos</v>
      </c>
      <c r="L1095" s="3" t="str">
        <f aca="false">L$45</f>
        <v>Datasus</v>
      </c>
      <c r="M1095" s="3" t="str">
        <f aca="false">M$45</f>
        <v>Porcentagem %</v>
      </c>
      <c r="N1095" s="5"/>
      <c r="O1095" s="3" t="n">
        <v>77.8486080292349</v>
      </c>
    </row>
    <row r="1096" customFormat="false" ht="15" hidden="false" customHeight="true" outlineLevel="0" collapsed="false">
      <c r="A1096" s="3" t="str">
        <f aca="false">A$46</f>
        <v>Sustentabilidade Social</v>
      </c>
      <c r="B1096" s="3" t="str">
        <f aca="false">B$46</f>
        <v> Total</v>
      </c>
      <c r="C1096" s="3" t="n">
        <f aca="false">C$46</f>
        <v>1</v>
      </c>
      <c r="D1096" s="3" t="s">
        <v>253</v>
      </c>
      <c r="E1096" s="3" t="n">
        <f aca="false">E$46</f>
        <v>2015</v>
      </c>
      <c r="F1096" s="3" t="n">
        <f aca="false">F$46</f>
        <v>2015</v>
      </c>
      <c r="G1096" s="3" t="n">
        <v>52.7248715560623</v>
      </c>
      <c r="H1096" s="3"/>
      <c r="I1096" s="3"/>
      <c r="J1096" s="3"/>
      <c r="K1096" s="3" t="str">
        <f aca="false">K$46</f>
        <v>Nota obtida via normalização e ponderação de indicadores que variam de 0 a 100.</v>
      </c>
      <c r="L1096" s="3" t="str">
        <f aca="false">L$46</f>
        <v>Tendências</v>
      </c>
      <c r="M1096" s="3" t="str">
        <f aca="false">M$46</f>
        <v>Nota de 0 a 100</v>
      </c>
      <c r="N1096" s="5"/>
      <c r="O1096" s="3" t="n">
        <v>45.1099795285148</v>
      </c>
    </row>
    <row r="1097" customFormat="false" ht="15" hidden="false" customHeight="true" outlineLevel="0" collapsed="false">
      <c r="A1097" s="3" t="str">
        <f aca="false">A$47</f>
        <v>Segurança Pública</v>
      </c>
      <c r="B1097" s="3" t="str">
        <f aca="false">B$47</f>
        <v>Déficit Carcerário</v>
      </c>
      <c r="C1097" s="3" t="n">
        <f aca="false">C$47</f>
        <v>-1</v>
      </c>
      <c r="D1097" s="3" t="s">
        <v>253</v>
      </c>
      <c r="E1097" s="3" t="n">
        <f aca="false">E$47</f>
        <v>2014</v>
      </c>
      <c r="F1097" s="3" t="n">
        <f aca="false">F$47</f>
        <v>2015</v>
      </c>
      <c r="G1097" s="3" t="n">
        <v>1.52365830422356</v>
      </c>
      <c r="H1097" s="3"/>
      <c r="I1097" s="3"/>
      <c r="J1097" s="3"/>
      <c r="K1097" s="3" t="str">
        <f aca="false">K$47</f>
        <v>Relação detentos / Vagas</v>
      </c>
      <c r="L1097" s="3" t="str">
        <f aca="false">L$47</f>
        <v>Fórum de Segurança Pública</v>
      </c>
      <c r="M1097" s="3" t="str">
        <f aca="false">M$47</f>
        <v>Porcentagem %</v>
      </c>
      <c r="N1097" s="5"/>
      <c r="O1097" s="3" t="n">
        <v>64.2442300748782</v>
      </c>
    </row>
    <row r="1098" customFormat="false" ht="15" hidden="false" customHeight="true" outlineLevel="0" collapsed="false">
      <c r="A1098" s="3" t="str">
        <f aca="false">A$48</f>
        <v>Segurança Pública</v>
      </c>
      <c r="B1098" s="3" t="str">
        <f aca="false">B$48</f>
        <v>Mortes a esclarecer</v>
      </c>
      <c r="C1098" s="3" t="n">
        <f aca="false">C$48</f>
        <v>-1</v>
      </c>
      <c r="D1098" s="3" t="s">
        <v>253</v>
      </c>
      <c r="E1098" s="3" t="n">
        <f aca="false">E$48</f>
        <v>2014</v>
      </c>
      <c r="F1098" s="3" t="n">
        <f aca="false">F$48</f>
        <v>2015</v>
      </c>
      <c r="G1098" s="3" t="s">
        <v>245</v>
      </c>
      <c r="H1098" s="3"/>
      <c r="I1098" s="3"/>
      <c r="J1098" s="3"/>
      <c r="K1098" s="3" t="str">
        <f aca="false">K$48</f>
        <v># "mortes a esclarecer" / 100 mil habitantes</v>
      </c>
      <c r="L1098" s="3" t="str">
        <f aca="false">L$48</f>
        <v>Fórum de Segurança Pública</v>
      </c>
      <c r="M1098" s="3" t="str">
        <f aca="false">M$48</f>
        <v>Taxa de mortalidade por 100 mil habitantes</v>
      </c>
      <c r="N10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98" s="3" t="n">
        <v>0</v>
      </c>
    </row>
    <row r="1099" customFormat="false" ht="15" hidden="false" customHeight="true" outlineLevel="0" collapsed="false">
      <c r="A1099" s="3" t="str">
        <f aca="false">A$49</f>
        <v>Segurança Pública</v>
      </c>
      <c r="B1099" s="3" t="str">
        <f aca="false">B$49</f>
        <v>Atuação do Sistema de Justiça Criminal</v>
      </c>
      <c r="C1099" s="3" t="n">
        <f aca="false">C$49</f>
        <v>1</v>
      </c>
      <c r="D1099" s="3" t="s">
        <v>253</v>
      </c>
      <c r="E1099" s="3" t="n">
        <f aca="false">E$49</f>
        <v>2014</v>
      </c>
      <c r="F1099" s="3" t="n">
        <f aca="false">F$49</f>
        <v>2015</v>
      </c>
      <c r="G1099" s="3" t="n">
        <v>2.96527777777778</v>
      </c>
      <c r="H1099" s="3"/>
      <c r="I1099" s="3"/>
      <c r="J1099" s="3"/>
      <c r="K1099" s="3" t="str">
        <f aca="false">K$49</f>
        <v>Total da população carcerária (regime fechado) em relação ao número de homicídios.</v>
      </c>
      <c r="L1099" s="3" t="str">
        <f aca="false">L$49</f>
        <v>Fórum de Segurança Pública</v>
      </c>
      <c r="M1099" s="3" t="str">
        <f aca="false">M$49</f>
        <v>Porcentagem %</v>
      </c>
      <c r="N1099" s="3" t="str">
        <f aca="false">N$49</f>
        <v>A partir da edição de 2018, ou seja, do dado de 2017 passou a ser usado como numerador a população prisional acusada de homicídio e não mais a população carcerária total.</v>
      </c>
      <c r="O1099" s="3" t="n">
        <v>8.97062905306782</v>
      </c>
    </row>
    <row r="1100" customFormat="false" ht="15" hidden="false" customHeight="true" outlineLevel="0" collapsed="false">
      <c r="A1100" s="3" t="str">
        <f aca="false">A$50</f>
        <v>Segurança Pública</v>
      </c>
      <c r="B1100" s="3" t="str">
        <f aca="false">B$50</f>
        <v>Mortalidade no Trânsito</v>
      </c>
      <c r="C1100" s="3" t="n">
        <f aca="false">C$50</f>
        <v>-1</v>
      </c>
      <c r="D1100" s="3" t="s">
        <v>253</v>
      </c>
      <c r="E1100" s="3" t="n">
        <f aca="false">E$50</f>
        <v>2013</v>
      </c>
      <c r="F1100" s="3" t="n">
        <f aca="false">F$50</f>
        <v>2015</v>
      </c>
      <c r="G1100" s="3" t="n">
        <v>66.5789025926336</v>
      </c>
      <c r="H1100" s="3"/>
      <c r="I1100" s="3"/>
      <c r="J1100" s="3"/>
      <c r="K1100" s="3" t="str">
        <f aca="false">K$50</f>
        <v>Óbitos por causas externas (acidentes em transporte terrestre) em relação ao total de habitantes.</v>
      </c>
      <c r="L1100" s="3" t="str">
        <f aca="false">L$50</f>
        <v>Datasus</v>
      </c>
      <c r="M1100" s="5" t="str">
        <f aca="false">M$50</f>
        <v>Mortes em relação a frota e aos habitantes</v>
      </c>
      <c r="N1100" s="5" t="str">
        <f aca="false">N$50</f>
        <v>Antes de 2019 o nome do indicador era "Segurança no Trânsito" </v>
      </c>
      <c r="O1100" s="3" t="n">
        <v>34.0821210228837</v>
      </c>
    </row>
    <row r="1101" customFormat="false" ht="15" hidden="false" customHeight="true" outlineLevel="0" collapsed="false">
      <c r="A1101" s="3" t="str">
        <f aca="false">A$51</f>
        <v>Segurança Pública</v>
      </c>
      <c r="B1101" s="3" t="str">
        <f aca="false">B$51</f>
        <v>Segurança Pessoal</v>
      </c>
      <c r="C1101" s="3" t="n">
        <f aca="false">C$51</f>
        <v>-1</v>
      </c>
      <c r="D1101" s="3" t="s">
        <v>253</v>
      </c>
      <c r="E1101" s="3" t="n">
        <f aca="false">E$51</f>
        <v>2014</v>
      </c>
      <c r="F1101" s="3" t="n">
        <f aca="false">F$51</f>
        <v>2015</v>
      </c>
      <c r="G1101" s="3" t="n">
        <v>37.4757377560451</v>
      </c>
      <c r="H1101" s="3"/>
      <c r="I1101" s="3"/>
      <c r="J1101" s="3"/>
      <c r="K1101" s="3" t="str">
        <f aca="false">K$51</f>
        <v>Óbitos resultantes de agressões (homicídios) em relação a população total.</v>
      </c>
      <c r="L1101" s="3" t="str">
        <f aca="false">L$51</f>
        <v>Fórum de Segurança Pública</v>
      </c>
      <c r="M1101" s="5" t="str">
        <f aca="false">M$51</f>
        <v>Óbitos por 100 mil habitantes</v>
      </c>
      <c r="N1101" s="5"/>
      <c r="O1101" s="3" t="n">
        <v>47.3172239305313</v>
      </c>
    </row>
    <row r="1102" customFormat="false" ht="15" hidden="false" customHeight="true" outlineLevel="0" collapsed="false">
      <c r="A1102" s="3" t="str">
        <f aca="false">A$52</f>
        <v>Segurança Pública</v>
      </c>
      <c r="B1102" s="3" t="str">
        <f aca="false">B$52</f>
        <v>Segurança Patrimonial</v>
      </c>
      <c r="C1102" s="3" t="n">
        <f aca="false">C$52</f>
        <v>-1</v>
      </c>
      <c r="D1102" s="3" t="s">
        <v>253</v>
      </c>
      <c r="E1102" s="3" t="n">
        <f aca="false">E$52</f>
        <v>2014</v>
      </c>
      <c r="F1102" s="3" t="n">
        <f aca="false">F$52</f>
        <v>2015</v>
      </c>
      <c r="G1102" s="3" t="n">
        <v>607.005470337789</v>
      </c>
      <c r="H1102" s="3"/>
      <c r="I1102" s="3"/>
      <c r="J1102" s="3"/>
      <c r="K1102" s="3" t="str">
        <f aca="false">K$52</f>
        <v>Roubos e furto de veículos em relação a frota total (por 100 mil veículos).</v>
      </c>
      <c r="L1102" s="3" t="str">
        <f aca="false">L$52</f>
        <v>Fórum de Segurança Pública</v>
      </c>
      <c r="M1102" s="5" t="str">
        <f aca="false">M$52</f>
        <v>Roubos e furtos por 100 mil veículos</v>
      </c>
      <c r="N1102" s="3" t="str">
        <f aca="false">N$52</f>
        <v>A partir da edição de 2019, ou seja, do dado de 2018, passou a ser usado o número de roubos totais no lugar de roubos e furtos de veículos</v>
      </c>
      <c r="O1102" s="3" t="n">
        <v>48.5079603258011</v>
      </c>
    </row>
    <row r="1103" customFormat="false" ht="15" hidden="false" customHeight="true" outlineLevel="0" collapsed="false">
      <c r="A1103" s="3" t="str">
        <f aca="false">A$53</f>
        <v>Segurança Pública</v>
      </c>
      <c r="B1103" s="3" t="str">
        <f aca="false">B$53</f>
        <v> Total</v>
      </c>
      <c r="C1103" s="3" t="n">
        <f aca="false">C$53</f>
        <v>1</v>
      </c>
      <c r="D1103" s="3" t="s">
        <v>253</v>
      </c>
      <c r="E1103" s="3" t="n">
        <f aca="false">E$53</f>
        <v>2015</v>
      </c>
      <c r="F1103" s="3" t="n">
        <f aca="false">F$53</f>
        <v>2015</v>
      </c>
      <c r="G1103" s="3" t="n">
        <v>36.8096996361317</v>
      </c>
      <c r="H1103" s="3"/>
      <c r="I1103" s="3"/>
      <c r="J1103" s="3"/>
      <c r="K1103" s="3" t="str">
        <f aca="false">K$53</f>
        <v>Nota obtida via normalização e ponderação de indicadores que variam de 0 a 100.</v>
      </c>
      <c r="L1103" s="3" t="str">
        <f aca="false">L$53</f>
        <v>Tendências</v>
      </c>
      <c r="M1103" s="3" t="str">
        <f aca="false">M$53</f>
        <v>Nota de 0 a 100</v>
      </c>
      <c r="N1103" s="5"/>
      <c r="O1103" s="3" t="n">
        <v>36.5298445562827</v>
      </c>
    </row>
    <row r="1104" customFormat="false" ht="15" hidden="false" customHeight="true" outlineLevel="0" collapsed="false">
      <c r="A1104" s="3" t="str">
        <f aca="false">A$54</f>
        <v>Solidez Fiscal</v>
      </c>
      <c r="B1104" s="3" t="str">
        <f aca="false">B$54</f>
        <v>Dependência Fiscal</v>
      </c>
      <c r="C1104" s="3" t="n">
        <f aca="false">C$54</f>
        <v>1</v>
      </c>
      <c r="D1104" s="3" t="s">
        <v>253</v>
      </c>
      <c r="E1104" s="3" t="n">
        <f aca="false">E$54</f>
        <v>2014</v>
      </c>
      <c r="F1104" s="3" t="n">
        <f aca="false">F$54</f>
        <v>2015</v>
      </c>
      <c r="G1104" s="3" t="n">
        <v>55.2362490138893</v>
      </c>
      <c r="H1104" s="3"/>
      <c r="I1104" s="3"/>
      <c r="J1104" s="3"/>
      <c r="K1104" s="3" t="str">
        <f aca="false">K$54</f>
        <v>Grau de autonomia financeira do Estado tendo por base a participação das receitas correntes próprias (realizadas) sobre a receita corrente total, dado pela fórmula: 1 – (transferências correntes/receita corrente total)</v>
      </c>
      <c r="L1104" s="3" t="str">
        <f aca="false">L$54</f>
        <v>Siconfi</v>
      </c>
      <c r="M1104" s="3" t="str">
        <f aca="false">M$54</f>
        <v>Porcentagem %</v>
      </c>
      <c r="N11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04" s="3" t="n">
        <v>37.2363548926057</v>
      </c>
    </row>
    <row r="1105" customFormat="false" ht="15" hidden="false" customHeight="true" outlineLevel="0" collapsed="false">
      <c r="A1105" s="3" t="str">
        <f aca="false">A$55</f>
        <v>Solidez Fiscal</v>
      </c>
      <c r="B1105" s="3" t="str">
        <f aca="false">B$55</f>
        <v>Taxa de Investimentos</v>
      </c>
      <c r="C1105" s="3" t="n">
        <f aca="false">C$55</f>
        <v>1</v>
      </c>
      <c r="D1105" s="3" t="s">
        <v>253</v>
      </c>
      <c r="E1105" s="3" t="n">
        <f aca="false">E$55</f>
        <v>2014</v>
      </c>
      <c r="F1105" s="3" t="n">
        <f aca="false">F$55</f>
        <v>2015</v>
      </c>
      <c r="G1105" s="3" t="n">
        <v>0.115855871025512</v>
      </c>
      <c r="H1105" s="3"/>
      <c r="I1105" s="3"/>
      <c r="J1105" s="3"/>
      <c r="K1105" s="3" t="str">
        <f aca="false">K$55</f>
        <v>Investimento liquidado / receita corrente líquida</v>
      </c>
      <c r="L1105" s="3" t="str">
        <f aca="false">L$55</f>
        <v>Siconfi</v>
      </c>
      <c r="M1105" s="5" t="s">
        <v>24</v>
      </c>
      <c r="N1105" s="5" t="str">
        <f aca="false">N$55</f>
        <v>Antes da edição de 2020 o indicador era conhecido como "Capacidade de Investimento"</v>
      </c>
      <c r="O1105" s="3" t="n">
        <v>38.7229571117831</v>
      </c>
    </row>
    <row r="1106" customFormat="false" ht="15" hidden="false" customHeight="true" outlineLevel="0" collapsed="false">
      <c r="A1106" s="3" t="str">
        <f aca="false">A$56</f>
        <v>Solidez Fiscal</v>
      </c>
      <c r="B1106" s="3" t="str">
        <f aca="false">B$56</f>
        <v>Resultado Nominal</v>
      </c>
      <c r="C1106" s="3" t="n">
        <f aca="false">C$56</f>
        <v>1</v>
      </c>
      <c r="D1106" s="3" t="s">
        <v>253</v>
      </c>
      <c r="E1106" s="3" t="n">
        <f aca="false">E$56</f>
        <v>2014</v>
      </c>
      <c r="F1106" s="3" t="n">
        <f aca="false">F$56</f>
        <v>2015</v>
      </c>
      <c r="G1106" s="3" t="n">
        <v>1.58547168990267</v>
      </c>
      <c r="H1106" s="3"/>
      <c r="I1106" s="3"/>
      <c r="J1106" s="3"/>
      <c r="K1106" s="3" t="str">
        <f aca="false">K$56</f>
        <v>Diferença entre receitas e despesas primárias no período acrescidas das despesas com juros nominais incidentes sobre a dívida pública interna e externa, dividido pelo PIB</v>
      </c>
      <c r="L1106" s="3" t="str">
        <f aca="false">L$56</f>
        <v>Siconfi</v>
      </c>
      <c r="M1106" s="3" t="str">
        <f aca="false">M$56</f>
        <v>Porcentagem %</v>
      </c>
      <c r="N1106" s="5"/>
      <c r="O1106" s="3" t="n">
        <v>44.6006770636893</v>
      </c>
    </row>
    <row r="1107" customFormat="false" ht="15" hidden="false" customHeight="true" outlineLevel="0" collapsed="false">
      <c r="A1107" s="3" t="str">
        <f aca="false">A$57</f>
        <v>Solidez Fiscal</v>
      </c>
      <c r="B1107" s="3" t="str">
        <f aca="false">B$57</f>
        <v>Solvência Fiscal</v>
      </c>
      <c r="C1107" s="3" t="n">
        <f aca="false">C$57</f>
        <v>-1</v>
      </c>
      <c r="D1107" s="3" t="s">
        <v>253</v>
      </c>
      <c r="E1107" s="3" t="n">
        <f aca="false">E$57</f>
        <v>2014</v>
      </c>
      <c r="F1107" s="3" t="n">
        <f aca="false">F$57</f>
        <v>2015</v>
      </c>
      <c r="G1107" s="3" t="n">
        <v>36.9847572680789</v>
      </c>
      <c r="H1107" s="3"/>
      <c r="I1107" s="3"/>
      <c r="J1107" s="3"/>
      <c r="K1107" s="3" t="str">
        <f aca="false">K$57</f>
        <v>Dívida consolidada líquida / receita corrente líquida</v>
      </c>
      <c r="L1107" s="3" t="str">
        <f aca="false">L$57</f>
        <v>Siconfi</v>
      </c>
      <c r="M1107" s="5" t="s">
        <v>24</v>
      </c>
      <c r="N1107" s="5"/>
      <c r="O1107" s="3" t="n">
        <v>88.2387121315742</v>
      </c>
    </row>
    <row r="1108" customFormat="false" ht="15" hidden="false" customHeight="true" outlineLevel="0" collapsed="false">
      <c r="A1108" s="3" t="str">
        <f aca="false">A$58</f>
        <v>Solidez Fiscal</v>
      </c>
      <c r="B1108" s="3" t="str">
        <f aca="false">B$58</f>
        <v>Sucesso do Planejamento Orçamentário</v>
      </c>
      <c r="C1108" s="3" t="n">
        <f aca="false">C$58</f>
        <v>1</v>
      </c>
      <c r="D1108" s="3" t="s">
        <v>253</v>
      </c>
      <c r="E1108" s="3" t="n">
        <f aca="false">E$58</f>
        <v>2014</v>
      </c>
      <c r="F1108" s="3" t="n">
        <f aca="false">F$58</f>
        <v>2015</v>
      </c>
      <c r="G1108" s="3" t="n">
        <v>80.5383874530793</v>
      </c>
      <c r="H1108" s="3"/>
      <c r="I1108" s="3"/>
      <c r="J1108" s="3"/>
      <c r="K1108" s="3" t="str">
        <f aca="false">K$58</f>
        <v>Despesa liquidada pela despesa total atualizada (dotação orçamentária).</v>
      </c>
      <c r="L1108" s="3" t="str">
        <f aca="false">L$58</f>
        <v>Siconfi</v>
      </c>
      <c r="M1108" s="3" t="str">
        <f aca="false">M$58</f>
        <v>Porcentagem %</v>
      </c>
      <c r="N1108" s="5" t="str">
        <f aca="false">N$58</f>
        <v>Antes de 2020 o indicador era chamado de "Sucesso da Execução Orçamentária"</v>
      </c>
      <c r="O1108" s="3" t="n">
        <v>45.5511813864701</v>
      </c>
    </row>
    <row r="1109" customFormat="false" ht="15" hidden="false" customHeight="true" outlineLevel="0" collapsed="false">
      <c r="A1109" s="3" t="str">
        <f aca="false">A$59</f>
        <v>Solidez Fiscal</v>
      </c>
      <c r="B1109" s="3" t="str">
        <f aca="false">B$59</f>
        <v> Total</v>
      </c>
      <c r="C1109" s="3" t="n">
        <f aca="false">C$59</f>
        <v>1</v>
      </c>
      <c r="D1109" s="3" t="s">
        <v>253</v>
      </c>
      <c r="E1109" s="3" t="n">
        <f aca="false">E$59</f>
        <v>2015</v>
      </c>
      <c r="F1109" s="3" t="n">
        <f aca="false">F$59</f>
        <v>2015</v>
      </c>
      <c r="G1109" s="3" t="n">
        <v>52.9858546378745</v>
      </c>
      <c r="H1109" s="3"/>
      <c r="I1109" s="3"/>
      <c r="J1109" s="3"/>
      <c r="K1109" s="3" t="str">
        <f aca="false">K$59</f>
        <v>Nota obtida via normalização e ponderação de indicadores que variam de 0 a 100.</v>
      </c>
      <c r="L1109" s="3" t="str">
        <f aca="false">L$59</f>
        <v>Tendências</v>
      </c>
      <c r="M1109" s="3" t="str">
        <f aca="false">M$59</f>
        <v>Nota de 0 a 100</v>
      </c>
      <c r="N1109" s="5"/>
      <c r="O1109" s="3" t="n">
        <v>76.7867860930757</v>
      </c>
    </row>
    <row r="1110" customFormat="false" ht="15" hidden="false" customHeight="true" outlineLevel="0" collapsed="false">
      <c r="A1110" s="3" t="str">
        <f aca="false">A$60</f>
        <v>Eficiência da Máquina Pública</v>
      </c>
      <c r="B1110" s="3" t="str">
        <f aca="false">B$60</f>
        <v>Eficiência do Judiciário</v>
      </c>
      <c r="C1110" s="3" t="n">
        <f aca="false">C$60</f>
        <v>-1</v>
      </c>
      <c r="D1110" s="3" t="s">
        <v>253</v>
      </c>
      <c r="E1110" s="3" t="n">
        <f aca="false">E$60</f>
        <v>2013</v>
      </c>
      <c r="F1110" s="3" t="n">
        <f aca="false">F$60</f>
        <v>2015</v>
      </c>
      <c r="G1110" s="3" t="n">
        <v>60.3587743456965</v>
      </c>
      <c r="H1110" s="3"/>
      <c r="I1110" s="3"/>
      <c r="J1110" s="3"/>
      <c r="K1110" s="4" t="str">
        <f aca="false">K$60</f>
        <v>Taxa de congestionamento = 1 - (processos baixados)/(casos novos + casos pendentes)</v>
      </c>
      <c r="L1110" s="4" t="str">
        <f aca="false">L$60</f>
        <v>Justiça em Números/CNJ</v>
      </c>
      <c r="M1110" s="4" t="str">
        <f aca="false">M$60</f>
        <v>Porcentagem %</v>
      </c>
      <c r="N11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10" s="3" t="n">
        <v>47.1672728763415</v>
      </c>
    </row>
    <row r="1111" customFormat="false" ht="15" hidden="false" customHeight="true" outlineLevel="0" collapsed="false">
      <c r="A1111" s="3" t="str">
        <f aca="false">A$61</f>
        <v>Eficiência da Máquina Pública</v>
      </c>
      <c r="B1111" s="3" t="str">
        <f aca="false">B$61</f>
        <v>Custo do Executivo/PIB</v>
      </c>
      <c r="C1111" s="3" t="n">
        <f aca="false">C$61</f>
        <v>-1</v>
      </c>
      <c r="D1111" s="3" t="s">
        <v>253</v>
      </c>
      <c r="E1111" s="3" t="n">
        <f aca="false">E$61</f>
        <v>2014</v>
      </c>
      <c r="F1111" s="3" t="n">
        <f aca="false">F$61</f>
        <v>2015</v>
      </c>
      <c r="G1111" s="3" t="n">
        <v>2.217901569928</v>
      </c>
      <c r="H1111" s="3"/>
      <c r="I1111" s="3"/>
      <c r="J1111" s="3"/>
      <c r="K1111" s="3" t="str">
        <f aca="false">K$61</f>
        <v>Recursos públicos alocados na administração direta / PIB</v>
      </c>
      <c r="L1111" s="3" t="str">
        <f aca="false">L$61</f>
        <v>FINBRA/Siconfi</v>
      </c>
      <c r="M1111" s="3" t="str">
        <f aca="false">M$61</f>
        <v>Porcentagem %</v>
      </c>
      <c r="N1111" s="3" t="str">
        <f aca="false">N$61</f>
        <v>O PIB utilizado para cálculo é estimado pela Tendências</v>
      </c>
      <c r="O1111" s="3" t="n">
        <v>81.2752212836208</v>
      </c>
    </row>
    <row r="1112" customFormat="false" ht="15" hidden="false" customHeight="true" outlineLevel="0" collapsed="false">
      <c r="A1112" s="3" t="str">
        <f aca="false">A$62</f>
        <v>Eficiência da Máquina Pública</v>
      </c>
      <c r="B1112" s="3" t="str">
        <f aca="false">B$62</f>
        <v>Índice de Transparência</v>
      </c>
      <c r="C1112" s="3" t="n">
        <f aca="false">C$62</f>
        <v>1</v>
      </c>
      <c r="D1112" s="3" t="s">
        <v>253</v>
      </c>
      <c r="E1112" s="3" t="n">
        <f aca="false">E$62</f>
        <v>2014</v>
      </c>
      <c r="F1112" s="3" t="n">
        <f aca="false">F$62</f>
        <v>2015</v>
      </c>
      <c r="G1112" s="3" t="n">
        <v>5.08</v>
      </c>
      <c r="H1112" s="3"/>
      <c r="I1112" s="3"/>
      <c r="J1112" s="3"/>
      <c r="K1112" s="3" t="str">
        <f aca="false">K$62</f>
        <v>Avaliação dos portais de acesso a informações de gastos estaduais (Nota: 0-10)</v>
      </c>
      <c r="L1112" s="3" t="str">
        <f aca="false">L$62</f>
        <v>Associação Contas Abertas</v>
      </c>
      <c r="M1112" s="3" t="str">
        <f aca="false">M$62</f>
        <v>Pontuação de 0 a 10</v>
      </c>
      <c r="N1112" s="3" t="str">
        <f aca="false">N$62</f>
        <v>A partir da edição de 2018, ou seja, do dado de 2016, passou a ser usado a avaliação Escala Brasil Transparente</v>
      </c>
      <c r="O1112" s="3" t="n">
        <v>52.1578298397041</v>
      </c>
    </row>
    <row r="1113" customFormat="false" ht="15" hidden="false" customHeight="true" outlineLevel="0" collapsed="false">
      <c r="A1113" s="3" t="str">
        <f aca="false">A$63</f>
        <v>Eficiência da Máquina Pública</v>
      </c>
      <c r="B1113" s="3" t="str">
        <f aca="false">B$63</f>
        <v>Custo do Judiciário/PIB</v>
      </c>
      <c r="C1113" s="3" t="n">
        <f aca="false">C$63</f>
        <v>-1</v>
      </c>
      <c r="D1113" s="3" t="s">
        <v>253</v>
      </c>
      <c r="E1113" s="3" t="n">
        <f aca="false">E$63</f>
        <v>2014</v>
      </c>
      <c r="F1113" s="3" t="n">
        <f aca="false">F$63</f>
        <v>2015</v>
      </c>
      <c r="G1113" s="3" t="n">
        <v>1.89209801887228</v>
      </c>
      <c r="H1113" s="3"/>
      <c r="I1113" s="3"/>
      <c r="J1113" s="3"/>
      <c r="K1113" s="3" t="str">
        <f aca="false">K$63</f>
        <v>Recursos públicos alocados no judiciário / PIB</v>
      </c>
      <c r="L1113" s="3" t="str">
        <f aca="false">L$63</f>
        <v>FINBRA/Siconfi</v>
      </c>
      <c r="M1113" s="3" t="str">
        <f aca="false">M$63</f>
        <v>Porcentagem %</v>
      </c>
      <c r="N1113" s="3" t="str">
        <f aca="false">N$63</f>
        <v>O PIB utilizado para cálculo é estimado pela Tendências. O Distrito Federal não é válido nesse indicador.</v>
      </c>
      <c r="O1113" s="3" t="n">
        <v>72.7245603998191</v>
      </c>
    </row>
    <row r="1114" customFormat="false" ht="15" hidden="false" customHeight="true" outlineLevel="0" collapsed="false">
      <c r="A1114" s="3" t="str">
        <f aca="false">A$64</f>
        <v>Eficiência da Máquina Pública</v>
      </c>
      <c r="B1114" s="3" t="str">
        <f aca="false">B$64</f>
        <v>Custo do Legislativo/PIB</v>
      </c>
      <c r="C1114" s="3" t="n">
        <f aca="false">C$64</f>
        <v>-1</v>
      </c>
      <c r="D1114" s="3" t="s">
        <v>253</v>
      </c>
      <c r="E1114" s="3" t="n">
        <f aca="false">E$64</f>
        <v>2014</v>
      </c>
      <c r="F1114" s="3" t="n">
        <f aca="false">F$64</f>
        <v>2015</v>
      </c>
      <c r="G1114" s="3" t="n">
        <v>0.935967824017553</v>
      </c>
      <c r="H1114" s="3"/>
      <c r="I1114" s="3"/>
      <c r="J1114" s="3"/>
      <c r="K1114" s="3" t="str">
        <f aca="false">K$64</f>
        <v>Recursos públicos alocados no legislativo / PIB</v>
      </c>
      <c r="L1114" s="3" t="str">
        <f aca="false">L$64</f>
        <v>FINBRA/Siconfi</v>
      </c>
      <c r="M1114" s="3" t="str">
        <f aca="false">M$64</f>
        <v>Porcentagem %</v>
      </c>
      <c r="N1114" s="3" t="str">
        <f aca="false">N$64</f>
        <v>O PIB utilizado para cálculo é estimado pela Tendências</v>
      </c>
      <c r="O1114" s="3" t="n">
        <v>58.8956069558449</v>
      </c>
    </row>
    <row r="1115" customFormat="false" ht="15" hidden="false" customHeight="true" outlineLevel="0" collapsed="false">
      <c r="A1115" s="3" t="str">
        <f aca="false">A$65</f>
        <v>Eficiência da Máquina Pública</v>
      </c>
      <c r="B1115" s="3" t="str">
        <f aca="false">B$65</f>
        <v>% Servidores Comissionados</v>
      </c>
      <c r="C1115" s="3" t="n">
        <f aca="false">C$65</f>
        <v>-1</v>
      </c>
      <c r="D1115" s="3" t="s">
        <v>253</v>
      </c>
      <c r="E1115" s="3" t="n">
        <f aca="false">E$65</f>
        <v>2013</v>
      </c>
      <c r="F1115" s="3" t="n">
        <f aca="false">F$65</f>
        <v>2015</v>
      </c>
      <c r="G1115" s="3" t="n">
        <v>5.78904793725601</v>
      </c>
      <c r="H1115" s="3"/>
      <c r="I1115" s="3"/>
      <c r="J1115" s="3"/>
      <c r="K1115" s="3" t="str">
        <f aca="false">K$65</f>
        <v>% de cargos comissionados no total de cargos públicos</v>
      </c>
      <c r="L1115" s="3" t="str">
        <f aca="false">L$65</f>
        <v>IBGE/Estadic</v>
      </c>
      <c r="M1115" s="3" t="str">
        <f aca="false">M$65</f>
        <v>Porcentagem %</v>
      </c>
      <c r="N1115" s="5"/>
      <c r="O1115" s="3" t="n">
        <v>74.0211920733154</v>
      </c>
    </row>
    <row r="1116" customFormat="false" ht="15" hidden="false" customHeight="true" outlineLevel="0" collapsed="false">
      <c r="A1116" s="3" t="str">
        <f aca="false">A$66</f>
        <v>Eficiência da Máquina Pública</v>
      </c>
      <c r="B1116" s="3" t="str">
        <f aca="false">B$66</f>
        <v> Total</v>
      </c>
      <c r="C1116" s="3" t="n">
        <f aca="false">C$66</f>
        <v>1</v>
      </c>
      <c r="D1116" s="3" t="s">
        <v>253</v>
      </c>
      <c r="E1116" s="3" t="n">
        <f aca="false">E$66</f>
        <v>2015</v>
      </c>
      <c r="F1116" s="3" t="n">
        <f aca="false">F$66</f>
        <v>2015</v>
      </c>
      <c r="G1116" s="3" t="n">
        <v>61.4136760715235</v>
      </c>
      <c r="H1116" s="3"/>
      <c r="I1116" s="3"/>
      <c r="J1116" s="3"/>
      <c r="K1116" s="3" t="str">
        <f aca="false">K$66</f>
        <v>Nota obtida via normalização e ponderação de indicadores que variam de 0 a 100.</v>
      </c>
      <c r="L1116" s="3" t="str">
        <f aca="false">L$66</f>
        <v>Tendências</v>
      </c>
      <c r="M1116" s="3" t="str">
        <f aca="false">M$66</f>
        <v>Nota de 0 a 100</v>
      </c>
      <c r="N1116" s="5"/>
      <c r="O1116" s="3" t="n">
        <v>59.437802777224</v>
      </c>
    </row>
    <row r="1117" customFormat="false" ht="15" hidden="false" customHeight="true" outlineLevel="0" collapsed="false">
      <c r="A1117" s="3" t="str">
        <f aca="false">A$67</f>
        <v>Inovação</v>
      </c>
      <c r="B1117" s="3" t="str">
        <f aca="false">B$67</f>
        <v>Produção Acadêmica</v>
      </c>
      <c r="C1117" s="3" t="n">
        <f aca="false">C$67</f>
        <v>1</v>
      </c>
      <c r="D1117" s="3" t="s">
        <v>253</v>
      </c>
      <c r="E1117" s="3" t="n">
        <f aca="false">E$67</f>
        <v>2014</v>
      </c>
      <c r="F1117" s="3" t="n">
        <f aca="false">F$67</f>
        <v>2015</v>
      </c>
      <c r="G1117" s="3" t="n">
        <v>0.589451723138353</v>
      </c>
      <c r="H1117" s="3"/>
      <c r="I1117" s="3"/>
      <c r="J1117" s="3"/>
      <c r="K1117" s="3" t="str">
        <f aca="false">K$67</f>
        <v>Total de documentos publicados em periódicos acadêmicos indexados no Scopus em relação à população total.</v>
      </c>
      <c r="L1117" s="3" t="str">
        <f aca="false">L$67</f>
        <v>SCImago IR</v>
      </c>
      <c r="M1117" s="3" t="str">
        <f aca="false">M$67</f>
        <v>Artigos por 1 milhão de habitantes</v>
      </c>
      <c r="N1117" s="5"/>
      <c r="O1117" s="3" t="n">
        <v>53.4560812205902</v>
      </c>
    </row>
    <row r="1118" customFormat="false" ht="15" hidden="false" customHeight="true" outlineLevel="0" collapsed="false">
      <c r="A1118" s="3" t="str">
        <f aca="false">A$68</f>
        <v>Inovação</v>
      </c>
      <c r="B1118" s="3" t="str">
        <f aca="false">B$68</f>
        <v>Investimentos Públicos em P&amp;D</v>
      </c>
      <c r="C1118" s="3" t="n">
        <f aca="false">C$68</f>
        <v>1</v>
      </c>
      <c r="D1118" s="3" t="s">
        <v>253</v>
      </c>
      <c r="E1118" s="3" t="n">
        <f aca="false">E$68</f>
        <v>2013</v>
      </c>
      <c r="F1118" s="3" t="n">
        <f aca="false">F$68</f>
        <v>2015</v>
      </c>
      <c r="G1118" s="3" t="n">
        <v>0.165159045143432</v>
      </c>
      <c r="H1118" s="3"/>
      <c r="I1118" s="3"/>
      <c r="J1118" s="3"/>
      <c r="K1118" s="3" t="str">
        <f aca="false">K$68</f>
        <v>Participação de Investimento público em P&amp;D no PIB estadual</v>
      </c>
      <c r="L1118" s="3" t="str">
        <f aca="false">L$68</f>
        <v>Min.CT&amp;I</v>
      </c>
      <c r="M1118" s="3" t="str">
        <f aca="false">M$68</f>
        <v>Porcentagem %</v>
      </c>
      <c r="N1118" s="5" t="str">
        <f aca="false">N$68</f>
        <v>O PIB utilizado é o oficial divulgado pelo IBGE</v>
      </c>
      <c r="O1118" s="3" t="n">
        <v>25.4549107240879</v>
      </c>
    </row>
    <row r="1119" customFormat="false" ht="15" hidden="false" customHeight="true" outlineLevel="0" collapsed="false">
      <c r="A1119" s="3" t="str">
        <f aca="false">A$69</f>
        <v>Inovação</v>
      </c>
      <c r="B1119" s="3" t="str">
        <f aca="false">B$69</f>
        <v>Patentes</v>
      </c>
      <c r="C1119" s="3" t="n">
        <f aca="false">C$69</f>
        <v>1</v>
      </c>
      <c r="D1119" s="3" t="s">
        <v>253</v>
      </c>
      <c r="E1119" s="3" t="n">
        <f aca="false">E$69</f>
        <v>2012</v>
      </c>
      <c r="F1119" s="3" t="n">
        <f aca="false">F$69</f>
        <v>2015</v>
      </c>
      <c r="G1119" s="3" t="n">
        <v>0</v>
      </c>
      <c r="H1119" s="3"/>
      <c r="I1119" s="3"/>
      <c r="J1119" s="3"/>
      <c r="K1119" s="3" t="str">
        <f aca="false">K$69</f>
        <v>Total de concessões de patentes, englobando os tipos: "Patente de Invenção", "Modelo de Utilidade" e "Certificado de Adição" em relação ao PIB.</v>
      </c>
      <c r="L1119" s="3" t="str">
        <f aca="false">L$69</f>
        <v>INPI</v>
      </c>
      <c r="M1119" s="3" t="str">
        <f aca="false">M$69</f>
        <v>Patentes pelo PIB em 1 bilhão de reais</v>
      </c>
      <c r="N1119" s="3" t="str">
        <f aca="false">N$69</f>
        <v>O PIB utilizado para cálculo é estimado pela Tendências</v>
      </c>
      <c r="O1119" s="3" t="n">
        <v>0</v>
      </c>
    </row>
    <row r="1120" customFormat="false" ht="15" hidden="false" customHeight="true" outlineLevel="0" collapsed="false">
      <c r="A1120" s="3" t="str">
        <f aca="false">A$70</f>
        <v>Inovação</v>
      </c>
      <c r="B1120" s="3" t="str">
        <f aca="false">B$70</f>
        <v> Total</v>
      </c>
      <c r="C1120" s="3" t="n">
        <f aca="false">C$70</f>
        <v>1</v>
      </c>
      <c r="D1120" s="3" t="s">
        <v>253</v>
      </c>
      <c r="E1120" s="3" t="n">
        <f aca="false">E$70</f>
        <v>2015</v>
      </c>
      <c r="F1120" s="3" t="n">
        <f aca="false">F$70</f>
        <v>2015</v>
      </c>
      <c r="G1120" s="3" t="n">
        <v>27.4816669556008</v>
      </c>
      <c r="H1120" s="3"/>
      <c r="I1120" s="3"/>
      <c r="J1120" s="3"/>
      <c r="K1120" s="3" t="str">
        <f aca="false">K$70</f>
        <v>Nota obtida via normalização e ponderação de indicadores que variam de 0 a 100.</v>
      </c>
      <c r="L1120" s="3" t="str">
        <f aca="false">L$70</f>
        <v>Tendências</v>
      </c>
      <c r="M1120" s="3" t="str">
        <f aca="false">M$70</f>
        <v>Nota de 0 a 100</v>
      </c>
      <c r="N1120" s="5"/>
      <c r="O1120" s="3" t="n">
        <v>29.5421925226786</v>
      </c>
    </row>
    <row r="1121" customFormat="false" ht="15" hidden="false" customHeight="true" outlineLevel="0" collapsed="false">
      <c r="A1121" s="3" t="str">
        <f aca="false">A$71</f>
        <v>Sustentabilidade Ambiental</v>
      </c>
      <c r="B1121" s="3" t="str">
        <f aca="false">B$71</f>
        <v>Emissões de CO2</v>
      </c>
      <c r="C1121" s="3" t="n">
        <f aca="false">C$71</f>
        <v>-1</v>
      </c>
      <c r="D1121" s="3" t="s">
        <v>253</v>
      </c>
      <c r="E1121" s="3" t="n">
        <f aca="false">E$71</f>
        <v>2013</v>
      </c>
      <c r="F1121" s="3" t="n">
        <f aca="false">F$71</f>
        <v>2015</v>
      </c>
      <c r="G1121" s="3" t="n">
        <v>1.09469829106981</v>
      </c>
      <c r="H1121" s="3"/>
      <c r="I1121" s="3"/>
      <c r="J1121" s="3"/>
      <c r="K1121" s="3" t="str">
        <f aca="false">K$71</f>
        <v>CO2 emitido e derivado de remoção de unidades de conservação (toneladas por habitante).</v>
      </c>
      <c r="L1121" s="3" t="str">
        <f aca="false">L$71</f>
        <v>SEEG/OC</v>
      </c>
      <c r="M1121" s="3" t="str">
        <f aca="false">M$71</f>
        <v>Toneladas emitidas de CO2  por habitante</v>
      </c>
      <c r="N1121" s="5" t="str">
        <f aca="false">N$71</f>
        <v>A partir da publicação de 2019, ou seja, do dado de 2017, o denominador foi alterado de população para PIB total (o PIB utilizado para cálculo é estimado pela Tendências)</v>
      </c>
      <c r="O1121" s="3" t="n">
        <v>36.6363769077715</v>
      </c>
    </row>
    <row r="1122" customFormat="false" ht="15" hidden="false" customHeight="true" outlineLevel="0" collapsed="false">
      <c r="A1122" s="3" t="str">
        <f aca="false">A$72</f>
        <v>Sustentabilidade Ambiental</v>
      </c>
      <c r="B1122" s="3" t="str">
        <f aca="false">B$72</f>
        <v>Serviços Urbanos</v>
      </c>
      <c r="C1122" s="3" t="n">
        <f aca="false">C$72</f>
        <v>1</v>
      </c>
      <c r="D1122" s="3" t="s">
        <v>253</v>
      </c>
      <c r="E1122" s="3" t="n">
        <f aca="false">E$72</f>
        <v>2013</v>
      </c>
      <c r="F1122" s="3" t="n">
        <f aca="false">F$72</f>
        <v>2015</v>
      </c>
      <c r="G1122" s="3" t="n">
        <v>0.917150071492055</v>
      </c>
      <c r="H1122" s="3"/>
      <c r="I1122" s="3"/>
      <c r="J1122" s="3"/>
      <c r="K1122" s="3" t="str">
        <f aca="false">K$72</f>
        <v>Oferta de serviços municipais para coleta de materiais especias e limpeza urbana (Nota: 0-2).</v>
      </c>
      <c r="L1122" s="3" t="str">
        <f aca="false">L$72</f>
        <v>SNIS</v>
      </c>
      <c r="M1122" s="3" t="str">
        <f aca="false">M$72</f>
        <v>Pontuação de 0 a 2</v>
      </c>
      <c r="N1122" s="5"/>
      <c r="O1122" s="3" t="n">
        <v>45.1726844860214</v>
      </c>
    </row>
    <row r="1123" customFormat="false" ht="15" hidden="false" customHeight="true" outlineLevel="0" collapsed="false">
      <c r="A1123" s="3" t="str">
        <f aca="false">A$73</f>
        <v>Sustentabilidade Ambiental</v>
      </c>
      <c r="B1123" s="3" t="str">
        <f aca="false">B$73</f>
        <v>Destinação do Lixo</v>
      </c>
      <c r="C1123" s="3" t="n">
        <f aca="false">C$73</f>
        <v>1</v>
      </c>
      <c r="D1123" s="3" t="s">
        <v>253</v>
      </c>
      <c r="E1123" s="3" t="n">
        <f aca="false">E$73</f>
        <v>2013</v>
      </c>
      <c r="F1123" s="3" t="n">
        <f aca="false">F$73</f>
        <v>2015</v>
      </c>
      <c r="G1123" s="3" t="n">
        <v>0.169159855304355</v>
      </c>
      <c r="H1123" s="3"/>
      <c r="I1123" s="3"/>
      <c r="J1123" s="3"/>
      <c r="K1123" s="3" t="str">
        <f aca="false">K$73</f>
        <v>Destinação adequada para o tipo de resíduo sólido e qualidade das unidades de destino em solo (Nota: 0-1)</v>
      </c>
      <c r="L1123" s="3" t="str">
        <f aca="false">L$73</f>
        <v>SNIS</v>
      </c>
      <c r="M1123" s="3" t="str">
        <f aca="false">M$73</f>
        <v>Pontuação de 0 a 1</v>
      </c>
      <c r="N1123" s="5"/>
      <c r="O1123" s="3" t="n">
        <v>2.29052305801824</v>
      </c>
    </row>
    <row r="1124" customFormat="false" ht="15" hidden="false" customHeight="true" outlineLevel="0" collapsed="false">
      <c r="A1124" s="3" t="str">
        <f aca="false">A$74</f>
        <v>Sustentabilidade Ambiental</v>
      </c>
      <c r="B1124" s="3" t="str">
        <f aca="false">B$74</f>
        <v>Tratamento de Esgoto</v>
      </c>
      <c r="C1124" s="3" t="n">
        <f aca="false">C$74</f>
        <v>1</v>
      </c>
      <c r="D1124" s="3" t="s">
        <v>253</v>
      </c>
      <c r="E1124" s="3" t="n">
        <f aca="false">E$74</f>
        <v>2013</v>
      </c>
      <c r="F1124" s="3" t="n">
        <f aca="false">F$74</f>
        <v>2015</v>
      </c>
      <c r="G1124" s="3" t="n">
        <v>34.02</v>
      </c>
      <c r="H1124" s="3"/>
      <c r="I1124" s="3"/>
      <c r="J1124" s="3"/>
      <c r="K1124" s="3" t="str">
        <f aca="false">K$74</f>
        <v>Parcela tratada do total de água consumida no estado.</v>
      </c>
      <c r="L1124" s="3" t="str">
        <f aca="false">L$74</f>
        <v>SNIS</v>
      </c>
      <c r="M1124" s="3" t="str">
        <f aca="false">M$74</f>
        <v>Porcentagem %</v>
      </c>
      <c r="N11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24" s="3" t="n">
        <v>49.3612994795774</v>
      </c>
    </row>
    <row r="1125" customFormat="false" ht="15" hidden="false" customHeight="true" outlineLevel="0" collapsed="false">
      <c r="A1125" s="3" t="str">
        <f aca="false">A$75</f>
        <v>Sustentabilidade Ambiental</v>
      </c>
      <c r="B1125" s="3" t="str">
        <f aca="false">B$75</f>
        <v> Total</v>
      </c>
      <c r="C1125" s="3" t="n">
        <f aca="false">C$75</f>
        <v>1</v>
      </c>
      <c r="D1125" s="3" t="s">
        <v>253</v>
      </c>
      <c r="E1125" s="3" t="n">
        <f aca="false">E$75</f>
        <v>2015</v>
      </c>
      <c r="F1125" s="3" t="n">
        <f aca="false">F$75</f>
        <v>2015</v>
      </c>
      <c r="G1125" s="3" t="n">
        <v>35.0991368127636</v>
      </c>
      <c r="H1125" s="3"/>
      <c r="I1125" s="3"/>
      <c r="J1125" s="3"/>
      <c r="K1125" s="3" t="str">
        <f aca="false">K$75</f>
        <v>Nota obtida via normalização e ponderação de indicadores que variam de 0 a 100.</v>
      </c>
      <c r="L1125" s="3" t="str">
        <f aca="false">L$75</f>
        <v>Tendências</v>
      </c>
      <c r="M1125" s="3" t="str">
        <f aca="false">M$75</f>
        <v>Nota de 0 a 100</v>
      </c>
      <c r="N1125" s="5"/>
      <c r="O1125" s="3" t="n">
        <v>40.9517167681138</v>
      </c>
    </row>
    <row r="1126" customFormat="false" ht="15" hidden="false" customHeight="true" outlineLevel="0" collapsed="false">
      <c r="A1126" s="3" t="s">
        <v>238</v>
      </c>
      <c r="B1126" s="3" t="s">
        <v>25</v>
      </c>
      <c r="C1126" s="3" t="n">
        <v>1</v>
      </c>
      <c r="D1126" s="3" t="s">
        <v>253</v>
      </c>
      <c r="E1126" s="3" t="n">
        <v>2015</v>
      </c>
      <c r="F1126" s="3" t="n">
        <v>2015</v>
      </c>
      <c r="G1126" s="3" t="n">
        <v>50.5614801976347</v>
      </c>
      <c r="H1126" s="3"/>
      <c r="I1126" s="3"/>
      <c r="J1126" s="3"/>
      <c r="K1126" s="4" t="str">
        <f aca="false">K1051</f>
        <v>Nota obtida via normalização e ponderação de indicadores que variam de 0 a 100.</v>
      </c>
      <c r="L1126" s="3" t="str">
        <f aca="false">L1051</f>
        <v>Tendências</v>
      </c>
      <c r="M1126" s="5" t="str">
        <f aca="false">M$76</f>
        <v>Nota de 0 a 100</v>
      </c>
      <c r="N1126" s="5"/>
      <c r="O1126" s="3" t="n">
        <v>40.6770454439281</v>
      </c>
    </row>
    <row r="1127" customFormat="false" ht="15.75" hidden="false" customHeight="true" outlineLevel="0" collapsed="false">
      <c r="A1127" s="3" t="str">
        <f aca="false">$A$2</f>
        <v>Potencial de Mercado</v>
      </c>
      <c r="B1127" s="3" t="str">
        <f aca="false">$B$2</f>
        <v>Tamanho de mercado</v>
      </c>
      <c r="C1127" s="3" t="n">
        <f aca="false">$C$2</f>
        <v>1</v>
      </c>
      <c r="D1127" s="3" t="s">
        <v>254</v>
      </c>
      <c r="E1127" s="3" t="n">
        <f aca="false">$E$2</f>
        <v>2014</v>
      </c>
      <c r="F1127" s="3" t="n">
        <f aca="false">$F$2</f>
        <v>2015</v>
      </c>
      <c r="G1127" s="3" t="n">
        <v>104.492484891839</v>
      </c>
      <c r="H1127" s="3"/>
      <c r="I1127" s="3"/>
      <c r="J1127" s="3"/>
      <c r="K1127" s="4" t="str">
        <f aca="false">$K$2</f>
        <v>Produto Interno Bruto (PIB) real a preços de 2012</v>
      </c>
      <c r="L1127" s="3" t="str">
        <f aca="false">$L$2</f>
        <v>IBGE/IBCR/CAGED</v>
      </c>
      <c r="M1127" s="5" t="str">
        <f aca="false">$M$2</f>
        <v>R$ bilhões</v>
      </c>
      <c r="N1127" s="5" t="str">
        <f aca="false">N$2</f>
        <v>O PIB utilizado para cálculo é estimado pela Tendências</v>
      </c>
      <c r="O1127" s="3" t="n">
        <v>7.43579494646051</v>
      </c>
    </row>
    <row r="1128" customFormat="false" ht="15" hidden="false" customHeight="true" outlineLevel="0" collapsed="false">
      <c r="A1128" s="3" t="str">
        <f aca="false">$A$3</f>
        <v>Potencial de Mercado</v>
      </c>
      <c r="B1128" s="3" t="str">
        <f aca="false">$B$3</f>
        <v>Taxa de crescimento</v>
      </c>
      <c r="C1128" s="3" t="n">
        <f aca="false">$C$3</f>
        <v>1</v>
      </c>
      <c r="D1128" s="3" t="s">
        <v>254</v>
      </c>
      <c r="E1128" s="3" t="n">
        <f aca="false">$E$3</f>
        <v>2014</v>
      </c>
      <c r="F1128" s="3" t="n">
        <f aca="false">$F$3</f>
        <v>2015</v>
      </c>
      <c r="G1128" s="3" t="n">
        <v>2.36758982568246</v>
      </c>
      <c r="H1128" s="3"/>
      <c r="I1128" s="3"/>
      <c r="J1128" s="3"/>
      <c r="K1128" s="4" t="str">
        <f aca="false">$K$3</f>
        <v>Média Móvel de cinco períodos para a taxa de crescimento anual do PIB</v>
      </c>
      <c r="L1128" s="3" t="str">
        <f aca="false">$L$3</f>
        <v>IBGE/IBCR/CAGED</v>
      </c>
      <c r="M1128" s="5" t="str">
        <f aca="false">$M$3</f>
        <v>Porcentagem %</v>
      </c>
      <c r="N1128" s="5" t="str">
        <f aca="false">N$3</f>
        <v>O PIB utilizado para cálculo é estimado pela Tendências</v>
      </c>
      <c r="O1128" s="3" t="n">
        <v>54.344690825941</v>
      </c>
    </row>
    <row r="1129" customFormat="false" ht="15" hidden="false" customHeight="true" outlineLevel="0" collapsed="false">
      <c r="A1129" s="3" t="str">
        <f aca="false">$A$4</f>
        <v>Potencial de Mercado</v>
      </c>
      <c r="B1129" s="3" t="str">
        <f aca="false">$B$4</f>
        <v> Total</v>
      </c>
      <c r="C1129" s="3" t="n">
        <f aca="false">$C$4</f>
        <v>1</v>
      </c>
      <c r="D1129" s="3" t="s">
        <v>254</v>
      </c>
      <c r="E1129" s="3" t="n">
        <f aca="false">$E$4</f>
        <v>2015</v>
      </c>
      <c r="F1129" s="3" t="n">
        <f aca="false">$F$4</f>
        <v>2015</v>
      </c>
      <c r="G1129" s="3" t="n">
        <v>33.806319105467</v>
      </c>
      <c r="H1129" s="3"/>
      <c r="I1129" s="3"/>
      <c r="J1129" s="3"/>
      <c r="K1129" s="4" t="str">
        <f aca="false">$K$4</f>
        <v>Nota obtida via normalização e ponderação de indicadores que variam de 0 a 100.</v>
      </c>
      <c r="L1129" s="3" t="str">
        <f aca="false">$L$4</f>
        <v>Tendências</v>
      </c>
      <c r="M1129" s="5" t="str">
        <f aca="false">$M$4</f>
        <v>Nota de 0 a 100</v>
      </c>
      <c r="N1129" s="5"/>
      <c r="O1129" s="3" t="n">
        <v>53.2322452451081</v>
      </c>
    </row>
    <row r="1130" customFormat="false" ht="15" hidden="false" customHeight="true" outlineLevel="0" collapsed="false">
      <c r="A1130" s="3" t="str">
        <f aca="false">$A$5</f>
        <v>Infraestrutura</v>
      </c>
      <c r="B1130" s="3" t="str">
        <f aca="false">$B$5</f>
        <v>Acessibilidade do Serviço de Telecomunicações</v>
      </c>
      <c r="C1130" s="3" t="n">
        <f aca="false">$C$5</f>
        <v>1</v>
      </c>
      <c r="D1130" s="3" t="s">
        <v>254</v>
      </c>
      <c r="E1130" s="3" t="n">
        <f aca="false">$E$5</f>
        <v>2014</v>
      </c>
      <c r="F1130" s="3" t="n">
        <f aca="false">$F$5</f>
        <v>2015</v>
      </c>
      <c r="G1130" s="3" t="n">
        <v>146.806385331947</v>
      </c>
      <c r="H1130" s="3"/>
      <c r="I1130" s="3"/>
      <c r="J1130" s="3"/>
      <c r="K1130" s="4" t="str">
        <f aca="false">$K$5</f>
        <v>Densidade de acessos por 100 habitantes (telefonia móvel e banda larga*)</v>
      </c>
      <c r="L1130" s="3" t="str">
        <f aca="false">$L$5</f>
        <v>ANATEL</v>
      </c>
      <c r="M1130" s="5" t="str">
        <f aca="false">$M$5</f>
        <v>Acessos por 100 mil habitantes</v>
      </c>
      <c r="N1130" s="5"/>
      <c r="O1130" s="3" t="n">
        <v>31.9960653100992</v>
      </c>
    </row>
    <row r="1131" customFormat="false" ht="15" hidden="false" customHeight="true" outlineLevel="0" collapsed="false">
      <c r="A1131" s="3" t="str">
        <f aca="false">A$6</f>
        <v>Infraestrutura</v>
      </c>
      <c r="B1131" s="3" t="str">
        <f aca="false">B$6</f>
        <v>Custo de Combustíveis</v>
      </c>
      <c r="C1131" s="3" t="n">
        <f aca="false">C$6</f>
        <v>-1</v>
      </c>
      <c r="D1131" s="3" t="s">
        <v>254</v>
      </c>
      <c r="E1131" s="3" t="n">
        <f aca="false">E$6</f>
        <v>2014</v>
      </c>
      <c r="F1131" s="3" t="n">
        <f aca="false">F$6</f>
        <v>2015</v>
      </c>
      <c r="G1131" s="3" t="n">
        <v>2.64954772287066</v>
      </c>
      <c r="H1131" s="3"/>
      <c r="I1131" s="3"/>
      <c r="J1131" s="3"/>
      <c r="K1131" s="3" t="str">
        <f aca="false">K$6</f>
        <v>Preço pago em reais por consumidores finais (etanol, gasolina e diesel)</v>
      </c>
      <c r="L1131" s="3" t="str">
        <f aca="false">L$6</f>
        <v>ANP</v>
      </c>
      <c r="M1131" s="5" t="str">
        <f aca="false">$M$6</f>
        <v>Reais (R$)</v>
      </c>
      <c r="N1131" s="5" t="str">
        <f aca="false">N$6</f>
        <v>A partir da edição de 2018, ou seja, do dado de 2017 o preço pago passou a ser ponderado pela participação dos combustíveis no consumo total.</v>
      </c>
      <c r="O1131" s="3" t="n">
        <v>86.3859971718474</v>
      </c>
    </row>
    <row r="1132" customFormat="false" ht="15" hidden="false" customHeight="true" outlineLevel="0" collapsed="false">
      <c r="A1132" s="3" t="str">
        <f aca="false">$A$7</f>
        <v>Infraestrutura</v>
      </c>
      <c r="B1132" s="3" t="str">
        <f aca="false">$B$7</f>
        <v>Custo de Saneamento Básico</v>
      </c>
      <c r="C1132" s="3" t="n">
        <f aca="false">$C$7</f>
        <v>-1</v>
      </c>
      <c r="D1132" s="3" t="s">
        <v>254</v>
      </c>
      <c r="E1132" s="3" t="n">
        <f aca="false">$E$7</f>
        <v>2013</v>
      </c>
      <c r="F1132" s="3" t="n">
        <f aca="false">F$7</f>
        <v>2015</v>
      </c>
      <c r="G1132" s="3" t="n">
        <v>2.75</v>
      </c>
      <c r="H1132" s="3"/>
      <c r="I1132" s="3"/>
      <c r="J1132" s="3"/>
      <c r="K1132" s="3" t="str">
        <f aca="false">K$7</f>
        <v>Tarifa média praticada pelo serviço de tratamento e distribuição</v>
      </c>
      <c r="L1132" s="3" t="str">
        <f aca="false">L$7</f>
        <v>SNIS</v>
      </c>
      <c r="M1132" s="3" t="str">
        <f aca="false">M$7</f>
        <v>Reais ($) por m3</v>
      </c>
      <c r="N1132" s="5"/>
      <c r="O1132" s="3" t="n">
        <v>55.859375</v>
      </c>
    </row>
    <row r="1133" customFormat="false" ht="15" hidden="false" customHeight="true" outlineLevel="0" collapsed="false">
      <c r="A1133" s="3" t="str">
        <f aca="false">A$8</f>
        <v>Infraestrutura</v>
      </c>
      <c r="B1133" s="3" t="str">
        <f aca="false">B$8</f>
        <v>Custo de Telecomunicações</v>
      </c>
      <c r="C1133" s="3" t="n">
        <f aca="false">C$8</f>
        <v>-1</v>
      </c>
      <c r="D1133" s="3" t="s">
        <v>254</v>
      </c>
      <c r="E1133" s="3" t="n">
        <f aca="false">E$8</f>
        <v>2014</v>
      </c>
      <c r="F1133" s="3" t="n">
        <f aca="false">F$8</f>
        <v>2015</v>
      </c>
      <c r="G1133" s="3" t="n">
        <v>0.290359852188264</v>
      </c>
      <c r="H1133" s="3"/>
      <c r="I1133" s="3"/>
      <c r="J1133" s="3"/>
      <c r="K1133" s="3" t="str">
        <f aca="false">K$8</f>
        <v>Custo dos serviços de telecomunicações</v>
      </c>
      <c r="L1133" s="3" t="str">
        <f aca="false">L$8</f>
        <v>ANATEL</v>
      </c>
      <c r="M1133" s="3" t="str">
        <f aca="false">M$8</f>
        <v>Centavos de reais por minuto</v>
      </c>
      <c r="N1133" s="5"/>
      <c r="O1133" s="3" t="n">
        <v>64.949115903376</v>
      </c>
    </row>
    <row r="1134" customFormat="false" ht="15" hidden="false" customHeight="true" outlineLevel="0" collapsed="false">
      <c r="A1134" s="3" t="str">
        <f aca="false">A$9</f>
        <v>Infraestrutura</v>
      </c>
      <c r="B1134" s="3" t="str">
        <f aca="false">B$9</f>
        <v>Disponibilidade de Voos Diretos</v>
      </c>
      <c r="C1134" s="3" t="n">
        <f aca="false">C$9</f>
        <v>1</v>
      </c>
      <c r="D1134" s="3" t="s">
        <v>254</v>
      </c>
      <c r="E1134" s="3" t="n">
        <f aca="false">E$9</f>
        <v>2014</v>
      </c>
      <c r="F1134" s="3" t="n">
        <f aca="false">F$9</f>
        <v>2015</v>
      </c>
      <c r="G1134" s="3" t="n">
        <v>16000</v>
      </c>
      <c r="H1134" s="3"/>
      <c r="I1134" s="3"/>
      <c r="J1134" s="3"/>
      <c r="K1134" s="3" t="str">
        <f aca="false">K$9</f>
        <v>Número de voos diretos</v>
      </c>
      <c r="L1134" s="3" t="str">
        <f aca="false">L$9</f>
        <v>ANAC</v>
      </c>
      <c r="M1134" s="3" t="str">
        <f aca="false">M$9</f>
        <v>Número de voos</v>
      </c>
      <c r="N1134" s="5"/>
      <c r="O1134" s="3" t="n">
        <v>4.90196078431373</v>
      </c>
    </row>
    <row r="1135" customFormat="false" ht="15" hidden="false" customHeight="true" outlineLevel="0" collapsed="false">
      <c r="A1135" s="3" t="str">
        <f aca="false">A$10</f>
        <v>Infraestrutura</v>
      </c>
      <c r="B1135" s="3" t="str">
        <f aca="false">B$10</f>
        <v>Acesso à Energia Elétrica</v>
      </c>
      <c r="C1135" s="3" t="n">
        <f aca="false">C$10</f>
        <v>1</v>
      </c>
      <c r="D1135" s="3" t="s">
        <v>254</v>
      </c>
      <c r="E1135" s="3" t="n">
        <f aca="false">E$10</f>
        <v>2013</v>
      </c>
      <c r="F1135" s="3" t="n">
        <f aca="false">F$10</f>
        <v>2015</v>
      </c>
      <c r="G1135" s="3" t="n">
        <v>99.6575342465753</v>
      </c>
      <c r="H1135" s="3"/>
      <c r="I1135" s="3"/>
      <c r="J1135" s="3"/>
      <c r="K1135" s="3" t="str">
        <f aca="false">K$10</f>
        <v>Proporção de domicílios com acesso a energia elétrica (iluminação elétrica).</v>
      </c>
      <c r="L1135" s="3" t="str">
        <f aca="false">L$10</f>
        <v>PNADc /IBGE</v>
      </c>
      <c r="M1135" s="3" t="str">
        <f aca="false">M$10</f>
        <v>Porcentagem %</v>
      </c>
      <c r="N1135" s="5"/>
      <c r="O1135" s="3" t="n">
        <v>94.6428571428564</v>
      </c>
    </row>
    <row r="1136" customFormat="false" ht="15" hidden="false" customHeight="true" outlineLevel="0" collapsed="false">
      <c r="A1136" s="3" t="str">
        <f aca="false">A$11</f>
        <v>Infraestrutura</v>
      </c>
      <c r="B1136" s="3" t="str">
        <f aca="false">B$11</f>
        <v>Custo da Energia Elétrica</v>
      </c>
      <c r="C1136" s="3" t="n">
        <f aca="false">C$11</f>
        <v>-1</v>
      </c>
      <c r="D1136" s="3" t="s">
        <v>254</v>
      </c>
      <c r="E1136" s="3" t="n">
        <f aca="false">E$11</f>
        <v>2014</v>
      </c>
      <c r="F1136" s="3" t="n">
        <f aca="false">F$11</f>
        <v>2015</v>
      </c>
      <c r="G1136" s="3" t="n">
        <v>391.943848916951</v>
      </c>
      <c r="H1136" s="3"/>
      <c r="I1136" s="3"/>
      <c r="J1136" s="3"/>
      <c r="K1136" s="3" t="str">
        <f aca="false">K$11</f>
        <v>Tarifa média praticada para o consumo comercial, residencial e industrial.</v>
      </c>
      <c r="L1136" s="3" t="str">
        <f aca="false">L$11</f>
        <v>ANEEL</v>
      </c>
      <c r="M1136" s="3" t="str">
        <f aca="false">M$11</f>
        <v>R$/MWh</v>
      </c>
      <c r="N1136" s="5"/>
      <c r="O1136" s="3" t="n">
        <v>57.8579556278455</v>
      </c>
    </row>
    <row r="1137" customFormat="false" ht="15" hidden="false" customHeight="true" outlineLevel="0" collapsed="false">
      <c r="A1137" s="3" t="str">
        <f aca="false">A$12</f>
        <v>Infraestrutura</v>
      </c>
      <c r="B1137" s="3" t="str">
        <f aca="false">B$12</f>
        <v>Qualidade da Energia Elétrica</v>
      </c>
      <c r="C1137" s="3" t="n">
        <f aca="false">C$12</f>
        <v>-1</v>
      </c>
      <c r="D1137" s="3" t="s">
        <v>254</v>
      </c>
      <c r="E1137" s="3" t="n">
        <f aca="false">E$12</f>
        <v>2014</v>
      </c>
      <c r="F1137" s="3" t="n">
        <f aca="false">F$12</f>
        <v>2015</v>
      </c>
      <c r="G1137" s="3" t="n">
        <v>1.11</v>
      </c>
      <c r="H1137" s="3"/>
      <c r="I1137" s="3"/>
      <c r="J1137" s="3"/>
      <c r="K1137" s="3" t="str">
        <f aca="false">K$12</f>
        <v>O indicador aponta o Desempenho Global de Continuidade, que considera a duração e frequência de interrupções no serviço de energia.</v>
      </c>
      <c r="L1137" s="3" t="str">
        <f aca="false">L$12</f>
        <v>ANEEL</v>
      </c>
      <c r="M1137" s="3" t="str">
        <f aca="false">M$12</f>
        <v>Pontuação</v>
      </c>
      <c r="N1137" s="5"/>
      <c r="O1137" s="3" t="n">
        <v>64.6225681883211</v>
      </c>
    </row>
    <row r="1138" customFormat="false" ht="15" hidden="false" customHeight="true" outlineLevel="0" collapsed="false">
      <c r="A1138" s="3" t="str">
        <f aca="false">A$13</f>
        <v>Infraestrutura</v>
      </c>
      <c r="B1138" s="3" t="str">
        <f aca="false">B$13</f>
        <v>Mobilidade Urbana</v>
      </c>
      <c r="C1138" s="3" t="n">
        <f aca="false">C$13</f>
        <v>-1</v>
      </c>
      <c r="D1138" s="3" t="s">
        <v>254</v>
      </c>
      <c r="E1138" s="3" t="n">
        <f aca="false">E$13</f>
        <v>2013</v>
      </c>
      <c r="F1138" s="3" t="n">
        <f aca="false">F$13</f>
        <v>2015</v>
      </c>
      <c r="G1138" s="3" t="n">
        <v>31.6660555868651</v>
      </c>
      <c r="H1138" s="3"/>
      <c r="I1138" s="3"/>
      <c r="J1138" s="3"/>
      <c r="K1138" s="3" t="str">
        <f aca="false">K$13</f>
        <v>Tempo gasto no trajeto entre casa e trabalho (minutos)</v>
      </c>
      <c r="L1138" s="3" t="str">
        <f aca="false">L$13</f>
        <v>PNADc /IBGE</v>
      </c>
      <c r="M1138" s="3" t="str">
        <f aca="false">M$13</f>
        <v>Minutos</v>
      </c>
      <c r="N1138" s="5"/>
      <c r="O1138" s="3" t="n">
        <v>53.8759342033182</v>
      </c>
    </row>
    <row r="1139" customFormat="false" ht="15" hidden="false" customHeight="true" outlineLevel="0" collapsed="false">
      <c r="A1139" s="3" t="str">
        <f aca="false">A$14</f>
        <v>Infraestrutura</v>
      </c>
      <c r="B1139" s="3" t="str">
        <f aca="false">B$14</f>
        <v>Qualidade das Rodovias</v>
      </c>
      <c r="C1139" s="3" t="n">
        <f aca="false">C$14</f>
        <v>1</v>
      </c>
      <c r="D1139" s="3" t="s">
        <v>254</v>
      </c>
      <c r="E1139" s="3" t="n">
        <f aca="false">E$14</f>
        <v>2014</v>
      </c>
      <c r="F1139" s="3" t="n">
        <f aca="false">F$14</f>
        <v>2015</v>
      </c>
      <c r="G1139" s="3" t="n">
        <v>2.85387833923399</v>
      </c>
      <c r="H1139" s="3"/>
      <c r="I1139" s="3"/>
      <c r="J1139" s="3"/>
      <c r="K1139" s="3" t="str">
        <f aca="false">K$14</f>
        <v>Avaliação das condições das vias rodoviárias (nota entre 1 (ruim) a 5 (ótimo) ponderada pela extensão pesquisada)</v>
      </c>
      <c r="L1139" s="3" t="str">
        <f aca="false">L$14</f>
        <v>CNT</v>
      </c>
      <c r="M1139" s="3" t="str">
        <f aca="false">M$14</f>
        <v>Pontuação de 1 a 5</v>
      </c>
      <c r="N1139" s="5"/>
      <c r="O1139" s="3" t="n">
        <v>30.9518154772871</v>
      </c>
    </row>
    <row r="1140" customFormat="false" ht="17.25" hidden="false" customHeight="true" outlineLevel="0" collapsed="false">
      <c r="A1140" s="3" t="str">
        <f aca="false">A$15</f>
        <v>Infraestrutura</v>
      </c>
      <c r="B1140" s="3" t="str">
        <f aca="false">B$15</f>
        <v>Qualidade do Serviço de Telecomunicações</v>
      </c>
      <c r="C1140" s="3" t="n">
        <f aca="false">C$15</f>
        <v>1</v>
      </c>
      <c r="D1140" s="3" t="s">
        <v>254</v>
      </c>
      <c r="E1140" s="3" t="n">
        <f aca="false">E$15</f>
        <v>2014</v>
      </c>
      <c r="F1140" s="3" t="n">
        <f aca="false">F$15</f>
        <v>2015</v>
      </c>
      <c r="G1140" s="3" t="n">
        <v>94.9513861852491</v>
      </c>
      <c r="H1140" s="3"/>
      <c r="I1140" s="3"/>
      <c r="J1140" s="3"/>
      <c r="K1140" s="3" t="str">
        <f aca="false">K$15</f>
        <v>Média do ranking de banda larga fixa e do de telefonia móvel (percentual de indicadores com cumprimento de metas)</v>
      </c>
      <c r="L1140" s="3" t="str">
        <f aca="false">L$15</f>
        <v>ANATEL</v>
      </c>
      <c r="M1140" s="3" t="str">
        <f aca="false">M$15</f>
        <v>Porcentagem %</v>
      </c>
      <c r="N1140" s="5"/>
      <c r="O1140" s="3" t="n">
        <v>94.2049317062974</v>
      </c>
    </row>
    <row r="1141" customFormat="false" ht="17.25" hidden="false" customHeight="true" outlineLevel="0" collapsed="false">
      <c r="A1141" s="3" t="str">
        <f aca="false">A$16</f>
        <v>Infraestrutura</v>
      </c>
      <c r="B1141" s="3" t="str">
        <f aca="false">B$16</f>
        <v> Total</v>
      </c>
      <c r="C1141" s="3" t="n">
        <f aca="false">C$16</f>
        <v>1</v>
      </c>
      <c r="D1141" s="3" t="s">
        <v>254</v>
      </c>
      <c r="E1141" s="3" t="n">
        <f aca="false">E$16</f>
        <v>2015</v>
      </c>
      <c r="F1141" s="3" t="n">
        <f aca="false">F$16</f>
        <v>2015</v>
      </c>
      <c r="G1141" s="3" t="n">
        <v>57.0269156656994</v>
      </c>
      <c r="H1141" s="3"/>
      <c r="I1141" s="3"/>
      <c r="J1141" s="3"/>
      <c r="K1141" s="3" t="str">
        <f aca="false">K$16</f>
        <v>Nota obtida via normalização e ponderação de indicadores que variam de 0 a 100.</v>
      </c>
      <c r="L1141" s="3" t="str">
        <f aca="false">L$16</f>
        <v>Tendências</v>
      </c>
      <c r="M1141" s="3" t="str">
        <f aca="false">M$16</f>
        <v>Nota de 0 a 100</v>
      </c>
      <c r="N1141" s="5"/>
      <c r="O1141" s="3" t="n">
        <v>53.3252762869898</v>
      </c>
    </row>
    <row r="1142" customFormat="false" ht="15" hidden="false" customHeight="true" outlineLevel="0" collapsed="false">
      <c r="A1142" s="3" t="str">
        <f aca="false">A$17</f>
        <v>Capital Humano</v>
      </c>
      <c r="B1142" s="3" t="str">
        <f aca="false">B$17</f>
        <v>Custo de Mão de Obra</v>
      </c>
      <c r="C1142" s="3" t="n">
        <f aca="false">C$17</f>
        <v>-1</v>
      </c>
      <c r="D1142" s="3" t="s">
        <v>254</v>
      </c>
      <c r="E1142" s="3" t="n">
        <f aca="false">E$17</f>
        <v>2014</v>
      </c>
      <c r="F1142" s="3" t="n">
        <f aca="false">F$17</f>
        <v>2015</v>
      </c>
      <c r="G1142" s="3" t="n">
        <v>1582.86</v>
      </c>
      <c r="H1142" s="3"/>
      <c r="I1142" s="3"/>
      <c r="J1142" s="3"/>
      <c r="K1142" s="3" t="str">
        <f aca="false">K$17</f>
        <v>Rendimento médio nominal de todos os trabalhos, habitualmente recebido por mês, pelas pessoas de 14 anos ou mais de idade, ocupadas na semana de referência, com rendimento de trabalho (Reais)</v>
      </c>
      <c r="L1142" s="3" t="str">
        <f aca="false">L$17</f>
        <v>PNADc /IBGE</v>
      </c>
      <c r="M1142" s="3" t="str">
        <f aca="false">M$17</f>
        <v>Reais (R$)</v>
      </c>
      <c r="N1142" s="3" t="str">
        <f aca="false">N$17</f>
        <v>A partir da publicação de 2016, ou seja, do dado de 2015, passou a ser usado o rendimento médio nominal de todos os trabalhos, antes disso se usava o rendimento médio real do trabalho principal</v>
      </c>
      <c r="O1142" s="3" t="n">
        <v>69.9045546462078</v>
      </c>
    </row>
    <row r="1143" customFormat="false" ht="15" hidden="false" customHeight="true" outlineLevel="0" collapsed="false">
      <c r="A1143" s="3" t="str">
        <f aca="false">A$18</f>
        <v>Capital Humano</v>
      </c>
      <c r="B1143" s="3" t="str">
        <f aca="false">B$18</f>
        <v>PEA com Ensino Superior</v>
      </c>
      <c r="C1143" s="3" t="n">
        <f aca="false">C$18</f>
        <v>1</v>
      </c>
      <c r="D1143" s="3" t="s">
        <v>254</v>
      </c>
      <c r="E1143" s="3" t="n">
        <f aca="false">E$18</f>
        <v>2013</v>
      </c>
      <c r="F1143" s="3" t="n">
        <f aca="false">F$18</f>
        <v>2015</v>
      </c>
      <c r="G1143" s="3" t="n">
        <v>9.99760249340686</v>
      </c>
      <c r="H1143" s="3"/>
      <c r="I1143" s="3"/>
      <c r="J1143" s="3"/>
      <c r="K1143" s="3" t="str">
        <f aca="false">K$18</f>
        <v>Pessoas de 10 anos ou mais de idade com 15 anos ou mais de estudo/população economicamente ativa.</v>
      </c>
      <c r="L1143" s="3" t="str">
        <f aca="false">L$18</f>
        <v>PNADc /IBGE</v>
      </c>
      <c r="M1143" s="3" t="str">
        <f aca="false">M$18</f>
        <v>Porcentagem %</v>
      </c>
      <c r="N1143" s="5"/>
      <c r="O1143" s="3" t="n">
        <v>16.3487536667471</v>
      </c>
    </row>
    <row r="1144" customFormat="false" ht="15" hidden="false" customHeight="true" outlineLevel="0" collapsed="false">
      <c r="A1144" s="3" t="str">
        <f aca="false">A$19</f>
        <v>Capital Humano</v>
      </c>
      <c r="B1144" s="3" t="str">
        <f aca="false">B$19</f>
        <v>Produtividade do Trabalho</v>
      </c>
      <c r="C1144" s="3" t="n">
        <f aca="false">C$19</f>
        <v>1</v>
      </c>
      <c r="D1144" s="3" t="s">
        <v>254</v>
      </c>
      <c r="E1144" s="3" t="n">
        <f aca="false">E$19</f>
        <v>2013</v>
      </c>
      <c r="F1144" s="3" t="n">
        <f aca="false">F$19</f>
        <v>2015</v>
      </c>
      <c r="G1144" s="3" t="n">
        <v>27.2328512354943</v>
      </c>
      <c r="H1144" s="3"/>
      <c r="I1144" s="3"/>
      <c r="J1144" s="3"/>
      <c r="K1144" s="3" t="str">
        <f aca="false">K$19</f>
        <v>PIB pelo total de pessoas ocupadas no período</v>
      </c>
      <c r="L1144" s="3" t="str">
        <f aca="false">L$19</f>
        <v>PNADc /IBGE</v>
      </c>
      <c r="M1144" s="3" t="str">
        <f aca="false">M$19</f>
        <v>Mil Reais (R$) por habitante</v>
      </c>
      <c r="N1144" s="5" t="str">
        <f aca="false">N$19</f>
        <v>O PIB utilizado para cálculo é estimado pela Tendências</v>
      </c>
      <c r="O1144" s="3" t="n">
        <v>12.6568932663718</v>
      </c>
    </row>
    <row r="1145" customFormat="false" ht="15" hidden="false" customHeight="true" outlineLevel="0" collapsed="false">
      <c r="A1145" s="3" t="str">
        <f aca="false">A$20</f>
        <v>Capital Humano</v>
      </c>
      <c r="B1145" s="3" t="str">
        <f aca="false">B$20</f>
        <v>Qualificação dos Trabalhadores</v>
      </c>
      <c r="C1145" s="3" t="n">
        <f aca="false">C$20</f>
        <v>1</v>
      </c>
      <c r="D1145" s="3" t="s">
        <v>254</v>
      </c>
      <c r="E1145" s="3" t="n">
        <f aca="false">E$20</f>
        <v>2013</v>
      </c>
      <c r="F1145" s="3" t="n">
        <f aca="false">F$20</f>
        <v>2015</v>
      </c>
      <c r="G1145" s="3" t="n">
        <v>9.1827496</v>
      </c>
      <c r="H1145" s="3"/>
      <c r="I1145" s="3"/>
      <c r="J1145" s="3"/>
      <c r="K1145" s="3" t="str">
        <f aca="false">K$20</f>
        <v>Anos de estudos da população economicamente ativa.</v>
      </c>
      <c r="L1145" s="3" t="str">
        <f aca="false">L$20</f>
        <v>PNADc /IBGE</v>
      </c>
      <c r="M1145" s="3" t="str">
        <f aca="false">M$20</f>
        <v>Anos</v>
      </c>
      <c r="N1145" s="5"/>
      <c r="O1145" s="3" t="n">
        <v>36.5002122099588</v>
      </c>
    </row>
    <row r="1146" customFormat="false" ht="15" hidden="false" customHeight="true" outlineLevel="0" collapsed="false">
      <c r="A1146" s="3" t="str">
        <f aca="false">A$21</f>
        <v>Capital Humano</v>
      </c>
      <c r="B1146" s="3" t="str">
        <f aca="false">B$21</f>
        <v> Total</v>
      </c>
      <c r="C1146" s="3" t="n">
        <f aca="false">C$21</f>
        <v>1</v>
      </c>
      <c r="D1146" s="3" t="s">
        <v>254</v>
      </c>
      <c r="E1146" s="3" t="n">
        <f aca="false">E$21</f>
        <v>2015</v>
      </c>
      <c r="F1146" s="3" t="n">
        <f aca="false">F$21</f>
        <v>2015</v>
      </c>
      <c r="G1146" s="3" t="n">
        <v>43.2058953268207</v>
      </c>
      <c r="H1146" s="3"/>
      <c r="I1146" s="3"/>
      <c r="J1146" s="3"/>
      <c r="K1146" s="3" t="str">
        <f aca="false">K$21</f>
        <v>Nota obtida via normalização e ponderação de indicadores que variam de 0 a 100.</v>
      </c>
      <c r="L1146" s="3" t="str">
        <f aca="false">L$21</f>
        <v>Tendências</v>
      </c>
      <c r="M1146" s="3" t="str">
        <f aca="false">M$21</f>
        <v>Nota de 0 a 100</v>
      </c>
      <c r="N1146" s="5"/>
      <c r="O1146" s="3" t="n">
        <v>9.14904912277561</v>
      </c>
    </row>
    <row r="1147" customFormat="false" ht="15" hidden="false" customHeight="true" outlineLevel="0" collapsed="false">
      <c r="A1147" s="3" t="str">
        <f aca="false">A$22</f>
        <v>Educação</v>
      </c>
      <c r="B1147" s="3" t="str">
        <f aca="false">B$22</f>
        <v>Avaliação da Educação</v>
      </c>
      <c r="C1147" s="3" t="n">
        <f aca="false">C$22</f>
        <v>1</v>
      </c>
      <c r="D1147" s="3" t="s">
        <v>254</v>
      </c>
      <c r="E1147" s="3" t="n">
        <f aca="false">E$22</f>
        <v>2015</v>
      </c>
      <c r="F1147" s="3" t="n">
        <f aca="false">F$22</f>
        <v>2015</v>
      </c>
      <c r="G1147" s="3" t="n">
        <v>100</v>
      </c>
      <c r="H1147" s="3"/>
      <c r="I1147" s="3"/>
      <c r="J1147" s="3"/>
      <c r="K1147" s="3" t="str">
        <f aca="false">K$22</f>
        <v>Dummy para existência avaliações sistemáticas de educação (100 = Há um sistema; 0 = Não há um sistema)</v>
      </c>
      <c r="L1147" s="3" t="str">
        <f aca="false">L$22</f>
        <v>Secretarias Estaduais de Educação</v>
      </c>
      <c r="M1147" s="3" t="str">
        <f aca="false">M$22</f>
        <v>Pontuação de 0 ou 100</v>
      </c>
      <c r="N11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47" s="3" t="n">
        <v>100</v>
      </c>
    </row>
    <row r="1148" customFormat="false" ht="15" hidden="false" customHeight="true" outlineLevel="0" collapsed="false">
      <c r="A1148" s="3" t="str">
        <f aca="false">A$23</f>
        <v>Educação</v>
      </c>
      <c r="B1148" s="3" t="str">
        <f aca="false">B$23</f>
        <v>IDEB</v>
      </c>
      <c r="C1148" s="3" t="n">
        <f aca="false">C$23</f>
        <v>1</v>
      </c>
      <c r="D1148" s="3" t="s">
        <v>254</v>
      </c>
      <c r="E1148" s="3" t="n">
        <f aca="false">E$23</f>
        <v>2013</v>
      </c>
      <c r="F1148" s="3" t="n">
        <f aca="false">F$23</f>
        <v>2015</v>
      </c>
      <c r="G1148" s="3" t="n">
        <v>4.18562273479258</v>
      </c>
      <c r="H1148" s="3"/>
      <c r="I1148" s="3"/>
      <c r="J1148" s="3"/>
      <c r="K1148" s="3" t="str">
        <f aca="false">K$23</f>
        <v>Qualidade da educação básica do Brasil, considera fluxo escolar e média de desempenhos nas avaliações de toda a rede de ensino (nota de  0 a 10)</v>
      </c>
      <c r="L1148" s="3" t="str">
        <f aca="false">L$23</f>
        <v>INEP</v>
      </c>
      <c r="M1148" s="3" t="str">
        <f aca="false">M$23</f>
        <v>Pontuação de 0 a 10</v>
      </c>
      <c r="N1148" s="5"/>
      <c r="O1148" s="3" t="n">
        <v>42.7010459106295</v>
      </c>
    </row>
    <row r="1149" customFormat="false" ht="15" hidden="false" customHeight="true" outlineLevel="0" collapsed="false">
      <c r="A1149" s="3" t="str">
        <f aca="false">A$24</f>
        <v>Educação</v>
      </c>
      <c r="B1149" s="3" t="str">
        <f aca="false">B$24</f>
        <v>ENEM</v>
      </c>
      <c r="C1149" s="3" t="n">
        <f aca="false">C$24</f>
        <v>1</v>
      </c>
      <c r="D1149" s="3" t="s">
        <v>254</v>
      </c>
      <c r="E1149" s="3" t="n">
        <f aca="false">E$24</f>
        <v>2013</v>
      </c>
      <c r="F1149" s="3" t="n">
        <f aca="false">F$24</f>
        <v>2015</v>
      </c>
      <c r="G1149" s="3" t="n">
        <v>507.748148634983</v>
      </c>
      <c r="H1149" s="3"/>
      <c r="I1149" s="3"/>
      <c r="J1149" s="3"/>
      <c r="K1149" s="3" t="str">
        <f aca="false">K$24</f>
        <v>Desempenho dos alunos do Ensino Médio para acesso ao Ensino Superior e a programas de financiamento em instituições privadas (nota de 0 a 1000).</v>
      </c>
      <c r="L1149" s="3" t="str">
        <f aca="false">L$24</f>
        <v>INEP</v>
      </c>
      <c r="M1149" s="3" t="str">
        <f aca="false">M$24</f>
        <v>Pontuação de 0 a 1000</v>
      </c>
      <c r="N1149" s="5"/>
      <c r="O1149" s="3" t="n">
        <v>59.1118635848033</v>
      </c>
    </row>
    <row r="1150" customFormat="false" ht="15" hidden="false" customHeight="true" outlineLevel="0" collapsed="false">
      <c r="A1150" s="3" t="str">
        <f aca="false">A$25</f>
        <v>Educação</v>
      </c>
      <c r="B1150" s="3" t="str">
        <f aca="false">B$25</f>
        <v>PISA</v>
      </c>
      <c r="C1150" s="3" t="n">
        <f aca="false">C$25</f>
        <v>1</v>
      </c>
      <c r="D1150" s="3" t="s">
        <v>254</v>
      </c>
      <c r="E1150" s="3" t="n">
        <f aca="false">E$25</f>
        <v>2012</v>
      </c>
      <c r="F1150" s="3" t="n">
        <f aca="false">F$25</f>
        <v>2015</v>
      </c>
      <c r="G1150" s="3" t="n">
        <v>371.3</v>
      </c>
      <c r="H1150" s="3"/>
      <c r="I1150" s="3"/>
      <c r="J1150" s="3"/>
      <c r="K1150" s="3" t="str">
        <f aca="false">K$25</f>
        <v>Desempenho dos estudantes na faixa dos 15 anos no Programa internacional de avaliação dos estudantes (Nota: 0-1000)</v>
      </c>
      <c r="L1150" s="3" t="str">
        <f aca="false">L$25</f>
        <v>PISA</v>
      </c>
      <c r="M1150" s="5" t="str">
        <f aca="false">M$25</f>
        <v>Pontuação de 0 a 1000</v>
      </c>
      <c r="N1150" s="5"/>
      <c r="O1150" s="3" t="n">
        <v>31.1837455830387</v>
      </c>
    </row>
    <row r="1151" customFormat="false" ht="15" hidden="false" customHeight="true" outlineLevel="0" collapsed="false">
      <c r="A1151" s="3" t="str">
        <f aca="false">A$26</f>
        <v>Educação</v>
      </c>
      <c r="B1151" s="3" t="str">
        <f aca="false">B$26</f>
        <v>Índice de Oportunidade da Educação</v>
      </c>
      <c r="C1151" s="3" t="n">
        <f aca="false">C$26</f>
        <v>1</v>
      </c>
      <c r="D1151" s="3" t="s">
        <v>254</v>
      </c>
      <c r="E1151" s="3" t="n">
        <f aca="false">E$26</f>
        <v>2015</v>
      </c>
      <c r="F1151" s="3" t="n">
        <f aca="false">F$26</f>
        <v>2015</v>
      </c>
      <c r="G1151" s="3" t="n">
        <v>4.042494</v>
      </c>
      <c r="H1151" s="3"/>
      <c r="I1151" s="3"/>
      <c r="J1151" s="3"/>
      <c r="K1151" s="3" t="str">
        <f aca="false">K$26</f>
        <v>Mede a qualidade das oportunidades educacionais oferecidas por municípios e estados (Nota: 0-10)</v>
      </c>
      <c r="L1151" s="3" t="str">
        <f aca="false">L$26</f>
        <v>CLP/Metas</v>
      </c>
      <c r="M1151" s="3" t="str">
        <f aca="false">M$26</f>
        <v>Pontuação de 0 a 10</v>
      </c>
      <c r="N1151" s="5"/>
      <c r="O1151" s="3" t="n">
        <v>36.1871641872989</v>
      </c>
    </row>
    <row r="1152" customFormat="false" ht="15" hidden="false" customHeight="true" outlineLevel="0" collapsed="false">
      <c r="A1152" s="3" t="str">
        <f aca="false">A$27</f>
        <v>Educação</v>
      </c>
      <c r="B1152" s="3" t="str">
        <f aca="false">B$27</f>
        <v>Taxa de Abandono do Ensino Fundamental</v>
      </c>
      <c r="C1152" s="3" t="n">
        <f aca="false">C$27</f>
        <v>-1</v>
      </c>
      <c r="D1152" s="3" t="s">
        <v>254</v>
      </c>
      <c r="E1152" s="3" t="n">
        <f aca="false">E$27</f>
        <v>2013</v>
      </c>
      <c r="F1152" s="3" t="n">
        <f aca="false">F$27</f>
        <v>2015</v>
      </c>
      <c r="G1152" s="3" t="n">
        <v>4.59577101606866</v>
      </c>
      <c r="H1152" s="3"/>
      <c r="I1152" s="3"/>
      <c r="J1152" s="3"/>
      <c r="K1152" s="3" t="str">
        <f aca="false">K$27</f>
        <v>Porcentagem dos alunos do ensino fundamental que abandonam os estudos</v>
      </c>
      <c r="L1152" s="3" t="str">
        <f aca="false">L$27</f>
        <v>Portal Qedu</v>
      </c>
      <c r="M1152" s="3" t="str">
        <f aca="false">M$27</f>
        <v>Porcentagem %</v>
      </c>
      <c r="N1152" s="5" t="str">
        <f aca="false">N$27</f>
        <v>A partir de 2017 o indicador Taxa de abandono do ensino fundamental foi substituído pelo Taxa de frequência líquida do ensino fundamental</v>
      </c>
      <c r="O1152" s="3" t="n">
        <v>64.4232279792276</v>
      </c>
    </row>
    <row r="1153" customFormat="false" ht="15" hidden="false" customHeight="true" outlineLevel="0" collapsed="false">
      <c r="A1153" s="3" t="str">
        <f aca="false">A$28</f>
        <v>Educação</v>
      </c>
      <c r="B1153" s="3" t="str">
        <f aca="false">B$28</f>
        <v>Taxa de Abandono do Ensino Médio</v>
      </c>
      <c r="C1153" s="3" t="n">
        <f aca="false">C$28</f>
        <v>-1</v>
      </c>
      <c r="D1153" s="3" t="s">
        <v>254</v>
      </c>
      <c r="E1153" s="3" t="n">
        <f aca="false">E$28</f>
        <v>2013</v>
      </c>
      <c r="F1153" s="3" t="n">
        <f aca="false">F$28</f>
        <v>2015</v>
      </c>
      <c r="G1153" s="3" t="n">
        <v>4.71406237625331</v>
      </c>
      <c r="H1153" s="3"/>
      <c r="I1153" s="3"/>
      <c r="J1153" s="3"/>
      <c r="K1153" s="3" t="str">
        <f aca="false">K$28</f>
        <v>Porcentagem dos alunos do ensino médio que abandonam os estudos.</v>
      </c>
      <c r="L1153" s="3" t="str">
        <f aca="false">L$28</f>
        <v>Portal Qedu</v>
      </c>
      <c r="M1153" s="3" t="str">
        <f aca="false">M$28</f>
        <v>Porcentagem %</v>
      </c>
      <c r="N1153" s="5" t="str">
        <f aca="false">N$28</f>
        <v>A partir de 2017 o indicador Taxa de abandono do ensino médio foi substituído pelo Taxa de frequência líquida do ensino médio</v>
      </c>
      <c r="O1153" s="3" t="n">
        <v>100</v>
      </c>
    </row>
    <row r="1154" customFormat="false" ht="15" hidden="false" customHeight="true" outlineLevel="0" collapsed="false">
      <c r="A1154" s="3" t="str">
        <f aca="false">A$29</f>
        <v>Educação</v>
      </c>
      <c r="B1154" s="3" t="str">
        <f aca="false">B$29</f>
        <v> Total</v>
      </c>
      <c r="C1154" s="3" t="n">
        <f aca="false">C$29</f>
        <v>1</v>
      </c>
      <c r="D1154" s="3" t="s">
        <v>254</v>
      </c>
      <c r="E1154" s="3" t="n">
        <f aca="false">E$29</f>
        <v>2015</v>
      </c>
      <c r="F1154" s="3" t="n">
        <f aca="false">F$29</f>
        <v>2015</v>
      </c>
      <c r="G1154" s="3" t="n">
        <v>61.073353861324</v>
      </c>
      <c r="H1154" s="3"/>
      <c r="I1154" s="3"/>
      <c r="J1154" s="3"/>
      <c r="K1154" s="3" t="str">
        <f aca="false">K$29</f>
        <v>Nota obtida via normalização e ponderação de indicadores que variam de 0 a 100.</v>
      </c>
      <c r="L1154" s="3" t="str">
        <f aca="false">L$29</f>
        <v>Tendências</v>
      </c>
      <c r="M1154" s="3" t="str">
        <f aca="false">M$29</f>
        <v>Nota de 0 a 100</v>
      </c>
      <c r="N1154" s="5"/>
      <c r="O1154" s="3" t="n">
        <v>55.3554506148281</v>
      </c>
    </row>
    <row r="1155" customFormat="false" ht="15" hidden="false" customHeight="true" outlineLevel="0" collapsed="false">
      <c r="A1155" s="3" t="str">
        <f aca="false">A$30</f>
        <v>Sustentabilidade Social</v>
      </c>
      <c r="B1155" s="3" t="str">
        <f aca="false">B$30</f>
        <v>Segurança Alimentar</v>
      </c>
      <c r="C1155" s="3" t="n">
        <f aca="false">C$30</f>
        <v>-1</v>
      </c>
      <c r="D1155" s="3" t="s">
        <v>254</v>
      </c>
      <c r="E1155" s="3" t="n">
        <f aca="false">E$30</f>
        <v>2013</v>
      </c>
      <c r="F1155" s="3" t="n">
        <f aca="false">F$30</f>
        <v>2015</v>
      </c>
      <c r="G1155" s="3" t="n">
        <v>8.6226920528</v>
      </c>
      <c r="H1155" s="3"/>
      <c r="I1155" s="3"/>
      <c r="J1155" s="3"/>
      <c r="K1155" s="3" t="str">
        <f aca="false">K$30</f>
        <v>% domicílios com renda domiciliar per capita inferior à linha de extrema pobreza (valor de uma cesta de alimentos com o mínimo de calorias necessárias para suprir adequadamente uma pessoa, com base em recomendações da FAO e da OMS)</v>
      </c>
      <c r="L1155" s="3" t="str">
        <f aca="false">L$30</f>
        <v>Ipea</v>
      </c>
      <c r="M1155" s="3" t="str">
        <f aca="false">M$30</f>
        <v>Porcentagem %</v>
      </c>
      <c r="N1155" s="5" t="s">
        <v>110</v>
      </c>
      <c r="O1155" s="3" t="n">
        <v>48.7164354464882</v>
      </c>
    </row>
    <row r="1156" customFormat="false" ht="15" hidden="false" customHeight="true" outlineLevel="0" collapsed="false">
      <c r="A1156" s="3" t="str">
        <f aca="false">A$31</f>
        <v>Sustentabilidade Social</v>
      </c>
      <c r="B1156" s="3" t="str">
        <f aca="false">B$31</f>
        <v>Inadequação de Moradia FJP</v>
      </c>
      <c r="C1156" s="3" t="n">
        <f aca="false">C$31</f>
        <v>-1</v>
      </c>
      <c r="D1156" s="3" t="s">
        <v>254</v>
      </c>
      <c r="E1156" s="3" t="n">
        <f aca="false">E$31</f>
        <v>2013</v>
      </c>
      <c r="F1156" s="3" t="n">
        <f aca="false">F$31</f>
        <v>2015</v>
      </c>
      <c r="G1156" s="3" t="n">
        <v>4.04713681695007</v>
      </c>
      <c r="H1156" s="3"/>
      <c r="I1156" s="3"/>
      <c r="J1156" s="3"/>
      <c r="K1156" s="3" t="str">
        <f aca="false">K$31</f>
        <v>% de moradias que apresentam,entre outras características, coabitação familiar e/ou habitação precária  (metodologia da Fundação João Pinheiro)</v>
      </c>
      <c r="L1156" s="3" t="str">
        <f aca="false">L$31</f>
        <v>Fundação João Pinheiro</v>
      </c>
      <c r="M1156" s="3" t="str">
        <f aca="false">M$31</f>
        <v>Porcentagem %</v>
      </c>
      <c r="N1156" s="5" t="str">
        <f aca="false">N$31</f>
        <v>A partir de 2020, foi necessário alteração metodológica tendo em vista a não atualização desde de 2015 do indicador da Fundação João Pinheiro, por isso a fonte do indicador passou a ser a PNADc Anual (IBGE).</v>
      </c>
      <c r="O1156" s="3" t="n">
        <v>91.1033356415657</v>
      </c>
    </row>
    <row r="1157" customFormat="false" ht="15" hidden="false" customHeight="true" outlineLevel="0" collapsed="false">
      <c r="A1157" s="3" t="str">
        <f aca="false">A$32</f>
        <v>Sustentabilidade Social</v>
      </c>
      <c r="B1157" s="3" t="str">
        <f aca="false">B$32</f>
        <v>Famílias abaixo da linha da pobreza</v>
      </c>
      <c r="C1157" s="3" t="n">
        <f aca="false">C$32</f>
        <v>-1</v>
      </c>
      <c r="D1157" s="3" t="s">
        <v>254</v>
      </c>
      <c r="E1157" s="3" t="n">
        <f aca="false">E$32</f>
        <v>2013</v>
      </c>
      <c r="F1157" s="3" t="n">
        <f aca="false">F$32</f>
        <v>2015</v>
      </c>
      <c r="G1157" s="3" t="n">
        <v>7.28465466817614</v>
      </c>
      <c r="H1157" s="3"/>
      <c r="I1157" s="3"/>
      <c r="J1157" s="3"/>
      <c r="K1157" s="3" t="str">
        <f aca="false">K$32</f>
        <v>% de domicílios com renda domiciliar per capita inferior à linha de pobreza. A linha de pobreza aqui considerada é definida pelo decreto 7492 (abaixo de R$77,00 mensais)</v>
      </c>
      <c r="L1157" s="3" t="str">
        <f aca="false">L$32</f>
        <v>PNADc /IBGE</v>
      </c>
      <c r="M1157" s="3" t="str">
        <f aca="false">M$32</f>
        <v>Porcentagem %</v>
      </c>
      <c r="N1157" s="5"/>
      <c r="O1157" s="3" t="n">
        <v>54.1106421735647</v>
      </c>
    </row>
    <row r="1158" customFormat="false" ht="15" hidden="false" customHeight="true" outlineLevel="0" collapsed="false">
      <c r="A1158" s="3" t="str">
        <f aca="false">A$33</f>
        <v>Sustentabilidade Social</v>
      </c>
      <c r="B1158" s="3" t="str">
        <f aca="false">B$33</f>
        <v>Desigualdade de renda</v>
      </c>
      <c r="C1158" s="3" t="n">
        <f aca="false">C$33</f>
        <v>-1</v>
      </c>
      <c r="D1158" s="3" t="s">
        <v>254</v>
      </c>
      <c r="E1158" s="3" t="n">
        <f aca="false">E$33</f>
        <v>2013</v>
      </c>
      <c r="F1158" s="3" t="n">
        <f aca="false">F$33</f>
        <v>2015</v>
      </c>
      <c r="G1158" s="3" t="n">
        <v>0.5023270897</v>
      </c>
      <c r="H1158" s="3"/>
      <c r="I1158" s="3"/>
      <c r="J1158" s="3"/>
      <c r="K1158" s="3" t="str">
        <f aca="false">K$33</f>
        <v>Coeficiente de gini (1=Desigualdade Máxima/0=Igualdade Máxima)</v>
      </c>
      <c r="L1158" s="3" t="str">
        <f aca="false">L$33</f>
        <v>Ipea</v>
      </c>
      <c r="M1158" s="3" t="str">
        <f aca="false">M$33</f>
        <v>Coeficiente GINI</v>
      </c>
      <c r="N1158" s="5"/>
      <c r="O1158" s="3" t="n">
        <v>52.8519510098169</v>
      </c>
    </row>
    <row r="1159" customFormat="false" ht="15" hidden="false" customHeight="true" outlineLevel="0" collapsed="false">
      <c r="A1159" s="3" t="str">
        <f aca="false">A$34</f>
        <v>Sustentabilidade Social</v>
      </c>
      <c r="B1159" s="3" t="str">
        <f aca="false">B$34</f>
        <v>Acesso ao Saneamento Básico - Água</v>
      </c>
      <c r="C1159" s="3" t="n">
        <f aca="false">C$34</f>
        <v>1</v>
      </c>
      <c r="D1159" s="3" t="s">
        <v>254</v>
      </c>
      <c r="E1159" s="3" t="n">
        <f aca="false">E$34</f>
        <v>2013</v>
      </c>
      <c r="F1159" s="3" t="n">
        <f aca="false">F$34</f>
        <v>2015</v>
      </c>
      <c r="G1159" s="3" t="n">
        <v>88.2534246575343</v>
      </c>
      <c r="H1159" s="3"/>
      <c r="I1159" s="3"/>
      <c r="J1159" s="3"/>
      <c r="K1159" s="3" t="str">
        <f aca="false">K$34</f>
        <v>% de domicilios com acesso à água canalizada de rede geral de distribuição</v>
      </c>
      <c r="L1159" s="3" t="str">
        <f aca="false">L$34</f>
        <v>PNADc /IBGE</v>
      </c>
      <c r="M1159" s="3" t="str">
        <f aca="false">M$34</f>
        <v>Porcentagem %</v>
      </c>
      <c r="N1159" s="5"/>
      <c r="O1159" s="3" t="n">
        <v>58.220901934104</v>
      </c>
    </row>
    <row r="1160" customFormat="false" ht="15" hidden="false" customHeight="true" outlineLevel="0" collapsed="false">
      <c r="A1160" s="3" t="str">
        <f aca="false">A$35</f>
        <v>Sustentabilidade Social</v>
      </c>
      <c r="B1160" s="3" t="str">
        <f aca="false">B$35</f>
        <v>Acesso ao Saneamento Básico - Esgoto</v>
      </c>
      <c r="C1160" s="3" t="n">
        <f aca="false">C$35</f>
        <v>1</v>
      </c>
      <c r="D1160" s="3" t="s">
        <v>254</v>
      </c>
      <c r="E1160" s="3" t="n">
        <f aca="false">E$35</f>
        <v>2013</v>
      </c>
      <c r="F1160" s="3" t="n">
        <f aca="false">F$35</f>
        <v>2015</v>
      </c>
      <c r="G1160" s="3" t="n">
        <v>95.4452054794521</v>
      </c>
      <c r="H1160" s="3"/>
      <c r="I1160" s="3"/>
      <c r="J1160" s="3"/>
      <c r="K1160" s="3" t="str">
        <f aca="false">K$35</f>
        <v>% de domicilios com acesso à rede coletora de esgoto</v>
      </c>
      <c r="L1160" s="3" t="str">
        <f aca="false">L$35</f>
        <v>PNADc /IBGE</v>
      </c>
      <c r="M1160" s="3" t="str">
        <f aca="false">M$35</f>
        <v>Porcentagem %</v>
      </c>
      <c r="N1160" s="5"/>
      <c r="O1160" s="3" t="n">
        <v>78.8886195713954</v>
      </c>
    </row>
    <row r="1161" customFormat="false" ht="15" hidden="false" customHeight="true" outlineLevel="0" collapsed="false">
      <c r="A1161" s="3" t="str">
        <f aca="false">A$36</f>
        <v>Sustentabilidade Social</v>
      </c>
      <c r="B1161" s="3" t="str">
        <f aca="false">B$36</f>
        <v>Mortes Evitáveis</v>
      </c>
      <c r="C1161" s="3" t="n">
        <f aca="false">C$36</f>
        <v>-1</v>
      </c>
      <c r="D1161" s="3" t="s">
        <v>254</v>
      </c>
      <c r="E1161" s="3" t="n">
        <f aca="false">E$36</f>
        <v>2013</v>
      </c>
      <c r="F1161" s="3" t="n">
        <f aca="false">F$36</f>
        <v>2015</v>
      </c>
      <c r="G1161" s="3" t="n">
        <v>25.2732006440341</v>
      </c>
      <c r="H1161" s="3"/>
      <c r="I1161" s="3"/>
      <c r="J1161" s="3"/>
      <c r="K1161" s="3" t="str">
        <f aca="false">K$36</f>
        <v>Razão de Mortalidade Proporcional: mortes abaixo de 50 anos/ total de óbitos</v>
      </c>
      <c r="L1161" s="3" t="str">
        <f aca="false">L$36</f>
        <v>Datasus</v>
      </c>
      <c r="M1161" s="3" t="str">
        <f aca="false">M$36</f>
        <v>Porcentagem %</v>
      </c>
      <c r="N1161" s="5" t="s">
        <v>127</v>
      </c>
      <c r="O1161" s="3" t="n">
        <v>71.4578132344073</v>
      </c>
    </row>
    <row r="1162" customFormat="false" ht="15" hidden="false" customHeight="true" outlineLevel="0" collapsed="false">
      <c r="A1162" s="3" t="str">
        <f aca="false">A$37</f>
        <v>Sustentabilidade Social</v>
      </c>
      <c r="B1162" s="3" t="str">
        <f aca="false">B$37</f>
        <v>Anos potenciais de vida perdidos</v>
      </c>
      <c r="C1162" s="3" t="n">
        <f aca="false">C$37</f>
        <v>-1</v>
      </c>
      <c r="D1162" s="3" t="s">
        <v>254</v>
      </c>
      <c r="E1162" s="3" t="n">
        <f aca="false">E$37</f>
        <v>2013</v>
      </c>
      <c r="F1162" s="3" t="n">
        <f aca="false">F$37</f>
        <v>2015</v>
      </c>
      <c r="G1162" s="3" t="n">
        <v>9.42240896819648</v>
      </c>
      <c r="H1162" s="3"/>
      <c r="I1162" s="3"/>
      <c r="J1162" s="3"/>
      <c r="K1162" s="3" t="str">
        <f aca="false">K$37</f>
        <v>Média da diferença da faixa etária em que os óbitos registrados ocorreram e a expectativa de vida ao nascer do Brasil.</v>
      </c>
      <c r="L1162" s="3" t="str">
        <f aca="false">L$37</f>
        <v>Datasus</v>
      </c>
      <c r="M1162" s="3" t="str">
        <f aca="false">M$37</f>
        <v>Anos</v>
      </c>
      <c r="N1162" s="5"/>
      <c r="O1162" s="3" t="n">
        <v>77.6635332252896</v>
      </c>
    </row>
    <row r="1163" customFormat="false" ht="15" hidden="false" customHeight="true" outlineLevel="0" collapsed="false">
      <c r="A1163" s="3" t="str">
        <f aca="false">A$38</f>
        <v>Sustentabilidade Social</v>
      </c>
      <c r="B1163" s="3" t="str">
        <f aca="false">B$38</f>
        <v>Formalidade do Mercado de Trabalho</v>
      </c>
      <c r="C1163" s="3" t="n">
        <f aca="false">C$38</f>
        <v>1</v>
      </c>
      <c r="D1163" s="3" t="s">
        <v>254</v>
      </c>
      <c r="E1163" s="3" t="n">
        <f aca="false">E$38</f>
        <v>2013</v>
      </c>
      <c r="F1163" s="3" t="n">
        <f aca="false">F$38</f>
        <v>2015</v>
      </c>
      <c r="G1163" s="3" t="n">
        <v>55.8912386706949</v>
      </c>
      <c r="H1163" s="3"/>
      <c r="I1163" s="3"/>
      <c r="J1163" s="3"/>
      <c r="K1163" s="3" t="str">
        <f aca="false">K$38</f>
        <v>Proporção de empregados de 10 anos ou mais de idade com carteira de trabalho assinada em relação ao total de ocupados</v>
      </c>
      <c r="L1163" s="3" t="str">
        <f aca="false">L$38</f>
        <v>PNADc /IBGE</v>
      </c>
      <c r="M1163" s="3" t="str">
        <f aca="false">M$38</f>
        <v>Porcentagem %</v>
      </c>
      <c r="N11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63" s="3" t="n">
        <v>47.2776737530008</v>
      </c>
    </row>
    <row r="1164" customFormat="false" ht="15" hidden="false" customHeight="true" outlineLevel="0" collapsed="false">
      <c r="A1164" s="3" t="str">
        <f aca="false">A$39</f>
        <v>Sustentabilidade Social</v>
      </c>
      <c r="B1164" s="3" t="str">
        <f aca="false">B$39</f>
        <v>Inserção Econômica</v>
      </c>
      <c r="C1164" s="3" t="n">
        <f aca="false">C$39</f>
        <v>1</v>
      </c>
      <c r="D1164" s="3" t="s">
        <v>254</v>
      </c>
      <c r="E1164" s="3" t="n">
        <f aca="false">E$39</f>
        <v>2014</v>
      </c>
      <c r="F1164" s="3" t="n">
        <f aca="false">F$39</f>
        <v>2015</v>
      </c>
      <c r="G1164" s="3" t="n">
        <v>39.9427487268249</v>
      </c>
      <c r="H1164" s="3"/>
      <c r="I1164" s="3"/>
      <c r="J1164" s="3"/>
      <c r="K1164" s="3" t="str">
        <f aca="false">K$39</f>
        <v>Proporção de ocupados em relação a População Economicamente Ativa</v>
      </c>
      <c r="L1164" s="3" t="str">
        <f aca="false">L$39</f>
        <v>IBGE</v>
      </c>
      <c r="M1164" s="3" t="str">
        <f aca="false">M$39</f>
        <v>Porcentagem %</v>
      </c>
      <c r="N1164" s="5"/>
      <c r="O1164" s="3" t="n">
        <v>25.0210091103207</v>
      </c>
    </row>
    <row r="1165" customFormat="false" ht="15" hidden="false" customHeight="true" outlineLevel="0" collapsed="false">
      <c r="A1165" s="3" t="str">
        <f aca="false">A$40</f>
        <v>Sustentabilidade Social</v>
      </c>
      <c r="B1165" s="3" t="str">
        <f aca="false">B$40</f>
        <v>IDH</v>
      </c>
      <c r="C1165" s="3" t="n">
        <f aca="false">C$40</f>
        <v>1</v>
      </c>
      <c r="D1165" s="3" t="s">
        <v>254</v>
      </c>
      <c r="E1165" s="3" t="n">
        <f aca="false">E$40</f>
        <v>2010</v>
      </c>
      <c r="F1165" s="3" t="n">
        <f aca="false">F$40</f>
        <v>2015</v>
      </c>
      <c r="G1165" s="3" t="n">
        <v>0.673</v>
      </c>
      <c r="H1165" s="3"/>
      <c r="I1165" s="3"/>
      <c r="J1165" s="3"/>
      <c r="K1165" s="3" t="str">
        <f aca="false">K$40</f>
        <v>IDH estadual</v>
      </c>
      <c r="L1165" s="3" t="str">
        <f aca="false">L$40</f>
        <v>PNUD</v>
      </c>
      <c r="M1165" s="3" t="str">
        <f aca="false">M$40</f>
        <v>Índice de 0 a 1</v>
      </c>
      <c r="N1165" s="5"/>
      <c r="O1165" s="3" t="n">
        <v>21.7616580310881</v>
      </c>
    </row>
    <row r="1166" customFormat="false" ht="15" hidden="false" customHeight="true" outlineLevel="0" collapsed="false">
      <c r="A1166" s="3" t="str">
        <f aca="false">A$41</f>
        <v>Sustentabilidade Social</v>
      </c>
      <c r="B1166" s="3" t="str">
        <f aca="false">B$41</f>
        <v>Inserção Econômica dos Jovens</v>
      </c>
      <c r="C1166" s="3" t="n">
        <f aca="false">C$41</f>
        <v>1</v>
      </c>
      <c r="D1166" s="3" t="s">
        <v>254</v>
      </c>
      <c r="E1166" s="3" t="n">
        <f aca="false">E$41</f>
        <v>2013</v>
      </c>
      <c r="F1166" s="3" t="n">
        <f aca="false">F$41</f>
        <v>2015</v>
      </c>
      <c r="G1166" s="3" t="n">
        <v>77.6378034499329</v>
      </c>
      <c r="H1166" s="3"/>
      <c r="I1166" s="3"/>
      <c r="J1166" s="3"/>
      <c r="K1166" s="3" t="str">
        <f aca="false">K$41</f>
        <v>Proporção dos jovens que estudam ou trabalham</v>
      </c>
      <c r="L1166" s="3" t="str">
        <f aca="false">L$41</f>
        <v>IBGE</v>
      </c>
      <c r="M1166" s="3" t="str">
        <f aca="false">M$41</f>
        <v>Porcentagem %</v>
      </c>
      <c r="N1166" s="5"/>
      <c r="O1166" s="3" t="n">
        <v>33.8878940390516</v>
      </c>
    </row>
    <row r="1167" customFormat="false" ht="15" hidden="false" customHeight="true" outlineLevel="0" collapsed="false">
      <c r="A1167" s="3" t="str">
        <f aca="false">A$42</f>
        <v>Sustentabilidade Social</v>
      </c>
      <c r="B1167" s="3" t="str">
        <f aca="false">B$42</f>
        <v>Mortalidade Materna</v>
      </c>
      <c r="C1167" s="3" t="n">
        <f aca="false">C$42</f>
        <v>-1</v>
      </c>
      <c r="D1167" s="3" t="s">
        <v>254</v>
      </c>
      <c r="E1167" s="3" t="n">
        <f aca="false">E$42</f>
        <v>2013</v>
      </c>
      <c r="F1167" s="3" t="n">
        <f aca="false">F$42</f>
        <v>2015</v>
      </c>
      <c r="G1167" s="3" t="n">
        <v>4.62563373723757</v>
      </c>
      <c r="H1167" s="3"/>
      <c r="I1167" s="3"/>
      <c r="J1167" s="3"/>
      <c r="K1167" s="3" t="str">
        <f aca="false">K$42</f>
        <v>Óbitos maternos em relação a população feminina em idade fértil (15-49 anos).</v>
      </c>
      <c r="L1167" s="3" t="str">
        <f aca="false">L$42</f>
        <v>Datasus</v>
      </c>
      <c r="M1167" s="3" t="str">
        <f aca="false">M$42</f>
        <v>Taxa de mortalidade por 100 mil mulheres</v>
      </c>
      <c r="N1167" s="5"/>
      <c r="O1167" s="3" t="n">
        <v>59.6606279096427</v>
      </c>
    </row>
    <row r="1168" customFormat="false" ht="15" hidden="false" customHeight="true" outlineLevel="0" collapsed="false">
      <c r="A1168" s="3" t="str">
        <f aca="false">A$43</f>
        <v>Sustentabilidade Social</v>
      </c>
      <c r="B1168" s="3" t="str">
        <f aca="false">B$43</f>
        <v>Mortalidade Precoce</v>
      </c>
      <c r="C1168" s="3" t="n">
        <f aca="false">C$43</f>
        <v>-1</v>
      </c>
      <c r="D1168" s="3" t="s">
        <v>254</v>
      </c>
      <c r="E1168" s="3" t="n">
        <f aca="false">E$43</f>
        <v>2013</v>
      </c>
      <c r="F1168" s="3" t="n">
        <f aca="false">F$43</f>
        <v>2015</v>
      </c>
      <c r="G1168" s="3" t="n">
        <v>113.523820908805</v>
      </c>
      <c r="H1168" s="3"/>
      <c r="I1168" s="3"/>
      <c r="J1168" s="3"/>
      <c r="K1168" s="3" t="str">
        <f aca="false">K$43</f>
        <v>Mortalidade de Jovens (15-29 anos) por causas externas.
</v>
      </c>
      <c r="L1168" s="3" t="str">
        <f aca="false">L$43</f>
        <v>Datasus</v>
      </c>
      <c r="M1168" s="3" t="str">
        <f aca="false">M$43</f>
        <v>Taxa de mortalidade por 100 mil jovens</v>
      </c>
      <c r="N1168" s="5"/>
      <c r="O1168" s="3" t="n">
        <v>59.726397471953</v>
      </c>
    </row>
    <row r="1169" customFormat="false" ht="15" hidden="false" customHeight="true" outlineLevel="0" collapsed="false">
      <c r="A1169" s="3" t="str">
        <f aca="false">A$44</f>
        <v>Sustentabilidade Social</v>
      </c>
      <c r="B1169" s="3" t="str">
        <f aca="false">B$44</f>
        <v>Previdência Social</v>
      </c>
      <c r="C1169" s="3" t="n">
        <f aca="false">C$44</f>
        <v>1</v>
      </c>
      <c r="D1169" s="3" t="s">
        <v>254</v>
      </c>
      <c r="E1169" s="3" t="n">
        <f aca="false">E$44</f>
        <v>2013</v>
      </c>
      <c r="F1169" s="3" t="n">
        <f aca="false">F$44</f>
        <v>2015</v>
      </c>
      <c r="G1169" s="3" t="n">
        <v>66.3073304271734</v>
      </c>
      <c r="H1169" s="3"/>
      <c r="I1169" s="3"/>
      <c r="J1169" s="3"/>
      <c r="K1169" s="3" t="str">
        <f aca="false">K$44</f>
        <v>Proporção de idosos (mais de 60 anos) que recebem previdência social</v>
      </c>
      <c r="L1169" s="3" t="str">
        <f aca="false">L$44</f>
        <v>IBGE</v>
      </c>
      <c r="M1169" s="3" t="str">
        <f aca="false">M$44</f>
        <v>Porcentagem %</v>
      </c>
      <c r="N1169" s="5" t="s">
        <v>150</v>
      </c>
      <c r="O1169" s="3" t="n">
        <v>51.274441302306</v>
      </c>
    </row>
    <row r="1170" customFormat="false" ht="15" hidden="false" customHeight="true" outlineLevel="0" collapsed="false">
      <c r="A1170" s="3" t="str">
        <f aca="false">A$45</f>
        <v>Sustentabilidade Social</v>
      </c>
      <c r="B1170" s="3" t="str">
        <f aca="false">B$45</f>
        <v>Mortalidade na Infância</v>
      </c>
      <c r="C1170" s="3" t="n">
        <f aca="false">C$45</f>
        <v>-1</v>
      </c>
      <c r="D1170" s="3" t="s">
        <v>254</v>
      </c>
      <c r="E1170" s="3" t="n">
        <f aca="false">E$45</f>
        <v>2013</v>
      </c>
      <c r="F1170" s="3" t="n">
        <f aca="false">F$45</f>
        <v>2015</v>
      </c>
      <c r="G1170" s="3" t="n">
        <v>3.29601514718759</v>
      </c>
      <c r="H1170" s="3"/>
      <c r="I1170" s="3"/>
      <c r="J1170" s="3"/>
      <c r="K1170" s="3" t="str">
        <f aca="false">K$45</f>
        <v>Óbitos de menores de cinco anos por grupo de 1.000 nascidos vivos</v>
      </c>
      <c r="L1170" s="3" t="str">
        <f aca="false">L$45</f>
        <v>Datasus</v>
      </c>
      <c r="M1170" s="3" t="str">
        <f aca="false">M$45</f>
        <v>Porcentagem %</v>
      </c>
      <c r="N1170" s="5"/>
      <c r="O1170" s="3" t="n">
        <v>63.6976450819088</v>
      </c>
    </row>
    <row r="1171" customFormat="false" ht="15" hidden="false" customHeight="true" outlineLevel="0" collapsed="false">
      <c r="A1171" s="3" t="str">
        <f aca="false">A$46</f>
        <v>Sustentabilidade Social</v>
      </c>
      <c r="B1171" s="3" t="str">
        <f aca="false">B$46</f>
        <v> Total</v>
      </c>
      <c r="C1171" s="3" t="n">
        <f aca="false">C$46</f>
        <v>1</v>
      </c>
      <c r="D1171" s="3" t="s">
        <v>254</v>
      </c>
      <c r="E1171" s="3" t="n">
        <f aca="false">E$46</f>
        <v>2015</v>
      </c>
      <c r="F1171" s="3" t="n">
        <f aca="false">F$46</f>
        <v>2015</v>
      </c>
      <c r="G1171" s="3" t="n">
        <v>54.0842095723477</v>
      </c>
      <c r="H1171" s="3"/>
      <c r="I1171" s="3"/>
      <c r="J1171" s="3"/>
      <c r="K1171" s="3" t="str">
        <f aca="false">K$46</f>
        <v>Nota obtida via normalização e ponderação de indicadores que variam de 0 a 100.</v>
      </c>
      <c r="L1171" s="3" t="str">
        <f aca="false">L$46</f>
        <v>Tendências</v>
      </c>
      <c r="M1171" s="3" t="str">
        <f aca="false">M$46</f>
        <v>Nota de 0 a 100</v>
      </c>
      <c r="N1171" s="5"/>
      <c r="O1171" s="3" t="n">
        <v>46.9540413101307</v>
      </c>
    </row>
    <row r="1172" customFormat="false" ht="15" hidden="false" customHeight="true" outlineLevel="0" collapsed="false">
      <c r="A1172" s="3" t="str">
        <f aca="false">A$47</f>
        <v>Segurança Pública</v>
      </c>
      <c r="B1172" s="3" t="str">
        <f aca="false">B$47</f>
        <v>Déficit Carcerário</v>
      </c>
      <c r="C1172" s="3" t="n">
        <f aca="false">C$47</f>
        <v>-1</v>
      </c>
      <c r="D1172" s="3" t="s">
        <v>254</v>
      </c>
      <c r="E1172" s="3" t="n">
        <f aca="false">E$47</f>
        <v>2014</v>
      </c>
      <c r="F1172" s="3" t="n">
        <f aca="false">F$47</f>
        <v>2015</v>
      </c>
      <c r="G1172" s="3" t="n">
        <v>2.64923490835715</v>
      </c>
      <c r="H1172" s="3"/>
      <c r="I1172" s="3"/>
      <c r="J1172" s="3"/>
      <c r="K1172" s="3" t="str">
        <f aca="false">K$47</f>
        <v>Relação detentos / Vagas</v>
      </c>
      <c r="L1172" s="3" t="str">
        <f aca="false">L$47</f>
        <v>Fórum de Segurança Pública</v>
      </c>
      <c r="M1172" s="3" t="str">
        <f aca="false">M$47</f>
        <v>Porcentagem %</v>
      </c>
      <c r="N1172" s="5"/>
      <c r="O1172" s="3" t="n">
        <v>0</v>
      </c>
    </row>
    <row r="1173" customFormat="false" ht="15" hidden="false" customHeight="true" outlineLevel="0" collapsed="false">
      <c r="A1173" s="3" t="str">
        <f aca="false">A$48</f>
        <v>Segurança Pública</v>
      </c>
      <c r="B1173" s="3" t="str">
        <f aca="false">B$48</f>
        <v>Mortes a esclarecer</v>
      </c>
      <c r="C1173" s="3" t="n">
        <f aca="false">C$48</f>
        <v>-1</v>
      </c>
      <c r="D1173" s="3" t="s">
        <v>254</v>
      </c>
      <c r="E1173" s="3" t="n">
        <f aca="false">E$48</f>
        <v>2014</v>
      </c>
      <c r="F1173" s="3" t="n">
        <f aca="false">F$48</f>
        <v>2015</v>
      </c>
      <c r="G1173" s="3" t="n">
        <v>7.66316395765019</v>
      </c>
      <c r="H1173" s="3"/>
      <c r="I1173" s="3"/>
      <c r="J1173" s="3"/>
      <c r="K1173" s="3" t="str">
        <f aca="false">K$48</f>
        <v># "mortes a esclarecer" / 100 mil habitantes</v>
      </c>
      <c r="L1173" s="3" t="str">
        <f aca="false">L$48</f>
        <v>Fórum de Segurança Pública</v>
      </c>
      <c r="M1173" s="3" t="str">
        <f aca="false">M$48</f>
        <v>Taxa de mortalidade por 100 mil habitantes</v>
      </c>
      <c r="N11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73" s="3" t="n">
        <v>74.2070636731971</v>
      </c>
    </row>
    <row r="1174" customFormat="false" ht="15" hidden="false" customHeight="true" outlineLevel="0" collapsed="false">
      <c r="A1174" s="3" t="str">
        <f aca="false">A$49</f>
        <v>Segurança Pública</v>
      </c>
      <c r="B1174" s="3" t="str">
        <f aca="false">B$49</f>
        <v>Atuação do Sistema de Justiça Criminal</v>
      </c>
      <c r="C1174" s="3" t="n">
        <f aca="false">C$49</f>
        <v>1</v>
      </c>
      <c r="D1174" s="3" t="s">
        <v>254</v>
      </c>
      <c r="E1174" s="3" t="n">
        <f aca="false">E$49</f>
        <v>2014</v>
      </c>
      <c r="F1174" s="3" t="n">
        <f aca="false">F$49</f>
        <v>2015</v>
      </c>
      <c r="G1174" s="3" t="n">
        <v>2.81947890818859</v>
      </c>
      <c r="H1174" s="3"/>
      <c r="I1174" s="3"/>
      <c r="J1174" s="3"/>
      <c r="K1174" s="3" t="str">
        <f aca="false">K$49</f>
        <v>Total da população carcerária (regime fechado) em relação ao número de homicídios.</v>
      </c>
      <c r="L1174" s="3" t="str">
        <f aca="false">L$49</f>
        <v>Fórum de Segurança Pública</v>
      </c>
      <c r="M1174" s="3" t="str">
        <f aca="false">M$49</f>
        <v>Porcentagem %</v>
      </c>
      <c r="N1174" s="3" t="str">
        <f aca="false">N$49</f>
        <v>A partir da edição de 2018, ou seja, do dado de 2017 passou a ser usado como numerador a população prisional acusada de homicídio e não mais a população carcerária total.</v>
      </c>
      <c r="O1174" s="3" t="n">
        <v>8.42487120688726</v>
      </c>
    </row>
    <row r="1175" customFormat="false" ht="15" hidden="false" customHeight="true" outlineLevel="0" collapsed="false">
      <c r="A1175" s="3" t="str">
        <f aca="false">A$50</f>
        <v>Segurança Pública</v>
      </c>
      <c r="B1175" s="3" t="str">
        <f aca="false">B$50</f>
        <v>Mortalidade no Trânsito</v>
      </c>
      <c r="C1175" s="3" t="n">
        <f aca="false">C$50</f>
        <v>-1</v>
      </c>
      <c r="D1175" s="3" t="s">
        <v>254</v>
      </c>
      <c r="E1175" s="3" t="n">
        <f aca="false">E$50</f>
        <v>2013</v>
      </c>
      <c r="F1175" s="3" t="n">
        <f aca="false">F$50</f>
        <v>2015</v>
      </c>
      <c r="G1175" s="3" t="n">
        <v>49.4642281598586</v>
      </c>
      <c r="H1175" s="3"/>
      <c r="I1175" s="3"/>
      <c r="J1175" s="3"/>
      <c r="K1175" s="3" t="str">
        <f aca="false">K$50</f>
        <v>Óbitos por causas externas (acidentes em transporte terrestre) em relação ao total de habitantes.</v>
      </c>
      <c r="L1175" s="3" t="str">
        <f aca="false">L$50</f>
        <v>Datasus</v>
      </c>
      <c r="M1175" s="5" t="str">
        <f aca="false">M$50</f>
        <v>Mortes em relação a frota e aos habitantes</v>
      </c>
      <c r="N1175" s="5" t="str">
        <f aca="false">N$50</f>
        <v>Antes de 2019 o nome do indicador era "Segurança no Trânsito" </v>
      </c>
      <c r="O1175" s="3" t="n">
        <v>59.1405110047324</v>
      </c>
    </row>
    <row r="1176" customFormat="false" ht="15" hidden="false" customHeight="true" outlineLevel="0" collapsed="false">
      <c r="A1176" s="3" t="str">
        <f aca="false">A$51</f>
        <v>Segurança Pública</v>
      </c>
      <c r="B1176" s="3" t="str">
        <f aca="false">B$51</f>
        <v>Segurança Pessoal</v>
      </c>
      <c r="C1176" s="3" t="n">
        <f aca="false">C$51</f>
        <v>-1</v>
      </c>
      <c r="D1176" s="3" t="s">
        <v>254</v>
      </c>
      <c r="E1176" s="3" t="n">
        <f aca="false">E$51</f>
        <v>2014</v>
      </c>
      <c r="F1176" s="3" t="n">
        <f aca="false">F$51</f>
        <v>2015</v>
      </c>
      <c r="G1176" s="3" t="n">
        <v>35.739875785609</v>
      </c>
      <c r="H1176" s="3"/>
      <c r="I1176" s="3"/>
      <c r="J1176" s="3"/>
      <c r="K1176" s="3" t="str">
        <f aca="false">K$51</f>
        <v>Óbitos resultantes de agressões (homicídios) em relação a população total.</v>
      </c>
      <c r="L1176" s="3" t="str">
        <f aca="false">L$51</f>
        <v>Fórum de Segurança Pública</v>
      </c>
      <c r="M1176" s="5" t="str">
        <f aca="false">M$51</f>
        <v>Óbitos por 100 mil habitantes</v>
      </c>
      <c r="N1176" s="5"/>
      <c r="O1176" s="3" t="n">
        <v>50.6796513939135</v>
      </c>
    </row>
    <row r="1177" customFormat="false" ht="15" hidden="false" customHeight="true" outlineLevel="0" collapsed="false">
      <c r="A1177" s="3" t="str">
        <f aca="false">A$52</f>
        <v>Segurança Pública</v>
      </c>
      <c r="B1177" s="3" t="str">
        <f aca="false">B$52</f>
        <v>Segurança Patrimonial</v>
      </c>
      <c r="C1177" s="3" t="n">
        <f aca="false">C$52</f>
        <v>-1</v>
      </c>
      <c r="D1177" s="3" t="s">
        <v>254</v>
      </c>
      <c r="E1177" s="3" t="n">
        <f aca="false">E$52</f>
        <v>2014</v>
      </c>
      <c r="F1177" s="3" t="n">
        <f aca="false">F$52</f>
        <v>2015</v>
      </c>
      <c r="G1177" s="3" t="n">
        <v>477.124269503204</v>
      </c>
      <c r="H1177" s="3"/>
      <c r="I1177" s="3"/>
      <c r="J1177" s="3"/>
      <c r="K1177" s="3" t="str">
        <f aca="false">K$52</f>
        <v>Roubos e furto de veículos em relação a frota total (por 100 mil veículos).</v>
      </c>
      <c r="L1177" s="3" t="str">
        <f aca="false">L$52</f>
        <v>Fórum de Segurança Pública</v>
      </c>
      <c r="M1177" s="5" t="str">
        <f aca="false">M$52</f>
        <v>Roubos e furtos por 100 mil veículos</v>
      </c>
      <c r="N1177" s="3" t="str">
        <f aca="false">N$52</f>
        <v>A partir da edição de 2019, ou seja, do dado de 2018, passou a ser usado o número de roubos totais no lugar de roubos e furtos de veículos</v>
      </c>
      <c r="O1177" s="3" t="n">
        <v>60.54607215915</v>
      </c>
    </row>
    <row r="1178" customFormat="false" ht="15" hidden="false" customHeight="true" outlineLevel="0" collapsed="false">
      <c r="A1178" s="3" t="str">
        <f aca="false">A$53</f>
        <v>Segurança Pública</v>
      </c>
      <c r="B1178" s="3" t="str">
        <f aca="false">B$53</f>
        <v> Total</v>
      </c>
      <c r="C1178" s="3" t="n">
        <f aca="false">C$53</f>
        <v>1</v>
      </c>
      <c r="D1178" s="3" t="s">
        <v>254</v>
      </c>
      <c r="E1178" s="3" t="n">
        <f aca="false">E$53</f>
        <v>2015</v>
      </c>
      <c r="F1178" s="3" t="n">
        <f aca="false">F$53</f>
        <v>2015</v>
      </c>
      <c r="G1178" s="3" t="n">
        <v>45.1162237407296</v>
      </c>
      <c r="H1178" s="3"/>
      <c r="I1178" s="3"/>
      <c r="J1178" s="3"/>
      <c r="K1178" s="3" t="str">
        <f aca="false">K$53</f>
        <v>Nota obtida via normalização e ponderação de indicadores que variam de 0 a 100.</v>
      </c>
      <c r="L1178" s="3" t="str">
        <f aca="false">L$53</f>
        <v>Tendências</v>
      </c>
      <c r="M1178" s="3" t="str">
        <f aca="false">M$53</f>
        <v>Nota de 0 a 100</v>
      </c>
      <c r="N1178" s="5"/>
      <c r="O1178" s="3" t="n">
        <v>51.3775150768498</v>
      </c>
    </row>
    <row r="1179" customFormat="false" ht="15" hidden="false" customHeight="true" outlineLevel="0" collapsed="false">
      <c r="A1179" s="3" t="str">
        <f aca="false">A$54</f>
        <v>Solidez Fiscal</v>
      </c>
      <c r="B1179" s="3" t="str">
        <f aca="false">B$54</f>
        <v>Dependência Fiscal</v>
      </c>
      <c r="C1179" s="3" t="n">
        <f aca="false">C$54</f>
        <v>1</v>
      </c>
      <c r="D1179" s="3" t="s">
        <v>254</v>
      </c>
      <c r="E1179" s="3" t="n">
        <f aca="false">E$54</f>
        <v>2014</v>
      </c>
      <c r="F1179" s="3" t="n">
        <f aca="false">F$54</f>
        <v>2015</v>
      </c>
      <c r="G1179" s="3" t="n">
        <v>64.2332469639379</v>
      </c>
      <c r="H1179" s="3"/>
      <c r="I1179" s="3"/>
      <c r="J1179" s="3"/>
      <c r="K1179" s="3" t="str">
        <f aca="false">K$54</f>
        <v>Grau de autonomia financeira do Estado tendo por base a participação das receitas correntes próprias (realizadas) sobre a receita corrente total, dado pela fórmula: 1 – (transferências correntes/receita corrente total)</v>
      </c>
      <c r="L1179" s="3" t="str">
        <f aca="false">L$54</f>
        <v>Siconfi</v>
      </c>
      <c r="M1179" s="3" t="str">
        <f aca="false">M$54</f>
        <v>Porcentagem %</v>
      </c>
      <c r="N11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79" s="3" t="n">
        <v>53.1331877059658</v>
      </c>
    </row>
    <row r="1180" customFormat="false" ht="15" hidden="false" customHeight="true" outlineLevel="0" collapsed="false">
      <c r="A1180" s="3" t="str">
        <f aca="false">A$55</f>
        <v>Solidez Fiscal</v>
      </c>
      <c r="B1180" s="3" t="str">
        <f aca="false">B$55</f>
        <v>Taxa de Investimentos</v>
      </c>
      <c r="C1180" s="3" t="n">
        <f aca="false">C$55</f>
        <v>1</v>
      </c>
      <c r="D1180" s="3" t="s">
        <v>254</v>
      </c>
      <c r="E1180" s="3" t="n">
        <f aca="false">E$55</f>
        <v>2014</v>
      </c>
      <c r="F1180" s="3" t="n">
        <f aca="false">F$55</f>
        <v>2015</v>
      </c>
      <c r="G1180" s="3" t="n">
        <v>0.137666294261863</v>
      </c>
      <c r="H1180" s="3"/>
      <c r="I1180" s="3"/>
      <c r="J1180" s="3"/>
      <c r="K1180" s="3" t="str">
        <f aca="false">K$55</f>
        <v>Investimento liquidado / receita corrente líquida</v>
      </c>
      <c r="L1180" s="3" t="str">
        <f aca="false">L$55</f>
        <v>Siconfi</v>
      </c>
      <c r="M1180" s="5" t="s">
        <v>24</v>
      </c>
      <c r="N1180" s="5" t="str">
        <f aca="false">N$55</f>
        <v>Antes da edição de 2020 o indicador era conhecido como "Capacidade de Investimento"</v>
      </c>
      <c r="O1180" s="3" t="n">
        <v>48.8125777847656</v>
      </c>
    </row>
    <row r="1181" customFormat="false" ht="15" hidden="false" customHeight="true" outlineLevel="0" collapsed="false">
      <c r="A1181" s="3" t="str">
        <f aca="false">A$56</f>
        <v>Solidez Fiscal</v>
      </c>
      <c r="B1181" s="3" t="str">
        <f aca="false">B$56</f>
        <v>Resultado Nominal</v>
      </c>
      <c r="C1181" s="3" t="n">
        <f aca="false">C$56</f>
        <v>1</v>
      </c>
      <c r="D1181" s="3" t="s">
        <v>254</v>
      </c>
      <c r="E1181" s="3" t="n">
        <f aca="false">E$56</f>
        <v>2014</v>
      </c>
      <c r="F1181" s="3" t="n">
        <f aca="false">F$56</f>
        <v>2015</v>
      </c>
      <c r="G1181" s="3" t="n">
        <v>0.771316270094975</v>
      </c>
      <c r="H1181" s="3"/>
      <c r="I1181" s="3"/>
      <c r="J1181" s="3"/>
      <c r="K1181" s="3" t="str">
        <f aca="false">K$56</f>
        <v>Diferença entre receitas e despesas primárias no período acrescidas das despesas com juros nominais incidentes sobre a dívida pública interna e externa, dividido pelo PIB</v>
      </c>
      <c r="L1181" s="3" t="str">
        <f aca="false">L$56</f>
        <v>Siconfi</v>
      </c>
      <c r="M1181" s="3" t="str">
        <f aca="false">M$56</f>
        <v>Porcentagem %</v>
      </c>
      <c r="N1181" s="5"/>
      <c r="O1181" s="3" t="n">
        <v>52.8150491529589</v>
      </c>
    </row>
    <row r="1182" customFormat="false" ht="15" hidden="false" customHeight="true" outlineLevel="0" collapsed="false">
      <c r="A1182" s="3" t="str">
        <f aca="false">A$57</f>
        <v>Solidez Fiscal</v>
      </c>
      <c r="B1182" s="3" t="str">
        <f aca="false">B$57</f>
        <v>Solvência Fiscal</v>
      </c>
      <c r="C1182" s="3" t="n">
        <f aca="false">C$57</f>
        <v>-1</v>
      </c>
      <c r="D1182" s="3" t="s">
        <v>254</v>
      </c>
      <c r="E1182" s="3" t="n">
        <f aca="false">E$57</f>
        <v>2014</v>
      </c>
      <c r="F1182" s="3" t="n">
        <f aca="false">F$57</f>
        <v>2015</v>
      </c>
      <c r="G1182" s="3" t="n">
        <v>57.9281828321834</v>
      </c>
      <c r="H1182" s="3"/>
      <c r="I1182" s="3"/>
      <c r="J1182" s="3"/>
      <c r="K1182" s="3" t="str">
        <f aca="false">K$57</f>
        <v>Dívida consolidada líquida / receita corrente líquida</v>
      </c>
      <c r="L1182" s="3" t="str">
        <f aca="false">L$57</f>
        <v>Siconfi</v>
      </c>
      <c r="M1182" s="5" t="s">
        <v>24</v>
      </c>
      <c r="N1182" s="5"/>
      <c r="O1182" s="3" t="n">
        <v>79.1223613661014</v>
      </c>
    </row>
    <row r="1183" customFormat="false" ht="15" hidden="false" customHeight="true" outlineLevel="0" collapsed="false">
      <c r="A1183" s="3" t="str">
        <f aca="false">A$58</f>
        <v>Solidez Fiscal</v>
      </c>
      <c r="B1183" s="3" t="str">
        <f aca="false">B$58</f>
        <v>Sucesso do Planejamento Orçamentário</v>
      </c>
      <c r="C1183" s="3" t="n">
        <f aca="false">C$58</f>
        <v>1</v>
      </c>
      <c r="D1183" s="3" t="s">
        <v>254</v>
      </c>
      <c r="E1183" s="3" t="n">
        <f aca="false">E$58</f>
        <v>2014</v>
      </c>
      <c r="F1183" s="3" t="n">
        <f aca="false">F$58</f>
        <v>2015</v>
      </c>
      <c r="G1183" s="3" t="n">
        <v>91.2380899479538</v>
      </c>
      <c r="H1183" s="3"/>
      <c r="I1183" s="3"/>
      <c r="J1183" s="3"/>
      <c r="K1183" s="3" t="str">
        <f aca="false">K$58</f>
        <v>Despesa liquidada pela despesa total atualizada (dotação orçamentária).</v>
      </c>
      <c r="L1183" s="3" t="str">
        <f aca="false">L$58</f>
        <v>Siconfi</v>
      </c>
      <c r="M1183" s="3" t="str">
        <f aca="false">M$58</f>
        <v>Porcentagem %</v>
      </c>
      <c r="N1183" s="5" t="str">
        <f aca="false">N$58</f>
        <v>Antes de 2020 o indicador era chamado de "Sucesso da Execução Orçamentária"</v>
      </c>
      <c r="O1183" s="3" t="n">
        <v>70.6736207930152</v>
      </c>
    </row>
    <row r="1184" customFormat="false" ht="15" hidden="false" customHeight="true" outlineLevel="0" collapsed="false">
      <c r="A1184" s="3" t="str">
        <f aca="false">A$59</f>
        <v>Solidez Fiscal</v>
      </c>
      <c r="B1184" s="3" t="str">
        <f aca="false">B$59</f>
        <v> Total</v>
      </c>
      <c r="C1184" s="3" t="n">
        <f aca="false">C$59</f>
        <v>1</v>
      </c>
      <c r="D1184" s="3" t="s">
        <v>254</v>
      </c>
      <c r="E1184" s="3" t="n">
        <f aca="false">E$59</f>
        <v>2015</v>
      </c>
      <c r="F1184" s="3" t="n">
        <f aca="false">F$59</f>
        <v>2015</v>
      </c>
      <c r="G1184" s="3" t="n">
        <v>61.5599641628535</v>
      </c>
      <c r="H1184" s="3"/>
      <c r="I1184" s="3"/>
      <c r="J1184" s="3"/>
      <c r="K1184" s="3" t="str">
        <f aca="false">K$59</f>
        <v>Nota obtida via normalização e ponderação de indicadores que variam de 0 a 100.</v>
      </c>
      <c r="L1184" s="3" t="str">
        <f aca="false">L$59</f>
        <v>Tendências</v>
      </c>
      <c r="M1184" s="3" t="str">
        <f aca="false">M$59</f>
        <v>Nota de 0 a 100</v>
      </c>
      <c r="N1184" s="5"/>
      <c r="O1184" s="3" t="n">
        <v>90.8698472230471</v>
      </c>
    </row>
    <row r="1185" customFormat="false" ht="15" hidden="false" customHeight="true" outlineLevel="0" collapsed="false">
      <c r="A1185" s="3" t="str">
        <f aca="false">A$60</f>
        <v>Eficiência da Máquina Pública</v>
      </c>
      <c r="B1185" s="3" t="str">
        <f aca="false">B$60</f>
        <v>Eficiência do Judiciário</v>
      </c>
      <c r="C1185" s="3" t="n">
        <f aca="false">C$60</f>
        <v>-1</v>
      </c>
      <c r="D1185" s="3" t="s">
        <v>254</v>
      </c>
      <c r="E1185" s="3" t="n">
        <f aca="false">E$60</f>
        <v>2013</v>
      </c>
      <c r="F1185" s="3" t="n">
        <f aca="false">F$60</f>
        <v>2015</v>
      </c>
      <c r="G1185" s="3" t="n">
        <v>71.7941565194783</v>
      </c>
      <c r="H1185" s="3"/>
      <c r="I1185" s="3"/>
      <c r="J1185" s="3"/>
      <c r="K1185" s="4" t="str">
        <f aca="false">K$60</f>
        <v>Taxa de congestionamento = 1 - (processos baixados)/(casos novos + casos pendentes)</v>
      </c>
      <c r="L1185" s="4" t="str">
        <f aca="false">L$60</f>
        <v>Justiça em Números/CNJ</v>
      </c>
      <c r="M1185" s="4" t="str">
        <f aca="false">M$60</f>
        <v>Porcentagem %</v>
      </c>
      <c r="N11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85" s="3" t="n">
        <v>22.7188924244315</v>
      </c>
    </row>
    <row r="1186" customFormat="false" ht="15" hidden="false" customHeight="true" outlineLevel="0" collapsed="false">
      <c r="A1186" s="3" t="str">
        <f aca="false">A$61</f>
        <v>Eficiência da Máquina Pública</v>
      </c>
      <c r="B1186" s="3" t="str">
        <f aca="false">B$61</f>
        <v>Custo do Executivo/PIB</v>
      </c>
      <c r="C1186" s="3" t="n">
        <f aca="false">C$61</f>
        <v>-1</v>
      </c>
      <c r="D1186" s="3" t="s">
        <v>254</v>
      </c>
      <c r="E1186" s="3" t="n">
        <f aca="false">E$61</f>
        <v>2014</v>
      </c>
      <c r="F1186" s="3" t="n">
        <f aca="false">F$61</f>
        <v>2015</v>
      </c>
      <c r="G1186" s="3" t="n">
        <v>1.43940472280265</v>
      </c>
      <c r="H1186" s="3"/>
      <c r="I1186" s="3"/>
      <c r="J1186" s="3"/>
      <c r="K1186" s="3" t="str">
        <f aca="false">K$61</f>
        <v>Recursos públicos alocados na administração direta / PIB</v>
      </c>
      <c r="L1186" s="3" t="str">
        <f aca="false">L$61</f>
        <v>FINBRA/Siconfi</v>
      </c>
      <c r="M1186" s="3" t="str">
        <f aca="false">M$61</f>
        <v>Porcentagem %</v>
      </c>
      <c r="N1186" s="3" t="str">
        <f aca="false">N$61</f>
        <v>O PIB utilizado para cálculo é estimado pela Tendências</v>
      </c>
      <c r="O1186" s="3" t="n">
        <v>89.0384501139126</v>
      </c>
    </row>
    <row r="1187" customFormat="false" ht="15" hidden="false" customHeight="true" outlineLevel="0" collapsed="false">
      <c r="A1187" s="3" t="str">
        <f aca="false">A$62</f>
        <v>Eficiência da Máquina Pública</v>
      </c>
      <c r="B1187" s="3" t="str">
        <f aca="false">B$62</f>
        <v>Índice de Transparência</v>
      </c>
      <c r="C1187" s="3" t="n">
        <f aca="false">C$62</f>
        <v>1</v>
      </c>
      <c r="D1187" s="3" t="s">
        <v>254</v>
      </c>
      <c r="E1187" s="3" t="n">
        <f aca="false">E$62</f>
        <v>2014</v>
      </c>
      <c r="F1187" s="3" t="n">
        <f aca="false">F$62</f>
        <v>2015</v>
      </c>
      <c r="G1187" s="3" t="n">
        <v>8.14</v>
      </c>
      <c r="H1187" s="3"/>
      <c r="I1187" s="3"/>
      <c r="J1187" s="3"/>
      <c r="K1187" s="3" t="str">
        <f aca="false">K$62</f>
        <v>Avaliação dos portais de acesso a informações de gastos estaduais (Nota: 0-10)</v>
      </c>
      <c r="L1187" s="3" t="str">
        <f aca="false">L$62</f>
        <v>Associação Contas Abertas</v>
      </c>
      <c r="M1187" s="3" t="str">
        <f aca="false">M$62</f>
        <v>Pontuação de 0 a 10</v>
      </c>
      <c r="N1187" s="3" t="str">
        <f aca="false">N$62</f>
        <v>A partir da edição de 2018, ou seja, do dado de 2016, passou a ser usado a avaliação Escala Brasil Transparente</v>
      </c>
      <c r="O1187" s="3" t="n">
        <v>89.8890258939581</v>
      </c>
    </row>
    <row r="1188" customFormat="false" ht="15" hidden="false" customHeight="true" outlineLevel="0" collapsed="false">
      <c r="A1188" s="3" t="str">
        <f aca="false">A$63</f>
        <v>Eficiência da Máquina Pública</v>
      </c>
      <c r="B1188" s="3" t="str">
        <f aca="false">B$63</f>
        <v>Custo do Judiciário/PIB</v>
      </c>
      <c r="C1188" s="3" t="n">
        <f aca="false">C$63</f>
        <v>-1</v>
      </c>
      <c r="D1188" s="3" t="s">
        <v>254</v>
      </c>
      <c r="E1188" s="3" t="n">
        <f aca="false">E$63</f>
        <v>2014</v>
      </c>
      <c r="F1188" s="3" t="n">
        <f aca="false">F$63</f>
        <v>2015</v>
      </c>
      <c r="G1188" s="3" t="n">
        <v>1.16636498444529</v>
      </c>
      <c r="H1188" s="3"/>
      <c r="I1188" s="3"/>
      <c r="J1188" s="3"/>
      <c r="K1188" s="3" t="str">
        <f aca="false">K$63</f>
        <v>Recursos públicos alocados no judiciário / PIB</v>
      </c>
      <c r="L1188" s="3" t="str">
        <f aca="false">L$63</f>
        <v>FINBRA/Siconfi</v>
      </c>
      <c r="M1188" s="3" t="str">
        <f aca="false">M$63</f>
        <v>Porcentagem %</v>
      </c>
      <c r="N1188" s="3" t="str">
        <f aca="false">N$63</f>
        <v>O PIB utilizado para cálculo é estimado pela Tendências. O Distrito Federal não é válido nesse indicador.</v>
      </c>
      <c r="O1188" s="3" t="n">
        <v>87.9646576219142</v>
      </c>
    </row>
    <row r="1189" customFormat="false" ht="15" hidden="false" customHeight="true" outlineLevel="0" collapsed="false">
      <c r="A1189" s="3" t="str">
        <f aca="false">A$64</f>
        <v>Eficiência da Máquina Pública</v>
      </c>
      <c r="B1189" s="3" t="str">
        <f aca="false">B$64</f>
        <v>Custo do Legislativo/PIB</v>
      </c>
      <c r="C1189" s="3" t="n">
        <f aca="false">C$64</f>
        <v>-1</v>
      </c>
      <c r="D1189" s="3" t="s">
        <v>254</v>
      </c>
      <c r="E1189" s="3" t="n">
        <f aca="false">E$64</f>
        <v>2014</v>
      </c>
      <c r="F1189" s="3" t="n">
        <f aca="false">F$64</f>
        <v>2015</v>
      </c>
      <c r="G1189" s="3" t="n">
        <v>0.638509486492742</v>
      </c>
      <c r="H1189" s="3"/>
      <c r="I1189" s="3"/>
      <c r="J1189" s="3"/>
      <c r="K1189" s="3" t="str">
        <f aca="false">K$64</f>
        <v>Recursos públicos alocados no legislativo / PIB</v>
      </c>
      <c r="L1189" s="3" t="str">
        <f aca="false">L$64</f>
        <v>FINBRA/Siconfi</v>
      </c>
      <c r="M1189" s="3" t="str">
        <f aca="false">M$64</f>
        <v>Porcentagem %</v>
      </c>
      <c r="N1189" s="3" t="str">
        <f aca="false">N$64</f>
        <v>O PIB utilizado para cálculo é estimado pela Tendências</v>
      </c>
      <c r="O1189" s="3" t="n">
        <v>73.4335267709184</v>
      </c>
    </row>
    <row r="1190" customFormat="false" ht="15" hidden="false" customHeight="true" outlineLevel="0" collapsed="false">
      <c r="A1190" s="3" t="str">
        <f aca="false">A$65</f>
        <v>Eficiência da Máquina Pública</v>
      </c>
      <c r="B1190" s="3" t="str">
        <f aca="false">B$65</f>
        <v>% Servidores Comissionados</v>
      </c>
      <c r="C1190" s="3" t="n">
        <f aca="false">C$65</f>
        <v>-1</v>
      </c>
      <c r="D1190" s="3" t="s">
        <v>254</v>
      </c>
      <c r="E1190" s="3" t="n">
        <f aca="false">E$65</f>
        <v>2013</v>
      </c>
      <c r="F1190" s="3" t="n">
        <f aca="false">F$65</f>
        <v>2015</v>
      </c>
      <c r="G1190" s="3" t="n">
        <v>1.41762424224782</v>
      </c>
      <c r="H1190" s="3"/>
      <c r="I1190" s="3"/>
      <c r="J1190" s="3"/>
      <c r="K1190" s="3" t="str">
        <f aca="false">K$65</f>
        <v>% de cargos comissionados no total de cargos públicos</v>
      </c>
      <c r="L1190" s="3" t="str">
        <f aca="false">L$65</f>
        <v>IBGE/Estadic</v>
      </c>
      <c r="M1190" s="3" t="str">
        <f aca="false">M$65</f>
        <v>Porcentagem %</v>
      </c>
      <c r="N1190" s="5"/>
      <c r="O1190" s="3" t="n">
        <v>99.0254238773121</v>
      </c>
    </row>
    <row r="1191" customFormat="false" ht="15" hidden="false" customHeight="true" outlineLevel="0" collapsed="false">
      <c r="A1191" s="3" t="str">
        <f aca="false">A$66</f>
        <v>Eficiência da Máquina Pública</v>
      </c>
      <c r="B1191" s="3" t="str">
        <f aca="false">B$66</f>
        <v> Total</v>
      </c>
      <c r="C1191" s="3" t="n">
        <f aca="false">C$66</f>
        <v>1</v>
      </c>
      <c r="D1191" s="3" t="s">
        <v>254</v>
      </c>
      <c r="E1191" s="3" t="n">
        <f aca="false">E$66</f>
        <v>2015</v>
      </c>
      <c r="F1191" s="3" t="n">
        <f aca="false">F$66</f>
        <v>2015</v>
      </c>
      <c r="G1191" s="3" t="n">
        <v>75.7821787326417</v>
      </c>
      <c r="H1191" s="3"/>
      <c r="I1191" s="3"/>
      <c r="J1191" s="3"/>
      <c r="K1191" s="3" t="str">
        <f aca="false">K$66</f>
        <v>Nota obtida via normalização e ponderação de indicadores que variam de 0 a 100.</v>
      </c>
      <c r="L1191" s="3" t="str">
        <f aca="false">L$66</f>
        <v>Tendências</v>
      </c>
      <c r="M1191" s="3" t="str">
        <f aca="false">M$66</f>
        <v>Nota de 0 a 100</v>
      </c>
      <c r="N1191" s="5"/>
      <c r="O1191" s="3" t="n">
        <v>90.6190911635185</v>
      </c>
    </row>
    <row r="1192" customFormat="false" ht="15" hidden="false" customHeight="true" outlineLevel="0" collapsed="false">
      <c r="A1192" s="3" t="str">
        <f aca="false">A$67</f>
        <v>Inovação</v>
      </c>
      <c r="B1192" s="3" t="str">
        <f aca="false">B$67</f>
        <v>Produção Acadêmica</v>
      </c>
      <c r="C1192" s="3" t="n">
        <f aca="false">C$67</f>
        <v>1</v>
      </c>
      <c r="D1192" s="3" t="s">
        <v>254</v>
      </c>
      <c r="E1192" s="3" t="n">
        <f aca="false">E$67</f>
        <v>2014</v>
      </c>
      <c r="F1192" s="3" t="n">
        <f aca="false">F$67</f>
        <v>2015</v>
      </c>
      <c r="G1192" s="3" t="n">
        <v>0.423930910754303</v>
      </c>
      <c r="H1192" s="3"/>
      <c r="I1192" s="3"/>
      <c r="J1192" s="3"/>
      <c r="K1192" s="3" t="str">
        <f aca="false">K$67</f>
        <v>Total de documentos publicados em periódicos acadêmicos indexados no Scopus em relação à população total.</v>
      </c>
      <c r="L1192" s="3" t="str">
        <f aca="false">L$67</f>
        <v>SCImago IR</v>
      </c>
      <c r="M1192" s="3" t="str">
        <f aca="false">M$67</f>
        <v>Artigos por 1 milhão de habitantes</v>
      </c>
      <c r="N1192" s="5"/>
      <c r="O1192" s="3" t="n">
        <v>38.4453625422379</v>
      </c>
    </row>
    <row r="1193" customFormat="false" ht="15" hidden="false" customHeight="true" outlineLevel="0" collapsed="false">
      <c r="A1193" s="3" t="str">
        <f aca="false">A$68</f>
        <v>Inovação</v>
      </c>
      <c r="B1193" s="3" t="str">
        <f aca="false">B$68</f>
        <v>Investimentos Públicos em P&amp;D</v>
      </c>
      <c r="C1193" s="3" t="n">
        <f aca="false">C$68</f>
        <v>1</v>
      </c>
      <c r="D1193" s="3" t="s">
        <v>254</v>
      </c>
      <c r="E1193" s="3" t="n">
        <f aca="false">E$68</f>
        <v>2013</v>
      </c>
      <c r="F1193" s="3" t="n">
        <f aca="false">F$68</f>
        <v>2015</v>
      </c>
      <c r="G1193" s="3" t="n">
        <v>0.0836081988558363</v>
      </c>
      <c r="H1193" s="3"/>
      <c r="I1193" s="3"/>
      <c r="J1193" s="3"/>
      <c r="K1193" s="3" t="str">
        <f aca="false">K$68</f>
        <v>Participação de Investimento público em P&amp;D no PIB estadual</v>
      </c>
      <c r="L1193" s="3" t="str">
        <f aca="false">L$68</f>
        <v>Min.CT&amp;I</v>
      </c>
      <c r="M1193" s="3" t="str">
        <f aca="false">M$68</f>
        <v>Porcentagem %</v>
      </c>
      <c r="N1193" s="5" t="str">
        <f aca="false">N$68</f>
        <v>O PIB utilizado é o oficial divulgado pelo IBGE</v>
      </c>
      <c r="O1193" s="3" t="n">
        <v>12.8847950832109</v>
      </c>
    </row>
    <row r="1194" customFormat="false" ht="15" hidden="false" customHeight="true" outlineLevel="0" collapsed="false">
      <c r="A1194" s="3" t="str">
        <f aca="false">A$69</f>
        <v>Inovação</v>
      </c>
      <c r="B1194" s="3" t="str">
        <f aca="false">B$69</f>
        <v>Patentes</v>
      </c>
      <c r="C1194" s="3" t="n">
        <f aca="false">C$69</f>
        <v>1</v>
      </c>
      <c r="D1194" s="3" t="s">
        <v>254</v>
      </c>
      <c r="E1194" s="3" t="n">
        <f aca="false">E$69</f>
        <v>2012</v>
      </c>
      <c r="F1194" s="3" t="n">
        <f aca="false">F$69</f>
        <v>2015</v>
      </c>
      <c r="G1194" s="3" t="n">
        <v>0.010505667829476</v>
      </c>
      <c r="H1194" s="3"/>
      <c r="I1194" s="3"/>
      <c r="J1194" s="3"/>
      <c r="K1194" s="3" t="str">
        <f aca="false">K$69</f>
        <v>Total de concessões de patentes, englobando os tipos: "Patente de Invenção", "Modelo de Utilidade" e "Certificado de Adição" em relação ao PIB.</v>
      </c>
      <c r="L1194" s="3" t="str">
        <f aca="false">L$69</f>
        <v>INPI</v>
      </c>
      <c r="M1194" s="3" t="str">
        <f aca="false">M$69</f>
        <v>Patentes pelo PIB em 1 bilhão de reais</v>
      </c>
      <c r="N1194" s="3" t="str">
        <f aca="false">N$69</f>
        <v>O PIB utilizado para cálculo é estimado pela Tendências</v>
      </c>
      <c r="O1194" s="3" t="n">
        <v>2.96653480376167</v>
      </c>
    </row>
    <row r="1195" customFormat="false" ht="15" hidden="false" customHeight="true" outlineLevel="0" collapsed="false">
      <c r="A1195" s="3" t="str">
        <f aca="false">A$70</f>
        <v>Inovação</v>
      </c>
      <c r="B1195" s="3" t="str">
        <f aca="false">B$70</f>
        <v> Total</v>
      </c>
      <c r="C1195" s="3" t="n">
        <f aca="false">C$70</f>
        <v>1</v>
      </c>
      <c r="D1195" s="3" t="s">
        <v>254</v>
      </c>
      <c r="E1195" s="3" t="n">
        <f aca="false">E$70</f>
        <v>2015</v>
      </c>
      <c r="F1195" s="3" t="n">
        <f aca="false">F$70</f>
        <v>2015</v>
      </c>
      <c r="G1195" s="3" t="n">
        <v>18.8938214900418</v>
      </c>
      <c r="H1195" s="3"/>
      <c r="I1195" s="3"/>
      <c r="J1195" s="3"/>
      <c r="K1195" s="3" t="str">
        <f aca="false">K$70</f>
        <v>Nota obtida via normalização e ponderação de indicadores que variam de 0 a 100.</v>
      </c>
      <c r="L1195" s="3" t="str">
        <f aca="false">L$70</f>
        <v>Tendências</v>
      </c>
      <c r="M1195" s="3" t="str">
        <f aca="false">M$70</f>
        <v>Nota de 0 a 100</v>
      </c>
      <c r="N1195" s="5"/>
      <c r="O1195" s="3" t="n">
        <v>19.844096188669</v>
      </c>
    </row>
    <row r="1196" customFormat="false" ht="15" hidden="false" customHeight="true" outlineLevel="0" collapsed="false">
      <c r="A1196" s="3" t="str">
        <f aca="false">A$71</f>
        <v>Sustentabilidade Ambiental</v>
      </c>
      <c r="B1196" s="3" t="str">
        <f aca="false">B$71</f>
        <v>Emissões de CO2</v>
      </c>
      <c r="C1196" s="3" t="n">
        <f aca="false">C$71</f>
        <v>-1</v>
      </c>
      <c r="D1196" s="3" t="s">
        <v>254</v>
      </c>
      <c r="E1196" s="3" t="n">
        <f aca="false">E$71</f>
        <v>2013</v>
      </c>
      <c r="F1196" s="3" t="n">
        <f aca="false">F$71</f>
        <v>2015</v>
      </c>
      <c r="G1196" s="3" t="n">
        <v>1.03687849025155</v>
      </c>
      <c r="H1196" s="3"/>
      <c r="I1196" s="3"/>
      <c r="J1196" s="3"/>
      <c r="K1196" s="3" t="str">
        <f aca="false">K$71</f>
        <v>CO2 emitido e derivado de remoção de unidades de conservação (toneladas por habitante).</v>
      </c>
      <c r="L1196" s="3" t="str">
        <f aca="false">L$71</f>
        <v>SEEG/OC</v>
      </c>
      <c r="M1196" s="3" t="str">
        <f aca="false">M$71</f>
        <v>Toneladas emitidas de CO2  por habitante</v>
      </c>
      <c r="N1196" s="5" t="str">
        <f aca="false">N$71</f>
        <v>A partir da publicação de 2019, ou seja, do dado de 2017, o denominador foi alterado de população para PIB total (o PIB utilizado para cálculo é estimado pela Tendências)</v>
      </c>
      <c r="O1196" s="3" t="n">
        <v>36.7390601518592</v>
      </c>
    </row>
    <row r="1197" customFormat="false" ht="15" hidden="false" customHeight="true" outlineLevel="0" collapsed="false">
      <c r="A1197" s="3" t="str">
        <f aca="false">A$72</f>
        <v>Sustentabilidade Ambiental</v>
      </c>
      <c r="B1197" s="3" t="str">
        <f aca="false">B$72</f>
        <v>Serviços Urbanos</v>
      </c>
      <c r="C1197" s="3" t="n">
        <f aca="false">C$72</f>
        <v>1</v>
      </c>
      <c r="D1197" s="3" t="s">
        <v>254</v>
      </c>
      <c r="E1197" s="3" t="n">
        <f aca="false">E$72</f>
        <v>2013</v>
      </c>
      <c r="F1197" s="3" t="n">
        <f aca="false">F$72</f>
        <v>2015</v>
      </c>
      <c r="G1197" s="3" t="n">
        <v>0.679050149046267</v>
      </c>
      <c r="H1197" s="3"/>
      <c r="I1197" s="3"/>
      <c r="J1197" s="3"/>
      <c r="K1197" s="3" t="str">
        <f aca="false">K$72</f>
        <v>Oferta de serviços municipais para coleta de materiais especias e limpeza urbana (Nota: 0-2).</v>
      </c>
      <c r="L1197" s="3" t="str">
        <f aca="false">L$72</f>
        <v>SNIS</v>
      </c>
      <c r="M1197" s="3" t="str">
        <f aca="false">M$72</f>
        <v>Pontuação de 0 a 2</v>
      </c>
      <c r="N1197" s="5"/>
      <c r="O1197" s="3" t="n">
        <v>33.1171085210521</v>
      </c>
    </row>
    <row r="1198" customFormat="false" ht="15" hidden="false" customHeight="true" outlineLevel="0" collapsed="false">
      <c r="A1198" s="3" t="str">
        <f aca="false">A$73</f>
        <v>Sustentabilidade Ambiental</v>
      </c>
      <c r="B1198" s="3" t="str">
        <f aca="false">B$73</f>
        <v>Destinação do Lixo</v>
      </c>
      <c r="C1198" s="3" t="n">
        <f aca="false">C$73</f>
        <v>1</v>
      </c>
      <c r="D1198" s="3" t="s">
        <v>254</v>
      </c>
      <c r="E1198" s="3" t="n">
        <f aca="false">E$73</f>
        <v>2013</v>
      </c>
      <c r="F1198" s="3" t="n">
        <f aca="false">F$73</f>
        <v>2015</v>
      </c>
      <c r="G1198" s="3" t="n">
        <v>0.17740442114351</v>
      </c>
      <c r="H1198" s="3"/>
      <c r="I1198" s="3"/>
      <c r="J1198" s="3"/>
      <c r="K1198" s="3" t="str">
        <f aca="false">K$73</f>
        <v>Destinação adequada para o tipo de resíduo sólido e qualidade das unidades de destino em solo (Nota: 0-1)</v>
      </c>
      <c r="L1198" s="3" t="str">
        <f aca="false">L$73</f>
        <v>SNIS</v>
      </c>
      <c r="M1198" s="3" t="str">
        <f aca="false">M$73</f>
        <v>Pontuação de 0 a 1</v>
      </c>
      <c r="N1198" s="5"/>
      <c r="O1198" s="3" t="n">
        <v>3.66545881743275</v>
      </c>
    </row>
    <row r="1199" customFormat="false" ht="15" hidden="false" customHeight="true" outlineLevel="0" collapsed="false">
      <c r="A1199" s="3" t="str">
        <f aca="false">A$74</f>
        <v>Sustentabilidade Ambiental</v>
      </c>
      <c r="B1199" s="3" t="str">
        <f aca="false">B$74</f>
        <v>Tratamento de Esgoto</v>
      </c>
      <c r="C1199" s="3" t="n">
        <f aca="false">C$74</f>
        <v>1</v>
      </c>
      <c r="D1199" s="3" t="s">
        <v>254</v>
      </c>
      <c r="E1199" s="3" t="n">
        <f aca="false">E$74</f>
        <v>2013</v>
      </c>
      <c r="F1199" s="3" t="n">
        <f aca="false">F$74</f>
        <v>2015</v>
      </c>
      <c r="G1199" s="3" t="n">
        <v>26.38</v>
      </c>
      <c r="H1199" s="3"/>
      <c r="I1199" s="3"/>
      <c r="J1199" s="3"/>
      <c r="K1199" s="3" t="str">
        <f aca="false">K$74</f>
        <v>Parcela tratada do total de água consumida no estado.</v>
      </c>
      <c r="L1199" s="3" t="str">
        <f aca="false">L$74</f>
        <v>SNIS</v>
      </c>
      <c r="M1199" s="3" t="str">
        <f aca="false">M$74</f>
        <v>Porcentagem %</v>
      </c>
      <c r="N11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99" s="3" t="n">
        <v>37.3127266992588</v>
      </c>
    </row>
    <row r="1200" customFormat="false" ht="15" hidden="false" customHeight="true" outlineLevel="0" collapsed="false">
      <c r="A1200" s="3" t="str">
        <f aca="false">A$75</f>
        <v>Sustentabilidade Ambiental</v>
      </c>
      <c r="B1200" s="3" t="str">
        <f aca="false">B$75</f>
        <v> Total</v>
      </c>
      <c r="C1200" s="3" t="n">
        <f aca="false">C$75</f>
        <v>1</v>
      </c>
      <c r="D1200" s="3" t="s">
        <v>254</v>
      </c>
      <c r="E1200" s="3" t="n">
        <f aca="false">E$75</f>
        <v>2015</v>
      </c>
      <c r="F1200" s="3" t="n">
        <f aca="false">F$75</f>
        <v>2015</v>
      </c>
      <c r="G1200" s="3" t="n">
        <v>29.5719475045691</v>
      </c>
      <c r="H1200" s="3"/>
      <c r="I1200" s="3"/>
      <c r="J1200" s="3"/>
      <c r="K1200" s="3" t="str">
        <f aca="false">K$75</f>
        <v>Nota obtida via normalização e ponderação de indicadores que variam de 0 a 100.</v>
      </c>
      <c r="L1200" s="3" t="str">
        <f aca="false">L$75</f>
        <v>Tendências</v>
      </c>
      <c r="M1200" s="3" t="str">
        <f aca="false">M$75</f>
        <v>Nota de 0 a 100</v>
      </c>
      <c r="N1200" s="5"/>
      <c r="O1200" s="3" t="n">
        <v>33.7022042248304</v>
      </c>
    </row>
    <row r="1201" customFormat="false" ht="15" hidden="false" customHeight="true" outlineLevel="0" collapsed="false">
      <c r="A1201" s="3" t="s">
        <v>238</v>
      </c>
      <c r="B1201" s="3" t="s">
        <v>25</v>
      </c>
      <c r="C1201" s="3" t="n">
        <v>1</v>
      </c>
      <c r="D1201" s="3" t="s">
        <v>254</v>
      </c>
      <c r="E1201" s="3" t="n">
        <v>2015</v>
      </c>
      <c r="F1201" s="3" t="n">
        <v>2015</v>
      </c>
      <c r="G1201" s="3" t="n">
        <v>51.4278083010426</v>
      </c>
      <c r="H1201" s="3"/>
      <c r="I1201" s="3"/>
      <c r="J1201" s="3"/>
      <c r="K1201" s="4" t="str">
        <f aca="false">K1126</f>
        <v>Nota obtida via normalização e ponderação de indicadores que variam de 0 a 100.</v>
      </c>
      <c r="L1201" s="3" t="str">
        <f aca="false">L1126</f>
        <v>Tendências</v>
      </c>
      <c r="M1201" s="5" t="str">
        <f aca="false">M$76</f>
        <v>Nota de 0 a 100</v>
      </c>
      <c r="N1201" s="5"/>
      <c r="O1201" s="3" t="n">
        <v>41.9764856771247</v>
      </c>
    </row>
    <row r="1202" customFormat="false" ht="15.75" hidden="false" customHeight="true" outlineLevel="0" collapsed="false">
      <c r="A1202" s="3" t="str">
        <f aca="false">$A$2</f>
        <v>Potencial de Mercado</v>
      </c>
      <c r="B1202" s="3" t="str">
        <f aca="false">$B$2</f>
        <v>Tamanho de mercado</v>
      </c>
      <c r="C1202" s="3" t="n">
        <f aca="false">$C$2</f>
        <v>1</v>
      </c>
      <c r="D1202" s="3" t="s">
        <v>255</v>
      </c>
      <c r="E1202" s="3" t="n">
        <f aca="false">$E$2</f>
        <v>2014</v>
      </c>
      <c r="F1202" s="3" t="n">
        <f aca="false">$F$2</f>
        <v>2015</v>
      </c>
      <c r="G1202" s="3" t="n">
        <v>25.8604413089958</v>
      </c>
      <c r="H1202" s="3"/>
      <c r="I1202" s="3"/>
      <c r="J1202" s="3"/>
      <c r="K1202" s="4" t="str">
        <f aca="false">$K$2</f>
        <v>Produto Interno Bruto (PIB) real a preços de 2012</v>
      </c>
      <c r="L1202" s="3" t="str">
        <f aca="false">$L$2</f>
        <v>IBGE/IBCR/CAGED</v>
      </c>
      <c r="M1202" s="5" t="str">
        <f aca="false">$M$2</f>
        <v>R$ bilhões</v>
      </c>
      <c r="N1202" s="5" t="str">
        <f aca="false">N$2</f>
        <v>O PIB utilizado para cálculo é estimado pela Tendências</v>
      </c>
      <c r="O1202" s="3" t="n">
        <v>1.42196257810998</v>
      </c>
    </row>
    <row r="1203" customFormat="false" ht="15" hidden="false" customHeight="true" outlineLevel="0" collapsed="false">
      <c r="A1203" s="3" t="str">
        <f aca="false">$A$3</f>
        <v>Potencial de Mercado</v>
      </c>
      <c r="B1203" s="3" t="str">
        <f aca="false">$B$3</f>
        <v>Taxa de crescimento</v>
      </c>
      <c r="C1203" s="3" t="n">
        <f aca="false">$C$3</f>
        <v>1</v>
      </c>
      <c r="D1203" s="3" t="s">
        <v>255</v>
      </c>
      <c r="E1203" s="3" t="n">
        <f aca="false">$E$3</f>
        <v>2014</v>
      </c>
      <c r="F1203" s="3" t="n">
        <f aca="false">$F$3</f>
        <v>2015</v>
      </c>
      <c r="G1203" s="3" t="n">
        <v>4.14828931674655</v>
      </c>
      <c r="H1203" s="3"/>
      <c r="I1203" s="3"/>
      <c r="J1203" s="3"/>
      <c r="K1203" s="4" t="str">
        <f aca="false">$K$3</f>
        <v>Média Móvel de cinco períodos para a taxa de crescimento anual do PIB</v>
      </c>
      <c r="L1203" s="3" t="str">
        <f aca="false">$L$3</f>
        <v>IBGE/IBCR/CAGED</v>
      </c>
      <c r="M1203" s="5" t="str">
        <f aca="false">$M$3</f>
        <v>Porcentagem %</v>
      </c>
      <c r="N1203" s="5" t="str">
        <f aca="false">N$3</f>
        <v>O PIB utilizado para cálculo é estimado pela Tendências</v>
      </c>
      <c r="O1203" s="3" t="n">
        <v>87.7814127206496</v>
      </c>
    </row>
    <row r="1204" customFormat="false" ht="15" hidden="false" customHeight="true" outlineLevel="0" collapsed="false">
      <c r="A1204" s="3" t="str">
        <f aca="false">$A$4</f>
        <v>Potencial de Mercado</v>
      </c>
      <c r="B1204" s="3" t="str">
        <f aca="false">$B$4</f>
        <v> Total</v>
      </c>
      <c r="C1204" s="3" t="n">
        <f aca="false">$C$4</f>
        <v>1</v>
      </c>
      <c r="D1204" s="3" t="s">
        <v>255</v>
      </c>
      <c r="E1204" s="3" t="n">
        <f aca="false">$E$4</f>
        <v>2015</v>
      </c>
      <c r="F1204" s="3" t="n">
        <f aca="false">$F$4</f>
        <v>2015</v>
      </c>
      <c r="G1204" s="3" t="n">
        <v>49.9701947128712</v>
      </c>
      <c r="H1204" s="3"/>
      <c r="I1204" s="3"/>
      <c r="J1204" s="3"/>
      <c r="K1204" s="4" t="str">
        <f aca="false">$K$4</f>
        <v>Nota obtida via normalização e ponderação de indicadores que variam de 0 a 100.</v>
      </c>
      <c r="L1204" s="3" t="str">
        <f aca="false">$L$4</f>
        <v>Tendências</v>
      </c>
      <c r="M1204" s="5" t="str">
        <f aca="false">$M$4</f>
        <v>Nota de 0 a 100</v>
      </c>
      <c r="N1204" s="5"/>
      <c r="O1204" s="3" t="n">
        <v>78.7089172718644</v>
      </c>
    </row>
    <row r="1205" customFormat="false" ht="15" hidden="false" customHeight="true" outlineLevel="0" collapsed="false">
      <c r="A1205" s="3" t="str">
        <f aca="false">$A$5</f>
        <v>Infraestrutura</v>
      </c>
      <c r="B1205" s="3" t="str">
        <f aca="false">$B$5</f>
        <v>Acessibilidade do Serviço de Telecomunicações</v>
      </c>
      <c r="C1205" s="3" t="n">
        <f aca="false">$C$5</f>
        <v>1</v>
      </c>
      <c r="D1205" s="3" t="s">
        <v>255</v>
      </c>
      <c r="E1205" s="3" t="n">
        <f aca="false">$E$5</f>
        <v>2014</v>
      </c>
      <c r="F1205" s="3" t="n">
        <f aca="false">$F$5</f>
        <v>2015</v>
      </c>
      <c r="G1205" s="3" t="n">
        <v>135.193811828758</v>
      </c>
      <c r="H1205" s="3"/>
      <c r="I1205" s="3"/>
      <c r="J1205" s="3"/>
      <c r="K1205" s="4" t="str">
        <f aca="false">$K$5</f>
        <v>Densidade de acessos por 100 habitantes (telefonia móvel e banda larga*)</v>
      </c>
      <c r="L1205" s="3" t="str">
        <f aca="false">$L$5</f>
        <v>ANATEL</v>
      </c>
      <c r="M1205" s="5" t="str">
        <f aca="false">$M$5</f>
        <v>Acessos por 100 mil habitantes</v>
      </c>
      <c r="N1205" s="5"/>
      <c r="O1205" s="3" t="n">
        <v>23.9421859798815</v>
      </c>
    </row>
    <row r="1206" customFormat="false" ht="15" hidden="false" customHeight="true" outlineLevel="0" collapsed="false">
      <c r="A1206" s="3" t="str">
        <f aca="false">A$6</f>
        <v>Infraestrutura</v>
      </c>
      <c r="B1206" s="3" t="str">
        <f aca="false">B$6</f>
        <v>Custo de Combustíveis</v>
      </c>
      <c r="C1206" s="3" t="n">
        <f aca="false">C$6</f>
        <v>-1</v>
      </c>
      <c r="D1206" s="3" t="s">
        <v>255</v>
      </c>
      <c r="E1206" s="3" t="n">
        <f aca="false">E$6</f>
        <v>2014</v>
      </c>
      <c r="F1206" s="3" t="n">
        <f aca="false">F$6</f>
        <v>2015</v>
      </c>
      <c r="G1206" s="3" t="n">
        <v>2.63471775169671</v>
      </c>
      <c r="H1206" s="3"/>
      <c r="I1206" s="3"/>
      <c r="J1206" s="3"/>
      <c r="K1206" s="3" t="str">
        <f aca="false">K$6</f>
        <v>Preço pago em reais por consumidores finais (etanol, gasolina e diesel)</v>
      </c>
      <c r="L1206" s="3" t="str">
        <f aca="false">L$6</f>
        <v>ANP</v>
      </c>
      <c r="M1206" s="5" t="str">
        <f aca="false">$M$6</f>
        <v>Reais (R$)</v>
      </c>
      <c r="N1206" s="5" t="str">
        <f aca="false">N$6</f>
        <v>A partir da edição de 2018, ou seja, do dado de 2017 o preço pago passou a ser ponderado pela participação dos combustíveis no consumo total.</v>
      </c>
      <c r="O1206" s="3" t="n">
        <v>88.7563877151059</v>
      </c>
    </row>
    <row r="1207" customFormat="false" ht="15" hidden="false" customHeight="true" outlineLevel="0" collapsed="false">
      <c r="A1207" s="3" t="str">
        <f aca="false">$A$7</f>
        <v>Infraestrutura</v>
      </c>
      <c r="B1207" s="3" t="str">
        <f aca="false">$B$7</f>
        <v>Custo de Saneamento Básico</v>
      </c>
      <c r="C1207" s="3" t="n">
        <f aca="false">$C$7</f>
        <v>-1</v>
      </c>
      <c r="D1207" s="3" t="s">
        <v>255</v>
      </c>
      <c r="E1207" s="3" t="n">
        <f aca="false">$E$7</f>
        <v>2013</v>
      </c>
      <c r="F1207" s="3" t="n">
        <f aca="false">F$7</f>
        <v>2015</v>
      </c>
      <c r="G1207" s="3" t="n">
        <v>2.69</v>
      </c>
      <c r="H1207" s="3"/>
      <c r="I1207" s="3"/>
      <c r="J1207" s="3"/>
      <c r="K1207" s="3" t="str">
        <f aca="false">K$7</f>
        <v>Tarifa média praticada pelo serviço de tratamento e distribuição</v>
      </c>
      <c r="L1207" s="3" t="str">
        <f aca="false">L$7</f>
        <v>SNIS</v>
      </c>
      <c r="M1207" s="3" t="str">
        <f aca="false">M$7</f>
        <v>Reais ($) por m3</v>
      </c>
      <c r="N1207" s="5"/>
      <c r="O1207" s="3" t="n">
        <v>58.203125</v>
      </c>
    </row>
    <row r="1208" customFormat="false" ht="15" hidden="false" customHeight="true" outlineLevel="0" collapsed="false">
      <c r="A1208" s="3" t="str">
        <f aca="false">A$8</f>
        <v>Infraestrutura</v>
      </c>
      <c r="B1208" s="3" t="str">
        <f aca="false">B$8</f>
        <v>Custo de Telecomunicações</v>
      </c>
      <c r="C1208" s="3" t="n">
        <f aca="false">C$8</f>
        <v>-1</v>
      </c>
      <c r="D1208" s="3" t="s">
        <v>255</v>
      </c>
      <c r="E1208" s="3" t="n">
        <f aca="false">E$8</f>
        <v>2014</v>
      </c>
      <c r="F1208" s="3" t="n">
        <f aca="false">F$8</f>
        <v>2015</v>
      </c>
      <c r="G1208" s="3" t="n">
        <v>0.291207214042659</v>
      </c>
      <c r="H1208" s="3"/>
      <c r="I1208" s="3"/>
      <c r="J1208" s="3"/>
      <c r="K1208" s="3" t="str">
        <f aca="false">K$8</f>
        <v>Custo dos serviços de telecomunicações</v>
      </c>
      <c r="L1208" s="3" t="str">
        <f aca="false">L$8</f>
        <v>ANATEL</v>
      </c>
      <c r="M1208" s="3" t="str">
        <f aca="false">M$8</f>
        <v>Centavos de reais por minuto</v>
      </c>
      <c r="N1208" s="5"/>
      <c r="O1208" s="3" t="n">
        <v>61.3490805710088</v>
      </c>
    </row>
    <row r="1209" customFormat="false" ht="15" hidden="false" customHeight="true" outlineLevel="0" collapsed="false">
      <c r="A1209" s="3" t="str">
        <f aca="false">A$9</f>
        <v>Infraestrutura</v>
      </c>
      <c r="B1209" s="3" t="str">
        <f aca="false">B$9</f>
        <v>Disponibilidade de Voos Diretos</v>
      </c>
      <c r="C1209" s="3" t="n">
        <f aca="false">C$9</f>
        <v>1</v>
      </c>
      <c r="D1209" s="3" t="s">
        <v>255</v>
      </c>
      <c r="E1209" s="3" t="n">
        <f aca="false">E$9</f>
        <v>2014</v>
      </c>
      <c r="F1209" s="3" t="n">
        <f aca="false">F$9</f>
        <v>2015</v>
      </c>
      <c r="G1209" s="3" t="n">
        <v>1000</v>
      </c>
      <c r="H1209" s="3"/>
      <c r="I1209" s="3"/>
      <c r="J1209" s="3"/>
      <c r="K1209" s="3" t="str">
        <f aca="false">K$9</f>
        <v>Número de voos diretos</v>
      </c>
      <c r="L1209" s="3" t="str">
        <f aca="false">L$9</f>
        <v>ANAC</v>
      </c>
      <c r="M1209" s="3" t="str">
        <f aca="false">M$9</f>
        <v>Número de voos</v>
      </c>
      <c r="N1209" s="5"/>
      <c r="O1209" s="3" t="n">
        <v>0</v>
      </c>
    </row>
    <row r="1210" customFormat="false" ht="15" hidden="false" customHeight="true" outlineLevel="0" collapsed="false">
      <c r="A1210" s="3" t="str">
        <f aca="false">A$10</f>
        <v>Infraestrutura</v>
      </c>
      <c r="B1210" s="3" t="str">
        <f aca="false">B$10</f>
        <v>Acesso à Energia Elétrica</v>
      </c>
      <c r="C1210" s="3" t="n">
        <f aca="false">C$10</f>
        <v>1</v>
      </c>
      <c r="D1210" s="3" t="s">
        <v>255</v>
      </c>
      <c r="E1210" s="3" t="n">
        <f aca="false">E$10</f>
        <v>2013</v>
      </c>
      <c r="F1210" s="3" t="n">
        <f aca="false">F$10</f>
        <v>2015</v>
      </c>
      <c r="G1210" s="3" t="n">
        <v>97.3118279569893</v>
      </c>
      <c r="H1210" s="3"/>
      <c r="I1210" s="3"/>
      <c r="J1210" s="3"/>
      <c r="K1210" s="3" t="str">
        <f aca="false">K$10</f>
        <v>Proporção de domicílios com acesso a energia elétrica (iluminação elétrica).</v>
      </c>
      <c r="L1210" s="3" t="str">
        <f aca="false">L$10</f>
        <v>PNADc /IBGE</v>
      </c>
      <c r="M1210" s="3" t="str">
        <f aca="false">M$10</f>
        <v>Porcentagem %</v>
      </c>
      <c r="N1210" s="5"/>
      <c r="O1210" s="3" t="n">
        <v>57.949308755761</v>
      </c>
    </row>
    <row r="1211" customFormat="false" ht="15" hidden="false" customHeight="true" outlineLevel="0" collapsed="false">
      <c r="A1211" s="3" t="str">
        <f aca="false">A$11</f>
        <v>Infraestrutura</v>
      </c>
      <c r="B1211" s="3" t="str">
        <f aca="false">B$11</f>
        <v>Custo da Energia Elétrica</v>
      </c>
      <c r="C1211" s="3" t="n">
        <f aca="false">C$11</f>
        <v>-1</v>
      </c>
      <c r="D1211" s="3" t="s">
        <v>255</v>
      </c>
      <c r="E1211" s="3" t="n">
        <f aca="false">E$11</f>
        <v>2014</v>
      </c>
      <c r="F1211" s="3" t="n">
        <f aca="false">F$11</f>
        <v>2015</v>
      </c>
      <c r="G1211" s="3" t="n">
        <v>432.193781937789</v>
      </c>
      <c r="H1211" s="3"/>
      <c r="I1211" s="3"/>
      <c r="J1211" s="3"/>
      <c r="K1211" s="3" t="str">
        <f aca="false">K$11</f>
        <v>Tarifa média praticada para o consumo comercial, residencial e industrial.</v>
      </c>
      <c r="L1211" s="3" t="str">
        <f aca="false">L$11</f>
        <v>ANEEL</v>
      </c>
      <c r="M1211" s="3" t="str">
        <f aca="false">M$11</f>
        <v>R$/MWh</v>
      </c>
      <c r="N1211" s="5"/>
      <c r="O1211" s="3" t="n">
        <v>39.7370224257938</v>
      </c>
    </row>
    <row r="1212" customFormat="false" ht="15" hidden="false" customHeight="true" outlineLevel="0" collapsed="false">
      <c r="A1212" s="3" t="str">
        <f aca="false">A$12</f>
        <v>Infraestrutura</v>
      </c>
      <c r="B1212" s="3" t="str">
        <f aca="false">B$12</f>
        <v>Qualidade da Energia Elétrica</v>
      </c>
      <c r="C1212" s="3" t="n">
        <f aca="false">C$12</f>
        <v>-1</v>
      </c>
      <c r="D1212" s="3" t="s">
        <v>255</v>
      </c>
      <c r="E1212" s="3" t="n">
        <f aca="false">E$12</f>
        <v>2014</v>
      </c>
      <c r="F1212" s="3" t="n">
        <f aca="false">F$12</f>
        <v>2015</v>
      </c>
      <c r="G1212" s="3" t="n">
        <v>1.28</v>
      </c>
      <c r="H1212" s="3"/>
      <c r="I1212" s="3"/>
      <c r="J1212" s="3"/>
      <c r="K1212" s="3" t="str">
        <f aca="false">K$12</f>
        <v>O indicador aponta o Desempenho Global de Continuidade, que considera a duração e frequência de interrupções no serviço de energia.</v>
      </c>
      <c r="L1212" s="3" t="str">
        <f aca="false">L$12</f>
        <v>ANEEL</v>
      </c>
      <c r="M1212" s="3" t="str">
        <f aca="false">M$12</f>
        <v>Pontuação</v>
      </c>
      <c r="N1212" s="5"/>
      <c r="O1212" s="3" t="n">
        <v>53.2750900600467</v>
      </c>
    </row>
    <row r="1213" customFormat="false" ht="15" hidden="false" customHeight="true" outlineLevel="0" collapsed="false">
      <c r="A1213" s="3" t="str">
        <f aca="false">A$13</f>
        <v>Infraestrutura</v>
      </c>
      <c r="B1213" s="3" t="str">
        <f aca="false">B$13</f>
        <v>Mobilidade Urbana</v>
      </c>
      <c r="C1213" s="3" t="n">
        <f aca="false">C$13</f>
        <v>-1</v>
      </c>
      <c r="D1213" s="3" t="s">
        <v>255</v>
      </c>
      <c r="E1213" s="3" t="n">
        <f aca="false">E$13</f>
        <v>2013</v>
      </c>
      <c r="F1213" s="3" t="n">
        <f aca="false">F$13</f>
        <v>2015</v>
      </c>
      <c r="G1213" s="3" t="n">
        <v>23.4118526582905</v>
      </c>
      <c r="H1213" s="3"/>
      <c r="I1213" s="3"/>
      <c r="J1213" s="3"/>
      <c r="K1213" s="3" t="str">
        <f aca="false">K$13</f>
        <v>Tempo gasto no trajeto entre casa e trabalho (minutos)</v>
      </c>
      <c r="L1213" s="3" t="str">
        <f aca="false">L$13</f>
        <v>PNADc /IBGE</v>
      </c>
      <c r="M1213" s="3" t="str">
        <f aca="false">M$13</f>
        <v>Minutos</v>
      </c>
      <c r="N1213" s="5"/>
      <c r="O1213" s="3" t="n">
        <v>88.7684994910707</v>
      </c>
    </row>
    <row r="1214" customFormat="false" ht="15" hidden="false" customHeight="true" outlineLevel="0" collapsed="false">
      <c r="A1214" s="3" t="str">
        <f aca="false">A$14</f>
        <v>Infraestrutura</v>
      </c>
      <c r="B1214" s="3" t="str">
        <f aca="false">B$14</f>
        <v>Qualidade das Rodovias</v>
      </c>
      <c r="C1214" s="3" t="n">
        <f aca="false">C$14</f>
        <v>1</v>
      </c>
      <c r="D1214" s="3" t="s">
        <v>255</v>
      </c>
      <c r="E1214" s="3" t="n">
        <f aca="false">E$14</f>
        <v>2014</v>
      </c>
      <c r="F1214" s="3" t="n">
        <f aca="false">F$14</f>
        <v>2015</v>
      </c>
      <c r="G1214" s="3" t="n">
        <v>3.19927296761401</v>
      </c>
      <c r="H1214" s="3"/>
      <c r="I1214" s="3"/>
      <c r="J1214" s="3"/>
      <c r="K1214" s="3" t="str">
        <f aca="false">K$14</f>
        <v>Avaliação das condições das vias rodoviárias (nota entre 1 (ruim) a 5 (ótimo) ponderada pela extensão pesquisada)</v>
      </c>
      <c r="L1214" s="3" t="str">
        <f aca="false">L$14</f>
        <v>CNT</v>
      </c>
      <c r="M1214" s="3" t="str">
        <f aca="false">M$14</f>
        <v>Pontuação de 1 a 5</v>
      </c>
      <c r="N1214" s="5"/>
      <c r="O1214" s="3" t="n">
        <v>47.49877629167</v>
      </c>
    </row>
    <row r="1215" customFormat="false" ht="15" hidden="false" customHeight="true" outlineLevel="0" collapsed="false">
      <c r="A1215" s="3" t="str">
        <f aca="false">A$15</f>
        <v>Infraestrutura</v>
      </c>
      <c r="B1215" s="3" t="str">
        <f aca="false">B$15</f>
        <v>Qualidade do Serviço de Telecomunicações</v>
      </c>
      <c r="C1215" s="3" t="n">
        <f aca="false">C$15</f>
        <v>1</v>
      </c>
      <c r="D1215" s="3" t="s">
        <v>255</v>
      </c>
      <c r="E1215" s="3" t="n">
        <f aca="false">E$15</f>
        <v>2014</v>
      </c>
      <c r="F1215" s="3" t="n">
        <f aca="false">F$15</f>
        <v>2015</v>
      </c>
      <c r="G1215" s="3" t="n">
        <v>93.9781561718145</v>
      </c>
      <c r="H1215" s="3"/>
      <c r="I1215" s="3"/>
      <c r="J1215" s="3"/>
      <c r="K1215" s="3" t="str">
        <f aca="false">K$15</f>
        <v>Média do ranking de banda larga fixa e do de telefonia móvel (percentual de indicadores com cumprimento de metas)</v>
      </c>
      <c r="L1215" s="3" t="str">
        <f aca="false">L$15</f>
        <v>ANATEL</v>
      </c>
      <c r="M1215" s="3" t="str">
        <f aca="false">M$15</f>
        <v>Porcentagem %</v>
      </c>
      <c r="N1215" s="5"/>
      <c r="O1215" s="3" t="n">
        <v>92.8189038497832</v>
      </c>
    </row>
    <row r="1216" customFormat="false" ht="15" hidden="false" customHeight="true" outlineLevel="0" collapsed="false">
      <c r="A1216" s="3" t="str">
        <f aca="false">A$16</f>
        <v>Infraestrutura</v>
      </c>
      <c r="B1216" s="3" t="str">
        <f aca="false">B$16</f>
        <v> Total</v>
      </c>
      <c r="C1216" s="3" t="n">
        <f aca="false">C$16</f>
        <v>1</v>
      </c>
      <c r="D1216" s="3" t="s">
        <v>255</v>
      </c>
      <c r="E1216" s="3" t="n">
        <f aca="false">E$16</f>
        <v>2015</v>
      </c>
      <c r="F1216" s="3" t="n">
        <f aca="false">F$16</f>
        <v>2015</v>
      </c>
      <c r="G1216" s="3" t="n">
        <v>56.8617165713509</v>
      </c>
      <c r="H1216" s="3"/>
      <c r="I1216" s="3"/>
      <c r="J1216" s="3"/>
      <c r="K1216" s="3" t="str">
        <f aca="false">K$16</f>
        <v>Nota obtida via normalização e ponderação de indicadores que variam de 0 a 100.</v>
      </c>
      <c r="L1216" s="3" t="str">
        <f aca="false">L$16</f>
        <v>Tendências</v>
      </c>
      <c r="M1216" s="3" t="str">
        <f aca="false">M$16</f>
        <v>Nota de 0 a 100</v>
      </c>
      <c r="N1216" s="5"/>
      <c r="O1216" s="3" t="n">
        <v>53.0229059670549</v>
      </c>
    </row>
    <row r="1217" customFormat="false" ht="15" hidden="false" customHeight="true" outlineLevel="0" collapsed="false">
      <c r="A1217" s="3" t="str">
        <f aca="false">A$17</f>
        <v>Capital Humano</v>
      </c>
      <c r="B1217" s="3" t="str">
        <f aca="false">B$17</f>
        <v>Custo de Mão de Obra</v>
      </c>
      <c r="C1217" s="3" t="n">
        <f aca="false">C$17</f>
        <v>-1</v>
      </c>
      <c r="D1217" s="3" t="s">
        <v>255</v>
      </c>
      <c r="E1217" s="3" t="n">
        <f aca="false">E$17</f>
        <v>2014</v>
      </c>
      <c r="F1217" s="3" t="n">
        <f aca="false">F$17</f>
        <v>2015</v>
      </c>
      <c r="G1217" s="3" t="n">
        <v>1058.53</v>
      </c>
      <c r="H1217" s="3"/>
      <c r="I1217" s="3"/>
      <c r="J1217" s="3"/>
      <c r="K1217" s="3" t="str">
        <f aca="false">K$17</f>
        <v>Rendimento médio nominal de todos os trabalhos, habitualmente recebido por mês, pelas pessoas de 14 anos ou mais de idade, ocupadas na semana de referência, com rendimento de trabalho (Reais)</v>
      </c>
      <c r="L1217" s="3" t="str">
        <f aca="false">L$17</f>
        <v>PNADc /IBGE</v>
      </c>
      <c r="M1217" s="3" t="str">
        <f aca="false">M$17</f>
        <v>Reais (R$)</v>
      </c>
      <c r="N1217" s="3" t="str">
        <f aca="false">N$17</f>
        <v>A partir da publicação de 2016, ou seja, do dado de 2015, passou a ser usado o rendimento médio nominal de todos os trabalhos, antes disso se usava o rendimento médio real do trabalho principal</v>
      </c>
      <c r="O1217" s="3" t="n">
        <v>92.6573904515591</v>
      </c>
    </row>
    <row r="1218" customFormat="false" ht="15" hidden="false" customHeight="true" outlineLevel="0" collapsed="false">
      <c r="A1218" s="3" t="str">
        <f aca="false">A$18</f>
        <v>Capital Humano</v>
      </c>
      <c r="B1218" s="3" t="str">
        <f aca="false">B$18</f>
        <v>PEA com Ensino Superior</v>
      </c>
      <c r="C1218" s="3" t="n">
        <f aca="false">C$18</f>
        <v>1</v>
      </c>
      <c r="D1218" s="3" t="s">
        <v>255</v>
      </c>
      <c r="E1218" s="3" t="n">
        <f aca="false">E$18</f>
        <v>2013</v>
      </c>
      <c r="F1218" s="3" t="n">
        <f aca="false">F$18</f>
        <v>2015</v>
      </c>
      <c r="G1218" s="3" t="n">
        <v>8.30730793254216</v>
      </c>
      <c r="H1218" s="3"/>
      <c r="I1218" s="3"/>
      <c r="J1218" s="3"/>
      <c r="K1218" s="3" t="str">
        <f aca="false">K$18</f>
        <v>Pessoas de 10 anos ou mais de idade com 15 anos ou mais de estudo/população economicamente ativa.</v>
      </c>
      <c r="L1218" s="3" t="str">
        <f aca="false">L$18</f>
        <v>PNADc /IBGE</v>
      </c>
      <c r="M1218" s="3" t="str">
        <f aca="false">M$18</f>
        <v>Porcentagem %</v>
      </c>
      <c r="N1218" s="5"/>
      <c r="O1218" s="3" t="n">
        <v>7.27817322137897</v>
      </c>
    </row>
    <row r="1219" customFormat="false" ht="15" hidden="false" customHeight="true" outlineLevel="0" collapsed="false">
      <c r="A1219" s="3" t="str">
        <f aca="false">A$19</f>
        <v>Capital Humano</v>
      </c>
      <c r="B1219" s="3" t="str">
        <f aca="false">B$19</f>
        <v>Produtividade do Trabalho</v>
      </c>
      <c r="C1219" s="3" t="n">
        <f aca="false">C$19</f>
        <v>1</v>
      </c>
      <c r="D1219" s="3" t="s">
        <v>255</v>
      </c>
      <c r="E1219" s="3" t="n">
        <f aca="false">E$19</f>
        <v>2013</v>
      </c>
      <c r="F1219" s="3" t="n">
        <f aca="false">F$19</f>
        <v>2015</v>
      </c>
      <c r="G1219" s="3" t="n">
        <v>15.1908363227986</v>
      </c>
      <c r="H1219" s="3"/>
      <c r="I1219" s="3"/>
      <c r="J1219" s="3"/>
      <c r="K1219" s="3" t="str">
        <f aca="false">K$19</f>
        <v>PIB pelo total de pessoas ocupadas no período</v>
      </c>
      <c r="L1219" s="3" t="str">
        <f aca="false">L$19</f>
        <v>PNADc /IBGE</v>
      </c>
      <c r="M1219" s="3" t="str">
        <f aca="false">M$19</f>
        <v>Mil Reais (R$) por habitante</v>
      </c>
      <c r="N1219" s="5" t="str">
        <f aca="false">N$19</f>
        <v>O PIB utilizado para cálculo é estimado pela Tendências</v>
      </c>
      <c r="O1219" s="3" t="n">
        <v>0.0809485140786962</v>
      </c>
    </row>
    <row r="1220" customFormat="false" ht="15" hidden="false" customHeight="true" outlineLevel="0" collapsed="false">
      <c r="A1220" s="3" t="str">
        <f aca="false">A$20</f>
        <v>Capital Humano</v>
      </c>
      <c r="B1220" s="3" t="str">
        <f aca="false">B$20</f>
        <v>Qualificação dos Trabalhadores</v>
      </c>
      <c r="C1220" s="3" t="n">
        <f aca="false">C$20</f>
        <v>1</v>
      </c>
      <c r="D1220" s="3" t="s">
        <v>255</v>
      </c>
      <c r="E1220" s="3" t="n">
        <f aca="false">E$20</f>
        <v>2013</v>
      </c>
      <c r="F1220" s="3" t="n">
        <f aca="false">F$20</f>
        <v>2015</v>
      </c>
      <c r="G1220" s="3" t="n">
        <v>7.7123176</v>
      </c>
      <c r="H1220" s="3"/>
      <c r="I1220" s="3"/>
      <c r="J1220" s="3"/>
      <c r="K1220" s="3" t="str">
        <f aca="false">K$20</f>
        <v>Anos de estudos da população economicamente ativa.</v>
      </c>
      <c r="L1220" s="3" t="str">
        <f aca="false">L$20</f>
        <v>PNADc /IBGE</v>
      </c>
      <c r="M1220" s="3" t="str">
        <f aca="false">M$20</f>
        <v>Anos</v>
      </c>
      <c r="N1220" s="5"/>
      <c r="O1220" s="3" t="n">
        <v>0</v>
      </c>
    </row>
    <row r="1221" customFormat="false" ht="15" hidden="false" customHeight="true" outlineLevel="0" collapsed="false">
      <c r="A1221" s="3" t="str">
        <f aca="false">A$21</f>
        <v>Capital Humano</v>
      </c>
      <c r="B1221" s="3" t="str">
        <f aca="false">B$21</f>
        <v> Total</v>
      </c>
      <c r="C1221" s="3" t="n">
        <f aca="false">C$21</f>
        <v>1</v>
      </c>
      <c r="D1221" s="3" t="s">
        <v>255</v>
      </c>
      <c r="E1221" s="3" t="n">
        <f aca="false">E$21</f>
        <v>2015</v>
      </c>
      <c r="F1221" s="3" t="n">
        <f aca="false">F$21</f>
        <v>2015</v>
      </c>
      <c r="G1221" s="3" t="n">
        <v>41.7401300359572</v>
      </c>
      <c r="H1221" s="3"/>
      <c r="I1221" s="3"/>
      <c r="J1221" s="3"/>
      <c r="K1221" s="3" t="str">
        <f aca="false">K$21</f>
        <v>Nota obtida via normalização e ponderação de indicadores que variam de 0 a 100.</v>
      </c>
      <c r="L1221" s="3" t="str">
        <f aca="false">L$21</f>
        <v>Tendências</v>
      </c>
      <c r="M1221" s="3" t="str">
        <f aca="false">M$21</f>
        <v>Nota de 0 a 100</v>
      </c>
      <c r="N1221" s="5"/>
      <c r="O1221" s="3" t="n">
        <v>0</v>
      </c>
    </row>
    <row r="1222" customFormat="false" ht="15" hidden="false" customHeight="true" outlineLevel="0" collapsed="false">
      <c r="A1222" s="3" t="str">
        <f aca="false">A$22</f>
        <v>Educação</v>
      </c>
      <c r="B1222" s="3" t="str">
        <f aca="false">B$22</f>
        <v>Avaliação da Educação</v>
      </c>
      <c r="C1222" s="3" t="n">
        <f aca="false">C$22</f>
        <v>1</v>
      </c>
      <c r="D1222" s="3" t="s">
        <v>255</v>
      </c>
      <c r="E1222" s="3" t="n">
        <f aca="false">E$22</f>
        <v>2015</v>
      </c>
      <c r="F1222" s="3" t="n">
        <f aca="false">F$22</f>
        <v>2015</v>
      </c>
      <c r="G1222" s="3" t="n">
        <v>100</v>
      </c>
      <c r="H1222" s="3"/>
      <c r="I1222" s="3"/>
      <c r="J1222" s="3"/>
      <c r="K1222" s="3" t="str">
        <f aca="false">K$22</f>
        <v>Dummy para existência avaliações sistemáticas de educação (100 = Há um sistema; 0 = Não há um sistema)</v>
      </c>
      <c r="L1222" s="3" t="str">
        <f aca="false">L$22</f>
        <v>Secretarias Estaduais de Educação</v>
      </c>
      <c r="M1222" s="3" t="str">
        <f aca="false">M$22</f>
        <v>Pontuação de 0 ou 100</v>
      </c>
      <c r="N12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22" s="3" t="n">
        <v>100</v>
      </c>
    </row>
    <row r="1223" customFormat="false" ht="15" hidden="false" customHeight="true" outlineLevel="0" collapsed="false">
      <c r="A1223" s="3" t="str">
        <f aca="false">A$23</f>
        <v>Educação</v>
      </c>
      <c r="B1223" s="3" t="str">
        <f aca="false">B$23</f>
        <v>IDEB</v>
      </c>
      <c r="C1223" s="3" t="n">
        <f aca="false">C$23</f>
        <v>1</v>
      </c>
      <c r="D1223" s="3" t="s">
        <v>255</v>
      </c>
      <c r="E1223" s="3" t="n">
        <f aca="false">E$23</f>
        <v>2013</v>
      </c>
      <c r="F1223" s="3" t="n">
        <f aca="false">F$23</f>
        <v>2015</v>
      </c>
      <c r="G1223" s="3" t="n">
        <v>4.06207709164917</v>
      </c>
      <c r="H1223" s="3"/>
      <c r="I1223" s="3"/>
      <c r="J1223" s="3"/>
      <c r="K1223" s="3" t="str">
        <f aca="false">K$23</f>
        <v>Qualidade da educação básica do Brasil, considera fluxo escolar e média de desempenhos nas avaliações de toda a rede de ensino (nota de  0 a 10)</v>
      </c>
      <c r="L1223" s="3" t="str">
        <f aca="false">L$23</f>
        <v>INEP</v>
      </c>
      <c r="M1223" s="3" t="str">
        <f aca="false">M$23</f>
        <v>Pontuação de 0 a 10</v>
      </c>
      <c r="N1223" s="5"/>
      <c r="O1223" s="3" t="n">
        <v>34.79897215614</v>
      </c>
    </row>
    <row r="1224" customFormat="false" ht="15" hidden="false" customHeight="true" outlineLevel="0" collapsed="false">
      <c r="A1224" s="3" t="str">
        <f aca="false">A$24</f>
        <v>Educação</v>
      </c>
      <c r="B1224" s="3" t="str">
        <f aca="false">B$24</f>
        <v>ENEM</v>
      </c>
      <c r="C1224" s="3" t="n">
        <f aca="false">C$24</f>
        <v>1</v>
      </c>
      <c r="D1224" s="3" t="s">
        <v>255</v>
      </c>
      <c r="E1224" s="3" t="n">
        <f aca="false">E$24</f>
        <v>2013</v>
      </c>
      <c r="F1224" s="3" t="n">
        <f aca="false">F$24</f>
        <v>2015</v>
      </c>
      <c r="G1224" s="3" t="n">
        <v>481.506320507287</v>
      </c>
      <c r="H1224" s="3"/>
      <c r="I1224" s="3"/>
      <c r="J1224" s="3"/>
      <c r="K1224" s="3" t="str">
        <f aca="false">K$24</f>
        <v>Desempenho dos alunos do Ensino Médio para acesso ao Ensino Superior e a programas de financiamento em instituições privadas (nota de 0 a 1000).</v>
      </c>
      <c r="L1224" s="3" t="str">
        <f aca="false">L$24</f>
        <v>INEP</v>
      </c>
      <c r="M1224" s="3" t="str">
        <f aca="false">M$24</f>
        <v>Pontuação de 0 a 1000</v>
      </c>
      <c r="N1224" s="5"/>
      <c r="O1224" s="3" t="n">
        <v>18.2147369593823</v>
      </c>
    </row>
    <row r="1225" customFormat="false" ht="15" hidden="false" customHeight="true" outlineLevel="0" collapsed="false">
      <c r="A1225" s="3" t="str">
        <f aca="false">A$25</f>
        <v>Educação</v>
      </c>
      <c r="B1225" s="3" t="str">
        <f aca="false">B$25</f>
        <v>PISA</v>
      </c>
      <c r="C1225" s="3" t="n">
        <f aca="false">C$25</f>
        <v>1</v>
      </c>
      <c r="D1225" s="3" t="s">
        <v>255</v>
      </c>
      <c r="E1225" s="3" t="n">
        <f aca="false">E$25</f>
        <v>2012</v>
      </c>
      <c r="F1225" s="3" t="n">
        <f aca="false">F$25</f>
        <v>2015</v>
      </c>
      <c r="G1225" s="3" t="n">
        <v>396.866666666667</v>
      </c>
      <c r="H1225" s="3"/>
      <c r="I1225" s="3"/>
      <c r="J1225" s="3"/>
      <c r="K1225" s="3" t="str">
        <f aca="false">K$25</f>
        <v>Desempenho dos estudantes na faixa dos 15 anos no Programa internacional de avaliação dos estudantes (Nota: 0-1000)</v>
      </c>
      <c r="L1225" s="3" t="str">
        <f aca="false">L$25</f>
        <v>PISA</v>
      </c>
      <c r="M1225" s="5" t="str">
        <f aca="false">M$25</f>
        <v>Pontuação de 0 a 1000</v>
      </c>
      <c r="N1225" s="5"/>
      <c r="O1225" s="3" t="n">
        <v>65.061837455831</v>
      </c>
    </row>
    <row r="1226" customFormat="false" ht="15" hidden="false" customHeight="true" outlineLevel="0" collapsed="false">
      <c r="A1226" s="3" t="str">
        <f aca="false">A$26</f>
        <v>Educação</v>
      </c>
      <c r="B1226" s="3" t="str">
        <f aca="false">B$26</f>
        <v>Índice de Oportunidade da Educação</v>
      </c>
      <c r="C1226" s="3" t="n">
        <f aca="false">C$26</f>
        <v>1</v>
      </c>
      <c r="D1226" s="3" t="s">
        <v>255</v>
      </c>
      <c r="E1226" s="3" t="n">
        <f aca="false">E$26</f>
        <v>2015</v>
      </c>
      <c r="F1226" s="3" t="n">
        <f aca="false">F$26</f>
        <v>2015</v>
      </c>
      <c r="G1226" s="3" t="n">
        <v>3.859771</v>
      </c>
      <c r="H1226" s="3"/>
      <c r="I1226" s="3"/>
      <c r="J1226" s="3"/>
      <c r="K1226" s="3" t="str">
        <f aca="false">K$26</f>
        <v>Mede a qualidade das oportunidades educacionais oferecidas por municípios e estados (Nota: 0-10)</v>
      </c>
      <c r="L1226" s="3" t="str">
        <f aca="false">L$26</f>
        <v>CLP/Metas</v>
      </c>
      <c r="M1226" s="3" t="str">
        <f aca="false">M$26</f>
        <v>Pontuação de 0 a 10</v>
      </c>
      <c r="N1226" s="5"/>
      <c r="O1226" s="3" t="n">
        <v>24.7871262543454</v>
      </c>
    </row>
    <row r="1227" customFormat="false" ht="15" hidden="false" customHeight="true" outlineLevel="0" collapsed="false">
      <c r="A1227" s="3" t="str">
        <f aca="false">A$27</f>
        <v>Educação</v>
      </c>
      <c r="B1227" s="3" t="str">
        <f aca="false">B$27</f>
        <v>Taxa de Abandono do Ensino Fundamental</v>
      </c>
      <c r="C1227" s="3" t="n">
        <f aca="false">C$27</f>
        <v>-1</v>
      </c>
      <c r="D1227" s="3" t="s">
        <v>255</v>
      </c>
      <c r="E1227" s="3" t="n">
        <f aca="false">E$27</f>
        <v>2013</v>
      </c>
      <c r="F1227" s="3" t="n">
        <f aca="false">F$27</f>
        <v>2015</v>
      </c>
      <c r="G1227" s="3" t="n">
        <v>4.17809680828578</v>
      </c>
      <c r="H1227" s="3"/>
      <c r="I1227" s="3"/>
      <c r="J1227" s="3"/>
      <c r="K1227" s="3" t="str">
        <f aca="false">K$27</f>
        <v>Porcentagem dos alunos do ensino fundamental que abandonam os estudos</v>
      </c>
      <c r="L1227" s="3" t="str">
        <f aca="false">L$27</f>
        <v>Portal Qedu</v>
      </c>
      <c r="M1227" s="3" t="str">
        <f aca="false">M$27</f>
        <v>Porcentagem %</v>
      </c>
      <c r="N1227" s="5" t="str">
        <f aca="false">N$27</f>
        <v>A partir de 2017 o indicador Taxa de abandono do ensino fundamental foi substituído pelo Taxa de frequência líquida do ensino fundamental</v>
      </c>
      <c r="O1227" s="3" t="n">
        <v>68.8979870818483</v>
      </c>
    </row>
    <row r="1228" customFormat="false" ht="15" hidden="false" customHeight="true" outlineLevel="0" collapsed="false">
      <c r="A1228" s="3" t="str">
        <f aca="false">A$28</f>
        <v>Educação</v>
      </c>
      <c r="B1228" s="3" t="str">
        <f aca="false">B$28</f>
        <v>Taxa de Abandono do Ensino Médio</v>
      </c>
      <c r="C1228" s="3" t="n">
        <f aca="false">C$28</f>
        <v>-1</v>
      </c>
      <c r="D1228" s="3" t="s">
        <v>255</v>
      </c>
      <c r="E1228" s="3" t="n">
        <f aca="false">E$28</f>
        <v>2013</v>
      </c>
      <c r="F1228" s="3" t="n">
        <f aca="false">F$28</f>
        <v>2015</v>
      </c>
      <c r="G1228" s="3" t="n">
        <v>13.4449598584935</v>
      </c>
      <c r="H1228" s="3"/>
      <c r="I1228" s="3"/>
      <c r="J1228" s="3"/>
      <c r="K1228" s="3" t="str">
        <f aca="false">K$28</f>
        <v>Porcentagem dos alunos do ensino médio que abandonam os estudos.</v>
      </c>
      <c r="L1228" s="3" t="str">
        <f aca="false">L$28</f>
        <v>Portal Qedu</v>
      </c>
      <c r="M1228" s="3" t="str">
        <f aca="false">M$28</f>
        <v>Porcentagem %</v>
      </c>
      <c r="N1228" s="5" t="str">
        <f aca="false">N$28</f>
        <v>A partir de 2017 o indicador Taxa de abandono do ensino médio foi substituído pelo Taxa de frequência líquida do ensino médio</v>
      </c>
      <c r="O1228" s="3" t="n">
        <v>26.895055658459</v>
      </c>
    </row>
    <row r="1229" customFormat="false" ht="15" hidden="false" customHeight="true" outlineLevel="0" collapsed="false">
      <c r="A1229" s="3" t="str">
        <f aca="false">A$29</f>
        <v>Educação</v>
      </c>
      <c r="B1229" s="3" t="str">
        <f aca="false">B$29</f>
        <v> Total</v>
      </c>
      <c r="C1229" s="3" t="n">
        <f aca="false">C$29</f>
        <v>1</v>
      </c>
      <c r="D1229" s="3" t="s">
        <v>255</v>
      </c>
      <c r="E1229" s="3" t="n">
        <f aca="false">E$29</f>
        <v>2015</v>
      </c>
      <c r="F1229" s="3" t="n">
        <f aca="false">F$29</f>
        <v>2015</v>
      </c>
      <c r="G1229" s="3" t="n">
        <v>43.2808755912761</v>
      </c>
      <c r="H1229" s="3"/>
      <c r="I1229" s="3"/>
      <c r="J1229" s="3"/>
      <c r="K1229" s="3" t="str">
        <f aca="false">K$29</f>
        <v>Nota obtida via normalização e ponderação de indicadores que variam de 0 a 100.</v>
      </c>
      <c r="L1229" s="3" t="str">
        <f aca="false">L$29</f>
        <v>Tendências</v>
      </c>
      <c r="M1229" s="3" t="str">
        <f aca="false">M$29</f>
        <v>Nota de 0 a 100</v>
      </c>
      <c r="N1229" s="5"/>
      <c r="O1229" s="3" t="n">
        <v>33.8773707151701</v>
      </c>
    </row>
    <row r="1230" customFormat="false" ht="15" hidden="false" customHeight="true" outlineLevel="0" collapsed="false">
      <c r="A1230" s="3" t="str">
        <f aca="false">A$30</f>
        <v>Sustentabilidade Social</v>
      </c>
      <c r="B1230" s="3" t="str">
        <f aca="false">B$30</f>
        <v>Segurança Alimentar</v>
      </c>
      <c r="C1230" s="3" t="n">
        <f aca="false">C$30</f>
        <v>-1</v>
      </c>
      <c r="D1230" s="3" t="s">
        <v>255</v>
      </c>
      <c r="E1230" s="3" t="n">
        <f aca="false">E$30</f>
        <v>2013</v>
      </c>
      <c r="F1230" s="3" t="n">
        <f aca="false">F$30</f>
        <v>2015</v>
      </c>
      <c r="G1230" s="3" t="n">
        <v>7.3891662876</v>
      </c>
      <c r="H1230" s="3"/>
      <c r="I1230" s="3"/>
      <c r="J1230" s="3"/>
      <c r="K1230" s="3" t="str">
        <f aca="false">K$30</f>
        <v>% domicílios com renda domiciliar per capita inferior à linha de extrema pobreza (valor de uma cesta de alimentos com o mínimo de calorias necessárias para suprir adequadamente uma pessoa, com base em recomendações da FAO e da OMS)</v>
      </c>
      <c r="L1230" s="3" t="str">
        <f aca="false">L$30</f>
        <v>Ipea</v>
      </c>
      <c r="M1230" s="3" t="str">
        <f aca="false">M$30</f>
        <v>Porcentagem %</v>
      </c>
      <c r="N1230" s="5" t="s">
        <v>110</v>
      </c>
      <c r="O1230" s="3" t="n">
        <v>58.2572020924926</v>
      </c>
    </row>
    <row r="1231" customFormat="false" ht="15" hidden="false" customHeight="true" outlineLevel="0" collapsed="false">
      <c r="A1231" s="3" t="str">
        <f aca="false">A$31</f>
        <v>Sustentabilidade Social</v>
      </c>
      <c r="B1231" s="3" t="str">
        <f aca="false">B$31</f>
        <v>Inadequação de Moradia FJP</v>
      </c>
      <c r="C1231" s="3" t="n">
        <f aca="false">C$31</f>
        <v>-1</v>
      </c>
      <c r="D1231" s="3" t="s">
        <v>255</v>
      </c>
      <c r="E1231" s="3" t="n">
        <f aca="false">E$31</f>
        <v>2013</v>
      </c>
      <c r="F1231" s="3" t="n">
        <f aca="false">F$31</f>
        <v>2015</v>
      </c>
      <c r="G1231" s="3" t="n">
        <v>10.3379102624419</v>
      </c>
      <c r="H1231" s="3"/>
      <c r="I1231" s="3"/>
      <c r="J1231" s="3"/>
      <c r="K1231" s="3" t="str">
        <f aca="false">K$31</f>
        <v>% de moradias que apresentam,entre outras características, coabitação familiar e/ou habitação precária  (metodologia da Fundação João Pinheiro)</v>
      </c>
      <c r="L1231" s="3" t="str">
        <f aca="false">L$31</f>
        <v>Fundação João Pinheiro</v>
      </c>
      <c r="M1231" s="3" t="str">
        <f aca="false">M$31</f>
        <v>Porcentagem %</v>
      </c>
      <c r="N1231" s="5" t="str">
        <f aca="false">N$31</f>
        <v>A partir de 2020, foi necessário alteração metodológica tendo em vista a não atualização desde de 2015 do indicador da Fundação João Pinheiro, por isso a fonte do indicador passou a ser a PNADc Anual (IBGE).</v>
      </c>
      <c r="O1231" s="3" t="n">
        <v>53.2264132713871</v>
      </c>
    </row>
    <row r="1232" customFormat="false" ht="15" hidden="false" customHeight="true" outlineLevel="0" collapsed="false">
      <c r="A1232" s="3" t="str">
        <f aca="false">A$32</f>
        <v>Sustentabilidade Social</v>
      </c>
      <c r="B1232" s="3" t="str">
        <f aca="false">B$32</f>
        <v>Famílias abaixo da linha da pobreza</v>
      </c>
      <c r="C1232" s="3" t="n">
        <f aca="false">C$32</f>
        <v>-1</v>
      </c>
      <c r="D1232" s="3" t="s">
        <v>255</v>
      </c>
      <c r="E1232" s="3" t="n">
        <f aca="false">E$32</f>
        <v>2013</v>
      </c>
      <c r="F1232" s="3" t="n">
        <f aca="false">F$32</f>
        <v>2015</v>
      </c>
      <c r="G1232" s="3" t="n">
        <v>6.79904354953705</v>
      </c>
      <c r="H1232" s="3"/>
      <c r="I1232" s="3"/>
      <c r="J1232" s="3"/>
      <c r="K1232" s="3" t="str">
        <f aca="false">K$32</f>
        <v>% de domicílios com renda domiciliar per capita inferior à linha de pobreza. A linha de pobreza aqui considerada é definida pelo decreto 7492 (abaixo de R$77,00 mensais)</v>
      </c>
      <c r="L1232" s="3" t="str">
        <f aca="false">L$32</f>
        <v>PNADc /IBGE</v>
      </c>
      <c r="M1232" s="3" t="str">
        <f aca="false">M$32</f>
        <v>Porcentagem %</v>
      </c>
      <c r="N1232" s="5"/>
      <c r="O1232" s="3" t="n">
        <v>58.2914580215459</v>
      </c>
    </row>
    <row r="1233" customFormat="false" ht="15" hidden="false" customHeight="true" outlineLevel="0" collapsed="false">
      <c r="A1233" s="3" t="str">
        <f aca="false">A$33</f>
        <v>Sustentabilidade Social</v>
      </c>
      <c r="B1233" s="3" t="str">
        <f aca="false">B$33</f>
        <v>Desigualdade de renda</v>
      </c>
      <c r="C1233" s="3" t="n">
        <f aca="false">C$33</f>
        <v>-1</v>
      </c>
      <c r="D1233" s="3" t="s">
        <v>255</v>
      </c>
      <c r="E1233" s="3" t="n">
        <f aca="false">E$33</f>
        <v>2013</v>
      </c>
      <c r="F1233" s="3" t="n">
        <f aca="false">F$33</f>
        <v>2015</v>
      </c>
      <c r="G1233" s="3" t="n">
        <v>0.5153585515</v>
      </c>
      <c r="H1233" s="3"/>
      <c r="I1233" s="3"/>
      <c r="J1233" s="3"/>
      <c r="K1233" s="3" t="str">
        <f aca="false">K$33</f>
        <v>Coeficiente de gini (1=Desigualdade Máxima/0=Igualdade Máxima)</v>
      </c>
      <c r="L1233" s="3" t="str">
        <f aca="false">L$33</f>
        <v>Ipea</v>
      </c>
      <c r="M1233" s="3" t="str">
        <f aca="false">M$33</f>
        <v>Coeficiente GINI</v>
      </c>
      <c r="N1233" s="5"/>
      <c r="O1233" s="3" t="n">
        <v>43.721105591803</v>
      </c>
    </row>
    <row r="1234" customFormat="false" ht="15" hidden="false" customHeight="true" outlineLevel="0" collapsed="false">
      <c r="A1234" s="3" t="str">
        <f aca="false">A$34</f>
        <v>Sustentabilidade Social</v>
      </c>
      <c r="B1234" s="3" t="str">
        <f aca="false">B$34</f>
        <v>Acesso ao Saneamento Básico - Água</v>
      </c>
      <c r="C1234" s="3" t="n">
        <f aca="false">C$34</f>
        <v>1</v>
      </c>
      <c r="D1234" s="3" t="s">
        <v>255</v>
      </c>
      <c r="E1234" s="3" t="n">
        <f aca="false">E$34</f>
        <v>2013</v>
      </c>
      <c r="F1234" s="3" t="n">
        <f aca="false">F$34</f>
        <v>2015</v>
      </c>
      <c r="G1234" s="3" t="n">
        <v>83.3333333333333</v>
      </c>
      <c r="H1234" s="3"/>
      <c r="I1234" s="3"/>
      <c r="J1234" s="3"/>
      <c r="K1234" s="3" t="str">
        <f aca="false">K$34</f>
        <v>% de domicilios com acesso à água canalizada de rede geral de distribuição</v>
      </c>
      <c r="L1234" s="3" t="str">
        <f aca="false">L$34</f>
        <v>PNADc /IBGE</v>
      </c>
      <c r="M1234" s="3" t="str">
        <f aca="false">M$34</f>
        <v>Porcentagem %</v>
      </c>
      <c r="N1234" s="5"/>
      <c r="O1234" s="3" t="n">
        <v>39.8876101351298</v>
      </c>
    </row>
    <row r="1235" customFormat="false" ht="15" hidden="false" customHeight="true" outlineLevel="0" collapsed="false">
      <c r="A1235" s="3" t="str">
        <f aca="false">A$35</f>
        <v>Sustentabilidade Social</v>
      </c>
      <c r="B1235" s="3" t="str">
        <f aca="false">B$35</f>
        <v>Acesso ao Saneamento Básico - Esgoto</v>
      </c>
      <c r="C1235" s="3" t="n">
        <f aca="false">C$35</f>
        <v>1</v>
      </c>
      <c r="D1235" s="3" t="s">
        <v>255</v>
      </c>
      <c r="E1235" s="3" t="n">
        <f aca="false">E$35</f>
        <v>2013</v>
      </c>
      <c r="F1235" s="3" t="n">
        <f aca="false">F$35</f>
        <v>2015</v>
      </c>
      <c r="G1235" s="3" t="n">
        <v>84.8387096774194</v>
      </c>
      <c r="H1235" s="3"/>
      <c r="I1235" s="3"/>
      <c r="J1235" s="3"/>
      <c r="K1235" s="3" t="str">
        <f aca="false">K$35</f>
        <v>% de domicilios com acesso à rede coletora de esgoto</v>
      </c>
      <c r="L1235" s="3" t="str">
        <f aca="false">L$35</f>
        <v>PNADc /IBGE</v>
      </c>
      <c r="M1235" s="3" t="str">
        <f aca="false">M$35</f>
        <v>Porcentagem %</v>
      </c>
      <c r="N1235" s="5"/>
      <c r="O1235" s="3" t="n">
        <v>28.0227578374989</v>
      </c>
    </row>
    <row r="1236" customFormat="false" ht="15" hidden="false" customHeight="true" outlineLevel="0" collapsed="false">
      <c r="A1236" s="3" t="str">
        <f aca="false">A$36</f>
        <v>Sustentabilidade Social</v>
      </c>
      <c r="B1236" s="3" t="str">
        <f aca="false">B$36</f>
        <v>Mortes Evitáveis</v>
      </c>
      <c r="C1236" s="3" t="n">
        <f aca="false">C$36</f>
        <v>-1</v>
      </c>
      <c r="D1236" s="3" t="s">
        <v>255</v>
      </c>
      <c r="E1236" s="3" t="n">
        <f aca="false">E$36</f>
        <v>2013</v>
      </c>
      <c r="F1236" s="3" t="n">
        <f aca="false">F$36</f>
        <v>2015</v>
      </c>
      <c r="G1236" s="3" t="n">
        <v>27.0397130953009</v>
      </c>
      <c r="H1236" s="3"/>
      <c r="I1236" s="3"/>
      <c r="J1236" s="3"/>
      <c r="K1236" s="3" t="str">
        <f aca="false">K$36</f>
        <v>Razão de Mortalidade Proporcional: mortes abaixo de 50 anos/ total de óbitos</v>
      </c>
      <c r="L1236" s="3" t="str">
        <f aca="false">L$36</f>
        <v>Datasus</v>
      </c>
      <c r="M1236" s="3" t="str">
        <f aca="false">M$36</f>
        <v>Porcentagem %</v>
      </c>
      <c r="N1236" s="5" t="s">
        <v>127</v>
      </c>
      <c r="O1236" s="3" t="n">
        <v>65.4755555896136</v>
      </c>
    </row>
    <row r="1237" customFormat="false" ht="15" hidden="false" customHeight="true" outlineLevel="0" collapsed="false">
      <c r="A1237" s="3" t="str">
        <f aca="false">A$37</f>
        <v>Sustentabilidade Social</v>
      </c>
      <c r="B1237" s="3" t="str">
        <f aca="false">B$37</f>
        <v>Anos potenciais de vida perdidos</v>
      </c>
      <c r="C1237" s="3" t="n">
        <f aca="false">C$37</f>
        <v>-1</v>
      </c>
      <c r="D1237" s="3" t="s">
        <v>255</v>
      </c>
      <c r="E1237" s="3" t="n">
        <f aca="false">E$37</f>
        <v>2013</v>
      </c>
      <c r="F1237" s="3" t="n">
        <f aca="false">F$37</f>
        <v>2015</v>
      </c>
      <c r="G1237" s="3" t="n">
        <v>10.1561952001603</v>
      </c>
      <c r="H1237" s="3"/>
      <c r="I1237" s="3"/>
      <c r="J1237" s="3"/>
      <c r="K1237" s="3" t="str">
        <f aca="false">K$37</f>
        <v>Média da diferença da faixa etária em que os óbitos registrados ocorreram e a expectativa de vida ao nascer do Brasil.</v>
      </c>
      <c r="L1237" s="3" t="str">
        <f aca="false">L$37</f>
        <v>Datasus</v>
      </c>
      <c r="M1237" s="3" t="str">
        <f aca="false">M$37</f>
        <v>Anos</v>
      </c>
      <c r="N1237" s="5"/>
      <c r="O1237" s="3" t="n">
        <v>73.3938735225977</v>
      </c>
    </row>
    <row r="1238" customFormat="false" ht="15" hidden="false" customHeight="true" outlineLevel="0" collapsed="false">
      <c r="A1238" s="3" t="str">
        <f aca="false">A$38</f>
        <v>Sustentabilidade Social</v>
      </c>
      <c r="B1238" s="3" t="str">
        <f aca="false">B$38</f>
        <v>Formalidade do Mercado de Trabalho</v>
      </c>
      <c r="C1238" s="3" t="n">
        <f aca="false">C$38</f>
        <v>1</v>
      </c>
      <c r="D1238" s="3" t="s">
        <v>255</v>
      </c>
      <c r="E1238" s="3" t="n">
        <f aca="false">E$38</f>
        <v>2013</v>
      </c>
      <c r="F1238" s="3" t="n">
        <f aca="false">F$38</f>
        <v>2015</v>
      </c>
      <c r="G1238" s="3" t="n">
        <v>42.2492401215805</v>
      </c>
      <c r="H1238" s="3"/>
      <c r="I1238" s="3"/>
      <c r="J1238" s="3"/>
      <c r="K1238" s="3" t="str">
        <f aca="false">K$38</f>
        <v>Proporção de empregados de 10 anos ou mais de idade com carteira de trabalho assinada em relação ao total de ocupados</v>
      </c>
      <c r="L1238" s="3" t="str">
        <f aca="false">L$38</f>
        <v>PNADc /IBGE</v>
      </c>
      <c r="M1238" s="3" t="str">
        <f aca="false">M$38</f>
        <v>Porcentagem %</v>
      </c>
      <c r="N12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38" s="3" t="n">
        <v>12.5829963791291</v>
      </c>
    </row>
    <row r="1239" customFormat="false" ht="15" hidden="false" customHeight="true" outlineLevel="0" collapsed="false">
      <c r="A1239" s="3" t="str">
        <f aca="false">A$39</f>
        <v>Sustentabilidade Social</v>
      </c>
      <c r="B1239" s="3" t="str">
        <f aca="false">B$39</f>
        <v>Inserção Econômica</v>
      </c>
      <c r="C1239" s="3" t="n">
        <f aca="false">C$39</f>
        <v>1</v>
      </c>
      <c r="D1239" s="3" t="s">
        <v>255</v>
      </c>
      <c r="E1239" s="3" t="n">
        <f aca="false">E$39</f>
        <v>2014</v>
      </c>
      <c r="F1239" s="3" t="n">
        <f aca="false">F$39</f>
        <v>2015</v>
      </c>
      <c r="G1239" s="3" t="n">
        <v>43.5243078709333</v>
      </c>
      <c r="H1239" s="3"/>
      <c r="I1239" s="3"/>
      <c r="J1239" s="3"/>
      <c r="K1239" s="3" t="str">
        <f aca="false">K$39</f>
        <v>Proporção de ocupados em relação a População Economicamente Ativa</v>
      </c>
      <c r="L1239" s="3" t="str">
        <f aca="false">L$39</f>
        <v>IBGE</v>
      </c>
      <c r="M1239" s="3" t="str">
        <f aca="false">M$39</f>
        <v>Porcentagem %</v>
      </c>
      <c r="N1239" s="5"/>
      <c r="O1239" s="3" t="n">
        <v>46.7356154832766</v>
      </c>
    </row>
    <row r="1240" customFormat="false" ht="15" hidden="false" customHeight="true" outlineLevel="0" collapsed="false">
      <c r="A1240" s="3" t="str">
        <f aca="false">A$40</f>
        <v>Sustentabilidade Social</v>
      </c>
      <c r="B1240" s="3" t="str">
        <f aca="false">B$40</f>
        <v>IDH</v>
      </c>
      <c r="C1240" s="3" t="n">
        <f aca="false">C$40</f>
        <v>1</v>
      </c>
      <c r="D1240" s="3" t="s">
        <v>255</v>
      </c>
      <c r="E1240" s="3" t="n">
        <f aca="false">E$40</f>
        <v>2010</v>
      </c>
      <c r="F1240" s="3" t="n">
        <f aca="false">F$40</f>
        <v>2015</v>
      </c>
      <c r="G1240" s="3" t="n">
        <v>0.646</v>
      </c>
      <c r="H1240" s="3"/>
      <c r="I1240" s="3"/>
      <c r="J1240" s="3"/>
      <c r="K1240" s="3" t="str">
        <f aca="false">K$40</f>
        <v>IDH estadual</v>
      </c>
      <c r="L1240" s="3" t="str">
        <f aca="false">L$40</f>
        <v>PNUD</v>
      </c>
      <c r="M1240" s="3" t="str">
        <f aca="false">M$40</f>
        <v>Índice de 0 a 1</v>
      </c>
      <c r="N1240" s="5"/>
      <c r="O1240" s="3" t="n">
        <v>7.77202072538861</v>
      </c>
    </row>
    <row r="1241" customFormat="false" ht="15" hidden="false" customHeight="true" outlineLevel="0" collapsed="false">
      <c r="A1241" s="3" t="str">
        <f aca="false">A$41</f>
        <v>Sustentabilidade Social</v>
      </c>
      <c r="B1241" s="3" t="str">
        <f aca="false">B$41</f>
        <v>Inserção Econômica dos Jovens</v>
      </c>
      <c r="C1241" s="3" t="n">
        <f aca="false">C$41</f>
        <v>1</v>
      </c>
      <c r="D1241" s="3" t="s">
        <v>255</v>
      </c>
      <c r="E1241" s="3" t="n">
        <f aca="false">E$41</f>
        <v>2013</v>
      </c>
      <c r="F1241" s="3" t="n">
        <f aca="false">F$41</f>
        <v>2015</v>
      </c>
      <c r="G1241" s="3" t="n">
        <v>82.8887767292986</v>
      </c>
      <c r="H1241" s="3"/>
      <c r="I1241" s="3"/>
      <c r="J1241" s="3"/>
      <c r="K1241" s="3" t="str">
        <f aca="false">K$41</f>
        <v>Proporção dos jovens que estudam ou trabalham</v>
      </c>
      <c r="L1241" s="3" t="str">
        <f aca="false">L$41</f>
        <v>IBGE</v>
      </c>
      <c r="M1241" s="3" t="str">
        <f aca="false">M$41</f>
        <v>Porcentagem %</v>
      </c>
      <c r="N1241" s="5"/>
      <c r="O1241" s="3" t="n">
        <v>69.9667576566672</v>
      </c>
    </row>
    <row r="1242" customFormat="false" ht="15" hidden="false" customHeight="true" outlineLevel="0" collapsed="false">
      <c r="A1242" s="3" t="str">
        <f aca="false">A$42</f>
        <v>Sustentabilidade Social</v>
      </c>
      <c r="B1242" s="3" t="str">
        <f aca="false">B$42</f>
        <v>Mortalidade Materna</v>
      </c>
      <c r="C1242" s="3" t="n">
        <f aca="false">C$42</f>
        <v>-1</v>
      </c>
      <c r="D1242" s="3" t="s">
        <v>255</v>
      </c>
      <c r="E1242" s="3" t="n">
        <f aca="false">E$42</f>
        <v>2013</v>
      </c>
      <c r="F1242" s="3" t="n">
        <f aca="false">F$42</f>
        <v>2015</v>
      </c>
      <c r="G1242" s="3" t="n">
        <v>6.44512997190509</v>
      </c>
      <c r="H1242" s="3"/>
      <c r="I1242" s="3"/>
      <c r="J1242" s="3"/>
      <c r="K1242" s="3" t="str">
        <f aca="false">K$42</f>
        <v>Óbitos maternos em relação a população feminina em idade fértil (15-49 anos).</v>
      </c>
      <c r="L1242" s="3" t="str">
        <f aca="false">L$42</f>
        <v>Datasus</v>
      </c>
      <c r="M1242" s="3" t="str">
        <f aca="false">M$42</f>
        <v>Taxa de mortalidade por 100 mil mulheres</v>
      </c>
      <c r="N1242" s="5"/>
      <c r="O1242" s="3" t="n">
        <v>32.6419475495638</v>
      </c>
    </row>
    <row r="1243" customFormat="false" ht="15" hidden="false" customHeight="true" outlineLevel="0" collapsed="false">
      <c r="A1243" s="3" t="str">
        <f aca="false">A$43</f>
        <v>Sustentabilidade Social</v>
      </c>
      <c r="B1243" s="3" t="str">
        <f aca="false">B$43</f>
        <v>Mortalidade Precoce</v>
      </c>
      <c r="C1243" s="3" t="n">
        <f aca="false">C$43</f>
        <v>-1</v>
      </c>
      <c r="D1243" s="3" t="s">
        <v>255</v>
      </c>
      <c r="E1243" s="3" t="n">
        <f aca="false">E$43</f>
        <v>2013</v>
      </c>
      <c r="F1243" s="3" t="n">
        <f aca="false">F$43</f>
        <v>2015</v>
      </c>
      <c r="G1243" s="3" t="n">
        <v>108.830845771144</v>
      </c>
      <c r="H1243" s="3"/>
      <c r="I1243" s="3"/>
      <c r="J1243" s="3"/>
      <c r="K1243" s="3" t="str">
        <f aca="false">K$43</f>
        <v>Mortalidade de Jovens (15-29 anos) por causas externas.
</v>
      </c>
      <c r="L1243" s="3" t="str">
        <f aca="false">L$43</f>
        <v>Datasus</v>
      </c>
      <c r="M1243" s="3" t="str">
        <f aca="false">M$43</f>
        <v>Taxa de mortalidade por 100 mil jovens</v>
      </c>
      <c r="N1243" s="5"/>
      <c r="O1243" s="3" t="n">
        <v>63.3600318220764</v>
      </c>
    </row>
    <row r="1244" customFormat="false" ht="15" hidden="false" customHeight="true" outlineLevel="0" collapsed="false">
      <c r="A1244" s="3" t="str">
        <f aca="false">A$44</f>
        <v>Sustentabilidade Social</v>
      </c>
      <c r="B1244" s="3" t="str">
        <f aca="false">B$44</f>
        <v>Previdência Social</v>
      </c>
      <c r="C1244" s="3" t="n">
        <f aca="false">C$44</f>
        <v>1</v>
      </c>
      <c r="D1244" s="3" t="s">
        <v>255</v>
      </c>
      <c r="E1244" s="3" t="n">
        <f aca="false">E$44</f>
        <v>2013</v>
      </c>
      <c r="F1244" s="3" t="n">
        <f aca="false">F$44</f>
        <v>2015</v>
      </c>
      <c r="G1244" s="3" t="n">
        <v>80.2964168449622</v>
      </c>
      <c r="H1244" s="3"/>
      <c r="I1244" s="3"/>
      <c r="J1244" s="3"/>
      <c r="K1244" s="3" t="str">
        <f aca="false">K$44</f>
        <v>Proporção de idosos (mais de 60 anos) que recebem previdência social</v>
      </c>
      <c r="L1244" s="3" t="str">
        <f aca="false">L$44</f>
        <v>IBGE</v>
      </c>
      <c r="M1244" s="3" t="str">
        <f aca="false">M$44</f>
        <v>Porcentagem %</v>
      </c>
      <c r="N1244" s="5" t="s">
        <v>150</v>
      </c>
      <c r="O1244" s="3" t="n">
        <v>98.344445578202</v>
      </c>
    </row>
    <row r="1245" customFormat="false" ht="15" hidden="false" customHeight="true" outlineLevel="0" collapsed="false">
      <c r="A1245" s="3" t="str">
        <f aca="false">A$45</f>
        <v>Sustentabilidade Social</v>
      </c>
      <c r="B1245" s="3" t="str">
        <f aca="false">B$45</f>
        <v>Mortalidade na Infância</v>
      </c>
      <c r="C1245" s="3" t="n">
        <f aca="false">C$45</f>
        <v>-1</v>
      </c>
      <c r="D1245" s="3" t="s">
        <v>255</v>
      </c>
      <c r="E1245" s="3" t="n">
        <f aca="false">E$45</f>
        <v>2013</v>
      </c>
      <c r="F1245" s="3" t="n">
        <f aca="false">F$45</f>
        <v>2015</v>
      </c>
      <c r="G1245" s="3" t="n">
        <v>3.72121052334231</v>
      </c>
      <c r="H1245" s="3"/>
      <c r="I1245" s="3"/>
      <c r="J1245" s="3"/>
      <c r="K1245" s="3" t="str">
        <f aca="false">K$45</f>
        <v>Óbitos de menores de cinco anos por grupo de 1.000 nascidos vivos</v>
      </c>
      <c r="L1245" s="3" t="str">
        <f aca="false">L$45</f>
        <v>Datasus</v>
      </c>
      <c r="M1245" s="3" t="str">
        <f aca="false">M$45</f>
        <v>Porcentagem %</v>
      </c>
      <c r="N1245" s="5"/>
      <c r="O1245" s="3" t="n">
        <v>47.3124150027208</v>
      </c>
    </row>
    <row r="1246" customFormat="false" ht="15" hidden="false" customHeight="true" outlineLevel="0" collapsed="false">
      <c r="A1246" s="3" t="str">
        <f aca="false">A$46</f>
        <v>Sustentabilidade Social</v>
      </c>
      <c r="B1246" s="3" t="str">
        <f aca="false">B$46</f>
        <v> Total</v>
      </c>
      <c r="C1246" s="3" t="n">
        <f aca="false">C$46</f>
        <v>1</v>
      </c>
      <c r="D1246" s="3" t="s">
        <v>255</v>
      </c>
      <c r="E1246" s="3" t="n">
        <f aca="false">E$46</f>
        <v>2015</v>
      </c>
      <c r="F1246" s="3" t="n">
        <f aca="false">F$46</f>
        <v>2015</v>
      </c>
      <c r="G1246" s="3" t="n">
        <v>44.8644142331368</v>
      </c>
      <c r="H1246" s="3"/>
      <c r="I1246" s="3"/>
      <c r="J1246" s="3"/>
      <c r="K1246" s="3" t="str">
        <f aca="false">K$46</f>
        <v>Nota obtida via normalização e ponderação de indicadores que variam de 0 a 100.</v>
      </c>
      <c r="L1246" s="3" t="str">
        <f aca="false">L$46</f>
        <v>Tendências</v>
      </c>
      <c r="M1246" s="3" t="str">
        <f aca="false">M$46</f>
        <v>Nota de 0 a 100</v>
      </c>
      <c r="N1246" s="5"/>
      <c r="O1246" s="3" t="n">
        <v>34.4465766356567</v>
      </c>
    </row>
    <row r="1247" customFormat="false" ht="15" hidden="false" customHeight="true" outlineLevel="0" collapsed="false">
      <c r="A1247" s="3" t="str">
        <f aca="false">A$47</f>
        <v>Segurança Pública</v>
      </c>
      <c r="B1247" s="3" t="str">
        <f aca="false">B$47</f>
        <v>Déficit Carcerário</v>
      </c>
      <c r="C1247" s="3" t="n">
        <f aca="false">C$47</f>
        <v>-1</v>
      </c>
      <c r="D1247" s="3" t="s">
        <v>255</v>
      </c>
      <c r="E1247" s="3" t="n">
        <f aca="false">E$47</f>
        <v>2014</v>
      </c>
      <c r="F1247" s="3" t="n">
        <f aca="false">F$47</f>
        <v>2015</v>
      </c>
      <c r="G1247" s="3" t="n">
        <v>1.87660069848661</v>
      </c>
      <c r="H1247" s="3"/>
      <c r="I1247" s="3"/>
      <c r="J1247" s="3"/>
      <c r="K1247" s="3" t="str">
        <f aca="false">K$47</f>
        <v>Relação detentos / Vagas</v>
      </c>
      <c r="L1247" s="3" t="str">
        <f aca="false">L$47</f>
        <v>Fórum de Segurança Pública</v>
      </c>
      <c r="M1247" s="3" t="str">
        <f aca="false">M$47</f>
        <v>Porcentagem %</v>
      </c>
      <c r="N1247" s="5"/>
      <c r="O1247" s="3" t="n">
        <v>44.0994329131893</v>
      </c>
    </row>
    <row r="1248" customFormat="false" ht="15" hidden="false" customHeight="true" outlineLevel="0" collapsed="false">
      <c r="A1248" s="3" t="str">
        <f aca="false">A$48</f>
        <v>Segurança Pública</v>
      </c>
      <c r="B1248" s="3" t="str">
        <f aca="false">B$48</f>
        <v>Mortes a esclarecer</v>
      </c>
      <c r="C1248" s="3" t="n">
        <f aca="false">C$48</f>
        <v>-1</v>
      </c>
      <c r="D1248" s="3" t="s">
        <v>255</v>
      </c>
      <c r="E1248" s="3" t="n">
        <f aca="false">E$48</f>
        <v>2014</v>
      </c>
      <c r="F1248" s="3" t="n">
        <f aca="false">F$48</f>
        <v>2015</v>
      </c>
      <c r="G1248" s="3" t="n">
        <v>2.91174956699466</v>
      </c>
      <c r="H1248" s="3"/>
      <c r="I1248" s="3"/>
      <c r="J1248" s="3"/>
      <c r="K1248" s="3" t="str">
        <f aca="false">K$48</f>
        <v># "mortes a esclarecer" / 100 mil habitantes</v>
      </c>
      <c r="L1248" s="3" t="str">
        <f aca="false">L$48</f>
        <v>Fórum de Segurança Pública</v>
      </c>
      <c r="M1248" s="3" t="str">
        <f aca="false">M$48</f>
        <v>Taxa de mortalidade por 100 mil habitantes</v>
      </c>
      <c r="N12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48" s="3" t="n">
        <v>91.394259606109</v>
      </c>
    </row>
    <row r="1249" customFormat="false" ht="15" hidden="false" customHeight="true" outlineLevel="0" collapsed="false">
      <c r="A1249" s="3" t="str">
        <f aca="false">A$49</f>
        <v>Segurança Pública</v>
      </c>
      <c r="B1249" s="3" t="str">
        <f aca="false">B$49</f>
        <v>Atuação do Sistema de Justiça Criminal</v>
      </c>
      <c r="C1249" s="3" t="n">
        <f aca="false">C$49</f>
        <v>1</v>
      </c>
      <c r="D1249" s="3" t="s">
        <v>255</v>
      </c>
      <c r="E1249" s="3" t="n">
        <f aca="false">E$49</f>
        <v>2014</v>
      </c>
      <c r="F1249" s="3" t="n">
        <f aca="false">F$49</f>
        <v>2015</v>
      </c>
      <c r="G1249" s="3" t="n">
        <v>1.10470409711684</v>
      </c>
      <c r="H1249" s="3"/>
      <c r="I1249" s="3"/>
      <c r="J1249" s="3"/>
      <c r="K1249" s="3" t="str">
        <f aca="false">K$49</f>
        <v>Total da população carcerária (regime fechado) em relação ao número de homicídios.</v>
      </c>
      <c r="L1249" s="3" t="str">
        <f aca="false">L$49</f>
        <v>Fórum de Segurança Pública</v>
      </c>
      <c r="M1249" s="3" t="str">
        <f aca="false">M$49</f>
        <v>Porcentagem %</v>
      </c>
      <c r="N1249" s="3" t="str">
        <f aca="false">N$49</f>
        <v>A partir da edição de 2018, ou seja, do dado de 2017 passou a ser usado como numerador a população prisional acusada de homicídio e não mais a população carcerária total.</v>
      </c>
      <c r="O1249" s="3" t="n">
        <v>2.00608476353483</v>
      </c>
    </row>
    <row r="1250" customFormat="false" ht="15" hidden="false" customHeight="true" outlineLevel="0" collapsed="false">
      <c r="A1250" s="3" t="str">
        <f aca="false">A$50</f>
        <v>Segurança Pública</v>
      </c>
      <c r="B1250" s="3" t="str">
        <f aca="false">B$50</f>
        <v>Mortalidade no Trânsito</v>
      </c>
      <c r="C1250" s="3" t="n">
        <f aca="false">C$50</f>
        <v>-1</v>
      </c>
      <c r="D1250" s="3" t="s">
        <v>255</v>
      </c>
      <c r="E1250" s="3" t="n">
        <f aca="false">E$50</f>
        <v>2013</v>
      </c>
      <c r="F1250" s="3" t="n">
        <f aca="false">F$50</f>
        <v>2015</v>
      </c>
      <c r="G1250" s="3" t="n">
        <v>89.8567111712221</v>
      </c>
      <c r="H1250" s="3"/>
      <c r="I1250" s="3"/>
      <c r="J1250" s="3"/>
      <c r="K1250" s="3" t="str">
        <f aca="false">K$50</f>
        <v>Óbitos por causas externas (acidentes em transporte terrestre) em relação ao total de habitantes.</v>
      </c>
      <c r="L1250" s="3" t="str">
        <f aca="false">L$50</f>
        <v>Datasus</v>
      </c>
      <c r="M1250" s="5" t="str">
        <f aca="false">M$50</f>
        <v>Mortes em relação a frota e aos habitantes</v>
      </c>
      <c r="N1250" s="5" t="str">
        <f aca="false">N$50</f>
        <v>Antes de 2019 o nome do indicador era "Segurança no Trânsito" </v>
      </c>
      <c r="O1250" s="3" t="n">
        <v>0</v>
      </c>
    </row>
    <row r="1251" customFormat="false" ht="15" hidden="false" customHeight="true" outlineLevel="0" collapsed="false">
      <c r="A1251" s="3" t="str">
        <f aca="false">A$51</f>
        <v>Segurança Pública</v>
      </c>
      <c r="B1251" s="3" t="str">
        <f aca="false">B$51</f>
        <v>Segurança Pessoal</v>
      </c>
      <c r="C1251" s="3" t="n">
        <f aca="false">C$51</f>
        <v>-1</v>
      </c>
      <c r="D1251" s="3" t="s">
        <v>255</v>
      </c>
      <c r="E1251" s="3" t="n">
        <f aca="false">E$51</f>
        <v>2014</v>
      </c>
      <c r="F1251" s="3" t="n">
        <f aca="false">F$51</f>
        <v>2015</v>
      </c>
      <c r="G1251" s="3" t="n">
        <v>21.4467575633478</v>
      </c>
      <c r="H1251" s="3"/>
      <c r="I1251" s="3"/>
      <c r="J1251" s="3"/>
      <c r="K1251" s="3" t="str">
        <f aca="false">K$51</f>
        <v>Óbitos resultantes de agressões (homicídios) em relação a população total.</v>
      </c>
      <c r="L1251" s="3" t="str">
        <f aca="false">L$51</f>
        <v>Fórum de Segurança Pública</v>
      </c>
      <c r="M1251" s="5" t="str">
        <f aca="false">M$51</f>
        <v>Óbitos por 100 mil habitantes</v>
      </c>
      <c r="N1251" s="5"/>
      <c r="O1251" s="3" t="n">
        <v>78.3659387061626</v>
      </c>
    </row>
    <row r="1252" customFormat="false" ht="15" hidden="false" customHeight="true" outlineLevel="0" collapsed="false">
      <c r="A1252" s="3" t="str">
        <f aca="false">A$52</f>
        <v>Segurança Pública</v>
      </c>
      <c r="B1252" s="3" t="str">
        <f aca="false">B$52</f>
        <v>Segurança Patrimonial</v>
      </c>
      <c r="C1252" s="3" t="n">
        <f aca="false">C$52</f>
        <v>-1</v>
      </c>
      <c r="D1252" s="3" t="s">
        <v>255</v>
      </c>
      <c r="E1252" s="3" t="n">
        <f aca="false">E$52</f>
        <v>2014</v>
      </c>
      <c r="F1252" s="3" t="n">
        <f aca="false">F$52</f>
        <v>2015</v>
      </c>
      <c r="G1252" s="3" t="n">
        <v>456.097213501406</v>
      </c>
      <c r="H1252" s="3"/>
      <c r="I1252" s="3"/>
      <c r="J1252" s="3"/>
      <c r="K1252" s="3" t="str">
        <f aca="false">K$52</f>
        <v>Roubos e furto de veículos em relação a frota total (por 100 mil veículos).</v>
      </c>
      <c r="L1252" s="3" t="str">
        <f aca="false">L$52</f>
        <v>Fórum de Segurança Pública</v>
      </c>
      <c r="M1252" s="5" t="str">
        <f aca="false">M$52</f>
        <v>Roubos e furtos por 100 mil veículos</v>
      </c>
      <c r="N1252" s="3" t="str">
        <f aca="false">N$52</f>
        <v>A partir da edição de 2019, ou seja, do dado de 2018, passou a ser usado o número de roubos totais no lugar de roubos e furtos de veículos</v>
      </c>
      <c r="O1252" s="3" t="n">
        <v>62.4949766199126</v>
      </c>
    </row>
    <row r="1253" customFormat="false" ht="15" hidden="false" customHeight="true" outlineLevel="0" collapsed="false">
      <c r="A1253" s="3" t="str">
        <f aca="false">A$53</f>
        <v>Segurança Pública</v>
      </c>
      <c r="B1253" s="3" t="str">
        <f aca="false">B$53</f>
        <v> Total</v>
      </c>
      <c r="C1253" s="3" t="n">
        <f aca="false">C$53</f>
        <v>1</v>
      </c>
      <c r="D1253" s="3" t="s">
        <v>255</v>
      </c>
      <c r="E1253" s="3" t="n">
        <f aca="false">E$53</f>
        <v>2015</v>
      </c>
      <c r="F1253" s="3" t="n">
        <f aca="false">F$53</f>
        <v>2015</v>
      </c>
      <c r="G1253" s="3" t="n">
        <v>51.5826216715042</v>
      </c>
      <c r="H1253" s="3"/>
      <c r="I1253" s="3"/>
      <c r="J1253" s="3"/>
      <c r="K1253" s="3" t="str">
        <f aca="false">K$53</f>
        <v>Nota obtida via normalização e ponderação de indicadores que variam de 0 a 100.</v>
      </c>
      <c r="L1253" s="3" t="str">
        <f aca="false">L$53</f>
        <v>Tendências</v>
      </c>
      <c r="M1253" s="3" t="str">
        <f aca="false">M$53</f>
        <v>Nota de 0 a 100</v>
      </c>
      <c r="N1253" s="5"/>
      <c r="O1253" s="3" t="n">
        <v>62.936013520004</v>
      </c>
    </row>
    <row r="1254" customFormat="false" ht="15" hidden="false" customHeight="true" outlineLevel="0" collapsed="false">
      <c r="A1254" s="3" t="str">
        <f aca="false">A$54</f>
        <v>Solidez Fiscal</v>
      </c>
      <c r="B1254" s="3" t="str">
        <f aca="false">B$54</f>
        <v>Dependência Fiscal</v>
      </c>
      <c r="C1254" s="3" t="n">
        <f aca="false">C$54</f>
        <v>1</v>
      </c>
      <c r="D1254" s="3" t="s">
        <v>255</v>
      </c>
      <c r="E1254" s="3" t="n">
        <f aca="false">E$54</f>
        <v>2014</v>
      </c>
      <c r="F1254" s="3" t="n">
        <f aca="false">F$54</f>
        <v>2015</v>
      </c>
      <c r="G1254" s="3" t="n">
        <v>49.9200173223789</v>
      </c>
      <c r="H1254" s="3"/>
      <c r="I1254" s="3"/>
      <c r="J1254" s="3"/>
      <c r="K1254" s="3" t="str">
        <f aca="false">K$54</f>
        <v>Grau de autonomia financeira do Estado tendo por base a participação das receitas correntes próprias (realizadas) sobre a receita corrente total, dado pela fórmula: 1 – (transferências correntes/receita corrente total)</v>
      </c>
      <c r="L1254" s="3" t="str">
        <f aca="false">L$54</f>
        <v>Siconfi</v>
      </c>
      <c r="M1254" s="3" t="str">
        <f aca="false">M$54</f>
        <v>Porcentagem %</v>
      </c>
      <c r="N12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54" s="3" t="n">
        <v>27.8430831739464</v>
      </c>
    </row>
    <row r="1255" customFormat="false" ht="15" hidden="false" customHeight="true" outlineLevel="0" collapsed="false">
      <c r="A1255" s="3" t="str">
        <f aca="false">A$55</f>
        <v>Solidez Fiscal</v>
      </c>
      <c r="B1255" s="3" t="str">
        <f aca="false">B$55</f>
        <v>Taxa de Investimentos</v>
      </c>
      <c r="C1255" s="3" t="n">
        <f aca="false">C$55</f>
        <v>1</v>
      </c>
      <c r="D1255" s="3" t="s">
        <v>255</v>
      </c>
      <c r="E1255" s="3" t="n">
        <f aca="false">E$55</f>
        <v>2014</v>
      </c>
      <c r="F1255" s="3" t="n">
        <f aca="false">F$55</f>
        <v>2015</v>
      </c>
      <c r="G1255" s="3" t="n">
        <v>0.143981701384071</v>
      </c>
      <c r="H1255" s="3"/>
      <c r="I1255" s="3"/>
      <c r="J1255" s="3"/>
      <c r="K1255" s="3" t="str">
        <f aca="false">K$55</f>
        <v>Investimento liquidado / receita corrente líquida</v>
      </c>
      <c r="L1255" s="3" t="str">
        <f aca="false">L$55</f>
        <v>Siconfi</v>
      </c>
      <c r="M1255" s="5" t="s">
        <v>24</v>
      </c>
      <c r="N1255" s="5" t="str">
        <f aca="false">N$55</f>
        <v>Antes da edição de 2020 o indicador era conhecido como "Capacidade de Investimento"</v>
      </c>
      <c r="O1255" s="3" t="n">
        <v>51.7341195434019</v>
      </c>
    </row>
    <row r="1256" customFormat="false" ht="15" hidden="false" customHeight="true" outlineLevel="0" collapsed="false">
      <c r="A1256" s="3" t="str">
        <f aca="false">A$56</f>
        <v>Solidez Fiscal</v>
      </c>
      <c r="B1256" s="3" t="str">
        <f aca="false">B$56</f>
        <v>Resultado Nominal</v>
      </c>
      <c r="C1256" s="3" t="n">
        <f aca="false">C$56</f>
        <v>1</v>
      </c>
      <c r="D1256" s="3" t="s">
        <v>255</v>
      </c>
      <c r="E1256" s="3" t="n">
        <f aca="false">E$56</f>
        <v>2014</v>
      </c>
      <c r="F1256" s="3" t="n">
        <f aca="false">F$56</f>
        <v>2015</v>
      </c>
      <c r="G1256" s="3" t="n">
        <v>1.17474924323405</v>
      </c>
      <c r="H1256" s="3"/>
      <c r="I1256" s="3"/>
      <c r="J1256" s="3"/>
      <c r="K1256" s="3" t="str">
        <f aca="false">K$56</f>
        <v>Diferença entre receitas e despesas primárias no período acrescidas das despesas com juros nominais incidentes sobre a dívida pública interna e externa, dividido pelo PIB</v>
      </c>
      <c r="L1256" s="3" t="str">
        <f aca="false">L$56</f>
        <v>Siconfi</v>
      </c>
      <c r="M1256" s="3" t="str">
        <f aca="false">M$56</f>
        <v>Porcentagem %</v>
      </c>
      <c r="N1256" s="5"/>
      <c r="O1256" s="3" t="n">
        <v>48.744636460469</v>
      </c>
    </row>
    <row r="1257" customFormat="false" ht="15" hidden="false" customHeight="true" outlineLevel="0" collapsed="false">
      <c r="A1257" s="3" t="str">
        <f aca="false">A$57</f>
        <v>Solidez Fiscal</v>
      </c>
      <c r="B1257" s="3" t="str">
        <f aca="false">B$57</f>
        <v>Solvência Fiscal</v>
      </c>
      <c r="C1257" s="3" t="n">
        <f aca="false">C$57</f>
        <v>-1</v>
      </c>
      <c r="D1257" s="3" t="s">
        <v>255</v>
      </c>
      <c r="E1257" s="3" t="n">
        <f aca="false">E$57</f>
        <v>2014</v>
      </c>
      <c r="F1257" s="3" t="n">
        <f aca="false">F$57</f>
        <v>2015</v>
      </c>
      <c r="G1257" s="3" t="n">
        <v>60.8903457826501</v>
      </c>
      <c r="H1257" s="3"/>
      <c r="I1257" s="3"/>
      <c r="J1257" s="3"/>
      <c r="K1257" s="3" t="str">
        <f aca="false">K$57</f>
        <v>Dívida consolidada líquida / receita corrente líquida</v>
      </c>
      <c r="L1257" s="3" t="str">
        <f aca="false">L$57</f>
        <v>Siconfi</v>
      </c>
      <c r="M1257" s="5" t="s">
        <v>24</v>
      </c>
      <c r="N1257" s="5"/>
      <c r="O1257" s="3" t="n">
        <v>77.8329774303986</v>
      </c>
    </row>
    <row r="1258" customFormat="false" ht="15" hidden="false" customHeight="true" outlineLevel="0" collapsed="false">
      <c r="A1258" s="3" t="str">
        <f aca="false">A$58</f>
        <v>Solidez Fiscal</v>
      </c>
      <c r="B1258" s="3" t="str">
        <f aca="false">B$58</f>
        <v>Sucesso do Planejamento Orçamentário</v>
      </c>
      <c r="C1258" s="3" t="n">
        <f aca="false">C$58</f>
        <v>1</v>
      </c>
      <c r="D1258" s="3" t="s">
        <v>255</v>
      </c>
      <c r="E1258" s="3" t="n">
        <f aca="false">E$58</f>
        <v>2014</v>
      </c>
      <c r="F1258" s="3" t="n">
        <f aca="false">F$58</f>
        <v>2015</v>
      </c>
      <c r="G1258" s="3" t="n">
        <v>85.7831270746932</v>
      </c>
      <c r="H1258" s="3"/>
      <c r="I1258" s="3"/>
      <c r="J1258" s="3"/>
      <c r="K1258" s="3" t="str">
        <f aca="false">K$58</f>
        <v>Despesa liquidada pela despesa total atualizada (dotação orçamentária).</v>
      </c>
      <c r="L1258" s="3" t="str">
        <f aca="false">L$58</f>
        <v>Siconfi</v>
      </c>
      <c r="M1258" s="3" t="str">
        <f aca="false">M$58</f>
        <v>Porcentagem %</v>
      </c>
      <c r="N1258" s="5" t="str">
        <f aca="false">N$58</f>
        <v>Antes de 2020 o indicador era chamado de "Sucesso da Execução Orçamentária"</v>
      </c>
      <c r="O1258" s="3" t="n">
        <v>57.8656035314054</v>
      </c>
    </row>
    <row r="1259" customFormat="false" ht="15" hidden="false" customHeight="true" outlineLevel="0" collapsed="false">
      <c r="A1259" s="3" t="str">
        <f aca="false">A$59</f>
        <v>Solidez Fiscal</v>
      </c>
      <c r="B1259" s="3" t="str">
        <f aca="false">B$59</f>
        <v> Total</v>
      </c>
      <c r="C1259" s="3" t="n">
        <f aca="false">C$59</f>
        <v>1</v>
      </c>
      <c r="D1259" s="3" t="s">
        <v>255</v>
      </c>
      <c r="E1259" s="3" t="n">
        <f aca="false">E$59</f>
        <v>2015</v>
      </c>
      <c r="F1259" s="3" t="n">
        <f aca="false">F$59</f>
        <v>2015</v>
      </c>
      <c r="G1259" s="3" t="n">
        <v>54.6284064913379</v>
      </c>
      <c r="H1259" s="3"/>
      <c r="I1259" s="3"/>
      <c r="J1259" s="3"/>
      <c r="K1259" s="3" t="str">
        <f aca="false">K$59</f>
        <v>Nota obtida via normalização e ponderação de indicadores que variam de 0 a 100.</v>
      </c>
      <c r="L1259" s="3" t="str">
        <f aca="false">L$59</f>
        <v>Tendências</v>
      </c>
      <c r="M1259" s="3" t="str">
        <f aca="false">M$59</f>
        <v>Nota de 0 a 100</v>
      </c>
      <c r="N1259" s="5"/>
      <c r="O1259" s="3" t="n">
        <v>79.4846940325628</v>
      </c>
    </row>
    <row r="1260" customFormat="false" ht="15" hidden="false" customHeight="true" outlineLevel="0" collapsed="false">
      <c r="A1260" s="3" t="str">
        <f aca="false">A$60</f>
        <v>Eficiência da Máquina Pública</v>
      </c>
      <c r="B1260" s="3" t="str">
        <f aca="false">B$60</f>
        <v>Eficiência do Judiciário</v>
      </c>
      <c r="C1260" s="3" t="n">
        <f aca="false">C$60</f>
        <v>-1</v>
      </c>
      <c r="D1260" s="3" t="s">
        <v>255</v>
      </c>
      <c r="E1260" s="3" t="n">
        <f aca="false">E$60</f>
        <v>2013</v>
      </c>
      <c r="F1260" s="3" t="n">
        <f aca="false">F$60</f>
        <v>2015</v>
      </c>
      <c r="G1260" s="3" t="n">
        <v>74.0423954849742</v>
      </c>
      <c r="H1260" s="3"/>
      <c r="I1260" s="3"/>
      <c r="J1260" s="3"/>
      <c r="K1260" s="4" t="str">
        <f aca="false">K$60</f>
        <v>Taxa de congestionamento = 1 - (processos baixados)/(casos novos + casos pendentes)</v>
      </c>
      <c r="L1260" s="4" t="str">
        <f aca="false">L$60</f>
        <v>Justiça em Números/CNJ</v>
      </c>
      <c r="M1260" s="4" t="str">
        <f aca="false">M$60</f>
        <v>Porcentagem %</v>
      </c>
      <c r="N12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60" s="3" t="n">
        <v>17.912249258515</v>
      </c>
    </row>
    <row r="1261" customFormat="false" ht="15" hidden="false" customHeight="true" outlineLevel="0" collapsed="false">
      <c r="A1261" s="3" t="str">
        <f aca="false">A$61</f>
        <v>Eficiência da Máquina Pública</v>
      </c>
      <c r="B1261" s="3" t="str">
        <f aca="false">B$61</f>
        <v>Custo do Executivo/PIB</v>
      </c>
      <c r="C1261" s="3" t="n">
        <f aca="false">C$61</f>
        <v>-1</v>
      </c>
      <c r="D1261" s="3" t="s">
        <v>255</v>
      </c>
      <c r="E1261" s="3" t="n">
        <f aca="false">E$61</f>
        <v>2014</v>
      </c>
      <c r="F1261" s="3" t="n">
        <f aca="false">F$61</f>
        <v>2015</v>
      </c>
      <c r="G1261" s="3" t="n">
        <v>6.28622134598164</v>
      </c>
      <c r="H1261" s="3"/>
      <c r="I1261" s="3"/>
      <c r="J1261" s="3"/>
      <c r="K1261" s="3" t="str">
        <f aca="false">K$61</f>
        <v>Recursos públicos alocados na administração direta / PIB</v>
      </c>
      <c r="L1261" s="3" t="str">
        <f aca="false">L$61</f>
        <v>FINBRA/Siconfi</v>
      </c>
      <c r="M1261" s="3" t="str">
        <f aca="false">M$61</f>
        <v>Porcentagem %</v>
      </c>
      <c r="N1261" s="3" t="str">
        <f aca="false">N$61</f>
        <v>O PIB utilizado para cálculo é estimado pela Tendências</v>
      </c>
      <c r="O1261" s="3" t="n">
        <v>40.7056319616742</v>
      </c>
    </row>
    <row r="1262" customFormat="false" ht="15" hidden="false" customHeight="true" outlineLevel="0" collapsed="false">
      <c r="A1262" s="3" t="str">
        <f aca="false">A$62</f>
        <v>Eficiência da Máquina Pública</v>
      </c>
      <c r="B1262" s="3" t="str">
        <f aca="false">B$62</f>
        <v>Índice de Transparência</v>
      </c>
      <c r="C1262" s="3" t="n">
        <f aca="false">C$62</f>
        <v>1</v>
      </c>
      <c r="D1262" s="3" t="s">
        <v>255</v>
      </c>
      <c r="E1262" s="3" t="n">
        <f aca="false">E$62</f>
        <v>2014</v>
      </c>
      <c r="F1262" s="3" t="n">
        <f aca="false">F$62</f>
        <v>2015</v>
      </c>
      <c r="G1262" s="3" t="n">
        <v>4.21</v>
      </c>
      <c r="H1262" s="3"/>
      <c r="I1262" s="3"/>
      <c r="J1262" s="3"/>
      <c r="K1262" s="3" t="str">
        <f aca="false">K$62</f>
        <v>Avaliação dos portais de acesso a informações de gastos estaduais (Nota: 0-10)</v>
      </c>
      <c r="L1262" s="3" t="str">
        <f aca="false">L$62</f>
        <v>Associação Contas Abertas</v>
      </c>
      <c r="M1262" s="3" t="str">
        <f aca="false">M$62</f>
        <v>Pontuação de 0 a 10</v>
      </c>
      <c r="N1262" s="3" t="str">
        <f aca="false">N$62</f>
        <v>A partir da edição de 2018, ou seja, do dado de 2016, passou a ser usado a avaliação Escala Brasil Transparente</v>
      </c>
      <c r="O1262" s="3" t="n">
        <v>41.4303329223181</v>
      </c>
    </row>
    <row r="1263" customFormat="false" ht="15" hidden="false" customHeight="true" outlineLevel="0" collapsed="false">
      <c r="A1263" s="3" t="str">
        <f aca="false">A$63</f>
        <v>Eficiência da Máquina Pública</v>
      </c>
      <c r="B1263" s="3" t="str">
        <f aca="false">B$63</f>
        <v>Custo do Judiciário/PIB</v>
      </c>
      <c r="C1263" s="3" t="n">
        <f aca="false">C$63</f>
        <v>-1</v>
      </c>
      <c r="D1263" s="3" t="s">
        <v>255</v>
      </c>
      <c r="E1263" s="3" t="n">
        <f aca="false">E$63</f>
        <v>2014</v>
      </c>
      <c r="F1263" s="3" t="n">
        <f aca="false">F$63</f>
        <v>2015</v>
      </c>
      <c r="G1263" s="3" t="n">
        <v>1.50977210872583</v>
      </c>
      <c r="H1263" s="3"/>
      <c r="I1263" s="3"/>
      <c r="J1263" s="3"/>
      <c r="K1263" s="3" t="str">
        <f aca="false">K$63</f>
        <v>Recursos públicos alocados no judiciário / PIB</v>
      </c>
      <c r="L1263" s="3" t="str">
        <f aca="false">L$63</f>
        <v>FINBRA/Siconfi</v>
      </c>
      <c r="M1263" s="3" t="str">
        <f aca="false">M$63</f>
        <v>Porcentagem %</v>
      </c>
      <c r="N1263" s="3" t="str">
        <f aca="false">N$63</f>
        <v>O PIB utilizado para cálculo é estimado pela Tendências. O Distrito Federal não é válido nesse indicador.</v>
      </c>
      <c r="O1263" s="3" t="n">
        <v>80.7532483122529</v>
      </c>
    </row>
    <row r="1264" customFormat="false" ht="15" hidden="false" customHeight="true" outlineLevel="0" collapsed="false">
      <c r="A1264" s="3" t="str">
        <f aca="false">A$64</f>
        <v>Eficiência da Máquina Pública</v>
      </c>
      <c r="B1264" s="3" t="str">
        <f aca="false">B$64</f>
        <v>Custo do Legislativo/PIB</v>
      </c>
      <c r="C1264" s="3" t="n">
        <f aca="false">C$64</f>
        <v>-1</v>
      </c>
      <c r="D1264" s="3" t="s">
        <v>255</v>
      </c>
      <c r="E1264" s="3" t="n">
        <f aca="false">E$64</f>
        <v>2014</v>
      </c>
      <c r="F1264" s="3" t="n">
        <f aca="false">F$64</f>
        <v>2015</v>
      </c>
      <c r="G1264" s="3" t="n">
        <v>1.5198678815892</v>
      </c>
      <c r="H1264" s="3"/>
      <c r="I1264" s="3"/>
      <c r="J1264" s="3"/>
      <c r="K1264" s="3" t="str">
        <f aca="false">K$64</f>
        <v>Recursos públicos alocados no legislativo / PIB</v>
      </c>
      <c r="L1264" s="3" t="str">
        <f aca="false">L$64</f>
        <v>FINBRA/Siconfi</v>
      </c>
      <c r="M1264" s="3" t="str">
        <f aca="false">M$64</f>
        <v>Porcentagem %</v>
      </c>
      <c r="N1264" s="3" t="str">
        <f aca="false">N$64</f>
        <v>O PIB utilizado para cálculo é estimado pela Tendências</v>
      </c>
      <c r="O1264" s="3" t="n">
        <v>30.358191304198</v>
      </c>
    </row>
    <row r="1265" customFormat="false" ht="15" hidden="false" customHeight="true" outlineLevel="0" collapsed="false">
      <c r="A1265" s="3" t="str">
        <f aca="false">A$65</f>
        <v>Eficiência da Máquina Pública</v>
      </c>
      <c r="B1265" s="3" t="str">
        <f aca="false">B$65</f>
        <v>% Servidores Comissionados</v>
      </c>
      <c r="C1265" s="3" t="n">
        <f aca="false">C$65</f>
        <v>-1</v>
      </c>
      <c r="D1265" s="3" t="s">
        <v>255</v>
      </c>
      <c r="E1265" s="3" t="n">
        <f aca="false">E$65</f>
        <v>2013</v>
      </c>
      <c r="F1265" s="3" t="n">
        <f aca="false">F$65</f>
        <v>2015</v>
      </c>
      <c r="G1265" s="3" t="n">
        <v>3.84815859949314</v>
      </c>
      <c r="H1265" s="3"/>
      <c r="I1265" s="3"/>
      <c r="J1265" s="3"/>
      <c r="K1265" s="3" t="str">
        <f aca="false">K$65</f>
        <v>% de cargos comissionados no total de cargos públicos</v>
      </c>
      <c r="L1265" s="3" t="str">
        <f aca="false">L$65</f>
        <v>IBGE/Estadic</v>
      </c>
      <c r="M1265" s="3" t="str">
        <f aca="false">M$65</f>
        <v>Porcentagem %</v>
      </c>
      <c r="N1265" s="5"/>
      <c r="O1265" s="3" t="n">
        <v>85.1229406781798</v>
      </c>
    </row>
    <row r="1266" customFormat="false" ht="15" hidden="false" customHeight="true" outlineLevel="0" collapsed="false">
      <c r="A1266" s="3" t="str">
        <f aca="false">A$66</f>
        <v>Eficiência da Máquina Pública</v>
      </c>
      <c r="B1266" s="3" t="str">
        <f aca="false">B$66</f>
        <v> Total</v>
      </c>
      <c r="C1266" s="3" t="n">
        <f aca="false">C$66</f>
        <v>1</v>
      </c>
      <c r="D1266" s="3" t="s">
        <v>255</v>
      </c>
      <c r="E1266" s="3" t="n">
        <f aca="false">E$66</f>
        <v>2015</v>
      </c>
      <c r="F1266" s="3" t="n">
        <f aca="false">F$66</f>
        <v>2015</v>
      </c>
      <c r="G1266" s="3" t="n">
        <v>47.6676564053596</v>
      </c>
      <c r="H1266" s="3"/>
      <c r="I1266" s="3"/>
      <c r="J1266" s="3"/>
      <c r="K1266" s="3" t="str">
        <f aca="false">K$66</f>
        <v>Nota obtida via normalização e ponderação de indicadores que variam de 0 a 100.</v>
      </c>
      <c r="L1266" s="3" t="str">
        <f aca="false">L$66</f>
        <v>Tendências</v>
      </c>
      <c r="M1266" s="3" t="str">
        <f aca="false">M$66</f>
        <v>Nota de 0 a 100</v>
      </c>
      <c r="N1266" s="5"/>
      <c r="O1266" s="3" t="n">
        <v>29.607373435815</v>
      </c>
    </row>
    <row r="1267" customFormat="false" ht="15" hidden="false" customHeight="true" outlineLevel="0" collapsed="false">
      <c r="A1267" s="3" t="str">
        <f aca="false">A$67</f>
        <v>Inovação</v>
      </c>
      <c r="B1267" s="3" t="str">
        <f aca="false">B$67</f>
        <v>Produção Acadêmica</v>
      </c>
      <c r="C1267" s="3" t="n">
        <f aca="false">C$67</f>
        <v>1</v>
      </c>
      <c r="D1267" s="3" t="s">
        <v>255</v>
      </c>
      <c r="E1267" s="3" t="n">
        <f aca="false">E$67</f>
        <v>2014</v>
      </c>
      <c r="F1267" s="3" t="n">
        <f aca="false">F$67</f>
        <v>2015</v>
      </c>
      <c r="G1267" s="3" t="n">
        <v>0.147486839937553</v>
      </c>
      <c r="H1267" s="3"/>
      <c r="I1267" s="3"/>
      <c r="J1267" s="3"/>
      <c r="K1267" s="3" t="str">
        <f aca="false">K$67</f>
        <v>Total de documentos publicados em periódicos acadêmicos indexados no Scopus em relação à população total.</v>
      </c>
      <c r="L1267" s="3" t="str">
        <f aca="false">L$67</f>
        <v>SCImago IR</v>
      </c>
      <c r="M1267" s="3" t="str">
        <f aca="false">M$67</f>
        <v>Artigos por 1 milhão de habitantes</v>
      </c>
      <c r="N1267" s="5"/>
      <c r="O1267" s="3" t="n">
        <v>13.3752573538911</v>
      </c>
    </row>
    <row r="1268" customFormat="false" ht="15" hidden="false" customHeight="true" outlineLevel="0" collapsed="false">
      <c r="A1268" s="3" t="str">
        <f aca="false">A$68</f>
        <v>Inovação</v>
      </c>
      <c r="B1268" s="3" t="str">
        <f aca="false">B$68</f>
        <v>Investimentos Públicos em P&amp;D</v>
      </c>
      <c r="C1268" s="3" t="n">
        <f aca="false">C$68</f>
        <v>1</v>
      </c>
      <c r="D1268" s="3" t="s">
        <v>255</v>
      </c>
      <c r="E1268" s="3" t="n">
        <f aca="false">E$68</f>
        <v>2013</v>
      </c>
      <c r="F1268" s="3" t="n">
        <f aca="false">F$68</f>
        <v>2015</v>
      </c>
      <c r="G1268" s="3" t="n">
        <v>0.0309708484541851</v>
      </c>
      <c r="H1268" s="3"/>
      <c r="I1268" s="3"/>
      <c r="J1268" s="3"/>
      <c r="K1268" s="3" t="str">
        <f aca="false">K$68</f>
        <v>Participação de Investimento público em P&amp;D no PIB estadual</v>
      </c>
      <c r="L1268" s="3" t="str">
        <f aca="false">L$68</f>
        <v>Min.CT&amp;I</v>
      </c>
      <c r="M1268" s="3" t="str">
        <f aca="false">M$68</f>
        <v>Porcentagem %</v>
      </c>
      <c r="N1268" s="5" t="str">
        <f aca="false">N$68</f>
        <v>O PIB utilizado é o oficial divulgado pelo IBGE</v>
      </c>
      <c r="O1268" s="3" t="n">
        <v>4.77135896699055</v>
      </c>
    </row>
    <row r="1269" customFormat="false" ht="15" hidden="false" customHeight="true" outlineLevel="0" collapsed="false">
      <c r="A1269" s="3" t="str">
        <f aca="false">A$69</f>
        <v>Inovação</v>
      </c>
      <c r="B1269" s="3" t="str">
        <f aca="false">B$69</f>
        <v>Patentes</v>
      </c>
      <c r="C1269" s="3" t="n">
        <f aca="false">C$69</f>
        <v>1</v>
      </c>
      <c r="D1269" s="3" t="s">
        <v>255</v>
      </c>
      <c r="E1269" s="3" t="n">
        <f aca="false">E$69</f>
        <v>2012</v>
      </c>
      <c r="F1269" s="3" t="n">
        <f aca="false">F$69</f>
        <v>2015</v>
      </c>
      <c r="G1269" s="3" t="n">
        <v>0</v>
      </c>
      <c r="H1269" s="3"/>
      <c r="I1269" s="3"/>
      <c r="J1269" s="3"/>
      <c r="K1269" s="3" t="str">
        <f aca="false">K$69</f>
        <v>Total de concessões de patentes, englobando os tipos: "Patente de Invenção", "Modelo de Utilidade" e "Certificado de Adição" em relação ao PIB.</v>
      </c>
      <c r="L1269" s="3" t="str">
        <f aca="false">L$69</f>
        <v>INPI</v>
      </c>
      <c r="M1269" s="3" t="str">
        <f aca="false">M$69</f>
        <v>Patentes pelo PIB em 1 bilhão de reais</v>
      </c>
      <c r="N1269" s="3" t="str">
        <f aca="false">N$69</f>
        <v>O PIB utilizado para cálculo é estimado pela Tendências</v>
      </c>
      <c r="O1269" s="3" t="n">
        <v>0</v>
      </c>
    </row>
    <row r="1270" customFormat="false" ht="15" hidden="false" customHeight="true" outlineLevel="0" collapsed="false">
      <c r="A1270" s="3" t="str">
        <f aca="false">A$70</f>
        <v>Inovação</v>
      </c>
      <c r="B1270" s="3" t="str">
        <f aca="false">B$70</f>
        <v> Total</v>
      </c>
      <c r="C1270" s="3" t="n">
        <f aca="false">C$70</f>
        <v>1</v>
      </c>
      <c r="D1270" s="3" t="s">
        <v>255</v>
      </c>
      <c r="E1270" s="3" t="n">
        <f aca="false">E$70</f>
        <v>2015</v>
      </c>
      <c r="F1270" s="3" t="n">
        <f aca="false">F$70</f>
        <v>2015</v>
      </c>
      <c r="G1270" s="3" t="n">
        <v>6.34661678128388</v>
      </c>
      <c r="H1270" s="3"/>
      <c r="I1270" s="3"/>
      <c r="J1270" s="3"/>
      <c r="K1270" s="3" t="str">
        <f aca="false">K$70</f>
        <v>Nota obtida via normalização e ponderação de indicadores que variam de 0 a 100.</v>
      </c>
      <c r="L1270" s="3" t="str">
        <f aca="false">L$70</f>
        <v>Tendências</v>
      </c>
      <c r="M1270" s="3" t="str">
        <f aca="false">M$70</f>
        <v>Nota de 0 a 100</v>
      </c>
      <c r="N1270" s="5"/>
      <c r="O1270" s="3" t="n">
        <v>5.67476809862822</v>
      </c>
    </row>
    <row r="1271" customFormat="false" ht="15" hidden="false" customHeight="true" outlineLevel="0" collapsed="false">
      <c r="A1271" s="3" t="str">
        <f aca="false">A$71</f>
        <v>Sustentabilidade Ambiental</v>
      </c>
      <c r="B1271" s="3" t="str">
        <f aca="false">B$71</f>
        <v>Emissões de CO2</v>
      </c>
      <c r="C1271" s="3" t="n">
        <f aca="false">C$71</f>
        <v>-1</v>
      </c>
      <c r="D1271" s="3" t="s">
        <v>255</v>
      </c>
      <c r="E1271" s="3" t="n">
        <f aca="false">E$71</f>
        <v>2013</v>
      </c>
      <c r="F1271" s="3" t="n">
        <f aca="false">F$71</f>
        <v>2015</v>
      </c>
      <c r="G1271" s="3" t="n">
        <v>7.01286453184567</v>
      </c>
      <c r="H1271" s="3"/>
      <c r="I1271" s="3"/>
      <c r="J1271" s="3"/>
      <c r="K1271" s="3" t="str">
        <f aca="false">K$71</f>
        <v>CO2 emitido e derivado de remoção de unidades de conservação (toneladas por habitante).</v>
      </c>
      <c r="L1271" s="3" t="str">
        <f aca="false">L$71</f>
        <v>SEEG/OC</v>
      </c>
      <c r="M1271" s="3" t="str">
        <f aca="false">M$71</f>
        <v>Toneladas emitidas de CO2  por habitante</v>
      </c>
      <c r="N1271" s="5" t="str">
        <f aca="false">N$71</f>
        <v>A partir da publicação de 2019, ou seja, do dado de 2017, o denominador foi alterado de população para PIB total (o PIB utilizado para cálculo é estimado pela Tendências)</v>
      </c>
      <c r="O1271" s="3" t="n">
        <v>26.1261970030841</v>
      </c>
    </row>
    <row r="1272" customFormat="false" ht="15" hidden="false" customHeight="true" outlineLevel="0" collapsed="false">
      <c r="A1272" s="3" t="str">
        <f aca="false">A$72</f>
        <v>Sustentabilidade Ambiental</v>
      </c>
      <c r="B1272" s="3" t="str">
        <f aca="false">B$72</f>
        <v>Serviços Urbanos</v>
      </c>
      <c r="C1272" s="3" t="n">
        <f aca="false">C$72</f>
        <v>1</v>
      </c>
      <c r="D1272" s="3" t="s">
        <v>255</v>
      </c>
      <c r="E1272" s="3" t="n">
        <f aca="false">E$72</f>
        <v>2013</v>
      </c>
      <c r="F1272" s="3" t="n">
        <f aca="false">F$72</f>
        <v>2015</v>
      </c>
      <c r="G1272" s="3" t="n">
        <v>0.673933849554326</v>
      </c>
      <c r="H1272" s="3"/>
      <c r="I1272" s="3"/>
      <c r="J1272" s="3"/>
      <c r="K1272" s="3" t="str">
        <f aca="false">K$72</f>
        <v>Oferta de serviços municipais para coleta de materiais especias e limpeza urbana (Nota: 0-2).</v>
      </c>
      <c r="L1272" s="3" t="str">
        <f aca="false">L$72</f>
        <v>SNIS</v>
      </c>
      <c r="M1272" s="3" t="str">
        <f aca="false">M$72</f>
        <v>Pontuação de 0 a 2</v>
      </c>
      <c r="N1272" s="5"/>
      <c r="O1272" s="3" t="n">
        <v>32.8580578815095</v>
      </c>
    </row>
    <row r="1273" customFormat="false" ht="15" hidden="false" customHeight="true" outlineLevel="0" collapsed="false">
      <c r="A1273" s="3" t="str">
        <f aca="false">A$73</f>
        <v>Sustentabilidade Ambiental</v>
      </c>
      <c r="B1273" s="3" t="str">
        <f aca="false">B$73</f>
        <v>Destinação do Lixo</v>
      </c>
      <c r="C1273" s="3" t="n">
        <f aca="false">C$73</f>
        <v>1</v>
      </c>
      <c r="D1273" s="3" t="s">
        <v>255</v>
      </c>
      <c r="E1273" s="3" t="n">
        <f aca="false">E$73</f>
        <v>2013</v>
      </c>
      <c r="F1273" s="3" t="n">
        <f aca="false">F$73</f>
        <v>2015</v>
      </c>
      <c r="G1273" s="3" t="n">
        <v>0.255660426738586</v>
      </c>
      <c r="H1273" s="3"/>
      <c r="I1273" s="3"/>
      <c r="J1273" s="3"/>
      <c r="K1273" s="3" t="str">
        <f aca="false">K$73</f>
        <v>Destinação adequada para o tipo de resíduo sólido e qualidade das unidades de destino em solo (Nota: 0-1)</v>
      </c>
      <c r="L1273" s="3" t="str">
        <f aca="false">L$73</f>
        <v>SNIS</v>
      </c>
      <c r="M1273" s="3" t="str">
        <f aca="false">M$73</f>
        <v>Pontuação de 0 a 1</v>
      </c>
      <c r="N1273" s="5"/>
      <c r="O1273" s="3" t="n">
        <v>16.7161133431827</v>
      </c>
    </row>
    <row r="1274" customFormat="false" ht="15" hidden="false" customHeight="true" outlineLevel="0" collapsed="false">
      <c r="A1274" s="3" t="str">
        <f aca="false">A$74</f>
        <v>Sustentabilidade Ambiental</v>
      </c>
      <c r="B1274" s="3" t="str">
        <f aca="false">B$74</f>
        <v>Tratamento de Esgoto</v>
      </c>
      <c r="C1274" s="3" t="n">
        <f aca="false">C$74</f>
        <v>1</v>
      </c>
      <c r="D1274" s="3" t="s">
        <v>255</v>
      </c>
      <c r="E1274" s="3" t="n">
        <f aca="false">E$74</f>
        <v>2013</v>
      </c>
      <c r="F1274" s="3" t="n">
        <f aca="false">F$74</f>
        <v>2015</v>
      </c>
      <c r="G1274" s="3" t="n">
        <v>8.3</v>
      </c>
      <c r="H1274" s="3"/>
      <c r="I1274" s="3"/>
      <c r="J1274" s="3"/>
      <c r="K1274" s="3" t="str">
        <f aca="false">K$74</f>
        <v>Parcela tratada do total de água consumida no estado.</v>
      </c>
      <c r="L1274" s="3" t="str">
        <f aca="false">L$74</f>
        <v>SNIS</v>
      </c>
      <c r="M1274" s="3" t="str">
        <f aca="false">M$74</f>
        <v>Porcentagem %</v>
      </c>
      <c r="N12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74" s="3" t="n">
        <v>8.79987383693424</v>
      </c>
    </row>
    <row r="1275" customFormat="false" ht="15" hidden="false" customHeight="true" outlineLevel="0" collapsed="false">
      <c r="A1275" s="3" t="str">
        <f aca="false">A$75</f>
        <v>Sustentabilidade Ambiental</v>
      </c>
      <c r="B1275" s="3" t="str">
        <f aca="false">B$75</f>
        <v> Total</v>
      </c>
      <c r="C1275" s="3" t="n">
        <f aca="false">C$75</f>
        <v>1</v>
      </c>
      <c r="D1275" s="3" t="s">
        <v>255</v>
      </c>
      <c r="E1275" s="3" t="n">
        <f aca="false">E$75</f>
        <v>2015</v>
      </c>
      <c r="F1275" s="3" t="n">
        <f aca="false">F$75</f>
        <v>2015</v>
      </c>
      <c r="G1275" s="3" t="n">
        <v>19.4694973111341</v>
      </c>
      <c r="H1275" s="3"/>
      <c r="I1275" s="3"/>
      <c r="J1275" s="3"/>
      <c r="K1275" s="3" t="str">
        <f aca="false">K$75</f>
        <v>Nota obtida via normalização e ponderação de indicadores que variam de 0 a 100.</v>
      </c>
      <c r="L1275" s="3" t="str">
        <f aca="false">L$75</f>
        <v>Tendências</v>
      </c>
      <c r="M1275" s="3" t="str">
        <f aca="false">M$75</f>
        <v>Nota de 0 a 100</v>
      </c>
      <c r="N1275" s="5"/>
      <c r="O1275" s="3" t="n">
        <v>20.4517372493962</v>
      </c>
    </row>
    <row r="1276" customFormat="false" ht="15" hidden="false" customHeight="true" outlineLevel="0" collapsed="false">
      <c r="A1276" s="3" t="s">
        <v>238</v>
      </c>
      <c r="B1276" s="3" t="s">
        <v>25</v>
      </c>
      <c r="C1276" s="3" t="n">
        <v>1</v>
      </c>
      <c r="D1276" s="3" t="s">
        <v>255</v>
      </c>
      <c r="E1276" s="3" t="n">
        <v>2015</v>
      </c>
      <c r="F1276" s="3" t="n">
        <v>2015</v>
      </c>
      <c r="G1276" s="3" t="n">
        <v>41.7175507254593</v>
      </c>
      <c r="H1276" s="3"/>
      <c r="I1276" s="3"/>
      <c r="J1276" s="3"/>
      <c r="K1276" s="4" t="str">
        <f aca="false">K1201</f>
        <v>Nota obtida via normalização e ponderação de indicadores que variam de 0 a 100.</v>
      </c>
      <c r="L1276" s="3" t="str">
        <f aca="false">L1201</f>
        <v>Tendências</v>
      </c>
      <c r="M1276" s="5" t="str">
        <f aca="false">M$76</f>
        <v>Nota de 0 a 100</v>
      </c>
      <c r="N1276" s="5"/>
      <c r="O1276" s="3" t="n">
        <v>27.4116812816771</v>
      </c>
    </row>
    <row r="1277" customFormat="false" ht="15.75" hidden="false" customHeight="true" outlineLevel="0" collapsed="false">
      <c r="A1277" s="3" t="str">
        <f aca="false">$A$2</f>
        <v>Potencial de Mercado</v>
      </c>
      <c r="B1277" s="3" t="str">
        <f aca="false">$B$2</f>
        <v>Tamanho de mercado</v>
      </c>
      <c r="C1277" s="3" t="n">
        <f aca="false">$C$2</f>
        <v>1</v>
      </c>
      <c r="D1277" s="3" t="s">
        <v>256</v>
      </c>
      <c r="E1277" s="3" t="n">
        <f aca="false">$E$2</f>
        <v>2014</v>
      </c>
      <c r="F1277" s="3" t="n">
        <f aca="false">$F$2</f>
        <v>2015</v>
      </c>
      <c r="G1277" s="3" t="n">
        <v>243.972676026407</v>
      </c>
      <c r="H1277" s="3"/>
      <c r="I1277" s="3"/>
      <c r="J1277" s="3"/>
      <c r="K1277" s="4" t="str">
        <f aca="false">$K$2</f>
        <v>Produto Interno Bruto (PIB) real a preços de 2012</v>
      </c>
      <c r="L1277" s="3" t="str">
        <f aca="false">$L$2</f>
        <v>IBGE/IBCR/CAGED</v>
      </c>
      <c r="M1277" s="5" t="str">
        <f aca="false">$M$2</f>
        <v>R$ bilhões</v>
      </c>
      <c r="N1277" s="5" t="str">
        <f aca="false">N$2</f>
        <v>O PIB utilizado para cálculo é estimado pela Tendências</v>
      </c>
      <c r="O1277" s="3" t="n">
        <v>18.1033351752103</v>
      </c>
    </row>
    <row r="1278" customFormat="false" ht="15" hidden="false" customHeight="true" outlineLevel="0" collapsed="false">
      <c r="A1278" s="3" t="str">
        <f aca="false">$A$3</f>
        <v>Potencial de Mercado</v>
      </c>
      <c r="B1278" s="3" t="str">
        <f aca="false">$B$3</f>
        <v>Taxa de crescimento</v>
      </c>
      <c r="C1278" s="3" t="n">
        <f aca="false">$C$3</f>
        <v>1</v>
      </c>
      <c r="D1278" s="3" t="s">
        <v>256</v>
      </c>
      <c r="E1278" s="3" t="n">
        <f aca="false">$E$3</f>
        <v>2014</v>
      </c>
      <c r="F1278" s="3" t="n">
        <f aca="false">$F$3</f>
        <v>2015</v>
      </c>
      <c r="G1278" s="3" t="n">
        <v>2.95690210554941</v>
      </c>
      <c r="H1278" s="3"/>
      <c r="I1278" s="3"/>
      <c r="J1278" s="3"/>
      <c r="K1278" s="4" t="str">
        <f aca="false">$K$3</f>
        <v>Média Móvel de cinco períodos para a taxa de crescimento anual do PIB</v>
      </c>
      <c r="L1278" s="3" t="str">
        <f aca="false">$L$3</f>
        <v>IBGE/IBCR/CAGED</v>
      </c>
      <c r="M1278" s="5" t="str">
        <f aca="false">$M$3</f>
        <v>Porcentagem %</v>
      </c>
      <c r="N1278" s="5" t="str">
        <f aca="false">N$3</f>
        <v>O PIB utilizado para cálculo é estimado pela Tendências</v>
      </c>
      <c r="O1278" s="3" t="n">
        <v>65.4103820949787</v>
      </c>
    </row>
    <row r="1279" customFormat="false" ht="15" hidden="false" customHeight="true" outlineLevel="0" collapsed="false">
      <c r="A1279" s="3" t="str">
        <f aca="false">$A$4</f>
        <v>Potencial de Mercado</v>
      </c>
      <c r="B1279" s="3" t="str">
        <f aca="false">$B$4</f>
        <v> Total</v>
      </c>
      <c r="C1279" s="3" t="n">
        <f aca="false">$C$4</f>
        <v>1</v>
      </c>
      <c r="D1279" s="3" t="s">
        <v>256</v>
      </c>
      <c r="E1279" s="3" t="n">
        <f aca="false">$E$4</f>
        <v>2015</v>
      </c>
      <c r="F1279" s="3" t="n">
        <f aca="false">$F$4</f>
        <v>2015</v>
      </c>
      <c r="G1279" s="3" t="n">
        <v>44.6976857839764</v>
      </c>
      <c r="H1279" s="3"/>
      <c r="I1279" s="3"/>
      <c r="J1279" s="3"/>
      <c r="K1279" s="4" t="str">
        <f aca="false">$K$4</f>
        <v>Nota obtida via normalização e ponderação de indicadores que variam de 0 a 100.</v>
      </c>
      <c r="L1279" s="3" t="str">
        <f aca="false">$L$4</f>
        <v>Tendências</v>
      </c>
      <c r="M1279" s="5" t="str">
        <f aca="false">$M$4</f>
        <v>Nota de 0 a 100</v>
      </c>
      <c r="N1279" s="5"/>
      <c r="O1279" s="3" t="n">
        <v>70.3986590143667</v>
      </c>
    </row>
    <row r="1280" customFormat="false" ht="15" hidden="false" customHeight="true" outlineLevel="0" collapsed="false">
      <c r="A1280" s="3" t="str">
        <f aca="false">$A$5</f>
        <v>Infraestrutura</v>
      </c>
      <c r="B1280" s="3" t="str">
        <f aca="false">$B$5</f>
        <v>Acessibilidade do Serviço de Telecomunicações</v>
      </c>
      <c r="C1280" s="3" t="n">
        <f aca="false">$C$5</f>
        <v>1</v>
      </c>
      <c r="D1280" s="3" t="s">
        <v>256</v>
      </c>
      <c r="E1280" s="3" t="n">
        <f aca="false">$E$5</f>
        <v>2014</v>
      </c>
      <c r="F1280" s="3" t="n">
        <f aca="false">$F$5</f>
        <v>2015</v>
      </c>
      <c r="G1280" s="3" t="n">
        <v>154.71983951426</v>
      </c>
      <c r="H1280" s="3"/>
      <c r="I1280" s="3"/>
      <c r="J1280" s="3"/>
      <c r="K1280" s="4" t="str">
        <f aca="false">$K$5</f>
        <v>Densidade de acessos por 100 habitantes (telefonia móvel e banda larga*)</v>
      </c>
      <c r="L1280" s="3" t="str">
        <f aca="false">$L$5</f>
        <v>ANATEL</v>
      </c>
      <c r="M1280" s="5" t="str">
        <f aca="false">$M$5</f>
        <v>Acessos por 100 mil habitantes</v>
      </c>
      <c r="N1280" s="5"/>
      <c r="O1280" s="3" t="n">
        <v>37.4844271320547</v>
      </c>
    </row>
    <row r="1281" customFormat="false" ht="15" hidden="false" customHeight="true" outlineLevel="0" collapsed="false">
      <c r="A1281" s="3" t="str">
        <f aca="false">A$6</f>
        <v>Infraestrutura</v>
      </c>
      <c r="B1281" s="3" t="str">
        <f aca="false">B$6</f>
        <v>Custo de Combustíveis</v>
      </c>
      <c r="C1281" s="3" t="n">
        <f aca="false">C$6</f>
        <v>-1</v>
      </c>
      <c r="D1281" s="3" t="s">
        <v>256</v>
      </c>
      <c r="E1281" s="3" t="n">
        <f aca="false">E$6</f>
        <v>2014</v>
      </c>
      <c r="F1281" s="3" t="n">
        <f aca="false">F$6</f>
        <v>2015</v>
      </c>
      <c r="G1281" s="3" t="n">
        <v>2.61403597659147</v>
      </c>
      <c r="H1281" s="3"/>
      <c r="I1281" s="3"/>
      <c r="J1281" s="3"/>
      <c r="K1281" s="3" t="str">
        <f aca="false">K$6</f>
        <v>Preço pago em reais por consumidores finais (etanol, gasolina e diesel)</v>
      </c>
      <c r="L1281" s="3" t="str">
        <f aca="false">L$6</f>
        <v>ANP</v>
      </c>
      <c r="M1281" s="5" t="str">
        <f aca="false">$M$6</f>
        <v>Reais (R$)</v>
      </c>
      <c r="N1281" s="5" t="str">
        <f aca="false">N$6</f>
        <v>A partir da edição de 2018, ou seja, do dado de 2017 o preço pago passou a ser ponderado pela participação dos combustíveis no consumo total.</v>
      </c>
      <c r="O1281" s="3" t="n">
        <v>92.0621179523551</v>
      </c>
    </row>
    <row r="1282" customFormat="false" ht="15" hidden="false" customHeight="true" outlineLevel="0" collapsed="false">
      <c r="A1282" s="3" t="str">
        <f aca="false">$A$7</f>
        <v>Infraestrutura</v>
      </c>
      <c r="B1282" s="3" t="str">
        <f aca="false">$B$7</f>
        <v>Custo de Saneamento Básico</v>
      </c>
      <c r="C1282" s="3" t="n">
        <f aca="false">$C$7</f>
        <v>-1</v>
      </c>
      <c r="D1282" s="3" t="s">
        <v>256</v>
      </c>
      <c r="E1282" s="3" t="n">
        <f aca="false">$E$7</f>
        <v>2013</v>
      </c>
      <c r="F1282" s="3" t="n">
        <f aca="false">F$7</f>
        <v>2015</v>
      </c>
      <c r="G1282" s="3" t="n">
        <v>2.58</v>
      </c>
      <c r="H1282" s="3"/>
      <c r="I1282" s="3"/>
      <c r="J1282" s="3"/>
      <c r="K1282" s="3" t="str">
        <f aca="false">K$7</f>
        <v>Tarifa média praticada pelo serviço de tratamento e distribuição</v>
      </c>
      <c r="L1282" s="3" t="str">
        <f aca="false">L$7</f>
        <v>SNIS</v>
      </c>
      <c r="M1282" s="3" t="str">
        <f aca="false">M$7</f>
        <v>Reais ($) por m3</v>
      </c>
      <c r="N1282" s="5"/>
      <c r="O1282" s="3" t="n">
        <v>62.5</v>
      </c>
    </row>
    <row r="1283" customFormat="false" ht="15" hidden="false" customHeight="true" outlineLevel="0" collapsed="false">
      <c r="A1283" s="3" t="str">
        <f aca="false">A$8</f>
        <v>Infraestrutura</v>
      </c>
      <c r="B1283" s="3" t="str">
        <f aca="false">B$8</f>
        <v>Custo de Telecomunicações</v>
      </c>
      <c r="C1283" s="3" t="n">
        <f aca="false">C$8</f>
        <v>-1</v>
      </c>
      <c r="D1283" s="3" t="s">
        <v>256</v>
      </c>
      <c r="E1283" s="3" t="n">
        <f aca="false">E$8</f>
        <v>2014</v>
      </c>
      <c r="F1283" s="3" t="n">
        <f aca="false">F$8</f>
        <v>2015</v>
      </c>
      <c r="G1283" s="3" t="n">
        <v>0.287804700173722</v>
      </c>
      <c r="H1283" s="3"/>
      <c r="I1283" s="3"/>
      <c r="J1283" s="3"/>
      <c r="K1283" s="3" t="str">
        <f aca="false">K$8</f>
        <v>Custo dos serviços de telecomunicações</v>
      </c>
      <c r="L1283" s="3" t="str">
        <f aca="false">L$8</f>
        <v>ANATEL</v>
      </c>
      <c r="M1283" s="3" t="str">
        <f aca="false">M$8</f>
        <v>Centavos de reais por minuto</v>
      </c>
      <c r="N1283" s="5"/>
      <c r="O1283" s="3" t="n">
        <v>75.8047350042479</v>
      </c>
    </row>
    <row r="1284" customFormat="false" ht="15" hidden="false" customHeight="true" outlineLevel="0" collapsed="false">
      <c r="A1284" s="3" t="str">
        <f aca="false">A$9</f>
        <v>Infraestrutura</v>
      </c>
      <c r="B1284" s="3" t="str">
        <f aca="false">B$9</f>
        <v>Disponibilidade de Voos Diretos</v>
      </c>
      <c r="C1284" s="3" t="n">
        <f aca="false">C$9</f>
        <v>1</v>
      </c>
      <c r="D1284" s="3" t="s">
        <v>256</v>
      </c>
      <c r="E1284" s="3" t="n">
        <f aca="false">E$9</f>
        <v>2014</v>
      </c>
      <c r="F1284" s="3" t="n">
        <f aca="false">F$9</f>
        <v>2015</v>
      </c>
      <c r="G1284" s="3" t="n">
        <v>56000</v>
      </c>
      <c r="H1284" s="3"/>
      <c r="I1284" s="3"/>
      <c r="J1284" s="3"/>
      <c r="K1284" s="3" t="str">
        <f aca="false">K$9</f>
        <v>Número de voos diretos</v>
      </c>
      <c r="L1284" s="3" t="str">
        <f aca="false">L$9</f>
        <v>ANAC</v>
      </c>
      <c r="M1284" s="3" t="str">
        <f aca="false">M$9</f>
        <v>Número de voos</v>
      </c>
      <c r="N1284" s="5"/>
      <c r="O1284" s="3" t="n">
        <v>17.9738562091503</v>
      </c>
    </row>
    <row r="1285" customFormat="false" ht="15" hidden="false" customHeight="true" outlineLevel="0" collapsed="false">
      <c r="A1285" s="3" t="str">
        <f aca="false">A$10</f>
        <v>Infraestrutura</v>
      </c>
      <c r="B1285" s="3" t="str">
        <f aca="false">B$10</f>
        <v>Acesso à Energia Elétrica</v>
      </c>
      <c r="C1285" s="3" t="n">
        <f aca="false">C$10</f>
        <v>1</v>
      </c>
      <c r="D1285" s="3" t="s">
        <v>256</v>
      </c>
      <c r="E1285" s="3" t="n">
        <f aca="false">E$10</f>
        <v>2013</v>
      </c>
      <c r="F1285" s="3" t="n">
        <f aca="false">F$10</f>
        <v>2015</v>
      </c>
      <c r="G1285" s="3" t="n">
        <v>99.7054886211513</v>
      </c>
      <c r="H1285" s="3"/>
      <c r="I1285" s="3"/>
      <c r="J1285" s="3"/>
      <c r="K1285" s="3" t="str">
        <f aca="false">K$10</f>
        <v>Proporção de domicílios com acesso a energia elétrica (iluminação elétrica).</v>
      </c>
      <c r="L1285" s="3" t="str">
        <f aca="false">L$10</f>
        <v>PNADc /IBGE</v>
      </c>
      <c r="M1285" s="3" t="str">
        <f aca="false">M$10</f>
        <v>Porcentagem %</v>
      </c>
      <c r="N1285" s="5"/>
      <c r="O1285" s="3" t="n">
        <v>95.3930005737238</v>
      </c>
    </row>
    <row r="1286" customFormat="false" ht="15" hidden="false" customHeight="true" outlineLevel="0" collapsed="false">
      <c r="A1286" s="3" t="str">
        <f aca="false">A$11</f>
        <v>Infraestrutura</v>
      </c>
      <c r="B1286" s="3" t="str">
        <f aca="false">B$11</f>
        <v>Custo da Energia Elétrica</v>
      </c>
      <c r="C1286" s="3" t="n">
        <f aca="false">C$11</f>
        <v>-1</v>
      </c>
      <c r="D1286" s="3" t="s">
        <v>256</v>
      </c>
      <c r="E1286" s="3" t="n">
        <f aca="false">E$11</f>
        <v>2014</v>
      </c>
      <c r="F1286" s="3" t="n">
        <f aca="false">F$11</f>
        <v>2015</v>
      </c>
      <c r="G1286" s="3" t="n">
        <v>401.867664286705</v>
      </c>
      <c r="H1286" s="3"/>
      <c r="I1286" s="3"/>
      <c r="J1286" s="3"/>
      <c r="K1286" s="3" t="str">
        <f aca="false">K$11</f>
        <v>Tarifa média praticada para o consumo comercial, residencial e industrial.</v>
      </c>
      <c r="L1286" s="3" t="str">
        <f aca="false">L$11</f>
        <v>ANEEL</v>
      </c>
      <c r="M1286" s="3" t="str">
        <f aca="false">M$11</f>
        <v>R$/MWh</v>
      </c>
      <c r="N1286" s="5"/>
      <c r="O1286" s="3" t="n">
        <v>53.3901520334468</v>
      </c>
    </row>
    <row r="1287" customFormat="false" ht="15" hidden="false" customHeight="true" outlineLevel="0" collapsed="false">
      <c r="A1287" s="3" t="str">
        <f aca="false">A$12</f>
        <v>Infraestrutura</v>
      </c>
      <c r="B1287" s="3" t="str">
        <f aca="false">B$12</f>
        <v>Qualidade da Energia Elétrica</v>
      </c>
      <c r="C1287" s="3" t="n">
        <f aca="false">C$12</f>
        <v>-1</v>
      </c>
      <c r="D1287" s="3" t="s">
        <v>256</v>
      </c>
      <c r="E1287" s="3" t="n">
        <f aca="false">E$12</f>
        <v>2014</v>
      </c>
      <c r="F1287" s="3" t="n">
        <f aca="false">F$12</f>
        <v>2015</v>
      </c>
      <c r="G1287" s="3" t="n">
        <v>1.00277462678458</v>
      </c>
      <c r="H1287" s="3"/>
      <c r="I1287" s="3"/>
      <c r="J1287" s="3"/>
      <c r="K1287" s="3" t="str">
        <f aca="false">K$12</f>
        <v>O indicador aponta o Desempenho Global de Continuidade, que considera a duração e frequência de interrupções no serviço de energia.</v>
      </c>
      <c r="L1287" s="3" t="str">
        <f aca="false">L$12</f>
        <v>ANEEL</v>
      </c>
      <c r="M1287" s="3" t="str">
        <f aca="false">M$12</f>
        <v>Pontuação</v>
      </c>
      <c r="N1287" s="5"/>
      <c r="O1287" s="3" t="n">
        <v>71.779848055133</v>
      </c>
    </row>
    <row r="1288" customFormat="false" ht="15" hidden="false" customHeight="true" outlineLevel="0" collapsed="false">
      <c r="A1288" s="3" t="str">
        <f aca="false">A$13</f>
        <v>Infraestrutura</v>
      </c>
      <c r="B1288" s="3" t="str">
        <f aca="false">B$13</f>
        <v>Mobilidade Urbana</v>
      </c>
      <c r="C1288" s="3" t="n">
        <f aca="false">C$13</f>
        <v>-1</v>
      </c>
      <c r="D1288" s="3" t="s">
        <v>256</v>
      </c>
      <c r="E1288" s="3" t="n">
        <f aca="false">E$13</f>
        <v>2013</v>
      </c>
      <c r="F1288" s="3" t="n">
        <f aca="false">F$13</f>
        <v>2015</v>
      </c>
      <c r="G1288" s="3" t="n">
        <v>25.7504003225769</v>
      </c>
      <c r="H1288" s="3"/>
      <c r="I1288" s="3"/>
      <c r="J1288" s="3"/>
      <c r="K1288" s="3" t="str">
        <f aca="false">K$13</f>
        <v>Tempo gasto no trajeto entre casa e trabalho (minutos)</v>
      </c>
      <c r="L1288" s="3" t="str">
        <f aca="false">L$13</f>
        <v>PNADc /IBGE</v>
      </c>
      <c r="M1288" s="3" t="str">
        <f aca="false">M$13</f>
        <v>Minutos</v>
      </c>
      <c r="N1288" s="5"/>
      <c r="O1288" s="3" t="n">
        <v>78.8828778555574</v>
      </c>
    </row>
    <row r="1289" customFormat="false" ht="15" hidden="false" customHeight="true" outlineLevel="0" collapsed="false">
      <c r="A1289" s="3" t="str">
        <f aca="false">A$14</f>
        <v>Infraestrutura</v>
      </c>
      <c r="B1289" s="3" t="str">
        <f aca="false">B$14</f>
        <v>Qualidade das Rodovias</v>
      </c>
      <c r="C1289" s="3" t="n">
        <f aca="false">C$14</f>
        <v>1</v>
      </c>
      <c r="D1289" s="3" t="s">
        <v>256</v>
      </c>
      <c r="E1289" s="3" t="n">
        <f aca="false">E$14</f>
        <v>2014</v>
      </c>
      <c r="F1289" s="3" t="n">
        <f aca="false">F$14</f>
        <v>2015</v>
      </c>
      <c r="G1289" s="3" t="n">
        <v>3.42762374553495</v>
      </c>
      <c r="H1289" s="3"/>
      <c r="I1289" s="3"/>
      <c r="J1289" s="3"/>
      <c r="K1289" s="3" t="str">
        <f aca="false">K$14</f>
        <v>Avaliação das condições das vias rodoviárias (nota entre 1 (ruim) a 5 (ótimo) ponderada pela extensão pesquisada)</v>
      </c>
      <c r="L1289" s="3" t="str">
        <f aca="false">L$14</f>
        <v>CNT</v>
      </c>
      <c r="M1289" s="3" t="str">
        <f aca="false">M$14</f>
        <v>Pontuação de 1 a 5</v>
      </c>
      <c r="N1289" s="5"/>
      <c r="O1289" s="3" t="n">
        <v>58.4384698008417</v>
      </c>
    </row>
    <row r="1290" customFormat="false" ht="15" hidden="false" customHeight="true" outlineLevel="0" collapsed="false">
      <c r="A1290" s="3" t="str">
        <f aca="false">A$15</f>
        <v>Infraestrutura</v>
      </c>
      <c r="B1290" s="3" t="str">
        <f aca="false">B$15</f>
        <v>Qualidade do Serviço de Telecomunicações</v>
      </c>
      <c r="C1290" s="3" t="n">
        <f aca="false">C$15</f>
        <v>1</v>
      </c>
      <c r="D1290" s="3" t="s">
        <v>256</v>
      </c>
      <c r="E1290" s="3" t="n">
        <f aca="false">E$15</f>
        <v>2014</v>
      </c>
      <c r="F1290" s="3" t="n">
        <f aca="false">F$15</f>
        <v>2015</v>
      </c>
      <c r="G1290" s="3" t="n">
        <v>98.0522273205567</v>
      </c>
      <c r="H1290" s="3"/>
      <c r="I1290" s="3"/>
      <c r="J1290" s="3"/>
      <c r="K1290" s="3" t="str">
        <f aca="false">K$15</f>
        <v>Média do ranking de banda larga fixa e do de telefonia móvel (percentual de indicadores com cumprimento de metas)</v>
      </c>
      <c r="L1290" s="3" t="str">
        <f aca="false">L$15</f>
        <v>ANATEL</v>
      </c>
      <c r="M1290" s="3" t="str">
        <f aca="false">M$15</f>
        <v>Porcentagem %</v>
      </c>
      <c r="N1290" s="5"/>
      <c r="O1290" s="3" t="n">
        <v>98.6210020420182</v>
      </c>
    </row>
    <row r="1291" customFormat="false" ht="15" hidden="false" customHeight="true" outlineLevel="0" collapsed="false">
      <c r="A1291" s="3" t="str">
        <f aca="false">A$16</f>
        <v>Infraestrutura</v>
      </c>
      <c r="B1291" s="3" t="str">
        <f aca="false">B$16</f>
        <v> Total</v>
      </c>
      <c r="C1291" s="3" t="n">
        <f aca="false">C$16</f>
        <v>1</v>
      </c>
      <c r="D1291" s="3" t="s">
        <v>256</v>
      </c>
      <c r="E1291" s="3" t="n">
        <f aca="false">E$16</f>
        <v>2015</v>
      </c>
      <c r="F1291" s="3" t="n">
        <f aca="false">F$16</f>
        <v>2015</v>
      </c>
      <c r="G1291" s="3" t="n">
        <v>67.3093250368134</v>
      </c>
      <c r="H1291" s="3"/>
      <c r="I1291" s="3"/>
      <c r="J1291" s="3"/>
      <c r="K1291" s="3" t="str">
        <f aca="false">K$16</f>
        <v>Nota obtida via normalização e ponderação de indicadores que variam de 0 a 100.</v>
      </c>
      <c r="L1291" s="3" t="str">
        <f aca="false">L$16</f>
        <v>Tendências</v>
      </c>
      <c r="M1291" s="3" t="str">
        <f aca="false">M$16</f>
        <v>Nota de 0 a 100</v>
      </c>
      <c r="N1291" s="5"/>
      <c r="O1291" s="3" t="n">
        <v>72.1455696033963</v>
      </c>
    </row>
    <row r="1292" customFormat="false" ht="15" hidden="false" customHeight="true" outlineLevel="0" collapsed="false">
      <c r="A1292" s="3" t="str">
        <f aca="false">A$17</f>
        <v>Capital Humano</v>
      </c>
      <c r="B1292" s="3" t="str">
        <f aca="false">B$17</f>
        <v>Custo de Mão de Obra</v>
      </c>
      <c r="C1292" s="3" t="n">
        <f aca="false">C$17</f>
        <v>-1</v>
      </c>
      <c r="D1292" s="3" t="s">
        <v>256</v>
      </c>
      <c r="E1292" s="3" t="n">
        <f aca="false">E$17</f>
        <v>2014</v>
      </c>
      <c r="F1292" s="3" t="n">
        <f aca="false">F$17</f>
        <v>2015</v>
      </c>
      <c r="G1292" s="3" t="n">
        <v>1948.3775</v>
      </c>
      <c r="H1292" s="3"/>
      <c r="I1292" s="3"/>
      <c r="J1292" s="3"/>
      <c r="K1292" s="3" t="str">
        <f aca="false">K$17</f>
        <v>Rendimento médio nominal de todos os trabalhos, habitualmente recebido por mês, pelas pessoas de 14 anos ou mais de idade, ocupadas na semana de referência, com rendimento de trabalho (Reais)</v>
      </c>
      <c r="L1292" s="3" t="str">
        <f aca="false">L$17</f>
        <v>PNADc /IBGE</v>
      </c>
      <c r="M1292" s="3" t="str">
        <f aca="false">M$17</f>
        <v>Reais (R$)</v>
      </c>
      <c r="N1292" s="3" t="str">
        <f aca="false">N$17</f>
        <v>A partir da publicação de 2016, ou seja, do dado de 2015, passou a ser usado o rendimento médio nominal de todos os trabalhos, antes disso se usava o rendimento médio real do trabalho principal</v>
      </c>
      <c r="O1292" s="3" t="n">
        <v>54.0432465740347</v>
      </c>
    </row>
    <row r="1293" customFormat="false" ht="15" hidden="false" customHeight="true" outlineLevel="0" collapsed="false">
      <c r="A1293" s="3" t="str">
        <f aca="false">A$18</f>
        <v>Capital Humano</v>
      </c>
      <c r="B1293" s="3" t="str">
        <f aca="false">B$18</f>
        <v>PEA com Ensino Superior</v>
      </c>
      <c r="C1293" s="3" t="n">
        <f aca="false">C$18</f>
        <v>1</v>
      </c>
      <c r="D1293" s="3" t="s">
        <v>256</v>
      </c>
      <c r="E1293" s="3" t="n">
        <f aca="false">E$18</f>
        <v>2013</v>
      </c>
      <c r="F1293" s="3" t="n">
        <f aca="false">F$18</f>
        <v>2015</v>
      </c>
      <c r="G1293" s="3" t="n">
        <v>14.0998188107396</v>
      </c>
      <c r="H1293" s="3"/>
      <c r="I1293" s="3"/>
      <c r="J1293" s="3"/>
      <c r="K1293" s="3" t="str">
        <f aca="false">K$18</f>
        <v>Pessoas de 10 anos ou mais de idade com 15 anos ou mais de estudo/população economicamente ativa.</v>
      </c>
      <c r="L1293" s="3" t="str">
        <f aca="false">L$18</f>
        <v>PNADc /IBGE</v>
      </c>
      <c r="M1293" s="3" t="str">
        <f aca="false">M$18</f>
        <v>Porcentagem %</v>
      </c>
      <c r="N1293" s="5"/>
      <c r="O1293" s="3" t="n">
        <v>38.362362402276</v>
      </c>
    </row>
    <row r="1294" customFormat="false" ht="15" hidden="false" customHeight="true" outlineLevel="0" collapsed="false">
      <c r="A1294" s="3" t="str">
        <f aca="false">A$19</f>
        <v>Capital Humano</v>
      </c>
      <c r="B1294" s="3" t="str">
        <f aca="false">B$19</f>
        <v>Produtividade do Trabalho</v>
      </c>
      <c r="C1294" s="3" t="n">
        <f aca="false">C$19</f>
        <v>1</v>
      </c>
      <c r="D1294" s="3" t="s">
        <v>256</v>
      </c>
      <c r="E1294" s="3" t="n">
        <f aca="false">E$19</f>
        <v>2013</v>
      </c>
      <c r="F1294" s="3" t="n">
        <f aca="false">F$19</f>
        <v>2015</v>
      </c>
      <c r="G1294" s="3" t="n">
        <v>41.7439628604667</v>
      </c>
      <c r="H1294" s="3"/>
      <c r="I1294" s="3"/>
      <c r="J1294" s="3"/>
      <c r="K1294" s="3" t="str">
        <f aca="false">K$19</f>
        <v>PIB pelo total de pessoas ocupadas no período</v>
      </c>
      <c r="L1294" s="3" t="str">
        <f aca="false">L$19</f>
        <v>PNADc /IBGE</v>
      </c>
      <c r="M1294" s="3" t="str">
        <f aca="false">M$19</f>
        <v>Mil Reais (R$) por habitante</v>
      </c>
      <c r="N1294" s="5" t="str">
        <f aca="false">N$19</f>
        <v>O PIB utilizado para cálculo é estimado pela Tendências</v>
      </c>
      <c r="O1294" s="3" t="n">
        <v>27.8114117928033</v>
      </c>
    </row>
    <row r="1295" customFormat="false" ht="15" hidden="false" customHeight="true" outlineLevel="0" collapsed="false">
      <c r="A1295" s="3" t="str">
        <f aca="false">A$20</f>
        <v>Capital Humano</v>
      </c>
      <c r="B1295" s="3" t="str">
        <f aca="false">B$20</f>
        <v>Qualificação dos Trabalhadores</v>
      </c>
      <c r="C1295" s="3" t="n">
        <f aca="false">C$20</f>
        <v>1</v>
      </c>
      <c r="D1295" s="3" t="s">
        <v>256</v>
      </c>
      <c r="E1295" s="3" t="n">
        <f aca="false">E$20</f>
        <v>2013</v>
      </c>
      <c r="F1295" s="3" t="n">
        <f aca="false">F$20</f>
        <v>2015</v>
      </c>
      <c r="G1295" s="3" t="n">
        <v>10.377991</v>
      </c>
      <c r="H1295" s="3"/>
      <c r="I1295" s="3"/>
      <c r="J1295" s="3"/>
      <c r="K1295" s="3" t="str">
        <f aca="false">K$20</f>
        <v>Anos de estudos da população economicamente ativa.</v>
      </c>
      <c r="L1295" s="3" t="str">
        <f aca="false">L$20</f>
        <v>PNADc /IBGE</v>
      </c>
      <c r="M1295" s="3" t="str">
        <f aca="false">M$20</f>
        <v>Anos</v>
      </c>
      <c r="N1295" s="5"/>
      <c r="O1295" s="3" t="n">
        <v>66.1694282921226</v>
      </c>
    </row>
    <row r="1296" customFormat="false" ht="15" hidden="false" customHeight="true" outlineLevel="0" collapsed="false">
      <c r="A1296" s="3" t="str">
        <f aca="false">A$21</f>
        <v>Capital Humano</v>
      </c>
      <c r="B1296" s="3" t="str">
        <f aca="false">B$21</f>
        <v> Total</v>
      </c>
      <c r="C1296" s="3" t="n">
        <f aca="false">C$21</f>
        <v>1</v>
      </c>
      <c r="D1296" s="3" t="s">
        <v>256</v>
      </c>
      <c r="E1296" s="3" t="n">
        <f aca="false">E$21</f>
        <v>2015</v>
      </c>
      <c r="F1296" s="3" t="n">
        <f aca="false">F$21</f>
        <v>2015</v>
      </c>
      <c r="G1296" s="3" t="n">
        <v>48.8068739102466</v>
      </c>
      <c r="H1296" s="3"/>
      <c r="I1296" s="3"/>
      <c r="J1296" s="3"/>
      <c r="K1296" s="3" t="str">
        <f aca="false">K$21</f>
        <v>Nota obtida via normalização e ponderação de indicadores que variam de 0 a 100.</v>
      </c>
      <c r="L1296" s="3" t="str">
        <f aca="false">L$21</f>
        <v>Tendências</v>
      </c>
      <c r="M1296" s="3" t="str">
        <f aca="false">M$21</f>
        <v>Nota de 0 a 100</v>
      </c>
      <c r="N1296" s="5"/>
      <c r="O1296" s="3" t="n">
        <v>44.1093722487171</v>
      </c>
    </row>
    <row r="1297" customFormat="false" ht="15" hidden="false" customHeight="true" outlineLevel="0" collapsed="false">
      <c r="A1297" s="3" t="str">
        <f aca="false">A$22</f>
        <v>Educação</v>
      </c>
      <c r="B1297" s="3" t="str">
        <f aca="false">B$22</f>
        <v>Avaliação da Educação</v>
      </c>
      <c r="C1297" s="3" t="n">
        <f aca="false">C$22</f>
        <v>1</v>
      </c>
      <c r="D1297" s="3" t="s">
        <v>256</v>
      </c>
      <c r="E1297" s="3" t="n">
        <f aca="false">E$22</f>
        <v>2015</v>
      </c>
      <c r="F1297" s="3" t="n">
        <f aca="false">F$22</f>
        <v>2015</v>
      </c>
      <c r="G1297" s="3" t="n">
        <v>100</v>
      </c>
      <c r="H1297" s="3"/>
      <c r="I1297" s="3"/>
      <c r="J1297" s="3"/>
      <c r="K1297" s="3" t="str">
        <f aca="false">K$22</f>
        <v>Dummy para existência avaliações sistemáticas de educação (100 = Há um sistema; 0 = Não há um sistema)</v>
      </c>
      <c r="L1297" s="3" t="str">
        <f aca="false">L$22</f>
        <v>Secretarias Estaduais de Educação</v>
      </c>
      <c r="M1297" s="3" t="str">
        <f aca="false">M$22</f>
        <v>Pontuação de 0 ou 100</v>
      </c>
      <c r="N12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97" s="3" t="n">
        <v>100</v>
      </c>
    </row>
    <row r="1298" customFormat="false" ht="15" hidden="false" customHeight="true" outlineLevel="0" collapsed="false">
      <c r="A1298" s="3" t="str">
        <f aca="false">A$23</f>
        <v>Educação</v>
      </c>
      <c r="B1298" s="3" t="str">
        <f aca="false">B$23</f>
        <v>IDEB</v>
      </c>
      <c r="C1298" s="3" t="n">
        <f aca="false">C$23</f>
        <v>1</v>
      </c>
      <c r="D1298" s="3" t="s">
        <v>256</v>
      </c>
      <c r="E1298" s="3" t="n">
        <f aca="false">E$23</f>
        <v>2013</v>
      </c>
      <c r="F1298" s="3" t="n">
        <f aca="false">F$23</f>
        <v>2015</v>
      </c>
      <c r="G1298" s="3" t="n">
        <v>4.82728169512248</v>
      </c>
      <c r="H1298" s="3"/>
      <c r="I1298" s="3"/>
      <c r="J1298" s="3"/>
      <c r="K1298" s="3" t="str">
        <f aca="false">K$23</f>
        <v>Qualidade da educação básica do Brasil, considera fluxo escolar e média de desempenhos nas avaliações de toda a rede de ensino (nota de  0 a 10)</v>
      </c>
      <c r="L1298" s="3" t="str">
        <f aca="false">L$23</f>
        <v>INEP</v>
      </c>
      <c r="M1298" s="3" t="str">
        <f aca="false">M$23</f>
        <v>Pontuação de 0 a 10</v>
      </c>
      <c r="N1298" s="5"/>
      <c r="O1298" s="3" t="n">
        <v>83.7420433974467</v>
      </c>
    </row>
    <row r="1299" customFormat="false" ht="15" hidden="false" customHeight="true" outlineLevel="0" collapsed="false">
      <c r="A1299" s="3" t="str">
        <f aca="false">A$24</f>
        <v>Educação</v>
      </c>
      <c r="B1299" s="3" t="str">
        <f aca="false">B$24</f>
        <v>ENEM</v>
      </c>
      <c r="C1299" s="3" t="n">
        <f aca="false">C$24</f>
        <v>1</v>
      </c>
      <c r="D1299" s="3" t="s">
        <v>256</v>
      </c>
      <c r="E1299" s="3" t="n">
        <f aca="false">E$24</f>
        <v>2013</v>
      </c>
      <c r="F1299" s="3" t="n">
        <f aca="false">F$24</f>
        <v>2015</v>
      </c>
      <c r="G1299" s="3" t="n">
        <v>516.520151643485</v>
      </c>
      <c r="H1299" s="3"/>
      <c r="I1299" s="3"/>
      <c r="J1299" s="3"/>
      <c r="K1299" s="3" t="str">
        <f aca="false">K$24</f>
        <v>Desempenho dos alunos do Ensino Médio para acesso ao Ensino Superior e a programas de financiamento em instituições privadas (nota de 0 a 1000).</v>
      </c>
      <c r="L1299" s="3" t="str">
        <f aca="false">L$24</f>
        <v>INEP</v>
      </c>
      <c r="M1299" s="3" t="str">
        <f aca="false">M$24</f>
        <v>Pontuação de 0 a 1000</v>
      </c>
      <c r="N1299" s="5"/>
      <c r="O1299" s="3" t="n">
        <v>72.7827753845284</v>
      </c>
    </row>
    <row r="1300" customFormat="false" ht="15" hidden="false" customHeight="true" outlineLevel="0" collapsed="false">
      <c r="A1300" s="3" t="str">
        <f aca="false">A$25</f>
        <v>Educação</v>
      </c>
      <c r="B1300" s="3" t="str">
        <f aca="false">B$25</f>
        <v>PISA</v>
      </c>
      <c r="C1300" s="3" t="n">
        <f aca="false">C$25</f>
        <v>1</v>
      </c>
      <c r="D1300" s="3" t="s">
        <v>256</v>
      </c>
      <c r="E1300" s="3" t="n">
        <f aca="false">E$25</f>
        <v>2012</v>
      </c>
      <c r="F1300" s="3" t="n">
        <f aca="false">F$25</f>
        <v>2015</v>
      </c>
      <c r="G1300" s="3" t="n">
        <v>413.666666666667</v>
      </c>
      <c r="H1300" s="3"/>
      <c r="I1300" s="3"/>
      <c r="J1300" s="3"/>
      <c r="K1300" s="3" t="str">
        <f aca="false">K$25</f>
        <v>Desempenho dos estudantes na faixa dos 15 anos no Programa internacional de avaliação dos estudantes (Nota: 0-1000)</v>
      </c>
      <c r="L1300" s="3" t="str">
        <f aca="false">L$25</f>
        <v>PISA</v>
      </c>
      <c r="M1300" s="5" t="str">
        <f aca="false">M$25</f>
        <v>Pontuação de 0 a 1000</v>
      </c>
      <c r="N1300" s="5"/>
      <c r="O1300" s="3" t="n">
        <v>87.3233215547711</v>
      </c>
    </row>
    <row r="1301" customFormat="false" ht="15" hidden="false" customHeight="true" outlineLevel="0" collapsed="false">
      <c r="A1301" s="3" t="str">
        <f aca="false">A$26</f>
        <v>Educação</v>
      </c>
      <c r="B1301" s="3" t="str">
        <f aca="false">B$26</f>
        <v>Índice de Oportunidade da Educação</v>
      </c>
      <c r="C1301" s="3" t="n">
        <f aca="false">C$26</f>
        <v>1</v>
      </c>
      <c r="D1301" s="3" t="s">
        <v>256</v>
      </c>
      <c r="E1301" s="3" t="n">
        <f aca="false">E$26</f>
        <v>2015</v>
      </c>
      <c r="F1301" s="3" t="n">
        <f aca="false">F$26</f>
        <v>2015</v>
      </c>
      <c r="G1301" s="3" t="n">
        <v>4.859619</v>
      </c>
      <c r="H1301" s="3"/>
      <c r="I1301" s="3"/>
      <c r="J1301" s="3"/>
      <c r="K1301" s="3" t="str">
        <f aca="false">K$26</f>
        <v>Mede a qualidade das oportunidades educacionais oferecidas por municípios e estados (Nota: 0-10)</v>
      </c>
      <c r="L1301" s="3" t="str">
        <f aca="false">L$26</f>
        <v>CLP/Metas</v>
      </c>
      <c r="M1301" s="3" t="str">
        <f aca="false">M$26</f>
        <v>Pontuação de 0 a 10</v>
      </c>
      <c r="N1301" s="5"/>
      <c r="O1301" s="3" t="n">
        <v>87.1673691749832</v>
      </c>
    </row>
    <row r="1302" customFormat="false" ht="15" hidden="false" customHeight="true" outlineLevel="0" collapsed="false">
      <c r="A1302" s="3" t="str">
        <f aca="false">A$27</f>
        <v>Educação</v>
      </c>
      <c r="B1302" s="3" t="str">
        <f aca="false">B$27</f>
        <v>Taxa de Abandono do Ensino Fundamental</v>
      </c>
      <c r="C1302" s="3" t="n">
        <f aca="false">C$27</f>
        <v>-1</v>
      </c>
      <c r="D1302" s="3" t="s">
        <v>256</v>
      </c>
      <c r="E1302" s="3" t="n">
        <f aca="false">E$27</f>
        <v>2013</v>
      </c>
      <c r="F1302" s="3" t="n">
        <f aca="false">F$27</f>
        <v>2015</v>
      </c>
      <c r="G1302" s="3" t="n">
        <v>2.80586486790588</v>
      </c>
      <c r="H1302" s="3"/>
      <c r="I1302" s="3"/>
      <c r="J1302" s="3"/>
      <c r="K1302" s="3" t="str">
        <f aca="false">K$27</f>
        <v>Porcentagem dos alunos do ensino fundamental que abandonam os estudos</v>
      </c>
      <c r="L1302" s="3" t="str">
        <f aca="false">L$27</f>
        <v>Portal Qedu</v>
      </c>
      <c r="M1302" s="3" t="str">
        <f aca="false">M$27</f>
        <v>Porcentagem %</v>
      </c>
      <c r="N1302" s="5" t="str">
        <f aca="false">N$27</f>
        <v>A partir de 2017 o indicador Taxa de abandono do ensino fundamental foi substituído pelo Taxa de frequência líquida do ensino fundamental</v>
      </c>
      <c r="O1302" s="3" t="n">
        <v>83.5994152564933</v>
      </c>
    </row>
    <row r="1303" customFormat="false" ht="15" hidden="false" customHeight="true" outlineLevel="0" collapsed="false">
      <c r="A1303" s="3" t="str">
        <f aca="false">A$28</f>
        <v>Educação</v>
      </c>
      <c r="B1303" s="3" t="str">
        <f aca="false">B$28</f>
        <v>Taxa de Abandono do Ensino Médio</v>
      </c>
      <c r="C1303" s="3" t="n">
        <f aca="false">C$28</f>
        <v>-1</v>
      </c>
      <c r="D1303" s="3" t="s">
        <v>256</v>
      </c>
      <c r="E1303" s="3" t="n">
        <f aca="false">E$28</f>
        <v>2013</v>
      </c>
      <c r="F1303" s="3" t="n">
        <f aca="false">F$28</f>
        <v>2015</v>
      </c>
      <c r="G1303" s="3" t="n">
        <v>6.49159875170232</v>
      </c>
      <c r="H1303" s="3"/>
      <c r="I1303" s="3"/>
      <c r="J1303" s="3"/>
      <c r="K1303" s="3" t="str">
        <f aca="false">K$28</f>
        <v>Porcentagem dos alunos do ensino médio que abandonam os estudos.</v>
      </c>
      <c r="L1303" s="3" t="str">
        <f aca="false">L$28</f>
        <v>Portal Qedu</v>
      </c>
      <c r="M1303" s="3" t="str">
        <f aca="false">M$28</f>
        <v>Porcentagem %</v>
      </c>
      <c r="N1303" s="5" t="str">
        <f aca="false">N$28</f>
        <v>A partir de 2017 o indicador Taxa de abandono do ensino médio foi substituído pelo Taxa de frequência líquida do ensino médio</v>
      </c>
      <c r="O1303" s="3" t="n">
        <v>85.1164558905206</v>
      </c>
    </row>
    <row r="1304" customFormat="false" ht="15" hidden="false" customHeight="true" outlineLevel="0" collapsed="false">
      <c r="A1304" s="3" t="str">
        <f aca="false">A$29</f>
        <v>Educação</v>
      </c>
      <c r="B1304" s="3" t="str">
        <f aca="false">B$29</f>
        <v> Total</v>
      </c>
      <c r="C1304" s="3" t="n">
        <f aca="false">C$29</f>
        <v>1</v>
      </c>
      <c r="D1304" s="3" t="s">
        <v>256</v>
      </c>
      <c r="E1304" s="3" t="n">
        <f aca="false">E$29</f>
        <v>2015</v>
      </c>
      <c r="F1304" s="3" t="n">
        <f aca="false">F$29</f>
        <v>2015</v>
      </c>
      <c r="G1304" s="3" t="n">
        <v>85.6670252166135</v>
      </c>
      <c r="H1304" s="3"/>
      <c r="I1304" s="3"/>
      <c r="J1304" s="3"/>
      <c r="K1304" s="3" t="str">
        <f aca="false">K$29</f>
        <v>Nota obtida via normalização e ponderação de indicadores que variam de 0 a 100.</v>
      </c>
      <c r="L1304" s="3" t="str">
        <f aca="false">L$29</f>
        <v>Tendências</v>
      </c>
      <c r="M1304" s="3" t="str">
        <f aca="false">M$29</f>
        <v>Nota de 0 a 100</v>
      </c>
      <c r="N1304" s="5"/>
      <c r="O1304" s="3" t="n">
        <v>85.0435486064415</v>
      </c>
    </row>
    <row r="1305" customFormat="false" ht="15" hidden="false" customHeight="true" outlineLevel="0" collapsed="false">
      <c r="A1305" s="3" t="str">
        <f aca="false">A$30</f>
        <v>Sustentabilidade Social</v>
      </c>
      <c r="B1305" s="3" t="str">
        <f aca="false">B$30</f>
        <v>Segurança Alimentar</v>
      </c>
      <c r="C1305" s="3" t="n">
        <f aca="false">C$30</f>
        <v>-1</v>
      </c>
      <c r="D1305" s="3" t="s">
        <v>256</v>
      </c>
      <c r="E1305" s="3" t="n">
        <f aca="false">E$30</f>
        <v>2013</v>
      </c>
      <c r="F1305" s="3" t="n">
        <f aca="false">F$30</f>
        <v>2015</v>
      </c>
      <c r="G1305" s="3" t="n">
        <v>2.2696875453</v>
      </c>
      <c r="H1305" s="3"/>
      <c r="I1305" s="3"/>
      <c r="J1305" s="3"/>
      <c r="K1305" s="3" t="str">
        <f aca="false">K$30</f>
        <v>% domicílios com renda domiciliar per capita inferior à linha de extrema pobreza (valor de uma cesta de alimentos com o mínimo de calorias necessárias para suprir adequadamente uma pessoa, com base em recomendações da FAO e da OMS)</v>
      </c>
      <c r="L1305" s="3" t="str">
        <f aca="false">L$30</f>
        <v>Ipea</v>
      </c>
      <c r="M1305" s="3" t="str">
        <f aca="false">M$30</f>
        <v>Porcentagem %</v>
      </c>
      <c r="N1305" s="5" t="s">
        <v>110</v>
      </c>
      <c r="O1305" s="3" t="n">
        <v>97.8540661446558</v>
      </c>
    </row>
    <row r="1306" customFormat="false" ht="15" hidden="false" customHeight="true" outlineLevel="0" collapsed="false">
      <c r="A1306" s="3" t="str">
        <f aca="false">A$31</f>
        <v>Sustentabilidade Social</v>
      </c>
      <c r="B1306" s="3" t="str">
        <f aca="false">B$31</f>
        <v>Inadequação de Moradia FJP</v>
      </c>
      <c r="C1306" s="3" t="n">
        <f aca="false">C$31</f>
        <v>-1</v>
      </c>
      <c r="D1306" s="3" t="s">
        <v>256</v>
      </c>
      <c r="E1306" s="3" t="n">
        <f aca="false">E$31</f>
        <v>2013</v>
      </c>
      <c r="F1306" s="3" t="n">
        <f aca="false">F$31</f>
        <v>2015</v>
      </c>
      <c r="G1306" s="3" t="n">
        <v>3.11388767173391</v>
      </c>
      <c r="H1306" s="3"/>
      <c r="I1306" s="3"/>
      <c r="J1306" s="3"/>
      <c r="K1306" s="3" t="str">
        <f aca="false">K$31</f>
        <v>% de moradias que apresentam,entre outras características, coabitação familiar e/ou habitação precária  (metodologia da Fundação João Pinheiro)</v>
      </c>
      <c r="L1306" s="3" t="str">
        <f aca="false">L$31</f>
        <v>Fundação João Pinheiro</v>
      </c>
      <c r="M1306" s="3" t="str">
        <f aca="false">M$31</f>
        <v>Porcentagem %</v>
      </c>
      <c r="N1306" s="5" t="str">
        <f aca="false">N$31</f>
        <v>A partir de 2020, foi necessário alteração metodológica tendo em vista a não atualização desde de 2015 do indicador da Fundação João Pinheiro, por isso a fonte do indicador passou a ser a PNADc Anual (IBGE).</v>
      </c>
      <c r="O1306" s="3" t="n">
        <v>96.7224547740025</v>
      </c>
    </row>
    <row r="1307" customFormat="false" ht="15" hidden="false" customHeight="true" outlineLevel="0" collapsed="false">
      <c r="A1307" s="3" t="str">
        <f aca="false">A$32</f>
        <v>Sustentabilidade Social</v>
      </c>
      <c r="B1307" s="3" t="str">
        <f aca="false">B$32</f>
        <v>Famílias abaixo da linha da pobreza</v>
      </c>
      <c r="C1307" s="3" t="n">
        <f aca="false">C$32</f>
        <v>-1</v>
      </c>
      <c r="D1307" s="3" t="s">
        <v>256</v>
      </c>
      <c r="E1307" s="3" t="n">
        <f aca="false">E$32</f>
        <v>2013</v>
      </c>
      <c r="F1307" s="3" t="n">
        <f aca="false">F$32</f>
        <v>2015</v>
      </c>
      <c r="G1307" s="3" t="n">
        <v>2.45889040968134</v>
      </c>
      <c r="H1307" s="3"/>
      <c r="I1307" s="3"/>
      <c r="J1307" s="3"/>
      <c r="K1307" s="3" t="str">
        <f aca="false">K$32</f>
        <v>% de domicílios com renda domiciliar per capita inferior à linha de pobreza. A linha de pobreza aqui considerada é definida pelo decreto 7492 (abaixo de R$77,00 mensais)</v>
      </c>
      <c r="L1307" s="3" t="str">
        <f aca="false">L$32</f>
        <v>PNADc /IBGE</v>
      </c>
      <c r="M1307" s="3" t="str">
        <f aca="false">M$32</f>
        <v>Porcentagem %</v>
      </c>
      <c r="N1307" s="5"/>
      <c r="O1307" s="3" t="n">
        <v>95.6575320946151</v>
      </c>
    </row>
    <row r="1308" customFormat="false" ht="15" hidden="false" customHeight="true" outlineLevel="0" collapsed="false">
      <c r="A1308" s="3" t="str">
        <f aca="false">A$33</f>
        <v>Sustentabilidade Social</v>
      </c>
      <c r="B1308" s="3" t="str">
        <f aca="false">B$33</f>
        <v>Desigualdade de renda</v>
      </c>
      <c r="C1308" s="3" t="n">
        <f aca="false">C$33</f>
        <v>-1</v>
      </c>
      <c r="D1308" s="3" t="s">
        <v>256</v>
      </c>
      <c r="E1308" s="3" t="n">
        <f aca="false">E$33</f>
        <v>2013</v>
      </c>
      <c r="F1308" s="3" t="n">
        <f aca="false">F$33</f>
        <v>2015</v>
      </c>
      <c r="G1308" s="3" t="n">
        <v>0.4685336713</v>
      </c>
      <c r="H1308" s="3"/>
      <c r="I1308" s="3"/>
      <c r="J1308" s="3"/>
      <c r="K1308" s="3" t="str">
        <f aca="false">K$33</f>
        <v>Coeficiente de gini (1=Desigualdade Máxima/0=Igualdade Máxima)</v>
      </c>
      <c r="L1308" s="3" t="str">
        <f aca="false">L$33</f>
        <v>Ipea</v>
      </c>
      <c r="M1308" s="3" t="str">
        <f aca="false">M$33</f>
        <v>Coeficiente GINI</v>
      </c>
      <c r="N1308" s="5"/>
      <c r="O1308" s="3" t="n">
        <v>76.5302216668099</v>
      </c>
    </row>
    <row r="1309" customFormat="false" ht="15" hidden="false" customHeight="true" outlineLevel="0" collapsed="false">
      <c r="A1309" s="3" t="str">
        <f aca="false">A$34</f>
        <v>Sustentabilidade Social</v>
      </c>
      <c r="B1309" s="3" t="str">
        <f aca="false">B$34</f>
        <v>Acesso ao Saneamento Básico - Água</v>
      </c>
      <c r="C1309" s="3" t="n">
        <f aca="false">C$34</f>
        <v>1</v>
      </c>
      <c r="D1309" s="3" t="s">
        <v>256</v>
      </c>
      <c r="E1309" s="3" t="n">
        <f aca="false">E$34</f>
        <v>2013</v>
      </c>
      <c r="F1309" s="3" t="n">
        <f aca="false">F$34</f>
        <v>2015</v>
      </c>
      <c r="G1309" s="3" t="n">
        <v>98.9825970548862</v>
      </c>
      <c r="H1309" s="3"/>
      <c r="I1309" s="3"/>
      <c r="J1309" s="3"/>
      <c r="K1309" s="3" t="str">
        <f aca="false">K$34</f>
        <v>% de domicilios com acesso à água canalizada de rede geral de distribuição</v>
      </c>
      <c r="L1309" s="3" t="str">
        <f aca="false">L$34</f>
        <v>PNADc /IBGE</v>
      </c>
      <c r="M1309" s="3" t="str">
        <f aca="false">M$34</f>
        <v>Porcentagem %</v>
      </c>
      <c r="N1309" s="5"/>
      <c r="O1309" s="3" t="n">
        <v>98.2000477183736</v>
      </c>
    </row>
    <row r="1310" customFormat="false" ht="15" hidden="false" customHeight="true" outlineLevel="0" collapsed="false">
      <c r="A1310" s="3" t="str">
        <f aca="false">A$35</f>
        <v>Sustentabilidade Social</v>
      </c>
      <c r="B1310" s="3" t="str">
        <f aca="false">B$35</f>
        <v>Acesso ao Saneamento Básico - Esgoto</v>
      </c>
      <c r="C1310" s="3" t="n">
        <f aca="false">C$35</f>
        <v>1</v>
      </c>
      <c r="D1310" s="3" t="s">
        <v>256</v>
      </c>
      <c r="E1310" s="3" t="n">
        <f aca="false">E$35</f>
        <v>2013</v>
      </c>
      <c r="F1310" s="3" t="n">
        <f aca="false">F$35</f>
        <v>2015</v>
      </c>
      <c r="G1310" s="3" t="n">
        <v>99.330655957162</v>
      </c>
      <c r="H1310" s="3"/>
      <c r="I1310" s="3"/>
      <c r="J1310" s="3"/>
      <c r="K1310" s="3" t="str">
        <f aca="false">K$35</f>
        <v>% de domicilios com acesso à rede coletora de esgoto</v>
      </c>
      <c r="L1310" s="3" t="str">
        <f aca="false">L$35</f>
        <v>PNADc /IBGE</v>
      </c>
      <c r="M1310" s="3" t="str">
        <f aca="false">M$35</f>
        <v>Porcentagem %</v>
      </c>
      <c r="N1310" s="5"/>
      <c r="O1310" s="3" t="n">
        <v>97.5221805949351</v>
      </c>
    </row>
    <row r="1311" customFormat="false" ht="15" hidden="false" customHeight="true" outlineLevel="0" collapsed="false">
      <c r="A1311" s="3" t="str">
        <f aca="false">A$36</f>
        <v>Sustentabilidade Social</v>
      </c>
      <c r="B1311" s="3" t="str">
        <f aca="false">B$36</f>
        <v>Mortes Evitáveis</v>
      </c>
      <c r="C1311" s="3" t="n">
        <f aca="false">C$36</f>
        <v>-1</v>
      </c>
      <c r="D1311" s="3" t="s">
        <v>256</v>
      </c>
      <c r="E1311" s="3" t="n">
        <f aca="false">E$36</f>
        <v>2013</v>
      </c>
      <c r="F1311" s="3" t="n">
        <f aca="false">F$36</f>
        <v>2015</v>
      </c>
      <c r="G1311" s="3" t="n">
        <v>21.8798457883431</v>
      </c>
      <c r="H1311" s="3"/>
      <c r="I1311" s="3"/>
      <c r="J1311" s="3"/>
      <c r="K1311" s="3" t="str">
        <f aca="false">K$36</f>
        <v>Razão de Mortalidade Proporcional: mortes abaixo de 50 anos/ total de óbitos</v>
      </c>
      <c r="L1311" s="3" t="str">
        <f aca="false">L$36</f>
        <v>Datasus</v>
      </c>
      <c r="M1311" s="3" t="str">
        <f aca="false">M$36</f>
        <v>Porcentagem %</v>
      </c>
      <c r="N1311" s="5" t="s">
        <v>127</v>
      </c>
      <c r="O1311" s="3" t="n">
        <v>82.9493388177099</v>
      </c>
    </row>
    <row r="1312" customFormat="false" ht="15" hidden="false" customHeight="true" outlineLevel="0" collapsed="false">
      <c r="A1312" s="3" t="str">
        <f aca="false">A$37</f>
        <v>Sustentabilidade Social</v>
      </c>
      <c r="B1312" s="3" t="str">
        <f aca="false">B$37</f>
        <v>Anos potenciais de vida perdidos</v>
      </c>
      <c r="C1312" s="3" t="n">
        <f aca="false">C$37</f>
        <v>-1</v>
      </c>
      <c r="D1312" s="3" t="s">
        <v>256</v>
      </c>
      <c r="E1312" s="3" t="n">
        <f aca="false">E$37</f>
        <v>2013</v>
      </c>
      <c r="F1312" s="3" t="n">
        <f aca="false">F$37</f>
        <v>2015</v>
      </c>
      <c r="G1312" s="3" t="n">
        <v>8.06436068117777</v>
      </c>
      <c r="H1312" s="3"/>
      <c r="I1312" s="3"/>
      <c r="J1312" s="3"/>
      <c r="K1312" s="3" t="str">
        <f aca="false">K$37</f>
        <v>Média da diferença da faixa etária em que os óbitos registrados ocorreram e a expectativa de vida ao nascer do Brasil.</v>
      </c>
      <c r="L1312" s="3" t="str">
        <f aca="false">L$37</f>
        <v>Datasus</v>
      </c>
      <c r="M1312" s="3" t="str">
        <f aca="false">M$37</f>
        <v>Anos</v>
      </c>
      <c r="N1312" s="5"/>
      <c r="O1312" s="3" t="n">
        <v>85.5655676227944</v>
      </c>
    </row>
    <row r="1313" customFormat="false" ht="15" hidden="false" customHeight="true" outlineLevel="0" collapsed="false">
      <c r="A1313" s="3" t="str">
        <f aca="false">A$38</f>
        <v>Sustentabilidade Social</v>
      </c>
      <c r="B1313" s="3" t="str">
        <f aca="false">B$38</f>
        <v>Formalidade do Mercado de Trabalho</v>
      </c>
      <c r="C1313" s="3" t="n">
        <f aca="false">C$38</f>
        <v>1</v>
      </c>
      <c r="D1313" s="3" t="s">
        <v>256</v>
      </c>
      <c r="E1313" s="3" t="n">
        <f aca="false">E$38</f>
        <v>2013</v>
      </c>
      <c r="F1313" s="3" t="n">
        <f aca="false">F$38</f>
        <v>2015</v>
      </c>
      <c r="G1313" s="3" t="n">
        <v>70.3790238836968</v>
      </c>
      <c r="H1313" s="3"/>
      <c r="I1313" s="3"/>
      <c r="J1313" s="3"/>
      <c r="K1313" s="3" t="str">
        <f aca="false">K$38</f>
        <v>Proporção de empregados de 10 anos ou mais de idade com carteira de trabalho assinada em relação ao total de ocupados</v>
      </c>
      <c r="L1313" s="3" t="str">
        <f aca="false">L$38</f>
        <v>PNADc /IBGE</v>
      </c>
      <c r="M1313" s="3" t="str">
        <f aca="false">M$38</f>
        <v>Porcentagem %</v>
      </c>
      <c r="N13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13" s="3" t="n">
        <v>84.1233772631863</v>
      </c>
    </row>
    <row r="1314" customFormat="false" ht="15" hidden="false" customHeight="true" outlineLevel="0" collapsed="false">
      <c r="A1314" s="3" t="str">
        <f aca="false">A$39</f>
        <v>Sustentabilidade Social</v>
      </c>
      <c r="B1314" s="3" t="str">
        <f aca="false">B$39</f>
        <v>Inserção Econômica</v>
      </c>
      <c r="C1314" s="3" t="n">
        <f aca="false">C$39</f>
        <v>1</v>
      </c>
      <c r="D1314" s="3" t="s">
        <v>256</v>
      </c>
      <c r="E1314" s="3" t="n">
        <f aca="false">E$39</f>
        <v>2014</v>
      </c>
      <c r="F1314" s="3" t="n">
        <f aca="false">F$39</f>
        <v>2015</v>
      </c>
      <c r="G1314" s="3" t="n">
        <v>49.9930136804839</v>
      </c>
      <c r="H1314" s="3"/>
      <c r="I1314" s="3"/>
      <c r="J1314" s="3"/>
      <c r="K1314" s="3" t="str">
        <f aca="false">K$39</f>
        <v>Proporção de ocupados em relação a População Economicamente Ativa</v>
      </c>
      <c r="L1314" s="3" t="str">
        <f aca="false">L$39</f>
        <v>IBGE</v>
      </c>
      <c r="M1314" s="3" t="str">
        <f aca="false">M$39</f>
        <v>Porcentagem %</v>
      </c>
      <c r="N1314" s="5"/>
      <c r="O1314" s="3" t="n">
        <v>85.9546803500143</v>
      </c>
    </row>
    <row r="1315" customFormat="false" ht="15" hidden="false" customHeight="true" outlineLevel="0" collapsed="false">
      <c r="A1315" s="3" t="str">
        <f aca="false">A$40</f>
        <v>Sustentabilidade Social</v>
      </c>
      <c r="B1315" s="3" t="str">
        <f aca="false">B$40</f>
        <v>IDH</v>
      </c>
      <c r="C1315" s="3" t="n">
        <f aca="false">C$40</f>
        <v>1</v>
      </c>
      <c r="D1315" s="3" t="s">
        <v>256</v>
      </c>
      <c r="E1315" s="3" t="n">
        <f aca="false">E$40</f>
        <v>2010</v>
      </c>
      <c r="F1315" s="3" t="n">
        <f aca="false">F$40</f>
        <v>2015</v>
      </c>
      <c r="G1315" s="3" t="n">
        <v>0.749</v>
      </c>
      <c r="H1315" s="3"/>
      <c r="I1315" s="3"/>
      <c r="J1315" s="3"/>
      <c r="K1315" s="3" t="str">
        <f aca="false">K$40</f>
        <v>IDH estadual</v>
      </c>
      <c r="L1315" s="3" t="str">
        <f aca="false">L$40</f>
        <v>PNUD</v>
      </c>
      <c r="M1315" s="3" t="str">
        <f aca="false">M$40</f>
        <v>Índice de 0 a 1</v>
      </c>
      <c r="N1315" s="5"/>
      <c r="O1315" s="3" t="n">
        <v>61.139896373057</v>
      </c>
    </row>
    <row r="1316" customFormat="false" ht="15" hidden="false" customHeight="true" outlineLevel="0" collapsed="false">
      <c r="A1316" s="3" t="str">
        <f aca="false">A$41</f>
        <v>Sustentabilidade Social</v>
      </c>
      <c r="B1316" s="3" t="str">
        <f aca="false">B$41</f>
        <v>Inserção Econômica dos Jovens</v>
      </c>
      <c r="C1316" s="3" t="n">
        <f aca="false">C$41</f>
        <v>1</v>
      </c>
      <c r="D1316" s="3" t="s">
        <v>256</v>
      </c>
      <c r="E1316" s="3" t="n">
        <f aca="false">E$41</f>
        <v>2013</v>
      </c>
      <c r="F1316" s="3" t="n">
        <f aca="false">F$41</f>
        <v>2015</v>
      </c>
      <c r="G1316" s="3" t="n">
        <v>83.2662885553663</v>
      </c>
      <c r="H1316" s="3"/>
      <c r="I1316" s="3"/>
      <c r="J1316" s="3"/>
      <c r="K1316" s="3" t="str">
        <f aca="false">K$41</f>
        <v>Proporção dos jovens que estudam ou trabalham</v>
      </c>
      <c r="L1316" s="3" t="str">
        <f aca="false">L$41</f>
        <v>IBGE</v>
      </c>
      <c r="M1316" s="3" t="str">
        <f aca="false">M$41</f>
        <v>Porcentagem %</v>
      </c>
      <c r="N1316" s="5"/>
      <c r="O1316" s="3" t="n">
        <v>72.5606001620663</v>
      </c>
    </row>
    <row r="1317" customFormat="false" ht="15" hidden="false" customHeight="true" outlineLevel="0" collapsed="false">
      <c r="A1317" s="3" t="str">
        <f aca="false">A$42</f>
        <v>Sustentabilidade Social</v>
      </c>
      <c r="B1317" s="3" t="str">
        <f aca="false">B$42</f>
        <v>Mortalidade Materna</v>
      </c>
      <c r="C1317" s="3" t="n">
        <f aca="false">C$42</f>
        <v>-1</v>
      </c>
      <c r="D1317" s="3" t="s">
        <v>256</v>
      </c>
      <c r="E1317" s="3" t="n">
        <f aca="false">E$42</f>
        <v>2013</v>
      </c>
      <c r="F1317" s="3" t="n">
        <f aca="false">F$42</f>
        <v>2015</v>
      </c>
      <c r="G1317" s="3" t="n">
        <v>2.91331019716835</v>
      </c>
      <c r="H1317" s="3"/>
      <c r="I1317" s="3"/>
      <c r="J1317" s="3"/>
      <c r="K1317" s="3" t="str">
        <f aca="false">K$42</f>
        <v>Óbitos maternos em relação a população feminina em idade fértil (15-49 anos).</v>
      </c>
      <c r="L1317" s="3" t="str">
        <f aca="false">L$42</f>
        <v>Datasus</v>
      </c>
      <c r="M1317" s="3" t="str">
        <f aca="false">M$42</f>
        <v>Taxa de mortalidade por 100 mil mulheres</v>
      </c>
      <c r="N1317" s="5"/>
      <c r="O1317" s="3" t="n">
        <v>85.0878431578364</v>
      </c>
    </row>
    <row r="1318" customFormat="false" ht="15" hidden="false" customHeight="true" outlineLevel="0" collapsed="false">
      <c r="A1318" s="3" t="str">
        <f aca="false">A$43</f>
        <v>Sustentabilidade Social</v>
      </c>
      <c r="B1318" s="3" t="str">
        <f aca="false">B$43</f>
        <v>Mortalidade Precoce</v>
      </c>
      <c r="C1318" s="3" t="n">
        <f aca="false">C$43</f>
        <v>-1</v>
      </c>
      <c r="D1318" s="3" t="s">
        <v>256</v>
      </c>
      <c r="E1318" s="3" t="n">
        <f aca="false">E$43</f>
        <v>2013</v>
      </c>
      <c r="F1318" s="3" t="n">
        <f aca="false">F$43</f>
        <v>2015</v>
      </c>
      <c r="G1318" s="3" t="n">
        <v>109.990290935882</v>
      </c>
      <c r="H1318" s="3"/>
      <c r="I1318" s="3"/>
      <c r="J1318" s="3"/>
      <c r="K1318" s="3" t="str">
        <f aca="false">K$43</f>
        <v>Mortalidade de Jovens (15-29 anos) por causas externas.
</v>
      </c>
      <c r="L1318" s="3" t="str">
        <f aca="false">L$43</f>
        <v>Datasus</v>
      </c>
      <c r="M1318" s="3" t="str">
        <f aca="false">M$43</f>
        <v>Taxa de mortalidade por 100 mil jovens</v>
      </c>
      <c r="N1318" s="5"/>
      <c r="O1318" s="3" t="n">
        <v>62.4623071050057</v>
      </c>
    </row>
    <row r="1319" customFormat="false" ht="15" hidden="false" customHeight="true" outlineLevel="0" collapsed="false">
      <c r="A1319" s="3" t="str">
        <f aca="false">A$44</f>
        <v>Sustentabilidade Social</v>
      </c>
      <c r="B1319" s="3" t="str">
        <f aca="false">B$44</f>
        <v>Previdência Social</v>
      </c>
      <c r="C1319" s="3" t="n">
        <f aca="false">C$44</f>
        <v>1</v>
      </c>
      <c r="D1319" s="3" t="s">
        <v>256</v>
      </c>
      <c r="E1319" s="3" t="n">
        <f aca="false">E$44</f>
        <v>2013</v>
      </c>
      <c r="F1319" s="3" t="n">
        <f aca="false">F$44</f>
        <v>2015</v>
      </c>
      <c r="G1319" s="3" t="n">
        <v>65.7887657702849</v>
      </c>
      <c r="H1319" s="3"/>
      <c r="I1319" s="3"/>
      <c r="J1319" s="3"/>
      <c r="K1319" s="3" t="str">
        <f aca="false">K$44</f>
        <v>Proporção de idosos (mais de 60 anos) que recebem previdência social</v>
      </c>
      <c r="L1319" s="3" t="str">
        <f aca="false">L$44</f>
        <v>IBGE</v>
      </c>
      <c r="M1319" s="3" t="str">
        <f aca="false">M$44</f>
        <v>Porcentagem %</v>
      </c>
      <c r="N1319" s="5" t="s">
        <v>150</v>
      </c>
      <c r="O1319" s="3" t="n">
        <v>49.529592504601</v>
      </c>
    </row>
    <row r="1320" customFormat="false" ht="20.25" hidden="false" customHeight="true" outlineLevel="0" collapsed="false">
      <c r="A1320" s="3" t="str">
        <f aca="false">A$45</f>
        <v>Sustentabilidade Social</v>
      </c>
      <c r="B1320" s="3" t="str">
        <f aca="false">B$45</f>
        <v>Mortalidade na Infância</v>
      </c>
      <c r="C1320" s="3" t="n">
        <f aca="false">C$45</f>
        <v>-1</v>
      </c>
      <c r="D1320" s="3" t="s">
        <v>256</v>
      </c>
      <c r="E1320" s="3" t="n">
        <f aca="false">E$45</f>
        <v>2013</v>
      </c>
      <c r="F1320" s="3" t="n">
        <f aca="false">F$45</f>
        <v>2015</v>
      </c>
      <c r="G1320" s="3" t="n">
        <v>2.66003133735548</v>
      </c>
      <c r="H1320" s="3"/>
      <c r="I1320" s="3"/>
      <c r="J1320" s="3"/>
      <c r="K1320" s="3" t="str">
        <f aca="false">K$45</f>
        <v>Óbitos de menores de cinco anos por grupo de 1.000 nascidos vivos</v>
      </c>
      <c r="L1320" s="3" t="str">
        <f aca="false">L$45</f>
        <v>Datasus</v>
      </c>
      <c r="M1320" s="3" t="str">
        <f aca="false">M$45</f>
        <v>Porcentagem %</v>
      </c>
      <c r="N1320" s="5"/>
      <c r="O1320" s="3" t="n">
        <v>88.2057691941188</v>
      </c>
    </row>
    <row r="1321" customFormat="false" ht="20.25" hidden="false" customHeight="true" outlineLevel="0" collapsed="false">
      <c r="A1321" s="3" t="str">
        <f aca="false">A$46</f>
        <v>Sustentabilidade Social</v>
      </c>
      <c r="B1321" s="3" t="str">
        <f aca="false">B$46</f>
        <v> Total</v>
      </c>
      <c r="C1321" s="3" t="n">
        <f aca="false">C$46</f>
        <v>1</v>
      </c>
      <c r="D1321" s="3" t="s">
        <v>256</v>
      </c>
      <c r="E1321" s="3" t="n">
        <f aca="false">E$46</f>
        <v>2015</v>
      </c>
      <c r="F1321" s="3" t="n">
        <f aca="false">F$46</f>
        <v>2015</v>
      </c>
      <c r="G1321" s="3" t="n">
        <v>83.154128893771</v>
      </c>
      <c r="H1321" s="3"/>
      <c r="I1321" s="3"/>
      <c r="J1321" s="3"/>
      <c r="K1321" s="3" t="str">
        <f aca="false">K$46</f>
        <v>Nota obtida via normalização e ponderação de indicadores que variam de 0 a 100.</v>
      </c>
      <c r="L1321" s="3" t="str">
        <f aca="false">L$46</f>
        <v>Tendências</v>
      </c>
      <c r="M1321" s="3" t="str">
        <f aca="false">M$46</f>
        <v>Nota de 0 a 100</v>
      </c>
      <c r="N1321" s="5"/>
      <c r="O1321" s="3" t="n">
        <v>86.3899480331564</v>
      </c>
    </row>
    <row r="1322" customFormat="false" ht="15" hidden="false" customHeight="true" outlineLevel="0" collapsed="false">
      <c r="A1322" s="3" t="str">
        <f aca="false">A$47</f>
        <v>Segurança Pública</v>
      </c>
      <c r="B1322" s="3" t="str">
        <f aca="false">B$47</f>
        <v>Déficit Carcerário</v>
      </c>
      <c r="C1322" s="3" t="n">
        <f aca="false">C$47</f>
        <v>-1</v>
      </c>
      <c r="D1322" s="3" t="s">
        <v>256</v>
      </c>
      <c r="E1322" s="3" t="n">
        <f aca="false">E$47</f>
        <v>2014</v>
      </c>
      <c r="F1322" s="3" t="n">
        <f aca="false">F$47</f>
        <v>2015</v>
      </c>
      <c r="G1322" s="3" t="n">
        <v>1.01093264248705</v>
      </c>
      <c r="H1322" s="3"/>
      <c r="I1322" s="3"/>
      <c r="J1322" s="3"/>
      <c r="K1322" s="3" t="str">
        <f aca="false">K$47</f>
        <v>Relação detentos / Vagas</v>
      </c>
      <c r="L1322" s="3" t="str">
        <f aca="false">L$47</f>
        <v>Fórum de Segurança Pública</v>
      </c>
      <c r="M1322" s="3" t="str">
        <f aca="false">M$47</f>
        <v>Porcentagem %</v>
      </c>
      <c r="N1322" s="5"/>
      <c r="O1322" s="3" t="n">
        <v>93.5089333895404</v>
      </c>
    </row>
    <row r="1323" customFormat="false" ht="15" hidden="false" customHeight="true" outlineLevel="0" collapsed="false">
      <c r="A1323" s="3" t="str">
        <f aca="false">A$48</f>
        <v>Segurança Pública</v>
      </c>
      <c r="B1323" s="3" t="str">
        <f aca="false">B$48</f>
        <v>Mortes a esclarecer</v>
      </c>
      <c r="C1323" s="3" t="n">
        <f aca="false">C$48</f>
        <v>-1</v>
      </c>
      <c r="D1323" s="3" t="s">
        <v>256</v>
      </c>
      <c r="E1323" s="3" t="n">
        <f aca="false">E$48</f>
        <v>2014</v>
      </c>
      <c r="F1323" s="3" t="n">
        <f aca="false">F$48</f>
        <v>2015</v>
      </c>
      <c r="G1323" s="3" t="n">
        <v>3.67272434570461</v>
      </c>
      <c r="H1323" s="3"/>
      <c r="I1323" s="3"/>
      <c r="J1323" s="3"/>
      <c r="K1323" s="3" t="str">
        <f aca="false">K$48</f>
        <v># "mortes a esclarecer" / 100 mil habitantes</v>
      </c>
      <c r="L1323" s="3" t="str">
        <f aca="false">L$48</f>
        <v>Fórum de Segurança Pública</v>
      </c>
      <c r="M1323" s="3" t="str">
        <f aca="false">M$48</f>
        <v>Taxa de mortalidade por 100 mil habitantes</v>
      </c>
      <c r="N13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23" s="3" t="n">
        <v>88.6416008088855</v>
      </c>
    </row>
    <row r="1324" customFormat="false" ht="15" hidden="false" customHeight="true" outlineLevel="0" collapsed="false">
      <c r="A1324" s="3" t="str">
        <f aca="false">A$49</f>
        <v>Segurança Pública</v>
      </c>
      <c r="B1324" s="3" t="str">
        <f aca="false">B$49</f>
        <v>Atuação do Sistema de Justiça Criminal</v>
      </c>
      <c r="C1324" s="3" t="n">
        <f aca="false">C$49</f>
        <v>1</v>
      </c>
      <c r="D1324" s="3" t="s">
        <v>256</v>
      </c>
      <c r="E1324" s="3" t="n">
        <f aca="false">E$49</f>
        <v>2014</v>
      </c>
      <c r="F1324" s="3" t="n">
        <f aca="false">F$49</f>
        <v>2015</v>
      </c>
      <c r="G1324" s="3" t="n">
        <v>8.15805022156573</v>
      </c>
      <c r="H1324" s="3"/>
      <c r="I1324" s="3"/>
      <c r="J1324" s="3"/>
      <c r="K1324" s="3" t="str">
        <f aca="false">K$49</f>
        <v>Total da população carcerária (regime fechado) em relação ao número de homicídios.</v>
      </c>
      <c r="L1324" s="3" t="str">
        <f aca="false">L$49</f>
        <v>Fórum de Segurança Pública</v>
      </c>
      <c r="M1324" s="3" t="str">
        <f aca="false">M$49</f>
        <v>Porcentagem %</v>
      </c>
      <c r="N1324" s="3" t="str">
        <f aca="false">N$49</f>
        <v>A partir da edição de 2018, ou seja, do dado de 2017 passou a ser usado como numerador a população prisional acusada de homicídio e não mais a população carcerária total.</v>
      </c>
      <c r="O1324" s="3" t="n">
        <v>28.4083401451545</v>
      </c>
    </row>
    <row r="1325" customFormat="false" ht="15" hidden="false" customHeight="true" outlineLevel="0" collapsed="false">
      <c r="A1325" s="3" t="str">
        <f aca="false">A$50</f>
        <v>Segurança Pública</v>
      </c>
      <c r="B1325" s="3" t="str">
        <f aca="false">B$50</f>
        <v>Mortalidade no Trânsito</v>
      </c>
      <c r="C1325" s="3" t="n">
        <f aca="false">C$50</f>
        <v>-1</v>
      </c>
      <c r="D1325" s="3" t="s">
        <v>256</v>
      </c>
      <c r="E1325" s="3" t="n">
        <f aca="false">E$50</f>
        <v>2013</v>
      </c>
      <c r="F1325" s="3" t="n">
        <f aca="false">F$50</f>
        <v>2015</v>
      </c>
      <c r="G1325" s="3" t="n">
        <v>39.3369110743059</v>
      </c>
      <c r="H1325" s="3"/>
      <c r="I1325" s="3"/>
      <c r="J1325" s="3"/>
      <c r="K1325" s="3" t="str">
        <f aca="false">K$50</f>
        <v>Óbitos por causas externas (acidentes em transporte terrestre) em relação ao total de habitantes.</v>
      </c>
      <c r="L1325" s="3" t="str">
        <f aca="false">L$50</f>
        <v>Datasus</v>
      </c>
      <c r="M1325" s="5" t="str">
        <f aca="false">M$50</f>
        <v>Mortes em relação a frota e aos habitantes</v>
      </c>
      <c r="N1325" s="5" t="str">
        <f aca="false">N$50</f>
        <v>Antes de 2019 o nome do indicador era "Segurança no Trânsito" </v>
      </c>
      <c r="O1325" s="3" t="n">
        <v>73.9683864630953</v>
      </c>
    </row>
    <row r="1326" customFormat="false" ht="15" hidden="false" customHeight="true" outlineLevel="0" collapsed="false">
      <c r="A1326" s="3" t="str">
        <f aca="false">A$51</f>
        <v>Segurança Pública</v>
      </c>
      <c r="B1326" s="3" t="str">
        <f aca="false">B$51</f>
        <v>Segurança Pessoal</v>
      </c>
      <c r="C1326" s="3" t="n">
        <f aca="false">C$51</f>
        <v>-1</v>
      </c>
      <c r="D1326" s="3" t="s">
        <v>256</v>
      </c>
      <c r="E1326" s="3" t="n">
        <f aca="false">E$51</f>
        <v>2014</v>
      </c>
      <c r="F1326" s="3" t="n">
        <f aca="false">F$51</f>
        <v>2015</v>
      </c>
      <c r="G1326" s="3" t="n">
        <v>22.6950902443417</v>
      </c>
      <c r="H1326" s="3"/>
      <c r="I1326" s="3"/>
      <c r="J1326" s="3"/>
      <c r="K1326" s="3" t="str">
        <f aca="false">K$51</f>
        <v>Óbitos resultantes de agressões (homicídios) em relação a população total.</v>
      </c>
      <c r="L1326" s="3" t="str">
        <f aca="false">L$51</f>
        <v>Fórum de Segurança Pública</v>
      </c>
      <c r="M1326" s="5" t="str">
        <f aca="false">M$51</f>
        <v>Óbitos por 100 mil habitantes</v>
      </c>
      <c r="N1326" s="5"/>
      <c r="O1326" s="3" t="n">
        <v>75.9478731217446</v>
      </c>
    </row>
    <row r="1327" customFormat="false" ht="15" hidden="false" customHeight="true" outlineLevel="0" collapsed="false">
      <c r="A1327" s="3" t="str">
        <f aca="false">A$52</f>
        <v>Segurança Pública</v>
      </c>
      <c r="B1327" s="3" t="str">
        <f aca="false">B$52</f>
        <v>Segurança Patrimonial</v>
      </c>
      <c r="C1327" s="3" t="n">
        <f aca="false">C$52</f>
        <v>-1</v>
      </c>
      <c r="D1327" s="3" t="s">
        <v>256</v>
      </c>
      <c r="E1327" s="3" t="n">
        <f aca="false">E$52</f>
        <v>2014</v>
      </c>
      <c r="F1327" s="3" t="n">
        <f aca="false">F$52</f>
        <v>2015</v>
      </c>
      <c r="G1327" s="3" t="n">
        <v>367.996636139995</v>
      </c>
      <c r="H1327" s="3"/>
      <c r="I1327" s="3"/>
      <c r="J1327" s="3"/>
      <c r="K1327" s="3" t="str">
        <f aca="false">K$52</f>
        <v>Roubos e furto de veículos em relação a frota total (por 100 mil veículos).</v>
      </c>
      <c r="L1327" s="3" t="str">
        <f aca="false">L$52</f>
        <v>Fórum de Segurança Pública</v>
      </c>
      <c r="M1327" s="5" t="str">
        <f aca="false">M$52</f>
        <v>Roubos e furtos por 100 mil veículos</v>
      </c>
      <c r="N1327" s="3" t="str">
        <f aca="false">N$52</f>
        <v>A partir da edição de 2019, ou seja, do dado de 2018, passou a ser usado o número de roubos totais no lugar de roubos e furtos de veículos</v>
      </c>
      <c r="O1327" s="3" t="n">
        <v>70.660627969333</v>
      </c>
    </row>
    <row r="1328" customFormat="false" ht="15" hidden="false" customHeight="true" outlineLevel="0" collapsed="false">
      <c r="A1328" s="3" t="str">
        <f aca="false">A$53</f>
        <v>Segurança Pública</v>
      </c>
      <c r="B1328" s="3" t="str">
        <f aca="false">B$53</f>
        <v> Total</v>
      </c>
      <c r="C1328" s="3" t="n">
        <f aca="false">C$53</f>
        <v>1</v>
      </c>
      <c r="D1328" s="3" t="s">
        <v>256</v>
      </c>
      <c r="E1328" s="3" t="n">
        <f aca="false">E$53</f>
        <v>2015</v>
      </c>
      <c r="F1328" s="3" t="n">
        <f aca="false">F$53</f>
        <v>2015</v>
      </c>
      <c r="G1328" s="3" t="n">
        <v>72.3180560066149</v>
      </c>
      <c r="H1328" s="3"/>
      <c r="I1328" s="3"/>
      <c r="J1328" s="3"/>
      <c r="K1328" s="3" t="str">
        <f aca="false">K$53</f>
        <v>Nota obtida via normalização e ponderação de indicadores que variam de 0 a 100.</v>
      </c>
      <c r="L1328" s="3" t="str">
        <f aca="false">L$53</f>
        <v>Tendências</v>
      </c>
      <c r="M1328" s="3" t="str">
        <f aca="false">M$53</f>
        <v>Nota de 0 a 100</v>
      </c>
      <c r="N1328" s="5"/>
      <c r="O1328" s="3" t="n">
        <v>100</v>
      </c>
    </row>
    <row r="1329" customFormat="false" ht="15" hidden="false" customHeight="true" outlineLevel="0" collapsed="false">
      <c r="A1329" s="3" t="str">
        <f aca="false">A$54</f>
        <v>Solidez Fiscal</v>
      </c>
      <c r="B1329" s="3" t="str">
        <f aca="false">B$54</f>
        <v>Dependência Fiscal</v>
      </c>
      <c r="C1329" s="3" t="n">
        <f aca="false">C$54</f>
        <v>1</v>
      </c>
      <c r="D1329" s="3" t="s">
        <v>256</v>
      </c>
      <c r="E1329" s="3" t="n">
        <f aca="false">E$54</f>
        <v>2014</v>
      </c>
      <c r="F1329" s="3" t="n">
        <f aca="false">F$54</f>
        <v>2015</v>
      </c>
      <c r="G1329" s="3" t="n">
        <v>79.0518069040945</v>
      </c>
      <c r="H1329" s="3"/>
      <c r="I1329" s="3"/>
      <c r="J1329" s="3"/>
      <c r="K1329" s="3" t="str">
        <f aca="false">K$54</f>
        <v>Grau de autonomia financeira do Estado tendo por base a participação das receitas correntes próprias (realizadas) sobre a receita corrente total, dado pela fórmula: 1 – (transferências correntes/receita corrente total)</v>
      </c>
      <c r="L1329" s="3" t="str">
        <f aca="false">L$54</f>
        <v>Siconfi</v>
      </c>
      <c r="M1329" s="3" t="str">
        <f aca="false">M$54</f>
        <v>Porcentagem %</v>
      </c>
      <c r="N13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29" s="3" t="n">
        <v>79.3161624283455</v>
      </c>
    </row>
    <row r="1330" customFormat="false" ht="15" hidden="false" customHeight="true" outlineLevel="0" collapsed="false">
      <c r="A1330" s="3" t="str">
        <f aca="false">A$55</f>
        <v>Solidez Fiscal</v>
      </c>
      <c r="B1330" s="3" t="str">
        <f aca="false">B$55</f>
        <v>Taxa de Investimentos</v>
      </c>
      <c r="C1330" s="3" t="n">
        <f aca="false">C$55</f>
        <v>1</v>
      </c>
      <c r="D1330" s="3" t="s">
        <v>256</v>
      </c>
      <c r="E1330" s="3" t="n">
        <f aca="false">E$55</f>
        <v>2014</v>
      </c>
      <c r="F1330" s="3" t="n">
        <f aca="false">F$55</f>
        <v>2015</v>
      </c>
      <c r="G1330" s="3" t="n">
        <v>0.0369569834361317</v>
      </c>
      <c r="H1330" s="3"/>
      <c r="I1330" s="3"/>
      <c r="J1330" s="3"/>
      <c r="K1330" s="3" t="str">
        <f aca="false">K$55</f>
        <v>Investimento liquidado / receita corrente líquida</v>
      </c>
      <c r="L1330" s="3" t="str">
        <f aca="false">L$55</f>
        <v>Siconfi</v>
      </c>
      <c r="M1330" s="5" t="s">
        <v>24</v>
      </c>
      <c r="N1330" s="5" t="str">
        <f aca="false">N$55</f>
        <v>Antes da edição de 2020 o indicador era conhecido como "Capacidade de Investimento"</v>
      </c>
      <c r="O1330" s="3" t="n">
        <v>2.22390165235667</v>
      </c>
    </row>
    <row r="1331" customFormat="false" ht="15" hidden="false" customHeight="true" outlineLevel="0" collapsed="false">
      <c r="A1331" s="3" t="str">
        <f aca="false">A$56</f>
        <v>Solidez Fiscal</v>
      </c>
      <c r="B1331" s="3" t="str">
        <f aca="false">B$56</f>
        <v>Resultado Nominal</v>
      </c>
      <c r="C1331" s="3" t="n">
        <f aca="false">C$56</f>
        <v>1</v>
      </c>
      <c r="D1331" s="3" t="s">
        <v>256</v>
      </c>
      <c r="E1331" s="3" t="n">
        <f aca="false">E$56</f>
        <v>2014</v>
      </c>
      <c r="F1331" s="3" t="n">
        <f aca="false">F$56</f>
        <v>2015</v>
      </c>
      <c r="G1331" s="3" t="n">
        <v>0.304266876793854</v>
      </c>
      <c r="H1331" s="3"/>
      <c r="I1331" s="3"/>
      <c r="J1331" s="3"/>
      <c r="K1331" s="3" t="str">
        <f aca="false">K$56</f>
        <v>Diferença entre receitas e despesas primárias no período acrescidas das despesas com juros nominais incidentes sobre a dívida pública interna e externa, dividido pelo PIB</v>
      </c>
      <c r="L1331" s="3" t="str">
        <f aca="false">L$56</f>
        <v>Siconfi</v>
      </c>
      <c r="M1331" s="3" t="str">
        <f aca="false">M$56</f>
        <v>Porcentagem %</v>
      </c>
      <c r="N1331" s="5"/>
      <c r="O1331" s="3" t="n">
        <v>57.5273158864398</v>
      </c>
    </row>
    <row r="1332" customFormat="false" ht="15" hidden="false" customHeight="true" outlineLevel="0" collapsed="false">
      <c r="A1332" s="3" t="str">
        <f aca="false">A$57</f>
        <v>Solidez Fiscal</v>
      </c>
      <c r="B1332" s="3" t="str">
        <f aca="false">B$57</f>
        <v>Solvência Fiscal</v>
      </c>
      <c r="C1332" s="3" t="n">
        <f aca="false">C$57</f>
        <v>-1</v>
      </c>
      <c r="D1332" s="3" t="s">
        <v>256</v>
      </c>
      <c r="E1332" s="3" t="n">
        <f aca="false">E$57</f>
        <v>2014</v>
      </c>
      <c r="F1332" s="3" t="n">
        <f aca="false">F$57</f>
        <v>2015</v>
      </c>
      <c r="G1332" s="3" t="n">
        <v>58.1445040218439</v>
      </c>
      <c r="H1332" s="3"/>
      <c r="I1332" s="3"/>
      <c r="J1332" s="3"/>
      <c r="K1332" s="3" t="str">
        <f aca="false">K$57</f>
        <v>Dívida consolidada líquida / receita corrente líquida</v>
      </c>
      <c r="L1332" s="3" t="str">
        <f aca="false">L$57</f>
        <v>Siconfi</v>
      </c>
      <c r="M1332" s="5" t="s">
        <v>24</v>
      </c>
      <c r="N1332" s="5"/>
      <c r="O1332" s="3" t="n">
        <v>79.0282000820787</v>
      </c>
    </row>
    <row r="1333" customFormat="false" ht="15" hidden="false" customHeight="true" outlineLevel="0" collapsed="false">
      <c r="A1333" s="3" t="str">
        <f aca="false">A$58</f>
        <v>Solidez Fiscal</v>
      </c>
      <c r="B1333" s="3" t="str">
        <f aca="false">B$58</f>
        <v>Sucesso do Planejamento Orçamentário</v>
      </c>
      <c r="C1333" s="3" t="n">
        <f aca="false">C$58</f>
        <v>1</v>
      </c>
      <c r="D1333" s="3" t="s">
        <v>256</v>
      </c>
      <c r="E1333" s="3" t="n">
        <f aca="false">E$58</f>
        <v>2014</v>
      </c>
      <c r="F1333" s="3" t="n">
        <f aca="false">F$58</f>
        <v>2015</v>
      </c>
      <c r="G1333" s="3" t="n">
        <v>103.728259699736</v>
      </c>
      <c r="H1333" s="3"/>
      <c r="I1333" s="3"/>
      <c r="J1333" s="3"/>
      <c r="K1333" s="3" t="str">
        <f aca="false">K$58</f>
        <v>Despesa liquidada pela despesa total atualizada (dotação orçamentária).</v>
      </c>
      <c r="L1333" s="3" t="str">
        <f aca="false">L$58</f>
        <v>Siconfi</v>
      </c>
      <c r="M1333" s="3" t="str">
        <f aca="false">M$58</f>
        <v>Porcentagem %</v>
      </c>
      <c r="N1333" s="5" t="str">
        <f aca="false">N$58</f>
        <v>Antes de 2020 o indicador era chamado de "Sucesso da Execução Orçamentária"</v>
      </c>
      <c r="O1333" s="3" t="n">
        <v>100</v>
      </c>
    </row>
    <row r="1334" customFormat="false" ht="15" hidden="false" customHeight="true" outlineLevel="0" collapsed="false">
      <c r="A1334" s="3" t="str">
        <f aca="false">A$59</f>
        <v>Solidez Fiscal</v>
      </c>
      <c r="B1334" s="3" t="str">
        <f aca="false">B$59</f>
        <v> Total</v>
      </c>
      <c r="C1334" s="3" t="n">
        <f aca="false">C$59</f>
        <v>1</v>
      </c>
      <c r="D1334" s="3" t="s">
        <v>256</v>
      </c>
      <c r="E1334" s="3" t="n">
        <f aca="false">E$59</f>
        <v>2015</v>
      </c>
      <c r="F1334" s="3" t="n">
        <f aca="false">F$59</f>
        <v>2015</v>
      </c>
      <c r="G1334" s="3" t="n">
        <v>63.4926427563257</v>
      </c>
      <c r="H1334" s="3"/>
      <c r="I1334" s="3"/>
      <c r="J1334" s="3"/>
      <c r="K1334" s="3" t="str">
        <f aca="false">K$59</f>
        <v>Nota obtida via normalização e ponderação de indicadores que variam de 0 a 100.</v>
      </c>
      <c r="L1334" s="3" t="str">
        <f aca="false">L$59</f>
        <v>Tendências</v>
      </c>
      <c r="M1334" s="3" t="str">
        <f aca="false">M$59</f>
        <v>Nota de 0 a 100</v>
      </c>
      <c r="N1334" s="5"/>
      <c r="O1334" s="3" t="n">
        <v>94.0442912509851</v>
      </c>
    </row>
    <row r="1335" customFormat="false" ht="15" hidden="false" customHeight="true" outlineLevel="0" collapsed="false">
      <c r="A1335" s="3" t="str">
        <f aca="false">A$60</f>
        <v>Eficiência da Máquina Pública</v>
      </c>
      <c r="B1335" s="3" t="str">
        <f aca="false">B$60</f>
        <v>Eficiência do Judiciário</v>
      </c>
      <c r="C1335" s="3" t="n">
        <f aca="false">C$60</f>
        <v>-1</v>
      </c>
      <c r="D1335" s="3" t="s">
        <v>256</v>
      </c>
      <c r="E1335" s="3" t="n">
        <f aca="false">E$60</f>
        <v>2013</v>
      </c>
      <c r="F1335" s="3" t="n">
        <f aca="false">F$60</f>
        <v>2015</v>
      </c>
      <c r="G1335" s="3" t="n">
        <v>67.9908989608045</v>
      </c>
      <c r="H1335" s="3"/>
      <c r="I1335" s="3"/>
      <c r="J1335" s="3"/>
      <c r="K1335" s="4" t="str">
        <f aca="false">K$60</f>
        <v>Taxa de congestionamento = 1 - (processos baixados)/(casos novos + casos pendentes)</v>
      </c>
      <c r="L1335" s="4" t="str">
        <f aca="false">L$60</f>
        <v>Justiça em Números/CNJ</v>
      </c>
      <c r="M1335" s="4" t="str">
        <f aca="false">M$60</f>
        <v>Porcentagem %</v>
      </c>
      <c r="N13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35" s="3" t="n">
        <v>30.8501018880072</v>
      </c>
    </row>
    <row r="1336" customFormat="false" ht="15" hidden="false" customHeight="true" outlineLevel="0" collapsed="false">
      <c r="A1336" s="3" t="str">
        <f aca="false">A$61</f>
        <v>Eficiência da Máquina Pública</v>
      </c>
      <c r="B1336" s="3" t="str">
        <f aca="false">B$61</f>
        <v>Custo do Executivo/PIB</v>
      </c>
      <c r="C1336" s="3" t="n">
        <f aca="false">C$61</f>
        <v>-1</v>
      </c>
      <c r="D1336" s="3" t="s">
        <v>256</v>
      </c>
      <c r="E1336" s="3" t="n">
        <f aca="false">E$61</f>
        <v>2014</v>
      </c>
      <c r="F1336" s="3" t="n">
        <f aca="false">F$61</f>
        <v>2015</v>
      </c>
      <c r="G1336" s="3" t="n">
        <v>0.439909173166517</v>
      </c>
      <c r="H1336" s="3"/>
      <c r="I1336" s="3"/>
      <c r="J1336" s="3"/>
      <c r="K1336" s="3" t="str">
        <f aca="false">K$61</f>
        <v>Recursos públicos alocados na administração direta / PIB</v>
      </c>
      <c r="L1336" s="3" t="str">
        <f aca="false">L$61</f>
        <v>FINBRA/Siconfi</v>
      </c>
      <c r="M1336" s="3" t="str">
        <f aca="false">M$61</f>
        <v>Porcentagem %</v>
      </c>
      <c r="N1336" s="3" t="str">
        <f aca="false">N$61</f>
        <v>O PIB utilizado para cálculo é estimado pela Tendências</v>
      </c>
      <c r="O1336" s="3" t="n">
        <v>99.0054945474711</v>
      </c>
    </row>
    <row r="1337" customFormat="false" ht="15" hidden="false" customHeight="true" outlineLevel="0" collapsed="false">
      <c r="A1337" s="3" t="str">
        <f aca="false">A$62</f>
        <v>Eficiência da Máquina Pública</v>
      </c>
      <c r="B1337" s="3" t="str">
        <f aca="false">B$62</f>
        <v>Índice de Transparência</v>
      </c>
      <c r="C1337" s="3" t="n">
        <f aca="false">C$62</f>
        <v>1</v>
      </c>
      <c r="D1337" s="3" t="s">
        <v>256</v>
      </c>
      <c r="E1337" s="3" t="n">
        <f aca="false">E$62</f>
        <v>2014</v>
      </c>
      <c r="F1337" s="3" t="n">
        <f aca="false">F$62</f>
        <v>2015</v>
      </c>
      <c r="G1337" s="3" t="n">
        <v>5.84</v>
      </c>
      <c r="H1337" s="3"/>
      <c r="I1337" s="3"/>
      <c r="J1337" s="3"/>
      <c r="K1337" s="3" t="str">
        <f aca="false">K$62</f>
        <v>Avaliação dos portais de acesso a informações de gastos estaduais (Nota: 0-10)</v>
      </c>
      <c r="L1337" s="3" t="str">
        <f aca="false">L$62</f>
        <v>Associação Contas Abertas</v>
      </c>
      <c r="M1337" s="3" t="str">
        <f aca="false">M$62</f>
        <v>Pontuação de 0 a 10</v>
      </c>
      <c r="N1337" s="3" t="str">
        <f aca="false">N$62</f>
        <v>A partir da edição de 2018, ou seja, do dado de 2016, passou a ser usado a avaliação Escala Brasil Transparente</v>
      </c>
      <c r="O1337" s="3" t="n">
        <v>61.5289765721332</v>
      </c>
    </row>
    <row r="1338" customFormat="false" ht="15" hidden="false" customHeight="true" outlineLevel="0" collapsed="false">
      <c r="A1338" s="3" t="str">
        <f aca="false">A$63</f>
        <v>Eficiência da Máquina Pública</v>
      </c>
      <c r="B1338" s="3" t="str">
        <f aca="false">B$63</f>
        <v>Custo do Judiciário/PIB</v>
      </c>
      <c r="C1338" s="3" t="n">
        <f aca="false">C$63</f>
        <v>-1</v>
      </c>
      <c r="D1338" s="3" t="s">
        <v>256</v>
      </c>
      <c r="E1338" s="3" t="n">
        <f aca="false">E$63</f>
        <v>2014</v>
      </c>
      <c r="F1338" s="3" t="n">
        <f aca="false">F$63</f>
        <v>2015</v>
      </c>
      <c r="G1338" s="3" t="n">
        <v>0.766774505905198</v>
      </c>
      <c r="H1338" s="3"/>
      <c r="I1338" s="3"/>
      <c r="J1338" s="3"/>
      <c r="K1338" s="3" t="str">
        <f aca="false">K$63</f>
        <v>Recursos públicos alocados no judiciário / PIB</v>
      </c>
      <c r="L1338" s="3" t="str">
        <f aca="false">L$63</f>
        <v>FINBRA/Siconfi</v>
      </c>
      <c r="M1338" s="3" t="str">
        <f aca="false">M$63</f>
        <v>Porcentagem %</v>
      </c>
      <c r="N1338" s="3" t="str">
        <f aca="false">N$63</f>
        <v>O PIB utilizado para cálculo é estimado pela Tendências. O Distrito Federal não é válido nesse indicador.</v>
      </c>
      <c r="O1338" s="3" t="n">
        <v>96.3558944171122</v>
      </c>
    </row>
    <row r="1339" customFormat="false" ht="15" hidden="false" customHeight="true" outlineLevel="0" collapsed="false">
      <c r="A1339" s="3" t="str">
        <f aca="false">A$64</f>
        <v>Eficiência da Máquina Pública</v>
      </c>
      <c r="B1339" s="3" t="str">
        <f aca="false">B$64</f>
        <v>Custo do Legislativo/PIB</v>
      </c>
      <c r="C1339" s="3" t="n">
        <f aca="false">C$64</f>
        <v>-1</v>
      </c>
      <c r="D1339" s="3" t="s">
        <v>256</v>
      </c>
      <c r="E1339" s="3" t="n">
        <f aca="false">E$64</f>
        <v>2014</v>
      </c>
      <c r="F1339" s="3" t="n">
        <f aca="false">F$64</f>
        <v>2015</v>
      </c>
      <c r="G1339" s="3" t="n">
        <v>0.222780577360239</v>
      </c>
      <c r="H1339" s="3"/>
      <c r="I1339" s="3"/>
      <c r="J1339" s="3"/>
      <c r="K1339" s="3" t="str">
        <f aca="false">K$64</f>
        <v>Recursos públicos alocados no legislativo / PIB</v>
      </c>
      <c r="L1339" s="3" t="str">
        <f aca="false">L$64</f>
        <v>FINBRA/Siconfi</v>
      </c>
      <c r="M1339" s="3" t="str">
        <f aca="false">M$64</f>
        <v>Porcentagem %</v>
      </c>
      <c r="N1339" s="3" t="str">
        <f aca="false">N$64</f>
        <v>O PIB utilizado para cálculo é estimado pela Tendências</v>
      </c>
      <c r="O1339" s="3" t="n">
        <v>93.7517790548108</v>
      </c>
    </row>
    <row r="1340" customFormat="false" ht="15" hidden="false" customHeight="true" outlineLevel="0" collapsed="false">
      <c r="A1340" s="3" t="str">
        <f aca="false">A$65</f>
        <v>Eficiência da Máquina Pública</v>
      </c>
      <c r="B1340" s="3" t="str">
        <f aca="false">B$65</f>
        <v>% Servidores Comissionados</v>
      </c>
      <c r="C1340" s="3" t="n">
        <f aca="false">C$65</f>
        <v>-1</v>
      </c>
      <c r="D1340" s="3" t="s">
        <v>256</v>
      </c>
      <c r="E1340" s="3" t="n">
        <f aca="false">E$65</f>
        <v>2013</v>
      </c>
      <c r="F1340" s="3" t="n">
        <f aca="false">F$65</f>
        <v>2015</v>
      </c>
      <c r="G1340" s="3" t="n">
        <v>1.24724167706035</v>
      </c>
      <c r="H1340" s="3"/>
      <c r="I1340" s="3"/>
      <c r="J1340" s="3"/>
      <c r="K1340" s="3" t="str">
        <f aca="false">K$65</f>
        <v>% de cargos comissionados no total de cargos públicos</v>
      </c>
      <c r="L1340" s="3" t="str">
        <f aca="false">L$65</f>
        <v>IBGE/Estadic</v>
      </c>
      <c r="M1340" s="3" t="str">
        <f aca="false">M$65</f>
        <v>Porcentagem %</v>
      </c>
      <c r="N1340" s="5"/>
      <c r="O1340" s="3" t="n">
        <v>100</v>
      </c>
    </row>
    <row r="1341" customFormat="false" ht="15" hidden="false" customHeight="true" outlineLevel="0" collapsed="false">
      <c r="A1341" s="3" t="str">
        <f aca="false">A$66</f>
        <v>Eficiência da Máquina Pública</v>
      </c>
      <c r="B1341" s="3" t="str">
        <f aca="false">B$66</f>
        <v> Total</v>
      </c>
      <c r="C1341" s="3" t="n">
        <f aca="false">C$66</f>
        <v>1</v>
      </c>
      <c r="D1341" s="3" t="s">
        <v>256</v>
      </c>
      <c r="E1341" s="3" t="n">
        <f aca="false">E$66</f>
        <v>2015</v>
      </c>
      <c r="F1341" s="3" t="n">
        <f aca="false">F$66</f>
        <v>2015</v>
      </c>
      <c r="G1341" s="3" t="n">
        <v>77.1476265336099</v>
      </c>
      <c r="H1341" s="3"/>
      <c r="I1341" s="3"/>
      <c r="J1341" s="3"/>
      <c r="K1341" s="3" t="str">
        <f aca="false">K$66</f>
        <v>Nota obtida via normalização e ponderação de indicadores que variam de 0 a 100.</v>
      </c>
      <c r="L1341" s="3" t="str">
        <f aca="false">L$66</f>
        <v>Tendências</v>
      </c>
      <c r="M1341" s="3" t="str">
        <f aca="false">M$66</f>
        <v>Nota de 0 a 100</v>
      </c>
      <c r="N1341" s="5"/>
      <c r="O1341" s="3" t="n">
        <v>93.5822685148813</v>
      </c>
    </row>
    <row r="1342" customFormat="false" ht="15" hidden="false" customHeight="true" outlineLevel="0" collapsed="false">
      <c r="A1342" s="3" t="str">
        <f aca="false">A$67</f>
        <v>Inovação</v>
      </c>
      <c r="B1342" s="3" t="str">
        <f aca="false">B$67</f>
        <v>Produção Acadêmica</v>
      </c>
      <c r="C1342" s="3" t="n">
        <f aca="false">C$67</f>
        <v>1</v>
      </c>
      <c r="D1342" s="3" t="s">
        <v>256</v>
      </c>
      <c r="E1342" s="3" t="n">
        <f aca="false">E$67</f>
        <v>2014</v>
      </c>
      <c r="F1342" s="3" t="n">
        <f aca="false">F$67</f>
        <v>2015</v>
      </c>
      <c r="G1342" s="3" t="n">
        <v>0.669597896482706</v>
      </c>
      <c r="H1342" s="3"/>
      <c r="I1342" s="3"/>
      <c r="J1342" s="3"/>
      <c r="K1342" s="3" t="str">
        <f aca="false">K$67</f>
        <v>Total de documentos publicados em periódicos acadêmicos indexados no Scopus em relação à população total.</v>
      </c>
      <c r="L1342" s="3" t="str">
        <f aca="false">L$67</f>
        <v>SCImago IR</v>
      </c>
      <c r="M1342" s="3" t="str">
        <f aca="false">M$67</f>
        <v>Artigos por 1 milhão de habitantes</v>
      </c>
      <c r="N1342" s="5"/>
      <c r="O1342" s="3" t="n">
        <v>60.7243615286107</v>
      </c>
    </row>
    <row r="1343" customFormat="false" ht="15" hidden="false" customHeight="true" outlineLevel="0" collapsed="false">
      <c r="A1343" s="3" t="str">
        <f aca="false">A$68</f>
        <v>Inovação</v>
      </c>
      <c r="B1343" s="3" t="str">
        <f aca="false">B$68</f>
        <v>Investimentos Públicos em P&amp;D</v>
      </c>
      <c r="C1343" s="3" t="n">
        <f aca="false">C$68</f>
        <v>1</v>
      </c>
      <c r="D1343" s="3" t="s">
        <v>256</v>
      </c>
      <c r="E1343" s="3" t="n">
        <f aca="false">E$68</f>
        <v>2013</v>
      </c>
      <c r="F1343" s="3" t="n">
        <f aca="false">F$68</f>
        <v>2015</v>
      </c>
      <c r="G1343" s="3" t="n">
        <v>0.239740445867071</v>
      </c>
      <c r="H1343" s="3"/>
      <c r="I1343" s="3"/>
      <c r="J1343" s="3"/>
      <c r="K1343" s="3" t="str">
        <f aca="false">K$68</f>
        <v>Participação de Investimento público em P&amp;D no PIB estadual</v>
      </c>
      <c r="L1343" s="3" t="str">
        <f aca="false">L$68</f>
        <v>Min.CT&amp;I</v>
      </c>
      <c r="M1343" s="3" t="str">
        <f aca="false">M$68</f>
        <v>Porcentagem %</v>
      </c>
      <c r="N1343" s="5" t="str">
        <f aca="false">N$68</f>
        <v>O PIB utilizado é o oficial divulgado pelo IBGE</v>
      </c>
      <c r="O1343" s="3" t="n">
        <v>36.9507672900463</v>
      </c>
    </row>
    <row r="1344" customFormat="false" ht="15" hidden="false" customHeight="true" outlineLevel="0" collapsed="false">
      <c r="A1344" s="3" t="str">
        <f aca="false">A$69</f>
        <v>Inovação</v>
      </c>
      <c r="B1344" s="3" t="str">
        <f aca="false">B$69</f>
        <v>Patentes</v>
      </c>
      <c r="C1344" s="3" t="n">
        <f aca="false">C$69</f>
        <v>1</v>
      </c>
      <c r="D1344" s="3" t="s">
        <v>256</v>
      </c>
      <c r="E1344" s="3" t="n">
        <f aca="false">E$69</f>
        <v>2012</v>
      </c>
      <c r="F1344" s="3" t="n">
        <f aca="false">F$69</f>
        <v>2015</v>
      </c>
      <c r="G1344" s="3" t="n">
        <v>0.193290360856098</v>
      </c>
      <c r="H1344" s="3"/>
      <c r="I1344" s="3"/>
      <c r="J1344" s="3"/>
      <c r="K1344" s="3" t="str">
        <f aca="false">K$69</f>
        <v>Total de concessões de patentes, englobando os tipos: "Patente de Invenção", "Modelo de Utilidade" e "Certificado de Adição" em relação ao PIB.</v>
      </c>
      <c r="L1344" s="3" t="str">
        <f aca="false">L$69</f>
        <v>INPI</v>
      </c>
      <c r="M1344" s="3" t="str">
        <f aca="false">M$69</f>
        <v>Patentes pelo PIB em 1 bilhão de reais</v>
      </c>
      <c r="N1344" s="3" t="str">
        <f aca="false">N$69</f>
        <v>O PIB utilizado para cálculo é estimado pela Tendências</v>
      </c>
      <c r="O1344" s="3" t="n">
        <v>54.5803076985224</v>
      </c>
    </row>
    <row r="1345" customFormat="false" ht="15" hidden="false" customHeight="true" outlineLevel="0" collapsed="false">
      <c r="A1345" s="3" t="str">
        <f aca="false">A$70</f>
        <v>Inovação</v>
      </c>
      <c r="B1345" s="3" t="str">
        <f aca="false">B$70</f>
        <v> Total</v>
      </c>
      <c r="C1345" s="3" t="n">
        <f aca="false">C$70</f>
        <v>1</v>
      </c>
      <c r="D1345" s="3" t="s">
        <v>256</v>
      </c>
      <c r="E1345" s="3" t="n">
        <f aca="false">E$70</f>
        <v>2015</v>
      </c>
      <c r="F1345" s="3" t="n">
        <f aca="false">F$70</f>
        <v>2015</v>
      </c>
      <c r="G1345" s="3" t="n">
        <v>50.925756189861</v>
      </c>
      <c r="H1345" s="3"/>
      <c r="I1345" s="3"/>
      <c r="J1345" s="3"/>
      <c r="K1345" s="3" t="str">
        <f aca="false">K$70</f>
        <v>Nota obtida via normalização e ponderação de indicadores que variam de 0 a 100.</v>
      </c>
      <c r="L1345" s="3" t="str">
        <f aca="false">L$70</f>
        <v>Tendências</v>
      </c>
      <c r="M1345" s="3" t="str">
        <f aca="false">M$70</f>
        <v>Nota de 0 a 100</v>
      </c>
      <c r="N1345" s="5"/>
      <c r="O1345" s="3" t="n">
        <v>56.0171723961288</v>
      </c>
    </row>
    <row r="1346" customFormat="false" ht="15" hidden="false" customHeight="true" outlineLevel="0" collapsed="false">
      <c r="A1346" s="3" t="str">
        <f aca="false">A$71</f>
        <v>Sustentabilidade Ambiental</v>
      </c>
      <c r="B1346" s="3" t="str">
        <f aca="false">B$71</f>
        <v>Emissões de CO2</v>
      </c>
      <c r="C1346" s="3" t="n">
        <f aca="false">C$71</f>
        <v>-1</v>
      </c>
      <c r="D1346" s="3" t="s">
        <v>256</v>
      </c>
      <c r="E1346" s="3" t="n">
        <f aca="false">E$71</f>
        <v>2013</v>
      </c>
      <c r="F1346" s="3" t="n">
        <f aca="false">F$71</f>
        <v>2015</v>
      </c>
      <c r="G1346" s="3" t="n">
        <v>2.3323065148157</v>
      </c>
      <c r="H1346" s="3"/>
      <c r="I1346" s="3"/>
      <c r="J1346" s="3"/>
      <c r="K1346" s="3" t="str">
        <f aca="false">K$71</f>
        <v>CO2 emitido e derivado de remoção de unidades de conservação (toneladas por habitante).</v>
      </c>
      <c r="L1346" s="3" t="str">
        <f aca="false">L$71</f>
        <v>SEEG/OC</v>
      </c>
      <c r="M1346" s="3" t="str">
        <f aca="false">M$71</f>
        <v>Toneladas emitidas de CO2  por habitante</v>
      </c>
      <c r="N1346" s="5" t="str">
        <f aca="false">N$71</f>
        <v>A partir da publicação de 2019, ou seja, do dado de 2017, o denominador foi alterado de população para PIB total (o PIB utilizado para cálculo é estimado pela Tendências)</v>
      </c>
      <c r="O1346" s="3" t="n">
        <v>34.4384857783421</v>
      </c>
    </row>
    <row r="1347" customFormat="false" ht="15" hidden="false" customHeight="true" outlineLevel="0" collapsed="false">
      <c r="A1347" s="3" t="str">
        <f aca="false">A$72</f>
        <v>Sustentabilidade Ambiental</v>
      </c>
      <c r="B1347" s="3" t="str">
        <f aca="false">B$72</f>
        <v>Serviços Urbanos</v>
      </c>
      <c r="C1347" s="3" t="n">
        <f aca="false">C$72</f>
        <v>1</v>
      </c>
      <c r="D1347" s="3" t="s">
        <v>256</v>
      </c>
      <c r="E1347" s="3" t="n">
        <f aca="false">E$72</f>
        <v>2013</v>
      </c>
      <c r="F1347" s="3" t="n">
        <f aca="false">F$72</f>
        <v>2015</v>
      </c>
      <c r="G1347" s="3" t="n">
        <v>1.24543858516485</v>
      </c>
      <c r="H1347" s="3"/>
      <c r="I1347" s="3"/>
      <c r="J1347" s="3"/>
      <c r="K1347" s="3" t="str">
        <f aca="false">K$72</f>
        <v>Oferta de serviços municipais para coleta de materiais especias e limpeza urbana (Nota: 0-2).</v>
      </c>
      <c r="L1347" s="3" t="str">
        <f aca="false">L$72</f>
        <v>SNIS</v>
      </c>
      <c r="M1347" s="3" t="str">
        <f aca="false">M$72</f>
        <v>Pontuação de 0 a 2</v>
      </c>
      <c r="N1347" s="5"/>
      <c r="O1347" s="3" t="n">
        <v>61.7947273424626</v>
      </c>
    </row>
    <row r="1348" customFormat="false" ht="15" hidden="false" customHeight="true" outlineLevel="0" collapsed="false">
      <c r="A1348" s="3" t="str">
        <f aca="false">A$73</f>
        <v>Sustentabilidade Ambiental</v>
      </c>
      <c r="B1348" s="3" t="str">
        <f aca="false">B$73</f>
        <v>Destinação do Lixo</v>
      </c>
      <c r="C1348" s="3" t="n">
        <f aca="false">C$73</f>
        <v>1</v>
      </c>
      <c r="D1348" s="3" t="s">
        <v>256</v>
      </c>
      <c r="E1348" s="3" t="n">
        <f aca="false">E$73</f>
        <v>2013</v>
      </c>
      <c r="F1348" s="3" t="n">
        <f aca="false">F$73</f>
        <v>2015</v>
      </c>
      <c r="G1348" s="3" t="n">
        <v>0.488659460811085</v>
      </c>
      <c r="H1348" s="3"/>
      <c r="I1348" s="3"/>
      <c r="J1348" s="3"/>
      <c r="K1348" s="3" t="str">
        <f aca="false">K$73</f>
        <v>Destinação adequada para o tipo de resíduo sólido e qualidade das unidades de destino em solo (Nota: 0-1)</v>
      </c>
      <c r="L1348" s="3" t="str">
        <f aca="false">L$73</f>
        <v>SNIS</v>
      </c>
      <c r="M1348" s="3" t="str">
        <f aca="false">M$73</f>
        <v>Pontuação de 0 a 1</v>
      </c>
      <c r="N1348" s="5"/>
      <c r="O1348" s="3" t="n">
        <v>55.5730659232537</v>
      </c>
    </row>
    <row r="1349" customFormat="false" ht="15" hidden="false" customHeight="true" outlineLevel="0" collapsed="false">
      <c r="A1349" s="3" t="str">
        <f aca="false">A$74</f>
        <v>Sustentabilidade Ambiental</v>
      </c>
      <c r="B1349" s="3" t="str">
        <f aca="false">B$74</f>
        <v>Tratamento de Esgoto</v>
      </c>
      <c r="C1349" s="3" t="n">
        <f aca="false">C$74</f>
        <v>1</v>
      </c>
      <c r="D1349" s="3" t="s">
        <v>256</v>
      </c>
      <c r="E1349" s="3" t="n">
        <f aca="false">E$74</f>
        <v>2013</v>
      </c>
      <c r="F1349" s="3" t="n">
        <f aca="false">F$74</f>
        <v>2015</v>
      </c>
      <c r="G1349" s="3" t="n">
        <v>63.75</v>
      </c>
      <c r="H1349" s="3"/>
      <c r="I1349" s="3"/>
      <c r="J1349" s="3"/>
      <c r="K1349" s="3" t="str">
        <f aca="false">K$74</f>
        <v>Parcela tratada do total de água consumida no estado.</v>
      </c>
      <c r="L1349" s="3" t="str">
        <f aca="false">L$74</f>
        <v>SNIS</v>
      </c>
      <c r="M1349" s="3" t="str">
        <f aca="false">M$74</f>
        <v>Porcentagem %</v>
      </c>
      <c r="N13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49" s="3" t="n">
        <v>96.2466487935657</v>
      </c>
    </row>
    <row r="1350" customFormat="false" ht="15" hidden="false" customHeight="true" outlineLevel="0" collapsed="false">
      <c r="A1350" s="3" t="str">
        <f aca="false">A$75</f>
        <v>Sustentabilidade Ambiental</v>
      </c>
      <c r="B1350" s="3" t="str">
        <f aca="false">B$75</f>
        <v> Total</v>
      </c>
      <c r="C1350" s="3" t="n">
        <f aca="false">C$75</f>
        <v>1</v>
      </c>
      <c r="D1350" s="3" t="s">
        <v>256</v>
      </c>
      <c r="E1350" s="3" t="n">
        <f aca="false">E$75</f>
        <v>2015</v>
      </c>
      <c r="F1350" s="3" t="n">
        <f aca="false">F$75</f>
        <v>2015</v>
      </c>
      <c r="G1350" s="3" t="n">
        <v>63.4812728668129</v>
      </c>
      <c r="H1350" s="3"/>
      <c r="I1350" s="3"/>
      <c r="J1350" s="3"/>
      <c r="K1350" s="3" t="str">
        <f aca="false">K$75</f>
        <v>Nota obtida via normalização e ponderação de indicadores que variam de 0 a 100.</v>
      </c>
      <c r="L1350" s="3" t="str">
        <f aca="false">L$75</f>
        <v>Tendências</v>
      </c>
      <c r="M1350" s="3" t="str">
        <f aca="false">M$75</f>
        <v>Nota de 0 a 100</v>
      </c>
      <c r="N1350" s="5"/>
      <c r="O1350" s="3" t="n">
        <v>78.1779885413563</v>
      </c>
    </row>
    <row r="1351" customFormat="false" ht="15" hidden="false" customHeight="true" outlineLevel="0" collapsed="false">
      <c r="A1351" s="3" t="s">
        <v>238</v>
      </c>
      <c r="B1351" s="3" t="s">
        <v>25</v>
      </c>
      <c r="C1351" s="3" t="n">
        <v>1</v>
      </c>
      <c r="D1351" s="3" t="s">
        <v>256</v>
      </c>
      <c r="E1351" s="3" t="n">
        <v>2015</v>
      </c>
      <c r="F1351" s="3" t="n">
        <v>2015</v>
      </c>
      <c r="G1351" s="3" t="n">
        <v>79.7202371396657</v>
      </c>
      <c r="H1351" s="3"/>
      <c r="I1351" s="3"/>
      <c r="J1351" s="3"/>
      <c r="K1351" s="4" t="str">
        <f aca="false">K1276</f>
        <v>Nota obtida via normalização e ponderação de indicadores que variam de 0 a 100.</v>
      </c>
      <c r="L1351" s="3" t="str">
        <f aca="false">L1276</f>
        <v>Tendências</v>
      </c>
      <c r="M1351" s="5" t="str">
        <f aca="false">M$76</f>
        <v>Nota de 0 a 100</v>
      </c>
      <c r="N1351" s="5"/>
      <c r="O1351" s="3" t="n">
        <v>84.4134332760055</v>
      </c>
    </row>
    <row r="1352" customFormat="false" ht="15.75" hidden="false" customHeight="true" outlineLevel="0" collapsed="false">
      <c r="A1352" s="3" t="str">
        <f aca="false">$A$2</f>
        <v>Potencial de Mercado</v>
      </c>
      <c r="B1352" s="3" t="str">
        <f aca="false">$B$2</f>
        <v>Tamanho de mercado</v>
      </c>
      <c r="C1352" s="3" t="n">
        <f aca="false">$C$2</f>
        <v>1</v>
      </c>
      <c r="D1352" s="3" t="s">
        <v>257</v>
      </c>
      <c r="E1352" s="3" t="n">
        <f aca="false">$E$2</f>
        <v>2014</v>
      </c>
      <c r="F1352" s="3" t="n">
        <f aca="false">$F$2</f>
        <v>2015</v>
      </c>
      <c r="G1352" s="3" t="n">
        <v>426.78372771959</v>
      </c>
      <c r="H1352" s="3"/>
      <c r="I1352" s="3"/>
      <c r="J1352" s="3"/>
      <c r="K1352" s="4" t="str">
        <f aca="false">$K$2</f>
        <v>Produto Interno Bruto (PIB) real a preços de 2012</v>
      </c>
      <c r="L1352" s="3" t="str">
        <f aca="false">$L$2</f>
        <v>IBGE/IBCR/CAGED</v>
      </c>
      <c r="M1352" s="5" t="str">
        <f aca="false">$M$2</f>
        <v>R$ bilhões</v>
      </c>
      <c r="N1352" s="5" t="str">
        <f aca="false">N$2</f>
        <v>O PIB utilizado para cálculo é estimado pela Tendências</v>
      </c>
      <c r="O1352" s="3" t="n">
        <v>32.0848491976252</v>
      </c>
    </row>
    <row r="1353" customFormat="false" ht="15" hidden="false" customHeight="true" outlineLevel="0" collapsed="false">
      <c r="A1353" s="3" t="str">
        <f aca="false">$A$3</f>
        <v>Potencial de Mercado</v>
      </c>
      <c r="B1353" s="3" t="str">
        <f aca="false">$B$3</f>
        <v>Taxa de crescimento</v>
      </c>
      <c r="C1353" s="3" t="n">
        <f aca="false">$C$3</f>
        <v>1</v>
      </c>
      <c r="D1353" s="3" t="s">
        <v>257</v>
      </c>
      <c r="E1353" s="3" t="n">
        <f aca="false">$E$3</f>
        <v>2014</v>
      </c>
      <c r="F1353" s="3" t="n">
        <f aca="false">$F$3</f>
        <v>2015</v>
      </c>
      <c r="G1353" s="3" t="n">
        <v>1.18810901373265</v>
      </c>
      <c r="H1353" s="3"/>
      <c r="I1353" s="3"/>
      <c r="J1353" s="3"/>
      <c r="K1353" s="4" t="str">
        <f aca="false">$K$3</f>
        <v>Média Móvel de cinco períodos para a taxa de crescimento anual do PIB</v>
      </c>
      <c r="L1353" s="3" t="str">
        <f aca="false">$L$3</f>
        <v>IBGE/IBCR/CAGED</v>
      </c>
      <c r="M1353" s="5" t="str">
        <f aca="false">$M$3</f>
        <v>Porcentagem %</v>
      </c>
      <c r="N1353" s="5" t="str">
        <f aca="false">N$3</f>
        <v>O PIB utilizado para cálculo é estimado pela Tendências</v>
      </c>
      <c r="O1353" s="3" t="n">
        <v>32.1972301863335</v>
      </c>
    </row>
    <row r="1354" customFormat="false" ht="15" hidden="false" customHeight="true" outlineLevel="0" collapsed="false">
      <c r="A1354" s="3" t="str">
        <f aca="false">$A$4</f>
        <v>Potencial de Mercado</v>
      </c>
      <c r="B1354" s="3" t="str">
        <f aca="false">$B$4</f>
        <v> Total</v>
      </c>
      <c r="C1354" s="3" t="n">
        <f aca="false">$C$4</f>
        <v>1</v>
      </c>
      <c r="D1354" s="3" t="s">
        <v>257</v>
      </c>
      <c r="E1354" s="3" t="n">
        <f aca="false">$E$4</f>
        <v>2015</v>
      </c>
      <c r="F1354" s="3" t="n">
        <f aca="false">$F$4</f>
        <v>2015</v>
      </c>
      <c r="G1354" s="3" t="n">
        <v>32.1480258195044</v>
      </c>
      <c r="H1354" s="3"/>
      <c r="I1354" s="3"/>
      <c r="J1354" s="3"/>
      <c r="K1354" s="4" t="str">
        <f aca="false">$K$4</f>
        <v>Nota obtida via normalização e ponderação de indicadores que variam de 0 a 100.</v>
      </c>
      <c r="L1354" s="3" t="str">
        <f aca="false">$L$4</f>
        <v>Tendências</v>
      </c>
      <c r="M1354" s="5" t="str">
        <f aca="false">$M$4</f>
        <v>Nota de 0 a 100</v>
      </c>
      <c r="N1354" s="5"/>
      <c r="O1354" s="3" t="n">
        <v>50.6185283868015</v>
      </c>
    </row>
    <row r="1355" customFormat="false" ht="15" hidden="false" customHeight="true" outlineLevel="0" collapsed="false">
      <c r="A1355" s="3" t="str">
        <f aca="false">$A$5</f>
        <v>Infraestrutura</v>
      </c>
      <c r="B1355" s="3" t="str">
        <f aca="false">$B$5</f>
        <v>Acessibilidade do Serviço de Telecomunicações</v>
      </c>
      <c r="C1355" s="3" t="n">
        <f aca="false">$C$5</f>
        <v>1</v>
      </c>
      <c r="D1355" s="3" t="s">
        <v>257</v>
      </c>
      <c r="E1355" s="3" t="n">
        <f aca="false">$E$5</f>
        <v>2014</v>
      </c>
      <c r="F1355" s="3" t="n">
        <f aca="false">$F$5</f>
        <v>2015</v>
      </c>
      <c r="G1355" s="3" t="n">
        <v>167.438844506612</v>
      </c>
      <c r="H1355" s="3"/>
      <c r="I1355" s="3"/>
      <c r="J1355" s="3"/>
      <c r="K1355" s="4" t="str">
        <f aca="false">$K$5</f>
        <v>Densidade de acessos por 100 habitantes (telefonia móvel e banda larga*)</v>
      </c>
      <c r="L1355" s="3" t="str">
        <f aca="false">$L$5</f>
        <v>ANATEL</v>
      </c>
      <c r="M1355" s="5" t="str">
        <f aca="false">$M$5</f>
        <v>Acessos por 100 mil habitantes</v>
      </c>
      <c r="N1355" s="5"/>
      <c r="O1355" s="3" t="n">
        <v>46.3056700185439</v>
      </c>
    </row>
    <row r="1356" customFormat="false" ht="15" hidden="false" customHeight="true" outlineLevel="0" collapsed="false">
      <c r="A1356" s="3" t="str">
        <f aca="false">A$6</f>
        <v>Infraestrutura</v>
      </c>
      <c r="B1356" s="3" t="str">
        <f aca="false">B$6</f>
        <v>Custo de Combustíveis</v>
      </c>
      <c r="C1356" s="3" t="n">
        <f aca="false">C$6</f>
        <v>-1</v>
      </c>
      <c r="D1356" s="3" t="s">
        <v>257</v>
      </c>
      <c r="E1356" s="3" t="n">
        <f aca="false">E$6</f>
        <v>2014</v>
      </c>
      <c r="F1356" s="3" t="n">
        <f aca="false">F$6</f>
        <v>2015</v>
      </c>
      <c r="G1356" s="3" t="n">
        <v>2.74565739021089</v>
      </c>
      <c r="H1356" s="3"/>
      <c r="I1356" s="3"/>
      <c r="J1356" s="3"/>
      <c r="K1356" s="3" t="str">
        <f aca="false">K$6</f>
        <v>Preço pago em reais por consumidores finais (etanol, gasolina e diesel)</v>
      </c>
      <c r="L1356" s="3" t="str">
        <f aca="false">L$6</f>
        <v>ANP</v>
      </c>
      <c r="M1356" s="5" t="str">
        <f aca="false">$M$6</f>
        <v>Reais (R$)</v>
      </c>
      <c r="N1356" s="5" t="str">
        <f aca="false">N$6</f>
        <v>A partir da edição de 2018, ou seja, do dado de 2017 o preço pago passou a ser ponderado pela participação dos combustíveis no consumo total.</v>
      </c>
      <c r="O1356" s="3" t="n">
        <v>71.0240356476618</v>
      </c>
    </row>
    <row r="1357" customFormat="false" ht="15" hidden="false" customHeight="true" outlineLevel="0" collapsed="false">
      <c r="A1357" s="3" t="str">
        <f aca="false">$A$7</f>
        <v>Infraestrutura</v>
      </c>
      <c r="B1357" s="3" t="str">
        <f aca="false">$B$7</f>
        <v>Custo de Saneamento Básico</v>
      </c>
      <c r="C1357" s="3" t="n">
        <f aca="false">$C$7</f>
        <v>-1</v>
      </c>
      <c r="D1357" s="3" t="s">
        <v>257</v>
      </c>
      <c r="E1357" s="3" t="n">
        <f aca="false">$E$7</f>
        <v>2013</v>
      </c>
      <c r="F1357" s="3" t="n">
        <f aca="false">F$7</f>
        <v>2015</v>
      </c>
      <c r="G1357" s="3" t="n">
        <v>3.16</v>
      </c>
      <c r="H1357" s="3"/>
      <c r="I1357" s="3"/>
      <c r="J1357" s="3"/>
      <c r="K1357" s="3" t="str">
        <f aca="false">K$7</f>
        <v>Tarifa média praticada pelo serviço de tratamento e distribuição</v>
      </c>
      <c r="L1357" s="3" t="str">
        <f aca="false">L$7</f>
        <v>SNIS</v>
      </c>
      <c r="M1357" s="3" t="str">
        <f aca="false">M$7</f>
        <v>Reais ($) por m3</v>
      </c>
      <c r="N1357" s="5"/>
      <c r="O1357" s="3" t="n">
        <v>39.84375</v>
      </c>
    </row>
    <row r="1358" customFormat="false" ht="15" hidden="false" customHeight="true" outlineLevel="0" collapsed="false">
      <c r="A1358" s="3" t="str">
        <f aca="false">A$8</f>
        <v>Infraestrutura</v>
      </c>
      <c r="B1358" s="3" t="str">
        <f aca="false">B$8</f>
        <v>Custo de Telecomunicações</v>
      </c>
      <c r="C1358" s="3" t="n">
        <f aca="false">C$8</f>
        <v>-1</v>
      </c>
      <c r="D1358" s="3" t="s">
        <v>257</v>
      </c>
      <c r="E1358" s="3" t="n">
        <f aca="false">E$8</f>
        <v>2014</v>
      </c>
      <c r="F1358" s="3" t="n">
        <f aca="false">F$8</f>
        <v>2015</v>
      </c>
      <c r="G1358" s="3" t="n">
        <v>0.288828967015485</v>
      </c>
      <c r="H1358" s="3"/>
      <c r="I1358" s="3"/>
      <c r="J1358" s="3"/>
      <c r="K1358" s="3" t="str">
        <f aca="false">K$8</f>
        <v>Custo dos serviços de telecomunicações</v>
      </c>
      <c r="L1358" s="3" t="str">
        <f aca="false">L$8</f>
        <v>ANATEL</v>
      </c>
      <c r="M1358" s="3" t="str">
        <f aca="false">M$8</f>
        <v>Centavos de reais por minuto</v>
      </c>
      <c r="N1358" s="5"/>
      <c r="O1358" s="3" t="n">
        <v>71.4531149720342</v>
      </c>
    </row>
    <row r="1359" customFormat="false" ht="15" hidden="false" customHeight="true" outlineLevel="0" collapsed="false">
      <c r="A1359" s="3" t="str">
        <f aca="false">A$9</f>
        <v>Infraestrutura</v>
      </c>
      <c r="B1359" s="3" t="str">
        <f aca="false">B$9</f>
        <v>Disponibilidade de Voos Diretos</v>
      </c>
      <c r="C1359" s="3" t="n">
        <f aca="false">C$9</f>
        <v>1</v>
      </c>
      <c r="D1359" s="3" t="s">
        <v>257</v>
      </c>
      <c r="E1359" s="3" t="n">
        <f aca="false">E$9</f>
        <v>2014</v>
      </c>
      <c r="F1359" s="3" t="n">
        <f aca="false">F$9</f>
        <v>2015</v>
      </c>
      <c r="G1359" s="3" t="n">
        <v>127000</v>
      </c>
      <c r="H1359" s="3"/>
      <c r="I1359" s="3"/>
      <c r="J1359" s="3"/>
      <c r="K1359" s="3" t="str">
        <f aca="false">K$9</f>
        <v>Número de voos diretos</v>
      </c>
      <c r="L1359" s="3" t="str">
        <f aca="false">L$9</f>
        <v>ANAC</v>
      </c>
      <c r="M1359" s="3" t="str">
        <f aca="false">M$9</f>
        <v>Número de voos</v>
      </c>
      <c r="N1359" s="5"/>
      <c r="O1359" s="3" t="n">
        <v>41.1764705882353</v>
      </c>
    </row>
    <row r="1360" customFormat="false" ht="15" hidden="false" customHeight="true" outlineLevel="0" collapsed="false">
      <c r="A1360" s="3" t="str">
        <f aca="false">A$10</f>
        <v>Infraestrutura</v>
      </c>
      <c r="B1360" s="3" t="str">
        <f aca="false">B$10</f>
        <v>Acesso à Energia Elétrica</v>
      </c>
      <c r="C1360" s="3" t="n">
        <f aca="false">C$10</f>
        <v>1</v>
      </c>
      <c r="D1360" s="3" t="s">
        <v>257</v>
      </c>
      <c r="E1360" s="3" t="n">
        <f aca="false">E$10</f>
        <v>2013</v>
      </c>
      <c r="F1360" s="3" t="n">
        <f aca="false">F$10</f>
        <v>2015</v>
      </c>
      <c r="G1360" s="3" t="n">
        <v>99.6883656509695</v>
      </c>
      <c r="H1360" s="3"/>
      <c r="I1360" s="3"/>
      <c r="J1360" s="3"/>
      <c r="K1360" s="3" t="str">
        <f aca="false">K$10</f>
        <v>Proporção de domicílios com acesso a energia elétrica (iluminação elétrica).</v>
      </c>
      <c r="L1360" s="3" t="str">
        <f aca="false">L$10</f>
        <v>PNADc /IBGE</v>
      </c>
      <c r="M1360" s="3" t="str">
        <f aca="false">M$10</f>
        <v>Porcentagem %</v>
      </c>
      <c r="N1360" s="5"/>
      <c r="O1360" s="3" t="n">
        <v>95.1251483973086</v>
      </c>
    </row>
    <row r="1361" customFormat="false" ht="15" hidden="false" customHeight="true" outlineLevel="0" collapsed="false">
      <c r="A1361" s="3" t="str">
        <f aca="false">A$11</f>
        <v>Infraestrutura</v>
      </c>
      <c r="B1361" s="3" t="str">
        <f aca="false">B$11</f>
        <v>Custo da Energia Elétrica</v>
      </c>
      <c r="C1361" s="3" t="n">
        <f aca="false">C$11</f>
        <v>-1</v>
      </c>
      <c r="D1361" s="3" t="s">
        <v>257</v>
      </c>
      <c r="E1361" s="3" t="n">
        <f aca="false">E$11</f>
        <v>2014</v>
      </c>
      <c r="F1361" s="3" t="n">
        <f aca="false">F$11</f>
        <v>2015</v>
      </c>
      <c r="G1361" s="3" t="n">
        <v>459.146306539212</v>
      </c>
      <c r="H1361" s="3"/>
      <c r="I1361" s="3"/>
      <c r="J1361" s="3"/>
      <c r="K1361" s="3" t="str">
        <f aca="false">K$11</f>
        <v>Tarifa média praticada para o consumo comercial, residencial e industrial.</v>
      </c>
      <c r="L1361" s="3" t="str">
        <f aca="false">L$11</f>
        <v>ANEEL</v>
      </c>
      <c r="M1361" s="3" t="str">
        <f aca="false">M$11</f>
        <v>R$/MWh</v>
      </c>
      <c r="N1361" s="5"/>
      <c r="O1361" s="3" t="n">
        <v>27.6027190549985</v>
      </c>
    </row>
    <row r="1362" customFormat="false" ht="15" hidden="false" customHeight="true" outlineLevel="0" collapsed="false">
      <c r="A1362" s="3" t="str">
        <f aca="false">A$12</f>
        <v>Infraestrutura</v>
      </c>
      <c r="B1362" s="3" t="str">
        <f aca="false">B$12</f>
        <v>Qualidade da Energia Elétrica</v>
      </c>
      <c r="C1362" s="3" t="n">
        <f aca="false">C$12</f>
        <v>-1</v>
      </c>
      <c r="D1362" s="3" t="s">
        <v>257</v>
      </c>
      <c r="E1362" s="3" t="n">
        <f aca="false">E$12</f>
        <v>2014</v>
      </c>
      <c r="F1362" s="3" t="n">
        <f aca="false">F$12</f>
        <v>2015</v>
      </c>
      <c r="G1362" s="3" t="n">
        <v>1.2238237949299</v>
      </c>
      <c r="H1362" s="3"/>
      <c r="I1362" s="3"/>
      <c r="J1362" s="3"/>
      <c r="K1362" s="3" t="str">
        <f aca="false">K$12</f>
        <v>O indicador aponta o Desempenho Global de Continuidade, que considera a duração e frequência de interrupções no serviço de energia.</v>
      </c>
      <c r="L1362" s="3" t="str">
        <f aca="false">L$12</f>
        <v>ANEEL</v>
      </c>
      <c r="M1362" s="3" t="str">
        <f aca="false">M$12</f>
        <v>Pontuação</v>
      </c>
      <c r="N1362" s="5"/>
      <c r="O1362" s="3" t="n">
        <v>57.0248445210021</v>
      </c>
    </row>
    <row r="1363" customFormat="false" ht="15" hidden="false" customHeight="true" outlineLevel="0" collapsed="false">
      <c r="A1363" s="3" t="str">
        <f aca="false">A$13</f>
        <v>Infraestrutura</v>
      </c>
      <c r="B1363" s="3" t="str">
        <f aca="false">B$13</f>
        <v>Mobilidade Urbana</v>
      </c>
      <c r="C1363" s="3" t="n">
        <f aca="false">C$13</f>
        <v>-1</v>
      </c>
      <c r="D1363" s="3" t="s">
        <v>257</v>
      </c>
      <c r="E1363" s="3" t="n">
        <f aca="false">E$13</f>
        <v>2013</v>
      </c>
      <c r="F1363" s="3" t="n">
        <f aca="false">F$13</f>
        <v>2015</v>
      </c>
      <c r="G1363" s="3" t="n">
        <v>44.4109738871775</v>
      </c>
      <c r="H1363" s="3"/>
      <c r="I1363" s="3"/>
      <c r="J1363" s="3"/>
      <c r="K1363" s="3" t="str">
        <f aca="false">K$13</f>
        <v>Tempo gasto no trajeto entre casa e trabalho (minutos)</v>
      </c>
      <c r="L1363" s="3" t="str">
        <f aca="false">L$13</f>
        <v>PNADc /IBGE</v>
      </c>
      <c r="M1363" s="3" t="str">
        <f aca="false">M$13</f>
        <v>Minutos</v>
      </c>
      <c r="N1363" s="5"/>
      <c r="O1363" s="3" t="n">
        <v>0</v>
      </c>
    </row>
    <row r="1364" customFormat="false" ht="15" hidden="false" customHeight="true" outlineLevel="0" collapsed="false">
      <c r="A1364" s="3" t="str">
        <f aca="false">A$14</f>
        <v>Infraestrutura</v>
      </c>
      <c r="B1364" s="3" t="str">
        <f aca="false">B$14</f>
        <v>Qualidade das Rodovias</v>
      </c>
      <c r="C1364" s="3" t="n">
        <f aca="false">C$14</f>
        <v>1</v>
      </c>
      <c r="D1364" s="3" t="s">
        <v>257</v>
      </c>
      <c r="E1364" s="3" t="n">
        <f aca="false">E$14</f>
        <v>2014</v>
      </c>
      <c r="F1364" s="3" t="n">
        <f aca="false">F$14</f>
        <v>2015</v>
      </c>
      <c r="G1364" s="3" t="n">
        <v>3.55265306122449</v>
      </c>
      <c r="H1364" s="3"/>
      <c r="I1364" s="3"/>
      <c r="J1364" s="3"/>
      <c r="K1364" s="3" t="str">
        <f aca="false">K$14</f>
        <v>Avaliação das condições das vias rodoviárias (nota entre 1 (ruim) a 5 (ótimo) ponderada pela extensão pesquisada)</v>
      </c>
      <c r="L1364" s="3" t="str">
        <f aca="false">L$14</f>
        <v>CNT</v>
      </c>
      <c r="M1364" s="3" t="str">
        <f aca="false">M$14</f>
        <v>Pontuação de 1 a 5</v>
      </c>
      <c r="N1364" s="5"/>
      <c r="O1364" s="3" t="n">
        <v>64.4283000337765</v>
      </c>
    </row>
    <row r="1365" customFormat="false" ht="15" hidden="false" customHeight="true" outlineLevel="0" collapsed="false">
      <c r="A1365" s="3" t="str">
        <f aca="false">A$15</f>
        <v>Infraestrutura</v>
      </c>
      <c r="B1365" s="3" t="str">
        <f aca="false">B$15</f>
        <v>Qualidade do Serviço de Telecomunicações</v>
      </c>
      <c r="C1365" s="3" t="n">
        <f aca="false">C$15</f>
        <v>1</v>
      </c>
      <c r="D1365" s="3" t="s">
        <v>257</v>
      </c>
      <c r="E1365" s="3" t="n">
        <f aca="false">E$15</f>
        <v>2014</v>
      </c>
      <c r="F1365" s="3" t="n">
        <f aca="false">F$15</f>
        <v>2015</v>
      </c>
      <c r="G1365" s="3" t="n">
        <v>98.2810761132688</v>
      </c>
      <c r="H1365" s="3"/>
      <c r="I1365" s="3"/>
      <c r="J1365" s="3"/>
      <c r="K1365" s="3" t="str">
        <f aca="false">K$15</f>
        <v>Média do ranking de banda larga fixa e do de telefonia móvel (percentual de indicadores com cumprimento de metas)</v>
      </c>
      <c r="L1365" s="3" t="str">
        <f aca="false">L$15</f>
        <v>ANATEL</v>
      </c>
      <c r="M1365" s="3" t="str">
        <f aca="false">M$15</f>
        <v>Porcentagem %</v>
      </c>
      <c r="N1365" s="5"/>
      <c r="O1365" s="3" t="n">
        <v>98.9469175987212</v>
      </c>
    </row>
    <row r="1366" customFormat="false" ht="15" hidden="false" customHeight="true" outlineLevel="0" collapsed="false">
      <c r="A1366" s="3" t="str">
        <f aca="false">A$16</f>
        <v>Infraestrutura</v>
      </c>
      <c r="B1366" s="3" t="str">
        <f aca="false">B$16</f>
        <v> Total</v>
      </c>
      <c r="C1366" s="3" t="n">
        <f aca="false">C$16</f>
        <v>1</v>
      </c>
      <c r="D1366" s="3" t="s">
        <v>257</v>
      </c>
      <c r="E1366" s="3" t="n">
        <f aca="false">E$16</f>
        <v>2015</v>
      </c>
      <c r="F1366" s="3" t="n">
        <f aca="false">F$16</f>
        <v>2015</v>
      </c>
      <c r="G1366" s="3" t="n">
        <v>53.6294775605815</v>
      </c>
      <c r="H1366" s="3"/>
      <c r="I1366" s="3"/>
      <c r="J1366" s="3"/>
      <c r="K1366" s="3" t="str">
        <f aca="false">K$16</f>
        <v>Nota obtida via normalização e ponderação de indicadores que variam de 0 a 100.</v>
      </c>
      <c r="L1366" s="3" t="str">
        <f aca="false">L$16</f>
        <v>Tendências</v>
      </c>
      <c r="M1366" s="3" t="str">
        <f aca="false">M$16</f>
        <v>Nota de 0 a 100</v>
      </c>
      <c r="N1366" s="5"/>
      <c r="O1366" s="3" t="n">
        <v>47.1068133416918</v>
      </c>
    </row>
    <row r="1367" customFormat="false" ht="15" hidden="false" customHeight="true" outlineLevel="0" collapsed="false">
      <c r="A1367" s="3" t="str">
        <f aca="false">A$17</f>
        <v>Capital Humano</v>
      </c>
      <c r="B1367" s="3" t="str">
        <f aca="false">B$17</f>
        <v>Custo de Mão de Obra</v>
      </c>
      <c r="C1367" s="3" t="n">
        <f aca="false">C$17</f>
        <v>-1</v>
      </c>
      <c r="D1367" s="3" t="s">
        <v>257</v>
      </c>
      <c r="E1367" s="3" t="n">
        <f aca="false">E$17</f>
        <v>2014</v>
      </c>
      <c r="F1367" s="3" t="n">
        <f aca="false">F$17</f>
        <v>2015</v>
      </c>
      <c r="G1367" s="3" t="n">
        <v>1879.91</v>
      </c>
      <c r="H1367" s="3"/>
      <c r="I1367" s="3"/>
      <c r="J1367" s="3"/>
      <c r="K1367" s="3" t="str">
        <f aca="false">K$17</f>
        <v>Rendimento médio nominal de todos os trabalhos, habitualmente recebido por mês, pelas pessoas de 14 anos ou mais de idade, ocupadas na semana de referência, com rendimento de trabalho (Reais)</v>
      </c>
      <c r="L1367" s="3" t="str">
        <f aca="false">L$17</f>
        <v>PNADc /IBGE</v>
      </c>
      <c r="M1367" s="3" t="str">
        <f aca="false">M$17</f>
        <v>Reais (R$)</v>
      </c>
      <c r="N1367" s="3" t="str">
        <f aca="false">N$17</f>
        <v>A partir da publicação de 2016, ou seja, do dado de 2015, passou a ser usado o rendimento médio nominal de todos os trabalhos, antes disso se usava o rendimento médio real do trabalho principal</v>
      </c>
      <c r="O1367" s="3" t="n">
        <v>57.0143330758616</v>
      </c>
    </row>
    <row r="1368" customFormat="false" ht="15" hidden="false" customHeight="true" outlineLevel="0" collapsed="false">
      <c r="A1368" s="3" t="str">
        <f aca="false">A$18</f>
        <v>Capital Humano</v>
      </c>
      <c r="B1368" s="3" t="str">
        <f aca="false">B$18</f>
        <v>PEA com Ensino Superior</v>
      </c>
      <c r="C1368" s="3" t="n">
        <f aca="false">C$18</f>
        <v>1</v>
      </c>
      <c r="D1368" s="3" t="s">
        <v>257</v>
      </c>
      <c r="E1368" s="3" t="n">
        <f aca="false">E$18</f>
        <v>2013</v>
      </c>
      <c r="F1368" s="3" t="n">
        <f aca="false">F$18</f>
        <v>2015</v>
      </c>
      <c r="G1368" s="3" t="n">
        <v>17.1809429770427</v>
      </c>
      <c r="H1368" s="3"/>
      <c r="I1368" s="3"/>
      <c r="J1368" s="3"/>
      <c r="K1368" s="3" t="str">
        <f aca="false">K$18</f>
        <v>Pessoas de 10 anos ou mais de idade com 15 anos ou mais de estudo/população economicamente ativa.</v>
      </c>
      <c r="L1368" s="3" t="str">
        <f aca="false">L$18</f>
        <v>PNADc /IBGE</v>
      </c>
      <c r="M1368" s="3" t="str">
        <f aca="false">M$18</f>
        <v>Porcentagem %</v>
      </c>
      <c r="N1368" s="5"/>
      <c r="O1368" s="3" t="n">
        <v>54.8965128750332</v>
      </c>
    </row>
    <row r="1369" customFormat="false" ht="15" hidden="false" customHeight="true" outlineLevel="0" collapsed="false">
      <c r="A1369" s="3" t="str">
        <f aca="false">A$19</f>
        <v>Capital Humano</v>
      </c>
      <c r="B1369" s="3" t="str">
        <f aca="false">B$19</f>
        <v>Produtividade do Trabalho</v>
      </c>
      <c r="C1369" s="3" t="n">
        <f aca="false">C$19</f>
        <v>1</v>
      </c>
      <c r="D1369" s="3" t="s">
        <v>257</v>
      </c>
      <c r="E1369" s="3" t="n">
        <f aca="false">E$19</f>
        <v>2013</v>
      </c>
      <c r="F1369" s="3" t="n">
        <f aca="false">F$19</f>
        <v>2015</v>
      </c>
      <c r="G1369" s="3" t="n">
        <v>56.6650857989048</v>
      </c>
      <c r="H1369" s="3"/>
      <c r="I1369" s="3"/>
      <c r="J1369" s="3"/>
      <c r="K1369" s="3" t="str">
        <f aca="false">K$19</f>
        <v>PIB pelo total de pessoas ocupadas no período</v>
      </c>
      <c r="L1369" s="3" t="str">
        <f aca="false">L$19</f>
        <v>PNADc /IBGE</v>
      </c>
      <c r="M1369" s="3" t="str">
        <f aca="false">M$19</f>
        <v>Mil Reais (R$) por habitante</v>
      </c>
      <c r="N1369" s="5" t="str">
        <f aca="false">N$19</f>
        <v>O PIB utilizado para cálculo é estimado pela Tendências</v>
      </c>
      <c r="O1369" s="3" t="n">
        <v>43.39412108825</v>
      </c>
    </row>
    <row r="1370" customFormat="false" ht="15" hidden="false" customHeight="true" outlineLevel="0" collapsed="false">
      <c r="A1370" s="3" t="str">
        <f aca="false">A$20</f>
        <v>Capital Humano</v>
      </c>
      <c r="B1370" s="3" t="str">
        <f aca="false">B$20</f>
        <v>Qualificação dos Trabalhadores</v>
      </c>
      <c r="C1370" s="3" t="n">
        <f aca="false">C$20</f>
        <v>1</v>
      </c>
      <c r="D1370" s="3" t="s">
        <v>257</v>
      </c>
      <c r="E1370" s="3" t="n">
        <f aca="false">E$20</f>
        <v>2013</v>
      </c>
      <c r="F1370" s="3" t="n">
        <f aca="false">F$20</f>
        <v>2015</v>
      </c>
      <c r="G1370" s="3" t="n">
        <v>10.76064</v>
      </c>
      <c r="H1370" s="3"/>
      <c r="I1370" s="3"/>
      <c r="J1370" s="3"/>
      <c r="K1370" s="3" t="str">
        <f aca="false">K$20</f>
        <v>Anos de estudos da população economicamente ativa.</v>
      </c>
      <c r="L1370" s="3" t="str">
        <f aca="false">L$20</f>
        <v>PNADc /IBGE</v>
      </c>
      <c r="M1370" s="3" t="str">
        <f aca="false">M$20</f>
        <v>Anos</v>
      </c>
      <c r="N1370" s="5"/>
      <c r="O1370" s="3" t="n">
        <v>75.667840800779</v>
      </c>
    </row>
    <row r="1371" customFormat="false" ht="15" hidden="false" customHeight="true" outlineLevel="0" collapsed="false">
      <c r="A1371" s="3" t="str">
        <f aca="false">A$21</f>
        <v>Capital Humano</v>
      </c>
      <c r="B1371" s="3" t="str">
        <f aca="false">B$21</f>
        <v> Total</v>
      </c>
      <c r="C1371" s="3" t="n">
        <f aca="false">C$21</f>
        <v>1</v>
      </c>
      <c r="D1371" s="3" t="s">
        <v>257</v>
      </c>
      <c r="E1371" s="3" t="n">
        <f aca="false">E$21</f>
        <v>2015</v>
      </c>
      <c r="F1371" s="3" t="n">
        <f aca="false">F$21</f>
        <v>2015</v>
      </c>
      <c r="G1371" s="3" t="n">
        <v>57.761087746356</v>
      </c>
      <c r="H1371" s="3"/>
      <c r="I1371" s="3"/>
      <c r="J1371" s="3"/>
      <c r="K1371" s="3" t="str">
        <f aca="false">K$21</f>
        <v>Nota obtida via normalização e ponderação de indicadores que variam de 0 a 100.</v>
      </c>
      <c r="L1371" s="3" t="str">
        <f aca="false">L$21</f>
        <v>Tendências</v>
      </c>
      <c r="M1371" s="3" t="str">
        <f aca="false">M$21</f>
        <v>Nota de 0 a 100</v>
      </c>
      <c r="N1371" s="5"/>
      <c r="O1371" s="3" t="n">
        <v>100</v>
      </c>
    </row>
    <row r="1372" customFormat="false" ht="15" hidden="false" customHeight="true" outlineLevel="0" collapsed="false">
      <c r="A1372" s="3" t="str">
        <f aca="false">A$22</f>
        <v>Educação</v>
      </c>
      <c r="B1372" s="3" t="str">
        <f aca="false">B$22</f>
        <v>Avaliação da Educação</v>
      </c>
      <c r="C1372" s="3" t="n">
        <f aca="false">C$22</f>
        <v>1</v>
      </c>
      <c r="D1372" s="3" t="s">
        <v>257</v>
      </c>
      <c r="E1372" s="3" t="n">
        <f aca="false">E$22</f>
        <v>2015</v>
      </c>
      <c r="F1372" s="3" t="n">
        <f aca="false">F$22</f>
        <v>2015</v>
      </c>
      <c r="G1372" s="3" t="n">
        <v>100</v>
      </c>
      <c r="H1372" s="3"/>
      <c r="I1372" s="3"/>
      <c r="J1372" s="3"/>
      <c r="K1372" s="3" t="str">
        <f aca="false">K$22</f>
        <v>Dummy para existência avaliações sistemáticas de educação (100 = Há um sistema; 0 = Não há um sistema)</v>
      </c>
      <c r="L1372" s="3" t="str">
        <f aca="false">L$22</f>
        <v>Secretarias Estaduais de Educação</v>
      </c>
      <c r="M1372" s="3" t="str">
        <f aca="false">M$22</f>
        <v>Pontuação de 0 ou 100</v>
      </c>
      <c r="N13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72" s="3" t="n">
        <v>100</v>
      </c>
    </row>
    <row r="1373" customFormat="false" ht="15" hidden="false" customHeight="true" outlineLevel="0" collapsed="false">
      <c r="A1373" s="3" t="str">
        <f aca="false">A$23</f>
        <v>Educação</v>
      </c>
      <c r="B1373" s="3" t="str">
        <f aca="false">B$23</f>
        <v>IDEB</v>
      </c>
      <c r="C1373" s="3" t="n">
        <f aca="false">C$23</f>
        <v>1</v>
      </c>
      <c r="D1373" s="3" t="s">
        <v>257</v>
      </c>
      <c r="E1373" s="3" t="n">
        <f aca="false">E$23</f>
        <v>2013</v>
      </c>
      <c r="F1373" s="3" t="n">
        <f aca="false">F$23</f>
        <v>2015</v>
      </c>
      <c r="G1373" s="3" t="n">
        <v>4.61804145972792</v>
      </c>
      <c r="H1373" s="3"/>
      <c r="I1373" s="3"/>
      <c r="J1373" s="3"/>
      <c r="K1373" s="3" t="str">
        <f aca="false">K$23</f>
        <v>Qualidade da educação básica do Brasil, considera fluxo escolar e média de desempenhos nas avaliações de toda a rede de ensino (nota de  0 a 10)</v>
      </c>
      <c r="L1373" s="3" t="str">
        <f aca="false">L$23</f>
        <v>INEP</v>
      </c>
      <c r="M1373" s="3" t="str">
        <f aca="false">M$23</f>
        <v>Pontuação de 0 a 10</v>
      </c>
      <c r="N1373" s="5"/>
      <c r="O1373" s="3" t="n">
        <v>70.3588780309815</v>
      </c>
    </row>
    <row r="1374" customFormat="false" ht="15" hidden="false" customHeight="true" outlineLevel="0" collapsed="false">
      <c r="A1374" s="3" t="str">
        <f aca="false">A$24</f>
        <v>Educação</v>
      </c>
      <c r="B1374" s="3" t="str">
        <f aca="false">B$24</f>
        <v>ENEM</v>
      </c>
      <c r="C1374" s="3" t="n">
        <f aca="false">C$24</f>
        <v>1</v>
      </c>
      <c r="D1374" s="3" t="s">
        <v>257</v>
      </c>
      <c r="E1374" s="3" t="n">
        <f aca="false">E$24</f>
        <v>2013</v>
      </c>
      <c r="F1374" s="3" t="n">
        <f aca="false">F$24</f>
        <v>2015</v>
      </c>
      <c r="G1374" s="3" t="n">
        <v>530.947925909701</v>
      </c>
      <c r="H1374" s="3"/>
      <c r="I1374" s="3"/>
      <c r="J1374" s="3"/>
      <c r="K1374" s="3" t="str">
        <f aca="false">K$24</f>
        <v>Desempenho dos alunos do Ensino Médio para acesso ao Ensino Superior e a programas de financiamento em instituições privadas (nota de 0 a 1000).</v>
      </c>
      <c r="L1374" s="3" t="str">
        <f aca="false">L$24</f>
        <v>INEP</v>
      </c>
      <c r="M1374" s="3" t="str">
        <f aca="false">M$24</f>
        <v>Pontuação de 0 a 1000</v>
      </c>
      <c r="N1374" s="5"/>
      <c r="O1374" s="3" t="n">
        <v>95.2680423490535</v>
      </c>
    </row>
    <row r="1375" customFormat="false" ht="15" hidden="false" customHeight="true" outlineLevel="0" collapsed="false">
      <c r="A1375" s="3" t="str">
        <f aca="false">A$25</f>
        <v>Educação</v>
      </c>
      <c r="B1375" s="3" t="str">
        <f aca="false">B$25</f>
        <v>PISA</v>
      </c>
      <c r="C1375" s="3" t="n">
        <f aca="false">C$25</f>
        <v>1</v>
      </c>
      <c r="D1375" s="3" t="s">
        <v>257</v>
      </c>
      <c r="E1375" s="3" t="n">
        <f aca="false">E$25</f>
        <v>2012</v>
      </c>
      <c r="F1375" s="3" t="n">
        <f aca="false">F$25</f>
        <v>2015</v>
      </c>
      <c r="G1375" s="3" t="n">
        <v>399.1</v>
      </c>
      <c r="H1375" s="3"/>
      <c r="I1375" s="3"/>
      <c r="J1375" s="3"/>
      <c r="K1375" s="3" t="str">
        <f aca="false">K$25</f>
        <v>Desempenho dos estudantes na faixa dos 15 anos no Programa internacional de avaliação dos estudantes (Nota: 0-1000)</v>
      </c>
      <c r="L1375" s="3" t="str">
        <f aca="false">L$25</f>
        <v>PISA</v>
      </c>
      <c r="M1375" s="5" t="str">
        <f aca="false">M$25</f>
        <v>Pontuação de 0 a 1000</v>
      </c>
      <c r="N1375" s="5"/>
      <c r="O1375" s="3" t="n">
        <v>68.0212014134277</v>
      </c>
    </row>
    <row r="1376" customFormat="false" ht="15" hidden="false" customHeight="true" outlineLevel="0" collapsed="false">
      <c r="A1376" s="3" t="str">
        <f aca="false">A$26</f>
        <v>Educação</v>
      </c>
      <c r="B1376" s="3" t="str">
        <f aca="false">B$26</f>
        <v>Índice de Oportunidade da Educação</v>
      </c>
      <c r="C1376" s="3" t="n">
        <f aca="false">C$26</f>
        <v>1</v>
      </c>
      <c r="D1376" s="3" t="s">
        <v>257</v>
      </c>
      <c r="E1376" s="3" t="n">
        <f aca="false">E$26</f>
        <v>2015</v>
      </c>
      <c r="F1376" s="3" t="n">
        <f aca="false">F$26</f>
        <v>2015</v>
      </c>
      <c r="G1376" s="3" t="n">
        <v>4.132672</v>
      </c>
      <c r="H1376" s="3"/>
      <c r="I1376" s="3"/>
      <c r="J1376" s="3"/>
      <c r="K1376" s="3" t="str">
        <f aca="false">K$26</f>
        <v>Mede a qualidade das oportunidades educacionais oferecidas por municípios e estados (Nota: 0-10)</v>
      </c>
      <c r="L1376" s="3" t="str">
        <f aca="false">L$26</f>
        <v>CLP/Metas</v>
      </c>
      <c r="M1376" s="3" t="str">
        <f aca="false">M$26</f>
        <v>Pontuação de 0 a 10</v>
      </c>
      <c r="N1376" s="5"/>
      <c r="O1376" s="3" t="n">
        <v>41.8133449128665</v>
      </c>
    </row>
    <row r="1377" customFormat="false" ht="15" hidden="false" customHeight="true" outlineLevel="0" collapsed="false">
      <c r="A1377" s="3" t="str">
        <f aca="false">A$27</f>
        <v>Educação</v>
      </c>
      <c r="B1377" s="3" t="str">
        <f aca="false">B$27</f>
        <v>Taxa de Abandono do Ensino Fundamental</v>
      </c>
      <c r="C1377" s="3" t="n">
        <f aca="false">C$27</f>
        <v>-1</v>
      </c>
      <c r="D1377" s="3" t="s">
        <v>257</v>
      </c>
      <c r="E1377" s="3" t="n">
        <f aca="false">E$27</f>
        <v>2013</v>
      </c>
      <c r="F1377" s="3" t="n">
        <f aca="false">F$27</f>
        <v>2015</v>
      </c>
      <c r="G1377" s="3" t="n">
        <v>2.30808261255125</v>
      </c>
      <c r="H1377" s="3"/>
      <c r="I1377" s="3"/>
      <c r="J1377" s="3"/>
      <c r="K1377" s="3" t="str">
        <f aca="false">K$27</f>
        <v>Porcentagem dos alunos do ensino fundamental que abandonam os estudos</v>
      </c>
      <c r="L1377" s="3" t="str">
        <f aca="false">L$27</f>
        <v>Portal Qedu</v>
      </c>
      <c r="M1377" s="3" t="str">
        <f aca="false">M$27</f>
        <v>Porcentagem %</v>
      </c>
      <c r="N1377" s="5" t="str">
        <f aca="false">N$27</f>
        <v>A partir de 2017 o indicador Taxa de abandono do ensino fundamental foi substituído pelo Taxa de frequência líquida do ensino fundamental</v>
      </c>
      <c r="O1377" s="3" t="n">
        <v>88.932413169137</v>
      </c>
    </row>
    <row r="1378" customFormat="false" ht="15" hidden="false" customHeight="true" outlineLevel="0" collapsed="false">
      <c r="A1378" s="3" t="str">
        <f aca="false">A$28</f>
        <v>Educação</v>
      </c>
      <c r="B1378" s="3" t="str">
        <f aca="false">B$28</f>
        <v>Taxa de Abandono do Ensino Médio</v>
      </c>
      <c r="C1378" s="3" t="n">
        <f aca="false">C$28</f>
        <v>-1</v>
      </c>
      <c r="D1378" s="3" t="s">
        <v>257</v>
      </c>
      <c r="E1378" s="3" t="n">
        <f aca="false">E$28</f>
        <v>2013</v>
      </c>
      <c r="F1378" s="3" t="n">
        <f aca="false">F$28</f>
        <v>2015</v>
      </c>
      <c r="G1378" s="3" t="n">
        <v>5.68391249113892</v>
      </c>
      <c r="H1378" s="3"/>
      <c r="I1378" s="3"/>
      <c r="J1378" s="3"/>
      <c r="K1378" s="3" t="str">
        <f aca="false">K$28</f>
        <v>Porcentagem dos alunos do ensino médio que abandonam os estudos.</v>
      </c>
      <c r="L1378" s="3" t="str">
        <f aca="false">L$28</f>
        <v>Portal Qedu</v>
      </c>
      <c r="M1378" s="3" t="str">
        <f aca="false">M$28</f>
        <v>Porcentagem %</v>
      </c>
      <c r="N1378" s="5" t="str">
        <f aca="false">N$28</f>
        <v>A partir de 2017 o indicador Taxa de abandono do ensino médio foi substituído pelo Taxa de frequência líquida do ensino médio</v>
      </c>
      <c r="O1378" s="3" t="n">
        <v>91.8793183847856</v>
      </c>
    </row>
    <row r="1379" customFormat="false" ht="15" hidden="false" customHeight="true" outlineLevel="0" collapsed="false">
      <c r="A1379" s="3" t="str">
        <f aca="false">A$29</f>
        <v>Educação</v>
      </c>
      <c r="B1379" s="3" t="str">
        <f aca="false">B$29</f>
        <v> Total</v>
      </c>
      <c r="C1379" s="3" t="n">
        <f aca="false">C$29</f>
        <v>1</v>
      </c>
      <c r="D1379" s="3" t="s">
        <v>257</v>
      </c>
      <c r="E1379" s="3" t="n">
        <f aca="false">E$29</f>
        <v>2015</v>
      </c>
      <c r="F1379" s="3" t="n">
        <f aca="false">F$29</f>
        <v>2015</v>
      </c>
      <c r="G1379" s="3" t="n">
        <v>73.3220047892695</v>
      </c>
      <c r="H1379" s="3"/>
      <c r="I1379" s="3"/>
      <c r="J1379" s="3"/>
      <c r="K1379" s="3" t="str">
        <f aca="false">K$29</f>
        <v>Nota obtida via normalização e ponderação de indicadores que variam de 0 a 100.</v>
      </c>
      <c r="L1379" s="3" t="str">
        <f aca="false">L$29</f>
        <v>Tendências</v>
      </c>
      <c r="M1379" s="3" t="str">
        <f aca="false">M$29</f>
        <v>Nota de 0 a 100</v>
      </c>
      <c r="N1379" s="5"/>
      <c r="O1379" s="3" t="n">
        <v>70.141333688593</v>
      </c>
    </row>
    <row r="1380" customFormat="false" ht="15" hidden="false" customHeight="true" outlineLevel="0" collapsed="false">
      <c r="A1380" s="3" t="str">
        <f aca="false">A$30</f>
        <v>Sustentabilidade Social</v>
      </c>
      <c r="B1380" s="3" t="str">
        <f aca="false">B$30</f>
        <v>Segurança Alimentar</v>
      </c>
      <c r="C1380" s="3" t="n">
        <f aca="false">C$30</f>
        <v>-1</v>
      </c>
      <c r="D1380" s="3" t="s">
        <v>257</v>
      </c>
      <c r="E1380" s="3" t="n">
        <f aca="false">E$30</f>
        <v>2013</v>
      </c>
      <c r="F1380" s="3" t="n">
        <f aca="false">F$30</f>
        <v>2015</v>
      </c>
      <c r="G1380" s="3" t="n">
        <v>3.8673409065</v>
      </c>
      <c r="H1380" s="3"/>
      <c r="I1380" s="3"/>
      <c r="J1380" s="3"/>
      <c r="K1380" s="3" t="str">
        <f aca="false">K$30</f>
        <v>% domicílios com renda domiciliar per capita inferior à linha de extrema pobreza (valor de uma cesta de alimentos com o mínimo de calorias necessárias para suprir adequadamente uma pessoa, com base em recomendações da FAO e da OMS)</v>
      </c>
      <c r="L1380" s="3" t="str">
        <f aca="false">L$30</f>
        <v>Ipea</v>
      </c>
      <c r="M1380" s="3" t="str">
        <f aca="false">M$30</f>
        <v>Porcentagem %</v>
      </c>
      <c r="N1380" s="5" t="s">
        <v>110</v>
      </c>
      <c r="O1380" s="3" t="n">
        <v>85.4969364190821</v>
      </c>
    </row>
    <row r="1381" customFormat="false" ht="15" hidden="false" customHeight="true" outlineLevel="0" collapsed="false">
      <c r="A1381" s="3" t="str">
        <f aca="false">A$31</f>
        <v>Sustentabilidade Social</v>
      </c>
      <c r="B1381" s="3" t="str">
        <f aca="false">B$31</f>
        <v>Inadequação de Moradia FJP</v>
      </c>
      <c r="C1381" s="3" t="n">
        <f aca="false">C$31</f>
        <v>-1</v>
      </c>
      <c r="D1381" s="3" t="s">
        <v>257</v>
      </c>
      <c r="E1381" s="3" t="n">
        <f aca="false">E$31</f>
        <v>2013</v>
      </c>
      <c r="F1381" s="3" t="n">
        <f aca="false">F$31</f>
        <v>2015</v>
      </c>
      <c r="G1381" s="3" t="n">
        <v>3.01728809907875</v>
      </c>
      <c r="H1381" s="3"/>
      <c r="I1381" s="3"/>
      <c r="J1381" s="3"/>
      <c r="K1381" s="3" t="str">
        <f aca="false">K$31</f>
        <v>% de moradias que apresentam,entre outras características, coabitação familiar e/ou habitação precária  (metodologia da Fundação João Pinheiro)</v>
      </c>
      <c r="L1381" s="3" t="str">
        <f aca="false">L$31</f>
        <v>Fundação João Pinheiro</v>
      </c>
      <c r="M1381" s="3" t="str">
        <f aca="false">M$31</f>
        <v>Porcentagem %</v>
      </c>
      <c r="N1381" s="5" t="str">
        <f aca="false">N$31</f>
        <v>A partir de 2020, foi necessário alteração metodológica tendo em vista a não atualização desde de 2015 do indicador da Fundação João Pinheiro, por isso a fonte do indicador passou a ser a PNADc Anual (IBGE).</v>
      </c>
      <c r="O1381" s="3" t="n">
        <v>97.3040834952011</v>
      </c>
    </row>
    <row r="1382" customFormat="false" ht="15" hidden="false" customHeight="true" outlineLevel="0" collapsed="false">
      <c r="A1382" s="3" t="str">
        <f aca="false">A$32</f>
        <v>Sustentabilidade Social</v>
      </c>
      <c r="B1382" s="3" t="str">
        <f aca="false">B$32</f>
        <v>Famílias abaixo da linha da pobreza</v>
      </c>
      <c r="C1382" s="3" t="n">
        <f aca="false">C$32</f>
        <v>-1</v>
      </c>
      <c r="D1382" s="3" t="s">
        <v>257</v>
      </c>
      <c r="E1382" s="3" t="n">
        <f aca="false">E$32</f>
        <v>2013</v>
      </c>
      <c r="F1382" s="3" t="n">
        <f aca="false">F$32</f>
        <v>2015</v>
      </c>
      <c r="G1382" s="3" t="n">
        <v>3.55801067463699</v>
      </c>
      <c r="H1382" s="3"/>
      <c r="I1382" s="3"/>
      <c r="J1382" s="3"/>
      <c r="K1382" s="3" t="str">
        <f aca="false">K$32</f>
        <v>% de domicílios com renda domiciliar per capita inferior à linha de pobreza. A linha de pobreza aqui considerada é definida pelo decreto 7492 (abaixo de R$77,00 mensais)</v>
      </c>
      <c r="L1382" s="3" t="str">
        <f aca="false">L$32</f>
        <v>PNADc /IBGE</v>
      </c>
      <c r="M1382" s="3" t="str">
        <f aca="false">M$32</f>
        <v>Porcentagem %</v>
      </c>
      <c r="N1382" s="5"/>
      <c r="O1382" s="3" t="n">
        <v>86.1947763087882</v>
      </c>
    </row>
    <row r="1383" customFormat="false" ht="15" hidden="false" customHeight="true" outlineLevel="0" collapsed="false">
      <c r="A1383" s="3" t="str">
        <f aca="false">A$33</f>
        <v>Sustentabilidade Social</v>
      </c>
      <c r="B1383" s="3" t="str">
        <f aca="false">B$33</f>
        <v>Desigualdade de renda</v>
      </c>
      <c r="C1383" s="3" t="n">
        <f aca="false">C$33</f>
        <v>-1</v>
      </c>
      <c r="D1383" s="3" t="s">
        <v>257</v>
      </c>
      <c r="E1383" s="3" t="n">
        <f aca="false">E$33</f>
        <v>2013</v>
      </c>
      <c r="F1383" s="3" t="n">
        <f aca="false">F$33</f>
        <v>2015</v>
      </c>
      <c r="G1383" s="3" t="n">
        <v>0.5321556778</v>
      </c>
      <c r="H1383" s="3"/>
      <c r="I1383" s="3"/>
      <c r="J1383" s="3"/>
      <c r="K1383" s="3" t="str">
        <f aca="false">K$33</f>
        <v>Coeficiente de gini (1=Desigualdade Máxima/0=Igualdade Máxima)</v>
      </c>
      <c r="L1383" s="3" t="str">
        <f aca="false">L$33</f>
        <v>Ipea</v>
      </c>
      <c r="M1383" s="3" t="str">
        <f aca="false">M$33</f>
        <v>Coeficiente GINI</v>
      </c>
      <c r="N1383" s="5"/>
      <c r="O1383" s="3" t="n">
        <v>31.9517457098475</v>
      </c>
    </row>
    <row r="1384" customFormat="false" ht="15" hidden="false" customHeight="true" outlineLevel="0" collapsed="false">
      <c r="A1384" s="3" t="str">
        <f aca="false">A$34</f>
        <v>Sustentabilidade Social</v>
      </c>
      <c r="B1384" s="3" t="str">
        <f aca="false">B$34</f>
        <v>Acesso ao Saneamento Básico - Água</v>
      </c>
      <c r="C1384" s="3" t="n">
        <f aca="false">C$34</f>
        <v>1</v>
      </c>
      <c r="D1384" s="3" t="s">
        <v>257</v>
      </c>
      <c r="E1384" s="3" t="n">
        <f aca="false">E$34</f>
        <v>2013</v>
      </c>
      <c r="F1384" s="3" t="n">
        <f aca="false">F$34</f>
        <v>2015</v>
      </c>
      <c r="G1384" s="3" t="n">
        <v>97.8185595567867</v>
      </c>
      <c r="H1384" s="3"/>
      <c r="I1384" s="3"/>
      <c r="J1384" s="3"/>
      <c r="K1384" s="3" t="str">
        <f aca="false">K$34</f>
        <v>% de domicilios com acesso à água canalizada de rede geral de distribuição</v>
      </c>
      <c r="L1384" s="3" t="str">
        <f aca="false">L$34</f>
        <v>PNADc /IBGE</v>
      </c>
      <c r="M1384" s="3" t="str">
        <f aca="false">M$34</f>
        <v>Porcentagem %</v>
      </c>
      <c r="N1384" s="5"/>
      <c r="O1384" s="3" t="n">
        <v>93.8625999534032</v>
      </c>
    </row>
    <row r="1385" customFormat="false" ht="15" hidden="false" customHeight="true" outlineLevel="0" collapsed="false">
      <c r="A1385" s="3" t="str">
        <f aca="false">A$35</f>
        <v>Sustentabilidade Social</v>
      </c>
      <c r="B1385" s="3" t="str">
        <f aca="false">B$35</f>
        <v>Acesso ao Saneamento Básico - Esgoto</v>
      </c>
      <c r="C1385" s="3" t="n">
        <f aca="false">C$35</f>
        <v>1</v>
      </c>
      <c r="D1385" s="3" t="s">
        <v>257</v>
      </c>
      <c r="E1385" s="3" t="n">
        <f aca="false">E$35</f>
        <v>2013</v>
      </c>
      <c r="F1385" s="3" t="n">
        <f aca="false">F$35</f>
        <v>2015</v>
      </c>
      <c r="G1385" s="3" t="n">
        <v>99.4979224376731</v>
      </c>
      <c r="H1385" s="3"/>
      <c r="I1385" s="3"/>
      <c r="J1385" s="3"/>
      <c r="K1385" s="3" t="str">
        <f aca="false">K$35</f>
        <v>% de domicilios com acesso à rede coletora de esgoto</v>
      </c>
      <c r="L1385" s="3" t="str">
        <f aca="false">L$35</f>
        <v>PNADc /IBGE</v>
      </c>
      <c r="M1385" s="3" t="str">
        <f aca="false">M$35</f>
        <v>Porcentagem %</v>
      </c>
      <c r="N1385" s="5"/>
      <c r="O1385" s="3" t="n">
        <v>98.3243450259777</v>
      </c>
    </row>
    <row r="1386" customFormat="false" ht="15" hidden="false" customHeight="true" outlineLevel="0" collapsed="false">
      <c r="A1386" s="3" t="str">
        <f aca="false">A$36</f>
        <v>Sustentabilidade Social</v>
      </c>
      <c r="B1386" s="3" t="str">
        <f aca="false">B$36</f>
        <v>Mortes Evitáveis</v>
      </c>
      <c r="C1386" s="3" t="n">
        <f aca="false">C$36</f>
        <v>-1</v>
      </c>
      <c r="D1386" s="3" t="s">
        <v>257</v>
      </c>
      <c r="E1386" s="3" t="n">
        <f aca="false">E$36</f>
        <v>2013</v>
      </c>
      <c r="F1386" s="3" t="n">
        <f aca="false">F$36</f>
        <v>2015</v>
      </c>
      <c r="G1386" s="3" t="n">
        <v>19.4154665189562</v>
      </c>
      <c r="H1386" s="3"/>
      <c r="I1386" s="3"/>
      <c r="J1386" s="3"/>
      <c r="K1386" s="3" t="str">
        <f aca="false">K$36</f>
        <v>Razão de Mortalidade Proporcional: mortes abaixo de 50 anos/ total de óbitos</v>
      </c>
      <c r="L1386" s="3" t="str">
        <f aca="false">L$36</f>
        <v>Datasus</v>
      </c>
      <c r="M1386" s="3" t="str">
        <f aca="false">M$36</f>
        <v>Porcentagem %</v>
      </c>
      <c r="N1386" s="5" t="s">
        <v>127</v>
      </c>
      <c r="O1386" s="3" t="n">
        <v>91.2949079153908</v>
      </c>
    </row>
    <row r="1387" customFormat="false" ht="15" hidden="false" customHeight="true" outlineLevel="0" collapsed="false">
      <c r="A1387" s="3" t="str">
        <f aca="false">A$37</f>
        <v>Sustentabilidade Social</v>
      </c>
      <c r="B1387" s="3" t="str">
        <f aca="false">B$37</f>
        <v>Anos potenciais de vida perdidos</v>
      </c>
      <c r="C1387" s="3" t="n">
        <f aca="false">C$37</f>
        <v>-1</v>
      </c>
      <c r="D1387" s="3" t="s">
        <v>257</v>
      </c>
      <c r="E1387" s="3" t="n">
        <f aca="false">E$37</f>
        <v>2013</v>
      </c>
      <c r="F1387" s="3" t="n">
        <f aca="false">F$37</f>
        <v>2015</v>
      </c>
      <c r="G1387" s="3" t="n">
        <v>7.13519532895925</v>
      </c>
      <c r="H1387" s="3"/>
      <c r="I1387" s="3"/>
      <c r="J1387" s="3"/>
      <c r="K1387" s="3" t="str">
        <f aca="false">K$37</f>
        <v>Média da diferença da faixa etária em que os óbitos registrados ocorreram e a expectativa de vida ao nascer do Brasil.</v>
      </c>
      <c r="L1387" s="3" t="str">
        <f aca="false">L$37</f>
        <v>Datasus</v>
      </c>
      <c r="M1387" s="3" t="str">
        <f aca="false">M$37</f>
        <v>Anos</v>
      </c>
      <c r="N1387" s="5"/>
      <c r="O1387" s="3" t="n">
        <v>90.9720738894595</v>
      </c>
    </row>
    <row r="1388" customFormat="false" ht="15" hidden="false" customHeight="true" outlineLevel="0" collapsed="false">
      <c r="A1388" s="3" t="str">
        <f aca="false">A$38</f>
        <v>Sustentabilidade Social</v>
      </c>
      <c r="B1388" s="3" t="str">
        <f aca="false">B$38</f>
        <v>Formalidade do Mercado de Trabalho</v>
      </c>
      <c r="C1388" s="3" t="n">
        <f aca="false">C$38</f>
        <v>1</v>
      </c>
      <c r="D1388" s="3" t="s">
        <v>257</v>
      </c>
      <c r="E1388" s="3" t="n">
        <f aca="false">E$38</f>
        <v>2013</v>
      </c>
      <c r="F1388" s="3" t="n">
        <f aca="false">F$38</f>
        <v>2015</v>
      </c>
      <c r="G1388" s="3" t="n">
        <v>68.4399282725643</v>
      </c>
      <c r="H1388" s="3"/>
      <c r="I1388" s="3"/>
      <c r="J1388" s="3"/>
      <c r="K1388" s="3" t="str">
        <f aca="false">K$38</f>
        <v>Proporção de empregados de 10 anos ou mais de idade com carteira de trabalho assinada em relação ao total de ocupados</v>
      </c>
      <c r="L1388" s="3" t="str">
        <f aca="false">L$38</f>
        <v>PNADc /IBGE</v>
      </c>
      <c r="M1388" s="3" t="str">
        <f aca="false">M$38</f>
        <v>Porcentagem %</v>
      </c>
      <c r="N13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88" s="3" t="n">
        <v>79.1918200296093</v>
      </c>
    </row>
    <row r="1389" customFormat="false" ht="15" hidden="false" customHeight="true" outlineLevel="0" collapsed="false">
      <c r="A1389" s="3" t="str">
        <f aca="false">A$39</f>
        <v>Sustentabilidade Social</v>
      </c>
      <c r="B1389" s="3" t="str">
        <f aca="false">B$39</f>
        <v>Inserção Econômica</v>
      </c>
      <c r="C1389" s="3" t="n">
        <f aca="false">C$39</f>
        <v>1</v>
      </c>
      <c r="D1389" s="3" t="s">
        <v>257</v>
      </c>
      <c r="E1389" s="3" t="n">
        <f aca="false">E$39</f>
        <v>2014</v>
      </c>
      <c r="F1389" s="3" t="n">
        <f aca="false">F$39</f>
        <v>2015</v>
      </c>
      <c r="G1389" s="3" t="n">
        <v>45.2166873297476</v>
      </c>
      <c r="H1389" s="3"/>
      <c r="I1389" s="3"/>
      <c r="J1389" s="3"/>
      <c r="K1389" s="3" t="str">
        <f aca="false">K$39</f>
        <v>Proporção de ocupados em relação a População Economicamente Ativa</v>
      </c>
      <c r="L1389" s="3" t="str">
        <f aca="false">L$39</f>
        <v>IBGE</v>
      </c>
      <c r="M1389" s="3" t="str">
        <f aca="false">M$39</f>
        <v>Porcentagem %</v>
      </c>
      <c r="N1389" s="5"/>
      <c r="O1389" s="3" t="n">
        <v>56.9963294079038</v>
      </c>
    </row>
    <row r="1390" customFormat="false" ht="15" hidden="false" customHeight="true" outlineLevel="0" collapsed="false">
      <c r="A1390" s="3" t="str">
        <f aca="false">A$40</f>
        <v>Sustentabilidade Social</v>
      </c>
      <c r="B1390" s="3" t="str">
        <f aca="false">B$40</f>
        <v>IDH</v>
      </c>
      <c r="C1390" s="3" t="n">
        <f aca="false">C$40</f>
        <v>1</v>
      </c>
      <c r="D1390" s="3" t="s">
        <v>257</v>
      </c>
      <c r="E1390" s="3" t="n">
        <f aca="false">E$40</f>
        <v>2010</v>
      </c>
      <c r="F1390" s="3" t="n">
        <f aca="false">F$40</f>
        <v>2015</v>
      </c>
      <c r="G1390" s="3" t="n">
        <v>0.761</v>
      </c>
      <c r="H1390" s="3"/>
      <c r="I1390" s="3"/>
      <c r="J1390" s="3"/>
      <c r="K1390" s="3" t="str">
        <f aca="false">K$40</f>
        <v>IDH estadual</v>
      </c>
      <c r="L1390" s="3" t="str">
        <f aca="false">L$40</f>
        <v>PNUD</v>
      </c>
      <c r="M1390" s="3" t="str">
        <f aca="false">M$40</f>
        <v>Índice de 0 a 1</v>
      </c>
      <c r="N1390" s="5"/>
      <c r="O1390" s="3" t="n">
        <v>67.3575129533679</v>
      </c>
    </row>
    <row r="1391" customFormat="false" ht="15" hidden="false" customHeight="true" outlineLevel="0" collapsed="false">
      <c r="A1391" s="3" t="str">
        <f aca="false">A$41</f>
        <v>Sustentabilidade Social</v>
      </c>
      <c r="B1391" s="3" t="str">
        <f aca="false">B$41</f>
        <v>Inserção Econômica dos Jovens</v>
      </c>
      <c r="C1391" s="3" t="n">
        <f aca="false">C$41</f>
        <v>1</v>
      </c>
      <c r="D1391" s="3" t="s">
        <v>257</v>
      </c>
      <c r="E1391" s="3" t="n">
        <f aca="false">E$41</f>
        <v>2013</v>
      </c>
      <c r="F1391" s="3" t="n">
        <f aca="false">F$41</f>
        <v>2015</v>
      </c>
      <c r="G1391" s="3" t="n">
        <v>79.6859121029329</v>
      </c>
      <c r="H1391" s="3"/>
      <c r="I1391" s="3"/>
      <c r="J1391" s="3"/>
      <c r="K1391" s="3" t="str">
        <f aca="false">K$41</f>
        <v>Proporção dos jovens que estudam ou trabalham</v>
      </c>
      <c r="L1391" s="3" t="str">
        <f aca="false">L$41</f>
        <v>IBGE</v>
      </c>
      <c r="M1391" s="3" t="str">
        <f aca="false">M$41</f>
        <v>Porcentagem %</v>
      </c>
      <c r="N1391" s="5"/>
      <c r="O1391" s="3" t="n">
        <v>47.9602247926698</v>
      </c>
    </row>
    <row r="1392" customFormat="false" ht="15" hidden="false" customHeight="true" outlineLevel="0" collapsed="false">
      <c r="A1392" s="3" t="str">
        <f aca="false">A$42</f>
        <v>Sustentabilidade Social</v>
      </c>
      <c r="B1392" s="3" t="str">
        <f aca="false">B$42</f>
        <v>Mortalidade Materna</v>
      </c>
      <c r="C1392" s="3" t="n">
        <f aca="false">C$42</f>
        <v>-1</v>
      </c>
      <c r="D1392" s="3" t="s">
        <v>257</v>
      </c>
      <c r="E1392" s="3" t="n">
        <f aca="false">E$42</f>
        <v>2013</v>
      </c>
      <c r="F1392" s="3" t="n">
        <f aca="false">F$42</f>
        <v>2015</v>
      </c>
      <c r="G1392" s="3" t="n">
        <v>5.58383665416508</v>
      </c>
      <c r="H1392" s="3"/>
      <c r="I1392" s="3"/>
      <c r="J1392" s="3"/>
      <c r="K1392" s="3" t="str">
        <f aca="false">K$42</f>
        <v>Óbitos maternos em relação a população feminina em idade fértil (15-49 anos).</v>
      </c>
      <c r="L1392" s="3" t="str">
        <f aca="false">L$42</f>
        <v>Datasus</v>
      </c>
      <c r="M1392" s="3" t="str">
        <f aca="false">M$42</f>
        <v>Taxa de mortalidade por 100 mil mulheres</v>
      </c>
      <c r="N1392" s="5"/>
      <c r="O1392" s="3" t="n">
        <v>45.4317562916201</v>
      </c>
    </row>
    <row r="1393" customFormat="false" ht="15" hidden="false" customHeight="true" outlineLevel="0" collapsed="false">
      <c r="A1393" s="3" t="str">
        <f aca="false">A$43</f>
        <v>Sustentabilidade Social</v>
      </c>
      <c r="B1393" s="3" t="str">
        <f aca="false">B$43</f>
        <v>Mortalidade Precoce</v>
      </c>
      <c r="C1393" s="3" t="n">
        <f aca="false">C$43</f>
        <v>-1</v>
      </c>
      <c r="D1393" s="3" t="s">
        <v>257</v>
      </c>
      <c r="E1393" s="3" t="n">
        <f aca="false">E$43</f>
        <v>2013</v>
      </c>
      <c r="F1393" s="3" t="n">
        <f aca="false">F$43</f>
        <v>2015</v>
      </c>
      <c r="G1393" s="3" t="n">
        <v>109.991337469795</v>
      </c>
      <c r="H1393" s="3"/>
      <c r="I1393" s="3"/>
      <c r="J1393" s="3"/>
      <c r="K1393" s="3" t="str">
        <f aca="false">K$43</f>
        <v>Mortalidade de Jovens (15-29 anos) por causas externas.
</v>
      </c>
      <c r="L1393" s="3" t="str">
        <f aca="false">L$43</f>
        <v>Datasus</v>
      </c>
      <c r="M1393" s="3" t="str">
        <f aca="false">M$43</f>
        <v>Taxa de mortalidade por 100 mil jovens</v>
      </c>
      <c r="N1393" s="5"/>
      <c r="O1393" s="3" t="n">
        <v>62.4614968041916</v>
      </c>
    </row>
    <row r="1394" customFormat="false" ht="15" hidden="false" customHeight="true" outlineLevel="0" collapsed="false">
      <c r="A1394" s="3" t="str">
        <f aca="false">A$44</f>
        <v>Sustentabilidade Social</v>
      </c>
      <c r="B1394" s="3" t="str">
        <f aca="false">B$44</f>
        <v>Previdência Social</v>
      </c>
      <c r="C1394" s="3" t="n">
        <f aca="false">C$44</f>
        <v>1</v>
      </c>
      <c r="D1394" s="3" t="s">
        <v>257</v>
      </c>
      <c r="E1394" s="3" t="n">
        <f aca="false">E$44</f>
        <v>2013</v>
      </c>
      <c r="F1394" s="3" t="n">
        <f aca="false">F$44</f>
        <v>2015</v>
      </c>
      <c r="G1394" s="3" t="n">
        <v>60.0141301982686</v>
      </c>
      <c r="H1394" s="3"/>
      <c r="I1394" s="3"/>
      <c r="J1394" s="3"/>
      <c r="K1394" s="3" t="str">
        <f aca="false">K$44</f>
        <v>Proporção de idosos (mais de 60 anos) que recebem previdência social</v>
      </c>
      <c r="L1394" s="3" t="str">
        <f aca="false">L$44</f>
        <v>IBGE</v>
      </c>
      <c r="M1394" s="3" t="str">
        <f aca="false">M$44</f>
        <v>Porcentagem %</v>
      </c>
      <c r="N1394" s="5" t="s">
        <v>150</v>
      </c>
      <c r="O1394" s="3" t="n">
        <v>30.0992942743387</v>
      </c>
    </row>
    <row r="1395" customFormat="false" ht="15" hidden="false" customHeight="true" outlineLevel="0" collapsed="false">
      <c r="A1395" s="3" t="str">
        <f aca="false">A$45</f>
        <v>Sustentabilidade Social</v>
      </c>
      <c r="B1395" s="3" t="str">
        <f aca="false">B$45</f>
        <v>Mortalidade na Infância</v>
      </c>
      <c r="C1395" s="3" t="n">
        <f aca="false">C$45</f>
        <v>-1</v>
      </c>
      <c r="D1395" s="3" t="s">
        <v>257</v>
      </c>
      <c r="E1395" s="3" t="n">
        <f aca="false">E$45</f>
        <v>2013</v>
      </c>
      <c r="F1395" s="3" t="n">
        <f aca="false">F$45</f>
        <v>2015</v>
      </c>
      <c r="G1395" s="3" t="n">
        <v>3.22629386738079</v>
      </c>
      <c r="H1395" s="3"/>
      <c r="I1395" s="3"/>
      <c r="J1395" s="3"/>
      <c r="K1395" s="3" t="str">
        <f aca="false">K$45</f>
        <v>Óbitos de menores de cinco anos por grupo de 1.000 nascidos vivos</v>
      </c>
      <c r="L1395" s="3" t="str">
        <f aca="false">L$45</f>
        <v>Datasus</v>
      </c>
      <c r="M1395" s="3" t="str">
        <f aca="false">M$45</f>
        <v>Porcentagem %</v>
      </c>
      <c r="N1395" s="5"/>
      <c r="O1395" s="3" t="n">
        <v>66.3844080974929</v>
      </c>
    </row>
    <row r="1396" customFormat="false" ht="15" hidden="false" customHeight="true" outlineLevel="0" collapsed="false">
      <c r="A1396" s="3" t="str">
        <f aca="false">A$46</f>
        <v>Sustentabilidade Social</v>
      </c>
      <c r="B1396" s="3" t="str">
        <f aca="false">B$46</f>
        <v> Total</v>
      </c>
      <c r="C1396" s="3" t="n">
        <f aca="false">C$46</f>
        <v>1</v>
      </c>
      <c r="D1396" s="3" t="s">
        <v>257</v>
      </c>
      <c r="E1396" s="3" t="n">
        <f aca="false">E$46</f>
        <v>2015</v>
      </c>
      <c r="F1396" s="3" t="n">
        <f aca="false">F$46</f>
        <v>2015</v>
      </c>
      <c r="G1396" s="3" t="n">
        <v>73.3783596006796</v>
      </c>
      <c r="H1396" s="3"/>
      <c r="I1396" s="3"/>
      <c r="J1396" s="3"/>
      <c r="K1396" s="3" t="str">
        <f aca="false">K$46</f>
        <v>Nota obtida via normalização e ponderação de indicadores que variam de 0 a 100.</v>
      </c>
      <c r="L1396" s="3" t="str">
        <f aca="false">L$46</f>
        <v>Tendências</v>
      </c>
      <c r="M1396" s="3" t="str">
        <f aca="false">M$46</f>
        <v>Nota de 0 a 100</v>
      </c>
      <c r="N1396" s="5"/>
      <c r="O1396" s="3" t="n">
        <v>73.1282557069564</v>
      </c>
    </row>
    <row r="1397" customFormat="false" ht="15" hidden="false" customHeight="true" outlineLevel="0" collapsed="false">
      <c r="A1397" s="3" t="str">
        <f aca="false">A$47</f>
        <v>Segurança Pública</v>
      </c>
      <c r="B1397" s="3" t="str">
        <f aca="false">B$47</f>
        <v>Déficit Carcerário</v>
      </c>
      <c r="C1397" s="3" t="n">
        <f aca="false">C$47</f>
        <v>-1</v>
      </c>
      <c r="D1397" s="3" t="s">
        <v>257</v>
      </c>
      <c r="E1397" s="3" t="n">
        <f aca="false">E$47</f>
        <v>2014</v>
      </c>
      <c r="F1397" s="3" t="n">
        <f aca="false">F$47</f>
        <v>2015</v>
      </c>
      <c r="G1397" s="3" t="n">
        <v>1.39287991498406</v>
      </c>
      <c r="H1397" s="3"/>
      <c r="I1397" s="3"/>
      <c r="J1397" s="3"/>
      <c r="K1397" s="3" t="str">
        <f aca="false">K$47</f>
        <v>Relação detentos / Vagas</v>
      </c>
      <c r="L1397" s="3" t="str">
        <f aca="false">L$47</f>
        <v>Fórum de Segurança Pública</v>
      </c>
      <c r="M1397" s="3" t="str">
        <f aca="false">M$47</f>
        <v>Porcentagem %</v>
      </c>
      <c r="N1397" s="5"/>
      <c r="O1397" s="3" t="n">
        <v>71.7086326719734</v>
      </c>
    </row>
    <row r="1398" customFormat="false" ht="15" hidden="false" customHeight="true" outlineLevel="0" collapsed="false">
      <c r="A1398" s="3" t="str">
        <f aca="false">A$48</f>
        <v>Segurança Pública</v>
      </c>
      <c r="B1398" s="3" t="str">
        <f aca="false">B$48</f>
        <v>Mortes a esclarecer</v>
      </c>
      <c r="C1398" s="3" t="n">
        <f aca="false">C$48</f>
        <v>-1</v>
      </c>
      <c r="D1398" s="3" t="s">
        <v>257</v>
      </c>
      <c r="E1398" s="3" t="n">
        <f aca="false">E$48</f>
        <v>2014</v>
      </c>
      <c r="F1398" s="3" t="n">
        <f aca="false">F$48</f>
        <v>2015</v>
      </c>
      <c r="G1398" s="3" t="s">
        <v>245</v>
      </c>
      <c r="H1398" s="3"/>
      <c r="I1398" s="3"/>
      <c r="J1398" s="3"/>
      <c r="K1398" s="3" t="str">
        <f aca="false">K$48</f>
        <v># "mortes a esclarecer" / 100 mil habitantes</v>
      </c>
      <c r="L1398" s="3" t="str">
        <f aca="false">L$48</f>
        <v>Fórum de Segurança Pública</v>
      </c>
      <c r="M1398" s="3" t="str">
        <f aca="false">M$48</f>
        <v>Taxa de mortalidade por 100 mil habitantes</v>
      </c>
      <c r="N13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98" s="3" t="n">
        <v>0</v>
      </c>
    </row>
    <row r="1399" customFormat="false" ht="15" hidden="false" customHeight="true" outlineLevel="0" collapsed="false">
      <c r="A1399" s="3" t="str">
        <f aca="false">A$49</f>
        <v>Segurança Pública</v>
      </c>
      <c r="B1399" s="3" t="str">
        <f aca="false">B$49</f>
        <v>Atuação do Sistema de Justiça Criminal</v>
      </c>
      <c r="C1399" s="3" t="n">
        <f aca="false">C$49</f>
        <v>1</v>
      </c>
      <c r="D1399" s="3" t="s">
        <v>257</v>
      </c>
      <c r="E1399" s="3" t="n">
        <f aca="false">E$49</f>
        <v>2014</v>
      </c>
      <c r="F1399" s="3" t="n">
        <f aca="false">F$49</f>
        <v>2015</v>
      </c>
      <c r="G1399" s="3" t="n">
        <v>2.64837310195228</v>
      </c>
      <c r="H1399" s="3"/>
      <c r="I1399" s="3"/>
      <c r="J1399" s="3"/>
      <c r="K1399" s="3" t="str">
        <f aca="false">K$49</f>
        <v>Total da população carcerária (regime fechado) em relação ao número de homicídios.</v>
      </c>
      <c r="L1399" s="3" t="str">
        <f aca="false">L$49</f>
        <v>Fórum de Segurança Pública</v>
      </c>
      <c r="M1399" s="3" t="str">
        <f aca="false">M$49</f>
        <v>Porcentagem %</v>
      </c>
      <c r="N1399" s="3" t="str">
        <f aca="false">N$49</f>
        <v>A partir da edição de 2018, ou seja, do dado de 2017 passou a ser usado como numerador a população prisional acusada de homicídio e não mais a população carcerária total.</v>
      </c>
      <c r="O1399" s="3" t="n">
        <v>7.78438382489564</v>
      </c>
    </row>
    <row r="1400" customFormat="false" ht="15" hidden="false" customHeight="true" outlineLevel="0" collapsed="false">
      <c r="A1400" s="3" t="str">
        <f aca="false">A$50</f>
        <v>Segurança Pública</v>
      </c>
      <c r="B1400" s="3" t="str">
        <f aca="false">B$50</f>
        <v>Mortalidade no Trânsito</v>
      </c>
      <c r="C1400" s="3" t="n">
        <f aca="false">C$50</f>
        <v>-1</v>
      </c>
      <c r="D1400" s="3" t="s">
        <v>257</v>
      </c>
      <c r="E1400" s="3" t="n">
        <f aca="false">E$50</f>
        <v>2013</v>
      </c>
      <c r="F1400" s="3" t="n">
        <f aca="false">F$50</f>
        <v>2015</v>
      </c>
      <c r="G1400" s="3" t="n">
        <v>32.451698704556</v>
      </c>
      <c r="H1400" s="3"/>
      <c r="I1400" s="3"/>
      <c r="J1400" s="3"/>
      <c r="K1400" s="3" t="str">
        <f aca="false">K$50</f>
        <v>Óbitos por causas externas (acidentes em transporte terrestre) em relação ao total de habitantes.</v>
      </c>
      <c r="L1400" s="3" t="str">
        <f aca="false">L$50</f>
        <v>Datasus</v>
      </c>
      <c r="M1400" s="5" t="str">
        <f aca="false">M$50</f>
        <v>Mortes em relação a frota e aos habitantes</v>
      </c>
      <c r="N1400" s="5" t="str">
        <f aca="false">N$50</f>
        <v>Antes de 2019 o nome do indicador era "Segurança no Trânsito" </v>
      </c>
      <c r="O1400" s="3" t="n">
        <v>84.0493457794256</v>
      </c>
    </row>
    <row r="1401" customFormat="false" ht="15" hidden="false" customHeight="true" outlineLevel="0" collapsed="false">
      <c r="A1401" s="3" t="str">
        <f aca="false">A$51</f>
        <v>Segurança Pública</v>
      </c>
      <c r="B1401" s="3" t="str">
        <f aca="false">B$51</f>
        <v>Segurança Pessoal</v>
      </c>
      <c r="C1401" s="3" t="n">
        <f aca="false">C$51</f>
        <v>-1</v>
      </c>
      <c r="D1401" s="3" t="s">
        <v>257</v>
      </c>
      <c r="E1401" s="3" t="n">
        <f aca="false">E$51</f>
        <v>2014</v>
      </c>
      <c r="F1401" s="3" t="n">
        <f aca="false">F$51</f>
        <v>2015</v>
      </c>
      <c r="G1401" s="3" t="n">
        <v>30.0221618471539</v>
      </c>
      <c r="H1401" s="3"/>
      <c r="I1401" s="3"/>
      <c r="J1401" s="3"/>
      <c r="K1401" s="3" t="str">
        <f aca="false">K$51</f>
        <v>Óbitos resultantes de agressões (homicídios) em relação a população total.</v>
      </c>
      <c r="L1401" s="3" t="str">
        <f aca="false">L$51</f>
        <v>Fórum de Segurança Pública</v>
      </c>
      <c r="M1401" s="5" t="str">
        <f aca="false">M$51</f>
        <v>Óbitos por 100 mil habitantes</v>
      </c>
      <c r="N1401" s="5"/>
      <c r="O1401" s="3" t="n">
        <v>61.7550702358823</v>
      </c>
    </row>
    <row r="1402" customFormat="false" ht="15" hidden="false" customHeight="true" outlineLevel="0" collapsed="false">
      <c r="A1402" s="3" t="str">
        <f aca="false">A$52</f>
        <v>Segurança Pública</v>
      </c>
      <c r="B1402" s="3" t="str">
        <f aca="false">B$52</f>
        <v>Segurança Patrimonial</v>
      </c>
      <c r="C1402" s="3" t="n">
        <f aca="false">C$52</f>
        <v>-1</v>
      </c>
      <c r="D1402" s="3" t="s">
        <v>257</v>
      </c>
      <c r="E1402" s="3" t="n">
        <f aca="false">E$52</f>
        <v>2014</v>
      </c>
      <c r="F1402" s="3" t="n">
        <f aca="false">F$52</f>
        <v>2015</v>
      </c>
      <c r="G1402" s="3" t="n">
        <v>850.900971869014</v>
      </c>
      <c r="H1402" s="3"/>
      <c r="I1402" s="3"/>
      <c r="J1402" s="3"/>
      <c r="K1402" s="3" t="str">
        <f aca="false">K$52</f>
        <v>Roubos e furto de veículos em relação a frota total (por 100 mil veículos).</v>
      </c>
      <c r="L1402" s="3" t="str">
        <f aca="false">L$52</f>
        <v>Fórum de Segurança Pública</v>
      </c>
      <c r="M1402" s="5" t="str">
        <f aca="false">M$52</f>
        <v>Roubos e furtos por 100 mil veículos</v>
      </c>
      <c r="N1402" s="3" t="str">
        <f aca="false">N$52</f>
        <v>A partir da edição de 2019, ou seja, do dado de 2018, passou a ser usado o número de roubos totais no lugar de roubos e furtos de veículos</v>
      </c>
      <c r="O1402" s="3" t="n">
        <v>25.9023691839167</v>
      </c>
    </row>
    <row r="1403" customFormat="false" ht="15" hidden="false" customHeight="true" outlineLevel="0" collapsed="false">
      <c r="A1403" s="3" t="str">
        <f aca="false">A$53</f>
        <v>Segurança Pública</v>
      </c>
      <c r="B1403" s="3" t="str">
        <f aca="false">B$53</f>
        <v> Total</v>
      </c>
      <c r="C1403" s="3" t="n">
        <f aca="false">C$53</f>
        <v>1</v>
      </c>
      <c r="D1403" s="3" t="s">
        <v>257</v>
      </c>
      <c r="E1403" s="3" t="n">
        <f aca="false">E$53</f>
        <v>2015</v>
      </c>
      <c r="F1403" s="3" t="n">
        <f aca="false">F$53</f>
        <v>2015</v>
      </c>
      <c r="G1403" s="3" t="n">
        <v>45.4476430119214</v>
      </c>
      <c r="H1403" s="3"/>
      <c r="I1403" s="3"/>
      <c r="J1403" s="3"/>
      <c r="K1403" s="3" t="str">
        <f aca="false">K$53</f>
        <v>Nota obtida via normalização e ponderação de indicadores que variam de 0 a 100.</v>
      </c>
      <c r="L1403" s="3" t="str">
        <f aca="false">L$53</f>
        <v>Tendências</v>
      </c>
      <c r="M1403" s="3" t="str">
        <f aca="false">M$53</f>
        <v>Nota de 0 a 100</v>
      </c>
      <c r="N1403" s="5"/>
      <c r="O1403" s="3" t="n">
        <v>51.9699173959012</v>
      </c>
    </row>
    <row r="1404" customFormat="false" ht="15" hidden="false" customHeight="true" outlineLevel="0" collapsed="false">
      <c r="A1404" s="3" t="str">
        <f aca="false">A$54</f>
        <v>Solidez Fiscal</v>
      </c>
      <c r="B1404" s="3" t="str">
        <f aca="false">B$54</f>
        <v>Dependência Fiscal</v>
      </c>
      <c r="C1404" s="3" t="n">
        <f aca="false">C$54</f>
        <v>1</v>
      </c>
      <c r="D1404" s="3" t="s">
        <v>257</v>
      </c>
      <c r="E1404" s="3" t="n">
        <f aca="false">E$54</f>
        <v>2014</v>
      </c>
      <c r="F1404" s="3" t="n">
        <f aca="false">F$54</f>
        <v>2015</v>
      </c>
      <c r="G1404" s="3" t="n">
        <v>90.7580660323227</v>
      </c>
      <c r="H1404" s="3"/>
      <c r="I1404" s="3"/>
      <c r="J1404" s="3"/>
      <c r="K1404" s="3" t="str">
        <f aca="false">K$54</f>
        <v>Grau de autonomia financeira do Estado tendo por base a participação das receitas correntes próprias (realizadas) sobre a receita corrente total, dado pela fórmula: 1 – (transferências correntes/receita corrente total)</v>
      </c>
      <c r="L1404" s="3" t="str">
        <f aca="false">L$54</f>
        <v>Siconfi</v>
      </c>
      <c r="M1404" s="3" t="str">
        <f aca="false">M$54</f>
        <v>Porcentagem %</v>
      </c>
      <c r="N14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404" s="3" t="n">
        <v>100</v>
      </c>
    </row>
    <row r="1405" customFormat="false" ht="15" hidden="false" customHeight="true" outlineLevel="0" collapsed="false">
      <c r="A1405" s="3" t="str">
        <f aca="false">A$55</f>
        <v>Solidez Fiscal</v>
      </c>
      <c r="B1405" s="3" t="str">
        <f aca="false">B$55</f>
        <v>Taxa de Investimentos</v>
      </c>
      <c r="C1405" s="3" t="n">
        <f aca="false">C$55</f>
        <v>1</v>
      </c>
      <c r="D1405" s="3" t="s">
        <v>257</v>
      </c>
      <c r="E1405" s="3" t="n">
        <f aca="false">E$55</f>
        <v>2014</v>
      </c>
      <c r="F1405" s="3" t="n">
        <f aca="false">F$55</f>
        <v>2015</v>
      </c>
      <c r="G1405" s="3" t="n">
        <v>0.165376539718265</v>
      </c>
      <c r="H1405" s="3"/>
      <c r="I1405" s="3"/>
      <c r="J1405" s="3"/>
      <c r="K1405" s="3" t="str">
        <f aca="false">K$55</f>
        <v>Investimento liquidado / receita corrente líquida</v>
      </c>
      <c r="L1405" s="3" t="str">
        <f aca="false">L$55</f>
        <v>Siconfi</v>
      </c>
      <c r="M1405" s="5" t="s">
        <v>24</v>
      </c>
      <c r="N1405" s="5" t="str">
        <f aca="false">N$55</f>
        <v>Antes da edição de 2020 o indicador era conhecido como "Capacidade de Investimento"</v>
      </c>
      <c r="O1405" s="3" t="n">
        <v>61.6314883753842</v>
      </c>
    </row>
    <row r="1406" customFormat="false" ht="15" hidden="false" customHeight="true" outlineLevel="0" collapsed="false">
      <c r="A1406" s="3" t="str">
        <f aca="false">A$56</f>
        <v>Solidez Fiscal</v>
      </c>
      <c r="B1406" s="3" t="str">
        <f aca="false">B$56</f>
        <v>Resultado Nominal</v>
      </c>
      <c r="C1406" s="3" t="n">
        <f aca="false">C$56</f>
        <v>1</v>
      </c>
      <c r="D1406" s="3" t="s">
        <v>257</v>
      </c>
      <c r="E1406" s="3" t="n">
        <f aca="false">E$56</f>
        <v>2014</v>
      </c>
      <c r="F1406" s="3" t="n">
        <f aca="false">F$56</f>
        <v>2015</v>
      </c>
      <c r="G1406" s="3" t="n">
        <v>1.53976616861824</v>
      </c>
      <c r="H1406" s="3"/>
      <c r="I1406" s="3"/>
      <c r="J1406" s="3"/>
      <c r="K1406" s="3" t="str">
        <f aca="false">K$56</f>
        <v>Diferença entre receitas e despesas primárias no período acrescidas das despesas com juros nominais incidentes sobre a dívida pública interna e externa, dividido pelo PIB</v>
      </c>
      <c r="L1406" s="3" t="str">
        <f aca="false">L$56</f>
        <v>Siconfi</v>
      </c>
      <c r="M1406" s="3" t="str">
        <f aca="false">M$56</f>
        <v>Porcentagem %</v>
      </c>
      <c r="N1406" s="5"/>
      <c r="O1406" s="3" t="n">
        <v>45.0618201688387</v>
      </c>
    </row>
    <row r="1407" customFormat="false" ht="15" hidden="false" customHeight="true" outlineLevel="0" collapsed="false">
      <c r="A1407" s="3" t="str">
        <f aca="false">A$57</f>
        <v>Solidez Fiscal</v>
      </c>
      <c r="B1407" s="3" t="str">
        <f aca="false">B$57</f>
        <v>Solvência Fiscal</v>
      </c>
      <c r="C1407" s="3" t="n">
        <f aca="false">C$57</f>
        <v>-1</v>
      </c>
      <c r="D1407" s="3" t="s">
        <v>257</v>
      </c>
      <c r="E1407" s="3" t="n">
        <f aca="false">E$57</f>
        <v>2014</v>
      </c>
      <c r="F1407" s="3" t="n">
        <f aca="false">F$57</f>
        <v>2015</v>
      </c>
      <c r="G1407" s="3" t="n">
        <v>178.189649206919</v>
      </c>
      <c r="H1407" s="3"/>
      <c r="I1407" s="3"/>
      <c r="J1407" s="3"/>
      <c r="K1407" s="3" t="str">
        <f aca="false">K$57</f>
        <v>Dívida consolidada líquida / receita corrente líquida</v>
      </c>
      <c r="L1407" s="3" t="str">
        <f aca="false">L$57</f>
        <v>Siconfi</v>
      </c>
      <c r="M1407" s="5" t="s">
        <v>24</v>
      </c>
      <c r="N1407" s="5"/>
      <c r="O1407" s="3" t="n">
        <v>26.7743962404125</v>
      </c>
    </row>
    <row r="1408" customFormat="false" ht="15" hidden="false" customHeight="true" outlineLevel="0" collapsed="false">
      <c r="A1408" s="3" t="str">
        <f aca="false">A$58</f>
        <v>Solidez Fiscal</v>
      </c>
      <c r="B1408" s="3" t="str">
        <f aca="false">B$58</f>
        <v>Sucesso do Planejamento Orçamentário</v>
      </c>
      <c r="C1408" s="3" t="n">
        <f aca="false">C$58</f>
        <v>1</v>
      </c>
      <c r="D1408" s="3" t="s">
        <v>257</v>
      </c>
      <c r="E1408" s="3" t="n">
        <f aca="false">E$58</f>
        <v>2014</v>
      </c>
      <c r="F1408" s="3" t="n">
        <f aca="false">F$58</f>
        <v>2015</v>
      </c>
      <c r="G1408" s="3" t="n">
        <v>91.7726646197557</v>
      </c>
      <c r="H1408" s="3"/>
      <c r="I1408" s="3"/>
      <c r="J1408" s="3"/>
      <c r="K1408" s="3" t="str">
        <f aca="false">K$58</f>
        <v>Despesa liquidada pela despesa total atualizada (dotação orçamentária).</v>
      </c>
      <c r="L1408" s="3" t="str">
        <f aca="false">L$58</f>
        <v>Siconfi</v>
      </c>
      <c r="M1408" s="3" t="str">
        <f aca="false">M$58</f>
        <v>Porcentagem %</v>
      </c>
      <c r="N1408" s="5" t="str">
        <f aca="false">N$58</f>
        <v>Antes de 2020 o indicador era chamado de "Sucesso da Execução Orçamentária"</v>
      </c>
      <c r="O1408" s="3" t="n">
        <v>71.9287790375599</v>
      </c>
    </row>
    <row r="1409" customFormat="false" ht="15" hidden="false" customHeight="true" outlineLevel="0" collapsed="false">
      <c r="A1409" s="3" t="str">
        <f aca="false">A$59</f>
        <v>Solidez Fiscal</v>
      </c>
      <c r="B1409" s="3" t="str">
        <f aca="false">B$59</f>
        <v> Total</v>
      </c>
      <c r="C1409" s="3" t="n">
        <f aca="false">C$59</f>
        <v>1</v>
      </c>
      <c r="D1409" s="3" t="s">
        <v>257</v>
      </c>
      <c r="E1409" s="3" t="n">
        <f aca="false">E$59</f>
        <v>2015</v>
      </c>
      <c r="F1409" s="3" t="n">
        <f aca="false">F$59</f>
        <v>2015</v>
      </c>
      <c r="G1409" s="3" t="n">
        <v>56.8280139847903</v>
      </c>
      <c r="H1409" s="3"/>
      <c r="I1409" s="3"/>
      <c r="J1409" s="3"/>
      <c r="K1409" s="3" t="str">
        <f aca="false">K$59</f>
        <v>Nota obtida via normalização e ponderação de indicadores que variam de 0 a 100.</v>
      </c>
      <c r="L1409" s="3" t="str">
        <f aca="false">L$59</f>
        <v>Tendências</v>
      </c>
      <c r="M1409" s="3" t="str">
        <f aca="false">M$59</f>
        <v>Nota de 0 a 100</v>
      </c>
      <c r="N1409" s="5"/>
      <c r="O1409" s="3" t="n">
        <v>83.0975714633895</v>
      </c>
    </row>
    <row r="1410" customFormat="false" ht="15" hidden="false" customHeight="true" outlineLevel="0" collapsed="false">
      <c r="A1410" s="3" t="str">
        <f aca="false">A$60</f>
        <v>Eficiência da Máquina Pública</v>
      </c>
      <c r="B1410" s="3" t="str">
        <f aca="false">B$60</f>
        <v>Eficiência do Judiciário</v>
      </c>
      <c r="C1410" s="3" t="n">
        <f aca="false">C$60</f>
        <v>-1</v>
      </c>
      <c r="D1410" s="3" t="s">
        <v>257</v>
      </c>
      <c r="E1410" s="3" t="n">
        <f aca="false">E$60</f>
        <v>2013</v>
      </c>
      <c r="F1410" s="3" t="n">
        <f aca="false">F$60</f>
        <v>2015</v>
      </c>
      <c r="G1410" s="3" t="n">
        <v>78.9240150174556</v>
      </c>
      <c r="H1410" s="3"/>
      <c r="I1410" s="3"/>
      <c r="J1410" s="3"/>
      <c r="K1410" s="4" t="str">
        <f aca="false">K$60</f>
        <v>Taxa de congestionamento = 1 - (processos baixados)/(casos novos + casos pendentes)</v>
      </c>
      <c r="L1410" s="4" t="str">
        <f aca="false">L$60</f>
        <v>Justiça em Números/CNJ</v>
      </c>
      <c r="M1410" s="4" t="str">
        <f aca="false">M$60</f>
        <v>Porcentagem %</v>
      </c>
      <c r="N14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410" s="3" t="n">
        <v>7.47554589890086</v>
      </c>
    </row>
    <row r="1411" customFormat="false" ht="15" hidden="false" customHeight="true" outlineLevel="0" collapsed="false">
      <c r="A1411" s="3" t="str">
        <f aca="false">A$61</f>
        <v>Eficiência da Máquina Pública</v>
      </c>
      <c r="B1411" s="3" t="str">
        <f aca="false">B$61</f>
        <v>Custo do Executivo/PIB</v>
      </c>
      <c r="C1411" s="3" t="n">
        <f aca="false">C$61</f>
        <v>-1</v>
      </c>
      <c r="D1411" s="3" t="s">
        <v>257</v>
      </c>
      <c r="E1411" s="3" t="n">
        <f aca="false">E$61</f>
        <v>2014</v>
      </c>
      <c r="F1411" s="3" t="n">
        <f aca="false">F$61</f>
        <v>2015</v>
      </c>
      <c r="G1411" s="3" t="n">
        <v>0.632263878768595</v>
      </c>
      <c r="H1411" s="3"/>
      <c r="I1411" s="3"/>
      <c r="J1411" s="3"/>
      <c r="K1411" s="3" t="str">
        <f aca="false">K$61</f>
        <v>Recursos públicos alocados na administração direta / PIB</v>
      </c>
      <c r="L1411" s="3" t="str">
        <f aca="false">L$61</f>
        <v>FINBRA/Siconfi</v>
      </c>
      <c r="M1411" s="3" t="str">
        <f aca="false">M$61</f>
        <v>Porcentagem %</v>
      </c>
      <c r="N1411" s="3" t="str">
        <f aca="false">N$61</f>
        <v>O PIB utilizado para cálculo é estimado pela Tendências</v>
      </c>
      <c r="O1411" s="3" t="n">
        <v>97.087319025391</v>
      </c>
    </row>
    <row r="1412" customFormat="false" ht="15" hidden="false" customHeight="true" outlineLevel="0" collapsed="false">
      <c r="A1412" s="3" t="str">
        <f aca="false">A$62</f>
        <v>Eficiência da Máquina Pública</v>
      </c>
      <c r="B1412" s="3" t="str">
        <f aca="false">B$62</f>
        <v>Índice de Transparência</v>
      </c>
      <c r="C1412" s="3" t="n">
        <f aca="false">C$62</f>
        <v>1</v>
      </c>
      <c r="D1412" s="3" t="s">
        <v>257</v>
      </c>
      <c r="E1412" s="3" t="n">
        <f aca="false">E$62</f>
        <v>2014</v>
      </c>
      <c r="F1412" s="3" t="n">
        <f aca="false">F$62</f>
        <v>2015</v>
      </c>
      <c r="G1412" s="3" t="n">
        <v>6.72</v>
      </c>
      <c r="H1412" s="3"/>
      <c r="I1412" s="3"/>
      <c r="J1412" s="3"/>
      <c r="K1412" s="3" t="str">
        <f aca="false">K$62</f>
        <v>Avaliação dos portais de acesso a informações de gastos estaduais (Nota: 0-10)</v>
      </c>
      <c r="L1412" s="3" t="str">
        <f aca="false">L$62</f>
        <v>Associação Contas Abertas</v>
      </c>
      <c r="M1412" s="3" t="str">
        <f aca="false">M$62</f>
        <v>Pontuação de 0 a 10</v>
      </c>
      <c r="N1412" s="3" t="str">
        <f aca="false">N$62</f>
        <v>A partir da edição de 2018, ou seja, do dado de 2016, passou a ser usado a avaliação Escala Brasil Transparente</v>
      </c>
      <c r="O1412" s="3" t="n">
        <v>72.3797780517879</v>
      </c>
    </row>
    <row r="1413" customFormat="false" ht="15" hidden="false" customHeight="true" outlineLevel="0" collapsed="false">
      <c r="A1413" s="3" t="str">
        <f aca="false">A$63</f>
        <v>Eficiência da Máquina Pública</v>
      </c>
      <c r="B1413" s="3" t="str">
        <f aca="false">B$63</f>
        <v>Custo do Judiciário/PIB</v>
      </c>
      <c r="C1413" s="3" t="n">
        <f aca="false">C$63</f>
        <v>-1</v>
      </c>
      <c r="D1413" s="3" t="s">
        <v>257</v>
      </c>
      <c r="E1413" s="3" t="n">
        <f aca="false">E$63</f>
        <v>2014</v>
      </c>
      <c r="F1413" s="3" t="n">
        <f aca="false">F$63</f>
        <v>2015</v>
      </c>
      <c r="G1413" s="3" t="n">
        <v>0.827109835883161</v>
      </c>
      <c r="H1413" s="3"/>
      <c r="I1413" s="3"/>
      <c r="J1413" s="3"/>
      <c r="K1413" s="3" t="str">
        <f aca="false">K$63</f>
        <v>Recursos públicos alocados no judiciário / PIB</v>
      </c>
      <c r="L1413" s="3" t="str">
        <f aca="false">L$63</f>
        <v>FINBRA/Siconfi</v>
      </c>
      <c r="M1413" s="3" t="str">
        <f aca="false">M$63</f>
        <v>Porcentagem %</v>
      </c>
      <c r="N1413" s="3" t="str">
        <f aca="false">N$63</f>
        <v>O PIB utilizado para cálculo é estimado pela Tendências. O Distrito Federal não é válido nesse indicador.</v>
      </c>
      <c r="O1413" s="3" t="n">
        <v>95.0888771377936</v>
      </c>
    </row>
    <row r="1414" customFormat="false" ht="15" hidden="false" customHeight="true" outlineLevel="0" collapsed="false">
      <c r="A1414" s="3" t="str">
        <f aca="false">A$64</f>
        <v>Eficiência da Máquina Pública</v>
      </c>
      <c r="B1414" s="3" t="str">
        <f aca="false">B$64</f>
        <v>Custo do Legislativo/PIB</v>
      </c>
      <c r="C1414" s="3" t="n">
        <f aca="false">C$64</f>
        <v>-1</v>
      </c>
      <c r="D1414" s="3" t="s">
        <v>257</v>
      </c>
      <c r="E1414" s="3" t="n">
        <f aca="false">E$64</f>
        <v>2014</v>
      </c>
      <c r="F1414" s="3" t="n">
        <f aca="false">F$64</f>
        <v>2015</v>
      </c>
      <c r="G1414" s="3" t="n">
        <v>0.293675463549364</v>
      </c>
      <c r="H1414" s="3"/>
      <c r="I1414" s="3"/>
      <c r="J1414" s="3"/>
      <c r="K1414" s="3" t="str">
        <f aca="false">K$64</f>
        <v>Recursos públicos alocados no legislativo / PIB</v>
      </c>
      <c r="L1414" s="3" t="str">
        <f aca="false">L$64</f>
        <v>FINBRA/Siconfi</v>
      </c>
      <c r="M1414" s="3" t="str">
        <f aca="false">M$64</f>
        <v>Porcentagem %</v>
      </c>
      <c r="N1414" s="3" t="str">
        <f aca="false">N$64</f>
        <v>O PIB utilizado para cálculo é estimado pela Tendências</v>
      </c>
      <c r="O1414" s="3" t="n">
        <v>90.286876442591</v>
      </c>
    </row>
    <row r="1415" customFormat="false" ht="15" hidden="false" customHeight="true" outlineLevel="0" collapsed="false">
      <c r="A1415" s="3" t="str">
        <f aca="false">A$65</f>
        <v>Eficiência da Máquina Pública</v>
      </c>
      <c r="B1415" s="3" t="str">
        <f aca="false">B$65</f>
        <v>% Servidores Comissionados</v>
      </c>
      <c r="C1415" s="3" t="n">
        <f aca="false">C$65</f>
        <v>-1</v>
      </c>
      <c r="D1415" s="3" t="s">
        <v>257</v>
      </c>
      <c r="E1415" s="3" t="n">
        <f aca="false">E$65</f>
        <v>2013</v>
      </c>
      <c r="F1415" s="3" t="n">
        <f aca="false">F$65</f>
        <v>2015</v>
      </c>
      <c r="G1415" s="3" t="n">
        <v>3.74359977546056</v>
      </c>
      <c r="H1415" s="3"/>
      <c r="I1415" s="3"/>
      <c r="J1415" s="3"/>
      <c r="K1415" s="3" t="str">
        <f aca="false">K$65</f>
        <v>% de cargos comissionados no total de cargos públicos</v>
      </c>
      <c r="L1415" s="3" t="str">
        <f aca="false">L$65</f>
        <v>IBGE/Estadic</v>
      </c>
      <c r="M1415" s="3" t="str">
        <f aca="false">M$65</f>
        <v>Porcentagem %</v>
      </c>
      <c r="N1415" s="5"/>
      <c r="O1415" s="3" t="n">
        <v>85.7210096954314</v>
      </c>
    </row>
    <row r="1416" customFormat="false" ht="15" hidden="false" customHeight="true" outlineLevel="0" collapsed="false">
      <c r="A1416" s="3" t="str">
        <f aca="false">A$66</f>
        <v>Eficiência da Máquina Pública</v>
      </c>
      <c r="B1416" s="3" t="str">
        <f aca="false">B$66</f>
        <v> Total</v>
      </c>
      <c r="C1416" s="3" t="n">
        <f aca="false">C$66</f>
        <v>1</v>
      </c>
      <c r="D1416" s="3" t="s">
        <v>257</v>
      </c>
      <c r="E1416" s="3" t="n">
        <f aca="false">E$66</f>
        <v>2015</v>
      </c>
      <c r="F1416" s="3" t="n">
        <f aca="false">F$66</f>
        <v>2015</v>
      </c>
      <c r="G1416" s="3" t="n">
        <v>72.0243467877058</v>
      </c>
      <c r="H1416" s="3"/>
      <c r="I1416" s="3"/>
      <c r="J1416" s="3"/>
      <c r="K1416" s="3" t="str">
        <f aca="false">K$66</f>
        <v>Nota obtida via normalização e ponderação de indicadores que variam de 0 a 100.</v>
      </c>
      <c r="L1416" s="3" t="str">
        <f aca="false">L$66</f>
        <v>Tendências</v>
      </c>
      <c r="M1416" s="3" t="str">
        <f aca="false">M$66</f>
        <v>Nota de 0 a 100</v>
      </c>
      <c r="N1416" s="5"/>
      <c r="O1416" s="3" t="n">
        <v>82.4641675541606</v>
      </c>
    </row>
    <row r="1417" customFormat="false" ht="15" hidden="false" customHeight="true" outlineLevel="0" collapsed="false">
      <c r="A1417" s="3" t="str">
        <f aca="false">A$67</f>
        <v>Inovação</v>
      </c>
      <c r="B1417" s="3" t="str">
        <f aca="false">B$67</f>
        <v>Produção Acadêmica</v>
      </c>
      <c r="C1417" s="3" t="n">
        <f aca="false">C$67</f>
        <v>1</v>
      </c>
      <c r="D1417" s="3" t="s">
        <v>257</v>
      </c>
      <c r="E1417" s="3" t="n">
        <f aca="false">E$67</f>
        <v>2014</v>
      </c>
      <c r="F1417" s="3" t="n">
        <f aca="false">F$67</f>
        <v>2015</v>
      </c>
      <c r="G1417" s="3" t="n">
        <v>0.857988928832837</v>
      </c>
      <c r="H1417" s="3"/>
      <c r="I1417" s="3"/>
      <c r="J1417" s="3"/>
      <c r="K1417" s="3" t="str">
        <f aca="false">K$67</f>
        <v>Total de documentos publicados em periódicos acadêmicos indexados no Scopus em relação à população total.</v>
      </c>
      <c r="L1417" s="3" t="str">
        <f aca="false">L$67</f>
        <v>SCImago IR</v>
      </c>
      <c r="M1417" s="3" t="str">
        <f aca="false">M$67</f>
        <v>Artigos por 1 milhão de habitantes</v>
      </c>
      <c r="N1417" s="5"/>
      <c r="O1417" s="3" t="n">
        <v>77.8091301894289</v>
      </c>
    </row>
    <row r="1418" customFormat="false" ht="15" hidden="false" customHeight="true" outlineLevel="0" collapsed="false">
      <c r="A1418" s="3" t="str">
        <f aca="false">A$68</f>
        <v>Inovação</v>
      </c>
      <c r="B1418" s="3" t="str">
        <f aca="false">B$68</f>
        <v>Investimentos Públicos em P&amp;D</v>
      </c>
      <c r="C1418" s="3" t="n">
        <f aca="false">C$68</f>
        <v>1</v>
      </c>
      <c r="D1418" s="3" t="s">
        <v>257</v>
      </c>
      <c r="E1418" s="3" t="n">
        <f aca="false">E$68</f>
        <v>2013</v>
      </c>
      <c r="F1418" s="3" t="n">
        <f aca="false">F$68</f>
        <v>2015</v>
      </c>
      <c r="G1418" s="3" t="n">
        <v>0.192283290494121</v>
      </c>
      <c r="H1418" s="3"/>
      <c r="I1418" s="3"/>
      <c r="J1418" s="3"/>
      <c r="K1418" s="3" t="str">
        <f aca="false">K$68</f>
        <v>Participação de Investimento público em P&amp;D no PIB estadual</v>
      </c>
      <c r="L1418" s="3" t="str">
        <f aca="false">L$68</f>
        <v>Min.CT&amp;I</v>
      </c>
      <c r="M1418" s="3" t="str">
        <f aca="false">M$68</f>
        <v>Porcentagem %</v>
      </c>
      <c r="N1418" s="5" t="str">
        <f aca="false">N$68</f>
        <v>O PIB utilizado é o oficial divulgado pelo IBGE</v>
      </c>
      <c r="O1418" s="3" t="n">
        <v>29.6357980631018</v>
      </c>
    </row>
    <row r="1419" customFormat="false" ht="15" hidden="false" customHeight="true" outlineLevel="0" collapsed="false">
      <c r="A1419" s="3" t="str">
        <f aca="false">A$69</f>
        <v>Inovação</v>
      </c>
      <c r="B1419" s="3" t="str">
        <f aca="false">B$69</f>
        <v>Patentes</v>
      </c>
      <c r="C1419" s="3" t="n">
        <f aca="false">C$69</f>
        <v>1</v>
      </c>
      <c r="D1419" s="3" t="s">
        <v>257</v>
      </c>
      <c r="E1419" s="3" t="n">
        <f aca="false">E$69</f>
        <v>2012</v>
      </c>
      <c r="F1419" s="3" t="n">
        <f aca="false">F$69</f>
        <v>2015</v>
      </c>
      <c r="G1419" s="3" t="n">
        <v>0.194044649943861</v>
      </c>
      <c r="H1419" s="3"/>
      <c r="I1419" s="3"/>
      <c r="J1419" s="3"/>
      <c r="K1419" s="3" t="str">
        <f aca="false">K$69</f>
        <v>Total de concessões de patentes, englobando os tipos: "Patente de Invenção", "Modelo de Utilidade" e "Certificado de Adição" em relação ao PIB.</v>
      </c>
      <c r="L1419" s="3" t="str">
        <f aca="false">L$69</f>
        <v>INPI</v>
      </c>
      <c r="M1419" s="3" t="str">
        <f aca="false">M$69</f>
        <v>Patentes pelo PIB em 1 bilhão de reais</v>
      </c>
      <c r="N1419" s="3" t="str">
        <f aca="false">N$69</f>
        <v>O PIB utilizado para cálculo é estimado pela Tendências</v>
      </c>
      <c r="O1419" s="3" t="n">
        <v>54.7932998535445</v>
      </c>
    </row>
    <row r="1420" customFormat="false" ht="15" hidden="false" customHeight="true" outlineLevel="0" collapsed="false">
      <c r="A1420" s="3" t="str">
        <f aca="false">A$70</f>
        <v>Inovação</v>
      </c>
      <c r="B1420" s="3" t="str">
        <f aca="false">B$70</f>
        <v> Total</v>
      </c>
      <c r="C1420" s="3" t="n">
        <f aca="false">C$70</f>
        <v>1</v>
      </c>
      <c r="D1420" s="3" t="s">
        <v>257</v>
      </c>
      <c r="E1420" s="3" t="n">
        <f aca="false">E$70</f>
        <v>2015</v>
      </c>
      <c r="F1420" s="3" t="n">
        <f aca="false">F$70</f>
        <v>2015</v>
      </c>
      <c r="G1420" s="3" t="n">
        <v>54.6543384052621</v>
      </c>
      <c r="H1420" s="3"/>
      <c r="I1420" s="3"/>
      <c r="J1420" s="3"/>
      <c r="K1420" s="3" t="str">
        <f aca="false">K$70</f>
        <v>Nota obtida via normalização e ponderação de indicadores que variam de 0 a 100.</v>
      </c>
      <c r="L1420" s="3" t="str">
        <f aca="false">L$70</f>
        <v>Tendências</v>
      </c>
      <c r="M1420" s="3" t="str">
        <f aca="false">M$70</f>
        <v>Nota de 0 a 100</v>
      </c>
      <c r="N1420" s="5"/>
      <c r="O1420" s="3" t="n">
        <v>60.2277918884395</v>
      </c>
    </row>
    <row r="1421" customFormat="false" ht="14.25" hidden="false" customHeight="true" outlineLevel="0" collapsed="false">
      <c r="A1421" s="3" t="str">
        <f aca="false">A$71</f>
        <v>Sustentabilidade Ambiental</v>
      </c>
      <c r="B1421" s="3" t="str">
        <f aca="false">B$71</f>
        <v>Emissões de CO2</v>
      </c>
      <c r="C1421" s="3" t="n">
        <f aca="false">C$71</f>
        <v>-1</v>
      </c>
      <c r="D1421" s="3" t="s">
        <v>257</v>
      </c>
      <c r="E1421" s="3" t="n">
        <f aca="false">E$71</f>
        <v>2013</v>
      </c>
      <c r="F1421" s="3" t="n">
        <f aca="false">F$71</f>
        <v>2015</v>
      </c>
      <c r="G1421" s="3" t="n">
        <v>2.588488637649</v>
      </c>
      <c r="H1421" s="3"/>
      <c r="I1421" s="3"/>
      <c r="J1421" s="3"/>
      <c r="K1421" s="3" t="str">
        <f aca="false">K$71</f>
        <v>CO2 emitido e derivado de remoção de unidades de conservação (toneladas por habitante).</v>
      </c>
      <c r="L1421" s="3" t="str">
        <f aca="false">L$71</f>
        <v>SEEG/OC</v>
      </c>
      <c r="M1421" s="3" t="str">
        <f aca="false">M$71</f>
        <v>Toneladas emitidas de CO2  por habitante</v>
      </c>
      <c r="N1421" s="5" t="str">
        <f aca="false">N$71</f>
        <v>A partir da publicação de 2019, ou seja, do dado de 2017, o denominador foi alterado de população para PIB total (o PIB utilizado para cálculo é estimado pela Tendências)</v>
      </c>
      <c r="O1421" s="3" t="n">
        <v>33.9835272506834</v>
      </c>
    </row>
    <row r="1422" customFormat="false" ht="15" hidden="false" customHeight="true" outlineLevel="0" collapsed="false">
      <c r="A1422" s="3" t="str">
        <f aca="false">A$72</f>
        <v>Sustentabilidade Ambiental</v>
      </c>
      <c r="B1422" s="3" t="str">
        <f aca="false">B$72</f>
        <v>Serviços Urbanos</v>
      </c>
      <c r="C1422" s="3" t="n">
        <f aca="false">C$72</f>
        <v>1</v>
      </c>
      <c r="D1422" s="3" t="s">
        <v>257</v>
      </c>
      <c r="E1422" s="3" t="n">
        <f aca="false">E$72</f>
        <v>2013</v>
      </c>
      <c r="F1422" s="3" t="n">
        <f aca="false">F$72</f>
        <v>2015</v>
      </c>
      <c r="G1422" s="3" t="n">
        <v>0.646022620723169</v>
      </c>
      <c r="H1422" s="3"/>
      <c r="I1422" s="3"/>
      <c r="J1422" s="3"/>
      <c r="K1422" s="3" t="str">
        <f aca="false">K$72</f>
        <v>Oferta de serviços municipais para coleta de materiais especias e limpeza urbana (Nota: 0-2).</v>
      </c>
      <c r="L1422" s="3" t="str">
        <f aca="false">L$72</f>
        <v>SNIS</v>
      </c>
      <c r="M1422" s="3" t="str">
        <f aca="false">M$72</f>
        <v>Pontuação de 0 a 2</v>
      </c>
      <c r="N1422" s="5"/>
      <c r="O1422" s="3" t="n">
        <v>31.4448447397611</v>
      </c>
    </row>
    <row r="1423" customFormat="false" ht="15" hidden="false" customHeight="true" outlineLevel="0" collapsed="false">
      <c r="A1423" s="3" t="str">
        <f aca="false">A$73</f>
        <v>Sustentabilidade Ambiental</v>
      </c>
      <c r="B1423" s="3" t="str">
        <f aca="false">B$73</f>
        <v>Destinação do Lixo</v>
      </c>
      <c r="C1423" s="3" t="n">
        <f aca="false">C$73</f>
        <v>1</v>
      </c>
      <c r="D1423" s="3" t="s">
        <v>257</v>
      </c>
      <c r="E1423" s="3" t="n">
        <f aca="false">E$73</f>
        <v>2013</v>
      </c>
      <c r="F1423" s="3" t="n">
        <f aca="false">F$73</f>
        <v>2015</v>
      </c>
      <c r="G1423" s="3" t="n">
        <v>0.574579892176483</v>
      </c>
      <c r="H1423" s="3"/>
      <c r="I1423" s="3"/>
      <c r="J1423" s="3"/>
      <c r="K1423" s="3" t="str">
        <f aca="false">K$73</f>
        <v>Destinação adequada para o tipo de resíduo sólido e qualidade das unidades de destino em solo (Nota: 0-1)</v>
      </c>
      <c r="L1423" s="3" t="str">
        <f aca="false">L$73</f>
        <v>SNIS</v>
      </c>
      <c r="M1423" s="3" t="str">
        <f aca="false">M$73</f>
        <v>Pontuação de 0 a 1</v>
      </c>
      <c r="N1423" s="5"/>
      <c r="O1423" s="3" t="n">
        <v>69.9019069869711</v>
      </c>
    </row>
    <row r="1424" customFormat="false" ht="15" hidden="false" customHeight="true" outlineLevel="0" collapsed="false">
      <c r="A1424" s="3" t="str">
        <f aca="false">A$74</f>
        <v>Sustentabilidade Ambiental</v>
      </c>
      <c r="B1424" s="3" t="str">
        <f aca="false">B$74</f>
        <v>Tratamento de Esgoto</v>
      </c>
      <c r="C1424" s="3" t="n">
        <f aca="false">C$74</f>
        <v>1</v>
      </c>
      <c r="D1424" s="3" t="s">
        <v>257</v>
      </c>
      <c r="E1424" s="3" t="n">
        <f aca="false">E$74</f>
        <v>2013</v>
      </c>
      <c r="F1424" s="3" t="n">
        <f aca="false">F$74</f>
        <v>2015</v>
      </c>
      <c r="G1424" s="3" t="n">
        <v>34.32</v>
      </c>
      <c r="H1424" s="3"/>
      <c r="I1424" s="3"/>
      <c r="J1424" s="3"/>
      <c r="K1424" s="3" t="str">
        <f aca="false">K$74</f>
        <v>Parcela tratada do total de água consumida no estado.</v>
      </c>
      <c r="L1424" s="3" t="str">
        <f aca="false">L$74</f>
        <v>SNIS</v>
      </c>
      <c r="M1424" s="3" t="str">
        <f aca="false">M$74</f>
        <v>Porcentagem %</v>
      </c>
      <c r="N14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424" s="3" t="n">
        <v>49.8344109761867</v>
      </c>
    </row>
    <row r="1425" customFormat="false" ht="15" hidden="false" customHeight="true" outlineLevel="0" collapsed="false">
      <c r="A1425" s="3" t="str">
        <f aca="false">A$75</f>
        <v>Sustentabilidade Ambiental</v>
      </c>
      <c r="B1425" s="3" t="str">
        <f aca="false">B$75</f>
        <v> Total</v>
      </c>
      <c r="C1425" s="3" t="n">
        <f aca="false">C$75</f>
        <v>1</v>
      </c>
      <c r="D1425" s="3" t="s">
        <v>257</v>
      </c>
      <c r="E1425" s="3" t="n">
        <f aca="false">E$75</f>
        <v>2015</v>
      </c>
      <c r="F1425" s="3" t="n">
        <f aca="false">F$75</f>
        <v>2015</v>
      </c>
      <c r="G1425" s="3" t="n">
        <v>46.2448205419044</v>
      </c>
      <c r="H1425" s="3"/>
      <c r="I1425" s="3"/>
      <c r="J1425" s="3"/>
      <c r="K1425" s="3" t="str">
        <f aca="false">K$75</f>
        <v>Nota obtida via normalização e ponderação de indicadores que variam de 0 a 100.</v>
      </c>
      <c r="L1425" s="3" t="str">
        <f aca="false">L$75</f>
        <v>Tendências</v>
      </c>
      <c r="M1425" s="3" t="str">
        <f aca="false">M$75</f>
        <v>Nota de 0 a 100</v>
      </c>
      <c r="N1425" s="5"/>
      <c r="O1425" s="3" t="n">
        <v>55.5704984838193</v>
      </c>
    </row>
    <row r="1426" customFormat="false" ht="15" hidden="false" customHeight="true" outlineLevel="0" collapsed="false">
      <c r="A1426" s="3" t="s">
        <v>238</v>
      </c>
      <c r="B1426" s="3" t="s">
        <v>25</v>
      </c>
      <c r="C1426" s="3" t="n">
        <v>1</v>
      </c>
      <c r="D1426" s="3" t="s">
        <v>257</v>
      </c>
      <c r="E1426" s="3" t="n">
        <v>2015</v>
      </c>
      <c r="F1426" s="3" t="n">
        <v>2015</v>
      </c>
      <c r="G1426" s="3" t="n">
        <v>66.191081856843</v>
      </c>
      <c r="H1426" s="3"/>
      <c r="I1426" s="3"/>
      <c r="J1426" s="3"/>
      <c r="K1426" s="4" t="str">
        <f aca="false">K1351</f>
        <v>Nota obtida via normalização e ponderação de indicadores que variam de 0 a 100.</v>
      </c>
      <c r="L1426" s="3" t="str">
        <f aca="false">L1351</f>
        <v>Tendências</v>
      </c>
      <c r="M1426" s="5" t="str">
        <f aca="false">M$76</f>
        <v>Nota de 0 a 100</v>
      </c>
      <c r="N1426" s="5"/>
      <c r="O1426" s="3" t="n">
        <v>64.1205111988987</v>
      </c>
    </row>
    <row r="1427" customFormat="false" ht="15.75" hidden="false" customHeight="true" outlineLevel="0" collapsed="false">
      <c r="A1427" s="3" t="str">
        <f aca="false">$A$2</f>
        <v>Potencial de Mercado</v>
      </c>
      <c r="B1427" s="3" t="str">
        <f aca="false">$B$2</f>
        <v>Tamanho de mercado</v>
      </c>
      <c r="C1427" s="3" t="n">
        <f aca="false">$C$2</f>
        <v>1</v>
      </c>
      <c r="D1427" s="3" t="s">
        <v>258</v>
      </c>
      <c r="E1427" s="3" t="n">
        <f aca="false">$E$2</f>
        <v>2014</v>
      </c>
      <c r="F1427" s="3" t="n">
        <f aca="false">$F$2</f>
        <v>2015</v>
      </c>
      <c r="G1427" s="3" t="n">
        <v>35.907166642025</v>
      </c>
      <c r="H1427" s="3"/>
      <c r="I1427" s="3"/>
      <c r="J1427" s="3"/>
      <c r="K1427" s="4" t="str">
        <f aca="false">$K$2</f>
        <v>Produto Interno Bruto (PIB) real a preços de 2012</v>
      </c>
      <c r="L1427" s="3" t="str">
        <f aca="false">$L$2</f>
        <v>IBGE/IBCR/CAGED</v>
      </c>
      <c r="M1427" s="5" t="str">
        <f aca="false">$M$2</f>
        <v>R$ bilhões</v>
      </c>
      <c r="N1427" s="5" t="str">
        <f aca="false">N$2</f>
        <v>O PIB utilizado para cálculo é estimado pela Tendências</v>
      </c>
      <c r="O1427" s="3" t="n">
        <v>2.19034298958998</v>
      </c>
    </row>
    <row r="1428" customFormat="false" ht="15" hidden="false" customHeight="true" outlineLevel="0" collapsed="false">
      <c r="A1428" s="3" t="str">
        <f aca="false">$A$3</f>
        <v>Potencial de Mercado</v>
      </c>
      <c r="B1428" s="3" t="str">
        <f aca="false">$B$3</f>
        <v>Taxa de crescimento</v>
      </c>
      <c r="C1428" s="3" t="n">
        <f aca="false">$C$3</f>
        <v>1</v>
      </c>
      <c r="D1428" s="3" t="s">
        <v>258</v>
      </c>
      <c r="E1428" s="3" t="n">
        <f aca="false">$E$3</f>
        <v>2014</v>
      </c>
      <c r="F1428" s="3" t="n">
        <f aca="false">$F$3</f>
        <v>2015</v>
      </c>
      <c r="G1428" s="3" t="n">
        <v>2.65218064082948</v>
      </c>
      <c r="H1428" s="3"/>
      <c r="I1428" s="3"/>
      <c r="J1428" s="3"/>
      <c r="K1428" s="4" t="str">
        <f aca="false">$K$3</f>
        <v>Média Móvel de cinco períodos para a taxa de crescimento anual do PIB</v>
      </c>
      <c r="L1428" s="3" t="str">
        <f aca="false">$L$3</f>
        <v>IBGE/IBCR/CAGED</v>
      </c>
      <c r="M1428" s="5" t="str">
        <f aca="false">$M$3</f>
        <v>Porcentagem %</v>
      </c>
      <c r="N1428" s="5" t="str">
        <f aca="false">N$3</f>
        <v>O PIB utilizado para cálculo é estimado pela Tendências</v>
      </c>
      <c r="O1428" s="3" t="n">
        <v>59.688536874986</v>
      </c>
    </row>
    <row r="1429" customFormat="false" ht="15" hidden="false" customHeight="true" outlineLevel="0" collapsed="false">
      <c r="A1429" s="3" t="str">
        <f aca="false">$A$4</f>
        <v>Potencial de Mercado</v>
      </c>
      <c r="B1429" s="3" t="str">
        <f aca="false">$B$4</f>
        <v> Total</v>
      </c>
      <c r="C1429" s="3" t="n">
        <f aca="false">$C$4</f>
        <v>1</v>
      </c>
      <c r="D1429" s="3" t="s">
        <v>258</v>
      </c>
      <c r="E1429" s="3" t="n">
        <f aca="false">$E$4</f>
        <v>2015</v>
      </c>
      <c r="F1429" s="3" t="n">
        <f aca="false">$F$4</f>
        <v>2015</v>
      </c>
      <c r="G1429" s="3" t="n">
        <v>34.5137964098044</v>
      </c>
      <c r="H1429" s="3"/>
      <c r="I1429" s="3"/>
      <c r="J1429" s="3"/>
      <c r="K1429" s="4" t="str">
        <f aca="false">$K$4</f>
        <v>Nota obtida via normalização e ponderação de indicadores que variam de 0 a 100.</v>
      </c>
      <c r="L1429" s="3" t="str">
        <f aca="false">$L$4</f>
        <v>Tendências</v>
      </c>
      <c r="M1429" s="5" t="str">
        <f aca="false">$M$4</f>
        <v>Nota de 0 a 100</v>
      </c>
      <c r="N1429" s="5"/>
      <c r="O1429" s="3" t="n">
        <v>54.3473347005554</v>
      </c>
    </row>
    <row r="1430" customFormat="false" ht="15" hidden="false" customHeight="true" outlineLevel="0" collapsed="false">
      <c r="A1430" s="3" t="str">
        <f aca="false">$A$5</f>
        <v>Infraestrutura</v>
      </c>
      <c r="B1430" s="3" t="str">
        <f aca="false">$B$5</f>
        <v>Acessibilidade do Serviço de Telecomunicações</v>
      </c>
      <c r="C1430" s="3" t="n">
        <f aca="false">$C$5</f>
        <v>1</v>
      </c>
      <c r="D1430" s="3" t="s">
        <v>258</v>
      </c>
      <c r="E1430" s="3" t="n">
        <f aca="false">$E$5</f>
        <v>2014</v>
      </c>
      <c r="F1430" s="3" t="n">
        <f aca="false">$F$5</f>
        <v>2015</v>
      </c>
      <c r="G1430" s="3" t="n">
        <v>145.396310402102</v>
      </c>
      <c r="H1430" s="3"/>
      <c r="I1430" s="3"/>
      <c r="J1430" s="3"/>
      <c r="K1430" s="4" t="str">
        <f aca="false">$K$5</f>
        <v>Densidade de acessos por 100 habitantes (telefonia móvel e banda larga*)</v>
      </c>
      <c r="L1430" s="3" t="str">
        <f aca="false">$L$5</f>
        <v>ANATEL</v>
      </c>
      <c r="M1430" s="5" t="str">
        <f aca="false">$M$5</f>
        <v>Acessos por 100 mil habitantes</v>
      </c>
      <c r="N1430" s="5"/>
      <c r="O1430" s="3" t="n">
        <v>31.018110395246</v>
      </c>
    </row>
    <row r="1431" customFormat="false" ht="15" hidden="false" customHeight="true" outlineLevel="0" collapsed="false">
      <c r="A1431" s="3" t="str">
        <f aca="false">A$6</f>
        <v>Infraestrutura</v>
      </c>
      <c r="B1431" s="3" t="str">
        <f aca="false">B$6</f>
        <v>Custo de Combustíveis</v>
      </c>
      <c r="C1431" s="3" t="n">
        <f aca="false">C$6</f>
        <v>-1</v>
      </c>
      <c r="D1431" s="3" t="s">
        <v>258</v>
      </c>
      <c r="E1431" s="3" t="n">
        <f aca="false">E$6</f>
        <v>2014</v>
      </c>
      <c r="F1431" s="3" t="n">
        <f aca="false">F$6</f>
        <v>2015</v>
      </c>
      <c r="G1431" s="3" t="n">
        <v>2.73274491447659</v>
      </c>
      <c r="H1431" s="3"/>
      <c r="I1431" s="3"/>
      <c r="J1431" s="3"/>
      <c r="K1431" s="3" t="str">
        <f aca="false">K$6</f>
        <v>Preço pago em reais por consumidores finais (etanol, gasolina e diesel)</v>
      </c>
      <c r="L1431" s="3" t="str">
        <f aca="false">L$6</f>
        <v>ANP</v>
      </c>
      <c r="M1431" s="5" t="str">
        <f aca="false">$M$6</f>
        <v>Reais (R$)</v>
      </c>
      <c r="N1431" s="5" t="str">
        <f aca="false">N$6</f>
        <v>A partir da edição de 2018, ou seja, do dado de 2017 o preço pago passou a ser ponderado pela participação dos combustíveis no consumo total.</v>
      </c>
      <c r="O1431" s="3" t="n">
        <v>73.0879378637635</v>
      </c>
    </row>
    <row r="1432" customFormat="false" ht="15" hidden="false" customHeight="true" outlineLevel="0" collapsed="false">
      <c r="A1432" s="3" t="str">
        <f aca="false">$A$7</f>
        <v>Infraestrutura</v>
      </c>
      <c r="B1432" s="3" t="str">
        <f aca="false">$B$7</f>
        <v>Custo de Saneamento Básico</v>
      </c>
      <c r="C1432" s="3" t="n">
        <f aca="false">$C$7</f>
        <v>-1</v>
      </c>
      <c r="D1432" s="3" t="s">
        <v>258</v>
      </c>
      <c r="E1432" s="3" t="n">
        <f aca="false">$E$7</f>
        <v>2013</v>
      </c>
      <c r="F1432" s="3" t="n">
        <f aca="false">F$7</f>
        <v>2015</v>
      </c>
      <c r="G1432" s="3" t="n">
        <v>2.47</v>
      </c>
      <c r="H1432" s="3"/>
      <c r="I1432" s="3"/>
      <c r="J1432" s="3"/>
      <c r="K1432" s="3" t="str">
        <f aca="false">K$7</f>
        <v>Tarifa média praticada pelo serviço de tratamento e distribuição</v>
      </c>
      <c r="L1432" s="3" t="str">
        <f aca="false">L$7</f>
        <v>SNIS</v>
      </c>
      <c r="M1432" s="3" t="str">
        <f aca="false">M$7</f>
        <v>Reais ($) por m3</v>
      </c>
      <c r="N1432" s="5"/>
      <c r="O1432" s="3" t="n">
        <v>66.796875</v>
      </c>
    </row>
    <row r="1433" customFormat="false" ht="15" hidden="false" customHeight="true" outlineLevel="0" collapsed="false">
      <c r="A1433" s="3" t="str">
        <f aca="false">A$8</f>
        <v>Infraestrutura</v>
      </c>
      <c r="B1433" s="3" t="str">
        <f aca="false">B$8</f>
        <v>Custo de Telecomunicações</v>
      </c>
      <c r="C1433" s="3" t="n">
        <f aca="false">C$8</f>
        <v>-1</v>
      </c>
      <c r="D1433" s="3" t="s">
        <v>258</v>
      </c>
      <c r="E1433" s="3" t="n">
        <f aca="false">E$8</f>
        <v>2014</v>
      </c>
      <c r="F1433" s="3" t="n">
        <f aca="false">F$8</f>
        <v>2015</v>
      </c>
      <c r="G1433" s="3" t="n">
        <v>0.292100621957625</v>
      </c>
      <c r="H1433" s="3"/>
      <c r="I1433" s="3"/>
      <c r="J1433" s="3"/>
      <c r="K1433" s="3" t="str">
        <f aca="false">K$8</f>
        <v>Custo dos serviços de telecomunicações</v>
      </c>
      <c r="L1433" s="3" t="str">
        <f aca="false">L$8</f>
        <v>ANATEL</v>
      </c>
      <c r="M1433" s="3" t="str">
        <f aca="false">M$8</f>
        <v>Centavos de reais por minuto</v>
      </c>
      <c r="N1433" s="5"/>
      <c r="O1433" s="3" t="n">
        <v>57.5534175453342</v>
      </c>
    </row>
    <row r="1434" customFormat="false" ht="15" hidden="false" customHeight="true" outlineLevel="0" collapsed="false">
      <c r="A1434" s="3" t="str">
        <f aca="false">A$9</f>
        <v>Infraestrutura</v>
      </c>
      <c r="B1434" s="3" t="str">
        <f aca="false">B$9</f>
        <v>Disponibilidade de Voos Diretos</v>
      </c>
      <c r="C1434" s="3" t="n">
        <f aca="false">C$9</f>
        <v>1</v>
      </c>
      <c r="D1434" s="3" t="s">
        <v>258</v>
      </c>
      <c r="E1434" s="3" t="n">
        <f aca="false">E$9</f>
        <v>2014</v>
      </c>
      <c r="F1434" s="3" t="n">
        <f aca="false">F$9</f>
        <v>2015</v>
      </c>
      <c r="G1434" s="3" t="n">
        <v>15000</v>
      </c>
      <c r="H1434" s="3"/>
      <c r="I1434" s="3"/>
      <c r="J1434" s="3"/>
      <c r="K1434" s="3" t="str">
        <f aca="false">K$9</f>
        <v>Número de voos diretos</v>
      </c>
      <c r="L1434" s="3" t="str">
        <f aca="false">L$9</f>
        <v>ANAC</v>
      </c>
      <c r="M1434" s="3" t="str">
        <f aca="false">M$9</f>
        <v>Número de voos</v>
      </c>
      <c r="N1434" s="5"/>
      <c r="O1434" s="3" t="n">
        <v>4.57516339869281</v>
      </c>
    </row>
    <row r="1435" customFormat="false" ht="15" hidden="false" customHeight="true" outlineLevel="0" collapsed="false">
      <c r="A1435" s="3" t="str">
        <f aca="false">A$10</f>
        <v>Infraestrutura</v>
      </c>
      <c r="B1435" s="3" t="str">
        <f aca="false">B$10</f>
        <v>Acesso à Energia Elétrica</v>
      </c>
      <c r="C1435" s="3" t="n">
        <f aca="false">C$10</f>
        <v>1</v>
      </c>
      <c r="D1435" s="3" t="s">
        <v>258</v>
      </c>
      <c r="E1435" s="3" t="n">
        <f aca="false">E$10</f>
        <v>2013</v>
      </c>
      <c r="F1435" s="3" t="n">
        <f aca="false">F$10</f>
        <v>2015</v>
      </c>
      <c r="G1435" s="3" t="n">
        <v>100</v>
      </c>
      <c r="H1435" s="3"/>
      <c r="I1435" s="3"/>
      <c r="J1435" s="3"/>
      <c r="K1435" s="3" t="str">
        <f aca="false">K$10</f>
        <v>Proporção de domicílios com acesso a energia elétrica (iluminação elétrica).</v>
      </c>
      <c r="L1435" s="3" t="str">
        <f aca="false">L$10</f>
        <v>PNADc /IBGE</v>
      </c>
      <c r="M1435" s="3" t="str">
        <f aca="false">M$10</f>
        <v>Porcentagem %</v>
      </c>
      <c r="N1435" s="5"/>
      <c r="O1435" s="3" t="n">
        <v>100</v>
      </c>
    </row>
    <row r="1436" customFormat="false" ht="15" hidden="false" customHeight="true" outlineLevel="0" collapsed="false">
      <c r="A1436" s="3" t="str">
        <f aca="false">A$11</f>
        <v>Infraestrutura</v>
      </c>
      <c r="B1436" s="3" t="str">
        <f aca="false">B$11</f>
        <v>Custo da Energia Elétrica</v>
      </c>
      <c r="C1436" s="3" t="n">
        <f aca="false">C$11</f>
        <v>-1</v>
      </c>
      <c r="D1436" s="3" t="s">
        <v>258</v>
      </c>
      <c r="E1436" s="3" t="n">
        <f aca="false">E$11</f>
        <v>2014</v>
      </c>
      <c r="F1436" s="3" t="n">
        <f aca="false">F$11</f>
        <v>2015</v>
      </c>
      <c r="G1436" s="3" t="n">
        <v>382.484803942497</v>
      </c>
      <c r="H1436" s="3"/>
      <c r="I1436" s="3"/>
      <c r="J1436" s="3"/>
      <c r="K1436" s="3" t="str">
        <f aca="false">K$11</f>
        <v>Tarifa média praticada para o consumo comercial, residencial e industrial.</v>
      </c>
      <c r="L1436" s="3" t="str">
        <f aca="false">L$11</f>
        <v>ANEEL</v>
      </c>
      <c r="M1436" s="3" t="str">
        <f aca="false">M$11</f>
        <v>R$/MWh</v>
      </c>
      <c r="N1436" s="5"/>
      <c r="O1436" s="3" t="n">
        <v>62.1165148172122</v>
      </c>
    </row>
    <row r="1437" customFormat="false" ht="15" hidden="false" customHeight="true" outlineLevel="0" collapsed="false">
      <c r="A1437" s="3" t="str">
        <f aca="false">A$12</f>
        <v>Infraestrutura</v>
      </c>
      <c r="B1437" s="3" t="str">
        <f aca="false">B$12</f>
        <v>Qualidade da Energia Elétrica</v>
      </c>
      <c r="C1437" s="3" t="n">
        <f aca="false">C$12</f>
        <v>-1</v>
      </c>
      <c r="D1437" s="3" t="s">
        <v>258</v>
      </c>
      <c r="E1437" s="3" t="n">
        <f aca="false">E$12</f>
        <v>2014</v>
      </c>
      <c r="F1437" s="3" t="n">
        <f aca="false">F$12</f>
        <v>2015</v>
      </c>
      <c r="G1437" s="3" t="n">
        <v>0.91</v>
      </c>
      <c r="H1437" s="3"/>
      <c r="I1437" s="3"/>
      <c r="J1437" s="3"/>
      <c r="K1437" s="3" t="str">
        <f aca="false">K$12</f>
        <v>O indicador aponta o Desempenho Global de Continuidade, que considera a duração e frequência de interrupções no serviço de energia.</v>
      </c>
      <c r="L1437" s="3" t="str">
        <f aca="false">L$12</f>
        <v>ANEEL</v>
      </c>
      <c r="M1437" s="3" t="str">
        <f aca="false">M$12</f>
        <v>Pontuação</v>
      </c>
      <c r="N1437" s="5"/>
      <c r="O1437" s="3" t="n">
        <v>77.9725424568792</v>
      </c>
    </row>
    <row r="1438" customFormat="false" ht="15" hidden="false" customHeight="true" outlineLevel="0" collapsed="false">
      <c r="A1438" s="3" t="str">
        <f aca="false">A$13</f>
        <v>Infraestrutura</v>
      </c>
      <c r="B1438" s="3" t="str">
        <f aca="false">B$13</f>
        <v>Mobilidade Urbana</v>
      </c>
      <c r="C1438" s="3" t="n">
        <f aca="false">C$13</f>
        <v>-1</v>
      </c>
      <c r="D1438" s="3" t="s">
        <v>258</v>
      </c>
      <c r="E1438" s="3" t="n">
        <f aca="false">E$13</f>
        <v>2013</v>
      </c>
      <c r="F1438" s="3" t="n">
        <f aca="false">F$13</f>
        <v>2015</v>
      </c>
      <c r="G1438" s="3" t="n">
        <v>26.3251032407399</v>
      </c>
      <c r="H1438" s="3"/>
      <c r="I1438" s="3"/>
      <c r="J1438" s="3"/>
      <c r="K1438" s="3" t="str">
        <f aca="false">K$13</f>
        <v>Tempo gasto no trajeto entre casa e trabalho (minutos)</v>
      </c>
      <c r="L1438" s="3" t="str">
        <f aca="false">L$13</f>
        <v>PNADc /IBGE</v>
      </c>
      <c r="M1438" s="3" t="str">
        <f aca="false">M$13</f>
        <v>Minutos</v>
      </c>
      <c r="N1438" s="5"/>
      <c r="O1438" s="3" t="n">
        <v>76.4534659224384</v>
      </c>
    </row>
    <row r="1439" customFormat="false" ht="15" hidden="false" customHeight="true" outlineLevel="0" collapsed="false">
      <c r="A1439" s="3" t="str">
        <f aca="false">A$14</f>
        <v>Infraestrutura</v>
      </c>
      <c r="B1439" s="3" t="str">
        <f aca="false">B$14</f>
        <v>Qualidade das Rodovias</v>
      </c>
      <c r="C1439" s="3" t="n">
        <f aca="false">C$14</f>
        <v>1</v>
      </c>
      <c r="D1439" s="3" t="s">
        <v>258</v>
      </c>
      <c r="E1439" s="3" t="n">
        <f aca="false">E$14</f>
        <v>2014</v>
      </c>
      <c r="F1439" s="3" t="n">
        <f aca="false">F$14</f>
        <v>2015</v>
      </c>
      <c r="G1439" s="3" t="n">
        <v>3.14535519125683</v>
      </c>
      <c r="H1439" s="3"/>
      <c r="I1439" s="3"/>
      <c r="J1439" s="3"/>
      <c r="K1439" s="3" t="str">
        <f aca="false">K$14</f>
        <v>Avaliação das condições das vias rodoviárias (nota entre 1 (ruim) a 5 (ótimo) ponderada pela extensão pesquisada)</v>
      </c>
      <c r="L1439" s="3" t="str">
        <f aca="false">L$14</f>
        <v>CNT</v>
      </c>
      <c r="M1439" s="3" t="str">
        <f aca="false">M$14</f>
        <v>Pontuação de 1 a 5</v>
      </c>
      <c r="N1439" s="5"/>
      <c r="O1439" s="3" t="n">
        <v>44.9157154700081</v>
      </c>
    </row>
    <row r="1440" customFormat="false" ht="15" hidden="false" customHeight="true" outlineLevel="0" collapsed="false">
      <c r="A1440" s="3" t="str">
        <f aca="false">A$15</f>
        <v>Infraestrutura</v>
      </c>
      <c r="B1440" s="3" t="str">
        <f aca="false">B$15</f>
        <v>Qualidade do Serviço de Telecomunicações</v>
      </c>
      <c r="C1440" s="3" t="n">
        <f aca="false">C$15</f>
        <v>1</v>
      </c>
      <c r="D1440" s="3" t="s">
        <v>258</v>
      </c>
      <c r="E1440" s="3" t="n">
        <f aca="false">E$15</f>
        <v>2014</v>
      </c>
      <c r="F1440" s="3" t="n">
        <f aca="false">F$15</f>
        <v>2015</v>
      </c>
      <c r="G1440" s="3" t="n">
        <v>93.1435768762926</v>
      </c>
      <c r="H1440" s="3"/>
      <c r="I1440" s="3"/>
      <c r="J1440" s="3"/>
      <c r="K1440" s="3" t="str">
        <f aca="false">K$15</f>
        <v>Média do ranking de banda larga fixa e do de telefonia móvel (percentual de indicadores com cumprimento de metas)</v>
      </c>
      <c r="L1440" s="3" t="str">
        <f aca="false">L$15</f>
        <v>ANATEL</v>
      </c>
      <c r="M1440" s="3" t="str">
        <f aca="false">M$15</f>
        <v>Porcentagem %</v>
      </c>
      <c r="N1440" s="5"/>
      <c r="O1440" s="3" t="n">
        <v>91.630335745537</v>
      </c>
    </row>
    <row r="1441" customFormat="false" ht="15" hidden="false" customHeight="true" outlineLevel="0" collapsed="false">
      <c r="A1441" s="3" t="str">
        <f aca="false">A$16</f>
        <v>Infraestrutura</v>
      </c>
      <c r="B1441" s="3" t="str">
        <f aca="false">B$16</f>
        <v> Total</v>
      </c>
      <c r="C1441" s="3" t="n">
        <f aca="false">C$16</f>
        <v>1</v>
      </c>
      <c r="D1441" s="3" t="s">
        <v>258</v>
      </c>
      <c r="E1441" s="3" t="n">
        <f aca="false">E$16</f>
        <v>2015</v>
      </c>
      <c r="F1441" s="3" t="n">
        <f aca="false">F$16</f>
        <v>2015</v>
      </c>
      <c r="G1441" s="3" t="n">
        <v>61.783784401925</v>
      </c>
      <c r="H1441" s="3"/>
      <c r="I1441" s="3"/>
      <c r="J1441" s="3"/>
      <c r="K1441" s="3" t="str">
        <f aca="false">K$16</f>
        <v>Nota obtida via normalização e ponderação de indicadores que variam de 0 a 100.</v>
      </c>
      <c r="L1441" s="3" t="str">
        <f aca="false">L$16</f>
        <v>Tendências</v>
      </c>
      <c r="M1441" s="3" t="str">
        <f aca="false">M$16</f>
        <v>Nota de 0 a 100</v>
      </c>
      <c r="N1441" s="5"/>
      <c r="O1441" s="3" t="n">
        <v>62.0319579266949</v>
      </c>
    </row>
    <row r="1442" customFormat="false" ht="15" hidden="false" customHeight="true" outlineLevel="0" collapsed="false">
      <c r="A1442" s="3" t="str">
        <f aca="false">A$17</f>
        <v>Capital Humano</v>
      </c>
      <c r="B1442" s="3" t="str">
        <f aca="false">B$17</f>
        <v>Custo de Mão de Obra</v>
      </c>
      <c r="C1442" s="3" t="n">
        <f aca="false">C$17</f>
        <v>-1</v>
      </c>
      <c r="D1442" s="3" t="s">
        <v>258</v>
      </c>
      <c r="E1442" s="3" t="n">
        <f aca="false">E$17</f>
        <v>2014</v>
      </c>
      <c r="F1442" s="3" t="n">
        <f aca="false">F$17</f>
        <v>2015</v>
      </c>
      <c r="G1442" s="3" t="n">
        <v>1244.075</v>
      </c>
      <c r="H1442" s="3"/>
      <c r="I1442" s="3"/>
      <c r="J1442" s="3"/>
      <c r="K1442" s="3" t="str">
        <f aca="false">K$17</f>
        <v>Rendimento médio nominal de todos os trabalhos, habitualmente recebido por mês, pelas pessoas de 14 anos ou mais de idade, ocupadas na semana de referência, com rendimento de trabalho (Reais)</v>
      </c>
      <c r="L1442" s="3" t="str">
        <f aca="false">L$17</f>
        <v>PNADc /IBGE</v>
      </c>
      <c r="M1442" s="3" t="str">
        <f aca="false">M$17</f>
        <v>Reais (R$)</v>
      </c>
      <c r="N1442" s="3" t="str">
        <f aca="false">N$17</f>
        <v>A partir da publicação de 2016, ou seja, do dado de 2015, passou a ser usado o rendimento médio nominal de todos os trabalhos, antes disso se usava o rendimento médio real do trabalho principal</v>
      </c>
      <c r="O1442" s="3" t="n">
        <v>84.6058295652778</v>
      </c>
    </row>
    <row r="1443" customFormat="false" ht="15" hidden="false" customHeight="true" outlineLevel="0" collapsed="false">
      <c r="A1443" s="3" t="str">
        <f aca="false">A$18</f>
        <v>Capital Humano</v>
      </c>
      <c r="B1443" s="3" t="str">
        <f aca="false">B$18</f>
        <v>PEA com Ensino Superior</v>
      </c>
      <c r="C1443" s="3" t="n">
        <f aca="false">C$18</f>
        <v>1</v>
      </c>
      <c r="D1443" s="3" t="s">
        <v>258</v>
      </c>
      <c r="E1443" s="3" t="n">
        <f aca="false">E$18</f>
        <v>2013</v>
      </c>
      <c r="F1443" s="3" t="n">
        <f aca="false">F$18</f>
        <v>2015</v>
      </c>
      <c r="G1443" s="3" t="n">
        <v>9.78260869565217</v>
      </c>
      <c r="H1443" s="3"/>
      <c r="I1443" s="3"/>
      <c r="J1443" s="3"/>
      <c r="K1443" s="3" t="str">
        <f aca="false">K$18</f>
        <v>Pessoas de 10 anos ou mais de idade com 15 anos ou mais de estudo/população economicamente ativa.</v>
      </c>
      <c r="L1443" s="3" t="str">
        <f aca="false">L$18</f>
        <v>PNADc /IBGE</v>
      </c>
      <c r="M1443" s="3" t="str">
        <f aca="false">M$18</f>
        <v>Porcentagem %</v>
      </c>
      <c r="N1443" s="5"/>
      <c r="O1443" s="3" t="n">
        <v>15.1950384605693</v>
      </c>
    </row>
    <row r="1444" customFormat="false" ht="15" hidden="false" customHeight="true" outlineLevel="0" collapsed="false">
      <c r="A1444" s="3" t="str">
        <f aca="false">A$19</f>
        <v>Capital Humano</v>
      </c>
      <c r="B1444" s="3" t="str">
        <f aca="false">B$19</f>
        <v>Produtividade do Trabalho</v>
      </c>
      <c r="C1444" s="3" t="n">
        <f aca="false">C$19</f>
        <v>1</v>
      </c>
      <c r="D1444" s="3" t="s">
        <v>258</v>
      </c>
      <c r="E1444" s="3" t="n">
        <f aca="false">E$19</f>
        <v>2013</v>
      </c>
      <c r="F1444" s="3" t="n">
        <f aca="false">F$19</f>
        <v>2015</v>
      </c>
      <c r="G1444" s="3" t="n">
        <v>22.7730662562236</v>
      </c>
      <c r="H1444" s="3"/>
      <c r="I1444" s="3"/>
      <c r="J1444" s="3"/>
      <c r="K1444" s="3" t="str">
        <f aca="false">K$19</f>
        <v>PIB pelo total de pessoas ocupadas no período</v>
      </c>
      <c r="L1444" s="3" t="str">
        <f aca="false">L$19</f>
        <v>PNADc /IBGE</v>
      </c>
      <c r="M1444" s="3" t="str">
        <f aca="false">M$19</f>
        <v>Mil Reais (R$) por habitante</v>
      </c>
      <c r="N1444" s="5" t="str">
        <f aca="false">N$19</f>
        <v>O PIB utilizado para cálculo é estimado pela Tendências</v>
      </c>
      <c r="O1444" s="3" t="n">
        <v>7.99936627333641</v>
      </c>
    </row>
    <row r="1445" customFormat="false" ht="15" hidden="false" customHeight="true" outlineLevel="0" collapsed="false">
      <c r="A1445" s="3" t="str">
        <f aca="false">A$20</f>
        <v>Capital Humano</v>
      </c>
      <c r="B1445" s="3" t="str">
        <f aca="false">B$20</f>
        <v>Qualificação dos Trabalhadores</v>
      </c>
      <c r="C1445" s="3" t="n">
        <f aca="false">C$20</f>
        <v>1</v>
      </c>
      <c r="D1445" s="3" t="s">
        <v>258</v>
      </c>
      <c r="E1445" s="3" t="n">
        <f aca="false">E$20</f>
        <v>2013</v>
      </c>
      <c r="F1445" s="3" t="n">
        <f aca="false">F$20</f>
        <v>2015</v>
      </c>
      <c r="G1445" s="3" t="n">
        <v>9.0764782</v>
      </c>
      <c r="H1445" s="3"/>
      <c r="I1445" s="3"/>
      <c r="J1445" s="3"/>
      <c r="K1445" s="3" t="str">
        <f aca="false">K$20</f>
        <v>Anos de estudos da população economicamente ativa.</v>
      </c>
      <c r="L1445" s="3" t="str">
        <f aca="false">L$20</f>
        <v>PNADc /IBGE</v>
      </c>
      <c r="M1445" s="3" t="str">
        <f aca="false">M$20</f>
        <v>Anos</v>
      </c>
      <c r="N1445" s="5"/>
      <c r="O1445" s="3" t="n">
        <v>33.8622604707084</v>
      </c>
    </row>
    <row r="1446" customFormat="false" ht="15" hidden="false" customHeight="true" outlineLevel="0" collapsed="false">
      <c r="A1446" s="3" t="str">
        <f aca="false">A$21</f>
        <v>Capital Humano</v>
      </c>
      <c r="B1446" s="3" t="str">
        <f aca="false">B$21</f>
        <v> Total</v>
      </c>
      <c r="C1446" s="3" t="n">
        <f aca="false">C$21</f>
        <v>1</v>
      </c>
      <c r="D1446" s="3" t="s">
        <v>258</v>
      </c>
      <c r="E1446" s="3" t="n">
        <f aca="false">E$21</f>
        <v>2015</v>
      </c>
      <c r="F1446" s="3" t="n">
        <f aca="false">F$21</f>
        <v>2015</v>
      </c>
      <c r="G1446" s="3" t="n">
        <v>47.9860580094334</v>
      </c>
      <c r="H1446" s="3"/>
      <c r="I1446" s="3"/>
      <c r="J1446" s="3"/>
      <c r="K1446" s="3" t="str">
        <f aca="false">K$21</f>
        <v>Nota obtida via normalização e ponderação de indicadores que variam de 0 a 100.</v>
      </c>
      <c r="L1446" s="3" t="str">
        <f aca="false">L$21</f>
        <v>Tendências</v>
      </c>
      <c r="M1446" s="3" t="str">
        <f aca="false">M$21</f>
        <v>Nota de 0 a 100</v>
      </c>
      <c r="N1446" s="5"/>
      <c r="O1446" s="3" t="n">
        <v>38.9859837743788</v>
      </c>
    </row>
    <row r="1447" customFormat="false" ht="15" hidden="false" customHeight="true" outlineLevel="0" collapsed="false">
      <c r="A1447" s="3" t="str">
        <f aca="false">A$22</f>
        <v>Educação</v>
      </c>
      <c r="B1447" s="3" t="str">
        <f aca="false">B$22</f>
        <v>Avaliação da Educação</v>
      </c>
      <c r="C1447" s="3" t="n">
        <f aca="false">C$22</f>
        <v>1</v>
      </c>
      <c r="D1447" s="3" t="s">
        <v>258</v>
      </c>
      <c r="E1447" s="3" t="n">
        <f aca="false">E$22</f>
        <v>2015</v>
      </c>
      <c r="F1447" s="3" t="n">
        <f aca="false">F$22</f>
        <v>2015</v>
      </c>
      <c r="G1447" s="3" t="n">
        <v>0</v>
      </c>
      <c r="H1447" s="3"/>
      <c r="I1447" s="3"/>
      <c r="J1447" s="3"/>
      <c r="K1447" s="3" t="str">
        <f aca="false">K$22</f>
        <v>Dummy para existência avaliações sistemáticas de educação (100 = Há um sistema; 0 = Não há um sistema)</v>
      </c>
      <c r="L1447" s="3" t="str">
        <f aca="false">L$22</f>
        <v>Secretarias Estaduais de Educação</v>
      </c>
      <c r="M1447" s="3" t="str">
        <f aca="false">M$22</f>
        <v>Pontuação de 0 ou 100</v>
      </c>
      <c r="N14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447" s="3" t="n">
        <v>0</v>
      </c>
    </row>
    <row r="1448" customFormat="false" ht="15" hidden="false" customHeight="true" outlineLevel="0" collapsed="false">
      <c r="A1448" s="3" t="str">
        <f aca="false">A$23</f>
        <v>Educação</v>
      </c>
      <c r="B1448" s="3" t="str">
        <f aca="false">B$23</f>
        <v>IDEB</v>
      </c>
      <c r="C1448" s="3" t="n">
        <f aca="false">C$23</f>
        <v>1</v>
      </c>
      <c r="D1448" s="3" t="s">
        <v>258</v>
      </c>
      <c r="E1448" s="3" t="n">
        <f aca="false">E$23</f>
        <v>2013</v>
      </c>
      <c r="F1448" s="3" t="n">
        <f aca="false">F$23</f>
        <v>2015</v>
      </c>
      <c r="G1448" s="3" t="n">
        <v>3.84224795054768</v>
      </c>
      <c r="H1448" s="3"/>
      <c r="I1448" s="3"/>
      <c r="J1448" s="3"/>
      <c r="K1448" s="3" t="str">
        <f aca="false">K$23</f>
        <v>Qualidade da educação básica do Brasil, considera fluxo escolar e média de desempenhos nas avaliações de toda a rede de ensino (nota de  0 a 10)</v>
      </c>
      <c r="L1448" s="3" t="str">
        <f aca="false">L$23</f>
        <v>INEP</v>
      </c>
      <c r="M1448" s="3" t="str">
        <f aca="false">M$23</f>
        <v>Pontuação de 0 a 10</v>
      </c>
      <c r="N1448" s="5"/>
      <c r="O1448" s="3" t="n">
        <v>20.7385322881502</v>
      </c>
    </row>
    <row r="1449" customFormat="false" ht="15" hidden="false" customHeight="true" outlineLevel="0" collapsed="false">
      <c r="A1449" s="3" t="str">
        <f aca="false">A$24</f>
        <v>Educação</v>
      </c>
      <c r="B1449" s="3" t="str">
        <f aca="false">B$24</f>
        <v>ENEM</v>
      </c>
      <c r="C1449" s="3" t="n">
        <f aca="false">C$24</f>
        <v>1</v>
      </c>
      <c r="D1449" s="3" t="s">
        <v>258</v>
      </c>
      <c r="E1449" s="3" t="n">
        <f aca="false">E$24</f>
        <v>2013</v>
      </c>
      <c r="F1449" s="3" t="n">
        <f aca="false">F$24</f>
        <v>2015</v>
      </c>
      <c r="G1449" s="3" t="n">
        <v>497.172988081562</v>
      </c>
      <c r="H1449" s="3"/>
      <c r="I1449" s="3"/>
      <c r="J1449" s="3"/>
      <c r="K1449" s="3" t="str">
        <f aca="false">K$24</f>
        <v>Desempenho dos alunos do Ensino Médio para acesso ao Ensino Superior e a programas de financiamento em instituições privadas (nota de 0 a 1000).</v>
      </c>
      <c r="L1449" s="3" t="str">
        <f aca="false">L$24</f>
        <v>INEP</v>
      </c>
      <c r="M1449" s="3" t="str">
        <f aca="false">M$24</f>
        <v>Pontuação de 0 a 1000</v>
      </c>
      <c r="N1449" s="5"/>
      <c r="O1449" s="3" t="n">
        <v>42.6307831458625</v>
      </c>
    </row>
    <row r="1450" customFormat="false" ht="15" hidden="false" customHeight="true" outlineLevel="0" collapsed="false">
      <c r="A1450" s="3" t="str">
        <f aca="false">A$25</f>
        <v>Educação</v>
      </c>
      <c r="B1450" s="3" t="str">
        <f aca="false">B$25</f>
        <v>PISA</v>
      </c>
      <c r="C1450" s="3" t="n">
        <f aca="false">C$25</f>
        <v>1</v>
      </c>
      <c r="D1450" s="3" t="s">
        <v>258</v>
      </c>
      <c r="E1450" s="3" t="n">
        <f aca="false">E$25</f>
        <v>2012</v>
      </c>
      <c r="F1450" s="3" t="n">
        <f aca="false">F$25</f>
        <v>2015</v>
      </c>
      <c r="G1450" s="3" t="n">
        <v>387</v>
      </c>
      <c r="H1450" s="3"/>
      <c r="I1450" s="3"/>
      <c r="J1450" s="3"/>
      <c r="K1450" s="3" t="str">
        <f aca="false">K$25</f>
        <v>Desempenho dos estudantes na faixa dos 15 anos no Programa internacional de avaliação dos estudantes (Nota: 0-1000)</v>
      </c>
      <c r="L1450" s="3" t="str">
        <f aca="false">L$25</f>
        <v>PISA</v>
      </c>
      <c r="M1450" s="5" t="str">
        <f aca="false">M$25</f>
        <v>Pontuação de 0 a 1000</v>
      </c>
      <c r="N1450" s="5"/>
      <c r="O1450" s="3" t="n">
        <v>51.9876325088339</v>
      </c>
    </row>
    <row r="1451" customFormat="false" ht="15" hidden="false" customHeight="true" outlineLevel="0" collapsed="false">
      <c r="A1451" s="3" t="str">
        <f aca="false">A$26</f>
        <v>Educação</v>
      </c>
      <c r="B1451" s="3" t="str">
        <f aca="false">B$26</f>
        <v>Índice de Oportunidade da Educação</v>
      </c>
      <c r="C1451" s="3" t="n">
        <f aca="false">C$26</f>
        <v>1</v>
      </c>
      <c r="D1451" s="3" t="s">
        <v>258</v>
      </c>
      <c r="E1451" s="3" t="n">
        <f aca="false">E$26</f>
        <v>2015</v>
      </c>
      <c r="F1451" s="3" t="n">
        <f aca="false">F$26</f>
        <v>2015</v>
      </c>
      <c r="G1451" s="3" t="n">
        <v>3.855081</v>
      </c>
      <c r="H1451" s="3"/>
      <c r="I1451" s="3"/>
      <c r="J1451" s="3"/>
      <c r="K1451" s="3" t="str">
        <f aca="false">K$26</f>
        <v>Mede a qualidade das oportunidades educacionais oferecidas por municípios e estados (Nota: 0-10)</v>
      </c>
      <c r="L1451" s="3" t="str">
        <f aca="false">L$26</f>
        <v>CLP/Metas</v>
      </c>
      <c r="M1451" s="3" t="str">
        <f aca="false">M$26</f>
        <v>Pontuação de 0 a 10</v>
      </c>
      <c r="N1451" s="5"/>
      <c r="O1451" s="3" t="n">
        <v>24.4945184386597</v>
      </c>
    </row>
    <row r="1452" customFormat="false" ht="15" hidden="false" customHeight="true" outlineLevel="0" collapsed="false">
      <c r="A1452" s="3" t="str">
        <f aca="false">A$27</f>
        <v>Educação</v>
      </c>
      <c r="B1452" s="3" t="str">
        <f aca="false">B$27</f>
        <v>Taxa de Abandono do Ensino Fundamental</v>
      </c>
      <c r="C1452" s="3" t="n">
        <f aca="false">C$27</f>
        <v>-1</v>
      </c>
      <c r="D1452" s="3" t="s">
        <v>258</v>
      </c>
      <c r="E1452" s="3" t="n">
        <f aca="false">E$27</f>
        <v>2013</v>
      </c>
      <c r="F1452" s="3" t="n">
        <f aca="false">F$27</f>
        <v>2015</v>
      </c>
      <c r="G1452" s="3" t="n">
        <v>6.42675164546057</v>
      </c>
      <c r="H1452" s="3"/>
      <c r="I1452" s="3"/>
      <c r="J1452" s="3"/>
      <c r="K1452" s="3" t="str">
        <f aca="false">K$27</f>
        <v>Porcentagem dos alunos do ensino fundamental que abandonam os estudos</v>
      </c>
      <c r="L1452" s="3" t="str">
        <f aca="false">L$27</f>
        <v>Portal Qedu</v>
      </c>
      <c r="M1452" s="3" t="str">
        <f aca="false">M$27</f>
        <v>Porcentagem %</v>
      </c>
      <c r="N1452" s="5" t="str">
        <f aca="false">N$27</f>
        <v>A partir de 2017 o indicador Taxa de abandono do ensino fundamental foi substituído pelo Taxa de frequência líquida do ensino fundamental</v>
      </c>
      <c r="O1452" s="3" t="n">
        <v>44.8069886103062</v>
      </c>
    </row>
    <row r="1453" customFormat="false" ht="15" hidden="false" customHeight="true" outlineLevel="0" collapsed="false">
      <c r="A1453" s="3" t="str">
        <f aca="false">A$28</f>
        <v>Educação</v>
      </c>
      <c r="B1453" s="3" t="str">
        <f aca="false">B$28</f>
        <v>Taxa de Abandono do Ensino Médio</v>
      </c>
      <c r="C1453" s="3" t="n">
        <f aca="false">C$28</f>
        <v>-1</v>
      </c>
      <c r="D1453" s="3" t="s">
        <v>258</v>
      </c>
      <c r="E1453" s="3" t="n">
        <f aca="false">E$28</f>
        <v>2013</v>
      </c>
      <c r="F1453" s="3" t="n">
        <f aca="false">F$28</f>
        <v>2015</v>
      </c>
      <c r="G1453" s="3" t="n">
        <v>14.5352783240329</v>
      </c>
      <c r="H1453" s="3"/>
      <c r="I1453" s="3"/>
      <c r="J1453" s="3"/>
      <c r="K1453" s="3" t="str">
        <f aca="false">K$28</f>
        <v>Porcentagem dos alunos do ensino médio que abandonam os estudos.</v>
      </c>
      <c r="L1453" s="3" t="str">
        <f aca="false">L$28</f>
        <v>Portal Qedu</v>
      </c>
      <c r="M1453" s="3" t="str">
        <f aca="false">M$28</f>
        <v>Porcentagem %</v>
      </c>
      <c r="N1453" s="5" t="str">
        <f aca="false">N$28</f>
        <v>A partir de 2017 o indicador Taxa de abandono do ensino médio foi substituído pelo Taxa de frequência líquida do ensino médio</v>
      </c>
      <c r="O1453" s="3" t="n">
        <v>17.7656768174007</v>
      </c>
    </row>
    <row r="1454" customFormat="false" ht="15" hidden="false" customHeight="true" outlineLevel="0" collapsed="false">
      <c r="A1454" s="3" t="str">
        <f aca="false">A$29</f>
        <v>Educação</v>
      </c>
      <c r="B1454" s="3" t="str">
        <f aca="false">B$29</f>
        <v> Total</v>
      </c>
      <c r="C1454" s="3" t="n">
        <f aca="false">C$29</f>
        <v>1</v>
      </c>
      <c r="D1454" s="3" t="s">
        <v>258</v>
      </c>
      <c r="E1454" s="3" t="n">
        <f aca="false">E$29</f>
        <v>2015</v>
      </c>
      <c r="F1454" s="3" t="n">
        <f aca="false">F$29</f>
        <v>2015</v>
      </c>
      <c r="G1454" s="3" t="n">
        <v>29.3645263625427</v>
      </c>
      <c r="H1454" s="3"/>
      <c r="I1454" s="3"/>
      <c r="J1454" s="3"/>
      <c r="K1454" s="3" t="str">
        <f aca="false">K$29</f>
        <v>Nota obtida via normalização e ponderação de indicadores que variam de 0 a 100.</v>
      </c>
      <c r="L1454" s="3" t="str">
        <f aca="false">L$29</f>
        <v>Tendências</v>
      </c>
      <c r="M1454" s="3" t="str">
        <f aca="false">M$29</f>
        <v>Nota de 0 a 100</v>
      </c>
      <c r="N1454" s="5"/>
      <c r="O1454" s="3" t="n">
        <v>17.0783359708396</v>
      </c>
    </row>
    <row r="1455" customFormat="false" ht="15" hidden="false" customHeight="true" outlineLevel="0" collapsed="false">
      <c r="A1455" s="3" t="str">
        <f aca="false">A$30</f>
        <v>Sustentabilidade Social</v>
      </c>
      <c r="B1455" s="3" t="str">
        <f aca="false">B$30</f>
        <v>Segurança Alimentar</v>
      </c>
      <c r="C1455" s="3" t="n">
        <f aca="false">C$30</f>
        <v>-1</v>
      </c>
      <c r="D1455" s="3" t="s">
        <v>258</v>
      </c>
      <c r="E1455" s="3" t="n">
        <f aca="false">E$30</f>
        <v>2013</v>
      </c>
      <c r="F1455" s="3" t="n">
        <f aca="false">F$30</f>
        <v>2015</v>
      </c>
      <c r="G1455" s="3" t="n">
        <v>7.1041072063</v>
      </c>
      <c r="H1455" s="3"/>
      <c r="I1455" s="3"/>
      <c r="J1455" s="3"/>
      <c r="K1455" s="3" t="str">
        <f aca="false">K$30</f>
        <v>% domicílios com renda domiciliar per capita inferior à linha de extrema pobreza (valor de uma cesta de alimentos com o mínimo de calorias necessárias para suprir adequadamente uma pessoa, com base em recomendações da FAO e da OMS)</v>
      </c>
      <c r="L1455" s="3" t="str">
        <f aca="false">L$30</f>
        <v>Ipea</v>
      </c>
      <c r="M1455" s="3" t="str">
        <f aca="false">M$30</f>
        <v>Porcentagem %</v>
      </c>
      <c r="N1455" s="5" t="s">
        <v>110</v>
      </c>
      <c r="O1455" s="3" t="n">
        <v>60.4620057956133</v>
      </c>
    </row>
    <row r="1456" customFormat="false" ht="15" hidden="false" customHeight="true" outlineLevel="0" collapsed="false">
      <c r="A1456" s="3" t="str">
        <f aca="false">A$31</f>
        <v>Sustentabilidade Social</v>
      </c>
      <c r="B1456" s="3" t="str">
        <f aca="false">B$31</f>
        <v>Inadequação de Moradia FJP</v>
      </c>
      <c r="C1456" s="3" t="n">
        <f aca="false">C$31</f>
        <v>-1</v>
      </c>
      <c r="D1456" s="3" t="s">
        <v>258</v>
      </c>
      <c r="E1456" s="3" t="n">
        <f aca="false">E$31</f>
        <v>2013</v>
      </c>
      <c r="F1456" s="3" t="n">
        <f aca="false">F$31</f>
        <v>2015</v>
      </c>
      <c r="G1456" s="3" t="n">
        <v>6.10132369796638</v>
      </c>
      <c r="H1456" s="3"/>
      <c r="I1456" s="3"/>
      <c r="J1456" s="3"/>
      <c r="K1456" s="3" t="str">
        <f aca="false">K$31</f>
        <v>% de moradias que apresentam,entre outras características, coabitação familiar e/ou habitação precária  (metodologia da Fundação João Pinheiro)</v>
      </c>
      <c r="L1456" s="3" t="str">
        <f aca="false">L$31</f>
        <v>Fundação João Pinheiro</v>
      </c>
      <c r="M1456" s="3" t="str">
        <f aca="false">M$31</f>
        <v>Porcentagem %</v>
      </c>
      <c r="N1456" s="5" t="str">
        <f aca="false">N$31</f>
        <v>A partir de 2020, foi necessário alteração metodológica tendo em vista a não atualização desde de 2015 do indicador da Fundação João Pinheiro, por isso a fonte do indicador passou a ser a PNADc Anual (IBGE).</v>
      </c>
      <c r="O1456" s="3" t="n">
        <v>78.7350191379961</v>
      </c>
    </row>
    <row r="1457" customFormat="false" ht="15" hidden="false" customHeight="true" outlineLevel="0" collapsed="false">
      <c r="A1457" s="3" t="str">
        <f aca="false">A$32</f>
        <v>Sustentabilidade Social</v>
      </c>
      <c r="B1457" s="3" t="str">
        <f aca="false">B$32</f>
        <v>Famílias abaixo da linha da pobreza</v>
      </c>
      <c r="C1457" s="3" t="n">
        <f aca="false">C$32</f>
        <v>-1</v>
      </c>
      <c r="D1457" s="3" t="s">
        <v>258</v>
      </c>
      <c r="E1457" s="3" t="n">
        <f aca="false">E$32</f>
        <v>2013</v>
      </c>
      <c r="F1457" s="3" t="n">
        <f aca="false">F$32</f>
        <v>2015</v>
      </c>
      <c r="G1457" s="3" t="n">
        <v>6.81788242378946</v>
      </c>
      <c r="H1457" s="3"/>
      <c r="I1457" s="3"/>
      <c r="J1457" s="3"/>
      <c r="K1457" s="3" t="str">
        <f aca="false">K$32</f>
        <v>% de domicílios com renda domiciliar per capita inferior à linha de pobreza. A linha de pobreza aqui considerada é definida pelo decreto 7492 (abaixo de R$77,00 mensais)</v>
      </c>
      <c r="L1457" s="3" t="str">
        <f aca="false">L$32</f>
        <v>PNADc /IBGE</v>
      </c>
      <c r="M1457" s="3" t="str">
        <f aca="false">M$32</f>
        <v>Porcentagem %</v>
      </c>
      <c r="N1457" s="5"/>
      <c r="O1457" s="3" t="n">
        <v>58.1292667927839</v>
      </c>
    </row>
    <row r="1458" customFormat="false" ht="15" hidden="false" customHeight="true" outlineLevel="0" collapsed="false">
      <c r="A1458" s="3" t="str">
        <f aca="false">A$33</f>
        <v>Sustentabilidade Social</v>
      </c>
      <c r="B1458" s="3" t="str">
        <f aca="false">B$33</f>
        <v>Desigualdade de renda</v>
      </c>
      <c r="C1458" s="3" t="n">
        <f aca="false">C$33</f>
        <v>-1</v>
      </c>
      <c r="D1458" s="3" t="s">
        <v>258</v>
      </c>
      <c r="E1458" s="3" t="n">
        <f aca="false">E$33</f>
        <v>2013</v>
      </c>
      <c r="F1458" s="3" t="n">
        <f aca="false">F$33</f>
        <v>2015</v>
      </c>
      <c r="G1458" s="3" t="n">
        <v>0.5412633398</v>
      </c>
      <c r="H1458" s="3"/>
      <c r="I1458" s="3"/>
      <c r="J1458" s="3"/>
      <c r="K1458" s="3" t="str">
        <f aca="false">K$33</f>
        <v>Coeficiente de gini (1=Desigualdade Máxima/0=Igualdade Máxima)</v>
      </c>
      <c r="L1458" s="3" t="str">
        <f aca="false">L$33</f>
        <v>Ipea</v>
      </c>
      <c r="M1458" s="3" t="str">
        <f aca="false">M$33</f>
        <v>Coeficiente GINI</v>
      </c>
      <c r="N1458" s="5"/>
      <c r="O1458" s="3" t="n">
        <v>25.5702165216547</v>
      </c>
    </row>
    <row r="1459" customFormat="false" ht="15" hidden="false" customHeight="true" outlineLevel="0" collapsed="false">
      <c r="A1459" s="3" t="str">
        <f aca="false">A$34</f>
        <v>Sustentabilidade Social</v>
      </c>
      <c r="B1459" s="3" t="str">
        <f aca="false">B$34</f>
        <v>Acesso ao Saneamento Básico - Água</v>
      </c>
      <c r="C1459" s="3" t="n">
        <f aca="false">C$34</f>
        <v>1</v>
      </c>
      <c r="D1459" s="3" t="s">
        <v>258</v>
      </c>
      <c r="E1459" s="3" t="n">
        <f aca="false">E$34</f>
        <v>2013</v>
      </c>
      <c r="F1459" s="3" t="n">
        <f aca="false">F$34</f>
        <v>2015</v>
      </c>
      <c r="G1459" s="3" t="n">
        <v>93.6170212765957</v>
      </c>
      <c r="H1459" s="3"/>
      <c r="I1459" s="3"/>
      <c r="J1459" s="3"/>
      <c r="K1459" s="3" t="str">
        <f aca="false">K$34</f>
        <v>% de domicilios com acesso à água canalizada de rede geral de distribuição</v>
      </c>
      <c r="L1459" s="3" t="str">
        <f aca="false">L$34</f>
        <v>PNADc /IBGE</v>
      </c>
      <c r="M1459" s="3" t="str">
        <f aca="false">M$34</f>
        <v>Porcentagem %</v>
      </c>
      <c r="N1459" s="5"/>
      <c r="O1459" s="3" t="n">
        <v>78.206787445124</v>
      </c>
    </row>
    <row r="1460" customFormat="false" ht="15" hidden="false" customHeight="true" outlineLevel="0" collapsed="false">
      <c r="A1460" s="3" t="str">
        <f aca="false">A$35</f>
        <v>Sustentabilidade Social</v>
      </c>
      <c r="B1460" s="3" t="str">
        <f aca="false">B$35</f>
        <v>Acesso ao Saneamento Básico - Esgoto</v>
      </c>
      <c r="C1460" s="3" t="n">
        <f aca="false">C$35</f>
        <v>1</v>
      </c>
      <c r="D1460" s="3" t="s">
        <v>258</v>
      </c>
      <c r="E1460" s="3" t="n">
        <f aca="false">E$35</f>
        <v>2013</v>
      </c>
      <c r="F1460" s="3" t="n">
        <f aca="false">F$35</f>
        <v>2015</v>
      </c>
      <c r="G1460" s="3" t="n">
        <v>98.2591876208897</v>
      </c>
      <c r="H1460" s="3"/>
      <c r="I1460" s="3"/>
      <c r="J1460" s="3"/>
      <c r="K1460" s="3" t="str">
        <f aca="false">K$35</f>
        <v>% de domicilios com acesso à rede coletora de esgoto</v>
      </c>
      <c r="L1460" s="3" t="str">
        <f aca="false">L$35</f>
        <v>PNADc /IBGE</v>
      </c>
      <c r="M1460" s="3" t="str">
        <f aca="false">M$35</f>
        <v>Porcentagem %</v>
      </c>
      <c r="N1460" s="5"/>
      <c r="O1460" s="3" t="n">
        <v>92.3837106174492</v>
      </c>
    </row>
    <row r="1461" customFormat="false" ht="15" hidden="false" customHeight="true" outlineLevel="0" collapsed="false">
      <c r="A1461" s="3" t="str">
        <f aca="false">A$36</f>
        <v>Sustentabilidade Social</v>
      </c>
      <c r="B1461" s="3" t="str">
        <f aca="false">B$36</f>
        <v>Mortes Evitáveis</v>
      </c>
      <c r="C1461" s="3" t="n">
        <f aca="false">C$36</f>
        <v>-1</v>
      </c>
      <c r="D1461" s="3" t="s">
        <v>258</v>
      </c>
      <c r="E1461" s="3" t="n">
        <f aca="false">E$36</f>
        <v>2013</v>
      </c>
      <c r="F1461" s="3" t="n">
        <f aca="false">F$36</f>
        <v>2015</v>
      </c>
      <c r="G1461" s="3" t="n">
        <v>26.5785997357992</v>
      </c>
      <c r="H1461" s="3"/>
      <c r="I1461" s="3"/>
      <c r="J1461" s="3"/>
      <c r="K1461" s="3" t="str">
        <f aca="false">K$36</f>
        <v>Razão de Mortalidade Proporcional: mortes abaixo de 50 anos/ total de óbitos</v>
      </c>
      <c r="L1461" s="3" t="str">
        <f aca="false">L$36</f>
        <v>Datasus</v>
      </c>
      <c r="M1461" s="3" t="str">
        <f aca="false">M$36</f>
        <v>Porcentagem %</v>
      </c>
      <c r="N1461" s="5" t="s">
        <v>127</v>
      </c>
      <c r="O1461" s="3" t="n">
        <v>67.0371063831092</v>
      </c>
    </row>
    <row r="1462" customFormat="false" ht="15" hidden="false" customHeight="true" outlineLevel="0" collapsed="false">
      <c r="A1462" s="3" t="str">
        <f aca="false">A$37</f>
        <v>Sustentabilidade Social</v>
      </c>
      <c r="B1462" s="3" t="str">
        <f aca="false">B$37</f>
        <v>Anos potenciais de vida perdidos</v>
      </c>
      <c r="C1462" s="3" t="n">
        <f aca="false">C$37</f>
        <v>-1</v>
      </c>
      <c r="D1462" s="3" t="s">
        <v>258</v>
      </c>
      <c r="E1462" s="3" t="n">
        <f aca="false">E$37</f>
        <v>2013</v>
      </c>
      <c r="F1462" s="3" t="n">
        <f aca="false">F$37</f>
        <v>2015</v>
      </c>
      <c r="G1462" s="3" t="n">
        <v>9.36681641512291</v>
      </c>
      <c r="H1462" s="3"/>
      <c r="I1462" s="3"/>
      <c r="J1462" s="3"/>
      <c r="K1462" s="3" t="str">
        <f aca="false">K$37</f>
        <v>Média da diferença da faixa etária em que os óbitos registrados ocorreram e a expectativa de vida ao nascer do Brasil.</v>
      </c>
      <c r="L1462" s="3" t="str">
        <f aca="false">L$37</f>
        <v>Datasus</v>
      </c>
      <c r="M1462" s="3" t="str">
        <f aca="false">M$37</f>
        <v>Anos</v>
      </c>
      <c r="N1462" s="5"/>
      <c r="O1462" s="3" t="n">
        <v>77.9870079285322</v>
      </c>
    </row>
    <row r="1463" customFormat="false" ht="15" hidden="false" customHeight="true" outlineLevel="0" collapsed="false">
      <c r="A1463" s="3" t="str">
        <f aca="false">A$38</f>
        <v>Sustentabilidade Social</v>
      </c>
      <c r="B1463" s="3" t="str">
        <f aca="false">B$38</f>
        <v>Formalidade do Mercado de Trabalho</v>
      </c>
      <c r="C1463" s="3" t="n">
        <f aca="false">C$38</f>
        <v>1</v>
      </c>
      <c r="D1463" s="3" t="s">
        <v>258</v>
      </c>
      <c r="E1463" s="3" t="n">
        <f aca="false">E$38</f>
        <v>2013</v>
      </c>
      <c r="F1463" s="3" t="n">
        <f aca="false">F$38</f>
        <v>2015</v>
      </c>
      <c r="G1463" s="3" t="n">
        <v>47.6851851851852</v>
      </c>
      <c r="H1463" s="3"/>
      <c r="I1463" s="3"/>
      <c r="J1463" s="3"/>
      <c r="K1463" s="3" t="str">
        <f aca="false">K$38</f>
        <v>Proporção de empregados de 10 anos ou mais de idade com carteira de trabalho assinada em relação ao total de ocupados</v>
      </c>
      <c r="L1463" s="3" t="str">
        <f aca="false">L$38</f>
        <v>PNADc /IBGE</v>
      </c>
      <c r="M1463" s="3" t="str">
        <f aca="false">M$38</f>
        <v>Porcentagem %</v>
      </c>
      <c r="N14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463" s="3" t="n">
        <v>26.4078300004535</v>
      </c>
    </row>
    <row r="1464" customFormat="false" ht="15" hidden="false" customHeight="true" outlineLevel="0" collapsed="false">
      <c r="A1464" s="3" t="str">
        <f aca="false">A$39</f>
        <v>Sustentabilidade Social</v>
      </c>
      <c r="B1464" s="3" t="str">
        <f aca="false">B$39</f>
        <v>Inserção Econômica</v>
      </c>
      <c r="C1464" s="3" t="n">
        <f aca="false">C$39</f>
        <v>1</v>
      </c>
      <c r="D1464" s="3" t="s">
        <v>258</v>
      </c>
      <c r="E1464" s="3" t="n">
        <f aca="false">E$39</f>
        <v>2014</v>
      </c>
      <c r="F1464" s="3" t="n">
        <f aca="false">F$39</f>
        <v>2015</v>
      </c>
      <c r="G1464" s="3" t="n">
        <v>39.676274711194</v>
      </c>
      <c r="H1464" s="3"/>
      <c r="I1464" s="3"/>
      <c r="J1464" s="3"/>
      <c r="K1464" s="3" t="str">
        <f aca="false">K$39</f>
        <v>Proporção de ocupados em relação a População Economicamente Ativa</v>
      </c>
      <c r="L1464" s="3" t="str">
        <f aca="false">L$39</f>
        <v>IBGE</v>
      </c>
      <c r="M1464" s="3" t="str">
        <f aca="false">M$39</f>
        <v>Porcentagem %</v>
      </c>
      <c r="N1464" s="5"/>
      <c r="O1464" s="3" t="n">
        <v>23.4054059260024</v>
      </c>
    </row>
    <row r="1465" customFormat="false" ht="15" hidden="false" customHeight="true" outlineLevel="0" collapsed="false">
      <c r="A1465" s="3" t="str">
        <f aca="false">A$40</f>
        <v>Sustentabilidade Social</v>
      </c>
      <c r="B1465" s="3" t="str">
        <f aca="false">B$40</f>
        <v>IDH</v>
      </c>
      <c r="C1465" s="3" t="n">
        <f aca="false">C$40</f>
        <v>1</v>
      </c>
      <c r="D1465" s="3" t="s">
        <v>258</v>
      </c>
      <c r="E1465" s="3" t="n">
        <f aca="false">E$40</f>
        <v>2010</v>
      </c>
      <c r="F1465" s="3" t="n">
        <f aca="false">F$40</f>
        <v>2015</v>
      </c>
      <c r="G1465" s="3" t="n">
        <v>0.684</v>
      </c>
      <c r="H1465" s="3"/>
      <c r="I1465" s="3"/>
      <c r="J1465" s="3"/>
      <c r="K1465" s="3" t="str">
        <f aca="false">K$40</f>
        <v>IDH estadual</v>
      </c>
      <c r="L1465" s="3" t="str">
        <f aca="false">L$40</f>
        <v>PNUD</v>
      </c>
      <c r="M1465" s="3" t="str">
        <f aca="false">M$40</f>
        <v>Índice de 0 a 1</v>
      </c>
      <c r="N1465" s="5"/>
      <c r="O1465" s="3" t="n">
        <v>27.4611398963731</v>
      </c>
    </row>
    <row r="1466" customFormat="false" ht="15" hidden="false" customHeight="true" outlineLevel="0" collapsed="false">
      <c r="A1466" s="3" t="str">
        <f aca="false">A$41</f>
        <v>Sustentabilidade Social</v>
      </c>
      <c r="B1466" s="3" t="str">
        <f aca="false">B$41</f>
        <v>Inserção Econômica dos Jovens</v>
      </c>
      <c r="C1466" s="3" t="n">
        <f aca="false">C$41</f>
        <v>1</v>
      </c>
      <c r="D1466" s="3" t="s">
        <v>258</v>
      </c>
      <c r="E1466" s="3" t="n">
        <f aca="false">E$41</f>
        <v>2013</v>
      </c>
      <c r="F1466" s="3" t="n">
        <f aca="false">F$41</f>
        <v>2015</v>
      </c>
      <c r="G1466" s="3" t="n">
        <v>75.1388167412059</v>
      </c>
      <c r="H1466" s="3"/>
      <c r="I1466" s="3"/>
      <c r="J1466" s="3"/>
      <c r="K1466" s="3" t="str">
        <f aca="false">K$41</f>
        <v>Proporção dos jovens que estudam ou trabalham</v>
      </c>
      <c r="L1466" s="3" t="str">
        <f aca="false">L$41</f>
        <v>IBGE</v>
      </c>
      <c r="M1466" s="3" t="str">
        <f aca="false">M$41</f>
        <v>Porcentagem %</v>
      </c>
      <c r="N1466" s="5"/>
      <c r="O1466" s="3" t="n">
        <v>16.7176294329277</v>
      </c>
    </row>
    <row r="1467" customFormat="false" ht="15" hidden="false" customHeight="true" outlineLevel="0" collapsed="false">
      <c r="A1467" s="3" t="str">
        <f aca="false">A$42</f>
        <v>Sustentabilidade Social</v>
      </c>
      <c r="B1467" s="3" t="str">
        <f aca="false">B$42</f>
        <v>Mortalidade Materna</v>
      </c>
      <c r="C1467" s="3" t="n">
        <f aca="false">C$42</f>
        <v>-1</v>
      </c>
      <c r="D1467" s="3" t="s">
        <v>258</v>
      </c>
      <c r="E1467" s="3" t="n">
        <f aca="false">E$42</f>
        <v>2013</v>
      </c>
      <c r="F1467" s="3" t="n">
        <f aca="false">F$42</f>
        <v>2015</v>
      </c>
      <c r="G1467" s="3" t="n">
        <v>3.07389647116685</v>
      </c>
      <c r="H1467" s="3"/>
      <c r="I1467" s="3"/>
      <c r="J1467" s="3"/>
      <c r="K1467" s="3" t="str">
        <f aca="false">K$42</f>
        <v>Óbitos maternos em relação a população feminina em idade fértil (15-49 anos).</v>
      </c>
      <c r="L1467" s="3" t="str">
        <f aca="false">L$42</f>
        <v>Datasus</v>
      </c>
      <c r="M1467" s="3" t="str">
        <f aca="false">M$42</f>
        <v>Taxa de mortalidade por 100 mil mulheres</v>
      </c>
      <c r="N1467" s="5"/>
      <c r="O1467" s="3" t="n">
        <v>82.703211013668</v>
      </c>
    </row>
    <row r="1468" customFormat="false" ht="15" hidden="false" customHeight="true" outlineLevel="0" collapsed="false">
      <c r="A1468" s="3" t="str">
        <f aca="false">A$43</f>
        <v>Sustentabilidade Social</v>
      </c>
      <c r="B1468" s="3" t="str">
        <f aca="false">B$43</f>
        <v>Mortalidade Precoce</v>
      </c>
      <c r="C1468" s="3" t="n">
        <f aca="false">C$43</f>
        <v>-1</v>
      </c>
      <c r="D1468" s="3" t="s">
        <v>258</v>
      </c>
      <c r="E1468" s="3" t="n">
        <f aca="false">E$43</f>
        <v>2013</v>
      </c>
      <c r="F1468" s="3" t="n">
        <f aca="false">F$43</f>
        <v>2015</v>
      </c>
      <c r="G1468" s="3" t="n">
        <v>136.463243107394</v>
      </c>
      <c r="H1468" s="3"/>
      <c r="I1468" s="3"/>
      <c r="J1468" s="3"/>
      <c r="K1468" s="3" t="str">
        <f aca="false">K$43</f>
        <v>Mortalidade de Jovens (15-29 anos) por causas externas.
</v>
      </c>
      <c r="L1468" s="3" t="str">
        <f aca="false">L$43</f>
        <v>Datasus</v>
      </c>
      <c r="M1468" s="3" t="str">
        <f aca="false">M$43</f>
        <v>Taxa de mortalidade por 100 mil jovens</v>
      </c>
      <c r="N1468" s="5"/>
      <c r="O1468" s="3" t="n">
        <v>41.9650690975778</v>
      </c>
    </row>
    <row r="1469" customFormat="false" ht="15" hidden="false" customHeight="true" outlineLevel="0" collapsed="false">
      <c r="A1469" s="3" t="str">
        <f aca="false">A$44</f>
        <v>Sustentabilidade Social</v>
      </c>
      <c r="B1469" s="3" t="str">
        <f aca="false">B$44</f>
        <v>Previdência Social</v>
      </c>
      <c r="C1469" s="3" t="n">
        <f aca="false">C$44</f>
        <v>1</v>
      </c>
      <c r="D1469" s="3" t="s">
        <v>258</v>
      </c>
      <c r="E1469" s="3" t="n">
        <f aca="false">E$44</f>
        <v>2013</v>
      </c>
      <c r="F1469" s="3" t="n">
        <f aca="false">F$44</f>
        <v>2015</v>
      </c>
      <c r="G1469" s="3" t="n">
        <v>75.6578444734164</v>
      </c>
      <c r="H1469" s="3"/>
      <c r="I1469" s="3"/>
      <c r="J1469" s="3"/>
      <c r="K1469" s="3" t="str">
        <f aca="false">K$44</f>
        <v>Proporção de idosos (mais de 60 anos) que recebem previdência social</v>
      </c>
      <c r="L1469" s="3" t="str">
        <f aca="false">L$44</f>
        <v>IBGE</v>
      </c>
      <c r="M1469" s="3" t="str">
        <f aca="false">M$44</f>
        <v>Porcentagem %</v>
      </c>
      <c r="N1469" s="5" t="s">
        <v>150</v>
      </c>
      <c r="O1469" s="3" t="n">
        <v>82.7367343351667</v>
      </c>
    </row>
    <row r="1470" customFormat="false" ht="15" hidden="false" customHeight="true" outlineLevel="0" collapsed="false">
      <c r="A1470" s="3" t="str">
        <f aca="false">A$45</f>
        <v>Sustentabilidade Social</v>
      </c>
      <c r="B1470" s="3" t="str">
        <f aca="false">B$45</f>
        <v>Mortalidade na Infância</v>
      </c>
      <c r="C1470" s="3" t="n">
        <f aca="false">C$45</f>
        <v>-1</v>
      </c>
      <c r="D1470" s="3" t="s">
        <v>258</v>
      </c>
      <c r="E1470" s="3" t="n">
        <f aca="false">E$45</f>
        <v>2013</v>
      </c>
      <c r="F1470" s="3" t="n">
        <f aca="false">F$45</f>
        <v>2015</v>
      </c>
      <c r="G1470" s="3" t="n">
        <v>2.87953207603764</v>
      </c>
      <c r="H1470" s="3"/>
      <c r="I1470" s="3"/>
      <c r="J1470" s="3"/>
      <c r="K1470" s="3" t="str">
        <f aca="false">K$45</f>
        <v>Óbitos de menores de cinco anos por grupo de 1.000 nascidos vivos</v>
      </c>
      <c r="L1470" s="3" t="str">
        <f aca="false">L$45</f>
        <v>Datasus</v>
      </c>
      <c r="M1470" s="3" t="str">
        <f aca="false">M$45</f>
        <v>Porcentagem %</v>
      </c>
      <c r="N1470" s="5"/>
      <c r="O1470" s="3" t="n">
        <v>79.7471398026501</v>
      </c>
    </row>
    <row r="1471" customFormat="false" ht="15" hidden="false" customHeight="true" outlineLevel="0" collapsed="false">
      <c r="A1471" s="3" t="str">
        <f aca="false">A$46</f>
        <v>Sustentabilidade Social</v>
      </c>
      <c r="B1471" s="3" t="str">
        <f aca="false">B$46</f>
        <v> Total</v>
      </c>
      <c r="C1471" s="3" t="n">
        <f aca="false">C$46</f>
        <v>1</v>
      </c>
      <c r="D1471" s="3" t="s">
        <v>258</v>
      </c>
      <c r="E1471" s="3" t="n">
        <f aca="false">E$46</f>
        <v>2015</v>
      </c>
      <c r="F1471" s="3" t="n">
        <f aca="false">F$46</f>
        <v>2015</v>
      </c>
      <c r="G1471" s="3" t="n">
        <v>58.2375811429176</v>
      </c>
      <c r="H1471" s="3"/>
      <c r="I1471" s="3"/>
      <c r="J1471" s="3"/>
      <c r="K1471" s="3" t="str">
        <f aca="false">K$46</f>
        <v>Nota obtida via normalização e ponderação de indicadores que variam de 0 a 100.</v>
      </c>
      <c r="L1471" s="3" t="str">
        <f aca="false">L$46</f>
        <v>Tendências</v>
      </c>
      <c r="M1471" s="3" t="str">
        <f aca="false">M$46</f>
        <v>Nota de 0 a 100</v>
      </c>
      <c r="N1471" s="5"/>
      <c r="O1471" s="3" t="n">
        <v>52.5884557724492</v>
      </c>
    </row>
    <row r="1472" customFormat="false" ht="15" hidden="false" customHeight="true" outlineLevel="0" collapsed="false">
      <c r="A1472" s="3" t="str">
        <f aca="false">A$47</f>
        <v>Segurança Pública</v>
      </c>
      <c r="B1472" s="3" t="str">
        <f aca="false">B$47</f>
        <v>Déficit Carcerário</v>
      </c>
      <c r="C1472" s="3" t="n">
        <f aca="false">C$47</f>
        <v>-1</v>
      </c>
      <c r="D1472" s="3" t="s">
        <v>258</v>
      </c>
      <c r="E1472" s="3" t="n">
        <f aca="false">E$47</f>
        <v>2014</v>
      </c>
      <c r="F1472" s="3" t="n">
        <f aca="false">F$47</f>
        <v>2015</v>
      </c>
      <c r="G1472" s="3" t="n">
        <v>1.56530430919591</v>
      </c>
      <c r="H1472" s="3"/>
      <c r="I1472" s="3"/>
      <c r="J1472" s="3"/>
      <c r="K1472" s="3" t="str">
        <f aca="false">K$47</f>
        <v>Relação detentos / Vagas</v>
      </c>
      <c r="L1472" s="3" t="str">
        <f aca="false">L$47</f>
        <v>Fórum de Segurança Pública</v>
      </c>
      <c r="M1472" s="3" t="str">
        <f aca="false">M$47</f>
        <v>Porcentagem %</v>
      </c>
      <c r="N1472" s="5"/>
      <c r="O1472" s="3" t="n">
        <v>61.8672123620743</v>
      </c>
    </row>
    <row r="1473" customFormat="false" ht="15" hidden="false" customHeight="true" outlineLevel="0" collapsed="false">
      <c r="A1473" s="3" t="str">
        <f aca="false">A$48</f>
        <v>Segurança Pública</v>
      </c>
      <c r="B1473" s="3" t="str">
        <f aca="false">B$48</f>
        <v>Mortes a esclarecer</v>
      </c>
      <c r="C1473" s="3" t="n">
        <f aca="false">C$48</f>
        <v>-1</v>
      </c>
      <c r="D1473" s="3" t="s">
        <v>258</v>
      </c>
      <c r="E1473" s="3" t="n">
        <f aca="false">E$48</f>
        <v>2014</v>
      </c>
      <c r="F1473" s="3" t="n">
        <f aca="false">F$48</f>
        <v>2015</v>
      </c>
      <c r="G1473" s="3" t="n">
        <v>6.45443316874529</v>
      </c>
      <c r="H1473" s="3"/>
      <c r="I1473" s="3"/>
      <c r="J1473" s="3"/>
      <c r="K1473" s="3" t="str">
        <f aca="false">K$48</f>
        <v># "mortes a esclarecer" / 100 mil habitantes</v>
      </c>
      <c r="L1473" s="3" t="str">
        <f aca="false">L$48</f>
        <v>Fórum de Segurança Pública</v>
      </c>
      <c r="M1473" s="3" t="str">
        <f aca="false">M$48</f>
        <v>Taxa de mortalidade por 100 mil habitantes</v>
      </c>
      <c r="N14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473" s="3" t="n">
        <v>78.5793813013772</v>
      </c>
    </row>
    <row r="1474" customFormat="false" ht="15" hidden="false" customHeight="true" outlineLevel="0" collapsed="false">
      <c r="A1474" s="3" t="str">
        <f aca="false">A$49</f>
        <v>Segurança Pública</v>
      </c>
      <c r="B1474" s="3" t="str">
        <f aca="false">B$49</f>
        <v>Atuação do Sistema de Justiça Criminal</v>
      </c>
      <c r="C1474" s="3" t="n">
        <f aca="false">C$49</f>
        <v>1</v>
      </c>
      <c r="D1474" s="3" t="s">
        <v>258</v>
      </c>
      <c r="E1474" s="3" t="n">
        <f aca="false">E$49</f>
        <v>2014</v>
      </c>
      <c r="F1474" s="3" t="n">
        <f aca="false">F$49</f>
        <v>2015</v>
      </c>
      <c r="G1474" s="3" t="n">
        <v>1.95622263914947</v>
      </c>
      <c r="H1474" s="3"/>
      <c r="I1474" s="3"/>
      <c r="J1474" s="3"/>
      <c r="K1474" s="3" t="str">
        <f aca="false">K$49</f>
        <v>Total da população carcerária (regime fechado) em relação ao número de homicídios.</v>
      </c>
      <c r="L1474" s="3" t="str">
        <f aca="false">L$49</f>
        <v>Fórum de Segurança Pública</v>
      </c>
      <c r="M1474" s="3" t="str">
        <f aca="false">M$49</f>
        <v>Porcentagem %</v>
      </c>
      <c r="N1474" s="3" t="str">
        <f aca="false">N$49</f>
        <v>A partir da edição de 2018, ou seja, do dado de 2017 passou a ser usado como numerador a população prisional acusada de homicídio e não mais a população carcerária total.</v>
      </c>
      <c r="O1474" s="3" t="n">
        <v>5.19350951375387</v>
      </c>
    </row>
    <row r="1475" customFormat="false" ht="15" hidden="false" customHeight="true" outlineLevel="0" collapsed="false">
      <c r="A1475" s="3" t="str">
        <f aca="false">A$50</f>
        <v>Segurança Pública</v>
      </c>
      <c r="B1475" s="3" t="str">
        <f aca="false">B$50</f>
        <v>Mortalidade no Trânsito</v>
      </c>
      <c r="C1475" s="3" t="n">
        <f aca="false">C$50</f>
        <v>-1</v>
      </c>
      <c r="D1475" s="3" t="s">
        <v>258</v>
      </c>
      <c r="E1475" s="3" t="n">
        <f aca="false">E$50</f>
        <v>2013</v>
      </c>
      <c r="F1475" s="3" t="n">
        <f aca="false">F$50</f>
        <v>2015</v>
      </c>
      <c r="G1475" s="3" t="n">
        <v>41.3461077159063</v>
      </c>
      <c r="H1475" s="3"/>
      <c r="I1475" s="3"/>
      <c r="J1475" s="3"/>
      <c r="K1475" s="3" t="str">
        <f aca="false">K$50</f>
        <v>Óbitos por causas externas (acidentes em transporte terrestre) em relação ao total de habitantes.</v>
      </c>
      <c r="L1475" s="3" t="str">
        <f aca="false">L$50</f>
        <v>Datasus</v>
      </c>
      <c r="M1475" s="5" t="str">
        <f aca="false">M$50</f>
        <v>Mortes em relação a frota e aos habitantes</v>
      </c>
      <c r="N1475" s="5" t="str">
        <f aca="false">N$50</f>
        <v>Antes de 2019 o nome do indicador era "Segurança no Trânsito" </v>
      </c>
      <c r="O1475" s="3" t="n">
        <v>71.0266283131988</v>
      </c>
    </row>
    <row r="1476" customFormat="false" ht="15" hidden="false" customHeight="true" outlineLevel="0" collapsed="false">
      <c r="A1476" s="3" t="str">
        <f aca="false">A$51</f>
        <v>Segurança Pública</v>
      </c>
      <c r="B1476" s="3" t="str">
        <f aca="false">B$51</f>
        <v>Segurança Pessoal</v>
      </c>
      <c r="C1476" s="3" t="n">
        <f aca="false">C$51</f>
        <v>-1</v>
      </c>
      <c r="D1476" s="3" t="s">
        <v>258</v>
      </c>
      <c r="E1476" s="3" t="n">
        <f aca="false">E$51</f>
        <v>2014</v>
      </c>
      <c r="F1476" s="3" t="n">
        <f aca="false">F$51</f>
        <v>2015</v>
      </c>
      <c r="G1476" s="3" t="n">
        <v>46.9119938037442</v>
      </c>
      <c r="H1476" s="3"/>
      <c r="I1476" s="3"/>
      <c r="J1476" s="3"/>
      <c r="K1476" s="3" t="str">
        <f aca="false">K$51</f>
        <v>Óbitos resultantes de agressões (homicídios) em relação a população total.</v>
      </c>
      <c r="L1476" s="3" t="str">
        <f aca="false">L$51</f>
        <v>Fórum de Segurança Pública</v>
      </c>
      <c r="M1476" s="5" t="str">
        <f aca="false">M$51</f>
        <v>Óbitos por 100 mil habitantes</v>
      </c>
      <c r="N1476" s="5"/>
      <c r="O1476" s="3" t="n">
        <v>29.0388544364872</v>
      </c>
    </row>
    <row r="1477" customFormat="false" ht="15" hidden="false" customHeight="true" outlineLevel="0" collapsed="false">
      <c r="A1477" s="3" t="str">
        <f aca="false">A$52</f>
        <v>Segurança Pública</v>
      </c>
      <c r="B1477" s="3" t="str">
        <f aca="false">B$52</f>
        <v>Segurança Patrimonial</v>
      </c>
      <c r="C1477" s="3" t="n">
        <f aca="false">C$52</f>
        <v>-1</v>
      </c>
      <c r="D1477" s="3" t="s">
        <v>258</v>
      </c>
      <c r="E1477" s="3" t="n">
        <f aca="false">E$52</f>
        <v>2014</v>
      </c>
      <c r="F1477" s="3" t="n">
        <f aca="false">F$52</f>
        <v>2015</v>
      </c>
      <c r="G1477" s="3" t="n">
        <v>712.5225056292</v>
      </c>
      <c r="H1477" s="3"/>
      <c r="I1477" s="3"/>
      <c r="J1477" s="3"/>
      <c r="K1477" s="3" t="str">
        <f aca="false">K$52</f>
        <v>Roubos e furto de veículos em relação a frota total (por 100 mil veículos).</v>
      </c>
      <c r="L1477" s="3" t="str">
        <f aca="false">L$52</f>
        <v>Fórum de Segurança Pública</v>
      </c>
      <c r="M1477" s="5" t="str">
        <f aca="false">M$52</f>
        <v>Roubos e furtos por 100 mil veículos</v>
      </c>
      <c r="N1477" s="3" t="str">
        <f aca="false">N$52</f>
        <v>A partir da edição de 2019, ou seja, do dado de 2018, passou a ser usado o número de roubos totais no lugar de roubos e furtos de veículos</v>
      </c>
      <c r="O1477" s="3" t="n">
        <v>38.728054819852</v>
      </c>
    </row>
    <row r="1478" customFormat="false" ht="15" hidden="false" customHeight="true" outlineLevel="0" collapsed="false">
      <c r="A1478" s="3" t="str">
        <f aca="false">A$53</f>
        <v>Segurança Pública</v>
      </c>
      <c r="B1478" s="3" t="str">
        <f aca="false">B$53</f>
        <v> Total</v>
      </c>
      <c r="C1478" s="3" t="n">
        <f aca="false">C$53</f>
        <v>1</v>
      </c>
      <c r="D1478" s="3" t="s">
        <v>258</v>
      </c>
      <c r="E1478" s="3" t="n">
        <f aca="false">E$53</f>
        <v>2015</v>
      </c>
      <c r="F1478" s="3" t="n">
        <f aca="false">F$53</f>
        <v>2015</v>
      </c>
      <c r="G1478" s="3" t="n">
        <v>44.0443619699619</v>
      </c>
      <c r="H1478" s="3"/>
      <c r="I1478" s="3"/>
      <c r="J1478" s="3"/>
      <c r="K1478" s="3" t="str">
        <f aca="false">K$53</f>
        <v>Nota obtida via normalização e ponderação de indicadores que variam de 0 a 100.</v>
      </c>
      <c r="L1478" s="3" t="str">
        <f aca="false">L$53</f>
        <v>Tendências</v>
      </c>
      <c r="M1478" s="3" t="str">
        <f aca="false">M$53</f>
        <v>Nota de 0 a 100</v>
      </c>
      <c r="N1478" s="5"/>
      <c r="O1478" s="3" t="n">
        <v>49.4615933007194</v>
      </c>
    </row>
    <row r="1479" customFormat="false" ht="15" hidden="false" customHeight="true" outlineLevel="0" collapsed="false">
      <c r="A1479" s="3" t="str">
        <f aca="false">A$54</f>
        <v>Solidez Fiscal</v>
      </c>
      <c r="B1479" s="3" t="str">
        <f aca="false">B$54</f>
        <v>Dependência Fiscal</v>
      </c>
      <c r="C1479" s="3" t="n">
        <f aca="false">C$54</f>
        <v>1</v>
      </c>
      <c r="D1479" s="3" t="s">
        <v>258</v>
      </c>
      <c r="E1479" s="3" t="n">
        <f aca="false">E$54</f>
        <v>2014</v>
      </c>
      <c r="F1479" s="3" t="n">
        <f aca="false">F$54</f>
        <v>2015</v>
      </c>
      <c r="G1479" s="3" t="n">
        <v>57.2317859666197</v>
      </c>
      <c r="H1479" s="3"/>
      <c r="I1479" s="3"/>
      <c r="J1479" s="3"/>
      <c r="K1479" s="3" t="str">
        <f aca="false">K$54</f>
        <v>Grau de autonomia financeira do Estado tendo por base a participação das receitas correntes próprias (realizadas) sobre a receita corrente total, dado pela fórmula: 1 – (transferências correntes/receita corrente total)</v>
      </c>
      <c r="L1479" s="3" t="str">
        <f aca="false">L$54</f>
        <v>Siconfi</v>
      </c>
      <c r="M1479" s="3" t="str">
        <f aca="false">M$54</f>
        <v>Porcentagem %</v>
      </c>
      <c r="N14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479" s="3" t="n">
        <v>40.7622773710326</v>
      </c>
    </row>
    <row r="1480" customFormat="false" ht="15" hidden="false" customHeight="true" outlineLevel="0" collapsed="false">
      <c r="A1480" s="3" t="str">
        <f aca="false">A$55</f>
        <v>Solidez Fiscal</v>
      </c>
      <c r="B1480" s="3" t="str">
        <f aca="false">B$55</f>
        <v>Taxa de Investimentos</v>
      </c>
      <c r="C1480" s="3" t="n">
        <f aca="false">C$55</f>
        <v>1</v>
      </c>
      <c r="D1480" s="3" t="s">
        <v>258</v>
      </c>
      <c r="E1480" s="3" t="n">
        <f aca="false">E$55</f>
        <v>2014</v>
      </c>
      <c r="F1480" s="3" t="n">
        <f aca="false">F$55</f>
        <v>2015</v>
      </c>
      <c r="G1480" s="3" t="s">
        <v>245</v>
      </c>
      <c r="H1480" s="3"/>
      <c r="I1480" s="3"/>
      <c r="J1480" s="3"/>
      <c r="K1480" s="3" t="str">
        <f aca="false">K$55</f>
        <v>Investimento liquidado / receita corrente líquida</v>
      </c>
      <c r="L1480" s="3" t="str">
        <f aca="false">L$55</f>
        <v>Siconfi</v>
      </c>
      <c r="M1480" s="5" t="s">
        <v>24</v>
      </c>
      <c r="N1480" s="5" t="str">
        <f aca="false">N$55</f>
        <v>Antes da edição de 2020 o indicador era conhecido como "Capacidade de Investimento"</v>
      </c>
      <c r="O1480" s="3" t="n">
        <v>0</v>
      </c>
    </row>
    <row r="1481" customFormat="false" ht="15" hidden="false" customHeight="true" outlineLevel="0" collapsed="false">
      <c r="A1481" s="3" t="str">
        <f aca="false">A$56</f>
        <v>Solidez Fiscal</v>
      </c>
      <c r="B1481" s="3" t="str">
        <f aca="false">B$56</f>
        <v>Resultado Nominal</v>
      </c>
      <c r="C1481" s="3" t="n">
        <f aca="false">C$56</f>
        <v>1</v>
      </c>
      <c r="D1481" s="3" t="s">
        <v>258</v>
      </c>
      <c r="E1481" s="3" t="n">
        <f aca="false">E$56</f>
        <v>2014</v>
      </c>
      <c r="F1481" s="3" t="n">
        <f aca="false">F$56</f>
        <v>2015</v>
      </c>
      <c r="G1481" s="3" t="s">
        <v>245</v>
      </c>
      <c r="H1481" s="3"/>
      <c r="I1481" s="3"/>
      <c r="J1481" s="3"/>
      <c r="K1481" s="3" t="str">
        <f aca="false">K$56</f>
        <v>Diferença entre receitas e despesas primárias no período acrescidas das despesas com juros nominais incidentes sobre a dívida pública interna e externa, dividido pelo PIB</v>
      </c>
      <c r="L1481" s="3" t="str">
        <f aca="false">L$56</f>
        <v>Siconfi</v>
      </c>
      <c r="M1481" s="3" t="str">
        <f aca="false">M$56</f>
        <v>Porcentagem %</v>
      </c>
      <c r="N1481" s="5"/>
      <c r="O1481" s="3" t="n">
        <v>0</v>
      </c>
    </row>
    <row r="1482" customFormat="false" ht="15" hidden="false" customHeight="true" outlineLevel="0" collapsed="false">
      <c r="A1482" s="3" t="str">
        <f aca="false">A$57</f>
        <v>Solidez Fiscal</v>
      </c>
      <c r="B1482" s="3" t="str">
        <f aca="false">B$57</f>
        <v>Solvência Fiscal</v>
      </c>
      <c r="C1482" s="3" t="n">
        <f aca="false">C$57</f>
        <v>-1</v>
      </c>
      <c r="D1482" s="3" t="s">
        <v>258</v>
      </c>
      <c r="E1482" s="3" t="n">
        <f aca="false">E$57</f>
        <v>2014</v>
      </c>
      <c r="F1482" s="3" t="n">
        <f aca="false">F$57</f>
        <v>2015</v>
      </c>
      <c r="G1482" s="3" t="s">
        <v>245</v>
      </c>
      <c r="H1482" s="3"/>
      <c r="I1482" s="3"/>
      <c r="J1482" s="3"/>
      <c r="K1482" s="3" t="str">
        <f aca="false">K$57</f>
        <v>Dívida consolidada líquida / receita corrente líquida</v>
      </c>
      <c r="L1482" s="3" t="str">
        <f aca="false">L$57</f>
        <v>Siconfi</v>
      </c>
      <c r="M1482" s="5" t="s">
        <v>24</v>
      </c>
      <c r="N1482" s="5"/>
      <c r="O1482" s="3" t="n">
        <v>0</v>
      </c>
    </row>
    <row r="1483" customFormat="false" ht="15" hidden="false" customHeight="true" outlineLevel="0" collapsed="false">
      <c r="A1483" s="3" t="str">
        <f aca="false">A$58</f>
        <v>Solidez Fiscal</v>
      </c>
      <c r="B1483" s="3" t="str">
        <f aca="false">B$58</f>
        <v>Sucesso do Planejamento Orçamentário</v>
      </c>
      <c r="C1483" s="3" t="n">
        <f aca="false">C$58</f>
        <v>1</v>
      </c>
      <c r="D1483" s="3" t="s">
        <v>258</v>
      </c>
      <c r="E1483" s="3" t="n">
        <f aca="false">E$58</f>
        <v>2014</v>
      </c>
      <c r="F1483" s="3" t="n">
        <f aca="false">F$58</f>
        <v>2015</v>
      </c>
      <c r="G1483" s="3" t="s">
        <v>245</v>
      </c>
      <c r="H1483" s="3"/>
      <c r="I1483" s="3"/>
      <c r="J1483" s="3"/>
      <c r="K1483" s="3" t="str">
        <f aca="false">K$58</f>
        <v>Despesa liquidada pela despesa total atualizada (dotação orçamentária).</v>
      </c>
      <c r="L1483" s="3" t="str">
        <f aca="false">L$58</f>
        <v>Siconfi</v>
      </c>
      <c r="M1483" s="3" t="str">
        <f aca="false">M$58</f>
        <v>Porcentagem %</v>
      </c>
      <c r="N1483" s="5" t="str">
        <f aca="false">N$58</f>
        <v>Antes de 2020 o indicador era chamado de "Sucesso da Execução Orçamentária"</v>
      </c>
      <c r="O1483" s="3" t="n">
        <v>0</v>
      </c>
    </row>
    <row r="1484" customFormat="false" ht="15" hidden="false" customHeight="true" outlineLevel="0" collapsed="false">
      <c r="A1484" s="3" t="str">
        <f aca="false">A$59</f>
        <v>Solidez Fiscal</v>
      </c>
      <c r="B1484" s="3" t="str">
        <f aca="false">B$59</f>
        <v> Total</v>
      </c>
      <c r="C1484" s="3" t="n">
        <f aca="false">C$59</f>
        <v>1</v>
      </c>
      <c r="D1484" s="3" t="s">
        <v>258</v>
      </c>
      <c r="E1484" s="3" t="n">
        <f aca="false">E$59</f>
        <v>2015</v>
      </c>
      <c r="F1484" s="3" t="n">
        <f aca="false">F$59</f>
        <v>2015</v>
      </c>
      <c r="G1484" s="3" t="n">
        <v>6.23619503212238</v>
      </c>
      <c r="H1484" s="3"/>
      <c r="I1484" s="3"/>
      <c r="J1484" s="3"/>
      <c r="K1484" s="3" t="str">
        <f aca="false">K$59</f>
        <v>Nota obtida via normalização e ponderação de indicadores que variam de 0 a 100.</v>
      </c>
      <c r="L1484" s="3" t="str">
        <f aca="false">L$59</f>
        <v>Tendências</v>
      </c>
      <c r="M1484" s="3" t="str">
        <f aca="false">M$59</f>
        <v>Nota de 0 a 100</v>
      </c>
      <c r="N1484" s="5"/>
      <c r="O1484" s="3" t="n">
        <v>0</v>
      </c>
    </row>
    <row r="1485" customFormat="false" ht="15" hidden="false" customHeight="true" outlineLevel="0" collapsed="false">
      <c r="A1485" s="3" t="str">
        <f aca="false">A$60</f>
        <v>Eficiência da Máquina Pública</v>
      </c>
      <c r="B1485" s="3" t="str">
        <f aca="false">B$60</f>
        <v>Eficiência do Judiciário</v>
      </c>
      <c r="C1485" s="3" t="n">
        <f aca="false">C$60</f>
        <v>-1</v>
      </c>
      <c r="D1485" s="3" t="s">
        <v>258</v>
      </c>
      <c r="E1485" s="3" t="n">
        <f aca="false">E$60</f>
        <v>2013</v>
      </c>
      <c r="F1485" s="3" t="n">
        <f aca="false">F$60</f>
        <v>2015</v>
      </c>
      <c r="G1485" s="3" t="n">
        <v>65.2192904502692</v>
      </c>
      <c r="H1485" s="3"/>
      <c r="I1485" s="3"/>
      <c r="J1485" s="3"/>
      <c r="K1485" s="4" t="str">
        <f aca="false">K$60</f>
        <v>Taxa de congestionamento = 1 - (processos baixados)/(casos novos + casos pendentes)</v>
      </c>
      <c r="L1485" s="4" t="str">
        <f aca="false">L$60</f>
        <v>Justiça em Números/CNJ</v>
      </c>
      <c r="M1485" s="4" t="str">
        <f aca="false">M$60</f>
        <v>Porcentagem %</v>
      </c>
      <c r="N14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485" s="3" t="n">
        <v>36.7756877844434</v>
      </c>
    </row>
    <row r="1486" customFormat="false" ht="15" hidden="false" customHeight="true" outlineLevel="0" collapsed="false">
      <c r="A1486" s="3" t="str">
        <f aca="false">A$61</f>
        <v>Eficiência da Máquina Pública</v>
      </c>
      <c r="B1486" s="3" t="str">
        <f aca="false">B$61</f>
        <v>Custo do Executivo/PIB</v>
      </c>
      <c r="C1486" s="3" t="n">
        <f aca="false">C$61</f>
        <v>-1</v>
      </c>
      <c r="D1486" s="3" t="s">
        <v>258</v>
      </c>
      <c r="E1486" s="3" t="n">
        <f aca="false">E$61</f>
        <v>2014</v>
      </c>
      <c r="F1486" s="3" t="n">
        <f aca="false">F$61</f>
        <v>2015</v>
      </c>
      <c r="G1486" s="3" t="n">
        <v>1.57322903107557</v>
      </c>
      <c r="H1486" s="3"/>
      <c r="I1486" s="3"/>
      <c r="J1486" s="3"/>
      <c r="K1486" s="3" t="str">
        <f aca="false">K$61</f>
        <v>Recursos públicos alocados na administração direta / PIB</v>
      </c>
      <c r="L1486" s="3" t="str">
        <f aca="false">L$61</f>
        <v>FINBRA/Siconfi</v>
      </c>
      <c r="M1486" s="3" t="str">
        <f aca="false">M$61</f>
        <v>Porcentagem %</v>
      </c>
      <c r="N1486" s="3" t="str">
        <f aca="false">N$61</f>
        <v>O PIB utilizado para cálculo é estimado pela Tendências</v>
      </c>
      <c r="O1486" s="3" t="n">
        <v>87.7039440950194</v>
      </c>
    </row>
    <row r="1487" customFormat="false" ht="15" hidden="false" customHeight="true" outlineLevel="0" collapsed="false">
      <c r="A1487" s="3" t="str">
        <f aca="false">A$62</f>
        <v>Eficiência da Máquina Pública</v>
      </c>
      <c r="B1487" s="3" t="str">
        <f aca="false">B$62</f>
        <v>Índice de Transparência</v>
      </c>
      <c r="C1487" s="3" t="n">
        <f aca="false">C$62</f>
        <v>1</v>
      </c>
      <c r="D1487" s="3" t="s">
        <v>258</v>
      </c>
      <c r="E1487" s="3" t="n">
        <f aca="false">E$62</f>
        <v>2014</v>
      </c>
      <c r="F1487" s="3" t="n">
        <f aca="false">F$62</f>
        <v>2015</v>
      </c>
      <c r="G1487" s="3" t="n">
        <v>5.27</v>
      </c>
      <c r="H1487" s="3"/>
      <c r="I1487" s="3"/>
      <c r="J1487" s="3"/>
      <c r="K1487" s="3" t="str">
        <f aca="false">K$62</f>
        <v>Avaliação dos portais de acesso a informações de gastos estaduais (Nota: 0-10)</v>
      </c>
      <c r="L1487" s="3" t="str">
        <f aca="false">L$62</f>
        <v>Associação Contas Abertas</v>
      </c>
      <c r="M1487" s="3" t="str">
        <f aca="false">M$62</f>
        <v>Pontuação de 0 a 10</v>
      </c>
      <c r="N1487" s="3" t="str">
        <f aca="false">N$62</f>
        <v>A partir da edição de 2018, ou seja, do dado de 2016, passou a ser usado a avaliação Escala Brasil Transparente</v>
      </c>
      <c r="O1487" s="3" t="n">
        <v>54.5006165228113</v>
      </c>
    </row>
    <row r="1488" customFormat="false" ht="15" hidden="false" customHeight="true" outlineLevel="0" collapsed="false">
      <c r="A1488" s="3" t="str">
        <f aca="false">A$63</f>
        <v>Eficiência da Máquina Pública</v>
      </c>
      <c r="B1488" s="3" t="str">
        <f aca="false">B$63</f>
        <v>Custo do Judiciário/PIB</v>
      </c>
      <c r="C1488" s="3" t="n">
        <f aca="false">C$63</f>
        <v>-1</v>
      </c>
      <c r="D1488" s="3" t="s">
        <v>258</v>
      </c>
      <c r="E1488" s="3" t="n">
        <f aca="false">E$63</f>
        <v>2014</v>
      </c>
      <c r="F1488" s="3" t="n">
        <f aca="false">F$63</f>
        <v>2015</v>
      </c>
      <c r="G1488" s="3" t="n">
        <v>2.19531388201144</v>
      </c>
      <c r="H1488" s="3"/>
      <c r="I1488" s="3"/>
      <c r="J1488" s="3"/>
      <c r="K1488" s="3" t="str">
        <f aca="false">K$63</f>
        <v>Recursos públicos alocados no judiciário / PIB</v>
      </c>
      <c r="L1488" s="3" t="str">
        <f aca="false">L$63</f>
        <v>FINBRA/Siconfi</v>
      </c>
      <c r="M1488" s="3" t="str">
        <f aca="false">M$63</f>
        <v>Porcentagem %</v>
      </c>
      <c r="N1488" s="3" t="str">
        <f aca="false">N$63</f>
        <v>O PIB utilizado para cálculo é estimado pela Tendências. O Distrito Federal não é válido nesse indicador.</v>
      </c>
      <c r="O1488" s="3" t="n">
        <v>66.3571511538408</v>
      </c>
    </row>
    <row r="1489" customFormat="false" ht="15" hidden="false" customHeight="true" outlineLevel="0" collapsed="false">
      <c r="A1489" s="3" t="str">
        <f aca="false">A$64</f>
        <v>Eficiência da Máquina Pública</v>
      </c>
      <c r="B1489" s="3" t="str">
        <f aca="false">B$64</f>
        <v>Custo do Legislativo/PIB</v>
      </c>
      <c r="C1489" s="3" t="n">
        <f aca="false">C$64</f>
        <v>-1</v>
      </c>
      <c r="D1489" s="3" t="s">
        <v>258</v>
      </c>
      <c r="E1489" s="3" t="n">
        <f aca="false">E$64</f>
        <v>2014</v>
      </c>
      <c r="F1489" s="3" t="n">
        <f aca="false">F$64</f>
        <v>2015</v>
      </c>
      <c r="G1489" s="3" t="n">
        <v>1.01138701116995</v>
      </c>
      <c r="H1489" s="3"/>
      <c r="I1489" s="3"/>
      <c r="J1489" s="3"/>
      <c r="K1489" s="3" t="str">
        <f aca="false">K$64</f>
        <v>Recursos públicos alocados no legislativo / PIB</v>
      </c>
      <c r="L1489" s="3" t="str">
        <f aca="false">L$64</f>
        <v>FINBRA/Siconfi</v>
      </c>
      <c r="M1489" s="3" t="str">
        <f aca="false">M$64</f>
        <v>Porcentagem %</v>
      </c>
      <c r="N1489" s="3" t="str">
        <f aca="false">N$64</f>
        <v>O PIB utilizado para cálculo é estimado pela Tendências</v>
      </c>
      <c r="O1489" s="3" t="n">
        <v>55.2095845553193</v>
      </c>
    </row>
    <row r="1490" customFormat="false" ht="15" hidden="false" customHeight="true" outlineLevel="0" collapsed="false">
      <c r="A1490" s="3" t="str">
        <f aca="false">A$65</f>
        <v>Eficiência da Máquina Pública</v>
      </c>
      <c r="B1490" s="3" t="str">
        <f aca="false">B$65</f>
        <v>% Servidores Comissionados</v>
      </c>
      <c r="C1490" s="3" t="n">
        <f aca="false">C$65</f>
        <v>-1</v>
      </c>
      <c r="D1490" s="3" t="s">
        <v>258</v>
      </c>
      <c r="E1490" s="3" t="n">
        <f aca="false">E$65</f>
        <v>2013</v>
      </c>
      <c r="F1490" s="3" t="n">
        <f aca="false">F$65</f>
        <v>2015</v>
      </c>
      <c r="G1490" s="3" t="n">
        <v>2.12688284684856</v>
      </c>
      <c r="H1490" s="3"/>
      <c r="I1490" s="3"/>
      <c r="J1490" s="3"/>
      <c r="K1490" s="3" t="str">
        <f aca="false">K$65</f>
        <v>% de cargos comissionados no total de cargos públicos</v>
      </c>
      <c r="L1490" s="3" t="str">
        <f aca="false">L$65</f>
        <v>IBGE/Estadic</v>
      </c>
      <c r="M1490" s="3" t="str">
        <f aca="false">M$65</f>
        <v>Porcentagem %</v>
      </c>
      <c r="N1490" s="5"/>
      <c r="O1490" s="3" t="n">
        <v>94.9685152370749</v>
      </c>
    </row>
    <row r="1491" customFormat="false" ht="15" hidden="false" customHeight="true" outlineLevel="0" collapsed="false">
      <c r="A1491" s="3" t="str">
        <f aca="false">A$66</f>
        <v>Eficiência da Máquina Pública</v>
      </c>
      <c r="B1491" s="3" t="str">
        <f aca="false">B$66</f>
        <v> Total</v>
      </c>
      <c r="C1491" s="3" t="n">
        <f aca="false">C$66</f>
        <v>1</v>
      </c>
      <c r="D1491" s="3" t="s">
        <v>258</v>
      </c>
      <c r="E1491" s="3" t="n">
        <f aca="false">E$66</f>
        <v>2015</v>
      </c>
      <c r="F1491" s="3" t="n">
        <f aca="false">F$66</f>
        <v>2015</v>
      </c>
      <c r="G1491" s="3" t="n">
        <v>63.9749106560368</v>
      </c>
      <c r="H1491" s="3"/>
      <c r="I1491" s="3"/>
      <c r="J1491" s="3"/>
      <c r="K1491" s="3" t="str">
        <f aca="false">K$66</f>
        <v>Nota obtida via normalização e ponderação de indicadores que variam de 0 a 100.</v>
      </c>
      <c r="L1491" s="3" t="str">
        <f aca="false">L$66</f>
        <v>Tendências</v>
      </c>
      <c r="M1491" s="3" t="str">
        <f aca="false">M$66</f>
        <v>Nota de 0 a 100</v>
      </c>
      <c r="N1491" s="5"/>
      <c r="O1491" s="3" t="n">
        <v>64.9959737354806</v>
      </c>
    </row>
    <row r="1492" customFormat="false" ht="15" hidden="false" customHeight="true" outlineLevel="0" collapsed="false">
      <c r="A1492" s="3" t="str">
        <f aca="false">A$67</f>
        <v>Inovação</v>
      </c>
      <c r="B1492" s="3" t="str">
        <f aca="false">B$67</f>
        <v>Produção Acadêmica</v>
      </c>
      <c r="C1492" s="3" t="n">
        <f aca="false">C$67</f>
        <v>1</v>
      </c>
      <c r="D1492" s="3" t="s">
        <v>258</v>
      </c>
      <c r="E1492" s="3" t="n">
        <f aca="false">E$67</f>
        <v>2014</v>
      </c>
      <c r="F1492" s="3" t="n">
        <f aca="false">F$67</f>
        <v>2015</v>
      </c>
      <c r="G1492" s="3" t="n">
        <v>0.487823049727795</v>
      </c>
      <c r="H1492" s="3"/>
      <c r="I1492" s="3"/>
      <c r="J1492" s="3"/>
      <c r="K1492" s="3" t="str">
        <f aca="false">K$67</f>
        <v>Total de documentos publicados em periódicos acadêmicos indexados no Scopus em relação à população total.</v>
      </c>
      <c r="L1492" s="3" t="str">
        <f aca="false">L$67</f>
        <v>SCImago IR</v>
      </c>
      <c r="M1492" s="3" t="str">
        <f aca="false">M$67</f>
        <v>Artigos por 1 milhão de habitantes</v>
      </c>
      <c r="N1492" s="5"/>
      <c r="O1492" s="3" t="n">
        <v>44.239600197766</v>
      </c>
    </row>
    <row r="1493" customFormat="false" ht="15" hidden="false" customHeight="true" outlineLevel="0" collapsed="false">
      <c r="A1493" s="3" t="str">
        <f aca="false">A$68</f>
        <v>Inovação</v>
      </c>
      <c r="B1493" s="3" t="str">
        <f aca="false">B$68</f>
        <v>Investimentos Públicos em P&amp;D</v>
      </c>
      <c r="C1493" s="3" t="n">
        <f aca="false">C$68</f>
        <v>1</v>
      </c>
      <c r="D1493" s="3" t="s">
        <v>258</v>
      </c>
      <c r="E1493" s="3" t="n">
        <f aca="false">E$68</f>
        <v>2013</v>
      </c>
      <c r="F1493" s="3" t="n">
        <f aca="false">F$68</f>
        <v>2015</v>
      </c>
      <c r="G1493" s="3" t="n">
        <v>0.108097169394453</v>
      </c>
      <c r="H1493" s="3"/>
      <c r="I1493" s="3"/>
      <c r="J1493" s="3"/>
      <c r="K1493" s="3" t="str">
        <f aca="false">K$68</f>
        <v>Participação de Investimento público em P&amp;D no PIB estadual</v>
      </c>
      <c r="L1493" s="3" t="str">
        <f aca="false">L$68</f>
        <v>Min.CT&amp;I</v>
      </c>
      <c r="M1493" s="3" t="str">
        <f aca="false">M$68</f>
        <v>Porcentagem %</v>
      </c>
      <c r="N1493" s="5" t="str">
        <f aca="false">N$68</f>
        <v>O PIB utilizado é o oficial divulgado pelo IBGE</v>
      </c>
      <c r="O1493" s="3" t="n">
        <v>16.6594854219335</v>
      </c>
    </row>
    <row r="1494" customFormat="false" ht="15" hidden="false" customHeight="true" outlineLevel="0" collapsed="false">
      <c r="A1494" s="3" t="str">
        <f aca="false">A$69</f>
        <v>Inovação</v>
      </c>
      <c r="B1494" s="3" t="str">
        <f aca="false">B$69</f>
        <v>Patentes</v>
      </c>
      <c r="C1494" s="3" t="n">
        <f aca="false">C$69</f>
        <v>1</v>
      </c>
      <c r="D1494" s="3" t="s">
        <v>258</v>
      </c>
      <c r="E1494" s="3" t="n">
        <f aca="false">E$69</f>
        <v>2012</v>
      </c>
      <c r="F1494" s="3" t="n">
        <f aca="false">F$69</f>
        <v>2015</v>
      </c>
      <c r="G1494" s="3" t="n">
        <v>0</v>
      </c>
      <c r="H1494" s="3"/>
      <c r="I1494" s="3"/>
      <c r="J1494" s="3"/>
      <c r="K1494" s="3" t="str">
        <f aca="false">K$69</f>
        <v>Total de concessões de patentes, englobando os tipos: "Patente de Invenção", "Modelo de Utilidade" e "Certificado de Adição" em relação ao PIB.</v>
      </c>
      <c r="L1494" s="3" t="str">
        <f aca="false">L$69</f>
        <v>INPI</v>
      </c>
      <c r="M1494" s="3" t="str">
        <f aca="false">M$69</f>
        <v>Patentes pelo PIB em 1 bilhão de reais</v>
      </c>
      <c r="N1494" s="3" t="str">
        <f aca="false">N$69</f>
        <v>O PIB utilizado para cálculo é estimado pela Tendências</v>
      </c>
      <c r="O1494" s="3" t="n">
        <v>0</v>
      </c>
    </row>
    <row r="1495" customFormat="false" ht="15" hidden="false" customHeight="true" outlineLevel="0" collapsed="false">
      <c r="A1495" s="3" t="str">
        <f aca="false">A$70</f>
        <v>Inovação</v>
      </c>
      <c r="B1495" s="3" t="str">
        <f aca="false">B$70</f>
        <v> Total</v>
      </c>
      <c r="C1495" s="3" t="n">
        <f aca="false">C$70</f>
        <v>1</v>
      </c>
      <c r="D1495" s="3" t="s">
        <v>258</v>
      </c>
      <c r="E1495" s="3" t="n">
        <f aca="false">E$70</f>
        <v>2015</v>
      </c>
      <c r="F1495" s="3" t="n">
        <f aca="false">F$70</f>
        <v>2015</v>
      </c>
      <c r="G1495" s="3" t="n">
        <v>21.2828602189258</v>
      </c>
      <c r="H1495" s="3"/>
      <c r="I1495" s="3"/>
      <c r="J1495" s="3"/>
      <c r="K1495" s="3" t="str">
        <f aca="false">K$70</f>
        <v>Nota obtida via normalização e ponderação de indicadores que variam de 0 a 100.</v>
      </c>
      <c r="L1495" s="3" t="str">
        <f aca="false">L$70</f>
        <v>Tendências</v>
      </c>
      <c r="M1495" s="3" t="str">
        <f aca="false">M$70</f>
        <v>Nota de 0 a 100</v>
      </c>
      <c r="N1495" s="5"/>
      <c r="O1495" s="3" t="n">
        <v>22.5419937965516</v>
      </c>
    </row>
    <row r="1496" customFormat="false" ht="15" hidden="false" customHeight="true" outlineLevel="0" collapsed="false">
      <c r="A1496" s="3" t="str">
        <f aca="false">A$71</f>
        <v>Sustentabilidade Ambiental</v>
      </c>
      <c r="B1496" s="3" t="str">
        <f aca="false">B$71</f>
        <v>Emissões de CO2</v>
      </c>
      <c r="C1496" s="3" t="n">
        <f aca="false">C$71</f>
        <v>-1</v>
      </c>
      <c r="D1496" s="3" t="s">
        <v>258</v>
      </c>
      <c r="E1496" s="3" t="n">
        <f aca="false">E$71</f>
        <v>2013</v>
      </c>
      <c r="F1496" s="3" t="n">
        <f aca="false">F$71</f>
        <v>2015</v>
      </c>
      <c r="G1496" s="3" t="n">
        <v>1.92522529348925</v>
      </c>
      <c r="H1496" s="3"/>
      <c r="I1496" s="3"/>
      <c r="J1496" s="3"/>
      <c r="K1496" s="3" t="str">
        <f aca="false">K$71</f>
        <v>CO2 emitido e derivado de remoção de unidades de conservação (toneladas por habitante).</v>
      </c>
      <c r="L1496" s="3" t="str">
        <f aca="false">L$71</f>
        <v>SEEG/OC</v>
      </c>
      <c r="M1496" s="3" t="str">
        <f aca="false">M$71</f>
        <v>Toneladas emitidas de CO2  por habitante</v>
      </c>
      <c r="N1496" s="5" t="str">
        <f aca="false">N$71</f>
        <v>A partir da publicação de 2019, ou seja, do dado de 2017, o denominador foi alterado de população para PIB total (o PIB utilizado para cálculo é estimado pela Tendências)</v>
      </c>
      <c r="O1496" s="3" t="n">
        <v>35.1614287809367</v>
      </c>
    </row>
    <row r="1497" customFormat="false" ht="15" hidden="false" customHeight="true" outlineLevel="0" collapsed="false">
      <c r="A1497" s="3" t="str">
        <f aca="false">A$72</f>
        <v>Sustentabilidade Ambiental</v>
      </c>
      <c r="B1497" s="3" t="str">
        <f aca="false">B$72</f>
        <v>Serviços Urbanos</v>
      </c>
      <c r="C1497" s="3" t="n">
        <f aca="false">C$72</f>
        <v>1</v>
      </c>
      <c r="D1497" s="3" t="s">
        <v>258</v>
      </c>
      <c r="E1497" s="3" t="n">
        <f aca="false">E$72</f>
        <v>2013</v>
      </c>
      <c r="F1497" s="3" t="n">
        <f aca="false">F$72</f>
        <v>2015</v>
      </c>
      <c r="G1497" s="3" t="n">
        <v>0.774770430425108</v>
      </c>
      <c r="H1497" s="3"/>
      <c r="I1497" s="3"/>
      <c r="J1497" s="3"/>
      <c r="K1497" s="3" t="str">
        <f aca="false">K$72</f>
        <v>Oferta de serviços municipais para coleta de materiais especias e limpeza urbana (Nota: 0-2).</v>
      </c>
      <c r="L1497" s="3" t="str">
        <f aca="false">L$72</f>
        <v>SNIS</v>
      </c>
      <c r="M1497" s="3" t="str">
        <f aca="false">M$72</f>
        <v>Pontuação de 0 a 2</v>
      </c>
      <c r="N1497" s="5"/>
      <c r="O1497" s="3" t="n">
        <v>37.9636582876258</v>
      </c>
    </row>
    <row r="1498" customFormat="false" ht="15" hidden="false" customHeight="true" outlineLevel="0" collapsed="false">
      <c r="A1498" s="3" t="str">
        <f aca="false">A$73</f>
        <v>Sustentabilidade Ambiental</v>
      </c>
      <c r="B1498" s="3" t="str">
        <f aca="false">B$73</f>
        <v>Destinação do Lixo</v>
      </c>
      <c r="C1498" s="3" t="n">
        <f aca="false">C$73</f>
        <v>1</v>
      </c>
      <c r="D1498" s="3" t="s">
        <v>258</v>
      </c>
      <c r="E1498" s="3" t="n">
        <f aca="false">E$73</f>
        <v>2013</v>
      </c>
      <c r="F1498" s="3" t="n">
        <f aca="false">F$73</f>
        <v>2015</v>
      </c>
      <c r="G1498" s="3" t="n">
        <v>0.172791770035383</v>
      </c>
      <c r="H1498" s="3"/>
      <c r="I1498" s="3"/>
      <c r="J1498" s="3"/>
      <c r="K1498" s="3" t="str">
        <f aca="false">K$73</f>
        <v>Destinação adequada para o tipo de resíduo sólido e qualidade das unidades de destino em solo (Nota: 0-1)</v>
      </c>
      <c r="L1498" s="3" t="str">
        <f aca="false">L$73</f>
        <v>SNIS</v>
      </c>
      <c r="M1498" s="3" t="str">
        <f aca="false">M$73</f>
        <v>Pontuação de 0 a 1</v>
      </c>
      <c r="N1498" s="5"/>
      <c r="O1498" s="3" t="n">
        <v>2.89621285857984</v>
      </c>
    </row>
    <row r="1499" customFormat="false" ht="15" hidden="false" customHeight="true" outlineLevel="0" collapsed="false">
      <c r="A1499" s="3" t="str">
        <f aca="false">A$74</f>
        <v>Sustentabilidade Ambiental</v>
      </c>
      <c r="B1499" s="3" t="str">
        <f aca="false">B$74</f>
        <v>Tratamento de Esgoto</v>
      </c>
      <c r="C1499" s="3" t="n">
        <f aca="false">C$74</f>
        <v>1</v>
      </c>
      <c r="D1499" s="3" t="s">
        <v>258</v>
      </c>
      <c r="E1499" s="3" t="n">
        <f aca="false">E$74</f>
        <v>2013</v>
      </c>
      <c r="F1499" s="3" t="n">
        <f aca="false">F$74</f>
        <v>2015</v>
      </c>
      <c r="G1499" s="3" t="n">
        <v>21.09</v>
      </c>
      <c r="H1499" s="3"/>
      <c r="I1499" s="3"/>
      <c r="J1499" s="3"/>
      <c r="K1499" s="3" t="str">
        <f aca="false">K$74</f>
        <v>Parcela tratada do total de água consumida no estado.</v>
      </c>
      <c r="L1499" s="3" t="str">
        <f aca="false">L$74</f>
        <v>SNIS</v>
      </c>
      <c r="M1499" s="3" t="str">
        <f aca="false">M$74</f>
        <v>Porcentagem %</v>
      </c>
      <c r="N14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499" s="3" t="n">
        <v>28.9701939757136</v>
      </c>
    </row>
    <row r="1500" customFormat="false" ht="15" hidden="false" customHeight="true" outlineLevel="0" collapsed="false">
      <c r="A1500" s="3" t="str">
        <f aca="false">A$75</f>
        <v>Sustentabilidade Ambiental</v>
      </c>
      <c r="B1500" s="3" t="str">
        <f aca="false">B$75</f>
        <v> Total</v>
      </c>
      <c r="C1500" s="3" t="n">
        <f aca="false">C$75</f>
        <v>1</v>
      </c>
      <c r="D1500" s="3" t="s">
        <v>258</v>
      </c>
      <c r="E1500" s="3" t="n">
        <f aca="false">E$75</f>
        <v>2015</v>
      </c>
      <c r="F1500" s="3" t="n">
        <f aca="false">F$75</f>
        <v>2015</v>
      </c>
      <c r="G1500" s="3" t="n">
        <v>26.897726722374</v>
      </c>
      <c r="H1500" s="3"/>
      <c r="I1500" s="3"/>
      <c r="J1500" s="3"/>
      <c r="K1500" s="3" t="str">
        <f aca="false">K$75</f>
        <v>Nota obtida via normalização e ponderação de indicadores que variam de 0 a 100.</v>
      </c>
      <c r="L1500" s="3" t="str">
        <f aca="false">L$75</f>
        <v>Tendências</v>
      </c>
      <c r="M1500" s="3" t="str">
        <f aca="false">M$75</f>
        <v>Nota de 0 a 100</v>
      </c>
      <c r="N1500" s="5"/>
      <c r="O1500" s="3" t="n">
        <v>30.1946715489927</v>
      </c>
    </row>
    <row r="1501" customFormat="false" ht="15" hidden="false" customHeight="true" outlineLevel="0" collapsed="false">
      <c r="A1501" s="3" t="s">
        <v>238</v>
      </c>
      <c r="B1501" s="3" t="s">
        <v>25</v>
      </c>
      <c r="C1501" s="3" t="n">
        <v>1</v>
      </c>
      <c r="D1501" s="3" t="s">
        <v>258</v>
      </c>
      <c r="E1501" s="3" t="n">
        <v>2015</v>
      </c>
      <c r="F1501" s="3" t="n">
        <v>2015</v>
      </c>
      <c r="G1501" s="3" t="n">
        <v>40.6791963271747</v>
      </c>
      <c r="H1501" s="3"/>
      <c r="I1501" s="3"/>
      <c r="J1501" s="3"/>
      <c r="K1501" s="4" t="str">
        <f aca="false">K1426</f>
        <v>Nota obtida via normalização e ponderação de indicadores que variam de 0 a 100.</v>
      </c>
      <c r="L1501" s="3" t="str">
        <f aca="false">L1426</f>
        <v>Tendências</v>
      </c>
      <c r="M1501" s="5" t="str">
        <f aca="false">M$76</f>
        <v>Nota de 0 a 100</v>
      </c>
      <c r="N1501" s="5"/>
      <c r="O1501" s="3" t="n">
        <v>25.8542119162717</v>
      </c>
    </row>
    <row r="1502" customFormat="false" ht="15.75" hidden="false" customHeight="true" outlineLevel="0" collapsed="false">
      <c r="A1502" s="3" t="str">
        <f aca="false">$A$2</f>
        <v>Potencial de Mercado</v>
      </c>
      <c r="B1502" s="3" t="str">
        <f aca="false">$B$2</f>
        <v>Tamanho de mercado</v>
      </c>
      <c r="C1502" s="3" t="n">
        <f aca="false">$C$2</f>
        <v>1</v>
      </c>
      <c r="D1502" s="3" t="s">
        <v>259</v>
      </c>
      <c r="E1502" s="3" t="n">
        <f aca="false">$E$2</f>
        <v>2014</v>
      </c>
      <c r="F1502" s="3" t="n">
        <f aca="false">$F$2</f>
        <v>2015</v>
      </c>
      <c r="G1502" s="3" t="n">
        <v>26.3291629118235</v>
      </c>
      <c r="H1502" s="3"/>
      <c r="I1502" s="3"/>
      <c r="J1502" s="3"/>
      <c r="K1502" s="4" t="str">
        <f aca="false">$K$2</f>
        <v>Produto Interno Bruto (PIB) real a preços de 2012</v>
      </c>
      <c r="L1502" s="3" t="str">
        <f aca="false">$L$2</f>
        <v>IBGE/IBCR/CAGED</v>
      </c>
      <c r="M1502" s="5" t="str">
        <f aca="false">$M$2</f>
        <v>R$ bilhões</v>
      </c>
      <c r="N1502" s="5" t="str">
        <f aca="false">N$2</f>
        <v>O PIB utilizado para cálculo é estimado pela Tendências</v>
      </c>
      <c r="O1502" s="3" t="n">
        <v>1.45781072624898</v>
      </c>
    </row>
    <row r="1503" customFormat="false" ht="15" hidden="false" customHeight="true" outlineLevel="0" collapsed="false">
      <c r="A1503" s="3" t="str">
        <f aca="false">$A$3</f>
        <v>Potencial de Mercado</v>
      </c>
      <c r="B1503" s="3" t="str">
        <f aca="false">$B$3</f>
        <v>Taxa de crescimento</v>
      </c>
      <c r="C1503" s="3" t="n">
        <f aca="false">$C$3</f>
        <v>1</v>
      </c>
      <c r="D1503" s="3" t="s">
        <v>259</v>
      </c>
      <c r="E1503" s="3" t="n">
        <f aca="false">$E$3</f>
        <v>2014</v>
      </c>
      <c r="F1503" s="3" t="n">
        <f aca="false">$F$3</f>
        <v>2015</v>
      </c>
      <c r="G1503" s="3" t="n">
        <v>2.83973414042059</v>
      </c>
      <c r="H1503" s="3"/>
      <c r="I1503" s="3"/>
      <c r="J1503" s="3"/>
      <c r="K1503" s="4" t="str">
        <f aca="false">$K$3</f>
        <v>Média Móvel de cinco períodos para a taxa de crescimento anual do PIB</v>
      </c>
      <c r="L1503" s="3" t="str">
        <f aca="false">$L$3</f>
        <v>IBGE/IBCR/CAGED</v>
      </c>
      <c r="M1503" s="5" t="str">
        <f aca="false">$M$3</f>
        <v>Porcentagem %</v>
      </c>
      <c r="N1503" s="5" t="str">
        <f aca="false">N$3</f>
        <v>O PIB utilizado para cálculo é estimado pela Tendências</v>
      </c>
      <c r="O1503" s="3" t="n">
        <v>63.2102845015099</v>
      </c>
    </row>
    <row r="1504" customFormat="false" ht="15" hidden="false" customHeight="true" outlineLevel="0" collapsed="false">
      <c r="A1504" s="3" t="str">
        <f aca="false">$A$4</f>
        <v>Potencial de Mercado</v>
      </c>
      <c r="B1504" s="3" t="str">
        <f aca="false">$B$4</f>
        <v> Total</v>
      </c>
      <c r="C1504" s="3" t="n">
        <f aca="false">$C$4</f>
        <v>1</v>
      </c>
      <c r="D1504" s="3" t="s">
        <v>259</v>
      </c>
      <c r="E1504" s="3" t="n">
        <f aca="false">$E$4</f>
        <v>2015</v>
      </c>
      <c r="F1504" s="3" t="n">
        <f aca="false">$F$4</f>
        <v>2015</v>
      </c>
      <c r="G1504" s="3" t="n">
        <v>36.1728700137832</v>
      </c>
      <c r="H1504" s="3"/>
      <c r="I1504" s="3"/>
      <c r="J1504" s="3"/>
      <c r="K1504" s="4" t="str">
        <f aca="false">$K$4</f>
        <v>Nota obtida via normalização e ponderação de indicadores que variam de 0 a 100.</v>
      </c>
      <c r="L1504" s="3" t="str">
        <f aca="false">$L$4</f>
        <v>Tendências</v>
      </c>
      <c r="M1504" s="5" t="str">
        <f aca="false">$M$4</f>
        <v>Nota de 0 a 100</v>
      </c>
      <c r="N1504" s="5"/>
      <c r="O1504" s="3" t="n">
        <v>56.9622814561129</v>
      </c>
    </row>
    <row r="1505" customFormat="false" ht="15" hidden="false" customHeight="true" outlineLevel="0" collapsed="false">
      <c r="A1505" s="3" t="str">
        <f aca="false">$A$5</f>
        <v>Infraestrutura</v>
      </c>
      <c r="B1505" s="3" t="str">
        <f aca="false">$B$5</f>
        <v>Acessibilidade do Serviço de Telecomunicações</v>
      </c>
      <c r="C1505" s="3" t="n">
        <f aca="false">$C$5</f>
        <v>1</v>
      </c>
      <c r="D1505" s="3" t="s">
        <v>259</v>
      </c>
      <c r="E1505" s="3" t="n">
        <f aca="false">$E$5</f>
        <v>2014</v>
      </c>
      <c r="F1505" s="3" t="n">
        <f aca="false">$F$5</f>
        <v>2015</v>
      </c>
      <c r="G1505" s="3" t="n">
        <v>146.913772562188</v>
      </c>
      <c r="H1505" s="3"/>
      <c r="I1505" s="3"/>
      <c r="J1505" s="3"/>
      <c r="K1505" s="4" t="str">
        <f aca="false">$K$5</f>
        <v>Densidade de acessos por 100 habitantes (telefonia móvel e banda larga*)</v>
      </c>
      <c r="L1505" s="3" t="str">
        <f aca="false">$L$5</f>
        <v>ANATEL</v>
      </c>
      <c r="M1505" s="5" t="str">
        <f aca="false">$M$5</f>
        <v>Acessos por 100 mil habitantes</v>
      </c>
      <c r="N1505" s="5"/>
      <c r="O1505" s="3" t="n">
        <v>32.0705435292234</v>
      </c>
    </row>
    <row r="1506" customFormat="false" ht="15" hidden="false" customHeight="true" outlineLevel="0" collapsed="false">
      <c r="A1506" s="3" t="str">
        <f aca="false">A$6</f>
        <v>Infraestrutura</v>
      </c>
      <c r="B1506" s="3" t="str">
        <f aca="false">B$6</f>
        <v>Custo de Combustíveis</v>
      </c>
      <c r="C1506" s="3" t="n">
        <f aca="false">C$6</f>
        <v>-1</v>
      </c>
      <c r="D1506" s="3" t="s">
        <v>259</v>
      </c>
      <c r="E1506" s="3" t="n">
        <f aca="false">E$6</f>
        <v>2014</v>
      </c>
      <c r="F1506" s="3" t="n">
        <f aca="false">F$6</f>
        <v>2015</v>
      </c>
      <c r="G1506" s="3" t="n">
        <v>2.93262652361758</v>
      </c>
      <c r="H1506" s="3"/>
      <c r="I1506" s="3"/>
      <c r="J1506" s="3"/>
      <c r="K1506" s="3" t="str">
        <f aca="false">K$6</f>
        <v>Preço pago em reais por consumidores finais (etanol, gasolina e diesel)</v>
      </c>
      <c r="L1506" s="3" t="str">
        <f aca="false">L$6</f>
        <v>ANP</v>
      </c>
      <c r="M1506" s="5" t="str">
        <f aca="false">$M$6</f>
        <v>Reais (R$)</v>
      </c>
      <c r="N1506" s="5" t="str">
        <f aca="false">N$6</f>
        <v>A partir da edição de 2018, ou seja, do dado de 2017 o preço pago passou a ser ponderado pela participação dos combustíveis no consumo total.</v>
      </c>
      <c r="O1506" s="3" t="n">
        <v>41.1392934246321</v>
      </c>
    </row>
    <row r="1507" customFormat="false" ht="15" hidden="false" customHeight="true" outlineLevel="0" collapsed="false">
      <c r="A1507" s="3" t="str">
        <f aca="false">$A$7</f>
        <v>Infraestrutura</v>
      </c>
      <c r="B1507" s="3" t="str">
        <f aca="false">$B$7</f>
        <v>Custo de Saneamento Básico</v>
      </c>
      <c r="C1507" s="3" t="n">
        <f aca="false">$C$7</f>
        <v>-1</v>
      </c>
      <c r="D1507" s="3" t="s">
        <v>259</v>
      </c>
      <c r="E1507" s="3" t="n">
        <f aca="false">$E$7</f>
        <v>2013</v>
      </c>
      <c r="F1507" s="3" t="n">
        <f aca="false">F$7</f>
        <v>2015</v>
      </c>
      <c r="G1507" s="3" t="n">
        <v>3.02</v>
      </c>
      <c r="H1507" s="3"/>
      <c r="I1507" s="3"/>
      <c r="J1507" s="3"/>
      <c r="K1507" s="3" t="str">
        <f aca="false">K$7</f>
        <v>Tarifa média praticada pelo serviço de tratamento e distribuição</v>
      </c>
      <c r="L1507" s="3" t="str">
        <f aca="false">L$7</f>
        <v>SNIS</v>
      </c>
      <c r="M1507" s="3" t="str">
        <f aca="false">M$7</f>
        <v>Reais ($) por m3</v>
      </c>
      <c r="N1507" s="5"/>
      <c r="O1507" s="3" t="n">
        <v>45.3125</v>
      </c>
    </row>
    <row r="1508" customFormat="false" ht="15" hidden="false" customHeight="true" outlineLevel="0" collapsed="false">
      <c r="A1508" s="3" t="str">
        <f aca="false">A$8</f>
        <v>Infraestrutura</v>
      </c>
      <c r="B1508" s="3" t="str">
        <f aca="false">B$8</f>
        <v>Custo de Telecomunicações</v>
      </c>
      <c r="C1508" s="3" t="n">
        <f aca="false">C$8</f>
        <v>-1</v>
      </c>
      <c r="D1508" s="3" t="s">
        <v>259</v>
      </c>
      <c r="E1508" s="3" t="n">
        <f aca="false">E$8</f>
        <v>2014</v>
      </c>
      <c r="F1508" s="3" t="n">
        <f aca="false">F$8</f>
        <v>2015</v>
      </c>
      <c r="G1508" s="3" t="n">
        <v>0.303567268502405</v>
      </c>
      <c r="H1508" s="3"/>
      <c r="I1508" s="3"/>
      <c r="J1508" s="3"/>
      <c r="K1508" s="3" t="str">
        <f aca="false">K$8</f>
        <v>Custo dos serviços de telecomunicações</v>
      </c>
      <c r="L1508" s="3" t="str">
        <f aca="false">L$8</f>
        <v>ANATEL</v>
      </c>
      <c r="M1508" s="3" t="str">
        <f aca="false">M$8</f>
        <v>Centavos de reais por minuto</v>
      </c>
      <c r="N1508" s="5"/>
      <c r="O1508" s="3" t="n">
        <v>8.83711943624763</v>
      </c>
    </row>
    <row r="1509" customFormat="false" ht="15" hidden="false" customHeight="true" outlineLevel="0" collapsed="false">
      <c r="A1509" s="3" t="str">
        <f aca="false">A$9</f>
        <v>Infraestrutura</v>
      </c>
      <c r="B1509" s="3" t="str">
        <f aca="false">B$9</f>
        <v>Disponibilidade de Voos Diretos</v>
      </c>
      <c r="C1509" s="3" t="n">
        <f aca="false">C$9</f>
        <v>1</v>
      </c>
      <c r="D1509" s="3" t="s">
        <v>259</v>
      </c>
      <c r="E1509" s="3" t="n">
        <f aca="false">E$9</f>
        <v>2014</v>
      </c>
      <c r="F1509" s="3" t="n">
        <f aca="false">F$9</f>
        <v>2015</v>
      </c>
      <c r="G1509" s="3" t="n">
        <v>11000</v>
      </c>
      <c r="H1509" s="3"/>
      <c r="I1509" s="3"/>
      <c r="J1509" s="3"/>
      <c r="K1509" s="3" t="str">
        <f aca="false">K$9</f>
        <v>Número de voos diretos</v>
      </c>
      <c r="L1509" s="3" t="str">
        <f aca="false">L$9</f>
        <v>ANAC</v>
      </c>
      <c r="M1509" s="3" t="str">
        <f aca="false">M$9</f>
        <v>Número de voos</v>
      </c>
      <c r="N1509" s="5"/>
      <c r="O1509" s="3" t="n">
        <v>3.26797385620915</v>
      </c>
    </row>
    <row r="1510" customFormat="false" ht="15" hidden="false" customHeight="true" outlineLevel="0" collapsed="false">
      <c r="A1510" s="3" t="str">
        <f aca="false">A$10</f>
        <v>Infraestrutura</v>
      </c>
      <c r="B1510" s="3" t="str">
        <f aca="false">B$10</f>
        <v>Acesso à Energia Elétrica</v>
      </c>
      <c r="C1510" s="3" t="n">
        <f aca="false">C$10</f>
        <v>1</v>
      </c>
      <c r="D1510" s="3" t="s">
        <v>259</v>
      </c>
      <c r="E1510" s="3" t="n">
        <f aca="false">E$10</f>
        <v>2013</v>
      </c>
      <c r="F1510" s="3" t="n">
        <f aca="false">F$10</f>
        <v>2015</v>
      </c>
      <c r="G1510" s="3" t="n">
        <v>99.6383363471971</v>
      </c>
      <c r="H1510" s="3"/>
      <c r="I1510" s="3"/>
      <c r="J1510" s="3"/>
      <c r="K1510" s="3" t="str">
        <f aca="false">K$10</f>
        <v>Proporção de domicílios com acesso a energia elétrica (iluminação elétrica).</v>
      </c>
      <c r="L1510" s="3" t="str">
        <f aca="false">L$10</f>
        <v>PNADc /IBGE</v>
      </c>
      <c r="M1510" s="3" t="str">
        <f aca="false">M$10</f>
        <v>Porcentagem %</v>
      </c>
      <c r="N1510" s="5"/>
      <c r="O1510" s="3" t="n">
        <v>94.3425471454403</v>
      </c>
    </row>
    <row r="1511" customFormat="false" ht="15" hidden="false" customHeight="true" outlineLevel="0" collapsed="false">
      <c r="A1511" s="3" t="str">
        <f aca="false">A$11</f>
        <v>Infraestrutura</v>
      </c>
      <c r="B1511" s="3" t="str">
        <f aca="false">B$11</f>
        <v>Custo da Energia Elétrica</v>
      </c>
      <c r="C1511" s="3" t="n">
        <f aca="false">C$11</f>
        <v>-1</v>
      </c>
      <c r="D1511" s="3" t="s">
        <v>259</v>
      </c>
      <c r="E1511" s="3" t="n">
        <f aca="false">E$11</f>
        <v>2014</v>
      </c>
      <c r="F1511" s="3" t="n">
        <f aca="false">F$11</f>
        <v>2015</v>
      </c>
      <c r="G1511" s="3" t="n">
        <v>453.971330392482</v>
      </c>
      <c r="H1511" s="3"/>
      <c r="I1511" s="3"/>
      <c r="J1511" s="3"/>
      <c r="K1511" s="3" t="str">
        <f aca="false">K$11</f>
        <v>Tarifa média praticada para o consumo comercial, residencial e industrial.</v>
      </c>
      <c r="L1511" s="3" t="str">
        <f aca="false">L$11</f>
        <v>ANEEL</v>
      </c>
      <c r="M1511" s="3" t="str">
        <f aca="false">M$11</f>
        <v>R$/MWh</v>
      </c>
      <c r="N1511" s="5"/>
      <c r="O1511" s="3" t="n">
        <v>29.9325464618803</v>
      </c>
    </row>
    <row r="1512" customFormat="false" ht="15" hidden="false" customHeight="true" outlineLevel="0" collapsed="false">
      <c r="A1512" s="3" t="str">
        <f aca="false">A$12</f>
        <v>Infraestrutura</v>
      </c>
      <c r="B1512" s="3" t="str">
        <f aca="false">B$12</f>
        <v>Qualidade da Energia Elétrica</v>
      </c>
      <c r="C1512" s="3" t="n">
        <f aca="false">C$12</f>
        <v>-1</v>
      </c>
      <c r="D1512" s="3" t="s">
        <v>259</v>
      </c>
      <c r="E1512" s="3" t="n">
        <f aca="false">E$12</f>
        <v>2014</v>
      </c>
      <c r="F1512" s="3" t="n">
        <f aca="false">F$12</f>
        <v>2015</v>
      </c>
      <c r="G1512" s="3" t="n">
        <v>1.05</v>
      </c>
      <c r="H1512" s="3"/>
      <c r="I1512" s="3"/>
      <c r="J1512" s="3"/>
      <c r="K1512" s="3" t="str">
        <f aca="false">K$12</f>
        <v>O indicador aponta o Desempenho Global de Continuidade, que considera a duração e frequência de interrupções no serviço de energia.</v>
      </c>
      <c r="L1512" s="3" t="str">
        <f aca="false">L$12</f>
        <v>ANEEL</v>
      </c>
      <c r="M1512" s="3" t="str">
        <f aca="false">M$12</f>
        <v>Pontuação</v>
      </c>
      <c r="N1512" s="5"/>
      <c r="O1512" s="3" t="n">
        <v>68.6275604688885</v>
      </c>
    </row>
    <row r="1513" customFormat="false" ht="15" hidden="false" customHeight="true" outlineLevel="0" collapsed="false">
      <c r="A1513" s="3" t="str">
        <f aca="false">A$13</f>
        <v>Infraestrutura</v>
      </c>
      <c r="B1513" s="3" t="str">
        <f aca="false">B$13</f>
        <v>Mobilidade Urbana</v>
      </c>
      <c r="C1513" s="3" t="n">
        <f aca="false">C$13</f>
        <v>-1</v>
      </c>
      <c r="D1513" s="3" t="s">
        <v>259</v>
      </c>
      <c r="E1513" s="3" t="n">
        <f aca="false">E$13</f>
        <v>2013</v>
      </c>
      <c r="F1513" s="3" t="n">
        <f aca="false">F$13</f>
        <v>2015</v>
      </c>
      <c r="G1513" s="3" t="n">
        <v>21.8509351368162</v>
      </c>
      <c r="H1513" s="3"/>
      <c r="I1513" s="3"/>
      <c r="J1513" s="3"/>
      <c r="K1513" s="3" t="str">
        <f aca="false">K$13</f>
        <v>Tempo gasto no trajeto entre casa e trabalho (minutos)</v>
      </c>
      <c r="L1513" s="3" t="str">
        <f aca="false">L$13</f>
        <v>PNADc /IBGE</v>
      </c>
      <c r="M1513" s="3" t="str">
        <f aca="false">M$13</f>
        <v>Minutos</v>
      </c>
      <c r="N1513" s="5"/>
      <c r="O1513" s="3" t="n">
        <v>95.3668854282872</v>
      </c>
    </row>
    <row r="1514" customFormat="false" ht="15" hidden="false" customHeight="true" outlineLevel="0" collapsed="false">
      <c r="A1514" s="3" t="str">
        <f aca="false">A$14</f>
        <v>Infraestrutura</v>
      </c>
      <c r="B1514" s="3" t="str">
        <f aca="false">B$14</f>
        <v>Qualidade das Rodovias</v>
      </c>
      <c r="C1514" s="3" t="n">
        <f aca="false">C$14</f>
        <v>1</v>
      </c>
      <c r="D1514" s="3" t="s">
        <v>259</v>
      </c>
      <c r="E1514" s="3" t="n">
        <f aca="false">E$14</f>
        <v>2014</v>
      </c>
      <c r="F1514" s="3" t="n">
        <f aca="false">F$14</f>
        <v>2015</v>
      </c>
      <c r="G1514" s="3" t="n">
        <v>3.22418879056047</v>
      </c>
      <c r="H1514" s="3"/>
      <c r="I1514" s="3"/>
      <c r="J1514" s="3"/>
      <c r="K1514" s="3" t="str">
        <f aca="false">K$14</f>
        <v>Avaliação das condições das vias rodoviárias (nota entre 1 (ruim) a 5 (ótimo) ponderada pela extensão pesquisada)</v>
      </c>
      <c r="L1514" s="3" t="str">
        <f aca="false">L$14</f>
        <v>CNT</v>
      </c>
      <c r="M1514" s="3" t="str">
        <f aca="false">M$14</f>
        <v>Pontuação de 1 a 5</v>
      </c>
      <c r="N1514" s="5"/>
      <c r="O1514" s="3" t="n">
        <v>48.6924287462171</v>
      </c>
    </row>
    <row r="1515" customFormat="false" ht="15" hidden="false" customHeight="true" outlineLevel="0" collapsed="false">
      <c r="A1515" s="3" t="str">
        <f aca="false">A$15</f>
        <v>Infraestrutura</v>
      </c>
      <c r="B1515" s="3" t="str">
        <f aca="false">B$15</f>
        <v>Qualidade do Serviço de Telecomunicações</v>
      </c>
      <c r="C1515" s="3" t="n">
        <f aca="false">C$15</f>
        <v>1</v>
      </c>
      <c r="D1515" s="3" t="s">
        <v>259</v>
      </c>
      <c r="E1515" s="3" t="n">
        <f aca="false">E$15</f>
        <v>2014</v>
      </c>
      <c r="F1515" s="3" t="n">
        <f aca="false">F$15</f>
        <v>2015</v>
      </c>
      <c r="G1515" s="3" t="n">
        <v>90.8354100769621</v>
      </c>
      <c r="H1515" s="3"/>
      <c r="I1515" s="3"/>
      <c r="J1515" s="3"/>
      <c r="K1515" s="3" t="str">
        <f aca="false">K$15</f>
        <v>Média do ranking de banda larga fixa e do de telefonia móvel (percentual de indicadores com cumprimento de metas)</v>
      </c>
      <c r="L1515" s="3" t="str">
        <f aca="false">L$15</f>
        <v>ANATEL</v>
      </c>
      <c r="M1515" s="3" t="str">
        <f aca="false">M$15</f>
        <v>Porcentagem %</v>
      </c>
      <c r="N1515" s="5"/>
      <c r="O1515" s="3" t="n">
        <v>88.3431544654783</v>
      </c>
    </row>
    <row r="1516" customFormat="false" ht="15" hidden="false" customHeight="true" outlineLevel="0" collapsed="false">
      <c r="A1516" s="3" t="str">
        <f aca="false">A$16</f>
        <v>Infraestrutura</v>
      </c>
      <c r="B1516" s="3" t="str">
        <f aca="false">B$16</f>
        <v> Total</v>
      </c>
      <c r="C1516" s="3" t="n">
        <f aca="false">C$16</f>
        <v>1</v>
      </c>
      <c r="D1516" s="3" t="s">
        <v>259</v>
      </c>
      <c r="E1516" s="3" t="n">
        <f aca="false">E$16</f>
        <v>2015</v>
      </c>
      <c r="F1516" s="3" t="n">
        <f aca="false">F$16</f>
        <v>2015</v>
      </c>
      <c r="G1516" s="3" t="n">
        <v>50.7379896193761</v>
      </c>
      <c r="H1516" s="3"/>
      <c r="I1516" s="3"/>
      <c r="J1516" s="3"/>
      <c r="K1516" s="3" t="str">
        <f aca="false">K$16</f>
        <v>Nota obtida via normalização e ponderação de indicadores que variam de 0 a 100.</v>
      </c>
      <c r="L1516" s="3" t="str">
        <f aca="false">L$16</f>
        <v>Tendências</v>
      </c>
      <c r="M1516" s="3" t="str">
        <f aca="false">M$16</f>
        <v>Nota de 0 a 100</v>
      </c>
      <c r="N1516" s="5"/>
      <c r="O1516" s="3" t="n">
        <v>41.8144106362311</v>
      </c>
    </row>
    <row r="1517" customFormat="false" ht="15" hidden="false" customHeight="true" outlineLevel="0" collapsed="false">
      <c r="A1517" s="3" t="str">
        <f aca="false">A$17</f>
        <v>Capital Humano</v>
      </c>
      <c r="B1517" s="3" t="str">
        <f aca="false">B$17</f>
        <v>Custo de Mão de Obra</v>
      </c>
      <c r="C1517" s="3" t="n">
        <f aca="false">C$17</f>
        <v>-1</v>
      </c>
      <c r="D1517" s="3" t="s">
        <v>259</v>
      </c>
      <c r="E1517" s="3" t="n">
        <f aca="false">E$17</f>
        <v>2014</v>
      </c>
      <c r="F1517" s="3" t="n">
        <f aca="false">F$17</f>
        <v>2015</v>
      </c>
      <c r="G1517" s="3" t="n">
        <v>1498.39</v>
      </c>
      <c r="H1517" s="3"/>
      <c r="I1517" s="3"/>
      <c r="J1517" s="3"/>
      <c r="K1517" s="3" t="str">
        <f aca="false">K$17</f>
        <v>Rendimento médio nominal de todos os trabalhos, habitualmente recebido por mês, pelas pessoas de 14 anos ou mais de idade, ocupadas na semana de referência, com rendimento de trabalho (Reais)</v>
      </c>
      <c r="L1517" s="3" t="str">
        <f aca="false">L$17</f>
        <v>PNADc /IBGE</v>
      </c>
      <c r="M1517" s="3" t="str">
        <f aca="false">M$17</f>
        <v>Reais (R$)</v>
      </c>
      <c r="N1517" s="3" t="str">
        <f aca="false">N$17</f>
        <v>A partir da publicação de 2016, ou seja, do dado de 2015, passou a ser usado o rendimento médio nominal de todos os trabalhos, antes disso se usava o rendimento médio real do trabalho principal</v>
      </c>
      <c r="O1517" s="3" t="n">
        <v>73.5700554576777</v>
      </c>
    </row>
    <row r="1518" customFormat="false" ht="15" hidden="false" customHeight="true" outlineLevel="0" collapsed="false">
      <c r="A1518" s="3" t="str">
        <f aca="false">A$18</f>
        <v>Capital Humano</v>
      </c>
      <c r="B1518" s="3" t="str">
        <f aca="false">B$18</f>
        <v>PEA com Ensino Superior</v>
      </c>
      <c r="C1518" s="3" t="n">
        <f aca="false">C$18</f>
        <v>1</v>
      </c>
      <c r="D1518" s="3" t="s">
        <v>259</v>
      </c>
      <c r="E1518" s="3" t="n">
        <f aca="false">E$18</f>
        <v>2013</v>
      </c>
      <c r="F1518" s="3" t="n">
        <f aca="false">F$18</f>
        <v>2015</v>
      </c>
      <c r="G1518" s="3" t="n">
        <v>9.09090909090909</v>
      </c>
      <c r="H1518" s="3"/>
      <c r="I1518" s="3"/>
      <c r="J1518" s="3"/>
      <c r="K1518" s="3" t="str">
        <f aca="false">K$18</f>
        <v>Pessoas de 10 anos ou mais de idade com 15 anos ou mais de estudo/população economicamente ativa.</v>
      </c>
      <c r="L1518" s="3" t="str">
        <f aca="false">L$18</f>
        <v>PNADc /IBGE</v>
      </c>
      <c r="M1518" s="3" t="str">
        <f aca="false">M$18</f>
        <v>Porcentagem %</v>
      </c>
      <c r="N1518" s="5"/>
      <c r="O1518" s="3" t="n">
        <v>11.483190209906</v>
      </c>
    </row>
    <row r="1519" customFormat="false" ht="15" hidden="false" customHeight="true" outlineLevel="0" collapsed="false">
      <c r="A1519" s="3" t="str">
        <f aca="false">A$19</f>
        <v>Capital Humano</v>
      </c>
      <c r="B1519" s="3" t="str">
        <f aca="false">B$19</f>
        <v>Produtividade do Trabalho</v>
      </c>
      <c r="C1519" s="3" t="n">
        <f aca="false">C$19</f>
        <v>1</v>
      </c>
      <c r="D1519" s="3" t="s">
        <v>259</v>
      </c>
      <c r="E1519" s="3" t="n">
        <f aca="false">E$19</f>
        <v>2013</v>
      </c>
      <c r="F1519" s="3" t="n">
        <f aca="false">F$19</f>
        <v>2015</v>
      </c>
      <c r="G1519" s="3" t="n">
        <v>28.0788426654355</v>
      </c>
      <c r="H1519" s="3"/>
      <c r="I1519" s="3"/>
      <c r="J1519" s="3"/>
      <c r="K1519" s="3" t="str">
        <f aca="false">K$19</f>
        <v>PIB pelo total de pessoas ocupadas no período</v>
      </c>
      <c r="L1519" s="3" t="str">
        <f aca="false">L$19</f>
        <v>PNADc /IBGE</v>
      </c>
      <c r="M1519" s="3" t="str">
        <f aca="false">M$19</f>
        <v>Mil Reais (R$) por habitante</v>
      </c>
      <c r="N1519" s="5" t="str">
        <f aca="false">N$19</f>
        <v>O PIB utilizado para cálculo é estimado pela Tendências</v>
      </c>
      <c r="O1519" s="3" t="n">
        <v>13.5403950358836</v>
      </c>
    </row>
    <row r="1520" customFormat="false" ht="15" hidden="false" customHeight="true" outlineLevel="0" collapsed="false">
      <c r="A1520" s="3" t="str">
        <f aca="false">A$20</f>
        <v>Capital Humano</v>
      </c>
      <c r="B1520" s="3" t="str">
        <f aca="false">B$20</f>
        <v>Qualificação dos Trabalhadores</v>
      </c>
      <c r="C1520" s="3" t="n">
        <f aca="false">C$20</f>
        <v>1</v>
      </c>
      <c r="D1520" s="3" t="s">
        <v>259</v>
      </c>
      <c r="E1520" s="3" t="n">
        <f aca="false">E$20</f>
        <v>2013</v>
      </c>
      <c r="F1520" s="3" t="n">
        <f aca="false">F$20</f>
        <v>2015</v>
      </c>
      <c r="G1520" s="3" t="n">
        <v>9.0650104</v>
      </c>
      <c r="H1520" s="3"/>
      <c r="I1520" s="3"/>
      <c r="J1520" s="3"/>
      <c r="K1520" s="3" t="str">
        <f aca="false">K$20</f>
        <v>Anos de estudos da população economicamente ativa.</v>
      </c>
      <c r="L1520" s="3" t="str">
        <f aca="false">L$20</f>
        <v>PNADc /IBGE</v>
      </c>
      <c r="M1520" s="3" t="str">
        <f aca="false">M$20</f>
        <v>Anos</v>
      </c>
      <c r="N1520" s="5"/>
      <c r="O1520" s="3" t="n">
        <v>33.5775977773086</v>
      </c>
    </row>
    <row r="1521" customFormat="false" ht="15" hidden="false" customHeight="true" outlineLevel="0" collapsed="false">
      <c r="A1521" s="3" t="str">
        <f aca="false">A$21</f>
        <v>Capital Humano</v>
      </c>
      <c r="B1521" s="3" t="str">
        <f aca="false">B$21</f>
        <v> Total</v>
      </c>
      <c r="C1521" s="3" t="n">
        <f aca="false">C$21</f>
        <v>1</v>
      </c>
      <c r="D1521" s="3" t="s">
        <v>259</v>
      </c>
      <c r="E1521" s="3" t="n">
        <f aca="false">E$21</f>
        <v>2015</v>
      </c>
      <c r="F1521" s="3" t="n">
        <f aca="false">F$21</f>
        <v>2015</v>
      </c>
      <c r="G1521" s="3" t="n">
        <v>43.6405775704188</v>
      </c>
      <c r="H1521" s="3"/>
      <c r="I1521" s="3"/>
      <c r="J1521" s="3"/>
      <c r="K1521" s="3" t="str">
        <f aca="false">K$21</f>
        <v>Nota obtida via normalização e ponderação de indicadores que variam de 0 a 100.</v>
      </c>
      <c r="L1521" s="3" t="str">
        <f aca="false">L$21</f>
        <v>Tendências</v>
      </c>
      <c r="M1521" s="3" t="str">
        <f aca="false">M$21</f>
        <v>Nota de 0 a 100</v>
      </c>
      <c r="N1521" s="5"/>
      <c r="O1521" s="3" t="n">
        <v>11.862259228286</v>
      </c>
    </row>
    <row r="1522" customFormat="false" ht="15" hidden="false" customHeight="true" outlineLevel="0" collapsed="false">
      <c r="A1522" s="3" t="str">
        <f aca="false">A$22</f>
        <v>Educação</v>
      </c>
      <c r="B1522" s="3" t="str">
        <f aca="false">B$22</f>
        <v>Avaliação da Educação</v>
      </c>
      <c r="C1522" s="3" t="n">
        <f aca="false">C$22</f>
        <v>1</v>
      </c>
      <c r="D1522" s="3" t="s">
        <v>259</v>
      </c>
      <c r="E1522" s="3" t="n">
        <f aca="false">E$22</f>
        <v>2015</v>
      </c>
      <c r="F1522" s="3" t="n">
        <f aca="false">F$22</f>
        <v>2015</v>
      </c>
      <c r="G1522" s="3" t="n">
        <v>100</v>
      </c>
      <c r="H1522" s="3"/>
      <c r="I1522" s="3"/>
      <c r="J1522" s="3"/>
      <c r="K1522" s="3" t="str">
        <f aca="false">K$22</f>
        <v>Dummy para existência avaliações sistemáticas de educação (100 = Há um sistema; 0 = Não há um sistema)</v>
      </c>
      <c r="L1522" s="3" t="str">
        <f aca="false">L$22</f>
        <v>Secretarias Estaduais de Educação</v>
      </c>
      <c r="M1522" s="3" t="str">
        <f aca="false">M$22</f>
        <v>Pontuação de 0 ou 100</v>
      </c>
      <c r="N15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522" s="3" t="n">
        <v>100</v>
      </c>
    </row>
    <row r="1523" customFormat="false" ht="15" hidden="false" customHeight="true" outlineLevel="0" collapsed="false">
      <c r="A1523" s="3" t="str">
        <f aca="false">A$23</f>
        <v>Educação</v>
      </c>
      <c r="B1523" s="3" t="str">
        <f aca="false">B$23</f>
        <v>IDEB</v>
      </c>
      <c r="C1523" s="3" t="n">
        <f aca="false">C$23</f>
        <v>1</v>
      </c>
      <c r="D1523" s="3" t="s">
        <v>259</v>
      </c>
      <c r="E1523" s="3" t="n">
        <f aca="false">E$23</f>
        <v>2013</v>
      </c>
      <c r="F1523" s="3" t="n">
        <f aca="false">F$23</f>
        <v>2015</v>
      </c>
      <c r="G1523" s="3" t="n">
        <v>4.4357827646045</v>
      </c>
      <c r="H1523" s="3"/>
      <c r="I1523" s="3"/>
      <c r="J1523" s="3"/>
      <c r="K1523" s="3" t="str">
        <f aca="false">K$23</f>
        <v>Qualidade da educação básica do Brasil, considera fluxo escolar e média de desempenhos nas avaliações de toda a rede de ensino (nota de  0 a 10)</v>
      </c>
      <c r="L1523" s="3" t="str">
        <f aca="false">L$23</f>
        <v>INEP</v>
      </c>
      <c r="M1523" s="3" t="str">
        <f aca="false">M$23</f>
        <v>Pontuação de 0 a 10</v>
      </c>
      <c r="N1523" s="5"/>
      <c r="O1523" s="3" t="n">
        <v>58.7014726007432</v>
      </c>
    </row>
    <row r="1524" customFormat="false" ht="15" hidden="false" customHeight="true" outlineLevel="0" collapsed="false">
      <c r="A1524" s="3" t="str">
        <f aca="false">A$24</f>
        <v>Educação</v>
      </c>
      <c r="B1524" s="3" t="str">
        <f aca="false">B$24</f>
        <v>ENEM</v>
      </c>
      <c r="C1524" s="3" t="n">
        <f aca="false">C$24</f>
        <v>1</v>
      </c>
      <c r="D1524" s="3" t="s">
        <v>259</v>
      </c>
      <c r="E1524" s="3" t="n">
        <f aca="false">E$24</f>
        <v>2013</v>
      </c>
      <c r="F1524" s="3" t="n">
        <f aca="false">F$24</f>
        <v>2015</v>
      </c>
      <c r="G1524" s="3" t="n">
        <v>488.853271633543</v>
      </c>
      <c r="H1524" s="3"/>
      <c r="I1524" s="3"/>
      <c r="J1524" s="3"/>
      <c r="K1524" s="3" t="str">
        <f aca="false">K$24</f>
        <v>Desempenho dos alunos do Ensino Médio para acesso ao Ensino Superior e a programas de financiamento em instituições privadas (nota de 0 a 1000).</v>
      </c>
      <c r="L1524" s="3" t="str">
        <f aca="false">L$24</f>
        <v>INEP</v>
      </c>
      <c r="M1524" s="3" t="str">
        <f aca="false">M$24</f>
        <v>Pontuação de 0 a 1000</v>
      </c>
      <c r="N1524" s="5"/>
      <c r="O1524" s="3" t="n">
        <v>29.6647468085113</v>
      </c>
    </row>
    <row r="1525" customFormat="false" ht="15" hidden="false" customHeight="true" outlineLevel="0" collapsed="false">
      <c r="A1525" s="3" t="str">
        <f aca="false">A$25</f>
        <v>Educação</v>
      </c>
      <c r="B1525" s="3" t="str">
        <f aca="false">B$25</f>
        <v>PISA</v>
      </c>
      <c r="C1525" s="3" t="n">
        <f aca="false">C$25</f>
        <v>1</v>
      </c>
      <c r="D1525" s="3" t="s">
        <v>259</v>
      </c>
      <c r="E1525" s="3" t="n">
        <f aca="false">E$25</f>
        <v>2012</v>
      </c>
      <c r="F1525" s="3" t="n">
        <f aca="false">F$25</f>
        <v>2015</v>
      </c>
      <c r="G1525" s="3" t="n">
        <v>390.366666666667</v>
      </c>
      <c r="H1525" s="3"/>
      <c r="I1525" s="3"/>
      <c r="J1525" s="3"/>
      <c r="K1525" s="3" t="str">
        <f aca="false">K$25</f>
        <v>Desempenho dos estudantes na faixa dos 15 anos no Programa internacional de avaliação dos estudantes (Nota: 0-1000)</v>
      </c>
      <c r="L1525" s="3" t="str">
        <f aca="false">L$25</f>
        <v>PISA</v>
      </c>
      <c r="M1525" s="5" t="str">
        <f aca="false">M$25</f>
        <v>Pontuação de 0 a 1000</v>
      </c>
      <c r="N1525" s="5"/>
      <c r="O1525" s="3" t="n">
        <v>56.4487632508839</v>
      </c>
    </row>
    <row r="1526" customFormat="false" ht="15" hidden="false" customHeight="true" outlineLevel="0" collapsed="false">
      <c r="A1526" s="3" t="str">
        <f aca="false">A$26</f>
        <v>Educação</v>
      </c>
      <c r="B1526" s="3" t="str">
        <f aca="false">B$26</f>
        <v>Índice de Oportunidade da Educação</v>
      </c>
      <c r="C1526" s="3" t="n">
        <f aca="false">C$26</f>
        <v>1</v>
      </c>
      <c r="D1526" s="3" t="s">
        <v>259</v>
      </c>
      <c r="E1526" s="3" t="n">
        <f aca="false">E$26</f>
        <v>2015</v>
      </c>
      <c r="F1526" s="3" t="n">
        <f aca="false">F$26</f>
        <v>2015</v>
      </c>
      <c r="G1526" s="3" t="n">
        <v>4.436836</v>
      </c>
      <c r="H1526" s="3"/>
      <c r="I1526" s="3"/>
      <c r="J1526" s="3"/>
      <c r="K1526" s="3" t="str">
        <f aca="false">K$26</f>
        <v>Mede a qualidade das oportunidades educacionais oferecidas por municípios e estados (Nota: 0-10)</v>
      </c>
      <c r="L1526" s="3" t="str">
        <f aca="false">L$26</f>
        <v>CLP/Metas</v>
      </c>
      <c r="M1526" s="3" t="str">
        <f aca="false">M$26</f>
        <v>Pontuação de 0 a 10</v>
      </c>
      <c r="N1526" s="5"/>
      <c r="O1526" s="3" t="n">
        <v>60.7900535802968</v>
      </c>
    </row>
    <row r="1527" customFormat="false" ht="15" hidden="false" customHeight="true" outlineLevel="0" collapsed="false">
      <c r="A1527" s="3" t="str">
        <f aca="false">A$27</f>
        <v>Educação</v>
      </c>
      <c r="B1527" s="3" t="str">
        <f aca="false">B$27</f>
        <v>Taxa de Abandono do Ensino Fundamental</v>
      </c>
      <c r="C1527" s="3" t="n">
        <f aca="false">C$27</f>
        <v>-1</v>
      </c>
      <c r="D1527" s="3" t="s">
        <v>259</v>
      </c>
      <c r="E1527" s="3" t="n">
        <f aca="false">E$27</f>
        <v>2013</v>
      </c>
      <c r="F1527" s="3" t="n">
        <f aca="false">F$27</f>
        <v>2015</v>
      </c>
      <c r="G1527" s="3" t="n">
        <v>4.2121672909688</v>
      </c>
      <c r="H1527" s="3"/>
      <c r="I1527" s="3"/>
      <c r="J1527" s="3"/>
      <c r="K1527" s="3" t="str">
        <f aca="false">K$27</f>
        <v>Porcentagem dos alunos do ensino fundamental que abandonam os estudos</v>
      </c>
      <c r="L1527" s="3" t="str">
        <f aca="false">L$27</f>
        <v>Portal Qedu</v>
      </c>
      <c r="M1527" s="3" t="str">
        <f aca="false">M$27</f>
        <v>Porcentagem %</v>
      </c>
      <c r="N1527" s="5" t="str">
        <f aca="false">N$27</f>
        <v>A partir de 2017 o indicador Taxa de abandono do ensino fundamental foi substituído pelo Taxa de frequência líquida do ensino fundamental</v>
      </c>
      <c r="O1527" s="3" t="n">
        <v>68.5329724372385</v>
      </c>
    </row>
    <row r="1528" customFormat="false" ht="15" hidden="false" customHeight="true" outlineLevel="0" collapsed="false">
      <c r="A1528" s="3" t="str">
        <f aca="false">A$28</f>
        <v>Educação</v>
      </c>
      <c r="B1528" s="3" t="str">
        <f aca="false">B$28</f>
        <v>Taxa de Abandono do Ensino Médio</v>
      </c>
      <c r="C1528" s="3" t="n">
        <f aca="false">C$28</f>
        <v>-1</v>
      </c>
      <c r="D1528" s="3" t="s">
        <v>259</v>
      </c>
      <c r="E1528" s="3" t="n">
        <f aca="false">E$28</f>
        <v>2013</v>
      </c>
      <c r="F1528" s="3" t="n">
        <f aca="false">F$28</f>
        <v>2015</v>
      </c>
      <c r="G1528" s="3" t="n">
        <v>10.5843156464305</v>
      </c>
      <c r="H1528" s="3"/>
      <c r="I1528" s="3"/>
      <c r="J1528" s="3"/>
      <c r="K1528" s="3" t="str">
        <f aca="false">K$28</f>
        <v>Porcentagem dos alunos do ensino médio que abandonam os estudos.</v>
      </c>
      <c r="L1528" s="3" t="str">
        <f aca="false">L$28</f>
        <v>Portal Qedu</v>
      </c>
      <c r="M1528" s="3" t="str">
        <f aca="false">M$28</f>
        <v>Porcentagem %</v>
      </c>
      <c r="N1528" s="5" t="str">
        <f aca="false">N$28</f>
        <v>A partir de 2017 o indicador Taxa de abandono do ensino médio foi substituído pelo Taxa de frequência líquida do ensino médio</v>
      </c>
      <c r="O1528" s="3" t="n">
        <v>50.8476030717357</v>
      </c>
    </row>
    <row r="1529" customFormat="false" ht="15" hidden="false" customHeight="true" outlineLevel="0" collapsed="false">
      <c r="A1529" s="3" t="str">
        <f aca="false">A$29</f>
        <v>Educação</v>
      </c>
      <c r="B1529" s="3" t="str">
        <f aca="false">B$29</f>
        <v> Total</v>
      </c>
      <c r="C1529" s="3" t="n">
        <f aca="false">C$29</f>
        <v>1</v>
      </c>
      <c r="D1529" s="3" t="s">
        <v>259</v>
      </c>
      <c r="E1529" s="3" t="n">
        <f aca="false">E$29</f>
        <v>2015</v>
      </c>
      <c r="F1529" s="3" t="n">
        <f aca="false">F$29</f>
        <v>2015</v>
      </c>
      <c r="G1529" s="3" t="n">
        <v>60.6211943468963</v>
      </c>
      <c r="H1529" s="3"/>
      <c r="I1529" s="3"/>
      <c r="J1529" s="3"/>
      <c r="K1529" s="3" t="str">
        <f aca="false">K$29</f>
        <v>Nota obtida via normalização e ponderação de indicadores que variam de 0 a 100.</v>
      </c>
      <c r="L1529" s="3" t="str">
        <f aca="false">L$29</f>
        <v>Tendências</v>
      </c>
      <c r="M1529" s="3" t="str">
        <f aca="false">M$29</f>
        <v>Nota de 0 a 100</v>
      </c>
      <c r="N1529" s="5"/>
      <c r="O1529" s="3" t="n">
        <v>54.8096290586136</v>
      </c>
    </row>
    <row r="1530" customFormat="false" ht="15" hidden="false" customHeight="true" outlineLevel="0" collapsed="false">
      <c r="A1530" s="3" t="str">
        <f aca="false">A$30</f>
        <v>Sustentabilidade Social</v>
      </c>
      <c r="B1530" s="3" t="str">
        <f aca="false">B$30</f>
        <v>Segurança Alimentar</v>
      </c>
      <c r="C1530" s="3" t="n">
        <f aca="false">C$30</f>
        <v>-1</v>
      </c>
      <c r="D1530" s="3" t="s">
        <v>259</v>
      </c>
      <c r="E1530" s="3" t="n">
        <f aca="false">E$30</f>
        <v>2013</v>
      </c>
      <c r="F1530" s="3" t="n">
        <f aca="false">F$30</f>
        <v>2015</v>
      </c>
      <c r="G1530" s="3" t="n">
        <v>4.5672866999</v>
      </c>
      <c r="H1530" s="3"/>
      <c r="I1530" s="3"/>
      <c r="J1530" s="3"/>
      <c r="K1530" s="3" t="str">
        <f aca="false">K$30</f>
        <v>% domicílios com renda domiciliar per capita inferior à linha de extrema pobreza (valor de uma cesta de alimentos com o mínimo de calorias necessárias para suprir adequadamente uma pessoa, com base em recomendações da FAO e da OMS)</v>
      </c>
      <c r="L1530" s="3" t="str">
        <f aca="false">L$30</f>
        <v>Ipea</v>
      </c>
      <c r="M1530" s="3" t="str">
        <f aca="false">M$30</f>
        <v>Porcentagem %</v>
      </c>
      <c r="N1530" s="5" t="s">
        <v>110</v>
      </c>
      <c r="O1530" s="3" t="n">
        <v>80.0831707174803</v>
      </c>
    </row>
    <row r="1531" customFormat="false" ht="15" hidden="false" customHeight="true" outlineLevel="0" collapsed="false">
      <c r="A1531" s="3" t="str">
        <f aca="false">A$31</f>
        <v>Sustentabilidade Social</v>
      </c>
      <c r="B1531" s="3" t="str">
        <f aca="false">B$31</f>
        <v>Inadequação de Moradia FJP</v>
      </c>
      <c r="C1531" s="3" t="n">
        <f aca="false">C$31</f>
        <v>-1</v>
      </c>
      <c r="D1531" s="3" t="s">
        <v>259</v>
      </c>
      <c r="E1531" s="3" t="n">
        <f aca="false">E$31</f>
        <v>2013</v>
      </c>
      <c r="F1531" s="3" t="n">
        <f aca="false">F$31</f>
        <v>2015</v>
      </c>
      <c r="G1531" s="3" t="n">
        <v>4.55219288431416</v>
      </c>
      <c r="H1531" s="3"/>
      <c r="I1531" s="3"/>
      <c r="J1531" s="3"/>
      <c r="K1531" s="3" t="str">
        <f aca="false">K$31</f>
        <v>% de moradias que apresentam,entre outras características, coabitação familiar e/ou habitação precária  (metodologia da Fundação João Pinheiro)</v>
      </c>
      <c r="L1531" s="3" t="str">
        <f aca="false">L$31</f>
        <v>Fundação João Pinheiro</v>
      </c>
      <c r="M1531" s="3" t="str">
        <f aca="false">M$31</f>
        <v>Porcentagem %</v>
      </c>
      <c r="N1531" s="5" t="str">
        <f aca="false">N$31</f>
        <v>A partir de 2020, foi necessário alteração metodológica tendo em vista a não atualização desde de 2015 do indicador da Fundação João Pinheiro, por isso a fonte do indicador passou a ser a PNADc Anual (IBGE).</v>
      </c>
      <c r="O1531" s="3" t="n">
        <v>88.0623789735353</v>
      </c>
    </row>
    <row r="1532" customFormat="false" ht="15" hidden="false" customHeight="true" outlineLevel="0" collapsed="false">
      <c r="A1532" s="3" t="str">
        <f aca="false">A$32</f>
        <v>Sustentabilidade Social</v>
      </c>
      <c r="B1532" s="3" t="str">
        <f aca="false">B$32</f>
        <v>Famílias abaixo da linha da pobreza</v>
      </c>
      <c r="C1532" s="3" t="n">
        <f aca="false">C$32</f>
        <v>-1</v>
      </c>
      <c r="D1532" s="3" t="s">
        <v>259</v>
      </c>
      <c r="E1532" s="3" t="n">
        <f aca="false">E$32</f>
        <v>2013</v>
      </c>
      <c r="F1532" s="3" t="n">
        <f aca="false">F$32</f>
        <v>2015</v>
      </c>
      <c r="G1532" s="3" t="n">
        <v>4.33944254866861</v>
      </c>
      <c r="H1532" s="3"/>
      <c r="I1532" s="3"/>
      <c r="J1532" s="3"/>
      <c r="K1532" s="3" t="str">
        <f aca="false">K$32</f>
        <v>% de domicílios com renda domiciliar per capita inferior à linha de pobreza. A linha de pobreza aqui considerada é definida pelo decreto 7492 (abaixo de R$77,00 mensais)</v>
      </c>
      <c r="L1532" s="3" t="str">
        <f aca="false">L$32</f>
        <v>PNADc /IBGE</v>
      </c>
      <c r="M1532" s="3" t="str">
        <f aca="false">M$32</f>
        <v>Porcentagem %</v>
      </c>
      <c r="N1532" s="5"/>
      <c r="O1532" s="3" t="n">
        <v>79.4671240008576</v>
      </c>
    </row>
    <row r="1533" customFormat="false" ht="15" hidden="false" customHeight="true" outlineLevel="0" collapsed="false">
      <c r="A1533" s="3" t="str">
        <f aca="false">A$33</f>
        <v>Sustentabilidade Social</v>
      </c>
      <c r="B1533" s="3" t="str">
        <f aca="false">B$33</f>
        <v>Desigualdade de renda</v>
      </c>
      <c r="C1533" s="3" t="n">
        <f aca="false">C$33</f>
        <v>-1</v>
      </c>
      <c r="D1533" s="3" t="s">
        <v>259</v>
      </c>
      <c r="E1533" s="3" t="n">
        <f aca="false">E$33</f>
        <v>2013</v>
      </c>
      <c r="F1533" s="3" t="n">
        <f aca="false">F$33</f>
        <v>2015</v>
      </c>
      <c r="G1533" s="3" t="n">
        <v>0.4760171601</v>
      </c>
      <c r="H1533" s="3"/>
      <c r="I1533" s="3"/>
      <c r="J1533" s="3"/>
      <c r="K1533" s="3" t="str">
        <f aca="false">K$33</f>
        <v>Coeficiente de gini (1=Desigualdade Máxima/0=Igualdade Máxima)</v>
      </c>
      <c r="L1533" s="3" t="str">
        <f aca="false">L$33</f>
        <v>Ipea</v>
      </c>
      <c r="M1533" s="3" t="str">
        <f aca="false">M$33</f>
        <v>Coeficiente GINI</v>
      </c>
      <c r="N1533" s="5"/>
      <c r="O1533" s="3" t="n">
        <v>71.2867132662222</v>
      </c>
    </row>
    <row r="1534" customFormat="false" ht="15" hidden="false" customHeight="true" outlineLevel="0" collapsed="false">
      <c r="A1534" s="3" t="str">
        <f aca="false">A$34</f>
        <v>Sustentabilidade Social</v>
      </c>
      <c r="B1534" s="3" t="str">
        <f aca="false">B$34</f>
        <v>Acesso ao Saneamento Básico - Água</v>
      </c>
      <c r="C1534" s="3" t="n">
        <f aca="false">C$34</f>
        <v>1</v>
      </c>
      <c r="D1534" s="3" t="s">
        <v>259</v>
      </c>
      <c r="E1534" s="3" t="n">
        <f aca="false">E$34</f>
        <v>2013</v>
      </c>
      <c r="F1534" s="3" t="n">
        <f aca="false">F$34</f>
        <v>2015</v>
      </c>
      <c r="G1534" s="3" t="n">
        <v>94.3942133815552</v>
      </c>
      <c r="H1534" s="3"/>
      <c r="I1534" s="3"/>
      <c r="J1534" s="3"/>
      <c r="K1534" s="3" t="str">
        <f aca="false">K$34</f>
        <v>% de domicilios com acesso à água canalizada de rede geral de distribuição</v>
      </c>
      <c r="L1534" s="3" t="str">
        <f aca="false">L$34</f>
        <v>PNADc /IBGE</v>
      </c>
      <c r="M1534" s="3" t="str">
        <f aca="false">M$34</f>
        <v>Porcentagem %</v>
      </c>
      <c r="N1534" s="5"/>
      <c r="O1534" s="3" t="n">
        <v>81.102768170928</v>
      </c>
    </row>
    <row r="1535" customFormat="false" ht="15" hidden="false" customHeight="true" outlineLevel="0" collapsed="false">
      <c r="A1535" s="3" t="str">
        <f aca="false">A$35</f>
        <v>Sustentabilidade Social</v>
      </c>
      <c r="B1535" s="3" t="str">
        <f aca="false">B$35</f>
        <v>Acesso ao Saneamento Básico - Esgoto</v>
      </c>
      <c r="C1535" s="3" t="n">
        <f aca="false">C$35</f>
        <v>1</v>
      </c>
      <c r="D1535" s="3" t="s">
        <v>259</v>
      </c>
      <c r="E1535" s="3" t="n">
        <f aca="false">E$35</f>
        <v>2013</v>
      </c>
      <c r="F1535" s="3" t="n">
        <f aca="false">F$35</f>
        <v>2015</v>
      </c>
      <c r="G1535" s="3" t="n">
        <v>97.1066907775769</v>
      </c>
      <c r="H1535" s="3"/>
      <c r="I1535" s="3"/>
      <c r="J1535" s="3"/>
      <c r="K1535" s="3" t="str">
        <f aca="false">K$35</f>
        <v>% de domicilios com acesso à rede coletora de esgoto</v>
      </c>
      <c r="L1535" s="3" t="str">
        <f aca="false">L$35</f>
        <v>PNADc /IBGE</v>
      </c>
      <c r="M1535" s="3" t="str">
        <f aca="false">M$35</f>
        <v>Porcentagem %</v>
      </c>
      <c r="N1535" s="5"/>
      <c r="O1535" s="3" t="n">
        <v>86.8566500146943</v>
      </c>
    </row>
    <row r="1536" customFormat="false" ht="15" hidden="false" customHeight="true" outlineLevel="0" collapsed="false">
      <c r="A1536" s="3" t="str">
        <f aca="false">A$36</f>
        <v>Sustentabilidade Social</v>
      </c>
      <c r="B1536" s="3" t="str">
        <f aca="false">B$36</f>
        <v>Mortes Evitáveis</v>
      </c>
      <c r="C1536" s="3" t="n">
        <f aca="false">C$36</f>
        <v>-1</v>
      </c>
      <c r="D1536" s="3" t="s">
        <v>259</v>
      </c>
      <c r="E1536" s="3" t="n">
        <f aca="false">E$36</f>
        <v>2013</v>
      </c>
      <c r="F1536" s="3" t="n">
        <f aca="false">F$36</f>
        <v>2015</v>
      </c>
      <c r="G1536" s="3" t="n">
        <v>32.9319442565282</v>
      </c>
      <c r="H1536" s="3"/>
      <c r="I1536" s="3"/>
      <c r="J1536" s="3"/>
      <c r="K1536" s="3" t="str">
        <f aca="false">K$36</f>
        <v>Razão de Mortalidade Proporcional: mortes abaixo de 50 anos/ total de óbitos</v>
      </c>
      <c r="L1536" s="3" t="str">
        <f aca="false">L$36</f>
        <v>Datasus</v>
      </c>
      <c r="M1536" s="3" t="str">
        <f aca="false">M$36</f>
        <v>Porcentagem %</v>
      </c>
      <c r="N1536" s="5" t="s">
        <v>127</v>
      </c>
      <c r="O1536" s="3" t="n">
        <v>45.5216374137946</v>
      </c>
    </row>
    <row r="1537" customFormat="false" ht="15" hidden="false" customHeight="true" outlineLevel="0" collapsed="false">
      <c r="A1537" s="3" t="str">
        <f aca="false">A$37</f>
        <v>Sustentabilidade Social</v>
      </c>
      <c r="B1537" s="3" t="str">
        <f aca="false">B$37</f>
        <v>Anos potenciais de vida perdidos</v>
      </c>
      <c r="C1537" s="3" t="n">
        <f aca="false">C$37</f>
        <v>-1</v>
      </c>
      <c r="D1537" s="3" t="s">
        <v>259</v>
      </c>
      <c r="E1537" s="3" t="n">
        <f aca="false">E$37</f>
        <v>2013</v>
      </c>
      <c r="F1537" s="3" t="n">
        <f aca="false">F$37</f>
        <v>2015</v>
      </c>
      <c r="G1537" s="3" t="n">
        <v>14.3831274602959</v>
      </c>
      <c r="H1537" s="3"/>
      <c r="I1537" s="3"/>
      <c r="J1537" s="3"/>
      <c r="K1537" s="3" t="str">
        <f aca="false">K$37</f>
        <v>Média da diferença da faixa etária em que os óbitos registrados ocorreram e a expectativa de vida ao nascer do Brasil.</v>
      </c>
      <c r="L1537" s="3" t="str">
        <f aca="false">L$37</f>
        <v>Datasus</v>
      </c>
      <c r="M1537" s="3" t="str">
        <f aca="false">M$37</f>
        <v>Anos</v>
      </c>
      <c r="N1537" s="5"/>
      <c r="O1537" s="3" t="n">
        <v>48.7987509229151</v>
      </c>
    </row>
    <row r="1538" customFormat="false" ht="15" hidden="false" customHeight="true" outlineLevel="0" collapsed="false">
      <c r="A1538" s="3" t="str">
        <f aca="false">A$38</f>
        <v>Sustentabilidade Social</v>
      </c>
      <c r="B1538" s="3" t="str">
        <f aca="false">B$38</f>
        <v>Formalidade do Mercado de Trabalho</v>
      </c>
      <c r="C1538" s="3" t="n">
        <f aca="false">C$38</f>
        <v>1</v>
      </c>
      <c r="D1538" s="3" t="s">
        <v>259</v>
      </c>
      <c r="E1538" s="3" t="n">
        <f aca="false">E$38</f>
        <v>2013</v>
      </c>
      <c r="F1538" s="3" t="n">
        <f aca="false">F$38</f>
        <v>2015</v>
      </c>
      <c r="G1538" s="3" t="n">
        <v>55.0438596491228</v>
      </c>
      <c r="H1538" s="3"/>
      <c r="I1538" s="3"/>
      <c r="J1538" s="3"/>
      <c r="K1538" s="3" t="str">
        <f aca="false">K$38</f>
        <v>Proporção de empregados de 10 anos ou mais de idade com carteira de trabalho assinada em relação ao total de ocupados</v>
      </c>
      <c r="L1538" s="3" t="str">
        <f aca="false">L$38</f>
        <v>PNADc /IBGE</v>
      </c>
      <c r="M1538" s="3" t="str">
        <f aca="false">M$38</f>
        <v>Porcentagem %</v>
      </c>
      <c r="N15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538" s="3" t="n">
        <v>45.1225978921593</v>
      </c>
    </row>
    <row r="1539" customFormat="false" ht="15" hidden="false" customHeight="true" outlineLevel="0" collapsed="false">
      <c r="A1539" s="3" t="str">
        <f aca="false">A$39</f>
        <v>Sustentabilidade Social</v>
      </c>
      <c r="B1539" s="3" t="str">
        <f aca="false">B$39</f>
        <v>Inserção Econômica</v>
      </c>
      <c r="C1539" s="3" t="n">
        <f aca="false">C$39</f>
        <v>1</v>
      </c>
      <c r="D1539" s="3" t="s">
        <v>259</v>
      </c>
      <c r="E1539" s="3" t="n">
        <f aca="false">E$39</f>
        <v>2014</v>
      </c>
      <c r="F1539" s="3" t="n">
        <f aca="false">F$39</f>
        <v>2015</v>
      </c>
      <c r="G1539" s="3" t="n">
        <v>46.4441386631588</v>
      </c>
      <c r="H1539" s="3"/>
      <c r="I1539" s="3"/>
      <c r="J1539" s="3"/>
      <c r="K1539" s="3" t="str">
        <f aca="false">K$39</f>
        <v>Proporção de ocupados em relação a População Economicamente Ativa</v>
      </c>
      <c r="L1539" s="3" t="str">
        <f aca="false">L$39</f>
        <v>IBGE</v>
      </c>
      <c r="M1539" s="3" t="str">
        <f aca="false">M$39</f>
        <v>Porcentagem %</v>
      </c>
      <c r="N1539" s="5"/>
      <c r="O1539" s="3" t="n">
        <v>64.4382343086867</v>
      </c>
    </row>
    <row r="1540" customFormat="false" ht="15" hidden="false" customHeight="true" outlineLevel="0" collapsed="false">
      <c r="A1540" s="3" t="str">
        <f aca="false">A$40</f>
        <v>Sustentabilidade Social</v>
      </c>
      <c r="B1540" s="3" t="str">
        <f aca="false">B$40</f>
        <v>IDH</v>
      </c>
      <c r="C1540" s="3" t="n">
        <f aca="false">C$40</f>
        <v>1</v>
      </c>
      <c r="D1540" s="3" t="s">
        <v>259</v>
      </c>
      <c r="E1540" s="3" t="n">
        <f aca="false">E$40</f>
        <v>2010</v>
      </c>
      <c r="F1540" s="3" t="n">
        <f aca="false">F$40</f>
        <v>2015</v>
      </c>
      <c r="G1540" s="3" t="n">
        <v>0.69</v>
      </c>
      <c r="H1540" s="3"/>
      <c r="I1540" s="3"/>
      <c r="J1540" s="3"/>
      <c r="K1540" s="3" t="str">
        <f aca="false">K$40</f>
        <v>IDH estadual</v>
      </c>
      <c r="L1540" s="3" t="str">
        <f aca="false">L$40</f>
        <v>PNUD</v>
      </c>
      <c r="M1540" s="3" t="str">
        <f aca="false">M$40</f>
        <v>Índice de 0 a 1</v>
      </c>
      <c r="N1540" s="5"/>
      <c r="O1540" s="3" t="n">
        <v>30.5699481865285</v>
      </c>
    </row>
    <row r="1541" customFormat="false" ht="15" hidden="false" customHeight="true" outlineLevel="0" collapsed="false">
      <c r="A1541" s="3" t="str">
        <f aca="false">A$41</f>
        <v>Sustentabilidade Social</v>
      </c>
      <c r="B1541" s="3" t="str">
        <f aca="false">B$41</f>
        <v>Inserção Econômica dos Jovens</v>
      </c>
      <c r="C1541" s="3" t="n">
        <f aca="false">C$41</f>
        <v>1</v>
      </c>
      <c r="D1541" s="3" t="s">
        <v>259</v>
      </c>
      <c r="E1541" s="3" t="n">
        <f aca="false">E$41</f>
        <v>2013</v>
      </c>
      <c r="F1541" s="3" t="n">
        <f aca="false">F$41</f>
        <v>2015</v>
      </c>
      <c r="G1541" s="3" t="n">
        <v>80.1121003846887</v>
      </c>
      <c r="H1541" s="3"/>
      <c r="I1541" s="3"/>
      <c r="J1541" s="3"/>
      <c r="K1541" s="3" t="str">
        <f aca="false">K$41</f>
        <v>Proporção dos jovens que estudam ou trabalham</v>
      </c>
      <c r="L1541" s="3" t="str">
        <f aca="false">L$41</f>
        <v>IBGE</v>
      </c>
      <c r="M1541" s="3" t="str">
        <f aca="false">M$41</f>
        <v>Porcentagem %</v>
      </c>
      <c r="N1541" s="5"/>
      <c r="O1541" s="3" t="n">
        <v>50.8885179061231</v>
      </c>
    </row>
    <row r="1542" customFormat="false" ht="15" hidden="false" customHeight="true" outlineLevel="0" collapsed="false">
      <c r="A1542" s="3" t="str">
        <f aca="false">A$42</f>
        <v>Sustentabilidade Social</v>
      </c>
      <c r="B1542" s="3" t="str">
        <f aca="false">B$42</f>
        <v>Mortalidade Materna</v>
      </c>
      <c r="C1542" s="3" t="n">
        <f aca="false">C$42</f>
        <v>-1</v>
      </c>
      <c r="D1542" s="3" t="s">
        <v>259</v>
      </c>
      <c r="E1542" s="3" t="n">
        <f aca="false">E$42</f>
        <v>2013</v>
      </c>
      <c r="F1542" s="3" t="n">
        <f aca="false">F$42</f>
        <v>2015</v>
      </c>
      <c r="G1542" s="3" t="n">
        <v>4.72107619554698</v>
      </c>
      <c r="H1542" s="3"/>
      <c r="I1542" s="3"/>
      <c r="J1542" s="3"/>
      <c r="K1542" s="3" t="str">
        <f aca="false">K$42</f>
        <v>Óbitos maternos em relação a população feminina em idade fértil (15-49 anos).</v>
      </c>
      <c r="L1542" s="3" t="str">
        <f aca="false">L$42</f>
        <v>Datasus</v>
      </c>
      <c r="M1542" s="3" t="str">
        <f aca="false">M$42</f>
        <v>Taxa de mortalidade por 100 mil mulheres</v>
      </c>
      <c r="N1542" s="5"/>
      <c r="O1542" s="3" t="n">
        <v>58.2433513994149</v>
      </c>
    </row>
    <row r="1543" customFormat="false" ht="15" hidden="false" customHeight="true" outlineLevel="0" collapsed="false">
      <c r="A1543" s="3" t="str">
        <f aca="false">A$43</f>
        <v>Sustentabilidade Social</v>
      </c>
      <c r="B1543" s="3" t="str">
        <f aca="false">B$43</f>
        <v>Mortalidade Precoce</v>
      </c>
      <c r="C1543" s="3" t="n">
        <f aca="false">C$43</f>
        <v>-1</v>
      </c>
      <c r="D1543" s="3" t="s">
        <v>259</v>
      </c>
      <c r="E1543" s="3" t="n">
        <f aca="false">E$43</f>
        <v>2013</v>
      </c>
      <c r="F1543" s="3" t="n">
        <f aca="false">F$43</f>
        <v>2015</v>
      </c>
      <c r="G1543" s="3" t="n">
        <v>90.0398049273367</v>
      </c>
      <c r="H1543" s="3"/>
      <c r="I1543" s="3"/>
      <c r="J1543" s="3"/>
      <c r="K1543" s="3" t="str">
        <f aca="false">K$43</f>
        <v>Mortalidade de Jovens (15-29 anos) por causas externas.
</v>
      </c>
      <c r="L1543" s="3" t="str">
        <f aca="false">L$43</f>
        <v>Datasus</v>
      </c>
      <c r="M1543" s="3" t="str">
        <f aca="false">M$43</f>
        <v>Taxa de mortalidade por 100 mil jovens</v>
      </c>
      <c r="N1543" s="5"/>
      <c r="O1543" s="3" t="n">
        <v>77.9093889956711</v>
      </c>
    </row>
    <row r="1544" customFormat="false" ht="15" hidden="false" customHeight="true" outlineLevel="0" collapsed="false">
      <c r="A1544" s="3" t="str">
        <f aca="false">A$44</f>
        <v>Sustentabilidade Social</v>
      </c>
      <c r="B1544" s="3" t="str">
        <f aca="false">B$44</f>
        <v>Previdência Social</v>
      </c>
      <c r="C1544" s="3" t="n">
        <f aca="false">C$44</f>
        <v>1</v>
      </c>
      <c r="D1544" s="3" t="s">
        <v>259</v>
      </c>
      <c r="E1544" s="3" t="n">
        <f aca="false">E$44</f>
        <v>2013</v>
      </c>
      <c r="F1544" s="3" t="n">
        <f aca="false">F$44</f>
        <v>2015</v>
      </c>
      <c r="G1544" s="3" t="n">
        <v>64.010388541747</v>
      </c>
      <c r="H1544" s="3"/>
      <c r="I1544" s="3"/>
      <c r="J1544" s="3"/>
      <c r="K1544" s="3" t="str">
        <f aca="false">K$44</f>
        <v>Proporção de idosos (mais de 60 anos) que recebem previdência social</v>
      </c>
      <c r="L1544" s="3" t="str">
        <f aca="false">L$44</f>
        <v>IBGE</v>
      </c>
      <c r="M1544" s="3" t="str">
        <f aca="false">M$44</f>
        <v>Porcentagem %</v>
      </c>
      <c r="N1544" s="5" t="s">
        <v>150</v>
      </c>
      <c r="O1544" s="3" t="n">
        <v>43.5457690259648</v>
      </c>
    </row>
    <row r="1545" customFormat="false" ht="15" hidden="false" customHeight="true" outlineLevel="0" collapsed="false">
      <c r="A1545" s="3" t="str">
        <f aca="false">A$45</f>
        <v>Sustentabilidade Social</v>
      </c>
      <c r="B1545" s="3" t="str">
        <f aca="false">B$45</f>
        <v>Mortalidade na Infância</v>
      </c>
      <c r="C1545" s="3" t="n">
        <f aca="false">C$45</f>
        <v>-1</v>
      </c>
      <c r="D1545" s="3" t="s">
        <v>259</v>
      </c>
      <c r="E1545" s="3" t="n">
        <f aca="false">E$45</f>
        <v>2013</v>
      </c>
      <c r="F1545" s="3" t="n">
        <f aca="false">F$45</f>
        <v>2015</v>
      </c>
      <c r="G1545" s="3" t="n">
        <v>3.09776946799776</v>
      </c>
      <c r="H1545" s="3"/>
      <c r="I1545" s="3"/>
      <c r="J1545" s="3"/>
      <c r="K1545" s="3" t="str">
        <f aca="false">K$45</f>
        <v>Óbitos de menores de cinco anos por grupo de 1.000 nascidos vivos</v>
      </c>
      <c r="L1545" s="3" t="str">
        <f aca="false">L$45</f>
        <v>Datasus</v>
      </c>
      <c r="M1545" s="3" t="str">
        <f aca="false">M$45</f>
        <v>Porcentagem %</v>
      </c>
      <c r="N1545" s="5"/>
      <c r="O1545" s="3" t="n">
        <v>71.3371944465009</v>
      </c>
    </row>
    <row r="1546" customFormat="false" ht="15" hidden="false" customHeight="true" outlineLevel="0" collapsed="false">
      <c r="A1546" s="3" t="str">
        <f aca="false">A$46</f>
        <v>Sustentabilidade Social</v>
      </c>
      <c r="B1546" s="3" t="str">
        <f aca="false">B$46</f>
        <v> Total</v>
      </c>
      <c r="C1546" s="3" t="n">
        <f aca="false">C$46</f>
        <v>1</v>
      </c>
      <c r="D1546" s="3" t="s">
        <v>259</v>
      </c>
      <c r="E1546" s="3" t="n">
        <f aca="false">E$46</f>
        <v>2015</v>
      </c>
      <c r="F1546" s="3" t="n">
        <f aca="false">F$46</f>
        <v>2015</v>
      </c>
      <c r="G1546" s="3" t="n">
        <v>64.5027168083904</v>
      </c>
      <c r="H1546" s="3"/>
      <c r="I1546" s="3"/>
      <c r="J1546" s="3"/>
      <c r="K1546" s="3" t="str">
        <f aca="false">K$46</f>
        <v>Nota obtida via normalização e ponderação de indicadores que variam de 0 a 100.</v>
      </c>
      <c r="L1546" s="3" t="str">
        <f aca="false">L$46</f>
        <v>Tendências</v>
      </c>
      <c r="M1546" s="3" t="str">
        <f aca="false">M$46</f>
        <v>Nota de 0 a 100</v>
      </c>
      <c r="N1546" s="5"/>
      <c r="O1546" s="3" t="n">
        <v>61.087664283448</v>
      </c>
    </row>
    <row r="1547" customFormat="false" ht="15" hidden="false" customHeight="true" outlineLevel="0" collapsed="false">
      <c r="A1547" s="3" t="str">
        <f aca="false">A$47</f>
        <v>Segurança Pública</v>
      </c>
      <c r="B1547" s="3" t="str">
        <f aca="false">B$47</f>
        <v>Déficit Carcerário</v>
      </c>
      <c r="C1547" s="3" t="n">
        <f aca="false">C$47</f>
        <v>-1</v>
      </c>
      <c r="D1547" s="3" t="s">
        <v>259</v>
      </c>
      <c r="E1547" s="3" t="n">
        <f aca="false">E$47</f>
        <v>2014</v>
      </c>
      <c r="F1547" s="3" t="n">
        <f aca="false">F$47</f>
        <v>2015</v>
      </c>
      <c r="G1547" s="3" t="n">
        <v>1.27268178785857</v>
      </c>
      <c r="H1547" s="3"/>
      <c r="I1547" s="3"/>
      <c r="J1547" s="3"/>
      <c r="K1547" s="3" t="str">
        <f aca="false">K$47</f>
        <v>Relação detentos / Vagas</v>
      </c>
      <c r="L1547" s="3" t="str">
        <f aca="false">L$47</f>
        <v>Fórum de Segurança Pública</v>
      </c>
      <c r="M1547" s="3" t="str">
        <f aca="false">M$47</f>
        <v>Porcentagem %</v>
      </c>
      <c r="N1547" s="5"/>
      <c r="O1547" s="3" t="n">
        <v>78.5691485224814</v>
      </c>
    </row>
    <row r="1548" customFormat="false" ht="15" hidden="false" customHeight="true" outlineLevel="0" collapsed="false">
      <c r="A1548" s="3" t="str">
        <f aca="false">A$48</f>
        <v>Segurança Pública</v>
      </c>
      <c r="B1548" s="3" t="str">
        <f aca="false">B$48</f>
        <v>Mortes a esclarecer</v>
      </c>
      <c r="C1548" s="3" t="n">
        <f aca="false">C$48</f>
        <v>-1</v>
      </c>
      <c r="D1548" s="3" t="s">
        <v>259</v>
      </c>
      <c r="E1548" s="3" t="n">
        <f aca="false">E$48</f>
        <v>2014</v>
      </c>
      <c r="F1548" s="3" t="n">
        <f aca="false">F$48</f>
        <v>2015</v>
      </c>
      <c r="G1548" s="3" t="n">
        <v>15.5559152225497</v>
      </c>
      <c r="H1548" s="3"/>
      <c r="I1548" s="3"/>
      <c r="J1548" s="3"/>
      <c r="K1548" s="3" t="str">
        <f aca="false">K$48</f>
        <v># "mortes a esclarecer" / 100 mil habitantes</v>
      </c>
      <c r="L1548" s="3" t="str">
        <f aca="false">L$48</f>
        <v>Fórum de Segurança Pública</v>
      </c>
      <c r="M1548" s="3" t="str">
        <f aca="false">M$48</f>
        <v>Taxa de mortalidade por 100 mil habitantes</v>
      </c>
      <c r="N15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548" s="3" t="n">
        <v>45.6567728994954</v>
      </c>
    </row>
    <row r="1549" customFormat="false" ht="15" hidden="false" customHeight="true" outlineLevel="0" collapsed="false">
      <c r="A1549" s="3" t="str">
        <f aca="false">A$49</f>
        <v>Segurança Pública</v>
      </c>
      <c r="B1549" s="3" t="str">
        <f aca="false">B$49</f>
        <v>Atuação do Sistema de Justiça Criminal</v>
      </c>
      <c r="C1549" s="3" t="n">
        <f aca="false">C$49</f>
        <v>1</v>
      </c>
      <c r="D1549" s="3" t="s">
        <v>259</v>
      </c>
      <c r="E1549" s="3" t="n">
        <f aca="false">E$49</f>
        <v>2014</v>
      </c>
      <c r="F1549" s="3" t="n">
        <f aca="false">F$49</f>
        <v>2015</v>
      </c>
      <c r="G1549" s="3" t="n">
        <v>7.02685950413223</v>
      </c>
      <c r="H1549" s="3"/>
      <c r="I1549" s="3"/>
      <c r="J1549" s="3"/>
      <c r="K1549" s="3" t="str">
        <f aca="false">K$49</f>
        <v>Total da população carcerária (regime fechado) em relação ao número de homicídios.</v>
      </c>
      <c r="L1549" s="3" t="str">
        <f aca="false">L$49</f>
        <v>Fórum de Segurança Pública</v>
      </c>
      <c r="M1549" s="3" t="str">
        <f aca="false">M$49</f>
        <v>Porcentagem %</v>
      </c>
      <c r="N1549" s="3" t="str">
        <f aca="false">N$49</f>
        <v>A partir da edição de 2018, ou seja, do dado de 2017 passou a ser usado como numerador a população prisional acusada de homicídio e não mais a população carcerária total.</v>
      </c>
      <c r="O1549" s="3" t="n">
        <v>24.1740397606217</v>
      </c>
    </row>
    <row r="1550" customFormat="false" ht="15" hidden="false" customHeight="true" outlineLevel="0" collapsed="false">
      <c r="A1550" s="3" t="str">
        <f aca="false">A$50</f>
        <v>Segurança Pública</v>
      </c>
      <c r="B1550" s="3" t="str">
        <f aca="false">B$50</f>
        <v>Mortalidade no Trânsito</v>
      </c>
      <c r="C1550" s="3" t="n">
        <f aca="false">C$50</f>
        <v>-1</v>
      </c>
      <c r="D1550" s="3" t="s">
        <v>259</v>
      </c>
      <c r="E1550" s="3" t="n">
        <f aca="false">E$50</f>
        <v>2013</v>
      </c>
      <c r="F1550" s="3" t="n">
        <f aca="false">F$50</f>
        <v>2015</v>
      </c>
      <c r="G1550" s="3" t="n">
        <v>51.7518236154808</v>
      </c>
      <c r="H1550" s="3"/>
      <c r="I1550" s="3"/>
      <c r="J1550" s="3"/>
      <c r="K1550" s="3" t="str">
        <f aca="false">K$50</f>
        <v>Óbitos por causas externas (acidentes em transporte terrestre) em relação ao total de habitantes.</v>
      </c>
      <c r="L1550" s="3" t="str">
        <f aca="false">L$50</f>
        <v>Datasus</v>
      </c>
      <c r="M1550" s="5" t="str">
        <f aca="false">M$50</f>
        <v>Mortes em relação a frota e aos habitantes</v>
      </c>
      <c r="N1550" s="5" t="str">
        <f aca="false">N$50</f>
        <v>Antes de 2019 o nome do indicador era "Segurança no Trânsito" </v>
      </c>
      <c r="O1550" s="3" t="n">
        <v>55.7911362168654</v>
      </c>
    </row>
    <row r="1551" customFormat="false" ht="15" hidden="false" customHeight="true" outlineLevel="0" collapsed="false">
      <c r="A1551" s="3" t="str">
        <f aca="false">A$51</f>
        <v>Segurança Pública</v>
      </c>
      <c r="B1551" s="3" t="str">
        <f aca="false">B$51</f>
        <v>Segurança Pessoal</v>
      </c>
      <c r="C1551" s="3" t="n">
        <f aca="false">C$51</f>
        <v>-1</v>
      </c>
      <c r="D1551" s="3" t="s">
        <v>259</v>
      </c>
      <c r="E1551" s="3" t="n">
        <f aca="false">E$51</f>
        <v>2014</v>
      </c>
      <c r="F1551" s="3" t="n">
        <f aca="false">F$51</f>
        <v>2015</v>
      </c>
      <c r="G1551" s="3" t="n">
        <v>28.8241958535479</v>
      </c>
      <c r="H1551" s="3"/>
      <c r="I1551" s="3"/>
      <c r="J1551" s="3"/>
      <c r="K1551" s="3" t="str">
        <f aca="false">K$51</f>
        <v>Óbitos resultantes de agressões (homicídios) em relação a população total.</v>
      </c>
      <c r="L1551" s="3" t="str">
        <f aca="false">L$51</f>
        <v>Fórum de Segurança Pública</v>
      </c>
      <c r="M1551" s="5" t="str">
        <f aca="false">M$51</f>
        <v>Óbitos por 100 mil habitantes</v>
      </c>
      <c r="N1551" s="5"/>
      <c r="O1551" s="3" t="n">
        <v>64.0755737238912</v>
      </c>
    </row>
    <row r="1552" customFormat="false" ht="15" hidden="false" customHeight="true" outlineLevel="0" collapsed="false">
      <c r="A1552" s="3" t="str">
        <f aca="false">A$52</f>
        <v>Segurança Pública</v>
      </c>
      <c r="B1552" s="3" t="str">
        <f aca="false">B$52</f>
        <v>Segurança Patrimonial</v>
      </c>
      <c r="C1552" s="3" t="n">
        <f aca="false">C$52</f>
        <v>-1</v>
      </c>
      <c r="D1552" s="3" t="s">
        <v>259</v>
      </c>
      <c r="E1552" s="3" t="n">
        <f aca="false">E$52</f>
        <v>2014</v>
      </c>
      <c r="F1552" s="3" t="n">
        <f aca="false">F$52</f>
        <v>2015</v>
      </c>
      <c r="G1552" s="3" t="n">
        <v>477.511894954728</v>
      </c>
      <c r="H1552" s="3"/>
      <c r="I1552" s="3"/>
      <c r="J1552" s="3"/>
      <c r="K1552" s="3" t="str">
        <f aca="false">K$52</f>
        <v>Roubos e furto de veículos em relação a frota total (por 100 mil veículos).</v>
      </c>
      <c r="L1552" s="3" t="str">
        <f aca="false">L$52</f>
        <v>Fórum de Segurança Pública</v>
      </c>
      <c r="M1552" s="5" t="str">
        <f aca="false">M$52</f>
        <v>Roubos e furtos por 100 mil veículos</v>
      </c>
      <c r="N1552" s="3" t="str">
        <f aca="false">N$52</f>
        <v>A partir da edição de 2019, ou seja, do dado de 2018, passou a ser usado o número de roubos totais no lugar de roubos e furtos de veículos</v>
      </c>
      <c r="O1552" s="3" t="n">
        <v>60.5101448771037</v>
      </c>
    </row>
    <row r="1553" customFormat="false" ht="15" hidden="false" customHeight="true" outlineLevel="0" collapsed="false">
      <c r="A1553" s="3" t="str">
        <f aca="false">A$53</f>
        <v>Segurança Pública</v>
      </c>
      <c r="B1553" s="3" t="str">
        <f aca="false">B$53</f>
        <v> Total</v>
      </c>
      <c r="C1553" s="3" t="n">
        <f aca="false">C$53</f>
        <v>1</v>
      </c>
      <c r="D1553" s="3" t="s">
        <v>259</v>
      </c>
      <c r="E1553" s="3" t="n">
        <f aca="false">E$53</f>
        <v>2015</v>
      </c>
      <c r="F1553" s="3" t="n">
        <f aca="false">F$53</f>
        <v>2015</v>
      </c>
      <c r="G1553" s="3" t="n">
        <v>56.5616768720573</v>
      </c>
      <c r="H1553" s="3"/>
      <c r="I1553" s="3"/>
      <c r="J1553" s="3"/>
      <c r="K1553" s="3" t="str">
        <f aca="false">K$53</f>
        <v>Nota obtida via normalização e ponderação de indicadores que variam de 0 a 100.</v>
      </c>
      <c r="L1553" s="3" t="str">
        <f aca="false">L$53</f>
        <v>Tendências</v>
      </c>
      <c r="M1553" s="3" t="str">
        <f aca="false">M$53</f>
        <v>Nota de 0 a 100</v>
      </c>
      <c r="N1553" s="5"/>
      <c r="O1553" s="3" t="n">
        <v>71.8359300423201</v>
      </c>
    </row>
    <row r="1554" customFormat="false" ht="15" hidden="false" customHeight="true" outlineLevel="0" collapsed="false">
      <c r="A1554" s="3" t="str">
        <f aca="false">A$54</f>
        <v>Solidez Fiscal</v>
      </c>
      <c r="B1554" s="3" t="str">
        <f aca="false">B$54</f>
        <v>Dependência Fiscal</v>
      </c>
      <c r="C1554" s="3" t="n">
        <f aca="false">C$54</f>
        <v>1</v>
      </c>
      <c r="D1554" s="3" t="s">
        <v>259</v>
      </c>
      <c r="E1554" s="3" t="n">
        <f aca="false">E$54</f>
        <v>2014</v>
      </c>
      <c r="F1554" s="3" t="n">
        <f aca="false">F$54</f>
        <v>2015</v>
      </c>
      <c r="G1554" s="3" t="n">
        <v>59.3746445657807</v>
      </c>
      <c r="H1554" s="3"/>
      <c r="I1554" s="3"/>
      <c r="J1554" s="3"/>
      <c r="K1554" s="3" t="str">
        <f aca="false">K$54</f>
        <v>Grau de autonomia financeira do Estado tendo por base a participação das receitas correntes próprias (realizadas) sobre a receita corrente total, dado pela fórmula: 1 – (transferências correntes/receita corrente total)</v>
      </c>
      <c r="L1554" s="3" t="str">
        <f aca="false">L$54</f>
        <v>Siconfi</v>
      </c>
      <c r="M1554" s="3" t="str">
        <f aca="false">M$54</f>
        <v>Porcentagem %</v>
      </c>
      <c r="N15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554" s="3" t="n">
        <v>44.5485030746129</v>
      </c>
    </row>
    <row r="1555" customFormat="false" ht="15" hidden="false" customHeight="true" outlineLevel="0" collapsed="false">
      <c r="A1555" s="3" t="str">
        <f aca="false">A$55</f>
        <v>Solidez Fiscal</v>
      </c>
      <c r="B1555" s="3" t="str">
        <f aca="false">B$55</f>
        <v>Taxa de Investimentos</v>
      </c>
      <c r="C1555" s="3" t="n">
        <f aca="false">C$55</f>
        <v>1</v>
      </c>
      <c r="D1555" s="3" t="s">
        <v>259</v>
      </c>
      <c r="E1555" s="3" t="n">
        <f aca="false">E$55</f>
        <v>2014</v>
      </c>
      <c r="F1555" s="3" t="n">
        <f aca="false">F$55</f>
        <v>2015</v>
      </c>
      <c r="G1555" s="3" t="n">
        <v>0.0536991327529748</v>
      </c>
      <c r="H1555" s="3"/>
      <c r="I1555" s="3"/>
      <c r="J1555" s="3"/>
      <c r="K1555" s="3" t="str">
        <f aca="false">K$55</f>
        <v>Investimento liquidado / receita corrente líquida</v>
      </c>
      <c r="L1555" s="3" t="str">
        <f aca="false">L$55</f>
        <v>Siconfi</v>
      </c>
      <c r="M1555" s="5" t="s">
        <v>24</v>
      </c>
      <c r="N1555" s="5" t="str">
        <f aca="false">N$55</f>
        <v>Antes da edição de 2020 o indicador era conhecido como "Capacidade de Investimento"</v>
      </c>
      <c r="O1555" s="3" t="n">
        <v>9.96891118412228</v>
      </c>
    </row>
    <row r="1556" customFormat="false" ht="15" hidden="false" customHeight="true" outlineLevel="0" collapsed="false">
      <c r="A1556" s="3" t="str">
        <f aca="false">A$56</f>
        <v>Solidez Fiscal</v>
      </c>
      <c r="B1556" s="3" t="str">
        <f aca="false">B$56</f>
        <v>Resultado Nominal</v>
      </c>
      <c r="C1556" s="3" t="n">
        <f aca="false">C$56</f>
        <v>1</v>
      </c>
      <c r="D1556" s="3" t="s">
        <v>259</v>
      </c>
      <c r="E1556" s="3" t="n">
        <f aca="false">E$56</f>
        <v>2014</v>
      </c>
      <c r="F1556" s="3" t="n">
        <f aca="false">F$56</f>
        <v>2015</v>
      </c>
      <c r="G1556" s="3" t="n">
        <v>-0.511358231286303</v>
      </c>
      <c r="H1556" s="3"/>
      <c r="I1556" s="3"/>
      <c r="J1556" s="3"/>
      <c r="K1556" s="3" t="str">
        <f aca="false">K$56</f>
        <v>Diferença entre receitas e despesas primárias no período acrescidas das despesas com juros nominais incidentes sobre a dívida pública interna e externa, dividido pelo PIB</v>
      </c>
      <c r="L1556" s="3" t="str">
        <f aca="false">L$56</f>
        <v>Siconfi</v>
      </c>
      <c r="M1556" s="3" t="str">
        <f aca="false">M$56</f>
        <v>Porcentagem %</v>
      </c>
      <c r="N1556" s="5"/>
      <c r="O1556" s="3" t="n">
        <v>65.756516307047</v>
      </c>
    </row>
    <row r="1557" customFormat="false" ht="15" hidden="false" customHeight="true" outlineLevel="0" collapsed="false">
      <c r="A1557" s="3" t="str">
        <f aca="false">A$57</f>
        <v>Solidez Fiscal</v>
      </c>
      <c r="B1557" s="3" t="str">
        <f aca="false">B$57</f>
        <v>Solvência Fiscal</v>
      </c>
      <c r="C1557" s="3" t="n">
        <f aca="false">C$57</f>
        <v>-1</v>
      </c>
      <c r="D1557" s="3" t="s">
        <v>259</v>
      </c>
      <c r="E1557" s="3" t="n">
        <f aca="false">E$57</f>
        <v>2014</v>
      </c>
      <c r="F1557" s="3" t="n">
        <f aca="false">F$57</f>
        <v>2015</v>
      </c>
      <c r="G1557" s="3" t="n">
        <v>58.498807725266</v>
      </c>
      <c r="H1557" s="3"/>
      <c r="I1557" s="3"/>
      <c r="J1557" s="3"/>
      <c r="K1557" s="3" t="str">
        <f aca="false">K$57</f>
        <v>Dívida consolidada líquida / receita corrente líquida</v>
      </c>
      <c r="L1557" s="3" t="str">
        <f aca="false">L$57</f>
        <v>Siconfi</v>
      </c>
      <c r="M1557" s="5" t="s">
        <v>24</v>
      </c>
      <c r="N1557" s="5"/>
      <c r="O1557" s="3" t="n">
        <v>78.8739771337833</v>
      </c>
    </row>
    <row r="1558" customFormat="false" ht="15" hidden="false" customHeight="true" outlineLevel="0" collapsed="false">
      <c r="A1558" s="3" t="str">
        <f aca="false">A$58</f>
        <v>Solidez Fiscal</v>
      </c>
      <c r="B1558" s="3" t="str">
        <f aca="false">B$58</f>
        <v>Sucesso do Planejamento Orçamentário</v>
      </c>
      <c r="C1558" s="3" t="n">
        <f aca="false">C$58</f>
        <v>1</v>
      </c>
      <c r="D1558" s="3" t="s">
        <v>259</v>
      </c>
      <c r="E1558" s="3" t="n">
        <f aca="false">E$58</f>
        <v>2014</v>
      </c>
      <c r="F1558" s="3" t="n">
        <f aca="false">F$58</f>
        <v>2015</v>
      </c>
      <c r="G1558" s="3" t="n">
        <v>79.7075950655996</v>
      </c>
      <c r="H1558" s="3"/>
      <c r="I1558" s="3"/>
      <c r="J1558" s="3"/>
      <c r="K1558" s="3" t="str">
        <f aca="false">K$58</f>
        <v>Despesa liquidada pela despesa total atualizada (dotação orçamentária).</v>
      </c>
      <c r="L1558" s="3" t="str">
        <f aca="false">L$58</f>
        <v>Siconfi</v>
      </c>
      <c r="M1558" s="3" t="str">
        <f aca="false">M$58</f>
        <v>Porcentagem %</v>
      </c>
      <c r="N1558" s="5" t="str">
        <f aca="false">N$58</f>
        <v>Antes de 2020 o indicador era chamado de "Sucesso da Execução Orçamentária"</v>
      </c>
      <c r="O1558" s="3" t="n">
        <v>43.6005167372544</v>
      </c>
    </row>
    <row r="1559" customFormat="false" ht="15" hidden="false" customHeight="true" outlineLevel="0" collapsed="false">
      <c r="A1559" s="3" t="str">
        <f aca="false">A$59</f>
        <v>Solidez Fiscal</v>
      </c>
      <c r="B1559" s="3" t="str">
        <f aca="false">B$59</f>
        <v> Total</v>
      </c>
      <c r="C1559" s="3" t="n">
        <f aca="false">C$59</f>
        <v>1</v>
      </c>
      <c r="D1559" s="3" t="s">
        <v>259</v>
      </c>
      <c r="E1559" s="3" t="n">
        <f aca="false">E$59</f>
        <v>2015</v>
      </c>
      <c r="F1559" s="3" t="n">
        <f aca="false">F$59</f>
        <v>2015</v>
      </c>
      <c r="G1559" s="3" t="n">
        <v>51.6733592961934</v>
      </c>
      <c r="H1559" s="3"/>
      <c r="I1559" s="3"/>
      <c r="J1559" s="3"/>
      <c r="K1559" s="3" t="str">
        <f aca="false">K$59</f>
        <v>Nota obtida via normalização e ponderação de indicadores que variam de 0 a 100.</v>
      </c>
      <c r="L1559" s="3" t="str">
        <f aca="false">L$59</f>
        <v>Tendências</v>
      </c>
      <c r="M1559" s="3" t="str">
        <f aca="false">M$59</f>
        <v>Nota de 0 a 100</v>
      </c>
      <c r="N1559" s="5"/>
      <c r="O1559" s="3" t="n">
        <v>74.6309992937761</v>
      </c>
    </row>
    <row r="1560" customFormat="false" ht="15" hidden="false" customHeight="true" outlineLevel="0" collapsed="false">
      <c r="A1560" s="3" t="str">
        <f aca="false">A$60</f>
        <v>Eficiência da Máquina Pública</v>
      </c>
      <c r="B1560" s="3" t="str">
        <f aca="false">B$60</f>
        <v>Eficiência do Judiciário</v>
      </c>
      <c r="C1560" s="3" t="n">
        <f aca="false">C$60</f>
        <v>-1</v>
      </c>
      <c r="D1560" s="3" t="s">
        <v>259</v>
      </c>
      <c r="E1560" s="3" t="n">
        <f aca="false">E$60</f>
        <v>2013</v>
      </c>
      <c r="F1560" s="3" t="n">
        <f aca="false">F$60</f>
        <v>2015</v>
      </c>
      <c r="G1560" s="3" t="n">
        <v>56.5980130845651</v>
      </c>
      <c r="H1560" s="3"/>
      <c r="I1560" s="3"/>
      <c r="J1560" s="3"/>
      <c r="K1560" s="4" t="str">
        <f aca="false">K$60</f>
        <v>Taxa de congestionamento = 1 - (processos baixados)/(casos novos + casos pendentes)</v>
      </c>
      <c r="L1560" s="4" t="str">
        <f aca="false">L$60</f>
        <v>Justiça em Números/CNJ</v>
      </c>
      <c r="M1560" s="4" t="str">
        <f aca="false">M$60</f>
        <v>Porcentagem %</v>
      </c>
      <c r="N15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560" s="3" t="n">
        <v>55.2076269898882</v>
      </c>
    </row>
    <row r="1561" customFormat="false" ht="15" hidden="false" customHeight="true" outlineLevel="0" collapsed="false">
      <c r="A1561" s="3" t="str">
        <f aca="false">A$61</f>
        <v>Eficiência da Máquina Pública</v>
      </c>
      <c r="B1561" s="3" t="str">
        <f aca="false">B$61</f>
        <v>Custo do Executivo/PIB</v>
      </c>
      <c r="C1561" s="3" t="n">
        <f aca="false">C$61</f>
        <v>-1</v>
      </c>
      <c r="D1561" s="3" t="s">
        <v>259</v>
      </c>
      <c r="E1561" s="3" t="n">
        <f aca="false">E$61</f>
        <v>2014</v>
      </c>
      <c r="F1561" s="3" t="n">
        <f aca="false">F$61</f>
        <v>2015</v>
      </c>
      <c r="G1561" s="3" t="n">
        <v>2.60849342144502</v>
      </c>
      <c r="H1561" s="3"/>
      <c r="I1561" s="3"/>
      <c r="J1561" s="3"/>
      <c r="K1561" s="3" t="str">
        <f aca="false">K$61</f>
        <v>Recursos públicos alocados na administração direta / PIB</v>
      </c>
      <c r="L1561" s="3" t="str">
        <f aca="false">L$61</f>
        <v>FINBRA/Siconfi</v>
      </c>
      <c r="M1561" s="3" t="str">
        <f aca="false">M$61</f>
        <v>Porcentagem %</v>
      </c>
      <c r="N1561" s="3" t="str">
        <f aca="false">N$61</f>
        <v>O PIB utilizado para cálculo é estimado pela Tendências</v>
      </c>
      <c r="O1561" s="3" t="n">
        <v>77.3802101043582</v>
      </c>
    </row>
    <row r="1562" customFormat="false" ht="15" hidden="false" customHeight="true" outlineLevel="0" collapsed="false">
      <c r="A1562" s="3" t="str">
        <f aca="false">A$62</f>
        <v>Eficiência da Máquina Pública</v>
      </c>
      <c r="B1562" s="3" t="str">
        <f aca="false">B$62</f>
        <v>Índice de Transparência</v>
      </c>
      <c r="C1562" s="3" t="n">
        <f aca="false">C$62</f>
        <v>1</v>
      </c>
      <c r="D1562" s="3" t="s">
        <v>259</v>
      </c>
      <c r="E1562" s="3" t="n">
        <f aca="false">E$62</f>
        <v>2014</v>
      </c>
      <c r="F1562" s="3" t="n">
        <f aca="false">F$62</f>
        <v>2015</v>
      </c>
      <c r="G1562" s="3" t="n">
        <v>0.85</v>
      </c>
      <c r="H1562" s="3"/>
      <c r="I1562" s="3"/>
      <c r="J1562" s="3"/>
      <c r="K1562" s="3" t="str">
        <f aca="false">K$62</f>
        <v>Avaliação dos portais de acesso a informações de gastos estaduais (Nota: 0-10)</v>
      </c>
      <c r="L1562" s="3" t="str">
        <f aca="false">L$62</f>
        <v>Associação Contas Abertas</v>
      </c>
      <c r="M1562" s="3" t="str">
        <f aca="false">M$62</f>
        <v>Pontuação de 0 a 10</v>
      </c>
      <c r="N1562" s="3" t="str">
        <f aca="false">N$62</f>
        <v>A partir da edição de 2018, ou seja, do dado de 2016, passou a ser usado a avaliação Escala Brasil Transparente</v>
      </c>
      <c r="O1562" s="3" t="n">
        <v>0</v>
      </c>
    </row>
    <row r="1563" customFormat="false" ht="15" hidden="false" customHeight="true" outlineLevel="0" collapsed="false">
      <c r="A1563" s="3" t="str">
        <f aca="false">A$63</f>
        <v>Eficiência da Máquina Pública</v>
      </c>
      <c r="B1563" s="3" t="str">
        <f aca="false">B$63</f>
        <v>Custo do Judiciário/PIB</v>
      </c>
      <c r="C1563" s="3" t="n">
        <f aca="false">C$63</f>
        <v>-1</v>
      </c>
      <c r="D1563" s="3" t="s">
        <v>259</v>
      </c>
      <c r="E1563" s="3" t="n">
        <f aca="false">E$63</f>
        <v>2014</v>
      </c>
      <c r="F1563" s="3" t="n">
        <f aca="false">F$63</f>
        <v>2015</v>
      </c>
      <c r="G1563" s="3" t="n">
        <v>2.76063080788213</v>
      </c>
      <c r="H1563" s="3"/>
      <c r="I1563" s="3"/>
      <c r="J1563" s="3"/>
      <c r="K1563" s="3" t="str">
        <f aca="false">K$63</f>
        <v>Recursos públicos alocados no judiciário / PIB</v>
      </c>
      <c r="L1563" s="3" t="str">
        <f aca="false">L$63</f>
        <v>FINBRA/Siconfi</v>
      </c>
      <c r="M1563" s="3" t="str">
        <f aca="false">M$63</f>
        <v>Porcentagem %</v>
      </c>
      <c r="N1563" s="3" t="str">
        <f aca="false">N$63</f>
        <v>O PIB utilizado para cálculo é estimado pela Tendências. O Distrito Federal não é válido nesse indicador.</v>
      </c>
      <c r="O1563" s="3" t="n">
        <v>54.4857266728433</v>
      </c>
    </row>
    <row r="1564" customFormat="false" ht="15" hidden="false" customHeight="true" outlineLevel="0" collapsed="false">
      <c r="A1564" s="3" t="str">
        <f aca="false">A$64</f>
        <v>Eficiência da Máquina Pública</v>
      </c>
      <c r="B1564" s="3" t="str">
        <f aca="false">B$64</f>
        <v>Custo do Legislativo/PIB</v>
      </c>
      <c r="C1564" s="3" t="n">
        <f aca="false">C$64</f>
        <v>-1</v>
      </c>
      <c r="D1564" s="3" t="s">
        <v>259</v>
      </c>
      <c r="E1564" s="3" t="n">
        <f aca="false">E$64</f>
        <v>2014</v>
      </c>
      <c r="F1564" s="3" t="n">
        <f aca="false">F$64</f>
        <v>2015</v>
      </c>
      <c r="G1564" s="3" t="n">
        <v>1.16009680557842</v>
      </c>
      <c r="H1564" s="3"/>
      <c r="I1564" s="3"/>
      <c r="J1564" s="3"/>
      <c r="K1564" s="3" t="str">
        <f aca="false">K$64</f>
        <v>Recursos públicos alocados no legislativo / PIB</v>
      </c>
      <c r="L1564" s="3" t="str">
        <f aca="false">L$64</f>
        <v>FINBRA/Siconfi</v>
      </c>
      <c r="M1564" s="3" t="str">
        <f aca="false">M$64</f>
        <v>Porcentagem %</v>
      </c>
      <c r="N1564" s="3" t="str">
        <f aca="false">N$64</f>
        <v>O PIB utilizado para cálculo é estimado pela Tendências</v>
      </c>
      <c r="O1564" s="3" t="n">
        <v>47.9415715461157</v>
      </c>
    </row>
    <row r="1565" customFormat="false" ht="15" hidden="false" customHeight="true" outlineLevel="0" collapsed="false">
      <c r="A1565" s="3" t="str">
        <f aca="false">A$65</f>
        <v>Eficiência da Máquina Pública</v>
      </c>
      <c r="B1565" s="3" t="str">
        <f aca="false">B$65</f>
        <v>% Servidores Comissionados</v>
      </c>
      <c r="C1565" s="3" t="n">
        <f aca="false">C$65</f>
        <v>-1</v>
      </c>
      <c r="D1565" s="3" t="s">
        <v>259</v>
      </c>
      <c r="E1565" s="3" t="n">
        <f aca="false">E$65</f>
        <v>2013</v>
      </c>
      <c r="F1565" s="3" t="n">
        <f aca="false">F$65</f>
        <v>2015</v>
      </c>
      <c r="G1565" s="3" t="n">
        <v>6.47504072051356</v>
      </c>
      <c r="H1565" s="3"/>
      <c r="I1565" s="3"/>
      <c r="J1565" s="3"/>
      <c r="K1565" s="3" t="str">
        <f aca="false">K$65</f>
        <v>% de cargos comissionados no total de cargos públicos</v>
      </c>
      <c r="L1565" s="3" t="str">
        <f aca="false">L$65</f>
        <v>IBGE/Estadic</v>
      </c>
      <c r="M1565" s="3" t="str">
        <f aca="false">M$65</f>
        <v>Porcentagem %</v>
      </c>
      <c r="N1565" s="5"/>
      <c r="O1565" s="3" t="n">
        <v>70.0973622720477</v>
      </c>
    </row>
    <row r="1566" customFormat="false" ht="15" hidden="false" customHeight="true" outlineLevel="0" collapsed="false">
      <c r="A1566" s="3" t="str">
        <f aca="false">A$66</f>
        <v>Eficiência da Máquina Pública</v>
      </c>
      <c r="B1566" s="3" t="str">
        <f aca="false">B$66</f>
        <v> Total</v>
      </c>
      <c r="C1566" s="3" t="n">
        <f aca="false">C$66</f>
        <v>1</v>
      </c>
      <c r="D1566" s="3" t="s">
        <v>259</v>
      </c>
      <c r="E1566" s="3" t="n">
        <f aca="false">E$66</f>
        <v>2015</v>
      </c>
      <c r="F1566" s="3" t="n">
        <f aca="false">F$66</f>
        <v>2015</v>
      </c>
      <c r="G1566" s="3" t="n">
        <v>47.6113554486559</v>
      </c>
      <c r="H1566" s="3"/>
      <c r="I1566" s="3"/>
      <c r="J1566" s="3"/>
      <c r="K1566" s="3" t="str">
        <f aca="false">K$66</f>
        <v>Nota obtida via normalização e ponderação de indicadores que variam de 0 a 100.</v>
      </c>
      <c r="L1566" s="3" t="str">
        <f aca="false">L$66</f>
        <v>Tendências</v>
      </c>
      <c r="M1566" s="3" t="str">
        <f aca="false">M$66</f>
        <v>Nota de 0 a 100</v>
      </c>
      <c r="N1566" s="5"/>
      <c r="O1566" s="3" t="n">
        <v>29.4851939430169</v>
      </c>
    </row>
    <row r="1567" customFormat="false" ht="15" hidden="false" customHeight="true" outlineLevel="0" collapsed="false">
      <c r="A1567" s="3" t="str">
        <f aca="false">A$67</f>
        <v>Inovação</v>
      </c>
      <c r="B1567" s="3" t="str">
        <f aca="false">B$67</f>
        <v>Produção Acadêmica</v>
      </c>
      <c r="C1567" s="3" t="n">
        <f aca="false">C$67</f>
        <v>1</v>
      </c>
      <c r="D1567" s="3" t="s">
        <v>259</v>
      </c>
      <c r="E1567" s="3" t="n">
        <f aca="false">E$67</f>
        <v>2014</v>
      </c>
      <c r="F1567" s="3" t="n">
        <f aca="false">F$67</f>
        <v>2015</v>
      </c>
      <c r="G1567" s="3" t="n">
        <v>0</v>
      </c>
      <c r="H1567" s="3"/>
      <c r="I1567" s="3"/>
      <c r="J1567" s="3"/>
      <c r="K1567" s="3" t="str">
        <f aca="false">K$67</f>
        <v>Total de documentos publicados em periódicos acadêmicos indexados no Scopus em relação à população total.</v>
      </c>
      <c r="L1567" s="3" t="str">
        <f aca="false">L$67</f>
        <v>SCImago IR</v>
      </c>
      <c r="M1567" s="3" t="str">
        <f aca="false">M$67</f>
        <v>Artigos por 1 milhão de habitantes</v>
      </c>
      <c r="N1567" s="5"/>
      <c r="O1567" s="3" t="n">
        <v>0</v>
      </c>
    </row>
    <row r="1568" customFormat="false" ht="15" hidden="false" customHeight="true" outlineLevel="0" collapsed="false">
      <c r="A1568" s="3" t="str">
        <f aca="false">A$68</f>
        <v>Inovação</v>
      </c>
      <c r="B1568" s="3" t="str">
        <f aca="false">B$68</f>
        <v>Investimentos Públicos em P&amp;D</v>
      </c>
      <c r="C1568" s="3" t="n">
        <f aca="false">C$68</f>
        <v>1</v>
      </c>
      <c r="D1568" s="3" t="s">
        <v>259</v>
      </c>
      <c r="E1568" s="3" t="n">
        <f aca="false">E$68</f>
        <v>2013</v>
      </c>
      <c r="F1568" s="3" t="n">
        <f aca="false">F$68</f>
        <v>2015</v>
      </c>
      <c r="G1568" s="3" t="n">
        <v>1.58140840445198E-005</v>
      </c>
      <c r="H1568" s="3"/>
      <c r="I1568" s="3"/>
      <c r="J1568" s="3"/>
      <c r="K1568" s="3" t="str">
        <f aca="false">K$68</f>
        <v>Participação de Investimento público em P&amp;D no PIB estadual</v>
      </c>
      <c r="L1568" s="3" t="str">
        <f aca="false">L$68</f>
        <v>Min.CT&amp;I</v>
      </c>
      <c r="M1568" s="3" t="str">
        <f aca="false">M$68</f>
        <v>Porcentagem %</v>
      </c>
      <c r="N1568" s="5" t="str">
        <f aca="false">N$68</f>
        <v>O PIB utilizado é o oficial divulgado pelo IBGE</v>
      </c>
      <c r="O1568" s="3" t="n">
        <v>0</v>
      </c>
    </row>
    <row r="1569" customFormat="false" ht="15" hidden="false" customHeight="true" outlineLevel="0" collapsed="false">
      <c r="A1569" s="3" t="str">
        <f aca="false">A$69</f>
        <v>Inovação</v>
      </c>
      <c r="B1569" s="3" t="str">
        <f aca="false">B$69</f>
        <v>Patentes</v>
      </c>
      <c r="C1569" s="3" t="n">
        <f aca="false">C$69</f>
        <v>1</v>
      </c>
      <c r="D1569" s="3" t="s">
        <v>259</v>
      </c>
      <c r="E1569" s="3" t="n">
        <f aca="false">E$69</f>
        <v>2012</v>
      </c>
      <c r="F1569" s="3" t="n">
        <f aca="false">F$69</f>
        <v>2015</v>
      </c>
      <c r="G1569" s="3" t="n">
        <v>0.0848873241070336</v>
      </c>
      <c r="H1569" s="3"/>
      <c r="I1569" s="3"/>
      <c r="J1569" s="3"/>
      <c r="K1569" s="3" t="str">
        <f aca="false">K$69</f>
        <v>Total de concessões de patentes, englobando os tipos: "Patente de Invenção", "Modelo de Utilidade" e "Certificado de Adição" em relação ao PIB.</v>
      </c>
      <c r="L1569" s="3" t="str">
        <f aca="false">L$69</f>
        <v>INPI</v>
      </c>
      <c r="M1569" s="3" t="str">
        <f aca="false">M$69</f>
        <v>Patentes pelo PIB em 1 bilhão de reais</v>
      </c>
      <c r="N1569" s="3" t="str">
        <f aca="false">N$69</f>
        <v>O PIB utilizado para cálculo é estimado pela Tendências</v>
      </c>
      <c r="O1569" s="3" t="n">
        <v>23.9700326956057</v>
      </c>
    </row>
    <row r="1570" customFormat="false" ht="15" hidden="false" customHeight="true" outlineLevel="0" collapsed="false">
      <c r="A1570" s="3" t="str">
        <f aca="false">A$70</f>
        <v>Inovação</v>
      </c>
      <c r="B1570" s="3" t="str">
        <f aca="false">B$70</f>
        <v> Total</v>
      </c>
      <c r="C1570" s="3" t="n">
        <f aca="false">C$70</f>
        <v>1</v>
      </c>
      <c r="D1570" s="3" t="s">
        <v>259</v>
      </c>
      <c r="E1570" s="3" t="n">
        <f aca="false">E$70</f>
        <v>2015</v>
      </c>
      <c r="F1570" s="3" t="n">
        <f aca="false">F$70</f>
        <v>2015</v>
      </c>
      <c r="G1570" s="3" t="n">
        <v>7.48533402638551</v>
      </c>
      <c r="H1570" s="3"/>
      <c r="I1570" s="3"/>
      <c r="J1570" s="3"/>
      <c r="K1570" s="3" t="str">
        <f aca="false">K$70</f>
        <v>Nota obtida via normalização e ponderação de indicadores que variam de 0 a 100.</v>
      </c>
      <c r="L1570" s="3" t="str">
        <f aca="false">L$70</f>
        <v>Tendências</v>
      </c>
      <c r="M1570" s="3" t="str">
        <f aca="false">M$70</f>
        <v>Nota de 0 a 100</v>
      </c>
      <c r="N1570" s="5"/>
      <c r="O1570" s="3" t="n">
        <v>6.96070059292875</v>
      </c>
    </row>
    <row r="1571" customFormat="false" ht="15" hidden="false" customHeight="true" outlineLevel="0" collapsed="false">
      <c r="A1571" s="3" t="str">
        <f aca="false">A$71</f>
        <v>Sustentabilidade Ambiental</v>
      </c>
      <c r="B1571" s="3" t="str">
        <f aca="false">B$71</f>
        <v>Emissões de CO2</v>
      </c>
      <c r="C1571" s="3" t="n">
        <f aca="false">C$71</f>
        <v>-1</v>
      </c>
      <c r="D1571" s="3" t="s">
        <v>259</v>
      </c>
      <c r="E1571" s="3" t="n">
        <f aca="false">E$71</f>
        <v>2013</v>
      </c>
      <c r="F1571" s="3" t="n">
        <f aca="false">F$71</f>
        <v>2015</v>
      </c>
      <c r="G1571" s="3" t="n">
        <v>21.7242375535913</v>
      </c>
      <c r="H1571" s="3"/>
      <c r="I1571" s="3"/>
      <c r="J1571" s="3"/>
      <c r="K1571" s="3" t="str">
        <f aca="false">K$71</f>
        <v>CO2 emitido e derivado de remoção de unidades de conservação (toneladas por habitante).</v>
      </c>
      <c r="L1571" s="3" t="str">
        <f aca="false">L$71</f>
        <v>SEEG/OC</v>
      </c>
      <c r="M1571" s="3" t="str">
        <f aca="false">M$71</f>
        <v>Toneladas emitidas de CO2  por habitante</v>
      </c>
      <c r="N1571" s="5" t="str">
        <f aca="false">N$71</f>
        <v>A partir da publicação de 2019, ou seja, do dado de 2017, o denominador foi alterado de população para PIB total (o PIB utilizado para cálculo é estimado pela Tendências)</v>
      </c>
      <c r="O1571" s="3" t="n">
        <v>0</v>
      </c>
    </row>
    <row r="1572" customFormat="false" ht="15" hidden="false" customHeight="true" outlineLevel="0" collapsed="false">
      <c r="A1572" s="3" t="str">
        <f aca="false">A$72</f>
        <v>Sustentabilidade Ambiental</v>
      </c>
      <c r="B1572" s="3" t="str">
        <f aca="false">B$72</f>
        <v>Serviços Urbanos</v>
      </c>
      <c r="C1572" s="3" t="n">
        <f aca="false">C$72</f>
        <v>1</v>
      </c>
      <c r="D1572" s="3" t="s">
        <v>259</v>
      </c>
      <c r="E1572" s="3" t="n">
        <f aca="false">E$72</f>
        <v>2013</v>
      </c>
      <c r="F1572" s="3" t="n">
        <f aca="false">F$72</f>
        <v>2015</v>
      </c>
      <c r="G1572" s="3" t="n">
        <v>0.357837002053372</v>
      </c>
      <c r="H1572" s="3"/>
      <c r="I1572" s="3"/>
      <c r="J1572" s="3"/>
      <c r="K1572" s="3" t="str">
        <f aca="false">K$72</f>
        <v>Oferta de serviços municipais para coleta de materiais especias e limpeza urbana (Nota: 0-2).</v>
      </c>
      <c r="L1572" s="3" t="str">
        <f aca="false">L$72</f>
        <v>SNIS</v>
      </c>
      <c r="M1572" s="3" t="str">
        <f aca="false">M$72</f>
        <v>Pontuação de 0 a 2</v>
      </c>
      <c r="N1572" s="5"/>
      <c r="O1572" s="3" t="n">
        <v>16.8533086224974</v>
      </c>
    </row>
    <row r="1573" customFormat="false" ht="15" hidden="false" customHeight="true" outlineLevel="0" collapsed="false">
      <c r="A1573" s="3" t="str">
        <f aca="false">A$73</f>
        <v>Sustentabilidade Ambiental</v>
      </c>
      <c r="B1573" s="3" t="str">
        <f aca="false">B$73</f>
        <v>Destinação do Lixo</v>
      </c>
      <c r="C1573" s="3" t="n">
        <f aca="false">C$73</f>
        <v>1</v>
      </c>
      <c r="D1573" s="3" t="s">
        <v>259</v>
      </c>
      <c r="E1573" s="3" t="n">
        <f aca="false">E$73</f>
        <v>2013</v>
      </c>
      <c r="F1573" s="3" t="n">
        <f aca="false">F$73</f>
        <v>2015</v>
      </c>
      <c r="G1573" s="3" t="n">
        <v>0.164939593039765</v>
      </c>
      <c r="H1573" s="3"/>
      <c r="I1573" s="3"/>
      <c r="J1573" s="3"/>
      <c r="K1573" s="3" t="str">
        <f aca="false">K$73</f>
        <v>Destinação adequada para o tipo de resíduo sólido e qualidade das unidades de destino em solo (Nota: 0-1)</v>
      </c>
      <c r="L1573" s="3" t="str">
        <f aca="false">L$73</f>
        <v>SNIS</v>
      </c>
      <c r="M1573" s="3" t="str">
        <f aca="false">M$73</f>
        <v>Pontuação de 0 a 1</v>
      </c>
      <c r="N1573" s="5"/>
      <c r="O1573" s="3" t="n">
        <v>1.58671528755508</v>
      </c>
    </row>
    <row r="1574" customFormat="false" ht="15" hidden="false" customHeight="true" outlineLevel="0" collapsed="false">
      <c r="A1574" s="3" t="str">
        <f aca="false">A$74</f>
        <v>Sustentabilidade Ambiental</v>
      </c>
      <c r="B1574" s="3" t="str">
        <f aca="false">B$74</f>
        <v>Tratamento de Esgoto</v>
      </c>
      <c r="C1574" s="3" t="n">
        <f aca="false">C$74</f>
        <v>1</v>
      </c>
      <c r="D1574" s="3" t="s">
        <v>259</v>
      </c>
      <c r="E1574" s="3" t="n">
        <f aca="false">E$74</f>
        <v>2013</v>
      </c>
      <c r="F1574" s="3" t="n">
        <f aca="false">F$74</f>
        <v>2015</v>
      </c>
      <c r="G1574" s="3" t="n">
        <v>4.58</v>
      </c>
      <c r="H1574" s="3"/>
      <c r="I1574" s="3"/>
      <c r="J1574" s="3"/>
      <c r="K1574" s="3" t="str">
        <f aca="false">K$74</f>
        <v>Parcela tratada do total de água consumida no estado.</v>
      </c>
      <c r="L1574" s="3" t="str">
        <f aca="false">L$74</f>
        <v>SNIS</v>
      </c>
      <c r="M1574" s="3" t="str">
        <f aca="false">M$74</f>
        <v>Porcentagem %</v>
      </c>
      <c r="N15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574" s="3" t="n">
        <v>2.93329127897808</v>
      </c>
    </row>
    <row r="1575" customFormat="false" ht="15" hidden="false" customHeight="true" outlineLevel="0" collapsed="false">
      <c r="A1575" s="3" t="str">
        <f aca="false">A$75</f>
        <v>Sustentabilidade Ambiental</v>
      </c>
      <c r="B1575" s="3" t="str">
        <f aca="false">B$75</f>
        <v> Total</v>
      </c>
      <c r="C1575" s="3" t="n">
        <f aca="false">C$75</f>
        <v>1</v>
      </c>
      <c r="D1575" s="3" t="s">
        <v>259</v>
      </c>
      <c r="E1575" s="3" t="n">
        <f aca="false">E$75</f>
        <v>2015</v>
      </c>
      <c r="F1575" s="3" t="n">
        <f aca="false">F$75</f>
        <v>2015</v>
      </c>
      <c r="G1575" s="3" t="n">
        <v>3.87663878665355</v>
      </c>
      <c r="H1575" s="3"/>
      <c r="I1575" s="3"/>
      <c r="J1575" s="3"/>
      <c r="K1575" s="3" t="str">
        <f aca="false">K$75</f>
        <v>Nota obtida via normalização e ponderação de indicadores que variam de 0 a 100.</v>
      </c>
      <c r="L1575" s="3" t="str">
        <f aca="false">L$75</f>
        <v>Tendências</v>
      </c>
      <c r="M1575" s="3" t="str">
        <f aca="false">M$75</f>
        <v>Nota de 0 a 100</v>
      </c>
      <c r="N1575" s="5"/>
      <c r="O1575" s="3" t="n">
        <v>0</v>
      </c>
    </row>
    <row r="1576" customFormat="false" ht="15" hidden="false" customHeight="true" outlineLevel="0" collapsed="false">
      <c r="A1576" s="3" t="s">
        <v>238</v>
      </c>
      <c r="B1576" s="3" t="s">
        <v>25</v>
      </c>
      <c r="C1576" s="3" t="n">
        <v>1</v>
      </c>
      <c r="D1576" s="3" t="s">
        <v>259</v>
      </c>
      <c r="E1576" s="3" t="n">
        <v>2015</v>
      </c>
      <c r="F1576" s="3" t="n">
        <v>2015</v>
      </c>
      <c r="G1576" s="3" t="n">
        <v>44.7332799885415</v>
      </c>
      <c r="H1576" s="3"/>
      <c r="I1576" s="3"/>
      <c r="J1576" s="3"/>
      <c r="K1576" s="4" t="str">
        <f aca="false">K1501</f>
        <v>Nota obtida via normalização e ponderação de indicadores que variam de 0 a 100.</v>
      </c>
      <c r="L1576" s="3" t="str">
        <f aca="false">L1501</f>
        <v>Tendências</v>
      </c>
      <c r="M1576" s="5" t="str">
        <f aca="false">M$76</f>
        <v>Nota de 0 a 100</v>
      </c>
      <c r="N1576" s="5"/>
      <c r="O1576" s="3" t="n">
        <v>31.9350944336482</v>
      </c>
    </row>
    <row r="1577" customFormat="false" ht="15.75" hidden="false" customHeight="true" outlineLevel="0" collapsed="false">
      <c r="A1577" s="3" t="str">
        <f aca="false">$A$2</f>
        <v>Potencial de Mercado</v>
      </c>
      <c r="B1577" s="3" t="str">
        <f aca="false">$B$2</f>
        <v>Tamanho de mercado</v>
      </c>
      <c r="C1577" s="3" t="n">
        <f aca="false">$C$2</f>
        <v>1</v>
      </c>
      <c r="D1577" s="3" t="s">
        <v>260</v>
      </c>
      <c r="E1577" s="3" t="n">
        <f aca="false">$E$2</f>
        <v>2014</v>
      </c>
      <c r="F1577" s="3" t="n">
        <f aca="false">$F$2</f>
        <v>2015</v>
      </c>
      <c r="G1577" s="3" t="n">
        <v>7.26800032185476</v>
      </c>
      <c r="H1577" s="3"/>
      <c r="I1577" s="3"/>
      <c r="J1577" s="3"/>
      <c r="K1577" s="4" t="str">
        <f aca="false">$K$2</f>
        <v>Produto Interno Bruto (PIB) real a preços de 2012</v>
      </c>
      <c r="L1577" s="3" t="str">
        <f aca="false">$L$2</f>
        <v>IBGE/IBCR/CAGED</v>
      </c>
      <c r="M1577" s="5" t="str">
        <f aca="false">$M$2</f>
        <v>R$ bilhões</v>
      </c>
      <c r="N1577" s="5" t="str">
        <f aca="false">N$2</f>
        <v>O PIB utilizado para cálculo é estimado pela Tendências</v>
      </c>
      <c r="O1577" s="3" t="n">
        <v>0</v>
      </c>
    </row>
    <row r="1578" customFormat="false" ht="15" hidden="false" customHeight="true" outlineLevel="0" collapsed="false">
      <c r="A1578" s="3" t="str">
        <f aca="false">$A$3</f>
        <v>Potencial de Mercado</v>
      </c>
      <c r="B1578" s="3" t="str">
        <f aca="false">$B$3</f>
        <v>Taxa de crescimento</v>
      </c>
      <c r="C1578" s="3" t="n">
        <f aca="false">$C$3</f>
        <v>1</v>
      </c>
      <c r="D1578" s="3" t="s">
        <v>260</v>
      </c>
      <c r="E1578" s="3" t="n">
        <f aca="false">$E$3</f>
        <v>2014</v>
      </c>
      <c r="F1578" s="3" t="n">
        <f aca="false">$F$3</f>
        <v>2015</v>
      </c>
      <c r="G1578" s="3" t="n">
        <v>3.53448343186264</v>
      </c>
      <c r="H1578" s="3"/>
      <c r="I1578" s="3"/>
      <c r="J1578" s="3"/>
      <c r="K1578" s="4" t="str">
        <f aca="false">$K$3</f>
        <v>Média Móvel de cinco períodos para a taxa de crescimento anual do PIB</v>
      </c>
      <c r="L1578" s="3" t="str">
        <f aca="false">$L$3</f>
        <v>IBGE/IBCR/CAGED</v>
      </c>
      <c r="M1578" s="5" t="str">
        <f aca="false">$M$3</f>
        <v>Porcentagem %</v>
      </c>
      <c r="N1578" s="5" t="str">
        <f aca="false">N$3</f>
        <v>O PIB utilizado para cálculo é estimado pela Tendências</v>
      </c>
      <c r="O1578" s="3" t="n">
        <v>76.2557977737197</v>
      </c>
    </row>
    <row r="1579" customFormat="false" ht="15" hidden="false" customHeight="true" outlineLevel="0" collapsed="false">
      <c r="A1579" s="3" t="str">
        <f aca="false">$A$4</f>
        <v>Potencial de Mercado</v>
      </c>
      <c r="B1579" s="3" t="str">
        <f aca="false">$B$4</f>
        <v> Total</v>
      </c>
      <c r="C1579" s="3" t="n">
        <f aca="false">$C$4</f>
        <v>1</v>
      </c>
      <c r="D1579" s="3" t="s">
        <v>260</v>
      </c>
      <c r="E1579" s="3" t="n">
        <f aca="false">$E$4</f>
        <v>2015</v>
      </c>
      <c r="F1579" s="3" t="n">
        <f aca="false">$F$4</f>
        <v>2015</v>
      </c>
      <c r="G1579" s="3" t="n">
        <v>42.8683156948025</v>
      </c>
      <c r="H1579" s="3"/>
      <c r="I1579" s="3"/>
      <c r="J1579" s="3"/>
      <c r="K1579" s="4" t="str">
        <f aca="false">$K$4</f>
        <v>Nota obtida via normalização e ponderação de indicadores que variam de 0 a 100.</v>
      </c>
      <c r="L1579" s="3" t="str">
        <f aca="false">$L$4</f>
        <v>Tendências</v>
      </c>
      <c r="M1579" s="5" t="str">
        <f aca="false">$M$4</f>
        <v>Nota de 0 a 100</v>
      </c>
      <c r="N1579" s="5"/>
      <c r="O1579" s="3" t="n">
        <v>67.5152996697741</v>
      </c>
    </row>
    <row r="1580" customFormat="false" ht="15" hidden="false" customHeight="true" outlineLevel="0" collapsed="false">
      <c r="A1580" s="3" t="str">
        <f aca="false">$A$5</f>
        <v>Infraestrutura</v>
      </c>
      <c r="B1580" s="3" t="str">
        <f aca="false">$B$5</f>
        <v>Acessibilidade do Serviço de Telecomunicações</v>
      </c>
      <c r="C1580" s="3" t="n">
        <f aca="false">$C$5</f>
        <v>1</v>
      </c>
      <c r="D1580" s="3" t="s">
        <v>260</v>
      </c>
      <c r="E1580" s="3" t="n">
        <f aca="false">$E$5</f>
        <v>2014</v>
      </c>
      <c r="F1580" s="3" t="n">
        <f aca="false">$F$5</f>
        <v>2015</v>
      </c>
      <c r="G1580" s="3" t="n">
        <v>111.046922295571</v>
      </c>
      <c r="H1580" s="3"/>
      <c r="I1580" s="3"/>
      <c r="J1580" s="3"/>
      <c r="K1580" s="4" t="str">
        <f aca="false">$K$5</f>
        <v>Densidade de acessos por 100 habitantes (telefonia móvel e banda larga*)</v>
      </c>
      <c r="L1580" s="3" t="str">
        <f aca="false">$L$5</f>
        <v>ANATEL</v>
      </c>
      <c r="M1580" s="5" t="str">
        <f aca="false">$M$5</f>
        <v>Acessos por 100 mil habitantes</v>
      </c>
      <c r="N1580" s="5"/>
      <c r="O1580" s="3" t="n">
        <v>7.19515445866209</v>
      </c>
    </row>
    <row r="1581" customFormat="false" ht="15" hidden="false" customHeight="true" outlineLevel="0" collapsed="false">
      <c r="A1581" s="3" t="str">
        <f aca="false">A$6</f>
        <v>Infraestrutura</v>
      </c>
      <c r="B1581" s="3" t="str">
        <f aca="false">B$6</f>
        <v>Custo de Combustíveis</v>
      </c>
      <c r="C1581" s="3" t="n">
        <f aca="false">C$6</f>
        <v>-1</v>
      </c>
      <c r="D1581" s="3" t="s">
        <v>260</v>
      </c>
      <c r="E1581" s="3" t="n">
        <f aca="false">E$6</f>
        <v>2014</v>
      </c>
      <c r="F1581" s="3" t="n">
        <f aca="false">F$6</f>
        <v>2015</v>
      </c>
      <c r="G1581" s="3" t="n">
        <v>2.91542956537074</v>
      </c>
      <c r="H1581" s="3"/>
      <c r="I1581" s="3"/>
      <c r="J1581" s="3"/>
      <c r="K1581" s="3" t="str">
        <f aca="false">K$6</f>
        <v>Preço pago em reais por consumidores finais (etanol, gasolina e diesel)</v>
      </c>
      <c r="L1581" s="3" t="str">
        <f aca="false">L$6</f>
        <v>ANP</v>
      </c>
      <c r="M1581" s="5" t="str">
        <f aca="false">$M$6</f>
        <v>Reais (R$)</v>
      </c>
      <c r="N1581" s="5" t="str">
        <f aca="false">N$6</f>
        <v>A partir da edição de 2018, ou seja, do dado de 2017 o preço pago passou a ser ponderado pela participação dos combustíveis no consumo total.</v>
      </c>
      <c r="O1581" s="3" t="n">
        <v>43.888018066304</v>
      </c>
    </row>
    <row r="1582" customFormat="false" ht="15" hidden="false" customHeight="true" outlineLevel="0" collapsed="false">
      <c r="A1582" s="3" t="str">
        <f aca="false">$A$7</f>
        <v>Infraestrutura</v>
      </c>
      <c r="B1582" s="3" t="str">
        <f aca="false">$B$7</f>
        <v>Custo de Saneamento Básico</v>
      </c>
      <c r="C1582" s="3" t="n">
        <f aca="false">$C$7</f>
        <v>-1</v>
      </c>
      <c r="D1582" s="3" t="s">
        <v>260</v>
      </c>
      <c r="E1582" s="3" t="n">
        <f aca="false">$E$7</f>
        <v>2013</v>
      </c>
      <c r="F1582" s="3" t="n">
        <f aca="false">F$7</f>
        <v>2015</v>
      </c>
      <c r="G1582" s="3" t="n">
        <v>2.14</v>
      </c>
      <c r="H1582" s="3"/>
      <c r="I1582" s="3"/>
      <c r="J1582" s="3"/>
      <c r="K1582" s="3" t="str">
        <f aca="false">K$7</f>
        <v>Tarifa média praticada pelo serviço de tratamento e distribuição</v>
      </c>
      <c r="L1582" s="3" t="str">
        <f aca="false">L$7</f>
        <v>SNIS</v>
      </c>
      <c r="M1582" s="3" t="str">
        <f aca="false">M$7</f>
        <v>Reais ($) por m3</v>
      </c>
      <c r="N1582" s="5"/>
      <c r="O1582" s="3" t="n">
        <v>79.6875</v>
      </c>
    </row>
    <row r="1583" customFormat="false" ht="15" hidden="false" customHeight="true" outlineLevel="0" collapsed="false">
      <c r="A1583" s="3" t="str">
        <f aca="false">A$8</f>
        <v>Infraestrutura</v>
      </c>
      <c r="B1583" s="3" t="str">
        <f aca="false">B$8</f>
        <v>Custo de Telecomunicações</v>
      </c>
      <c r="C1583" s="3" t="n">
        <f aca="false">C$8</f>
        <v>-1</v>
      </c>
      <c r="D1583" s="3" t="s">
        <v>260</v>
      </c>
      <c r="E1583" s="3" t="n">
        <f aca="false">E$8</f>
        <v>2014</v>
      </c>
      <c r="F1583" s="3" t="n">
        <f aca="false">F$8</f>
        <v>2015</v>
      </c>
      <c r="G1583" s="3" t="n">
        <v>0.289072582207475</v>
      </c>
      <c r="H1583" s="3"/>
      <c r="I1583" s="3"/>
      <c r="J1583" s="3"/>
      <c r="K1583" s="3" t="str">
        <f aca="false">K$8</f>
        <v>Custo dos serviços de telecomunicações</v>
      </c>
      <c r="L1583" s="3" t="str">
        <f aca="false">L$8</f>
        <v>ANATEL</v>
      </c>
      <c r="M1583" s="3" t="str">
        <f aca="false">M$8</f>
        <v>Centavos de reais por minuto</v>
      </c>
      <c r="N1583" s="5"/>
      <c r="O1583" s="3" t="n">
        <v>70.4181105118775</v>
      </c>
    </row>
    <row r="1584" customFormat="false" ht="15" hidden="false" customHeight="true" outlineLevel="0" collapsed="false">
      <c r="A1584" s="3" t="str">
        <f aca="false">A$9</f>
        <v>Infraestrutura</v>
      </c>
      <c r="B1584" s="3" t="str">
        <f aca="false">B$9</f>
        <v>Disponibilidade de Voos Diretos</v>
      </c>
      <c r="C1584" s="3" t="n">
        <f aca="false">C$9</f>
        <v>1</v>
      </c>
      <c r="D1584" s="3" t="s">
        <v>260</v>
      </c>
      <c r="E1584" s="3" t="n">
        <f aca="false">E$9</f>
        <v>2014</v>
      </c>
      <c r="F1584" s="3" t="n">
        <f aca="false">F$9</f>
        <v>2015</v>
      </c>
      <c r="G1584" s="3" t="n">
        <v>14000</v>
      </c>
      <c r="H1584" s="3"/>
      <c r="I1584" s="3"/>
      <c r="J1584" s="3"/>
      <c r="K1584" s="3" t="str">
        <f aca="false">K$9</f>
        <v>Número de voos diretos</v>
      </c>
      <c r="L1584" s="3" t="str">
        <f aca="false">L$9</f>
        <v>ANAC</v>
      </c>
      <c r="M1584" s="3" t="str">
        <f aca="false">M$9</f>
        <v>Número de voos</v>
      </c>
      <c r="N1584" s="5"/>
      <c r="O1584" s="3" t="n">
        <v>4.2483660130719</v>
      </c>
    </row>
    <row r="1585" customFormat="false" ht="15" hidden="false" customHeight="true" outlineLevel="0" collapsed="false">
      <c r="A1585" s="3" t="str">
        <f aca="false">A$10</f>
        <v>Infraestrutura</v>
      </c>
      <c r="B1585" s="3" t="str">
        <f aca="false">B$10</f>
        <v>Acesso à Energia Elétrica</v>
      </c>
      <c r="C1585" s="3" t="n">
        <f aca="false">C$10</f>
        <v>1</v>
      </c>
      <c r="D1585" s="3" t="s">
        <v>260</v>
      </c>
      <c r="E1585" s="3" t="n">
        <f aca="false">E$10</f>
        <v>2013</v>
      </c>
      <c r="F1585" s="3" t="n">
        <f aca="false">F$10</f>
        <v>2015</v>
      </c>
      <c r="G1585" s="3" t="n">
        <v>98.6486486486487</v>
      </c>
      <c r="H1585" s="3"/>
      <c r="I1585" s="3"/>
      <c r="J1585" s="3"/>
      <c r="K1585" s="3" t="str">
        <f aca="false">K$10</f>
        <v>Proporção de domicílios com acesso a energia elétrica (iluminação elétrica).</v>
      </c>
      <c r="L1585" s="3" t="str">
        <f aca="false">L$10</f>
        <v>PNADc /IBGE</v>
      </c>
      <c r="M1585" s="3" t="str">
        <f aca="false">M$10</f>
        <v>Porcentagem %</v>
      </c>
      <c r="N1585" s="5"/>
      <c r="O1585" s="3" t="n">
        <v>78.8610038610045</v>
      </c>
    </row>
    <row r="1586" customFormat="false" ht="15" hidden="false" customHeight="true" outlineLevel="0" collapsed="false">
      <c r="A1586" s="3" t="str">
        <f aca="false">A$11</f>
        <v>Infraestrutura</v>
      </c>
      <c r="B1586" s="3" t="str">
        <f aca="false">B$11</f>
        <v>Custo da Energia Elétrica</v>
      </c>
      <c r="C1586" s="3" t="n">
        <f aca="false">C$11</f>
        <v>-1</v>
      </c>
      <c r="D1586" s="3" t="s">
        <v>260</v>
      </c>
      <c r="E1586" s="3" t="n">
        <f aca="false">E$11</f>
        <v>2014</v>
      </c>
      <c r="F1586" s="3" t="n">
        <f aca="false">F$11</f>
        <v>2015</v>
      </c>
      <c r="G1586" s="3" t="n">
        <v>305.928010866915</v>
      </c>
      <c r="H1586" s="3"/>
      <c r="I1586" s="3"/>
      <c r="J1586" s="3"/>
      <c r="K1586" s="3" t="str">
        <f aca="false">K$11</f>
        <v>Tarifa média praticada para o consumo comercial, residencial e industrial.</v>
      </c>
      <c r="L1586" s="3" t="str">
        <f aca="false">L$11</f>
        <v>ANEEL</v>
      </c>
      <c r="M1586" s="3" t="str">
        <f aca="false">M$11</f>
        <v>R$/MWh</v>
      </c>
      <c r="N1586" s="5"/>
      <c r="O1586" s="3" t="n">
        <v>96.5831692776729</v>
      </c>
    </row>
    <row r="1587" customFormat="false" ht="15" hidden="false" customHeight="true" outlineLevel="0" collapsed="false">
      <c r="A1587" s="3" t="str">
        <f aca="false">A$12</f>
        <v>Infraestrutura</v>
      </c>
      <c r="B1587" s="3" t="str">
        <f aca="false">B$12</f>
        <v>Qualidade da Energia Elétrica</v>
      </c>
      <c r="C1587" s="3" t="n">
        <f aca="false">C$12</f>
        <v>-1</v>
      </c>
      <c r="D1587" s="3" t="s">
        <v>260</v>
      </c>
      <c r="E1587" s="3" t="n">
        <f aca="false">E$12</f>
        <v>2014</v>
      </c>
      <c r="F1587" s="3" t="n">
        <f aca="false">F$12</f>
        <v>2015</v>
      </c>
      <c r="G1587" s="3" t="n">
        <v>0.793780523267627</v>
      </c>
      <c r="H1587" s="3"/>
      <c r="I1587" s="3"/>
      <c r="J1587" s="3"/>
      <c r="K1587" s="3" t="str">
        <f aca="false">K$12</f>
        <v>O indicador aponta o Desempenho Global de Continuidade, que considera a duração e frequência de interrupções no serviço de energia.</v>
      </c>
      <c r="L1587" s="3" t="str">
        <f aca="false">L$12</f>
        <v>ANEEL</v>
      </c>
      <c r="M1587" s="3" t="str">
        <f aca="false">M$12</f>
        <v>Pontuação</v>
      </c>
      <c r="N1587" s="5"/>
      <c r="O1587" s="3" t="n">
        <v>85.7301775762915</v>
      </c>
    </row>
    <row r="1588" customFormat="false" ht="15" hidden="false" customHeight="true" outlineLevel="0" collapsed="false">
      <c r="A1588" s="3" t="str">
        <f aca="false">A$13</f>
        <v>Infraestrutura</v>
      </c>
      <c r="B1588" s="3" t="str">
        <f aca="false">B$13</f>
        <v>Mobilidade Urbana</v>
      </c>
      <c r="C1588" s="3" t="n">
        <f aca="false">C$13</f>
        <v>-1</v>
      </c>
      <c r="D1588" s="3" t="s">
        <v>260</v>
      </c>
      <c r="E1588" s="3" t="n">
        <f aca="false">E$13</f>
        <v>2013</v>
      </c>
      <c r="F1588" s="3" t="n">
        <f aca="false">F$13</f>
        <v>2015</v>
      </c>
      <c r="G1588" s="3" t="n">
        <v>20.7549232055961</v>
      </c>
      <c r="H1588" s="3"/>
      <c r="I1588" s="3"/>
      <c r="J1588" s="3"/>
      <c r="K1588" s="3" t="str">
        <f aca="false">K$13</f>
        <v>Tempo gasto no trajeto entre casa e trabalho (minutos)</v>
      </c>
      <c r="L1588" s="3" t="str">
        <f aca="false">L$13</f>
        <v>PNADc /IBGE</v>
      </c>
      <c r="M1588" s="3" t="str">
        <f aca="false">M$13</f>
        <v>Minutos</v>
      </c>
      <c r="N1588" s="5"/>
      <c r="O1588" s="3" t="n">
        <v>100</v>
      </c>
    </row>
    <row r="1589" customFormat="false" ht="15" hidden="false" customHeight="true" outlineLevel="0" collapsed="false">
      <c r="A1589" s="3" t="str">
        <f aca="false">A$14</f>
        <v>Infraestrutura</v>
      </c>
      <c r="B1589" s="3" t="str">
        <f aca="false">B$14</f>
        <v>Qualidade das Rodovias</v>
      </c>
      <c r="C1589" s="3" t="n">
        <f aca="false">C$14</f>
        <v>1</v>
      </c>
      <c r="D1589" s="3" t="s">
        <v>260</v>
      </c>
      <c r="E1589" s="3" t="n">
        <f aca="false">E$14</f>
        <v>2014</v>
      </c>
      <c r="F1589" s="3" t="n">
        <f aca="false">F$14</f>
        <v>2015</v>
      </c>
      <c r="G1589" s="3" t="n">
        <v>2.83613445378151</v>
      </c>
      <c r="H1589" s="3"/>
      <c r="I1589" s="3"/>
      <c r="J1589" s="3"/>
      <c r="K1589" s="3" t="str">
        <f aca="false">K$14</f>
        <v>Avaliação das condições das vias rodoviárias (nota entre 1 (ruim) a 5 (ótimo) ponderada pela extensão pesquisada)</v>
      </c>
      <c r="L1589" s="3" t="str">
        <f aca="false">L$14</f>
        <v>CNT</v>
      </c>
      <c r="M1589" s="3" t="str">
        <f aca="false">M$14</f>
        <v>Pontuação de 1 a 5</v>
      </c>
      <c r="N1589" s="5"/>
      <c r="O1589" s="3" t="n">
        <v>30.1017519466115</v>
      </c>
    </row>
    <row r="1590" customFormat="false" ht="15" hidden="false" customHeight="true" outlineLevel="0" collapsed="false">
      <c r="A1590" s="3" t="str">
        <f aca="false">A$15</f>
        <v>Infraestrutura</v>
      </c>
      <c r="B1590" s="3" t="str">
        <f aca="false">B$15</f>
        <v>Qualidade do Serviço de Telecomunicações</v>
      </c>
      <c r="C1590" s="3" t="n">
        <f aca="false">C$15</f>
        <v>1</v>
      </c>
      <c r="D1590" s="3" t="s">
        <v>260</v>
      </c>
      <c r="E1590" s="3" t="n">
        <f aca="false">E$15</f>
        <v>2014</v>
      </c>
      <c r="F1590" s="3" t="n">
        <f aca="false">F$15</f>
        <v>2015</v>
      </c>
      <c r="G1590" s="3" t="n">
        <v>91.3744025658485</v>
      </c>
      <c r="H1590" s="3"/>
      <c r="I1590" s="3"/>
      <c r="J1590" s="3"/>
      <c r="K1590" s="3" t="str">
        <f aca="false">K$15</f>
        <v>Média do ranking de banda larga fixa e do de telefonia móvel (percentual de indicadores com cumprimento de metas)</v>
      </c>
      <c r="L1590" s="3" t="str">
        <f aca="false">L$15</f>
        <v>ANATEL</v>
      </c>
      <c r="M1590" s="3" t="str">
        <f aca="false">M$15</f>
        <v>Porcentagem %</v>
      </c>
      <c r="N1590" s="5"/>
      <c r="O1590" s="3" t="n">
        <v>89.1107619105181</v>
      </c>
    </row>
    <row r="1591" customFormat="false" ht="15" hidden="false" customHeight="true" outlineLevel="0" collapsed="false">
      <c r="A1591" s="3" t="str">
        <f aca="false">A$16</f>
        <v>Infraestrutura</v>
      </c>
      <c r="B1591" s="3" t="str">
        <f aca="false">B$16</f>
        <v> Total</v>
      </c>
      <c r="C1591" s="3" t="n">
        <f aca="false">C$16</f>
        <v>1</v>
      </c>
      <c r="D1591" s="3" t="s">
        <v>260</v>
      </c>
      <c r="E1591" s="3" t="n">
        <f aca="false">E$16</f>
        <v>2015</v>
      </c>
      <c r="F1591" s="3" t="n">
        <f aca="false">F$16</f>
        <v>2015</v>
      </c>
      <c r="G1591" s="3" t="n">
        <v>61.8500630441029</v>
      </c>
      <c r="H1591" s="3"/>
      <c r="I1591" s="3"/>
      <c r="J1591" s="3"/>
      <c r="K1591" s="3" t="str">
        <f aca="false">K$16</f>
        <v>Nota obtida via normalização e ponderação de indicadores que variam de 0 a 100.</v>
      </c>
      <c r="L1591" s="3" t="str">
        <f aca="false">L$16</f>
        <v>Tendências</v>
      </c>
      <c r="M1591" s="3" t="str">
        <f aca="false">M$16</f>
        <v>Nota de 0 a 100</v>
      </c>
      <c r="N1591" s="5"/>
      <c r="O1591" s="3" t="n">
        <v>62.1532703002233</v>
      </c>
    </row>
    <row r="1592" customFormat="false" ht="15" hidden="false" customHeight="true" outlineLevel="0" collapsed="false">
      <c r="A1592" s="3" t="str">
        <f aca="false">A$17</f>
        <v>Capital Humano</v>
      </c>
      <c r="B1592" s="3" t="str">
        <f aca="false">B$17</f>
        <v>Custo de Mão de Obra</v>
      </c>
      <c r="C1592" s="3" t="n">
        <f aca="false">C$17</f>
        <v>-1</v>
      </c>
      <c r="D1592" s="3" t="s">
        <v>260</v>
      </c>
      <c r="E1592" s="3" t="n">
        <f aca="false">E$17</f>
        <v>2014</v>
      </c>
      <c r="F1592" s="3" t="n">
        <f aca="false">F$17</f>
        <v>2015</v>
      </c>
      <c r="G1592" s="3" t="n">
        <v>1841.1375</v>
      </c>
      <c r="H1592" s="3"/>
      <c r="I1592" s="3"/>
      <c r="J1592" s="3"/>
      <c r="K1592" s="3" t="str">
        <f aca="false">K$17</f>
        <v>Rendimento médio nominal de todos os trabalhos, habitualmente recebido por mês, pelas pessoas de 14 anos ou mais de idade, ocupadas na semana de referência, com rendimento de trabalho (Reais)</v>
      </c>
      <c r="L1592" s="3" t="str">
        <f aca="false">L$17</f>
        <v>PNADc /IBGE</v>
      </c>
      <c r="M1592" s="3" t="str">
        <f aca="false">M$17</f>
        <v>Reais (R$)</v>
      </c>
      <c r="N1592" s="3" t="str">
        <f aca="false">N$17</f>
        <v>A partir da publicação de 2016, ou seja, do dado de 2015, passou a ser usado o rendimento médio nominal de todos os trabalhos, antes disso se usava o rendimento médio real do trabalho principal</v>
      </c>
      <c r="O1592" s="3" t="n">
        <v>58.6968313617941</v>
      </c>
    </row>
    <row r="1593" customFormat="false" ht="15" hidden="false" customHeight="true" outlineLevel="0" collapsed="false">
      <c r="A1593" s="3" t="str">
        <f aca="false">A$18</f>
        <v>Capital Humano</v>
      </c>
      <c r="B1593" s="3" t="str">
        <f aca="false">B$18</f>
        <v>PEA com Ensino Superior</v>
      </c>
      <c r="C1593" s="3" t="n">
        <f aca="false">C$18</f>
        <v>1</v>
      </c>
      <c r="D1593" s="3" t="s">
        <v>260</v>
      </c>
      <c r="E1593" s="3" t="n">
        <f aca="false">E$18</f>
        <v>2013</v>
      </c>
      <c r="F1593" s="3" t="n">
        <f aca="false">F$18</f>
        <v>2015</v>
      </c>
      <c r="G1593" s="3" t="n">
        <v>11.7391304347826</v>
      </c>
      <c r="H1593" s="3"/>
      <c r="I1593" s="3"/>
      <c r="J1593" s="3"/>
      <c r="K1593" s="3" t="str">
        <f aca="false">K$18</f>
        <v>Pessoas de 10 anos ou mais de idade com 15 anos ou mais de estudo/população economicamente ativa.</v>
      </c>
      <c r="L1593" s="3" t="str">
        <f aca="false">L$18</f>
        <v>PNADc /IBGE</v>
      </c>
      <c r="M1593" s="3" t="str">
        <f aca="false">M$18</f>
        <v>Porcentagem %</v>
      </c>
      <c r="N1593" s="5"/>
      <c r="O1593" s="3" t="n">
        <v>25.6942663695886</v>
      </c>
    </row>
    <row r="1594" customFormat="false" ht="15" hidden="false" customHeight="true" outlineLevel="0" collapsed="false">
      <c r="A1594" s="3" t="str">
        <f aca="false">A$19</f>
        <v>Capital Humano</v>
      </c>
      <c r="B1594" s="3" t="str">
        <f aca="false">B$19</f>
        <v>Produtividade do Trabalho</v>
      </c>
      <c r="C1594" s="3" t="n">
        <f aca="false">C$19</f>
        <v>1</v>
      </c>
      <c r="D1594" s="3" t="s">
        <v>260</v>
      </c>
      <c r="E1594" s="3" t="n">
        <f aca="false">E$19</f>
        <v>2013</v>
      </c>
      <c r="F1594" s="3" t="n">
        <f aca="false">F$19</f>
        <v>2015</v>
      </c>
      <c r="G1594" s="3" t="n">
        <v>29.9984681919972</v>
      </c>
      <c r="H1594" s="3"/>
      <c r="I1594" s="3"/>
      <c r="J1594" s="3"/>
      <c r="K1594" s="3" t="str">
        <f aca="false">K$19</f>
        <v>PIB pelo total de pessoas ocupadas no período</v>
      </c>
      <c r="L1594" s="3" t="str">
        <f aca="false">L$19</f>
        <v>PNADc /IBGE</v>
      </c>
      <c r="M1594" s="3" t="str">
        <f aca="false">M$19</f>
        <v>Mil Reais (R$) por habitante</v>
      </c>
      <c r="N1594" s="5" t="str">
        <f aca="false">N$19</f>
        <v>O PIB utilizado para cálculo é estimado pela Tendências</v>
      </c>
      <c r="O1594" s="3" t="n">
        <v>15.5451346697533</v>
      </c>
    </row>
    <row r="1595" customFormat="false" ht="15" hidden="false" customHeight="true" outlineLevel="0" collapsed="false">
      <c r="A1595" s="3" t="str">
        <f aca="false">A$20</f>
        <v>Capital Humano</v>
      </c>
      <c r="B1595" s="3" t="str">
        <f aca="false">B$20</f>
        <v>Qualificação dos Trabalhadores</v>
      </c>
      <c r="C1595" s="3" t="n">
        <f aca="false">C$20</f>
        <v>1</v>
      </c>
      <c r="D1595" s="3" t="s">
        <v>260</v>
      </c>
      <c r="E1595" s="3" t="n">
        <f aca="false">E$20</f>
        <v>2013</v>
      </c>
      <c r="F1595" s="3" t="n">
        <f aca="false">F$20</f>
        <v>2015</v>
      </c>
      <c r="G1595" s="3" t="n">
        <v>9.8750884</v>
      </c>
      <c r="H1595" s="3"/>
      <c r="I1595" s="3"/>
      <c r="J1595" s="3"/>
      <c r="K1595" s="3" t="str">
        <f aca="false">K$20</f>
        <v>Anos de estudos da população economicamente ativa.</v>
      </c>
      <c r="L1595" s="3" t="str">
        <f aca="false">L$20</f>
        <v>PNADc /IBGE</v>
      </c>
      <c r="M1595" s="3" t="str">
        <f aca="false">M$20</f>
        <v>Anos</v>
      </c>
      <c r="N1595" s="5"/>
      <c r="O1595" s="3" t="n">
        <v>53.6859869490751</v>
      </c>
    </row>
    <row r="1596" customFormat="false" ht="15" hidden="false" customHeight="true" outlineLevel="0" collapsed="false">
      <c r="A1596" s="3" t="str">
        <f aca="false">A$21</f>
        <v>Capital Humano</v>
      </c>
      <c r="B1596" s="3" t="str">
        <f aca="false">B$21</f>
        <v> Total</v>
      </c>
      <c r="C1596" s="3" t="n">
        <f aca="false">C$21</f>
        <v>1</v>
      </c>
      <c r="D1596" s="3" t="s">
        <v>260</v>
      </c>
      <c r="E1596" s="3" t="n">
        <f aca="false">E$21</f>
        <v>2015</v>
      </c>
      <c r="F1596" s="3" t="n">
        <f aca="false">F$21</f>
        <v>2015</v>
      </c>
      <c r="G1596" s="3" t="n">
        <v>43.8481404402391</v>
      </c>
      <c r="H1596" s="3"/>
      <c r="I1596" s="3"/>
      <c r="J1596" s="3"/>
      <c r="K1596" s="3" t="str">
        <f aca="false">K$21</f>
        <v>Nota obtida via normalização e ponderação de indicadores que variam de 0 a 100.</v>
      </c>
      <c r="L1596" s="3" t="str">
        <f aca="false">L$21</f>
        <v>Tendências</v>
      </c>
      <c r="M1596" s="3" t="str">
        <f aca="false">M$21</f>
        <v>Nota de 0 a 100</v>
      </c>
      <c r="N1596" s="5"/>
      <c r="O1596" s="3" t="n">
        <v>13.1578301521485</v>
      </c>
    </row>
    <row r="1597" customFormat="false" ht="15" hidden="false" customHeight="true" outlineLevel="0" collapsed="false">
      <c r="A1597" s="3" t="str">
        <f aca="false">A$22</f>
        <v>Educação</v>
      </c>
      <c r="B1597" s="3" t="str">
        <f aca="false">B$22</f>
        <v>Avaliação da Educação</v>
      </c>
      <c r="C1597" s="3" t="n">
        <f aca="false">C$22</f>
        <v>1</v>
      </c>
      <c r="D1597" s="3" t="s">
        <v>260</v>
      </c>
      <c r="E1597" s="3" t="n">
        <f aca="false">E$22</f>
        <v>2015</v>
      </c>
      <c r="F1597" s="3" t="n">
        <f aca="false">F$22</f>
        <v>2015</v>
      </c>
      <c r="G1597" s="3" t="n">
        <v>0</v>
      </c>
      <c r="H1597" s="3"/>
      <c r="I1597" s="3"/>
      <c r="J1597" s="3"/>
      <c r="K1597" s="3" t="str">
        <f aca="false">K$22</f>
        <v>Dummy para existência avaliações sistemáticas de educação (100 = Há um sistema; 0 = Não há um sistema)</v>
      </c>
      <c r="L1597" s="3" t="str">
        <f aca="false">L$22</f>
        <v>Secretarias Estaduais de Educação</v>
      </c>
      <c r="M1597" s="3" t="str">
        <f aca="false">M$22</f>
        <v>Pontuação de 0 ou 100</v>
      </c>
      <c r="N15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597" s="3" t="n">
        <v>0</v>
      </c>
    </row>
    <row r="1598" customFormat="false" ht="15" hidden="false" customHeight="true" outlineLevel="0" collapsed="false">
      <c r="A1598" s="3" t="str">
        <f aca="false">A$23</f>
        <v>Educação</v>
      </c>
      <c r="B1598" s="3" t="str">
        <f aca="false">B$23</f>
        <v>IDEB</v>
      </c>
      <c r="C1598" s="3" t="n">
        <f aca="false">C$23</f>
        <v>1</v>
      </c>
      <c r="D1598" s="3" t="s">
        <v>260</v>
      </c>
      <c r="E1598" s="3" t="n">
        <f aca="false">E$23</f>
        <v>2013</v>
      </c>
      <c r="F1598" s="3" t="n">
        <f aca="false">F$23</f>
        <v>2015</v>
      </c>
      <c r="G1598" s="3" t="n">
        <v>4.24864422343891</v>
      </c>
      <c r="H1598" s="3"/>
      <c r="I1598" s="3"/>
      <c r="J1598" s="3"/>
      <c r="K1598" s="3" t="str">
        <f aca="false">K$23</f>
        <v>Qualidade da educação básica do Brasil, considera fluxo escolar e média de desempenhos nas avaliações de toda a rede de ensino (nota de  0 a 10)</v>
      </c>
      <c r="L1598" s="3" t="str">
        <f aca="false">L$23</f>
        <v>INEP</v>
      </c>
      <c r="M1598" s="3" t="str">
        <f aca="false">M$23</f>
        <v>Pontuação de 0 a 10</v>
      </c>
      <c r="N1598" s="5"/>
      <c r="O1598" s="3" t="n">
        <v>46.7319484882538</v>
      </c>
    </row>
    <row r="1599" customFormat="false" ht="15" hidden="false" customHeight="true" outlineLevel="0" collapsed="false">
      <c r="A1599" s="3" t="str">
        <f aca="false">A$24</f>
        <v>Educação</v>
      </c>
      <c r="B1599" s="3" t="str">
        <f aca="false">B$24</f>
        <v>ENEM</v>
      </c>
      <c r="C1599" s="3" t="n">
        <f aca="false">C$24</f>
        <v>1</v>
      </c>
      <c r="D1599" s="3" t="s">
        <v>260</v>
      </c>
      <c r="E1599" s="3" t="n">
        <f aca="false">E$24</f>
        <v>2013</v>
      </c>
      <c r="F1599" s="3" t="n">
        <f aca="false">F$24</f>
        <v>2015</v>
      </c>
      <c r="G1599" s="3" t="n">
        <v>481.85555647601</v>
      </c>
      <c r="H1599" s="3"/>
      <c r="I1599" s="3"/>
      <c r="J1599" s="3"/>
      <c r="K1599" s="3" t="str">
        <f aca="false">K$24</f>
        <v>Desempenho dos alunos do Ensino Médio para acesso ao Ensino Superior e a programas de financiamento em instituições privadas (nota de 0 a 1000).</v>
      </c>
      <c r="L1599" s="3" t="str">
        <f aca="false">L$24</f>
        <v>INEP</v>
      </c>
      <c r="M1599" s="3" t="str">
        <f aca="false">M$24</f>
        <v>Pontuação de 0 a 1000</v>
      </c>
      <c r="N1599" s="5"/>
      <c r="O1599" s="3" t="n">
        <v>18.7590110688503</v>
      </c>
    </row>
    <row r="1600" customFormat="false" ht="15" hidden="false" customHeight="true" outlineLevel="0" collapsed="false">
      <c r="A1600" s="3" t="str">
        <f aca="false">A$25</f>
        <v>Educação</v>
      </c>
      <c r="B1600" s="3" t="str">
        <f aca="false">B$25</f>
        <v>PISA</v>
      </c>
      <c r="C1600" s="3" t="n">
        <f aca="false">C$25</f>
        <v>1</v>
      </c>
      <c r="D1600" s="3" t="s">
        <v>260</v>
      </c>
      <c r="E1600" s="3" t="n">
        <f aca="false">E$25</f>
        <v>2012</v>
      </c>
      <c r="F1600" s="3" t="n">
        <f aca="false">F$25</f>
        <v>2015</v>
      </c>
      <c r="G1600" s="3" t="n">
        <v>371.333333333333</v>
      </c>
      <c r="H1600" s="3"/>
      <c r="I1600" s="3"/>
      <c r="J1600" s="3"/>
      <c r="K1600" s="3" t="str">
        <f aca="false">K$25</f>
        <v>Desempenho dos estudantes na faixa dos 15 anos no Programa internacional de avaliação dos estudantes (Nota: 0-1000)</v>
      </c>
      <c r="L1600" s="3" t="str">
        <f aca="false">L$25</f>
        <v>PISA</v>
      </c>
      <c r="M1600" s="5" t="str">
        <f aca="false">M$25</f>
        <v>Pontuação de 0 a 1000</v>
      </c>
      <c r="N1600" s="5"/>
      <c r="O1600" s="3" t="n">
        <v>31.2279151943456</v>
      </c>
    </row>
    <row r="1601" customFormat="false" ht="15" hidden="false" customHeight="true" outlineLevel="0" collapsed="false">
      <c r="A1601" s="3" t="str">
        <f aca="false">A$26</f>
        <v>Educação</v>
      </c>
      <c r="B1601" s="3" t="str">
        <f aca="false">B$26</f>
        <v>Índice de Oportunidade da Educação</v>
      </c>
      <c r="C1601" s="3" t="n">
        <f aca="false">C$26</f>
        <v>1</v>
      </c>
      <c r="D1601" s="3" t="s">
        <v>260</v>
      </c>
      <c r="E1601" s="3" t="n">
        <f aca="false">E$26</f>
        <v>2015</v>
      </c>
      <c r="F1601" s="3" t="n">
        <f aca="false">F$26</f>
        <v>2015</v>
      </c>
      <c r="G1601" s="3" t="n">
        <v>3.914545</v>
      </c>
      <c r="H1601" s="3"/>
      <c r="I1601" s="3"/>
      <c r="J1601" s="3"/>
      <c r="K1601" s="3" t="str">
        <f aca="false">K$26</f>
        <v>Mede a qualidade das oportunidades educacionais oferecidas por municípios e estados (Nota: 0-10)</v>
      </c>
      <c r="L1601" s="3" t="str">
        <f aca="false">L$26</f>
        <v>CLP/Metas</v>
      </c>
      <c r="M1601" s="3" t="str">
        <f aca="false">M$26</f>
        <v>Pontuação de 0 a 10</v>
      </c>
      <c r="N1601" s="5"/>
      <c r="O1601" s="3" t="n">
        <v>28.2044611149793</v>
      </c>
    </row>
    <row r="1602" customFormat="false" ht="15" hidden="false" customHeight="true" outlineLevel="0" collapsed="false">
      <c r="A1602" s="3" t="str">
        <f aca="false">A$27</f>
        <v>Educação</v>
      </c>
      <c r="B1602" s="3" t="str">
        <f aca="false">B$27</f>
        <v>Taxa de Abandono do Ensino Fundamental</v>
      </c>
      <c r="C1602" s="3" t="n">
        <f aca="false">C$27</f>
        <v>-1</v>
      </c>
      <c r="D1602" s="3" t="s">
        <v>260</v>
      </c>
      <c r="E1602" s="3" t="n">
        <f aca="false">E$27</f>
        <v>2013</v>
      </c>
      <c r="F1602" s="3" t="n">
        <f aca="false">F$27</f>
        <v>2015</v>
      </c>
      <c r="G1602" s="3" t="n">
        <v>5.06755605877865</v>
      </c>
      <c r="H1602" s="3"/>
      <c r="I1602" s="3"/>
      <c r="J1602" s="3"/>
      <c r="K1602" s="3" t="str">
        <f aca="false">K$27</f>
        <v>Porcentagem dos alunos do ensino fundamental que abandonam os estudos</v>
      </c>
      <c r="L1602" s="3" t="str">
        <f aca="false">L$27</f>
        <v>Portal Qedu</v>
      </c>
      <c r="M1602" s="3" t="str">
        <f aca="false">M$27</f>
        <v>Porcentagem %</v>
      </c>
      <c r="N1602" s="5" t="str">
        <f aca="false">N$27</f>
        <v>A partir de 2017 o indicador Taxa de abandono do ensino fundamental foi substituído pelo Taxa de frequência líquida do ensino fundamental</v>
      </c>
      <c r="O1602" s="3" t="n">
        <v>59.3687516074325</v>
      </c>
    </row>
    <row r="1603" customFormat="false" ht="15" hidden="false" customHeight="true" outlineLevel="0" collapsed="false">
      <c r="A1603" s="3" t="str">
        <f aca="false">A$28</f>
        <v>Educação</v>
      </c>
      <c r="B1603" s="3" t="str">
        <f aca="false">B$28</f>
        <v>Taxa de Abandono do Ensino Médio</v>
      </c>
      <c r="C1603" s="3" t="n">
        <f aca="false">C$28</f>
        <v>-1</v>
      </c>
      <c r="D1603" s="3" t="s">
        <v>260</v>
      </c>
      <c r="E1603" s="3" t="n">
        <f aca="false">E$28</f>
        <v>2013</v>
      </c>
      <c r="F1603" s="3" t="n">
        <f aca="false">F$28</f>
        <v>2015</v>
      </c>
      <c r="G1603" s="3" t="n">
        <v>8.68247676844301</v>
      </c>
      <c r="H1603" s="3"/>
      <c r="I1603" s="3"/>
      <c r="J1603" s="3"/>
      <c r="K1603" s="3" t="str">
        <f aca="false">K$28</f>
        <v>Porcentagem dos alunos do ensino médio que abandonam os estudos.</v>
      </c>
      <c r="L1603" s="3" t="str">
        <f aca="false">L$28</f>
        <v>Portal Qedu</v>
      </c>
      <c r="M1603" s="3" t="str">
        <f aca="false">M$28</f>
        <v>Porcentagem %</v>
      </c>
      <c r="N1603" s="5" t="str">
        <f aca="false">N$28</f>
        <v>A partir de 2017 o indicador Taxa de abandono do ensino médio foi substituído pelo Taxa de frequência líquida do ensino médio</v>
      </c>
      <c r="O1603" s="3" t="n">
        <v>66.7719482612959</v>
      </c>
    </row>
    <row r="1604" customFormat="false" ht="15" hidden="false" customHeight="true" outlineLevel="0" collapsed="false">
      <c r="A1604" s="3" t="str">
        <f aca="false">A$29</f>
        <v>Educação</v>
      </c>
      <c r="B1604" s="3" t="str">
        <f aca="false">B$29</f>
        <v> Total</v>
      </c>
      <c r="C1604" s="3" t="n">
        <f aca="false">C$29</f>
        <v>1</v>
      </c>
      <c r="D1604" s="3" t="s">
        <v>260</v>
      </c>
      <c r="E1604" s="3" t="n">
        <f aca="false">E$29</f>
        <v>2015</v>
      </c>
      <c r="F1604" s="3" t="n">
        <f aca="false">F$29</f>
        <v>2015</v>
      </c>
      <c r="G1604" s="3" t="n">
        <v>42.7157784720232</v>
      </c>
      <c r="H1604" s="3"/>
      <c r="I1604" s="3"/>
      <c r="J1604" s="3"/>
      <c r="K1604" s="3" t="str">
        <f aca="false">K$29</f>
        <v>Nota obtida via normalização e ponderação de indicadores que variam de 0 a 100.</v>
      </c>
      <c r="L1604" s="3" t="str">
        <f aca="false">L$29</f>
        <v>Tendências</v>
      </c>
      <c r="M1604" s="3" t="str">
        <f aca="false">M$29</f>
        <v>Nota de 0 a 100</v>
      </c>
      <c r="N1604" s="5"/>
      <c r="O1604" s="3" t="n">
        <v>33.195217229064</v>
      </c>
    </row>
    <row r="1605" customFormat="false" ht="15" hidden="false" customHeight="true" outlineLevel="0" collapsed="false">
      <c r="A1605" s="3" t="str">
        <f aca="false">A$30</f>
        <v>Sustentabilidade Social</v>
      </c>
      <c r="B1605" s="3" t="str">
        <f aca="false">B$30</f>
        <v>Segurança Alimentar</v>
      </c>
      <c r="C1605" s="3" t="n">
        <f aca="false">C$30</f>
        <v>-1</v>
      </c>
      <c r="D1605" s="3" t="s">
        <v>260</v>
      </c>
      <c r="E1605" s="3" t="n">
        <f aca="false">E$30</f>
        <v>2013</v>
      </c>
      <c r="F1605" s="3" t="n">
        <f aca="false">F$30</f>
        <v>2015</v>
      </c>
      <c r="G1605" s="3" t="n">
        <v>4.8245766906</v>
      </c>
      <c r="H1605" s="3"/>
      <c r="I1605" s="3"/>
      <c r="J1605" s="3"/>
      <c r="K1605" s="3" t="str">
        <f aca="false">K$30</f>
        <v>% domicílios com renda domiciliar per capita inferior à linha de extrema pobreza (valor de uma cesta de alimentos com o mínimo de calorias necessárias para suprir adequadamente uma pessoa, com base em recomendações da FAO e da OMS)</v>
      </c>
      <c r="L1605" s="3" t="str">
        <f aca="false">L$30</f>
        <v>Ipea</v>
      </c>
      <c r="M1605" s="3" t="str">
        <f aca="false">M$30</f>
        <v>Porcentagem %</v>
      </c>
      <c r="N1605" s="5" t="s">
        <v>110</v>
      </c>
      <c r="O1605" s="3" t="n">
        <v>78.0931484326816</v>
      </c>
    </row>
    <row r="1606" customFormat="false" ht="15" hidden="false" customHeight="true" outlineLevel="0" collapsed="false">
      <c r="A1606" s="3" t="str">
        <f aca="false">A$31</f>
        <v>Sustentabilidade Social</v>
      </c>
      <c r="B1606" s="3" t="str">
        <f aca="false">B$31</f>
        <v>Inadequação de Moradia FJP</v>
      </c>
      <c r="C1606" s="3" t="n">
        <f aca="false">C$31</f>
        <v>-1</v>
      </c>
      <c r="D1606" s="3" t="s">
        <v>260</v>
      </c>
      <c r="E1606" s="3" t="n">
        <f aca="false">E$31</f>
        <v>2013</v>
      </c>
      <c r="F1606" s="3" t="n">
        <f aca="false">F$31</f>
        <v>2015</v>
      </c>
      <c r="G1606" s="3" t="n">
        <v>12.9060043127936</v>
      </c>
      <c r="H1606" s="3"/>
      <c r="I1606" s="3"/>
      <c r="J1606" s="3"/>
      <c r="K1606" s="3" t="str">
        <f aca="false">K$31</f>
        <v>% de moradias que apresentam,entre outras características, coabitação familiar e/ou habitação precária  (metodologia da Fundação João Pinheiro)</v>
      </c>
      <c r="L1606" s="3" t="str">
        <f aca="false">L$31</f>
        <v>Fundação João Pinheiro</v>
      </c>
      <c r="M1606" s="3" t="str">
        <f aca="false">M$31</f>
        <v>Porcentagem %</v>
      </c>
      <c r="N1606" s="5" t="str">
        <f aca="false">N$31</f>
        <v>A partir de 2020, foi necessário alteração metodológica tendo em vista a não atualização desde de 2015 do indicador da Fundação João Pinheiro, por isso a fonte do indicador passou a ser a PNADc Anual (IBGE).</v>
      </c>
      <c r="O1606" s="3" t="n">
        <v>37.7638473679533</v>
      </c>
    </row>
    <row r="1607" customFormat="false" ht="15" hidden="false" customHeight="true" outlineLevel="0" collapsed="false">
      <c r="A1607" s="3" t="str">
        <f aca="false">A$32</f>
        <v>Sustentabilidade Social</v>
      </c>
      <c r="B1607" s="3" t="str">
        <f aca="false">B$32</f>
        <v>Famílias abaixo da linha da pobreza</v>
      </c>
      <c r="C1607" s="3" t="n">
        <f aca="false">C$32</f>
        <v>-1</v>
      </c>
      <c r="D1607" s="3" t="s">
        <v>260</v>
      </c>
      <c r="E1607" s="3" t="n">
        <f aca="false">E$32</f>
        <v>2013</v>
      </c>
      <c r="F1607" s="3" t="n">
        <f aca="false">F$32</f>
        <v>2015</v>
      </c>
      <c r="G1607" s="3" t="n">
        <v>6.93834415604249</v>
      </c>
      <c r="H1607" s="3"/>
      <c r="I1607" s="3"/>
      <c r="J1607" s="3"/>
      <c r="K1607" s="3" t="str">
        <f aca="false">K$32</f>
        <v>% de domicílios com renda domiciliar per capita inferior à linha de pobreza. A linha de pobreza aqui considerada é definida pelo decreto 7492 (abaixo de R$77,00 mensais)</v>
      </c>
      <c r="L1607" s="3" t="str">
        <f aca="false">L$32</f>
        <v>PNADc /IBGE</v>
      </c>
      <c r="M1607" s="3" t="str">
        <f aca="false">M$32</f>
        <v>Porcentagem %</v>
      </c>
      <c r="N1607" s="5"/>
      <c r="O1607" s="3" t="n">
        <v>57.0921646755792</v>
      </c>
    </row>
    <row r="1608" customFormat="false" ht="15" hidden="false" customHeight="true" outlineLevel="0" collapsed="false">
      <c r="A1608" s="3" t="str">
        <f aca="false">A$33</f>
        <v>Sustentabilidade Social</v>
      </c>
      <c r="B1608" s="3" t="str">
        <f aca="false">B$33</f>
        <v>Desigualdade de renda</v>
      </c>
      <c r="C1608" s="3" t="n">
        <f aca="false">C$33</f>
        <v>-1</v>
      </c>
      <c r="D1608" s="3" t="s">
        <v>260</v>
      </c>
      <c r="E1608" s="3" t="n">
        <f aca="false">E$33</f>
        <v>2013</v>
      </c>
      <c r="F1608" s="3" t="n">
        <f aca="false">F$33</f>
        <v>2015</v>
      </c>
      <c r="G1608" s="3" t="n">
        <v>0.5308035334</v>
      </c>
      <c r="H1608" s="3"/>
      <c r="I1608" s="3"/>
      <c r="J1608" s="3"/>
      <c r="K1608" s="3" t="str">
        <f aca="false">K$33</f>
        <v>Coeficiente de gini (1=Desigualdade Máxima/0=Igualdade Máxima)</v>
      </c>
      <c r="L1608" s="3" t="str">
        <f aca="false">L$33</f>
        <v>Ipea</v>
      </c>
      <c r="M1608" s="3" t="str">
        <f aca="false">M$33</f>
        <v>Coeficiente GINI</v>
      </c>
      <c r="N1608" s="5"/>
      <c r="O1608" s="3" t="n">
        <v>32.8991621769113</v>
      </c>
    </row>
    <row r="1609" customFormat="false" ht="15" hidden="false" customHeight="true" outlineLevel="0" collapsed="false">
      <c r="A1609" s="3" t="str">
        <f aca="false">A$34</f>
        <v>Sustentabilidade Social</v>
      </c>
      <c r="B1609" s="3" t="str">
        <f aca="false">B$34</f>
        <v>Acesso ao Saneamento Básico - Água</v>
      </c>
      <c r="C1609" s="3" t="n">
        <f aca="false">C$34</f>
        <v>1</v>
      </c>
      <c r="D1609" s="3" t="s">
        <v>260</v>
      </c>
      <c r="E1609" s="3" t="n">
        <f aca="false">E$34</f>
        <v>2013</v>
      </c>
      <c r="F1609" s="3" t="n">
        <f aca="false">F$34</f>
        <v>2015</v>
      </c>
      <c r="G1609" s="3" t="n">
        <v>91.8918918918919</v>
      </c>
      <c r="H1609" s="3"/>
      <c r="I1609" s="3"/>
      <c r="J1609" s="3"/>
      <c r="K1609" s="3" t="str">
        <f aca="false">K$34</f>
        <v>% de domicilios com acesso à água canalizada de rede geral de distribuição</v>
      </c>
      <c r="L1609" s="3" t="str">
        <f aca="false">L$34</f>
        <v>PNADc /IBGE</v>
      </c>
      <c r="M1609" s="3" t="str">
        <f aca="false">M$34</f>
        <v>Porcentagem %</v>
      </c>
      <c r="N1609" s="5"/>
      <c r="O1609" s="3" t="n">
        <v>71.7785936745753</v>
      </c>
    </row>
    <row r="1610" customFormat="false" ht="15" hidden="false" customHeight="true" outlineLevel="0" collapsed="false">
      <c r="A1610" s="3" t="str">
        <f aca="false">A$35</f>
        <v>Sustentabilidade Social</v>
      </c>
      <c r="B1610" s="3" t="str">
        <f aca="false">B$35</f>
        <v>Acesso ao Saneamento Básico - Esgoto</v>
      </c>
      <c r="C1610" s="3" t="n">
        <f aca="false">C$35</f>
        <v>1</v>
      </c>
      <c r="D1610" s="3" t="s">
        <v>260</v>
      </c>
      <c r="E1610" s="3" t="n">
        <f aca="false">E$35</f>
        <v>2013</v>
      </c>
      <c r="F1610" s="3" t="n">
        <f aca="false">F$35</f>
        <v>2015</v>
      </c>
      <c r="G1610" s="3" t="n">
        <v>95.2702702702703</v>
      </c>
      <c r="H1610" s="3"/>
      <c r="I1610" s="3"/>
      <c r="J1610" s="3"/>
      <c r="K1610" s="3" t="str">
        <f aca="false">K$35</f>
        <v>% de domicilios com acesso à rede coletora de esgoto</v>
      </c>
      <c r="L1610" s="3" t="str">
        <f aca="false">L$35</f>
        <v>PNADc /IBGE</v>
      </c>
      <c r="M1610" s="3" t="str">
        <f aca="false">M$35</f>
        <v>Porcentagem %</v>
      </c>
      <c r="N1610" s="5"/>
      <c r="O1610" s="3" t="n">
        <v>78.0496780087234</v>
      </c>
    </row>
    <row r="1611" customFormat="false" ht="15" hidden="false" customHeight="true" outlineLevel="0" collapsed="false">
      <c r="A1611" s="3" t="str">
        <f aca="false">A$36</f>
        <v>Sustentabilidade Social</v>
      </c>
      <c r="B1611" s="3" t="str">
        <f aca="false">B$36</f>
        <v>Mortes Evitáveis</v>
      </c>
      <c r="C1611" s="3" t="n">
        <f aca="false">C$36</f>
        <v>-1</v>
      </c>
      <c r="D1611" s="3" t="s">
        <v>260</v>
      </c>
      <c r="E1611" s="3" t="n">
        <f aca="false">E$36</f>
        <v>2013</v>
      </c>
      <c r="F1611" s="3" t="n">
        <f aca="false">F$36</f>
        <v>2015</v>
      </c>
      <c r="G1611" s="3" t="n">
        <v>46.0779220779221</v>
      </c>
      <c r="H1611" s="3"/>
      <c r="I1611" s="3"/>
      <c r="J1611" s="3"/>
      <c r="K1611" s="3" t="str">
        <f aca="false">K$36</f>
        <v>Razão de Mortalidade Proporcional: mortes abaixo de 50 anos/ total de óbitos</v>
      </c>
      <c r="L1611" s="3" t="str">
        <f aca="false">L$36</f>
        <v>Datasus</v>
      </c>
      <c r="M1611" s="3" t="str">
        <f aca="false">M$36</f>
        <v>Porcentagem %</v>
      </c>
      <c r="N1611" s="5" t="s">
        <v>127</v>
      </c>
      <c r="O1611" s="3" t="n">
        <v>1.00305716607248</v>
      </c>
    </row>
    <row r="1612" customFormat="false" ht="15" hidden="false" customHeight="true" outlineLevel="0" collapsed="false">
      <c r="A1612" s="3" t="str">
        <f aca="false">A$37</f>
        <v>Sustentabilidade Social</v>
      </c>
      <c r="B1612" s="3" t="str">
        <f aca="false">B$37</f>
        <v>Anos potenciais de vida perdidos</v>
      </c>
      <c r="C1612" s="3" t="n">
        <f aca="false">C$37</f>
        <v>-1</v>
      </c>
      <c r="D1612" s="3" t="s">
        <v>260</v>
      </c>
      <c r="E1612" s="3" t="n">
        <f aca="false">E$37</f>
        <v>2013</v>
      </c>
      <c r="F1612" s="3" t="n">
        <f aca="false">F$37</f>
        <v>2015</v>
      </c>
      <c r="G1612" s="3" t="n">
        <v>22.7697095435685</v>
      </c>
      <c r="H1612" s="3"/>
      <c r="I1612" s="3"/>
      <c r="J1612" s="3"/>
      <c r="K1612" s="3" t="str">
        <f aca="false">K$37</f>
        <v>Média da diferença da faixa etária em que os óbitos registrados ocorreram e a expectativa de vida ao nascer do Brasil.</v>
      </c>
      <c r="L1612" s="3" t="str">
        <f aca="false">L$37</f>
        <v>Datasus</v>
      </c>
      <c r="M1612" s="3" t="str">
        <f aca="false">M$37</f>
        <v>Anos</v>
      </c>
      <c r="N1612" s="5"/>
      <c r="O1612" s="3" t="n">
        <v>0</v>
      </c>
    </row>
    <row r="1613" customFormat="false" ht="15" hidden="false" customHeight="true" outlineLevel="0" collapsed="false">
      <c r="A1613" s="3" t="str">
        <f aca="false">A$38</f>
        <v>Sustentabilidade Social</v>
      </c>
      <c r="B1613" s="3" t="str">
        <f aca="false">B$38</f>
        <v>Formalidade do Mercado de Trabalho</v>
      </c>
      <c r="C1613" s="3" t="n">
        <f aca="false">C$38</f>
        <v>1</v>
      </c>
      <c r="D1613" s="3" t="s">
        <v>260</v>
      </c>
      <c r="E1613" s="3" t="n">
        <f aca="false">E$38</f>
        <v>2013</v>
      </c>
      <c r="F1613" s="3" t="n">
        <f aca="false">F$38</f>
        <v>2015</v>
      </c>
      <c r="G1613" s="3" t="n">
        <v>37.3015873015873</v>
      </c>
      <c r="H1613" s="3"/>
      <c r="I1613" s="3"/>
      <c r="J1613" s="3"/>
      <c r="K1613" s="3" t="str">
        <f aca="false">K$38</f>
        <v>Proporção de empregados de 10 anos ou mais de idade com carteira de trabalho assinada em relação ao total de ocupados</v>
      </c>
      <c r="L1613" s="3" t="str">
        <f aca="false">L$38</f>
        <v>PNADc /IBGE</v>
      </c>
      <c r="M1613" s="3" t="str">
        <f aca="false">M$38</f>
        <v>Porcentagem %</v>
      </c>
      <c r="N16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613" s="3" t="n">
        <v>0</v>
      </c>
    </row>
    <row r="1614" customFormat="false" ht="15" hidden="false" customHeight="true" outlineLevel="0" collapsed="false">
      <c r="A1614" s="3" t="str">
        <f aca="false">A$39</f>
        <v>Sustentabilidade Social</v>
      </c>
      <c r="B1614" s="3" t="str">
        <f aca="false">B$39</f>
        <v>Inserção Econômica</v>
      </c>
      <c r="C1614" s="3" t="n">
        <f aca="false">C$39</f>
        <v>1</v>
      </c>
      <c r="D1614" s="3" t="s">
        <v>260</v>
      </c>
      <c r="E1614" s="3" t="n">
        <f aca="false">E$39</f>
        <v>2014</v>
      </c>
      <c r="F1614" s="3" t="n">
        <f aca="false">F$39</f>
        <v>2015</v>
      </c>
      <c r="G1614" s="3" t="n">
        <v>41.9330739996621</v>
      </c>
      <c r="H1614" s="3"/>
      <c r="I1614" s="3"/>
      <c r="J1614" s="3"/>
      <c r="K1614" s="3" t="str">
        <f aca="false">K$39</f>
        <v>Proporção de ocupados em relação a População Economicamente Ativa</v>
      </c>
      <c r="L1614" s="3" t="str">
        <f aca="false">L$39</f>
        <v>IBGE</v>
      </c>
      <c r="M1614" s="3" t="str">
        <f aca="false">M$39</f>
        <v>Porcentagem %</v>
      </c>
      <c r="N1614" s="5"/>
      <c r="O1614" s="3" t="n">
        <v>37.0881363347589</v>
      </c>
    </row>
    <row r="1615" customFormat="false" ht="15" hidden="false" customHeight="true" outlineLevel="0" collapsed="false">
      <c r="A1615" s="3" t="str">
        <f aca="false">A$40</f>
        <v>Sustentabilidade Social</v>
      </c>
      <c r="B1615" s="3" t="str">
        <f aca="false">B$40</f>
        <v>IDH</v>
      </c>
      <c r="C1615" s="3" t="n">
        <f aca="false">C$40</f>
        <v>1</v>
      </c>
      <c r="D1615" s="3" t="s">
        <v>260</v>
      </c>
      <c r="E1615" s="3" t="n">
        <f aca="false">E$40</f>
        <v>2010</v>
      </c>
      <c r="F1615" s="3" t="n">
        <f aca="false">F$40</f>
        <v>2015</v>
      </c>
      <c r="G1615" s="3" t="n">
        <v>0.707</v>
      </c>
      <c r="H1615" s="3"/>
      <c r="I1615" s="3"/>
      <c r="J1615" s="3"/>
      <c r="K1615" s="3" t="str">
        <f aca="false">K$40</f>
        <v>IDH estadual</v>
      </c>
      <c r="L1615" s="3" t="str">
        <f aca="false">L$40</f>
        <v>PNUD</v>
      </c>
      <c r="M1615" s="3" t="str">
        <f aca="false">M$40</f>
        <v>Índice de 0 a 1</v>
      </c>
      <c r="N1615" s="5"/>
      <c r="O1615" s="3" t="n">
        <v>39.3782383419689</v>
      </c>
    </row>
    <row r="1616" customFormat="false" ht="15" hidden="false" customHeight="true" outlineLevel="0" collapsed="false">
      <c r="A1616" s="3" t="str">
        <f aca="false">A$41</f>
        <v>Sustentabilidade Social</v>
      </c>
      <c r="B1616" s="3" t="str">
        <f aca="false">B$41</f>
        <v>Inserção Econômica dos Jovens</v>
      </c>
      <c r="C1616" s="3" t="n">
        <f aca="false">C$41</f>
        <v>1</v>
      </c>
      <c r="D1616" s="3" t="s">
        <v>260</v>
      </c>
      <c r="E1616" s="3" t="n">
        <f aca="false">E$41</f>
        <v>2013</v>
      </c>
      <c r="F1616" s="3" t="n">
        <f aca="false">F$41</f>
        <v>2015</v>
      </c>
      <c r="G1616" s="3" t="n">
        <v>74.2597843114408</v>
      </c>
      <c r="H1616" s="3"/>
      <c r="I1616" s="3"/>
      <c r="J1616" s="3"/>
      <c r="K1616" s="3" t="str">
        <f aca="false">K$41</f>
        <v>Proporção dos jovens que estudam ou trabalham</v>
      </c>
      <c r="L1616" s="3" t="str">
        <f aca="false">L$41</f>
        <v>IBGE</v>
      </c>
      <c r="M1616" s="3" t="str">
        <f aca="false">M$41</f>
        <v>Porcentagem %</v>
      </c>
      <c r="N1616" s="5"/>
      <c r="O1616" s="3" t="n">
        <v>10.6778936617361</v>
      </c>
    </row>
    <row r="1617" customFormat="false" ht="15" hidden="false" customHeight="true" outlineLevel="0" collapsed="false">
      <c r="A1617" s="3" t="str">
        <f aca="false">A$42</f>
        <v>Sustentabilidade Social</v>
      </c>
      <c r="B1617" s="3" t="str">
        <f aca="false">B$42</f>
        <v>Mortalidade Materna</v>
      </c>
      <c r="C1617" s="3" t="n">
        <f aca="false">C$42</f>
        <v>-1</v>
      </c>
      <c r="D1617" s="3" t="s">
        <v>260</v>
      </c>
      <c r="E1617" s="3" t="n">
        <f aca="false">E$42</f>
        <v>2013</v>
      </c>
      <c r="F1617" s="3" t="n">
        <f aca="false">F$42</f>
        <v>2015</v>
      </c>
      <c r="G1617" s="3" t="n">
        <v>5.63496684761171</v>
      </c>
      <c r="H1617" s="3"/>
      <c r="I1617" s="3"/>
      <c r="J1617" s="3"/>
      <c r="K1617" s="3" t="str">
        <f aca="false">K$42</f>
        <v>Óbitos maternos em relação a população feminina em idade fértil (15-49 anos).</v>
      </c>
      <c r="L1617" s="3" t="str">
        <f aca="false">L$42</f>
        <v>Datasus</v>
      </c>
      <c r="M1617" s="3" t="str">
        <f aca="false">M$42</f>
        <v>Taxa de mortalidade por 100 mil mulheres</v>
      </c>
      <c r="N1617" s="5"/>
      <c r="O1617" s="3" t="n">
        <v>44.6724964881856</v>
      </c>
    </row>
    <row r="1618" customFormat="false" ht="15" hidden="false" customHeight="true" outlineLevel="0" collapsed="false">
      <c r="A1618" s="3" t="str">
        <f aca="false">A$43</f>
        <v>Sustentabilidade Social</v>
      </c>
      <c r="B1618" s="3" t="str">
        <f aca="false">B$43</f>
        <v>Mortalidade Precoce</v>
      </c>
      <c r="C1618" s="3" t="n">
        <f aca="false">C$43</f>
        <v>-1</v>
      </c>
      <c r="D1618" s="3" t="s">
        <v>260</v>
      </c>
      <c r="E1618" s="3" t="n">
        <f aca="false">E$43</f>
        <v>2013</v>
      </c>
      <c r="F1618" s="3" t="n">
        <f aca="false">F$43</f>
        <v>2015</v>
      </c>
      <c r="G1618" s="3" t="n">
        <v>129.315738976876</v>
      </c>
      <c r="H1618" s="3"/>
      <c r="I1618" s="3"/>
      <c r="J1618" s="3"/>
      <c r="K1618" s="3" t="str">
        <f aca="false">K$43</f>
        <v>Mortalidade de Jovens (15-29 anos) por causas externas.
</v>
      </c>
      <c r="L1618" s="3" t="str">
        <f aca="false">L$43</f>
        <v>Datasus</v>
      </c>
      <c r="M1618" s="3" t="str">
        <f aca="false">M$43</f>
        <v>Taxa de mortalidade por 100 mil jovens</v>
      </c>
      <c r="N1618" s="5"/>
      <c r="O1618" s="3" t="n">
        <v>47.499173959519</v>
      </c>
    </row>
    <row r="1619" customFormat="false" ht="15" hidden="false" customHeight="true" outlineLevel="0" collapsed="false">
      <c r="A1619" s="3" t="str">
        <f aca="false">A$44</f>
        <v>Sustentabilidade Social</v>
      </c>
      <c r="B1619" s="3" t="str">
        <f aca="false">B$44</f>
        <v>Previdência Social</v>
      </c>
      <c r="C1619" s="3" t="n">
        <f aca="false">C$44</f>
        <v>1</v>
      </c>
      <c r="D1619" s="3" t="s">
        <v>260</v>
      </c>
      <c r="E1619" s="3" t="n">
        <f aca="false">E$44</f>
        <v>2013</v>
      </c>
      <c r="F1619" s="3" t="n">
        <f aca="false">F$44</f>
        <v>2015</v>
      </c>
      <c r="G1619" s="3" t="n">
        <v>59.1316485454011</v>
      </c>
      <c r="H1619" s="3"/>
      <c r="I1619" s="3"/>
      <c r="J1619" s="3"/>
      <c r="K1619" s="3" t="str">
        <f aca="false">K$44</f>
        <v>Proporção de idosos (mais de 60 anos) que recebem previdência social</v>
      </c>
      <c r="L1619" s="3" t="str">
        <f aca="false">L$44</f>
        <v>IBGE</v>
      </c>
      <c r="M1619" s="3" t="str">
        <f aca="false">M$44</f>
        <v>Porcentagem %</v>
      </c>
      <c r="N1619" s="5" t="s">
        <v>150</v>
      </c>
      <c r="O1619" s="3" t="n">
        <v>27.129949891631</v>
      </c>
    </row>
    <row r="1620" customFormat="false" ht="15" hidden="false" customHeight="true" outlineLevel="0" collapsed="false">
      <c r="A1620" s="3" t="str">
        <f aca="false">A$45</f>
        <v>Sustentabilidade Social</v>
      </c>
      <c r="B1620" s="3" t="str">
        <f aca="false">B$45</f>
        <v>Mortalidade na Infância</v>
      </c>
      <c r="C1620" s="3" t="n">
        <f aca="false">C$45</f>
        <v>-1</v>
      </c>
      <c r="D1620" s="3" t="s">
        <v>260</v>
      </c>
      <c r="E1620" s="3" t="n">
        <f aca="false">E$45</f>
        <v>2013</v>
      </c>
      <c r="F1620" s="3" t="n">
        <f aca="false">F$45</f>
        <v>2015</v>
      </c>
      <c r="G1620" s="3" t="n">
        <v>4.94896381070213</v>
      </c>
      <c r="H1620" s="3"/>
      <c r="I1620" s="3"/>
      <c r="J1620" s="3"/>
      <c r="K1620" s="3" t="str">
        <f aca="false">K$45</f>
        <v>Óbitos de menores de cinco anos por grupo de 1.000 nascidos vivos</v>
      </c>
      <c r="L1620" s="3" t="str">
        <f aca="false">L$45</f>
        <v>Datasus</v>
      </c>
      <c r="M1620" s="3" t="str">
        <f aca="false">M$45</f>
        <v>Porcentagem %</v>
      </c>
      <c r="N1620" s="5"/>
      <c r="O1620" s="3" t="n">
        <v>0</v>
      </c>
    </row>
    <row r="1621" customFormat="false" ht="15" hidden="false" customHeight="true" outlineLevel="0" collapsed="false">
      <c r="A1621" s="3" t="str">
        <f aca="false">A$46</f>
        <v>Sustentabilidade Social</v>
      </c>
      <c r="B1621" s="3" t="str">
        <f aca="false">B$46</f>
        <v> Total</v>
      </c>
      <c r="C1621" s="3" t="n">
        <f aca="false">C$46</f>
        <v>1</v>
      </c>
      <c r="D1621" s="3" t="s">
        <v>260</v>
      </c>
      <c r="E1621" s="3" t="n">
        <f aca="false">E$46</f>
        <v>2015</v>
      </c>
      <c r="F1621" s="3" t="n">
        <f aca="false">F$46</f>
        <v>2015</v>
      </c>
      <c r="G1621" s="3" t="n">
        <v>42.9446950039511</v>
      </c>
      <c r="H1621" s="3"/>
      <c r="I1621" s="3"/>
      <c r="J1621" s="3"/>
      <c r="K1621" s="3" t="str">
        <f aca="false">K$46</f>
        <v>Nota obtida via normalização e ponderação de indicadores que variam de 0 a 100.</v>
      </c>
      <c r="L1621" s="3" t="str">
        <f aca="false">L$46</f>
        <v>Tendências</v>
      </c>
      <c r="M1621" s="3" t="str">
        <f aca="false">M$46</f>
        <v>Nota de 0 a 100</v>
      </c>
      <c r="N1621" s="5"/>
      <c r="O1621" s="3" t="n">
        <v>31.8423083671592</v>
      </c>
    </row>
    <row r="1622" customFormat="false" ht="15" hidden="false" customHeight="true" outlineLevel="0" collapsed="false">
      <c r="A1622" s="3" t="str">
        <f aca="false">A$47</f>
        <v>Segurança Pública</v>
      </c>
      <c r="B1622" s="3" t="str">
        <f aca="false">B$47</f>
        <v>Déficit Carcerário</v>
      </c>
      <c r="C1622" s="3" t="n">
        <f aca="false">C$47</f>
        <v>-1</v>
      </c>
      <c r="D1622" s="3" t="s">
        <v>260</v>
      </c>
      <c r="E1622" s="3" t="n">
        <f aca="false">E$47</f>
        <v>2014</v>
      </c>
      <c r="F1622" s="3" t="n">
        <f aca="false">F$47</f>
        <v>2015</v>
      </c>
      <c r="G1622" s="3" t="n">
        <v>1.48611111111111</v>
      </c>
      <c r="H1622" s="3"/>
      <c r="I1622" s="3"/>
      <c r="J1622" s="3"/>
      <c r="K1622" s="3" t="str">
        <f aca="false">K$47</f>
        <v>Relação detentos / Vagas</v>
      </c>
      <c r="L1622" s="3" t="str">
        <f aca="false">L$47</f>
        <v>Fórum de Segurança Pública</v>
      </c>
      <c r="M1622" s="3" t="str">
        <f aca="false">M$47</f>
        <v>Porcentagem %</v>
      </c>
      <c r="N1622" s="5"/>
      <c r="O1622" s="3" t="n">
        <v>66.3873010165836</v>
      </c>
    </row>
    <row r="1623" customFormat="false" ht="15" hidden="false" customHeight="true" outlineLevel="0" collapsed="false">
      <c r="A1623" s="3" t="str">
        <f aca="false">A$48</f>
        <v>Segurança Pública</v>
      </c>
      <c r="B1623" s="3" t="str">
        <f aca="false">B$48</f>
        <v>Mortes a esclarecer</v>
      </c>
      <c r="C1623" s="3" t="n">
        <f aca="false">C$48</f>
        <v>-1</v>
      </c>
      <c r="D1623" s="3" t="s">
        <v>260</v>
      </c>
      <c r="E1623" s="3" t="n">
        <f aca="false">E$48</f>
        <v>2014</v>
      </c>
      <c r="F1623" s="3" t="n">
        <f aca="false">F$48</f>
        <v>2015</v>
      </c>
      <c r="G1623" s="3" t="n">
        <v>15.4949530724278</v>
      </c>
      <c r="H1623" s="3"/>
      <c r="I1623" s="3"/>
      <c r="J1623" s="3"/>
      <c r="K1623" s="3" t="str">
        <f aca="false">K$48</f>
        <v># "mortes a esclarecer" / 100 mil habitantes</v>
      </c>
      <c r="L1623" s="3" t="str">
        <f aca="false">L$48</f>
        <v>Fórum de Segurança Pública</v>
      </c>
      <c r="M1623" s="3" t="str">
        <f aca="false">M$48</f>
        <v>Taxa de mortalidade por 100 mil habitantes</v>
      </c>
      <c r="N16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623" s="3" t="n">
        <v>45.8772900618582</v>
      </c>
    </row>
    <row r="1624" customFormat="false" ht="15" hidden="false" customHeight="true" outlineLevel="0" collapsed="false">
      <c r="A1624" s="3" t="str">
        <f aca="false">A$49</f>
        <v>Segurança Pública</v>
      </c>
      <c r="B1624" s="3" t="str">
        <f aca="false">B$49</f>
        <v>Atuação do Sistema de Justiça Criminal</v>
      </c>
      <c r="C1624" s="3" t="n">
        <f aca="false">C$49</f>
        <v>1</v>
      </c>
      <c r="D1624" s="3" t="s">
        <v>260</v>
      </c>
      <c r="E1624" s="3" t="n">
        <f aca="false">E$49</f>
        <v>2014</v>
      </c>
      <c r="F1624" s="3" t="n">
        <f aca="false">F$49</f>
        <v>2015</v>
      </c>
      <c r="G1624" s="3" t="n">
        <v>5.56944444444444</v>
      </c>
      <c r="H1624" s="3"/>
      <c r="I1624" s="3"/>
      <c r="J1624" s="3"/>
      <c r="K1624" s="3" t="str">
        <f aca="false">K$49</f>
        <v>Total da população carcerária (regime fechado) em relação ao número de homicídios.</v>
      </c>
      <c r="L1624" s="3" t="str">
        <f aca="false">L$49</f>
        <v>Fórum de Segurança Pública</v>
      </c>
      <c r="M1624" s="3" t="str">
        <f aca="false">M$49</f>
        <v>Porcentagem %</v>
      </c>
      <c r="N1624" s="3" t="str">
        <f aca="false">N$49</f>
        <v>A partir da edição de 2018, ou seja, do dado de 2017 passou a ser usado como numerador a população prisional acusada de homicídio e não mais a população carcerária total.</v>
      </c>
      <c r="O1624" s="3" t="n">
        <v>18.7186085476948</v>
      </c>
    </row>
    <row r="1625" customFormat="false" ht="15" hidden="false" customHeight="true" outlineLevel="0" collapsed="false">
      <c r="A1625" s="3" t="str">
        <f aca="false">A$50</f>
        <v>Segurança Pública</v>
      </c>
      <c r="B1625" s="3" t="str">
        <f aca="false">B$50</f>
        <v>Mortalidade no Trânsito</v>
      </c>
      <c r="C1625" s="3" t="n">
        <f aca="false">C$50</f>
        <v>-1</v>
      </c>
      <c r="D1625" s="3" t="s">
        <v>260</v>
      </c>
      <c r="E1625" s="3" t="n">
        <f aca="false">E$50</f>
        <v>2013</v>
      </c>
      <c r="F1625" s="3" t="n">
        <f aca="false">F$50</f>
        <v>2015</v>
      </c>
      <c r="G1625" s="3" t="n">
        <v>62.649185855026</v>
      </c>
      <c r="H1625" s="3"/>
      <c r="I1625" s="3"/>
      <c r="J1625" s="3"/>
      <c r="K1625" s="3" t="str">
        <f aca="false">K$50</f>
        <v>Óbitos por causas externas (acidentes em transporte terrestre) em relação ao total de habitantes.</v>
      </c>
      <c r="L1625" s="3" t="str">
        <f aca="false">L$50</f>
        <v>Datasus</v>
      </c>
      <c r="M1625" s="5" t="str">
        <f aca="false">M$50</f>
        <v>Mortes em relação a frota e aos habitantes</v>
      </c>
      <c r="N1625" s="5" t="str">
        <f aca="false">N$50</f>
        <v>Antes de 2019 o nome do indicador era "Segurança no Trânsito" </v>
      </c>
      <c r="O1625" s="3" t="n">
        <v>39.8358018723769</v>
      </c>
    </row>
    <row r="1626" customFormat="false" ht="15" hidden="false" customHeight="true" outlineLevel="0" collapsed="false">
      <c r="A1626" s="3" t="str">
        <f aca="false">A$51</f>
        <v>Segurança Pública</v>
      </c>
      <c r="B1626" s="3" t="str">
        <f aca="false">B$51</f>
        <v>Segurança Pessoal</v>
      </c>
      <c r="C1626" s="3" t="n">
        <f aca="false">C$51</f>
        <v>-1</v>
      </c>
      <c r="D1626" s="3" t="s">
        <v>260</v>
      </c>
      <c r="E1626" s="3" t="n">
        <f aca="false">E$51</f>
        <v>2014</v>
      </c>
      <c r="F1626" s="3" t="n">
        <f aca="false">F$51</f>
        <v>2015</v>
      </c>
      <c r="G1626" s="3" t="n">
        <v>14.488787288504</v>
      </c>
      <c r="H1626" s="3"/>
      <c r="I1626" s="3"/>
      <c r="J1626" s="3"/>
      <c r="K1626" s="3" t="str">
        <f aca="false">K$51</f>
        <v>Óbitos resultantes de agressões (homicídios) em relação a população total.</v>
      </c>
      <c r="L1626" s="3" t="str">
        <f aca="false">L$51</f>
        <v>Fórum de Segurança Pública</v>
      </c>
      <c r="M1626" s="5" t="str">
        <f aca="false">M$51</f>
        <v>Óbitos por 100 mil habitantes</v>
      </c>
      <c r="N1626" s="5"/>
      <c r="O1626" s="3" t="n">
        <v>91.8437789607392</v>
      </c>
    </row>
    <row r="1627" customFormat="false" ht="15" hidden="false" customHeight="true" outlineLevel="0" collapsed="false">
      <c r="A1627" s="3" t="str">
        <f aca="false">A$52</f>
        <v>Segurança Pública</v>
      </c>
      <c r="B1627" s="3" t="str">
        <f aca="false">B$52</f>
        <v>Segurança Patrimonial</v>
      </c>
      <c r="C1627" s="3" t="n">
        <f aca="false">C$52</f>
        <v>-1</v>
      </c>
      <c r="D1627" s="3" t="s">
        <v>260</v>
      </c>
      <c r="E1627" s="3" t="n">
        <f aca="false">E$52</f>
        <v>2014</v>
      </c>
      <c r="F1627" s="3" t="n">
        <f aca="false">F$52</f>
        <v>2015</v>
      </c>
      <c r="G1627" s="3" t="n">
        <v>51.4492469955317</v>
      </c>
      <c r="H1627" s="3"/>
      <c r="I1627" s="3"/>
      <c r="J1627" s="3"/>
      <c r="K1627" s="3" t="str">
        <f aca="false">K$52</f>
        <v>Roubos e furto de veículos em relação a frota total (por 100 mil veículos).</v>
      </c>
      <c r="L1627" s="3" t="str">
        <f aca="false">L$52</f>
        <v>Fórum de Segurança Pública</v>
      </c>
      <c r="M1627" s="5" t="str">
        <f aca="false">M$52</f>
        <v>Roubos e furtos por 100 mil veículos</v>
      </c>
      <c r="N1627" s="3" t="str">
        <f aca="false">N$52</f>
        <v>A partir da edição de 2019, ou seja, do dado de 2018, passou a ser usado o número de roubos totais no lugar de roubos e furtos de veículos</v>
      </c>
      <c r="O1627" s="3" t="n">
        <v>100</v>
      </c>
    </row>
    <row r="1628" customFormat="false" ht="15" hidden="false" customHeight="true" outlineLevel="0" collapsed="false">
      <c r="A1628" s="3" t="str">
        <f aca="false">A$53</f>
        <v>Segurança Pública</v>
      </c>
      <c r="B1628" s="3" t="str">
        <f aca="false">B$53</f>
        <v> Total</v>
      </c>
      <c r="C1628" s="3" t="n">
        <f aca="false">C$53</f>
        <v>1</v>
      </c>
      <c r="D1628" s="3" t="s">
        <v>260</v>
      </c>
      <c r="E1628" s="3" t="n">
        <f aca="false">E$53</f>
        <v>2015</v>
      </c>
      <c r="F1628" s="3" t="n">
        <f aca="false">F$53</f>
        <v>2015</v>
      </c>
      <c r="G1628" s="3" t="n">
        <v>67.3926350176764</v>
      </c>
      <c r="H1628" s="3"/>
      <c r="I1628" s="3"/>
      <c r="J1628" s="3"/>
      <c r="K1628" s="3" t="str">
        <f aca="false">K$53</f>
        <v>Nota obtida via normalização e ponderação de indicadores que variam de 0 a 100.</v>
      </c>
      <c r="L1628" s="3" t="str">
        <f aca="false">L$53</f>
        <v>Tendências</v>
      </c>
      <c r="M1628" s="3" t="str">
        <f aca="false">M$53</f>
        <v>Nota de 0 a 100</v>
      </c>
      <c r="N1628" s="5"/>
      <c r="O1628" s="3" t="n">
        <v>91.1959530727944</v>
      </c>
    </row>
    <row r="1629" customFormat="false" ht="15" hidden="false" customHeight="true" outlineLevel="0" collapsed="false">
      <c r="A1629" s="3" t="str">
        <f aca="false">A$54</f>
        <v>Solidez Fiscal</v>
      </c>
      <c r="B1629" s="3" t="str">
        <f aca="false">B$54</f>
        <v>Dependência Fiscal</v>
      </c>
      <c r="C1629" s="3" t="n">
        <f aca="false">C$54</f>
        <v>1</v>
      </c>
      <c r="D1629" s="3" t="s">
        <v>260</v>
      </c>
      <c r="E1629" s="3" t="n">
        <f aca="false">E$54</f>
        <v>2014</v>
      </c>
      <c r="F1629" s="3" t="n">
        <f aca="false">F$54</f>
        <v>2015</v>
      </c>
      <c r="G1629" s="3" t="n">
        <v>35.9865075780273</v>
      </c>
      <c r="H1629" s="3"/>
      <c r="I1629" s="3"/>
      <c r="J1629" s="3"/>
      <c r="K1629" s="3" t="str">
        <f aca="false">K$54</f>
        <v>Grau de autonomia financeira do Estado tendo por base a participação das receitas correntes próprias (realizadas) sobre a receita corrente total, dado pela fórmula: 1 – (transferências correntes/receita corrente total)</v>
      </c>
      <c r="L1629" s="3" t="str">
        <f aca="false">L$54</f>
        <v>Siconfi</v>
      </c>
      <c r="M1629" s="3" t="str">
        <f aca="false">M$54</f>
        <v>Porcentagem %</v>
      </c>
      <c r="N16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629" s="3" t="n">
        <v>3.22390729560973</v>
      </c>
    </row>
    <row r="1630" customFormat="false" ht="15" hidden="false" customHeight="true" outlineLevel="0" collapsed="false">
      <c r="A1630" s="3" t="str">
        <f aca="false">A$55</f>
        <v>Solidez Fiscal</v>
      </c>
      <c r="B1630" s="3" t="str">
        <f aca="false">B$55</f>
        <v>Taxa de Investimentos</v>
      </c>
      <c r="C1630" s="3" t="n">
        <f aca="false">C$55</f>
        <v>1</v>
      </c>
      <c r="D1630" s="3" t="s">
        <v>260</v>
      </c>
      <c r="E1630" s="3" t="n">
        <f aca="false">E$55</f>
        <v>2014</v>
      </c>
      <c r="F1630" s="3" t="n">
        <f aca="false">F$55</f>
        <v>2015</v>
      </c>
      <c r="G1630" s="3" t="n">
        <v>0.105037591865314</v>
      </c>
      <c r="H1630" s="3"/>
      <c r="I1630" s="3"/>
      <c r="J1630" s="3"/>
      <c r="K1630" s="3" t="str">
        <f aca="false">K$55</f>
        <v>Investimento liquidado / receita corrente líquida</v>
      </c>
      <c r="L1630" s="3" t="str">
        <f aca="false">L$55</f>
        <v>Siconfi</v>
      </c>
      <c r="M1630" s="5" t="s">
        <v>24</v>
      </c>
      <c r="N1630" s="5" t="str">
        <f aca="false">N$55</f>
        <v>Antes da edição de 2020 o indicador era conhecido como "Capacidade de Investimento"</v>
      </c>
      <c r="O1630" s="3" t="n">
        <v>33.718362204202</v>
      </c>
    </row>
    <row r="1631" customFormat="false" ht="15" hidden="false" customHeight="true" outlineLevel="0" collapsed="false">
      <c r="A1631" s="3" t="str">
        <f aca="false">A$56</f>
        <v>Solidez Fiscal</v>
      </c>
      <c r="B1631" s="3" t="str">
        <f aca="false">B$56</f>
        <v>Resultado Nominal</v>
      </c>
      <c r="C1631" s="3" t="n">
        <f aca="false">C$56</f>
        <v>1</v>
      </c>
      <c r="D1631" s="3" t="s">
        <v>260</v>
      </c>
      <c r="E1631" s="3" t="n">
        <f aca="false">E$56</f>
        <v>2014</v>
      </c>
      <c r="F1631" s="3" t="n">
        <f aca="false">F$56</f>
        <v>2015</v>
      </c>
      <c r="G1631" s="3" t="n">
        <v>-3.90535080171457</v>
      </c>
      <c r="H1631" s="3"/>
      <c r="I1631" s="3"/>
      <c r="J1631" s="3"/>
      <c r="K1631" s="3" t="str">
        <f aca="false">K$56</f>
        <v>Diferença entre receitas e despesas primárias no período acrescidas das despesas com juros nominais incidentes sobre a dívida pública interna e externa, dividido pelo PIB</v>
      </c>
      <c r="L1631" s="3" t="str">
        <f aca="false">L$56</f>
        <v>Siconfi</v>
      </c>
      <c r="M1631" s="3" t="str">
        <f aca="false">M$56</f>
        <v>Porcentagem %</v>
      </c>
      <c r="N1631" s="5"/>
      <c r="O1631" s="3" t="n">
        <v>100</v>
      </c>
    </row>
    <row r="1632" customFormat="false" ht="15" hidden="false" customHeight="true" outlineLevel="0" collapsed="false">
      <c r="A1632" s="3" t="str">
        <f aca="false">A$57</f>
        <v>Solidez Fiscal</v>
      </c>
      <c r="B1632" s="3" t="str">
        <f aca="false">B$57</f>
        <v>Solvência Fiscal</v>
      </c>
      <c r="C1632" s="3" t="n">
        <f aca="false">C$57</f>
        <v>-1</v>
      </c>
      <c r="D1632" s="3" t="s">
        <v>260</v>
      </c>
      <c r="E1632" s="3" t="n">
        <f aca="false">E$57</f>
        <v>2014</v>
      </c>
      <c r="F1632" s="3" t="n">
        <f aca="false">F$57</f>
        <v>2015</v>
      </c>
      <c r="G1632" s="3" t="n">
        <v>18.4355791226596</v>
      </c>
      <c r="H1632" s="3"/>
      <c r="I1632" s="3"/>
      <c r="J1632" s="3"/>
      <c r="K1632" s="3" t="str">
        <f aca="false">K$57</f>
        <v>Dívida consolidada líquida / receita corrente líquida</v>
      </c>
      <c r="L1632" s="3" t="str">
        <f aca="false">L$57</f>
        <v>Siconfi</v>
      </c>
      <c r="M1632" s="5" t="s">
        <v>24</v>
      </c>
      <c r="N1632" s="5"/>
      <c r="O1632" s="3" t="n">
        <v>96.3128838503932</v>
      </c>
    </row>
    <row r="1633" customFormat="false" ht="15" hidden="false" customHeight="true" outlineLevel="0" collapsed="false">
      <c r="A1633" s="3" t="str">
        <f aca="false">A$58</f>
        <v>Solidez Fiscal</v>
      </c>
      <c r="B1633" s="3" t="str">
        <f aca="false">B$58</f>
        <v>Sucesso do Planejamento Orçamentário</v>
      </c>
      <c r="C1633" s="3" t="n">
        <f aca="false">C$58</f>
        <v>1</v>
      </c>
      <c r="D1633" s="3" t="s">
        <v>260</v>
      </c>
      <c r="E1633" s="3" t="n">
        <f aca="false">E$58</f>
        <v>2014</v>
      </c>
      <c r="F1633" s="3" t="n">
        <f aca="false">F$58</f>
        <v>2015</v>
      </c>
      <c r="G1633" s="3" t="n">
        <v>65.9683447648487</v>
      </c>
      <c r="H1633" s="3"/>
      <c r="I1633" s="3"/>
      <c r="J1633" s="3"/>
      <c r="K1633" s="3" t="str">
        <f aca="false">K$58</f>
        <v>Despesa liquidada pela despesa total atualizada (dotação orçamentária).</v>
      </c>
      <c r="L1633" s="3" t="str">
        <f aca="false">L$58</f>
        <v>Siconfi</v>
      </c>
      <c r="M1633" s="3" t="str">
        <f aca="false">M$58</f>
        <v>Porcentagem %</v>
      </c>
      <c r="N1633" s="5" t="str">
        <f aca="false">N$58</f>
        <v>Antes de 2020 o indicador era chamado de "Sucesso da Execução Orçamentária"</v>
      </c>
      <c r="O1633" s="3" t="n">
        <v>11.3413503410564</v>
      </c>
    </row>
    <row r="1634" customFormat="false" ht="15" hidden="false" customHeight="true" outlineLevel="0" collapsed="false">
      <c r="A1634" s="3" t="str">
        <f aca="false">A$59</f>
        <v>Solidez Fiscal</v>
      </c>
      <c r="B1634" s="3" t="str">
        <f aca="false">B$59</f>
        <v> Total</v>
      </c>
      <c r="C1634" s="3" t="n">
        <f aca="false">C$59</f>
        <v>1</v>
      </c>
      <c r="D1634" s="3" t="s">
        <v>260</v>
      </c>
      <c r="E1634" s="3" t="n">
        <f aca="false">E$59</f>
        <v>2015</v>
      </c>
      <c r="F1634" s="3" t="n">
        <f aca="false">F$59</f>
        <v>2015</v>
      </c>
      <c r="G1634" s="3" t="n">
        <v>56.7416849522069</v>
      </c>
      <c r="H1634" s="3"/>
      <c r="I1634" s="3"/>
      <c r="J1634" s="3"/>
      <c r="K1634" s="3" t="str">
        <f aca="false">K$59</f>
        <v>Nota obtida via normalização e ponderação de indicadores que variam de 0 a 100.</v>
      </c>
      <c r="L1634" s="3" t="str">
        <f aca="false">L$59</f>
        <v>Tendências</v>
      </c>
      <c r="M1634" s="3" t="str">
        <f aca="false">M$59</f>
        <v>Nota de 0 a 100</v>
      </c>
      <c r="N1634" s="5"/>
      <c r="O1634" s="3" t="n">
        <v>82.955775159106</v>
      </c>
    </row>
    <row r="1635" customFormat="false" ht="15" hidden="false" customHeight="true" outlineLevel="0" collapsed="false">
      <c r="A1635" s="3" t="str">
        <f aca="false">A$60</f>
        <v>Eficiência da Máquina Pública</v>
      </c>
      <c r="B1635" s="3" t="str">
        <f aca="false">B$60</f>
        <v>Eficiência do Judiciário</v>
      </c>
      <c r="C1635" s="3" t="n">
        <f aca="false">C$60</f>
        <v>-1</v>
      </c>
      <c r="D1635" s="3" t="s">
        <v>260</v>
      </c>
      <c r="E1635" s="3" t="n">
        <f aca="false">E$60</f>
        <v>2013</v>
      </c>
      <c r="F1635" s="3" t="n">
        <f aca="false">F$60</f>
        <v>2015</v>
      </c>
      <c r="G1635" s="3" t="n">
        <v>65.3538897687401</v>
      </c>
      <c r="H1635" s="3"/>
      <c r="I1635" s="3"/>
      <c r="J1635" s="3"/>
      <c r="K1635" s="4" t="str">
        <f aca="false">K$60</f>
        <v>Taxa de congestionamento = 1 - (processos baixados)/(casos novos + casos pendentes)</v>
      </c>
      <c r="L1635" s="4" t="str">
        <f aca="false">L$60</f>
        <v>Justiça em Números/CNJ</v>
      </c>
      <c r="M1635" s="4" t="str">
        <f aca="false">M$60</f>
        <v>Porcentagem %</v>
      </c>
      <c r="N16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635" s="3" t="n">
        <v>36.4879199340527</v>
      </c>
    </row>
    <row r="1636" customFormat="false" ht="15" hidden="false" customHeight="true" outlineLevel="0" collapsed="false">
      <c r="A1636" s="3" t="str">
        <f aca="false">A$61</f>
        <v>Eficiência da Máquina Pública</v>
      </c>
      <c r="B1636" s="3" t="str">
        <f aca="false">B$61</f>
        <v>Custo do Executivo/PIB</v>
      </c>
      <c r="C1636" s="3" t="n">
        <f aca="false">C$61</f>
        <v>-1</v>
      </c>
      <c r="D1636" s="3" t="s">
        <v>260</v>
      </c>
      <c r="E1636" s="3" t="n">
        <f aca="false">E$61</f>
        <v>2014</v>
      </c>
      <c r="F1636" s="3" t="n">
        <f aca="false">F$61</f>
        <v>2015</v>
      </c>
      <c r="G1636" s="3" t="n">
        <v>2.90568245517947</v>
      </c>
      <c r="H1636" s="3"/>
      <c r="I1636" s="3"/>
      <c r="J1636" s="3"/>
      <c r="K1636" s="3" t="str">
        <f aca="false">K$61</f>
        <v>Recursos públicos alocados na administração direta / PIB</v>
      </c>
      <c r="L1636" s="3" t="str">
        <f aca="false">L$61</f>
        <v>FINBRA/Siconfi</v>
      </c>
      <c r="M1636" s="3" t="str">
        <f aca="false">M$61</f>
        <v>Porcentagem %</v>
      </c>
      <c r="N1636" s="3" t="str">
        <f aca="false">N$61</f>
        <v>O PIB utilizado para cálculo é estimado pela Tendências</v>
      </c>
      <c r="O1636" s="3" t="n">
        <v>74.4166188152565</v>
      </c>
    </row>
    <row r="1637" customFormat="false" ht="15" hidden="false" customHeight="true" outlineLevel="0" collapsed="false">
      <c r="A1637" s="3" t="str">
        <f aca="false">A$62</f>
        <v>Eficiência da Máquina Pública</v>
      </c>
      <c r="B1637" s="3" t="str">
        <f aca="false">B$62</f>
        <v>Índice de Transparência</v>
      </c>
      <c r="C1637" s="3" t="n">
        <f aca="false">C$62</f>
        <v>1</v>
      </c>
      <c r="D1637" s="3" t="s">
        <v>260</v>
      </c>
      <c r="E1637" s="3" t="n">
        <f aca="false">E$62</f>
        <v>2014</v>
      </c>
      <c r="F1637" s="3" t="n">
        <f aca="false">F$62</f>
        <v>2015</v>
      </c>
      <c r="G1637" s="3" t="n">
        <v>3.53</v>
      </c>
      <c r="H1637" s="3"/>
      <c r="I1637" s="3"/>
      <c r="J1637" s="3"/>
      <c r="K1637" s="3" t="str">
        <f aca="false">K$62</f>
        <v>Avaliação dos portais de acesso a informações de gastos estaduais (Nota: 0-10)</v>
      </c>
      <c r="L1637" s="3" t="str">
        <f aca="false">L$62</f>
        <v>Associação Contas Abertas</v>
      </c>
      <c r="M1637" s="3" t="str">
        <f aca="false">M$62</f>
        <v>Pontuação de 0 a 10</v>
      </c>
      <c r="N1637" s="3" t="str">
        <f aca="false">N$62</f>
        <v>A partir da edição de 2018, ou seja, do dado de 2016, passou a ser usado a avaliação Escala Brasil Transparente</v>
      </c>
      <c r="O1637" s="3" t="n">
        <v>33.0456226880394</v>
      </c>
    </row>
    <row r="1638" customFormat="false" ht="15" hidden="false" customHeight="true" outlineLevel="0" collapsed="false">
      <c r="A1638" s="3" t="str">
        <f aca="false">A$63</f>
        <v>Eficiência da Máquina Pública</v>
      </c>
      <c r="B1638" s="3" t="str">
        <f aca="false">B$63</f>
        <v>Custo do Judiciário/PIB</v>
      </c>
      <c r="C1638" s="3" t="n">
        <f aca="false">C$63</f>
        <v>-1</v>
      </c>
      <c r="D1638" s="3" t="s">
        <v>260</v>
      </c>
      <c r="E1638" s="3" t="n">
        <f aca="false">E$63</f>
        <v>2014</v>
      </c>
      <c r="F1638" s="3" t="n">
        <f aca="false">F$63</f>
        <v>2015</v>
      </c>
      <c r="G1638" s="3" t="s">
        <v>245</v>
      </c>
      <c r="H1638" s="3"/>
      <c r="I1638" s="3"/>
      <c r="J1638" s="3"/>
      <c r="K1638" s="3" t="str">
        <f aca="false">K$63</f>
        <v>Recursos públicos alocados no judiciário / PIB</v>
      </c>
      <c r="L1638" s="3" t="str">
        <f aca="false">L$63</f>
        <v>FINBRA/Siconfi</v>
      </c>
      <c r="M1638" s="3" t="str">
        <f aca="false">M$63</f>
        <v>Porcentagem %</v>
      </c>
      <c r="N1638" s="3" t="str">
        <f aca="false">N$63</f>
        <v>O PIB utilizado para cálculo é estimado pela Tendências. O Distrito Federal não é válido nesse indicador.</v>
      </c>
      <c r="O1638" s="3" t="n">
        <v>0</v>
      </c>
    </row>
    <row r="1639" customFormat="false" ht="15" hidden="false" customHeight="true" outlineLevel="0" collapsed="false">
      <c r="A1639" s="3" t="str">
        <f aca="false">A$64</f>
        <v>Eficiência da Máquina Pública</v>
      </c>
      <c r="B1639" s="3" t="str">
        <f aca="false">B$64</f>
        <v>Custo do Legislativo/PIB</v>
      </c>
      <c r="C1639" s="3" t="n">
        <f aca="false">C$64</f>
        <v>-1</v>
      </c>
      <c r="D1639" s="3" t="s">
        <v>260</v>
      </c>
      <c r="E1639" s="3" t="n">
        <f aca="false">E$64</f>
        <v>2014</v>
      </c>
      <c r="F1639" s="3" t="n">
        <f aca="false">F$64</f>
        <v>2015</v>
      </c>
      <c r="G1639" s="3" t="n">
        <v>0.910821634685267</v>
      </c>
      <c r="H1639" s="3"/>
      <c r="I1639" s="3"/>
      <c r="J1639" s="3"/>
      <c r="K1639" s="3" t="str">
        <f aca="false">K$64</f>
        <v>Recursos públicos alocados no legislativo / PIB</v>
      </c>
      <c r="L1639" s="3" t="str">
        <f aca="false">L$64</f>
        <v>FINBRA/Siconfi</v>
      </c>
      <c r="M1639" s="3" t="str">
        <f aca="false">M$64</f>
        <v>Porcentagem %</v>
      </c>
      <c r="N1639" s="3" t="str">
        <f aca="false">N$64</f>
        <v>O PIB utilizado para cálculo é estimado pela Tendências</v>
      </c>
      <c r="O1639" s="3" t="n">
        <v>60.1245968278701</v>
      </c>
    </row>
    <row r="1640" customFormat="false" ht="15" hidden="false" customHeight="true" outlineLevel="0" collapsed="false">
      <c r="A1640" s="3" t="str">
        <f aca="false">A$65</f>
        <v>Eficiência da Máquina Pública</v>
      </c>
      <c r="B1640" s="3" t="str">
        <f aca="false">B$65</f>
        <v>% Servidores Comissionados</v>
      </c>
      <c r="C1640" s="3" t="n">
        <f aca="false">C$65</f>
        <v>-1</v>
      </c>
      <c r="D1640" s="3" t="s">
        <v>260</v>
      </c>
      <c r="E1640" s="3" t="n">
        <f aca="false">E$65</f>
        <v>2013</v>
      </c>
      <c r="F1640" s="3" t="n">
        <f aca="false">F$65</f>
        <v>2015</v>
      </c>
      <c r="G1640" s="3" t="n">
        <v>18.7299771167048</v>
      </c>
      <c r="H1640" s="3"/>
      <c r="I1640" s="3"/>
      <c r="J1640" s="3"/>
      <c r="K1640" s="3" t="str">
        <f aca="false">K$65</f>
        <v>% de cargos comissionados no total de cargos públicos</v>
      </c>
      <c r="L1640" s="3" t="str">
        <f aca="false">L$65</f>
        <v>IBGE/Estadic</v>
      </c>
      <c r="M1640" s="3" t="str">
        <f aca="false">M$65</f>
        <v>Porcentagem %</v>
      </c>
      <c r="N1640" s="5"/>
      <c r="O1640" s="3" t="n">
        <v>0</v>
      </c>
    </row>
    <row r="1641" customFormat="false" ht="15" hidden="false" customHeight="true" outlineLevel="0" collapsed="false">
      <c r="A1641" s="3" t="str">
        <f aca="false">A$66</f>
        <v>Eficiência da Máquina Pública</v>
      </c>
      <c r="B1641" s="3" t="str">
        <f aca="false">B$66</f>
        <v> Total</v>
      </c>
      <c r="C1641" s="3" t="n">
        <f aca="false">C$66</f>
        <v>1</v>
      </c>
      <c r="D1641" s="3" t="s">
        <v>260</v>
      </c>
      <c r="E1641" s="3" t="n">
        <f aca="false">E$66</f>
        <v>2015</v>
      </c>
      <c r="F1641" s="3" t="n">
        <f aca="false">F$66</f>
        <v>2015</v>
      </c>
      <c r="G1641" s="3" t="n">
        <v>34.0244220806287</v>
      </c>
      <c r="H1641" s="3"/>
      <c r="I1641" s="3"/>
      <c r="J1641" s="3"/>
      <c r="K1641" s="3" t="str">
        <f aca="false">K$66</f>
        <v>Nota obtida via normalização e ponderação de indicadores que variam de 0 a 100.</v>
      </c>
      <c r="L1641" s="3" t="str">
        <f aca="false">L$66</f>
        <v>Tendências</v>
      </c>
      <c r="M1641" s="3" t="str">
        <f aca="false">M$66</f>
        <v>Nota de 0 a 100</v>
      </c>
      <c r="N1641" s="5"/>
      <c r="O1641" s="3" t="n">
        <v>0</v>
      </c>
    </row>
    <row r="1642" customFormat="false" ht="15" hidden="false" customHeight="true" outlineLevel="0" collapsed="false">
      <c r="A1642" s="3" t="str">
        <f aca="false">A$67</f>
        <v>Inovação</v>
      </c>
      <c r="B1642" s="3" t="str">
        <f aca="false">B$67</f>
        <v>Produção Acadêmica</v>
      </c>
      <c r="C1642" s="3" t="n">
        <f aca="false">C$67</f>
        <v>1</v>
      </c>
      <c r="D1642" s="3" t="s">
        <v>260</v>
      </c>
      <c r="E1642" s="3" t="n">
        <f aca="false">E$67</f>
        <v>2014</v>
      </c>
      <c r="F1642" s="3" t="n">
        <f aca="false">F$67</f>
        <v>2015</v>
      </c>
      <c r="G1642" s="3" t="n">
        <v>0</v>
      </c>
      <c r="H1642" s="3"/>
      <c r="I1642" s="3"/>
      <c r="J1642" s="3"/>
      <c r="K1642" s="3" t="str">
        <f aca="false">K$67</f>
        <v>Total de documentos publicados em periódicos acadêmicos indexados no Scopus em relação à população total.</v>
      </c>
      <c r="L1642" s="3" t="str">
        <f aca="false">L$67</f>
        <v>SCImago IR</v>
      </c>
      <c r="M1642" s="3" t="str">
        <f aca="false">M$67</f>
        <v>Artigos por 1 milhão de habitantes</v>
      </c>
      <c r="N1642" s="5"/>
      <c r="O1642" s="3" t="n">
        <v>0</v>
      </c>
    </row>
    <row r="1643" customFormat="false" ht="15" hidden="false" customHeight="true" outlineLevel="0" collapsed="false">
      <c r="A1643" s="3" t="str">
        <f aca="false">A$68</f>
        <v>Inovação</v>
      </c>
      <c r="B1643" s="3" t="str">
        <f aca="false">B$68</f>
        <v>Investimentos Públicos em P&amp;D</v>
      </c>
      <c r="C1643" s="3" t="n">
        <f aca="false">C$68</f>
        <v>1</v>
      </c>
      <c r="D1643" s="3" t="s">
        <v>260</v>
      </c>
      <c r="E1643" s="3" t="n">
        <f aca="false">E$68</f>
        <v>2013</v>
      </c>
      <c r="F1643" s="3" t="n">
        <f aca="false">F$68</f>
        <v>2015</v>
      </c>
      <c r="G1643" s="3" t="n">
        <v>0.0437792582429257</v>
      </c>
      <c r="H1643" s="3"/>
      <c r="I1643" s="3"/>
      <c r="J1643" s="3"/>
      <c r="K1643" s="3" t="str">
        <f aca="false">K$68</f>
        <v>Participação de Investimento público em P&amp;D no PIB estadual</v>
      </c>
      <c r="L1643" s="3" t="str">
        <f aca="false">L$68</f>
        <v>Min.CT&amp;I</v>
      </c>
      <c r="M1643" s="3" t="str">
        <f aca="false">M$68</f>
        <v>Porcentagem %</v>
      </c>
      <c r="N1643" s="5" t="str">
        <f aca="false">N$68</f>
        <v>O PIB utilizado é o oficial divulgado pelo IBGE</v>
      </c>
      <c r="O1643" s="3" t="n">
        <v>6.74562655033872</v>
      </c>
    </row>
    <row r="1644" customFormat="false" ht="15" hidden="false" customHeight="true" outlineLevel="0" collapsed="false">
      <c r="A1644" s="3" t="str">
        <f aca="false">A$69</f>
        <v>Inovação</v>
      </c>
      <c r="B1644" s="3" t="str">
        <f aca="false">B$69</f>
        <v>Patentes</v>
      </c>
      <c r="C1644" s="3" t="n">
        <f aca="false">C$69</f>
        <v>1</v>
      </c>
      <c r="D1644" s="3" t="s">
        <v>260</v>
      </c>
      <c r="E1644" s="3" t="n">
        <f aca="false">E$69</f>
        <v>2012</v>
      </c>
      <c r="F1644" s="3" t="n">
        <f aca="false">F$69</f>
        <v>2015</v>
      </c>
      <c r="G1644" s="3" t="n">
        <v>0</v>
      </c>
      <c r="H1644" s="3"/>
      <c r="I1644" s="3"/>
      <c r="J1644" s="3"/>
      <c r="K1644" s="3" t="str">
        <f aca="false">K$69</f>
        <v>Total de concessões de patentes, englobando os tipos: "Patente de Invenção", "Modelo de Utilidade" e "Certificado de Adição" em relação ao PIB.</v>
      </c>
      <c r="L1644" s="3" t="str">
        <f aca="false">L$69</f>
        <v>INPI</v>
      </c>
      <c r="M1644" s="3" t="str">
        <f aca="false">M$69</f>
        <v>Patentes pelo PIB em 1 bilhão de reais</v>
      </c>
      <c r="N1644" s="3" t="str">
        <f aca="false">N$69</f>
        <v>O PIB utilizado para cálculo é estimado pela Tendências</v>
      </c>
      <c r="O1644" s="3" t="n">
        <v>0</v>
      </c>
    </row>
    <row r="1645" customFormat="false" ht="15" hidden="false" customHeight="true" outlineLevel="0" collapsed="false">
      <c r="A1645" s="3" t="str">
        <f aca="false">A$70</f>
        <v>Inovação</v>
      </c>
      <c r="B1645" s="3" t="str">
        <f aca="false">B$70</f>
        <v> Total</v>
      </c>
      <c r="C1645" s="3" t="n">
        <f aca="false">C$70</f>
        <v>1</v>
      </c>
      <c r="D1645" s="3" t="s">
        <v>260</v>
      </c>
      <c r="E1645" s="3" t="n">
        <f aca="false">E$70</f>
        <v>2015</v>
      </c>
      <c r="F1645" s="3" t="n">
        <f aca="false">F$70</f>
        <v>2015</v>
      </c>
      <c r="G1645" s="3" t="n">
        <v>2.2358916953455</v>
      </c>
      <c r="H1645" s="3"/>
      <c r="I1645" s="3"/>
      <c r="J1645" s="3"/>
      <c r="K1645" s="3" t="str">
        <f aca="false">K$70</f>
        <v>Nota obtida via normalização e ponderação de indicadores que variam de 0 a 100.</v>
      </c>
      <c r="L1645" s="3" t="str">
        <f aca="false">L$70</f>
        <v>Tendências</v>
      </c>
      <c r="M1645" s="3" t="str">
        <f aca="false">M$70</f>
        <v>Nota de 0 a 100</v>
      </c>
      <c r="N1645" s="5"/>
      <c r="O1645" s="3" t="n">
        <v>1.03260167330753</v>
      </c>
    </row>
    <row r="1646" customFormat="false" ht="15" hidden="false" customHeight="true" outlineLevel="0" collapsed="false">
      <c r="A1646" s="3" t="str">
        <f aca="false">A$71</f>
        <v>Sustentabilidade Ambiental</v>
      </c>
      <c r="B1646" s="3" t="str">
        <f aca="false">B$71</f>
        <v>Emissões de CO2</v>
      </c>
      <c r="C1646" s="3" t="n">
        <f aca="false">C$71</f>
        <v>-1</v>
      </c>
      <c r="D1646" s="3" t="s">
        <v>260</v>
      </c>
      <c r="E1646" s="3" t="n">
        <f aca="false">E$71</f>
        <v>2013</v>
      </c>
      <c r="F1646" s="3" t="n">
        <f aca="false">F$71</f>
        <v>2015</v>
      </c>
      <c r="G1646" s="3" t="n">
        <v>-34.5846581498631</v>
      </c>
      <c r="H1646" s="3"/>
      <c r="I1646" s="3"/>
      <c r="J1646" s="3"/>
      <c r="K1646" s="3" t="str">
        <f aca="false">K$71</f>
        <v>CO2 emitido e derivado de remoção de unidades de conservação (toneladas por habitante).</v>
      </c>
      <c r="L1646" s="3" t="str">
        <f aca="false">L$71</f>
        <v>SEEG/OC</v>
      </c>
      <c r="M1646" s="3" t="str">
        <f aca="false">M$71</f>
        <v>Toneladas emitidas de CO2  por habitante</v>
      </c>
      <c r="N1646" s="5" t="str">
        <f aca="false">N$71</f>
        <v>A partir da publicação de 2019, ou seja, do dado de 2017, o denominador foi alterado de população para PIB total (o PIB utilizado para cálculo é estimado pela Tendências)</v>
      </c>
      <c r="O1646" s="3" t="n">
        <v>100</v>
      </c>
    </row>
    <row r="1647" customFormat="false" ht="15" hidden="false" customHeight="true" outlineLevel="0" collapsed="false">
      <c r="A1647" s="3" t="str">
        <f aca="false">A$72</f>
        <v>Sustentabilidade Ambiental</v>
      </c>
      <c r="B1647" s="3" t="str">
        <f aca="false">B$72</f>
        <v>Serviços Urbanos</v>
      </c>
      <c r="C1647" s="3" t="n">
        <f aca="false">C$72</f>
        <v>1</v>
      </c>
      <c r="D1647" s="3" t="s">
        <v>260</v>
      </c>
      <c r="E1647" s="3" t="n">
        <f aca="false">E$72</f>
        <v>2013</v>
      </c>
      <c r="F1647" s="3" t="n">
        <f aca="false">F$72</f>
        <v>2015</v>
      </c>
      <c r="G1647" s="3" t="n">
        <v>0.0249809454342802</v>
      </c>
      <c r="H1647" s="3"/>
      <c r="I1647" s="3"/>
      <c r="J1647" s="3"/>
      <c r="K1647" s="3" t="str">
        <f aca="false">K$72</f>
        <v>Oferta de serviços municipais para coleta de materiais especias e limpeza urbana (Nota: 0-2).</v>
      </c>
      <c r="L1647" s="3" t="str">
        <f aca="false">L$72</f>
        <v>SNIS</v>
      </c>
      <c r="M1647" s="3" t="str">
        <f aca="false">M$72</f>
        <v>Pontuação de 0 a 2</v>
      </c>
      <c r="N1647" s="5"/>
      <c r="O1647" s="3" t="n">
        <v>0</v>
      </c>
    </row>
    <row r="1648" customFormat="false" ht="15" hidden="false" customHeight="true" outlineLevel="0" collapsed="false">
      <c r="A1648" s="3" t="str">
        <f aca="false">A$73</f>
        <v>Sustentabilidade Ambiental</v>
      </c>
      <c r="B1648" s="3" t="str">
        <f aca="false">B$73</f>
        <v>Destinação do Lixo</v>
      </c>
      <c r="C1648" s="3" t="n">
        <f aca="false">C$73</f>
        <v>1</v>
      </c>
      <c r="D1648" s="3" t="s">
        <v>260</v>
      </c>
      <c r="E1648" s="3" t="n">
        <f aca="false">E$73</f>
        <v>2013</v>
      </c>
      <c r="F1648" s="3" t="n">
        <f aca="false">F$73</f>
        <v>2015</v>
      </c>
      <c r="G1648" s="3" t="n">
        <v>0.41558495885544</v>
      </c>
      <c r="H1648" s="3"/>
      <c r="I1648" s="3"/>
      <c r="J1648" s="3"/>
      <c r="K1648" s="3" t="str">
        <f aca="false">K$73</f>
        <v>Destinação adequada para o tipo de resíduo sólido e qualidade das unidades de destino em solo (Nota: 0-1)</v>
      </c>
      <c r="L1648" s="3" t="str">
        <f aca="false">L$73</f>
        <v>SNIS</v>
      </c>
      <c r="M1648" s="3" t="str">
        <f aca="false">M$73</f>
        <v>Pontuação de 0 a 1</v>
      </c>
      <c r="N1648" s="5"/>
      <c r="O1648" s="3" t="n">
        <v>43.3865241695257</v>
      </c>
    </row>
    <row r="1649" customFormat="false" ht="15" hidden="false" customHeight="true" outlineLevel="0" collapsed="false">
      <c r="A1649" s="3" t="str">
        <f aca="false">A$74</f>
        <v>Sustentabilidade Ambiental</v>
      </c>
      <c r="B1649" s="3" t="str">
        <f aca="false">B$74</f>
        <v>Tratamento de Esgoto</v>
      </c>
      <c r="C1649" s="3" t="n">
        <f aca="false">C$74</f>
        <v>1</v>
      </c>
      <c r="D1649" s="3" t="s">
        <v>260</v>
      </c>
      <c r="E1649" s="3" t="n">
        <f aca="false">E$74</f>
        <v>2013</v>
      </c>
      <c r="F1649" s="3" t="n">
        <f aca="false">F$74</f>
        <v>2015</v>
      </c>
      <c r="G1649" s="3" t="n">
        <v>44.55</v>
      </c>
      <c r="H1649" s="3"/>
      <c r="I1649" s="3"/>
      <c r="J1649" s="3"/>
      <c r="K1649" s="3" t="str">
        <f aca="false">K$74</f>
        <v>Parcela tratada do total de água consumida no estado.</v>
      </c>
      <c r="L1649" s="3" t="str">
        <f aca="false">L$74</f>
        <v>SNIS</v>
      </c>
      <c r="M1649" s="3" t="str">
        <f aca="false">M$74</f>
        <v>Porcentagem %</v>
      </c>
      <c r="N16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649" s="3" t="n">
        <v>65.9675130105662</v>
      </c>
    </row>
    <row r="1650" customFormat="false" ht="15" hidden="false" customHeight="true" outlineLevel="0" collapsed="false">
      <c r="A1650" s="3" t="str">
        <f aca="false">A$75</f>
        <v>Sustentabilidade Ambiental</v>
      </c>
      <c r="B1650" s="3" t="str">
        <f aca="false">B$75</f>
        <v> Total</v>
      </c>
      <c r="C1650" s="3" t="n">
        <f aca="false">C$75</f>
        <v>1</v>
      </c>
      <c r="D1650" s="3" t="s">
        <v>260</v>
      </c>
      <c r="E1650" s="3" t="n">
        <f aca="false">E$75</f>
        <v>2015</v>
      </c>
      <c r="F1650" s="3" t="n">
        <f aca="false">F$75</f>
        <v>2015</v>
      </c>
      <c r="G1650" s="3" t="n">
        <v>61.7700202442859</v>
      </c>
      <c r="H1650" s="3"/>
      <c r="I1650" s="3"/>
      <c r="J1650" s="3"/>
      <c r="K1650" s="3" t="str">
        <f aca="false">K$75</f>
        <v>Nota obtida via normalização e ponderação de indicadores que variam de 0 a 100.</v>
      </c>
      <c r="L1650" s="3" t="str">
        <f aca="false">L$75</f>
        <v>Tendências</v>
      </c>
      <c r="M1650" s="3" t="str">
        <f aca="false">M$75</f>
        <v>Nota de 0 a 100</v>
      </c>
      <c r="N1650" s="5"/>
      <c r="O1650" s="3" t="n">
        <v>75.9334937972839</v>
      </c>
    </row>
    <row r="1651" customFormat="false" ht="15" hidden="false" customHeight="true" outlineLevel="0" collapsed="false">
      <c r="A1651" s="3" t="s">
        <v>238</v>
      </c>
      <c r="B1651" s="3" t="s">
        <v>25</v>
      </c>
      <c r="C1651" s="3" t="n">
        <v>1</v>
      </c>
      <c r="D1651" s="3" t="s">
        <v>260</v>
      </c>
      <c r="E1651" s="3" t="n">
        <v>2015</v>
      </c>
      <c r="F1651" s="3" t="n">
        <v>2015</v>
      </c>
      <c r="G1651" s="3" t="n">
        <v>48.0070835665568</v>
      </c>
      <c r="H1651" s="3"/>
      <c r="I1651" s="3"/>
      <c r="J1651" s="3"/>
      <c r="K1651" s="4" t="str">
        <f aca="false">K1576</f>
        <v>Nota obtida via normalização e ponderação de indicadores que variam de 0 a 100.</v>
      </c>
      <c r="L1651" s="3" t="str">
        <f aca="false">L1576</f>
        <v>Tendências</v>
      </c>
      <c r="M1651" s="5" t="str">
        <f aca="false">M$76</f>
        <v>Nota de 0 a 100</v>
      </c>
      <c r="N1651" s="5"/>
      <c r="O1651" s="3" t="n">
        <v>36.8456035907696</v>
      </c>
    </row>
    <row r="1652" customFormat="false" ht="15.75" hidden="false" customHeight="true" outlineLevel="0" collapsed="false">
      <c r="A1652" s="3" t="str">
        <f aca="false">$A$2</f>
        <v>Potencial de Mercado</v>
      </c>
      <c r="B1652" s="3" t="str">
        <f aca="false">$B$2</f>
        <v>Tamanho de mercado</v>
      </c>
      <c r="C1652" s="3" t="n">
        <f aca="false">$C$2</f>
        <v>1</v>
      </c>
      <c r="D1652" s="3" t="s">
        <v>261</v>
      </c>
      <c r="E1652" s="3" t="n">
        <f aca="false">$E$2</f>
        <v>2014</v>
      </c>
      <c r="F1652" s="3" t="n">
        <f aca="false">$F$2</f>
        <v>2015</v>
      </c>
      <c r="G1652" s="3" t="n">
        <v>280.216588339364</v>
      </c>
      <c r="H1652" s="3"/>
      <c r="I1652" s="3"/>
      <c r="J1652" s="3"/>
      <c r="K1652" s="4" t="str">
        <f aca="false">$K$2</f>
        <v>Produto Interno Bruto (PIB) real a preços de 2012</v>
      </c>
      <c r="L1652" s="3" t="str">
        <f aca="false">$L$2</f>
        <v>IBGE/IBCR/CAGED</v>
      </c>
      <c r="M1652" s="5" t="str">
        <f aca="false">$M$2</f>
        <v>R$ bilhões</v>
      </c>
      <c r="N1652" s="5" t="str">
        <f aca="false">N$2</f>
        <v>O PIB utilizado para cálculo é estimado pela Tendências</v>
      </c>
      <c r="O1652" s="3" t="n">
        <v>20.8752943294154</v>
      </c>
    </row>
    <row r="1653" customFormat="false" ht="15" hidden="false" customHeight="true" outlineLevel="0" collapsed="false">
      <c r="A1653" s="3" t="str">
        <f aca="false">$A$3</f>
        <v>Potencial de Mercado</v>
      </c>
      <c r="B1653" s="3" t="str">
        <f aca="false">$B$3</f>
        <v>Taxa de crescimento</v>
      </c>
      <c r="C1653" s="3" t="n">
        <f aca="false">$C$3</f>
        <v>1</v>
      </c>
      <c r="D1653" s="3" t="s">
        <v>261</v>
      </c>
      <c r="E1653" s="3" t="n">
        <f aca="false">$E$3</f>
        <v>2014</v>
      </c>
      <c r="F1653" s="3" t="n">
        <f aca="false">$F$3</f>
        <v>2015</v>
      </c>
      <c r="G1653" s="3" t="n">
        <v>2.69770496463365</v>
      </c>
      <c r="H1653" s="3"/>
      <c r="I1653" s="3"/>
      <c r="J1653" s="3"/>
      <c r="K1653" s="4" t="str">
        <f aca="false">$K$3</f>
        <v>Média Móvel de cinco períodos para a taxa de crescimento anual do PIB</v>
      </c>
      <c r="L1653" s="3" t="str">
        <f aca="false">$L$3</f>
        <v>IBGE/IBCR/CAGED</v>
      </c>
      <c r="M1653" s="5" t="str">
        <f aca="false">$M$3</f>
        <v>Porcentagem %</v>
      </c>
      <c r="N1653" s="5" t="str">
        <f aca="false">N$3</f>
        <v>O PIB utilizado para cálculo é estimado pela Tendências</v>
      </c>
      <c r="O1653" s="3" t="n">
        <v>60.5433605901178</v>
      </c>
    </row>
    <row r="1654" customFormat="false" ht="15" hidden="false" customHeight="true" outlineLevel="0" collapsed="false">
      <c r="A1654" s="3" t="str">
        <f aca="false">$A$4</f>
        <v>Potencial de Mercado</v>
      </c>
      <c r="B1654" s="3" t="str">
        <f aca="false">$B$4</f>
        <v> Total</v>
      </c>
      <c r="C1654" s="3" t="n">
        <f aca="false">$C$4</f>
        <v>1</v>
      </c>
      <c r="D1654" s="3" t="s">
        <v>261</v>
      </c>
      <c r="E1654" s="3" t="n">
        <f aca="false">$E$4</f>
        <v>2015</v>
      </c>
      <c r="F1654" s="3" t="n">
        <f aca="false">$F$4</f>
        <v>2015</v>
      </c>
      <c r="G1654" s="3" t="n">
        <v>43.1752798664127</v>
      </c>
      <c r="H1654" s="3"/>
      <c r="I1654" s="3"/>
      <c r="J1654" s="3"/>
      <c r="K1654" s="4" t="str">
        <f aca="false">$K$4</f>
        <v>Nota obtida via normalização e ponderação de indicadores que variam de 0 a 100.</v>
      </c>
      <c r="L1654" s="3" t="str">
        <f aca="false">$L$4</f>
        <v>Tendências</v>
      </c>
      <c r="M1654" s="5" t="str">
        <f aca="false">$M$4</f>
        <v>Nota de 0 a 100</v>
      </c>
      <c r="N1654" s="5"/>
      <c r="O1654" s="3" t="n">
        <v>67.9991208593219</v>
      </c>
    </row>
    <row r="1655" customFormat="false" ht="15" hidden="false" customHeight="true" outlineLevel="0" collapsed="false">
      <c r="A1655" s="3" t="str">
        <f aca="false">$A$5</f>
        <v>Infraestrutura</v>
      </c>
      <c r="B1655" s="3" t="str">
        <f aca="false">$B$5</f>
        <v>Acessibilidade do Serviço de Telecomunicações</v>
      </c>
      <c r="C1655" s="3" t="n">
        <f aca="false">$C$5</f>
        <v>1</v>
      </c>
      <c r="D1655" s="3" t="s">
        <v>261</v>
      </c>
      <c r="E1655" s="3" t="n">
        <f aca="false">$E$5</f>
        <v>2014</v>
      </c>
      <c r="F1655" s="3" t="n">
        <f aca="false">$F$5</f>
        <v>2015</v>
      </c>
      <c r="G1655" s="3" t="n">
        <v>161.381980692564</v>
      </c>
      <c r="H1655" s="3"/>
      <c r="I1655" s="3"/>
      <c r="J1655" s="3"/>
      <c r="K1655" s="4" t="str">
        <f aca="false">$K$5</f>
        <v>Densidade de acessos por 100 habitantes (telefonia móvel e banda larga*)</v>
      </c>
      <c r="L1655" s="3" t="str">
        <f aca="false">$L$5</f>
        <v>ANATEL</v>
      </c>
      <c r="M1655" s="5" t="str">
        <f aca="false">$M$5</f>
        <v>Acessos por 100 mil habitantes</v>
      </c>
      <c r="N1655" s="5"/>
      <c r="O1655" s="3" t="n">
        <v>42.1049430854047</v>
      </c>
    </row>
    <row r="1656" customFormat="false" ht="15" hidden="false" customHeight="true" outlineLevel="0" collapsed="false">
      <c r="A1656" s="3" t="str">
        <f aca="false">A$6</f>
        <v>Infraestrutura</v>
      </c>
      <c r="B1656" s="3" t="str">
        <f aca="false">B$6</f>
        <v>Custo de Combustíveis</v>
      </c>
      <c r="C1656" s="3" t="n">
        <f aca="false">C$6</f>
        <v>-1</v>
      </c>
      <c r="D1656" s="3" t="s">
        <v>261</v>
      </c>
      <c r="E1656" s="3" t="n">
        <f aca="false">E$6</f>
        <v>2014</v>
      </c>
      <c r="F1656" s="3" t="n">
        <f aca="false">F$6</f>
        <v>2015</v>
      </c>
      <c r="G1656" s="3" t="n">
        <v>2.69342164240702</v>
      </c>
      <c r="H1656" s="3"/>
      <c r="I1656" s="3"/>
      <c r="J1656" s="3"/>
      <c r="K1656" s="3" t="str">
        <f aca="false">K$6</f>
        <v>Preço pago em reais por consumidores finais (etanol, gasolina e diesel)</v>
      </c>
      <c r="L1656" s="3" t="str">
        <f aca="false">L$6</f>
        <v>ANP</v>
      </c>
      <c r="M1656" s="5" t="str">
        <f aca="false">$M$6</f>
        <v>Reais (R$)</v>
      </c>
      <c r="N1656" s="5" t="str">
        <f aca="false">N$6</f>
        <v>A partir da edição de 2018, ou seja, do dado de 2017 o preço pago passou a ser ponderado pela participação dos combustíveis no consumo total.</v>
      </c>
      <c r="O1656" s="3" t="n">
        <v>79.3732846894824</v>
      </c>
    </row>
    <row r="1657" customFormat="false" ht="15" hidden="false" customHeight="true" outlineLevel="0" collapsed="false">
      <c r="A1657" s="3" t="str">
        <f aca="false">$A$7</f>
        <v>Infraestrutura</v>
      </c>
      <c r="B1657" s="3" t="str">
        <f aca="false">$B$7</f>
        <v>Custo de Saneamento Básico</v>
      </c>
      <c r="C1657" s="3" t="n">
        <f aca="false">$C$7</f>
        <v>-1</v>
      </c>
      <c r="D1657" s="3" t="s">
        <v>261</v>
      </c>
      <c r="E1657" s="3" t="n">
        <f aca="false">$E$7</f>
        <v>2013</v>
      </c>
      <c r="F1657" s="3" t="n">
        <f aca="false">F$7</f>
        <v>2015</v>
      </c>
      <c r="G1657" s="3" t="n">
        <v>4.18</v>
      </c>
      <c r="H1657" s="3"/>
      <c r="I1657" s="3"/>
      <c r="J1657" s="3"/>
      <c r="K1657" s="3" t="str">
        <f aca="false">K$7</f>
        <v>Tarifa média praticada pelo serviço de tratamento e distribuição</v>
      </c>
      <c r="L1657" s="3" t="str">
        <f aca="false">L$7</f>
        <v>SNIS</v>
      </c>
      <c r="M1657" s="3" t="str">
        <f aca="false">M$7</f>
        <v>Reais ($) por m3</v>
      </c>
      <c r="N1657" s="5"/>
      <c r="O1657" s="3" t="n">
        <v>0</v>
      </c>
    </row>
    <row r="1658" customFormat="false" ht="15" hidden="false" customHeight="true" outlineLevel="0" collapsed="false">
      <c r="A1658" s="3" t="str">
        <f aca="false">A$8</f>
        <v>Infraestrutura</v>
      </c>
      <c r="B1658" s="3" t="str">
        <f aca="false">B$8</f>
        <v>Custo de Telecomunicações</v>
      </c>
      <c r="C1658" s="3" t="n">
        <f aca="false">C$8</f>
        <v>-1</v>
      </c>
      <c r="D1658" s="3" t="s">
        <v>261</v>
      </c>
      <c r="E1658" s="3" t="n">
        <f aca="false">E$8</f>
        <v>2014</v>
      </c>
      <c r="F1658" s="3" t="n">
        <f aca="false">F$8</f>
        <v>2015</v>
      </c>
      <c r="G1658" s="3" t="n">
        <v>0.289913047320315</v>
      </c>
      <c r="H1658" s="3"/>
      <c r="I1658" s="3"/>
      <c r="J1658" s="3"/>
      <c r="K1658" s="3" t="str">
        <f aca="false">K$8</f>
        <v>Custo dos serviços de telecomunicações</v>
      </c>
      <c r="L1658" s="3" t="str">
        <f aca="false">L$8</f>
        <v>ANATEL</v>
      </c>
      <c r="M1658" s="3" t="str">
        <f aca="false">M$8</f>
        <v>Centavos de reais por minuto</v>
      </c>
      <c r="N1658" s="5"/>
      <c r="O1658" s="3" t="n">
        <v>66.8473761365306</v>
      </c>
    </row>
    <row r="1659" customFormat="false" ht="15" hidden="false" customHeight="true" outlineLevel="0" collapsed="false">
      <c r="A1659" s="3" t="str">
        <f aca="false">A$9</f>
        <v>Infraestrutura</v>
      </c>
      <c r="B1659" s="3" t="str">
        <f aca="false">B$9</f>
        <v>Disponibilidade de Voos Diretos</v>
      </c>
      <c r="C1659" s="3" t="n">
        <f aca="false">C$9</f>
        <v>1</v>
      </c>
      <c r="D1659" s="3" t="s">
        <v>261</v>
      </c>
      <c r="E1659" s="3" t="n">
        <f aca="false">E$9</f>
        <v>2014</v>
      </c>
      <c r="F1659" s="3" t="n">
        <f aca="false">F$9</f>
        <v>2015</v>
      </c>
      <c r="G1659" s="3" t="n">
        <v>19000</v>
      </c>
      <c r="H1659" s="3"/>
      <c r="I1659" s="3"/>
      <c r="J1659" s="3"/>
      <c r="K1659" s="3" t="str">
        <f aca="false">K$9</f>
        <v>Número de voos diretos</v>
      </c>
      <c r="L1659" s="3" t="str">
        <f aca="false">L$9</f>
        <v>ANAC</v>
      </c>
      <c r="M1659" s="3" t="str">
        <f aca="false">M$9</f>
        <v>Número de voos</v>
      </c>
      <c r="N1659" s="5"/>
      <c r="O1659" s="3" t="n">
        <v>5.88235294117647</v>
      </c>
    </row>
    <row r="1660" customFormat="false" ht="15" hidden="false" customHeight="true" outlineLevel="0" collapsed="false">
      <c r="A1660" s="3" t="str">
        <f aca="false">A$10</f>
        <v>Infraestrutura</v>
      </c>
      <c r="B1660" s="3" t="str">
        <f aca="false">B$10</f>
        <v>Acesso à Energia Elétrica</v>
      </c>
      <c r="C1660" s="3" t="n">
        <f aca="false">C$10</f>
        <v>1</v>
      </c>
      <c r="D1660" s="3" t="s">
        <v>261</v>
      </c>
      <c r="E1660" s="3" t="n">
        <f aca="false">E$10</f>
        <v>2013</v>
      </c>
      <c r="F1660" s="3" t="n">
        <f aca="false">F$10</f>
        <v>2015</v>
      </c>
      <c r="G1660" s="3" t="n">
        <v>99.5730788548468</v>
      </c>
      <c r="H1660" s="3"/>
      <c r="I1660" s="3"/>
      <c r="J1660" s="3"/>
      <c r="K1660" s="3" t="str">
        <f aca="false">K$10</f>
        <v>Proporção de domicílios com acesso a energia elétrica (iluminação elétrica).</v>
      </c>
      <c r="L1660" s="3" t="str">
        <f aca="false">L$10</f>
        <v>PNADc /IBGE</v>
      </c>
      <c r="M1660" s="3" t="str">
        <f aca="false">M$10</f>
        <v>Porcentagem %</v>
      </c>
      <c r="N1660" s="5"/>
      <c r="O1660" s="3" t="n">
        <v>93.3217335151034</v>
      </c>
    </row>
    <row r="1661" customFormat="false" ht="15" hidden="false" customHeight="true" outlineLevel="0" collapsed="false">
      <c r="A1661" s="3" t="str">
        <f aca="false">A$11</f>
        <v>Infraestrutura</v>
      </c>
      <c r="B1661" s="3" t="str">
        <f aca="false">B$11</f>
        <v>Custo da Energia Elétrica</v>
      </c>
      <c r="C1661" s="3" t="n">
        <f aca="false">C$11</f>
        <v>-1</v>
      </c>
      <c r="D1661" s="3" t="s">
        <v>261</v>
      </c>
      <c r="E1661" s="3" t="n">
        <f aca="false">E$11</f>
        <v>2014</v>
      </c>
      <c r="F1661" s="3" t="n">
        <f aca="false">F$11</f>
        <v>2015</v>
      </c>
      <c r="G1661" s="3" t="n">
        <v>395.21565022891</v>
      </c>
      <c r="H1661" s="3"/>
      <c r="I1661" s="3"/>
      <c r="J1661" s="3"/>
      <c r="K1661" s="3" t="str">
        <f aca="false">K$11</f>
        <v>Tarifa média praticada para o consumo comercial, residencial e industrial.</v>
      </c>
      <c r="L1661" s="3" t="str">
        <f aca="false">L$11</f>
        <v>ANEEL</v>
      </c>
      <c r="M1661" s="3" t="str">
        <f aca="false">M$11</f>
        <v>R$/MWh</v>
      </c>
      <c r="N1661" s="5"/>
      <c r="O1661" s="3" t="n">
        <v>56.3849570766752</v>
      </c>
    </row>
    <row r="1662" customFormat="false" ht="15" hidden="false" customHeight="true" outlineLevel="0" collapsed="false">
      <c r="A1662" s="3" t="str">
        <f aca="false">A$12</f>
        <v>Infraestrutura</v>
      </c>
      <c r="B1662" s="3" t="str">
        <f aca="false">B$12</f>
        <v>Qualidade da Energia Elétrica</v>
      </c>
      <c r="C1662" s="3" t="n">
        <f aca="false">C$12</f>
        <v>-1</v>
      </c>
      <c r="D1662" s="3" t="s">
        <v>261</v>
      </c>
      <c r="E1662" s="3" t="n">
        <f aca="false">E$12</f>
        <v>2014</v>
      </c>
      <c r="F1662" s="3" t="n">
        <f aca="false">F$12</f>
        <v>2015</v>
      </c>
      <c r="G1662" s="3" t="n">
        <v>1.27237734973192</v>
      </c>
      <c r="H1662" s="3"/>
      <c r="I1662" s="3"/>
      <c r="J1662" s="3"/>
      <c r="K1662" s="3" t="str">
        <f aca="false">K$12</f>
        <v>O indicador aponta o Desempenho Global de Continuidade, que considera a duração e frequência de interrupções no serviço de energia.</v>
      </c>
      <c r="L1662" s="3" t="str">
        <f aca="false">L$12</f>
        <v>ANEEL</v>
      </c>
      <c r="M1662" s="3" t="str">
        <f aca="false">M$12</f>
        <v>Pontuação</v>
      </c>
      <c r="N1662" s="5"/>
      <c r="O1662" s="3" t="n">
        <v>53.7839009847321</v>
      </c>
    </row>
    <row r="1663" customFormat="false" ht="15" hidden="false" customHeight="true" outlineLevel="0" collapsed="false">
      <c r="A1663" s="3" t="str">
        <f aca="false">A$13</f>
        <v>Infraestrutura</v>
      </c>
      <c r="B1663" s="3" t="str">
        <f aca="false">B$13</f>
        <v>Mobilidade Urbana</v>
      </c>
      <c r="C1663" s="3" t="n">
        <f aca="false">C$13</f>
        <v>-1</v>
      </c>
      <c r="D1663" s="3" t="s">
        <v>261</v>
      </c>
      <c r="E1663" s="3" t="n">
        <f aca="false">E$13</f>
        <v>2013</v>
      </c>
      <c r="F1663" s="3" t="n">
        <f aca="false">F$13</f>
        <v>2015</v>
      </c>
      <c r="G1663" s="3" t="n">
        <v>25.0312373163643</v>
      </c>
      <c r="H1663" s="3"/>
      <c r="I1663" s="3"/>
      <c r="J1663" s="3"/>
      <c r="K1663" s="3" t="str">
        <f aca="false">K$13</f>
        <v>Tempo gasto no trajeto entre casa e trabalho (minutos)</v>
      </c>
      <c r="L1663" s="3" t="str">
        <f aca="false">L$13</f>
        <v>PNADc /IBGE</v>
      </c>
      <c r="M1663" s="3" t="str">
        <f aca="false">M$13</f>
        <v>Minutos</v>
      </c>
      <c r="N1663" s="5"/>
      <c r="O1663" s="3" t="n">
        <v>81.9229584501282</v>
      </c>
    </row>
    <row r="1664" customFormat="false" ht="15" hidden="false" customHeight="true" outlineLevel="0" collapsed="false">
      <c r="A1664" s="3" t="str">
        <f aca="false">A$14</f>
        <v>Infraestrutura</v>
      </c>
      <c r="B1664" s="3" t="str">
        <f aca="false">B$14</f>
        <v>Qualidade das Rodovias</v>
      </c>
      <c r="C1664" s="3" t="n">
        <f aca="false">C$14</f>
        <v>1</v>
      </c>
      <c r="D1664" s="3" t="s">
        <v>261</v>
      </c>
      <c r="E1664" s="3" t="n">
        <f aca="false">E$14</f>
        <v>2014</v>
      </c>
      <c r="F1664" s="3" t="n">
        <f aca="false">F$14</f>
        <v>2015</v>
      </c>
      <c r="G1664" s="3" t="n">
        <v>3.17299578059072</v>
      </c>
      <c r="H1664" s="3"/>
      <c r="I1664" s="3"/>
      <c r="J1664" s="3"/>
      <c r="K1664" s="3" t="str">
        <f aca="false">K$14</f>
        <v>Avaliação das condições das vias rodoviárias (nota entre 1 (ruim) a 5 (ótimo) ponderada pela extensão pesquisada)</v>
      </c>
      <c r="L1664" s="3" t="str">
        <f aca="false">L$14</f>
        <v>CNT</v>
      </c>
      <c r="M1664" s="3" t="str">
        <f aca="false">M$14</f>
        <v>Pontuação de 1 a 5</v>
      </c>
      <c r="N1664" s="5"/>
      <c r="O1664" s="3" t="n">
        <v>46.2399044150982</v>
      </c>
    </row>
    <row r="1665" customFormat="false" ht="15" hidden="false" customHeight="true" outlineLevel="0" collapsed="false">
      <c r="A1665" s="3" t="str">
        <f aca="false">A$15</f>
        <v>Infraestrutura</v>
      </c>
      <c r="B1665" s="3" t="str">
        <f aca="false">B$15</f>
        <v>Qualidade do Serviço de Telecomunicações</v>
      </c>
      <c r="C1665" s="3" t="n">
        <f aca="false">C$15</f>
        <v>1</v>
      </c>
      <c r="D1665" s="3" t="s">
        <v>261</v>
      </c>
      <c r="E1665" s="3" t="n">
        <f aca="false">E$15</f>
        <v>2014</v>
      </c>
      <c r="F1665" s="3" t="n">
        <f aca="false">F$15</f>
        <v>2015</v>
      </c>
      <c r="G1665" s="3" t="n">
        <v>97.7993671170082</v>
      </c>
      <c r="H1665" s="3"/>
      <c r="I1665" s="3"/>
      <c r="J1665" s="3"/>
      <c r="K1665" s="3" t="str">
        <f aca="false">K$15</f>
        <v>Média do ranking de banda larga fixa e do de telefonia móvel (percentual de indicadores com cumprimento de metas)</v>
      </c>
      <c r="L1665" s="3" t="str">
        <f aca="false">L$15</f>
        <v>ANATEL</v>
      </c>
      <c r="M1665" s="3" t="str">
        <f aca="false">M$15</f>
        <v>Porcentagem %</v>
      </c>
      <c r="N1665" s="5"/>
      <c r="O1665" s="3" t="n">
        <v>98.2608905770161</v>
      </c>
    </row>
    <row r="1666" customFormat="false" ht="15" hidden="false" customHeight="true" outlineLevel="0" collapsed="false">
      <c r="A1666" s="3" t="str">
        <f aca="false">A$16</f>
        <v>Infraestrutura</v>
      </c>
      <c r="B1666" s="3" t="str">
        <f aca="false">B$16</f>
        <v> Total</v>
      </c>
      <c r="C1666" s="3" t="n">
        <f aca="false">C$16</f>
        <v>1</v>
      </c>
      <c r="D1666" s="3" t="s">
        <v>261</v>
      </c>
      <c r="E1666" s="3" t="n">
        <f aca="false">E$16</f>
        <v>2015</v>
      </c>
      <c r="F1666" s="3" t="n">
        <f aca="false">F$16</f>
        <v>2015</v>
      </c>
      <c r="G1666" s="3" t="n">
        <v>56.5675166497372</v>
      </c>
      <c r="H1666" s="3"/>
      <c r="I1666" s="3"/>
      <c r="J1666" s="3"/>
      <c r="K1666" s="3" t="str">
        <f aca="false">K$16</f>
        <v>Nota obtida via normalização e ponderação de indicadores que variam de 0 a 100.</v>
      </c>
      <c r="L1666" s="3" t="str">
        <f aca="false">L$16</f>
        <v>Tendências</v>
      </c>
      <c r="M1666" s="3" t="str">
        <f aca="false">M$16</f>
        <v>Nota de 0 a 100</v>
      </c>
      <c r="N1666" s="5"/>
      <c r="O1666" s="3" t="n">
        <v>52.4844204216351</v>
      </c>
    </row>
    <row r="1667" customFormat="false" ht="15" hidden="false" customHeight="true" outlineLevel="0" collapsed="false">
      <c r="A1667" s="3" t="str">
        <f aca="false">A$17</f>
        <v>Capital Humano</v>
      </c>
      <c r="B1667" s="3" t="str">
        <f aca="false">B$17</f>
        <v>Custo de Mão de Obra</v>
      </c>
      <c r="C1667" s="3" t="n">
        <f aca="false">C$17</f>
        <v>-1</v>
      </c>
      <c r="D1667" s="3" t="s">
        <v>261</v>
      </c>
      <c r="E1667" s="3" t="n">
        <f aca="false">E$17</f>
        <v>2014</v>
      </c>
      <c r="F1667" s="3" t="n">
        <f aca="false">F$17</f>
        <v>2015</v>
      </c>
      <c r="G1667" s="3" t="n">
        <v>1929.425</v>
      </c>
      <c r="H1667" s="3"/>
      <c r="I1667" s="3"/>
      <c r="J1667" s="3"/>
      <c r="K1667" s="3" t="str">
        <f aca="false">K$17</f>
        <v>Rendimento médio nominal de todos os trabalhos, habitualmente recebido por mês, pelas pessoas de 14 anos ou mais de idade, ocupadas na semana de referência, com rendimento de trabalho (Reais)</v>
      </c>
      <c r="L1667" s="3" t="str">
        <f aca="false">L$17</f>
        <v>PNADc /IBGE</v>
      </c>
      <c r="M1667" s="3" t="str">
        <f aca="false">M$17</f>
        <v>Reais (R$)</v>
      </c>
      <c r="N1667" s="3" t="str">
        <f aca="false">N$17</f>
        <v>A partir da publicação de 2016, ou seja, do dado de 2015, passou a ser usado o rendimento médio nominal de todos os trabalhos, antes disso se usava o rendimento médio real do trabalho principal</v>
      </c>
      <c r="O1667" s="3" t="n">
        <v>54.8656735200437</v>
      </c>
    </row>
    <row r="1668" customFormat="false" ht="15" hidden="false" customHeight="true" outlineLevel="0" collapsed="false">
      <c r="A1668" s="3" t="str">
        <f aca="false">A$18</f>
        <v>Capital Humano</v>
      </c>
      <c r="B1668" s="3" t="str">
        <f aca="false">B$18</f>
        <v>PEA com Ensino Superior</v>
      </c>
      <c r="C1668" s="3" t="n">
        <f aca="false">C$18</f>
        <v>1</v>
      </c>
      <c r="D1668" s="3" t="s">
        <v>261</v>
      </c>
      <c r="E1668" s="3" t="n">
        <f aca="false">E$18</f>
        <v>2013</v>
      </c>
      <c r="F1668" s="3" t="n">
        <f aca="false">F$18</f>
        <v>2015</v>
      </c>
      <c r="G1668" s="3" t="n">
        <v>12.1149241819633</v>
      </c>
      <c r="H1668" s="3"/>
      <c r="I1668" s="3"/>
      <c r="J1668" s="3"/>
      <c r="K1668" s="3" t="str">
        <f aca="false">K$18</f>
        <v>Pessoas de 10 anos ou mais de idade com 15 anos ou mais de estudo/população economicamente ativa.</v>
      </c>
      <c r="L1668" s="3" t="str">
        <f aca="false">L$18</f>
        <v>PNADc /IBGE</v>
      </c>
      <c r="M1668" s="3" t="str">
        <f aca="false">M$18</f>
        <v>Porcentagem %</v>
      </c>
      <c r="N1668" s="5"/>
      <c r="O1668" s="3" t="n">
        <v>27.7108778487884</v>
      </c>
    </row>
    <row r="1669" customFormat="false" ht="15" hidden="false" customHeight="true" outlineLevel="0" collapsed="false">
      <c r="A1669" s="3" t="str">
        <f aca="false">A$19</f>
        <v>Capital Humano</v>
      </c>
      <c r="B1669" s="3" t="str">
        <f aca="false">B$19</f>
        <v>Produtividade do Trabalho</v>
      </c>
      <c r="C1669" s="3" t="n">
        <f aca="false">C$19</f>
        <v>1</v>
      </c>
      <c r="D1669" s="3" t="s">
        <v>261</v>
      </c>
      <c r="E1669" s="3" t="n">
        <f aca="false">E$19</f>
        <v>2013</v>
      </c>
      <c r="F1669" s="3" t="n">
        <f aca="false">F$19</f>
        <v>2015</v>
      </c>
      <c r="G1669" s="3" t="n">
        <v>46.7284748521195</v>
      </c>
      <c r="H1669" s="3"/>
      <c r="I1669" s="3"/>
      <c r="J1669" s="3"/>
      <c r="K1669" s="3" t="str">
        <f aca="false">K$19</f>
        <v>PIB pelo total de pessoas ocupadas no período</v>
      </c>
      <c r="L1669" s="3" t="str">
        <f aca="false">L$19</f>
        <v>PNADc /IBGE</v>
      </c>
      <c r="M1669" s="3" t="str">
        <f aca="false">M$19</f>
        <v>Mil Reais (R$) por habitante</v>
      </c>
      <c r="N1669" s="5" t="str">
        <f aca="false">N$19</f>
        <v>O PIB utilizado para cálculo é estimado pela Tendências</v>
      </c>
      <c r="O1669" s="3" t="n">
        <v>33.0169316230503</v>
      </c>
    </row>
    <row r="1670" customFormat="false" ht="15" hidden="false" customHeight="true" outlineLevel="0" collapsed="false">
      <c r="A1670" s="3" t="str">
        <f aca="false">A$20</f>
        <v>Capital Humano</v>
      </c>
      <c r="B1670" s="3" t="str">
        <f aca="false">B$20</f>
        <v>Qualificação dos Trabalhadores</v>
      </c>
      <c r="C1670" s="3" t="n">
        <f aca="false">C$20</f>
        <v>1</v>
      </c>
      <c r="D1670" s="3" t="s">
        <v>261</v>
      </c>
      <c r="E1670" s="3" t="n">
        <f aca="false">E$20</f>
        <v>2013</v>
      </c>
      <c r="F1670" s="3" t="n">
        <f aca="false">F$20</f>
        <v>2015</v>
      </c>
      <c r="G1670" s="3" t="n">
        <v>9.9037157</v>
      </c>
      <c r="H1670" s="3"/>
      <c r="I1670" s="3"/>
      <c r="J1670" s="3"/>
      <c r="K1670" s="3" t="str">
        <f aca="false">K$20</f>
        <v>Anos de estudos da população economicamente ativa.</v>
      </c>
      <c r="L1670" s="3" t="str">
        <f aca="false">L$20</f>
        <v>PNADc /IBGE</v>
      </c>
      <c r="M1670" s="3" t="str">
        <f aca="false">M$20</f>
        <v>Anos</v>
      </c>
      <c r="N1670" s="5"/>
      <c r="O1670" s="3" t="n">
        <v>54.3965961611965</v>
      </c>
    </row>
    <row r="1671" customFormat="false" ht="15" hidden="false" customHeight="true" outlineLevel="0" collapsed="false">
      <c r="A1671" s="3" t="str">
        <f aca="false">A$21</f>
        <v>Capital Humano</v>
      </c>
      <c r="B1671" s="3" t="str">
        <f aca="false">B$21</f>
        <v> Total</v>
      </c>
      <c r="C1671" s="3" t="n">
        <f aca="false">C$21</f>
        <v>1</v>
      </c>
      <c r="D1671" s="3" t="s">
        <v>261</v>
      </c>
      <c r="E1671" s="3" t="n">
        <f aca="false">E$21</f>
        <v>2015</v>
      </c>
      <c r="F1671" s="3" t="n">
        <f aca="false">F$21</f>
        <v>2015</v>
      </c>
      <c r="G1671" s="3" t="n">
        <v>46.1612504355414</v>
      </c>
      <c r="H1671" s="3"/>
      <c r="I1671" s="3"/>
      <c r="J1671" s="3"/>
      <c r="K1671" s="3" t="str">
        <f aca="false">K$21</f>
        <v>Nota obtida via normalização e ponderação de indicadores que variam de 0 a 100.</v>
      </c>
      <c r="L1671" s="3" t="str">
        <f aca="false">L$21</f>
        <v>Tendências</v>
      </c>
      <c r="M1671" s="3" t="str">
        <f aca="false">M$21</f>
        <v>Nota de 0 a 100</v>
      </c>
      <c r="N1671" s="5"/>
      <c r="O1671" s="3" t="n">
        <v>27.5958558751739</v>
      </c>
    </row>
    <row r="1672" customFormat="false" ht="15" hidden="false" customHeight="true" outlineLevel="0" collapsed="false">
      <c r="A1672" s="3" t="str">
        <f aca="false">A$22</f>
        <v>Educação</v>
      </c>
      <c r="B1672" s="3" t="str">
        <f aca="false">B$22</f>
        <v>Avaliação da Educação</v>
      </c>
      <c r="C1672" s="3" t="n">
        <f aca="false">C$22</f>
        <v>1</v>
      </c>
      <c r="D1672" s="3" t="s">
        <v>261</v>
      </c>
      <c r="E1672" s="3" t="n">
        <f aca="false">E$22</f>
        <v>2015</v>
      </c>
      <c r="F1672" s="3" t="n">
        <f aca="false">F$22</f>
        <v>2015</v>
      </c>
      <c r="G1672" s="3" t="n">
        <v>100</v>
      </c>
      <c r="H1672" s="3"/>
      <c r="I1672" s="3"/>
      <c r="J1672" s="3"/>
      <c r="K1672" s="3" t="str">
        <f aca="false">K$22</f>
        <v>Dummy para existência avaliações sistemáticas de educação (100 = Há um sistema; 0 = Não há um sistema)</v>
      </c>
      <c r="L1672" s="3" t="str">
        <f aca="false">L$22</f>
        <v>Secretarias Estaduais de Educação</v>
      </c>
      <c r="M1672" s="3" t="str">
        <f aca="false">M$22</f>
        <v>Pontuação de 0 ou 100</v>
      </c>
      <c r="N16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672" s="3" t="n">
        <v>100</v>
      </c>
    </row>
    <row r="1673" customFormat="false" ht="15" hidden="false" customHeight="true" outlineLevel="0" collapsed="false">
      <c r="A1673" s="3" t="str">
        <f aca="false">A$23</f>
        <v>Educação</v>
      </c>
      <c r="B1673" s="3" t="str">
        <f aca="false">B$23</f>
        <v>IDEB</v>
      </c>
      <c r="C1673" s="3" t="n">
        <f aca="false">C$23</f>
        <v>1</v>
      </c>
      <c r="D1673" s="3" t="s">
        <v>261</v>
      </c>
      <c r="E1673" s="3" t="n">
        <f aca="false">E$23</f>
        <v>2013</v>
      </c>
      <c r="F1673" s="3" t="n">
        <f aca="false">F$23</f>
        <v>2015</v>
      </c>
      <c r="G1673" s="3" t="n">
        <v>4.73414817715698</v>
      </c>
      <c r="H1673" s="3"/>
      <c r="I1673" s="3"/>
      <c r="J1673" s="3"/>
      <c r="K1673" s="3" t="str">
        <f aca="false">K$23</f>
        <v>Qualidade da educação básica do Brasil, considera fluxo escolar e média de desempenhos nas avaliações de toda a rede de ensino (nota de  0 a 10)</v>
      </c>
      <c r="L1673" s="3" t="str">
        <f aca="false">L$23</f>
        <v>INEP</v>
      </c>
      <c r="M1673" s="3" t="str">
        <f aca="false">M$23</f>
        <v>Pontuação de 0 a 10</v>
      </c>
      <c r="N1673" s="5"/>
      <c r="O1673" s="3" t="n">
        <v>77.7851524116256</v>
      </c>
    </row>
    <row r="1674" customFormat="false" ht="15" hidden="false" customHeight="true" outlineLevel="0" collapsed="false">
      <c r="A1674" s="3" t="str">
        <f aca="false">A$24</f>
        <v>Educação</v>
      </c>
      <c r="B1674" s="3" t="str">
        <f aca="false">B$24</f>
        <v>ENEM</v>
      </c>
      <c r="C1674" s="3" t="n">
        <f aca="false">C$24</f>
        <v>1</v>
      </c>
      <c r="D1674" s="3" t="s">
        <v>261</v>
      </c>
      <c r="E1674" s="3" t="n">
        <f aca="false">E$24</f>
        <v>2013</v>
      </c>
      <c r="F1674" s="3" t="n">
        <f aca="false">F$24</f>
        <v>2015</v>
      </c>
      <c r="G1674" s="3" t="n">
        <v>517.021808372331</v>
      </c>
      <c r="H1674" s="3"/>
      <c r="I1674" s="3"/>
      <c r="J1674" s="3"/>
      <c r="K1674" s="3" t="str">
        <f aca="false">K$24</f>
        <v>Desempenho dos alunos do Ensino Médio para acesso ao Ensino Superior e a programas de financiamento em instituições privadas (nota de 0 a 1000).</v>
      </c>
      <c r="L1674" s="3" t="str">
        <f aca="false">L$24</f>
        <v>INEP</v>
      </c>
      <c r="M1674" s="3" t="str">
        <f aca="false">M$24</f>
        <v>Pontuação de 0 a 1000</v>
      </c>
      <c r="N1674" s="5"/>
      <c r="O1674" s="3" t="n">
        <v>73.5645928197419</v>
      </c>
    </row>
    <row r="1675" customFormat="false" ht="15" hidden="false" customHeight="true" outlineLevel="0" collapsed="false">
      <c r="A1675" s="3" t="str">
        <f aca="false">A$25</f>
        <v>Educação</v>
      </c>
      <c r="B1675" s="3" t="str">
        <f aca="false">B$25</f>
        <v>PISA</v>
      </c>
      <c r="C1675" s="3" t="n">
        <f aca="false">C$25</f>
        <v>1</v>
      </c>
      <c r="D1675" s="3" t="s">
        <v>261</v>
      </c>
      <c r="E1675" s="3" t="n">
        <f aca="false">E$25</f>
        <v>2012</v>
      </c>
      <c r="F1675" s="3" t="n">
        <f aca="false">F$25</f>
        <v>2015</v>
      </c>
      <c r="G1675" s="3" t="n">
        <v>419.7</v>
      </c>
      <c r="H1675" s="3"/>
      <c r="I1675" s="3"/>
      <c r="J1675" s="3"/>
      <c r="K1675" s="3" t="str">
        <f aca="false">K$25</f>
        <v>Desempenho dos estudantes na faixa dos 15 anos no Programa internacional de avaliação dos estudantes (Nota: 0-1000)</v>
      </c>
      <c r="L1675" s="3" t="str">
        <f aca="false">L$25</f>
        <v>PISA</v>
      </c>
      <c r="M1675" s="5" t="str">
        <f aca="false">M$25</f>
        <v>Pontuação de 0 a 1000</v>
      </c>
      <c r="N1675" s="5"/>
      <c r="O1675" s="3" t="n">
        <v>95.3180212014138</v>
      </c>
    </row>
    <row r="1676" customFormat="false" ht="15" hidden="false" customHeight="true" outlineLevel="0" collapsed="false">
      <c r="A1676" s="3" t="str">
        <f aca="false">A$26</f>
        <v>Educação</v>
      </c>
      <c r="B1676" s="3" t="str">
        <f aca="false">B$26</f>
        <v>Índice de Oportunidade da Educação</v>
      </c>
      <c r="C1676" s="3" t="n">
        <f aca="false">C$26</f>
        <v>1</v>
      </c>
      <c r="D1676" s="3" t="s">
        <v>261</v>
      </c>
      <c r="E1676" s="3" t="n">
        <f aca="false">E$26</f>
        <v>2015</v>
      </c>
      <c r="F1676" s="3" t="n">
        <f aca="false">F$26</f>
        <v>2015</v>
      </c>
      <c r="G1676" s="3" t="n">
        <v>4.523484</v>
      </c>
      <c r="H1676" s="3"/>
      <c r="I1676" s="3"/>
      <c r="J1676" s="3"/>
      <c r="K1676" s="3" t="str">
        <f aca="false">K$26</f>
        <v>Mede a qualidade das oportunidades educacionais oferecidas por municípios e estados (Nota: 0-10)</v>
      </c>
      <c r="L1676" s="3" t="str">
        <f aca="false">L$26</f>
        <v>CLP/Metas</v>
      </c>
      <c r="M1676" s="3" t="str">
        <f aca="false">M$26</f>
        <v>Pontuação de 0 a 10</v>
      </c>
      <c r="N1676" s="5"/>
      <c r="O1676" s="3" t="n">
        <v>66.195998572523</v>
      </c>
    </row>
    <row r="1677" customFormat="false" ht="15" hidden="false" customHeight="true" outlineLevel="0" collapsed="false">
      <c r="A1677" s="3" t="str">
        <f aca="false">A$27</f>
        <v>Educação</v>
      </c>
      <c r="B1677" s="3" t="str">
        <f aca="false">B$27</f>
        <v>Taxa de Abandono do Ensino Fundamental</v>
      </c>
      <c r="C1677" s="3" t="n">
        <f aca="false">C$27</f>
        <v>-1</v>
      </c>
      <c r="D1677" s="3" t="s">
        <v>261</v>
      </c>
      <c r="E1677" s="3" t="n">
        <f aca="false">E$27</f>
        <v>2013</v>
      </c>
      <c r="F1677" s="3" t="n">
        <f aca="false">F$27</f>
        <v>2015</v>
      </c>
      <c r="G1677" s="3" t="n">
        <v>2.18719834117553</v>
      </c>
      <c r="H1677" s="3"/>
      <c r="I1677" s="3"/>
      <c r="J1677" s="3"/>
      <c r="K1677" s="3" t="str">
        <f aca="false">K$27</f>
        <v>Porcentagem dos alunos do ensino fundamental que abandonam os estudos</v>
      </c>
      <c r="L1677" s="3" t="str">
        <f aca="false">L$27</f>
        <v>Portal Qedu</v>
      </c>
      <c r="M1677" s="3" t="str">
        <f aca="false">M$27</f>
        <v>Porcentagem %</v>
      </c>
      <c r="N1677" s="5" t="str">
        <f aca="false">N$27</f>
        <v>A partir de 2017 o indicador Taxa de abandono do ensino fundamental foi substituído pelo Taxa de frequência líquida do ensino fundamental</v>
      </c>
      <c r="O1677" s="3" t="n">
        <v>90.2275086852655</v>
      </c>
    </row>
    <row r="1678" customFormat="false" ht="15" hidden="false" customHeight="true" outlineLevel="0" collapsed="false">
      <c r="A1678" s="3" t="str">
        <f aca="false">A$28</f>
        <v>Educação</v>
      </c>
      <c r="B1678" s="3" t="str">
        <f aca="false">B$28</f>
        <v>Taxa de Abandono do Ensino Médio</v>
      </c>
      <c r="C1678" s="3" t="n">
        <f aca="false">C$28</f>
        <v>-1</v>
      </c>
      <c r="D1678" s="3" t="s">
        <v>261</v>
      </c>
      <c r="E1678" s="3" t="n">
        <f aca="false">E$28</f>
        <v>2013</v>
      </c>
      <c r="F1678" s="3" t="n">
        <f aca="false">F$28</f>
        <v>2015</v>
      </c>
      <c r="G1678" s="3" t="n">
        <v>8.90398092850265</v>
      </c>
      <c r="H1678" s="3"/>
      <c r="I1678" s="3"/>
      <c r="J1678" s="3"/>
      <c r="K1678" s="3" t="str">
        <f aca="false">K$28</f>
        <v>Porcentagem dos alunos do ensino médio que abandonam os estudos.</v>
      </c>
      <c r="L1678" s="3" t="str">
        <f aca="false">L$28</f>
        <v>Portal Qedu</v>
      </c>
      <c r="M1678" s="3" t="str">
        <f aca="false">M$28</f>
        <v>Porcentagem %</v>
      </c>
      <c r="N1678" s="5" t="str">
        <f aca="false">N$28</f>
        <v>A partir de 2017 o indicador Taxa de abandono do ensino médio foi substituído pelo Taxa de frequência líquida do ensino médio</v>
      </c>
      <c r="O1678" s="3" t="n">
        <v>64.917265014182</v>
      </c>
    </row>
    <row r="1679" customFormat="false" ht="15" hidden="false" customHeight="true" outlineLevel="0" collapsed="false">
      <c r="A1679" s="3" t="str">
        <f aca="false">A$29</f>
        <v>Educação</v>
      </c>
      <c r="B1679" s="3" t="str">
        <f aca="false">B$29</f>
        <v> Total</v>
      </c>
      <c r="C1679" s="3" t="n">
        <f aca="false">C$29</f>
        <v>1</v>
      </c>
      <c r="D1679" s="3" t="s">
        <v>261</v>
      </c>
      <c r="E1679" s="3" t="n">
        <f aca="false">E$29</f>
        <v>2015</v>
      </c>
      <c r="F1679" s="3" t="n">
        <f aca="false">F$29</f>
        <v>2015</v>
      </c>
      <c r="G1679" s="3" t="n">
        <v>76.8682470064133</v>
      </c>
      <c r="H1679" s="3"/>
      <c r="I1679" s="3"/>
      <c r="J1679" s="3"/>
      <c r="K1679" s="3" t="str">
        <f aca="false">K$29</f>
        <v>Nota obtida via normalização e ponderação de indicadores que variam de 0 a 100.</v>
      </c>
      <c r="L1679" s="3" t="str">
        <f aca="false">L$29</f>
        <v>Tendências</v>
      </c>
      <c r="M1679" s="3" t="str">
        <f aca="false">M$29</f>
        <v>Nota de 0 a 100</v>
      </c>
      <c r="N1679" s="5"/>
      <c r="O1679" s="3" t="n">
        <v>74.4221580081356</v>
      </c>
    </row>
    <row r="1680" customFormat="false" ht="15" hidden="false" customHeight="true" outlineLevel="0" collapsed="false">
      <c r="A1680" s="3" t="str">
        <f aca="false">A$30</f>
        <v>Sustentabilidade Social</v>
      </c>
      <c r="B1680" s="3" t="str">
        <f aca="false">B$30</f>
        <v>Segurança Alimentar</v>
      </c>
      <c r="C1680" s="3" t="n">
        <f aca="false">C$30</f>
        <v>-1</v>
      </c>
      <c r="D1680" s="3" t="s">
        <v>261</v>
      </c>
      <c r="E1680" s="3" t="n">
        <f aca="false">E$30</f>
        <v>2013</v>
      </c>
      <c r="F1680" s="3" t="n">
        <f aca="false">F$30</f>
        <v>2015</v>
      </c>
      <c r="G1680" s="3" t="n">
        <v>2.5206122401</v>
      </c>
      <c r="H1680" s="3"/>
      <c r="I1680" s="3"/>
      <c r="J1680" s="3"/>
      <c r="K1680" s="3" t="str">
        <f aca="false">K$30</f>
        <v>% domicílios com renda domiciliar per capita inferior à linha de extrema pobreza (valor de uma cesta de alimentos com o mínimo de calorias necessárias para suprir adequadamente uma pessoa, com base em recomendações da FAO e da OMS)</v>
      </c>
      <c r="L1680" s="3" t="str">
        <f aca="false">L$30</f>
        <v>Ipea</v>
      </c>
      <c r="M1680" s="3" t="str">
        <f aca="false">M$30</f>
        <v>Porcentagem %</v>
      </c>
      <c r="N1680" s="5" t="s">
        <v>110</v>
      </c>
      <c r="O1680" s="3" t="n">
        <v>95.9132765589445</v>
      </c>
    </row>
    <row r="1681" customFormat="false" ht="15" hidden="false" customHeight="true" outlineLevel="0" collapsed="false">
      <c r="A1681" s="3" t="str">
        <f aca="false">A$31</f>
        <v>Sustentabilidade Social</v>
      </c>
      <c r="B1681" s="3" t="str">
        <f aca="false">B$31</f>
        <v>Inadequação de Moradia FJP</v>
      </c>
      <c r="C1681" s="3" t="n">
        <f aca="false">C$31</f>
        <v>-1</v>
      </c>
      <c r="D1681" s="3" t="s">
        <v>261</v>
      </c>
      <c r="E1681" s="3" t="n">
        <f aca="false">E$31</f>
        <v>2013</v>
      </c>
      <c r="F1681" s="3" t="n">
        <f aca="false">F$31</f>
        <v>2015</v>
      </c>
      <c r="G1681" s="3" t="n">
        <v>3.13697001239695</v>
      </c>
      <c r="H1681" s="3"/>
      <c r="I1681" s="3"/>
      <c r="J1681" s="3"/>
      <c r="K1681" s="3" t="str">
        <f aca="false">K$31</f>
        <v>% de moradias que apresentam,entre outras características, coabitação familiar e/ou habitação precária  (metodologia da Fundação João Pinheiro)</v>
      </c>
      <c r="L1681" s="3" t="str">
        <f aca="false">L$31</f>
        <v>Fundação João Pinheiro</v>
      </c>
      <c r="M1681" s="3" t="str">
        <f aca="false">M$31</f>
        <v>Porcentagem %</v>
      </c>
      <c r="N1681" s="5" t="str">
        <f aca="false">N$31</f>
        <v>A partir de 2020, foi necessário alteração metodológica tendo em vista a não atualização desde de 2015 do indicador da Fundação João Pinheiro, por isso a fonte do indicador passou a ser a PNADc Anual (IBGE).</v>
      </c>
      <c r="O1681" s="3" t="n">
        <v>96.5834753570847</v>
      </c>
    </row>
    <row r="1682" customFormat="false" ht="15" hidden="false" customHeight="true" outlineLevel="0" collapsed="false">
      <c r="A1682" s="3" t="str">
        <f aca="false">A$32</f>
        <v>Sustentabilidade Social</v>
      </c>
      <c r="B1682" s="3" t="str">
        <f aca="false">B$32</f>
        <v>Famílias abaixo da linha da pobreza</v>
      </c>
      <c r="C1682" s="3" t="n">
        <f aca="false">C$32</f>
        <v>-1</v>
      </c>
      <c r="D1682" s="3" t="s">
        <v>261</v>
      </c>
      <c r="E1682" s="3" t="n">
        <f aca="false">E$32</f>
        <v>2013</v>
      </c>
      <c r="F1682" s="3" t="n">
        <f aca="false">F$32</f>
        <v>2015</v>
      </c>
      <c r="G1682" s="3" t="n">
        <v>2.62280387883519</v>
      </c>
      <c r="H1682" s="3"/>
      <c r="I1682" s="3"/>
      <c r="J1682" s="3"/>
      <c r="K1682" s="3" t="str">
        <f aca="false">K$32</f>
        <v>% de domicílios com renda domiciliar per capita inferior à linha de pobreza. A linha de pobreza aqui considerada é definida pelo decreto 7492 (abaixo de R$77,00 mensais)</v>
      </c>
      <c r="L1682" s="3" t="str">
        <f aca="false">L$32</f>
        <v>PNADc /IBGE</v>
      </c>
      <c r="M1682" s="3" t="str">
        <f aca="false">M$32</f>
        <v>Porcentagem %</v>
      </c>
      <c r="N1682" s="5"/>
      <c r="O1682" s="3" t="n">
        <v>94.2463369978955</v>
      </c>
    </row>
    <row r="1683" customFormat="false" ht="15" hidden="false" customHeight="true" outlineLevel="0" collapsed="false">
      <c r="A1683" s="3" t="str">
        <f aca="false">A$33</f>
        <v>Sustentabilidade Social</v>
      </c>
      <c r="B1683" s="3" t="str">
        <f aca="false">B$33</f>
        <v>Desigualdade de renda</v>
      </c>
      <c r="C1683" s="3" t="n">
        <f aca="false">C$33</f>
        <v>-1</v>
      </c>
      <c r="D1683" s="3" t="s">
        <v>261</v>
      </c>
      <c r="E1683" s="3" t="n">
        <f aca="false">E$33</f>
        <v>2013</v>
      </c>
      <c r="F1683" s="3" t="n">
        <f aca="false">F$33</f>
        <v>2015</v>
      </c>
      <c r="G1683" s="3" t="n">
        <v>0.4775815669</v>
      </c>
      <c r="H1683" s="3"/>
      <c r="I1683" s="3"/>
      <c r="J1683" s="3"/>
      <c r="K1683" s="3" t="str">
        <f aca="false">K$33</f>
        <v>Coeficiente de gini (1=Desigualdade Máxima/0=Igualdade Máxima)</v>
      </c>
      <c r="L1683" s="3" t="str">
        <f aca="false">L$33</f>
        <v>Ipea</v>
      </c>
      <c r="M1683" s="3" t="str">
        <f aca="false">M$33</f>
        <v>Coeficiente GINI</v>
      </c>
      <c r="N1683" s="5"/>
      <c r="O1683" s="3" t="n">
        <v>70.1905694198204</v>
      </c>
    </row>
    <row r="1684" customFormat="false" ht="15" hidden="false" customHeight="true" outlineLevel="0" collapsed="false">
      <c r="A1684" s="3" t="str">
        <f aca="false">A$34</f>
        <v>Sustentabilidade Social</v>
      </c>
      <c r="B1684" s="3" t="str">
        <f aca="false">B$34</f>
        <v>Acesso ao Saneamento Básico - Água</v>
      </c>
      <c r="C1684" s="3" t="n">
        <f aca="false">C$34</f>
        <v>1</v>
      </c>
      <c r="D1684" s="3" t="s">
        <v>261</v>
      </c>
      <c r="E1684" s="3" t="n">
        <f aca="false">E$34</f>
        <v>2013</v>
      </c>
      <c r="F1684" s="3" t="n">
        <f aca="false">F$34</f>
        <v>2015</v>
      </c>
      <c r="G1684" s="3" t="n">
        <v>98.7443495730789</v>
      </c>
      <c r="H1684" s="3"/>
      <c r="I1684" s="3"/>
      <c r="J1684" s="3"/>
      <c r="K1684" s="3" t="str">
        <f aca="false">K$34</f>
        <v>% de domicilios com acesso à água canalizada de rede geral de distribuição</v>
      </c>
      <c r="L1684" s="3" t="str">
        <f aca="false">L$34</f>
        <v>PNADc /IBGE</v>
      </c>
      <c r="M1684" s="3" t="str">
        <f aca="false">M$34</f>
        <v>Porcentagem %</v>
      </c>
      <c r="N1684" s="5"/>
      <c r="O1684" s="3" t="n">
        <v>97.3122876512262</v>
      </c>
    </row>
    <row r="1685" customFormat="false" ht="15" hidden="false" customHeight="true" outlineLevel="0" collapsed="false">
      <c r="A1685" s="3" t="str">
        <f aca="false">A$35</f>
        <v>Sustentabilidade Social</v>
      </c>
      <c r="B1685" s="3" t="str">
        <f aca="false">B$35</f>
        <v>Acesso ao Saneamento Básico - Esgoto</v>
      </c>
      <c r="C1685" s="3" t="n">
        <f aca="false">C$35</f>
        <v>1</v>
      </c>
      <c r="D1685" s="3" t="s">
        <v>261</v>
      </c>
      <c r="E1685" s="3" t="n">
        <f aca="false">E$35</f>
        <v>2013</v>
      </c>
      <c r="F1685" s="3" t="n">
        <f aca="false">F$35</f>
        <v>2015</v>
      </c>
      <c r="G1685" s="3" t="n">
        <v>98.9201406328478</v>
      </c>
      <c r="H1685" s="3"/>
      <c r="I1685" s="3"/>
      <c r="J1685" s="3"/>
      <c r="K1685" s="3" t="str">
        <f aca="false">K$35</f>
        <v>% de domicilios com acesso à rede coletora de esgoto</v>
      </c>
      <c r="L1685" s="3" t="str">
        <f aca="false">L$35</f>
        <v>PNADc /IBGE</v>
      </c>
      <c r="M1685" s="3" t="str">
        <f aca="false">M$35</f>
        <v>Porcentagem %</v>
      </c>
      <c r="N1685" s="5"/>
      <c r="O1685" s="3" t="n">
        <v>95.5534610370383</v>
      </c>
    </row>
    <row r="1686" customFormat="false" ht="15" hidden="false" customHeight="true" outlineLevel="0" collapsed="false">
      <c r="A1686" s="3" t="str">
        <f aca="false">A$36</f>
        <v>Sustentabilidade Social</v>
      </c>
      <c r="B1686" s="3" t="str">
        <f aca="false">B$36</f>
        <v>Mortes Evitáveis</v>
      </c>
      <c r="C1686" s="3" t="n">
        <f aca="false">C$36</f>
        <v>-1</v>
      </c>
      <c r="D1686" s="3" t="s">
        <v>261</v>
      </c>
      <c r="E1686" s="3" t="n">
        <f aca="false">E$36</f>
        <v>2013</v>
      </c>
      <c r="F1686" s="3" t="n">
        <f aca="false">F$36</f>
        <v>2015</v>
      </c>
      <c r="G1686" s="3" t="n">
        <v>16.8449230101407</v>
      </c>
      <c r="H1686" s="3"/>
      <c r="I1686" s="3"/>
      <c r="J1686" s="3"/>
      <c r="K1686" s="3" t="str">
        <f aca="false">K$36</f>
        <v>Razão de Mortalidade Proporcional: mortes abaixo de 50 anos/ total de óbitos</v>
      </c>
      <c r="L1686" s="3" t="str">
        <f aca="false">L$36</f>
        <v>Datasus</v>
      </c>
      <c r="M1686" s="3" t="str">
        <f aca="false">M$36</f>
        <v>Porcentagem %</v>
      </c>
      <c r="N1686" s="5" t="s">
        <v>127</v>
      </c>
      <c r="O1686" s="3" t="n">
        <v>100</v>
      </c>
    </row>
    <row r="1687" customFormat="false" ht="15" hidden="false" customHeight="true" outlineLevel="0" collapsed="false">
      <c r="A1687" s="3" t="str">
        <f aca="false">A$37</f>
        <v>Sustentabilidade Social</v>
      </c>
      <c r="B1687" s="3" t="str">
        <f aca="false">B$37</f>
        <v>Anos potenciais de vida perdidos</v>
      </c>
      <c r="C1687" s="3" t="n">
        <f aca="false">C$37</f>
        <v>-1</v>
      </c>
      <c r="D1687" s="3" t="s">
        <v>261</v>
      </c>
      <c r="E1687" s="3" t="n">
        <f aca="false">E$37</f>
        <v>2013</v>
      </c>
      <c r="F1687" s="3" t="n">
        <f aca="false">F$37</f>
        <v>2015</v>
      </c>
      <c r="G1687" s="3" t="n">
        <v>5.58365062882197</v>
      </c>
      <c r="H1687" s="3"/>
      <c r="I1687" s="3"/>
      <c r="J1687" s="3"/>
      <c r="K1687" s="3" t="str">
        <f aca="false">K$37</f>
        <v>Média da diferença da faixa etária em que os óbitos registrados ocorreram e a expectativa de vida ao nascer do Brasil.</v>
      </c>
      <c r="L1687" s="3" t="str">
        <f aca="false">L$37</f>
        <v>Datasus</v>
      </c>
      <c r="M1687" s="3" t="str">
        <f aca="false">M$37</f>
        <v>Anos</v>
      </c>
      <c r="N1687" s="5"/>
      <c r="O1687" s="3" t="n">
        <v>100</v>
      </c>
    </row>
    <row r="1688" customFormat="false" ht="15" hidden="false" customHeight="true" outlineLevel="0" collapsed="false">
      <c r="A1688" s="3" t="str">
        <f aca="false">A$38</f>
        <v>Sustentabilidade Social</v>
      </c>
      <c r="B1688" s="3" t="str">
        <f aca="false">B$38</f>
        <v>Formalidade do Mercado de Trabalho</v>
      </c>
      <c r="C1688" s="3" t="n">
        <f aca="false">C$38</f>
        <v>1</v>
      </c>
      <c r="D1688" s="3" t="s">
        <v>261</v>
      </c>
      <c r="E1688" s="3" t="n">
        <f aca="false">E$38</f>
        <v>2013</v>
      </c>
      <c r="F1688" s="3" t="n">
        <f aca="false">F$38</f>
        <v>2015</v>
      </c>
      <c r="G1688" s="3" t="n">
        <v>70.2840909090909</v>
      </c>
      <c r="H1688" s="3"/>
      <c r="I1688" s="3"/>
      <c r="J1688" s="3"/>
      <c r="K1688" s="3" t="str">
        <f aca="false">K$38</f>
        <v>Proporção de empregados de 10 anos ou mais de idade com carteira de trabalho assinada em relação ao total de ocupados</v>
      </c>
      <c r="L1688" s="3" t="str">
        <f aca="false">L$38</f>
        <v>PNADc /IBGE</v>
      </c>
      <c r="M1688" s="3" t="str">
        <f aca="false">M$38</f>
        <v>Porcentagem %</v>
      </c>
      <c r="N16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688" s="3" t="n">
        <v>83.8819413097785</v>
      </c>
    </row>
    <row r="1689" customFormat="false" ht="15" hidden="false" customHeight="true" outlineLevel="0" collapsed="false">
      <c r="A1689" s="3" t="str">
        <f aca="false">A$39</f>
        <v>Sustentabilidade Social</v>
      </c>
      <c r="B1689" s="3" t="str">
        <f aca="false">B$39</f>
        <v>Inserção Econômica</v>
      </c>
      <c r="C1689" s="3" t="n">
        <f aca="false">C$39</f>
        <v>1</v>
      </c>
      <c r="D1689" s="3" t="s">
        <v>261</v>
      </c>
      <c r="E1689" s="3" t="n">
        <f aca="false">E$39</f>
        <v>2014</v>
      </c>
      <c r="F1689" s="3" t="n">
        <f aca="false">F$39</f>
        <v>2015</v>
      </c>
      <c r="G1689" s="3" t="n">
        <v>50.4211931417876</v>
      </c>
      <c r="H1689" s="3"/>
      <c r="I1689" s="3"/>
      <c r="J1689" s="3"/>
      <c r="K1689" s="3" t="str">
        <f aca="false">K$39</f>
        <v>Proporção de ocupados em relação a População Economicamente Ativa</v>
      </c>
      <c r="L1689" s="3" t="str">
        <f aca="false">L$39</f>
        <v>IBGE</v>
      </c>
      <c r="M1689" s="3" t="str">
        <f aca="false">M$39</f>
        <v>Porcentagem %</v>
      </c>
      <c r="N1689" s="5"/>
      <c r="O1689" s="3" t="n">
        <v>88.5506861913499</v>
      </c>
    </row>
    <row r="1690" customFormat="false" ht="15" hidden="false" customHeight="true" outlineLevel="0" collapsed="false">
      <c r="A1690" s="3" t="str">
        <f aca="false">A$40</f>
        <v>Sustentabilidade Social</v>
      </c>
      <c r="B1690" s="3" t="str">
        <f aca="false">B$40</f>
        <v>IDH</v>
      </c>
      <c r="C1690" s="3" t="n">
        <f aca="false">C$40</f>
        <v>1</v>
      </c>
      <c r="D1690" s="3" t="s">
        <v>261</v>
      </c>
      <c r="E1690" s="3" t="n">
        <f aca="false">E$40</f>
        <v>2010</v>
      </c>
      <c r="F1690" s="3" t="n">
        <f aca="false">F$40</f>
        <v>2015</v>
      </c>
      <c r="G1690" s="3" t="n">
        <v>0.746</v>
      </c>
      <c r="H1690" s="3"/>
      <c r="I1690" s="3"/>
      <c r="J1690" s="3"/>
      <c r="K1690" s="3" t="str">
        <f aca="false">K$40</f>
        <v>IDH estadual</v>
      </c>
      <c r="L1690" s="3" t="str">
        <f aca="false">L$40</f>
        <v>PNUD</v>
      </c>
      <c r="M1690" s="3" t="str">
        <f aca="false">M$40</f>
        <v>Índice de 0 a 1</v>
      </c>
      <c r="N1690" s="5"/>
      <c r="O1690" s="3" t="n">
        <v>59.5854922279793</v>
      </c>
    </row>
    <row r="1691" customFormat="false" ht="15" hidden="false" customHeight="true" outlineLevel="0" collapsed="false">
      <c r="A1691" s="3" t="str">
        <f aca="false">A$41</f>
        <v>Sustentabilidade Social</v>
      </c>
      <c r="B1691" s="3" t="str">
        <f aca="false">B$41</f>
        <v>Inserção Econômica dos Jovens</v>
      </c>
      <c r="C1691" s="3" t="n">
        <f aca="false">C$41</f>
        <v>1</v>
      </c>
      <c r="D1691" s="3" t="s">
        <v>261</v>
      </c>
      <c r="E1691" s="3" t="n">
        <f aca="false">E$41</f>
        <v>2013</v>
      </c>
      <c r="F1691" s="3" t="n">
        <f aca="false">F$41</f>
        <v>2015</v>
      </c>
      <c r="G1691" s="3" t="n">
        <v>85.6407415355374</v>
      </c>
      <c r="H1691" s="3"/>
      <c r="I1691" s="3"/>
      <c r="J1691" s="3"/>
      <c r="K1691" s="3" t="str">
        <f aca="false">K$41</f>
        <v>Proporção dos jovens que estudam ou trabalham</v>
      </c>
      <c r="L1691" s="3" t="str">
        <f aca="false">L$41</f>
        <v>IBGE</v>
      </c>
      <c r="M1691" s="3" t="str">
        <f aca="false">M$41</f>
        <v>Porcentagem %</v>
      </c>
      <c r="N1691" s="5"/>
      <c r="O1691" s="3" t="n">
        <v>88.8752071273454</v>
      </c>
    </row>
    <row r="1692" customFormat="false" ht="15" hidden="false" customHeight="true" outlineLevel="0" collapsed="false">
      <c r="A1692" s="3" t="str">
        <f aca="false">A$42</f>
        <v>Sustentabilidade Social</v>
      </c>
      <c r="B1692" s="3" t="str">
        <f aca="false">B$42</f>
        <v>Mortalidade Materna</v>
      </c>
      <c r="C1692" s="3" t="n">
        <f aca="false">C$42</f>
        <v>-1</v>
      </c>
      <c r="D1692" s="3" t="s">
        <v>261</v>
      </c>
      <c r="E1692" s="3" t="n">
        <f aca="false">E$42</f>
        <v>2013</v>
      </c>
      <c r="F1692" s="3" t="n">
        <f aca="false">F$42</f>
        <v>2015</v>
      </c>
      <c r="G1692" s="3" t="n">
        <v>2.05391144094024</v>
      </c>
      <c r="H1692" s="3"/>
      <c r="I1692" s="3"/>
      <c r="J1692" s="3"/>
      <c r="K1692" s="3" t="str">
        <f aca="false">K$42</f>
        <v>Óbitos maternos em relação a população feminina em idade fértil (15-49 anos).</v>
      </c>
      <c r="L1692" s="3" t="str">
        <f aca="false">L$42</f>
        <v>Datasus</v>
      </c>
      <c r="M1692" s="3" t="str">
        <f aca="false">M$42</f>
        <v>Taxa de mortalidade por 100 mil mulheres</v>
      </c>
      <c r="N1692" s="5"/>
      <c r="O1692" s="3" t="n">
        <v>97.8495185347682</v>
      </c>
    </row>
    <row r="1693" customFormat="false" ht="15" hidden="false" customHeight="true" outlineLevel="0" collapsed="false">
      <c r="A1693" s="3" t="str">
        <f aca="false">A$43</f>
        <v>Sustentabilidade Social</v>
      </c>
      <c r="B1693" s="3" t="str">
        <f aca="false">B$43</f>
        <v>Mortalidade Precoce</v>
      </c>
      <c r="C1693" s="3" t="n">
        <f aca="false">C$43</f>
        <v>-1</v>
      </c>
      <c r="D1693" s="3" t="s">
        <v>261</v>
      </c>
      <c r="E1693" s="3" t="n">
        <f aca="false">E$43</f>
        <v>2013</v>
      </c>
      <c r="F1693" s="3" t="n">
        <f aca="false">F$43</f>
        <v>2015</v>
      </c>
      <c r="G1693" s="3" t="n">
        <v>90.1562230050012</v>
      </c>
      <c r="H1693" s="3"/>
      <c r="I1693" s="3"/>
      <c r="J1693" s="3"/>
      <c r="K1693" s="3" t="str">
        <f aca="false">K$43</f>
        <v>Mortalidade de Jovens (15-29 anos) por causas externas.
</v>
      </c>
      <c r="L1693" s="3" t="str">
        <f aca="false">L$43</f>
        <v>Datasus</v>
      </c>
      <c r="M1693" s="3" t="str">
        <f aca="false">M$43</f>
        <v>Taxa de mortalidade por 100 mil jovens</v>
      </c>
      <c r="N1693" s="5"/>
      <c r="O1693" s="3" t="n">
        <v>77.8192498592878</v>
      </c>
    </row>
    <row r="1694" customFormat="false" ht="15" hidden="false" customHeight="true" outlineLevel="0" collapsed="false">
      <c r="A1694" s="3" t="str">
        <f aca="false">A$44</f>
        <v>Sustentabilidade Social</v>
      </c>
      <c r="B1694" s="3" t="str">
        <f aca="false">B$44</f>
        <v>Previdência Social</v>
      </c>
      <c r="C1694" s="3" t="n">
        <f aca="false">C$44</f>
        <v>1</v>
      </c>
      <c r="D1694" s="3" t="s">
        <v>261</v>
      </c>
      <c r="E1694" s="3" t="n">
        <f aca="false">E$44</f>
        <v>2013</v>
      </c>
      <c r="F1694" s="3" t="n">
        <f aca="false">F$44</f>
        <v>2015</v>
      </c>
      <c r="G1694" s="3" t="n">
        <v>75.5858270413863</v>
      </c>
      <c r="H1694" s="3"/>
      <c r="I1694" s="3"/>
      <c r="J1694" s="3"/>
      <c r="K1694" s="3" t="str">
        <f aca="false">K$44</f>
        <v>Proporção de idosos (mais de 60 anos) que recebem previdência social</v>
      </c>
      <c r="L1694" s="3" t="str">
        <f aca="false">L$44</f>
        <v>IBGE</v>
      </c>
      <c r="M1694" s="3" t="str">
        <f aca="false">M$44</f>
        <v>Porcentagem %</v>
      </c>
      <c r="N1694" s="5" t="s">
        <v>150</v>
      </c>
      <c r="O1694" s="3" t="n">
        <v>82.494412518548</v>
      </c>
    </row>
    <row r="1695" customFormat="false" ht="15" hidden="false" customHeight="true" outlineLevel="0" collapsed="false">
      <c r="A1695" s="3" t="str">
        <f aca="false">A$45</f>
        <v>Sustentabilidade Social</v>
      </c>
      <c r="B1695" s="3" t="str">
        <f aca="false">B$45</f>
        <v>Mortalidade na Infância</v>
      </c>
      <c r="C1695" s="3" t="n">
        <f aca="false">C$45</f>
        <v>-1</v>
      </c>
      <c r="D1695" s="3" t="s">
        <v>261</v>
      </c>
      <c r="E1695" s="3" t="n">
        <f aca="false">E$45</f>
        <v>2013</v>
      </c>
      <c r="F1695" s="3" t="n">
        <f aca="false">F$45</f>
        <v>2015</v>
      </c>
      <c r="G1695" s="3" t="n">
        <v>2.49841971735107</v>
      </c>
      <c r="H1695" s="3"/>
      <c r="I1695" s="3"/>
      <c r="J1695" s="3"/>
      <c r="K1695" s="3" t="str">
        <f aca="false">K$45</f>
        <v>Óbitos de menores de cinco anos por grupo de 1.000 nascidos vivos</v>
      </c>
      <c r="L1695" s="3" t="str">
        <f aca="false">L$45</f>
        <v>Datasus</v>
      </c>
      <c r="M1695" s="3" t="str">
        <f aca="false">M$45</f>
        <v>Porcentagem %</v>
      </c>
      <c r="N1695" s="5"/>
      <c r="O1695" s="3" t="n">
        <v>94.4335969781138</v>
      </c>
    </row>
    <row r="1696" customFormat="false" ht="15" hidden="false" customHeight="true" outlineLevel="0" collapsed="false">
      <c r="A1696" s="3" t="str">
        <f aca="false">A$46</f>
        <v>Sustentabilidade Social</v>
      </c>
      <c r="B1696" s="3" t="str">
        <f aca="false">B$46</f>
        <v> Total</v>
      </c>
      <c r="C1696" s="3" t="n">
        <f aca="false">C$46</f>
        <v>1</v>
      </c>
      <c r="D1696" s="3" t="s">
        <v>261</v>
      </c>
      <c r="E1696" s="3" t="n">
        <f aca="false">E$46</f>
        <v>2015</v>
      </c>
      <c r="F1696" s="3" t="n">
        <f aca="false">F$46</f>
        <v>2015</v>
      </c>
      <c r="G1696" s="3" t="n">
        <v>87.4578671479121</v>
      </c>
      <c r="H1696" s="3"/>
      <c r="I1696" s="3"/>
      <c r="J1696" s="3"/>
      <c r="K1696" s="3" t="str">
        <f aca="false">K$46</f>
        <v>Nota obtida via normalização e ponderação de indicadores que variam de 0 a 100.</v>
      </c>
      <c r="L1696" s="3" t="str">
        <f aca="false">L$46</f>
        <v>Tendências</v>
      </c>
      <c r="M1696" s="3" t="str">
        <f aca="false">M$46</f>
        <v>Nota de 0 a 100</v>
      </c>
      <c r="N1696" s="5"/>
      <c r="O1696" s="3" t="n">
        <v>92.2283481495801</v>
      </c>
    </row>
    <row r="1697" customFormat="false" ht="15" hidden="false" customHeight="true" outlineLevel="0" collapsed="false">
      <c r="A1697" s="3" t="str">
        <f aca="false">A$47</f>
        <v>Segurança Pública</v>
      </c>
      <c r="B1697" s="3" t="str">
        <f aca="false">B$47</f>
        <v>Déficit Carcerário</v>
      </c>
      <c r="C1697" s="3" t="n">
        <f aca="false">C$47</f>
        <v>-1</v>
      </c>
      <c r="D1697" s="3" t="s">
        <v>261</v>
      </c>
      <c r="E1697" s="3" t="n">
        <f aca="false">E$47</f>
        <v>2014</v>
      </c>
      <c r="F1697" s="3" t="n">
        <f aca="false">F$47</f>
        <v>2015</v>
      </c>
      <c r="G1697" s="3" t="n">
        <v>1.21126699762573</v>
      </c>
      <c r="H1697" s="3"/>
      <c r="I1697" s="3"/>
      <c r="J1697" s="3"/>
      <c r="K1697" s="3" t="str">
        <f aca="false">K$47</f>
        <v>Relação detentos / Vagas</v>
      </c>
      <c r="L1697" s="3" t="str">
        <f aca="false">L$47</f>
        <v>Fórum de Segurança Pública</v>
      </c>
      <c r="M1697" s="3" t="str">
        <f aca="false">M$47</f>
        <v>Porcentagem %</v>
      </c>
      <c r="N1697" s="5"/>
      <c r="O1697" s="3" t="n">
        <v>82.0745038214715</v>
      </c>
    </row>
    <row r="1698" customFormat="false" ht="15" hidden="false" customHeight="true" outlineLevel="0" collapsed="false">
      <c r="A1698" s="3" t="str">
        <f aca="false">A$48</f>
        <v>Segurança Pública</v>
      </c>
      <c r="B1698" s="3" t="str">
        <f aca="false">B$48</f>
        <v>Mortes a esclarecer</v>
      </c>
      <c r="C1698" s="3" t="n">
        <f aca="false">C$48</f>
        <v>-1</v>
      </c>
      <c r="D1698" s="3" t="s">
        <v>261</v>
      </c>
      <c r="E1698" s="3" t="n">
        <f aca="false">E$48</f>
        <v>2014</v>
      </c>
      <c r="F1698" s="3" t="n">
        <f aca="false">F$48</f>
        <v>2015</v>
      </c>
      <c r="G1698" s="3" t="s">
        <v>245</v>
      </c>
      <c r="H1698" s="3"/>
      <c r="I1698" s="3"/>
      <c r="J1698" s="3"/>
      <c r="K1698" s="3" t="str">
        <f aca="false">K$48</f>
        <v># "mortes a esclarecer" / 100 mil habitantes</v>
      </c>
      <c r="L1698" s="3" t="str">
        <f aca="false">L$48</f>
        <v>Fórum de Segurança Pública</v>
      </c>
      <c r="M1698" s="3" t="str">
        <f aca="false">M$48</f>
        <v>Taxa de mortalidade por 100 mil habitantes</v>
      </c>
      <c r="N16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698" s="3" t="n">
        <v>0</v>
      </c>
    </row>
    <row r="1699" customFormat="false" ht="15" hidden="false" customHeight="true" outlineLevel="0" collapsed="false">
      <c r="A1699" s="3" t="str">
        <f aca="false">A$49</f>
        <v>Segurança Pública</v>
      </c>
      <c r="B1699" s="3" t="str">
        <f aca="false">B$49</f>
        <v>Atuação do Sistema de Justiça Criminal</v>
      </c>
      <c r="C1699" s="3" t="n">
        <f aca="false">C$49</f>
        <v>1</v>
      </c>
      <c r="D1699" s="3" t="s">
        <v>261</v>
      </c>
      <c r="E1699" s="3" t="n">
        <f aca="false">E$49</f>
        <v>2014</v>
      </c>
      <c r="F1699" s="3" t="n">
        <f aca="false">F$49</f>
        <v>2015</v>
      </c>
      <c r="G1699" s="3" t="n">
        <v>4.34286934244236</v>
      </c>
      <c r="H1699" s="3"/>
      <c r="I1699" s="3"/>
      <c r="J1699" s="3"/>
      <c r="K1699" s="3" t="str">
        <f aca="false">K$49</f>
        <v>Total da população carcerária (regime fechado) em relação ao número de homicídios.</v>
      </c>
      <c r="L1699" s="3" t="str">
        <f aca="false">L$49</f>
        <v>Fórum de Segurança Pública</v>
      </c>
      <c r="M1699" s="3" t="str">
        <f aca="false">M$49</f>
        <v>Porcentagem %</v>
      </c>
      <c r="N1699" s="3" t="str">
        <f aca="false">N$49</f>
        <v>A partir da edição de 2018, ou seja, do dado de 2017 passou a ser usado como numerador a população prisional acusada de homicídio e não mais a população carcerária total.</v>
      </c>
      <c r="O1699" s="3" t="n">
        <v>14.1272630336072</v>
      </c>
    </row>
    <row r="1700" customFormat="false" ht="15" hidden="false" customHeight="true" outlineLevel="0" collapsed="false">
      <c r="A1700" s="3" t="str">
        <f aca="false">A$50</f>
        <v>Segurança Pública</v>
      </c>
      <c r="B1700" s="3" t="str">
        <f aca="false">B$50</f>
        <v>Mortalidade no Trânsito</v>
      </c>
      <c r="C1700" s="3" t="n">
        <f aca="false">C$50</f>
        <v>-1</v>
      </c>
      <c r="D1700" s="3" t="s">
        <v>261</v>
      </c>
      <c r="E1700" s="3" t="n">
        <f aca="false">E$50</f>
        <v>2013</v>
      </c>
      <c r="F1700" s="3" t="n">
        <f aca="false">F$50</f>
        <v>2015</v>
      </c>
      <c r="G1700" s="3" t="n">
        <v>26.6734756963598</v>
      </c>
      <c r="H1700" s="3"/>
      <c r="I1700" s="3"/>
      <c r="J1700" s="3"/>
      <c r="K1700" s="3" t="str">
        <f aca="false">K$50</f>
        <v>Óbitos por causas externas (acidentes em transporte terrestre) em relação ao total de habitantes.</v>
      </c>
      <c r="L1700" s="3" t="str">
        <f aca="false">L$50</f>
        <v>Datasus</v>
      </c>
      <c r="M1700" s="5" t="str">
        <f aca="false">M$50</f>
        <v>Mortes em relação a frota e aos habitantes</v>
      </c>
      <c r="N1700" s="5" t="str">
        <f aca="false">N$50</f>
        <v>Antes de 2019 o nome do indicador era "Segurança no Trânsito" </v>
      </c>
      <c r="O1700" s="3" t="n">
        <v>92.5095105409701</v>
      </c>
    </row>
    <row r="1701" customFormat="false" ht="15" hidden="false" customHeight="true" outlineLevel="0" collapsed="false">
      <c r="A1701" s="3" t="str">
        <f aca="false">A$51</f>
        <v>Segurança Pública</v>
      </c>
      <c r="B1701" s="3" t="str">
        <f aca="false">B$51</f>
        <v>Segurança Pessoal</v>
      </c>
      <c r="C1701" s="3" t="n">
        <f aca="false">C$51</f>
        <v>-1</v>
      </c>
      <c r="D1701" s="3" t="s">
        <v>261</v>
      </c>
      <c r="E1701" s="3" t="n">
        <f aca="false">E$51</f>
        <v>2014</v>
      </c>
      <c r="F1701" s="3" t="n">
        <f aca="false">F$51</f>
        <v>2015</v>
      </c>
      <c r="G1701" s="3" t="n">
        <v>20.8971423380922</v>
      </c>
      <c r="H1701" s="3"/>
      <c r="I1701" s="3"/>
      <c r="J1701" s="3"/>
      <c r="K1701" s="3" t="str">
        <f aca="false">K$51</f>
        <v>Óbitos resultantes de agressões (homicídios) em relação a população total.</v>
      </c>
      <c r="L1701" s="3" t="str">
        <f aca="false">L$51</f>
        <v>Fórum de Segurança Pública</v>
      </c>
      <c r="M1701" s="5" t="str">
        <f aca="false">M$51</f>
        <v>Óbitos por 100 mil habitantes</v>
      </c>
      <c r="N1701" s="5"/>
      <c r="O1701" s="3" t="n">
        <v>79.430563289895</v>
      </c>
    </row>
    <row r="1702" customFormat="false" ht="15" hidden="false" customHeight="true" outlineLevel="0" collapsed="false">
      <c r="A1702" s="3" t="str">
        <f aca="false">A$52</f>
        <v>Segurança Pública</v>
      </c>
      <c r="B1702" s="3" t="str">
        <f aca="false">B$52</f>
        <v>Segurança Patrimonial</v>
      </c>
      <c r="C1702" s="3" t="n">
        <f aca="false">C$52</f>
        <v>-1</v>
      </c>
      <c r="D1702" s="3" t="s">
        <v>261</v>
      </c>
      <c r="E1702" s="3" t="n">
        <f aca="false">E$52</f>
        <v>2014</v>
      </c>
      <c r="F1702" s="3" t="n">
        <f aca="false">F$52</f>
        <v>2015</v>
      </c>
      <c r="G1702" s="3" t="n">
        <v>526.249766804547</v>
      </c>
      <c r="H1702" s="3"/>
      <c r="I1702" s="3"/>
      <c r="J1702" s="3"/>
      <c r="K1702" s="3" t="str">
        <f aca="false">K$52</f>
        <v>Roubos e furto de veículos em relação a frota total (por 100 mil veículos).</v>
      </c>
      <c r="L1702" s="3" t="str">
        <f aca="false">L$52</f>
        <v>Fórum de Segurança Pública</v>
      </c>
      <c r="M1702" s="5" t="str">
        <f aca="false">M$52</f>
        <v>Roubos e furtos por 100 mil veículos</v>
      </c>
      <c r="N1702" s="3" t="str">
        <f aca="false">N$52</f>
        <v>A partir da edição de 2019, ou seja, do dado de 2018, passou a ser usado o número de roubos totais no lugar de roubos e furtos de veículos</v>
      </c>
      <c r="O1702" s="3" t="n">
        <v>55.9928479312987</v>
      </c>
    </row>
    <row r="1703" customFormat="false" ht="15" hidden="false" customHeight="true" outlineLevel="0" collapsed="false">
      <c r="A1703" s="3" t="str">
        <f aca="false">A$53</f>
        <v>Segurança Pública</v>
      </c>
      <c r="B1703" s="3" t="str">
        <f aca="false">B$53</f>
        <v> Total</v>
      </c>
      <c r="C1703" s="3" t="n">
        <f aca="false">C$53</f>
        <v>1</v>
      </c>
      <c r="D1703" s="3" t="s">
        <v>261</v>
      </c>
      <c r="E1703" s="3" t="n">
        <f aca="false">E$53</f>
        <v>2015</v>
      </c>
      <c r="F1703" s="3" t="n">
        <f aca="false">F$53</f>
        <v>2015</v>
      </c>
      <c r="G1703" s="3" t="n">
        <v>59.4087373589999</v>
      </c>
      <c r="H1703" s="3"/>
      <c r="I1703" s="3"/>
      <c r="J1703" s="3"/>
      <c r="K1703" s="3" t="str">
        <f aca="false">K$53</f>
        <v>Nota obtida via normalização e ponderação de indicadores que variam de 0 a 100.</v>
      </c>
      <c r="L1703" s="3" t="str">
        <f aca="false">L$53</f>
        <v>Tendências</v>
      </c>
      <c r="M1703" s="3" t="str">
        <f aca="false">M$53</f>
        <v>Nota de 0 a 100</v>
      </c>
      <c r="N1703" s="5"/>
      <c r="O1703" s="3" t="n">
        <v>76.9249679515523</v>
      </c>
    </row>
    <row r="1704" customFormat="false" ht="15" hidden="false" customHeight="true" outlineLevel="0" collapsed="false">
      <c r="A1704" s="3" t="str">
        <f aca="false">A$54</f>
        <v>Solidez Fiscal</v>
      </c>
      <c r="B1704" s="3" t="str">
        <f aca="false">B$54</f>
        <v>Dependência Fiscal</v>
      </c>
      <c r="C1704" s="3" t="n">
        <f aca="false">C$54</f>
        <v>1</v>
      </c>
      <c r="D1704" s="3" t="s">
        <v>261</v>
      </c>
      <c r="E1704" s="3" t="n">
        <f aca="false">E$54</f>
        <v>2014</v>
      </c>
      <c r="F1704" s="3" t="n">
        <f aca="false">F$54</f>
        <v>2015</v>
      </c>
      <c r="G1704" s="3" t="n">
        <v>82.4362609897197</v>
      </c>
      <c r="H1704" s="3"/>
      <c r="I1704" s="3"/>
      <c r="J1704" s="3"/>
      <c r="K1704" s="3" t="str">
        <f aca="false">K$54</f>
        <v>Grau de autonomia financeira do Estado tendo por base a participação das receitas correntes próprias (realizadas) sobre a receita corrente total, dado pela fórmula: 1 – (transferências correntes/receita corrente total)</v>
      </c>
      <c r="L1704" s="3" t="str">
        <f aca="false">L$54</f>
        <v>Siconfi</v>
      </c>
      <c r="M1704" s="3" t="str">
        <f aca="false">M$54</f>
        <v>Porcentagem %</v>
      </c>
      <c r="N17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704" s="3" t="n">
        <v>85.2961683216875</v>
      </c>
    </row>
    <row r="1705" customFormat="false" ht="15" hidden="false" customHeight="true" outlineLevel="0" collapsed="false">
      <c r="A1705" s="3" t="str">
        <f aca="false">A$55</f>
        <v>Solidez Fiscal</v>
      </c>
      <c r="B1705" s="3" t="str">
        <f aca="false">B$55</f>
        <v>Taxa de Investimentos</v>
      </c>
      <c r="C1705" s="3" t="n">
        <f aca="false">C$55</f>
        <v>1</v>
      </c>
      <c r="D1705" s="3" t="s">
        <v>261</v>
      </c>
      <c r="E1705" s="3" t="n">
        <f aca="false">E$55</f>
        <v>2014</v>
      </c>
      <c r="F1705" s="3" t="n">
        <f aca="false">F$55</f>
        <v>2015</v>
      </c>
      <c r="G1705" s="3" t="n">
        <v>0.0345533134743956</v>
      </c>
      <c r="H1705" s="3"/>
      <c r="I1705" s="3"/>
      <c r="J1705" s="3"/>
      <c r="K1705" s="3" t="str">
        <f aca="false">K$55</f>
        <v>Investimento liquidado / receita corrente líquida</v>
      </c>
      <c r="L1705" s="3" t="str">
        <f aca="false">L$55</f>
        <v>Siconfi</v>
      </c>
      <c r="M1705" s="5" t="s">
        <v>24</v>
      </c>
      <c r="N1705" s="5" t="str">
        <f aca="false">N$55</f>
        <v>Antes da edição de 2020 o indicador era conhecido como "Capacidade de Investimento"</v>
      </c>
      <c r="O1705" s="3" t="n">
        <v>1.11195082617834</v>
      </c>
    </row>
    <row r="1706" customFormat="false" ht="15" hidden="false" customHeight="true" outlineLevel="0" collapsed="false">
      <c r="A1706" s="3" t="str">
        <f aca="false">A$56</f>
        <v>Solidez Fiscal</v>
      </c>
      <c r="B1706" s="3" t="str">
        <f aca="false">B$56</f>
        <v>Resultado Nominal</v>
      </c>
      <c r="C1706" s="3" t="n">
        <f aca="false">C$56</f>
        <v>1</v>
      </c>
      <c r="D1706" s="3" t="s">
        <v>261</v>
      </c>
      <c r="E1706" s="3" t="n">
        <f aca="false">E$56</f>
        <v>2014</v>
      </c>
      <c r="F1706" s="3" t="n">
        <f aca="false">F$56</f>
        <v>2015</v>
      </c>
      <c r="G1706" s="3" t="n">
        <v>1.25568120246913</v>
      </c>
      <c r="H1706" s="3"/>
      <c r="I1706" s="3"/>
      <c r="J1706" s="3"/>
      <c r="K1706" s="3" t="str">
        <f aca="false">K$56</f>
        <v>Diferença entre receitas e despesas primárias no período acrescidas das despesas com juros nominais incidentes sobre a dívida pública interna e externa, dividido pelo PIB</v>
      </c>
      <c r="L1706" s="3" t="str">
        <f aca="false">L$56</f>
        <v>Siconfi</v>
      </c>
      <c r="M1706" s="3" t="str">
        <f aca="false">M$56</f>
        <v>Porcentagem %</v>
      </c>
      <c r="N1706" s="5"/>
      <c r="O1706" s="3" t="n">
        <v>47.928078330539</v>
      </c>
    </row>
    <row r="1707" customFormat="false" ht="15" hidden="false" customHeight="true" outlineLevel="0" collapsed="false">
      <c r="A1707" s="3" t="str">
        <f aca="false">A$57</f>
        <v>Solidez Fiscal</v>
      </c>
      <c r="B1707" s="3" t="str">
        <f aca="false">B$57</f>
        <v>Solvência Fiscal</v>
      </c>
      <c r="C1707" s="3" t="n">
        <f aca="false">C$57</f>
        <v>-1</v>
      </c>
      <c r="D1707" s="3" t="s">
        <v>261</v>
      </c>
      <c r="E1707" s="3" t="n">
        <f aca="false">E$57</f>
        <v>2014</v>
      </c>
      <c r="F1707" s="3" t="n">
        <f aca="false">F$57</f>
        <v>2015</v>
      </c>
      <c r="G1707" s="3" t="n">
        <v>209.334428384809</v>
      </c>
      <c r="H1707" s="3"/>
      <c r="I1707" s="3"/>
      <c r="J1707" s="3"/>
      <c r="K1707" s="3" t="str">
        <f aca="false">K$57</f>
        <v>Dívida consolidada líquida / receita corrente líquida</v>
      </c>
      <c r="L1707" s="3" t="str">
        <f aca="false">L$57</f>
        <v>Siconfi</v>
      </c>
      <c r="M1707" s="5" t="s">
        <v>24</v>
      </c>
      <c r="N1707" s="5"/>
      <c r="O1707" s="3" t="n">
        <v>13.2175532765055</v>
      </c>
    </row>
    <row r="1708" customFormat="false" ht="15" hidden="false" customHeight="true" outlineLevel="0" collapsed="false">
      <c r="A1708" s="3" t="str">
        <f aca="false">A$58</f>
        <v>Solidez Fiscal</v>
      </c>
      <c r="B1708" s="3" t="str">
        <f aca="false">B$58</f>
        <v>Sucesso do Planejamento Orçamentário</v>
      </c>
      <c r="C1708" s="3" t="n">
        <f aca="false">C$58</f>
        <v>1</v>
      </c>
      <c r="D1708" s="3" t="s">
        <v>261</v>
      </c>
      <c r="E1708" s="3" t="n">
        <f aca="false">E$58</f>
        <v>2014</v>
      </c>
      <c r="F1708" s="3" t="n">
        <f aca="false">F$58</f>
        <v>2015</v>
      </c>
      <c r="G1708" s="3" t="n">
        <v>89.6371744695929</v>
      </c>
      <c r="H1708" s="3"/>
      <c r="I1708" s="3"/>
      <c r="J1708" s="3"/>
      <c r="K1708" s="3" t="str">
        <f aca="false">K$58</f>
        <v>Despesa liquidada pela despesa total atualizada (dotação orçamentária).</v>
      </c>
      <c r="L1708" s="3" t="str">
        <f aca="false">L$58</f>
        <v>Siconfi</v>
      </c>
      <c r="M1708" s="3" t="str">
        <f aca="false">M$58</f>
        <v>Porcentagem %</v>
      </c>
      <c r="N1708" s="5" t="str">
        <f aca="false">N$58</f>
        <v>Antes de 2020 o indicador era chamado de "Sucesso da Execução Orçamentária"</v>
      </c>
      <c r="O1708" s="3" t="n">
        <v>66.9147403830797</v>
      </c>
    </row>
    <row r="1709" customFormat="false" ht="15" hidden="false" customHeight="true" outlineLevel="0" collapsed="false">
      <c r="A1709" s="3" t="str">
        <f aca="false">A$59</f>
        <v>Solidez Fiscal</v>
      </c>
      <c r="B1709" s="3" t="str">
        <f aca="false">B$59</f>
        <v> Total</v>
      </c>
      <c r="C1709" s="3" t="n">
        <f aca="false">C$59</f>
        <v>1</v>
      </c>
      <c r="D1709" s="3" t="s">
        <v>261</v>
      </c>
      <c r="E1709" s="3" t="n">
        <f aca="false">E$59</f>
        <v>2015</v>
      </c>
      <c r="F1709" s="3" t="n">
        <f aca="false">F$59</f>
        <v>2015</v>
      </c>
      <c r="G1709" s="3" t="n">
        <v>40.268285978771</v>
      </c>
      <c r="H1709" s="3"/>
      <c r="I1709" s="3"/>
      <c r="J1709" s="3"/>
      <c r="K1709" s="3" t="str">
        <f aca="false">K$59</f>
        <v>Nota obtida via normalização e ponderação de indicadores que variam de 0 a 100.</v>
      </c>
      <c r="L1709" s="3" t="str">
        <f aca="false">L$59</f>
        <v>Tendências</v>
      </c>
      <c r="M1709" s="3" t="str">
        <f aca="false">M$59</f>
        <v>Nota de 0 a 100</v>
      </c>
      <c r="N1709" s="5"/>
      <c r="O1709" s="3" t="n">
        <v>55.8980516619392</v>
      </c>
    </row>
    <row r="1710" customFormat="false" ht="14.25" hidden="false" customHeight="true" outlineLevel="0" collapsed="false">
      <c r="A1710" s="3" t="str">
        <f aca="false">A$60</f>
        <v>Eficiência da Máquina Pública</v>
      </c>
      <c r="B1710" s="3" t="str">
        <f aca="false">B$60</f>
        <v>Eficiência do Judiciário</v>
      </c>
      <c r="C1710" s="3" t="n">
        <f aca="false">C$60</f>
        <v>-1</v>
      </c>
      <c r="D1710" s="3" t="s">
        <v>261</v>
      </c>
      <c r="E1710" s="3" t="n">
        <f aca="false">E$60</f>
        <v>2013</v>
      </c>
      <c r="F1710" s="3" t="n">
        <f aca="false">F$60</f>
        <v>2015</v>
      </c>
      <c r="G1710" s="3" t="n">
        <v>62.4717108583198</v>
      </c>
      <c r="H1710" s="3"/>
      <c r="I1710" s="3"/>
      <c r="J1710" s="3"/>
      <c r="K1710" s="4" t="str">
        <f aca="false">K$60</f>
        <v>Taxa de congestionamento = 1 - (processos baixados)/(casos novos + casos pendentes)</v>
      </c>
      <c r="L1710" s="4" t="str">
        <f aca="false">L$60</f>
        <v>Justiça em Números/CNJ</v>
      </c>
      <c r="M1710" s="4" t="str">
        <f aca="false">M$60</f>
        <v>Porcentagem %</v>
      </c>
      <c r="N17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710" s="3" t="n">
        <v>42.6499008334741</v>
      </c>
    </row>
    <row r="1711" customFormat="false" ht="15" hidden="false" customHeight="true" outlineLevel="0" collapsed="false">
      <c r="A1711" s="3" t="str">
        <f aca="false">A$61</f>
        <v>Eficiência da Máquina Pública</v>
      </c>
      <c r="B1711" s="3" t="str">
        <f aca="false">B$61</f>
        <v>Custo do Executivo/PIB</v>
      </c>
      <c r="C1711" s="3" t="n">
        <f aca="false">C$61</f>
        <v>-1</v>
      </c>
      <c r="D1711" s="3" t="s">
        <v>261</v>
      </c>
      <c r="E1711" s="3" t="n">
        <f aca="false">E$61</f>
        <v>2014</v>
      </c>
      <c r="F1711" s="3" t="n">
        <f aca="false">F$61</f>
        <v>2015</v>
      </c>
      <c r="G1711" s="3" t="n">
        <v>0.761810983864246</v>
      </c>
      <c r="H1711" s="3"/>
      <c r="I1711" s="3"/>
      <c r="J1711" s="3"/>
      <c r="K1711" s="3" t="str">
        <f aca="false">K$61</f>
        <v>Recursos públicos alocados na administração direta / PIB</v>
      </c>
      <c r="L1711" s="3" t="str">
        <f aca="false">L$61</f>
        <v>FINBRA/Siconfi</v>
      </c>
      <c r="M1711" s="3" t="str">
        <f aca="false">M$61</f>
        <v>Porcentagem %</v>
      </c>
      <c r="N1711" s="3" t="str">
        <f aca="false">N$61</f>
        <v>O PIB utilizado para cálculo é estimado pela Tendências</v>
      </c>
      <c r="O1711" s="3" t="n">
        <v>95.7954655967317</v>
      </c>
    </row>
    <row r="1712" customFormat="false" ht="15" hidden="false" customHeight="true" outlineLevel="0" collapsed="false">
      <c r="A1712" s="3" t="str">
        <f aca="false">A$62</f>
        <v>Eficiência da Máquina Pública</v>
      </c>
      <c r="B1712" s="3" t="str">
        <f aca="false">B$62</f>
        <v>Índice de Transparência</v>
      </c>
      <c r="C1712" s="3" t="n">
        <f aca="false">C$62</f>
        <v>1</v>
      </c>
      <c r="D1712" s="3" t="s">
        <v>261</v>
      </c>
      <c r="E1712" s="3" t="n">
        <f aca="false">E$62</f>
        <v>2014</v>
      </c>
      <c r="F1712" s="3" t="n">
        <f aca="false">F$62</f>
        <v>2015</v>
      </c>
      <c r="G1712" s="3" t="n">
        <v>6.62</v>
      </c>
      <c r="H1712" s="3"/>
      <c r="I1712" s="3"/>
      <c r="J1712" s="3"/>
      <c r="K1712" s="3" t="str">
        <f aca="false">K$62</f>
        <v>Avaliação dos portais de acesso a informações de gastos estaduais (Nota: 0-10)</v>
      </c>
      <c r="L1712" s="3" t="str">
        <f aca="false">L$62</f>
        <v>Associação Contas Abertas</v>
      </c>
      <c r="M1712" s="3" t="str">
        <f aca="false">M$62</f>
        <v>Pontuação de 0 a 10</v>
      </c>
      <c r="N1712" s="3" t="str">
        <f aca="false">N$62</f>
        <v>A partir da edição de 2018, ou seja, do dado de 2016, passou a ser usado a avaliação Escala Brasil Transparente</v>
      </c>
      <c r="O1712" s="3" t="n">
        <v>71.1467324290999</v>
      </c>
    </row>
    <row r="1713" customFormat="false" ht="15" hidden="false" customHeight="true" outlineLevel="0" collapsed="false">
      <c r="A1713" s="3" t="str">
        <f aca="false">A$63</f>
        <v>Eficiência da Máquina Pública</v>
      </c>
      <c r="B1713" s="3" t="str">
        <f aca="false">B$63</f>
        <v>Custo do Judiciário/PIB</v>
      </c>
      <c r="C1713" s="3" t="n">
        <f aca="false">C$63</f>
        <v>-1</v>
      </c>
      <c r="D1713" s="3" t="s">
        <v>261</v>
      </c>
      <c r="E1713" s="3" t="n">
        <f aca="false">E$63</f>
        <v>2014</v>
      </c>
      <c r="F1713" s="3" t="n">
        <f aca="false">F$63</f>
        <v>2015</v>
      </c>
      <c r="G1713" s="3" t="n">
        <v>0.643790322721311</v>
      </c>
      <c r="H1713" s="3"/>
      <c r="I1713" s="3"/>
      <c r="J1713" s="3"/>
      <c r="K1713" s="3" t="str">
        <f aca="false">K$63</f>
        <v>Recursos públicos alocados no judiciário / PIB</v>
      </c>
      <c r="L1713" s="3" t="str">
        <f aca="false">L$63</f>
        <v>FINBRA/Siconfi</v>
      </c>
      <c r="M1713" s="3" t="str">
        <f aca="false">M$63</f>
        <v>Porcentagem %</v>
      </c>
      <c r="N1713" s="3" t="str">
        <f aca="false">N$63</f>
        <v>O PIB utilizado para cálculo é estimado pela Tendências. O Distrito Federal não é válido nesse indicador.</v>
      </c>
      <c r="O1713" s="3" t="n">
        <v>98.9385120183383</v>
      </c>
    </row>
    <row r="1714" customFormat="false" ht="15" hidden="false" customHeight="true" outlineLevel="0" collapsed="false">
      <c r="A1714" s="3" t="str">
        <f aca="false">A$64</f>
        <v>Eficiência da Máquina Pública</v>
      </c>
      <c r="B1714" s="3" t="str">
        <f aca="false">B$64</f>
        <v>Custo do Legislativo/PIB</v>
      </c>
      <c r="C1714" s="3" t="n">
        <f aca="false">C$64</f>
        <v>-1</v>
      </c>
      <c r="D1714" s="3" t="s">
        <v>261</v>
      </c>
      <c r="E1714" s="3" t="n">
        <f aca="false">E$64</f>
        <v>2014</v>
      </c>
      <c r="F1714" s="3" t="n">
        <f aca="false">F$64</f>
        <v>2015</v>
      </c>
      <c r="G1714" s="3" t="n">
        <v>0.366581844535653</v>
      </c>
      <c r="H1714" s="3"/>
      <c r="I1714" s="3"/>
      <c r="J1714" s="3"/>
      <c r="K1714" s="3" t="str">
        <f aca="false">K$64</f>
        <v>Recursos públicos alocados no legislativo / PIB</v>
      </c>
      <c r="L1714" s="3" t="str">
        <f aca="false">L$64</f>
        <v>FINBRA/Siconfi</v>
      </c>
      <c r="M1714" s="3" t="str">
        <f aca="false">M$64</f>
        <v>Porcentagem %</v>
      </c>
      <c r="N1714" s="3" t="str">
        <f aca="false">N$64</f>
        <v>O PIB utilizado para cálculo é estimado pela Tendências</v>
      </c>
      <c r="O1714" s="3" t="n">
        <v>86.723664432447</v>
      </c>
    </row>
    <row r="1715" customFormat="false" ht="15" hidden="false" customHeight="true" outlineLevel="0" collapsed="false">
      <c r="A1715" s="3" t="str">
        <f aca="false">A$65</f>
        <v>Eficiência da Máquina Pública</v>
      </c>
      <c r="B1715" s="3" t="str">
        <f aca="false">B$65</f>
        <v>% Servidores Comissionados</v>
      </c>
      <c r="C1715" s="3" t="n">
        <f aca="false">C$65</f>
        <v>-1</v>
      </c>
      <c r="D1715" s="3" t="s">
        <v>261</v>
      </c>
      <c r="E1715" s="3" t="n">
        <f aca="false">E$65</f>
        <v>2013</v>
      </c>
      <c r="F1715" s="3" t="n">
        <f aca="false">F$65</f>
        <v>2015</v>
      </c>
      <c r="G1715" s="3" t="n">
        <v>1.71444887941143</v>
      </c>
      <c r="H1715" s="3"/>
      <c r="I1715" s="3"/>
      <c r="J1715" s="3"/>
      <c r="K1715" s="3" t="str">
        <f aca="false">K$65</f>
        <v>% de cargos comissionados no total de cargos públicos</v>
      </c>
      <c r="L1715" s="3" t="str">
        <f aca="false">L$65</f>
        <v>IBGE/Estadic</v>
      </c>
      <c r="M1715" s="3" t="str">
        <f aca="false">M$65</f>
        <v>Porcentagem %</v>
      </c>
      <c r="N1715" s="5"/>
      <c r="O1715" s="3" t="n">
        <v>97.327608119656</v>
      </c>
    </row>
    <row r="1716" customFormat="false" ht="15" hidden="false" customHeight="true" outlineLevel="0" collapsed="false">
      <c r="A1716" s="3" t="str">
        <f aca="false">A$66</f>
        <v>Eficiência da Máquina Pública</v>
      </c>
      <c r="B1716" s="3" t="str">
        <f aca="false">B$66</f>
        <v> Total</v>
      </c>
      <c r="C1716" s="3" t="n">
        <f aca="false">C$66</f>
        <v>1</v>
      </c>
      <c r="D1716" s="3" t="s">
        <v>261</v>
      </c>
      <c r="E1716" s="3" t="n">
        <f aca="false">E$66</f>
        <v>2015</v>
      </c>
      <c r="F1716" s="3" t="n">
        <f aca="false">F$66</f>
        <v>2015</v>
      </c>
      <c r="G1716" s="3" t="n">
        <v>79.8979901767311</v>
      </c>
      <c r="H1716" s="3"/>
      <c r="I1716" s="3"/>
      <c r="J1716" s="3"/>
      <c r="K1716" s="3" t="str">
        <f aca="false">K$66</f>
        <v>Nota obtida via normalização e ponderação de indicadores que variam de 0 a 100.</v>
      </c>
      <c r="L1716" s="3" t="str">
        <f aca="false">L$66</f>
        <v>Tendências</v>
      </c>
      <c r="M1716" s="3" t="str">
        <f aca="false">M$66</f>
        <v>Nota de 0 a 100</v>
      </c>
      <c r="N1716" s="5"/>
      <c r="O1716" s="3" t="n">
        <v>99.5508710857959</v>
      </c>
    </row>
    <row r="1717" customFormat="false" ht="15" hidden="false" customHeight="true" outlineLevel="0" collapsed="false">
      <c r="A1717" s="3" t="str">
        <f aca="false">A$67</f>
        <v>Inovação</v>
      </c>
      <c r="B1717" s="3" t="str">
        <f aca="false">B$67</f>
        <v>Produção Acadêmica</v>
      </c>
      <c r="C1717" s="3" t="n">
        <f aca="false">C$67</f>
        <v>1</v>
      </c>
      <c r="D1717" s="3" t="s">
        <v>261</v>
      </c>
      <c r="E1717" s="3" t="n">
        <f aca="false">E$67</f>
        <v>2014</v>
      </c>
      <c r="F1717" s="3" t="n">
        <f aca="false">F$67</f>
        <v>2015</v>
      </c>
      <c r="G1717" s="3" t="n">
        <v>1.10268412812742</v>
      </c>
      <c r="H1717" s="3"/>
      <c r="I1717" s="3"/>
      <c r="J1717" s="3"/>
      <c r="K1717" s="3" t="str">
        <f aca="false">K$67</f>
        <v>Total de documentos publicados em periódicos acadêmicos indexados no Scopus em relação à população total.</v>
      </c>
      <c r="L1717" s="3" t="str">
        <f aca="false">L$67</f>
        <v>SCImago IR</v>
      </c>
      <c r="M1717" s="3" t="str">
        <f aca="false">M$67</f>
        <v>Artigos por 1 milhão de habitantes</v>
      </c>
      <c r="N1717" s="5"/>
      <c r="O1717" s="3" t="n">
        <v>100</v>
      </c>
    </row>
    <row r="1718" customFormat="false" ht="15" hidden="false" customHeight="true" outlineLevel="0" collapsed="false">
      <c r="A1718" s="3" t="str">
        <f aca="false">A$68</f>
        <v>Inovação</v>
      </c>
      <c r="B1718" s="3" t="str">
        <f aca="false">B$68</f>
        <v>Investimentos Públicos em P&amp;D</v>
      </c>
      <c r="C1718" s="3" t="n">
        <f aca="false">C$68</f>
        <v>1</v>
      </c>
      <c r="D1718" s="3" t="s">
        <v>261</v>
      </c>
      <c r="E1718" s="3" t="n">
        <f aca="false">E$68</f>
        <v>2013</v>
      </c>
      <c r="F1718" s="3" t="n">
        <f aca="false">F$68</f>
        <v>2015</v>
      </c>
      <c r="G1718" s="3" t="n">
        <v>0.0414488061041895</v>
      </c>
      <c r="H1718" s="3"/>
      <c r="I1718" s="3"/>
      <c r="J1718" s="3"/>
      <c r="K1718" s="3" t="str">
        <f aca="false">K$68</f>
        <v>Participação de Investimento público em P&amp;D no PIB estadual</v>
      </c>
      <c r="L1718" s="3" t="str">
        <f aca="false">L$68</f>
        <v>Min.CT&amp;I</v>
      </c>
      <c r="M1718" s="3" t="str">
        <f aca="false">M$68</f>
        <v>Porcentagem %</v>
      </c>
      <c r="N1718" s="5" t="str">
        <f aca="false">N$68</f>
        <v>O PIB utilizado é o oficial divulgado pelo IBGE</v>
      </c>
      <c r="O1718" s="3" t="n">
        <v>6.38641442424826</v>
      </c>
    </row>
    <row r="1719" customFormat="false" ht="15" hidden="false" customHeight="true" outlineLevel="0" collapsed="false">
      <c r="A1719" s="3" t="str">
        <f aca="false">A$69</f>
        <v>Inovação</v>
      </c>
      <c r="B1719" s="3" t="str">
        <f aca="false">B$69</f>
        <v>Patentes</v>
      </c>
      <c r="C1719" s="3" t="n">
        <f aca="false">C$69</f>
        <v>1</v>
      </c>
      <c r="D1719" s="3" t="s">
        <v>261</v>
      </c>
      <c r="E1719" s="3" t="n">
        <f aca="false">E$69</f>
        <v>2012</v>
      </c>
      <c r="F1719" s="3" t="n">
        <f aca="false">F$69</f>
        <v>2015</v>
      </c>
      <c r="G1719" s="3" t="n">
        <v>0.348538874008194</v>
      </c>
      <c r="H1719" s="3"/>
      <c r="I1719" s="3"/>
      <c r="J1719" s="3"/>
      <c r="K1719" s="3" t="str">
        <f aca="false">K$69</f>
        <v>Total de concessões de patentes, englobando os tipos: "Patente de Invenção", "Modelo de Utilidade" e "Certificado de Adição" em relação ao PIB.</v>
      </c>
      <c r="L1719" s="3" t="str">
        <f aca="false">L$69</f>
        <v>INPI</v>
      </c>
      <c r="M1719" s="3" t="str">
        <f aca="false">M$69</f>
        <v>Patentes pelo PIB em 1 bilhão de reais</v>
      </c>
      <c r="N1719" s="3" t="str">
        <f aca="false">N$69</f>
        <v>O PIB utilizado para cálculo é estimado pela Tendências</v>
      </c>
      <c r="O1719" s="3" t="n">
        <v>98.4185600565275</v>
      </c>
    </row>
    <row r="1720" customFormat="false" ht="15" hidden="false" customHeight="true" outlineLevel="0" collapsed="false">
      <c r="A1720" s="3" t="str">
        <f aca="false">A$70</f>
        <v>Inovação</v>
      </c>
      <c r="B1720" s="3" t="str">
        <f aca="false">B$70</f>
        <v> Total</v>
      </c>
      <c r="C1720" s="3" t="n">
        <f aca="false">C$70</f>
        <v>1</v>
      </c>
      <c r="D1720" s="3" t="s">
        <v>261</v>
      </c>
      <c r="E1720" s="3" t="n">
        <f aca="false">E$70</f>
        <v>2015</v>
      </c>
      <c r="F1720" s="3" t="n">
        <f aca="false">F$70</f>
        <v>2015</v>
      </c>
      <c r="G1720" s="3" t="n">
        <v>68.4771805533989</v>
      </c>
      <c r="H1720" s="3"/>
      <c r="I1720" s="3"/>
      <c r="J1720" s="3"/>
      <c r="K1720" s="3" t="str">
        <f aca="false">K$70</f>
        <v>Nota obtida via normalização e ponderação de indicadores que variam de 0 a 100.</v>
      </c>
      <c r="L1720" s="3" t="str">
        <f aca="false">L$70</f>
        <v>Tendências</v>
      </c>
      <c r="M1720" s="3" t="str">
        <f aca="false">M$70</f>
        <v>Nota de 0 a 100</v>
      </c>
      <c r="N1720" s="5"/>
      <c r="O1720" s="3" t="n">
        <v>75.8376739362779</v>
      </c>
    </row>
    <row r="1721" customFormat="false" ht="15" hidden="false" customHeight="true" outlineLevel="0" collapsed="false">
      <c r="A1721" s="3" t="str">
        <f aca="false">A$71</f>
        <v>Sustentabilidade Ambiental</v>
      </c>
      <c r="B1721" s="3" t="str">
        <f aca="false">B$71</f>
        <v>Emissões de CO2</v>
      </c>
      <c r="C1721" s="3" t="n">
        <f aca="false">C$71</f>
        <v>-1</v>
      </c>
      <c r="D1721" s="3" t="s">
        <v>261</v>
      </c>
      <c r="E1721" s="3" t="n">
        <f aca="false">E$71</f>
        <v>2013</v>
      </c>
      <c r="F1721" s="3" t="n">
        <f aca="false">F$71</f>
        <v>2015</v>
      </c>
      <c r="G1721" s="3" t="n">
        <v>3.70353549780215</v>
      </c>
      <c r="H1721" s="3"/>
      <c r="I1721" s="3"/>
      <c r="J1721" s="3"/>
      <c r="K1721" s="3" t="str">
        <f aca="false">K$71</f>
        <v>CO2 emitido e derivado de remoção de unidades de conservação (toneladas por habitante).</v>
      </c>
      <c r="L1721" s="3" t="str">
        <f aca="false">L$71</f>
        <v>SEEG/OC</v>
      </c>
      <c r="M1721" s="3" t="str">
        <f aca="false">M$71</f>
        <v>Toneladas emitidas de CO2  por habitante</v>
      </c>
      <c r="N1721" s="5" t="str">
        <f aca="false">N$71</f>
        <v>A partir da publicação de 2019, ou seja, do dado de 2017, o denominador foi alterado de população para PIB total (o PIB utilizado para cálculo é estimado pela Tendências)</v>
      </c>
      <c r="O1721" s="3" t="n">
        <v>32.0032950933606</v>
      </c>
    </row>
    <row r="1722" customFormat="false" ht="15" hidden="false" customHeight="true" outlineLevel="0" collapsed="false">
      <c r="A1722" s="3" t="str">
        <f aca="false">A$72</f>
        <v>Sustentabilidade Ambiental</v>
      </c>
      <c r="B1722" s="3" t="str">
        <f aca="false">B$72</f>
        <v>Serviços Urbanos</v>
      </c>
      <c r="C1722" s="3" t="n">
        <f aca="false">C$72</f>
        <v>1</v>
      </c>
      <c r="D1722" s="3" t="s">
        <v>261</v>
      </c>
      <c r="E1722" s="3" t="n">
        <f aca="false">E$72</f>
        <v>2013</v>
      </c>
      <c r="F1722" s="3" t="n">
        <f aca="false">F$72</f>
        <v>2015</v>
      </c>
      <c r="G1722" s="3" t="n">
        <v>1.10862945589395</v>
      </c>
      <c r="H1722" s="3"/>
      <c r="I1722" s="3"/>
      <c r="J1722" s="3"/>
      <c r="K1722" s="3" t="str">
        <f aca="false">K$72</f>
        <v>Oferta de serviços municipais para coleta de materiais especias e limpeza urbana (Nota: 0-2).</v>
      </c>
      <c r="L1722" s="3" t="str">
        <f aca="false">L$72</f>
        <v>SNIS</v>
      </c>
      <c r="M1722" s="3" t="str">
        <f aca="false">M$72</f>
        <v>Pontuação de 0 a 2</v>
      </c>
      <c r="N1722" s="5"/>
      <c r="O1722" s="3" t="n">
        <v>54.8677496530761</v>
      </c>
    </row>
    <row r="1723" customFormat="false" ht="15" hidden="false" customHeight="true" outlineLevel="0" collapsed="false">
      <c r="A1723" s="3" t="str">
        <f aca="false">A$73</f>
        <v>Sustentabilidade Ambiental</v>
      </c>
      <c r="B1723" s="3" t="str">
        <f aca="false">B$73</f>
        <v>Destinação do Lixo</v>
      </c>
      <c r="C1723" s="3" t="n">
        <f aca="false">C$73</f>
        <v>1</v>
      </c>
      <c r="D1723" s="3" t="s">
        <v>261</v>
      </c>
      <c r="E1723" s="3" t="n">
        <f aca="false">E$73</f>
        <v>2013</v>
      </c>
      <c r="F1723" s="3" t="n">
        <f aca="false">F$73</f>
        <v>2015</v>
      </c>
      <c r="G1723" s="3" t="n">
        <v>0.452964441993138</v>
      </c>
      <c r="H1723" s="3"/>
      <c r="I1723" s="3"/>
      <c r="J1723" s="3"/>
      <c r="K1723" s="3" t="str">
        <f aca="false">K$73</f>
        <v>Destinação adequada para o tipo de resíduo sólido e qualidade das unidades de destino em solo (Nota: 0-1)</v>
      </c>
      <c r="L1723" s="3" t="str">
        <f aca="false">L$73</f>
        <v>SNIS</v>
      </c>
      <c r="M1723" s="3" t="str">
        <f aca="false">M$73</f>
        <v>Pontuação de 0 a 1</v>
      </c>
      <c r="N1723" s="5"/>
      <c r="O1723" s="3" t="n">
        <v>49.6202530325267</v>
      </c>
    </row>
    <row r="1724" customFormat="false" ht="15" hidden="false" customHeight="true" outlineLevel="0" collapsed="false">
      <c r="A1724" s="3" t="str">
        <f aca="false">A$74</f>
        <v>Sustentabilidade Ambiental</v>
      </c>
      <c r="B1724" s="3" t="str">
        <f aca="false">B$74</f>
        <v>Tratamento de Esgoto</v>
      </c>
      <c r="C1724" s="3" t="n">
        <f aca="false">C$74</f>
        <v>1</v>
      </c>
      <c r="D1724" s="3" t="s">
        <v>261</v>
      </c>
      <c r="E1724" s="3" t="n">
        <f aca="false">E$74</f>
        <v>2013</v>
      </c>
      <c r="F1724" s="3" t="n">
        <f aca="false">F$74</f>
        <v>2015</v>
      </c>
      <c r="G1724" s="3" t="n">
        <v>12.58</v>
      </c>
      <c r="H1724" s="3"/>
      <c r="I1724" s="3"/>
      <c r="J1724" s="3"/>
      <c r="K1724" s="3" t="str">
        <f aca="false">K$74</f>
        <v>Parcela tratada do total de água consumida no estado.</v>
      </c>
      <c r="L1724" s="3" t="str">
        <f aca="false">L$74</f>
        <v>SNIS</v>
      </c>
      <c r="M1724" s="3" t="str">
        <f aca="false">M$74</f>
        <v>Porcentagem %</v>
      </c>
      <c r="N17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724" s="3" t="n">
        <v>15.5495978552279</v>
      </c>
    </row>
    <row r="1725" customFormat="false" ht="15" hidden="false" customHeight="true" outlineLevel="0" collapsed="false">
      <c r="A1725" s="3" t="str">
        <f aca="false">A$75</f>
        <v>Sustentabilidade Ambiental</v>
      </c>
      <c r="B1725" s="3" t="str">
        <f aca="false">B$75</f>
        <v> Total</v>
      </c>
      <c r="C1725" s="3" t="n">
        <f aca="false">C$75</f>
        <v>1</v>
      </c>
      <c r="D1725" s="3" t="s">
        <v>261</v>
      </c>
      <c r="E1725" s="3" t="n">
        <f aca="false">E$75</f>
        <v>2015</v>
      </c>
      <c r="F1725" s="3" t="n">
        <f aca="false">F$75</f>
        <v>2015</v>
      </c>
      <c r="G1725" s="3" t="n">
        <v>33.6626118337367</v>
      </c>
      <c r="H1725" s="3"/>
      <c r="I1725" s="3"/>
      <c r="J1725" s="3"/>
      <c r="K1725" s="3" t="str">
        <f aca="false">K$75</f>
        <v>Nota obtida via normalização e ponderação de indicadores que variam de 0 a 100.</v>
      </c>
      <c r="L1725" s="3" t="str">
        <f aca="false">L$75</f>
        <v>Tendências</v>
      </c>
      <c r="M1725" s="3" t="str">
        <f aca="false">M$75</f>
        <v>Nota de 0 a 100</v>
      </c>
      <c r="N1725" s="5"/>
      <c r="O1725" s="3" t="n">
        <v>39.0675573385181</v>
      </c>
    </row>
    <row r="1726" customFormat="false" ht="15" hidden="false" customHeight="true" outlineLevel="0" collapsed="false">
      <c r="A1726" s="3" t="s">
        <v>238</v>
      </c>
      <c r="B1726" s="3" t="s">
        <v>25</v>
      </c>
      <c r="C1726" s="3" t="n">
        <v>1</v>
      </c>
      <c r="D1726" s="3" t="s">
        <v>261</v>
      </c>
      <c r="E1726" s="3" t="n">
        <v>2015</v>
      </c>
      <c r="F1726" s="3" t="n">
        <v>2015</v>
      </c>
      <c r="G1726" s="3" t="n">
        <v>67.5232706109325</v>
      </c>
      <c r="H1726" s="3"/>
      <c r="I1726" s="3"/>
      <c r="J1726" s="3"/>
      <c r="K1726" s="4" t="str">
        <f aca="false">K1651</f>
        <v>Nota obtida via normalização e ponderação de indicadores que variam de 0 a 100.</v>
      </c>
      <c r="L1726" s="3" t="str">
        <f aca="false">L1651</f>
        <v>Tendências</v>
      </c>
      <c r="M1726" s="5" t="str">
        <f aca="false">M$76</f>
        <v>Nota de 0 a 100</v>
      </c>
      <c r="N1726" s="5"/>
      <c r="O1726" s="3" t="n">
        <v>66.1187144875444</v>
      </c>
    </row>
    <row r="1727" customFormat="false" ht="15.75" hidden="false" customHeight="true" outlineLevel="0" collapsed="false">
      <c r="A1727" s="3" t="str">
        <f aca="false">$A$2</f>
        <v>Potencial de Mercado</v>
      </c>
      <c r="B1727" s="3" t="str">
        <f aca="false">$B$2</f>
        <v>Tamanho de mercado</v>
      </c>
      <c r="C1727" s="3" t="n">
        <f aca="false">$C$2</f>
        <v>1</v>
      </c>
      <c r="D1727" s="3" t="s">
        <v>262</v>
      </c>
      <c r="E1727" s="3" t="n">
        <f aca="false">$E$2</f>
        <v>2014</v>
      </c>
      <c r="F1727" s="3" t="n">
        <f aca="false">$F$2</f>
        <v>2015</v>
      </c>
      <c r="G1727" s="3" t="n">
        <v>166.404650918284</v>
      </c>
      <c r="H1727" s="3"/>
      <c r="I1727" s="3"/>
      <c r="J1727" s="3"/>
      <c r="K1727" s="4" t="str">
        <f aca="false">$K$2</f>
        <v>Produto Interno Bruto (PIB) real a preços de 2012</v>
      </c>
      <c r="L1727" s="3" t="str">
        <f aca="false">$L$2</f>
        <v>IBGE/IBCR/CAGED</v>
      </c>
      <c r="M1727" s="5" t="str">
        <f aca="false">$M$2</f>
        <v>R$ bilhões</v>
      </c>
      <c r="N1727" s="5" t="str">
        <f aca="false">N$2</f>
        <v>O PIB utilizado para cálculo é estimado pela Tendências</v>
      </c>
      <c r="O1727" s="3" t="n">
        <v>12.1708796661175</v>
      </c>
    </row>
    <row r="1728" customFormat="false" ht="15" hidden="false" customHeight="true" outlineLevel="0" collapsed="false">
      <c r="A1728" s="3" t="str">
        <f aca="false">$A$3</f>
        <v>Potencial de Mercado</v>
      </c>
      <c r="B1728" s="3" t="str">
        <f aca="false">$B$3</f>
        <v>Taxa de crescimento</v>
      </c>
      <c r="C1728" s="3" t="n">
        <f aca="false">$C$3</f>
        <v>1</v>
      </c>
      <c r="D1728" s="3" t="s">
        <v>262</v>
      </c>
      <c r="E1728" s="3" t="n">
        <f aca="false">$E$3</f>
        <v>2014</v>
      </c>
      <c r="F1728" s="3" t="n">
        <f aca="false">$F$3</f>
        <v>2015</v>
      </c>
      <c r="G1728" s="3" t="n">
        <v>2.21352080542124</v>
      </c>
      <c r="H1728" s="3"/>
      <c r="I1728" s="3"/>
      <c r="J1728" s="3"/>
      <c r="K1728" s="4" t="str">
        <f aca="false">$K$3</f>
        <v>Média Móvel de cinco períodos para a taxa de crescimento anual do PIB</v>
      </c>
      <c r="L1728" s="3" t="str">
        <f aca="false">$L$3</f>
        <v>IBGE/IBCR/CAGED</v>
      </c>
      <c r="M1728" s="5" t="str">
        <f aca="false">$M$3</f>
        <v>Porcentagem %</v>
      </c>
      <c r="N1728" s="5" t="str">
        <f aca="false">N$3</f>
        <v>O PIB utilizado para cálculo é estimado pela Tendências</v>
      </c>
      <c r="O1728" s="3" t="n">
        <v>51.4516911879244</v>
      </c>
    </row>
    <row r="1729" customFormat="false" ht="15" hidden="false" customHeight="true" outlineLevel="0" collapsed="false">
      <c r="A1729" s="3" t="str">
        <f aca="false">$A$4</f>
        <v>Potencial de Mercado</v>
      </c>
      <c r="B1729" s="3" t="str">
        <f aca="false">$B$4</f>
        <v> Total</v>
      </c>
      <c r="C1729" s="3" t="n">
        <f aca="false">$C$4</f>
        <v>1</v>
      </c>
      <c r="D1729" s="3" t="s">
        <v>262</v>
      </c>
      <c r="E1729" s="3" t="n">
        <f aca="false">$E$4</f>
        <v>2015</v>
      </c>
      <c r="F1729" s="3" t="n">
        <f aca="false">$F$4</f>
        <v>2015</v>
      </c>
      <c r="G1729" s="3" t="n">
        <v>34.2531642690751</v>
      </c>
      <c r="H1729" s="3"/>
      <c r="I1729" s="3"/>
      <c r="J1729" s="3"/>
      <c r="K1729" s="4" t="str">
        <f aca="false">$K$4</f>
        <v>Nota obtida via normalização e ponderação de indicadores que variam de 0 a 100.</v>
      </c>
      <c r="L1729" s="3" t="str">
        <f aca="false">$L$4</f>
        <v>Tendências</v>
      </c>
      <c r="M1729" s="5" t="str">
        <f aca="false">$M$4</f>
        <v>Nota de 0 a 100</v>
      </c>
      <c r="N1729" s="5"/>
      <c r="O1729" s="3" t="n">
        <v>53.9365396826853</v>
      </c>
    </row>
    <row r="1730" customFormat="false" ht="15" hidden="false" customHeight="true" outlineLevel="0" collapsed="false">
      <c r="A1730" s="3" t="str">
        <f aca="false">$A$5</f>
        <v>Infraestrutura</v>
      </c>
      <c r="B1730" s="3" t="str">
        <f aca="false">$B$5</f>
        <v>Acessibilidade do Serviço de Telecomunicações</v>
      </c>
      <c r="C1730" s="3" t="n">
        <f aca="false">$C$5</f>
        <v>1</v>
      </c>
      <c r="D1730" s="3" t="s">
        <v>262</v>
      </c>
      <c r="E1730" s="3" t="n">
        <f aca="false">$E$5</f>
        <v>2014</v>
      </c>
      <c r="F1730" s="3" t="n">
        <f aca="false">$F$5</f>
        <v>2015</v>
      </c>
      <c r="G1730" s="3" t="n">
        <v>151.432255664045</v>
      </c>
      <c r="H1730" s="3"/>
      <c r="I1730" s="3"/>
      <c r="J1730" s="3"/>
      <c r="K1730" s="4" t="str">
        <f aca="false">$K$5</f>
        <v>Densidade de acessos por 100 habitantes (telefonia móvel e banda larga*)</v>
      </c>
      <c r="L1730" s="3" t="str">
        <f aca="false">$L$5</f>
        <v>ANATEL</v>
      </c>
      <c r="M1730" s="5" t="str">
        <f aca="false">$M$5</f>
        <v>Acessos por 100 mil habitantes</v>
      </c>
      <c r="N1730" s="5"/>
      <c r="O1730" s="3" t="n">
        <v>35.2043293044429</v>
      </c>
    </row>
    <row r="1731" customFormat="false" ht="15" hidden="false" customHeight="true" outlineLevel="0" collapsed="false">
      <c r="A1731" s="3" t="str">
        <f aca="false">A$6</f>
        <v>Infraestrutura</v>
      </c>
      <c r="B1731" s="3" t="str">
        <f aca="false">B$6</f>
        <v>Custo de Combustíveis</v>
      </c>
      <c r="C1731" s="3" t="n">
        <f aca="false">C$6</f>
        <v>-1</v>
      </c>
      <c r="D1731" s="3" t="s">
        <v>262</v>
      </c>
      <c r="E1731" s="3" t="n">
        <f aca="false">E$6</f>
        <v>2014</v>
      </c>
      <c r="F1731" s="3" t="n">
        <f aca="false">F$6</f>
        <v>2015</v>
      </c>
      <c r="G1731" s="3" t="n">
        <v>2.69669319408736</v>
      </c>
      <c r="H1731" s="3"/>
      <c r="I1731" s="3"/>
      <c r="J1731" s="3"/>
      <c r="K1731" s="3" t="str">
        <f aca="false">K$6</f>
        <v>Preço pago em reais por consumidores finais (etanol, gasolina e diesel)</v>
      </c>
      <c r="L1731" s="3" t="str">
        <f aca="false">L$6</f>
        <v>ANP</v>
      </c>
      <c r="M1731" s="5" t="str">
        <f aca="false">$M$6</f>
        <v>Reais (R$)</v>
      </c>
      <c r="N1731" s="5" t="str">
        <f aca="false">N$6</f>
        <v>A partir da edição de 2018, ou seja, do dado de 2017 o preço pago passou a ser ponderado pela participação dos combustíveis no consumo total.</v>
      </c>
      <c r="O1731" s="3" t="n">
        <v>78.8503669390769</v>
      </c>
    </row>
    <row r="1732" customFormat="false" ht="15" hidden="false" customHeight="true" outlineLevel="0" collapsed="false">
      <c r="A1732" s="3" t="str">
        <f aca="false">$A$7</f>
        <v>Infraestrutura</v>
      </c>
      <c r="B1732" s="3" t="str">
        <f aca="false">$B$7</f>
        <v>Custo de Saneamento Básico</v>
      </c>
      <c r="C1732" s="3" t="n">
        <f aca="false">$C$7</f>
        <v>-1</v>
      </c>
      <c r="D1732" s="3" t="s">
        <v>262</v>
      </c>
      <c r="E1732" s="3" t="n">
        <f aca="false">$E$7</f>
        <v>2013</v>
      </c>
      <c r="F1732" s="3" t="n">
        <f aca="false">F$7</f>
        <v>2015</v>
      </c>
      <c r="G1732" s="3" t="n">
        <v>3.04</v>
      </c>
      <c r="H1732" s="3"/>
      <c r="I1732" s="3"/>
      <c r="J1732" s="3"/>
      <c r="K1732" s="3" t="str">
        <f aca="false">K$7</f>
        <v>Tarifa média praticada pelo serviço de tratamento e distribuição</v>
      </c>
      <c r="L1732" s="3" t="str">
        <f aca="false">L$7</f>
        <v>SNIS</v>
      </c>
      <c r="M1732" s="3" t="str">
        <f aca="false">M$7</f>
        <v>Reais ($) por m3</v>
      </c>
      <c r="N1732" s="5"/>
      <c r="O1732" s="3" t="n">
        <v>44.53125</v>
      </c>
    </row>
    <row r="1733" customFormat="false" ht="15" hidden="false" customHeight="true" outlineLevel="0" collapsed="false">
      <c r="A1733" s="3" t="str">
        <f aca="false">A$8</f>
        <v>Infraestrutura</v>
      </c>
      <c r="B1733" s="3" t="str">
        <f aca="false">B$8</f>
        <v>Custo de Telecomunicações</v>
      </c>
      <c r="C1733" s="3" t="n">
        <f aca="false">C$8</f>
        <v>-1</v>
      </c>
      <c r="D1733" s="3" t="s">
        <v>262</v>
      </c>
      <c r="E1733" s="3" t="n">
        <f aca="false">E$8</f>
        <v>2014</v>
      </c>
      <c r="F1733" s="3" t="n">
        <f aca="false">F$8</f>
        <v>2015</v>
      </c>
      <c r="G1733" s="3" t="n">
        <v>0.285366976759046</v>
      </c>
      <c r="H1733" s="3"/>
      <c r="I1733" s="3"/>
      <c r="J1733" s="3"/>
      <c r="K1733" s="3" t="str">
        <f aca="false">K$8</f>
        <v>Custo dos serviços de telecomunicações</v>
      </c>
      <c r="L1733" s="3" t="str">
        <f aca="false">L$8</f>
        <v>ANATEL</v>
      </c>
      <c r="M1733" s="3" t="str">
        <f aca="false">M$8</f>
        <v>Centavos de reais por minuto</v>
      </c>
      <c r="N1733" s="5"/>
      <c r="O1733" s="3" t="n">
        <v>86.1614561356688</v>
      </c>
    </row>
    <row r="1734" customFormat="false" ht="15" hidden="false" customHeight="true" outlineLevel="0" collapsed="false">
      <c r="A1734" s="3" t="str">
        <f aca="false">A$9</f>
        <v>Infraestrutura</v>
      </c>
      <c r="B1734" s="3" t="str">
        <f aca="false">B$9</f>
        <v>Disponibilidade de Voos Diretos</v>
      </c>
      <c r="C1734" s="3" t="n">
        <f aca="false">C$9</f>
        <v>1</v>
      </c>
      <c r="D1734" s="3" t="s">
        <v>262</v>
      </c>
      <c r="E1734" s="3" t="n">
        <f aca="false">E$9</f>
        <v>2014</v>
      </c>
      <c r="F1734" s="3" t="n">
        <f aca="false">F$9</f>
        <v>2015</v>
      </c>
      <c r="G1734" s="3" t="n">
        <v>38000</v>
      </c>
      <c r="H1734" s="3"/>
      <c r="I1734" s="3"/>
      <c r="J1734" s="3"/>
      <c r="K1734" s="3" t="str">
        <f aca="false">K$9</f>
        <v>Número de voos diretos</v>
      </c>
      <c r="L1734" s="3" t="str">
        <f aca="false">L$9</f>
        <v>ANAC</v>
      </c>
      <c r="M1734" s="3" t="str">
        <f aca="false">M$9</f>
        <v>Número de voos</v>
      </c>
      <c r="N1734" s="5"/>
      <c r="O1734" s="3" t="n">
        <v>12.0915032679739</v>
      </c>
    </row>
    <row r="1735" customFormat="false" ht="15" hidden="false" customHeight="true" outlineLevel="0" collapsed="false">
      <c r="A1735" s="3" t="str">
        <f aca="false">A$10</f>
        <v>Infraestrutura</v>
      </c>
      <c r="B1735" s="3" t="str">
        <f aca="false">B$10</f>
        <v>Acesso à Energia Elétrica</v>
      </c>
      <c r="C1735" s="3" t="n">
        <f aca="false">C$10</f>
        <v>1</v>
      </c>
      <c r="D1735" s="3" t="s">
        <v>262</v>
      </c>
      <c r="E1735" s="3" t="n">
        <f aca="false">E$10</f>
        <v>2013</v>
      </c>
      <c r="F1735" s="3" t="n">
        <f aca="false">F$10</f>
        <v>2015</v>
      </c>
      <c r="G1735" s="3" t="n">
        <v>99.3856954804739</v>
      </c>
      <c r="H1735" s="3"/>
      <c r="I1735" s="3"/>
      <c r="J1735" s="3"/>
      <c r="K1735" s="3" t="str">
        <f aca="false">K$10</f>
        <v>Proporção de domicílios com acesso a energia elétrica (iluminação elétrica).</v>
      </c>
      <c r="L1735" s="3" t="str">
        <f aca="false">L$10</f>
        <v>PNADc /IBGE</v>
      </c>
      <c r="M1735" s="3" t="str">
        <f aca="false">M$10</f>
        <v>Porcentagem %</v>
      </c>
      <c r="N1735" s="5"/>
      <c r="O1735" s="3" t="n">
        <v>90.3905221588417</v>
      </c>
    </row>
    <row r="1736" customFormat="false" ht="15" hidden="false" customHeight="true" outlineLevel="0" collapsed="false">
      <c r="A1736" s="3" t="str">
        <f aca="false">A$11</f>
        <v>Infraestrutura</v>
      </c>
      <c r="B1736" s="3" t="str">
        <f aca="false">B$11</f>
        <v>Custo da Energia Elétrica</v>
      </c>
      <c r="C1736" s="3" t="n">
        <f aca="false">C$11</f>
        <v>-1</v>
      </c>
      <c r="D1736" s="3" t="s">
        <v>262</v>
      </c>
      <c r="E1736" s="3" t="n">
        <f aca="false">E$11</f>
        <v>2014</v>
      </c>
      <c r="F1736" s="3" t="n">
        <f aca="false">F$11</f>
        <v>2015</v>
      </c>
      <c r="G1736" s="3" t="n">
        <v>392.13824946612</v>
      </c>
      <c r="H1736" s="3"/>
      <c r="I1736" s="3"/>
      <c r="J1736" s="3"/>
      <c r="K1736" s="3" t="str">
        <f aca="false">K$11</f>
        <v>Tarifa média praticada para o consumo comercial, residencial e industrial.</v>
      </c>
      <c r="L1736" s="3" t="str">
        <f aca="false">L$11</f>
        <v>ANEEL</v>
      </c>
      <c r="M1736" s="3" t="str">
        <f aca="false">M$11</f>
        <v>R$/MWh</v>
      </c>
      <c r="N1736" s="5"/>
      <c r="O1736" s="3" t="n">
        <v>57.7704345041678</v>
      </c>
    </row>
    <row r="1737" customFormat="false" ht="15" hidden="false" customHeight="true" outlineLevel="0" collapsed="false">
      <c r="A1737" s="3" t="str">
        <f aca="false">A$12</f>
        <v>Infraestrutura</v>
      </c>
      <c r="B1737" s="3" t="str">
        <f aca="false">B$12</f>
        <v>Qualidade da Energia Elétrica</v>
      </c>
      <c r="C1737" s="3" t="n">
        <f aca="false">C$12</f>
        <v>-1</v>
      </c>
      <c r="D1737" s="3" t="s">
        <v>262</v>
      </c>
      <c r="E1737" s="3" t="n">
        <f aca="false">E$12</f>
        <v>2014</v>
      </c>
      <c r="F1737" s="3" t="n">
        <f aca="false">F$12</f>
        <v>2015</v>
      </c>
      <c r="G1737" s="3" t="n">
        <v>0.964072957278239</v>
      </c>
      <c r="H1737" s="3"/>
      <c r="I1737" s="3"/>
      <c r="J1737" s="3"/>
      <c r="K1737" s="3" t="str">
        <f aca="false">K$12</f>
        <v>O indicador aponta o Desempenho Global de Continuidade, que considera a duração e frequência de interrupções no serviço de energia.</v>
      </c>
      <c r="L1737" s="3" t="str">
        <f aca="false">L$12</f>
        <v>ANEEL</v>
      </c>
      <c r="M1737" s="3" t="str">
        <f aca="false">M$12</f>
        <v>Pontuação</v>
      </c>
      <c r="N1737" s="5"/>
      <c r="O1737" s="3" t="n">
        <v>74.3631795154325</v>
      </c>
    </row>
    <row r="1738" customFormat="false" ht="15" hidden="false" customHeight="true" outlineLevel="0" collapsed="false">
      <c r="A1738" s="3" t="str">
        <f aca="false">A$13</f>
        <v>Infraestrutura</v>
      </c>
      <c r="B1738" s="3" t="str">
        <f aca="false">B$13</f>
        <v>Mobilidade Urbana</v>
      </c>
      <c r="C1738" s="3" t="n">
        <f aca="false">C$13</f>
        <v>-1</v>
      </c>
      <c r="D1738" s="3" t="s">
        <v>262</v>
      </c>
      <c r="E1738" s="3" t="n">
        <f aca="false">E$13</f>
        <v>2013</v>
      </c>
      <c r="F1738" s="3" t="n">
        <f aca="false">F$13</f>
        <v>2015</v>
      </c>
      <c r="G1738" s="3" t="n">
        <v>21.889339447896</v>
      </c>
      <c r="H1738" s="3"/>
      <c r="I1738" s="3"/>
      <c r="J1738" s="3"/>
      <c r="K1738" s="3" t="str">
        <f aca="false">K$13</f>
        <v>Tempo gasto no trajeto entre casa e trabalho (minutos)</v>
      </c>
      <c r="L1738" s="3" t="str">
        <f aca="false">L$13</f>
        <v>PNADc /IBGE</v>
      </c>
      <c r="M1738" s="3" t="str">
        <f aca="false">M$13</f>
        <v>Minutos</v>
      </c>
      <c r="N1738" s="5"/>
      <c r="O1738" s="3" t="n">
        <v>95.2045408696086</v>
      </c>
    </row>
    <row r="1739" customFormat="false" ht="15" hidden="false" customHeight="true" outlineLevel="0" collapsed="false">
      <c r="A1739" s="3" t="str">
        <f aca="false">A$14</f>
        <v>Infraestrutura</v>
      </c>
      <c r="B1739" s="3" t="str">
        <f aca="false">B$14</f>
        <v>Qualidade das Rodovias</v>
      </c>
      <c r="C1739" s="3" t="n">
        <f aca="false">C$14</f>
        <v>1</v>
      </c>
      <c r="D1739" s="3" t="s">
        <v>262</v>
      </c>
      <c r="E1739" s="3" t="n">
        <f aca="false">E$14</f>
        <v>2014</v>
      </c>
      <c r="F1739" s="3" t="n">
        <f aca="false">F$14</f>
        <v>2015</v>
      </c>
      <c r="G1739" s="3" t="n">
        <v>3.15611949887568</v>
      </c>
      <c r="H1739" s="3"/>
      <c r="I1739" s="3"/>
      <c r="J1739" s="3"/>
      <c r="K1739" s="3" t="str">
        <f aca="false">K$14</f>
        <v>Avaliação das condições das vias rodoviárias (nota entre 1 (ruim) a 5 (ótimo) ponderada pela extensão pesquisada)</v>
      </c>
      <c r="L1739" s="3" t="str">
        <f aca="false">L$14</f>
        <v>CNT</v>
      </c>
      <c r="M1739" s="3" t="str">
        <f aca="false">M$14</f>
        <v>Pontuação de 1 a 5</v>
      </c>
      <c r="N1739" s="5"/>
      <c r="O1739" s="3" t="n">
        <v>45.4314055292267</v>
      </c>
    </row>
    <row r="1740" customFormat="false" ht="15" hidden="false" customHeight="true" outlineLevel="0" collapsed="false">
      <c r="A1740" s="3" t="str">
        <f aca="false">A$15</f>
        <v>Infraestrutura</v>
      </c>
      <c r="B1740" s="3" t="str">
        <f aca="false">B$15</f>
        <v>Qualidade do Serviço de Telecomunicações</v>
      </c>
      <c r="C1740" s="3" t="n">
        <f aca="false">C$15</f>
        <v>1</v>
      </c>
      <c r="D1740" s="3" t="s">
        <v>262</v>
      </c>
      <c r="E1740" s="3" t="n">
        <f aca="false">E$15</f>
        <v>2014</v>
      </c>
      <c r="F1740" s="3" t="n">
        <f aca="false">F$15</f>
        <v>2015</v>
      </c>
      <c r="G1740" s="3" t="n">
        <v>98.3884830239161</v>
      </c>
      <c r="H1740" s="3"/>
      <c r="I1740" s="3"/>
      <c r="J1740" s="3"/>
      <c r="K1740" s="3" t="str">
        <f aca="false">K$15</f>
        <v>Média do ranking de banda larga fixa e do de telefonia móvel (percentual de indicadores com cumprimento de metas)</v>
      </c>
      <c r="L1740" s="3" t="str">
        <f aca="false">L$15</f>
        <v>ANATEL</v>
      </c>
      <c r="M1740" s="3" t="str">
        <f aca="false">M$15</f>
        <v>Porcentagem %</v>
      </c>
      <c r="N1740" s="5"/>
      <c r="O1740" s="3" t="n">
        <v>99.0998814079793</v>
      </c>
    </row>
    <row r="1741" customFormat="false" ht="15" hidden="false" customHeight="true" outlineLevel="0" collapsed="false">
      <c r="A1741" s="3" t="str">
        <f aca="false">A$16</f>
        <v>Infraestrutura</v>
      </c>
      <c r="B1741" s="3" t="str">
        <f aca="false">B$16</f>
        <v> Total</v>
      </c>
      <c r="C1741" s="3" t="n">
        <f aca="false">C$16</f>
        <v>1</v>
      </c>
      <c r="D1741" s="3" t="s">
        <v>262</v>
      </c>
      <c r="E1741" s="3" t="n">
        <f aca="false">E$16</f>
        <v>2015</v>
      </c>
      <c r="F1741" s="3" t="n">
        <f aca="false">F$16</f>
        <v>2015</v>
      </c>
      <c r="G1741" s="3" t="n">
        <v>65.2434015755731</v>
      </c>
      <c r="H1741" s="3"/>
      <c r="I1741" s="3"/>
      <c r="J1741" s="3"/>
      <c r="K1741" s="3" t="str">
        <f aca="false">K$16</f>
        <v>Nota obtida via normalização e ponderação de indicadores que variam de 0 a 100.</v>
      </c>
      <c r="L1741" s="3" t="str">
        <f aca="false">L$16</f>
        <v>Tendências</v>
      </c>
      <c r="M1741" s="3" t="str">
        <f aca="false">M$16</f>
        <v>Nota de 0 a 100</v>
      </c>
      <c r="N1741" s="5"/>
      <c r="O1741" s="3" t="n">
        <v>68.3642296366161</v>
      </c>
    </row>
    <row r="1742" customFormat="false" ht="15" hidden="false" customHeight="true" outlineLevel="0" collapsed="false">
      <c r="A1742" s="3" t="str">
        <f aca="false">A$17</f>
        <v>Capital Humano</v>
      </c>
      <c r="B1742" s="3" t="str">
        <f aca="false">B$17</f>
        <v>Custo de Mão de Obra</v>
      </c>
      <c r="C1742" s="3" t="n">
        <f aca="false">C$17</f>
        <v>-1</v>
      </c>
      <c r="D1742" s="3" t="s">
        <v>262</v>
      </c>
      <c r="E1742" s="3" t="n">
        <f aca="false">E$17</f>
        <v>2014</v>
      </c>
      <c r="F1742" s="3" t="n">
        <f aca="false">F$17</f>
        <v>2015</v>
      </c>
      <c r="G1742" s="3" t="n">
        <v>1935.2175</v>
      </c>
      <c r="H1742" s="3"/>
      <c r="I1742" s="3"/>
      <c r="J1742" s="3"/>
      <c r="K1742" s="3" t="str">
        <f aca="false">K$17</f>
        <v>Rendimento médio nominal de todos os trabalhos, habitualmente recebido por mês, pelas pessoas de 14 anos ou mais de idade, ocupadas na semana de referência, com rendimento de trabalho (Reais)</v>
      </c>
      <c r="L1742" s="3" t="str">
        <f aca="false">L$17</f>
        <v>PNADc /IBGE</v>
      </c>
      <c r="M1742" s="3" t="str">
        <f aca="false">M$17</f>
        <v>Reais (R$)</v>
      </c>
      <c r="N1742" s="3" t="str">
        <f aca="false">N$17</f>
        <v>A partir da publicação de 2016, ou seja, do dado de 2015, passou a ser usado o rendimento médio nominal de todos os trabalhos, antes disso se usava o rendimento médio real do trabalho principal</v>
      </c>
      <c r="O1742" s="3" t="n">
        <v>54.6143131145691</v>
      </c>
    </row>
    <row r="1743" customFormat="false" ht="15" hidden="false" customHeight="true" outlineLevel="0" collapsed="false">
      <c r="A1743" s="3" t="str">
        <f aca="false">A$18</f>
        <v>Capital Humano</v>
      </c>
      <c r="B1743" s="3" t="str">
        <f aca="false">B$18</f>
        <v>PEA com Ensino Superior</v>
      </c>
      <c r="C1743" s="3" t="n">
        <f aca="false">C$18</f>
        <v>1</v>
      </c>
      <c r="D1743" s="3" t="s">
        <v>262</v>
      </c>
      <c r="E1743" s="3" t="n">
        <f aca="false">E$18</f>
        <v>2013</v>
      </c>
      <c r="F1743" s="3" t="n">
        <f aca="false">F$18</f>
        <v>2015</v>
      </c>
      <c r="G1743" s="3" t="n">
        <v>14.4170949418447</v>
      </c>
      <c r="H1743" s="3"/>
      <c r="I1743" s="3"/>
      <c r="J1743" s="3"/>
      <c r="K1743" s="3" t="str">
        <f aca="false">K$18</f>
        <v>Pessoas de 10 anos ou mais de idade com 15 anos ou mais de estudo/população economicamente ativa.</v>
      </c>
      <c r="L1743" s="3" t="str">
        <f aca="false">L$18</f>
        <v>PNADc /IBGE</v>
      </c>
      <c r="M1743" s="3" t="str">
        <f aca="false">M$18</f>
        <v>Porcentagem %</v>
      </c>
      <c r="N1743" s="5"/>
      <c r="O1743" s="3" t="n">
        <v>40.0649524343422</v>
      </c>
    </row>
    <row r="1744" customFormat="false" ht="15" hidden="false" customHeight="true" outlineLevel="0" collapsed="false">
      <c r="A1744" s="3" t="str">
        <f aca="false">A$19</f>
        <v>Capital Humano</v>
      </c>
      <c r="B1744" s="3" t="str">
        <f aca="false">B$19</f>
        <v>Produtividade do Trabalho</v>
      </c>
      <c r="C1744" s="3" t="n">
        <f aca="false">C$19</f>
        <v>1</v>
      </c>
      <c r="D1744" s="3" t="s">
        <v>262</v>
      </c>
      <c r="E1744" s="3" t="n">
        <f aca="false">E$19</f>
        <v>2013</v>
      </c>
      <c r="F1744" s="3" t="n">
        <f aca="false">F$19</f>
        <v>2015</v>
      </c>
      <c r="G1744" s="3" t="n">
        <v>45.5717991940354</v>
      </c>
      <c r="H1744" s="3"/>
      <c r="I1744" s="3"/>
      <c r="J1744" s="3"/>
      <c r="K1744" s="3" t="str">
        <f aca="false">K$19</f>
        <v>PIB pelo total de pessoas ocupadas no período</v>
      </c>
      <c r="L1744" s="3" t="str">
        <f aca="false">L$19</f>
        <v>PNADc /IBGE</v>
      </c>
      <c r="M1744" s="3" t="str">
        <f aca="false">M$19</f>
        <v>Mil Reais (R$) por habitante</v>
      </c>
      <c r="N1744" s="5" t="str">
        <f aca="false">N$19</f>
        <v>O PIB utilizado para cálculo é estimado pela Tendências</v>
      </c>
      <c r="O1744" s="3" t="n">
        <v>31.8089702247421</v>
      </c>
    </row>
    <row r="1745" customFormat="false" ht="15" hidden="false" customHeight="true" outlineLevel="0" collapsed="false">
      <c r="A1745" s="3" t="str">
        <f aca="false">A$20</f>
        <v>Capital Humano</v>
      </c>
      <c r="B1745" s="3" t="str">
        <f aca="false">B$20</f>
        <v>Qualificação dos Trabalhadores</v>
      </c>
      <c r="C1745" s="3" t="n">
        <f aca="false">C$20</f>
        <v>1</v>
      </c>
      <c r="D1745" s="3" t="s">
        <v>262</v>
      </c>
      <c r="E1745" s="3" t="n">
        <f aca="false">E$20</f>
        <v>2013</v>
      </c>
      <c r="F1745" s="3" t="n">
        <f aca="false">F$20</f>
        <v>2015</v>
      </c>
      <c r="G1745" s="3" t="n">
        <v>10.528643</v>
      </c>
      <c r="H1745" s="3"/>
      <c r="I1745" s="3"/>
      <c r="J1745" s="3"/>
      <c r="K1745" s="3" t="str">
        <f aca="false">K$20</f>
        <v>Anos de estudos da população economicamente ativa.</v>
      </c>
      <c r="L1745" s="3" t="str">
        <f aca="false">L$20</f>
        <v>PNADc /IBGE</v>
      </c>
      <c r="M1745" s="3" t="str">
        <f aca="false">M$20</f>
        <v>Anos</v>
      </c>
      <c r="N1745" s="5"/>
      <c r="O1745" s="3" t="n">
        <v>69.9090299669058</v>
      </c>
    </row>
    <row r="1746" customFormat="false" ht="15" hidden="false" customHeight="true" outlineLevel="0" collapsed="false">
      <c r="A1746" s="3" t="str">
        <f aca="false">A$21</f>
        <v>Capital Humano</v>
      </c>
      <c r="B1746" s="3" t="str">
        <f aca="false">B$21</f>
        <v> Total</v>
      </c>
      <c r="C1746" s="3" t="n">
        <f aca="false">C$21</f>
        <v>1</v>
      </c>
      <c r="D1746" s="3" t="s">
        <v>262</v>
      </c>
      <c r="E1746" s="3" t="n">
        <f aca="false">E$21</f>
        <v>2015</v>
      </c>
      <c r="F1746" s="3" t="n">
        <f aca="false">F$21</f>
        <v>2015</v>
      </c>
      <c r="G1746" s="3" t="n">
        <v>50.8961256100073</v>
      </c>
      <c r="H1746" s="3"/>
      <c r="I1746" s="3"/>
      <c r="J1746" s="3"/>
      <c r="K1746" s="3" t="str">
        <f aca="false">K$21</f>
        <v>Nota obtida via normalização e ponderação de indicadores que variam de 0 a 100.</v>
      </c>
      <c r="L1746" s="3" t="str">
        <f aca="false">L$21</f>
        <v>Tendências</v>
      </c>
      <c r="M1746" s="3" t="str">
        <f aca="false">M$21</f>
        <v>Nota de 0 a 100</v>
      </c>
      <c r="N1746" s="5"/>
      <c r="O1746" s="3" t="n">
        <v>57.1501138668329</v>
      </c>
    </row>
    <row r="1747" customFormat="false" ht="15" hidden="false" customHeight="true" outlineLevel="0" collapsed="false">
      <c r="A1747" s="3" t="str">
        <f aca="false">A$22</f>
        <v>Educação</v>
      </c>
      <c r="B1747" s="3" t="str">
        <f aca="false">B$22</f>
        <v>Avaliação da Educação</v>
      </c>
      <c r="C1747" s="3" t="n">
        <f aca="false">C$22</f>
        <v>1</v>
      </c>
      <c r="D1747" s="3" t="s">
        <v>262</v>
      </c>
      <c r="E1747" s="3" t="n">
        <f aca="false">E$22</f>
        <v>2015</v>
      </c>
      <c r="F1747" s="3" t="n">
        <f aca="false">F$22</f>
        <v>2015</v>
      </c>
      <c r="G1747" s="3" t="n">
        <v>0</v>
      </c>
      <c r="H1747" s="3"/>
      <c r="I1747" s="3"/>
      <c r="J1747" s="3"/>
      <c r="K1747" s="3" t="str">
        <f aca="false">K$22</f>
        <v>Dummy para existência avaliações sistemáticas de educação (100 = Há um sistema; 0 = Não há um sistema)</v>
      </c>
      <c r="L1747" s="3" t="str">
        <f aca="false">L$22</f>
        <v>Secretarias Estaduais de Educação</v>
      </c>
      <c r="M1747" s="3" t="str">
        <f aca="false">M$22</f>
        <v>Pontuação de 0 ou 100</v>
      </c>
      <c r="N17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747" s="3" t="n">
        <v>0</v>
      </c>
    </row>
    <row r="1748" customFormat="false" ht="15" hidden="false" customHeight="true" outlineLevel="0" collapsed="false">
      <c r="A1748" s="3" t="str">
        <f aca="false">A$23</f>
        <v>Educação</v>
      </c>
      <c r="B1748" s="3" t="str">
        <f aca="false">B$23</f>
        <v>IDEB</v>
      </c>
      <c r="C1748" s="3" t="n">
        <f aca="false">C$23</f>
        <v>1</v>
      </c>
      <c r="D1748" s="3" t="s">
        <v>262</v>
      </c>
      <c r="E1748" s="3" t="n">
        <f aca="false">E$23</f>
        <v>2013</v>
      </c>
      <c r="F1748" s="3" t="n">
        <f aca="false">F$23</f>
        <v>2015</v>
      </c>
      <c r="G1748" s="3" t="n">
        <v>5.00146058563283</v>
      </c>
      <c r="H1748" s="3"/>
      <c r="I1748" s="3"/>
      <c r="J1748" s="3"/>
      <c r="K1748" s="3" t="str">
        <f aca="false">K$23</f>
        <v>Qualidade da educação básica do Brasil, considera fluxo escolar e média de desempenhos nas avaliações de toda a rede de ensino (nota de  0 a 10)</v>
      </c>
      <c r="L1748" s="3" t="str">
        <f aca="false">L$23</f>
        <v>INEP</v>
      </c>
      <c r="M1748" s="3" t="str">
        <f aca="false">M$23</f>
        <v>Pontuação de 0 a 10</v>
      </c>
      <c r="N1748" s="5"/>
      <c r="O1748" s="3" t="n">
        <v>94.8826583496895</v>
      </c>
    </row>
    <row r="1749" customFormat="false" ht="15" hidden="false" customHeight="true" outlineLevel="0" collapsed="false">
      <c r="A1749" s="3" t="str">
        <f aca="false">A$24</f>
        <v>Educação</v>
      </c>
      <c r="B1749" s="3" t="str">
        <f aca="false">B$24</f>
        <v>ENEM</v>
      </c>
      <c r="C1749" s="3" t="n">
        <f aca="false">C$24</f>
        <v>1</v>
      </c>
      <c r="D1749" s="3" t="s">
        <v>262</v>
      </c>
      <c r="E1749" s="3" t="n">
        <f aca="false">E$24</f>
        <v>2013</v>
      </c>
      <c r="F1749" s="3" t="n">
        <f aca="false">F$24</f>
        <v>2015</v>
      </c>
      <c r="G1749" s="3" t="n">
        <v>515.518302289386</v>
      </c>
      <c r="H1749" s="3"/>
      <c r="I1749" s="3"/>
      <c r="J1749" s="3"/>
      <c r="K1749" s="3" t="str">
        <f aca="false">K$24</f>
        <v>Desempenho dos alunos do Ensino Médio para acesso ao Ensino Superior e a programas de financiamento em instituições privadas (nota de 0 a 1000).</v>
      </c>
      <c r="L1749" s="3" t="str">
        <f aca="false">L$24</f>
        <v>INEP</v>
      </c>
      <c r="M1749" s="3" t="str">
        <f aca="false">M$24</f>
        <v>Pontuação de 0 a 1000</v>
      </c>
      <c r="N1749" s="5"/>
      <c r="O1749" s="3" t="n">
        <v>71.2214222770086</v>
      </c>
    </row>
    <row r="1750" customFormat="false" ht="15" hidden="false" customHeight="true" outlineLevel="0" collapsed="false">
      <c r="A1750" s="3" t="str">
        <f aca="false">A$25</f>
        <v>Educação</v>
      </c>
      <c r="B1750" s="3" t="str">
        <f aca="false">B$25</f>
        <v>PISA</v>
      </c>
      <c r="C1750" s="3" t="n">
        <f aca="false">C$25</f>
        <v>1</v>
      </c>
      <c r="D1750" s="3" t="s">
        <v>262</v>
      </c>
      <c r="E1750" s="3" t="n">
        <f aca="false">E$25</f>
        <v>2012</v>
      </c>
      <c r="F1750" s="3" t="n">
        <f aca="false">F$25</f>
        <v>2015</v>
      </c>
      <c r="G1750" s="3" t="n">
        <v>418.766666666667</v>
      </c>
      <c r="H1750" s="3"/>
      <c r="I1750" s="3"/>
      <c r="J1750" s="3"/>
      <c r="K1750" s="3" t="str">
        <f aca="false">K$25</f>
        <v>Desempenho dos estudantes na faixa dos 15 anos no Programa internacional de avaliação dos estudantes (Nota: 0-1000)</v>
      </c>
      <c r="L1750" s="3" t="str">
        <f aca="false">L$25</f>
        <v>PISA</v>
      </c>
      <c r="M1750" s="5" t="str">
        <f aca="false">M$25</f>
        <v>Pontuação de 0 a 1000</v>
      </c>
      <c r="N1750" s="5"/>
      <c r="O1750" s="3" t="n">
        <v>94.0812720848065</v>
      </c>
    </row>
    <row r="1751" customFormat="false" ht="15" hidden="false" customHeight="true" outlineLevel="0" collapsed="false">
      <c r="A1751" s="3" t="str">
        <f aca="false">A$26</f>
        <v>Educação</v>
      </c>
      <c r="B1751" s="3" t="str">
        <f aca="false">B$26</f>
        <v>Índice de Oportunidade da Educação</v>
      </c>
      <c r="C1751" s="3" t="n">
        <f aca="false">C$26</f>
        <v>1</v>
      </c>
      <c r="D1751" s="3" t="s">
        <v>262</v>
      </c>
      <c r="E1751" s="3" t="n">
        <f aca="false">E$26</f>
        <v>2015</v>
      </c>
      <c r="F1751" s="3" t="n">
        <f aca="false">F$26</f>
        <v>2015</v>
      </c>
      <c r="G1751" s="3" t="n">
        <v>4.951681</v>
      </c>
      <c r="H1751" s="3"/>
      <c r="I1751" s="3"/>
      <c r="J1751" s="3"/>
      <c r="K1751" s="3" t="str">
        <f aca="false">K$26</f>
        <v>Mede a qualidade das oportunidades educacionais oferecidas por municípios e estados (Nota: 0-10)</v>
      </c>
      <c r="L1751" s="3" t="str">
        <f aca="false">L$26</f>
        <v>CLP/Metas</v>
      </c>
      <c r="M1751" s="3" t="str">
        <f aca="false">M$26</f>
        <v>Pontuação de 0 a 10</v>
      </c>
      <c r="N1751" s="5"/>
      <c r="O1751" s="3" t="n">
        <v>92.9110921446343</v>
      </c>
    </row>
    <row r="1752" customFormat="false" ht="15" hidden="false" customHeight="true" outlineLevel="0" collapsed="false">
      <c r="A1752" s="3" t="str">
        <f aca="false">A$27</f>
        <v>Educação</v>
      </c>
      <c r="B1752" s="3" t="str">
        <f aca="false">B$27</f>
        <v>Taxa de Abandono do Ensino Fundamental</v>
      </c>
      <c r="C1752" s="3" t="n">
        <f aca="false">C$27</f>
        <v>-1</v>
      </c>
      <c r="D1752" s="3" t="s">
        <v>262</v>
      </c>
      <c r="E1752" s="3" t="n">
        <f aca="false">E$27</f>
        <v>2013</v>
      </c>
      <c r="F1752" s="3" t="n">
        <f aca="false">F$27</f>
        <v>2015</v>
      </c>
      <c r="G1752" s="3" t="n">
        <v>1.27503358004765</v>
      </c>
      <c r="H1752" s="3"/>
      <c r="I1752" s="3"/>
      <c r="J1752" s="3"/>
      <c r="K1752" s="3" t="str">
        <f aca="false">K$27</f>
        <v>Porcentagem dos alunos do ensino fundamental que abandonam os estudos</v>
      </c>
      <c r="L1752" s="3" t="str">
        <f aca="false">L$27</f>
        <v>Portal Qedu</v>
      </c>
      <c r="M1752" s="3" t="str">
        <f aca="false">M$27</f>
        <v>Porcentagem %</v>
      </c>
      <c r="N1752" s="5" t="str">
        <f aca="false">N$27</f>
        <v>A partir de 2017 o indicador Taxa de abandono do ensino fundamental foi substituído pelo Taxa de frequência líquida do ensino fundamental</v>
      </c>
      <c r="O1752" s="3" t="n">
        <v>100</v>
      </c>
    </row>
    <row r="1753" customFormat="false" ht="15" hidden="false" customHeight="true" outlineLevel="0" collapsed="false">
      <c r="A1753" s="3" t="str">
        <f aca="false">A$28</f>
        <v>Educação</v>
      </c>
      <c r="B1753" s="3" t="str">
        <f aca="false">B$28</f>
        <v>Taxa de Abandono do Ensino Médio</v>
      </c>
      <c r="C1753" s="3" t="n">
        <f aca="false">C$28</f>
        <v>-1</v>
      </c>
      <c r="D1753" s="3" t="s">
        <v>262</v>
      </c>
      <c r="E1753" s="3" t="n">
        <f aca="false">E$28</f>
        <v>2013</v>
      </c>
      <c r="F1753" s="3" t="n">
        <f aca="false">F$28</f>
        <v>2015</v>
      </c>
      <c r="G1753" s="3" t="n">
        <v>7.46451643199543</v>
      </c>
      <c r="H1753" s="3"/>
      <c r="I1753" s="3"/>
      <c r="J1753" s="3"/>
      <c r="K1753" s="3" t="str">
        <f aca="false">K$28</f>
        <v>Porcentagem dos alunos do ensino médio que abandonam os estudos.</v>
      </c>
      <c r="L1753" s="3" t="str">
        <f aca="false">L$28</f>
        <v>Portal Qedu</v>
      </c>
      <c r="M1753" s="3" t="str">
        <f aca="false">M$28</f>
        <v>Porcentagem %</v>
      </c>
      <c r="N1753" s="5" t="str">
        <f aca="false">N$28</f>
        <v>A partir de 2017 o indicador Taxa de abandono do ensino médio foi substituído pelo Taxa de frequência líquida do ensino médio</v>
      </c>
      <c r="O1753" s="3" t="n">
        <v>76.9700891497122</v>
      </c>
    </row>
    <row r="1754" customFormat="false" ht="15" hidden="false" customHeight="true" outlineLevel="0" collapsed="false">
      <c r="A1754" s="3" t="str">
        <f aca="false">A$29</f>
        <v>Educação</v>
      </c>
      <c r="B1754" s="3" t="str">
        <f aca="false">B$29</f>
        <v> Total</v>
      </c>
      <c r="C1754" s="3" t="n">
        <f aca="false">C$29</f>
        <v>1</v>
      </c>
      <c r="D1754" s="3" t="s">
        <v>262</v>
      </c>
      <c r="E1754" s="3" t="n">
        <f aca="false">E$29</f>
        <v>2015</v>
      </c>
      <c r="F1754" s="3" t="n">
        <f aca="false">F$29</f>
        <v>2015</v>
      </c>
      <c r="G1754" s="3" t="n">
        <v>84.8763458919651</v>
      </c>
      <c r="H1754" s="3"/>
      <c r="I1754" s="3"/>
      <c r="J1754" s="3"/>
      <c r="K1754" s="3" t="str">
        <f aca="false">K$29</f>
        <v>Nota obtida via normalização e ponderação de indicadores que variam de 0 a 100.</v>
      </c>
      <c r="L1754" s="3" t="str">
        <f aca="false">L$29</f>
        <v>Tendências</v>
      </c>
      <c r="M1754" s="3" t="str">
        <f aca="false">M$29</f>
        <v>Nota de 0 a 100</v>
      </c>
      <c r="N1754" s="5"/>
      <c r="O1754" s="3" t="n">
        <v>84.0890849588229</v>
      </c>
    </row>
    <row r="1755" customFormat="false" ht="15" hidden="false" customHeight="true" outlineLevel="0" collapsed="false">
      <c r="A1755" s="3" t="str">
        <f aca="false">A$30</f>
        <v>Sustentabilidade Social</v>
      </c>
      <c r="B1755" s="3" t="str">
        <f aca="false">B$30</f>
        <v>Segurança Alimentar</v>
      </c>
      <c r="C1755" s="3" t="n">
        <f aca="false">C$30</f>
        <v>-1</v>
      </c>
      <c r="D1755" s="3" t="s">
        <v>262</v>
      </c>
      <c r="E1755" s="3" t="n">
        <f aca="false">E$30</f>
        <v>2013</v>
      </c>
      <c r="F1755" s="3" t="n">
        <f aca="false">F$30</f>
        <v>2015</v>
      </c>
      <c r="G1755" s="3" t="n">
        <v>1.9922397469</v>
      </c>
      <c r="H1755" s="3"/>
      <c r="I1755" s="3"/>
      <c r="J1755" s="3"/>
      <c r="K1755" s="3" t="str">
        <f aca="false">K$30</f>
        <v>% domicílios com renda domiciliar per capita inferior à linha de extrema pobreza (valor de uma cesta de alimentos com o mínimo de calorias necessárias para suprir adequadamente uma pessoa, com base em recomendações da FAO e da OMS)</v>
      </c>
      <c r="L1755" s="3" t="str">
        <f aca="false">L$30</f>
        <v>Ipea</v>
      </c>
      <c r="M1755" s="3" t="str">
        <f aca="false">M$30</f>
        <v>Porcentagem %</v>
      </c>
      <c r="N1755" s="5" t="s">
        <v>110</v>
      </c>
      <c r="O1755" s="3" t="n">
        <v>100</v>
      </c>
    </row>
    <row r="1756" customFormat="false" ht="15" hidden="false" customHeight="true" outlineLevel="0" collapsed="false">
      <c r="A1756" s="3" t="str">
        <f aca="false">A$31</f>
        <v>Sustentabilidade Social</v>
      </c>
      <c r="B1756" s="3" t="str">
        <f aca="false">B$31</f>
        <v>Inadequação de Moradia FJP</v>
      </c>
      <c r="C1756" s="3" t="n">
        <f aca="false">C$31</f>
        <v>-1</v>
      </c>
      <c r="D1756" s="3" t="s">
        <v>262</v>
      </c>
      <c r="E1756" s="3" t="n">
        <f aca="false">E$31</f>
        <v>2013</v>
      </c>
      <c r="F1756" s="3" t="n">
        <f aca="false">F$31</f>
        <v>2015</v>
      </c>
      <c r="G1756" s="3" t="n">
        <v>3.88082078947435</v>
      </c>
      <c r="H1756" s="3"/>
      <c r="I1756" s="3"/>
      <c r="J1756" s="3"/>
      <c r="K1756" s="3" t="str">
        <f aca="false">K$31</f>
        <v>% de moradias que apresentam,entre outras características, coabitação familiar e/ou habitação precária  (metodologia da Fundação João Pinheiro)</v>
      </c>
      <c r="L1756" s="3" t="str">
        <f aca="false">L$31</f>
        <v>Fundação João Pinheiro</v>
      </c>
      <c r="M1756" s="3" t="str">
        <f aca="false">M$31</f>
        <v>Porcentagem %</v>
      </c>
      <c r="N1756" s="5" t="str">
        <f aca="false">N$31</f>
        <v>A partir de 2020, foi necessário alteração metodológica tendo em vista a não atualização desde de 2015 do indicador da Fundação João Pinheiro, por isso a fonte do indicador passou a ser a PNADc Anual (IBGE).</v>
      </c>
      <c r="O1756" s="3" t="n">
        <v>92.1047290816886</v>
      </c>
    </row>
    <row r="1757" customFormat="false" ht="15" hidden="false" customHeight="true" outlineLevel="0" collapsed="false">
      <c r="A1757" s="3" t="str">
        <f aca="false">A$32</f>
        <v>Sustentabilidade Social</v>
      </c>
      <c r="B1757" s="3" t="str">
        <f aca="false">B$32</f>
        <v>Famílias abaixo da linha da pobreza</v>
      </c>
      <c r="C1757" s="3" t="n">
        <f aca="false">C$32</f>
        <v>-1</v>
      </c>
      <c r="D1757" s="3" t="s">
        <v>262</v>
      </c>
      <c r="E1757" s="3" t="n">
        <f aca="false">E$32</f>
        <v>2013</v>
      </c>
      <c r="F1757" s="3" t="n">
        <f aca="false">F$32</f>
        <v>2015</v>
      </c>
      <c r="G1757" s="3" t="n">
        <v>1.95450304274994</v>
      </c>
      <c r="H1757" s="3"/>
      <c r="I1757" s="3"/>
      <c r="J1757" s="3"/>
      <c r="K1757" s="3" t="str">
        <f aca="false">K$32</f>
        <v>% de domicílios com renda domiciliar per capita inferior à linha de pobreza. A linha de pobreza aqui considerada é definida pelo decreto 7492 (abaixo de R$77,00 mensais)</v>
      </c>
      <c r="L1757" s="3" t="str">
        <f aca="false">L$32</f>
        <v>PNADc /IBGE</v>
      </c>
      <c r="M1757" s="3" t="str">
        <f aca="false">M$32</f>
        <v>Porcentagem %</v>
      </c>
      <c r="N1757" s="5"/>
      <c r="O1757" s="3" t="n">
        <v>100</v>
      </c>
    </row>
    <row r="1758" customFormat="false" ht="15" hidden="false" customHeight="true" outlineLevel="0" collapsed="false">
      <c r="A1758" s="3" t="str">
        <f aca="false">A$33</f>
        <v>Sustentabilidade Social</v>
      </c>
      <c r="B1758" s="3" t="str">
        <f aca="false">B$33</f>
        <v>Desigualdade de renda</v>
      </c>
      <c r="C1758" s="3" t="n">
        <f aca="false">C$33</f>
        <v>-1</v>
      </c>
      <c r="D1758" s="3" t="s">
        <v>262</v>
      </c>
      <c r="E1758" s="3" t="n">
        <f aca="false">E$33</f>
        <v>2013</v>
      </c>
      <c r="F1758" s="3" t="n">
        <f aca="false">F$33</f>
        <v>2015</v>
      </c>
      <c r="G1758" s="3" t="n">
        <v>0.4350378113</v>
      </c>
      <c r="H1758" s="3"/>
      <c r="I1758" s="3"/>
      <c r="J1758" s="3"/>
      <c r="K1758" s="3" t="str">
        <f aca="false">K$33</f>
        <v>Coeficiente de gini (1=Desigualdade Máxima/0=Igualdade Máxima)</v>
      </c>
      <c r="L1758" s="3" t="str">
        <f aca="false">L$33</f>
        <v>Ipea</v>
      </c>
      <c r="M1758" s="3" t="str">
        <f aca="false">M$33</f>
        <v>Coeficiente GINI</v>
      </c>
      <c r="N1758" s="5"/>
      <c r="O1758" s="3" t="n">
        <v>100</v>
      </c>
    </row>
    <row r="1759" customFormat="false" ht="15" hidden="false" customHeight="true" outlineLevel="0" collapsed="false">
      <c r="A1759" s="3" t="str">
        <f aca="false">A$34</f>
        <v>Sustentabilidade Social</v>
      </c>
      <c r="B1759" s="3" t="str">
        <f aca="false">B$34</f>
        <v>Acesso ao Saneamento Básico - Água</v>
      </c>
      <c r="C1759" s="3" t="n">
        <f aca="false">C$34</f>
        <v>1</v>
      </c>
      <c r="D1759" s="3" t="s">
        <v>262</v>
      </c>
      <c r="E1759" s="3" t="n">
        <f aca="false">E$34</f>
        <v>2013</v>
      </c>
      <c r="F1759" s="3" t="n">
        <f aca="false">F$34</f>
        <v>2015</v>
      </c>
      <c r="G1759" s="3" t="n">
        <v>98.4642387011847</v>
      </c>
      <c r="H1759" s="3"/>
      <c r="I1759" s="3"/>
      <c r="J1759" s="3"/>
      <c r="K1759" s="3" t="str">
        <f aca="false">K$34</f>
        <v>% de domicilios com acesso à água canalizada de rede geral de distribuição</v>
      </c>
      <c r="L1759" s="3" t="str">
        <f aca="false">L$34</f>
        <v>PNADc /IBGE</v>
      </c>
      <c r="M1759" s="3" t="str">
        <f aca="false">M$34</f>
        <v>Porcentagem %</v>
      </c>
      <c r="N1759" s="5"/>
      <c r="O1759" s="3" t="n">
        <v>96.2685358157183</v>
      </c>
    </row>
    <row r="1760" customFormat="false" ht="15" hidden="false" customHeight="true" outlineLevel="0" collapsed="false">
      <c r="A1760" s="3" t="str">
        <f aca="false">A$35</f>
        <v>Sustentabilidade Social</v>
      </c>
      <c r="B1760" s="3" t="str">
        <f aca="false">B$35</f>
        <v>Acesso ao Saneamento Básico - Esgoto</v>
      </c>
      <c r="C1760" s="3" t="n">
        <f aca="false">C$35</f>
        <v>1</v>
      </c>
      <c r="D1760" s="3" t="s">
        <v>262</v>
      </c>
      <c r="E1760" s="3" t="n">
        <f aca="false">E$35</f>
        <v>2013</v>
      </c>
      <c r="F1760" s="3" t="n">
        <f aca="false">F$35</f>
        <v>2015</v>
      </c>
      <c r="G1760" s="3" t="n">
        <v>98.9469065379552</v>
      </c>
      <c r="H1760" s="3"/>
      <c r="I1760" s="3"/>
      <c r="J1760" s="3"/>
      <c r="K1760" s="3" t="str">
        <f aca="false">K$35</f>
        <v>% de domicilios com acesso à rede coletora de esgoto</v>
      </c>
      <c r="L1760" s="3" t="str">
        <f aca="false">L$35</f>
        <v>PNADc /IBGE</v>
      </c>
      <c r="M1760" s="3" t="str">
        <f aca="false">M$35</f>
        <v>Porcentagem %</v>
      </c>
      <c r="N1760" s="5"/>
      <c r="O1760" s="3" t="n">
        <v>95.6818230195241</v>
      </c>
    </row>
    <row r="1761" customFormat="false" ht="15" hidden="false" customHeight="true" outlineLevel="0" collapsed="false">
      <c r="A1761" s="3" t="str">
        <f aca="false">A$36</f>
        <v>Sustentabilidade Social</v>
      </c>
      <c r="B1761" s="3" t="str">
        <f aca="false">B$36</f>
        <v>Mortes Evitáveis</v>
      </c>
      <c r="C1761" s="3" t="n">
        <f aca="false">C$36</f>
        <v>-1</v>
      </c>
      <c r="D1761" s="3" t="s">
        <v>262</v>
      </c>
      <c r="E1761" s="3" t="n">
        <f aca="false">E$36</f>
        <v>2013</v>
      </c>
      <c r="F1761" s="3" t="n">
        <f aca="false">F$36</f>
        <v>2015</v>
      </c>
      <c r="G1761" s="3" t="n">
        <v>20.7413994331129</v>
      </c>
      <c r="H1761" s="3"/>
      <c r="I1761" s="3"/>
      <c r="J1761" s="3"/>
      <c r="K1761" s="3" t="str">
        <f aca="false">K$36</f>
        <v>Razão de Mortalidade Proporcional: mortes abaixo de 50 anos/ total de óbitos</v>
      </c>
      <c r="L1761" s="3" t="str">
        <f aca="false">L$36</f>
        <v>Datasus</v>
      </c>
      <c r="M1761" s="3" t="str">
        <f aca="false">M$36</f>
        <v>Porcentagem %</v>
      </c>
      <c r="N1761" s="5" t="s">
        <v>127</v>
      </c>
      <c r="O1761" s="3" t="n">
        <v>86.8046637019922</v>
      </c>
    </row>
    <row r="1762" customFormat="false" ht="15" hidden="false" customHeight="true" outlineLevel="0" collapsed="false">
      <c r="A1762" s="3" t="str">
        <f aca="false">A$37</f>
        <v>Sustentabilidade Social</v>
      </c>
      <c r="B1762" s="3" t="str">
        <f aca="false">B$37</f>
        <v>Anos potenciais de vida perdidos</v>
      </c>
      <c r="C1762" s="3" t="n">
        <f aca="false">C$37</f>
        <v>-1</v>
      </c>
      <c r="D1762" s="3" t="s">
        <v>262</v>
      </c>
      <c r="E1762" s="3" t="n">
        <f aca="false">E$37</f>
        <v>2013</v>
      </c>
      <c r="F1762" s="3" t="n">
        <f aca="false">F$37</f>
        <v>2015</v>
      </c>
      <c r="G1762" s="3" t="n">
        <v>7.55985736798526</v>
      </c>
      <c r="H1762" s="3"/>
      <c r="I1762" s="3"/>
      <c r="J1762" s="3"/>
      <c r="K1762" s="3" t="str">
        <f aca="false">K$37</f>
        <v>Média da diferença da faixa etária em que os óbitos registrados ocorreram e a expectativa de vida ao nascer do Brasil.</v>
      </c>
      <c r="L1762" s="3" t="str">
        <f aca="false">L$37</f>
        <v>Datasus</v>
      </c>
      <c r="M1762" s="3" t="str">
        <f aca="false">M$37</f>
        <v>Anos</v>
      </c>
      <c r="N1762" s="5"/>
      <c r="O1762" s="3" t="n">
        <v>88.5011057569016</v>
      </c>
    </row>
    <row r="1763" customFormat="false" ht="15" hidden="false" customHeight="true" outlineLevel="0" collapsed="false">
      <c r="A1763" s="3" t="str">
        <f aca="false">A$38</f>
        <v>Sustentabilidade Social</v>
      </c>
      <c r="B1763" s="3" t="str">
        <f aca="false">B$38</f>
        <v>Formalidade do Mercado de Trabalho</v>
      </c>
      <c r="C1763" s="3" t="n">
        <f aca="false">C$38</f>
        <v>1</v>
      </c>
      <c r="D1763" s="3" t="s">
        <v>262</v>
      </c>
      <c r="E1763" s="3" t="n">
        <f aca="false">E$38</f>
        <v>2013</v>
      </c>
      <c r="F1763" s="3" t="n">
        <f aca="false">F$38</f>
        <v>2015</v>
      </c>
      <c r="G1763" s="3" t="n">
        <v>76.6217354675653</v>
      </c>
      <c r="H1763" s="3"/>
      <c r="I1763" s="3"/>
      <c r="J1763" s="3"/>
      <c r="K1763" s="3" t="str">
        <f aca="false">K$38</f>
        <v>Proporção de empregados de 10 anos ou mais de idade com carteira de trabalho assinada em relação ao total de ocupados</v>
      </c>
      <c r="L1763" s="3" t="str">
        <f aca="false">L$38</f>
        <v>PNADc /IBGE</v>
      </c>
      <c r="M1763" s="3" t="str">
        <f aca="false">M$38</f>
        <v>Porcentagem %</v>
      </c>
      <c r="N17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763" s="3" t="n">
        <v>100</v>
      </c>
    </row>
    <row r="1764" customFormat="false" ht="15" hidden="false" customHeight="true" outlineLevel="0" collapsed="false">
      <c r="A1764" s="3" t="str">
        <f aca="false">A$39</f>
        <v>Sustentabilidade Social</v>
      </c>
      <c r="B1764" s="3" t="str">
        <f aca="false">B$39</f>
        <v>Inserção Econômica</v>
      </c>
      <c r="C1764" s="3" t="n">
        <f aca="false">C$39</f>
        <v>1</v>
      </c>
      <c r="D1764" s="3" t="s">
        <v>262</v>
      </c>
      <c r="E1764" s="3" t="n">
        <f aca="false">E$39</f>
        <v>2014</v>
      </c>
      <c r="F1764" s="3" t="n">
        <f aca="false">F$39</f>
        <v>2015</v>
      </c>
      <c r="G1764" s="3" t="n">
        <v>52.3096176363807</v>
      </c>
      <c r="H1764" s="3"/>
      <c r="I1764" s="3"/>
      <c r="J1764" s="3"/>
      <c r="K1764" s="3" t="str">
        <f aca="false">K$39</f>
        <v>Proporção de ocupados em relação a População Economicamente Ativa</v>
      </c>
      <c r="L1764" s="3" t="str">
        <f aca="false">L$39</f>
        <v>IBGE</v>
      </c>
      <c r="M1764" s="3" t="str">
        <f aca="false">M$39</f>
        <v>Porcentagem %</v>
      </c>
      <c r="N1764" s="5"/>
      <c r="O1764" s="3" t="n">
        <v>100</v>
      </c>
    </row>
    <row r="1765" customFormat="false" ht="15" hidden="false" customHeight="true" outlineLevel="0" collapsed="false">
      <c r="A1765" s="3" t="str">
        <f aca="false">A$40</f>
        <v>Sustentabilidade Social</v>
      </c>
      <c r="B1765" s="3" t="str">
        <f aca="false">B$40</f>
        <v>IDH</v>
      </c>
      <c r="C1765" s="3" t="n">
        <f aca="false">C$40</f>
        <v>1</v>
      </c>
      <c r="D1765" s="3" t="s">
        <v>262</v>
      </c>
      <c r="E1765" s="3" t="n">
        <f aca="false">E$40</f>
        <v>2010</v>
      </c>
      <c r="F1765" s="3" t="n">
        <f aca="false">F$40</f>
        <v>2015</v>
      </c>
      <c r="G1765" s="3" t="n">
        <v>0.774</v>
      </c>
      <c r="H1765" s="3"/>
      <c r="I1765" s="3"/>
      <c r="J1765" s="3"/>
      <c r="K1765" s="3" t="str">
        <f aca="false">K$40</f>
        <v>IDH estadual</v>
      </c>
      <c r="L1765" s="3" t="str">
        <f aca="false">L$40</f>
        <v>PNUD</v>
      </c>
      <c r="M1765" s="3" t="str">
        <f aca="false">M$40</f>
        <v>Índice de 0 a 1</v>
      </c>
      <c r="N1765" s="5"/>
      <c r="O1765" s="3" t="n">
        <v>74.0932642487047</v>
      </c>
    </row>
    <row r="1766" customFormat="false" ht="15" hidden="false" customHeight="true" outlineLevel="0" collapsed="false">
      <c r="A1766" s="3" t="str">
        <f aca="false">A$41</f>
        <v>Sustentabilidade Social</v>
      </c>
      <c r="B1766" s="3" t="str">
        <f aca="false">B$41</f>
        <v>Inserção Econômica dos Jovens</v>
      </c>
      <c r="C1766" s="3" t="n">
        <f aca="false">C$41</f>
        <v>1</v>
      </c>
      <c r="D1766" s="3" t="s">
        <v>262</v>
      </c>
      <c r="E1766" s="3" t="n">
        <f aca="false">E$41</f>
        <v>2013</v>
      </c>
      <c r="F1766" s="3" t="n">
        <f aca="false">F$41</f>
        <v>2015</v>
      </c>
      <c r="G1766" s="3" t="n">
        <v>87.2598609937308</v>
      </c>
      <c r="H1766" s="3"/>
      <c r="I1766" s="3"/>
      <c r="J1766" s="3"/>
      <c r="K1766" s="3" t="str">
        <f aca="false">K$41</f>
        <v>Proporção dos jovens que estudam ou trabalham</v>
      </c>
      <c r="L1766" s="3" t="str">
        <f aca="false">L$41</f>
        <v>IBGE</v>
      </c>
      <c r="M1766" s="3" t="str">
        <f aca="false">M$41</f>
        <v>Porcentagem %</v>
      </c>
      <c r="N1766" s="5"/>
      <c r="O1766" s="3" t="n">
        <v>100</v>
      </c>
    </row>
    <row r="1767" customFormat="false" ht="15" hidden="false" customHeight="true" outlineLevel="0" collapsed="false">
      <c r="A1767" s="3" t="str">
        <f aca="false">A$42</f>
        <v>Sustentabilidade Social</v>
      </c>
      <c r="B1767" s="3" t="str">
        <f aca="false">B$42</f>
        <v>Mortalidade Materna</v>
      </c>
      <c r="C1767" s="3" t="n">
        <f aca="false">C$42</f>
        <v>-1</v>
      </c>
      <c r="D1767" s="3" t="s">
        <v>262</v>
      </c>
      <c r="E1767" s="3" t="n">
        <f aca="false">E$42</f>
        <v>2013</v>
      </c>
      <c r="F1767" s="3" t="n">
        <f aca="false">F$42</f>
        <v>2015</v>
      </c>
      <c r="G1767" s="3" t="n">
        <v>1.90909337889703</v>
      </c>
      <c r="H1767" s="3"/>
      <c r="I1767" s="3"/>
      <c r="J1767" s="3"/>
      <c r="K1767" s="3" t="str">
        <f aca="false">K$42</f>
        <v>Óbitos maternos em relação a população feminina em idade fértil (15-49 anos).</v>
      </c>
      <c r="L1767" s="3" t="str">
        <f aca="false">L$42</f>
        <v>Datasus</v>
      </c>
      <c r="M1767" s="3" t="str">
        <f aca="false">M$42</f>
        <v>Taxa de mortalidade por 100 mil mulheres</v>
      </c>
      <c r="N1767" s="5"/>
      <c r="O1767" s="3" t="n">
        <v>100</v>
      </c>
    </row>
    <row r="1768" customFormat="false" ht="15" hidden="false" customHeight="true" outlineLevel="0" collapsed="false">
      <c r="A1768" s="3" t="str">
        <f aca="false">A$43</f>
        <v>Sustentabilidade Social</v>
      </c>
      <c r="B1768" s="3" t="str">
        <f aca="false">B$43</f>
        <v>Mortalidade Precoce</v>
      </c>
      <c r="C1768" s="3" t="n">
        <f aca="false">C$43</f>
        <v>-1</v>
      </c>
      <c r="D1768" s="3" t="s">
        <v>262</v>
      </c>
      <c r="E1768" s="3" t="n">
        <f aca="false">E$43</f>
        <v>2013</v>
      </c>
      <c r="F1768" s="3" t="n">
        <f aca="false">F$43</f>
        <v>2015</v>
      </c>
      <c r="G1768" s="3" t="n">
        <v>70.3257103097836</v>
      </c>
      <c r="H1768" s="3"/>
      <c r="I1768" s="3"/>
      <c r="J1768" s="3"/>
      <c r="K1768" s="3" t="str">
        <f aca="false">K$43</f>
        <v>Mortalidade de Jovens (15-29 anos) por causas externas.
</v>
      </c>
      <c r="L1768" s="3" t="str">
        <f aca="false">L$43</f>
        <v>Datasus</v>
      </c>
      <c r="M1768" s="3" t="str">
        <f aca="false">M$43</f>
        <v>Taxa de mortalidade por 100 mil jovens</v>
      </c>
      <c r="N1768" s="5"/>
      <c r="O1768" s="3" t="n">
        <v>93.1734398978513</v>
      </c>
    </row>
    <row r="1769" customFormat="false" ht="15" hidden="false" customHeight="true" outlineLevel="0" collapsed="false">
      <c r="A1769" s="3" t="str">
        <f aca="false">A$44</f>
        <v>Sustentabilidade Social</v>
      </c>
      <c r="B1769" s="3" t="str">
        <f aca="false">B$44</f>
        <v>Previdência Social</v>
      </c>
      <c r="C1769" s="3" t="n">
        <f aca="false">C$44</f>
        <v>1</v>
      </c>
      <c r="D1769" s="3" t="s">
        <v>262</v>
      </c>
      <c r="E1769" s="3" t="n">
        <f aca="false">E$44</f>
        <v>2013</v>
      </c>
      <c r="F1769" s="3" t="n">
        <f aca="false">F$44</f>
        <v>2015</v>
      </c>
      <c r="G1769" s="3" t="n">
        <v>76.4156667546646</v>
      </c>
      <c r="H1769" s="3"/>
      <c r="I1769" s="3"/>
      <c r="J1769" s="3"/>
      <c r="K1769" s="3" t="str">
        <f aca="false">K$44</f>
        <v>Proporção de idosos (mais de 60 anos) que recebem previdência social</v>
      </c>
      <c r="L1769" s="3" t="str">
        <f aca="false">L$44</f>
        <v>IBGE</v>
      </c>
      <c r="M1769" s="3" t="str">
        <f aca="false">M$44</f>
        <v>Porcentagem %</v>
      </c>
      <c r="N1769" s="5" t="s">
        <v>150</v>
      </c>
      <c r="O1769" s="3" t="n">
        <v>85.2866290855032</v>
      </c>
    </row>
    <row r="1770" customFormat="false" ht="15" hidden="false" customHeight="true" outlineLevel="0" collapsed="false">
      <c r="A1770" s="3" t="str">
        <f aca="false">A$45</f>
        <v>Sustentabilidade Social</v>
      </c>
      <c r="B1770" s="3" t="str">
        <f aca="false">B$45</f>
        <v>Mortalidade na Infância</v>
      </c>
      <c r="C1770" s="3" t="n">
        <f aca="false">C$45</f>
        <v>-1</v>
      </c>
      <c r="D1770" s="3" t="s">
        <v>262</v>
      </c>
      <c r="E1770" s="3" t="n">
        <f aca="false">E$45</f>
        <v>2013</v>
      </c>
      <c r="F1770" s="3" t="n">
        <f aca="false">F$45</f>
        <v>2015</v>
      </c>
      <c r="G1770" s="3" t="n">
        <v>2.3539720156538</v>
      </c>
      <c r="H1770" s="3"/>
      <c r="I1770" s="3"/>
      <c r="J1770" s="3"/>
      <c r="K1770" s="3" t="str">
        <f aca="false">K$45</f>
        <v>Óbitos de menores de cinco anos por grupo de 1.000 nascidos vivos</v>
      </c>
      <c r="L1770" s="3" t="str">
        <f aca="false">L$45</f>
        <v>Datasus</v>
      </c>
      <c r="M1770" s="3" t="str">
        <f aca="false">M$45</f>
        <v>Porcentagem %</v>
      </c>
      <c r="N1770" s="5"/>
      <c r="O1770" s="3" t="n">
        <v>100</v>
      </c>
    </row>
    <row r="1771" customFormat="false" ht="15" hidden="false" customHeight="true" outlineLevel="0" collapsed="false">
      <c r="A1771" s="3" t="str">
        <f aca="false">A$46</f>
        <v>Sustentabilidade Social</v>
      </c>
      <c r="B1771" s="3" t="str">
        <f aca="false">B$46</f>
        <v> Total</v>
      </c>
      <c r="C1771" s="3" t="n">
        <f aca="false">C$46</f>
        <v>1</v>
      </c>
      <c r="D1771" s="3" t="s">
        <v>262</v>
      </c>
      <c r="E1771" s="3" t="n">
        <f aca="false">E$46</f>
        <v>2015</v>
      </c>
      <c r="F1771" s="3" t="n">
        <f aca="false">F$46</f>
        <v>2015</v>
      </c>
      <c r="G1771" s="3" t="n">
        <v>93.1866892052477</v>
      </c>
      <c r="H1771" s="3"/>
      <c r="I1771" s="3"/>
      <c r="J1771" s="3"/>
      <c r="K1771" s="3" t="str">
        <f aca="false">K$46</f>
        <v>Nota obtida via normalização e ponderação de indicadores que variam de 0 a 100.</v>
      </c>
      <c r="L1771" s="3" t="str">
        <f aca="false">L$46</f>
        <v>Tendências</v>
      </c>
      <c r="M1771" s="3" t="str">
        <f aca="false">M$46</f>
        <v>Nota de 0 a 100</v>
      </c>
      <c r="N1771" s="5"/>
      <c r="O1771" s="3" t="n">
        <v>100</v>
      </c>
    </row>
    <row r="1772" customFormat="false" ht="15" hidden="false" customHeight="true" outlineLevel="0" collapsed="false">
      <c r="A1772" s="3" t="str">
        <f aca="false">A$47</f>
        <v>Segurança Pública</v>
      </c>
      <c r="B1772" s="3" t="str">
        <f aca="false">B$47</f>
        <v>Déficit Carcerário</v>
      </c>
      <c r="C1772" s="3" t="n">
        <f aca="false">C$47</f>
        <v>-1</v>
      </c>
      <c r="D1772" s="3" t="s">
        <v>262</v>
      </c>
      <c r="E1772" s="3" t="n">
        <f aca="false">E$47</f>
        <v>2014</v>
      </c>
      <c r="F1772" s="3" t="n">
        <f aca="false">F$47</f>
        <v>2015</v>
      </c>
      <c r="G1772" s="3" t="n">
        <v>1.31759340982642</v>
      </c>
      <c r="H1772" s="3"/>
      <c r="I1772" s="3"/>
      <c r="J1772" s="3"/>
      <c r="K1772" s="3" t="str">
        <f aca="false">K$47</f>
        <v>Relação detentos / Vagas</v>
      </c>
      <c r="L1772" s="3" t="str">
        <f aca="false">L$47</f>
        <v>Fórum de Segurança Pública</v>
      </c>
      <c r="M1772" s="3" t="str">
        <f aca="false">M$47</f>
        <v>Porcentagem %</v>
      </c>
      <c r="N1772" s="5"/>
      <c r="O1772" s="3" t="n">
        <v>76.0057400755197</v>
      </c>
    </row>
    <row r="1773" customFormat="false" ht="15" hidden="false" customHeight="true" outlineLevel="0" collapsed="false">
      <c r="A1773" s="3" t="str">
        <f aca="false">A$48</f>
        <v>Segurança Pública</v>
      </c>
      <c r="B1773" s="3" t="str">
        <f aca="false">B$48</f>
        <v>Mortes a esclarecer</v>
      </c>
      <c r="C1773" s="3" t="n">
        <f aca="false">C$48</f>
        <v>-1</v>
      </c>
      <c r="D1773" s="3" t="s">
        <v>262</v>
      </c>
      <c r="E1773" s="3" t="n">
        <f aca="false">E$48</f>
        <v>2014</v>
      </c>
      <c r="F1773" s="3" t="n">
        <f aca="false">F$48</f>
        <v>2015</v>
      </c>
      <c r="G1773" s="3" t="s">
        <v>245</v>
      </c>
      <c r="H1773" s="3"/>
      <c r="I1773" s="3"/>
      <c r="J1773" s="3"/>
      <c r="K1773" s="3" t="str">
        <f aca="false">K$48</f>
        <v># "mortes a esclarecer" / 100 mil habitantes</v>
      </c>
      <c r="L1773" s="3" t="str">
        <f aca="false">L$48</f>
        <v>Fórum de Segurança Pública</v>
      </c>
      <c r="M1773" s="3" t="str">
        <f aca="false">M$48</f>
        <v>Taxa de mortalidade por 100 mil habitantes</v>
      </c>
      <c r="N17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773" s="3" t="n">
        <v>0</v>
      </c>
    </row>
    <row r="1774" customFormat="false" ht="15" hidden="false" customHeight="true" outlineLevel="0" collapsed="false">
      <c r="A1774" s="3" t="str">
        <f aca="false">A$49</f>
        <v>Segurança Pública</v>
      </c>
      <c r="B1774" s="3" t="str">
        <f aca="false">B$49</f>
        <v>Atuação do Sistema de Justiça Criminal</v>
      </c>
      <c r="C1774" s="3" t="n">
        <f aca="false">C$49</f>
        <v>1</v>
      </c>
      <c r="D1774" s="3" t="s">
        <v>262</v>
      </c>
      <c r="E1774" s="3" t="n">
        <f aca="false">E$49</f>
        <v>2014</v>
      </c>
      <c r="F1774" s="3" t="n">
        <f aca="false">F$49</f>
        <v>2015</v>
      </c>
      <c r="G1774" s="3" t="n">
        <v>9.80708661417323</v>
      </c>
      <c r="H1774" s="3"/>
      <c r="I1774" s="3"/>
      <c r="J1774" s="3"/>
      <c r="K1774" s="3" t="str">
        <f aca="false">K$49</f>
        <v>Total da população carcerária (regime fechado) em relação ao número de homicídios.</v>
      </c>
      <c r="L1774" s="3" t="str">
        <f aca="false">L$49</f>
        <v>Fórum de Segurança Pública</v>
      </c>
      <c r="M1774" s="3" t="str">
        <f aca="false">M$49</f>
        <v>Porcentagem %</v>
      </c>
      <c r="N1774" s="3" t="str">
        <f aca="false">N$49</f>
        <v>A partir da edição de 2018, ou seja, do dado de 2017 passou a ser usado como numerador a população prisional acusada de homicídio e não mais a população carcerária total.</v>
      </c>
      <c r="O1774" s="3" t="n">
        <v>34.5810529545106</v>
      </c>
    </row>
    <row r="1775" customFormat="false" ht="15" hidden="false" customHeight="true" outlineLevel="0" collapsed="false">
      <c r="A1775" s="3" t="str">
        <f aca="false">A$50</f>
        <v>Segurança Pública</v>
      </c>
      <c r="B1775" s="3" t="str">
        <f aca="false">B$50</f>
        <v>Mortalidade no Trânsito</v>
      </c>
      <c r="C1775" s="3" t="n">
        <f aca="false">C$50</f>
        <v>-1</v>
      </c>
      <c r="D1775" s="3" t="s">
        <v>262</v>
      </c>
      <c r="E1775" s="3" t="n">
        <f aca="false">E$50</f>
        <v>2013</v>
      </c>
      <c r="F1775" s="3" t="n">
        <f aca="false">F$50</f>
        <v>2015</v>
      </c>
      <c r="G1775" s="3" t="n">
        <v>32.8110057365161</v>
      </c>
      <c r="H1775" s="3"/>
      <c r="I1775" s="3"/>
      <c r="J1775" s="3"/>
      <c r="K1775" s="3" t="str">
        <f aca="false">K$50</f>
        <v>Óbitos por causas externas (acidentes em transporte terrestre) em relação ao total de habitantes.</v>
      </c>
      <c r="L1775" s="3" t="str">
        <f aca="false">L$50</f>
        <v>Datasus</v>
      </c>
      <c r="M1775" s="5" t="str">
        <f aca="false">M$50</f>
        <v>Mortes em relação a frota e aos habitantes</v>
      </c>
      <c r="N1775" s="5" t="str">
        <f aca="false">N$50</f>
        <v>Antes de 2019 o nome do indicador era "Segurança no Trânsito" </v>
      </c>
      <c r="O1775" s="3" t="n">
        <v>83.5232676605901</v>
      </c>
    </row>
    <row r="1776" customFormat="false" ht="15" hidden="false" customHeight="true" outlineLevel="0" collapsed="false">
      <c r="A1776" s="3" t="str">
        <f aca="false">A$51</f>
        <v>Segurança Pública</v>
      </c>
      <c r="B1776" s="3" t="str">
        <f aca="false">B$51</f>
        <v>Segurança Pessoal</v>
      </c>
      <c r="C1776" s="3" t="n">
        <f aca="false">C$51</f>
        <v>-1</v>
      </c>
      <c r="D1776" s="3" t="s">
        <v>262</v>
      </c>
      <c r="E1776" s="3" t="n">
        <f aca="false">E$51</f>
        <v>2014</v>
      </c>
      <c r="F1776" s="3" t="n">
        <f aca="false">F$51</f>
        <v>2015</v>
      </c>
      <c r="G1776" s="3" t="n">
        <v>11.3272370401246</v>
      </c>
      <c r="H1776" s="3"/>
      <c r="I1776" s="3"/>
      <c r="J1776" s="3"/>
      <c r="K1776" s="3" t="str">
        <f aca="false">K$51</f>
        <v>Óbitos resultantes de agressões (homicídios) em relação a população total.</v>
      </c>
      <c r="L1776" s="3" t="str">
        <f aca="false">L$51</f>
        <v>Fórum de Segurança Pública</v>
      </c>
      <c r="M1776" s="5" t="str">
        <f aca="false">M$51</f>
        <v>Óbitos por 100 mil habitantes</v>
      </c>
      <c r="N1776" s="5"/>
      <c r="O1776" s="3" t="n">
        <v>97.9678162189223</v>
      </c>
    </row>
    <row r="1777" customFormat="false" ht="15" hidden="false" customHeight="true" outlineLevel="0" collapsed="false">
      <c r="A1777" s="3" t="str">
        <f aca="false">A$52</f>
        <v>Segurança Pública</v>
      </c>
      <c r="B1777" s="3" t="str">
        <f aca="false">B$52</f>
        <v>Segurança Patrimonial</v>
      </c>
      <c r="C1777" s="3" t="n">
        <f aca="false">C$52</f>
        <v>-1</v>
      </c>
      <c r="D1777" s="3" t="s">
        <v>262</v>
      </c>
      <c r="E1777" s="3" t="n">
        <f aca="false">E$52</f>
        <v>2014</v>
      </c>
      <c r="F1777" s="3" t="n">
        <f aca="false">F$52</f>
        <v>2015</v>
      </c>
      <c r="G1777" s="3" t="n">
        <v>369.977087016928</v>
      </c>
      <c r="H1777" s="3"/>
      <c r="I1777" s="3"/>
      <c r="J1777" s="3"/>
      <c r="K1777" s="3" t="str">
        <f aca="false">K$52</f>
        <v>Roubos e furto de veículos em relação a frota total (por 100 mil veículos).</v>
      </c>
      <c r="L1777" s="3" t="str">
        <f aca="false">L$52</f>
        <v>Fórum de Segurança Pública</v>
      </c>
      <c r="M1777" s="5" t="str">
        <f aca="false">M$52</f>
        <v>Roubos e furtos por 100 mil veículos</v>
      </c>
      <c r="N1777" s="3" t="str">
        <f aca="false">N$52</f>
        <v>A partir da edição de 2019, ou seja, do dado de 2018, passou a ser usado o número de roubos totais no lugar de roubos e furtos de veículos</v>
      </c>
      <c r="O1777" s="3" t="n">
        <v>70.477068770744</v>
      </c>
    </row>
    <row r="1778" customFormat="false" ht="15" hidden="false" customHeight="true" outlineLevel="0" collapsed="false">
      <c r="A1778" s="3" t="str">
        <f aca="false">A$53</f>
        <v>Segurança Pública</v>
      </c>
      <c r="B1778" s="3" t="str">
        <f aca="false">B$53</f>
        <v> Total</v>
      </c>
      <c r="C1778" s="3" t="n">
        <f aca="false">C$53</f>
        <v>1</v>
      </c>
      <c r="D1778" s="3" t="s">
        <v>262</v>
      </c>
      <c r="E1778" s="3" t="n">
        <f aca="false">E$53</f>
        <v>2015</v>
      </c>
      <c r="F1778" s="3" t="n">
        <f aca="false">F$53</f>
        <v>2015</v>
      </c>
      <c r="G1778" s="3" t="n">
        <v>68.1145276232341</v>
      </c>
      <c r="H1778" s="3"/>
      <c r="I1778" s="3"/>
      <c r="J1778" s="3"/>
      <c r="K1778" s="3" t="str">
        <f aca="false">K$53</f>
        <v>Nota obtida via normalização e ponderação de indicadores que variam de 0 a 100.</v>
      </c>
      <c r="L1778" s="3" t="str">
        <f aca="false">L$53</f>
        <v>Tendências</v>
      </c>
      <c r="M1778" s="3" t="str">
        <f aca="false">M$53</f>
        <v>Nota de 0 a 100</v>
      </c>
      <c r="N1778" s="5"/>
      <c r="O1778" s="3" t="n">
        <v>92.4863151332164</v>
      </c>
    </row>
    <row r="1779" customFormat="false" ht="15" hidden="false" customHeight="true" outlineLevel="0" collapsed="false">
      <c r="A1779" s="3" t="str">
        <f aca="false">A$54</f>
        <v>Solidez Fiscal</v>
      </c>
      <c r="B1779" s="3" t="str">
        <f aca="false">B$54</f>
        <v>Dependência Fiscal</v>
      </c>
      <c r="C1779" s="3" t="n">
        <f aca="false">C$54</f>
        <v>1</v>
      </c>
      <c r="D1779" s="3" t="s">
        <v>262</v>
      </c>
      <c r="E1779" s="3" t="n">
        <f aca="false">E$54</f>
        <v>2014</v>
      </c>
      <c r="F1779" s="3" t="n">
        <f aca="false">F$54</f>
        <v>2015</v>
      </c>
      <c r="G1779" s="3" t="n">
        <v>80.6542410254441</v>
      </c>
      <c r="H1779" s="3"/>
      <c r="I1779" s="3"/>
      <c r="J1779" s="3"/>
      <c r="K1779" s="3" t="str">
        <f aca="false">K$54</f>
        <v>Grau de autonomia financeira do Estado tendo por base a participação das receitas correntes próprias (realizadas) sobre a receita corrente total, dado pela fórmula: 1 – (transferências correntes/receita corrente total)</v>
      </c>
      <c r="L1779" s="3" t="str">
        <f aca="false">L$54</f>
        <v>Siconfi</v>
      </c>
      <c r="M1779" s="3" t="str">
        <f aca="false">M$54</f>
        <v>Porcentagem %</v>
      </c>
      <c r="N17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779" s="3" t="n">
        <v>82.1475098914602</v>
      </c>
    </row>
    <row r="1780" customFormat="false" ht="15" hidden="false" customHeight="true" outlineLevel="0" collapsed="false">
      <c r="A1780" s="3" t="str">
        <f aca="false">A$55</f>
        <v>Solidez Fiscal</v>
      </c>
      <c r="B1780" s="3" t="str">
        <f aca="false">B$55</f>
        <v>Taxa de Investimentos</v>
      </c>
      <c r="C1780" s="3" t="n">
        <f aca="false">C$55</f>
        <v>1</v>
      </c>
      <c r="D1780" s="3" t="s">
        <v>262</v>
      </c>
      <c r="E1780" s="3" t="n">
        <f aca="false">E$55</f>
        <v>2014</v>
      </c>
      <c r="F1780" s="3" t="n">
        <f aca="false">F$55</f>
        <v>2015</v>
      </c>
      <c r="G1780" s="3" t="n">
        <v>0.112386726313894</v>
      </c>
      <c r="H1780" s="3"/>
      <c r="I1780" s="3"/>
      <c r="J1780" s="3"/>
      <c r="K1780" s="3" t="str">
        <f aca="false">K$55</f>
        <v>Investimento liquidado / receita corrente líquida</v>
      </c>
      <c r="L1780" s="3" t="str">
        <f aca="false">L$55</f>
        <v>Siconfi</v>
      </c>
      <c r="M1780" s="5" t="s">
        <v>24</v>
      </c>
      <c r="N1780" s="5" t="str">
        <f aca="false">N$55</f>
        <v>Antes da edição de 2020 o indicador era conhecido como "Capacidade de Investimento"</v>
      </c>
      <c r="O1780" s="3" t="n">
        <v>37.1181118586395</v>
      </c>
    </row>
    <row r="1781" customFormat="false" ht="15" hidden="false" customHeight="true" outlineLevel="0" collapsed="false">
      <c r="A1781" s="3" t="str">
        <f aca="false">A$56</f>
        <v>Solidez Fiscal</v>
      </c>
      <c r="B1781" s="3" t="str">
        <f aca="false">B$56</f>
        <v>Resultado Nominal</v>
      </c>
      <c r="C1781" s="3" t="n">
        <f aca="false">C$56</f>
        <v>1</v>
      </c>
      <c r="D1781" s="3" t="s">
        <v>262</v>
      </c>
      <c r="E1781" s="3" t="n">
        <f aca="false">E$56</f>
        <v>2014</v>
      </c>
      <c r="F1781" s="3" t="n">
        <f aca="false">F$56</f>
        <v>2015</v>
      </c>
      <c r="G1781" s="3" t="n">
        <v>0.222846881085855</v>
      </c>
      <c r="H1781" s="3"/>
      <c r="I1781" s="3"/>
      <c r="J1781" s="3"/>
      <c r="K1781" s="3" t="str">
        <f aca="false">K$56</f>
        <v>Diferença entre receitas e despesas primárias no período acrescidas das despesas com juros nominais incidentes sobre a dívida pública interna e externa, dividido pelo PIB</v>
      </c>
      <c r="L1781" s="3" t="str">
        <f aca="false">L$56</f>
        <v>Siconfi</v>
      </c>
      <c r="M1781" s="3" t="str">
        <f aca="false">M$56</f>
        <v>Porcentagem %</v>
      </c>
      <c r="N1781" s="5"/>
      <c r="O1781" s="3" t="n">
        <v>58.3487980309795</v>
      </c>
    </row>
    <row r="1782" customFormat="false" ht="15" hidden="false" customHeight="true" outlineLevel="0" collapsed="false">
      <c r="A1782" s="3" t="str">
        <f aca="false">A$57</f>
        <v>Solidez Fiscal</v>
      </c>
      <c r="B1782" s="3" t="str">
        <f aca="false">B$57</f>
        <v>Solvência Fiscal</v>
      </c>
      <c r="C1782" s="3" t="n">
        <f aca="false">C$57</f>
        <v>-1</v>
      </c>
      <c r="D1782" s="3" t="s">
        <v>262</v>
      </c>
      <c r="E1782" s="3" t="n">
        <f aca="false">E$57</f>
        <v>2014</v>
      </c>
      <c r="F1782" s="3" t="n">
        <f aca="false">F$57</f>
        <v>2015</v>
      </c>
      <c r="G1782" s="3" t="n">
        <v>45.14256609884</v>
      </c>
      <c r="H1782" s="3"/>
      <c r="I1782" s="3"/>
      <c r="J1782" s="3"/>
      <c r="K1782" s="3" t="str">
        <f aca="false">K$57</f>
        <v>Dívida consolidada líquida / receita corrente líquida</v>
      </c>
      <c r="L1782" s="3" t="str">
        <f aca="false">L$57</f>
        <v>Siconfi</v>
      </c>
      <c r="M1782" s="5" t="s">
        <v>24</v>
      </c>
      <c r="N1782" s="5"/>
      <c r="O1782" s="3" t="n">
        <v>84.6877435208635</v>
      </c>
    </row>
    <row r="1783" customFormat="false" ht="15" hidden="false" customHeight="true" outlineLevel="0" collapsed="false">
      <c r="A1783" s="3" t="str">
        <f aca="false">A$58</f>
        <v>Solidez Fiscal</v>
      </c>
      <c r="B1783" s="3" t="str">
        <f aca="false">B$58</f>
        <v>Sucesso do Planejamento Orçamentário</v>
      </c>
      <c r="C1783" s="3" t="n">
        <f aca="false">C$58</f>
        <v>1</v>
      </c>
      <c r="D1783" s="3" t="s">
        <v>262</v>
      </c>
      <c r="E1783" s="3" t="n">
        <f aca="false">E$58</f>
        <v>2014</v>
      </c>
      <c r="F1783" s="3" t="n">
        <f aca="false">F$58</f>
        <v>2015</v>
      </c>
      <c r="G1783" s="3" t="n">
        <v>82.4133134374137</v>
      </c>
      <c r="H1783" s="3"/>
      <c r="I1783" s="3"/>
      <c r="J1783" s="3"/>
      <c r="K1783" s="3" t="str">
        <f aca="false">K$58</f>
        <v>Despesa liquidada pela despesa total atualizada (dotação orçamentária).</v>
      </c>
      <c r="L1783" s="3" t="str">
        <f aca="false">L$58</f>
        <v>Siconfi</v>
      </c>
      <c r="M1783" s="3" t="str">
        <f aca="false">M$58</f>
        <v>Porcentagem %</v>
      </c>
      <c r="N1783" s="5" t="str">
        <f aca="false">N$58</f>
        <v>Antes de 2020 o indicador era chamado de "Sucesso da Execução Orçamentária"</v>
      </c>
      <c r="O1783" s="3" t="n">
        <v>49.9534266316778</v>
      </c>
    </row>
    <row r="1784" customFormat="false" ht="15" hidden="false" customHeight="true" outlineLevel="0" collapsed="false">
      <c r="A1784" s="3" t="str">
        <f aca="false">A$59</f>
        <v>Solidez Fiscal</v>
      </c>
      <c r="B1784" s="3" t="str">
        <f aca="false">B$59</f>
        <v> Total</v>
      </c>
      <c r="C1784" s="3" t="n">
        <f aca="false">C$59</f>
        <v>1</v>
      </c>
      <c r="D1784" s="3" t="s">
        <v>262</v>
      </c>
      <c r="E1784" s="3" t="n">
        <f aca="false">E$59</f>
        <v>2015</v>
      </c>
      <c r="F1784" s="3" t="n">
        <f aca="false">F$59</f>
        <v>2015</v>
      </c>
      <c r="G1784" s="3" t="n">
        <v>62.9611855474769</v>
      </c>
      <c r="H1784" s="3"/>
      <c r="I1784" s="3"/>
      <c r="J1784" s="3"/>
      <c r="K1784" s="3" t="str">
        <f aca="false">K$59</f>
        <v>Nota obtida via normalização e ponderação de indicadores que variam de 0 a 100.</v>
      </c>
      <c r="L1784" s="3" t="str">
        <f aca="false">L$59</f>
        <v>Tendências</v>
      </c>
      <c r="M1784" s="3" t="str">
        <f aca="false">M$59</f>
        <v>Nota de 0 a 100</v>
      </c>
      <c r="N1784" s="5"/>
      <c r="O1784" s="3" t="n">
        <v>93.1713674402528</v>
      </c>
    </row>
    <row r="1785" customFormat="false" ht="15" hidden="false" customHeight="true" outlineLevel="0" collapsed="false">
      <c r="A1785" s="3" t="str">
        <f aca="false">A$60</f>
        <v>Eficiência da Máquina Pública</v>
      </c>
      <c r="B1785" s="3" t="str">
        <f aca="false">B$60</f>
        <v>Eficiência do Judiciário</v>
      </c>
      <c r="C1785" s="3" t="n">
        <f aca="false">C$60</f>
        <v>-1</v>
      </c>
      <c r="D1785" s="3" t="s">
        <v>262</v>
      </c>
      <c r="E1785" s="3" t="n">
        <f aca="false">E$60</f>
        <v>2013</v>
      </c>
      <c r="F1785" s="3" t="n">
        <f aca="false">F$60</f>
        <v>2015</v>
      </c>
      <c r="G1785" s="3" t="n">
        <v>73.2328458462492</v>
      </c>
      <c r="H1785" s="3"/>
      <c r="I1785" s="3"/>
      <c r="J1785" s="3"/>
      <c r="K1785" s="4" t="str">
        <f aca="false">K$60</f>
        <v>Taxa de congestionamento = 1 - (processos baixados)/(casos novos + casos pendentes)</v>
      </c>
      <c r="L1785" s="4" t="str">
        <f aca="false">L$60</f>
        <v>Justiça em Números/CNJ</v>
      </c>
      <c r="M1785" s="4" t="str">
        <f aca="false">M$60</f>
        <v>Porcentagem %</v>
      </c>
      <c r="N17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785" s="3" t="n">
        <v>19.6430333513836</v>
      </c>
    </row>
    <row r="1786" customFormat="false" ht="15" hidden="false" customHeight="true" outlineLevel="0" collapsed="false">
      <c r="A1786" s="3" t="str">
        <f aca="false">A$61</f>
        <v>Eficiência da Máquina Pública</v>
      </c>
      <c r="B1786" s="3" t="str">
        <f aca="false">B$61</f>
        <v>Custo do Executivo/PIB</v>
      </c>
      <c r="C1786" s="3" t="n">
        <f aca="false">C$61</f>
        <v>-1</v>
      </c>
      <c r="D1786" s="3" t="s">
        <v>262</v>
      </c>
      <c r="E1786" s="3" t="n">
        <f aca="false">E$61</f>
        <v>2014</v>
      </c>
      <c r="F1786" s="3" t="n">
        <f aca="false">F$61</f>
        <v>2015</v>
      </c>
      <c r="G1786" s="3" t="n">
        <v>1.19947757237746</v>
      </c>
      <c r="H1786" s="3"/>
      <c r="I1786" s="3"/>
      <c r="J1786" s="3"/>
      <c r="K1786" s="3" t="str">
        <f aca="false">K$61</f>
        <v>Recursos públicos alocados na administração direta / PIB</v>
      </c>
      <c r="L1786" s="3" t="str">
        <f aca="false">L$61</f>
        <v>FINBRA/Siconfi</v>
      </c>
      <c r="M1786" s="3" t="str">
        <f aca="false">M$61</f>
        <v>Porcentagem %</v>
      </c>
      <c r="N1786" s="3" t="str">
        <f aca="false">N$61</f>
        <v>O PIB utilizado para cálculo é estimado pela Tendências</v>
      </c>
      <c r="O1786" s="3" t="n">
        <v>91.4310216165826</v>
      </c>
    </row>
    <row r="1787" customFormat="false" ht="15" hidden="false" customHeight="true" outlineLevel="0" collapsed="false">
      <c r="A1787" s="3" t="str">
        <f aca="false">A$62</f>
        <v>Eficiência da Máquina Pública</v>
      </c>
      <c r="B1787" s="3" t="str">
        <f aca="false">B$62</f>
        <v>Índice de Transparência</v>
      </c>
      <c r="C1787" s="3" t="n">
        <f aca="false">C$62</f>
        <v>1</v>
      </c>
      <c r="D1787" s="3" t="s">
        <v>262</v>
      </c>
      <c r="E1787" s="3" t="n">
        <f aca="false">E$62</f>
        <v>2014</v>
      </c>
      <c r="F1787" s="3" t="n">
        <f aca="false">F$62</f>
        <v>2015</v>
      </c>
      <c r="G1787" s="3" t="n">
        <v>7.6</v>
      </c>
      <c r="H1787" s="3"/>
      <c r="I1787" s="3"/>
      <c r="J1787" s="3"/>
      <c r="K1787" s="3" t="str">
        <f aca="false">K$62</f>
        <v>Avaliação dos portais de acesso a informações de gastos estaduais (Nota: 0-10)</v>
      </c>
      <c r="L1787" s="3" t="str">
        <f aca="false">L$62</f>
        <v>Associação Contas Abertas</v>
      </c>
      <c r="M1787" s="3" t="str">
        <f aca="false">M$62</f>
        <v>Pontuação de 0 a 10</v>
      </c>
      <c r="N1787" s="3" t="str">
        <f aca="false">N$62</f>
        <v>A partir da edição de 2018, ou seja, do dado de 2016, passou a ser usado a avaliação Escala Brasil Transparente</v>
      </c>
      <c r="O1787" s="3" t="n">
        <v>83.2305795314426</v>
      </c>
    </row>
    <row r="1788" customFormat="false" ht="15" hidden="false" customHeight="true" outlineLevel="0" collapsed="false">
      <c r="A1788" s="3" t="str">
        <f aca="false">A$63</f>
        <v>Eficiência da Máquina Pública</v>
      </c>
      <c r="B1788" s="3" t="str">
        <f aca="false">B$63</f>
        <v>Custo do Judiciário/PIB</v>
      </c>
      <c r="C1788" s="3" t="n">
        <f aca="false">C$63</f>
        <v>-1</v>
      </c>
      <c r="D1788" s="3" t="s">
        <v>262</v>
      </c>
      <c r="E1788" s="3" t="n">
        <f aca="false">E$63</f>
        <v>2014</v>
      </c>
      <c r="F1788" s="3" t="n">
        <f aca="false">F$63</f>
        <v>2015</v>
      </c>
      <c r="G1788" s="3" t="n">
        <v>0.855525353677676</v>
      </c>
      <c r="H1788" s="3"/>
      <c r="I1788" s="3"/>
      <c r="J1788" s="3"/>
      <c r="K1788" s="3" t="str">
        <f aca="false">K$63</f>
        <v>Recursos públicos alocados no judiciário / PIB</v>
      </c>
      <c r="L1788" s="3" t="str">
        <f aca="false">L$63</f>
        <v>FINBRA/Siconfi</v>
      </c>
      <c r="M1788" s="3" t="str">
        <f aca="false">M$63</f>
        <v>Porcentagem %</v>
      </c>
      <c r="N1788" s="3" t="str">
        <f aca="false">N$63</f>
        <v>O PIB utilizado para cálculo é estimado pela Tendências. O Distrito Federal não é válido nesse indicador.</v>
      </c>
      <c r="O1788" s="3" t="n">
        <v>94.4921628733719</v>
      </c>
    </row>
    <row r="1789" customFormat="false" ht="15" hidden="false" customHeight="true" outlineLevel="0" collapsed="false">
      <c r="A1789" s="3" t="str">
        <f aca="false">A$64</f>
        <v>Eficiência da Máquina Pública</v>
      </c>
      <c r="B1789" s="3" t="str">
        <f aca="false">B$64</f>
        <v>Custo do Legislativo/PIB</v>
      </c>
      <c r="C1789" s="3" t="n">
        <f aca="false">C$64</f>
        <v>-1</v>
      </c>
      <c r="D1789" s="3" t="s">
        <v>262</v>
      </c>
      <c r="E1789" s="3" t="n">
        <f aca="false">E$64</f>
        <v>2014</v>
      </c>
      <c r="F1789" s="3" t="n">
        <f aca="false">F$64</f>
        <v>2015</v>
      </c>
      <c r="G1789" s="3" t="n">
        <v>0.342568963402047</v>
      </c>
      <c r="H1789" s="3"/>
      <c r="I1789" s="3"/>
      <c r="J1789" s="3"/>
      <c r="K1789" s="3" t="str">
        <f aca="false">K$64</f>
        <v>Recursos públicos alocados no legislativo / PIB</v>
      </c>
      <c r="L1789" s="3" t="str">
        <f aca="false">L$64</f>
        <v>FINBRA/Siconfi</v>
      </c>
      <c r="M1789" s="3" t="str">
        <f aca="false">M$64</f>
        <v>Porcentagem %</v>
      </c>
      <c r="N1789" s="3" t="str">
        <f aca="false">N$64</f>
        <v>O PIB utilizado para cálculo é estimado pela Tendências</v>
      </c>
      <c r="O1789" s="3" t="n">
        <v>87.8972652242559</v>
      </c>
    </row>
    <row r="1790" customFormat="false" ht="15" hidden="false" customHeight="true" outlineLevel="0" collapsed="false">
      <c r="A1790" s="3" t="str">
        <f aca="false">A$65</f>
        <v>Eficiência da Máquina Pública</v>
      </c>
      <c r="B1790" s="3" t="str">
        <f aca="false">B$65</f>
        <v>% Servidores Comissionados</v>
      </c>
      <c r="C1790" s="3" t="n">
        <f aca="false">C$65</f>
        <v>-1</v>
      </c>
      <c r="D1790" s="3" t="s">
        <v>262</v>
      </c>
      <c r="E1790" s="3" t="n">
        <f aca="false">E$65</f>
        <v>2013</v>
      </c>
      <c r="F1790" s="3" t="n">
        <f aca="false">F$65</f>
        <v>2015</v>
      </c>
      <c r="G1790" s="3" t="n">
        <v>1.43721030873828</v>
      </c>
      <c r="H1790" s="3"/>
      <c r="I1790" s="3"/>
      <c r="J1790" s="3"/>
      <c r="K1790" s="3" t="str">
        <f aca="false">K$65</f>
        <v>% de cargos comissionados no total de cargos públicos</v>
      </c>
      <c r="L1790" s="3" t="str">
        <f aca="false">L$65</f>
        <v>IBGE/Estadic</v>
      </c>
      <c r="M1790" s="3" t="str">
        <f aca="false">M$65</f>
        <v>Porcentagem %</v>
      </c>
      <c r="N1790" s="5"/>
      <c r="O1790" s="3" t="n">
        <v>98.9133929736925</v>
      </c>
    </row>
    <row r="1791" customFormat="false" ht="15" hidden="false" customHeight="true" outlineLevel="0" collapsed="false">
      <c r="A1791" s="3" t="str">
        <f aca="false">A$66</f>
        <v>Eficiência da Máquina Pública</v>
      </c>
      <c r="B1791" s="3" t="str">
        <f aca="false">B$66</f>
        <v> Total</v>
      </c>
      <c r="C1791" s="3" t="n">
        <f aca="false">C$66</f>
        <v>1</v>
      </c>
      <c r="D1791" s="3" t="s">
        <v>262</v>
      </c>
      <c r="E1791" s="3" t="n">
        <f aca="false">E$66</f>
        <v>2015</v>
      </c>
      <c r="F1791" s="3" t="n">
        <f aca="false">F$66</f>
        <v>2015</v>
      </c>
      <c r="G1791" s="3" t="n">
        <v>77.2744948320158</v>
      </c>
      <c r="H1791" s="3"/>
      <c r="I1791" s="3"/>
      <c r="J1791" s="3"/>
      <c r="K1791" s="3" t="str">
        <f aca="false">K$66</f>
        <v>Nota obtida via normalização e ponderação de indicadores que variam de 0 a 100.</v>
      </c>
      <c r="L1791" s="3" t="str">
        <f aca="false">L$66</f>
        <v>Tendências</v>
      </c>
      <c r="M1791" s="3" t="str">
        <f aca="false">M$66</f>
        <v>Nota de 0 a 100</v>
      </c>
      <c r="N1791" s="5"/>
      <c r="O1791" s="3" t="n">
        <v>93.8575871818971</v>
      </c>
    </row>
    <row r="1792" customFormat="false" ht="15" hidden="false" customHeight="true" outlineLevel="0" collapsed="false">
      <c r="A1792" s="3" t="str">
        <f aca="false">A$67</f>
        <v>Inovação</v>
      </c>
      <c r="B1792" s="3" t="str">
        <f aca="false">B$67</f>
        <v>Produção Acadêmica</v>
      </c>
      <c r="C1792" s="3" t="n">
        <f aca="false">C$67</f>
        <v>1</v>
      </c>
      <c r="D1792" s="3" t="s">
        <v>262</v>
      </c>
      <c r="E1792" s="3" t="n">
        <f aca="false">E$67</f>
        <v>2014</v>
      </c>
      <c r="F1792" s="3" t="n">
        <f aca="false">F$67</f>
        <v>2015</v>
      </c>
      <c r="G1792" s="3" t="n">
        <v>0.536470367600917</v>
      </c>
      <c r="H1792" s="3"/>
      <c r="I1792" s="3"/>
      <c r="J1792" s="3"/>
      <c r="K1792" s="3" t="str">
        <f aca="false">K$67</f>
        <v>Total de documentos publicados em periódicos acadêmicos indexados no Scopus em relação à população total.</v>
      </c>
      <c r="L1792" s="3" t="str">
        <f aca="false">L$67</f>
        <v>SCImago IR</v>
      </c>
      <c r="M1792" s="3" t="str">
        <f aca="false">M$67</f>
        <v>Artigos por 1 milhão de habitantes</v>
      </c>
      <c r="N1792" s="5"/>
      <c r="O1792" s="3" t="n">
        <v>48.6513185341617</v>
      </c>
    </row>
    <row r="1793" customFormat="false" ht="15" hidden="false" customHeight="true" outlineLevel="0" collapsed="false">
      <c r="A1793" s="3" t="str">
        <f aca="false">A$68</f>
        <v>Inovação</v>
      </c>
      <c r="B1793" s="3" t="str">
        <f aca="false">B$68</f>
        <v>Investimentos Públicos em P&amp;D</v>
      </c>
      <c r="C1793" s="3" t="n">
        <f aca="false">C$68</f>
        <v>1</v>
      </c>
      <c r="D1793" s="3" t="s">
        <v>262</v>
      </c>
      <c r="E1793" s="3" t="n">
        <f aca="false">E$68</f>
        <v>2013</v>
      </c>
      <c r="F1793" s="3" t="n">
        <f aca="false">F$68</f>
        <v>2015</v>
      </c>
      <c r="G1793" s="3" t="n">
        <v>0.154606661220018</v>
      </c>
      <c r="H1793" s="3"/>
      <c r="I1793" s="3"/>
      <c r="J1793" s="3"/>
      <c r="K1793" s="3" t="str">
        <f aca="false">K$68</f>
        <v>Participação de Investimento público em P&amp;D no PIB estadual</v>
      </c>
      <c r="L1793" s="3" t="str">
        <f aca="false">L$68</f>
        <v>Min.CT&amp;I</v>
      </c>
      <c r="M1793" s="3" t="str">
        <f aca="false">M$68</f>
        <v>Porcentagem %</v>
      </c>
      <c r="N1793" s="5" t="str">
        <f aca="false">N$68</f>
        <v>O PIB utilizado é o oficial divulgado pelo IBGE</v>
      </c>
      <c r="O1793" s="3" t="n">
        <v>23.8283833213377</v>
      </c>
    </row>
    <row r="1794" customFormat="false" ht="15" hidden="false" customHeight="true" outlineLevel="0" collapsed="false">
      <c r="A1794" s="3" t="str">
        <f aca="false">A$69</f>
        <v>Inovação</v>
      </c>
      <c r="B1794" s="3" t="str">
        <f aca="false">B$69</f>
        <v>Patentes</v>
      </c>
      <c r="C1794" s="3" t="n">
        <f aca="false">C$69</f>
        <v>1</v>
      </c>
      <c r="D1794" s="3" t="s">
        <v>262</v>
      </c>
      <c r="E1794" s="3" t="n">
        <f aca="false">E$69</f>
        <v>2012</v>
      </c>
      <c r="F1794" s="3" t="n">
        <f aca="false">F$69</f>
        <v>2015</v>
      </c>
      <c r="G1794" s="3" t="n">
        <v>0.354139375548685</v>
      </c>
      <c r="H1794" s="3"/>
      <c r="I1794" s="3"/>
      <c r="J1794" s="3"/>
      <c r="K1794" s="3" t="str">
        <f aca="false">K$69</f>
        <v>Total de concessões de patentes, englobando os tipos: "Patente de Invenção", "Modelo de Utilidade" e "Certificado de Adição" em relação ao PIB.</v>
      </c>
      <c r="L1794" s="3" t="str">
        <f aca="false">L$69</f>
        <v>INPI</v>
      </c>
      <c r="M1794" s="3" t="str">
        <f aca="false">M$69</f>
        <v>Patentes pelo PIB em 1 bilhão de reais</v>
      </c>
      <c r="N1794" s="3" t="str">
        <f aca="false">N$69</f>
        <v>O PIB utilizado para cálculo é estimado pela Tendências</v>
      </c>
      <c r="O1794" s="3" t="n">
        <v>100</v>
      </c>
    </row>
    <row r="1795" customFormat="false" ht="15" hidden="false" customHeight="true" outlineLevel="0" collapsed="false">
      <c r="A1795" s="3" t="str">
        <f aca="false">A$70</f>
        <v>Inovação</v>
      </c>
      <c r="B1795" s="3" t="str">
        <f aca="false">B$70</f>
        <v> Total</v>
      </c>
      <c r="C1795" s="3" t="n">
        <f aca="false">C$70</f>
        <v>1</v>
      </c>
      <c r="D1795" s="3" t="s">
        <v>262</v>
      </c>
      <c r="E1795" s="3" t="n">
        <f aca="false">E$70</f>
        <v>2015</v>
      </c>
      <c r="F1795" s="3" t="n">
        <f aca="false">F$70</f>
        <v>2015</v>
      </c>
      <c r="G1795" s="3" t="n">
        <v>56.45866550235</v>
      </c>
      <c r="H1795" s="3"/>
      <c r="I1795" s="3"/>
      <c r="J1795" s="3"/>
      <c r="K1795" s="3" t="str">
        <f aca="false">K$70</f>
        <v>Nota obtida via normalização e ponderação de indicadores que variam de 0 a 100.</v>
      </c>
      <c r="L1795" s="3" t="str">
        <f aca="false">L$70</f>
        <v>Tendências</v>
      </c>
      <c r="M1795" s="3" t="str">
        <f aca="false">M$70</f>
        <v>Nota de 0 a 100</v>
      </c>
      <c r="N1795" s="5"/>
      <c r="O1795" s="3" t="n">
        <v>62.2653853774932</v>
      </c>
    </row>
    <row r="1796" customFormat="false" ht="15" hidden="false" customHeight="true" outlineLevel="0" collapsed="false">
      <c r="A1796" s="3" t="str">
        <f aca="false">A$71</f>
        <v>Sustentabilidade Ambiental</v>
      </c>
      <c r="B1796" s="3" t="str">
        <f aca="false">B$71</f>
        <v>Emissões de CO2</v>
      </c>
      <c r="C1796" s="3" t="n">
        <f aca="false">C$71</f>
        <v>-1</v>
      </c>
      <c r="D1796" s="3" t="s">
        <v>262</v>
      </c>
      <c r="E1796" s="3" t="n">
        <f aca="false">E$71</f>
        <v>2013</v>
      </c>
      <c r="F1796" s="3" t="n">
        <f aca="false">F$71</f>
        <v>2015</v>
      </c>
      <c r="G1796" s="3" t="n">
        <v>2.97878474491872</v>
      </c>
      <c r="H1796" s="3"/>
      <c r="I1796" s="3"/>
      <c r="J1796" s="3"/>
      <c r="K1796" s="3" t="str">
        <f aca="false">K$71</f>
        <v>CO2 emitido e derivado de remoção de unidades de conservação (toneladas por habitante).</v>
      </c>
      <c r="L1796" s="3" t="str">
        <f aca="false">L$71</f>
        <v>SEEG/OC</v>
      </c>
      <c r="M1796" s="3" t="str">
        <f aca="false">M$71</f>
        <v>Toneladas emitidas de CO2  por habitante</v>
      </c>
      <c r="N1796" s="5" t="str">
        <f aca="false">N$71</f>
        <v>A partir da publicação de 2019, ou seja, do dado de 2017, o denominador foi alterado de população para PIB total (o PIB utilizado para cálculo é estimado pela Tendências)</v>
      </c>
      <c r="O1796" s="3" t="n">
        <v>33.2903932398067</v>
      </c>
    </row>
    <row r="1797" customFormat="false" ht="15" hidden="false" customHeight="true" outlineLevel="0" collapsed="false">
      <c r="A1797" s="3" t="str">
        <f aca="false">A$72</f>
        <v>Sustentabilidade Ambiental</v>
      </c>
      <c r="B1797" s="3" t="str">
        <f aca="false">B$72</f>
        <v>Serviços Urbanos</v>
      </c>
      <c r="C1797" s="3" t="n">
        <f aca="false">C$72</f>
        <v>1</v>
      </c>
      <c r="D1797" s="3" t="s">
        <v>262</v>
      </c>
      <c r="E1797" s="3" t="n">
        <f aca="false">E$72</f>
        <v>2013</v>
      </c>
      <c r="F1797" s="3" t="n">
        <f aca="false">F$72</f>
        <v>2015</v>
      </c>
      <c r="G1797" s="3" t="n">
        <v>1.07088307642929</v>
      </c>
      <c r="H1797" s="3"/>
      <c r="I1797" s="3"/>
      <c r="J1797" s="3"/>
      <c r="K1797" s="3" t="str">
        <f aca="false">K$72</f>
        <v>Oferta de serviços municipais para coleta de materiais especias e limpeza urbana (Nota: 0-2).</v>
      </c>
      <c r="L1797" s="3" t="str">
        <f aca="false">L$72</f>
        <v>SNIS</v>
      </c>
      <c r="M1797" s="3" t="str">
        <f aca="false">M$72</f>
        <v>Pontuação de 0 a 2</v>
      </c>
      <c r="N1797" s="5"/>
      <c r="O1797" s="3" t="n">
        <v>52.9565590051985</v>
      </c>
    </row>
    <row r="1798" customFormat="false" ht="15" hidden="false" customHeight="true" outlineLevel="0" collapsed="false">
      <c r="A1798" s="3" t="str">
        <f aca="false">A$73</f>
        <v>Sustentabilidade Ambiental</v>
      </c>
      <c r="B1798" s="3" t="str">
        <f aca="false">B$73</f>
        <v>Destinação do Lixo</v>
      </c>
      <c r="C1798" s="3" t="n">
        <f aca="false">C$73</f>
        <v>1</v>
      </c>
      <c r="D1798" s="3" t="s">
        <v>262</v>
      </c>
      <c r="E1798" s="3" t="n">
        <f aca="false">E$73</f>
        <v>2013</v>
      </c>
      <c r="F1798" s="3" t="n">
        <f aca="false">F$73</f>
        <v>2015</v>
      </c>
      <c r="G1798" s="3" t="n">
        <v>0.382353960293628</v>
      </c>
      <c r="H1798" s="3"/>
      <c r="I1798" s="3"/>
      <c r="J1798" s="3"/>
      <c r="K1798" s="3" t="str">
        <f aca="false">K$73</f>
        <v>Destinação adequada para o tipo de resíduo sólido e qualidade das unidades de destino em solo (Nota: 0-1)</v>
      </c>
      <c r="L1798" s="3" t="str">
        <f aca="false">L$73</f>
        <v>SNIS</v>
      </c>
      <c r="M1798" s="3" t="str">
        <f aca="false">M$73</f>
        <v>Pontuação de 0 a 1</v>
      </c>
      <c r="N1798" s="5"/>
      <c r="O1798" s="3" t="n">
        <v>37.8446328031308</v>
      </c>
    </row>
    <row r="1799" customFormat="false" ht="15" hidden="false" customHeight="true" outlineLevel="0" collapsed="false">
      <c r="A1799" s="3" t="str">
        <f aca="false">A$74</f>
        <v>Sustentabilidade Ambiental</v>
      </c>
      <c r="B1799" s="3" t="str">
        <f aca="false">B$74</f>
        <v>Tratamento de Esgoto</v>
      </c>
      <c r="C1799" s="3" t="n">
        <f aca="false">C$74</f>
        <v>1</v>
      </c>
      <c r="D1799" s="3" t="s">
        <v>262</v>
      </c>
      <c r="E1799" s="3" t="n">
        <f aca="false">E$74</f>
        <v>2013</v>
      </c>
      <c r="F1799" s="3" t="n">
        <f aca="false">F$74</f>
        <v>2015</v>
      </c>
      <c r="G1799" s="3" t="n">
        <v>19.58</v>
      </c>
      <c r="H1799" s="3"/>
      <c r="I1799" s="3"/>
      <c r="J1799" s="3"/>
      <c r="K1799" s="3" t="str">
        <f aca="false">K$74</f>
        <v>Parcela tratada do total de água consumida no estado.</v>
      </c>
      <c r="L1799" s="3" t="str">
        <f aca="false">L$74</f>
        <v>SNIS</v>
      </c>
      <c r="M1799" s="3" t="str">
        <f aca="false">M$74</f>
        <v>Porcentagem %</v>
      </c>
      <c r="N17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799" s="3" t="n">
        <v>26.5888661094465</v>
      </c>
    </row>
    <row r="1800" customFormat="false" ht="15" hidden="false" customHeight="true" outlineLevel="0" collapsed="false">
      <c r="A1800" s="3" t="str">
        <f aca="false">A$75</f>
        <v>Sustentabilidade Ambiental</v>
      </c>
      <c r="B1800" s="3" t="str">
        <f aca="false">B$75</f>
        <v> Total</v>
      </c>
      <c r="C1800" s="3" t="n">
        <f aca="false">C$75</f>
        <v>1</v>
      </c>
      <c r="D1800" s="3" t="s">
        <v>262</v>
      </c>
      <c r="E1800" s="3" t="n">
        <f aca="false">E$75</f>
        <v>2015</v>
      </c>
      <c r="F1800" s="3" t="n">
        <f aca="false">F$75</f>
        <v>2015</v>
      </c>
      <c r="G1800" s="3" t="n">
        <v>35.0100139034526</v>
      </c>
      <c r="H1800" s="3"/>
      <c r="I1800" s="3"/>
      <c r="J1800" s="3"/>
      <c r="K1800" s="3" t="str">
        <f aca="false">K$75</f>
        <v>Nota obtida via normalização e ponderação de indicadores que variam de 0 a 100.</v>
      </c>
      <c r="L1800" s="3" t="str">
        <f aca="false">L$75</f>
        <v>Tendências</v>
      </c>
      <c r="M1800" s="3" t="str">
        <f aca="false">M$75</f>
        <v>Nota de 0 a 100</v>
      </c>
      <c r="N1800" s="5"/>
      <c r="O1800" s="3" t="n">
        <v>40.8348223371621</v>
      </c>
    </row>
    <row r="1801" customFormat="false" ht="15" hidden="false" customHeight="true" outlineLevel="0" collapsed="false">
      <c r="A1801" s="3" t="s">
        <v>238</v>
      </c>
      <c r="B1801" s="3" t="s">
        <v>25</v>
      </c>
      <c r="C1801" s="3" t="n">
        <v>1</v>
      </c>
      <c r="D1801" s="3" t="s">
        <v>262</v>
      </c>
      <c r="E1801" s="3" t="n">
        <v>2015</v>
      </c>
      <c r="F1801" s="3" t="n">
        <v>2015</v>
      </c>
      <c r="G1801" s="3" t="n">
        <v>77.2917457024875</v>
      </c>
      <c r="H1801" s="3"/>
      <c r="I1801" s="3"/>
      <c r="J1801" s="3"/>
      <c r="K1801" s="4" t="str">
        <f aca="false">K1726</f>
        <v>Nota obtida via normalização e ponderação de indicadores que variam de 0 a 100.</v>
      </c>
      <c r="L1801" s="3" t="str">
        <f aca="false">L1726</f>
        <v>Tendências</v>
      </c>
      <c r="M1801" s="5" t="str">
        <f aca="false">M$76</f>
        <v>Nota de 0 a 100</v>
      </c>
      <c r="N1801" s="5"/>
      <c r="O1801" s="3" t="n">
        <v>80.7708416677807</v>
      </c>
    </row>
    <row r="1802" customFormat="false" ht="15.75" hidden="false" customHeight="true" outlineLevel="0" collapsed="false">
      <c r="A1802" s="3" t="str">
        <f aca="false">$A$2</f>
        <v>Potencial de Mercado</v>
      </c>
      <c r="B1802" s="3" t="str">
        <f aca="false">$B$2</f>
        <v>Tamanho de mercado</v>
      </c>
      <c r="C1802" s="3" t="n">
        <f aca="false">$C$2</f>
        <v>1</v>
      </c>
      <c r="D1802" s="3" t="s">
        <v>263</v>
      </c>
      <c r="E1802" s="3" t="n">
        <f aca="false">$E$2</f>
        <v>2014</v>
      </c>
      <c r="F1802" s="3" t="n">
        <f aca="false">$F$2</f>
        <v>2015</v>
      </c>
      <c r="G1802" s="3" t="n">
        <v>26.2155784235881</v>
      </c>
      <c r="H1802" s="3"/>
      <c r="I1802" s="3"/>
      <c r="J1802" s="3"/>
      <c r="K1802" s="4" t="str">
        <f aca="false">$K$2</f>
        <v>Produto Interno Bruto (PIB) real a preços de 2012</v>
      </c>
      <c r="L1802" s="3" t="str">
        <f aca="false">$L$2</f>
        <v>IBGE/IBCR/CAGED</v>
      </c>
      <c r="M1802" s="5" t="str">
        <f aca="false">$M$2</f>
        <v>R$ bilhões</v>
      </c>
      <c r="N1802" s="5" t="str">
        <f aca="false">N$2</f>
        <v>O PIB utilizado para cálculo é estimado pela Tendências</v>
      </c>
      <c r="O1802" s="3" t="n">
        <v>1.44912370705466</v>
      </c>
    </row>
    <row r="1803" customFormat="false" ht="15" hidden="false" customHeight="true" outlineLevel="0" collapsed="false">
      <c r="A1803" s="3" t="str">
        <f aca="false">$A$3</f>
        <v>Potencial de Mercado</v>
      </c>
      <c r="B1803" s="3" t="str">
        <f aca="false">$B$3</f>
        <v>Taxa de crescimento</v>
      </c>
      <c r="C1803" s="3" t="n">
        <f aca="false">$C$3</f>
        <v>1</v>
      </c>
      <c r="D1803" s="3" t="s">
        <v>263</v>
      </c>
      <c r="E1803" s="3" t="n">
        <f aca="false">$E$3</f>
        <v>2014</v>
      </c>
      <c r="F1803" s="3" t="n">
        <f aca="false">$F$3</f>
        <v>2015</v>
      </c>
      <c r="G1803" s="3" t="n">
        <v>2.30474942039077</v>
      </c>
      <c r="H1803" s="3"/>
      <c r="I1803" s="3"/>
      <c r="J1803" s="3"/>
      <c r="K1803" s="4" t="str">
        <f aca="false">$K$3</f>
        <v>Média Móvel de cinco períodos para a taxa de crescimento anual do PIB</v>
      </c>
      <c r="L1803" s="3" t="str">
        <f aca="false">$L$3</f>
        <v>IBGE/IBCR/CAGED</v>
      </c>
      <c r="M1803" s="5" t="str">
        <f aca="false">$M$3</f>
        <v>Porcentagem %</v>
      </c>
      <c r="N1803" s="5" t="str">
        <f aca="false">N$3</f>
        <v>O PIB utilizado para cálculo é estimado pela Tendências</v>
      </c>
      <c r="O1803" s="3" t="n">
        <v>53.1647179186463</v>
      </c>
    </row>
    <row r="1804" customFormat="false" ht="15" hidden="false" customHeight="true" outlineLevel="0" collapsed="false">
      <c r="A1804" s="3" t="str">
        <f aca="false">$A$4</f>
        <v>Potencial de Mercado</v>
      </c>
      <c r="B1804" s="3" t="str">
        <f aca="false">$B$4</f>
        <v> Total</v>
      </c>
      <c r="C1804" s="3" t="n">
        <f aca="false">$C$4</f>
        <v>1</v>
      </c>
      <c r="D1804" s="3" t="s">
        <v>263</v>
      </c>
      <c r="E1804" s="3" t="n">
        <f aca="false">$E$4</f>
        <v>2015</v>
      </c>
      <c r="F1804" s="3" t="n">
        <f aca="false">$F$4</f>
        <v>2015</v>
      </c>
      <c r="G1804" s="3" t="n">
        <v>30.5218038668687</v>
      </c>
      <c r="H1804" s="3"/>
      <c r="I1804" s="3"/>
      <c r="J1804" s="3"/>
      <c r="K1804" s="4" t="str">
        <f aca="false">$K$4</f>
        <v>Nota obtida via normalização e ponderação de indicadores que variam de 0 a 100.</v>
      </c>
      <c r="L1804" s="3" t="str">
        <f aca="false">$L$4</f>
        <v>Tendências</v>
      </c>
      <c r="M1804" s="5" t="str">
        <f aca="false">$M$4</f>
        <v>Nota de 0 a 100</v>
      </c>
      <c r="N1804" s="5"/>
      <c r="O1804" s="3" t="n">
        <v>48.05536071982</v>
      </c>
    </row>
    <row r="1805" customFormat="false" ht="15" hidden="false" customHeight="true" outlineLevel="0" collapsed="false">
      <c r="A1805" s="3" t="str">
        <f aca="false">$A$5</f>
        <v>Infraestrutura</v>
      </c>
      <c r="B1805" s="3" t="str">
        <f aca="false">$B$5</f>
        <v>Acessibilidade do Serviço de Telecomunicações</v>
      </c>
      <c r="C1805" s="3" t="n">
        <f aca="false">$C$5</f>
        <v>1</v>
      </c>
      <c r="D1805" s="3" t="s">
        <v>263</v>
      </c>
      <c r="E1805" s="3" t="n">
        <f aca="false">$E$5</f>
        <v>2014</v>
      </c>
      <c r="F1805" s="3" t="n">
        <f aca="false">$F$5</f>
        <v>2015</v>
      </c>
      <c r="G1805" s="3" t="n">
        <v>127.510255325933</v>
      </c>
      <c r="H1805" s="3"/>
      <c r="I1805" s="3"/>
      <c r="J1805" s="3"/>
      <c r="K1805" s="4" t="str">
        <f aca="false">$K$5</f>
        <v>Densidade de acessos por 100 habitantes (telefonia móvel e banda larga*)</v>
      </c>
      <c r="L1805" s="3" t="str">
        <f aca="false">$L$5</f>
        <v>ANATEL</v>
      </c>
      <c r="M1805" s="5" t="str">
        <f aca="false">$M$5</f>
        <v>Acessos por 100 mil habitantes</v>
      </c>
      <c r="N1805" s="5"/>
      <c r="O1805" s="3" t="n">
        <v>18.6132692773377</v>
      </c>
    </row>
    <row r="1806" customFormat="false" ht="15" hidden="false" customHeight="true" outlineLevel="0" collapsed="false">
      <c r="A1806" s="3" t="str">
        <f aca="false">A$6</f>
        <v>Infraestrutura</v>
      </c>
      <c r="B1806" s="3" t="str">
        <f aca="false">B$6</f>
        <v>Custo de Combustíveis</v>
      </c>
      <c r="C1806" s="3" t="n">
        <f aca="false">C$6</f>
        <v>-1</v>
      </c>
      <c r="D1806" s="3" t="s">
        <v>263</v>
      </c>
      <c r="E1806" s="3" t="n">
        <f aca="false">E$6</f>
        <v>2014</v>
      </c>
      <c r="F1806" s="3" t="n">
        <f aca="false">F$6</f>
        <v>2015</v>
      </c>
      <c r="G1806" s="3" t="n">
        <v>2.67341200041867</v>
      </c>
      <c r="H1806" s="3"/>
      <c r="I1806" s="3"/>
      <c r="J1806" s="3"/>
      <c r="K1806" s="3" t="str">
        <f aca="false">K$6</f>
        <v>Preço pago em reais por consumidores finais (etanol, gasolina e diesel)</v>
      </c>
      <c r="L1806" s="3" t="str">
        <f aca="false">L$6</f>
        <v>ANP</v>
      </c>
      <c r="M1806" s="5" t="str">
        <f aca="false">$M$6</f>
        <v>Reais (R$)</v>
      </c>
      <c r="N1806" s="5" t="str">
        <f aca="false">N$6</f>
        <v>A partir da edição de 2018, ou seja, do dado de 2017 o preço pago passou a ser ponderado pela participação dos combustíveis no consumo total.</v>
      </c>
      <c r="O1806" s="3" t="n">
        <v>82.5715826218809</v>
      </c>
    </row>
    <row r="1807" customFormat="false" ht="15" hidden="false" customHeight="true" outlineLevel="0" collapsed="false">
      <c r="A1807" s="3" t="str">
        <f aca="false">$A$7</f>
        <v>Infraestrutura</v>
      </c>
      <c r="B1807" s="3" t="str">
        <f aca="false">$B$7</f>
        <v>Custo de Saneamento Básico</v>
      </c>
      <c r="C1807" s="3" t="n">
        <f aca="false">$C$7</f>
        <v>-1</v>
      </c>
      <c r="D1807" s="3" t="s">
        <v>263</v>
      </c>
      <c r="E1807" s="3" t="n">
        <f aca="false">$E$7</f>
        <v>2013</v>
      </c>
      <c r="F1807" s="3" t="n">
        <f aca="false">F$7</f>
        <v>2015</v>
      </c>
      <c r="G1807" s="3" t="n">
        <v>3.17</v>
      </c>
      <c r="H1807" s="3"/>
      <c r="I1807" s="3"/>
      <c r="J1807" s="3"/>
      <c r="K1807" s="3" t="str">
        <f aca="false">K$7</f>
        <v>Tarifa média praticada pelo serviço de tratamento e distribuição</v>
      </c>
      <c r="L1807" s="3" t="str">
        <f aca="false">L$7</f>
        <v>SNIS</v>
      </c>
      <c r="M1807" s="3" t="str">
        <f aca="false">M$7</f>
        <v>Reais ($) por m3</v>
      </c>
      <c r="N1807" s="5"/>
      <c r="O1807" s="3" t="n">
        <v>39.453125</v>
      </c>
    </row>
    <row r="1808" customFormat="false" ht="15" hidden="false" customHeight="true" outlineLevel="0" collapsed="false">
      <c r="A1808" s="3" t="str">
        <f aca="false">A$8</f>
        <v>Infraestrutura</v>
      </c>
      <c r="B1808" s="3" t="str">
        <f aca="false">B$8</f>
        <v>Custo de Telecomunicações</v>
      </c>
      <c r="C1808" s="3" t="n">
        <f aca="false">C$8</f>
        <v>-1</v>
      </c>
      <c r="D1808" s="3" t="s">
        <v>263</v>
      </c>
      <c r="E1808" s="3" t="n">
        <f aca="false">E$8</f>
        <v>2014</v>
      </c>
      <c r="F1808" s="3" t="n">
        <f aca="false">F$8</f>
        <v>2015</v>
      </c>
      <c r="G1808" s="3" t="n">
        <v>0.286065228535877</v>
      </c>
      <c r="H1808" s="3"/>
      <c r="I1808" s="3"/>
      <c r="J1808" s="3"/>
      <c r="K1808" s="3" t="str">
        <f aca="false">K$8</f>
        <v>Custo dos serviços de telecomunicações</v>
      </c>
      <c r="L1808" s="3" t="str">
        <f aca="false">L$8</f>
        <v>ANATEL</v>
      </c>
      <c r="M1808" s="3" t="str">
        <f aca="false">M$8</f>
        <v>Centavos de reais por minuto</v>
      </c>
      <c r="N1808" s="5"/>
      <c r="O1808" s="3" t="n">
        <v>83.1949182222118</v>
      </c>
    </row>
    <row r="1809" customFormat="false" ht="15" hidden="false" customHeight="true" outlineLevel="0" collapsed="false">
      <c r="A1809" s="3" t="str">
        <f aca="false">A$9</f>
        <v>Infraestrutura</v>
      </c>
      <c r="B1809" s="3" t="str">
        <f aca="false">B$9</f>
        <v>Disponibilidade de Voos Diretos</v>
      </c>
      <c r="C1809" s="3" t="n">
        <f aca="false">C$9</f>
        <v>1</v>
      </c>
      <c r="D1809" s="3" t="s">
        <v>263</v>
      </c>
      <c r="E1809" s="3" t="n">
        <f aca="false">E$9</f>
        <v>2014</v>
      </c>
      <c r="F1809" s="3" t="n">
        <f aca="false">F$9</f>
        <v>2015</v>
      </c>
      <c r="G1809" s="3" t="n">
        <v>6000</v>
      </c>
      <c r="H1809" s="3"/>
      <c r="I1809" s="3"/>
      <c r="J1809" s="3"/>
      <c r="K1809" s="3" t="str">
        <f aca="false">K$9</f>
        <v>Número de voos diretos</v>
      </c>
      <c r="L1809" s="3" t="str">
        <f aca="false">L$9</f>
        <v>ANAC</v>
      </c>
      <c r="M1809" s="3" t="str">
        <f aca="false">M$9</f>
        <v>Número de voos</v>
      </c>
      <c r="N1809" s="5"/>
      <c r="O1809" s="3" t="n">
        <v>1.63398692810458</v>
      </c>
    </row>
    <row r="1810" customFormat="false" ht="15" hidden="false" customHeight="true" outlineLevel="0" collapsed="false">
      <c r="A1810" s="3" t="str">
        <f aca="false">A$10</f>
        <v>Infraestrutura</v>
      </c>
      <c r="B1810" s="3" t="str">
        <f aca="false">B$10</f>
        <v>Acesso à Energia Elétrica</v>
      </c>
      <c r="C1810" s="3" t="n">
        <f aca="false">C$10</f>
        <v>1</v>
      </c>
      <c r="D1810" s="3" t="s">
        <v>263</v>
      </c>
      <c r="E1810" s="3" t="n">
        <f aca="false">E$10</f>
        <v>2013</v>
      </c>
      <c r="F1810" s="3" t="n">
        <f aca="false">F$10</f>
        <v>2015</v>
      </c>
      <c r="G1810" s="3" t="n">
        <v>99.4219653179191</v>
      </c>
      <c r="H1810" s="3"/>
      <c r="I1810" s="3"/>
      <c r="J1810" s="3"/>
      <c r="K1810" s="3" t="str">
        <f aca="false">K$10</f>
        <v>Proporção de domicílios com acesso a energia elétrica (iluminação elétrica).</v>
      </c>
      <c r="L1810" s="3" t="str">
        <f aca="false">L$10</f>
        <v>PNADc /IBGE</v>
      </c>
      <c r="M1810" s="3" t="str">
        <f aca="false">M$10</f>
        <v>Porcentagem %</v>
      </c>
      <c r="N1810" s="5"/>
      <c r="O1810" s="3" t="n">
        <v>90.9578860445916</v>
      </c>
    </row>
    <row r="1811" customFormat="false" ht="15" hidden="false" customHeight="true" outlineLevel="0" collapsed="false">
      <c r="A1811" s="3" t="str">
        <f aca="false">A$11</f>
        <v>Infraestrutura</v>
      </c>
      <c r="B1811" s="3" t="str">
        <f aca="false">B$11</f>
        <v>Custo da Energia Elétrica</v>
      </c>
      <c r="C1811" s="3" t="n">
        <f aca="false">C$11</f>
        <v>-1</v>
      </c>
      <c r="D1811" s="3" t="s">
        <v>263</v>
      </c>
      <c r="E1811" s="3" t="n">
        <f aca="false">E$11</f>
        <v>2014</v>
      </c>
      <c r="F1811" s="3" t="n">
        <f aca="false">F$11</f>
        <v>2015</v>
      </c>
      <c r="G1811" s="3" t="n">
        <v>395.762160729064</v>
      </c>
      <c r="H1811" s="3"/>
      <c r="I1811" s="3"/>
      <c r="J1811" s="3"/>
      <c r="K1811" s="3" t="str">
        <f aca="false">K$11</f>
        <v>Tarifa média praticada para o consumo comercial, residencial e industrial.</v>
      </c>
      <c r="L1811" s="3" t="str">
        <f aca="false">L$11</f>
        <v>ANEEL</v>
      </c>
      <c r="M1811" s="3" t="str">
        <f aca="false">M$11</f>
        <v>R$/MWh</v>
      </c>
      <c r="N1811" s="5"/>
      <c r="O1811" s="3" t="n">
        <v>56.1389124369889</v>
      </c>
    </row>
    <row r="1812" customFormat="false" ht="15" hidden="false" customHeight="true" outlineLevel="0" collapsed="false">
      <c r="A1812" s="3" t="str">
        <f aca="false">A$12</f>
        <v>Infraestrutura</v>
      </c>
      <c r="B1812" s="3" t="str">
        <f aca="false">B$12</f>
        <v>Qualidade da Energia Elétrica</v>
      </c>
      <c r="C1812" s="3" t="n">
        <f aca="false">C$12</f>
        <v>-1</v>
      </c>
      <c r="D1812" s="3" t="s">
        <v>263</v>
      </c>
      <c r="E1812" s="3" t="n">
        <f aca="false">E$12</f>
        <v>2014</v>
      </c>
      <c r="F1812" s="3" t="n">
        <f aca="false">F$12</f>
        <v>2015</v>
      </c>
      <c r="G1812" s="3" t="n">
        <v>0.9155275071013</v>
      </c>
      <c r="H1812" s="3"/>
      <c r="I1812" s="3"/>
      <c r="J1812" s="3"/>
      <c r="K1812" s="3" t="str">
        <f aca="false">K$12</f>
        <v>O indicador aponta o Desempenho Global de Continuidade, que considera a duração e frequência de interrupções no serviço de energia.</v>
      </c>
      <c r="L1812" s="3" t="str">
        <f aca="false">L$12</f>
        <v>ANEEL</v>
      </c>
      <c r="M1812" s="3" t="str">
        <f aca="false">M$12</f>
        <v>Pontuação</v>
      </c>
      <c r="N1812" s="5"/>
      <c r="O1812" s="3" t="n">
        <v>77.603582069021</v>
      </c>
    </row>
    <row r="1813" customFormat="false" ht="15" hidden="false" customHeight="true" outlineLevel="0" collapsed="false">
      <c r="A1813" s="3" t="str">
        <f aca="false">A$13</f>
        <v>Infraestrutura</v>
      </c>
      <c r="B1813" s="3" t="str">
        <f aca="false">B$13</f>
        <v>Mobilidade Urbana</v>
      </c>
      <c r="C1813" s="3" t="n">
        <f aca="false">C$13</f>
        <v>-1</v>
      </c>
      <c r="D1813" s="3" t="s">
        <v>263</v>
      </c>
      <c r="E1813" s="3" t="n">
        <f aca="false">E$13</f>
        <v>2013</v>
      </c>
      <c r="F1813" s="3" t="n">
        <f aca="false">F$13</f>
        <v>2015</v>
      </c>
      <c r="G1813" s="3" t="n">
        <v>27.3624051710845</v>
      </c>
      <c r="H1813" s="3"/>
      <c r="I1813" s="3"/>
      <c r="J1813" s="3"/>
      <c r="K1813" s="3" t="str">
        <f aca="false">K$13</f>
        <v>Tempo gasto no trajeto entre casa e trabalho (minutos)</v>
      </c>
      <c r="L1813" s="3" t="str">
        <f aca="false">L$13</f>
        <v>PNADc /IBGE</v>
      </c>
      <c r="M1813" s="3" t="str">
        <f aca="false">M$13</f>
        <v>Minutos</v>
      </c>
      <c r="N1813" s="5"/>
      <c r="O1813" s="3" t="n">
        <v>72.0685331020491</v>
      </c>
    </row>
    <row r="1814" customFormat="false" ht="15" hidden="false" customHeight="true" outlineLevel="0" collapsed="false">
      <c r="A1814" s="3" t="str">
        <f aca="false">A$14</f>
        <v>Infraestrutura</v>
      </c>
      <c r="B1814" s="3" t="str">
        <f aca="false">B$14</f>
        <v>Qualidade das Rodovias</v>
      </c>
      <c r="C1814" s="3" t="n">
        <f aca="false">C$14</f>
        <v>1</v>
      </c>
      <c r="D1814" s="3" t="s">
        <v>263</v>
      </c>
      <c r="E1814" s="3" t="n">
        <f aca="false">E$14</f>
        <v>2014</v>
      </c>
      <c r="F1814" s="3" t="n">
        <f aca="false">F$14</f>
        <v>2015</v>
      </c>
      <c r="G1814" s="3" t="n">
        <v>2.92868217054264</v>
      </c>
      <c r="H1814" s="3"/>
      <c r="I1814" s="3"/>
      <c r="J1814" s="3"/>
      <c r="K1814" s="3" t="str">
        <f aca="false">K$14</f>
        <v>Avaliação das condições das vias rodoviárias (nota entre 1 (ruim) a 5 (ótimo) ponderada pela extensão pesquisada)</v>
      </c>
      <c r="L1814" s="3" t="str">
        <f aca="false">L$14</f>
        <v>CNT</v>
      </c>
      <c r="M1814" s="3" t="str">
        <f aca="false">M$14</f>
        <v>Pontuação de 1 a 5</v>
      </c>
      <c r="N1814" s="5"/>
      <c r="O1814" s="3" t="n">
        <v>34.5354730206467</v>
      </c>
    </row>
    <row r="1815" customFormat="false" ht="15" hidden="false" customHeight="true" outlineLevel="0" collapsed="false">
      <c r="A1815" s="3" t="str">
        <f aca="false">A$15</f>
        <v>Infraestrutura</v>
      </c>
      <c r="B1815" s="3" t="str">
        <f aca="false">B$15</f>
        <v>Qualidade do Serviço de Telecomunicações</v>
      </c>
      <c r="C1815" s="3" t="n">
        <f aca="false">C$15</f>
        <v>1</v>
      </c>
      <c r="D1815" s="3" t="s">
        <v>263</v>
      </c>
      <c r="E1815" s="3" t="n">
        <f aca="false">E$15</f>
        <v>2014</v>
      </c>
      <c r="F1815" s="3" t="n">
        <f aca="false">F$15</f>
        <v>2015</v>
      </c>
      <c r="G1815" s="3" t="n">
        <v>56.0941619641243</v>
      </c>
      <c r="H1815" s="3"/>
      <c r="I1815" s="3"/>
      <c r="J1815" s="3"/>
      <c r="K1815" s="3" t="str">
        <f aca="false">K$15</f>
        <v>Média do ranking de banda larga fixa e do de telefonia móvel (percentual de indicadores com cumprimento de metas)</v>
      </c>
      <c r="L1815" s="3" t="str">
        <f aca="false">L$15</f>
        <v>ANATEL</v>
      </c>
      <c r="M1815" s="3" t="str">
        <f aca="false">M$15</f>
        <v>Porcentagem %</v>
      </c>
      <c r="N1815" s="5"/>
      <c r="O1815" s="3" t="n">
        <v>38.8663226890577</v>
      </c>
    </row>
    <row r="1816" customFormat="false" ht="15" hidden="false" customHeight="true" outlineLevel="0" collapsed="false">
      <c r="A1816" s="3" t="str">
        <f aca="false">A$16</f>
        <v>Infraestrutura</v>
      </c>
      <c r="B1816" s="3" t="str">
        <f aca="false">B$16</f>
        <v> Total</v>
      </c>
      <c r="C1816" s="3" t="n">
        <f aca="false">C$16</f>
        <v>1</v>
      </c>
      <c r="D1816" s="3" t="s">
        <v>263</v>
      </c>
      <c r="E1816" s="3" t="n">
        <f aca="false">E$16</f>
        <v>2015</v>
      </c>
      <c r="F1816" s="3" t="n">
        <f aca="false">F$16</f>
        <v>2015</v>
      </c>
      <c r="G1816" s="3" t="n">
        <v>53.8801642371147</v>
      </c>
      <c r="H1816" s="3"/>
      <c r="I1816" s="3"/>
      <c r="J1816" s="3"/>
      <c r="K1816" s="3" t="str">
        <f aca="false">K$16</f>
        <v>Nota obtida via normalização e ponderação de indicadores que variam de 0 a 100.</v>
      </c>
      <c r="L1816" s="3" t="str">
        <f aca="false">L$16</f>
        <v>Tendências</v>
      </c>
      <c r="M1816" s="3" t="str">
        <f aca="false">M$16</f>
        <v>Nota de 0 a 100</v>
      </c>
      <c r="N1816" s="5"/>
      <c r="O1816" s="3" t="n">
        <v>47.565654904266</v>
      </c>
    </row>
    <row r="1817" customFormat="false" ht="15" hidden="false" customHeight="true" outlineLevel="0" collapsed="false">
      <c r="A1817" s="3" t="str">
        <f aca="false">A$17</f>
        <v>Capital Humano</v>
      </c>
      <c r="B1817" s="3" t="str">
        <f aca="false">B$17</f>
        <v>Custo de Mão de Obra</v>
      </c>
      <c r="C1817" s="3" t="n">
        <f aca="false">C$17</f>
        <v>-1</v>
      </c>
      <c r="D1817" s="3" t="s">
        <v>263</v>
      </c>
      <c r="E1817" s="3" t="n">
        <f aca="false">E$17</f>
        <v>2014</v>
      </c>
      <c r="F1817" s="3" t="n">
        <f aca="false">F$17</f>
        <v>2015</v>
      </c>
      <c r="G1817" s="3" t="n">
        <v>1420.935</v>
      </c>
      <c r="H1817" s="3"/>
      <c r="I1817" s="3"/>
      <c r="J1817" s="3"/>
      <c r="K1817" s="3" t="str">
        <f aca="false">K$17</f>
        <v>Rendimento médio nominal de todos os trabalhos, habitualmente recebido por mês, pelas pessoas de 14 anos ou mais de idade, ocupadas na semana de referência, com rendimento de trabalho (Reais)</v>
      </c>
      <c r="L1817" s="3" t="str">
        <f aca="false">L$17</f>
        <v>PNADc /IBGE</v>
      </c>
      <c r="M1817" s="3" t="str">
        <f aca="false">M$17</f>
        <v>Reais (R$)</v>
      </c>
      <c r="N1817" s="3" t="str">
        <f aca="false">N$17</f>
        <v>A partir da publicação de 2016, ou seja, do dado de 2015, passou a ser usado o rendimento médio nominal de todos os trabalhos, antes disso se usava o rendimento médio real do trabalho principal</v>
      </c>
      <c r="O1817" s="3" t="n">
        <v>76.9311465592807</v>
      </c>
    </row>
    <row r="1818" customFormat="false" ht="15" hidden="false" customHeight="true" outlineLevel="0" collapsed="false">
      <c r="A1818" s="3" t="str">
        <f aca="false">A$18</f>
        <v>Capital Humano</v>
      </c>
      <c r="B1818" s="3" t="str">
        <f aca="false">B$18</f>
        <v>PEA com Ensino Superior</v>
      </c>
      <c r="C1818" s="3" t="n">
        <f aca="false">C$18</f>
        <v>1</v>
      </c>
      <c r="D1818" s="3" t="s">
        <v>263</v>
      </c>
      <c r="E1818" s="3" t="n">
        <f aca="false">E$18</f>
        <v>2013</v>
      </c>
      <c r="F1818" s="3" t="n">
        <f aca="false">F$18</f>
        <v>2015</v>
      </c>
      <c r="G1818" s="3" t="n">
        <v>8.72420262664165</v>
      </c>
      <c r="H1818" s="3"/>
      <c r="I1818" s="3"/>
      <c r="J1818" s="3"/>
      <c r="K1818" s="3" t="str">
        <f aca="false">K$18</f>
        <v>Pessoas de 10 anos ou mais de idade com 15 anos ou mais de estudo/população economicamente ativa.</v>
      </c>
      <c r="L1818" s="3" t="str">
        <f aca="false">L$18</f>
        <v>PNADc /IBGE</v>
      </c>
      <c r="M1818" s="3" t="str">
        <f aca="false">M$18</f>
        <v>Porcentagem %</v>
      </c>
      <c r="N1818" s="5"/>
      <c r="O1818" s="3" t="n">
        <v>9.5153435629448</v>
      </c>
    </row>
    <row r="1819" customFormat="false" ht="15" hidden="false" customHeight="true" outlineLevel="0" collapsed="false">
      <c r="A1819" s="3" t="str">
        <f aca="false">A$19</f>
        <v>Capital Humano</v>
      </c>
      <c r="B1819" s="3" t="str">
        <f aca="false">B$19</f>
        <v>Produtividade do Trabalho</v>
      </c>
      <c r="C1819" s="3" t="n">
        <f aca="false">C$19</f>
        <v>1</v>
      </c>
      <c r="D1819" s="3" t="s">
        <v>263</v>
      </c>
      <c r="E1819" s="3" t="n">
        <f aca="false">E$19</f>
        <v>2013</v>
      </c>
      <c r="F1819" s="3" t="n">
        <f aca="false">F$19</f>
        <v>2015</v>
      </c>
      <c r="G1819" s="3" t="n">
        <v>26.5948935069818</v>
      </c>
      <c r="H1819" s="3"/>
      <c r="I1819" s="3"/>
      <c r="J1819" s="3"/>
      <c r="K1819" s="3" t="str">
        <f aca="false">K$19</f>
        <v>PIB pelo total de pessoas ocupadas no período</v>
      </c>
      <c r="L1819" s="3" t="str">
        <f aca="false">L$19</f>
        <v>PNADc /IBGE</v>
      </c>
      <c r="M1819" s="3" t="str">
        <f aca="false">M$19</f>
        <v>Mil Reais (R$) por habitante</v>
      </c>
      <c r="N1819" s="5" t="str">
        <f aca="false">N$19</f>
        <v>O PIB utilizado para cálculo é estimado pela Tendências</v>
      </c>
      <c r="O1819" s="3" t="n">
        <v>11.9906491862708</v>
      </c>
    </row>
    <row r="1820" customFormat="false" ht="15" hidden="false" customHeight="true" outlineLevel="0" collapsed="false">
      <c r="A1820" s="3" t="str">
        <f aca="false">A$20</f>
        <v>Capital Humano</v>
      </c>
      <c r="B1820" s="3" t="str">
        <f aca="false">B$20</f>
        <v>Qualificação dos Trabalhadores</v>
      </c>
      <c r="C1820" s="3" t="n">
        <f aca="false">C$20</f>
        <v>1</v>
      </c>
      <c r="D1820" s="3" t="s">
        <v>263</v>
      </c>
      <c r="E1820" s="3" t="n">
        <f aca="false">E$20</f>
        <v>2013</v>
      </c>
      <c r="F1820" s="3" t="n">
        <f aca="false">F$20</f>
        <v>2015</v>
      </c>
      <c r="G1820" s="3" t="n">
        <v>8.5786888</v>
      </c>
      <c r="H1820" s="3"/>
      <c r="I1820" s="3"/>
      <c r="J1820" s="3"/>
      <c r="K1820" s="3" t="str">
        <f aca="false">K$20</f>
        <v>Anos de estudos da população economicamente ativa.</v>
      </c>
      <c r="L1820" s="3" t="str">
        <f aca="false">L$20</f>
        <v>PNADc /IBGE</v>
      </c>
      <c r="M1820" s="3" t="str">
        <f aca="false">M$20</f>
        <v>Anos</v>
      </c>
      <c r="N1820" s="5"/>
      <c r="O1820" s="3" t="n">
        <v>21.5057429738993</v>
      </c>
    </row>
    <row r="1821" customFormat="false" ht="15" hidden="false" customHeight="true" outlineLevel="0" collapsed="false">
      <c r="A1821" s="3" t="str">
        <f aca="false">A$21</f>
        <v>Capital Humano</v>
      </c>
      <c r="B1821" s="3" t="str">
        <f aca="false">B$21</f>
        <v> Total</v>
      </c>
      <c r="C1821" s="3" t="n">
        <f aca="false">C$21</f>
        <v>1</v>
      </c>
      <c r="D1821" s="3" t="s">
        <v>263</v>
      </c>
      <c r="E1821" s="3" t="n">
        <f aca="false">E$21</f>
        <v>2015</v>
      </c>
      <c r="F1821" s="3" t="n">
        <f aca="false">F$21</f>
        <v>2015</v>
      </c>
      <c r="G1821" s="3" t="n">
        <v>42.0183079472638</v>
      </c>
      <c r="H1821" s="3"/>
      <c r="I1821" s="3"/>
      <c r="J1821" s="3"/>
      <c r="K1821" s="3" t="str">
        <f aca="false">K$21</f>
        <v>Nota obtida via normalização e ponderação de indicadores que variam de 0 a 100.</v>
      </c>
      <c r="L1821" s="3" t="str">
        <f aca="false">L$21</f>
        <v>Tendências</v>
      </c>
      <c r="M1821" s="3" t="str">
        <f aca="false">M$21</f>
        <v>Nota de 0 a 100</v>
      </c>
      <c r="N1821" s="5"/>
      <c r="O1821" s="3" t="n">
        <v>1.7363375918906</v>
      </c>
    </row>
    <row r="1822" customFormat="false" ht="15" hidden="false" customHeight="true" outlineLevel="0" collapsed="false">
      <c r="A1822" s="3" t="str">
        <f aca="false">A$22</f>
        <v>Educação</v>
      </c>
      <c r="B1822" s="3" t="str">
        <f aca="false">B$22</f>
        <v>Avaliação da Educação</v>
      </c>
      <c r="C1822" s="3" t="n">
        <f aca="false">C$22</f>
        <v>1</v>
      </c>
      <c r="D1822" s="3" t="s">
        <v>263</v>
      </c>
      <c r="E1822" s="3" t="n">
        <f aca="false">E$22</f>
        <v>2015</v>
      </c>
      <c r="F1822" s="3" t="n">
        <f aca="false">F$22</f>
        <v>2015</v>
      </c>
      <c r="G1822" s="3" t="n">
        <v>100</v>
      </c>
      <c r="H1822" s="3"/>
      <c r="I1822" s="3"/>
      <c r="J1822" s="3"/>
      <c r="K1822" s="3" t="str">
        <f aca="false">K$22</f>
        <v>Dummy para existência avaliações sistemáticas de educação (100 = Há um sistema; 0 = Não há um sistema)</v>
      </c>
      <c r="L1822" s="3" t="str">
        <f aca="false">L$22</f>
        <v>Secretarias Estaduais de Educação</v>
      </c>
      <c r="M1822" s="3" t="str">
        <f aca="false">M$22</f>
        <v>Pontuação de 0 ou 100</v>
      </c>
      <c r="N18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822" s="3" t="n">
        <v>100</v>
      </c>
    </row>
    <row r="1823" customFormat="false" ht="15" hidden="false" customHeight="true" outlineLevel="0" collapsed="false">
      <c r="A1823" s="3" t="str">
        <f aca="false">A$23</f>
        <v>Educação</v>
      </c>
      <c r="B1823" s="3" t="str">
        <f aca="false">B$23</f>
        <v>IDEB</v>
      </c>
      <c r="C1823" s="3" t="n">
        <f aca="false">C$23</f>
        <v>1</v>
      </c>
      <c r="D1823" s="3" t="s">
        <v>263</v>
      </c>
      <c r="E1823" s="3" t="n">
        <f aca="false">E$23</f>
        <v>2013</v>
      </c>
      <c r="F1823" s="3" t="n">
        <f aca="false">F$23</f>
        <v>2015</v>
      </c>
      <c r="G1823" s="3" t="n">
        <v>3.73802155852059</v>
      </c>
      <c r="H1823" s="3"/>
      <c r="I1823" s="3"/>
      <c r="J1823" s="3"/>
      <c r="K1823" s="3" t="str">
        <f aca="false">K$23</f>
        <v>Qualidade da educação básica do Brasil, considera fluxo escolar e média de desempenhos nas avaliações de toda a rede de ensino (nota de  0 a 10)</v>
      </c>
      <c r="L1823" s="3" t="str">
        <f aca="false">L$23</f>
        <v>INEP</v>
      </c>
      <c r="M1823" s="3" t="str">
        <f aca="false">M$23</f>
        <v>Pontuação de 0 a 10</v>
      </c>
      <c r="N1823" s="5"/>
      <c r="O1823" s="3" t="n">
        <v>14.0721325996855</v>
      </c>
    </row>
    <row r="1824" customFormat="false" ht="15" hidden="false" customHeight="true" outlineLevel="0" collapsed="false">
      <c r="A1824" s="3" t="str">
        <f aca="false">A$24</f>
        <v>Educação</v>
      </c>
      <c r="B1824" s="3" t="str">
        <f aca="false">B$24</f>
        <v>ENEM</v>
      </c>
      <c r="C1824" s="3" t="n">
        <f aca="false">C$24</f>
        <v>1</v>
      </c>
      <c r="D1824" s="3" t="s">
        <v>263</v>
      </c>
      <c r="E1824" s="3" t="n">
        <f aca="false">E$24</f>
        <v>2013</v>
      </c>
      <c r="F1824" s="3" t="n">
        <f aca="false">F$24</f>
        <v>2015</v>
      </c>
      <c r="G1824" s="3" t="n">
        <v>486.12847685584</v>
      </c>
      <c r="H1824" s="3"/>
      <c r="I1824" s="3"/>
      <c r="J1824" s="3"/>
      <c r="K1824" s="3" t="str">
        <f aca="false">K$24</f>
        <v>Desempenho dos alunos do Ensino Médio para acesso ao Ensino Superior e a programas de financiamento em instituições privadas (nota de 0 a 1000).</v>
      </c>
      <c r="L1824" s="3" t="str">
        <f aca="false">L$24</f>
        <v>INEP</v>
      </c>
      <c r="M1824" s="3" t="str">
        <f aca="false">M$24</f>
        <v>Pontuação de 0 a 1000</v>
      </c>
      <c r="N1824" s="5"/>
      <c r="O1824" s="3" t="n">
        <v>25.4182333221131</v>
      </c>
    </row>
    <row r="1825" customFormat="false" ht="15" hidden="false" customHeight="true" outlineLevel="0" collapsed="false">
      <c r="A1825" s="3" t="str">
        <f aca="false">A$25</f>
        <v>Educação</v>
      </c>
      <c r="B1825" s="3" t="str">
        <f aca="false">B$25</f>
        <v>PISA</v>
      </c>
      <c r="C1825" s="3" t="n">
        <f aca="false">C$25</f>
        <v>1</v>
      </c>
      <c r="D1825" s="3" t="s">
        <v>263</v>
      </c>
      <c r="E1825" s="3" t="n">
        <f aca="false">E$25</f>
        <v>2012</v>
      </c>
      <c r="F1825" s="3" t="n">
        <f aca="false">F$25</f>
        <v>2015</v>
      </c>
      <c r="G1825" s="3" t="n">
        <v>391.8</v>
      </c>
      <c r="H1825" s="3"/>
      <c r="I1825" s="3"/>
      <c r="J1825" s="3"/>
      <c r="K1825" s="3" t="str">
        <f aca="false">K$25</f>
        <v>Desempenho dos estudantes na faixa dos 15 anos no Programa internacional de avaliação dos estudantes (Nota: 0-1000)</v>
      </c>
      <c r="L1825" s="3" t="str">
        <f aca="false">L$25</f>
        <v>PISA</v>
      </c>
      <c r="M1825" s="5" t="str">
        <f aca="false">M$25</f>
        <v>Pontuação de 0 a 1000</v>
      </c>
      <c r="N1825" s="5"/>
      <c r="O1825" s="3" t="n">
        <v>58.3480565371026</v>
      </c>
    </row>
    <row r="1826" customFormat="false" ht="15" hidden="false" customHeight="true" outlineLevel="0" collapsed="false">
      <c r="A1826" s="3" t="str">
        <f aca="false">A$26</f>
        <v>Educação</v>
      </c>
      <c r="B1826" s="3" t="str">
        <f aca="false">B$26</f>
        <v>Índice de Oportunidade da Educação</v>
      </c>
      <c r="C1826" s="3" t="n">
        <f aca="false">C$26</f>
        <v>1</v>
      </c>
      <c r="D1826" s="3" t="s">
        <v>263</v>
      </c>
      <c r="E1826" s="3" t="n">
        <f aca="false">E$26</f>
        <v>2015</v>
      </c>
      <c r="F1826" s="3" t="n">
        <f aca="false">F$26</f>
        <v>2015</v>
      </c>
      <c r="G1826" s="3" t="n">
        <v>3.813992</v>
      </c>
      <c r="H1826" s="3"/>
      <c r="I1826" s="3"/>
      <c r="J1826" s="3"/>
      <c r="K1826" s="3" t="str">
        <f aca="false">K$26</f>
        <v>Mede a qualidade das oportunidades educacionais oferecidas por municípios e estados (Nota: 0-10)</v>
      </c>
      <c r="L1826" s="3" t="str">
        <f aca="false">L$26</f>
        <v>CLP/Metas</v>
      </c>
      <c r="M1826" s="3" t="str">
        <f aca="false">M$26</f>
        <v>Pontuação de 0 a 10</v>
      </c>
      <c r="N1826" s="5"/>
      <c r="O1826" s="3" t="n">
        <v>21.9309869805119</v>
      </c>
    </row>
    <row r="1827" customFormat="false" ht="15" hidden="false" customHeight="true" outlineLevel="0" collapsed="false">
      <c r="A1827" s="3" t="str">
        <f aca="false">A$27</f>
        <v>Educação</v>
      </c>
      <c r="B1827" s="3" t="str">
        <f aca="false">B$27</f>
        <v>Taxa de Abandono do Ensino Fundamental</v>
      </c>
      <c r="C1827" s="3" t="n">
        <f aca="false">C$27</f>
        <v>-1</v>
      </c>
      <c r="D1827" s="3" t="s">
        <v>263</v>
      </c>
      <c r="E1827" s="3" t="n">
        <f aca="false">E$27</f>
        <v>2013</v>
      </c>
      <c r="F1827" s="3" t="n">
        <f aca="false">F$27</f>
        <v>2015</v>
      </c>
      <c r="G1827" s="3" t="n">
        <v>6.74290639588288</v>
      </c>
      <c r="H1827" s="3"/>
      <c r="I1827" s="3"/>
      <c r="J1827" s="3"/>
      <c r="K1827" s="3" t="str">
        <f aca="false">K$27</f>
        <v>Porcentagem dos alunos do ensino fundamental que abandonam os estudos</v>
      </c>
      <c r="L1827" s="3" t="str">
        <f aca="false">L$27</f>
        <v>Portal Qedu</v>
      </c>
      <c r="M1827" s="3" t="str">
        <f aca="false">M$27</f>
        <v>Porcentagem %</v>
      </c>
      <c r="N1827" s="5" t="str">
        <f aca="false">N$27</f>
        <v>A partir de 2017 o indicador Taxa de abandono do ensino fundamental foi substituído pelo Taxa de frequência líquida do ensino fundamental</v>
      </c>
      <c r="O1827" s="3" t="n">
        <v>41.4198597885418</v>
      </c>
    </row>
    <row r="1828" customFormat="false" ht="15" hidden="false" customHeight="true" outlineLevel="0" collapsed="false">
      <c r="A1828" s="3" t="str">
        <f aca="false">A$28</f>
        <v>Educação</v>
      </c>
      <c r="B1828" s="3" t="str">
        <f aca="false">B$28</f>
        <v>Taxa de Abandono do Ensino Médio</v>
      </c>
      <c r="C1828" s="3" t="n">
        <f aca="false">C$28</f>
        <v>-1</v>
      </c>
      <c r="D1828" s="3" t="s">
        <v>263</v>
      </c>
      <c r="E1828" s="3" t="n">
        <f aca="false">E$28</f>
        <v>2013</v>
      </c>
      <c r="F1828" s="3" t="n">
        <f aca="false">F$28</f>
        <v>2015</v>
      </c>
      <c r="G1828" s="3" t="n">
        <v>12.8832381621717</v>
      </c>
      <c r="H1828" s="3"/>
      <c r="I1828" s="3"/>
      <c r="J1828" s="3"/>
      <c r="K1828" s="3" t="str">
        <f aca="false">K$28</f>
        <v>Porcentagem dos alunos do ensino médio que abandonam os estudos.</v>
      </c>
      <c r="L1828" s="3" t="str">
        <f aca="false">L$28</f>
        <v>Portal Qedu</v>
      </c>
      <c r="M1828" s="3" t="str">
        <f aca="false">M$28</f>
        <v>Porcentagem %</v>
      </c>
      <c r="N1828" s="5" t="str">
        <f aca="false">N$28</f>
        <v>A partir de 2017 o indicador Taxa de abandono do ensino médio foi substituído pelo Taxa de frequência líquida do ensino médio</v>
      </c>
      <c r="O1828" s="3" t="n">
        <v>31.5984247483575</v>
      </c>
    </row>
    <row r="1829" customFormat="false" ht="15" hidden="false" customHeight="true" outlineLevel="0" collapsed="false">
      <c r="A1829" s="3" t="str">
        <f aca="false">A$29</f>
        <v>Educação</v>
      </c>
      <c r="B1829" s="3" t="str">
        <f aca="false">B$29</f>
        <v> Total</v>
      </c>
      <c r="C1829" s="3" t="n">
        <f aca="false">C$29</f>
        <v>1</v>
      </c>
      <c r="D1829" s="3" t="s">
        <v>263</v>
      </c>
      <c r="E1829" s="3" t="n">
        <f aca="false">E$29</f>
        <v>2015</v>
      </c>
      <c r="F1829" s="3" t="n">
        <f aca="false">F$29</f>
        <v>2015</v>
      </c>
      <c r="G1829" s="3" t="n">
        <v>35.6206751823047</v>
      </c>
      <c r="H1829" s="3"/>
      <c r="I1829" s="3"/>
      <c r="J1829" s="3"/>
      <c r="K1829" s="3" t="str">
        <f aca="false">K$29</f>
        <v>Nota obtida via normalização e ponderação de indicadores que variam de 0 a 100.</v>
      </c>
      <c r="L1829" s="3" t="str">
        <f aca="false">L$29</f>
        <v>Tendências</v>
      </c>
      <c r="M1829" s="3" t="str">
        <f aca="false">M$29</f>
        <v>Nota de 0 a 100</v>
      </c>
      <c r="N1829" s="5"/>
      <c r="O1829" s="3" t="n">
        <v>24.630407254872</v>
      </c>
    </row>
    <row r="1830" customFormat="false" ht="15" hidden="false" customHeight="true" outlineLevel="0" collapsed="false">
      <c r="A1830" s="3" t="str">
        <f aca="false">A$30</f>
        <v>Sustentabilidade Social</v>
      </c>
      <c r="B1830" s="3" t="str">
        <f aca="false">B$30</f>
        <v>Segurança Alimentar</v>
      </c>
      <c r="C1830" s="3" t="n">
        <f aca="false">C$30</f>
        <v>-1</v>
      </c>
      <c r="D1830" s="3" t="s">
        <v>263</v>
      </c>
      <c r="E1830" s="3" t="n">
        <f aca="false">E$30</f>
        <v>2013</v>
      </c>
      <c r="F1830" s="3" t="n">
        <f aca="false">F$30</f>
        <v>2015</v>
      </c>
      <c r="G1830" s="3" t="n">
        <v>5.9008390768</v>
      </c>
      <c r="H1830" s="3"/>
      <c r="I1830" s="3"/>
      <c r="J1830" s="3"/>
      <c r="K1830" s="3" t="str">
        <f aca="false">K$30</f>
        <v>% domicílios com renda domiciliar per capita inferior à linha de extrema pobreza (valor de uma cesta de alimentos com o mínimo de calorias necessárias para suprir adequadamente uma pessoa, com base em recomendações da FAO e da OMS)</v>
      </c>
      <c r="L1830" s="3" t="str">
        <f aca="false">L$30</f>
        <v>Ipea</v>
      </c>
      <c r="M1830" s="3" t="str">
        <f aca="false">M$30</f>
        <v>Porcentagem %</v>
      </c>
      <c r="N1830" s="5" t="s">
        <v>110</v>
      </c>
      <c r="O1830" s="3" t="n">
        <v>69.7687432469161</v>
      </c>
    </row>
    <row r="1831" customFormat="false" ht="15" hidden="false" customHeight="true" outlineLevel="0" collapsed="false">
      <c r="A1831" s="3" t="str">
        <f aca="false">A$31</f>
        <v>Sustentabilidade Social</v>
      </c>
      <c r="B1831" s="3" t="str">
        <f aca="false">B$31</f>
        <v>Inadequação de Moradia FJP</v>
      </c>
      <c r="C1831" s="3" t="n">
        <f aca="false">C$31</f>
        <v>-1</v>
      </c>
      <c r="D1831" s="3" t="s">
        <v>263</v>
      </c>
      <c r="E1831" s="3" t="n">
        <f aca="false">E$31</f>
        <v>2013</v>
      </c>
      <c r="F1831" s="3" t="n">
        <f aca="false">F$31</f>
        <v>2015</v>
      </c>
      <c r="G1831" s="3" t="n">
        <v>6.04571131131779</v>
      </c>
      <c r="H1831" s="3"/>
      <c r="I1831" s="3"/>
      <c r="J1831" s="3"/>
      <c r="K1831" s="3" t="str">
        <f aca="false">K$31</f>
        <v>% de moradias que apresentam,entre outras características, coabitação familiar e/ou habitação precária  (metodologia da Fundação João Pinheiro)</v>
      </c>
      <c r="L1831" s="3" t="str">
        <f aca="false">L$31</f>
        <v>Fundação João Pinheiro</v>
      </c>
      <c r="M1831" s="3" t="str">
        <f aca="false">M$31</f>
        <v>Porcentagem %</v>
      </c>
      <c r="N1831" s="5" t="str">
        <f aca="false">N$31</f>
        <v>A partir de 2020, foi necessário alteração metodológica tendo em vista a não atualização desde de 2015 do indicador da Fundação João Pinheiro, por isso a fonte do indicador passou a ser a PNADc Anual (IBGE).</v>
      </c>
      <c r="O1831" s="3" t="n">
        <v>79.0698628690827</v>
      </c>
    </row>
    <row r="1832" customFormat="false" ht="15" hidden="false" customHeight="true" outlineLevel="0" collapsed="false">
      <c r="A1832" s="3" t="str">
        <f aca="false">A$32</f>
        <v>Sustentabilidade Social</v>
      </c>
      <c r="B1832" s="3" t="str">
        <f aca="false">B$32</f>
        <v>Famílias abaixo da linha da pobreza</v>
      </c>
      <c r="C1832" s="3" t="n">
        <f aca="false">C$32</f>
        <v>-1</v>
      </c>
      <c r="D1832" s="3" t="s">
        <v>263</v>
      </c>
      <c r="E1832" s="3" t="n">
        <f aca="false">E$32</f>
        <v>2013</v>
      </c>
      <c r="F1832" s="3" t="n">
        <f aca="false">F$32</f>
        <v>2015</v>
      </c>
      <c r="G1832" s="3" t="n">
        <v>5.8998040635573</v>
      </c>
      <c r="H1832" s="3"/>
      <c r="I1832" s="3"/>
      <c r="J1832" s="3"/>
      <c r="K1832" s="3" t="str">
        <f aca="false">K$32</f>
        <v>% de domicílios com renda domiciliar per capita inferior à linha de pobreza. A linha de pobreza aqui considerada é definida pelo decreto 7492 (abaixo de R$77,00 mensais)</v>
      </c>
      <c r="L1832" s="3" t="str">
        <f aca="false">L$32</f>
        <v>PNADc /IBGE</v>
      </c>
      <c r="M1832" s="3" t="str">
        <f aca="false">M$32</f>
        <v>Porcentagem %</v>
      </c>
      <c r="N1832" s="5"/>
      <c r="O1832" s="3" t="n">
        <v>66.0333620880151</v>
      </c>
    </row>
    <row r="1833" customFormat="false" ht="15" hidden="false" customHeight="true" outlineLevel="0" collapsed="false">
      <c r="A1833" s="3" t="str">
        <f aca="false">A$33</f>
        <v>Sustentabilidade Social</v>
      </c>
      <c r="B1833" s="3" t="str">
        <f aca="false">B$33</f>
        <v>Desigualdade de renda</v>
      </c>
      <c r="C1833" s="3" t="n">
        <f aca="false">C$33</f>
        <v>-1</v>
      </c>
      <c r="D1833" s="3" t="s">
        <v>263</v>
      </c>
      <c r="E1833" s="3" t="n">
        <f aca="false">E$33</f>
        <v>2013</v>
      </c>
      <c r="F1833" s="3" t="n">
        <f aca="false">F$33</f>
        <v>2015</v>
      </c>
      <c r="G1833" s="3" t="n">
        <v>0.560244448</v>
      </c>
      <c r="H1833" s="3"/>
      <c r="I1833" s="3"/>
      <c r="J1833" s="3"/>
      <c r="K1833" s="3" t="str">
        <f aca="false">K$33</f>
        <v>Coeficiente de gini (1=Desigualdade Máxima/0=Igualdade Máxima)</v>
      </c>
      <c r="L1833" s="3" t="str">
        <f aca="false">L$33</f>
        <v>Ipea</v>
      </c>
      <c r="M1833" s="3" t="str">
        <f aca="false">M$33</f>
        <v>Coeficiente GINI</v>
      </c>
      <c r="N1833" s="5"/>
      <c r="O1833" s="3" t="n">
        <v>12.2705907776882</v>
      </c>
    </row>
    <row r="1834" customFormat="false" ht="15" hidden="false" customHeight="true" outlineLevel="0" collapsed="false">
      <c r="A1834" s="3" t="str">
        <f aca="false">A$34</f>
        <v>Sustentabilidade Social</v>
      </c>
      <c r="B1834" s="3" t="str">
        <f aca="false">B$34</f>
        <v>Acesso ao Saneamento Básico - Água</v>
      </c>
      <c r="C1834" s="3" t="n">
        <f aca="false">C$34</f>
        <v>1</v>
      </c>
      <c r="D1834" s="3" t="s">
        <v>263</v>
      </c>
      <c r="E1834" s="3" t="n">
        <f aca="false">E$34</f>
        <v>2013</v>
      </c>
      <c r="F1834" s="3" t="n">
        <f aca="false">F$34</f>
        <v>2015</v>
      </c>
      <c r="G1834" s="3" t="n">
        <v>90.3179190751445</v>
      </c>
      <c r="H1834" s="3"/>
      <c r="I1834" s="3"/>
      <c r="J1834" s="3"/>
      <c r="K1834" s="3" t="str">
        <f aca="false">K$34</f>
        <v>% de domicilios com acesso à água canalizada de rede geral de distribuição</v>
      </c>
      <c r="L1834" s="3" t="str">
        <f aca="false">L$34</f>
        <v>PNADc /IBGE</v>
      </c>
      <c r="M1834" s="3" t="str">
        <f aca="false">M$34</f>
        <v>Porcentagem %</v>
      </c>
      <c r="N1834" s="5"/>
      <c r="O1834" s="3" t="n">
        <v>65.9136409670624</v>
      </c>
    </row>
    <row r="1835" customFormat="false" ht="15" hidden="false" customHeight="true" outlineLevel="0" collapsed="false">
      <c r="A1835" s="3" t="str">
        <f aca="false">A$35</f>
        <v>Sustentabilidade Social</v>
      </c>
      <c r="B1835" s="3" t="str">
        <f aca="false">B$35</f>
        <v>Acesso ao Saneamento Básico - Esgoto</v>
      </c>
      <c r="C1835" s="3" t="n">
        <f aca="false">C$35</f>
        <v>1</v>
      </c>
      <c r="D1835" s="3" t="s">
        <v>263</v>
      </c>
      <c r="E1835" s="3" t="n">
        <f aca="false">E$35</f>
        <v>2013</v>
      </c>
      <c r="F1835" s="3" t="n">
        <f aca="false">F$35</f>
        <v>2015</v>
      </c>
      <c r="G1835" s="3" t="n">
        <v>97.6878612716763</v>
      </c>
      <c r="H1835" s="3"/>
      <c r="I1835" s="3"/>
      <c r="J1835" s="3"/>
      <c r="K1835" s="3" t="str">
        <f aca="false">K$35</f>
        <v>% de domicilios com acesso à rede coletora de esgoto</v>
      </c>
      <c r="L1835" s="3" t="str">
        <f aca="false">L$35</f>
        <v>PNADc /IBGE</v>
      </c>
      <c r="M1835" s="3" t="str">
        <f aca="false">M$35</f>
        <v>Porcentagem %</v>
      </c>
      <c r="N1835" s="5"/>
      <c r="O1835" s="3" t="n">
        <v>89.6437852333793</v>
      </c>
    </row>
    <row r="1836" customFormat="false" ht="15" hidden="false" customHeight="true" outlineLevel="0" collapsed="false">
      <c r="A1836" s="3" t="str">
        <f aca="false">A$36</f>
        <v>Sustentabilidade Social</v>
      </c>
      <c r="B1836" s="3" t="str">
        <f aca="false">B$36</f>
        <v>Mortes Evitáveis</v>
      </c>
      <c r="C1836" s="3" t="n">
        <f aca="false">C$36</f>
        <v>-1</v>
      </c>
      <c r="D1836" s="3" t="s">
        <v>263</v>
      </c>
      <c r="E1836" s="3" t="n">
        <f aca="false">E$36</f>
        <v>2013</v>
      </c>
      <c r="F1836" s="3" t="n">
        <f aca="false">F$36</f>
        <v>2015</v>
      </c>
      <c r="G1836" s="3" t="n">
        <v>30.9821858449687</v>
      </c>
      <c r="H1836" s="3"/>
      <c r="I1836" s="3"/>
      <c r="J1836" s="3"/>
      <c r="K1836" s="3" t="str">
        <f aca="false">K$36</f>
        <v>Razão de Mortalidade Proporcional: mortes abaixo de 50 anos/ total de óbitos</v>
      </c>
      <c r="L1836" s="3" t="str">
        <f aca="false">L$36</f>
        <v>Datasus</v>
      </c>
      <c r="M1836" s="3" t="str">
        <f aca="false">M$36</f>
        <v>Porcentagem %</v>
      </c>
      <c r="N1836" s="5" t="s">
        <v>127</v>
      </c>
      <c r="O1836" s="3" t="n">
        <v>52.1244536887028</v>
      </c>
    </row>
    <row r="1837" customFormat="false" ht="15" hidden="false" customHeight="true" outlineLevel="0" collapsed="false">
      <c r="A1837" s="3" t="str">
        <f aca="false">A$37</f>
        <v>Sustentabilidade Social</v>
      </c>
      <c r="B1837" s="3" t="str">
        <f aca="false">B$37</f>
        <v>Anos potenciais de vida perdidos</v>
      </c>
      <c r="C1837" s="3" t="n">
        <f aca="false">C$37</f>
        <v>-1</v>
      </c>
      <c r="D1837" s="3" t="s">
        <v>263</v>
      </c>
      <c r="E1837" s="3" t="n">
        <f aca="false">E$37</f>
        <v>2013</v>
      </c>
      <c r="F1837" s="3" t="n">
        <f aca="false">F$37</f>
        <v>2015</v>
      </c>
      <c r="G1837" s="3" t="n">
        <v>12.2765540487575</v>
      </c>
      <c r="H1837" s="3"/>
      <c r="I1837" s="3"/>
      <c r="J1837" s="3"/>
      <c r="K1837" s="3" t="str">
        <f aca="false">K$37</f>
        <v>Média da diferença da faixa etária em que os óbitos registrados ocorreram e a expectativa de vida ao nascer do Brasil.</v>
      </c>
      <c r="L1837" s="3" t="str">
        <f aca="false">L$37</f>
        <v>Datasus</v>
      </c>
      <c r="M1837" s="3" t="str">
        <f aca="false">M$37</f>
        <v>Anos</v>
      </c>
      <c r="N1837" s="5"/>
      <c r="O1837" s="3" t="n">
        <v>61.0562057704069</v>
      </c>
    </row>
    <row r="1838" customFormat="false" ht="15" hidden="false" customHeight="true" outlineLevel="0" collapsed="false">
      <c r="A1838" s="3" t="str">
        <f aca="false">A$38</f>
        <v>Sustentabilidade Social</v>
      </c>
      <c r="B1838" s="3" t="str">
        <f aca="false">B$38</f>
        <v>Formalidade do Mercado de Trabalho</v>
      </c>
      <c r="C1838" s="3" t="n">
        <f aca="false">C$38</f>
        <v>1</v>
      </c>
      <c r="D1838" s="3" t="s">
        <v>263</v>
      </c>
      <c r="E1838" s="3" t="n">
        <f aca="false">E$38</f>
        <v>2013</v>
      </c>
      <c r="F1838" s="3" t="n">
        <f aca="false">F$38</f>
        <v>2015</v>
      </c>
      <c r="G1838" s="3" t="n">
        <v>47.6449275362319</v>
      </c>
      <c r="H1838" s="3"/>
      <c r="I1838" s="3"/>
      <c r="J1838" s="3"/>
      <c r="K1838" s="3" t="str">
        <f aca="false">K$38</f>
        <v>Proporção de empregados de 10 anos ou mais de idade com carteira de trabalho assinada em relação ao total de ocupados</v>
      </c>
      <c r="L1838" s="3" t="str">
        <f aca="false">L$38</f>
        <v>PNADc /IBGE</v>
      </c>
      <c r="M1838" s="3" t="str">
        <f aca="false">M$38</f>
        <v>Porcentagem %</v>
      </c>
      <c r="N18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838" s="3" t="n">
        <v>26.3054457246279</v>
      </c>
    </row>
    <row r="1839" customFormat="false" ht="15" hidden="false" customHeight="true" outlineLevel="0" collapsed="false">
      <c r="A1839" s="3" t="str">
        <f aca="false">A$39</f>
        <v>Sustentabilidade Social</v>
      </c>
      <c r="B1839" s="3" t="str">
        <f aca="false">B$39</f>
        <v>Inserção Econômica</v>
      </c>
      <c r="C1839" s="3" t="n">
        <f aca="false">C$39</f>
        <v>1</v>
      </c>
      <c r="D1839" s="3" t="s">
        <v>263</v>
      </c>
      <c r="E1839" s="3" t="n">
        <f aca="false">E$39</f>
        <v>2014</v>
      </c>
      <c r="F1839" s="3" t="n">
        <f aca="false">F$39</f>
        <v>2015</v>
      </c>
      <c r="G1839" s="3" t="n">
        <v>43.1516316540384</v>
      </c>
      <c r="H1839" s="3"/>
      <c r="I1839" s="3"/>
      <c r="J1839" s="3"/>
      <c r="K1839" s="3" t="str">
        <f aca="false">K$39</f>
        <v>Proporção de ocupados em relação a População Economicamente Ativa</v>
      </c>
      <c r="L1839" s="3" t="str">
        <f aca="false">L$39</f>
        <v>IBGE</v>
      </c>
      <c r="M1839" s="3" t="str">
        <f aca="false">M$39</f>
        <v>Porcentagem %</v>
      </c>
      <c r="N1839" s="5"/>
      <c r="O1839" s="3" t="n">
        <v>44.4761198198455</v>
      </c>
    </row>
    <row r="1840" customFormat="false" ht="15" hidden="false" customHeight="true" outlineLevel="0" collapsed="false">
      <c r="A1840" s="3" t="str">
        <f aca="false">A$40</f>
        <v>Sustentabilidade Social</v>
      </c>
      <c r="B1840" s="3" t="str">
        <f aca="false">B$40</f>
        <v>IDH</v>
      </c>
      <c r="C1840" s="3" t="n">
        <f aca="false">C$40</f>
        <v>1</v>
      </c>
      <c r="D1840" s="3" t="s">
        <v>263</v>
      </c>
      <c r="E1840" s="3" t="n">
        <f aca="false">E$40</f>
        <v>2010</v>
      </c>
      <c r="F1840" s="3" t="n">
        <f aca="false">F$40</f>
        <v>2015</v>
      </c>
      <c r="G1840" s="3" t="n">
        <v>0.665</v>
      </c>
      <c r="H1840" s="3"/>
      <c r="I1840" s="3"/>
      <c r="J1840" s="3"/>
      <c r="K1840" s="3" t="str">
        <f aca="false">K$40</f>
        <v>IDH estadual</v>
      </c>
      <c r="L1840" s="3" t="str">
        <f aca="false">L$40</f>
        <v>PNUD</v>
      </c>
      <c r="M1840" s="3" t="str">
        <f aca="false">M$40</f>
        <v>Índice de 0 a 1</v>
      </c>
      <c r="N1840" s="5"/>
      <c r="O1840" s="3" t="n">
        <v>17.6165803108809</v>
      </c>
    </row>
    <row r="1841" customFormat="false" ht="15" hidden="false" customHeight="true" outlineLevel="0" collapsed="false">
      <c r="A1841" s="3" t="str">
        <f aca="false">A$41</f>
        <v>Sustentabilidade Social</v>
      </c>
      <c r="B1841" s="3" t="str">
        <f aca="false">B$41</f>
        <v>Inserção Econômica dos Jovens</v>
      </c>
      <c r="C1841" s="3" t="n">
        <f aca="false">C$41</f>
        <v>1</v>
      </c>
      <c r="D1841" s="3" t="s">
        <v>263</v>
      </c>
      <c r="E1841" s="3" t="n">
        <f aca="false">E$41</f>
        <v>2013</v>
      </c>
      <c r="F1841" s="3" t="n">
        <f aca="false">F$41</f>
        <v>2015</v>
      </c>
      <c r="G1841" s="3" t="n">
        <v>81.3313066181288</v>
      </c>
      <c r="H1841" s="3"/>
      <c r="I1841" s="3"/>
      <c r="J1841" s="3"/>
      <c r="K1841" s="3" t="str">
        <f aca="false">K$41</f>
        <v>Proporção dos jovens que estudam ou trabalham</v>
      </c>
      <c r="L1841" s="3" t="str">
        <f aca="false">L$41</f>
        <v>IBGE</v>
      </c>
      <c r="M1841" s="3" t="str">
        <f aca="false">M$41</f>
        <v>Porcentagem %</v>
      </c>
      <c r="N1841" s="5"/>
      <c r="O1841" s="3" t="n">
        <v>59.2655507108578</v>
      </c>
    </row>
    <row r="1842" customFormat="false" ht="15" hidden="false" customHeight="true" outlineLevel="0" collapsed="false">
      <c r="A1842" s="3" t="str">
        <f aca="false">A$42</f>
        <v>Sustentabilidade Social</v>
      </c>
      <c r="B1842" s="3" t="str">
        <f aca="false">B$42</f>
        <v>Mortalidade Materna</v>
      </c>
      <c r="C1842" s="3" t="n">
        <f aca="false">C$42</f>
        <v>-1</v>
      </c>
      <c r="D1842" s="3" t="s">
        <v>263</v>
      </c>
      <c r="E1842" s="3" t="n">
        <f aca="false">E$42</f>
        <v>2013</v>
      </c>
      <c r="F1842" s="3" t="n">
        <f aca="false">F$42</f>
        <v>2015</v>
      </c>
      <c r="G1842" s="3" t="n">
        <v>4.74398957147336</v>
      </c>
      <c r="H1842" s="3"/>
      <c r="I1842" s="3"/>
      <c r="J1842" s="3"/>
      <c r="K1842" s="3" t="str">
        <f aca="false">K$42</f>
        <v>Óbitos maternos em relação a população feminina em idade fértil (15-49 anos).</v>
      </c>
      <c r="L1842" s="3" t="str">
        <f aca="false">L$42</f>
        <v>Datasus</v>
      </c>
      <c r="M1842" s="3" t="str">
        <f aca="false">M$42</f>
        <v>Taxa de mortalidade por 100 mil mulheres</v>
      </c>
      <c r="N1842" s="5"/>
      <c r="O1842" s="3" t="n">
        <v>57.9030983291807</v>
      </c>
    </row>
    <row r="1843" customFormat="false" ht="15" hidden="false" customHeight="true" outlineLevel="0" collapsed="false">
      <c r="A1843" s="3" t="str">
        <f aca="false">A$43</f>
        <v>Sustentabilidade Social</v>
      </c>
      <c r="B1843" s="3" t="str">
        <f aca="false">B$43</f>
        <v>Mortalidade Precoce</v>
      </c>
      <c r="C1843" s="3" t="n">
        <f aca="false">C$43</f>
        <v>-1</v>
      </c>
      <c r="D1843" s="3" t="s">
        <v>263</v>
      </c>
      <c r="E1843" s="3" t="n">
        <f aca="false">E$43</f>
        <v>2013</v>
      </c>
      <c r="F1843" s="3" t="n">
        <f aca="false">F$43</f>
        <v>2015</v>
      </c>
      <c r="G1843" s="3" t="n">
        <v>137.982151661246</v>
      </c>
      <c r="H1843" s="3"/>
      <c r="I1843" s="3"/>
      <c r="J1843" s="3"/>
      <c r="K1843" s="3" t="str">
        <f aca="false">K$43</f>
        <v>Mortalidade de Jovens (15-29 anos) por causas externas.
</v>
      </c>
      <c r="L1843" s="3" t="str">
        <f aca="false">L$43</f>
        <v>Datasus</v>
      </c>
      <c r="M1843" s="3" t="str">
        <f aca="false">M$43</f>
        <v>Taxa de mortalidade por 100 mil jovens</v>
      </c>
      <c r="N1843" s="5"/>
      <c r="O1843" s="3" t="n">
        <v>40.7890223182795</v>
      </c>
    </row>
    <row r="1844" customFormat="false" ht="15" hidden="false" customHeight="true" outlineLevel="0" collapsed="false">
      <c r="A1844" s="3" t="str">
        <f aca="false">A$44</f>
        <v>Sustentabilidade Social</v>
      </c>
      <c r="B1844" s="3" t="str">
        <f aca="false">B$44</f>
        <v>Previdência Social</v>
      </c>
      <c r="C1844" s="3" t="n">
        <f aca="false">C$44</f>
        <v>1</v>
      </c>
      <c r="D1844" s="3" t="s">
        <v>263</v>
      </c>
      <c r="E1844" s="3" t="n">
        <f aca="false">E$44</f>
        <v>2013</v>
      </c>
      <c r="F1844" s="3" t="n">
        <f aca="false">F$44</f>
        <v>2015</v>
      </c>
      <c r="G1844" s="3" t="n">
        <v>70.5881862172535</v>
      </c>
      <c r="H1844" s="3"/>
      <c r="I1844" s="3"/>
      <c r="J1844" s="3"/>
      <c r="K1844" s="3" t="str">
        <f aca="false">K$44</f>
        <v>Proporção de idosos (mais de 60 anos) que recebem previdência social</v>
      </c>
      <c r="L1844" s="3" t="str">
        <f aca="false">L$44</f>
        <v>IBGE</v>
      </c>
      <c r="M1844" s="3" t="str">
        <f aca="false">M$44</f>
        <v>Porcentagem %</v>
      </c>
      <c r="N1844" s="5" t="s">
        <v>150</v>
      </c>
      <c r="O1844" s="3" t="n">
        <v>65.6785199051326</v>
      </c>
    </row>
    <row r="1845" customFormat="false" ht="15" hidden="false" customHeight="true" outlineLevel="0" collapsed="false">
      <c r="A1845" s="3" t="str">
        <f aca="false">A$45</f>
        <v>Sustentabilidade Social</v>
      </c>
      <c r="B1845" s="3" t="str">
        <f aca="false">B$45</f>
        <v>Mortalidade na Infância</v>
      </c>
      <c r="C1845" s="3" t="n">
        <f aca="false">C$45</f>
        <v>-1</v>
      </c>
      <c r="D1845" s="3" t="s">
        <v>263</v>
      </c>
      <c r="E1845" s="3" t="n">
        <f aca="false">E$45</f>
        <v>2013</v>
      </c>
      <c r="F1845" s="3" t="n">
        <f aca="false">F$45</f>
        <v>2015</v>
      </c>
      <c r="G1845" s="3" t="n">
        <v>3.54057342973091</v>
      </c>
      <c r="H1845" s="3"/>
      <c r="I1845" s="3"/>
      <c r="J1845" s="3"/>
      <c r="K1845" s="3" t="str">
        <f aca="false">K$45</f>
        <v>Óbitos de menores de cinco anos por grupo de 1.000 nascidos vivos</v>
      </c>
      <c r="L1845" s="3" t="str">
        <f aca="false">L$45</f>
        <v>Datasus</v>
      </c>
      <c r="M1845" s="3" t="str">
        <f aca="false">M$45</f>
        <v>Porcentagem %</v>
      </c>
      <c r="N1845" s="5"/>
      <c r="O1845" s="3" t="n">
        <v>54.2734040107048</v>
      </c>
    </row>
    <row r="1846" customFormat="false" ht="15" hidden="false" customHeight="true" outlineLevel="0" collapsed="false">
      <c r="A1846" s="3" t="str">
        <f aca="false">A$46</f>
        <v>Sustentabilidade Social</v>
      </c>
      <c r="B1846" s="3" t="str">
        <f aca="false">B$46</f>
        <v> Total</v>
      </c>
      <c r="C1846" s="3" t="n">
        <f aca="false">C$46</f>
        <v>1</v>
      </c>
      <c r="D1846" s="3" t="s">
        <v>263</v>
      </c>
      <c r="E1846" s="3" t="n">
        <f aca="false">E$46</f>
        <v>2015</v>
      </c>
      <c r="F1846" s="3" t="n">
        <f aca="false">F$46</f>
        <v>2015</v>
      </c>
      <c r="G1846" s="3" t="n">
        <v>54.0114795124339</v>
      </c>
      <c r="H1846" s="3"/>
      <c r="I1846" s="3"/>
      <c r="J1846" s="3"/>
      <c r="K1846" s="3" t="str">
        <f aca="false">K$46</f>
        <v>Nota obtida via normalização e ponderação de indicadores que variam de 0 a 100.</v>
      </c>
      <c r="L1846" s="3" t="str">
        <f aca="false">L$46</f>
        <v>Tendências</v>
      </c>
      <c r="M1846" s="3" t="str">
        <f aca="false">M$46</f>
        <v>Nota de 0 a 100</v>
      </c>
      <c r="N1846" s="5"/>
      <c r="O1846" s="3" t="n">
        <v>46.85537657608</v>
      </c>
    </row>
    <row r="1847" customFormat="false" ht="15" hidden="false" customHeight="true" outlineLevel="0" collapsed="false">
      <c r="A1847" s="3" t="str">
        <f aca="false">A$47</f>
        <v>Segurança Pública</v>
      </c>
      <c r="B1847" s="3" t="str">
        <f aca="false">B$47</f>
        <v>Déficit Carcerário</v>
      </c>
      <c r="C1847" s="3" t="n">
        <f aca="false">C$47</f>
        <v>-1</v>
      </c>
      <c r="D1847" s="3" t="s">
        <v>263</v>
      </c>
      <c r="E1847" s="3" t="n">
        <f aca="false">E$47</f>
        <v>2014</v>
      </c>
      <c r="F1847" s="3" t="n">
        <f aca="false">F$47</f>
        <v>2015</v>
      </c>
      <c r="G1847" s="3" t="n">
        <v>1.573090345095</v>
      </c>
      <c r="H1847" s="3"/>
      <c r="I1847" s="3"/>
      <c r="J1847" s="3"/>
      <c r="K1847" s="3" t="str">
        <f aca="false">K$47</f>
        <v>Relação detentos / Vagas</v>
      </c>
      <c r="L1847" s="3" t="str">
        <f aca="false">L$47</f>
        <v>Fórum de Segurança Pública</v>
      </c>
      <c r="M1847" s="3" t="str">
        <f aca="false">M$47</f>
        <v>Porcentagem %</v>
      </c>
      <c r="N1847" s="5"/>
      <c r="O1847" s="3" t="n">
        <v>61.4228109061135</v>
      </c>
    </row>
    <row r="1848" customFormat="false" ht="15" hidden="false" customHeight="true" outlineLevel="0" collapsed="false">
      <c r="A1848" s="3" t="str">
        <f aca="false">A$48</f>
        <v>Segurança Pública</v>
      </c>
      <c r="B1848" s="3" t="str">
        <f aca="false">B$48</f>
        <v>Mortes a esclarecer</v>
      </c>
      <c r="C1848" s="3" t="n">
        <f aca="false">C$48</f>
        <v>-1</v>
      </c>
      <c r="D1848" s="3" t="s">
        <v>263</v>
      </c>
      <c r="E1848" s="3" t="n">
        <f aca="false">E$48</f>
        <v>2014</v>
      </c>
      <c r="F1848" s="3" t="n">
        <f aca="false">F$48</f>
        <v>2015</v>
      </c>
      <c r="G1848" s="3" t="n">
        <v>25.6355498847977</v>
      </c>
      <c r="H1848" s="3"/>
      <c r="I1848" s="3"/>
      <c r="J1848" s="3"/>
      <c r="K1848" s="3" t="str">
        <f aca="false">K$48</f>
        <v># "mortes a esclarecer" / 100 mil habitantes</v>
      </c>
      <c r="L1848" s="3" t="str">
        <f aca="false">L$48</f>
        <v>Fórum de Segurança Pública</v>
      </c>
      <c r="M1848" s="3" t="str">
        <f aca="false">M$48</f>
        <v>Taxa de mortalidade por 100 mil habitantes</v>
      </c>
      <c r="N18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848" s="3" t="n">
        <v>9.19591269480908</v>
      </c>
    </row>
    <row r="1849" customFormat="false" ht="15" hidden="false" customHeight="true" outlineLevel="0" collapsed="false">
      <c r="A1849" s="3" t="str">
        <f aca="false">A$49</f>
        <v>Segurança Pública</v>
      </c>
      <c r="B1849" s="3" t="str">
        <f aca="false">B$49</f>
        <v>Atuação do Sistema de Justiça Criminal</v>
      </c>
      <c r="C1849" s="3" t="n">
        <f aca="false">C$49</f>
        <v>1</v>
      </c>
      <c r="D1849" s="3" t="s">
        <v>263</v>
      </c>
      <c r="E1849" s="3" t="n">
        <f aca="false">E$49</f>
        <v>2014</v>
      </c>
      <c r="F1849" s="3" t="n">
        <f aca="false">F$49</f>
        <v>2015</v>
      </c>
      <c r="G1849" s="3" t="n">
        <v>0.955955955955956</v>
      </c>
      <c r="H1849" s="3"/>
      <c r="I1849" s="3"/>
      <c r="J1849" s="3"/>
      <c r="K1849" s="3" t="str">
        <f aca="false">K$49</f>
        <v>Total da população carcerária (regime fechado) em relação ao número de homicídios.</v>
      </c>
      <c r="L1849" s="3" t="str">
        <f aca="false">L$49</f>
        <v>Fórum de Segurança Pública</v>
      </c>
      <c r="M1849" s="3" t="str">
        <f aca="false">M$49</f>
        <v>Porcentagem %</v>
      </c>
      <c r="N1849" s="3" t="str">
        <f aca="false">N$49</f>
        <v>A partir da edição de 2018, ou seja, do dado de 2017 passou a ser usado como numerador a população prisional acusada de homicídio e não mais a população carcerária total.</v>
      </c>
      <c r="O1849" s="3" t="n">
        <v>1.44928713285316</v>
      </c>
    </row>
    <row r="1850" customFormat="false" ht="15" hidden="false" customHeight="true" outlineLevel="0" collapsed="false">
      <c r="A1850" s="3" t="str">
        <f aca="false">A$50</f>
        <v>Segurança Pública</v>
      </c>
      <c r="B1850" s="3" t="str">
        <f aca="false">B$50</f>
        <v>Mortalidade no Trânsito</v>
      </c>
      <c r="C1850" s="3" t="n">
        <f aca="false">C$50</f>
        <v>-1</v>
      </c>
      <c r="D1850" s="3" t="s">
        <v>263</v>
      </c>
      <c r="E1850" s="3" t="n">
        <f aca="false">E$50</f>
        <v>2013</v>
      </c>
      <c r="F1850" s="3" t="n">
        <f aca="false">F$50</f>
        <v>2015</v>
      </c>
      <c r="G1850" s="3" t="n">
        <v>73.316277655536</v>
      </c>
      <c r="H1850" s="3"/>
      <c r="I1850" s="3"/>
      <c r="J1850" s="3"/>
      <c r="K1850" s="3" t="str">
        <f aca="false">K$50</f>
        <v>Óbitos por causas externas (acidentes em transporte terrestre) em relação ao total de habitantes.</v>
      </c>
      <c r="L1850" s="3" t="str">
        <f aca="false">L$50</f>
        <v>Datasus</v>
      </c>
      <c r="M1850" s="5" t="str">
        <f aca="false">M$50</f>
        <v>Mortes em relação a frota e aos habitantes</v>
      </c>
      <c r="N1850" s="5" t="str">
        <f aca="false">N$50</f>
        <v>Antes de 2019 o nome do indicador era "Segurança no Trânsito" </v>
      </c>
      <c r="O1850" s="3" t="n">
        <v>24.2176171760048</v>
      </c>
    </row>
    <row r="1851" customFormat="false" ht="15" hidden="false" customHeight="true" outlineLevel="0" collapsed="false">
      <c r="A1851" s="3" t="str">
        <f aca="false">A$51</f>
        <v>Segurança Pública</v>
      </c>
      <c r="B1851" s="3" t="str">
        <f aca="false">B$51</f>
        <v>Segurança Pessoal</v>
      </c>
      <c r="C1851" s="3" t="n">
        <f aca="false">C$51</f>
        <v>-1</v>
      </c>
      <c r="D1851" s="3" t="s">
        <v>263</v>
      </c>
      <c r="E1851" s="3" t="n">
        <f aca="false">E$51</f>
        <v>2014</v>
      </c>
      <c r="F1851" s="3" t="n">
        <f aca="false">F$51</f>
        <v>2015</v>
      </c>
      <c r="G1851" s="3" t="n">
        <v>45.0086367924656</v>
      </c>
      <c r="H1851" s="3"/>
      <c r="I1851" s="3"/>
      <c r="J1851" s="3"/>
      <c r="K1851" s="3" t="str">
        <f aca="false">K$51</f>
        <v>Óbitos resultantes de agressões (homicídios) em relação a população total.</v>
      </c>
      <c r="L1851" s="3" t="str">
        <f aca="false">L$51</f>
        <v>Fórum de Segurança Pública</v>
      </c>
      <c r="M1851" s="5" t="str">
        <f aca="false">M$51</f>
        <v>Óbitos por 100 mil habitantes</v>
      </c>
      <c r="N1851" s="5"/>
      <c r="O1851" s="3" t="n">
        <v>32.7257258561868</v>
      </c>
    </row>
    <row r="1852" customFormat="false" ht="15" hidden="false" customHeight="true" outlineLevel="0" collapsed="false">
      <c r="A1852" s="3" t="str">
        <f aca="false">A$52</f>
        <v>Segurança Pública</v>
      </c>
      <c r="B1852" s="3" t="str">
        <f aca="false">B$52</f>
        <v>Segurança Patrimonial</v>
      </c>
      <c r="C1852" s="3" t="n">
        <f aca="false">C$52</f>
        <v>-1</v>
      </c>
      <c r="D1852" s="3" t="s">
        <v>263</v>
      </c>
      <c r="E1852" s="3" t="n">
        <f aca="false">E$52</f>
        <v>2014</v>
      </c>
      <c r="F1852" s="3" t="n">
        <f aca="false">F$52</f>
        <v>2015</v>
      </c>
      <c r="G1852" s="3" t="n">
        <v>897.270996355978</v>
      </c>
      <c r="H1852" s="3"/>
      <c r="I1852" s="3"/>
      <c r="J1852" s="3"/>
      <c r="K1852" s="3" t="str">
        <f aca="false">K$52</f>
        <v>Roubos e furto de veículos em relação a frota total (por 100 mil veículos).</v>
      </c>
      <c r="L1852" s="3" t="str">
        <f aca="false">L$52</f>
        <v>Fórum de Segurança Pública</v>
      </c>
      <c r="M1852" s="5" t="str">
        <f aca="false">M$52</f>
        <v>Roubos e furtos por 100 mil veículos</v>
      </c>
      <c r="N1852" s="3" t="str">
        <f aca="false">N$52</f>
        <v>A partir da edição de 2019, ou seja, do dado de 2018, passou a ser usado o número de roubos totais no lugar de roubos e furtos de veículos</v>
      </c>
      <c r="O1852" s="3" t="n">
        <v>21.604537496942</v>
      </c>
    </row>
    <row r="1853" customFormat="false" ht="15" hidden="false" customHeight="true" outlineLevel="0" collapsed="false">
      <c r="A1853" s="3" t="str">
        <f aca="false">A$53</f>
        <v>Segurança Pública</v>
      </c>
      <c r="B1853" s="3" t="str">
        <f aca="false">B$53</f>
        <v> Total</v>
      </c>
      <c r="C1853" s="3" t="n">
        <f aca="false">C$53</f>
        <v>1</v>
      </c>
      <c r="D1853" s="3" t="s">
        <v>263</v>
      </c>
      <c r="E1853" s="3" t="n">
        <f aca="false">E$53</f>
        <v>2015</v>
      </c>
      <c r="F1853" s="3" t="n">
        <f aca="false">F$53</f>
        <v>2015</v>
      </c>
      <c r="G1853" s="3" t="n">
        <v>26.0240083493917</v>
      </c>
      <c r="H1853" s="3"/>
      <c r="I1853" s="3"/>
      <c r="J1853" s="3"/>
      <c r="K1853" s="3" t="str">
        <f aca="false">K$53</f>
        <v>Nota obtida via normalização e ponderação de indicadores que variam de 0 a 100.</v>
      </c>
      <c r="L1853" s="3" t="str">
        <f aca="false">L$53</f>
        <v>Tendências</v>
      </c>
      <c r="M1853" s="3" t="str">
        <f aca="false">M$53</f>
        <v>Nota de 0 a 100</v>
      </c>
      <c r="N1853" s="5"/>
      <c r="O1853" s="3" t="n">
        <v>17.2507347209877</v>
      </c>
    </row>
    <row r="1854" customFormat="false" ht="15" hidden="false" customHeight="true" outlineLevel="0" collapsed="false">
      <c r="A1854" s="3" t="str">
        <f aca="false">A$54</f>
        <v>Solidez Fiscal</v>
      </c>
      <c r="B1854" s="3" t="str">
        <f aca="false">B$54</f>
        <v>Dependência Fiscal</v>
      </c>
      <c r="C1854" s="3" t="n">
        <f aca="false">C$54</f>
        <v>1</v>
      </c>
      <c r="D1854" s="3" t="s">
        <v>263</v>
      </c>
      <c r="E1854" s="3" t="n">
        <f aca="false">E$54</f>
        <v>2014</v>
      </c>
      <c r="F1854" s="3" t="n">
        <f aca="false">F$54</f>
        <v>2015</v>
      </c>
      <c r="G1854" s="3" t="n">
        <v>49.537653888303</v>
      </c>
      <c r="H1854" s="3"/>
      <c r="I1854" s="3"/>
      <c r="J1854" s="3"/>
      <c r="K1854" s="3" t="str">
        <f aca="false">K$54</f>
        <v>Grau de autonomia financeira do Estado tendo por base a participação das receitas correntes próprias (realizadas) sobre a receita corrente total, dado pela fórmula: 1 – (transferências correntes/receita corrente total)</v>
      </c>
      <c r="L1854" s="3" t="str">
        <f aca="false">L$54</f>
        <v>Siconfi</v>
      </c>
      <c r="M1854" s="3" t="str">
        <f aca="false">M$54</f>
        <v>Porcentagem %</v>
      </c>
      <c r="N18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854" s="3" t="n">
        <v>27.1674836440594</v>
      </c>
    </row>
    <row r="1855" customFormat="false" ht="15" hidden="false" customHeight="true" outlineLevel="0" collapsed="false">
      <c r="A1855" s="3" t="str">
        <f aca="false">A$55</f>
        <v>Solidez Fiscal</v>
      </c>
      <c r="B1855" s="3" t="str">
        <f aca="false">B$55</f>
        <v>Taxa de Investimentos</v>
      </c>
      <c r="C1855" s="3" t="n">
        <f aca="false">C$55</f>
        <v>1</v>
      </c>
      <c r="D1855" s="3" t="s">
        <v>263</v>
      </c>
      <c r="E1855" s="3" t="n">
        <f aca="false">E$55</f>
        <v>2014</v>
      </c>
      <c r="F1855" s="3" t="n">
        <f aca="false">F$55</f>
        <v>2015</v>
      </c>
      <c r="G1855" s="3" t="n">
        <v>0.0836182457321048</v>
      </c>
      <c r="H1855" s="3"/>
      <c r="I1855" s="3"/>
      <c r="J1855" s="3"/>
      <c r="K1855" s="3" t="str">
        <f aca="false">K$55</f>
        <v>Investimento liquidado / receita corrente líquida</v>
      </c>
      <c r="L1855" s="3" t="str">
        <f aca="false">L$55</f>
        <v>Siconfi</v>
      </c>
      <c r="M1855" s="5" t="s">
        <v>24</v>
      </c>
      <c r="N1855" s="5" t="str">
        <f aca="false">N$55</f>
        <v>Antes da edição de 2020 o indicador era conhecido como "Capacidade de Investimento"</v>
      </c>
      <c r="O1855" s="3" t="n">
        <v>23.8096559308086</v>
      </c>
    </row>
    <row r="1856" customFormat="false" ht="15" hidden="false" customHeight="true" outlineLevel="0" collapsed="false">
      <c r="A1856" s="3" t="str">
        <f aca="false">A$56</f>
        <v>Solidez Fiscal</v>
      </c>
      <c r="B1856" s="3" t="str">
        <f aca="false">B$56</f>
        <v>Resultado Nominal</v>
      </c>
      <c r="C1856" s="3" t="n">
        <f aca="false">C$56</f>
        <v>1</v>
      </c>
      <c r="D1856" s="3" t="s">
        <v>263</v>
      </c>
      <c r="E1856" s="3" t="n">
        <f aca="false">E$56</f>
        <v>2014</v>
      </c>
      <c r="F1856" s="3" t="n">
        <f aca="false">F$56</f>
        <v>2015</v>
      </c>
      <c r="G1856" s="3" t="n">
        <v>0.13511231052723</v>
      </c>
      <c r="H1856" s="3"/>
      <c r="I1856" s="3"/>
      <c r="J1856" s="3"/>
      <c r="K1856" s="3" t="str">
        <f aca="false">K$56</f>
        <v>Diferença entre receitas e despesas primárias no período acrescidas das despesas com juros nominais incidentes sobre a dívida pública interna e externa, dividido pelo PIB</v>
      </c>
      <c r="L1856" s="3" t="str">
        <f aca="false">L$56</f>
        <v>Siconfi</v>
      </c>
      <c r="M1856" s="3" t="str">
        <f aca="false">M$56</f>
        <v>Porcentagem %</v>
      </c>
      <c r="N1856" s="5"/>
      <c r="O1856" s="3" t="n">
        <v>59.233990698285</v>
      </c>
    </row>
    <row r="1857" customFormat="false" ht="15" hidden="false" customHeight="true" outlineLevel="0" collapsed="false">
      <c r="A1857" s="3" t="str">
        <f aca="false">A$57</f>
        <v>Solidez Fiscal</v>
      </c>
      <c r="B1857" s="3" t="str">
        <f aca="false">B$57</f>
        <v>Solvência Fiscal</v>
      </c>
      <c r="C1857" s="3" t="n">
        <f aca="false">C$57</f>
        <v>-1</v>
      </c>
      <c r="D1857" s="3" t="s">
        <v>263</v>
      </c>
      <c r="E1857" s="3" t="n">
        <f aca="false">E$57</f>
        <v>2014</v>
      </c>
      <c r="F1857" s="3" t="n">
        <f aca="false">F$57</f>
        <v>2015</v>
      </c>
      <c r="G1857" s="3" t="n">
        <v>54.4715111708996</v>
      </c>
      <c r="H1857" s="3"/>
      <c r="I1857" s="3"/>
      <c r="J1857" s="3"/>
      <c r="K1857" s="3" t="str">
        <f aca="false">K$57</f>
        <v>Dívida consolidada líquida / receita corrente líquida</v>
      </c>
      <c r="L1857" s="3" t="str">
        <f aca="false">L$57</f>
        <v>Siconfi</v>
      </c>
      <c r="M1857" s="5" t="s">
        <v>24</v>
      </c>
      <c r="N1857" s="5"/>
      <c r="O1857" s="3" t="n">
        <v>80.62699733164</v>
      </c>
    </row>
    <row r="1858" customFormat="false" ht="15" hidden="false" customHeight="true" outlineLevel="0" collapsed="false">
      <c r="A1858" s="3" t="str">
        <f aca="false">A$58</f>
        <v>Solidez Fiscal</v>
      </c>
      <c r="B1858" s="3" t="str">
        <f aca="false">B$58</f>
        <v>Sucesso do Planejamento Orçamentário</v>
      </c>
      <c r="C1858" s="3" t="n">
        <f aca="false">C$58</f>
        <v>1</v>
      </c>
      <c r="D1858" s="3" t="s">
        <v>263</v>
      </c>
      <c r="E1858" s="3" t="n">
        <f aca="false">E$58</f>
        <v>2014</v>
      </c>
      <c r="F1858" s="3" t="n">
        <f aca="false">F$58</f>
        <v>2015</v>
      </c>
      <c r="G1858" s="3" t="n">
        <v>89.4145698440023</v>
      </c>
      <c r="H1858" s="3"/>
      <c r="I1858" s="3"/>
      <c r="J1858" s="3"/>
      <c r="K1858" s="3" t="str">
        <f aca="false">K$58</f>
        <v>Despesa liquidada pela despesa total atualizada (dotação orçamentária).</v>
      </c>
      <c r="L1858" s="3" t="str">
        <f aca="false">L$58</f>
        <v>Siconfi</v>
      </c>
      <c r="M1858" s="3" t="str">
        <f aca="false">M$58</f>
        <v>Porcentagem %</v>
      </c>
      <c r="N1858" s="5" t="str">
        <f aca="false">N$58</f>
        <v>Antes de 2020 o indicador era chamado de "Sucesso da Execução Orçamentária"</v>
      </c>
      <c r="O1858" s="3" t="n">
        <v>66.3920743350568</v>
      </c>
    </row>
    <row r="1859" customFormat="false" ht="15" hidden="false" customHeight="true" outlineLevel="0" collapsed="false">
      <c r="A1859" s="3" t="str">
        <f aca="false">A$59</f>
        <v>Solidez Fiscal</v>
      </c>
      <c r="B1859" s="3" t="str">
        <f aca="false">B$59</f>
        <v> Total</v>
      </c>
      <c r="C1859" s="3" t="n">
        <f aca="false">C$59</f>
        <v>1</v>
      </c>
      <c r="D1859" s="3" t="s">
        <v>263</v>
      </c>
      <c r="E1859" s="3" t="n">
        <f aca="false">E$59</f>
        <v>2015</v>
      </c>
      <c r="F1859" s="3" t="n">
        <f aca="false">F$59</f>
        <v>2015</v>
      </c>
      <c r="G1859" s="3" t="n">
        <v>54.2996637674278</v>
      </c>
      <c r="H1859" s="3"/>
      <c r="I1859" s="3"/>
      <c r="J1859" s="3"/>
      <c r="K1859" s="3" t="str">
        <f aca="false">K$59</f>
        <v>Nota obtida via normalização e ponderação de indicadores que variam de 0 a 100.</v>
      </c>
      <c r="L1859" s="3" t="str">
        <f aca="false">L$59</f>
        <v>Tendências</v>
      </c>
      <c r="M1859" s="3" t="str">
        <f aca="false">M$59</f>
        <v>Nota de 0 a 100</v>
      </c>
      <c r="N1859" s="5"/>
      <c r="O1859" s="3" t="n">
        <v>78.9447308021689</v>
      </c>
    </row>
    <row r="1860" customFormat="false" ht="15" hidden="false" customHeight="true" outlineLevel="0" collapsed="false">
      <c r="A1860" s="3" t="str">
        <f aca="false">A$60</f>
        <v>Eficiência da Máquina Pública</v>
      </c>
      <c r="B1860" s="3" t="str">
        <f aca="false">B$60</f>
        <v>Eficiência do Judiciário</v>
      </c>
      <c r="C1860" s="3" t="n">
        <f aca="false">C$60</f>
        <v>-1</v>
      </c>
      <c r="D1860" s="3" t="s">
        <v>263</v>
      </c>
      <c r="E1860" s="3" t="n">
        <f aca="false">E$60</f>
        <v>2013</v>
      </c>
      <c r="F1860" s="3" t="n">
        <f aca="false">F$60</f>
        <v>2015</v>
      </c>
      <c r="G1860" s="3" t="n">
        <v>64.7714825265519</v>
      </c>
      <c r="H1860" s="3"/>
      <c r="I1860" s="3"/>
      <c r="J1860" s="3"/>
      <c r="K1860" s="4" t="str">
        <f aca="false">K$60</f>
        <v>Taxa de congestionamento = 1 - (processos baixados)/(casos novos + casos pendentes)</v>
      </c>
      <c r="L1860" s="4" t="str">
        <f aca="false">L$60</f>
        <v>Justiça em Números/CNJ</v>
      </c>
      <c r="M1860" s="4" t="str">
        <f aca="false">M$60</f>
        <v>Porcentagem %</v>
      </c>
      <c r="N18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860" s="3" t="n">
        <v>37.7330828519665</v>
      </c>
    </row>
    <row r="1861" customFormat="false" ht="15" hidden="false" customHeight="true" outlineLevel="0" collapsed="false">
      <c r="A1861" s="3" t="str">
        <f aca="false">A$61</f>
        <v>Eficiência da Máquina Pública</v>
      </c>
      <c r="B1861" s="3" t="str">
        <f aca="false">B$61</f>
        <v>Custo do Executivo/PIB</v>
      </c>
      <c r="C1861" s="3" t="n">
        <f aca="false">C$61</f>
        <v>-1</v>
      </c>
      <c r="D1861" s="3" t="s">
        <v>263</v>
      </c>
      <c r="E1861" s="3" t="n">
        <f aca="false">E$61</f>
        <v>2014</v>
      </c>
      <c r="F1861" s="3" t="n">
        <f aca="false">F$61</f>
        <v>2015</v>
      </c>
      <c r="G1861" s="3" t="n">
        <v>2.65846681615993</v>
      </c>
      <c r="H1861" s="3"/>
      <c r="I1861" s="3"/>
      <c r="J1861" s="3"/>
      <c r="K1861" s="3" t="str">
        <f aca="false">K$61</f>
        <v>Recursos públicos alocados na administração direta / PIB</v>
      </c>
      <c r="L1861" s="3" t="str">
        <f aca="false">L$61</f>
        <v>FINBRA/Siconfi</v>
      </c>
      <c r="M1861" s="3" t="str">
        <f aca="false">M$61</f>
        <v>Porcentagem %</v>
      </c>
      <c r="N1861" s="3" t="str">
        <f aca="false">N$61</f>
        <v>O PIB utilizado para cálculo é estimado pela Tendências</v>
      </c>
      <c r="O1861" s="3" t="n">
        <v>76.8818716717353</v>
      </c>
    </row>
    <row r="1862" customFormat="false" ht="15" hidden="false" customHeight="true" outlineLevel="0" collapsed="false">
      <c r="A1862" s="3" t="str">
        <f aca="false">A$62</f>
        <v>Eficiência da Máquina Pública</v>
      </c>
      <c r="B1862" s="3" t="str">
        <f aca="false">B$62</f>
        <v>Índice de Transparência</v>
      </c>
      <c r="C1862" s="3" t="n">
        <f aca="false">C$62</f>
        <v>1</v>
      </c>
      <c r="D1862" s="3" t="s">
        <v>263</v>
      </c>
      <c r="E1862" s="3" t="n">
        <f aca="false">E$62</f>
        <v>2014</v>
      </c>
      <c r="F1862" s="3" t="n">
        <f aca="false">F$62</f>
        <v>2015</v>
      </c>
      <c r="G1862" s="3" t="n">
        <v>2.42</v>
      </c>
      <c r="H1862" s="3"/>
      <c r="I1862" s="3"/>
      <c r="J1862" s="3"/>
      <c r="K1862" s="3" t="str">
        <f aca="false">K$62</f>
        <v>Avaliação dos portais de acesso a informações de gastos estaduais (Nota: 0-10)</v>
      </c>
      <c r="L1862" s="3" t="str">
        <f aca="false">L$62</f>
        <v>Associação Contas Abertas</v>
      </c>
      <c r="M1862" s="3" t="str">
        <f aca="false">M$62</f>
        <v>Pontuação de 0 a 10</v>
      </c>
      <c r="N1862" s="3" t="str">
        <f aca="false">N$62</f>
        <v>A partir da edição de 2018, ou seja, do dado de 2016, passou a ser usado a avaliação Escala Brasil Transparente</v>
      </c>
      <c r="O1862" s="3" t="n">
        <v>19.3588162762022</v>
      </c>
    </row>
    <row r="1863" customFormat="false" ht="15" hidden="false" customHeight="true" outlineLevel="0" collapsed="false">
      <c r="A1863" s="3" t="str">
        <f aca="false">A$63</f>
        <v>Eficiência da Máquina Pública</v>
      </c>
      <c r="B1863" s="3" t="str">
        <f aca="false">B$63</f>
        <v>Custo do Judiciário/PIB</v>
      </c>
      <c r="C1863" s="3" t="n">
        <f aca="false">C$63</f>
        <v>-1</v>
      </c>
      <c r="D1863" s="3" t="s">
        <v>263</v>
      </c>
      <c r="E1863" s="3" t="n">
        <f aca="false">E$63</f>
        <v>2014</v>
      </c>
      <c r="F1863" s="3" t="n">
        <f aca="false">F$63</f>
        <v>2015</v>
      </c>
      <c r="G1863" s="3" t="n">
        <v>1.6918993075305</v>
      </c>
      <c r="H1863" s="3"/>
      <c r="I1863" s="3"/>
      <c r="J1863" s="3"/>
      <c r="K1863" s="3" t="str">
        <f aca="false">K$63</f>
        <v>Recursos públicos alocados no judiciário / PIB</v>
      </c>
      <c r="L1863" s="3" t="str">
        <f aca="false">L$63</f>
        <v>FINBRA/Siconfi</v>
      </c>
      <c r="M1863" s="3" t="str">
        <f aca="false">M$63</f>
        <v>Porcentagem %</v>
      </c>
      <c r="N1863" s="3" t="str">
        <f aca="false">N$63</f>
        <v>O PIB utilizado para cálculo é estimado pela Tendências. O Distrito Federal não é válido nesse indicador.</v>
      </c>
      <c r="O1863" s="3" t="n">
        <v>76.9286515460846</v>
      </c>
    </row>
    <row r="1864" customFormat="false" ht="15" hidden="false" customHeight="true" outlineLevel="0" collapsed="false">
      <c r="A1864" s="3" t="str">
        <f aca="false">A$64</f>
        <v>Eficiência da Máquina Pública</v>
      </c>
      <c r="B1864" s="3" t="str">
        <f aca="false">B$64</f>
        <v>Custo do Legislativo/PIB</v>
      </c>
      <c r="C1864" s="3" t="n">
        <f aca="false">C$64</f>
        <v>-1</v>
      </c>
      <c r="D1864" s="3" t="s">
        <v>263</v>
      </c>
      <c r="E1864" s="3" t="n">
        <f aca="false">E$64</f>
        <v>2014</v>
      </c>
      <c r="F1864" s="3" t="n">
        <f aca="false">F$64</f>
        <v>2015</v>
      </c>
      <c r="G1864" s="3" t="n">
        <v>1.16802896547777</v>
      </c>
      <c r="H1864" s="3"/>
      <c r="I1864" s="3"/>
      <c r="J1864" s="3"/>
      <c r="K1864" s="3" t="str">
        <f aca="false">K$64</f>
        <v>Recursos públicos alocados no legislativo / PIB</v>
      </c>
      <c r="L1864" s="3" t="str">
        <f aca="false">L$64</f>
        <v>FINBRA/Siconfi</v>
      </c>
      <c r="M1864" s="3" t="str">
        <f aca="false">M$64</f>
        <v>Porcentagem %</v>
      </c>
      <c r="N1864" s="3" t="str">
        <f aca="false">N$64</f>
        <v>O PIB utilizado para cálculo é estimado pela Tendências</v>
      </c>
      <c r="O1864" s="3" t="n">
        <v>47.5538967357988</v>
      </c>
    </row>
    <row r="1865" customFormat="false" ht="15" hidden="false" customHeight="true" outlineLevel="0" collapsed="false">
      <c r="A1865" s="3" t="str">
        <f aca="false">A$65</f>
        <v>Eficiência da Máquina Pública</v>
      </c>
      <c r="B1865" s="3" t="str">
        <f aca="false">B$65</f>
        <v>% Servidores Comissionados</v>
      </c>
      <c r="C1865" s="3" t="n">
        <f aca="false">C$65</f>
        <v>-1</v>
      </c>
      <c r="D1865" s="3" t="s">
        <v>263</v>
      </c>
      <c r="E1865" s="3" t="n">
        <f aca="false">E$65</f>
        <v>2013</v>
      </c>
      <c r="F1865" s="3" t="n">
        <f aca="false">F$65</f>
        <v>2015</v>
      </c>
      <c r="G1865" s="3" t="n">
        <v>7.99919097942054</v>
      </c>
      <c r="H1865" s="3"/>
      <c r="I1865" s="3"/>
      <c r="J1865" s="3"/>
      <c r="K1865" s="3" t="str">
        <f aca="false">K$65</f>
        <v>% de cargos comissionados no total de cargos públicos</v>
      </c>
      <c r="L1865" s="3" t="str">
        <f aca="false">L$65</f>
        <v>IBGE/Estadic</v>
      </c>
      <c r="M1865" s="3" t="str">
        <f aca="false">M$65</f>
        <v>Porcentagem %</v>
      </c>
      <c r="N1865" s="5"/>
      <c r="O1865" s="3" t="n">
        <v>61.379331480077</v>
      </c>
    </row>
    <row r="1866" customFormat="false" ht="15" hidden="false" customHeight="true" outlineLevel="0" collapsed="false">
      <c r="A1866" s="3" t="str">
        <f aca="false">A$66</f>
        <v>Eficiência da Máquina Pública</v>
      </c>
      <c r="B1866" s="3" t="str">
        <f aca="false">B$66</f>
        <v> Total</v>
      </c>
      <c r="C1866" s="3" t="n">
        <f aca="false">C$66</f>
        <v>1</v>
      </c>
      <c r="D1866" s="3" t="s">
        <v>263</v>
      </c>
      <c r="E1866" s="3" t="n">
        <f aca="false">E$66</f>
        <v>2015</v>
      </c>
      <c r="F1866" s="3" t="n">
        <f aca="false">F$66</f>
        <v>2015</v>
      </c>
      <c r="G1866" s="3" t="n">
        <v>50.5295436102013</v>
      </c>
      <c r="H1866" s="3"/>
      <c r="I1866" s="3"/>
      <c r="J1866" s="3"/>
      <c r="K1866" s="3" t="str">
        <f aca="false">K$66</f>
        <v>Nota obtida via normalização e ponderação de indicadores que variam de 0 a 100.</v>
      </c>
      <c r="L1866" s="3" t="str">
        <f aca="false">L$66</f>
        <v>Tendências</v>
      </c>
      <c r="M1866" s="3" t="str">
        <f aca="false">M$66</f>
        <v>Nota de 0 a 100</v>
      </c>
      <c r="N1866" s="5"/>
      <c r="O1866" s="3" t="n">
        <v>35.8179948462628</v>
      </c>
    </row>
    <row r="1867" customFormat="false" ht="15" hidden="false" customHeight="true" outlineLevel="0" collapsed="false">
      <c r="A1867" s="3" t="str">
        <f aca="false">A$67</f>
        <v>Inovação</v>
      </c>
      <c r="B1867" s="3" t="str">
        <f aca="false">B$67</f>
        <v>Produção Acadêmica</v>
      </c>
      <c r="C1867" s="3" t="n">
        <f aca="false">C$67</f>
        <v>1</v>
      </c>
      <c r="D1867" s="3" t="s">
        <v>263</v>
      </c>
      <c r="E1867" s="3" t="n">
        <f aca="false">E$67</f>
        <v>2014</v>
      </c>
      <c r="F1867" s="3" t="n">
        <f aca="false">F$67</f>
        <v>2015</v>
      </c>
      <c r="G1867" s="3" t="n">
        <v>0.263452066940445</v>
      </c>
      <c r="H1867" s="3"/>
      <c r="I1867" s="3"/>
      <c r="J1867" s="3"/>
      <c r="K1867" s="3" t="str">
        <f aca="false">K$67</f>
        <v>Total de documentos publicados em periódicos acadêmicos indexados no Scopus em relação à população total.</v>
      </c>
      <c r="L1867" s="3" t="str">
        <f aca="false">L$67</f>
        <v>SCImago IR</v>
      </c>
      <c r="M1867" s="3" t="str">
        <f aca="false">M$67</f>
        <v>Artigos por 1 milhão de habitantes</v>
      </c>
      <c r="N1867" s="5"/>
      <c r="O1867" s="3" t="n">
        <v>23.8918889118173</v>
      </c>
    </row>
    <row r="1868" customFormat="false" ht="15" hidden="false" customHeight="true" outlineLevel="0" collapsed="false">
      <c r="A1868" s="3" t="str">
        <f aca="false">A$68</f>
        <v>Inovação</v>
      </c>
      <c r="B1868" s="3" t="str">
        <f aca="false">B$68</f>
        <v>Investimentos Públicos em P&amp;D</v>
      </c>
      <c r="C1868" s="3" t="n">
        <f aca="false">C$68</f>
        <v>1</v>
      </c>
      <c r="D1868" s="3" t="s">
        <v>263</v>
      </c>
      <c r="E1868" s="3" t="n">
        <f aca="false">E$68</f>
        <v>2013</v>
      </c>
      <c r="F1868" s="3" t="n">
        <f aca="false">F$68</f>
        <v>2015</v>
      </c>
      <c r="G1868" s="3" t="n">
        <v>0.0369994949408317</v>
      </c>
      <c r="H1868" s="3"/>
      <c r="I1868" s="3"/>
      <c r="J1868" s="3"/>
      <c r="K1868" s="3" t="str">
        <f aca="false">K$68</f>
        <v>Participação de Investimento público em P&amp;D no PIB estadual</v>
      </c>
      <c r="L1868" s="3" t="str">
        <f aca="false">L$68</f>
        <v>Min.CT&amp;I</v>
      </c>
      <c r="M1868" s="3" t="str">
        <f aca="false">M$68</f>
        <v>Porcentagem %</v>
      </c>
      <c r="N1868" s="5" t="str">
        <f aca="false">N$68</f>
        <v>O PIB utilizado é o oficial divulgado pelo IBGE</v>
      </c>
      <c r="O1868" s="3" t="n">
        <v>5.70060479269133</v>
      </c>
    </row>
    <row r="1869" customFormat="false" ht="15" hidden="false" customHeight="true" outlineLevel="0" collapsed="false">
      <c r="A1869" s="3" t="str">
        <f aca="false">A$69</f>
        <v>Inovação</v>
      </c>
      <c r="B1869" s="3" t="str">
        <f aca="false">B$69</f>
        <v>Patentes</v>
      </c>
      <c r="C1869" s="3" t="n">
        <f aca="false">C$69</f>
        <v>1</v>
      </c>
      <c r="D1869" s="3" t="s">
        <v>263</v>
      </c>
      <c r="E1869" s="3" t="n">
        <f aca="false">E$69</f>
        <v>2012</v>
      </c>
      <c r="F1869" s="3" t="n">
        <f aca="false">F$69</f>
        <v>2015</v>
      </c>
      <c r="G1869" s="3" t="n">
        <v>0</v>
      </c>
      <c r="H1869" s="3"/>
      <c r="I1869" s="3"/>
      <c r="J1869" s="3"/>
      <c r="K1869" s="3" t="str">
        <f aca="false">K$69</f>
        <v>Total de concessões de patentes, englobando os tipos: "Patente de Invenção", "Modelo de Utilidade" e "Certificado de Adição" em relação ao PIB.</v>
      </c>
      <c r="L1869" s="3" t="str">
        <f aca="false">L$69</f>
        <v>INPI</v>
      </c>
      <c r="M1869" s="3" t="str">
        <f aca="false">M$69</f>
        <v>Patentes pelo PIB em 1 bilhão de reais</v>
      </c>
      <c r="N1869" s="3" t="str">
        <f aca="false">N$69</f>
        <v>O PIB utilizado para cálculo é estimado pela Tendências</v>
      </c>
      <c r="O1869" s="3" t="n">
        <v>0</v>
      </c>
    </row>
    <row r="1870" customFormat="false" ht="15" hidden="false" customHeight="true" outlineLevel="0" collapsed="false">
      <c r="A1870" s="3" t="str">
        <f aca="false">A$70</f>
        <v>Inovação</v>
      </c>
      <c r="B1870" s="3" t="str">
        <f aca="false">B$70</f>
        <v> Total</v>
      </c>
      <c r="C1870" s="3" t="n">
        <f aca="false">C$70</f>
        <v>1</v>
      </c>
      <c r="D1870" s="3" t="s">
        <v>263</v>
      </c>
      <c r="E1870" s="3" t="n">
        <f aca="false">E$70</f>
        <v>2015</v>
      </c>
      <c r="F1870" s="3" t="n">
        <f aca="false">F$70</f>
        <v>2015</v>
      </c>
      <c r="G1870" s="3" t="n">
        <v>10.4013113958797</v>
      </c>
      <c r="H1870" s="3"/>
      <c r="I1870" s="3"/>
      <c r="J1870" s="3"/>
      <c r="K1870" s="3" t="str">
        <f aca="false">K$70</f>
        <v>Nota obtida via normalização e ponderação de indicadores que variam de 0 a 100.</v>
      </c>
      <c r="L1870" s="3" t="str">
        <f aca="false">L$70</f>
        <v>Tendências</v>
      </c>
      <c r="M1870" s="3" t="str">
        <f aca="false">M$70</f>
        <v>Nota de 0 a 100</v>
      </c>
      <c r="N1870" s="5"/>
      <c r="O1870" s="3" t="n">
        <v>10.2536603405814</v>
      </c>
    </row>
    <row r="1871" customFormat="false" ht="15" hidden="false" customHeight="true" outlineLevel="0" collapsed="false">
      <c r="A1871" s="3" t="str">
        <f aca="false">A$71</f>
        <v>Sustentabilidade Ambiental</v>
      </c>
      <c r="B1871" s="3" t="str">
        <f aca="false">B$71</f>
        <v>Emissões de CO2</v>
      </c>
      <c r="C1871" s="3" t="n">
        <f aca="false">C$71</f>
        <v>-1</v>
      </c>
      <c r="D1871" s="3" t="s">
        <v>263</v>
      </c>
      <c r="E1871" s="3" t="n">
        <f aca="false">E$71</f>
        <v>2013</v>
      </c>
      <c r="F1871" s="3" t="n">
        <f aca="false">F$71</f>
        <v>2015</v>
      </c>
      <c r="G1871" s="3" t="n">
        <v>1.63795388827544</v>
      </c>
      <c r="H1871" s="3"/>
      <c r="I1871" s="3"/>
      <c r="J1871" s="3"/>
      <c r="K1871" s="3" t="str">
        <f aca="false">K$71</f>
        <v>CO2 emitido e derivado de remoção de unidades de conservação (toneladas por habitante).</v>
      </c>
      <c r="L1871" s="3" t="str">
        <f aca="false">L$71</f>
        <v>SEEG/OC</v>
      </c>
      <c r="M1871" s="3" t="str">
        <f aca="false">M$71</f>
        <v>Toneladas emitidas de CO2  por habitante</v>
      </c>
      <c r="N1871" s="5" t="str">
        <f aca="false">N$71</f>
        <v>A partir da publicação de 2019, ou seja, do dado de 2017, o denominador foi alterado de população para PIB total (o PIB utilizado para cálculo é estimado pela Tendências)</v>
      </c>
      <c r="O1871" s="3" t="n">
        <v>35.6715993350295</v>
      </c>
    </row>
    <row r="1872" customFormat="false" ht="15" hidden="false" customHeight="true" outlineLevel="0" collapsed="false">
      <c r="A1872" s="3" t="str">
        <f aca="false">A$72</f>
        <v>Sustentabilidade Ambiental</v>
      </c>
      <c r="B1872" s="3" t="str">
        <f aca="false">B$72</f>
        <v>Serviços Urbanos</v>
      </c>
      <c r="C1872" s="3" t="n">
        <f aca="false">C$72</f>
        <v>1</v>
      </c>
      <c r="D1872" s="3" t="s">
        <v>263</v>
      </c>
      <c r="E1872" s="3" t="n">
        <f aca="false">E$72</f>
        <v>2013</v>
      </c>
      <c r="F1872" s="3" t="n">
        <f aca="false">F$72</f>
        <v>2015</v>
      </c>
      <c r="G1872" s="3" t="n">
        <v>0.947450662564031</v>
      </c>
      <c r="H1872" s="3"/>
      <c r="I1872" s="3"/>
      <c r="J1872" s="3"/>
      <c r="K1872" s="3" t="str">
        <f aca="false">K$72</f>
        <v>Oferta de serviços municipais para coleta de materiais especias e limpeza urbana (Nota: 0-2).</v>
      </c>
      <c r="L1872" s="3" t="str">
        <f aca="false">L$72</f>
        <v>SNIS</v>
      </c>
      <c r="M1872" s="3" t="str">
        <f aca="false">M$72</f>
        <v>Pontuação de 0 a 2</v>
      </c>
      <c r="N1872" s="5"/>
      <c r="O1872" s="3" t="n">
        <v>46.7068768272005</v>
      </c>
    </row>
    <row r="1873" customFormat="false" ht="15" hidden="false" customHeight="true" outlineLevel="0" collapsed="false">
      <c r="A1873" s="3" t="str">
        <f aca="false">A$73</f>
        <v>Sustentabilidade Ambiental</v>
      </c>
      <c r="B1873" s="3" t="str">
        <f aca="false">B$73</f>
        <v>Destinação do Lixo</v>
      </c>
      <c r="C1873" s="3" t="n">
        <f aca="false">C$73</f>
        <v>1</v>
      </c>
      <c r="D1873" s="3" t="s">
        <v>263</v>
      </c>
      <c r="E1873" s="3" t="n">
        <f aca="false">E$73</f>
        <v>2013</v>
      </c>
      <c r="F1873" s="3" t="n">
        <f aca="false">F$73</f>
        <v>2015</v>
      </c>
      <c r="G1873" s="3" t="n">
        <v>0.215354725319504</v>
      </c>
      <c r="H1873" s="3"/>
      <c r="I1873" s="3"/>
      <c r="J1873" s="3"/>
      <c r="K1873" s="3" t="str">
        <f aca="false">K$73</f>
        <v>Destinação adequada para o tipo de resíduo sólido e qualidade das unidades de destino em solo (Nota: 0-1)</v>
      </c>
      <c r="L1873" s="3" t="str">
        <f aca="false">L$73</f>
        <v>SNIS</v>
      </c>
      <c r="M1873" s="3" t="str">
        <f aca="false">M$73</f>
        <v>Pontuação de 0 a 1</v>
      </c>
      <c r="N1873" s="5"/>
      <c r="O1873" s="3" t="n">
        <v>9.99438277901032</v>
      </c>
    </row>
    <row r="1874" customFormat="false" ht="15" hidden="false" customHeight="true" outlineLevel="0" collapsed="false">
      <c r="A1874" s="3" t="str">
        <f aca="false">A$74</f>
        <v>Sustentabilidade Ambiental</v>
      </c>
      <c r="B1874" s="3" t="str">
        <f aca="false">B$74</f>
        <v>Tratamento de Esgoto</v>
      </c>
      <c r="C1874" s="3" t="n">
        <f aca="false">C$74</f>
        <v>1</v>
      </c>
      <c r="D1874" s="3" t="s">
        <v>263</v>
      </c>
      <c r="E1874" s="3" t="n">
        <f aca="false">E$74</f>
        <v>2013</v>
      </c>
      <c r="F1874" s="3" t="n">
        <f aca="false">F$74</f>
        <v>2015</v>
      </c>
      <c r="G1874" s="3" t="n">
        <v>22.39</v>
      </c>
      <c r="H1874" s="3"/>
      <c r="I1874" s="3"/>
      <c r="J1874" s="3"/>
      <c r="K1874" s="3" t="str">
        <f aca="false">K$74</f>
        <v>Parcela tratada do total de água consumida no estado.</v>
      </c>
      <c r="L1874" s="3" t="str">
        <f aca="false">L$74</f>
        <v>SNIS</v>
      </c>
      <c r="M1874" s="3" t="str">
        <f aca="false">M$74</f>
        <v>Porcentagem %</v>
      </c>
      <c r="N18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874" s="3" t="n">
        <v>31.0203437943542</v>
      </c>
    </row>
    <row r="1875" customFormat="false" ht="15" hidden="false" customHeight="true" outlineLevel="0" collapsed="false">
      <c r="A1875" s="3" t="str">
        <f aca="false">A$75</f>
        <v>Sustentabilidade Ambiental</v>
      </c>
      <c r="B1875" s="3" t="str">
        <f aca="false">B$75</f>
        <v> Total</v>
      </c>
      <c r="C1875" s="3" t="n">
        <f aca="false">C$75</f>
        <v>1</v>
      </c>
      <c r="D1875" s="3" t="s">
        <v>263</v>
      </c>
      <c r="E1875" s="3" t="n">
        <f aca="false">E$75</f>
        <v>2015</v>
      </c>
      <c r="F1875" s="3" t="n">
        <f aca="false">F$75</f>
        <v>2015</v>
      </c>
      <c r="G1875" s="3" t="n">
        <v>30.5329966550327</v>
      </c>
      <c r="H1875" s="3"/>
      <c r="I1875" s="3"/>
      <c r="J1875" s="3"/>
      <c r="K1875" s="3" t="str">
        <f aca="false">K$75</f>
        <v>Nota obtida via normalização e ponderação de indicadores que variam de 0 a 100.</v>
      </c>
      <c r="L1875" s="3" t="str">
        <f aca="false">L$75</f>
        <v>Tendências</v>
      </c>
      <c r="M1875" s="3" t="str">
        <f aca="false">M$75</f>
        <v>Nota de 0 a 100</v>
      </c>
      <c r="N1875" s="5"/>
      <c r="O1875" s="3" t="n">
        <v>34.9627251663998</v>
      </c>
    </row>
    <row r="1876" customFormat="false" ht="15" hidden="false" customHeight="true" outlineLevel="0" collapsed="false">
      <c r="A1876" s="3" t="s">
        <v>238</v>
      </c>
      <c r="B1876" s="3" t="s">
        <v>25</v>
      </c>
      <c r="C1876" s="3" t="n">
        <v>1</v>
      </c>
      <c r="D1876" s="3" t="s">
        <v>263</v>
      </c>
      <c r="E1876" s="3" t="n">
        <v>2015</v>
      </c>
      <c r="F1876" s="3" t="n">
        <v>2015</v>
      </c>
      <c r="G1876" s="3" t="n">
        <v>35.3692354380947</v>
      </c>
      <c r="H1876" s="3"/>
      <c r="I1876" s="3"/>
      <c r="J1876" s="3"/>
      <c r="K1876" s="4" t="str">
        <f aca="false">K1801</f>
        <v>Nota obtida via normalização e ponderação de indicadores que variam de 0 a 100.</v>
      </c>
      <c r="L1876" s="3" t="str">
        <f aca="false">L1801</f>
        <v>Tendências</v>
      </c>
      <c r="M1876" s="5" t="str">
        <f aca="false">M$76</f>
        <v>Nota de 0 a 100</v>
      </c>
      <c r="N1876" s="5"/>
      <c r="O1876" s="3" t="n">
        <v>17.889588826211</v>
      </c>
    </row>
    <row r="1877" customFormat="false" ht="15.75" hidden="false" customHeight="true" outlineLevel="0" collapsed="false">
      <c r="A1877" s="3" t="str">
        <f aca="false">$A$2</f>
        <v>Potencial de Mercado</v>
      </c>
      <c r="B1877" s="3" t="str">
        <f aca="false">$B$2</f>
        <v>Tamanho de mercado</v>
      </c>
      <c r="C1877" s="3" t="n">
        <f aca="false">$C$2</f>
        <v>1</v>
      </c>
      <c r="D1877" s="3" t="s">
        <v>264</v>
      </c>
      <c r="E1877" s="3" t="n">
        <f aca="false">$E$2</f>
        <v>2014</v>
      </c>
      <c r="F1877" s="3" t="n">
        <f aca="false">$F$2</f>
        <v>2015</v>
      </c>
      <c r="G1877" s="3" t="n">
        <v>1314.78771099198</v>
      </c>
      <c r="H1877" s="3"/>
      <c r="I1877" s="3"/>
      <c r="J1877" s="3"/>
      <c r="K1877" s="4" t="str">
        <f aca="false">$K$2</f>
        <v>Produto Interno Bruto (PIB) real a preços de 2012</v>
      </c>
      <c r="L1877" s="3" t="str">
        <f aca="false">$L$2</f>
        <v>IBGE/IBCR/CAGED</v>
      </c>
      <c r="M1877" s="5" t="str">
        <f aca="false">$M$2</f>
        <v>R$ bilhões</v>
      </c>
      <c r="N1877" s="5" t="str">
        <f aca="false">N$2</f>
        <v>O PIB utilizado para cálculo é estimado pela Tendências</v>
      </c>
      <c r="O1877" s="3" t="n">
        <v>100</v>
      </c>
    </row>
    <row r="1878" customFormat="false" ht="15" hidden="false" customHeight="true" outlineLevel="0" collapsed="false">
      <c r="A1878" s="3" t="str">
        <f aca="false">$A$3</f>
        <v>Potencial de Mercado</v>
      </c>
      <c r="B1878" s="3" t="str">
        <f aca="false">$B$3</f>
        <v>Taxa de crescimento</v>
      </c>
      <c r="C1878" s="3" t="n">
        <f aca="false">$C$3</f>
        <v>1</v>
      </c>
      <c r="D1878" s="3" t="s">
        <v>264</v>
      </c>
      <c r="E1878" s="3" t="n">
        <f aca="false">$E$3</f>
        <v>2014</v>
      </c>
      <c r="F1878" s="3" t="n">
        <f aca="false">$F$3</f>
        <v>2015</v>
      </c>
      <c r="G1878" s="3" t="n">
        <v>1.33919108331045</v>
      </c>
      <c r="H1878" s="3"/>
      <c r="I1878" s="3"/>
      <c r="J1878" s="3"/>
      <c r="K1878" s="4" t="str">
        <f aca="false">$K$3</f>
        <v>Média Móvel de cinco períodos para a taxa de crescimento anual do PIB</v>
      </c>
      <c r="L1878" s="3" t="str">
        <f aca="false">$L$3</f>
        <v>IBGE/IBCR/CAGED</v>
      </c>
      <c r="M1878" s="5" t="str">
        <f aca="false">$M$3</f>
        <v>Porcentagem %</v>
      </c>
      <c r="N1878" s="5" t="str">
        <f aca="false">N$3</f>
        <v>O PIB utilizado para cálculo é estimado pela Tendências</v>
      </c>
      <c r="O1878" s="3" t="n">
        <v>35.0341429664519</v>
      </c>
    </row>
    <row r="1879" customFormat="false" ht="15" hidden="false" customHeight="true" outlineLevel="0" collapsed="false">
      <c r="A1879" s="3" t="str">
        <f aca="false">$A$4</f>
        <v>Potencial de Mercado</v>
      </c>
      <c r="B1879" s="3" t="str">
        <f aca="false">$B$4</f>
        <v> Total</v>
      </c>
      <c r="C1879" s="3" t="n">
        <f aca="false">$C$4</f>
        <v>1</v>
      </c>
      <c r="D1879" s="3" t="s">
        <v>264</v>
      </c>
      <c r="E1879" s="3" t="n">
        <f aca="false">$E$4</f>
        <v>2015</v>
      </c>
      <c r="F1879" s="3" t="n">
        <f aca="false">$F$4</f>
        <v>2015</v>
      </c>
      <c r="G1879" s="3" t="n">
        <v>63.4784901606872</v>
      </c>
      <c r="H1879" s="3"/>
      <c r="I1879" s="3"/>
      <c r="J1879" s="3"/>
      <c r="K1879" s="4" t="str">
        <f aca="false">$K$4</f>
        <v>Nota obtida via normalização e ponderação de indicadores que variam de 0 a 100.</v>
      </c>
      <c r="L1879" s="3" t="str">
        <f aca="false">$L$4</f>
        <v>Tendências</v>
      </c>
      <c r="M1879" s="5" t="str">
        <f aca="false">$M$4</f>
        <v>Nota de 0 a 100</v>
      </c>
      <c r="N1879" s="5"/>
      <c r="O1879" s="3" t="n">
        <v>100</v>
      </c>
    </row>
    <row r="1880" customFormat="false" ht="15" hidden="false" customHeight="true" outlineLevel="0" collapsed="false">
      <c r="A1880" s="3" t="str">
        <f aca="false">$A$5</f>
        <v>Infraestrutura</v>
      </c>
      <c r="B1880" s="3" t="str">
        <f aca="false">$B$5</f>
        <v>Acessibilidade do Serviço de Telecomunicações</v>
      </c>
      <c r="C1880" s="3" t="n">
        <f aca="false">$C$5</f>
        <v>1</v>
      </c>
      <c r="D1880" s="3" t="s">
        <v>264</v>
      </c>
      <c r="E1880" s="3" t="n">
        <f aca="false">$E$5</f>
        <v>2014</v>
      </c>
      <c r="F1880" s="3" t="n">
        <f aca="false">$F$5</f>
        <v>2015</v>
      </c>
      <c r="G1880" s="3" t="n">
        <v>175.915100485719</v>
      </c>
      <c r="H1880" s="3"/>
      <c r="I1880" s="3"/>
      <c r="J1880" s="3"/>
      <c r="K1880" s="4" t="str">
        <f aca="false">$K$5</f>
        <v>Densidade de acessos por 100 habitantes (telefonia móvel e banda larga*)</v>
      </c>
      <c r="L1880" s="3" t="str">
        <f aca="false">$L$5</f>
        <v>ANATEL</v>
      </c>
      <c r="M1880" s="5" t="str">
        <f aca="false">$M$5</f>
        <v>Acessos por 100 mil habitantes</v>
      </c>
      <c r="N1880" s="5"/>
      <c r="O1880" s="3" t="n">
        <v>52.184362007793</v>
      </c>
    </row>
    <row r="1881" customFormat="false" ht="15" hidden="false" customHeight="true" outlineLevel="0" collapsed="false">
      <c r="A1881" s="3" t="str">
        <f aca="false">A$6</f>
        <v>Infraestrutura</v>
      </c>
      <c r="B1881" s="3" t="str">
        <f aca="false">B$6</f>
        <v>Custo de Combustíveis</v>
      </c>
      <c r="C1881" s="3" t="n">
        <f aca="false">C$6</f>
        <v>-1</v>
      </c>
      <c r="D1881" s="3" t="s">
        <v>264</v>
      </c>
      <c r="E1881" s="3" t="n">
        <f aca="false">E$6</f>
        <v>2014</v>
      </c>
      <c r="F1881" s="3" t="n">
        <f aca="false">F$6</f>
        <v>2015</v>
      </c>
      <c r="G1881" s="3" t="n">
        <v>2.56437388091547</v>
      </c>
      <c r="H1881" s="3"/>
      <c r="I1881" s="3"/>
      <c r="J1881" s="3"/>
      <c r="K1881" s="3" t="str">
        <f aca="false">K$6</f>
        <v>Preço pago em reais por consumidores finais (etanol, gasolina e diesel)</v>
      </c>
      <c r="L1881" s="3" t="str">
        <f aca="false">L$6</f>
        <v>ANP</v>
      </c>
      <c r="M1881" s="5" t="str">
        <f aca="false">$M$6</f>
        <v>Reais (R$)</v>
      </c>
      <c r="N1881" s="5" t="str">
        <f aca="false">N$6</f>
        <v>A partir da edição de 2018, ou seja, do dado de 2017 o preço pago passou a ser ponderado pela participação dos combustíveis no consumo total.</v>
      </c>
      <c r="O1881" s="3" t="n">
        <v>100</v>
      </c>
    </row>
    <row r="1882" customFormat="false" ht="15" hidden="false" customHeight="true" outlineLevel="0" collapsed="false">
      <c r="A1882" s="3" t="str">
        <f aca="false">$A$7</f>
        <v>Infraestrutura</v>
      </c>
      <c r="B1882" s="3" t="str">
        <f aca="false">$B$7</f>
        <v>Custo de Saneamento Básico</v>
      </c>
      <c r="C1882" s="3" t="n">
        <f aca="false">$C$7</f>
        <v>-1</v>
      </c>
      <c r="D1882" s="3" t="s">
        <v>264</v>
      </c>
      <c r="E1882" s="3" t="n">
        <f aca="false">$E$7</f>
        <v>2013</v>
      </c>
      <c r="F1882" s="3" t="n">
        <f aca="false">F$7</f>
        <v>2015</v>
      </c>
      <c r="G1882" s="3" t="n">
        <v>2.29</v>
      </c>
      <c r="H1882" s="3"/>
      <c r="I1882" s="3"/>
      <c r="J1882" s="3"/>
      <c r="K1882" s="3" t="str">
        <f aca="false">K$7</f>
        <v>Tarifa média praticada pelo serviço de tratamento e distribuição</v>
      </c>
      <c r="L1882" s="3" t="str">
        <f aca="false">L$7</f>
        <v>SNIS</v>
      </c>
      <c r="M1882" s="3" t="str">
        <f aca="false">M$7</f>
        <v>Reais ($) por m3</v>
      </c>
      <c r="N1882" s="5"/>
      <c r="O1882" s="3" t="n">
        <v>73.828125</v>
      </c>
    </row>
    <row r="1883" customFormat="false" ht="15" hidden="false" customHeight="true" outlineLevel="0" collapsed="false">
      <c r="A1883" s="3" t="str">
        <f aca="false">A$8</f>
        <v>Infraestrutura</v>
      </c>
      <c r="B1883" s="3" t="str">
        <f aca="false">B$8</f>
        <v>Custo de Telecomunicações</v>
      </c>
      <c r="C1883" s="3" t="n">
        <f aca="false">C$8</f>
        <v>-1</v>
      </c>
      <c r="D1883" s="3" t="s">
        <v>264</v>
      </c>
      <c r="E1883" s="3" t="n">
        <f aca="false">E$8</f>
        <v>2014</v>
      </c>
      <c r="F1883" s="3" t="n">
        <f aca="false">F$8</f>
        <v>2015</v>
      </c>
      <c r="G1883" s="3" t="n">
        <v>0.282109715896749</v>
      </c>
      <c r="H1883" s="3"/>
      <c r="I1883" s="3"/>
      <c r="J1883" s="3"/>
      <c r="K1883" s="3" t="str">
        <f aca="false">K$8</f>
        <v>Custo dos serviços de telecomunicações</v>
      </c>
      <c r="L1883" s="3" t="str">
        <f aca="false">L$8</f>
        <v>ANATEL</v>
      </c>
      <c r="M1883" s="3" t="str">
        <f aca="false">M$8</f>
        <v>Centavos de reais por minuto</v>
      </c>
      <c r="N1883" s="5"/>
      <c r="O1883" s="3" t="n">
        <v>100</v>
      </c>
    </row>
    <row r="1884" customFormat="false" ht="15" hidden="false" customHeight="true" outlineLevel="0" collapsed="false">
      <c r="A1884" s="3" t="str">
        <f aca="false">A$9</f>
        <v>Infraestrutura</v>
      </c>
      <c r="B1884" s="3" t="str">
        <f aca="false">B$9</f>
        <v>Disponibilidade de Voos Diretos</v>
      </c>
      <c r="C1884" s="3" t="n">
        <f aca="false">C$9</f>
        <v>1</v>
      </c>
      <c r="D1884" s="3" t="s">
        <v>264</v>
      </c>
      <c r="E1884" s="3" t="n">
        <f aca="false">E$9</f>
        <v>2014</v>
      </c>
      <c r="F1884" s="3" t="n">
        <f aca="false">F$9</f>
        <v>2015</v>
      </c>
      <c r="G1884" s="3" t="n">
        <v>307000</v>
      </c>
      <c r="H1884" s="3"/>
      <c r="I1884" s="3"/>
      <c r="J1884" s="3"/>
      <c r="K1884" s="3" t="str">
        <f aca="false">K$9</f>
        <v>Número de voos diretos</v>
      </c>
      <c r="L1884" s="3" t="str">
        <f aca="false">L$9</f>
        <v>ANAC</v>
      </c>
      <c r="M1884" s="3" t="str">
        <f aca="false">M$9</f>
        <v>Número de voos</v>
      </c>
      <c r="N1884" s="5"/>
      <c r="O1884" s="3" t="n">
        <v>100</v>
      </c>
    </row>
    <row r="1885" customFormat="false" ht="15" hidden="false" customHeight="true" outlineLevel="0" collapsed="false">
      <c r="A1885" s="3" t="str">
        <f aca="false">A$10</f>
        <v>Infraestrutura</v>
      </c>
      <c r="B1885" s="3" t="str">
        <f aca="false">B$10</f>
        <v>Acesso à Energia Elétrica</v>
      </c>
      <c r="C1885" s="3" t="n">
        <f aca="false">C$10</f>
        <v>1</v>
      </c>
      <c r="D1885" s="3" t="s">
        <v>264</v>
      </c>
      <c r="E1885" s="3" t="n">
        <f aca="false">E$10</f>
        <v>2013</v>
      </c>
      <c r="F1885" s="3" t="n">
        <f aca="false">F$10</f>
        <v>2015</v>
      </c>
      <c r="G1885" s="3" t="n">
        <v>99.7446514837819</v>
      </c>
      <c r="H1885" s="3"/>
      <c r="I1885" s="3"/>
      <c r="J1885" s="3"/>
      <c r="K1885" s="3" t="str">
        <f aca="false">K$10</f>
        <v>Proporção de domicílios com acesso a energia elétrica (iluminação elétrica).</v>
      </c>
      <c r="L1885" s="3" t="str">
        <f aca="false">L$10</f>
        <v>PNADc /IBGE</v>
      </c>
      <c r="M1885" s="3" t="str">
        <f aca="false">M$10</f>
        <v>Porcentagem %</v>
      </c>
      <c r="N1885" s="5"/>
      <c r="O1885" s="3" t="n">
        <v>96.0056196391597</v>
      </c>
    </row>
    <row r="1886" customFormat="false" ht="15" hidden="false" customHeight="true" outlineLevel="0" collapsed="false">
      <c r="A1886" s="3" t="str">
        <f aca="false">A$11</f>
        <v>Infraestrutura</v>
      </c>
      <c r="B1886" s="3" t="str">
        <f aca="false">B$11</f>
        <v>Custo da Energia Elétrica</v>
      </c>
      <c r="C1886" s="3" t="n">
        <f aca="false">C$11</f>
        <v>-1</v>
      </c>
      <c r="D1886" s="3" t="s">
        <v>264</v>
      </c>
      <c r="E1886" s="3" t="n">
        <f aca="false">E$11</f>
        <v>2014</v>
      </c>
      <c r="F1886" s="3" t="n">
        <f aca="false">F$11</f>
        <v>2015</v>
      </c>
      <c r="G1886" s="3" t="n">
        <v>354.187561638237</v>
      </c>
      <c r="H1886" s="3"/>
      <c r="I1886" s="3"/>
      <c r="J1886" s="3"/>
      <c r="K1886" s="3" t="str">
        <f aca="false">K$11</f>
        <v>Tarifa média praticada para o consumo comercial, residencial e industrial.</v>
      </c>
      <c r="L1886" s="3" t="str">
        <f aca="false">L$11</f>
        <v>ANEEL</v>
      </c>
      <c r="M1886" s="3" t="str">
        <f aca="false">M$11</f>
        <v>R$/MWh</v>
      </c>
      <c r="N1886" s="5"/>
      <c r="O1886" s="3" t="n">
        <v>74.8562239077166</v>
      </c>
    </row>
    <row r="1887" customFormat="false" ht="15" hidden="false" customHeight="true" outlineLevel="0" collapsed="false">
      <c r="A1887" s="3" t="str">
        <f aca="false">A$12</f>
        <v>Infraestrutura</v>
      </c>
      <c r="B1887" s="3" t="str">
        <f aca="false">B$12</f>
        <v>Qualidade da Energia Elétrica</v>
      </c>
      <c r="C1887" s="3" t="n">
        <f aca="false">C$12</f>
        <v>-1</v>
      </c>
      <c r="D1887" s="3" t="s">
        <v>264</v>
      </c>
      <c r="E1887" s="3" t="n">
        <f aca="false">E$12</f>
        <v>2014</v>
      </c>
      <c r="F1887" s="3" t="n">
        <f aca="false">F$12</f>
        <v>2015</v>
      </c>
      <c r="G1887" s="3" t="n">
        <v>0.785164288165638</v>
      </c>
      <c r="H1887" s="3"/>
      <c r="I1887" s="3"/>
      <c r="J1887" s="3"/>
      <c r="K1887" s="3" t="str">
        <f aca="false">K$12</f>
        <v>O indicador aponta o Desempenho Global de Continuidade, que considera a duração e frequência de interrupções no serviço de energia.</v>
      </c>
      <c r="L1887" s="3" t="str">
        <f aca="false">L$12</f>
        <v>ANEEL</v>
      </c>
      <c r="M1887" s="3" t="str">
        <f aca="false">M$12</f>
        <v>Pontuação</v>
      </c>
      <c r="N1887" s="5"/>
      <c r="O1887" s="3" t="n">
        <v>86.3053101608085</v>
      </c>
    </row>
    <row r="1888" customFormat="false" ht="15" hidden="false" customHeight="true" outlineLevel="0" collapsed="false">
      <c r="A1888" s="3" t="str">
        <f aca="false">A$13</f>
        <v>Infraestrutura</v>
      </c>
      <c r="B1888" s="3" t="str">
        <f aca="false">B$13</f>
        <v>Mobilidade Urbana</v>
      </c>
      <c r="C1888" s="3" t="n">
        <f aca="false">C$13</f>
        <v>-1</v>
      </c>
      <c r="D1888" s="3" t="s">
        <v>264</v>
      </c>
      <c r="E1888" s="3" t="n">
        <f aca="false">E$13</f>
        <v>2013</v>
      </c>
      <c r="F1888" s="3" t="n">
        <f aca="false">F$13</f>
        <v>2015</v>
      </c>
      <c r="G1888" s="3" t="n">
        <v>34.8333653325801</v>
      </c>
      <c r="H1888" s="3"/>
      <c r="I1888" s="3"/>
      <c r="J1888" s="3"/>
      <c r="K1888" s="3" t="str">
        <f aca="false">K$13</f>
        <v>Tempo gasto no trajeto entre casa e trabalho (minutos)</v>
      </c>
      <c r="L1888" s="3" t="str">
        <f aca="false">L$13</f>
        <v>PNADc /IBGE</v>
      </c>
      <c r="M1888" s="3" t="str">
        <f aca="false">M$13</f>
        <v>Minutos</v>
      </c>
      <c r="N1888" s="5"/>
      <c r="O1888" s="3" t="n">
        <v>40.4869294689774</v>
      </c>
    </row>
    <row r="1889" customFormat="false" ht="15" hidden="false" customHeight="true" outlineLevel="0" collapsed="false">
      <c r="A1889" s="3" t="str">
        <f aca="false">A$14</f>
        <v>Infraestrutura</v>
      </c>
      <c r="B1889" s="3" t="str">
        <f aca="false">B$14</f>
        <v>Qualidade das Rodovias</v>
      </c>
      <c r="C1889" s="3" t="n">
        <f aca="false">C$14</f>
        <v>1</v>
      </c>
      <c r="D1889" s="3" t="s">
        <v>264</v>
      </c>
      <c r="E1889" s="3" t="n">
        <f aca="false">E$14</f>
        <v>2014</v>
      </c>
      <c r="F1889" s="3" t="n">
        <f aca="false">F$14</f>
        <v>2015</v>
      </c>
      <c r="G1889" s="3" t="n">
        <v>4.29516246996134</v>
      </c>
      <c r="H1889" s="3"/>
      <c r="I1889" s="3"/>
      <c r="J1889" s="3"/>
      <c r="K1889" s="3" t="str">
        <f aca="false">K$14</f>
        <v>Avaliação das condições das vias rodoviárias (nota entre 1 (ruim) a 5 (ótimo) ponderada pela extensão pesquisada)</v>
      </c>
      <c r="L1889" s="3" t="str">
        <f aca="false">L$14</f>
        <v>CNT</v>
      </c>
      <c r="M1889" s="3" t="str">
        <f aca="false">M$14</f>
        <v>Pontuação de 1 a 5</v>
      </c>
      <c r="N1889" s="5"/>
      <c r="O1889" s="3" t="n">
        <v>100</v>
      </c>
    </row>
    <row r="1890" customFormat="false" ht="15" hidden="false" customHeight="true" outlineLevel="0" collapsed="false">
      <c r="A1890" s="3" t="str">
        <f aca="false">A$15</f>
        <v>Infraestrutura</v>
      </c>
      <c r="B1890" s="3" t="str">
        <f aca="false">B$15</f>
        <v>Qualidade do Serviço de Telecomunicações</v>
      </c>
      <c r="C1890" s="3" t="n">
        <f aca="false">C$15</f>
        <v>1</v>
      </c>
      <c r="D1890" s="3" t="s">
        <v>264</v>
      </c>
      <c r="E1890" s="3" t="n">
        <f aca="false">E$15</f>
        <v>2014</v>
      </c>
      <c r="F1890" s="3" t="n">
        <f aca="false">F$15</f>
        <v>2015</v>
      </c>
      <c r="G1890" s="3" t="n">
        <v>98.1344733524709</v>
      </c>
      <c r="H1890" s="3"/>
      <c r="I1890" s="3"/>
      <c r="J1890" s="3"/>
      <c r="K1890" s="3" t="str">
        <f aca="false">K$15</f>
        <v>Média do ranking de banda larga fixa e do de telefonia móvel (percentual de indicadores com cumprimento de metas)</v>
      </c>
      <c r="L1890" s="3" t="str">
        <f aca="false">L$15</f>
        <v>ANATEL</v>
      </c>
      <c r="M1890" s="3" t="str">
        <f aca="false">M$15</f>
        <v>Porcentagem %</v>
      </c>
      <c r="N1890" s="5"/>
      <c r="O1890" s="3" t="n">
        <v>98.7381329255167</v>
      </c>
    </row>
    <row r="1891" customFormat="false" ht="15" hidden="false" customHeight="true" outlineLevel="0" collapsed="false">
      <c r="A1891" s="3" t="str">
        <f aca="false">A$16</f>
        <v>Infraestrutura</v>
      </c>
      <c r="B1891" s="3" t="str">
        <f aca="false">B$16</f>
        <v> Total</v>
      </c>
      <c r="C1891" s="3" t="n">
        <f aca="false">C$16</f>
        <v>1</v>
      </c>
      <c r="D1891" s="3" t="s">
        <v>264</v>
      </c>
      <c r="E1891" s="3" t="n">
        <f aca="false">E$16</f>
        <v>2015</v>
      </c>
      <c r="F1891" s="3" t="n">
        <f aca="false">F$16</f>
        <v>2015</v>
      </c>
      <c r="G1891" s="3" t="n">
        <v>82.5275074169678</v>
      </c>
      <c r="H1891" s="3"/>
      <c r="I1891" s="3"/>
      <c r="J1891" s="3"/>
      <c r="K1891" s="3" t="str">
        <f aca="false">K$16</f>
        <v>Nota obtida via normalização e ponderação de indicadores que variam de 0 a 100.</v>
      </c>
      <c r="L1891" s="3" t="str">
        <f aca="false">L$16</f>
        <v>Tendências</v>
      </c>
      <c r="M1891" s="3" t="str">
        <f aca="false">M$16</f>
        <v>Nota de 0 a 100</v>
      </c>
      <c r="N1891" s="5"/>
      <c r="O1891" s="3" t="n">
        <v>100</v>
      </c>
    </row>
    <row r="1892" customFormat="false" ht="15" hidden="false" customHeight="true" outlineLevel="0" collapsed="false">
      <c r="A1892" s="3" t="str">
        <f aca="false">A$17</f>
        <v>Capital Humano</v>
      </c>
      <c r="B1892" s="3" t="str">
        <f aca="false">B$17</f>
        <v>Custo de Mão de Obra</v>
      </c>
      <c r="C1892" s="3" t="n">
        <f aca="false">C$17</f>
        <v>-1</v>
      </c>
      <c r="D1892" s="3" t="s">
        <v>264</v>
      </c>
      <c r="E1892" s="3" t="n">
        <f aca="false">E$17</f>
        <v>2014</v>
      </c>
      <c r="F1892" s="3" t="n">
        <f aca="false">F$17</f>
        <v>2015</v>
      </c>
      <c r="G1892" s="3" t="n">
        <v>2291.7275</v>
      </c>
      <c r="H1892" s="3"/>
      <c r="I1892" s="3"/>
      <c r="J1892" s="3"/>
      <c r="K1892" s="3" t="str">
        <f aca="false">K$17</f>
        <v>Rendimento médio nominal de todos os trabalhos, habitualmente recebido por mês, pelas pessoas de 14 anos ou mais de idade, ocupadas na semana de referência, com rendimento de trabalho (Reais)</v>
      </c>
      <c r="L1892" s="3" t="str">
        <f aca="false">L$17</f>
        <v>PNADc /IBGE</v>
      </c>
      <c r="M1892" s="3" t="str">
        <f aca="false">M$17</f>
        <v>Reais (R$)</v>
      </c>
      <c r="N1892" s="3" t="str">
        <f aca="false">N$17</f>
        <v>A partir da publicação de 2016, ou seja, do dado de 2015, passou a ser usado o rendimento médio nominal de todos os trabalhos, antes disso se usava o rendimento médio real do trabalho principal</v>
      </c>
      <c r="O1892" s="3" t="n">
        <v>39.1438775244526</v>
      </c>
    </row>
    <row r="1893" customFormat="false" ht="15" hidden="false" customHeight="true" outlineLevel="0" collapsed="false">
      <c r="A1893" s="3" t="str">
        <f aca="false">A$18</f>
        <v>Capital Humano</v>
      </c>
      <c r="B1893" s="3" t="str">
        <f aca="false">B$18</f>
        <v>PEA com Ensino Superior</v>
      </c>
      <c r="C1893" s="3" t="n">
        <f aca="false">C$18</f>
        <v>1</v>
      </c>
      <c r="D1893" s="3" t="s">
        <v>264</v>
      </c>
      <c r="E1893" s="3" t="n">
        <f aca="false">E$18</f>
        <v>2013</v>
      </c>
      <c r="F1893" s="3" t="n">
        <f aca="false">F$18</f>
        <v>2015</v>
      </c>
      <c r="G1893" s="3" t="n">
        <v>16.0947712418301</v>
      </c>
      <c r="H1893" s="3"/>
      <c r="I1893" s="3"/>
      <c r="J1893" s="3"/>
      <c r="K1893" s="3" t="str">
        <f aca="false">K$18</f>
        <v>Pessoas de 10 anos ou mais de idade com 15 anos ou mais de estudo/população economicamente ativa.</v>
      </c>
      <c r="L1893" s="3" t="str">
        <f aca="false">L$18</f>
        <v>PNADc /IBGE</v>
      </c>
      <c r="M1893" s="3" t="str">
        <f aca="false">M$18</f>
        <v>Porcentagem %</v>
      </c>
      <c r="N1893" s="5"/>
      <c r="O1893" s="3" t="n">
        <v>49.0678198591302</v>
      </c>
    </row>
    <row r="1894" customFormat="false" ht="15" hidden="false" customHeight="true" outlineLevel="0" collapsed="false">
      <c r="A1894" s="3" t="str">
        <f aca="false">A$19</f>
        <v>Capital Humano</v>
      </c>
      <c r="B1894" s="3" t="str">
        <f aca="false">B$19</f>
        <v>Produtividade do Trabalho</v>
      </c>
      <c r="C1894" s="3" t="n">
        <f aca="false">C$19</f>
        <v>1</v>
      </c>
      <c r="D1894" s="3" t="s">
        <v>264</v>
      </c>
      <c r="E1894" s="3" t="n">
        <f aca="false">E$19</f>
        <v>2013</v>
      </c>
      <c r="F1894" s="3" t="n">
        <f aca="false">F$19</f>
        <v>2015</v>
      </c>
      <c r="G1894" s="3" t="n">
        <v>61.7915745263248</v>
      </c>
      <c r="H1894" s="3"/>
      <c r="I1894" s="3"/>
      <c r="J1894" s="3"/>
      <c r="K1894" s="3" t="str">
        <f aca="false">K$19</f>
        <v>PIB pelo total de pessoas ocupadas no período</v>
      </c>
      <c r="L1894" s="3" t="str">
        <f aca="false">L$19</f>
        <v>PNADc /IBGE</v>
      </c>
      <c r="M1894" s="3" t="str">
        <f aca="false">M$19</f>
        <v>Mil Reais (R$) por habitante</v>
      </c>
      <c r="N1894" s="5" t="str">
        <f aca="false">N$19</f>
        <v>O PIB utilizado para cálculo é estimado pela Tendências</v>
      </c>
      <c r="O1894" s="3" t="n">
        <v>48.7479127482584</v>
      </c>
    </row>
    <row r="1895" customFormat="false" ht="15" hidden="false" customHeight="true" outlineLevel="0" collapsed="false">
      <c r="A1895" s="3" t="str">
        <f aca="false">A$20</f>
        <v>Capital Humano</v>
      </c>
      <c r="B1895" s="3" t="str">
        <f aca="false">B$20</f>
        <v>Qualificação dos Trabalhadores</v>
      </c>
      <c r="C1895" s="3" t="n">
        <f aca="false">C$20</f>
        <v>1</v>
      </c>
      <c r="D1895" s="3" t="s">
        <v>264</v>
      </c>
      <c r="E1895" s="3" t="n">
        <f aca="false">E$20</f>
        <v>2013</v>
      </c>
      <c r="F1895" s="3" t="n">
        <f aca="false">F$20</f>
        <v>2015</v>
      </c>
      <c r="G1895" s="3" t="n">
        <v>10.882275</v>
      </c>
      <c r="H1895" s="3"/>
      <c r="I1895" s="3"/>
      <c r="J1895" s="3"/>
      <c r="K1895" s="3" t="str">
        <f aca="false">K$20</f>
        <v>Anos de estudos da população economicamente ativa.</v>
      </c>
      <c r="L1895" s="3" t="str">
        <f aca="false">L$20</f>
        <v>PNADc /IBGE</v>
      </c>
      <c r="M1895" s="3" t="str">
        <f aca="false">M$20</f>
        <v>Anos</v>
      </c>
      <c r="N1895" s="5"/>
      <c r="O1895" s="3" t="n">
        <v>78.6871598254998</v>
      </c>
    </row>
    <row r="1896" customFormat="false" ht="15" hidden="false" customHeight="true" outlineLevel="0" collapsed="false">
      <c r="A1896" s="3" t="str">
        <f aca="false">A$21</f>
        <v>Capital Humano</v>
      </c>
      <c r="B1896" s="3" t="str">
        <f aca="false">B$21</f>
        <v> Total</v>
      </c>
      <c r="C1896" s="3" t="n">
        <f aca="false">C$21</f>
        <v>1</v>
      </c>
      <c r="D1896" s="3" t="s">
        <v>264</v>
      </c>
      <c r="E1896" s="3" t="n">
        <f aca="false">E$21</f>
        <v>2015</v>
      </c>
      <c r="F1896" s="3" t="n">
        <f aca="false">F$21</f>
        <v>2015</v>
      </c>
      <c r="G1896" s="3" t="n">
        <v>50.734631729513</v>
      </c>
      <c r="H1896" s="3"/>
      <c r="I1896" s="3"/>
      <c r="J1896" s="3"/>
      <c r="K1896" s="3" t="str">
        <f aca="false">K$21</f>
        <v>Nota obtida via normalização e ponderação de indicadores que variam de 0 a 100.</v>
      </c>
      <c r="L1896" s="3" t="str">
        <f aca="false">L$21</f>
        <v>Tendências</v>
      </c>
      <c r="M1896" s="3" t="str">
        <f aca="false">M$21</f>
        <v>Nota de 0 a 100</v>
      </c>
      <c r="N1896" s="5"/>
      <c r="O1896" s="3" t="n">
        <v>56.1420974709752</v>
      </c>
    </row>
    <row r="1897" customFormat="false" ht="15" hidden="false" customHeight="true" outlineLevel="0" collapsed="false">
      <c r="A1897" s="3" t="str">
        <f aca="false">A$22</f>
        <v>Educação</v>
      </c>
      <c r="B1897" s="3" t="str">
        <f aca="false">B$22</f>
        <v>Avaliação da Educação</v>
      </c>
      <c r="C1897" s="3" t="n">
        <f aca="false">C$22</f>
        <v>1</v>
      </c>
      <c r="D1897" s="3" t="s">
        <v>264</v>
      </c>
      <c r="E1897" s="3" t="n">
        <f aca="false">E$22</f>
        <v>2015</v>
      </c>
      <c r="F1897" s="3" t="n">
        <f aca="false">F$22</f>
        <v>2015</v>
      </c>
      <c r="G1897" s="3" t="n">
        <v>100</v>
      </c>
      <c r="H1897" s="3"/>
      <c r="I1897" s="3"/>
      <c r="J1897" s="3"/>
      <c r="K1897" s="3" t="str">
        <f aca="false">K$22</f>
        <v>Dummy para existência avaliações sistemáticas de educação (100 = Há um sistema; 0 = Não há um sistema)</v>
      </c>
      <c r="L1897" s="3" t="str">
        <f aca="false">L$22</f>
        <v>Secretarias Estaduais de Educação</v>
      </c>
      <c r="M1897" s="3" t="str">
        <f aca="false">M$22</f>
        <v>Pontuação de 0 ou 100</v>
      </c>
      <c r="N189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897" s="3" t="n">
        <v>100</v>
      </c>
    </row>
    <row r="1898" customFormat="false" ht="15" hidden="false" customHeight="true" outlineLevel="0" collapsed="false">
      <c r="A1898" s="3" t="str">
        <f aca="false">A$23</f>
        <v>Educação</v>
      </c>
      <c r="B1898" s="3" t="str">
        <f aca="false">B$23</f>
        <v>IDEB</v>
      </c>
      <c r="C1898" s="3" t="n">
        <f aca="false">C$23</f>
        <v>1</v>
      </c>
      <c r="D1898" s="3" t="s">
        <v>264</v>
      </c>
      <c r="E1898" s="3" t="n">
        <f aca="false">E$23</f>
        <v>2013</v>
      </c>
      <c r="F1898" s="3" t="n">
        <f aca="false">F$23</f>
        <v>2015</v>
      </c>
      <c r="G1898" s="3" t="n">
        <v>5.08146809821938</v>
      </c>
      <c r="H1898" s="3"/>
      <c r="I1898" s="3"/>
      <c r="J1898" s="3"/>
      <c r="K1898" s="3" t="str">
        <f aca="false">K$23</f>
        <v>Qualidade da educação básica do Brasil, considera fluxo escolar e média de desempenhos nas avaliações de toda a rede de ensino (nota de  0 a 10)</v>
      </c>
      <c r="L1898" s="3" t="str">
        <f aca="false">L$23</f>
        <v>INEP</v>
      </c>
      <c r="M1898" s="3" t="str">
        <f aca="false">M$23</f>
        <v>Pontuação de 0 a 10</v>
      </c>
      <c r="N1898" s="5"/>
      <c r="O1898" s="3" t="n">
        <v>100</v>
      </c>
    </row>
    <row r="1899" customFormat="false" ht="15" hidden="false" customHeight="true" outlineLevel="0" collapsed="false">
      <c r="A1899" s="3" t="str">
        <f aca="false">A$24</f>
        <v>Educação</v>
      </c>
      <c r="B1899" s="3" t="str">
        <f aca="false">B$24</f>
        <v>ENEM</v>
      </c>
      <c r="C1899" s="3" t="n">
        <f aca="false">C$24</f>
        <v>1</v>
      </c>
      <c r="D1899" s="3" t="s">
        <v>264</v>
      </c>
      <c r="E1899" s="3" t="n">
        <f aca="false">E$24</f>
        <v>2013</v>
      </c>
      <c r="F1899" s="3" t="n">
        <f aca="false">F$24</f>
        <v>2015</v>
      </c>
      <c r="G1899" s="3" t="n">
        <v>533.984208153219</v>
      </c>
      <c r="H1899" s="3"/>
      <c r="I1899" s="3"/>
      <c r="J1899" s="3"/>
      <c r="K1899" s="3" t="str">
        <f aca="false">K$24</f>
        <v>Desempenho dos alunos do Ensino Médio para acesso ao Ensino Superior e a programas de financiamento em instituições privadas (nota de 0 a 1000).</v>
      </c>
      <c r="L1899" s="3" t="str">
        <f aca="false">L$24</f>
        <v>INEP</v>
      </c>
      <c r="M1899" s="3" t="str">
        <f aca="false">M$24</f>
        <v>Pontuação de 0 a 1000</v>
      </c>
      <c r="N1899" s="5"/>
      <c r="O1899" s="3" t="n">
        <v>100</v>
      </c>
    </row>
    <row r="1900" customFormat="false" ht="15" hidden="false" customHeight="true" outlineLevel="0" collapsed="false">
      <c r="A1900" s="3" t="str">
        <f aca="false">A$25</f>
        <v>Educação</v>
      </c>
      <c r="B1900" s="3" t="str">
        <f aca="false">B$25</f>
        <v>PISA</v>
      </c>
      <c r="C1900" s="3" t="n">
        <f aca="false">C$25</f>
        <v>1</v>
      </c>
      <c r="D1900" s="3" t="s">
        <v>264</v>
      </c>
      <c r="E1900" s="3" t="n">
        <f aca="false">E$25</f>
        <v>2012</v>
      </c>
      <c r="F1900" s="3" t="n">
        <f aca="false">F$25</f>
        <v>2015</v>
      </c>
      <c r="G1900" s="3" t="n">
        <v>414.2</v>
      </c>
      <c r="H1900" s="3"/>
      <c r="I1900" s="3"/>
      <c r="J1900" s="3"/>
      <c r="K1900" s="3" t="str">
        <f aca="false">K$25</f>
        <v>Desempenho dos estudantes na faixa dos 15 anos no Programa internacional de avaliação dos estudantes (Nota: 0-1000)</v>
      </c>
      <c r="L1900" s="3" t="str">
        <f aca="false">L$25</f>
        <v>PISA</v>
      </c>
      <c r="M1900" s="5" t="str">
        <f aca="false">M$25</f>
        <v>Pontuação de 0 a 1000</v>
      </c>
      <c r="N1900" s="5"/>
      <c r="O1900" s="3" t="n">
        <v>88.0300353356894</v>
      </c>
    </row>
    <row r="1901" customFormat="false" ht="15" hidden="false" customHeight="true" outlineLevel="0" collapsed="false">
      <c r="A1901" s="3" t="str">
        <f aca="false">A$26</f>
        <v>Educação</v>
      </c>
      <c r="B1901" s="3" t="str">
        <f aca="false">B$26</f>
        <v>Índice de Oportunidade da Educação</v>
      </c>
      <c r="C1901" s="3" t="n">
        <f aca="false">C$26</f>
        <v>1</v>
      </c>
      <c r="D1901" s="3" t="s">
        <v>264</v>
      </c>
      <c r="E1901" s="3" t="n">
        <f aca="false">E$26</f>
        <v>2015</v>
      </c>
      <c r="F1901" s="3" t="n">
        <f aca="false">F$26</f>
        <v>2015</v>
      </c>
      <c r="G1901" s="3" t="n">
        <v>5.065304</v>
      </c>
      <c r="H1901" s="3"/>
      <c r="I1901" s="3"/>
      <c r="J1901" s="3"/>
      <c r="K1901" s="3" t="str">
        <f aca="false">K$26</f>
        <v>Mede a qualidade das oportunidades educacionais oferecidas por municípios e estados (Nota: 0-10)</v>
      </c>
      <c r="L1901" s="3" t="str">
        <f aca="false">L$26</f>
        <v>CLP/Metas</v>
      </c>
      <c r="M1901" s="3" t="str">
        <f aca="false">M$26</f>
        <v>Pontuação de 0 a 10</v>
      </c>
      <c r="N1901" s="5"/>
      <c r="O1901" s="3" t="n">
        <v>100</v>
      </c>
    </row>
    <row r="1902" customFormat="false" ht="15" hidden="false" customHeight="true" outlineLevel="0" collapsed="false">
      <c r="A1902" s="3" t="str">
        <f aca="false">A$27</f>
        <v>Educação</v>
      </c>
      <c r="B1902" s="3" t="str">
        <f aca="false">B$27</f>
        <v>Taxa de Abandono do Ensino Fundamental</v>
      </c>
      <c r="C1902" s="3" t="n">
        <f aca="false">C$27</f>
        <v>-1</v>
      </c>
      <c r="D1902" s="3" t="s">
        <v>264</v>
      </c>
      <c r="E1902" s="3" t="n">
        <f aca="false">E$27</f>
        <v>2013</v>
      </c>
      <c r="F1902" s="3" t="n">
        <f aca="false">F$27</f>
        <v>2015</v>
      </c>
      <c r="G1902" s="3" t="n">
        <v>1.62666214864018</v>
      </c>
      <c r="H1902" s="3"/>
      <c r="I1902" s="3"/>
      <c r="J1902" s="3"/>
      <c r="K1902" s="3" t="str">
        <f aca="false">K$27</f>
        <v>Porcentagem dos alunos do ensino fundamental que abandonam os estudos</v>
      </c>
      <c r="L1902" s="3" t="str">
        <f aca="false">L$27</f>
        <v>Portal Qedu</v>
      </c>
      <c r="M1902" s="3" t="str">
        <f aca="false">M$27</f>
        <v>Porcentagem %</v>
      </c>
      <c r="N1902" s="5" t="str">
        <f aca="false">N$27</f>
        <v>A partir de 2017 o indicador Taxa de abandono do ensino fundamental foi substituído pelo Taxa de frequência líquida do ensino fundamental</v>
      </c>
      <c r="O1902" s="3" t="n">
        <v>96.23282187712</v>
      </c>
    </row>
    <row r="1903" customFormat="false" ht="15" hidden="false" customHeight="true" outlineLevel="0" collapsed="false">
      <c r="A1903" s="3" t="str">
        <f aca="false">A$28</f>
        <v>Educação</v>
      </c>
      <c r="B1903" s="3" t="str">
        <f aca="false">B$28</f>
        <v>Taxa de Abandono do Ensino Médio</v>
      </c>
      <c r="C1903" s="3" t="n">
        <f aca="false">C$28</f>
        <v>-1</v>
      </c>
      <c r="D1903" s="3" t="s">
        <v>264</v>
      </c>
      <c r="E1903" s="3" t="n">
        <f aca="false">E$28</f>
        <v>2013</v>
      </c>
      <c r="F1903" s="3" t="n">
        <f aca="false">F$28</f>
        <v>2015</v>
      </c>
      <c r="G1903" s="3" t="n">
        <v>4.78518933316388</v>
      </c>
      <c r="H1903" s="3"/>
      <c r="I1903" s="3"/>
      <c r="J1903" s="3"/>
      <c r="K1903" s="3" t="str">
        <f aca="false">K$28</f>
        <v>Porcentagem dos alunos do ensino médio que abandonam os estudos.</v>
      </c>
      <c r="L1903" s="3" t="str">
        <f aca="false">L$28</f>
        <v>Portal Qedu</v>
      </c>
      <c r="M1903" s="3" t="str">
        <f aca="false">M$28</f>
        <v>Porcentagem %</v>
      </c>
      <c r="N1903" s="5" t="str">
        <f aca="false">N$28</f>
        <v>A partir de 2017 o indicador Taxa de abandono do ensino médio foi substituído pelo Taxa de frequência líquida do ensino médio</v>
      </c>
      <c r="O1903" s="3" t="n">
        <v>99.404444704945</v>
      </c>
    </row>
    <row r="1904" customFormat="false" ht="15" hidden="false" customHeight="true" outlineLevel="0" collapsed="false">
      <c r="A1904" s="3" t="str">
        <f aca="false">A$29</f>
        <v>Educação</v>
      </c>
      <c r="B1904" s="3" t="str">
        <f aca="false">B$29</f>
        <v> Total</v>
      </c>
      <c r="C1904" s="3" t="n">
        <f aca="false">C$29</f>
        <v>1</v>
      </c>
      <c r="D1904" s="3" t="s">
        <v>264</v>
      </c>
      <c r="E1904" s="3" t="n">
        <f aca="false">E$29</f>
        <v>2015</v>
      </c>
      <c r="F1904" s="3" t="n">
        <f aca="false">F$29</f>
        <v>2015</v>
      </c>
      <c r="G1904" s="3" t="n">
        <v>98.056975233568</v>
      </c>
      <c r="H1904" s="3"/>
      <c r="I1904" s="3"/>
      <c r="J1904" s="3"/>
      <c r="K1904" s="3" t="str">
        <f aca="false">K$29</f>
        <v>Nota obtida via normalização e ponderação de indicadores que variam de 0 a 100.</v>
      </c>
      <c r="L1904" s="3" t="str">
        <f aca="false">L$29</f>
        <v>Tendências</v>
      </c>
      <c r="M1904" s="3" t="str">
        <f aca="false">M$29</f>
        <v>Nota de 0 a 100</v>
      </c>
      <c r="N1904" s="5"/>
      <c r="O1904" s="3" t="n">
        <v>100</v>
      </c>
    </row>
    <row r="1905" customFormat="false" ht="15" hidden="false" customHeight="true" outlineLevel="0" collapsed="false">
      <c r="A1905" s="3" t="str">
        <f aca="false">A$30</f>
        <v>Sustentabilidade Social</v>
      </c>
      <c r="B1905" s="3" t="str">
        <f aca="false">B$30</f>
        <v>Segurança Alimentar</v>
      </c>
      <c r="C1905" s="3" t="n">
        <f aca="false">C$30</f>
        <v>-1</v>
      </c>
      <c r="D1905" s="3" t="s">
        <v>264</v>
      </c>
      <c r="E1905" s="3" t="n">
        <f aca="false">E$30</f>
        <v>2013</v>
      </c>
      <c r="F1905" s="3" t="n">
        <f aca="false">F$30</f>
        <v>2015</v>
      </c>
      <c r="G1905" s="3" t="n">
        <v>2.738076332</v>
      </c>
      <c r="H1905" s="3"/>
      <c r="I1905" s="3"/>
      <c r="J1905" s="3"/>
      <c r="K1905" s="3" t="str">
        <f aca="false">K$30</f>
        <v>% domicílios com renda domiciliar per capita inferior à linha de extrema pobreza (valor de uma cesta de alimentos com o mínimo de calorias necessárias para suprir adequadamente uma pessoa, com base em recomendações da FAO e da OMS)</v>
      </c>
      <c r="L1905" s="3" t="str">
        <f aca="false">L$30</f>
        <v>Ipea</v>
      </c>
      <c r="M1905" s="3" t="str">
        <f aca="false">M$30</f>
        <v>Porcentagem %</v>
      </c>
      <c r="N1905" s="5" t="s">
        <v>110</v>
      </c>
      <c r="O1905" s="3" t="n">
        <v>94.2312896777326</v>
      </c>
    </row>
    <row r="1906" customFormat="false" ht="15" hidden="false" customHeight="true" outlineLevel="0" collapsed="false">
      <c r="A1906" s="3" t="str">
        <f aca="false">A$31</f>
        <v>Sustentabilidade Social</v>
      </c>
      <c r="B1906" s="3" t="str">
        <f aca="false">B$31</f>
        <v>Inadequação de Moradia FJP</v>
      </c>
      <c r="C1906" s="3" t="n">
        <f aca="false">C$31</f>
        <v>-1</v>
      </c>
      <c r="D1906" s="3" t="s">
        <v>264</v>
      </c>
      <c r="E1906" s="3" t="n">
        <f aca="false">E$31</f>
        <v>2013</v>
      </c>
      <c r="F1906" s="3" t="n">
        <f aca="false">F$31</f>
        <v>2015</v>
      </c>
      <c r="G1906" s="3" t="n">
        <v>4.20848513143972</v>
      </c>
      <c r="H1906" s="3"/>
      <c r="I1906" s="3"/>
      <c r="J1906" s="3"/>
      <c r="K1906" s="3" t="str">
        <f aca="false">K$31</f>
        <v>% de moradias que apresentam,entre outras características, coabitação familiar e/ou habitação precária  (metodologia da Fundação João Pinheiro)</v>
      </c>
      <c r="L1906" s="3" t="str">
        <f aca="false">L$31</f>
        <v>Fundação João Pinheiro</v>
      </c>
      <c r="M1906" s="3" t="str">
        <f aca="false">M$31</f>
        <v>Porcentagem %</v>
      </c>
      <c r="N1906" s="5" t="str">
        <f aca="false">N$31</f>
        <v>A partir de 2020, foi necessário alteração metodológica tendo em vista a não atualização desde de 2015 do indicador da Fundação João Pinheiro, por isso a fonte do indicador passou a ser a PNADc Anual (IBGE).</v>
      </c>
      <c r="O1906" s="3" t="n">
        <v>90.1318529398857</v>
      </c>
    </row>
    <row r="1907" customFormat="false" ht="15" hidden="false" customHeight="true" outlineLevel="0" collapsed="false">
      <c r="A1907" s="3" t="str">
        <f aca="false">A$32</f>
        <v>Sustentabilidade Social</v>
      </c>
      <c r="B1907" s="3" t="str">
        <f aca="false">B$32</f>
        <v>Famílias abaixo da linha da pobreza</v>
      </c>
      <c r="C1907" s="3" t="n">
        <f aca="false">C$32</f>
        <v>-1</v>
      </c>
      <c r="D1907" s="3" t="s">
        <v>264</v>
      </c>
      <c r="E1907" s="3" t="n">
        <f aca="false">E$32</f>
        <v>2013</v>
      </c>
      <c r="F1907" s="3" t="n">
        <f aca="false">F$32</f>
        <v>2015</v>
      </c>
      <c r="G1907" s="3" t="n">
        <v>2.79971470190428</v>
      </c>
      <c r="H1907" s="3"/>
      <c r="I1907" s="3"/>
      <c r="J1907" s="3"/>
      <c r="K1907" s="3" t="str">
        <f aca="false">K$32</f>
        <v>% de domicílios com renda domiciliar per capita inferior à linha de pobreza. A linha de pobreza aqui considerada é definida pelo decreto 7492 (abaixo de R$77,00 mensais)</v>
      </c>
      <c r="L1907" s="3" t="str">
        <f aca="false">L$32</f>
        <v>PNADc /IBGE</v>
      </c>
      <c r="M1907" s="3" t="str">
        <f aca="false">M$32</f>
        <v>Porcentagem %</v>
      </c>
      <c r="N1907" s="5"/>
      <c r="O1907" s="3" t="n">
        <v>92.7232426032708</v>
      </c>
    </row>
    <row r="1908" customFormat="false" ht="15" hidden="false" customHeight="true" outlineLevel="0" collapsed="false">
      <c r="A1908" s="3" t="str">
        <f aca="false">A$33</f>
        <v>Sustentabilidade Social</v>
      </c>
      <c r="B1908" s="3" t="str">
        <f aca="false">B$33</f>
        <v>Desigualdade de renda</v>
      </c>
      <c r="C1908" s="3" t="n">
        <f aca="false">C$33</f>
        <v>-1</v>
      </c>
      <c r="D1908" s="3" t="s">
        <v>264</v>
      </c>
      <c r="E1908" s="3" t="n">
        <f aca="false">E$33</f>
        <v>2013</v>
      </c>
      <c r="F1908" s="3" t="n">
        <f aca="false">F$33</f>
        <v>2015</v>
      </c>
      <c r="G1908" s="3" t="n">
        <v>0.4936187022</v>
      </c>
      <c r="H1908" s="3"/>
      <c r="I1908" s="3"/>
      <c r="J1908" s="3"/>
      <c r="K1908" s="3" t="str">
        <f aca="false">K$33</f>
        <v>Coeficiente de gini (1=Desigualdade Máxima/0=Igualdade Máxima)</v>
      </c>
      <c r="L1908" s="3" t="str">
        <f aca="false">L$33</f>
        <v>Ipea</v>
      </c>
      <c r="M1908" s="3" t="str">
        <f aca="false">M$33</f>
        <v>Coeficiente GINI</v>
      </c>
      <c r="N1908" s="5"/>
      <c r="O1908" s="3" t="n">
        <v>58.9537177435124</v>
      </c>
    </row>
    <row r="1909" customFormat="false" ht="15" hidden="false" customHeight="true" outlineLevel="0" collapsed="false">
      <c r="A1909" s="3" t="str">
        <f aca="false">A$34</f>
        <v>Sustentabilidade Social</v>
      </c>
      <c r="B1909" s="3" t="str">
        <f aca="false">B$34</f>
        <v>Acesso ao Saneamento Básico - Água</v>
      </c>
      <c r="C1909" s="3" t="n">
        <f aca="false">C$34</f>
        <v>1</v>
      </c>
      <c r="D1909" s="3" t="s">
        <v>264</v>
      </c>
      <c r="E1909" s="3" t="n">
        <f aca="false">E$34</f>
        <v>2013</v>
      </c>
      <c r="F1909" s="3" t="n">
        <f aca="false">F$34</f>
        <v>2015</v>
      </c>
      <c r="G1909" s="3" t="n">
        <v>98.9095928226363</v>
      </c>
      <c r="H1909" s="3"/>
      <c r="I1909" s="3"/>
      <c r="J1909" s="3"/>
      <c r="K1909" s="3" t="str">
        <f aca="false">K$34</f>
        <v>% de domicilios com acesso à água canalizada de rede geral de distribuição</v>
      </c>
      <c r="L1909" s="3" t="str">
        <f aca="false">L$34</f>
        <v>PNADc /IBGE</v>
      </c>
      <c r="M1909" s="3" t="str">
        <f aca="false">M$34</f>
        <v>Porcentagem %</v>
      </c>
      <c r="N1909" s="5"/>
      <c r="O1909" s="3" t="n">
        <v>97.9280186432599</v>
      </c>
    </row>
    <row r="1910" customFormat="false" ht="15" hidden="false" customHeight="true" outlineLevel="0" collapsed="false">
      <c r="A1910" s="3" t="str">
        <f aca="false">A$35</f>
        <v>Sustentabilidade Social</v>
      </c>
      <c r="B1910" s="3" t="str">
        <f aca="false">B$35</f>
        <v>Acesso ao Saneamento Básico - Esgoto</v>
      </c>
      <c r="C1910" s="3" t="n">
        <f aca="false">C$35</f>
        <v>1</v>
      </c>
      <c r="D1910" s="3" t="s">
        <v>264</v>
      </c>
      <c r="E1910" s="3" t="n">
        <f aca="false">E$35</f>
        <v>2013</v>
      </c>
      <c r="F1910" s="3" t="n">
        <f aca="false">F$35</f>
        <v>2015</v>
      </c>
      <c r="G1910" s="3" t="n">
        <v>99.5031055900621</v>
      </c>
      <c r="H1910" s="3"/>
      <c r="I1910" s="3"/>
      <c r="J1910" s="3"/>
      <c r="K1910" s="3" t="str">
        <f aca="false">K$35</f>
        <v>% de domicilios com acesso à rede coletora de esgoto</v>
      </c>
      <c r="L1910" s="3" t="str">
        <f aca="false">L$35</f>
        <v>PNADc /IBGE</v>
      </c>
      <c r="M1910" s="3" t="str">
        <f aca="false">M$35</f>
        <v>Porcentagem %</v>
      </c>
      <c r="N1910" s="5"/>
      <c r="O1910" s="3" t="n">
        <v>98.3492020115162</v>
      </c>
    </row>
    <row r="1911" customFormat="false" ht="15" hidden="false" customHeight="true" outlineLevel="0" collapsed="false">
      <c r="A1911" s="3" t="str">
        <f aca="false">A$36</f>
        <v>Sustentabilidade Social</v>
      </c>
      <c r="B1911" s="3" t="str">
        <f aca="false">B$36</f>
        <v>Mortes Evitáveis</v>
      </c>
      <c r="C1911" s="3" t="n">
        <f aca="false">C$36</f>
        <v>-1</v>
      </c>
      <c r="D1911" s="3" t="s">
        <v>264</v>
      </c>
      <c r="E1911" s="3" t="n">
        <f aca="false">E$36</f>
        <v>2013</v>
      </c>
      <c r="F1911" s="3" t="n">
        <f aca="false">F$36</f>
        <v>2015</v>
      </c>
      <c r="G1911" s="3" t="n">
        <v>19.4142866897387</v>
      </c>
      <c r="H1911" s="3"/>
      <c r="I1911" s="3"/>
      <c r="J1911" s="3"/>
      <c r="K1911" s="3" t="str">
        <f aca="false">K$36</f>
        <v>Razão de Mortalidade Proporcional: mortes abaixo de 50 anos/ total de óbitos</v>
      </c>
      <c r="L1911" s="3" t="str">
        <f aca="false">L$36</f>
        <v>Datasus</v>
      </c>
      <c r="M1911" s="3" t="str">
        <f aca="false">M$36</f>
        <v>Porcentagem %</v>
      </c>
      <c r="N1911" s="5" t="s">
        <v>127</v>
      </c>
      <c r="O1911" s="3" t="n">
        <v>91.2989033824768</v>
      </c>
    </row>
    <row r="1912" customFormat="false" ht="15" hidden="false" customHeight="true" outlineLevel="0" collapsed="false">
      <c r="A1912" s="3" t="str">
        <f aca="false">A$37</f>
        <v>Sustentabilidade Social</v>
      </c>
      <c r="B1912" s="3" t="str">
        <f aca="false">B$37</f>
        <v>Anos potenciais de vida perdidos</v>
      </c>
      <c r="C1912" s="3" t="n">
        <f aca="false">C$37</f>
        <v>-1</v>
      </c>
      <c r="D1912" s="3" t="s">
        <v>264</v>
      </c>
      <c r="E1912" s="3" t="n">
        <f aca="false">E$37</f>
        <v>2013</v>
      </c>
      <c r="F1912" s="3" t="n">
        <f aca="false">F$37</f>
        <v>2015</v>
      </c>
      <c r="G1912" s="3" t="n">
        <v>6.94250820219096</v>
      </c>
      <c r="H1912" s="3"/>
      <c r="I1912" s="3"/>
      <c r="J1912" s="3"/>
      <c r="K1912" s="3" t="str">
        <f aca="false">K$37</f>
        <v>Média da diferença da faixa etária em que os óbitos registrados ocorreram e a expectativa de vida ao nascer do Brasil.</v>
      </c>
      <c r="L1912" s="3" t="str">
        <f aca="false">L$37</f>
        <v>Datasus</v>
      </c>
      <c r="M1912" s="3" t="str">
        <f aca="false">M$37</f>
        <v>Anos</v>
      </c>
      <c r="N1912" s="5"/>
      <c r="O1912" s="3" t="n">
        <v>92.0932566325429</v>
      </c>
    </row>
    <row r="1913" customFormat="false" ht="15" hidden="false" customHeight="true" outlineLevel="0" collapsed="false">
      <c r="A1913" s="3" t="str">
        <f aca="false">A$38</f>
        <v>Sustentabilidade Social</v>
      </c>
      <c r="B1913" s="3" t="str">
        <f aca="false">B$38</f>
        <v>Formalidade do Mercado de Trabalho</v>
      </c>
      <c r="C1913" s="3" t="n">
        <f aca="false">C$38</f>
        <v>1</v>
      </c>
      <c r="D1913" s="3" t="s">
        <v>264</v>
      </c>
      <c r="E1913" s="3" t="n">
        <f aca="false">E$38</f>
        <v>2013</v>
      </c>
      <c r="F1913" s="3" t="n">
        <f aca="false">F$38</f>
        <v>2015</v>
      </c>
      <c r="G1913" s="3" t="n">
        <v>76.3544238014811</v>
      </c>
      <c r="H1913" s="3"/>
      <c r="I1913" s="3"/>
      <c r="J1913" s="3"/>
      <c r="K1913" s="3" t="str">
        <f aca="false">K$38</f>
        <v>Proporção de empregados de 10 anos ou mais de idade com carteira de trabalho assinada em relação ao total de ocupados</v>
      </c>
      <c r="L1913" s="3" t="str">
        <f aca="false">L$38</f>
        <v>PNADc /IBGE</v>
      </c>
      <c r="M1913" s="3" t="str">
        <f aca="false">M$38</f>
        <v>Porcentagem %</v>
      </c>
      <c r="N191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913" s="3" t="n">
        <v>99.3201661780219</v>
      </c>
    </row>
    <row r="1914" customFormat="false" ht="15" hidden="false" customHeight="true" outlineLevel="0" collapsed="false">
      <c r="A1914" s="3" t="str">
        <f aca="false">A$39</f>
        <v>Sustentabilidade Social</v>
      </c>
      <c r="B1914" s="3" t="str">
        <f aca="false">B$39</f>
        <v>Inserção Econômica</v>
      </c>
      <c r="C1914" s="3" t="n">
        <f aca="false">C$39</f>
        <v>1</v>
      </c>
      <c r="D1914" s="3" t="s">
        <v>264</v>
      </c>
      <c r="E1914" s="3" t="n">
        <f aca="false">E$39</f>
        <v>2014</v>
      </c>
      <c r="F1914" s="3" t="n">
        <f aca="false">F$39</f>
        <v>2015</v>
      </c>
      <c r="G1914" s="3" t="n">
        <v>49.4160785146526</v>
      </c>
      <c r="H1914" s="3"/>
      <c r="I1914" s="3"/>
      <c r="J1914" s="3"/>
      <c r="K1914" s="3" t="str">
        <f aca="false">K$39</f>
        <v>Proporção de ocupados em relação a População Economicamente Ativa</v>
      </c>
      <c r="L1914" s="3" t="str">
        <f aca="false">L$39</f>
        <v>IBGE</v>
      </c>
      <c r="M1914" s="3" t="str">
        <f aca="false">M$39</f>
        <v>Porcentagem %</v>
      </c>
      <c r="N1914" s="5"/>
      <c r="O1914" s="3" t="n">
        <v>82.4567847339804</v>
      </c>
    </row>
    <row r="1915" customFormat="false" ht="15" hidden="false" customHeight="true" outlineLevel="0" collapsed="false">
      <c r="A1915" s="3" t="str">
        <f aca="false">A$40</f>
        <v>Sustentabilidade Social</v>
      </c>
      <c r="B1915" s="3" t="str">
        <f aca="false">B$40</f>
        <v>IDH</v>
      </c>
      <c r="C1915" s="3" t="n">
        <f aca="false">C$40</f>
        <v>1</v>
      </c>
      <c r="D1915" s="3" t="s">
        <v>264</v>
      </c>
      <c r="E1915" s="3" t="n">
        <f aca="false">E$40</f>
        <v>2010</v>
      </c>
      <c r="F1915" s="3" t="n">
        <f aca="false">F$40</f>
        <v>2015</v>
      </c>
      <c r="G1915" s="3" t="n">
        <v>0.783</v>
      </c>
      <c r="H1915" s="3"/>
      <c r="I1915" s="3"/>
      <c r="J1915" s="3"/>
      <c r="K1915" s="3" t="str">
        <f aca="false">K$40</f>
        <v>IDH estadual</v>
      </c>
      <c r="L1915" s="3" t="str">
        <f aca="false">L$40</f>
        <v>PNUD</v>
      </c>
      <c r="M1915" s="3" t="str">
        <f aca="false">M$40</f>
        <v>Índice de 0 a 1</v>
      </c>
      <c r="N1915" s="5"/>
      <c r="O1915" s="3" t="n">
        <v>78.7564766839379</v>
      </c>
    </row>
    <row r="1916" customFormat="false" ht="15" hidden="false" customHeight="true" outlineLevel="0" collapsed="false">
      <c r="A1916" s="3" t="str">
        <f aca="false">A$41</f>
        <v>Sustentabilidade Social</v>
      </c>
      <c r="B1916" s="3" t="str">
        <f aca="false">B$41</f>
        <v>Inserção Econômica dos Jovens</v>
      </c>
      <c r="C1916" s="3" t="n">
        <f aca="false">C$41</f>
        <v>1</v>
      </c>
      <c r="D1916" s="3" t="s">
        <v>264</v>
      </c>
      <c r="E1916" s="3" t="n">
        <f aca="false">E$41</f>
        <v>2013</v>
      </c>
      <c r="F1916" s="3" t="n">
        <f aca="false">F$41</f>
        <v>2015</v>
      </c>
      <c r="G1916" s="3" t="n">
        <v>81.0109054940048</v>
      </c>
      <c r="H1916" s="3"/>
      <c r="I1916" s="3"/>
      <c r="J1916" s="3"/>
      <c r="K1916" s="3" t="str">
        <f aca="false">K$41</f>
        <v>Proporção dos jovens que estudam ou trabalham</v>
      </c>
      <c r="L1916" s="3" t="str">
        <f aca="false">L$41</f>
        <v>IBGE</v>
      </c>
      <c r="M1916" s="3" t="str">
        <f aca="false">M$41</f>
        <v>Porcentagem %</v>
      </c>
      <c r="N1916" s="5"/>
      <c r="O1916" s="3" t="n">
        <v>57.0641095979073</v>
      </c>
    </row>
    <row r="1917" customFormat="false" ht="15" hidden="false" customHeight="true" outlineLevel="0" collapsed="false">
      <c r="A1917" s="3" t="str">
        <f aca="false">A$42</f>
        <v>Sustentabilidade Social</v>
      </c>
      <c r="B1917" s="3" t="str">
        <f aca="false">B$42</f>
        <v>Mortalidade Materna</v>
      </c>
      <c r="C1917" s="3" t="n">
        <f aca="false">C$42</f>
        <v>-1</v>
      </c>
      <c r="D1917" s="3" t="s">
        <v>264</v>
      </c>
      <c r="E1917" s="3" t="n">
        <f aca="false">E$42</f>
        <v>2013</v>
      </c>
      <c r="F1917" s="3" t="n">
        <f aca="false">F$42</f>
        <v>2015</v>
      </c>
      <c r="G1917" s="3" t="n">
        <v>2.70510775064091</v>
      </c>
      <c r="H1917" s="3"/>
      <c r="I1917" s="3"/>
      <c r="J1917" s="3"/>
      <c r="K1917" s="3" t="str">
        <f aca="false">K$42</f>
        <v>Óbitos maternos em relação a população feminina em idade fértil (15-49 anos).</v>
      </c>
      <c r="L1917" s="3" t="str">
        <f aca="false">L$42</f>
        <v>Datasus</v>
      </c>
      <c r="M1917" s="3" t="str">
        <f aca="false">M$42</f>
        <v>Taxa de mortalidade por 100 mil mulheres</v>
      </c>
      <c r="N1917" s="5"/>
      <c r="O1917" s="3" t="n">
        <v>88.1795535146535</v>
      </c>
    </row>
    <row r="1918" customFormat="false" ht="15" hidden="false" customHeight="true" outlineLevel="0" collapsed="false">
      <c r="A1918" s="3" t="str">
        <f aca="false">A$43</f>
        <v>Sustentabilidade Social</v>
      </c>
      <c r="B1918" s="3" t="str">
        <f aca="false">B$43</f>
        <v>Mortalidade Precoce</v>
      </c>
      <c r="C1918" s="3" t="n">
        <f aca="false">C$43</f>
        <v>-1</v>
      </c>
      <c r="D1918" s="3" t="s">
        <v>264</v>
      </c>
      <c r="E1918" s="3" t="n">
        <f aca="false">E$43</f>
        <v>2013</v>
      </c>
      <c r="F1918" s="3" t="n">
        <f aca="false">F$43</f>
        <v>2015</v>
      </c>
      <c r="G1918" s="3" t="n">
        <v>61.5089517292059</v>
      </c>
      <c r="H1918" s="3"/>
      <c r="I1918" s="3"/>
      <c r="J1918" s="3"/>
      <c r="K1918" s="3" t="str">
        <f aca="false">K$43</f>
        <v>Mortalidade de Jovens (15-29 anos) por causas externas.
</v>
      </c>
      <c r="L1918" s="3" t="str">
        <f aca="false">L$43</f>
        <v>Datasus</v>
      </c>
      <c r="M1918" s="3" t="str">
        <f aca="false">M$43</f>
        <v>Taxa de mortalidade por 100 mil jovens</v>
      </c>
      <c r="N1918" s="5"/>
      <c r="O1918" s="3" t="n">
        <v>100</v>
      </c>
    </row>
    <row r="1919" customFormat="false" ht="15" hidden="false" customHeight="true" outlineLevel="0" collapsed="false">
      <c r="A1919" s="3" t="str">
        <f aca="false">A$44</f>
        <v>Sustentabilidade Social</v>
      </c>
      <c r="B1919" s="3" t="str">
        <f aca="false">B$44</f>
        <v>Previdência Social</v>
      </c>
      <c r="C1919" s="3" t="n">
        <f aca="false">C$44</f>
        <v>1</v>
      </c>
      <c r="D1919" s="3" t="s">
        <v>264</v>
      </c>
      <c r="E1919" s="3" t="n">
        <f aca="false">E$44</f>
        <v>2013</v>
      </c>
      <c r="F1919" s="3" t="n">
        <f aca="false">F$44</f>
        <v>2015</v>
      </c>
      <c r="G1919" s="3" t="n">
        <v>61.8173077666328</v>
      </c>
      <c r="H1919" s="3"/>
      <c r="I1919" s="3"/>
      <c r="J1919" s="3"/>
      <c r="K1919" s="3" t="str">
        <f aca="false">K$44</f>
        <v>Proporção de idosos (mais de 60 anos) que recebem previdência social</v>
      </c>
      <c r="L1919" s="3" t="str">
        <f aca="false">L$44</f>
        <v>IBGE</v>
      </c>
      <c r="M1919" s="3" t="str">
        <f aca="false">M$44</f>
        <v>Porcentagem %</v>
      </c>
      <c r="N1919" s="5" t="s">
        <v>150</v>
      </c>
      <c r="O1919" s="3" t="n">
        <v>36.1665650966258</v>
      </c>
    </row>
    <row r="1920" customFormat="false" ht="15" hidden="false" customHeight="true" outlineLevel="0" collapsed="false">
      <c r="A1920" s="3" t="str">
        <f aca="false">A$45</f>
        <v>Sustentabilidade Social</v>
      </c>
      <c r="B1920" s="3" t="str">
        <f aca="false">B$45</f>
        <v>Mortalidade na Infância</v>
      </c>
      <c r="C1920" s="3" t="n">
        <f aca="false">C$45</f>
        <v>-1</v>
      </c>
      <c r="D1920" s="3" t="s">
        <v>264</v>
      </c>
      <c r="E1920" s="3" t="n">
        <f aca="false">E$45</f>
        <v>2013</v>
      </c>
      <c r="F1920" s="3" t="n">
        <f aca="false">F$45</f>
        <v>2015</v>
      </c>
      <c r="G1920" s="3" t="n">
        <v>2.80350874573943</v>
      </c>
      <c r="H1920" s="3"/>
      <c r="I1920" s="3"/>
      <c r="J1920" s="3"/>
      <c r="K1920" s="3" t="str">
        <f aca="false">K$45</f>
        <v>Óbitos de menores de cinco anos por grupo de 1.000 nascidos vivos</v>
      </c>
      <c r="L1920" s="3" t="str">
        <f aca="false">L$45</f>
        <v>Datasus</v>
      </c>
      <c r="M1920" s="3" t="str">
        <f aca="false">M$45</f>
        <v>Porcentagem %</v>
      </c>
      <c r="N1920" s="5"/>
      <c r="O1920" s="3" t="n">
        <v>82.6767571695826</v>
      </c>
    </row>
    <row r="1921" customFormat="false" ht="15" hidden="false" customHeight="true" outlineLevel="0" collapsed="false">
      <c r="A1921" s="3" t="str">
        <f aca="false">A$46</f>
        <v>Sustentabilidade Social</v>
      </c>
      <c r="B1921" s="3" t="str">
        <f aca="false">B$46</f>
        <v> Total</v>
      </c>
      <c r="C1921" s="3" t="n">
        <f aca="false">C$46</f>
        <v>1</v>
      </c>
      <c r="D1921" s="3" t="s">
        <v>264</v>
      </c>
      <c r="E1921" s="3" t="n">
        <f aca="false">E$46</f>
        <v>2015</v>
      </c>
      <c r="F1921" s="3" t="n">
        <f aca="false">F$46</f>
        <v>2015</v>
      </c>
      <c r="G1921" s="3" t="n">
        <v>86.2037390688261</v>
      </c>
      <c r="H1921" s="3"/>
      <c r="I1921" s="3"/>
      <c r="J1921" s="3"/>
      <c r="K1921" s="3" t="str">
        <f aca="false">K$46</f>
        <v>Nota obtida via normalização e ponderação de indicadores que variam de 0 a 100.</v>
      </c>
      <c r="L1921" s="3" t="str">
        <f aca="false">L$46</f>
        <v>Tendências</v>
      </c>
      <c r="M1921" s="3" t="str">
        <f aca="false">M$46</f>
        <v>Nota de 0 a 100</v>
      </c>
      <c r="N1921" s="5"/>
      <c r="O1921" s="3" t="n">
        <v>90.5270129171457</v>
      </c>
    </row>
    <row r="1922" customFormat="false" ht="15" hidden="false" customHeight="true" outlineLevel="0" collapsed="false">
      <c r="A1922" s="3" t="str">
        <f aca="false">A$47</f>
        <v>Segurança Pública</v>
      </c>
      <c r="B1922" s="3" t="str">
        <f aca="false">B$47</f>
        <v>Déficit Carcerário</v>
      </c>
      <c r="C1922" s="3" t="n">
        <f aca="false">C$47</f>
        <v>-1</v>
      </c>
      <c r="D1922" s="3" t="s">
        <v>264</v>
      </c>
      <c r="E1922" s="3" t="n">
        <f aca="false">E$47</f>
        <v>2014</v>
      </c>
      <c r="F1922" s="3" t="n">
        <f aca="false">F$47</f>
        <v>2015</v>
      </c>
      <c r="G1922" s="3" t="n">
        <v>1.64695014910041</v>
      </c>
      <c r="H1922" s="3"/>
      <c r="I1922" s="3"/>
      <c r="J1922" s="3"/>
      <c r="K1922" s="3" t="str">
        <f aca="false">K$47</f>
        <v>Relação detentos / Vagas</v>
      </c>
      <c r="L1922" s="3" t="str">
        <f aca="false">L$47</f>
        <v>Fórum de Segurança Pública</v>
      </c>
      <c r="M1922" s="3" t="str">
        <f aca="false">M$47</f>
        <v>Porcentagem %</v>
      </c>
      <c r="N1922" s="5"/>
      <c r="O1922" s="3" t="n">
        <v>57.2071349366743</v>
      </c>
    </row>
    <row r="1923" customFormat="false" ht="15" hidden="false" customHeight="true" outlineLevel="0" collapsed="false">
      <c r="A1923" s="3" t="str">
        <f aca="false">A$48</f>
        <v>Segurança Pública</v>
      </c>
      <c r="B1923" s="3" t="str">
        <f aca="false">B$48</f>
        <v>Mortes a esclarecer</v>
      </c>
      <c r="C1923" s="3" t="n">
        <f aca="false">C$48</f>
        <v>-1</v>
      </c>
      <c r="D1923" s="3" t="s">
        <v>264</v>
      </c>
      <c r="E1923" s="3" t="n">
        <f aca="false">E$48</f>
        <v>2014</v>
      </c>
      <c r="F1923" s="3" t="n">
        <f aca="false">F$48</f>
        <v>2015</v>
      </c>
      <c r="G1923" s="3" t="s">
        <v>245</v>
      </c>
      <c r="H1923" s="3"/>
      <c r="I1923" s="3"/>
      <c r="J1923" s="3"/>
      <c r="K1923" s="3" t="str">
        <f aca="false">K$48</f>
        <v># "mortes a esclarecer" / 100 mil habitantes</v>
      </c>
      <c r="L1923" s="3" t="str">
        <f aca="false">L$48</f>
        <v>Fórum de Segurança Pública</v>
      </c>
      <c r="M1923" s="3" t="str">
        <f aca="false">M$48</f>
        <v>Taxa de mortalidade por 100 mil habitantes</v>
      </c>
      <c r="N19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923" s="3" t="n">
        <v>0</v>
      </c>
    </row>
    <row r="1924" customFormat="false" ht="15" hidden="false" customHeight="true" outlineLevel="0" collapsed="false">
      <c r="A1924" s="3" t="str">
        <f aca="false">A$49</f>
        <v>Segurança Pública</v>
      </c>
      <c r="B1924" s="3" t="str">
        <f aca="false">B$49</f>
        <v>Atuação do Sistema de Justiça Criminal</v>
      </c>
      <c r="C1924" s="3" t="n">
        <f aca="false">C$49</f>
        <v>1</v>
      </c>
      <c r="D1924" s="3" t="s">
        <v>264</v>
      </c>
      <c r="E1924" s="3" t="n">
        <f aca="false">E$49</f>
        <v>2014</v>
      </c>
      <c r="F1924" s="3" t="n">
        <f aca="false">F$49</f>
        <v>2015</v>
      </c>
      <c r="G1924" s="3" t="n">
        <v>27.2837176799441</v>
      </c>
      <c r="H1924" s="3"/>
      <c r="I1924" s="3"/>
      <c r="J1924" s="3"/>
      <c r="K1924" s="3" t="str">
        <f aca="false">K$49</f>
        <v>Total da população carcerária (regime fechado) em relação ao número de homicídios.</v>
      </c>
      <c r="L1924" s="3" t="str">
        <f aca="false">L$49</f>
        <v>Fórum de Segurança Pública</v>
      </c>
      <c r="M1924" s="3" t="str">
        <f aca="false">M$49</f>
        <v>Porcentagem %</v>
      </c>
      <c r="N1924" s="3" t="str">
        <f aca="false">N$49</f>
        <v>A partir da edição de 2018, ou seja, do dado de 2017 passou a ser usado como numerador a população prisional acusada de homicídio e não mais a população carcerária total.</v>
      </c>
      <c r="O1924" s="3" t="n">
        <v>100</v>
      </c>
    </row>
    <row r="1925" customFormat="false" ht="15" hidden="false" customHeight="true" outlineLevel="0" collapsed="false">
      <c r="A1925" s="3" t="str">
        <f aca="false">A$50</f>
        <v>Segurança Pública</v>
      </c>
      <c r="B1925" s="3" t="str">
        <f aca="false">B$50</f>
        <v>Mortalidade no Trânsito</v>
      </c>
      <c r="C1925" s="3" t="n">
        <f aca="false">C$50</f>
        <v>-1</v>
      </c>
      <c r="D1925" s="3" t="s">
        <v>264</v>
      </c>
      <c r="E1925" s="3" t="n">
        <f aca="false">E$50</f>
        <v>2013</v>
      </c>
      <c r="F1925" s="3" t="n">
        <f aca="false">F$50</f>
        <v>2015</v>
      </c>
      <c r="G1925" s="3" t="n">
        <v>21.5575329511838</v>
      </c>
      <c r="H1925" s="3"/>
      <c r="I1925" s="3"/>
      <c r="J1925" s="3"/>
      <c r="K1925" s="3" t="str">
        <f aca="false">K$50</f>
        <v>Óbitos por causas externas (acidentes em transporte terrestre) em relação ao total de habitantes.</v>
      </c>
      <c r="L1925" s="3" t="str">
        <f aca="false">L$50</f>
        <v>Datasus</v>
      </c>
      <c r="M1925" s="5" t="str">
        <f aca="false">M$50</f>
        <v>Mortes em relação a frota e aos habitantes</v>
      </c>
      <c r="N1925" s="5" t="str">
        <f aca="false">N$50</f>
        <v>Antes de 2019 o nome do indicador era "Segurança no Trânsito" </v>
      </c>
      <c r="O1925" s="3" t="n">
        <v>100</v>
      </c>
    </row>
    <row r="1926" customFormat="false" ht="15" hidden="false" customHeight="true" outlineLevel="0" collapsed="false">
      <c r="A1926" s="3" t="str">
        <f aca="false">A$51</f>
        <v>Segurança Pública</v>
      </c>
      <c r="B1926" s="3" t="str">
        <f aca="false">B$51</f>
        <v>Segurança Pessoal</v>
      </c>
      <c r="C1926" s="3" t="n">
        <f aca="false">C$51</f>
        <v>-1</v>
      </c>
      <c r="D1926" s="3" t="s">
        <v>264</v>
      </c>
      <c r="E1926" s="3" t="n">
        <f aca="false">E$51</f>
        <v>2014</v>
      </c>
      <c r="F1926" s="3" t="n">
        <f aca="false">F$51</f>
        <v>2015</v>
      </c>
      <c r="G1926" s="3" t="n">
        <v>10.2781168491536</v>
      </c>
      <c r="H1926" s="3"/>
      <c r="I1926" s="3"/>
      <c r="J1926" s="3"/>
      <c r="K1926" s="3" t="str">
        <f aca="false">K$51</f>
        <v>Óbitos resultantes de agressões (homicídios) em relação a população total.</v>
      </c>
      <c r="L1926" s="3" t="str">
        <f aca="false">L$51</f>
        <v>Fórum de Segurança Pública</v>
      </c>
      <c r="M1926" s="5" t="str">
        <f aca="false">M$51</f>
        <v>Óbitos por 100 mil habitantes</v>
      </c>
      <c r="N1926" s="5"/>
      <c r="O1926" s="3" t="n">
        <v>100</v>
      </c>
    </row>
    <row r="1927" customFormat="false" ht="15" hidden="false" customHeight="true" outlineLevel="0" collapsed="false">
      <c r="A1927" s="3" t="str">
        <f aca="false">A$52</f>
        <v>Segurança Pública</v>
      </c>
      <c r="B1927" s="3" t="str">
        <f aca="false">B$52</f>
        <v>Segurança Patrimonial</v>
      </c>
      <c r="C1927" s="3" t="n">
        <f aca="false">C$52</f>
        <v>-1</v>
      </c>
      <c r="D1927" s="3" t="s">
        <v>264</v>
      </c>
      <c r="E1927" s="3" t="n">
        <f aca="false">E$52</f>
        <v>2014</v>
      </c>
      <c r="F1927" s="3" t="n">
        <f aca="false">F$52</f>
        <v>2015</v>
      </c>
      <c r="G1927" s="3" t="n">
        <v>861.380604153129</v>
      </c>
      <c r="H1927" s="3"/>
      <c r="I1927" s="3"/>
      <c r="J1927" s="3"/>
      <c r="K1927" s="3" t="str">
        <f aca="false">K$52</f>
        <v>Roubos e furto de veículos em relação a frota total (por 100 mil veículos).</v>
      </c>
      <c r="L1927" s="3" t="str">
        <f aca="false">L$52</f>
        <v>Fórum de Segurança Pública</v>
      </c>
      <c r="M1927" s="5" t="str">
        <f aca="false">M$52</f>
        <v>Roubos e furtos por 100 mil veículos</v>
      </c>
      <c r="N1927" s="3" t="str">
        <f aca="false">N$52</f>
        <v>A partir da edição de 2019, ou seja, do dado de 2018, passou a ser usado o número de roubos totais no lugar de roubos e furtos de veículos</v>
      </c>
      <c r="O1927" s="3" t="n">
        <v>24.9310585970272</v>
      </c>
    </row>
    <row r="1928" customFormat="false" ht="15" hidden="false" customHeight="true" outlineLevel="0" collapsed="false">
      <c r="A1928" s="3" t="str">
        <f aca="false">A$53</f>
        <v>Segurança Pública</v>
      </c>
      <c r="B1928" s="3" t="str">
        <f aca="false">B$53</f>
        <v> Total</v>
      </c>
      <c r="C1928" s="3" t="n">
        <f aca="false">C$53</f>
        <v>1</v>
      </c>
      <c r="D1928" s="3" t="s">
        <v>264</v>
      </c>
      <c r="E1928" s="3" t="n">
        <f aca="false">E$53</f>
        <v>2015</v>
      </c>
      <c r="F1928" s="3" t="n">
        <f aca="false">F$53</f>
        <v>2015</v>
      </c>
      <c r="G1928" s="3" t="n">
        <v>69.3200437752688</v>
      </c>
      <c r="H1928" s="3"/>
      <c r="I1928" s="3"/>
      <c r="J1928" s="3"/>
      <c r="K1928" s="3" t="str">
        <f aca="false">K$53</f>
        <v>Nota obtida via normalização e ponderação de indicadores que variam de 0 a 100.</v>
      </c>
      <c r="L1928" s="3" t="str">
        <f aca="false">L$53</f>
        <v>Tendências</v>
      </c>
      <c r="M1928" s="3" t="str">
        <f aca="false">M$53</f>
        <v>Nota de 0 a 100</v>
      </c>
      <c r="N1928" s="5"/>
      <c r="O1928" s="3" t="n">
        <v>94.6411402330105</v>
      </c>
    </row>
    <row r="1929" customFormat="false" ht="15" hidden="false" customHeight="true" outlineLevel="0" collapsed="false">
      <c r="A1929" s="3" t="str">
        <f aca="false">A$54</f>
        <v>Solidez Fiscal</v>
      </c>
      <c r="B1929" s="3" t="str">
        <f aca="false">B$54</f>
        <v>Dependência Fiscal</v>
      </c>
      <c r="C1929" s="3" t="n">
        <f aca="false">C$54</f>
        <v>1</v>
      </c>
      <c r="D1929" s="3" t="s">
        <v>264</v>
      </c>
      <c r="E1929" s="3" t="n">
        <f aca="false">E$54</f>
        <v>2014</v>
      </c>
      <c r="F1929" s="3" t="n">
        <f aca="false">F$54</f>
        <v>2015</v>
      </c>
      <c r="G1929" s="3" t="n">
        <v>90.3621394248589</v>
      </c>
      <c r="H1929" s="3"/>
      <c r="I1929" s="3"/>
      <c r="J1929" s="3"/>
      <c r="K1929" s="3" t="str">
        <f aca="false">K$54</f>
        <v>Grau de autonomia financeira do Estado tendo por base a participação das receitas correntes próprias (realizadas) sobre a receita corrente total, dado pela fórmula: 1 – (transferências correntes/receita corrente total)</v>
      </c>
      <c r="L1929" s="3" t="str">
        <f aca="false">L$54</f>
        <v>Siconfi</v>
      </c>
      <c r="M1929" s="3" t="str">
        <f aca="false">M$54</f>
        <v>Porcentagem %</v>
      </c>
      <c r="N19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929" s="3" t="n">
        <v>99.3004356430715</v>
      </c>
    </row>
    <row r="1930" customFormat="false" ht="15" hidden="false" customHeight="true" outlineLevel="0" collapsed="false">
      <c r="A1930" s="3" t="str">
        <f aca="false">A$55</f>
        <v>Solidez Fiscal</v>
      </c>
      <c r="B1930" s="3" t="str">
        <f aca="false">B$55</f>
        <v>Taxa de Investimentos</v>
      </c>
      <c r="C1930" s="3" t="n">
        <f aca="false">C$55</f>
        <v>1</v>
      </c>
      <c r="D1930" s="3" t="s">
        <v>264</v>
      </c>
      <c r="E1930" s="3" t="n">
        <f aca="false">E$55</f>
        <v>2014</v>
      </c>
      <c r="F1930" s="3" t="n">
        <f aca="false">F$55</f>
        <v>2015</v>
      </c>
      <c r="G1930" s="3" t="n">
        <v>0.081215096532625</v>
      </c>
      <c r="H1930" s="3"/>
      <c r="I1930" s="3"/>
      <c r="J1930" s="3"/>
      <c r="K1930" s="3" t="str">
        <f aca="false">K$55</f>
        <v>Investimento liquidado / receita corrente líquida</v>
      </c>
      <c r="L1930" s="3" t="str">
        <f aca="false">L$55</f>
        <v>Siconfi</v>
      </c>
      <c r="M1930" s="5" t="s">
        <v>24</v>
      </c>
      <c r="N1930" s="5" t="str">
        <f aca="false">N$55</f>
        <v>Antes da edição de 2020 o indicador era conhecido como "Capacidade de Investimento"</v>
      </c>
      <c r="O1930" s="3" t="n">
        <v>22.6979460120886</v>
      </c>
    </row>
    <row r="1931" customFormat="false" ht="15" hidden="false" customHeight="true" outlineLevel="0" collapsed="false">
      <c r="A1931" s="3" t="str">
        <f aca="false">A$56</f>
        <v>Solidez Fiscal</v>
      </c>
      <c r="B1931" s="3" t="str">
        <f aca="false">B$56</f>
        <v>Resultado Nominal</v>
      </c>
      <c r="C1931" s="3" t="n">
        <f aca="false">C$56</f>
        <v>1</v>
      </c>
      <c r="D1931" s="3" t="s">
        <v>264</v>
      </c>
      <c r="E1931" s="3" t="n">
        <f aca="false">E$56</f>
        <v>2014</v>
      </c>
      <c r="F1931" s="3" t="n">
        <f aca="false">F$56</f>
        <v>2015</v>
      </c>
      <c r="G1931" s="3" t="n">
        <v>0.960790275775088</v>
      </c>
      <c r="H1931" s="3"/>
      <c r="I1931" s="3"/>
      <c r="J1931" s="3"/>
      <c r="K1931" s="3" t="str">
        <f aca="false">K$56</f>
        <v>Diferença entre receitas e despesas primárias no período acrescidas das despesas com juros nominais incidentes sobre a dívida pública interna e externa, dividido pelo PIB</v>
      </c>
      <c r="L1931" s="3" t="str">
        <f aca="false">L$56</f>
        <v>Siconfi</v>
      </c>
      <c r="M1931" s="3" t="str">
        <f aca="false">M$56</f>
        <v>Porcentagem %</v>
      </c>
      <c r="N1931" s="5"/>
      <c r="O1931" s="3" t="n">
        <v>50.9033625805493</v>
      </c>
    </row>
    <row r="1932" customFormat="false" ht="15" hidden="false" customHeight="true" outlineLevel="0" collapsed="false">
      <c r="A1932" s="3" t="str">
        <f aca="false">A$57</f>
        <v>Solidez Fiscal</v>
      </c>
      <c r="B1932" s="3" t="str">
        <f aca="false">B$57</f>
        <v>Solvência Fiscal</v>
      </c>
      <c r="C1932" s="3" t="n">
        <f aca="false">C$57</f>
        <v>-1</v>
      </c>
      <c r="D1932" s="3" t="s">
        <v>264</v>
      </c>
      <c r="E1932" s="3" t="n">
        <f aca="false">E$57</f>
        <v>2014</v>
      </c>
      <c r="F1932" s="3" t="n">
        <f aca="false">F$57</f>
        <v>2015</v>
      </c>
      <c r="G1932" s="3" t="n">
        <v>147.812812499001</v>
      </c>
      <c r="H1932" s="3"/>
      <c r="I1932" s="3"/>
      <c r="J1932" s="3"/>
      <c r="K1932" s="3" t="str">
        <f aca="false">K$57</f>
        <v>Dívida consolidada líquida / receita corrente líquida</v>
      </c>
      <c r="L1932" s="3" t="str">
        <f aca="false">L$57</f>
        <v>Siconfi</v>
      </c>
      <c r="M1932" s="5" t="s">
        <v>24</v>
      </c>
      <c r="N1932" s="5"/>
      <c r="O1932" s="3" t="n">
        <v>39.9969656680949</v>
      </c>
    </row>
    <row r="1933" customFormat="false" ht="15" hidden="false" customHeight="true" outlineLevel="0" collapsed="false">
      <c r="A1933" s="3" t="str">
        <f aca="false">A$58</f>
        <v>Solidez Fiscal</v>
      </c>
      <c r="B1933" s="3" t="str">
        <f aca="false">B$58</f>
        <v>Sucesso do Planejamento Orçamentário</v>
      </c>
      <c r="C1933" s="3" t="n">
        <f aca="false">C$58</f>
        <v>1</v>
      </c>
      <c r="D1933" s="3" t="s">
        <v>264</v>
      </c>
      <c r="E1933" s="3" t="n">
        <f aca="false">E$58</f>
        <v>2014</v>
      </c>
      <c r="F1933" s="3" t="n">
        <f aca="false">F$58</f>
        <v>2015</v>
      </c>
      <c r="G1933" s="3" t="n">
        <v>93.5577870157814</v>
      </c>
      <c r="H1933" s="3"/>
      <c r="I1933" s="3"/>
      <c r="J1933" s="3"/>
      <c r="K1933" s="3" t="str">
        <f aca="false">K$58</f>
        <v>Despesa liquidada pela despesa total atualizada (dotação orçamentária).</v>
      </c>
      <c r="L1933" s="3" t="str">
        <f aca="false">L$58</f>
        <v>Siconfi</v>
      </c>
      <c r="M1933" s="3" t="str">
        <f aca="false">M$58</f>
        <v>Porcentagem %</v>
      </c>
      <c r="N1933" s="5" t="str">
        <f aca="false">N$58</f>
        <v>Antes de 2020 o indicador era chamado de "Sucesso da Execução Orçamentária"</v>
      </c>
      <c r="O1933" s="3" t="n">
        <v>76.1201693354589</v>
      </c>
    </row>
    <row r="1934" customFormat="false" ht="15" hidden="false" customHeight="true" outlineLevel="0" collapsed="false">
      <c r="A1934" s="3" t="str">
        <f aca="false">A$59</f>
        <v>Solidez Fiscal</v>
      </c>
      <c r="B1934" s="3" t="str">
        <f aca="false">B$59</f>
        <v> Total</v>
      </c>
      <c r="C1934" s="3" t="n">
        <f aca="false">C$59</f>
        <v>1</v>
      </c>
      <c r="D1934" s="3" t="s">
        <v>264</v>
      </c>
      <c r="E1934" s="3" t="n">
        <f aca="false">E$59</f>
        <v>2015</v>
      </c>
      <c r="F1934" s="3" t="n">
        <f aca="false">F$59</f>
        <v>2015</v>
      </c>
      <c r="G1934" s="3" t="n">
        <v>55.0611267898707</v>
      </c>
      <c r="H1934" s="3"/>
      <c r="I1934" s="3"/>
      <c r="J1934" s="3"/>
      <c r="K1934" s="3" t="str">
        <f aca="false">K$59</f>
        <v>Nota obtida via normalização e ponderação de indicadores que variam de 0 a 100.</v>
      </c>
      <c r="L1934" s="3" t="str">
        <f aca="false">L$59</f>
        <v>Tendências</v>
      </c>
      <c r="M1934" s="3" t="str">
        <f aca="false">M$59</f>
        <v>Nota de 0 a 100</v>
      </c>
      <c r="N1934" s="5"/>
      <c r="O1934" s="3" t="n">
        <v>80.1954414750422</v>
      </c>
    </row>
    <row r="1935" customFormat="false" ht="15" hidden="false" customHeight="true" outlineLevel="0" collapsed="false">
      <c r="A1935" s="3" t="str">
        <f aca="false">A$60</f>
        <v>Eficiência da Máquina Pública</v>
      </c>
      <c r="B1935" s="3" t="str">
        <f aca="false">B$60</f>
        <v>Eficiência do Judiciário</v>
      </c>
      <c r="C1935" s="3" t="n">
        <f aca="false">C$60</f>
        <v>-1</v>
      </c>
      <c r="D1935" s="3" t="s">
        <v>264</v>
      </c>
      <c r="E1935" s="3" t="n">
        <f aca="false">E$60</f>
        <v>2013</v>
      </c>
      <c r="F1935" s="3" t="n">
        <f aca="false">F$60</f>
        <v>2015</v>
      </c>
      <c r="G1935" s="3" t="n">
        <v>82.4205952706846</v>
      </c>
      <c r="H1935" s="3"/>
      <c r="I1935" s="3"/>
      <c r="J1935" s="3"/>
      <c r="K1935" s="4" t="str">
        <f aca="false">K$60</f>
        <v>Taxa de congestionamento = 1 - (processos baixados)/(casos novos + casos pendentes)</v>
      </c>
      <c r="L1935" s="4" t="str">
        <f aca="false">L$60</f>
        <v>Justiça em Números/CNJ</v>
      </c>
      <c r="M1935" s="4" t="str">
        <f aca="false">M$60</f>
        <v>Porcentagem %</v>
      </c>
      <c r="N19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935" s="3" t="n">
        <v>0</v>
      </c>
    </row>
    <row r="1936" customFormat="false" ht="15" hidden="false" customHeight="true" outlineLevel="0" collapsed="false">
      <c r="A1936" s="3" t="str">
        <f aca="false">A$61</f>
        <v>Eficiência da Máquina Pública</v>
      </c>
      <c r="B1936" s="3" t="str">
        <f aca="false">B$61</f>
        <v>Custo do Executivo/PIB</v>
      </c>
      <c r="C1936" s="3" t="n">
        <f aca="false">C$61</f>
        <v>-1</v>
      </c>
      <c r="D1936" s="3" t="s">
        <v>264</v>
      </c>
      <c r="E1936" s="3" t="n">
        <f aca="false">E$61</f>
        <v>2014</v>
      </c>
      <c r="F1936" s="3" t="n">
        <f aca="false">F$61</f>
        <v>2015</v>
      </c>
      <c r="G1936" s="3" t="n">
        <v>0.340180133076682</v>
      </c>
      <c r="H1936" s="3"/>
      <c r="I1936" s="3"/>
      <c r="J1936" s="3"/>
      <c r="K1936" s="3" t="str">
        <f aca="false">K$61</f>
        <v>Recursos públicos alocados na administração direta / PIB</v>
      </c>
      <c r="L1936" s="3" t="str">
        <f aca="false">L$61</f>
        <v>FINBRA/Siconfi</v>
      </c>
      <c r="M1936" s="3" t="str">
        <f aca="false">M$61</f>
        <v>Porcentagem %</v>
      </c>
      <c r="N1936" s="3" t="str">
        <f aca="false">N$61</f>
        <v>O PIB utilizado para cálculo é estimado pela Tendências</v>
      </c>
      <c r="O1936" s="3" t="n">
        <v>100</v>
      </c>
    </row>
    <row r="1937" customFormat="false" ht="15" hidden="false" customHeight="true" outlineLevel="0" collapsed="false">
      <c r="A1937" s="3" t="str">
        <f aca="false">A$62</f>
        <v>Eficiência da Máquina Pública</v>
      </c>
      <c r="B1937" s="3" t="str">
        <f aca="false">B$62</f>
        <v>Índice de Transparência</v>
      </c>
      <c r="C1937" s="3" t="n">
        <f aca="false">C$62</f>
        <v>1</v>
      </c>
      <c r="D1937" s="3" t="s">
        <v>264</v>
      </c>
      <c r="E1937" s="3" t="n">
        <f aca="false">E$62</f>
        <v>2014</v>
      </c>
      <c r="F1937" s="3" t="n">
        <f aca="false">F$62</f>
        <v>2015</v>
      </c>
      <c r="G1937" s="3" t="n">
        <v>7.95</v>
      </c>
      <c r="H1937" s="3"/>
      <c r="I1937" s="3"/>
      <c r="J1937" s="3"/>
      <c r="K1937" s="3" t="str">
        <f aca="false">K$62</f>
        <v>Avaliação dos portais de acesso a informações de gastos estaduais (Nota: 0-10)</v>
      </c>
      <c r="L1937" s="3" t="str">
        <f aca="false">L$62</f>
        <v>Associação Contas Abertas</v>
      </c>
      <c r="M1937" s="3" t="str">
        <f aca="false">M$62</f>
        <v>Pontuação de 0 a 10</v>
      </c>
      <c r="N1937" s="3" t="str">
        <f aca="false">N$62</f>
        <v>A partir da edição de 2018, ou seja, do dado de 2016, passou a ser usado a avaliação Escala Brasil Transparente</v>
      </c>
      <c r="O1937" s="3" t="n">
        <v>87.5462392108508</v>
      </c>
    </row>
    <row r="1938" customFormat="false" ht="15" hidden="false" customHeight="true" outlineLevel="0" collapsed="false">
      <c r="A1938" s="3" t="str">
        <f aca="false">A$63</f>
        <v>Eficiência da Máquina Pública</v>
      </c>
      <c r="B1938" s="3" t="str">
        <f aca="false">B$63</f>
        <v>Custo do Judiciário/PIB</v>
      </c>
      <c r="C1938" s="3" t="n">
        <f aca="false">C$63</f>
        <v>-1</v>
      </c>
      <c r="D1938" s="3" t="s">
        <v>264</v>
      </c>
      <c r="E1938" s="3" t="n">
        <f aca="false">E$63</f>
        <v>2014</v>
      </c>
      <c r="F1938" s="3" t="n">
        <f aca="false">F$63</f>
        <v>2015</v>
      </c>
      <c r="G1938" s="3" t="n">
        <v>0.593242292566868</v>
      </c>
      <c r="H1938" s="3"/>
      <c r="I1938" s="3"/>
      <c r="J1938" s="3"/>
      <c r="K1938" s="3" t="str">
        <f aca="false">K$63</f>
        <v>Recursos públicos alocados no judiciário / PIB</v>
      </c>
      <c r="L1938" s="3" t="str">
        <f aca="false">L$63</f>
        <v>FINBRA/Siconfi</v>
      </c>
      <c r="M1938" s="3" t="str">
        <f aca="false">M$63</f>
        <v>Porcentagem %</v>
      </c>
      <c r="N1938" s="3" t="str">
        <f aca="false">N$63</f>
        <v>O PIB utilizado para cálculo é estimado pela Tendências. O Distrito Federal não é válido nesse indicador.</v>
      </c>
      <c r="O1938" s="3" t="n">
        <v>100</v>
      </c>
    </row>
    <row r="1939" customFormat="false" ht="15" hidden="false" customHeight="true" outlineLevel="0" collapsed="false">
      <c r="A1939" s="3" t="str">
        <f aca="false">A$64</f>
        <v>Eficiência da Máquina Pública</v>
      </c>
      <c r="B1939" s="3" t="str">
        <f aca="false">B$64</f>
        <v>Custo do Legislativo/PIB</v>
      </c>
      <c r="C1939" s="3" t="n">
        <f aca="false">C$64</f>
        <v>-1</v>
      </c>
      <c r="D1939" s="3" t="s">
        <v>264</v>
      </c>
      <c r="E1939" s="3" t="n">
        <f aca="false">E$64</f>
        <v>2014</v>
      </c>
      <c r="F1939" s="3" t="n">
        <f aca="false">F$64</f>
        <v>2015</v>
      </c>
      <c r="G1939" s="3" t="n">
        <v>0.0949366052868314</v>
      </c>
      <c r="H1939" s="3"/>
      <c r="I1939" s="3"/>
      <c r="J1939" s="3"/>
      <c r="K1939" s="3" t="str">
        <f aca="false">K$64</f>
        <v>Recursos públicos alocados no legislativo / PIB</v>
      </c>
      <c r="L1939" s="3" t="str">
        <f aca="false">L$64</f>
        <v>FINBRA/Siconfi</v>
      </c>
      <c r="M1939" s="3" t="str">
        <f aca="false">M$64</f>
        <v>Porcentagem %</v>
      </c>
      <c r="N1939" s="3" t="str">
        <f aca="false">N$64</f>
        <v>O PIB utilizado para cálculo é estimado pela Tendências</v>
      </c>
      <c r="O1939" s="3" t="n">
        <v>100</v>
      </c>
    </row>
    <row r="1940" customFormat="false" ht="15" hidden="false" customHeight="true" outlineLevel="0" collapsed="false">
      <c r="A1940" s="3" t="str">
        <f aca="false">A$65</f>
        <v>Eficiência da Máquina Pública</v>
      </c>
      <c r="B1940" s="3" t="str">
        <f aca="false">B$65</f>
        <v>% Servidores Comissionados</v>
      </c>
      <c r="C1940" s="3" t="n">
        <f aca="false">C$65</f>
        <v>-1</v>
      </c>
      <c r="D1940" s="3" t="s">
        <v>264</v>
      </c>
      <c r="E1940" s="3" t="n">
        <f aca="false">E$65</f>
        <v>2013</v>
      </c>
      <c r="F1940" s="3" t="n">
        <f aca="false">F$65</f>
        <v>2015</v>
      </c>
      <c r="G1940" s="3" t="n">
        <v>2.40669974496923</v>
      </c>
      <c r="H1940" s="3"/>
      <c r="I1940" s="3"/>
      <c r="J1940" s="3"/>
      <c r="K1940" s="3" t="str">
        <f aca="false">K$65</f>
        <v>% de cargos comissionados no total de cargos públicos</v>
      </c>
      <c r="L1940" s="3" t="str">
        <f aca="false">L$65</f>
        <v>IBGE/Estadic</v>
      </c>
      <c r="M1940" s="3" t="str">
        <f aca="false">M$65</f>
        <v>Porcentagem %</v>
      </c>
      <c r="N1940" s="5"/>
      <c r="O1940" s="3" t="n">
        <v>93.3679825339022</v>
      </c>
    </row>
    <row r="1941" customFormat="false" ht="15" hidden="false" customHeight="true" outlineLevel="0" collapsed="false">
      <c r="A1941" s="3" t="str">
        <f aca="false">A$66</f>
        <v>Eficiência da Máquina Pública</v>
      </c>
      <c r="B1941" s="3" t="str">
        <f aca="false">B$66</f>
        <v> Total</v>
      </c>
      <c r="C1941" s="3" t="n">
        <f aca="false">C$66</f>
        <v>1</v>
      </c>
      <c r="D1941" s="3" t="s">
        <v>264</v>
      </c>
      <c r="E1941" s="3" t="n">
        <f aca="false">E$66</f>
        <v>2015</v>
      </c>
      <c r="F1941" s="3" t="n">
        <f aca="false">F$66</f>
        <v>2015</v>
      </c>
      <c r="G1941" s="3" t="n">
        <v>77.6473287531431</v>
      </c>
      <c r="H1941" s="3"/>
      <c r="I1941" s="3"/>
      <c r="J1941" s="3"/>
      <c r="K1941" s="3" t="str">
        <f aca="false">K$66</f>
        <v>Nota obtida via normalização e ponderação de indicadores que variam de 0 a 100.</v>
      </c>
      <c r="L1941" s="3" t="str">
        <f aca="false">L$66</f>
        <v>Tendências</v>
      </c>
      <c r="M1941" s="3" t="str">
        <f aca="false">M$66</f>
        <v>Nota de 0 a 100</v>
      </c>
      <c r="N1941" s="5"/>
      <c r="O1941" s="3" t="n">
        <v>94.6666792834926</v>
      </c>
    </row>
    <row r="1942" customFormat="false" ht="15" hidden="false" customHeight="true" outlineLevel="0" collapsed="false">
      <c r="A1942" s="3" t="str">
        <f aca="false">A$67</f>
        <v>Inovação</v>
      </c>
      <c r="B1942" s="3" t="str">
        <f aca="false">B$67</f>
        <v>Produção Acadêmica</v>
      </c>
      <c r="C1942" s="3" t="n">
        <f aca="false">C$67</f>
        <v>1</v>
      </c>
      <c r="D1942" s="3" t="s">
        <v>264</v>
      </c>
      <c r="E1942" s="3" t="n">
        <f aca="false">E$67</f>
        <v>2014</v>
      </c>
      <c r="F1942" s="3" t="n">
        <f aca="false">F$67</f>
        <v>2015</v>
      </c>
      <c r="G1942" s="3" t="n">
        <v>1.0863814939996</v>
      </c>
      <c r="H1942" s="3"/>
      <c r="I1942" s="3"/>
      <c r="J1942" s="3"/>
      <c r="K1942" s="3" t="str">
        <f aca="false">K$67</f>
        <v>Total de documentos publicados em periódicos acadêmicos indexados no Scopus em relação à população total.</v>
      </c>
      <c r="L1942" s="3" t="str">
        <f aca="false">L$67</f>
        <v>SCImago IR</v>
      </c>
      <c r="M1942" s="3" t="str">
        <f aca="false">M$67</f>
        <v>Artigos por 1 milhão de habitantes</v>
      </c>
      <c r="N1942" s="5"/>
      <c r="O1942" s="3" t="n">
        <v>98.5215499423656</v>
      </c>
    </row>
    <row r="1943" customFormat="false" ht="15" hidden="false" customHeight="true" outlineLevel="0" collapsed="false">
      <c r="A1943" s="3" t="str">
        <f aca="false">A$68</f>
        <v>Inovação</v>
      </c>
      <c r="B1943" s="3" t="str">
        <f aca="false">B$68</f>
        <v>Investimentos Públicos em P&amp;D</v>
      </c>
      <c r="C1943" s="3" t="n">
        <f aca="false">C$68</f>
        <v>1</v>
      </c>
      <c r="D1943" s="3" t="s">
        <v>264</v>
      </c>
      <c r="E1943" s="3" t="n">
        <f aca="false">E$68</f>
        <v>2013</v>
      </c>
      <c r="F1943" s="3" t="n">
        <f aca="false">F$68</f>
        <v>2015</v>
      </c>
      <c r="G1943" s="3" t="n">
        <v>0.648783483511041</v>
      </c>
      <c r="H1943" s="3"/>
      <c r="I1943" s="3"/>
      <c r="J1943" s="3"/>
      <c r="K1943" s="3" t="str">
        <f aca="false">K$68</f>
        <v>Participação de Investimento público em P&amp;D no PIB estadual</v>
      </c>
      <c r="L1943" s="3" t="str">
        <f aca="false">L$68</f>
        <v>Min.CT&amp;I</v>
      </c>
      <c r="M1943" s="3" t="str">
        <f aca="false">M$68</f>
        <v>Porcentagem %</v>
      </c>
      <c r="N1943" s="5" t="str">
        <f aca="false">N$68</f>
        <v>O PIB utilizado é o oficial divulgado pelo IBGE</v>
      </c>
      <c r="O1943" s="3" t="n">
        <v>100</v>
      </c>
    </row>
    <row r="1944" customFormat="false" ht="15" hidden="false" customHeight="true" outlineLevel="0" collapsed="false">
      <c r="A1944" s="3" t="str">
        <f aca="false">A$69</f>
        <v>Inovação</v>
      </c>
      <c r="B1944" s="3" t="str">
        <f aca="false">B$69</f>
        <v>Patentes</v>
      </c>
      <c r="C1944" s="3" t="n">
        <f aca="false">C$69</f>
        <v>1</v>
      </c>
      <c r="D1944" s="3" t="s">
        <v>264</v>
      </c>
      <c r="E1944" s="3" t="n">
        <f aca="false">E$69</f>
        <v>2012</v>
      </c>
      <c r="F1944" s="3" t="n">
        <f aca="false">F$69</f>
        <v>2015</v>
      </c>
      <c r="G1944" s="3" t="n">
        <v>0.245271720974238</v>
      </c>
      <c r="H1944" s="3"/>
      <c r="I1944" s="3"/>
      <c r="J1944" s="3"/>
      <c r="K1944" s="3" t="str">
        <f aca="false">K$69</f>
        <v>Total de concessões de patentes, englobando os tipos: "Patente de Invenção", "Modelo de Utilidade" e "Certificado de Adição" em relação ao PIB.</v>
      </c>
      <c r="L1944" s="3" t="str">
        <f aca="false">L$69</f>
        <v>INPI</v>
      </c>
      <c r="M1944" s="3" t="str">
        <f aca="false">M$69</f>
        <v>Patentes pelo PIB em 1 bilhão de reais</v>
      </c>
      <c r="N1944" s="3" t="str">
        <f aca="false">N$69</f>
        <v>O PIB utilizado para cálculo é estimado pela Tendências</v>
      </c>
      <c r="O1944" s="3" t="n">
        <v>69.2585286779327</v>
      </c>
    </row>
    <row r="1945" customFormat="false" ht="15" hidden="false" customHeight="true" outlineLevel="0" collapsed="false">
      <c r="A1945" s="3" t="str">
        <f aca="false">A$70</f>
        <v>Inovação</v>
      </c>
      <c r="B1945" s="3" t="str">
        <f aca="false">B$70</f>
        <v> Total</v>
      </c>
      <c r="C1945" s="3" t="n">
        <f aca="false">C$70</f>
        <v>1</v>
      </c>
      <c r="D1945" s="3" t="s">
        <v>264</v>
      </c>
      <c r="E1945" s="3" t="n">
        <f aca="false">E$70</f>
        <v>2015</v>
      </c>
      <c r="F1945" s="3" t="n">
        <f aca="false">F$70</f>
        <v>2015</v>
      </c>
      <c r="G1945" s="3" t="n">
        <v>89.873371638449</v>
      </c>
      <c r="H1945" s="3"/>
      <c r="I1945" s="3"/>
      <c r="J1945" s="3"/>
      <c r="K1945" s="3" t="str">
        <f aca="false">K$70</f>
        <v>Nota obtida via normalização e ponderação de indicadores que variam de 0 a 100.</v>
      </c>
      <c r="L1945" s="3" t="str">
        <f aca="false">L$70</f>
        <v>Tendências</v>
      </c>
      <c r="M1945" s="3" t="str">
        <f aca="false">M$70</f>
        <v>Nota de 0 a 100</v>
      </c>
      <c r="N1945" s="5"/>
      <c r="O1945" s="3" t="n">
        <v>100</v>
      </c>
    </row>
    <row r="1946" customFormat="false" ht="15" hidden="false" customHeight="true" outlineLevel="0" collapsed="false">
      <c r="A1946" s="3" t="str">
        <f aca="false">A$71</f>
        <v>Sustentabilidade Ambiental</v>
      </c>
      <c r="B1946" s="3" t="str">
        <f aca="false">B$71</f>
        <v>Emissões de CO2</v>
      </c>
      <c r="C1946" s="3" t="n">
        <f aca="false">C$71</f>
        <v>-1</v>
      </c>
      <c r="D1946" s="3" t="s">
        <v>264</v>
      </c>
      <c r="E1946" s="3" t="n">
        <f aca="false">E$71</f>
        <v>2013</v>
      </c>
      <c r="F1946" s="3" t="n">
        <f aca="false">F$71</f>
        <v>2015</v>
      </c>
      <c r="G1946" s="3" t="n">
        <v>2.04982214628505</v>
      </c>
      <c r="H1946" s="3"/>
      <c r="I1946" s="3"/>
      <c r="J1946" s="3"/>
      <c r="K1946" s="3" t="str">
        <f aca="false">K$71</f>
        <v>CO2 emitido e derivado de remoção de unidades de conservação (toneladas por habitante).</v>
      </c>
      <c r="L1946" s="3" t="str">
        <f aca="false">L$71</f>
        <v>SEEG/OC</v>
      </c>
      <c r="M1946" s="3" t="str">
        <f aca="false">M$71</f>
        <v>Toneladas emitidas de CO2  por habitante</v>
      </c>
      <c r="N1946" s="5" t="str">
        <f aca="false">N$71</f>
        <v>A partir da publicação de 2019, ou seja, do dado de 2017, o denominador foi alterado de população para PIB total (o PIB utilizado para cálculo é estimado pela Tendências)</v>
      </c>
      <c r="O1946" s="3" t="n">
        <v>34.9401549462446</v>
      </c>
    </row>
    <row r="1947" customFormat="false" ht="15" hidden="false" customHeight="true" outlineLevel="0" collapsed="false">
      <c r="A1947" s="3" t="str">
        <f aca="false">A$72</f>
        <v>Sustentabilidade Ambiental</v>
      </c>
      <c r="B1947" s="3" t="str">
        <f aca="false">B$72</f>
        <v>Serviços Urbanos</v>
      </c>
      <c r="C1947" s="3" t="n">
        <f aca="false">C$72</f>
        <v>1</v>
      </c>
      <c r="D1947" s="3" t="s">
        <v>264</v>
      </c>
      <c r="E1947" s="3" t="n">
        <f aca="false">E$72</f>
        <v>2013</v>
      </c>
      <c r="F1947" s="3" t="n">
        <f aca="false">F$72</f>
        <v>2015</v>
      </c>
      <c r="G1947" s="3" t="n">
        <v>1.018262232689</v>
      </c>
      <c r="H1947" s="3"/>
      <c r="I1947" s="3"/>
      <c r="J1947" s="3"/>
      <c r="K1947" s="3" t="str">
        <f aca="false">K$72</f>
        <v>Oferta de serviços municipais para coleta de materiais especias e limpeza urbana (Nota: 0-2).</v>
      </c>
      <c r="L1947" s="3" t="str">
        <f aca="false">L$72</f>
        <v>SNIS</v>
      </c>
      <c r="M1947" s="3" t="str">
        <f aca="false">M$72</f>
        <v>Pontuação de 0 a 2</v>
      </c>
      <c r="N1947" s="5"/>
      <c r="O1947" s="3" t="n">
        <v>50.292238191754</v>
      </c>
    </row>
    <row r="1948" customFormat="false" ht="15" hidden="false" customHeight="true" outlineLevel="0" collapsed="false">
      <c r="A1948" s="3" t="str">
        <f aca="false">A$73</f>
        <v>Sustentabilidade Ambiental</v>
      </c>
      <c r="B1948" s="3" t="str">
        <f aca="false">B$73</f>
        <v>Destinação do Lixo</v>
      </c>
      <c r="C1948" s="3" t="n">
        <f aca="false">C$73</f>
        <v>1</v>
      </c>
      <c r="D1948" s="3" t="s">
        <v>264</v>
      </c>
      <c r="E1948" s="3" t="n">
        <f aca="false">E$73</f>
        <v>2013</v>
      </c>
      <c r="F1948" s="3" t="n">
        <f aca="false">F$73</f>
        <v>2015</v>
      </c>
      <c r="G1948" s="3" t="n">
        <v>0.552971865099829</v>
      </c>
      <c r="H1948" s="3"/>
      <c r="I1948" s="3"/>
      <c r="J1948" s="3"/>
      <c r="K1948" s="3" t="str">
        <f aca="false">K$73</f>
        <v>Destinação adequada para o tipo de resíduo sólido e qualidade das unidades de destino em solo (Nota: 0-1)</v>
      </c>
      <c r="L1948" s="3" t="str">
        <f aca="false">L$73</f>
        <v>SNIS</v>
      </c>
      <c r="M1948" s="3" t="str">
        <f aca="false">M$73</f>
        <v>Pontuação de 0 a 1</v>
      </c>
      <c r="N1948" s="5"/>
      <c r="O1948" s="3" t="n">
        <v>66.2983637928599</v>
      </c>
    </row>
    <row r="1949" customFormat="false" ht="15" hidden="false" customHeight="true" outlineLevel="0" collapsed="false">
      <c r="A1949" s="3" t="str">
        <f aca="false">A$74</f>
        <v>Sustentabilidade Ambiental</v>
      </c>
      <c r="B1949" s="3" t="str">
        <f aca="false">B$74</f>
        <v>Tratamento de Esgoto</v>
      </c>
      <c r="C1949" s="3" t="n">
        <f aca="false">C$74</f>
        <v>1</v>
      </c>
      <c r="D1949" s="3" t="s">
        <v>264</v>
      </c>
      <c r="E1949" s="3" t="n">
        <f aca="false">E$74</f>
        <v>2013</v>
      </c>
      <c r="F1949" s="3" t="n">
        <f aca="false">F$74</f>
        <v>2015</v>
      </c>
      <c r="G1949" s="3" t="n">
        <v>53.34</v>
      </c>
      <c r="H1949" s="3"/>
      <c r="I1949" s="3"/>
      <c r="J1949" s="3"/>
      <c r="K1949" s="3" t="str">
        <f aca="false">K$74</f>
        <v>Parcela tratada do total de água consumida no estado.</v>
      </c>
      <c r="L1949" s="3" t="str">
        <f aca="false">L$74</f>
        <v>SNIS</v>
      </c>
      <c r="M1949" s="3" t="str">
        <f aca="false">M$74</f>
        <v>Porcentagem %</v>
      </c>
      <c r="N19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949" s="3" t="n">
        <v>79.8296798612206</v>
      </c>
    </row>
    <row r="1950" customFormat="false" ht="15" hidden="false" customHeight="true" outlineLevel="0" collapsed="false">
      <c r="A1950" s="3" t="str">
        <f aca="false">A$75</f>
        <v>Sustentabilidade Ambiental</v>
      </c>
      <c r="B1950" s="3" t="str">
        <f aca="false">B$75</f>
        <v> Total</v>
      </c>
      <c r="C1950" s="3" t="n">
        <f aca="false">C$75</f>
        <v>1</v>
      </c>
      <c r="D1950" s="3" t="s">
        <v>264</v>
      </c>
      <c r="E1950" s="3" t="n">
        <f aca="false">E$75</f>
        <v>2015</v>
      </c>
      <c r="F1950" s="3" t="n">
        <f aca="false">F$75</f>
        <v>2015</v>
      </c>
      <c r="G1950" s="3" t="n">
        <v>58.6358901424693</v>
      </c>
      <c r="H1950" s="3"/>
      <c r="I1950" s="3"/>
      <c r="J1950" s="3"/>
      <c r="K1950" s="3" t="str">
        <f aca="false">K$75</f>
        <v>Nota obtida via normalização e ponderação de indicadores que variam de 0 a 100.</v>
      </c>
      <c r="L1950" s="3" t="str">
        <f aca="false">L$75</f>
        <v>Tendências</v>
      </c>
      <c r="M1950" s="3" t="str">
        <f aca="false">M$75</f>
        <v>Nota de 0 a 100</v>
      </c>
      <c r="N1950" s="5"/>
      <c r="O1950" s="3" t="n">
        <v>71.8227398103132</v>
      </c>
    </row>
    <row r="1951" customFormat="false" ht="15" hidden="false" customHeight="true" outlineLevel="0" collapsed="false">
      <c r="A1951" s="3" t="s">
        <v>238</v>
      </c>
      <c r="B1951" s="3" t="s">
        <v>25</v>
      </c>
      <c r="C1951" s="3" t="n">
        <v>1</v>
      </c>
      <c r="D1951" s="3" t="s">
        <v>264</v>
      </c>
      <c r="E1951" s="3" t="n">
        <v>2015</v>
      </c>
      <c r="F1951" s="3" t="n">
        <v>2015</v>
      </c>
      <c r="G1951" s="3" t="n">
        <v>90.1116968187473</v>
      </c>
      <c r="H1951" s="3"/>
      <c r="I1951" s="3"/>
      <c r="J1951" s="3"/>
      <c r="K1951" s="4" t="str">
        <f aca="false">K1876</f>
        <v>Nota obtida via normalização e ponderação de indicadores que variam de 0 a 100.</v>
      </c>
      <c r="L1951" s="3" t="str">
        <f aca="false">L1876</f>
        <v>Tendências</v>
      </c>
      <c r="M1951" s="5" t="str">
        <f aca="false">M$76</f>
        <v>Nota de 0 a 100</v>
      </c>
      <c r="N1951" s="5"/>
      <c r="O1951" s="3" t="n">
        <v>100</v>
      </c>
    </row>
    <row r="1952" customFormat="false" ht="15.75" hidden="false" customHeight="true" outlineLevel="0" collapsed="false">
      <c r="A1952" s="3" t="str">
        <f aca="false">$A$2</f>
        <v>Potencial de Mercado</v>
      </c>
      <c r="B1952" s="3" t="str">
        <f aca="false">$B$2</f>
        <v>Tamanho de mercado</v>
      </c>
      <c r="C1952" s="3" t="n">
        <f aca="false">$C$2</f>
        <v>1</v>
      </c>
      <c r="D1952" s="3" t="s">
        <v>265</v>
      </c>
      <c r="E1952" s="3" t="n">
        <f aca="false">$E$2</f>
        <v>2014</v>
      </c>
      <c r="F1952" s="3" t="n">
        <f aca="false">$F$2</f>
        <v>2015</v>
      </c>
      <c r="G1952" s="3" t="n">
        <v>18.7900517060886</v>
      </c>
      <c r="H1952" s="3"/>
      <c r="I1952" s="3"/>
      <c r="J1952" s="3"/>
      <c r="K1952" s="4" t="str">
        <f aca="false">$K$2</f>
        <v>Produto Interno Bruto (PIB) real a preços de 2012</v>
      </c>
      <c r="L1952" s="3" t="str">
        <f aca="false">$L$2</f>
        <v>IBGE/IBCR/CAGED</v>
      </c>
      <c r="M1952" s="5" t="str">
        <f aca="false">$M$2</f>
        <v>R$ bilhões</v>
      </c>
      <c r="N1952" s="5" t="str">
        <f aca="false">N$2</f>
        <v>O PIB utilizado para cálculo é estimado pela Tendências</v>
      </c>
      <c r="O1952" s="3" t="n">
        <v>0.881214354950611</v>
      </c>
    </row>
    <row r="1953" customFormat="false" ht="14.25" hidden="false" customHeight="true" outlineLevel="0" collapsed="false">
      <c r="A1953" s="3" t="str">
        <f aca="false">$A$3</f>
        <v>Potencial de Mercado</v>
      </c>
      <c r="B1953" s="3" t="str">
        <f aca="false">$B$3</f>
        <v>Taxa de crescimento</v>
      </c>
      <c r="C1953" s="3" t="n">
        <f aca="false">$C$3</f>
        <v>1</v>
      </c>
      <c r="D1953" s="3" t="s">
        <v>265</v>
      </c>
      <c r="E1953" s="3" t="n">
        <f aca="false">$E$3</f>
        <v>2014</v>
      </c>
      <c r="F1953" s="3" t="n">
        <f aca="false">$F$3</f>
        <v>2015</v>
      </c>
      <c r="G1953" s="3" t="n">
        <v>2.18581995369223</v>
      </c>
      <c r="H1953" s="3"/>
      <c r="I1953" s="3"/>
      <c r="J1953" s="3"/>
      <c r="K1953" s="4" t="str">
        <f aca="false">$K$3</f>
        <v>Média Móvel de cinco períodos para a taxa de crescimento anual do PIB</v>
      </c>
      <c r="L1953" s="3" t="str">
        <f aca="false">$L$3</f>
        <v>IBGE/IBCR/CAGED</v>
      </c>
      <c r="M1953" s="5" t="str">
        <f aca="false">$M$3</f>
        <v>Porcentagem %</v>
      </c>
      <c r="N1953" s="5" t="str">
        <f aca="false">N$3</f>
        <v>O PIB utilizado para cálculo é estimado pela Tendências</v>
      </c>
      <c r="O1953" s="3" t="n">
        <v>50.9315440883394</v>
      </c>
    </row>
    <row r="1954" customFormat="false" ht="14.25" hidden="false" customHeight="true" outlineLevel="0" collapsed="false">
      <c r="A1954" s="3" t="str">
        <f aca="false">$A$4</f>
        <v>Potencial de Mercado</v>
      </c>
      <c r="B1954" s="3" t="str">
        <f aca="false">$B$4</f>
        <v> Total</v>
      </c>
      <c r="C1954" s="3" t="n">
        <f aca="false">$C$4</f>
        <v>1</v>
      </c>
      <c r="D1954" s="3" t="s">
        <v>265</v>
      </c>
      <c r="E1954" s="3" t="n">
        <f aca="false">$E$4</f>
        <v>2015</v>
      </c>
      <c r="F1954" s="3" t="n">
        <f aca="false">$F$4</f>
        <v>2015</v>
      </c>
      <c r="G1954" s="3" t="n">
        <v>29.0177416522797</v>
      </c>
      <c r="H1954" s="3"/>
      <c r="I1954" s="3"/>
      <c r="J1954" s="3"/>
      <c r="K1954" s="4" t="str">
        <f aca="false">$K$4</f>
        <v>Nota obtida via normalização e ponderação de indicadores que variam de 0 a 100.</v>
      </c>
      <c r="L1954" s="3" t="str">
        <f aca="false">$L$4</f>
        <v>Tendências</v>
      </c>
      <c r="M1954" s="5" t="str">
        <f aca="false">$M$4</f>
        <v>Nota de 0 a 100</v>
      </c>
      <c r="N1954" s="5"/>
      <c r="O1954" s="3" t="n">
        <v>45.6847349689408</v>
      </c>
    </row>
    <row r="1955" customFormat="false" ht="15" hidden="false" customHeight="true" outlineLevel="0" collapsed="false">
      <c r="A1955" s="3" t="str">
        <f aca="false">$A$5</f>
        <v>Infraestrutura</v>
      </c>
      <c r="B1955" s="3" t="str">
        <f aca="false">$B$5</f>
        <v>Acessibilidade do Serviço de Telecomunicações</v>
      </c>
      <c r="C1955" s="3" t="n">
        <f aca="false">$C$5</f>
        <v>1</v>
      </c>
      <c r="D1955" s="3" t="s">
        <v>265</v>
      </c>
      <c r="E1955" s="3" t="n">
        <f aca="false">$E$5</f>
        <v>2014</v>
      </c>
      <c r="F1955" s="3" t="n">
        <f aca="false">$F$5</f>
        <v>2015</v>
      </c>
      <c r="G1955" s="3" t="n">
        <v>142.112980320136</v>
      </c>
      <c r="H1955" s="3"/>
      <c r="I1955" s="3"/>
      <c r="J1955" s="3"/>
      <c r="K1955" s="4" t="str">
        <f aca="false">$K$5</f>
        <v>Densidade de acessos por 100 habitantes (telefonia móvel e banda larga*)</v>
      </c>
      <c r="L1955" s="3" t="str">
        <f aca="false">$L$5</f>
        <v>ANATEL</v>
      </c>
      <c r="M1955" s="5" t="str">
        <f aca="false">$M$5</f>
        <v>Acessos por 100 mil habitantes</v>
      </c>
      <c r="N1955" s="5"/>
      <c r="O1955" s="3" t="n">
        <v>28.7409627609024</v>
      </c>
    </row>
    <row r="1956" customFormat="false" ht="15" hidden="false" customHeight="true" outlineLevel="0" collapsed="false">
      <c r="A1956" s="3" t="str">
        <f aca="false">A$6</f>
        <v>Infraestrutura</v>
      </c>
      <c r="B1956" s="3" t="str">
        <f aca="false">B$6</f>
        <v>Custo de Combustíveis</v>
      </c>
      <c r="C1956" s="3" t="n">
        <f aca="false">C$6</f>
        <v>-1</v>
      </c>
      <c r="D1956" s="3" t="s">
        <v>265</v>
      </c>
      <c r="E1956" s="3" t="n">
        <f aca="false">E$6</f>
        <v>2014</v>
      </c>
      <c r="F1956" s="3" t="n">
        <f aca="false">F$6</f>
        <v>2015</v>
      </c>
      <c r="G1956" s="3" t="n">
        <v>2.72808613445425</v>
      </c>
      <c r="H1956" s="3"/>
      <c r="I1956" s="3"/>
      <c r="J1956" s="3"/>
      <c r="K1956" s="3" t="str">
        <f aca="false">K$6</f>
        <v>Preço pago em reais por consumidores finais (etanol, gasolina e diesel)</v>
      </c>
      <c r="L1956" s="3" t="str">
        <f aca="false">L$6</f>
        <v>ANP</v>
      </c>
      <c r="M1956" s="5" t="str">
        <f aca="false">$M$6</f>
        <v>Reais (R$)</v>
      </c>
      <c r="N1956" s="5" t="str">
        <f aca="false">N$6</f>
        <v>A partir da edição de 2018, ou seja, do dado de 2017 o preço pago passou a ser ponderado pela participação dos combustíveis no consumo total.</v>
      </c>
      <c r="O1956" s="3" t="n">
        <v>73.8325871944023</v>
      </c>
    </row>
    <row r="1957" customFormat="false" ht="15" hidden="false" customHeight="true" outlineLevel="0" collapsed="false">
      <c r="A1957" s="3" t="str">
        <f aca="false">$A$7</f>
        <v>Infraestrutura</v>
      </c>
      <c r="B1957" s="3" t="str">
        <f aca="false">$B$7</f>
        <v>Custo de Saneamento Básico</v>
      </c>
      <c r="C1957" s="3" t="n">
        <f aca="false">$C$7</f>
        <v>-1</v>
      </c>
      <c r="D1957" s="3" t="s">
        <v>265</v>
      </c>
      <c r="E1957" s="3" t="n">
        <f aca="false">$E$7</f>
        <v>2013</v>
      </c>
      <c r="F1957" s="3" t="n">
        <f aca="false">F$7</f>
        <v>2015</v>
      </c>
      <c r="G1957" s="3" t="n">
        <v>2.99</v>
      </c>
      <c r="H1957" s="3"/>
      <c r="I1957" s="3"/>
      <c r="J1957" s="3"/>
      <c r="K1957" s="3" t="str">
        <f aca="false">K$7</f>
        <v>Tarifa média praticada pelo serviço de tratamento e distribuição</v>
      </c>
      <c r="L1957" s="3" t="str">
        <f aca="false">L$7</f>
        <v>SNIS</v>
      </c>
      <c r="M1957" s="3" t="str">
        <f aca="false">M$7</f>
        <v>Reais ($) por m3</v>
      </c>
      <c r="N1957" s="5"/>
      <c r="O1957" s="3" t="n">
        <v>46.484375</v>
      </c>
    </row>
    <row r="1958" customFormat="false" ht="15" hidden="false" customHeight="true" outlineLevel="0" collapsed="false">
      <c r="A1958" s="3" t="str">
        <f aca="false">A$8</f>
        <v>Infraestrutura</v>
      </c>
      <c r="B1958" s="3" t="str">
        <f aca="false">B$8</f>
        <v>Custo de Telecomunicações</v>
      </c>
      <c r="C1958" s="3" t="n">
        <f aca="false">C$8</f>
        <v>-1</v>
      </c>
      <c r="D1958" s="3" t="s">
        <v>265</v>
      </c>
      <c r="E1958" s="3" t="n">
        <f aca="false">E$8</f>
        <v>2014</v>
      </c>
      <c r="F1958" s="3" t="n">
        <f aca="false">F$8</f>
        <v>2015</v>
      </c>
      <c r="G1958" s="3" t="n">
        <v>0.29791164359156</v>
      </c>
      <c r="H1958" s="3"/>
      <c r="I1958" s="3"/>
      <c r="J1958" s="3"/>
      <c r="K1958" s="3" t="str">
        <f aca="false">K$8</f>
        <v>Custo dos serviços de telecomunicações</v>
      </c>
      <c r="L1958" s="3" t="str">
        <f aca="false">L$8</f>
        <v>ANATEL</v>
      </c>
      <c r="M1958" s="3" t="str">
        <f aca="false">M$8</f>
        <v>Centavos de reais por minuto</v>
      </c>
      <c r="N1958" s="5"/>
      <c r="O1958" s="3" t="n">
        <v>32.8651653059728</v>
      </c>
    </row>
    <row r="1959" customFormat="false" ht="15" hidden="false" customHeight="true" outlineLevel="0" collapsed="false">
      <c r="A1959" s="3" t="str">
        <f aca="false">A$9</f>
        <v>Infraestrutura</v>
      </c>
      <c r="B1959" s="3" t="str">
        <f aca="false">B$9</f>
        <v>Disponibilidade de Voos Diretos</v>
      </c>
      <c r="C1959" s="3" t="n">
        <f aca="false">C$9</f>
        <v>1</v>
      </c>
      <c r="D1959" s="3" t="s">
        <v>265</v>
      </c>
      <c r="E1959" s="3" t="n">
        <f aca="false">E$9</f>
        <v>2014</v>
      </c>
      <c r="F1959" s="3" t="n">
        <f aca="false">F$9</f>
        <v>2015</v>
      </c>
      <c r="G1959" s="3" t="n">
        <v>14000</v>
      </c>
      <c r="H1959" s="3"/>
      <c r="I1959" s="3"/>
      <c r="J1959" s="3"/>
      <c r="K1959" s="3" t="str">
        <f aca="false">K$9</f>
        <v>Número de voos diretos</v>
      </c>
      <c r="L1959" s="3" t="str">
        <f aca="false">L$9</f>
        <v>ANAC</v>
      </c>
      <c r="M1959" s="3" t="str">
        <f aca="false">M$9</f>
        <v>Número de voos</v>
      </c>
      <c r="N1959" s="5"/>
      <c r="O1959" s="3" t="n">
        <v>4.2483660130719</v>
      </c>
    </row>
    <row r="1960" customFormat="false" ht="15" hidden="false" customHeight="true" outlineLevel="0" collapsed="false">
      <c r="A1960" s="3" t="str">
        <f aca="false">A$10</f>
        <v>Infraestrutura</v>
      </c>
      <c r="B1960" s="3" t="str">
        <f aca="false">B$10</f>
        <v>Acesso à Energia Elétrica</v>
      </c>
      <c r="C1960" s="3" t="n">
        <f aca="false">C$10</f>
        <v>1</v>
      </c>
      <c r="D1960" s="3" t="s">
        <v>265</v>
      </c>
      <c r="E1960" s="3" t="n">
        <f aca="false">E$10</f>
        <v>2013</v>
      </c>
      <c r="F1960" s="3" t="n">
        <f aca="false">F$10</f>
        <v>2015</v>
      </c>
      <c r="G1960" s="3" t="n">
        <v>98.471615720524</v>
      </c>
      <c r="H1960" s="3"/>
      <c r="I1960" s="3"/>
      <c r="J1960" s="3"/>
      <c r="K1960" s="3" t="str">
        <f aca="false">K$10</f>
        <v>Proporção de domicílios com acesso a energia elétrica (iluminação elétrica).</v>
      </c>
      <c r="L1960" s="3" t="str">
        <f aca="false">L$10</f>
        <v>PNADc /IBGE</v>
      </c>
      <c r="M1960" s="3" t="str">
        <f aca="false">M$10</f>
        <v>Porcentagem %</v>
      </c>
      <c r="N1960" s="5"/>
      <c r="O1960" s="3" t="n">
        <v>76.0917030567681</v>
      </c>
    </row>
    <row r="1961" customFormat="false" ht="15" hidden="false" customHeight="true" outlineLevel="0" collapsed="false">
      <c r="A1961" s="3" t="str">
        <f aca="false">A$11</f>
        <v>Infraestrutura</v>
      </c>
      <c r="B1961" s="3" t="str">
        <f aca="false">B$11</f>
        <v>Custo da Energia Elétrica</v>
      </c>
      <c r="C1961" s="3" t="n">
        <f aca="false">C$11</f>
        <v>-1</v>
      </c>
      <c r="D1961" s="3" t="s">
        <v>265</v>
      </c>
      <c r="E1961" s="3" t="n">
        <f aca="false">E$11</f>
        <v>2014</v>
      </c>
      <c r="F1961" s="3" t="n">
        <f aca="false">F$11</f>
        <v>2015</v>
      </c>
      <c r="G1961" s="3" t="n">
        <v>486.565442770323</v>
      </c>
      <c r="H1961" s="3"/>
      <c r="I1961" s="3"/>
      <c r="J1961" s="3"/>
      <c r="K1961" s="3" t="str">
        <f aca="false">K$11</f>
        <v>Tarifa média praticada para o consumo comercial, residencial e industrial.</v>
      </c>
      <c r="L1961" s="3" t="str">
        <f aca="false">L$11</f>
        <v>ANEEL</v>
      </c>
      <c r="M1961" s="3" t="str">
        <f aca="false">M$11</f>
        <v>R$/MWh</v>
      </c>
      <c r="N1961" s="5"/>
      <c r="O1961" s="3" t="n">
        <v>15.2583423365408</v>
      </c>
    </row>
    <row r="1962" customFormat="false" ht="15" hidden="false" customHeight="true" outlineLevel="0" collapsed="false">
      <c r="A1962" s="3" t="str">
        <f aca="false">A$12</f>
        <v>Infraestrutura</v>
      </c>
      <c r="B1962" s="3" t="str">
        <f aca="false">B$12</f>
        <v>Qualidade da Energia Elétrica</v>
      </c>
      <c r="C1962" s="3" t="n">
        <f aca="false">C$12</f>
        <v>-1</v>
      </c>
      <c r="D1962" s="3" t="s">
        <v>265</v>
      </c>
      <c r="E1962" s="3" t="n">
        <f aca="false">E$12</f>
        <v>2014</v>
      </c>
      <c r="F1962" s="3" t="n">
        <f aca="false">F$12</f>
        <v>2015</v>
      </c>
      <c r="G1962" s="3" t="n">
        <v>0.8</v>
      </c>
      <c r="H1962" s="3"/>
      <c r="I1962" s="3"/>
      <c r="J1962" s="3"/>
      <c r="K1962" s="3" t="str">
        <f aca="false">K$12</f>
        <v>O indicador aponta o Desempenho Global de Continuidade, que considera a duração e frequência de interrupções no serviço de energia.</v>
      </c>
      <c r="L1962" s="3" t="str">
        <f aca="false">L$12</f>
        <v>ANEEL</v>
      </c>
      <c r="M1962" s="3" t="str">
        <f aca="false">M$12</f>
        <v>Pontuação</v>
      </c>
      <c r="N1962" s="5"/>
      <c r="O1962" s="3" t="n">
        <v>85.3150283045861</v>
      </c>
    </row>
    <row r="1963" customFormat="false" ht="15" hidden="false" customHeight="true" outlineLevel="0" collapsed="false">
      <c r="A1963" s="3" t="str">
        <f aca="false">A$13</f>
        <v>Infraestrutura</v>
      </c>
      <c r="B1963" s="3" t="str">
        <f aca="false">B$13</f>
        <v>Mobilidade Urbana</v>
      </c>
      <c r="C1963" s="3" t="n">
        <f aca="false">C$13</f>
        <v>-1</v>
      </c>
      <c r="D1963" s="3" t="s">
        <v>265</v>
      </c>
      <c r="E1963" s="3" t="n">
        <f aca="false">E$13</f>
        <v>2013</v>
      </c>
      <c r="F1963" s="3" t="n">
        <f aca="false">F$13</f>
        <v>2015</v>
      </c>
      <c r="G1963" s="3" t="n">
        <v>21.8500747361257</v>
      </c>
      <c r="H1963" s="3"/>
      <c r="I1963" s="3"/>
      <c r="J1963" s="3"/>
      <c r="K1963" s="3" t="str">
        <f aca="false">K$13</f>
        <v>Tempo gasto no trajeto entre casa e trabalho (minutos)</v>
      </c>
      <c r="L1963" s="3" t="str">
        <f aca="false">L$13</f>
        <v>PNADc /IBGE</v>
      </c>
      <c r="M1963" s="3" t="str">
        <f aca="false">M$13</f>
        <v>Minutos</v>
      </c>
      <c r="N1963" s="5"/>
      <c r="O1963" s="3" t="n">
        <v>95.3705225556425</v>
      </c>
    </row>
    <row r="1964" customFormat="false" ht="15" hidden="false" customHeight="true" outlineLevel="0" collapsed="false">
      <c r="A1964" s="3" t="str">
        <f aca="false">A$14</f>
        <v>Infraestrutura</v>
      </c>
      <c r="B1964" s="3" t="str">
        <f aca="false">B$14</f>
        <v>Qualidade das Rodovias</v>
      </c>
      <c r="C1964" s="3" t="n">
        <f aca="false">C$14</f>
        <v>1</v>
      </c>
      <c r="D1964" s="3" t="s">
        <v>265</v>
      </c>
      <c r="E1964" s="3" t="n">
        <f aca="false">E$14</f>
        <v>2014</v>
      </c>
      <c r="F1964" s="3" t="n">
        <f aca="false">F$14</f>
        <v>2015</v>
      </c>
      <c r="G1964" s="3" t="n">
        <v>2.5529450694904</v>
      </c>
      <c r="H1964" s="3"/>
      <c r="I1964" s="3"/>
      <c r="J1964" s="3"/>
      <c r="K1964" s="3" t="str">
        <f aca="false">K$14</f>
        <v>Avaliação das condições das vias rodoviárias (nota entre 1 (ruim) a 5 (ótimo) ponderada pela extensão pesquisada)</v>
      </c>
      <c r="L1964" s="3" t="str">
        <f aca="false">L$14</f>
        <v>CNT</v>
      </c>
      <c r="M1964" s="3" t="str">
        <f aca="false">M$14</f>
        <v>Pontuação de 1 a 5</v>
      </c>
      <c r="N1964" s="5"/>
      <c r="O1964" s="3" t="n">
        <v>16.5348830381624</v>
      </c>
    </row>
    <row r="1965" customFormat="false" ht="15" hidden="false" customHeight="true" outlineLevel="0" collapsed="false">
      <c r="A1965" s="3" t="str">
        <f aca="false">A$15</f>
        <v>Infraestrutura</v>
      </c>
      <c r="B1965" s="3" t="str">
        <f aca="false">B$15</f>
        <v>Qualidade do Serviço de Telecomunicações</v>
      </c>
      <c r="C1965" s="3" t="n">
        <f aca="false">C$15</f>
        <v>1</v>
      </c>
      <c r="D1965" s="3" t="s">
        <v>265</v>
      </c>
      <c r="E1965" s="3" t="n">
        <f aca="false">E$15</f>
        <v>2014</v>
      </c>
      <c r="F1965" s="3" t="n">
        <f aca="false">F$15</f>
        <v>2015</v>
      </c>
      <c r="G1965" s="3" t="n">
        <v>83.3850072202604</v>
      </c>
      <c r="H1965" s="3"/>
      <c r="I1965" s="3"/>
      <c r="J1965" s="3"/>
      <c r="K1965" s="3" t="str">
        <f aca="false">K$15</f>
        <v>Média do ranking de banda larga fixa e do de telefonia móvel (percentual de indicadores com cumprimento de metas)</v>
      </c>
      <c r="L1965" s="3" t="str">
        <f aca="false">L$15</f>
        <v>ANATEL</v>
      </c>
      <c r="M1965" s="3" t="str">
        <f aca="false">M$15</f>
        <v>Porcentagem %</v>
      </c>
      <c r="N1965" s="5"/>
      <c r="O1965" s="3" t="n">
        <v>77.7326453781155</v>
      </c>
    </row>
    <row r="1966" customFormat="false" ht="15" hidden="false" customHeight="true" outlineLevel="0" collapsed="false">
      <c r="A1966" s="3" t="str">
        <f aca="false">A$16</f>
        <v>Infraestrutura</v>
      </c>
      <c r="B1966" s="3" t="str">
        <f aca="false">B$16</f>
        <v> Total</v>
      </c>
      <c r="C1966" s="3" t="n">
        <f aca="false">C$16</f>
        <v>1</v>
      </c>
      <c r="D1966" s="3" t="s">
        <v>265</v>
      </c>
      <c r="E1966" s="3" t="n">
        <f aca="false">E$16</f>
        <v>2015</v>
      </c>
      <c r="F1966" s="3" t="n">
        <f aca="false">F$16</f>
        <v>2015</v>
      </c>
      <c r="G1966" s="3" t="n">
        <v>50.4880932965501</v>
      </c>
      <c r="H1966" s="3"/>
      <c r="I1966" s="3"/>
      <c r="J1966" s="3"/>
      <c r="K1966" s="3" t="str">
        <f aca="false">K$16</f>
        <v>Nota obtida via normalização e ponderação de indicadores que variam de 0 a 100.</v>
      </c>
      <c r="L1966" s="3" t="str">
        <f aca="false">L$16</f>
        <v>Tendências</v>
      </c>
      <c r="M1966" s="3" t="str">
        <f aca="false">M$16</f>
        <v>Nota de 0 a 100</v>
      </c>
      <c r="N1966" s="5"/>
      <c r="O1966" s="3" t="n">
        <v>41.3570156887502</v>
      </c>
    </row>
    <row r="1967" customFormat="false" ht="14.25" hidden="false" customHeight="true" outlineLevel="0" collapsed="false">
      <c r="A1967" s="3" t="str">
        <f aca="false">A$17</f>
        <v>Capital Humano</v>
      </c>
      <c r="B1967" s="3" t="str">
        <f aca="false">B$17</f>
        <v>Custo de Mão de Obra</v>
      </c>
      <c r="C1967" s="3" t="n">
        <f aca="false">C$17</f>
        <v>-1</v>
      </c>
      <c r="D1967" s="3" t="s">
        <v>265</v>
      </c>
      <c r="E1967" s="3" t="n">
        <f aca="false">E$17</f>
        <v>2014</v>
      </c>
      <c r="F1967" s="3" t="n">
        <f aca="false">F$17</f>
        <v>2015</v>
      </c>
      <c r="G1967" s="3" t="n">
        <v>1417.185</v>
      </c>
      <c r="H1967" s="3"/>
      <c r="I1967" s="3"/>
      <c r="J1967" s="3"/>
      <c r="K1967" s="3" t="str">
        <f aca="false">K$17</f>
        <v>Rendimento médio nominal de todos os trabalhos, habitualmente recebido por mês, pelas pessoas de 14 anos ou mais de idade, ocupadas na semana de referência, com rendimento de trabalho (Reais)</v>
      </c>
      <c r="L1967" s="3" t="str">
        <f aca="false">L$17</f>
        <v>PNADc /IBGE</v>
      </c>
      <c r="M1967" s="3" t="str">
        <f aca="false">M$17</f>
        <v>Reais (R$)</v>
      </c>
      <c r="N1967" s="3" t="str">
        <f aca="false">N$17</f>
        <v>A partir da publicação de 2016, ou seja, do dado de 2015, passou a ser usado o rendimento médio nominal de todos os trabalhos, antes disso se usava o rendimento médio real do trabalho principal</v>
      </c>
      <c r="O1967" s="3" t="n">
        <v>77.0938744868646</v>
      </c>
    </row>
    <row r="1968" customFormat="false" ht="15" hidden="false" customHeight="true" outlineLevel="0" collapsed="false">
      <c r="A1968" s="3" t="str">
        <f aca="false">A$18</f>
        <v>Capital Humano</v>
      </c>
      <c r="B1968" s="3" t="str">
        <f aca="false">B$18</f>
        <v>PEA com Ensino Superior</v>
      </c>
      <c r="C1968" s="3" t="n">
        <f aca="false">C$18</f>
        <v>1</v>
      </c>
      <c r="D1968" s="3" t="s">
        <v>265</v>
      </c>
      <c r="E1968" s="3" t="n">
        <f aca="false">E$18</f>
        <v>2013</v>
      </c>
      <c r="F1968" s="3" t="n">
        <f aca="false">F$18</f>
        <v>2015</v>
      </c>
      <c r="G1968" s="3" t="n">
        <v>11.6402116402116</v>
      </c>
      <c r="H1968" s="3"/>
      <c r="I1968" s="3"/>
      <c r="J1968" s="3"/>
      <c r="K1968" s="3" t="str">
        <f aca="false">K$18</f>
        <v>Pessoas de 10 anos ou mais de idade com 15 anos ou mais de estudo/população economicamente ativa.</v>
      </c>
      <c r="L1968" s="3" t="str">
        <f aca="false">L$18</f>
        <v>PNADc /IBGE</v>
      </c>
      <c r="M1968" s="3" t="str">
        <f aca="false">M$18</f>
        <v>Porcentagem %</v>
      </c>
      <c r="N1968" s="5"/>
      <c r="O1968" s="3" t="n">
        <v>25.1634412078155</v>
      </c>
    </row>
    <row r="1969" customFormat="false" ht="15" hidden="false" customHeight="true" outlineLevel="0" collapsed="false">
      <c r="A1969" s="3" t="str">
        <f aca="false">A$19</f>
        <v>Capital Humano</v>
      </c>
      <c r="B1969" s="3" t="str">
        <f aca="false">B$19</f>
        <v>Produtividade do Trabalho</v>
      </c>
      <c r="C1969" s="3" t="n">
        <f aca="false">C$19</f>
        <v>1</v>
      </c>
      <c r="D1969" s="3" t="s">
        <v>265</v>
      </c>
      <c r="E1969" s="3" t="n">
        <f aca="false">E$19</f>
        <v>2013</v>
      </c>
      <c r="F1969" s="3" t="n">
        <f aca="false">F$19</f>
        <v>2015</v>
      </c>
      <c r="G1969" s="3" t="n">
        <v>24.4277277536586</v>
      </c>
      <c r="H1969" s="3"/>
      <c r="I1969" s="3"/>
      <c r="J1969" s="3"/>
      <c r="K1969" s="3" t="str">
        <f aca="false">K$19</f>
        <v>PIB pelo total de pessoas ocupadas no período</v>
      </c>
      <c r="L1969" s="3" t="str">
        <f aca="false">L$19</f>
        <v>PNADc /IBGE</v>
      </c>
      <c r="M1969" s="3" t="str">
        <f aca="false">M$19</f>
        <v>Mil Reais (R$) por habitante</v>
      </c>
      <c r="N1969" s="5" t="str">
        <f aca="false">N$19</f>
        <v>O PIB utilizado para cálculo é estimado pela Tendências</v>
      </c>
      <c r="O1969" s="3" t="n">
        <v>9.72739366130705</v>
      </c>
    </row>
    <row r="1970" customFormat="false" ht="15" hidden="false" customHeight="true" outlineLevel="0" collapsed="false">
      <c r="A1970" s="3" t="str">
        <f aca="false">A$20</f>
        <v>Capital Humano</v>
      </c>
      <c r="B1970" s="3" t="str">
        <f aca="false">B$20</f>
        <v>Qualificação dos Trabalhadores</v>
      </c>
      <c r="C1970" s="3" t="n">
        <f aca="false">C$20</f>
        <v>1</v>
      </c>
      <c r="D1970" s="3" t="s">
        <v>265</v>
      </c>
      <c r="E1970" s="3" t="n">
        <f aca="false">E$20</f>
        <v>2013</v>
      </c>
      <c r="F1970" s="3" t="n">
        <f aca="false">F$20</f>
        <v>2015</v>
      </c>
      <c r="G1970" s="3" t="n">
        <v>9.3967826</v>
      </c>
      <c r="H1970" s="3"/>
      <c r="I1970" s="3"/>
      <c r="J1970" s="3"/>
      <c r="K1970" s="3" t="str">
        <f aca="false">K$20</f>
        <v>Anos de estudos da população economicamente ativa.</v>
      </c>
      <c r="L1970" s="3" t="str">
        <f aca="false">L$20</f>
        <v>PNADc /IBGE</v>
      </c>
      <c r="M1970" s="3" t="str">
        <f aca="false">M$20</f>
        <v>Anos</v>
      </c>
      <c r="N1970" s="5"/>
      <c r="O1970" s="3" t="n">
        <v>41.8131065974137</v>
      </c>
    </row>
    <row r="1971" customFormat="false" ht="15" hidden="false" customHeight="true" outlineLevel="0" collapsed="false">
      <c r="A1971" s="3" t="str">
        <f aca="false">A$21</f>
        <v>Capital Humano</v>
      </c>
      <c r="B1971" s="3" t="str">
        <f aca="false">B$21</f>
        <v> Total</v>
      </c>
      <c r="C1971" s="3" t="n">
        <f aca="false">C$21</f>
        <v>1</v>
      </c>
      <c r="D1971" s="3" t="s">
        <v>265</v>
      </c>
      <c r="E1971" s="3" t="n">
        <f aca="false">E$21</f>
        <v>2015</v>
      </c>
      <c r="F1971" s="3" t="n">
        <f aca="false">F$21</f>
        <v>2015</v>
      </c>
      <c r="G1971" s="3" t="n">
        <v>48.21336293495</v>
      </c>
      <c r="H1971" s="3"/>
      <c r="I1971" s="3"/>
      <c r="J1971" s="3"/>
      <c r="K1971" s="3" t="str">
        <f aca="false">K$21</f>
        <v>Nota obtida via normalização e ponderação de indicadores que variam de 0 a 100.</v>
      </c>
      <c r="L1971" s="3" t="str">
        <f aca="false">L$21</f>
        <v>Tendências</v>
      </c>
      <c r="M1971" s="3" t="str">
        <f aca="false">M$21</f>
        <v>Nota de 0 a 100</v>
      </c>
      <c r="N1971" s="5"/>
      <c r="O1971" s="3" t="n">
        <v>40.4047811373419</v>
      </c>
    </row>
    <row r="1972" customFormat="false" ht="15" hidden="false" customHeight="true" outlineLevel="0" collapsed="false">
      <c r="A1972" s="3" t="str">
        <f aca="false">A$22</f>
        <v>Educação</v>
      </c>
      <c r="B1972" s="3" t="str">
        <f aca="false">B$22</f>
        <v>Avaliação da Educação</v>
      </c>
      <c r="C1972" s="3" t="n">
        <f aca="false">C$22</f>
        <v>1</v>
      </c>
      <c r="D1972" s="3" t="s">
        <v>265</v>
      </c>
      <c r="E1972" s="3" t="n">
        <f aca="false">E$22</f>
        <v>2015</v>
      </c>
      <c r="F1972" s="3" t="n">
        <f aca="false">F$22</f>
        <v>2015</v>
      </c>
      <c r="G1972" s="3" t="n">
        <v>100</v>
      </c>
      <c r="H1972" s="3"/>
      <c r="I1972" s="3"/>
      <c r="J1972" s="3"/>
      <c r="K1972" s="3" t="str">
        <f aca="false">K$22</f>
        <v>Dummy para existência avaliações sistemáticas de educação (100 = Há um sistema; 0 = Não há um sistema)</v>
      </c>
      <c r="L1972" s="3" t="str">
        <f aca="false">L$22</f>
        <v>Secretarias Estaduais de Educação</v>
      </c>
      <c r="M1972" s="3" t="str">
        <f aca="false">M$22</f>
        <v>Pontuação de 0 ou 100</v>
      </c>
      <c r="N19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972" s="3" t="n">
        <v>100</v>
      </c>
    </row>
    <row r="1973" customFormat="false" ht="15" hidden="false" customHeight="true" outlineLevel="0" collapsed="false">
      <c r="A1973" s="3" t="str">
        <f aca="false">A$23</f>
        <v>Educação</v>
      </c>
      <c r="B1973" s="3" t="str">
        <f aca="false">B$23</f>
        <v>IDEB</v>
      </c>
      <c r="C1973" s="3" t="n">
        <f aca="false">C$23</f>
        <v>1</v>
      </c>
      <c r="D1973" s="3" t="s">
        <v>265</v>
      </c>
      <c r="E1973" s="3" t="n">
        <f aca="false">E$23</f>
        <v>2013</v>
      </c>
      <c r="F1973" s="3" t="n">
        <f aca="false">F$23</f>
        <v>2015</v>
      </c>
      <c r="G1973" s="3" t="n">
        <v>4.27856673158546</v>
      </c>
      <c r="H1973" s="3"/>
      <c r="I1973" s="3"/>
      <c r="J1973" s="3"/>
      <c r="K1973" s="3" t="str">
        <f aca="false">K$23</f>
        <v>Qualidade da educação básica do Brasil, considera fluxo escolar e média de desempenhos nas avaliações de toda a rede de ensino (nota de  0 a 10)</v>
      </c>
      <c r="L1973" s="3" t="str">
        <f aca="false">L$23</f>
        <v>INEP</v>
      </c>
      <c r="M1973" s="3" t="str">
        <f aca="false">M$23</f>
        <v>Pontuação de 0 a 10</v>
      </c>
      <c r="N1973" s="5"/>
      <c r="O1973" s="3" t="n">
        <v>48.6458149774094</v>
      </c>
    </row>
    <row r="1974" customFormat="false" ht="15" hidden="false" customHeight="true" outlineLevel="0" collapsed="false">
      <c r="A1974" s="3" t="str">
        <f aca="false">A$24</f>
        <v>Educação</v>
      </c>
      <c r="B1974" s="3" t="str">
        <f aca="false">B$24</f>
        <v>ENEM</v>
      </c>
      <c r="C1974" s="3" t="n">
        <f aca="false">C$24</f>
        <v>1</v>
      </c>
      <c r="D1974" s="3" t="s">
        <v>265</v>
      </c>
      <c r="E1974" s="3" t="n">
        <f aca="false">E$24</f>
        <v>2013</v>
      </c>
      <c r="F1974" s="3" t="n">
        <f aca="false">F$24</f>
        <v>2015</v>
      </c>
      <c r="G1974" s="3" t="n">
        <v>469.81875132774</v>
      </c>
      <c r="H1974" s="3"/>
      <c r="I1974" s="3"/>
      <c r="J1974" s="3"/>
      <c r="K1974" s="3" t="str">
        <f aca="false">K$24</f>
        <v>Desempenho dos alunos do Ensino Médio para acesso ao Ensino Superior e a programas de financiamento em instituições privadas (nota de 0 a 1000).</v>
      </c>
      <c r="L1974" s="3" t="str">
        <f aca="false">L$24</f>
        <v>INEP</v>
      </c>
      <c r="M1974" s="3" t="str">
        <f aca="false">M$24</f>
        <v>Pontuação de 0 a 1000</v>
      </c>
      <c r="N1974" s="5"/>
      <c r="O1974" s="3" t="n">
        <v>0</v>
      </c>
    </row>
    <row r="1975" customFormat="false" ht="15" hidden="false" customHeight="true" outlineLevel="0" collapsed="false">
      <c r="A1975" s="3" t="str">
        <f aca="false">A$25</f>
        <v>Educação</v>
      </c>
      <c r="B1975" s="3" t="str">
        <f aca="false">B$25</f>
        <v>PISA</v>
      </c>
      <c r="C1975" s="3" t="n">
        <f aca="false">C$25</f>
        <v>1</v>
      </c>
      <c r="D1975" s="3" t="s">
        <v>265</v>
      </c>
      <c r="E1975" s="3" t="n">
        <f aca="false">E$25</f>
        <v>2012</v>
      </c>
      <c r="F1975" s="3" t="n">
        <f aca="false">F$25</f>
        <v>2015</v>
      </c>
      <c r="G1975" s="3" t="n">
        <v>374.866666666667</v>
      </c>
      <c r="H1975" s="3"/>
      <c r="I1975" s="3"/>
      <c r="J1975" s="3"/>
      <c r="K1975" s="3" t="str">
        <f aca="false">K$25</f>
        <v>Desempenho dos estudantes na faixa dos 15 anos no Programa internacional de avaliação dos estudantes (Nota: 0-1000)</v>
      </c>
      <c r="L1975" s="3" t="str">
        <f aca="false">L$25</f>
        <v>PISA</v>
      </c>
      <c r="M1975" s="5" t="str">
        <f aca="false">M$25</f>
        <v>Pontuação de 0 a 1000</v>
      </c>
      <c r="N1975" s="5"/>
      <c r="O1975" s="3" t="n">
        <v>35.9098939929332</v>
      </c>
    </row>
    <row r="1976" customFormat="false" ht="15" hidden="false" customHeight="true" outlineLevel="0" collapsed="false">
      <c r="A1976" s="3" t="str">
        <f aca="false">A$26</f>
        <v>Educação</v>
      </c>
      <c r="B1976" s="3" t="str">
        <f aca="false">B$26</f>
        <v>Índice de Oportunidade da Educação</v>
      </c>
      <c r="C1976" s="3" t="n">
        <f aca="false">C$26</f>
        <v>1</v>
      </c>
      <c r="D1976" s="3" t="s">
        <v>265</v>
      </c>
      <c r="E1976" s="3" t="n">
        <f aca="false">E$26</f>
        <v>2015</v>
      </c>
      <c r="F1976" s="3" t="n">
        <f aca="false">F$26</f>
        <v>2015</v>
      </c>
      <c r="G1976" s="3" t="n">
        <v>4.301911</v>
      </c>
      <c r="H1976" s="3"/>
      <c r="I1976" s="3"/>
      <c r="J1976" s="3"/>
      <c r="K1976" s="3" t="str">
        <f aca="false">K$26</f>
        <v>Mede a qualidade das oportunidades educacionais oferecidas por municípios e estados (Nota: 0-10)</v>
      </c>
      <c r="L1976" s="3" t="str">
        <f aca="false">L$26</f>
        <v>CLP/Metas</v>
      </c>
      <c r="M1976" s="3" t="str">
        <f aca="false">M$26</f>
        <v>Pontuação de 0 a 10</v>
      </c>
      <c r="N1976" s="5"/>
      <c r="O1976" s="3" t="n">
        <v>52.3721197782918</v>
      </c>
    </row>
    <row r="1977" customFormat="false" ht="15" hidden="false" customHeight="true" outlineLevel="0" collapsed="false">
      <c r="A1977" s="3" t="str">
        <f aca="false">A$27</f>
        <v>Educação</v>
      </c>
      <c r="B1977" s="3" t="str">
        <f aca="false">B$27</f>
        <v>Taxa de Abandono do Ensino Fundamental</v>
      </c>
      <c r="C1977" s="3" t="n">
        <f aca="false">C$27</f>
        <v>-1</v>
      </c>
      <c r="D1977" s="3" t="s">
        <v>265</v>
      </c>
      <c r="E1977" s="3" t="n">
        <f aca="false">E$27</f>
        <v>2013</v>
      </c>
      <c r="F1977" s="3" t="n">
        <f aca="false">F$27</f>
        <v>2015</v>
      </c>
      <c r="G1977" s="3" t="n">
        <v>2.61793294424873</v>
      </c>
      <c r="H1977" s="3"/>
      <c r="I1977" s="3"/>
      <c r="J1977" s="3"/>
      <c r="K1977" s="3" t="str">
        <f aca="false">K$27</f>
        <v>Porcentagem dos alunos do ensino fundamental que abandonam os estudos</v>
      </c>
      <c r="L1977" s="3" t="str">
        <f aca="false">L$27</f>
        <v>Portal Qedu</v>
      </c>
      <c r="M1977" s="3" t="str">
        <f aca="false">M$27</f>
        <v>Porcentagem %</v>
      </c>
      <c r="N1977" s="5" t="str">
        <f aca="false">N$27</f>
        <v>A partir de 2017 o indicador Taxa de abandono do ensino fundamental foi substituído pelo Taxa de frequência líquida do ensino fundamental</v>
      </c>
      <c r="O1977" s="3" t="n">
        <v>85.6128268351537</v>
      </c>
    </row>
    <row r="1978" customFormat="false" ht="15" hidden="false" customHeight="true" outlineLevel="0" collapsed="false">
      <c r="A1978" s="3" t="str">
        <f aca="false">A$28</f>
        <v>Educação</v>
      </c>
      <c r="B1978" s="3" t="str">
        <f aca="false">B$28</f>
        <v>Taxa de Abandono do Ensino Médio</v>
      </c>
      <c r="C1978" s="3" t="n">
        <f aca="false">C$28</f>
        <v>-1</v>
      </c>
      <c r="D1978" s="3" t="s">
        <v>265</v>
      </c>
      <c r="E1978" s="3" t="n">
        <f aca="false">E$28</f>
        <v>2013</v>
      </c>
      <c r="F1978" s="3" t="n">
        <f aca="false">F$28</f>
        <v>2015</v>
      </c>
      <c r="G1978" s="3" t="n">
        <v>6.91889694759017</v>
      </c>
      <c r="H1978" s="3"/>
      <c r="I1978" s="3"/>
      <c r="J1978" s="3"/>
      <c r="K1978" s="3" t="str">
        <f aca="false">K$28</f>
        <v>Porcentagem dos alunos do ensino médio que abandonam os estudos.</v>
      </c>
      <c r="L1978" s="3" t="str">
        <f aca="false">L$28</f>
        <v>Portal Qedu</v>
      </c>
      <c r="M1978" s="3" t="str">
        <f aca="false">M$28</f>
        <v>Porcentagem %</v>
      </c>
      <c r="N1978" s="5" t="str">
        <f aca="false">N$28</f>
        <v>A partir de 2017 o indicador Taxa de abandono do ensino médio foi substituído pelo Taxa de frequência líquida do ensino médio</v>
      </c>
      <c r="O1978" s="3" t="n">
        <v>81.5386323172667</v>
      </c>
    </row>
    <row r="1979" customFormat="false" ht="15" hidden="false" customHeight="true" outlineLevel="0" collapsed="false">
      <c r="A1979" s="3" t="str">
        <f aca="false">A$29</f>
        <v>Educação</v>
      </c>
      <c r="B1979" s="3" t="str">
        <f aca="false">B$29</f>
        <v> Total</v>
      </c>
      <c r="C1979" s="3" t="n">
        <f aca="false">C$29</f>
        <v>1</v>
      </c>
      <c r="D1979" s="3" t="s">
        <v>265</v>
      </c>
      <c r="E1979" s="3" t="n">
        <f aca="false">E$29</f>
        <v>2015</v>
      </c>
      <c r="F1979" s="3" t="n">
        <f aca="false">F$29</f>
        <v>2015</v>
      </c>
      <c r="G1979" s="3" t="n">
        <v>64.621030565161</v>
      </c>
      <c r="H1979" s="3"/>
      <c r="I1979" s="3"/>
      <c r="J1979" s="3"/>
      <c r="K1979" s="3" t="str">
        <f aca="false">K$29</f>
        <v>Nota obtida via normalização e ponderação de indicadores que variam de 0 a 100.</v>
      </c>
      <c r="L1979" s="3" t="str">
        <f aca="false">L$29</f>
        <v>Tendências</v>
      </c>
      <c r="M1979" s="3" t="str">
        <f aca="false">M$29</f>
        <v>Nota de 0 a 100</v>
      </c>
      <c r="N1979" s="5"/>
      <c r="O1979" s="3" t="n">
        <v>59.6380065660941</v>
      </c>
    </row>
    <row r="1980" customFormat="false" ht="15" hidden="false" customHeight="true" outlineLevel="0" collapsed="false">
      <c r="A1980" s="3" t="str">
        <f aca="false">A$30</f>
        <v>Sustentabilidade Social</v>
      </c>
      <c r="B1980" s="3" t="str">
        <f aca="false">B$30</f>
        <v>Segurança Alimentar</v>
      </c>
      <c r="C1980" s="3" t="n">
        <f aca="false">C$30</f>
        <v>-1</v>
      </c>
      <c r="D1980" s="3" t="s">
        <v>265</v>
      </c>
      <c r="E1980" s="3" t="n">
        <f aca="false">E$30</f>
        <v>2013</v>
      </c>
      <c r="F1980" s="3" t="n">
        <f aca="false">F$30</f>
        <v>2015</v>
      </c>
      <c r="G1980" s="3" t="n">
        <v>5.6119006901</v>
      </c>
      <c r="H1980" s="3"/>
      <c r="I1980" s="3"/>
      <c r="J1980" s="3"/>
      <c r="K1980" s="3" t="str">
        <f aca="false">K$30</f>
        <v>% domicílios com renda domiciliar per capita inferior à linha de extrema pobreza (valor de uma cesta de alimentos com o mínimo de calorias necessárias para suprir adequadamente uma pessoa, com base em recomendações da FAO e da OMS)</v>
      </c>
      <c r="L1980" s="3" t="str">
        <f aca="false">L$30</f>
        <v>Ipea</v>
      </c>
      <c r="M1980" s="3" t="str">
        <f aca="false">M$30</f>
        <v>Porcentagem %</v>
      </c>
      <c r="N1980" s="5" t="s">
        <v>110</v>
      </c>
      <c r="O1980" s="3" t="n">
        <v>72.0035516314259</v>
      </c>
    </row>
    <row r="1981" customFormat="false" ht="15" hidden="false" customHeight="true" outlineLevel="0" collapsed="false">
      <c r="A1981" s="3" t="str">
        <f aca="false">A$31</f>
        <v>Sustentabilidade Social</v>
      </c>
      <c r="B1981" s="3" t="str">
        <f aca="false">B$31</f>
        <v>Inadequação de Moradia FJP</v>
      </c>
      <c r="C1981" s="3" t="n">
        <f aca="false">C$31</f>
        <v>-1</v>
      </c>
      <c r="D1981" s="3" t="s">
        <v>265</v>
      </c>
      <c r="E1981" s="3" t="n">
        <f aca="false">E$31</f>
        <v>2013</v>
      </c>
      <c r="F1981" s="3" t="n">
        <f aca="false">F$31</f>
        <v>2015</v>
      </c>
      <c r="G1981" s="3" t="n">
        <v>9.16117173187597</v>
      </c>
      <c r="H1981" s="3"/>
      <c r="I1981" s="3"/>
      <c r="J1981" s="3"/>
      <c r="K1981" s="3" t="str">
        <f aca="false">K$31</f>
        <v>% de moradias que apresentam,entre outras características, coabitação familiar e/ou habitação precária  (metodologia da Fundação João Pinheiro)</v>
      </c>
      <c r="L1981" s="3" t="str">
        <f aca="false">L$31</f>
        <v>Fundação João Pinheiro</v>
      </c>
      <c r="M1981" s="3" t="str">
        <f aca="false">M$31</f>
        <v>Porcentagem %</v>
      </c>
      <c r="N1981" s="5" t="str">
        <f aca="false">N$31</f>
        <v>A partir de 2020, foi necessário alteração metodológica tendo em vista a não atualização desde de 2015 do indicador da Fundação João Pinheiro, por isso a fonte do indicador passou a ser a PNADc Anual (IBGE).</v>
      </c>
      <c r="O1981" s="3" t="n">
        <v>60.3115887841351</v>
      </c>
    </row>
    <row r="1982" customFormat="false" ht="15" hidden="false" customHeight="true" outlineLevel="0" collapsed="false">
      <c r="A1982" s="3" t="str">
        <f aca="false">A$32</f>
        <v>Sustentabilidade Social</v>
      </c>
      <c r="B1982" s="3" t="str">
        <f aca="false">B$32</f>
        <v>Famílias abaixo da linha da pobreza</v>
      </c>
      <c r="C1982" s="3" t="n">
        <f aca="false">C$32</f>
        <v>-1</v>
      </c>
      <c r="D1982" s="3" t="s">
        <v>265</v>
      </c>
      <c r="E1982" s="3" t="n">
        <f aca="false">E$32</f>
        <v>2013</v>
      </c>
      <c r="F1982" s="3" t="n">
        <f aca="false">F$32</f>
        <v>2015</v>
      </c>
      <c r="G1982" s="3" t="n">
        <v>6.14055107667824</v>
      </c>
      <c r="H1982" s="3"/>
      <c r="I1982" s="3"/>
      <c r="J1982" s="3"/>
      <c r="K1982" s="3" t="str">
        <f aca="false">K$32</f>
        <v>% de domicílios com renda domiciliar per capita inferior à linha de pobreza. A linha de pobreza aqui considerada é definida pelo decreto 7492 (abaixo de R$77,00 mensais)</v>
      </c>
      <c r="L1982" s="3" t="str">
        <f aca="false">L$32</f>
        <v>PNADc /IBGE</v>
      </c>
      <c r="M1982" s="3" t="str">
        <f aca="false">M$32</f>
        <v>Porcentagem %</v>
      </c>
      <c r="N1982" s="5"/>
      <c r="O1982" s="3" t="n">
        <v>63.9606769925196</v>
      </c>
    </row>
    <row r="1983" customFormat="false" ht="15" hidden="false" customHeight="true" outlineLevel="0" collapsed="false">
      <c r="A1983" s="3" t="str">
        <f aca="false">A$33</f>
        <v>Sustentabilidade Social</v>
      </c>
      <c r="B1983" s="3" t="str">
        <f aca="false">B$33</f>
        <v>Desigualdade de renda</v>
      </c>
      <c r="C1983" s="3" t="n">
        <f aca="false">C$33</f>
        <v>-1</v>
      </c>
      <c r="D1983" s="3" t="s">
        <v>265</v>
      </c>
      <c r="E1983" s="3" t="n">
        <f aca="false">E$33</f>
        <v>2013</v>
      </c>
      <c r="F1983" s="3" t="n">
        <f aca="false">F$33</f>
        <v>2015</v>
      </c>
      <c r="G1983" s="3" t="n">
        <v>0.519280968</v>
      </c>
      <c r="H1983" s="3"/>
      <c r="I1983" s="3"/>
      <c r="J1983" s="3"/>
      <c r="K1983" s="3" t="str">
        <f aca="false">K$33</f>
        <v>Coeficiente de gini (1=Desigualdade Máxima/0=Igualdade Máxima)</v>
      </c>
      <c r="L1983" s="3" t="str">
        <f aca="false">L$33</f>
        <v>Ipea</v>
      </c>
      <c r="M1983" s="3" t="str">
        <f aca="false">M$33</f>
        <v>Coeficiente GINI</v>
      </c>
      <c r="N1983" s="5"/>
      <c r="O1983" s="3" t="n">
        <v>40.9727586084609</v>
      </c>
    </row>
    <row r="1984" customFormat="false" ht="15" hidden="false" customHeight="true" outlineLevel="0" collapsed="false">
      <c r="A1984" s="3" t="str">
        <f aca="false">A$34</f>
        <v>Sustentabilidade Social</v>
      </c>
      <c r="B1984" s="3" t="str">
        <f aca="false">B$34</f>
        <v>Acesso ao Saneamento Básico - Água</v>
      </c>
      <c r="C1984" s="3" t="n">
        <f aca="false">C$34</f>
        <v>1</v>
      </c>
      <c r="D1984" s="3" t="s">
        <v>265</v>
      </c>
      <c r="E1984" s="3" t="n">
        <f aca="false">E$34</f>
        <v>2013</v>
      </c>
      <c r="F1984" s="3" t="n">
        <f aca="false">F$34</f>
        <v>2015</v>
      </c>
      <c r="G1984" s="3" t="n">
        <v>92.7947598253275</v>
      </c>
      <c r="H1984" s="3"/>
      <c r="I1984" s="3"/>
      <c r="J1984" s="3"/>
      <c r="K1984" s="3" t="str">
        <f aca="false">K$34</f>
        <v>% de domicilios com acesso à água canalizada de rede geral de distribuição</v>
      </c>
      <c r="L1984" s="3" t="str">
        <f aca="false">L$34</f>
        <v>PNADc /IBGE</v>
      </c>
      <c r="M1984" s="3" t="str">
        <f aca="false">M$34</f>
        <v>Porcentagem %</v>
      </c>
      <c r="N1984" s="5"/>
      <c r="O1984" s="3" t="n">
        <v>75.1428688859302</v>
      </c>
    </row>
    <row r="1985" customFormat="false" ht="15" hidden="false" customHeight="true" outlineLevel="0" collapsed="false">
      <c r="A1985" s="3" t="str">
        <f aca="false">A$35</f>
        <v>Sustentabilidade Social</v>
      </c>
      <c r="B1985" s="3" t="str">
        <f aca="false">B$35</f>
        <v>Acesso ao Saneamento Básico - Esgoto</v>
      </c>
      <c r="C1985" s="3" t="n">
        <f aca="false">C$35</f>
        <v>1</v>
      </c>
      <c r="D1985" s="3" t="s">
        <v>265</v>
      </c>
      <c r="E1985" s="3" t="n">
        <f aca="false">E$35</f>
        <v>2013</v>
      </c>
      <c r="F1985" s="3" t="n">
        <f aca="false">F$35</f>
        <v>2015</v>
      </c>
      <c r="G1985" s="3" t="n">
        <v>92.1397379912664</v>
      </c>
      <c r="H1985" s="3"/>
      <c r="I1985" s="3"/>
      <c r="J1985" s="3"/>
      <c r="K1985" s="3" t="str">
        <f aca="false">K$35</f>
        <v>% de domicilios com acesso à rede coletora de esgoto</v>
      </c>
      <c r="L1985" s="3" t="str">
        <f aca="false">L$35</f>
        <v>PNADc /IBGE</v>
      </c>
      <c r="M1985" s="3" t="str">
        <f aca="false">M$35</f>
        <v>Porcentagem %</v>
      </c>
      <c r="N1985" s="5"/>
      <c r="O1985" s="3" t="n">
        <v>63.0364988184017</v>
      </c>
    </row>
    <row r="1986" customFormat="false" ht="15" hidden="false" customHeight="true" outlineLevel="0" collapsed="false">
      <c r="A1986" s="3" t="str">
        <f aca="false">A$36</f>
        <v>Sustentabilidade Social</v>
      </c>
      <c r="B1986" s="3" t="str">
        <f aca="false">B$36</f>
        <v>Mortes Evitáveis</v>
      </c>
      <c r="C1986" s="3" t="n">
        <f aca="false">C$36</f>
        <v>-1</v>
      </c>
      <c r="D1986" s="3" t="s">
        <v>265</v>
      </c>
      <c r="E1986" s="3" t="n">
        <f aca="false">E$36</f>
        <v>2013</v>
      </c>
      <c r="F1986" s="3" t="n">
        <f aca="false">F$36</f>
        <v>2015</v>
      </c>
      <c r="G1986" s="3" t="n">
        <v>31.5812274368231</v>
      </c>
      <c r="H1986" s="3"/>
      <c r="I1986" s="3"/>
      <c r="J1986" s="3"/>
      <c r="K1986" s="3" t="str">
        <f aca="false">K$36</f>
        <v>Razão de Mortalidade Proporcional: mortes abaixo de 50 anos/ total de óbitos</v>
      </c>
      <c r="L1986" s="3" t="str">
        <f aca="false">L$36</f>
        <v>Datasus</v>
      </c>
      <c r="M1986" s="3" t="str">
        <f aca="false">M$36</f>
        <v>Porcentagem %</v>
      </c>
      <c r="N1986" s="5" t="s">
        <v>127</v>
      </c>
      <c r="O1986" s="3" t="n">
        <v>50.0958118074353</v>
      </c>
    </row>
    <row r="1987" customFormat="false" ht="15" hidden="false" customHeight="true" outlineLevel="0" collapsed="false">
      <c r="A1987" s="3" t="str">
        <f aca="false">A$37</f>
        <v>Sustentabilidade Social</v>
      </c>
      <c r="B1987" s="3" t="str">
        <f aca="false">B$37</f>
        <v>Anos potenciais de vida perdidos</v>
      </c>
      <c r="C1987" s="3" t="n">
        <f aca="false">C$37</f>
        <v>-1</v>
      </c>
      <c r="D1987" s="3" t="s">
        <v>265</v>
      </c>
      <c r="E1987" s="3" t="n">
        <f aca="false">E$37</f>
        <v>2013</v>
      </c>
      <c r="F1987" s="3" t="n">
        <f aca="false">F$37</f>
        <v>2015</v>
      </c>
      <c r="G1987" s="3" t="n">
        <v>12.5841563499791</v>
      </c>
      <c r="H1987" s="3"/>
      <c r="I1987" s="3"/>
      <c r="J1987" s="3"/>
      <c r="K1987" s="3" t="str">
        <f aca="false">K$37</f>
        <v>Média da diferença da faixa etária em que os óbitos registrados ocorreram e a expectativa de vida ao nascer do Brasil.</v>
      </c>
      <c r="L1987" s="3" t="str">
        <f aca="false">L$37</f>
        <v>Datasus</v>
      </c>
      <c r="M1987" s="3" t="str">
        <f aca="false">M$37</f>
        <v>Anos</v>
      </c>
      <c r="N1987" s="5"/>
      <c r="O1987" s="3" t="n">
        <v>59.2663695854648</v>
      </c>
    </row>
    <row r="1988" customFormat="false" ht="15" hidden="false" customHeight="true" outlineLevel="0" collapsed="false">
      <c r="A1988" s="3" t="str">
        <f aca="false">A$38</f>
        <v>Sustentabilidade Social</v>
      </c>
      <c r="B1988" s="3" t="str">
        <f aca="false">B$38</f>
        <v>Formalidade do Mercado de Trabalho</v>
      </c>
      <c r="C1988" s="3" t="n">
        <f aca="false">C$38</f>
        <v>1</v>
      </c>
      <c r="D1988" s="3" t="s">
        <v>265</v>
      </c>
      <c r="E1988" s="3" t="n">
        <f aca="false">E$38</f>
        <v>2013</v>
      </c>
      <c r="F1988" s="3" t="n">
        <f aca="false">F$38</f>
        <v>2015</v>
      </c>
      <c r="G1988" s="3" t="n">
        <v>42.0212765957447</v>
      </c>
      <c r="H1988" s="3"/>
      <c r="I1988" s="3"/>
      <c r="J1988" s="3"/>
      <c r="K1988" s="3" t="str">
        <f aca="false">K$38</f>
        <v>Proporção de empregados de 10 anos ou mais de idade com carteira de trabalho assinada em relação ao total de ocupados</v>
      </c>
      <c r="L1988" s="3" t="str">
        <f aca="false">L$38</f>
        <v>PNADc /IBGE</v>
      </c>
      <c r="M1988" s="3" t="str">
        <f aca="false">M$38</f>
        <v>Porcentagem %</v>
      </c>
      <c r="N19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988" s="3" t="n">
        <v>12.0032337473264</v>
      </c>
    </row>
    <row r="1989" customFormat="false" ht="15" hidden="false" customHeight="true" outlineLevel="0" collapsed="false">
      <c r="A1989" s="3" t="str">
        <f aca="false">A$39</f>
        <v>Sustentabilidade Social</v>
      </c>
      <c r="B1989" s="3" t="str">
        <f aca="false">B$39</f>
        <v>Inserção Econômica</v>
      </c>
      <c r="C1989" s="3" t="n">
        <f aca="false">C$39</f>
        <v>1</v>
      </c>
      <c r="D1989" s="3" t="s">
        <v>265</v>
      </c>
      <c r="E1989" s="3" t="n">
        <f aca="false">E$39</f>
        <v>2014</v>
      </c>
      <c r="F1989" s="3" t="n">
        <f aca="false">F$39</f>
        <v>2015</v>
      </c>
      <c r="G1989" s="3" t="n">
        <v>43.0301015119213</v>
      </c>
      <c r="H1989" s="3"/>
      <c r="I1989" s="3"/>
      <c r="J1989" s="3"/>
      <c r="K1989" s="3" t="str">
        <f aca="false">K$39</f>
        <v>Proporção de ocupados em relação a População Economicamente Ativa</v>
      </c>
      <c r="L1989" s="3" t="str">
        <f aca="false">L$39</f>
        <v>IBGE</v>
      </c>
      <c r="M1989" s="3" t="str">
        <f aca="false">M$39</f>
        <v>Porcentagem %</v>
      </c>
      <c r="N1989" s="5"/>
      <c r="O1989" s="3" t="n">
        <v>43.7392956903701</v>
      </c>
    </row>
    <row r="1990" customFormat="false" ht="15" hidden="false" customHeight="true" outlineLevel="0" collapsed="false">
      <c r="A1990" s="3" t="str">
        <f aca="false">A$40</f>
        <v>Sustentabilidade Social</v>
      </c>
      <c r="B1990" s="3" t="str">
        <f aca="false">B$40</f>
        <v>IDH</v>
      </c>
      <c r="C1990" s="3" t="n">
        <f aca="false">C$40</f>
        <v>1</v>
      </c>
      <c r="D1990" s="3" t="s">
        <v>265</v>
      </c>
      <c r="E1990" s="3" t="n">
        <f aca="false">E$40</f>
        <v>2010</v>
      </c>
      <c r="F1990" s="3" t="n">
        <f aca="false">F$40</f>
        <v>2015</v>
      </c>
      <c r="G1990" s="3" t="n">
        <v>0.699</v>
      </c>
      <c r="H1990" s="3"/>
      <c r="I1990" s="3"/>
      <c r="J1990" s="3"/>
      <c r="K1990" s="3" t="str">
        <f aca="false">K$40</f>
        <v>IDH estadual</v>
      </c>
      <c r="L1990" s="3" t="str">
        <f aca="false">L$40</f>
        <v>PNUD</v>
      </c>
      <c r="M1990" s="3" t="str">
        <f aca="false">M$40</f>
        <v>Índice de 0 a 1</v>
      </c>
      <c r="N1990" s="5"/>
      <c r="O1990" s="3" t="n">
        <v>35.2331606217616</v>
      </c>
    </row>
    <row r="1991" customFormat="false" ht="15" hidden="false" customHeight="true" outlineLevel="0" collapsed="false">
      <c r="A1991" s="3" t="str">
        <f aca="false">A$41</f>
        <v>Sustentabilidade Social</v>
      </c>
      <c r="B1991" s="3" t="str">
        <f aca="false">B$41</f>
        <v>Inserção Econômica dos Jovens</v>
      </c>
      <c r="C1991" s="3" t="n">
        <f aca="false">C$41</f>
        <v>1</v>
      </c>
      <c r="D1991" s="3" t="s">
        <v>265</v>
      </c>
      <c r="E1991" s="3" t="n">
        <f aca="false">E$41</f>
        <v>2013</v>
      </c>
      <c r="F1991" s="3" t="n">
        <f aca="false">F$41</f>
        <v>2015</v>
      </c>
      <c r="G1991" s="3" t="n">
        <v>80.0984019387165</v>
      </c>
      <c r="H1991" s="3"/>
      <c r="I1991" s="3"/>
      <c r="J1991" s="3"/>
      <c r="K1991" s="3" t="str">
        <f aca="false">K$41</f>
        <v>Proporção dos jovens que estudam ou trabalham</v>
      </c>
      <c r="L1991" s="3" t="str">
        <f aca="false">L$41</f>
        <v>IBGE</v>
      </c>
      <c r="M1991" s="3" t="str">
        <f aca="false">M$41</f>
        <v>Porcentagem %</v>
      </c>
      <c r="N1991" s="5"/>
      <c r="O1991" s="3" t="n">
        <v>50.7943973807061</v>
      </c>
    </row>
    <row r="1992" customFormat="false" ht="15" hidden="false" customHeight="true" outlineLevel="0" collapsed="false">
      <c r="A1992" s="3" t="str">
        <f aca="false">A$42</f>
        <v>Sustentabilidade Social</v>
      </c>
      <c r="B1992" s="3" t="str">
        <f aca="false">B$42</f>
        <v>Mortalidade Materna</v>
      </c>
      <c r="C1992" s="3" t="n">
        <f aca="false">C$42</f>
        <v>-1</v>
      </c>
      <c r="D1992" s="3" t="s">
        <v>265</v>
      </c>
      <c r="E1992" s="3" t="n">
        <f aca="false">E$42</f>
        <v>2013</v>
      </c>
      <c r="F1992" s="3" t="n">
        <f aca="false">F$42</f>
        <v>2015</v>
      </c>
      <c r="G1992" s="3" t="n">
        <v>4.39599085633902</v>
      </c>
      <c r="H1992" s="3"/>
      <c r="I1992" s="3"/>
      <c r="J1992" s="3"/>
      <c r="K1992" s="3" t="str">
        <f aca="false">K$42</f>
        <v>Óbitos maternos em relação a população feminina em idade fértil (15-49 anos).</v>
      </c>
      <c r="L1992" s="3" t="str">
        <f aca="false">L$42</f>
        <v>Datasus</v>
      </c>
      <c r="M1992" s="3" t="str">
        <f aca="false">M$42</f>
        <v>Taxa de mortalidade por 100 mil mulheres</v>
      </c>
      <c r="N1992" s="5"/>
      <c r="O1992" s="3" t="n">
        <v>63.0707188335733</v>
      </c>
    </row>
    <row r="1993" customFormat="false" ht="15" hidden="false" customHeight="true" outlineLevel="0" collapsed="false">
      <c r="A1993" s="3" t="str">
        <f aca="false">A$43</f>
        <v>Sustentabilidade Social</v>
      </c>
      <c r="B1993" s="3" t="str">
        <f aca="false">B$43</f>
        <v>Mortalidade Precoce</v>
      </c>
      <c r="C1993" s="3" t="n">
        <f aca="false">C$43</f>
        <v>-1</v>
      </c>
      <c r="D1993" s="3" t="s">
        <v>265</v>
      </c>
      <c r="E1993" s="3" t="n">
        <f aca="false">E$43</f>
        <v>2013</v>
      </c>
      <c r="F1993" s="3" t="n">
        <f aca="false">F$43</f>
        <v>2015</v>
      </c>
      <c r="G1993" s="3" t="n">
        <v>97.2289742343218</v>
      </c>
      <c r="H1993" s="3"/>
      <c r="I1993" s="3"/>
      <c r="J1993" s="3"/>
      <c r="K1993" s="3" t="str">
        <f aca="false">K$43</f>
        <v>Mortalidade de Jovens (15-29 anos) por causas externas.
</v>
      </c>
      <c r="L1993" s="3" t="str">
        <f aca="false">L$43</f>
        <v>Datasus</v>
      </c>
      <c r="M1993" s="3" t="str">
        <f aca="false">M$43</f>
        <v>Taxa de mortalidade por 100 mil jovens</v>
      </c>
      <c r="N1993" s="5"/>
      <c r="O1993" s="3" t="n">
        <v>72.3430239976811</v>
      </c>
    </row>
    <row r="1994" customFormat="false" ht="15" hidden="false" customHeight="true" outlineLevel="0" collapsed="false">
      <c r="A1994" s="3" t="str">
        <f aca="false">A$44</f>
        <v>Sustentabilidade Social</v>
      </c>
      <c r="B1994" s="3" t="str">
        <f aca="false">B$44</f>
        <v>Previdência Social</v>
      </c>
      <c r="C1994" s="3" t="n">
        <f aca="false">C$44</f>
        <v>1</v>
      </c>
      <c r="D1994" s="3" t="s">
        <v>265</v>
      </c>
      <c r="E1994" s="3" t="n">
        <f aca="false">E$44</f>
        <v>2013</v>
      </c>
      <c r="F1994" s="3" t="n">
        <f aca="false">F$44</f>
        <v>2015</v>
      </c>
      <c r="G1994" s="3" t="n">
        <v>70.2218713384337</v>
      </c>
      <c r="H1994" s="3"/>
      <c r="I1994" s="3"/>
      <c r="J1994" s="3"/>
      <c r="K1994" s="3" t="str">
        <f aca="false">K$44</f>
        <v>Proporção de idosos (mais de 60 anos) que recebem previdência social</v>
      </c>
      <c r="L1994" s="3" t="str">
        <f aca="false">L$44</f>
        <v>IBGE</v>
      </c>
      <c r="M1994" s="3" t="str">
        <f aca="false">M$44</f>
        <v>Porcentagem %</v>
      </c>
      <c r="N1994" s="5" t="s">
        <v>150</v>
      </c>
      <c r="O1994" s="3" t="n">
        <v>64.4459560051451</v>
      </c>
    </row>
    <row r="1995" customFormat="false" ht="15" hidden="false" customHeight="true" outlineLevel="0" collapsed="false">
      <c r="A1995" s="3" t="str">
        <f aca="false">A$45</f>
        <v>Sustentabilidade Social</v>
      </c>
      <c r="B1995" s="3" t="str">
        <f aca="false">B$45</f>
        <v>Mortalidade na Infância</v>
      </c>
      <c r="C1995" s="3" t="n">
        <f aca="false">C$45</f>
        <v>-1</v>
      </c>
      <c r="D1995" s="3" t="s">
        <v>265</v>
      </c>
      <c r="E1995" s="3" t="n">
        <f aca="false">E$45</f>
        <v>2013</v>
      </c>
      <c r="F1995" s="3" t="n">
        <f aca="false">F$45</f>
        <v>2015</v>
      </c>
      <c r="G1995" s="3" t="n">
        <v>2.84385460793317</v>
      </c>
      <c r="H1995" s="3"/>
      <c r="I1995" s="3"/>
      <c r="J1995" s="3"/>
      <c r="K1995" s="3" t="str">
        <f aca="false">K$45</f>
        <v>Óbitos de menores de cinco anos por grupo de 1.000 nascidos vivos</v>
      </c>
      <c r="L1995" s="3" t="str">
        <f aca="false">L$45</f>
        <v>Datasus</v>
      </c>
      <c r="M1995" s="3" t="str">
        <f aca="false">M$45</f>
        <v>Porcentagem %</v>
      </c>
      <c r="N1995" s="5"/>
      <c r="O1995" s="3" t="n">
        <v>81.1219984119354</v>
      </c>
    </row>
    <row r="1996" customFormat="false" ht="15" hidden="false" customHeight="true" outlineLevel="0" collapsed="false">
      <c r="A1996" s="3" t="str">
        <f aca="false">A$46</f>
        <v>Sustentabilidade Social</v>
      </c>
      <c r="B1996" s="3" t="str">
        <f aca="false">B$46</f>
        <v> Total</v>
      </c>
      <c r="C1996" s="3" t="n">
        <f aca="false">C$46</f>
        <v>1</v>
      </c>
      <c r="D1996" s="3" t="s">
        <v>265</v>
      </c>
      <c r="E1996" s="3" t="n">
        <f aca="false">E$46</f>
        <v>2015</v>
      </c>
      <c r="F1996" s="3" t="n">
        <f aca="false">F$46</f>
        <v>2015</v>
      </c>
      <c r="G1996" s="3" t="n">
        <v>57.7415065331286</v>
      </c>
      <c r="H1996" s="3"/>
      <c r="I1996" s="3"/>
      <c r="J1996" s="3"/>
      <c r="K1996" s="3" t="str">
        <f aca="false">K$46</f>
        <v>Nota obtida via normalização e ponderação de indicadores que variam de 0 a 100.</v>
      </c>
      <c r="L1996" s="3" t="str">
        <f aca="false">L$46</f>
        <v>Tendências</v>
      </c>
      <c r="M1996" s="3" t="str">
        <f aca="false">M$46</f>
        <v>Nota de 0 a 100</v>
      </c>
      <c r="N1996" s="5"/>
      <c r="O1996" s="3" t="n">
        <v>51.915486858329</v>
      </c>
    </row>
    <row r="1997" customFormat="false" ht="15" hidden="false" customHeight="true" outlineLevel="0" collapsed="false">
      <c r="A1997" s="3" t="str">
        <f aca="false">A$47</f>
        <v>Segurança Pública</v>
      </c>
      <c r="B1997" s="3" t="str">
        <f aca="false">B$47</f>
        <v>Déficit Carcerário</v>
      </c>
      <c r="C1997" s="3" t="n">
        <f aca="false">C$47</f>
        <v>-1</v>
      </c>
      <c r="D1997" s="3" t="s">
        <v>265</v>
      </c>
      <c r="E1997" s="3" t="n">
        <f aca="false">E$47</f>
        <v>2014</v>
      </c>
      <c r="F1997" s="3" t="n">
        <f aca="false">F$47</f>
        <v>2015</v>
      </c>
      <c r="G1997" s="3" t="n">
        <v>1.41549912434326</v>
      </c>
      <c r="H1997" s="3"/>
      <c r="I1997" s="3"/>
      <c r="J1997" s="3"/>
      <c r="K1997" s="3" t="str">
        <f aca="false">K$47</f>
        <v>Relação detentos / Vagas</v>
      </c>
      <c r="L1997" s="3" t="str">
        <f aca="false">L$47</f>
        <v>Fórum de Segurança Pública</v>
      </c>
      <c r="M1997" s="3" t="str">
        <f aca="false">M$47</f>
        <v>Porcentagem %</v>
      </c>
      <c r="N1997" s="5"/>
      <c r="O1997" s="3" t="n">
        <v>70.4176022038137</v>
      </c>
    </row>
    <row r="1998" customFormat="false" ht="15" hidden="false" customHeight="true" outlineLevel="0" collapsed="false">
      <c r="A1998" s="3" t="str">
        <f aca="false">A$48</f>
        <v>Segurança Pública</v>
      </c>
      <c r="B1998" s="3" t="str">
        <f aca="false">B$48</f>
        <v>Mortes a esclarecer</v>
      </c>
      <c r="C1998" s="3" t="n">
        <f aca="false">C$48</f>
        <v>-1</v>
      </c>
      <c r="D1998" s="3" t="s">
        <v>265</v>
      </c>
      <c r="E1998" s="3" t="n">
        <f aca="false">E$48</f>
        <v>2014</v>
      </c>
      <c r="F1998" s="3" t="n">
        <f aca="false">F$48</f>
        <v>2015</v>
      </c>
      <c r="G1998" s="3" t="n">
        <v>7.61584094917428</v>
      </c>
      <c r="H1998" s="3"/>
      <c r="I1998" s="3"/>
      <c r="J1998" s="3"/>
      <c r="K1998" s="3" t="str">
        <f aca="false">K$48</f>
        <v># "mortes a esclarecer" / 100 mil habitantes</v>
      </c>
      <c r="L1998" s="3" t="str">
        <f aca="false">L$48</f>
        <v>Fórum de Segurança Pública</v>
      </c>
      <c r="M1998" s="3" t="str">
        <f aca="false">M$48</f>
        <v>Taxa de mortalidade por 100 mil habitantes</v>
      </c>
      <c r="N19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1998" s="3" t="n">
        <v>74.3782442421683</v>
      </c>
    </row>
    <row r="1999" customFormat="false" ht="15" hidden="false" customHeight="true" outlineLevel="0" collapsed="false">
      <c r="A1999" s="3" t="str">
        <f aca="false">A$49</f>
        <v>Segurança Pública</v>
      </c>
      <c r="B1999" s="3" t="str">
        <f aca="false">B$49</f>
        <v>Atuação do Sistema de Justiça Criminal</v>
      </c>
      <c r="C1999" s="3" t="n">
        <f aca="false">C$49</f>
        <v>1</v>
      </c>
      <c r="D1999" s="3" t="s">
        <v>265</v>
      </c>
      <c r="E1999" s="3" t="n">
        <f aca="false">E$49</f>
        <v>2014</v>
      </c>
      <c r="F1999" s="3" t="n">
        <f aca="false">F$49</f>
        <v>2015</v>
      </c>
      <c r="G1999" s="3" t="n">
        <v>4.26198083067093</v>
      </c>
      <c r="H1999" s="3"/>
      <c r="I1999" s="3"/>
      <c r="J1999" s="3"/>
      <c r="K1999" s="3" t="str">
        <f aca="false">K$49</f>
        <v>Total da população carcerária (regime fechado) em relação ao número de homicídios.</v>
      </c>
      <c r="L1999" s="3" t="str">
        <f aca="false">L$49</f>
        <v>Fórum de Segurança Pública</v>
      </c>
      <c r="M1999" s="3" t="str">
        <f aca="false">M$49</f>
        <v>Porcentagem %</v>
      </c>
      <c r="N1999" s="3" t="str">
        <f aca="false">N$49</f>
        <v>A partir da edição de 2018, ou seja, do dado de 2017 passou a ser usado como numerador a população prisional acusada de homicídio e não mais a população carcerária total.</v>
      </c>
      <c r="O1999" s="3" t="n">
        <v>13.8244792048333</v>
      </c>
    </row>
    <row r="2000" customFormat="false" ht="15" hidden="false" customHeight="true" outlineLevel="0" collapsed="false">
      <c r="A2000" s="3" t="str">
        <f aca="false">A$50</f>
        <v>Segurança Pública</v>
      </c>
      <c r="B2000" s="3" t="str">
        <f aca="false">B$50</f>
        <v>Mortalidade no Trânsito</v>
      </c>
      <c r="C2000" s="3" t="n">
        <f aca="false">C$50</f>
        <v>-1</v>
      </c>
      <c r="D2000" s="3" t="s">
        <v>265</v>
      </c>
      <c r="E2000" s="3" t="n">
        <f aca="false">E$50</f>
        <v>2013</v>
      </c>
      <c r="F2000" s="3" t="n">
        <f aca="false">F$50</f>
        <v>2015</v>
      </c>
      <c r="G2000" s="3" t="n">
        <v>68.908684844819</v>
      </c>
      <c r="H2000" s="3"/>
      <c r="I2000" s="3"/>
      <c r="J2000" s="3"/>
      <c r="K2000" s="3" t="str">
        <f aca="false">K$50</f>
        <v>Óbitos por causas externas (acidentes em transporte terrestre) em relação ao total de habitantes.</v>
      </c>
      <c r="L2000" s="3" t="str">
        <f aca="false">L$50</f>
        <v>Datasus</v>
      </c>
      <c r="M2000" s="5" t="str">
        <f aca="false">M$50</f>
        <v>Mortes em relação a frota e aos habitantes</v>
      </c>
      <c r="N2000" s="5" t="str">
        <f aca="false">N$50</f>
        <v>Antes de 2019 o nome do indicador era "Segurança no Trânsito" </v>
      </c>
      <c r="O2000" s="3" t="n">
        <v>30.6709785861774</v>
      </c>
    </row>
    <row r="2001" customFormat="false" ht="15" hidden="false" customHeight="true" outlineLevel="0" collapsed="false">
      <c r="A2001" s="3" t="str">
        <f aca="false">A$51</f>
        <v>Segurança Pública</v>
      </c>
      <c r="B2001" s="3" t="str">
        <f aca="false">B$51</f>
        <v>Segurança Pessoal</v>
      </c>
      <c r="C2001" s="3" t="n">
        <f aca="false">C$51</f>
        <v>-1</v>
      </c>
      <c r="D2001" s="3" t="s">
        <v>265</v>
      </c>
      <c r="E2001" s="3" t="n">
        <f aca="false">E$51</f>
        <v>2014</v>
      </c>
      <c r="F2001" s="3" t="n">
        <f aca="false">F$51</f>
        <v>2015</v>
      </c>
      <c r="G2001" s="3" t="n">
        <v>21.8454385121052</v>
      </c>
      <c r="H2001" s="3"/>
      <c r="I2001" s="3"/>
      <c r="J2001" s="3"/>
      <c r="K2001" s="3" t="str">
        <f aca="false">K$51</f>
        <v>Óbitos resultantes de agressões (homicídios) em relação a população total.</v>
      </c>
      <c r="L2001" s="3" t="str">
        <f aca="false">L$51</f>
        <v>Fórum de Segurança Pública</v>
      </c>
      <c r="M2001" s="5" t="str">
        <f aca="false">M$51</f>
        <v>Óbitos por 100 mil habitantes</v>
      </c>
      <c r="N2001" s="5"/>
      <c r="O2001" s="3" t="n">
        <v>77.5936792788232</v>
      </c>
    </row>
    <row r="2002" customFormat="false" ht="15" hidden="false" customHeight="true" outlineLevel="0" collapsed="false">
      <c r="A2002" s="3" t="str">
        <f aca="false">A$52</f>
        <v>Segurança Pública</v>
      </c>
      <c r="B2002" s="3" t="str">
        <f aca="false">B$52</f>
        <v>Segurança Patrimonial</v>
      </c>
      <c r="C2002" s="3" t="n">
        <f aca="false">C$52</f>
        <v>-1</v>
      </c>
      <c r="D2002" s="3" t="s">
        <v>265</v>
      </c>
      <c r="E2002" s="3" t="n">
        <f aca="false">E$52</f>
        <v>2014</v>
      </c>
      <c r="F2002" s="3" t="n">
        <f aca="false">F$52</f>
        <v>2015</v>
      </c>
      <c r="G2002" s="3" t="n">
        <v>331.284439596095</v>
      </c>
      <c r="H2002" s="3"/>
      <c r="I2002" s="3"/>
      <c r="J2002" s="3"/>
      <c r="K2002" s="3" t="str">
        <f aca="false">K$52</f>
        <v>Roubos e furto de veículos em relação a frota total (por 100 mil veículos).</v>
      </c>
      <c r="L2002" s="3" t="str">
        <f aca="false">L$52</f>
        <v>Fórum de Segurança Pública</v>
      </c>
      <c r="M2002" s="5" t="str">
        <f aca="false">M$52</f>
        <v>Roubos e furtos por 100 mil veículos</v>
      </c>
      <c r="N2002" s="3" t="str">
        <f aca="false">N$52</f>
        <v>A partir da edição de 2019, ou seja, do dado de 2018, passou a ser usado o número de roubos totais no lugar de roubos e furtos de veículos</v>
      </c>
      <c r="O2002" s="3" t="n">
        <v>74.0633184649823</v>
      </c>
    </row>
    <row r="2003" customFormat="false" ht="15" hidden="false" customHeight="true" outlineLevel="0" collapsed="false">
      <c r="A2003" s="3" t="str">
        <f aca="false">A$53</f>
        <v>Segurança Pública</v>
      </c>
      <c r="B2003" s="3" t="str">
        <f aca="false">B$53</f>
        <v> Total</v>
      </c>
      <c r="C2003" s="3" t="n">
        <f aca="false">C$53</f>
        <v>1</v>
      </c>
      <c r="D2003" s="3" t="s">
        <v>265</v>
      </c>
      <c r="E2003" s="3" t="n">
        <f aca="false">E$53</f>
        <v>2015</v>
      </c>
      <c r="F2003" s="3" t="n">
        <f aca="false">F$53</f>
        <v>2015</v>
      </c>
      <c r="G2003" s="3" t="n">
        <v>60.5313331326779</v>
      </c>
      <c r="H2003" s="3"/>
      <c r="I2003" s="3"/>
      <c r="J2003" s="3"/>
      <c r="K2003" s="3" t="str">
        <f aca="false">K$53</f>
        <v>Nota obtida via normalização e ponderação de indicadores que variam de 0 a 100.</v>
      </c>
      <c r="L2003" s="3" t="str">
        <f aca="false">L$53</f>
        <v>Tendências</v>
      </c>
      <c r="M2003" s="3" t="str">
        <f aca="false">M$53</f>
        <v>Nota de 0 a 100</v>
      </c>
      <c r="N2003" s="5"/>
      <c r="O2003" s="3" t="n">
        <v>78.9315752839893</v>
      </c>
    </row>
    <row r="2004" customFormat="false" ht="15" hidden="false" customHeight="true" outlineLevel="0" collapsed="false">
      <c r="A2004" s="3" t="str">
        <f aca="false">A$54</f>
        <v>Solidez Fiscal</v>
      </c>
      <c r="B2004" s="3" t="str">
        <f aca="false">B$54</f>
        <v>Dependência Fiscal</v>
      </c>
      <c r="C2004" s="3" t="n">
        <f aca="false">C$54</f>
        <v>1</v>
      </c>
      <c r="D2004" s="3" t="s">
        <v>265</v>
      </c>
      <c r="E2004" s="3" t="n">
        <f aca="false">E$54</f>
        <v>2014</v>
      </c>
      <c r="F2004" s="3" t="n">
        <f aca="false">F$54</f>
        <v>2015</v>
      </c>
      <c r="G2004" s="3" t="n">
        <v>46.3256712885698</v>
      </c>
      <c r="H2004" s="3"/>
      <c r="I2004" s="3"/>
      <c r="J2004" s="3"/>
      <c r="K2004" s="3" t="str">
        <f aca="false">K$54</f>
        <v>Grau de autonomia financeira do Estado tendo por base a participação das receitas correntes próprias (realizadas) sobre a receita corrente total, dado pela fórmula: 1 – (transferências correntes/receita corrente total)</v>
      </c>
      <c r="L2004" s="3" t="str">
        <f aca="false">L$54</f>
        <v>Siconfi</v>
      </c>
      <c r="M2004" s="3" t="str">
        <f aca="false">M$54</f>
        <v>Porcentagem %</v>
      </c>
      <c r="N200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004" s="3" t="n">
        <v>21.4922183310219</v>
      </c>
    </row>
    <row r="2005" customFormat="false" ht="15" hidden="false" customHeight="true" outlineLevel="0" collapsed="false">
      <c r="A2005" s="3" t="str">
        <f aca="false">A$55</f>
        <v>Solidez Fiscal</v>
      </c>
      <c r="B2005" s="3" t="str">
        <f aca="false">B$55</f>
        <v>Taxa de Investimentos</v>
      </c>
      <c r="C2005" s="3" t="n">
        <f aca="false">C$55</f>
        <v>1</v>
      </c>
      <c r="D2005" s="3" t="s">
        <v>265</v>
      </c>
      <c r="E2005" s="3" t="n">
        <f aca="false">E$55</f>
        <v>2014</v>
      </c>
      <c r="F2005" s="3" t="n">
        <f aca="false">F$55</f>
        <v>2015</v>
      </c>
      <c r="G2005" s="3" t="n">
        <v>0.141667882394358</v>
      </c>
      <c r="H2005" s="3"/>
      <c r="I2005" s="3"/>
      <c r="J2005" s="3"/>
      <c r="K2005" s="3" t="str">
        <f aca="false">K$55</f>
        <v>Investimento liquidado / receita corrente líquida</v>
      </c>
      <c r="L2005" s="3" t="str">
        <f aca="false">L$55</f>
        <v>Siconfi</v>
      </c>
      <c r="M2005" s="5" t="s">
        <v>24</v>
      </c>
      <c r="N2005" s="5" t="str">
        <f aca="false">N$55</f>
        <v>Antes da edição de 2020 o indicador era conhecido como "Capacidade de Investimento"</v>
      </c>
      <c r="O2005" s="3" t="n">
        <v>50.6637342666395</v>
      </c>
    </row>
    <row r="2006" customFormat="false" ht="15" hidden="false" customHeight="true" outlineLevel="0" collapsed="false">
      <c r="A2006" s="3" t="str">
        <f aca="false">A$56</f>
        <v>Solidez Fiscal</v>
      </c>
      <c r="B2006" s="3" t="str">
        <f aca="false">B$56</f>
        <v>Resultado Nominal</v>
      </c>
      <c r="C2006" s="3" t="n">
        <f aca="false">C$56</f>
        <v>1</v>
      </c>
      <c r="D2006" s="3" t="s">
        <v>265</v>
      </c>
      <c r="E2006" s="3" t="n">
        <f aca="false">E$56</f>
        <v>2014</v>
      </c>
      <c r="F2006" s="3" t="n">
        <f aca="false">F$56</f>
        <v>2015</v>
      </c>
      <c r="G2006" s="3" t="n">
        <v>2.36514460816704</v>
      </c>
      <c r="H2006" s="3"/>
      <c r="I2006" s="3"/>
      <c r="J2006" s="3"/>
      <c r="K2006" s="3" t="str">
        <f aca="false">K$56</f>
        <v>Diferença entre receitas e despesas primárias no período acrescidas das despesas com juros nominais incidentes sobre a dívida pública interna e externa, dividido pelo PIB</v>
      </c>
      <c r="L2006" s="3" t="str">
        <f aca="false">L$56</f>
        <v>Siconfi</v>
      </c>
      <c r="M2006" s="3" t="str">
        <f aca="false">M$56</f>
        <v>Porcentagem %</v>
      </c>
      <c r="N2006" s="5"/>
      <c r="O2006" s="3" t="n">
        <v>36.7342140976098</v>
      </c>
    </row>
    <row r="2007" customFormat="false" ht="15" hidden="false" customHeight="true" outlineLevel="0" collapsed="false">
      <c r="A2007" s="3" t="str">
        <f aca="false">A$57</f>
        <v>Solidez Fiscal</v>
      </c>
      <c r="B2007" s="3" t="str">
        <f aca="false">B$57</f>
        <v>Solvência Fiscal</v>
      </c>
      <c r="C2007" s="3" t="n">
        <f aca="false">C$57</f>
        <v>-1</v>
      </c>
      <c r="D2007" s="3" t="s">
        <v>265</v>
      </c>
      <c r="E2007" s="3" t="n">
        <f aca="false">E$57</f>
        <v>2014</v>
      </c>
      <c r="F2007" s="3" t="n">
        <f aca="false">F$57</f>
        <v>2015</v>
      </c>
      <c r="G2007" s="3" t="n">
        <v>32.6731904952114</v>
      </c>
      <c r="H2007" s="3"/>
      <c r="I2007" s="3"/>
      <c r="J2007" s="3"/>
      <c r="K2007" s="3" t="str">
        <f aca="false">K$57</f>
        <v>Dívida consolidada líquida / receita corrente líquida</v>
      </c>
      <c r="L2007" s="3" t="str">
        <f aca="false">L$57</f>
        <v>Siconfi</v>
      </c>
      <c r="M2007" s="5" t="s">
        <v>24</v>
      </c>
      <c r="N2007" s="5"/>
      <c r="O2007" s="3" t="n">
        <v>90.1154707797671</v>
      </c>
    </row>
    <row r="2008" customFormat="false" ht="15" hidden="false" customHeight="true" outlineLevel="0" collapsed="false">
      <c r="A2008" s="3" t="str">
        <f aca="false">A$58</f>
        <v>Solidez Fiscal</v>
      </c>
      <c r="B2008" s="3" t="str">
        <f aca="false">B$58</f>
        <v>Sucesso do Planejamento Orçamentário</v>
      </c>
      <c r="C2008" s="3" t="n">
        <f aca="false">C$58</f>
        <v>1</v>
      </c>
      <c r="D2008" s="3" t="s">
        <v>265</v>
      </c>
      <c r="E2008" s="3" t="n">
        <f aca="false">E$58</f>
        <v>2014</v>
      </c>
      <c r="F2008" s="3" t="n">
        <f aca="false">F$58</f>
        <v>2015</v>
      </c>
      <c r="G2008" s="3" t="n">
        <v>75.6138018620284</v>
      </c>
      <c r="H2008" s="3"/>
      <c r="I2008" s="3"/>
      <c r="J2008" s="3"/>
      <c r="K2008" s="3" t="str">
        <f aca="false">K$58</f>
        <v>Despesa liquidada pela despesa total atualizada (dotação orçamentária).</v>
      </c>
      <c r="L2008" s="3" t="str">
        <f aca="false">L$58</f>
        <v>Siconfi</v>
      </c>
      <c r="M2008" s="3" t="str">
        <f aca="false">M$58</f>
        <v>Porcentagem %</v>
      </c>
      <c r="N2008" s="5" t="str">
        <f aca="false">N$58</f>
        <v>Antes de 2020 o indicador era chamado de "Sucesso da Execução Orçamentária"</v>
      </c>
      <c r="O2008" s="3" t="n">
        <v>33.9884670799008</v>
      </c>
    </row>
    <row r="2009" customFormat="false" ht="15" hidden="false" customHeight="true" outlineLevel="0" collapsed="false">
      <c r="A2009" s="3" t="str">
        <f aca="false">A$59</f>
        <v>Solidez Fiscal</v>
      </c>
      <c r="B2009" s="3" t="str">
        <f aca="false">B$59</f>
        <v> Total</v>
      </c>
      <c r="C2009" s="3" t="n">
        <f aca="false">C$59</f>
        <v>1</v>
      </c>
      <c r="D2009" s="3" t="s">
        <v>265</v>
      </c>
      <c r="E2009" s="3" t="n">
        <f aca="false">E$59</f>
        <v>2015</v>
      </c>
      <c r="F2009" s="3" t="n">
        <f aca="false">F$59</f>
        <v>2015</v>
      </c>
      <c r="G2009" s="3" t="n">
        <v>49.1591934397477</v>
      </c>
      <c r="H2009" s="3"/>
      <c r="I2009" s="3"/>
      <c r="J2009" s="3"/>
      <c r="K2009" s="3" t="str">
        <f aca="false">K$59</f>
        <v>Nota obtida via normalização e ponderação de indicadores que variam de 0 a 100.</v>
      </c>
      <c r="L2009" s="3" t="str">
        <f aca="false">L$59</f>
        <v>Tendências</v>
      </c>
      <c r="M2009" s="3" t="str">
        <f aca="false">M$59</f>
        <v>Nota de 0 a 100</v>
      </c>
      <c r="N2009" s="5"/>
      <c r="O2009" s="3" t="n">
        <v>70.5014565880223</v>
      </c>
    </row>
    <row r="2010" customFormat="false" ht="15" hidden="false" customHeight="true" outlineLevel="0" collapsed="false">
      <c r="A2010" s="3" t="str">
        <f aca="false">A$60</f>
        <v>Eficiência da Máquina Pública</v>
      </c>
      <c r="B2010" s="3" t="str">
        <f aca="false">B$60</f>
        <v>Eficiência do Judiciário</v>
      </c>
      <c r="C2010" s="3" t="n">
        <f aca="false">C$60</f>
        <v>-1</v>
      </c>
      <c r="D2010" s="3" t="s">
        <v>265</v>
      </c>
      <c r="E2010" s="3" t="n">
        <f aca="false">E$60</f>
        <v>2013</v>
      </c>
      <c r="F2010" s="3" t="n">
        <f aca="false">F$60</f>
        <v>2015</v>
      </c>
      <c r="G2010" s="3" t="n">
        <v>67.3997406600015</v>
      </c>
      <c r="H2010" s="3"/>
      <c r="I2010" s="3"/>
      <c r="J2010" s="3"/>
      <c r="K2010" s="4" t="str">
        <f aca="false">K$60</f>
        <v>Taxa de congestionamento = 1 - (processos baixados)/(casos novos + casos pendentes)</v>
      </c>
      <c r="L2010" s="4" t="str">
        <f aca="false">L$60</f>
        <v>Justiça em Números/CNJ</v>
      </c>
      <c r="M2010" s="4" t="str">
        <f aca="false">M$60</f>
        <v>Porcentagem %</v>
      </c>
      <c r="N201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010" s="3" t="n">
        <v>32.1139742121411</v>
      </c>
    </row>
    <row r="2011" customFormat="false" ht="15" hidden="false" customHeight="true" outlineLevel="0" collapsed="false">
      <c r="A2011" s="3" t="str">
        <f aca="false">A$61</f>
        <v>Eficiência da Máquina Pública</v>
      </c>
      <c r="B2011" s="3" t="str">
        <f aca="false">B$61</f>
        <v>Custo do Executivo/PIB</v>
      </c>
      <c r="C2011" s="3" t="n">
        <f aca="false">C$61</f>
        <v>-1</v>
      </c>
      <c r="D2011" s="3" t="s">
        <v>265</v>
      </c>
      <c r="E2011" s="3" t="n">
        <f aca="false">E$61</f>
        <v>2014</v>
      </c>
      <c r="F2011" s="3" t="n">
        <f aca="false">F$61</f>
        <v>2015</v>
      </c>
      <c r="G2011" s="3" t="n">
        <v>8.39714213896419</v>
      </c>
      <c r="H2011" s="3"/>
      <c r="I2011" s="3"/>
      <c r="J2011" s="3"/>
      <c r="K2011" s="3" t="str">
        <f aca="false">K$61</f>
        <v>Recursos públicos alocados na administração direta / PIB</v>
      </c>
      <c r="L2011" s="3" t="str">
        <f aca="false">L$61</f>
        <v>FINBRA/Siconfi</v>
      </c>
      <c r="M2011" s="3" t="str">
        <f aca="false">M$61</f>
        <v>Porcentagem %</v>
      </c>
      <c r="N2011" s="3" t="str">
        <f aca="false">N$61</f>
        <v>O PIB utilizado para cálculo é estimado pela Tendências</v>
      </c>
      <c r="O2011" s="3" t="n">
        <v>19.655371810902</v>
      </c>
    </row>
    <row r="2012" customFormat="false" ht="15" hidden="false" customHeight="true" outlineLevel="0" collapsed="false">
      <c r="A2012" s="3" t="str">
        <f aca="false">A$62</f>
        <v>Eficiência da Máquina Pública</v>
      </c>
      <c r="B2012" s="3" t="str">
        <f aca="false">B$62</f>
        <v>Índice de Transparência</v>
      </c>
      <c r="C2012" s="3" t="n">
        <f aca="false">C$62</f>
        <v>1</v>
      </c>
      <c r="D2012" s="3" t="s">
        <v>265</v>
      </c>
      <c r="E2012" s="3" t="n">
        <f aca="false">E$62</f>
        <v>2014</v>
      </c>
      <c r="F2012" s="3" t="n">
        <f aca="false">F$62</f>
        <v>2015</v>
      </c>
      <c r="G2012" s="3" t="n">
        <v>3.92</v>
      </c>
      <c r="H2012" s="3"/>
      <c r="I2012" s="3"/>
      <c r="J2012" s="3"/>
      <c r="K2012" s="3" t="str">
        <f aca="false">K$62</f>
        <v>Avaliação dos portais de acesso a informações de gastos estaduais (Nota: 0-10)</v>
      </c>
      <c r="L2012" s="3" t="str">
        <f aca="false">L$62</f>
        <v>Associação Contas Abertas</v>
      </c>
      <c r="M2012" s="3" t="str">
        <f aca="false">M$62</f>
        <v>Pontuação de 0 a 10</v>
      </c>
      <c r="N2012" s="3" t="str">
        <f aca="false">N$62</f>
        <v>A partir da edição de 2018, ou seja, do dado de 2016, passou a ser usado a avaliação Escala Brasil Transparente</v>
      </c>
      <c r="O2012" s="3" t="n">
        <v>37.8545006165228</v>
      </c>
    </row>
    <row r="2013" customFormat="false" ht="15" hidden="false" customHeight="true" outlineLevel="0" collapsed="false">
      <c r="A2013" s="3" t="str">
        <f aca="false">A$63</f>
        <v>Eficiência da Máquina Pública</v>
      </c>
      <c r="B2013" s="3" t="str">
        <f aca="false">B$63</f>
        <v>Custo do Judiciário/PIB</v>
      </c>
      <c r="C2013" s="3" t="n">
        <f aca="false">C$63</f>
        <v>-1</v>
      </c>
      <c r="D2013" s="3" t="s">
        <v>265</v>
      </c>
      <c r="E2013" s="3" t="n">
        <f aca="false">E$63</f>
        <v>2014</v>
      </c>
      <c r="F2013" s="3" t="n">
        <f aca="false">F$63</f>
        <v>2015</v>
      </c>
      <c r="G2013" s="3" t="n">
        <v>2.22953105906141</v>
      </c>
      <c r="H2013" s="3"/>
      <c r="I2013" s="3"/>
      <c r="J2013" s="3"/>
      <c r="K2013" s="3" t="str">
        <f aca="false">K$63</f>
        <v>Recursos públicos alocados no judiciário / PIB</v>
      </c>
      <c r="L2013" s="3" t="str">
        <f aca="false">L$63</f>
        <v>FINBRA/Siconfi</v>
      </c>
      <c r="M2013" s="3" t="str">
        <f aca="false">M$63</f>
        <v>Porcentagem %</v>
      </c>
      <c r="N2013" s="3" t="str">
        <f aca="false">N$63</f>
        <v>O PIB utilizado para cálculo é estimado pela Tendências. O Distrito Federal não é válido nesse indicador.</v>
      </c>
      <c r="O2013" s="3" t="n">
        <v>65.6386044153436</v>
      </c>
    </row>
    <row r="2014" customFormat="false" ht="15" hidden="false" customHeight="true" outlineLevel="0" collapsed="false">
      <c r="A2014" s="3" t="str">
        <f aca="false">A$64</f>
        <v>Eficiência da Máquina Pública</v>
      </c>
      <c r="B2014" s="3" t="str">
        <f aca="false">B$64</f>
        <v>Custo do Legislativo/PIB</v>
      </c>
      <c r="C2014" s="3" t="n">
        <f aca="false">C$64</f>
        <v>-1</v>
      </c>
      <c r="D2014" s="3" t="s">
        <v>265</v>
      </c>
      <c r="E2014" s="3" t="n">
        <f aca="false">E$64</f>
        <v>2014</v>
      </c>
      <c r="F2014" s="3" t="n">
        <f aca="false">F$64</f>
        <v>2015</v>
      </c>
      <c r="G2014" s="3" t="n">
        <v>1.40723023430542</v>
      </c>
      <c r="H2014" s="3"/>
      <c r="I2014" s="3"/>
      <c r="J2014" s="3"/>
      <c r="K2014" s="3" t="str">
        <f aca="false">K$64</f>
        <v>Recursos públicos alocados no legislativo / PIB</v>
      </c>
      <c r="L2014" s="3" t="str">
        <f aca="false">L$64</f>
        <v>FINBRA/Siconfi</v>
      </c>
      <c r="M2014" s="3" t="str">
        <f aca="false">M$64</f>
        <v>Porcentagem %</v>
      </c>
      <c r="N2014" s="3" t="str">
        <f aca="false">N$64</f>
        <v>O PIB utilizado para cálculo é estimado pela Tendências</v>
      </c>
      <c r="O2014" s="3" t="n">
        <v>35.8632213463751</v>
      </c>
    </row>
    <row r="2015" customFormat="false" ht="15" hidden="false" customHeight="true" outlineLevel="0" collapsed="false">
      <c r="A2015" s="3" t="str">
        <f aca="false">A$65</f>
        <v>Eficiência da Máquina Pública</v>
      </c>
      <c r="B2015" s="3" t="str">
        <f aca="false">B$65</f>
        <v>% Servidores Comissionados</v>
      </c>
      <c r="C2015" s="3" t="n">
        <f aca="false">C$65</f>
        <v>-1</v>
      </c>
      <c r="D2015" s="3" t="s">
        <v>265</v>
      </c>
      <c r="E2015" s="3" t="n">
        <f aca="false">E$65</f>
        <v>2013</v>
      </c>
      <c r="F2015" s="3" t="n">
        <f aca="false">F$65</f>
        <v>2015</v>
      </c>
      <c r="G2015" s="3" t="n">
        <v>4.87156607749701</v>
      </c>
      <c r="H2015" s="3"/>
      <c r="I2015" s="3"/>
      <c r="J2015" s="3"/>
      <c r="K2015" s="3" t="str">
        <f aca="false">K$65</f>
        <v>% de cargos comissionados no total de cargos públicos</v>
      </c>
      <c r="L2015" s="3" t="str">
        <f aca="false">L$65</f>
        <v>IBGE/Estadic</v>
      </c>
      <c r="M2015" s="3" t="str">
        <f aca="false">M$65</f>
        <v>Porcentagem %</v>
      </c>
      <c r="N2015" s="5"/>
      <c r="O2015" s="3" t="n">
        <v>79.2691228844085</v>
      </c>
    </row>
    <row r="2016" customFormat="false" ht="15" hidden="false" customHeight="true" outlineLevel="0" collapsed="false">
      <c r="A2016" s="3" t="str">
        <f aca="false">A$66</f>
        <v>Eficiência da Máquina Pública</v>
      </c>
      <c r="B2016" s="3" t="str">
        <f aca="false">B$66</f>
        <v> Total</v>
      </c>
      <c r="C2016" s="3" t="n">
        <f aca="false">C$66</f>
        <v>1</v>
      </c>
      <c r="D2016" s="3" t="s">
        <v>265</v>
      </c>
      <c r="E2016" s="3" t="n">
        <f aca="false">E$66</f>
        <v>2015</v>
      </c>
      <c r="F2016" s="3" t="n">
        <f aca="false">F$66</f>
        <v>2015</v>
      </c>
      <c r="G2016" s="3" t="n">
        <v>44.0744410865385</v>
      </c>
      <c r="H2016" s="3"/>
      <c r="I2016" s="3"/>
      <c r="J2016" s="3"/>
      <c r="K2016" s="3" t="str">
        <f aca="false">K$66</f>
        <v>Nota obtida via normalização e ponderação de indicadores que variam de 0 a 100.</v>
      </c>
      <c r="L2016" s="3" t="str">
        <f aca="false">L$66</f>
        <v>Tendências</v>
      </c>
      <c r="M2016" s="3" t="str">
        <f aca="false">M$66</f>
        <v>Nota de 0 a 100</v>
      </c>
      <c r="N2016" s="5"/>
      <c r="O2016" s="3" t="n">
        <v>21.8096866668659</v>
      </c>
    </row>
    <row r="2017" customFormat="false" ht="15" hidden="false" customHeight="true" outlineLevel="0" collapsed="false">
      <c r="A2017" s="3" t="str">
        <f aca="false">A$67</f>
        <v>Inovação</v>
      </c>
      <c r="B2017" s="3" t="str">
        <f aca="false">B$67</f>
        <v>Produção Acadêmica</v>
      </c>
      <c r="C2017" s="3" t="n">
        <f aca="false">C$67</f>
        <v>1</v>
      </c>
      <c r="D2017" s="3" t="s">
        <v>265</v>
      </c>
      <c r="E2017" s="3" t="n">
        <f aca="false">E$67</f>
        <v>2014</v>
      </c>
      <c r="F2017" s="3" t="n">
        <f aca="false">F$67</f>
        <v>2015</v>
      </c>
      <c r="G2017" s="3" t="n">
        <v>0.13489060035085</v>
      </c>
      <c r="H2017" s="3"/>
      <c r="I2017" s="3"/>
      <c r="J2017" s="3"/>
      <c r="K2017" s="3" t="str">
        <f aca="false">K$67</f>
        <v>Total de documentos publicados em periódicos acadêmicos indexados no Scopus em relação à população total.</v>
      </c>
      <c r="L2017" s="3" t="str">
        <f aca="false">L$67</f>
        <v>SCImago IR</v>
      </c>
      <c r="M2017" s="3" t="str">
        <f aca="false">M$67</f>
        <v>Artigos por 1 milhão de habitantes</v>
      </c>
      <c r="N2017" s="5"/>
      <c r="O2017" s="3" t="n">
        <v>12.2329320709387</v>
      </c>
    </row>
    <row r="2018" customFormat="false" ht="15" hidden="false" customHeight="true" outlineLevel="0" collapsed="false">
      <c r="A2018" s="3" t="str">
        <f aca="false">A$68</f>
        <v>Inovação</v>
      </c>
      <c r="B2018" s="3" t="str">
        <f aca="false">B$68</f>
        <v>Investimentos Públicos em P&amp;D</v>
      </c>
      <c r="C2018" s="3" t="n">
        <f aca="false">C$68</f>
        <v>1</v>
      </c>
      <c r="D2018" s="3" t="s">
        <v>265</v>
      </c>
      <c r="E2018" s="3" t="n">
        <f aca="false">E$68</f>
        <v>2013</v>
      </c>
      <c r="F2018" s="3" t="n">
        <f aca="false">F$68</f>
        <v>2015</v>
      </c>
      <c r="G2018" s="3" t="n">
        <v>0.0327873533856005</v>
      </c>
      <c r="H2018" s="3"/>
      <c r="I2018" s="3"/>
      <c r="J2018" s="3"/>
      <c r="K2018" s="3" t="str">
        <f aca="false">K$68</f>
        <v>Participação de Investimento público em P&amp;D no PIB estadual</v>
      </c>
      <c r="L2018" s="3" t="str">
        <f aca="false">L$68</f>
        <v>Min.CT&amp;I</v>
      </c>
      <c r="M2018" s="3" t="str">
        <f aca="false">M$68</f>
        <v>Porcentagem %</v>
      </c>
      <c r="N2018" s="5" t="str">
        <f aca="false">N$68</f>
        <v>O PIB utilizado é o oficial divulgado pelo IBGE</v>
      </c>
      <c r="O2018" s="3" t="n">
        <v>5.05135210120757</v>
      </c>
    </row>
    <row r="2019" customFormat="false" ht="15" hidden="false" customHeight="true" outlineLevel="0" collapsed="false">
      <c r="A2019" s="3" t="str">
        <f aca="false">A$69</f>
        <v>Inovação</v>
      </c>
      <c r="B2019" s="3" t="str">
        <f aca="false">B$69</f>
        <v>Patentes</v>
      </c>
      <c r="C2019" s="3" t="n">
        <f aca="false">C$69</f>
        <v>1</v>
      </c>
      <c r="D2019" s="3" t="s">
        <v>265</v>
      </c>
      <c r="E2019" s="3" t="n">
        <f aca="false">E$69</f>
        <v>2012</v>
      </c>
      <c r="F2019" s="3" t="n">
        <f aca="false">F$69</f>
        <v>2015</v>
      </c>
      <c r="G2019" s="3" t="n">
        <v>0</v>
      </c>
      <c r="H2019" s="3"/>
      <c r="I2019" s="3"/>
      <c r="J2019" s="3"/>
      <c r="K2019" s="3" t="str">
        <f aca="false">K$69</f>
        <v>Total de concessões de patentes, englobando os tipos: "Patente de Invenção", "Modelo de Utilidade" e "Certificado de Adição" em relação ao PIB.</v>
      </c>
      <c r="L2019" s="3" t="str">
        <f aca="false">L$69</f>
        <v>INPI</v>
      </c>
      <c r="M2019" s="3" t="str">
        <f aca="false">M$69</f>
        <v>Patentes pelo PIB em 1 bilhão de reais</v>
      </c>
      <c r="N2019" s="3" t="str">
        <f aca="false">N$69</f>
        <v>O PIB utilizado para cálculo é estimado pela Tendências</v>
      </c>
      <c r="O2019" s="3" t="n">
        <v>0</v>
      </c>
    </row>
    <row r="2020" customFormat="false" ht="15" hidden="false" customHeight="true" outlineLevel="0" collapsed="false">
      <c r="A2020" s="3" t="str">
        <f aca="false">A$70</f>
        <v>Inovação</v>
      </c>
      <c r="B2020" s="3" t="str">
        <f aca="false">B$70</f>
        <v> Total</v>
      </c>
      <c r="C2020" s="3" t="n">
        <f aca="false">C$70</f>
        <v>1</v>
      </c>
      <c r="D2020" s="3" t="s">
        <v>265</v>
      </c>
      <c r="E2020" s="3" t="n">
        <f aca="false">E$70</f>
        <v>2015</v>
      </c>
      <c r="F2020" s="3" t="n">
        <f aca="false">F$70</f>
        <v>2015</v>
      </c>
      <c r="G2020" s="3" t="n">
        <v>6.03245429151991</v>
      </c>
      <c r="H2020" s="3"/>
      <c r="I2020" s="3"/>
      <c r="J2020" s="3"/>
      <c r="K2020" s="3" t="str">
        <f aca="false">K$70</f>
        <v>Nota obtida via normalização e ponderação de indicadores que variam de 0 a 100.</v>
      </c>
      <c r="L2020" s="3" t="str">
        <f aca="false">L$70</f>
        <v>Tendências</v>
      </c>
      <c r="M2020" s="3" t="str">
        <f aca="false">M$70</f>
        <v>Nota de 0 a 100</v>
      </c>
      <c r="N2020" s="5"/>
      <c r="O2020" s="3" t="n">
        <v>5.31999016247622</v>
      </c>
    </row>
    <row r="2021" customFormat="false" ht="15" hidden="false" customHeight="true" outlineLevel="0" collapsed="false">
      <c r="A2021" s="3" t="str">
        <f aca="false">A$71</f>
        <v>Sustentabilidade Ambiental</v>
      </c>
      <c r="B2021" s="3" t="str">
        <f aca="false">B$71</f>
        <v>Emissões de CO2</v>
      </c>
      <c r="C2021" s="3" t="n">
        <f aca="false">C$71</f>
        <v>-1</v>
      </c>
      <c r="D2021" s="3" t="s">
        <v>265</v>
      </c>
      <c r="E2021" s="3" t="n">
        <f aca="false">E$71</f>
        <v>2013</v>
      </c>
      <c r="F2021" s="3" t="n">
        <f aca="false">F$71</f>
        <v>2015</v>
      </c>
      <c r="G2021" s="3" t="n">
        <v>13.6511280943285</v>
      </c>
      <c r="H2021" s="3"/>
      <c r="I2021" s="3"/>
      <c r="J2021" s="3"/>
      <c r="K2021" s="3" t="str">
        <f aca="false">K$71</f>
        <v>CO2 emitido e derivado de remoção de unidades de conservação (toneladas por habitante).</v>
      </c>
      <c r="L2021" s="3" t="str">
        <f aca="false">L$71</f>
        <v>SEEG/OC</v>
      </c>
      <c r="M2021" s="3" t="str">
        <f aca="false">M$71</f>
        <v>Toneladas emitidas de CO2  por habitante</v>
      </c>
      <c r="N2021" s="5" t="str">
        <f aca="false">N$71</f>
        <v>A partir da publicação de 2019, ou seja, do dado de 2017, o denominador foi alterado de população para PIB total (o PIB utilizado para cálculo é estimado pela Tendências)</v>
      </c>
      <c r="O2021" s="3" t="n">
        <v>14.3371830656725</v>
      </c>
    </row>
    <row r="2022" customFormat="false" ht="15" hidden="false" customHeight="true" outlineLevel="0" collapsed="false">
      <c r="A2022" s="3" t="str">
        <f aca="false">A$72</f>
        <v>Sustentabilidade Ambiental</v>
      </c>
      <c r="B2022" s="3" t="str">
        <f aca="false">B$72</f>
        <v>Serviços Urbanos</v>
      </c>
      <c r="C2022" s="3" t="n">
        <f aca="false">C$72</f>
        <v>1</v>
      </c>
      <c r="D2022" s="3" t="s">
        <v>265</v>
      </c>
      <c r="E2022" s="3" t="n">
        <f aca="false">E$72</f>
        <v>2013</v>
      </c>
      <c r="F2022" s="3" t="n">
        <f aca="false">F$72</f>
        <v>2015</v>
      </c>
      <c r="G2022" s="3" t="n">
        <v>0.947953903175381</v>
      </c>
      <c r="H2022" s="3"/>
      <c r="I2022" s="3"/>
      <c r="J2022" s="3"/>
      <c r="K2022" s="3" t="str">
        <f aca="false">K$72</f>
        <v>Oferta de serviços municipais para coleta de materiais especias e limpeza urbana (Nota: 0-2).</v>
      </c>
      <c r="L2022" s="3" t="str">
        <f aca="false">L$72</f>
        <v>SNIS</v>
      </c>
      <c r="M2022" s="3" t="str">
        <f aca="false">M$72</f>
        <v>Pontuação de 0 a 2</v>
      </c>
      <c r="N2022" s="5"/>
      <c r="O2022" s="3" t="n">
        <v>46.7323571186532</v>
      </c>
    </row>
    <row r="2023" customFormat="false" ht="15" hidden="false" customHeight="true" outlineLevel="0" collapsed="false">
      <c r="A2023" s="3" t="str">
        <f aca="false">A$73</f>
        <v>Sustentabilidade Ambiental</v>
      </c>
      <c r="B2023" s="3" t="str">
        <f aca="false">B$73</f>
        <v>Destinação do Lixo</v>
      </c>
      <c r="C2023" s="3" t="n">
        <f aca="false">C$73</f>
        <v>1</v>
      </c>
      <c r="D2023" s="3" t="s">
        <v>265</v>
      </c>
      <c r="E2023" s="3" t="n">
        <f aca="false">E$73</f>
        <v>2013</v>
      </c>
      <c r="F2023" s="3" t="n">
        <f aca="false">F$73</f>
        <v>2015</v>
      </c>
      <c r="G2023" s="3" t="n">
        <v>0.286228584234404</v>
      </c>
      <c r="H2023" s="3"/>
      <c r="I2023" s="3"/>
      <c r="J2023" s="3"/>
      <c r="K2023" s="3" t="str">
        <f aca="false">K$73</f>
        <v>Destinação adequada para o tipo de resíduo sólido e qualidade das unidades de destino em solo (Nota: 0-1)</v>
      </c>
      <c r="L2023" s="3" t="str">
        <f aca="false">L$73</f>
        <v>SNIS</v>
      </c>
      <c r="M2023" s="3" t="str">
        <f aca="false">M$73</f>
        <v>Pontuação de 0 a 1</v>
      </c>
      <c r="N2023" s="5"/>
      <c r="O2023" s="3" t="n">
        <v>21.8139260916491</v>
      </c>
    </row>
    <row r="2024" customFormat="false" ht="15" hidden="false" customHeight="true" outlineLevel="0" collapsed="false">
      <c r="A2024" s="3" t="str">
        <f aca="false">A$74</f>
        <v>Sustentabilidade Ambiental</v>
      </c>
      <c r="B2024" s="3" t="str">
        <f aca="false">B$74</f>
        <v>Tratamento de Esgoto</v>
      </c>
      <c r="C2024" s="3" t="n">
        <f aca="false">C$74</f>
        <v>1</v>
      </c>
      <c r="D2024" s="3" t="s">
        <v>265</v>
      </c>
      <c r="E2024" s="3" t="n">
        <f aca="false">E$74</f>
        <v>2013</v>
      </c>
      <c r="F2024" s="3" t="n">
        <f aca="false">F$74</f>
        <v>2015</v>
      </c>
      <c r="G2024" s="3" t="n">
        <v>17.65</v>
      </c>
      <c r="H2024" s="3"/>
      <c r="I2024" s="3"/>
      <c r="J2024" s="3"/>
      <c r="K2024" s="3" t="str">
        <f aca="false">K$74</f>
        <v>Parcela tratada do total de água consumida no estado.</v>
      </c>
      <c r="L2024" s="3" t="str">
        <f aca="false">L$74</f>
        <v>SNIS</v>
      </c>
      <c r="M2024" s="3" t="str">
        <f aca="false">M$74</f>
        <v>Porcentagem %</v>
      </c>
      <c r="N20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024" s="3" t="n">
        <v>23.5451821479262</v>
      </c>
    </row>
    <row r="2025" customFormat="false" ht="15" hidden="false" customHeight="true" outlineLevel="0" collapsed="false">
      <c r="A2025" s="3" t="str">
        <f aca="false">A$75</f>
        <v>Sustentabilidade Ambiental</v>
      </c>
      <c r="B2025" s="3" t="str">
        <f aca="false">B$75</f>
        <v> Total</v>
      </c>
      <c r="C2025" s="3" t="n">
        <f aca="false">C$75</f>
        <v>1</v>
      </c>
      <c r="D2025" s="3" t="s">
        <v>265</v>
      </c>
      <c r="E2025" s="3" t="n">
        <f aca="false">E$75</f>
        <v>2015</v>
      </c>
      <c r="F2025" s="3" t="n">
        <f aca="false">F$75</f>
        <v>2015</v>
      </c>
      <c r="G2025" s="3" t="n">
        <v>23.8841352819915</v>
      </c>
      <c r="H2025" s="3"/>
      <c r="I2025" s="3"/>
      <c r="J2025" s="3"/>
      <c r="K2025" s="3" t="str">
        <f aca="false">K$75</f>
        <v>Nota obtida via normalização e ponderação de indicadores que variam de 0 a 100.</v>
      </c>
      <c r="L2025" s="3" t="str">
        <f aca="false">L$75</f>
        <v>Tendências</v>
      </c>
      <c r="M2025" s="3" t="str">
        <f aca="false">M$75</f>
        <v>Nota de 0 a 100</v>
      </c>
      <c r="N2025" s="5"/>
      <c r="O2025" s="3" t="n">
        <v>26.2420171836004</v>
      </c>
    </row>
    <row r="2026" customFormat="false" ht="15" hidden="false" customHeight="true" outlineLevel="0" collapsed="false">
      <c r="A2026" s="3" t="s">
        <v>238</v>
      </c>
      <c r="B2026" s="3" t="s">
        <v>25</v>
      </c>
      <c r="C2026" s="3" t="n">
        <v>1</v>
      </c>
      <c r="D2026" s="3" t="s">
        <v>265</v>
      </c>
      <c r="E2026" s="3" t="n">
        <v>2015</v>
      </c>
      <c r="F2026" s="3" t="n">
        <v>2015</v>
      </c>
      <c r="G2026" s="3" t="n">
        <v>47.2272029903409</v>
      </c>
      <c r="H2026" s="3"/>
      <c r="I2026" s="3"/>
      <c r="J2026" s="3"/>
      <c r="K2026" s="4" t="str">
        <f aca="false">K1951</f>
        <v>Nota obtida via normalização e ponderação de indicadores que variam de 0 a 100.</v>
      </c>
      <c r="L2026" s="3" t="str">
        <f aca="false">L1951</f>
        <v>Tendências</v>
      </c>
      <c r="M2026" s="5" t="str">
        <f aca="false">M$76</f>
        <v>Nota de 0 a 100</v>
      </c>
      <c r="N2026" s="5"/>
      <c r="O2026" s="3" t="n">
        <v>35.6758294672741</v>
      </c>
    </row>
    <row r="2027" customFormat="false" ht="15.75" hidden="false" customHeight="true" outlineLevel="0" collapsed="false">
      <c r="A2027" s="3" t="str">
        <f aca="false">$A$2</f>
        <v>Potencial de Mercado</v>
      </c>
      <c r="B2027" s="3" t="str">
        <f aca="false">$B$2</f>
        <v>Tamanho de mercado</v>
      </c>
      <c r="C2027" s="3" t="n">
        <f aca="false">$C$2</f>
        <v>1</v>
      </c>
      <c r="D2027" s="3" t="s">
        <v>266</v>
      </c>
      <c r="E2027" s="3" t="n">
        <f aca="false">$E$2</f>
        <v>2014</v>
      </c>
      <c r="F2027" s="3" t="n">
        <f aca="false">$F$2</f>
        <v>2015</v>
      </c>
      <c r="G2027" s="3" t="n">
        <f aca="false">MEDIAN(G2,G77,G152,G227,G302,G377,G452,G527,G602,G677,G752,G827,G902,G977,G1052,G1127,G1202,G1277,G1352,G1427,G1502,G1577,G1652,G1727,G1802,G1877,G1952)</f>
        <v>71.0718896919191</v>
      </c>
      <c r="H2027" s="3"/>
      <c r="I2027" s="3"/>
      <c r="J2027" s="3"/>
      <c r="K2027" s="4" t="str">
        <f aca="false">$K$2</f>
        <v>Produto Interno Bruto (PIB) real a preços de 2012</v>
      </c>
      <c r="L2027" s="3" t="str">
        <f aca="false">$L$2</f>
        <v>IBGE/IBCR/CAGED</v>
      </c>
      <c r="M2027" s="5" t="str">
        <f aca="false">$M$2</f>
        <v>R$ bilhões</v>
      </c>
      <c r="N2027" s="5" t="str">
        <f aca="false">N$2</f>
        <v>O PIB utilizado para cálculo é estimado pela Tendências</v>
      </c>
      <c r="O2027" s="3" t="n">
        <f aca="false">MEDIAN(O2,O77,O152,O227,O302,O377,O452,O527,O602,O677,O752,O827,O902,O977,O1052,O1127,O1202,O1277,O1352,O1427,O1502,O1577,O1652,O1727,O1802,O1877,O1952)</f>
        <v>4.87976501228909</v>
      </c>
    </row>
    <row r="2028" customFormat="false" ht="15" hidden="false" customHeight="true" outlineLevel="0" collapsed="false">
      <c r="A2028" s="3" t="str">
        <f aca="false">$A$3</f>
        <v>Potencial de Mercado</v>
      </c>
      <c r="B2028" s="3" t="str">
        <f aca="false">$B$3</f>
        <v>Taxa de crescimento</v>
      </c>
      <c r="C2028" s="3" t="n">
        <f aca="false">$C$3</f>
        <v>1</v>
      </c>
      <c r="D2028" s="3" t="s">
        <v>266</v>
      </c>
      <c r="E2028" s="3" t="n">
        <f aca="false">$E$3</f>
        <v>2014</v>
      </c>
      <c r="F2028" s="3" t="n">
        <f aca="false">$F$3</f>
        <v>2015</v>
      </c>
      <c r="G2028" s="3" t="n">
        <f aca="false">MEDIAN(G3,G78,G153,G228,G303,G378,G453,G528,G603,G678,G753,G828,G903,G978,G1053,G1128,G1203,G1278,G1353,G1428,G1503,G1578,G1653,G1728,G1803,G1878,G1953)</f>
        <v>2.69770496463365</v>
      </c>
      <c r="H2028" s="3"/>
      <c r="I2028" s="3"/>
      <c r="J2028" s="3"/>
      <c r="K2028" s="4" t="str">
        <f aca="false">$K$3</f>
        <v>Média Móvel de cinco períodos para a taxa de crescimento anual do PIB</v>
      </c>
      <c r="L2028" s="3" t="str">
        <f aca="false">$L$3</f>
        <v>IBGE/IBCR/CAGED</v>
      </c>
      <c r="M2028" s="5" t="str">
        <f aca="false">$M$3</f>
        <v>Porcentagem %</v>
      </c>
      <c r="N2028" s="5" t="str">
        <f aca="false">N$3</f>
        <v>O PIB utilizado para cálculo é estimado pela Tendências</v>
      </c>
      <c r="O2028" s="3" t="n">
        <f aca="false">MEDIAN(O3,O78,O153,O228,O303,O378,O453,O528,O603,O678,O753,O828,O903,O978,O1053,O1128,O1203,O1278,O1353,O1428,O1503,O1578,O1653,O1728,O1803,O1878,O1953)</f>
        <v>60.5433605901178</v>
      </c>
    </row>
    <row r="2029" customFormat="false" ht="15" hidden="false" customHeight="true" outlineLevel="0" collapsed="false">
      <c r="A2029" s="3" t="str">
        <f aca="false">$A$4</f>
        <v>Potencial de Mercado</v>
      </c>
      <c r="B2029" s="3" t="str">
        <f aca="false">$B$4</f>
        <v> Total</v>
      </c>
      <c r="C2029" s="3" t="n">
        <f aca="false">$C$4</f>
        <v>1</v>
      </c>
      <c r="D2029" s="3" t="s">
        <v>266</v>
      </c>
      <c r="E2029" s="3" t="n">
        <f aca="false">$E$4</f>
        <v>2015</v>
      </c>
      <c r="F2029" s="3" t="n">
        <f aca="false">$F$4</f>
        <v>2015</v>
      </c>
      <c r="G2029" s="3" t="n">
        <f aca="false">MEDIAN(G4,G79,G154,G229,G304,G379,G454,G529,G604,G679,G754,G829,G904,G979,G1054,G1129,G1204,G1279,G1354,G1429,G1504,G1579,G1654,G1729,G1804,G1879,G1954)</f>
        <v>36.7168524297657</v>
      </c>
      <c r="H2029" s="3"/>
      <c r="I2029" s="3"/>
      <c r="J2029" s="3"/>
      <c r="K2029" s="4" t="str">
        <f aca="false">$K$4</f>
        <v>Nota obtida via normalização e ponderação de indicadores que variam de 0 a 100.</v>
      </c>
      <c r="L2029" s="3" t="str">
        <f aca="false">$L$4</f>
        <v>Tendências</v>
      </c>
      <c r="M2029" s="5" t="str">
        <f aca="false">$M$4</f>
        <v>Nota de 0 a 100</v>
      </c>
      <c r="N2029" s="5"/>
      <c r="O2029" s="3" t="n">
        <f aca="false">MEDIAN(O4,O79,O154,O229,O304,O379,O454,O529,O604,O679,O754,O829,O904,O979,O1054,O1129,O1204,O1279,O1354,O1429,O1504,O1579,O1654,O1729,O1804,O1879,O1954)</f>
        <v>57.8196786507534</v>
      </c>
    </row>
    <row r="2030" customFormat="false" ht="15" hidden="false" customHeight="true" outlineLevel="0" collapsed="false">
      <c r="A2030" s="3" t="str">
        <f aca="false">$A$5</f>
        <v>Infraestrutura</v>
      </c>
      <c r="B2030" s="3" t="str">
        <f aca="false">$B$5</f>
        <v>Acessibilidade do Serviço de Telecomunicações</v>
      </c>
      <c r="C2030" s="3" t="n">
        <f aca="false">$C$5</f>
        <v>1</v>
      </c>
      <c r="D2030" s="3" t="s">
        <v>266</v>
      </c>
      <c r="E2030" s="3" t="n">
        <f aca="false">$E$5</f>
        <v>2014</v>
      </c>
      <c r="F2030" s="3" t="n">
        <f aca="false">$F$5</f>
        <v>2015</v>
      </c>
      <c r="G2030" s="3" t="n">
        <f aca="false">MEDIAN(G5,G80,G155,G230,G305,G380,G455,G530,G605,G680,G755,G830,G905,G980,G1055,G1130,G1205,G1280,G1355,G1430,G1505,G1580,G1655,G1730,G1805,G1880,G1955)</f>
        <v>140.919288418882</v>
      </c>
      <c r="H2030" s="3"/>
      <c r="I2030" s="3"/>
      <c r="J2030" s="3"/>
      <c r="K2030" s="4" t="str">
        <f aca="false">$K$5</f>
        <v>Densidade de acessos por 100 habitantes (telefonia móvel e banda larga*)</v>
      </c>
      <c r="L2030" s="3" t="str">
        <f aca="false">$L$5</f>
        <v>ANATEL</v>
      </c>
      <c r="M2030" s="5" t="str">
        <f aca="false">$M$5</f>
        <v>Acessos por 100 mil habitantes</v>
      </c>
      <c r="N2030" s="5"/>
      <c r="O2030" s="3" t="n">
        <f aca="false">MEDIAN(O5,O80,O155,O230,O305,O380,O455,O530,O605,O680,O755,O830,O905,O980,O1055,O1130,O1205,O1280,O1355,O1430,O1505,O1580,O1655,O1730,O1805,O1880,O1955)</f>
        <v>27.9130799037978</v>
      </c>
    </row>
    <row r="2031" customFormat="false" ht="15" hidden="false" customHeight="true" outlineLevel="0" collapsed="false">
      <c r="A2031" s="3" t="str">
        <f aca="false">A$6</f>
        <v>Infraestrutura</v>
      </c>
      <c r="B2031" s="3" t="str">
        <f aca="false">B$6</f>
        <v>Custo de Combustíveis</v>
      </c>
      <c r="C2031" s="3" t="n">
        <f aca="false">C$6</f>
        <v>-1</v>
      </c>
      <c r="D2031" s="3" t="s">
        <v>266</v>
      </c>
      <c r="E2031" s="3" t="n">
        <f aca="false">E$6</f>
        <v>2014</v>
      </c>
      <c r="F2031" s="3" t="n">
        <f aca="false">F$6</f>
        <v>2015</v>
      </c>
      <c r="G2031" s="3" t="n">
        <f aca="false">MEDIAN(G6,G81,G156,G231,G306,G381,G456,G531,G606,G681,G756,G831,G906,G981,G1056,G1131,G1206,G1281,G1356,G1431,G1506,G1581,G1656,G1731,G1806,G1881,G1956)</f>
        <v>2.72808613445425</v>
      </c>
      <c r="H2031" s="3"/>
      <c r="I2031" s="3"/>
      <c r="J2031" s="3"/>
      <c r="K2031" s="3" t="str">
        <f aca="false">K$6</f>
        <v>Preço pago em reais por consumidores finais (etanol, gasolina e diesel)</v>
      </c>
      <c r="L2031" s="3" t="str">
        <f aca="false">L$6</f>
        <v>ANP</v>
      </c>
      <c r="M2031" s="5" t="str">
        <f aca="false">$M$6</f>
        <v>Reais (R$)</v>
      </c>
      <c r="N2031" s="5" t="str">
        <f aca="false">N$6</f>
        <v>A partir da edição de 2018, ou seja, do dado de 2017 o preço pago passou a ser ponderado pela participação dos combustíveis no consumo total.</v>
      </c>
      <c r="O2031" s="3" t="n">
        <f aca="false">MEDIAN(O6,O81,O156,O231,O306,O381,O456,O531,O606,O681,O756,O831,O906,O981,O1056,O1131,O1206,O1281,O1356,O1431,O1506,O1581,O1656,O1731,O1806,O1881,O1956)</f>
        <v>73.8325871944023</v>
      </c>
    </row>
    <row r="2032" customFormat="false" ht="15" hidden="false" customHeight="true" outlineLevel="0" collapsed="false">
      <c r="A2032" s="3" t="str">
        <f aca="false">$A$7</f>
        <v>Infraestrutura</v>
      </c>
      <c r="B2032" s="3" t="str">
        <f aca="false">$B$7</f>
        <v>Custo de Saneamento Básico</v>
      </c>
      <c r="C2032" s="3" t="n">
        <f aca="false">$C$7</f>
        <v>-1</v>
      </c>
      <c r="D2032" s="3" t="s">
        <v>266</v>
      </c>
      <c r="E2032" s="3" t="n">
        <f aca="false">$E$7</f>
        <v>2013</v>
      </c>
      <c r="F2032" s="3" t="n">
        <f aca="false">F$7</f>
        <v>2015</v>
      </c>
      <c r="G2032" s="3" t="n">
        <f aca="false">MEDIAN(G7,G82,G157,G232,G307,G382,G457,G532,G607,G682,G757,G832,G907,G982,G1057,G1132,G1207,G1282,G1357,G1432,G1507,G1582,G1657,G1732,G1807,G1882,G1957)</f>
        <v>2.71</v>
      </c>
      <c r="H2032" s="3"/>
      <c r="I2032" s="3"/>
      <c r="J2032" s="3"/>
      <c r="K2032" s="3" t="str">
        <f aca="false">K$7</f>
        <v>Tarifa média praticada pelo serviço de tratamento e distribuição</v>
      </c>
      <c r="L2032" s="3" t="str">
        <f aca="false">L$7</f>
        <v>SNIS</v>
      </c>
      <c r="M2032" s="3" t="str">
        <f aca="false">M$7</f>
        <v>Reais ($) por m3</v>
      </c>
      <c r="N2032" s="5"/>
      <c r="O2032" s="3" t="n">
        <f aca="false">MEDIAN(O7,O82,O157,O232,O307,O382,O457,O532,O607,O682,O757,O832,O907,O982,O1057,O1132,O1207,O1282,O1357,O1432,O1507,O1582,O1657,O1732,O1807,O1882,O1957)</f>
        <v>57.421875</v>
      </c>
    </row>
    <row r="2033" customFormat="false" ht="15" hidden="false" customHeight="true" outlineLevel="0" collapsed="false">
      <c r="A2033" s="3" t="str">
        <f aca="false">A$8</f>
        <v>Infraestrutura</v>
      </c>
      <c r="B2033" s="3" t="str">
        <f aca="false">B$8</f>
        <v>Custo de Telecomunicações</v>
      </c>
      <c r="C2033" s="3" t="n">
        <f aca="false">C$8</f>
        <v>-1</v>
      </c>
      <c r="D2033" s="3" t="s">
        <v>266</v>
      </c>
      <c r="E2033" s="3" t="n">
        <f aca="false">E$8</f>
        <v>2014</v>
      </c>
      <c r="F2033" s="3" t="n">
        <f aca="false">F$8</f>
        <v>2015</v>
      </c>
      <c r="G2033" s="3" t="n">
        <f aca="false">MEDIAN(G8,G83,G158,G233,G308,G383,G458,G533,G608,G683,G758,G833,G908,G983,G1058,G1133,G1208,G1283,G1358,G1433,G1508,G1583,G1658,G1733,G1808,G1883,G1958)</f>
        <v>0.290393640128484</v>
      </c>
      <c r="H2033" s="3"/>
      <c r="I2033" s="3"/>
      <c r="J2033" s="3"/>
      <c r="K2033" s="3" t="str">
        <f aca="false">K$8</f>
        <v>Custo dos serviços de telecomunicações</v>
      </c>
      <c r="L2033" s="3" t="str">
        <f aca="false">L$8</f>
        <v>ANATEL</v>
      </c>
      <c r="M2033" s="3" t="str">
        <f aca="false">M$8</f>
        <v>Centavos de reais por minuto</v>
      </c>
      <c r="N2033" s="5"/>
      <c r="O2033" s="3" t="n">
        <f aca="false">MEDIAN(O8,O83,O158,O233,O308,O383,O458,O533,O608,O683,O758,O833,O908,O983,O1058,O1133,O1208,O1283,O1358,O1433,O1508,O1583,O1658,O1733,O1808,O1883,O1958)</f>
        <v>64.8055671019176</v>
      </c>
    </row>
    <row r="2034" customFormat="false" ht="15" hidden="false" customHeight="true" outlineLevel="0" collapsed="false">
      <c r="A2034" s="3" t="str">
        <f aca="false">A$9</f>
        <v>Infraestrutura</v>
      </c>
      <c r="B2034" s="3" t="str">
        <f aca="false">B$9</f>
        <v>Disponibilidade de Voos Diretos</v>
      </c>
      <c r="C2034" s="3" t="n">
        <f aca="false">C$9</f>
        <v>1</v>
      </c>
      <c r="D2034" s="3" t="s">
        <v>266</v>
      </c>
      <c r="E2034" s="3" t="n">
        <f aca="false">E$9</f>
        <v>2014</v>
      </c>
      <c r="F2034" s="3" t="n">
        <f aca="false">F$9</f>
        <v>2015</v>
      </c>
      <c r="G2034" s="3" t="n">
        <f aca="false">MEDIAN(G9,G84,G159,G234,G309,G384,G459,G534,G609,G684,G759,G834,G909,G984,G1059,G1134,G1209,G1284,G1359,G1434,G1509,G1584,G1659,G1734,G1809,G1884,G1959)</f>
        <v>17000</v>
      </c>
      <c r="H2034" s="3"/>
      <c r="I2034" s="3"/>
      <c r="J2034" s="3"/>
      <c r="K2034" s="3" t="str">
        <f aca="false">K$9</f>
        <v>Número de voos diretos</v>
      </c>
      <c r="L2034" s="3" t="str">
        <f aca="false">L$9</f>
        <v>ANAC</v>
      </c>
      <c r="M2034" s="3" t="str">
        <f aca="false">M$9</f>
        <v>Número de voos</v>
      </c>
      <c r="N2034" s="5"/>
      <c r="O2034" s="3" t="n">
        <f aca="false">MEDIAN(O9,O84,O159,O234,O309,O384,O459,O534,O609,O684,O759,O834,O909,O984,O1059,O1134,O1209,O1284,O1359,O1434,O1509,O1584,O1659,O1734,O1809,O1884,O1959)</f>
        <v>5.22875816993464</v>
      </c>
    </row>
    <row r="2035" customFormat="false" ht="15" hidden="false" customHeight="true" outlineLevel="0" collapsed="false">
      <c r="A2035" s="3" t="str">
        <f aca="false">A$10</f>
        <v>Infraestrutura</v>
      </c>
      <c r="B2035" s="3" t="str">
        <f aca="false">B$10</f>
        <v>Acesso à Energia Elétrica</v>
      </c>
      <c r="C2035" s="3" t="n">
        <f aca="false">C$10</f>
        <v>1</v>
      </c>
      <c r="D2035" s="3" t="s">
        <v>266</v>
      </c>
      <c r="E2035" s="3" t="n">
        <f aca="false">E$10</f>
        <v>2013</v>
      </c>
      <c r="F2035" s="3" t="n">
        <f aca="false">F$10</f>
        <v>2015</v>
      </c>
      <c r="G2035" s="3" t="n">
        <f aca="false">MEDIAN(G10,G85,G160,G235,G310,G385,G460,G535,G610,G685,G760,G835,G910,G985,G1060,G1135,G1210,G1285,G1360,G1435,G1510,G1585,G1660,G1735,G1810,G1885,G1960)</f>
        <v>99.4219653179191</v>
      </c>
      <c r="H2035" s="3"/>
      <c r="I2035" s="3"/>
      <c r="J2035" s="3"/>
      <c r="K2035" s="3" t="str">
        <f aca="false">K$10</f>
        <v>Proporção de domicílios com acesso a energia elétrica (iluminação elétrica).</v>
      </c>
      <c r="L2035" s="3" t="str">
        <f aca="false">L$10</f>
        <v>PNADc /IBGE</v>
      </c>
      <c r="M2035" s="3" t="str">
        <f aca="false">M$10</f>
        <v>Porcentagem %</v>
      </c>
      <c r="N2035" s="5"/>
      <c r="O2035" s="3" t="n">
        <f aca="false">MEDIAN(O10,O85,O160,O235,O310,O385,O460,O535,O610,O685,O760,O835,O910,O985,O1060,O1135,O1210,O1285,O1360,O1435,O1510,O1585,O1660,O1735,O1810,O1885,O1960)</f>
        <v>90.9578860445916</v>
      </c>
    </row>
    <row r="2036" customFormat="false" ht="15" hidden="false" customHeight="true" outlineLevel="0" collapsed="false">
      <c r="A2036" s="3" t="str">
        <f aca="false">A$11</f>
        <v>Infraestrutura</v>
      </c>
      <c r="B2036" s="3" t="str">
        <f aca="false">B$11</f>
        <v>Custo da Energia Elétrica</v>
      </c>
      <c r="C2036" s="3" t="n">
        <f aca="false">C$11</f>
        <v>-1</v>
      </c>
      <c r="D2036" s="3" t="s">
        <v>266</v>
      </c>
      <c r="E2036" s="3" t="n">
        <f aca="false">E$11</f>
        <v>2014</v>
      </c>
      <c r="F2036" s="3" t="n">
        <f aca="false">F$11</f>
        <v>2015</v>
      </c>
      <c r="G2036" s="3" t="n">
        <f aca="false">MEDIAN(G11,G86,G161,G236,G311,G386,G461,G536,G611,G686,G761,G836,G911,G986,G1061,G1136,G1211,G1286,G1361,G1436,G1511,G1586,G1661,G1736,G1811,G1886,G1961)</f>
        <v>399.682405811298</v>
      </c>
      <c r="H2036" s="3"/>
      <c r="I2036" s="3"/>
      <c r="J2036" s="3"/>
      <c r="K2036" s="3" t="str">
        <f aca="false">K$11</f>
        <v>Tarifa média praticada para o consumo comercial, residencial e industrial.</v>
      </c>
      <c r="L2036" s="3" t="str">
        <f aca="false">L$11</f>
        <v>ANEEL</v>
      </c>
      <c r="M2036" s="3" t="str">
        <f aca="false">M$11</f>
        <v>R$/MWh</v>
      </c>
      <c r="N2036" s="5"/>
      <c r="O2036" s="3" t="n">
        <f aca="false">MEDIAN(O11,O86,O161,O236,O311,O386,O461,O536,O611,O686,O761,O836,O911,O986,O1061,O1136,O1211,O1286,O1361,O1436,O1511,O1586,O1661,O1736,O1811,O1886,O1961)</f>
        <v>54.3739778410964</v>
      </c>
    </row>
    <row r="2037" customFormat="false" ht="15" hidden="false" customHeight="true" outlineLevel="0" collapsed="false">
      <c r="A2037" s="3" t="str">
        <f aca="false">A$12</f>
        <v>Infraestrutura</v>
      </c>
      <c r="B2037" s="3" t="str">
        <f aca="false">B$12</f>
        <v>Qualidade da Energia Elétrica</v>
      </c>
      <c r="C2037" s="3" t="n">
        <f aca="false">C$12</f>
        <v>-1</v>
      </c>
      <c r="D2037" s="3" t="s">
        <v>266</v>
      </c>
      <c r="E2037" s="3" t="n">
        <f aca="false">E$12</f>
        <v>2014</v>
      </c>
      <c r="F2037" s="3" t="n">
        <f aca="false">F$12</f>
        <v>2015</v>
      </c>
      <c r="G2037" s="3" t="n">
        <f aca="false">MEDIAN(G12,G87,G162,G237,G312,G387,G462,G537,G612,G687,G762,G837,G912,G987,G1062,G1137,G1212,G1287,G1362,G1437,G1512,G1587,G1662,G1737,G1812,G1887,G1962)</f>
        <v>0.99</v>
      </c>
      <c r="H2037" s="3"/>
      <c r="I2037" s="3"/>
      <c r="J2037" s="3"/>
      <c r="K2037" s="3" t="str">
        <f aca="false">K$12</f>
        <v>O indicador aponta o Desempenho Global de Continuidade, que considera a duração e frequência de interrupções no serviço de energia.</v>
      </c>
      <c r="L2037" s="3" t="str">
        <f aca="false">L$12</f>
        <v>ANEEL</v>
      </c>
      <c r="M2037" s="3" t="str">
        <f aca="false">M$12</f>
        <v>Pontuação</v>
      </c>
      <c r="N2037" s="5"/>
      <c r="O2037" s="3" t="n">
        <f aca="false">MEDIAN(O12,O87,O162,O237,O312,O387,O462,O537,O612,O687,O762,O837,O912,O987,O1062,O1137,O1212,O1287,O1362,O1437,O1512,O1587,O1662,O1737,O1812,O1887,O1962)</f>
        <v>72.6325527494559</v>
      </c>
    </row>
    <row r="2038" customFormat="false" ht="15" hidden="false" customHeight="true" outlineLevel="0" collapsed="false">
      <c r="A2038" s="3" t="str">
        <f aca="false">A$13</f>
        <v>Infraestrutura</v>
      </c>
      <c r="B2038" s="3" t="str">
        <f aca="false">B$13</f>
        <v>Mobilidade Urbana</v>
      </c>
      <c r="C2038" s="3" t="n">
        <f aca="false">C$13</f>
        <v>-1</v>
      </c>
      <c r="D2038" s="3" t="s">
        <v>266</v>
      </c>
      <c r="E2038" s="3" t="n">
        <f aca="false">E$13</f>
        <v>2013</v>
      </c>
      <c r="F2038" s="3" t="n">
        <f aca="false">F$13</f>
        <v>2015</v>
      </c>
      <c r="G2038" s="3" t="n">
        <f aca="false">MEDIAN(G13,G88,G163,G238,G313,G388,G463,G538,G613,G688,G763,G838,G913,G988,G1063,G1138,G1213,G1288,G1363,G1438,G1513,G1588,G1663,G1738,G1813,G1888,G1963)</f>
        <v>26.4720525161873</v>
      </c>
      <c r="H2038" s="3"/>
      <c r="I2038" s="3"/>
      <c r="J2038" s="3"/>
      <c r="K2038" s="3" t="str">
        <f aca="false">K$13</f>
        <v>Tempo gasto no trajeto entre casa e trabalho (minutos)</v>
      </c>
      <c r="L2038" s="3" t="str">
        <f aca="false">L$13</f>
        <v>PNADc /IBGE</v>
      </c>
      <c r="M2038" s="3" t="str">
        <f aca="false">M$13</f>
        <v>Minutos</v>
      </c>
      <c r="N2038" s="5"/>
      <c r="O2038" s="3" t="n">
        <f aca="false">MEDIAN(O13,O88,O163,O238,O313,O388,O463,O538,O613,O688,O763,O838,O913,O988,O1063,O1138,O1213,O1288,O1363,O1438,O1513,O1588,O1663,O1738,O1813,O1888,O1963)</f>
        <v>75.8322748477938</v>
      </c>
    </row>
    <row r="2039" customFormat="false" ht="15" hidden="false" customHeight="true" outlineLevel="0" collapsed="false">
      <c r="A2039" s="3" t="str">
        <f aca="false">A$14</f>
        <v>Infraestrutura</v>
      </c>
      <c r="B2039" s="3" t="str">
        <f aca="false">B$14</f>
        <v>Qualidade das Rodovias</v>
      </c>
      <c r="C2039" s="3" t="n">
        <f aca="false">C$14</f>
        <v>1</v>
      </c>
      <c r="D2039" s="3" t="s">
        <v>266</v>
      </c>
      <c r="E2039" s="3" t="n">
        <f aca="false">E$14</f>
        <v>2014</v>
      </c>
      <c r="F2039" s="3" t="n">
        <f aca="false">F$14</f>
        <v>2015</v>
      </c>
      <c r="G2039" s="3" t="n">
        <f aca="false">MEDIAN(G14,G89,G164,G239,G314,G389,G464,G539,G614,G689,G764,G839,G914,G989,G1064,G1139,G1214,G1289,G1364,G1439,G1514,G1589,G1664,G1739,G1814,G1889,G1964)</f>
        <v>3.09854897218863</v>
      </c>
      <c r="H2039" s="3"/>
      <c r="I2039" s="3"/>
      <c r="J2039" s="3"/>
      <c r="K2039" s="3" t="str">
        <f aca="false">K$14</f>
        <v>Avaliação das condições das vias rodoviárias (nota entre 1 (ruim) a 5 (ótimo) ponderada pela extensão pesquisada)</v>
      </c>
      <c r="L2039" s="3" t="str">
        <f aca="false">L$14</f>
        <v>CNT</v>
      </c>
      <c r="M2039" s="3" t="str">
        <f aca="false">M$14</f>
        <v>Pontuação de 1 a 5</v>
      </c>
      <c r="N2039" s="5"/>
      <c r="O2039" s="3" t="n">
        <f aca="false">MEDIAN(O14,O89,O164,O239,O314,O389,O464,O539,O614,O689,O764,O839,O914,O989,O1064,O1139,O1214,O1289,O1364,O1439,O1514,O1589,O1664,O1739,O1814,O1889,O1964)</f>
        <v>42.6733509132009</v>
      </c>
    </row>
    <row r="2040" customFormat="false" ht="15" hidden="false" customHeight="true" outlineLevel="0" collapsed="false">
      <c r="A2040" s="3" t="str">
        <f aca="false">A$15</f>
        <v>Infraestrutura</v>
      </c>
      <c r="B2040" s="3" t="str">
        <f aca="false">B$15</f>
        <v>Qualidade do Serviço de Telecomunicações</v>
      </c>
      <c r="C2040" s="3" t="n">
        <f aca="false">C$15</f>
        <v>1</v>
      </c>
      <c r="D2040" s="3" t="s">
        <v>266</v>
      </c>
      <c r="E2040" s="3" t="n">
        <f aca="false">E$15</f>
        <v>2014</v>
      </c>
      <c r="F2040" s="3" t="n">
        <f aca="false">F$15</f>
        <v>2015</v>
      </c>
      <c r="G2040" s="3" t="n">
        <f aca="false">MEDIAN(G15,G90,G165,G240,G315,G390,G465,G540,G615,G690,G765,G840,G915,G990,G1065,G1140,G1215,G1290,G1365,G1440,G1515,G1590,G1665,G1740,G1815,G1890,G1965)</f>
        <v>96.5591480061044</v>
      </c>
      <c r="H2040" s="3"/>
      <c r="I2040" s="3"/>
      <c r="J2040" s="3"/>
      <c r="K2040" s="3" t="str">
        <f aca="false">K$15</f>
        <v>Média do ranking de banda larga fixa e do de telefonia móvel (percentual de indicadores com cumprimento de metas)</v>
      </c>
      <c r="L2040" s="3" t="str">
        <f aca="false">L$15</f>
        <v>ANATEL</v>
      </c>
      <c r="M2040" s="3" t="str">
        <f aca="false">M$15</f>
        <v>Porcentagem %</v>
      </c>
      <c r="N2040" s="5"/>
      <c r="O2040" s="3" t="n">
        <f aca="false">MEDIAN(O15,O90,O165,O240,O315,O390,O465,O540,O615,O690,O765,O840,O915,O990,O1065,O1140,O1215,O1290,O1365,O1440,O1515,O1590,O1665,O1740,O1815,O1890,O1965)</f>
        <v>96.4946295573545</v>
      </c>
    </row>
    <row r="2041" customFormat="false" ht="15" hidden="false" customHeight="true" outlineLevel="0" collapsed="false">
      <c r="A2041" s="3" t="str">
        <f aca="false">A$16</f>
        <v>Infraestrutura</v>
      </c>
      <c r="B2041" s="3" t="str">
        <f aca="false">B$16</f>
        <v> Total</v>
      </c>
      <c r="C2041" s="3" t="n">
        <f aca="false">C$16</f>
        <v>1</v>
      </c>
      <c r="D2041" s="3" t="s">
        <v>266</v>
      </c>
      <c r="E2041" s="3" t="n">
        <f aca="false">E$16</f>
        <v>2015</v>
      </c>
      <c r="F2041" s="3" t="n">
        <f aca="false">F$16</f>
        <v>2015</v>
      </c>
      <c r="G2041" s="3" t="n">
        <f aca="false">MEDIAN(G16,G91,G166,G241,G316,G391,G466,G541,G616,G691,G766,G841,G916,G991,G1066,G1141,G1216,G1291,G1366,G1441,G1516,G1591,G1666,G1741,G1816,G1891,G1966)</f>
        <v>56.8617165713509</v>
      </c>
      <c r="H2041" s="3"/>
      <c r="I2041" s="3"/>
      <c r="J2041" s="3"/>
      <c r="K2041" s="3" t="str">
        <f aca="false">K$16</f>
        <v>Nota obtida via normalização e ponderação de indicadores que variam de 0 a 100.</v>
      </c>
      <c r="L2041" s="3" t="str">
        <f aca="false">L$16</f>
        <v>Tendências</v>
      </c>
      <c r="M2041" s="3" t="str">
        <f aca="false">M$16</f>
        <v>Nota de 0 a 100</v>
      </c>
      <c r="N2041" s="5"/>
      <c r="O2041" s="3" t="n">
        <f aca="false">MEDIAN(O16,O91,O166,O241,O316,O391,O466,O541,O616,O691,O766,O841,O916,O991,O1066,O1141,O1216,O1291,O1366,O1441,O1516,O1591,O1666,O1741,O1816,O1891,O1966)</f>
        <v>53.0229059670549</v>
      </c>
    </row>
    <row r="2042" customFormat="false" ht="15" hidden="false" customHeight="true" outlineLevel="0" collapsed="false">
      <c r="A2042" s="3" t="str">
        <f aca="false">A$17</f>
        <v>Capital Humano</v>
      </c>
      <c r="B2042" s="3" t="str">
        <f aca="false">B$17</f>
        <v>Custo de Mão de Obra</v>
      </c>
      <c r="C2042" s="3" t="n">
        <f aca="false">C$17</f>
        <v>-1</v>
      </c>
      <c r="D2042" s="3" t="s">
        <v>266</v>
      </c>
      <c r="E2042" s="3" t="n">
        <f aca="false">E$17</f>
        <v>2014</v>
      </c>
      <c r="F2042" s="3" t="n">
        <f aca="false">F$17</f>
        <v>2015</v>
      </c>
      <c r="G2042" s="3" t="n">
        <f aca="false">MEDIAN(G17,G92,G167,G242,G317,G392,G467,G542,G617,G692,G767,G842,G917,G992,G1067,G1142,G1217,G1292,G1367,G1442,G1517,G1592,G1667,G1742,G1817,G1892,G1967)</f>
        <v>1584.39</v>
      </c>
      <c r="H2042" s="3"/>
      <c r="I2042" s="3"/>
      <c r="J2042" s="3"/>
      <c r="K2042" s="3" t="str">
        <f aca="false">K$17</f>
        <v>Rendimento médio nominal de todos os trabalhos, habitualmente recebido por mês, pelas pessoas de 14 anos ou mais de idade, ocupadas na semana de referência, com rendimento de trabalho (Reais)</v>
      </c>
      <c r="L2042" s="3" t="str">
        <f aca="false">L$17</f>
        <v>PNADc /IBGE</v>
      </c>
      <c r="M2042" s="3" t="str">
        <f aca="false">M$17</f>
        <v>Reais (R$)</v>
      </c>
      <c r="N2042" s="3" t="str">
        <f aca="false">N$17</f>
        <v>A partir da publicação de 2016, ou seja, do dado de 2015, passou a ser usado o rendimento médio nominal de todos os trabalhos, antes disso se usava o rendimento médio real do trabalho principal</v>
      </c>
      <c r="O2042" s="3" t="n">
        <f aca="false">MEDIAN(O17,O92,O167,O242,O317,O392,O467,O542,O617,O692,O767,O842,O917,O992,O1067,O1142,O1217,O1292,O1367,O1442,O1517,O1592,O1667,O1742,O1817,O1892,O1967)</f>
        <v>69.8381616517536</v>
      </c>
    </row>
    <row r="2043" customFormat="false" ht="15" hidden="false" customHeight="true" outlineLevel="0" collapsed="false">
      <c r="A2043" s="3" t="str">
        <f aca="false">A$18</f>
        <v>Capital Humano</v>
      </c>
      <c r="B2043" s="3" t="str">
        <f aca="false">B$18</f>
        <v>PEA com Ensino Superior</v>
      </c>
      <c r="C2043" s="3" t="n">
        <f aca="false">C$18</f>
        <v>1</v>
      </c>
      <c r="D2043" s="3" t="s">
        <v>266</v>
      </c>
      <c r="E2043" s="3" t="n">
        <f aca="false">E$18</f>
        <v>2013</v>
      </c>
      <c r="F2043" s="3" t="n">
        <f aca="false">F$18</f>
        <v>2015</v>
      </c>
      <c r="G2043" s="3" t="n">
        <f aca="false">MEDIAN(G18,G93,G168,G243,G318,G393,G468,G543,G618,G693,G768,G843,G918,G993,G1068,G1143,G1218,G1293,G1368,G1443,G1518,G1593,G1668,G1743,G1818,G1893,G1968)</f>
        <v>11.6402116402116</v>
      </c>
      <c r="H2043" s="3"/>
      <c r="I2043" s="3"/>
      <c r="J2043" s="3"/>
      <c r="K2043" s="3" t="str">
        <f aca="false">K$18</f>
        <v>Pessoas de 10 anos ou mais de idade com 15 anos ou mais de estudo/população economicamente ativa.</v>
      </c>
      <c r="L2043" s="3" t="str">
        <f aca="false">L$18</f>
        <v>PNADc /IBGE</v>
      </c>
      <c r="M2043" s="3" t="str">
        <f aca="false">M$18</f>
        <v>Porcentagem %</v>
      </c>
      <c r="N2043" s="5"/>
      <c r="O2043" s="3" t="n">
        <f aca="false">MEDIAN(O18,O93,O168,O243,O318,O393,O468,O543,O618,O693,O768,O843,O918,O993,O1068,O1143,O1218,O1293,O1368,O1443,O1518,O1593,O1668,O1743,O1818,O1893,O1968)</f>
        <v>25.1634412078155</v>
      </c>
    </row>
    <row r="2044" customFormat="false" ht="15" hidden="false" customHeight="true" outlineLevel="0" collapsed="false">
      <c r="A2044" s="3" t="str">
        <f aca="false">A$19</f>
        <v>Capital Humano</v>
      </c>
      <c r="B2044" s="3" t="str">
        <f aca="false">B$19</f>
        <v>Produtividade do Trabalho</v>
      </c>
      <c r="C2044" s="3" t="n">
        <f aca="false">C$19</f>
        <v>1</v>
      </c>
      <c r="D2044" s="3" t="s">
        <v>266</v>
      </c>
      <c r="E2044" s="3" t="n">
        <f aca="false">E$19</f>
        <v>2013</v>
      </c>
      <c r="F2044" s="3" t="n">
        <f aca="false">F$19</f>
        <v>2015</v>
      </c>
      <c r="G2044" s="3" t="n">
        <f aca="false">MEDIAN(G19,G94,G169,G244,G319,G394,G469,G544,G619,G694,G769,G844,G919,G994,G1069,G1144,G1219,G1294,G1369,G1444,G1519,G1594,G1669,G1744,G1819,G1894,G1969)</f>
        <v>29.9984681919972</v>
      </c>
      <c r="H2044" s="3"/>
      <c r="I2044" s="3"/>
      <c r="J2044" s="3"/>
      <c r="K2044" s="3" t="str">
        <f aca="false">K$19</f>
        <v>PIB pelo total de pessoas ocupadas no período</v>
      </c>
      <c r="L2044" s="3" t="str">
        <f aca="false">L$19</f>
        <v>PNADc /IBGE</v>
      </c>
      <c r="M2044" s="3" t="str">
        <f aca="false">M$19</f>
        <v>Mil Reais (R$) por habitante</v>
      </c>
      <c r="N2044" s="5" t="str">
        <f aca="false">N$19</f>
        <v>O PIB utilizado para cálculo é estimado pela Tendências</v>
      </c>
      <c r="O2044" s="3" t="n">
        <f aca="false">MEDIAN(O19,O94,O169,O244,O319,O394,O469,O544,O619,O694,O769,O844,O919,O994,O1069,O1144,O1219,O1294,O1369,O1444,O1519,O1594,O1669,O1744,O1819,O1894,O1969)</f>
        <v>15.5451346697533</v>
      </c>
    </row>
    <row r="2045" customFormat="false" ht="15" hidden="false" customHeight="true" outlineLevel="0" collapsed="false">
      <c r="A2045" s="3" t="str">
        <f aca="false">A$20</f>
        <v>Capital Humano</v>
      </c>
      <c r="B2045" s="3" t="str">
        <f aca="false">B$20</f>
        <v>Qualificação dos Trabalhadores</v>
      </c>
      <c r="C2045" s="3" t="n">
        <f aca="false">C$20</f>
        <v>1</v>
      </c>
      <c r="D2045" s="3" t="s">
        <v>266</v>
      </c>
      <c r="E2045" s="3" t="n">
        <f aca="false">E$20</f>
        <v>2013</v>
      </c>
      <c r="F2045" s="3" t="n">
        <f aca="false">F$20</f>
        <v>2015</v>
      </c>
      <c r="G2045" s="3" t="n">
        <f aca="false">MEDIAN(G20,G95,G170,G245,G320,G395,G470,G545,G620,G695,G770,G845,G920,G995,G1070,G1145,G1220,G1295,G1370,G1445,G1520,G1595,G1670,G1745,G1820,G1895,G1970)</f>
        <v>9.6616528</v>
      </c>
      <c r="H2045" s="3"/>
      <c r="I2045" s="3"/>
      <c r="J2045" s="3"/>
      <c r="K2045" s="3" t="str">
        <f aca="false">K$20</f>
        <v>Anos de estudos da população economicamente ativa.</v>
      </c>
      <c r="L2045" s="3" t="str">
        <f aca="false">L$20</f>
        <v>PNADc /IBGE</v>
      </c>
      <c r="M2045" s="3" t="str">
        <f aca="false">M$20</f>
        <v>Anos</v>
      </c>
      <c r="N2045" s="5"/>
      <c r="O2045" s="3" t="n">
        <f aca="false">MEDIAN(O20,O95,O170,O245,O320,O395,O470,O545,O620,O695,O770,O845,O920,O995,O1070,O1145,O1220,O1295,O1370,O1445,O1520,O1595,O1670,O1745,O1820,O1895,O1970)</f>
        <v>48.3879216912734</v>
      </c>
    </row>
    <row r="2046" customFormat="false" ht="15" hidden="false" customHeight="true" outlineLevel="0" collapsed="false">
      <c r="A2046" s="3" t="str">
        <f aca="false">A$21</f>
        <v>Capital Humano</v>
      </c>
      <c r="B2046" s="3" t="str">
        <f aca="false">B$21</f>
        <v> Total</v>
      </c>
      <c r="C2046" s="3" t="n">
        <f aca="false">C$21</f>
        <v>1</v>
      </c>
      <c r="D2046" s="3" t="s">
        <v>266</v>
      </c>
      <c r="E2046" s="3" t="n">
        <f aca="false">E$21</f>
        <v>2015</v>
      </c>
      <c r="F2046" s="3" t="n">
        <f aca="false">F$21</f>
        <v>2015</v>
      </c>
      <c r="G2046" s="3" t="n">
        <f aca="false">MEDIAN(G21,G96,G171,G246,G321,G396,G471,G546,G621,G696,G771,G846,G921,G996,G1071,G1146,G1221,G1296,G1371,G1446,G1521,G1596,G1671,G1746,G1821,G1896,G1971)</f>
        <v>46.890775752179</v>
      </c>
      <c r="H2046" s="3"/>
      <c r="I2046" s="3"/>
      <c r="J2046" s="3"/>
      <c r="K2046" s="3" t="str">
        <f aca="false">K$21</f>
        <v>Nota obtida via normalização e ponderação de indicadores que variam de 0 a 100.</v>
      </c>
      <c r="L2046" s="3" t="str">
        <f aca="false">L$21</f>
        <v>Tendências</v>
      </c>
      <c r="M2046" s="3" t="str">
        <f aca="false">M$21</f>
        <v>Nota de 0 a 100</v>
      </c>
      <c r="N2046" s="5"/>
      <c r="O2046" s="3" t="n">
        <f aca="false">MEDIAN(O21,O96,O171,O246,O321,O396,O471,O546,O621,O696,O771,O846,O921,O996,O1071,O1146,O1221,O1296,O1371,O1446,O1521,O1596,O1671,O1746,O1821,O1896,O1971)</f>
        <v>32.1494245807706</v>
      </c>
    </row>
    <row r="2047" customFormat="false" ht="15" hidden="false" customHeight="true" outlineLevel="0" collapsed="false">
      <c r="A2047" s="3" t="str">
        <f aca="false">A$22</f>
        <v>Educação</v>
      </c>
      <c r="B2047" s="3" t="str">
        <f aca="false">B$22</f>
        <v>Avaliação da Educação</v>
      </c>
      <c r="C2047" s="3" t="n">
        <f aca="false">C$22</f>
        <v>1</v>
      </c>
      <c r="D2047" s="3" t="s">
        <v>266</v>
      </c>
      <c r="E2047" s="3" t="n">
        <f aca="false">E$22</f>
        <v>2015</v>
      </c>
      <c r="F2047" s="3" t="n">
        <f aca="false">F$22</f>
        <v>2015</v>
      </c>
      <c r="G2047" s="3" t="n">
        <f aca="false">MEDIAN(G22,G97,G172,G247,G322,G397,G472,G547,G622,G697,G772,G847,G922,G997,G1072,G1147,G1222,G1297,G1372,G1447,G1522,G1597,G1672,G1747,G1822,G1897,G1972)</f>
        <v>100</v>
      </c>
      <c r="H2047" s="3"/>
      <c r="I2047" s="3"/>
      <c r="J2047" s="3"/>
      <c r="K2047" s="3" t="str">
        <f aca="false">K$22</f>
        <v>Dummy para existência avaliações sistemáticas de educação (100 = Há um sistema; 0 = Não há um sistema)</v>
      </c>
      <c r="L2047" s="3" t="str">
        <f aca="false">L$22</f>
        <v>Secretarias Estaduais de Educação</v>
      </c>
      <c r="M2047" s="3" t="str">
        <f aca="false">M$22</f>
        <v>Pontuação de 0 ou 100</v>
      </c>
      <c r="N20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047" s="3" t="n">
        <f aca="false">MEDIAN(O22,O97,O172,O247,O322,O397,O472,O547,O622,O697,O772,O847,O922,O997,O1072,O1147,O1222,O1297,O1372,O1447,O1522,O1597,O1672,O1747,O1822,O1897,O1972)</f>
        <v>100</v>
      </c>
    </row>
    <row r="2048" customFormat="false" ht="15" hidden="false" customHeight="true" outlineLevel="0" collapsed="false">
      <c r="A2048" s="3" t="str">
        <f aca="false">A$23</f>
        <v>Educação</v>
      </c>
      <c r="B2048" s="3" t="str">
        <f aca="false">B$23</f>
        <v>IDEB</v>
      </c>
      <c r="C2048" s="3" t="n">
        <f aca="false">C$23</f>
        <v>1</v>
      </c>
      <c r="D2048" s="3" t="s">
        <v>266</v>
      </c>
      <c r="E2048" s="3" t="n">
        <f aca="false">E$23</f>
        <v>2013</v>
      </c>
      <c r="F2048" s="3" t="n">
        <f aca="false">F$23</f>
        <v>2015</v>
      </c>
      <c r="G2048" s="3" t="n">
        <f aca="false">MEDIAN(G23,G98,G173,G248,G323,G398,G473,G548,G623,G698,G773,G848,G923,G998,G1073,G1148,G1223,G1298,G1373,G1448,G1523,G1598,G1673,G1748,G1823,G1898,G1973)</f>
        <v>4.40952516600843</v>
      </c>
      <c r="H2048" s="3"/>
      <c r="I2048" s="3"/>
      <c r="J2048" s="3"/>
      <c r="K2048" s="3" t="str">
        <f aca="false">K$23</f>
        <v>Qualidade da educação básica do Brasil, considera fluxo escolar e média de desempenhos nas avaliações de toda a rede de ensino (nota de  0 a 10)</v>
      </c>
      <c r="L2048" s="3" t="str">
        <f aca="false">L$23</f>
        <v>INEP</v>
      </c>
      <c r="M2048" s="3" t="str">
        <f aca="false">M$23</f>
        <v>Pontuação de 0 a 10</v>
      </c>
      <c r="N2048" s="5"/>
      <c r="O2048" s="3" t="n">
        <f aca="false">MEDIAN(O23,O98,O173,O248,O323,O398,O473,O548,O623,O698,O773,O848,O923,O998,O1073,O1148,O1223,O1298,O1373,O1448,O1523,O1598,O1673,O1748,O1823,O1898,O1973)</f>
        <v>57.022016527322</v>
      </c>
    </row>
    <row r="2049" customFormat="false" ht="15" hidden="false" customHeight="true" outlineLevel="0" collapsed="false">
      <c r="A2049" s="3" t="str">
        <f aca="false">A$24</f>
        <v>Educação</v>
      </c>
      <c r="B2049" s="3" t="str">
        <f aca="false">B$24</f>
        <v>ENEM</v>
      </c>
      <c r="C2049" s="3" t="n">
        <f aca="false">C$24</f>
        <v>1</v>
      </c>
      <c r="D2049" s="3" t="s">
        <v>266</v>
      </c>
      <c r="E2049" s="3" t="n">
        <f aca="false">E$24</f>
        <v>2013</v>
      </c>
      <c r="F2049" s="3" t="n">
        <f aca="false">F$24</f>
        <v>2015</v>
      </c>
      <c r="G2049" s="3" t="n">
        <f aca="false">MEDIAN(G24,G99,G174,G249,G324,G399,G474,G549,G624,G699,G774,G849,G924,G999,G1074,G1149,G1224,G1299,G1374,G1449,G1524,G1599,G1674,G1749,G1824,G1899,G1974)</f>
        <v>496.443567178805</v>
      </c>
      <c r="H2049" s="3"/>
      <c r="I2049" s="3"/>
      <c r="J2049" s="3"/>
      <c r="K2049" s="3" t="str">
        <f aca="false">K$24</f>
        <v>Desempenho dos alunos do Ensino Médio para acesso ao Ensino Superior e a programas de financiamento em instituições privadas (nota de 0 a 1000).</v>
      </c>
      <c r="L2049" s="3" t="str">
        <f aca="false">L$24</f>
        <v>INEP</v>
      </c>
      <c r="M2049" s="3" t="str">
        <f aca="false">M$24</f>
        <v>Pontuação de 0 a 1000</v>
      </c>
      <c r="N2049" s="5"/>
      <c r="O2049" s="3" t="n">
        <f aca="false">MEDIAN(O24,O99,O174,O249,O324,O399,O474,O549,O624,O699,O774,O849,O924,O999,O1074,O1149,O1224,O1299,O1374,O1449,O1524,O1599,O1674,O1749,O1824,O1899,O1974)</f>
        <v>41.4940018637765</v>
      </c>
    </row>
    <row r="2050" customFormat="false" ht="15" hidden="false" customHeight="true" outlineLevel="0" collapsed="false">
      <c r="A2050" s="3" t="str">
        <f aca="false">A$25</f>
        <v>Educação</v>
      </c>
      <c r="B2050" s="3" t="str">
        <f aca="false">B$25</f>
        <v>PISA</v>
      </c>
      <c r="C2050" s="3" t="n">
        <f aca="false">C$25</f>
        <v>1</v>
      </c>
      <c r="D2050" s="3" t="s">
        <v>266</v>
      </c>
      <c r="E2050" s="3" t="n">
        <f aca="false">E$25</f>
        <v>2012</v>
      </c>
      <c r="F2050" s="3" t="n">
        <f aca="false">F$25</f>
        <v>2015</v>
      </c>
      <c r="G2050" s="3" t="n">
        <f aca="false">MEDIAN(G25,G100,G175,G250,G325,G400,G475,G550,G625,G700,G775,G850,G925,G1000,G1075,G1150,G1225,G1300,G1375,G1450,G1525,G1600,G1675,G1750,G1825,G1900,G1975)</f>
        <v>389.6</v>
      </c>
      <c r="H2050" s="3"/>
      <c r="I2050" s="3"/>
      <c r="J2050" s="3"/>
      <c r="K2050" s="3" t="str">
        <f aca="false">K$25</f>
        <v>Desempenho dos estudantes na faixa dos 15 anos no Programa internacional de avaliação dos estudantes (Nota: 0-1000)</v>
      </c>
      <c r="L2050" s="3" t="str">
        <f aca="false">L$25</f>
        <v>PISA</v>
      </c>
      <c r="M2050" s="5" t="str">
        <f aca="false">M$25</f>
        <v>Pontuação de 0 a 1000</v>
      </c>
      <c r="N2050" s="5"/>
      <c r="O2050" s="3" t="n">
        <f aca="false">MEDIAN(O25,O100,O175,O250,O325,O400,O475,O550,O625,O700,O775,O850,O925,O1000,O1075,O1150,O1225,O1300,O1375,O1450,O1525,O1600,O1675,O1750,O1825,O1900,O1975)</f>
        <v>55.4328621908128</v>
      </c>
    </row>
    <row r="2051" customFormat="false" ht="15" hidden="false" customHeight="true" outlineLevel="0" collapsed="false">
      <c r="A2051" s="3" t="str">
        <f aca="false">A$26</f>
        <v>Educação</v>
      </c>
      <c r="B2051" s="3" t="str">
        <f aca="false">B$26</f>
        <v>Índice de Oportunidade da Educação</v>
      </c>
      <c r="C2051" s="3" t="n">
        <f aca="false">C$26</f>
        <v>1</v>
      </c>
      <c r="D2051" s="3" t="s">
        <v>266</v>
      </c>
      <c r="E2051" s="3" t="n">
        <f aca="false">E$26</f>
        <v>2015</v>
      </c>
      <c r="F2051" s="3" t="n">
        <f aca="false">F$26</f>
        <v>2015</v>
      </c>
      <c r="G2051" s="3" t="n">
        <f aca="false">MEDIAN(G26,G101,G176,G251,G326,G401,G476,G551,G626,G701,G776,G851,G926,G1001,G1076,G1151,G1226,G1301,G1376,G1451,G1526,G1601,G1676,G1751,G1826,G1901,G1976)</f>
        <v>4.231179</v>
      </c>
      <c r="H2051" s="3"/>
      <c r="I2051" s="3"/>
      <c r="J2051" s="3"/>
      <c r="K2051" s="3" t="str">
        <f aca="false">K$26</f>
        <v>Mede a qualidade das oportunidades educacionais oferecidas por municípios e estados (Nota: 0-10)</v>
      </c>
      <c r="L2051" s="3" t="str">
        <f aca="false">L$26</f>
        <v>CLP/Metas</v>
      </c>
      <c r="M2051" s="3" t="str">
        <f aca="false">M$26</f>
        <v>Pontuação de 0 a 10</v>
      </c>
      <c r="N2051" s="5"/>
      <c r="O2051" s="3" t="n">
        <f aca="false">MEDIAN(O26,O101,O176,O251,O326,O401,O476,O551,O626,O701,O776,O851,O926,O1001,O1076,O1151,O1226,O1301,O1376,O1451,O1526,O1601,O1676,O1751,O1826,O1901,O1976)</f>
        <v>47.9591696676125</v>
      </c>
    </row>
    <row r="2052" customFormat="false" ht="15" hidden="false" customHeight="true" outlineLevel="0" collapsed="false">
      <c r="A2052" s="3" t="str">
        <f aca="false">A$27</f>
        <v>Educação</v>
      </c>
      <c r="B2052" s="3" t="str">
        <f aca="false">B$27</f>
        <v>Taxa de Abandono do Ensino Fundamental</v>
      </c>
      <c r="C2052" s="3" t="n">
        <f aca="false">C$27</f>
        <v>-1</v>
      </c>
      <c r="D2052" s="3" t="s">
        <v>266</v>
      </c>
      <c r="E2052" s="3" t="n">
        <f aca="false">E$27</f>
        <v>2013</v>
      </c>
      <c r="F2052" s="3" t="n">
        <f aca="false">F$27</f>
        <v>2015</v>
      </c>
      <c r="G2052" s="3" t="n">
        <f aca="false">MEDIAN(G27,G102,G177,G252,G327,G402,G477,G552,G627,G702,G777,G852,G927,G1002,G1077,G1152,G1227,G1302,G1377,G1452,G1527,G1602,G1677,G1752,G1827,G1902,G1977)</f>
        <v>3.88501025874843</v>
      </c>
      <c r="H2052" s="3"/>
      <c r="I2052" s="3"/>
      <c r="J2052" s="3"/>
      <c r="K2052" s="3" t="str">
        <f aca="false">K$27</f>
        <v>Porcentagem dos alunos do ensino fundamental que abandonam os estudos</v>
      </c>
      <c r="L2052" s="3" t="str">
        <f aca="false">L$27</f>
        <v>Portal Qedu</v>
      </c>
      <c r="M2052" s="3" t="str">
        <f aca="false">M$27</f>
        <v>Porcentagem %</v>
      </c>
      <c r="N2052" s="5" t="str">
        <f aca="false">N$27</f>
        <v>A partir de 2017 o indicador Taxa de abandono do ensino fundamental foi substituído pelo Taxa de frequência líquida do ensino fundamental</v>
      </c>
      <c r="O2052" s="3" t="n">
        <f aca="false">MEDIAN(O27,O102,O177,O252,O327,O402,O477,O552,O627,O702,O777,O852,O927,O1002,O1077,O1152,O1227,O1302,O1377,O1452,O1527,O1602,O1677,O1752,O1827,O1902,O1977)</f>
        <v>72.0379743756763</v>
      </c>
    </row>
    <row r="2053" customFormat="false" ht="15" hidden="false" customHeight="true" outlineLevel="0" collapsed="false">
      <c r="A2053" s="3" t="str">
        <f aca="false">A$28</f>
        <v>Educação</v>
      </c>
      <c r="B2053" s="3" t="str">
        <f aca="false">B$28</f>
        <v>Taxa de Abandono do Ensino Médio</v>
      </c>
      <c r="C2053" s="3" t="n">
        <f aca="false">C$28</f>
        <v>-1</v>
      </c>
      <c r="D2053" s="3" t="s">
        <v>266</v>
      </c>
      <c r="E2053" s="3" t="n">
        <f aca="false">E$28</f>
        <v>2013</v>
      </c>
      <c r="F2053" s="3" t="n">
        <f aca="false">F$28</f>
        <v>2015</v>
      </c>
      <c r="G2053" s="3" t="n">
        <f aca="false">MEDIAN(G28,G103,G178,G253,G328,G403,G478,G553,G628,G703,G778,G853,G928,G1003,G1078,G1153,G1228,G1303,G1378,G1453,G1528,G1603,G1678,G1753,G1828,G1903,G1978)</f>
        <v>8.90398092850265</v>
      </c>
      <c r="H2053" s="3"/>
      <c r="I2053" s="3"/>
      <c r="J2053" s="3"/>
      <c r="K2053" s="3" t="str">
        <f aca="false">K$28</f>
        <v>Porcentagem dos alunos do ensino médio que abandonam os estudos.</v>
      </c>
      <c r="L2053" s="3" t="str">
        <f aca="false">L$28</f>
        <v>Portal Qedu</v>
      </c>
      <c r="M2053" s="3" t="str">
        <f aca="false">M$28</f>
        <v>Porcentagem %</v>
      </c>
      <c r="N2053" s="5" t="str">
        <f aca="false">N$28</f>
        <v>A partir de 2017 o indicador Taxa de abandono do ensino médio foi substituído pelo Taxa de frequência líquida do ensino médio</v>
      </c>
      <c r="O2053" s="3" t="n">
        <f aca="false">MEDIAN(O28,O103,O178,O253,O328,O403,O478,O553,O628,O703,O778,O853,O928,O1003,O1078,O1153,O1228,O1303,O1378,O1453,O1528,O1603,O1678,O1753,O1828,O1903,O1978)</f>
        <v>64.917265014182</v>
      </c>
    </row>
    <row r="2054" customFormat="false" ht="15" hidden="false" customHeight="true" outlineLevel="0" collapsed="false">
      <c r="A2054" s="3" t="str">
        <f aca="false">A$29</f>
        <v>Educação</v>
      </c>
      <c r="B2054" s="3" t="str">
        <f aca="false">B$29</f>
        <v> Total</v>
      </c>
      <c r="C2054" s="3" t="n">
        <f aca="false">C$29</f>
        <v>1</v>
      </c>
      <c r="D2054" s="3" t="s">
        <v>266</v>
      </c>
      <c r="E2054" s="3" t="n">
        <f aca="false">E$29</f>
        <v>2015</v>
      </c>
      <c r="F2054" s="3" t="n">
        <f aca="false">F$29</f>
        <v>2015</v>
      </c>
      <c r="G2054" s="3" t="n">
        <f aca="false">MEDIAN(G29,G104,G179,G254,G329,G404,G479,G554,G629,G704,G779,G854,G929,G1004,G1079,G1154,G1229,G1304,G1379,G1454,G1529,G1604,G1679,G1754,G1829,G1904,G1979)</f>
        <v>60.6211943468963</v>
      </c>
      <c r="H2054" s="3"/>
      <c r="I2054" s="3"/>
      <c r="J2054" s="3"/>
      <c r="K2054" s="3" t="str">
        <f aca="false">K$29</f>
        <v>Nota obtida via normalização e ponderação de indicadores que variam de 0 a 100.</v>
      </c>
      <c r="L2054" s="3" t="str">
        <f aca="false">L$29</f>
        <v>Tendências</v>
      </c>
      <c r="M2054" s="3" t="str">
        <f aca="false">M$29</f>
        <v>Nota de 0 a 100</v>
      </c>
      <c r="N2054" s="5"/>
      <c r="O2054" s="3" t="n">
        <f aca="false">MEDIAN(O29,O104,O179,O254,O329,O404,O479,O554,O629,O704,O779,O854,O929,O1004,O1079,O1154,O1229,O1304,O1379,O1454,O1529,O1604,O1679,O1754,O1829,O1904,O1979)</f>
        <v>54.8096290586136</v>
      </c>
    </row>
    <row r="2055" customFormat="false" ht="15" hidden="false" customHeight="true" outlineLevel="0" collapsed="false">
      <c r="A2055" s="3" t="str">
        <f aca="false">A$30</f>
        <v>Sustentabilidade Social</v>
      </c>
      <c r="B2055" s="3" t="str">
        <f aca="false">B$30</f>
        <v>Segurança Alimentar</v>
      </c>
      <c r="C2055" s="3" t="n">
        <f aca="false">C$30</f>
        <v>-1</v>
      </c>
      <c r="D2055" s="3" t="s">
        <v>266</v>
      </c>
      <c r="E2055" s="3" t="n">
        <f aca="false">E$30</f>
        <v>2013</v>
      </c>
      <c r="F2055" s="3" t="n">
        <f aca="false">F$30</f>
        <v>2015</v>
      </c>
      <c r="G2055" s="3" t="n">
        <f aca="false">MEDIAN(G30,G105,G180,G255,G330,G405,G480,G555,G630,G705,G780,G855,G930,G1005,G1080,G1155,G1230,G1305,G1380,G1455,G1530,G1605,G1680,G1755,G1830,G1905,G1980)</f>
        <v>5.6119006901</v>
      </c>
      <c r="H2055" s="3"/>
      <c r="I2055" s="3"/>
      <c r="J2055" s="3"/>
      <c r="K2055" s="3" t="str">
        <f aca="false">K$30</f>
        <v>% domicílios com renda domiciliar per capita inferior à linha de extrema pobreza (valor de uma cesta de alimentos com o mínimo de calorias necessárias para suprir adequadamente uma pessoa, com base em recomendações da FAO e da OMS)</v>
      </c>
      <c r="L2055" s="3" t="str">
        <f aca="false">L$30</f>
        <v>Ipea</v>
      </c>
      <c r="M2055" s="3" t="str">
        <f aca="false">M$30</f>
        <v>Porcentagem %</v>
      </c>
      <c r="N2055" s="5" t="s">
        <v>110</v>
      </c>
      <c r="O2055" s="3" t="n">
        <f aca="false">MEDIAN(O30,O105,O180,O255,O330,O405,O480,O555,O630,O705,O780,O855,O930,O1005,O1080,O1155,O1230,O1305,O1380,O1455,O1530,O1605,O1680,O1755,O1830,O1905,O1980)</f>
        <v>72.0035516314259</v>
      </c>
    </row>
    <row r="2056" customFormat="false" ht="15" hidden="false" customHeight="true" outlineLevel="0" collapsed="false">
      <c r="A2056" s="3" t="str">
        <f aca="false">A$31</f>
        <v>Sustentabilidade Social</v>
      </c>
      <c r="B2056" s="3" t="str">
        <f aca="false">B$31</f>
        <v>Inadequação de Moradia FJP</v>
      </c>
      <c r="C2056" s="3" t="n">
        <f aca="false">C$31</f>
        <v>-1</v>
      </c>
      <c r="D2056" s="3" t="s">
        <v>266</v>
      </c>
      <c r="E2056" s="3" t="n">
        <f aca="false">E$31</f>
        <v>2013</v>
      </c>
      <c r="F2056" s="3" t="n">
        <f aca="false">F$31</f>
        <v>2015</v>
      </c>
      <c r="G2056" s="3" t="n">
        <f aca="false">MEDIAN(G31,G106,G181,G256,G331,G406,G481,G556,G631,G706,G781,G856,G931,G1006,G1081,G1156,G1231,G1306,G1381,G1456,G1531,G1606,G1681,G1756,G1831,G1906,G1981)</f>
        <v>5.52702619681764</v>
      </c>
      <c r="H2056" s="3"/>
      <c r="I2056" s="3"/>
      <c r="J2056" s="3"/>
      <c r="K2056" s="3" t="str">
        <f aca="false">K$31</f>
        <v>% de moradias que apresentam,entre outras características, coabitação familiar e/ou habitação precária  (metodologia da Fundação João Pinheiro)</v>
      </c>
      <c r="L2056" s="3" t="str">
        <f aca="false">L$31</f>
        <v>Fundação João Pinheiro</v>
      </c>
      <c r="M2056" s="3" t="str">
        <f aca="false">M$31</f>
        <v>Porcentagem %</v>
      </c>
      <c r="N2056" s="5" t="str">
        <f aca="false">N$31</f>
        <v>A partir de 2020, foi necessário alteração metodológica tendo em vista a não atualização desde de 2015 do indicador da Fundação João Pinheiro, por isso a fonte do indicador passou a ser a PNADc Anual (IBGE).</v>
      </c>
      <c r="O2056" s="3" t="n">
        <f aca="false">MEDIAN(O31,O106,O181,O256,O331,O406,O481,O556,O631,O706,O781,O856,O931,O1006,O1081,O1156,O1231,O1306,O1381,O1456,O1531,O1606,O1681,O1756,O1831,O1906,O1981)</f>
        <v>82.1928804100448</v>
      </c>
    </row>
    <row r="2057" customFormat="false" ht="15" hidden="false" customHeight="true" outlineLevel="0" collapsed="false">
      <c r="A2057" s="3" t="str">
        <f aca="false">A$32</f>
        <v>Sustentabilidade Social</v>
      </c>
      <c r="B2057" s="3" t="str">
        <f aca="false">B$32</f>
        <v>Famílias abaixo da linha da pobreza</v>
      </c>
      <c r="C2057" s="3" t="n">
        <f aca="false">C$32</f>
        <v>-1</v>
      </c>
      <c r="D2057" s="3" t="s">
        <v>266</v>
      </c>
      <c r="E2057" s="3" t="n">
        <f aca="false">E$32</f>
        <v>2013</v>
      </c>
      <c r="F2057" s="3" t="n">
        <f aca="false">F$32</f>
        <v>2015</v>
      </c>
      <c r="G2057" s="3" t="n">
        <f aca="false">MEDIAN(G32,G107,G182,G257,G332,G407,G482,G557,G632,G707,G782,G857,G932,G1007,G1082,G1157,G1232,G1307,G1382,G1457,G1532,G1607,G1682,G1757,G1832,G1907,G1982)</f>
        <v>6.14055107667824</v>
      </c>
      <c r="H2057" s="3"/>
      <c r="I2057" s="3"/>
      <c r="J2057" s="3"/>
      <c r="K2057" s="3" t="str">
        <f aca="false">K$32</f>
        <v>% de domicílios com renda domiciliar per capita inferior à linha de pobreza. A linha de pobreza aqui considerada é definida pelo decreto 7492 (abaixo de R$77,00 mensais)</v>
      </c>
      <c r="L2057" s="3" t="str">
        <f aca="false">L$32</f>
        <v>PNADc /IBGE</v>
      </c>
      <c r="M2057" s="3" t="str">
        <f aca="false">M$32</f>
        <v>Porcentagem %</v>
      </c>
      <c r="N2057" s="5"/>
      <c r="O2057" s="3" t="n">
        <f aca="false">MEDIAN(O32,O107,O182,O257,O332,O407,O482,O557,O632,O707,O782,O857,O932,O1007,O1082,O1157,O1232,O1307,O1382,O1457,O1532,O1607,O1682,O1757,O1832,O1907,O1982)</f>
        <v>63.9606769925196</v>
      </c>
    </row>
    <row r="2058" customFormat="false" ht="15" hidden="false" customHeight="true" outlineLevel="0" collapsed="false">
      <c r="A2058" s="3" t="str">
        <f aca="false">A$33</f>
        <v>Sustentabilidade Social</v>
      </c>
      <c r="B2058" s="3" t="str">
        <f aca="false">B$33</f>
        <v>Desigualdade de renda</v>
      </c>
      <c r="C2058" s="3" t="n">
        <f aca="false">C$33</f>
        <v>-1</v>
      </c>
      <c r="D2058" s="3" t="s">
        <v>266</v>
      </c>
      <c r="E2058" s="3" t="n">
        <f aca="false">E$33</f>
        <v>2013</v>
      </c>
      <c r="F2058" s="3" t="n">
        <f aca="false">F$33</f>
        <v>2015</v>
      </c>
      <c r="G2058" s="3" t="n">
        <f aca="false">MEDIAN(G33,G108,G183,G258,G333,G408,G483,G558,G633,G708,G783,G858,G933,G1008,G1083,G1158,G1233,G1308,G1383,G1458,G1533,G1608,G1683,G1758,G1833,G1908,G1983)</f>
        <v>0.5153585515</v>
      </c>
      <c r="H2058" s="3"/>
      <c r="I2058" s="3"/>
      <c r="J2058" s="3"/>
      <c r="K2058" s="3" t="str">
        <f aca="false">K$33</f>
        <v>Coeficiente de gini (1=Desigualdade Máxima/0=Igualdade Máxima)</v>
      </c>
      <c r="L2058" s="3" t="str">
        <f aca="false">L$33</f>
        <v>Ipea</v>
      </c>
      <c r="M2058" s="3" t="str">
        <f aca="false">M$33</f>
        <v>Coeficiente GINI</v>
      </c>
      <c r="N2058" s="5"/>
      <c r="O2058" s="3" t="n">
        <f aca="false">MEDIAN(O33,O108,O183,O258,O333,O408,O483,O558,O633,O708,O783,O858,O933,O1008,O1083,O1158,O1233,O1308,O1383,O1458,O1533,O1608,O1683,O1758,O1833,O1908,O1983)</f>
        <v>43.721105591803</v>
      </c>
    </row>
    <row r="2059" customFormat="false" ht="15" hidden="false" customHeight="true" outlineLevel="0" collapsed="false">
      <c r="A2059" s="3" t="str">
        <f aca="false">A$34</f>
        <v>Sustentabilidade Social</v>
      </c>
      <c r="B2059" s="3" t="str">
        <f aca="false">B$34</f>
        <v>Acesso ao Saneamento Básico - Água</v>
      </c>
      <c r="C2059" s="3" t="n">
        <f aca="false">C$34</f>
        <v>1</v>
      </c>
      <c r="D2059" s="3" t="s">
        <v>266</v>
      </c>
      <c r="E2059" s="3" t="n">
        <f aca="false">E$34</f>
        <v>2013</v>
      </c>
      <c r="F2059" s="3" t="n">
        <f aca="false">F$34</f>
        <v>2015</v>
      </c>
      <c r="G2059" s="3" t="n">
        <f aca="false">MEDIAN(G34,G109,G184,G259,G334,G409,G484,G559,G634,G709,G784,G859,G934,G1009,G1084,G1159,G1234,G1309,G1384,G1459,G1534,G1609,G1684,G1759,G1834,G1909,G1984)</f>
        <v>92.7947598253275</v>
      </c>
      <c r="H2059" s="3"/>
      <c r="I2059" s="3"/>
      <c r="J2059" s="3"/>
      <c r="K2059" s="3" t="str">
        <f aca="false">K$34</f>
        <v>% de domicilios com acesso à água canalizada de rede geral de distribuição</v>
      </c>
      <c r="L2059" s="3" t="str">
        <f aca="false">L$34</f>
        <v>PNADc /IBGE</v>
      </c>
      <c r="M2059" s="3" t="str">
        <f aca="false">M$34</f>
        <v>Porcentagem %</v>
      </c>
      <c r="N2059" s="5"/>
      <c r="O2059" s="3" t="n">
        <f aca="false">MEDIAN(O34,O109,O184,O259,O334,O409,O484,O559,O634,O709,O784,O859,O934,O1009,O1084,O1159,O1234,O1309,O1384,O1459,O1534,O1609,O1684,O1759,O1834,O1909,O1984)</f>
        <v>75.1428688859302</v>
      </c>
    </row>
    <row r="2060" customFormat="false" ht="15" hidden="false" customHeight="true" outlineLevel="0" collapsed="false">
      <c r="A2060" s="3" t="str">
        <f aca="false">A$35</f>
        <v>Sustentabilidade Social</v>
      </c>
      <c r="B2060" s="3" t="str">
        <f aca="false">B$35</f>
        <v>Acesso ao Saneamento Básico - Esgoto</v>
      </c>
      <c r="C2060" s="3" t="n">
        <f aca="false">C$35</f>
        <v>1</v>
      </c>
      <c r="D2060" s="3" t="s">
        <v>266</v>
      </c>
      <c r="E2060" s="3" t="n">
        <f aca="false">E$35</f>
        <v>2013</v>
      </c>
      <c r="F2060" s="3" t="n">
        <f aca="false">F$35</f>
        <v>2015</v>
      </c>
      <c r="G2060" s="3" t="n">
        <f aca="false">MEDIAN(G35,G110,G185,G260,G335,G410,G485,G560,G635,G710,G785,G860,G935,G1010,G1085,G1160,G1235,G1310,G1385,G1460,G1535,G1610,G1685,G1760,G1835,G1910,G1985)</f>
        <v>97.1066907775769</v>
      </c>
      <c r="H2060" s="3"/>
      <c r="I2060" s="3"/>
      <c r="J2060" s="3"/>
      <c r="K2060" s="3" t="str">
        <f aca="false">K$35</f>
        <v>% de domicilios com acesso à rede coletora de esgoto</v>
      </c>
      <c r="L2060" s="3" t="str">
        <f aca="false">L$35</f>
        <v>PNADc /IBGE</v>
      </c>
      <c r="M2060" s="3" t="str">
        <f aca="false">M$35</f>
        <v>Porcentagem %</v>
      </c>
      <c r="N2060" s="5"/>
      <c r="O2060" s="3" t="n">
        <f aca="false">MEDIAN(O35,O110,O185,O260,O335,O410,O485,O560,O635,O710,O785,O860,O935,O1010,O1085,O1160,O1235,O1310,O1385,O1460,O1535,O1610,O1685,O1760,O1835,O1910,O1985)</f>
        <v>86.8566500146943</v>
      </c>
    </row>
    <row r="2061" customFormat="false" ht="15" hidden="false" customHeight="true" outlineLevel="0" collapsed="false">
      <c r="A2061" s="3" t="str">
        <f aca="false">A$36</f>
        <v>Sustentabilidade Social</v>
      </c>
      <c r="B2061" s="3" t="str">
        <f aca="false">B$36</f>
        <v>Mortes Evitáveis</v>
      </c>
      <c r="C2061" s="3" t="n">
        <f aca="false">C$36</f>
        <v>-1</v>
      </c>
      <c r="D2061" s="3" t="s">
        <v>266</v>
      </c>
      <c r="E2061" s="3" t="n">
        <f aca="false">E$36</f>
        <v>2013</v>
      </c>
      <c r="F2061" s="3" t="n">
        <f aca="false">F$36</f>
        <v>2015</v>
      </c>
      <c r="G2061" s="3" t="n">
        <f aca="false">MEDIAN(G36,G111,G186,G261,G336,G411,G486,G561,G636,G711,G786,G861,G936,G1011,G1086,G1161,G1236,G1311,G1386,G1461,G1536,G1611,G1686,G1761,G1836,G1911,G1986)</f>
        <v>28.7100131327899</v>
      </c>
      <c r="H2061" s="3"/>
      <c r="I2061" s="3"/>
      <c r="J2061" s="3"/>
      <c r="K2061" s="3" t="str">
        <f aca="false">K$36</f>
        <v>Razão de Mortalidade Proporcional: mortes abaixo de 50 anos/ total de óbitos</v>
      </c>
      <c r="L2061" s="3" t="str">
        <f aca="false">L$36</f>
        <v>Datasus</v>
      </c>
      <c r="M2061" s="3" t="str">
        <f aca="false">M$36</f>
        <v>Porcentagem %</v>
      </c>
      <c r="N2061" s="5" t="s">
        <v>127</v>
      </c>
      <c r="O2061" s="3" t="n">
        <f aca="false">MEDIAN(O36,O111,O186,O261,O336,O411,O486,O561,O636,O711,O786,O861,O936,O1011,O1086,O1161,O1236,O1311,O1386,O1461,O1536,O1611,O1686,O1761,O1836,O1911,O1986)</f>
        <v>59.8191192813373</v>
      </c>
    </row>
    <row r="2062" customFormat="false" ht="15" hidden="false" customHeight="true" outlineLevel="0" collapsed="false">
      <c r="A2062" s="3" t="str">
        <f aca="false">A$37</f>
        <v>Sustentabilidade Social</v>
      </c>
      <c r="B2062" s="3" t="str">
        <f aca="false">B$37</f>
        <v>Anos potenciais de vida perdidos</v>
      </c>
      <c r="C2062" s="3" t="n">
        <f aca="false">C$37</f>
        <v>-1</v>
      </c>
      <c r="D2062" s="3" t="s">
        <v>266</v>
      </c>
      <c r="E2062" s="3" t="n">
        <f aca="false">E$37</f>
        <v>2013</v>
      </c>
      <c r="F2062" s="3" t="n">
        <f aca="false">F$37</f>
        <v>2015</v>
      </c>
      <c r="G2062" s="3" t="n">
        <f aca="false">MEDIAN(G37,G112,G187,G262,G337,G412,G487,G562,G637,G712,G787,G862,G937,G1012,G1087,G1162,G1237,G1312,G1387,G1462,G1537,G1612,G1687,G1762,G1837,G1912,G1987)</f>
        <v>11.1763018322083</v>
      </c>
      <c r="H2062" s="3"/>
      <c r="I2062" s="3"/>
      <c r="J2062" s="3"/>
      <c r="K2062" s="3" t="str">
        <f aca="false">K$37</f>
        <v>Média da diferença da faixa etária em que os óbitos registrados ocorreram e a expectativa de vida ao nascer do Brasil.</v>
      </c>
      <c r="L2062" s="3" t="str">
        <f aca="false">L$37</f>
        <v>Datasus</v>
      </c>
      <c r="M2062" s="3" t="str">
        <f aca="false">M$37</f>
        <v>Anos</v>
      </c>
      <c r="N2062" s="5"/>
      <c r="O2062" s="3" t="n">
        <f aca="false">MEDIAN(O37,O112,O187,O262,O337,O412,O487,O562,O637,O712,O787,O862,O937,O1012,O1087,O1162,O1237,O1312,O1387,O1462,O1537,O1612,O1687,O1762,O1837,O1912,O1987)</f>
        <v>67.4582099879365</v>
      </c>
    </row>
    <row r="2063" customFormat="false" ht="15" hidden="false" customHeight="true" outlineLevel="0" collapsed="false">
      <c r="A2063" s="3" t="str">
        <f aca="false">A$38</f>
        <v>Sustentabilidade Social</v>
      </c>
      <c r="B2063" s="3" t="str">
        <f aca="false">B$38</f>
        <v>Formalidade do Mercado de Trabalho</v>
      </c>
      <c r="C2063" s="3" t="n">
        <f aca="false">C$38</f>
        <v>1</v>
      </c>
      <c r="D2063" s="3" t="s">
        <v>266</v>
      </c>
      <c r="E2063" s="3" t="n">
        <f aca="false">E$38</f>
        <v>2013</v>
      </c>
      <c r="F2063" s="3" t="n">
        <f aca="false">F$38</f>
        <v>2015</v>
      </c>
      <c r="G2063" s="3" t="n">
        <f aca="false">MEDIAN(G38,G113,G188,G263,G338,G413,G488,G563,G638,G713,G788,G863,G938,G1013,G1088,G1163,G1238,G1313,G1388,G1463,G1538,G1613,G1688,G1763,G1838,G1913,G1988)</f>
        <v>55.0438596491228</v>
      </c>
      <c r="H2063" s="3"/>
      <c r="I2063" s="3"/>
      <c r="J2063" s="3"/>
      <c r="K2063" s="3" t="str">
        <f aca="false">K$38</f>
        <v>Proporção de empregados de 10 anos ou mais de idade com carteira de trabalho assinada em relação ao total de ocupados</v>
      </c>
      <c r="L2063" s="3" t="str">
        <f aca="false">L$38</f>
        <v>PNADc /IBGE</v>
      </c>
      <c r="M2063" s="3" t="str">
        <f aca="false">M$38</f>
        <v>Porcentagem %</v>
      </c>
      <c r="N20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063" s="3" t="n">
        <f aca="false">MEDIAN(O38,O113,O188,O263,O338,O413,O488,O563,O638,O713,O788,O863,O938,O1013,O1088,O1163,O1238,O1313,O1388,O1463,O1538,O1613,O1688,O1763,O1838,O1913,O1988)</f>
        <v>45.1225978921593</v>
      </c>
    </row>
    <row r="2064" customFormat="false" ht="15" hidden="false" customHeight="true" outlineLevel="0" collapsed="false">
      <c r="A2064" s="3" t="str">
        <f aca="false">A$39</f>
        <v>Sustentabilidade Social</v>
      </c>
      <c r="B2064" s="3" t="str">
        <f aca="false">B$39</f>
        <v>Inserção Econômica</v>
      </c>
      <c r="C2064" s="3" t="n">
        <f aca="false">C$39</f>
        <v>1</v>
      </c>
      <c r="D2064" s="3" t="s">
        <v>266</v>
      </c>
      <c r="E2064" s="3" t="n">
        <f aca="false">E$39</f>
        <v>2014</v>
      </c>
      <c r="F2064" s="3" t="n">
        <f aca="false">F$39</f>
        <v>2015</v>
      </c>
      <c r="G2064" s="3" t="n">
        <f aca="false">MEDIAN(G39,G114,G189,G264,G339,G414,G489,G564,G639,G714,G789,G864,G939,G1014,G1089,G1164,G1239,G1314,G1389,G1464,G1539,G1614,G1689,G1764,G1839,G1914,G1989)</f>
        <v>43.5243078709333</v>
      </c>
      <c r="H2064" s="3"/>
      <c r="I2064" s="3"/>
      <c r="J2064" s="3"/>
      <c r="K2064" s="3" t="str">
        <f aca="false">K$39</f>
        <v>Proporção de ocupados em relação a População Economicamente Ativa</v>
      </c>
      <c r="L2064" s="3" t="str">
        <f aca="false">L$39</f>
        <v>IBGE</v>
      </c>
      <c r="M2064" s="3" t="str">
        <f aca="false">M$39</f>
        <v>Porcentagem %</v>
      </c>
      <c r="N2064" s="5"/>
      <c r="O2064" s="3" t="n">
        <f aca="false">MEDIAN(O39,O114,O189,O264,O339,O414,O489,O564,O639,O714,O789,O864,O939,O1014,O1089,O1164,O1239,O1314,O1389,O1464,O1539,O1614,O1689,O1764,O1839,O1914,O1989)</f>
        <v>46.7356154832766</v>
      </c>
    </row>
    <row r="2065" customFormat="false" ht="15" hidden="false" customHeight="true" outlineLevel="0" collapsed="false">
      <c r="A2065" s="3" t="str">
        <f aca="false">A$40</f>
        <v>Sustentabilidade Social</v>
      </c>
      <c r="B2065" s="3" t="str">
        <f aca="false">B$40</f>
        <v>IDH</v>
      </c>
      <c r="C2065" s="3" t="n">
        <f aca="false">C$40</f>
        <v>1</v>
      </c>
      <c r="D2065" s="3" t="s">
        <v>266</v>
      </c>
      <c r="E2065" s="3" t="n">
        <f aca="false">E$40</f>
        <v>2010</v>
      </c>
      <c r="F2065" s="3" t="n">
        <f aca="false">F$40</f>
        <v>2015</v>
      </c>
      <c r="G2065" s="3" t="n">
        <f aca="false">MEDIAN(G40,G115,G190,G265,G340,G415,G490,G565,G640,G715,G790,G865,G940,G1015,G1090,G1165,G1240,G1315,G1390,G1465,G1540,G1615,G1690,G1765,G1840,G1915,G1990)</f>
        <v>0.699</v>
      </c>
      <c r="H2065" s="3"/>
      <c r="I2065" s="3"/>
      <c r="J2065" s="3"/>
      <c r="K2065" s="3" t="str">
        <f aca="false">K$40</f>
        <v>IDH estadual</v>
      </c>
      <c r="L2065" s="3" t="str">
        <f aca="false">L$40</f>
        <v>PNUD</v>
      </c>
      <c r="M2065" s="3" t="str">
        <f aca="false">M$40</f>
        <v>Índice de 0 a 1</v>
      </c>
      <c r="N2065" s="5"/>
      <c r="O2065" s="3" t="n">
        <f aca="false">MEDIAN(O40,O115,O190,O265,O340,O415,O490,O565,O640,O715,O790,O865,O940,O1015,O1090,O1165,O1240,O1315,O1390,O1465,O1540,O1615,O1690,O1765,O1840,O1915,O1990)</f>
        <v>35.2331606217616</v>
      </c>
    </row>
    <row r="2066" customFormat="false" ht="15" hidden="false" customHeight="true" outlineLevel="0" collapsed="false">
      <c r="A2066" s="3" t="str">
        <f aca="false">A$41</f>
        <v>Sustentabilidade Social</v>
      </c>
      <c r="B2066" s="3" t="str">
        <f aca="false">B$41</f>
        <v>Inserção Econômica dos Jovens</v>
      </c>
      <c r="C2066" s="3" t="n">
        <f aca="false">C$41</f>
        <v>1</v>
      </c>
      <c r="D2066" s="3" t="s">
        <v>266</v>
      </c>
      <c r="E2066" s="3" t="n">
        <f aca="false">E$41</f>
        <v>2013</v>
      </c>
      <c r="F2066" s="3" t="n">
        <f aca="false">F$41</f>
        <v>2015</v>
      </c>
      <c r="G2066" s="3" t="n">
        <f aca="false">MEDIAN(G41,G116,G191,G266,G341,G416,G491,G566,G641,G716,G791,G866,G941,G1016,G1091,G1166,G1241,G1316,G1391,G1466,G1541,G1616,G1691,G1766,G1841,G1916,G1991)</f>
        <v>80.0984019387165</v>
      </c>
      <c r="H2066" s="3"/>
      <c r="I2066" s="3"/>
      <c r="J2066" s="3"/>
      <c r="K2066" s="3" t="str">
        <f aca="false">K$41</f>
        <v>Proporção dos jovens que estudam ou trabalham</v>
      </c>
      <c r="L2066" s="3" t="str">
        <f aca="false">L$41</f>
        <v>IBGE</v>
      </c>
      <c r="M2066" s="3" t="str">
        <f aca="false">M$41</f>
        <v>Porcentagem %</v>
      </c>
      <c r="N2066" s="5"/>
      <c r="O2066" s="3" t="n">
        <f aca="false">MEDIAN(O41,O116,O191,O266,O341,O416,O491,O566,O641,O716,O791,O866,O941,O1016,O1091,O1166,O1241,O1316,O1391,O1466,O1541,O1616,O1691,O1766,O1841,O1916,O1991)</f>
        <v>50.7943973807061</v>
      </c>
    </row>
    <row r="2067" customFormat="false" ht="15" hidden="false" customHeight="true" outlineLevel="0" collapsed="false">
      <c r="A2067" s="3" t="str">
        <f aca="false">A$42</f>
        <v>Sustentabilidade Social</v>
      </c>
      <c r="B2067" s="3" t="str">
        <f aca="false">B$42</f>
        <v>Mortalidade Materna</v>
      </c>
      <c r="C2067" s="3" t="n">
        <f aca="false">C$42</f>
        <v>-1</v>
      </c>
      <c r="D2067" s="3" t="s">
        <v>266</v>
      </c>
      <c r="E2067" s="3" t="n">
        <f aca="false">E$42</f>
        <v>2013</v>
      </c>
      <c r="F2067" s="3" t="n">
        <f aca="false">F$42</f>
        <v>2015</v>
      </c>
      <c r="G2067" s="3" t="n">
        <f aca="false">MEDIAN(G42,G117,G192,G267,G342,G417,G492,G567,G642,G717,G792,G867,G942,G1017,G1092,G1167,G1242,G1317,G1392,G1467,G1542,G1617,G1692,G1767,G1842,G1917,G1992)</f>
        <v>4.72107619554698</v>
      </c>
      <c r="H2067" s="3"/>
      <c r="I2067" s="3"/>
      <c r="J2067" s="3"/>
      <c r="K2067" s="3" t="str">
        <f aca="false">K$42</f>
        <v>Óbitos maternos em relação a população feminina em idade fértil (15-49 anos).</v>
      </c>
      <c r="L2067" s="3" t="str">
        <f aca="false">L$42</f>
        <v>Datasus</v>
      </c>
      <c r="M2067" s="3" t="str">
        <f aca="false">M$42</f>
        <v>Taxa de mortalidade por 100 mil mulheres</v>
      </c>
      <c r="N2067" s="5"/>
      <c r="O2067" s="3" t="n">
        <f aca="false">MEDIAN(O42,O117,O192,O267,O342,O417,O492,O567,O642,O717,O792,O867,O942,O1017,O1092,O1167,O1242,O1317,O1392,O1467,O1542,O1617,O1692,O1767,O1842,O1917,O1992)</f>
        <v>58.2433513994149</v>
      </c>
    </row>
    <row r="2068" customFormat="false" ht="15" hidden="false" customHeight="true" outlineLevel="0" collapsed="false">
      <c r="A2068" s="3" t="str">
        <f aca="false">A$43</f>
        <v>Sustentabilidade Social</v>
      </c>
      <c r="B2068" s="3" t="str">
        <f aca="false">B$43</f>
        <v>Mortalidade Precoce</v>
      </c>
      <c r="C2068" s="3" t="n">
        <f aca="false">C$43</f>
        <v>-1</v>
      </c>
      <c r="D2068" s="3" t="s">
        <v>266</v>
      </c>
      <c r="E2068" s="3" t="n">
        <f aca="false">E$43</f>
        <v>2013</v>
      </c>
      <c r="F2068" s="3" t="n">
        <f aca="false">F$43</f>
        <v>2015</v>
      </c>
      <c r="G2068" s="3" t="n">
        <f aca="false">MEDIAN(G43,G118,G193,G268,G343,G418,G493,G568,G643,G718,G793,G868,G943,G1018,G1093,G1168,G1243,G1318,G1393,G1468,G1543,G1618,G1693,G1768,G1843,G1918,G1993)</f>
        <v>109.991337469795</v>
      </c>
      <c r="H2068" s="3"/>
      <c r="I2068" s="3"/>
      <c r="J2068" s="3"/>
      <c r="K2068" s="3" t="str">
        <f aca="false">K$43</f>
        <v>Mortalidade de Jovens (15-29 anos) por causas externas.
</v>
      </c>
      <c r="L2068" s="3" t="str">
        <f aca="false">L$43</f>
        <v>Datasus</v>
      </c>
      <c r="M2068" s="3" t="str">
        <f aca="false">M$43</f>
        <v>Taxa de mortalidade por 100 mil jovens</v>
      </c>
      <c r="N2068" s="5"/>
      <c r="O2068" s="3" t="n">
        <f aca="false">MEDIAN(O43,O118,O193,O268,O343,O418,O493,O568,O643,O718,O793,O868,O943,O1018,O1093,O1168,O1243,O1318,O1393,O1468,O1543,O1618,O1693,O1768,O1843,O1918,O1993)</f>
        <v>62.4614968041916</v>
      </c>
    </row>
    <row r="2069" customFormat="false" ht="15" hidden="false" customHeight="true" outlineLevel="0" collapsed="false">
      <c r="A2069" s="3" t="str">
        <f aca="false">A$44</f>
        <v>Sustentabilidade Social</v>
      </c>
      <c r="B2069" s="3" t="str">
        <f aca="false">B$44</f>
        <v>Previdência Social</v>
      </c>
      <c r="C2069" s="3" t="n">
        <f aca="false">C$44</f>
        <v>1</v>
      </c>
      <c r="D2069" s="3" t="s">
        <v>266</v>
      </c>
      <c r="E2069" s="3" t="n">
        <f aca="false">E$44</f>
        <v>2013</v>
      </c>
      <c r="F2069" s="3" t="n">
        <f aca="false">F$44</f>
        <v>2015</v>
      </c>
      <c r="G2069" s="3" t="n">
        <f aca="false">MEDIAN(G44,G119,G194,G269,G344,G419,G494,G569,G644,G719,G794,G869,G944,G1019,G1094,G1169,G1244,G1319,G1394,G1469,G1544,G1619,G1694,G1769,G1844,G1919,G1994)</f>
        <v>66.3073304271734</v>
      </c>
      <c r="H2069" s="3"/>
      <c r="I2069" s="3"/>
      <c r="J2069" s="3"/>
      <c r="K2069" s="3" t="str">
        <f aca="false">K$44</f>
        <v>Proporção de idosos (mais de 60 anos) que recebem previdência social</v>
      </c>
      <c r="L2069" s="3" t="str">
        <f aca="false">L$44</f>
        <v>IBGE</v>
      </c>
      <c r="M2069" s="3" t="str">
        <f aca="false">M$44</f>
        <v>Porcentagem %</v>
      </c>
      <c r="N2069" s="5" t="s">
        <v>150</v>
      </c>
      <c r="O2069" s="3" t="n">
        <f aca="false">MEDIAN(O44,O119,O194,O269,O344,O419,O494,O569,O644,O719,O794,O869,O944,O1019,O1094,O1169,O1244,O1319,O1394,O1469,O1544,O1619,O1694,O1769,O1844,O1919,O1994)</f>
        <v>51.274441302306</v>
      </c>
    </row>
    <row r="2070" customFormat="false" ht="15" hidden="false" customHeight="true" outlineLevel="0" collapsed="false">
      <c r="A2070" s="3" t="str">
        <f aca="false">A$45</f>
        <v>Sustentabilidade Social</v>
      </c>
      <c r="B2070" s="3" t="str">
        <f aca="false">B$45</f>
        <v>Mortalidade na Infância</v>
      </c>
      <c r="C2070" s="3" t="n">
        <f aca="false">C$45</f>
        <v>-1</v>
      </c>
      <c r="D2070" s="3" t="s">
        <v>266</v>
      </c>
      <c r="E2070" s="3" t="n">
        <f aca="false">E$45</f>
        <v>2013</v>
      </c>
      <c r="F2070" s="3" t="n">
        <f aca="false">F$45</f>
        <v>2015</v>
      </c>
      <c r="G2070" s="3" t="n">
        <f aca="false">MEDIAN(G45,G120,G195,G270,G345,G420,G495,G570,G645,G720,G795,G870,G945,G1020,G1095,G1170,G1245,G1320,G1395,G1470,G1545,G1620,G1695,G1770,G1845,G1920,G1995)</f>
        <v>3.09676310588484</v>
      </c>
      <c r="H2070" s="3"/>
      <c r="I2070" s="3"/>
      <c r="J2070" s="3"/>
      <c r="K2070" s="3" t="str">
        <f aca="false">K$45</f>
        <v>Óbitos de menores de cinco anos por grupo de 1.000 nascidos vivos</v>
      </c>
      <c r="L2070" s="3" t="str">
        <f aca="false">L$45</f>
        <v>Datasus</v>
      </c>
      <c r="M2070" s="3" t="str">
        <f aca="false">M$45</f>
        <v>Porcentagem %</v>
      </c>
      <c r="N2070" s="5"/>
      <c r="O2070" s="3" t="n">
        <f aca="false">MEDIAN(O45,O120,O195,O270,O345,O420,O495,O570,O645,O720,O795,O870,O945,O1020,O1095,O1170,O1245,O1320,O1395,O1470,O1545,O1620,O1695,O1770,O1845,O1920,O1995)</f>
        <v>71.3759753827196</v>
      </c>
    </row>
    <row r="2071" customFormat="false" ht="15" hidden="false" customHeight="true" outlineLevel="0" collapsed="false">
      <c r="A2071" s="3" t="str">
        <f aca="false">A$46</f>
        <v>Sustentabilidade Social</v>
      </c>
      <c r="B2071" s="3" t="str">
        <f aca="false">B$46</f>
        <v> Total</v>
      </c>
      <c r="C2071" s="3" t="n">
        <f aca="false">C$46</f>
        <v>1</v>
      </c>
      <c r="D2071" s="3" t="s">
        <v>266</v>
      </c>
      <c r="E2071" s="3" t="n">
        <f aca="false">E$46</f>
        <v>2015</v>
      </c>
      <c r="F2071" s="3" t="n">
        <f aca="false">F$46</f>
        <v>2015</v>
      </c>
      <c r="G2071" s="3" t="n">
        <f aca="false">MEDIAN(G46,G121,G196,G271,G346,G421,G496,G571,G646,G721,G796,G871,G946,G1021,G1096,G1171,G1246,G1321,G1396,G1471,G1546,G1621,G1696,G1771,G1846,G1921,G1996)</f>
        <v>57.7415065331286</v>
      </c>
      <c r="H2071" s="3"/>
      <c r="I2071" s="3"/>
      <c r="J2071" s="3"/>
      <c r="K2071" s="3" t="str">
        <f aca="false">K$46</f>
        <v>Nota obtida via normalização e ponderação de indicadores que variam de 0 a 100.</v>
      </c>
      <c r="L2071" s="3" t="str">
        <f aca="false">L$46</f>
        <v>Tendências</v>
      </c>
      <c r="M2071" s="3" t="str">
        <f aca="false">M$46</f>
        <v>Nota de 0 a 100</v>
      </c>
      <c r="N2071" s="5"/>
      <c r="O2071" s="3" t="n">
        <f aca="false">MEDIAN(O46,O121,O196,O271,O346,O421,O496,O571,O646,O721,O796,O871,O946,O1021,O1096,O1171,O1246,O1321,O1396,O1471,O1546,O1621,O1696,O1771,O1846,O1921,O1996)</f>
        <v>51.915486858329</v>
      </c>
    </row>
    <row r="2072" customFormat="false" ht="15" hidden="false" customHeight="true" outlineLevel="0" collapsed="false">
      <c r="A2072" s="3" t="str">
        <f aca="false">A$47</f>
        <v>Segurança Pública</v>
      </c>
      <c r="B2072" s="3" t="str">
        <f aca="false">B$47</f>
        <v>Déficit Carcerário</v>
      </c>
      <c r="C2072" s="3" t="n">
        <f aca="false">C$47</f>
        <v>-1</v>
      </c>
      <c r="D2072" s="3" t="s">
        <v>266</v>
      </c>
      <c r="E2072" s="3" t="n">
        <f aca="false">E$47</f>
        <v>2014</v>
      </c>
      <c r="F2072" s="3" t="n">
        <f aca="false">F$47</f>
        <v>2015</v>
      </c>
      <c r="G2072" s="3" t="n">
        <f aca="false">MEDIAN(G47,G122,G197,G272,G347,G422,G497,G572,G647,G722,G797,G872,G947,G1022,G1097,G1172,G1247,G1322,G1397,G1472,G1547,G1622,G1697,G1772,G1847,G1922,G1997)</f>
        <v>1.50673847225571</v>
      </c>
      <c r="H2072" s="3"/>
      <c r="I2072" s="3"/>
      <c r="J2072" s="3"/>
      <c r="K2072" s="3" t="str">
        <f aca="false">K$47</f>
        <v>Relação detentos / Vagas</v>
      </c>
      <c r="L2072" s="3" t="str">
        <f aca="false">L$47</f>
        <v>Fórum de Segurança Pública</v>
      </c>
      <c r="M2072" s="3" t="str">
        <f aca="false">M$47</f>
        <v>Porcentagem %</v>
      </c>
      <c r="N2072" s="5"/>
      <c r="O2072" s="3" t="n">
        <f aca="false">MEDIAN(O47,O122,O197,O272,O347,O422,O497,O572,O647,O722,O797,O872,O947,O1022,O1097,O1172,O1247,O1322,O1397,O1472,O1547,O1622,O1697,O1772,O1847,O1922,O1997)</f>
        <v>65.2099587278894</v>
      </c>
    </row>
    <row r="2073" customFormat="false" ht="15" hidden="false" customHeight="true" outlineLevel="0" collapsed="false">
      <c r="A2073" s="3" t="str">
        <f aca="false">A$48</f>
        <v>Segurança Pública</v>
      </c>
      <c r="B2073" s="3" t="str">
        <f aca="false">B$48</f>
        <v>Mortes a esclarecer</v>
      </c>
      <c r="C2073" s="3" t="n">
        <f aca="false">C$48</f>
        <v>-1</v>
      </c>
      <c r="D2073" s="3" t="s">
        <v>266</v>
      </c>
      <c r="E2073" s="3" t="n">
        <f aca="false">E$48</f>
        <v>2014</v>
      </c>
      <c r="F2073" s="3" t="n">
        <f aca="false">F$48</f>
        <v>2015</v>
      </c>
      <c r="G2073" s="3" t="n">
        <f aca="false">MEDIAN(G48,G123,G198,G273,G348,G423,G498,G573,G648,G723,G798,G873,G948,G1023,G1098,G1173,G1248,G1323,G1398,G1473,G1548,G1623,G1698,G1773,G1848,G1923,G1998)</f>
        <v>6.45443316874529</v>
      </c>
      <c r="H2073" s="3"/>
      <c r="I2073" s="3"/>
      <c r="J2073" s="3"/>
      <c r="K2073" s="3" t="str">
        <f aca="false">K$48</f>
        <v># "mortes a esclarecer" / 100 mil habitantes</v>
      </c>
      <c r="L2073" s="3" t="str">
        <f aca="false">L$48</f>
        <v>Fórum de Segurança Pública</v>
      </c>
      <c r="M2073" s="3" t="str">
        <f aca="false">M$48</f>
        <v>Taxa de mortalidade por 100 mil habitantes</v>
      </c>
      <c r="N2073" s="5" t="str">
        <f aca="false">N$48</f>
        <v>A partir da edição de 2017, ou seja, do dado de 2015 a fonte passou a ser o Datasus e não mais o "Fórum de Segurança Público", assim, mortes a esclarecer significam: Óbitos por causas externas a partir de "Eventos cuja intenção é indeterminada"</v>
      </c>
      <c r="O2073" s="3" t="n">
        <f aca="false">MEDIAN(O48,O123,O198,O273,O348,O423,O498,O573,O648,O723,O798,O873,O948,O1023,O1098,O1173,O1248,O1323,O1398,O1473,O1548,O1623,O1698,O1773,O1848,O1923,O1998)</f>
        <v>74.2070636731971</v>
      </c>
    </row>
    <row r="2074" customFormat="false" ht="15" hidden="false" customHeight="true" outlineLevel="0" collapsed="false">
      <c r="A2074" s="3" t="str">
        <f aca="false">A$49</f>
        <v>Segurança Pública</v>
      </c>
      <c r="B2074" s="3" t="str">
        <f aca="false">B$49</f>
        <v>Atuação do Sistema de Justiça Criminal</v>
      </c>
      <c r="C2074" s="3" t="n">
        <f aca="false">C$49</f>
        <v>1</v>
      </c>
      <c r="D2074" s="3" t="s">
        <v>266</v>
      </c>
      <c r="E2074" s="3" t="n">
        <f aca="false">E$49</f>
        <v>2014</v>
      </c>
      <c r="F2074" s="3" t="n">
        <f aca="false">F$49</f>
        <v>2015</v>
      </c>
      <c r="G2074" s="3" t="n">
        <f aca="false">MEDIAN(G49,G124,G199,G274,G349,G424,G499,G574,G649,G724,G799,G874,G949,G1024,G1099,G1174,G1249,G1324,G1399,G1474,G1549,G1624,G1699,G1774,G1849,G1924,G1999)</f>
        <v>3.25</v>
      </c>
      <c r="H2074" s="3"/>
      <c r="I2074" s="3"/>
      <c r="J2074" s="3"/>
      <c r="K2074" s="3" t="str">
        <f aca="false">K$49</f>
        <v>Total da população carcerária (regime fechado) em relação ao número de homicídios.</v>
      </c>
      <c r="L2074" s="3" t="str">
        <f aca="false">L$49</f>
        <v>Fórum de Segurança Pública</v>
      </c>
      <c r="M2074" s="3" t="str">
        <f aca="false">M$49</f>
        <v>Porcentagem %</v>
      </c>
      <c r="N2074" s="3" t="str">
        <f aca="false">N$49</f>
        <v>A partir da edição de 2018, ou seja, do dado de 2017 passou a ser usado como numerador a população prisional acusada de homicídio e não mais a população carcerária total.</v>
      </c>
      <c r="O2074" s="3" t="n">
        <f aca="false">MEDIAN(O49,O124,O199,O274,O349,O424,O499,O574,O649,O724,O799,O874,O949,O1024,O1099,O1174,O1249,O1324,O1399,O1474,O1549,O1624,O1699,O1774,O1849,O1924,O1999)</f>
        <v>10.0364081444804</v>
      </c>
    </row>
    <row r="2075" customFormat="false" ht="15" hidden="false" customHeight="true" outlineLevel="0" collapsed="false">
      <c r="A2075" s="3" t="str">
        <f aca="false">A$50</f>
        <v>Segurança Pública</v>
      </c>
      <c r="B2075" s="3" t="str">
        <f aca="false">B$50</f>
        <v>Mortalidade no Trânsito</v>
      </c>
      <c r="C2075" s="3" t="n">
        <f aca="false">C$50</f>
        <v>-1</v>
      </c>
      <c r="D2075" s="3" t="s">
        <v>266</v>
      </c>
      <c r="E2075" s="3" t="n">
        <f aca="false">E$50</f>
        <v>2013</v>
      </c>
      <c r="F2075" s="3" t="n">
        <f aca="false">F$50</f>
        <v>2015</v>
      </c>
      <c r="G2075" s="3" t="n">
        <f aca="false">MEDIAN(G50,G125,G200,G275,G350,G425,G500,G575,G650,G725,G800,G875,G950,G1025,G1100,G1175,G1250,G1325,G1400,G1475,G1550,G1625,G1700,G1775,G1850,G1925,G2000)</f>
        <v>49.7897647303042</v>
      </c>
      <c r="H2075" s="3"/>
      <c r="I2075" s="3"/>
      <c r="J2075" s="3"/>
      <c r="K2075" s="3" t="str">
        <f aca="false">K$50</f>
        <v>Óbitos por causas externas (acidentes em transporte terrestre) em relação ao total de habitantes.</v>
      </c>
      <c r="L2075" s="3" t="str">
        <f aca="false">L$50</f>
        <v>Datasus</v>
      </c>
      <c r="M2075" s="5" t="str">
        <f aca="false">M$50</f>
        <v>Mortes em relação a frota e aos habitantes</v>
      </c>
      <c r="N2075" s="5" t="str">
        <f aca="false">N$50</f>
        <v>Antes de 2019 o nome do indicador era "Segurança no Trânsito" </v>
      </c>
      <c r="O2075" s="3" t="n">
        <f aca="false">MEDIAN(O50,O125,O200,O275,O350,O425,O500,O575,O650,O725,O800,O875,O950,O1025,O1100,O1175,O1250,O1325,O1400,O1475,O1550,O1625,O1700,O1775,O1850,O1925,O2000)</f>
        <v>58.66387778757</v>
      </c>
    </row>
    <row r="2076" customFormat="false" ht="15" hidden="false" customHeight="true" outlineLevel="0" collapsed="false">
      <c r="A2076" s="3" t="str">
        <f aca="false">A$51</f>
        <v>Segurança Pública</v>
      </c>
      <c r="B2076" s="3" t="str">
        <f aca="false">B$51</f>
        <v>Segurança Pessoal</v>
      </c>
      <c r="C2076" s="3" t="n">
        <f aca="false">C$51</f>
        <v>-1</v>
      </c>
      <c r="D2076" s="3" t="s">
        <v>266</v>
      </c>
      <c r="E2076" s="3" t="n">
        <f aca="false">E$51</f>
        <v>2014</v>
      </c>
      <c r="F2076" s="3" t="n">
        <f aca="false">F$51</f>
        <v>2015</v>
      </c>
      <c r="G2076" s="3" t="n">
        <f aca="false">MEDIAN(G51,G126,G201,G276,G351,G426,G501,G576,G651,G726,G801,G876,G951,G1026,G1101,G1176,G1251,G1326,G1401,G1476,G1551,G1626,G1701,G1776,G1851,G1926,G2001)</f>
        <v>28.8241958535479</v>
      </c>
      <c r="H2076" s="3"/>
      <c r="I2076" s="3"/>
      <c r="J2076" s="3"/>
      <c r="K2076" s="3" t="str">
        <f aca="false">K$51</f>
        <v>Óbitos resultantes de agressões (homicídios) em relação a população total.</v>
      </c>
      <c r="L2076" s="3" t="str">
        <f aca="false">L$51</f>
        <v>Fórum de Segurança Pública</v>
      </c>
      <c r="M2076" s="5" t="str">
        <f aca="false">M$51</f>
        <v>Óbitos por 100 mil habitantes</v>
      </c>
      <c r="N2076" s="5"/>
      <c r="O2076" s="3" t="n">
        <f aca="false">MEDIAN(O51,O126,O201,O276,O351,O426,O501,O576,O651,O726,O801,O876,O951,O1026,O1101,O1176,O1251,O1326,O1401,O1476,O1551,O1626,O1701,O1776,O1851,O1926,O2001)</f>
        <v>64.0755737238912</v>
      </c>
    </row>
    <row r="2077" customFormat="false" ht="15" hidden="false" customHeight="true" outlineLevel="0" collapsed="false">
      <c r="A2077" s="3" t="str">
        <f aca="false">A$52</f>
        <v>Segurança Pública</v>
      </c>
      <c r="B2077" s="3" t="str">
        <f aca="false">B$52</f>
        <v>Segurança Patrimonial</v>
      </c>
      <c r="C2077" s="3" t="n">
        <f aca="false">C$52</f>
        <v>-1</v>
      </c>
      <c r="D2077" s="3" t="s">
        <v>266</v>
      </c>
      <c r="E2077" s="3" t="n">
        <f aca="false">E$52</f>
        <v>2014</v>
      </c>
      <c r="F2077" s="3" t="n">
        <f aca="false">F$52</f>
        <v>2015</v>
      </c>
      <c r="G2077" s="3" t="n">
        <f aca="false">MEDIAN(G52,G127,G202,G277,G352,G427,G502,G577,G652,G727,G802,G877,G952,G1027,G1102,G1177,G1252,G1327,G1402,G1477,G1552,G1627,G1702,G1777,G1852,G1927,G2002)</f>
        <v>492.001803240529</v>
      </c>
      <c r="H2077" s="3"/>
      <c r="I2077" s="3"/>
      <c r="J2077" s="3"/>
      <c r="K2077" s="3" t="str">
        <f aca="false">K$52</f>
        <v>Roubos e furto de veículos em relação a frota total (por 100 mil veículos).</v>
      </c>
      <c r="L2077" s="3" t="str">
        <f aca="false">L$52</f>
        <v>Fórum de Segurança Pública</v>
      </c>
      <c r="M2077" s="5" t="str">
        <f aca="false">M$52</f>
        <v>Roubos e furtos por 100 mil veículos</v>
      </c>
      <c r="N2077" s="3" t="str">
        <f aca="false">N$52</f>
        <v>A partir da edição de 2019, ou seja, do dado de 2018, passou a ser usado o número de roubos totais no lugar de roubos e furtos de veículos</v>
      </c>
      <c r="O2077" s="3" t="n">
        <f aca="false">MEDIAN(O52,O127,O202,O277,O352,O427,O502,O577,O652,O727,O802,O877,O952,O1027,O1102,O1177,O1252,O1327,O1402,O1477,O1552,O1627,O1702,O1777,O1852,O1927,O2002)</f>
        <v>59.1671396132272</v>
      </c>
    </row>
    <row r="2078" customFormat="false" ht="15" hidden="false" customHeight="true" outlineLevel="0" collapsed="false">
      <c r="A2078" s="3" t="str">
        <f aca="false">A$53</f>
        <v>Segurança Pública</v>
      </c>
      <c r="B2078" s="3" t="str">
        <f aca="false">B$53</f>
        <v> Total</v>
      </c>
      <c r="C2078" s="3" t="n">
        <f aca="false">C$53</f>
        <v>1</v>
      </c>
      <c r="D2078" s="3" t="s">
        <v>266</v>
      </c>
      <c r="E2078" s="3" t="n">
        <f aca="false">E$53</f>
        <v>2015</v>
      </c>
      <c r="F2078" s="3" t="n">
        <f aca="false">F$53</f>
        <v>2015</v>
      </c>
      <c r="G2078" s="3" t="n">
        <f aca="false">MEDIAN(G53,G128,G203,G278,G353,G428,G503,G578,G653,G728,G803,G878,G953,G1028,G1103,G1178,G1253,G1328,G1403,G1478,G1553,G1628,G1703,G1778,G1853,G1928,G2003)</f>
        <v>54.2099933514622</v>
      </c>
      <c r="H2078" s="3"/>
      <c r="I2078" s="3"/>
      <c r="J2078" s="3"/>
      <c r="K2078" s="3" t="str">
        <f aca="false">K$53</f>
        <v>Nota obtida via normalização e ponderação de indicadores que variam de 0 a 100.</v>
      </c>
      <c r="L2078" s="3" t="str">
        <f aca="false">L$53</f>
        <v>Tendências</v>
      </c>
      <c r="M2078" s="3" t="str">
        <f aca="false">M$53</f>
        <v>Nota de 0 a 100</v>
      </c>
      <c r="N2078" s="5"/>
      <c r="O2078" s="3" t="n">
        <f aca="false">MEDIAN(O53,O128,O203,O278,O353,O428,O503,O578,O653,O728,O803,O878,O953,O1028,O1103,O1178,O1253,O1328,O1403,O1478,O1553,O1628,O1703,O1778,O1853,O1928,O2003)</f>
        <v>67.6323640690249</v>
      </c>
    </row>
    <row r="2079" customFormat="false" ht="15" hidden="false" customHeight="true" outlineLevel="0" collapsed="false">
      <c r="A2079" s="3" t="str">
        <f aca="false">A$54</f>
        <v>Solidez Fiscal</v>
      </c>
      <c r="B2079" s="3" t="str">
        <f aca="false">B$54</f>
        <v>Dependência Fiscal</v>
      </c>
      <c r="C2079" s="3" t="n">
        <f aca="false">C$54</f>
        <v>1</v>
      </c>
      <c r="D2079" s="3" t="s">
        <v>266</v>
      </c>
      <c r="E2079" s="3" t="n">
        <f aca="false">E$54</f>
        <v>2014</v>
      </c>
      <c r="F2079" s="3" t="n">
        <f aca="false">F$54</f>
        <v>2015</v>
      </c>
      <c r="G2079" s="3" t="n">
        <f aca="false">MEDIAN(G54,G129,G204,G279,G354,G429,G504,G579,G654,G729,G804,G879,G954,G1029,G1104,G1179,G1254,G1329,G1404,G1479,G1554,G1629,G1704,G1779,G1854,G1929,G2004)</f>
        <v>64.2332469639379</v>
      </c>
      <c r="H2079" s="3"/>
      <c r="I2079" s="3"/>
      <c r="J2079" s="3"/>
      <c r="K2079" s="3" t="str">
        <f aca="false">K$54</f>
        <v>Grau de autonomia financeira do Estado tendo por base a participação das receitas correntes próprias (realizadas) sobre a receita corrente total, dado pela fórmula: 1 – (transferências correntes/receita corrente total)</v>
      </c>
      <c r="L2079" s="3" t="str">
        <f aca="false">L$54</f>
        <v>Siconfi</v>
      </c>
      <c r="M2079" s="3" t="str">
        <f aca="false">M$54</f>
        <v>Porcentagem %</v>
      </c>
      <c r="N20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079" s="3" t="n">
        <f aca="false">MEDIAN(O54,O129,O204,O279,O354,O429,O504,O579,O654,O729,O804,O879,O954,O1029,O1104,O1179,O1254,O1329,O1404,O1479,O1554,O1629,O1704,O1779,O1854,O1929,O2004)</f>
        <v>53.1331877059658</v>
      </c>
    </row>
    <row r="2080" customFormat="false" ht="15" hidden="false" customHeight="true" outlineLevel="0" collapsed="false">
      <c r="A2080" s="3" t="str">
        <f aca="false">A$55</f>
        <v>Solidez Fiscal</v>
      </c>
      <c r="B2080" s="3" t="str">
        <f aca="false">B$55</f>
        <v>Taxa de Investimentos</v>
      </c>
      <c r="C2080" s="3" t="n">
        <f aca="false">C$55</f>
        <v>1</v>
      </c>
      <c r="D2080" s="3" t="s">
        <v>266</v>
      </c>
      <c r="E2080" s="3" t="n">
        <f aca="false">E$55</f>
        <v>2014</v>
      </c>
      <c r="F2080" s="3" t="n">
        <f aca="false">F$55</f>
        <v>2015</v>
      </c>
      <c r="G2080" s="3" t="n">
        <f aca="false">MEDIAN(G55,G130,G205,G280,G355,G430,G505,G580,G655,G730,G805,G880,G955,G1030,G1105,G1180,G1255,G1330,G1405,G1480,G1555,G1630,G1705,G1780,G1855,G1930,G2005)</f>
        <v>0.126761082643687</v>
      </c>
      <c r="H2080" s="3"/>
      <c r="I2080" s="3"/>
      <c r="J2080" s="3"/>
      <c r="K2080" s="3" t="str">
        <f aca="false">K$55</f>
        <v>Investimento liquidado / receita corrente líquida</v>
      </c>
      <c r="L2080" s="3" t="str">
        <f aca="false">L$55</f>
        <v>Siconfi</v>
      </c>
      <c r="M2080" s="5" t="s">
        <v>24</v>
      </c>
      <c r="N2080" s="5" t="str">
        <f aca="false">N$55</f>
        <v>Antes da edição de 2020 o indicador era conhecido como "Capacidade de Investimento"</v>
      </c>
      <c r="O2080" s="3" t="n">
        <f aca="false">MEDIAN(O55,O130,O205,O280,O355,O430,O505,O580,O655,O730,O805,O880,O955,O1030,O1105,O1180,O1255,O1330,O1405,O1480,O1555,O1630,O1705,O1780,O1855,O1930,O2005)</f>
        <v>38.7229571117831</v>
      </c>
    </row>
    <row r="2081" customFormat="false" ht="15" hidden="false" customHeight="true" outlineLevel="0" collapsed="false">
      <c r="A2081" s="3" t="str">
        <f aca="false">A$56</f>
        <v>Solidez Fiscal</v>
      </c>
      <c r="B2081" s="3" t="str">
        <f aca="false">B$56</f>
        <v>Resultado Nominal</v>
      </c>
      <c r="C2081" s="3" t="n">
        <f aca="false">C$56</f>
        <v>1</v>
      </c>
      <c r="D2081" s="3" t="s">
        <v>266</v>
      </c>
      <c r="E2081" s="3" t="n">
        <f aca="false">E$56</f>
        <v>2014</v>
      </c>
      <c r="F2081" s="3" t="n">
        <f aca="false">F$56</f>
        <v>2015</v>
      </c>
      <c r="G2081" s="3" t="n">
        <f aca="false">MEDIAN(G56,G131,G206,G281,G356,G431,G506,G581,G656,G731,G806,G881,G956,G1031,G1106,G1181,G1256,G1331,G1406,G1481,G1556,G1631,G1706,G1781,G1856,G1931,G2006)</f>
        <v>1.06574281832599</v>
      </c>
      <c r="H2081" s="3"/>
      <c r="I2081" s="3"/>
      <c r="J2081" s="3"/>
      <c r="K2081" s="3" t="str">
        <f aca="false">K$56</f>
        <v>Diferença entre receitas e despesas primárias no período acrescidas das despesas com juros nominais incidentes sobre a dívida pública interna e externa, dividido pelo PIB</v>
      </c>
      <c r="L2081" s="3" t="str">
        <f aca="false">L$56</f>
        <v>Siconfi</v>
      </c>
      <c r="M2081" s="3" t="str">
        <f aca="false">M$56</f>
        <v>Porcentagem %</v>
      </c>
      <c r="N2081" s="5"/>
      <c r="O2081" s="3" t="n">
        <f aca="false">MEDIAN(O56,O131,O206,O281,O356,O431,O506,O581,O656,O731,O806,O881,O956,O1031,O1106,O1181,O1256,O1331,O1406,O1481,O1556,O1631,O1706,O1781,O1856,O1931,O2006)</f>
        <v>48.7855378624344</v>
      </c>
    </row>
    <row r="2082" customFormat="false" ht="15" hidden="false" customHeight="true" outlineLevel="0" collapsed="false">
      <c r="A2082" s="3" t="str">
        <f aca="false">A$57</f>
        <v>Solidez Fiscal</v>
      </c>
      <c r="B2082" s="3" t="str">
        <f aca="false">B$57</f>
        <v>Solvência Fiscal</v>
      </c>
      <c r="C2082" s="3" t="n">
        <f aca="false">C$57</f>
        <v>-1</v>
      </c>
      <c r="D2082" s="3" t="s">
        <v>266</v>
      </c>
      <c r="E2082" s="3" t="n">
        <f aca="false">E$57</f>
        <v>2014</v>
      </c>
      <c r="F2082" s="3" t="n">
        <f aca="false">F$57</f>
        <v>2015</v>
      </c>
      <c r="G2082" s="3" t="n">
        <f aca="false">MEDIAN(G57,G132,G207,G282,G357,G432,G507,G582,G657,G732,G807,G882,G957,G1032,G1107,G1182,G1257,G1332,G1407,G1482,G1557,G1632,G1707,G1782,G1857,G1932,G2007)</f>
        <v>50.54147801181</v>
      </c>
      <c r="H2082" s="3"/>
      <c r="I2082" s="3"/>
      <c r="J2082" s="3"/>
      <c r="K2082" s="3" t="str">
        <f aca="false">K$57</f>
        <v>Dívida consolidada líquida / receita corrente líquida</v>
      </c>
      <c r="L2082" s="3" t="str">
        <f aca="false">L$57</f>
        <v>Siconfi</v>
      </c>
      <c r="M2082" s="5" t="s">
        <v>24</v>
      </c>
      <c r="N2082" s="5"/>
      <c r="O2082" s="3" t="n">
        <f aca="false">MEDIAN(O57,O132,O207,O282,O357,O432,O507,O582,O657,O732,O807,O882,O957,O1032,O1107,O1182,O1257,O1332,O1407,O1482,O1557,O1632,O1707,O1782,O1857,O1932,O2007)</f>
        <v>80.62699733164</v>
      </c>
    </row>
    <row r="2083" customFormat="false" ht="15" hidden="false" customHeight="true" outlineLevel="0" collapsed="false">
      <c r="A2083" s="3" t="str">
        <f aca="false">A$58</f>
        <v>Solidez Fiscal</v>
      </c>
      <c r="B2083" s="3" t="str">
        <f aca="false">B$58</f>
        <v>Sucesso do Planejamento Orçamentário</v>
      </c>
      <c r="C2083" s="3" t="n">
        <f aca="false">C$58</f>
        <v>1</v>
      </c>
      <c r="D2083" s="3" t="s">
        <v>266</v>
      </c>
      <c r="E2083" s="3" t="n">
        <f aca="false">E$58</f>
        <v>2014</v>
      </c>
      <c r="F2083" s="3" t="n">
        <f aca="false">F$58</f>
        <v>2015</v>
      </c>
      <c r="G2083" s="3" t="n">
        <f aca="false">MEDIAN(G58,G133,G208,G283,G358,G433,G508,G583,G658,G733,G808,G883,G958,G1033,G1108,G1183,G1258,G1333,G1408,G1483,G1558,G1633,G1708,G1783,G1858,G1933,G2008)</f>
        <v>85.8655268123131</v>
      </c>
      <c r="H2083" s="3"/>
      <c r="I2083" s="3"/>
      <c r="J2083" s="3"/>
      <c r="K2083" s="3" t="str">
        <f aca="false">K$58</f>
        <v>Despesa liquidada pela despesa total atualizada (dotação orçamentária).</v>
      </c>
      <c r="L2083" s="3" t="str">
        <f aca="false">L$58</f>
        <v>Siconfi</v>
      </c>
      <c r="M2083" s="3" t="str">
        <f aca="false">M$58</f>
        <v>Porcentagem %</v>
      </c>
      <c r="N2083" s="5" t="str">
        <f aca="false">N$58</f>
        <v>Antes de 2020 o indicador era chamado de "Sucesso da Execução Orçamentária"</v>
      </c>
      <c r="O2083" s="3" t="n">
        <f aca="false">MEDIAN(O58,O133,O208,O283,O358,O433,O508,O583,O658,O733,O808,O883,O958,O1033,O1108,O1183,O1258,O1333,O1408,O1483,O1558,O1633,O1708,O1783,O1858,O1933,O2008)</f>
        <v>57.8656035314054</v>
      </c>
    </row>
    <row r="2084" customFormat="false" ht="15" hidden="false" customHeight="true" outlineLevel="0" collapsed="false">
      <c r="A2084" s="3" t="str">
        <f aca="false">A$59</f>
        <v>Solidez Fiscal</v>
      </c>
      <c r="B2084" s="3" t="str">
        <f aca="false">B$59</f>
        <v> Total</v>
      </c>
      <c r="C2084" s="3" t="n">
        <f aca="false">C$59</f>
        <v>1</v>
      </c>
      <c r="D2084" s="3" t="s">
        <v>266</v>
      </c>
      <c r="E2084" s="3" t="n">
        <f aca="false">E$59</f>
        <v>2015</v>
      </c>
      <c r="F2084" s="3" t="n">
        <f aca="false">F$59</f>
        <v>2015</v>
      </c>
      <c r="G2084" s="3" t="n">
        <f aca="false">MEDIAN(G59,G134,G209,G284,G359,G434,G509,G584,G659,G734,G809,G884,G959,G1034,G1109,G1184,G1259,G1334,G1409,G1484,G1559,G1634,G1709,G1784,G1859,G1934,G2009)</f>
        <v>55.7824386655603</v>
      </c>
      <c r="H2084" s="3"/>
      <c r="I2084" s="3"/>
      <c r="J2084" s="3"/>
      <c r="K2084" s="3" t="str">
        <f aca="false">K$59</f>
        <v>Nota obtida via normalização e ponderação de indicadores que variam de 0 a 100.</v>
      </c>
      <c r="L2084" s="3" t="str">
        <f aca="false">L$59</f>
        <v>Tendências</v>
      </c>
      <c r="M2084" s="3" t="str">
        <f aca="false">M$59</f>
        <v>Nota de 0 a 100</v>
      </c>
      <c r="N2084" s="5"/>
      <c r="O2084" s="3" t="n">
        <f aca="false">MEDIAN(O59,O134,O209,O284,O359,O434,O509,O584,O659,O734,O809,O884,O959,O1034,O1109,O1184,O1259,O1334,O1409,O1484,O1559,O1634,O1709,O1784,O1859,O1934,O2009)</f>
        <v>81.3802034855479</v>
      </c>
    </row>
    <row r="2085" customFormat="false" ht="15" hidden="false" customHeight="true" outlineLevel="0" collapsed="false">
      <c r="A2085" s="3" t="str">
        <f aca="false">A$60</f>
        <v>Eficiência da Máquina Pública</v>
      </c>
      <c r="B2085" s="3" t="str">
        <f aca="false">B$60</f>
        <v>Eficiência do Judiciário</v>
      </c>
      <c r="C2085" s="3" t="n">
        <f aca="false">C$60</f>
        <v>-1</v>
      </c>
      <c r="D2085" s="3" t="s">
        <v>266</v>
      </c>
      <c r="E2085" s="3" t="n">
        <f aca="false">E$60</f>
        <v>2013</v>
      </c>
      <c r="F2085" s="3" t="n">
        <f aca="false">F$60</f>
        <v>2015</v>
      </c>
      <c r="G2085" s="3" t="n">
        <f aca="false">MEDIAN(G60,G135,G210,G285,G360,G435,G510,G585,G660,G735,G810,G885,G960,G1035,G1110,G1185,G1260,G1335,G1410,G1485,G1560,G1635,G1710,G1785,G1860,G1935,G2010)</f>
        <v>67.3997406600015</v>
      </c>
      <c r="H2085" s="3"/>
      <c r="I2085" s="3"/>
      <c r="J2085" s="3"/>
      <c r="K2085" s="4" t="str">
        <f aca="false">K$60</f>
        <v>Taxa de congestionamento = 1 - (processos baixados)/(casos novos + casos pendentes)</v>
      </c>
      <c r="L2085" s="4" t="str">
        <f aca="false">L$60</f>
        <v>Justiça em Números/CNJ</v>
      </c>
      <c r="M2085" s="4" t="str">
        <f aca="false">M$60</f>
        <v>Porcentagem %</v>
      </c>
      <c r="N20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085" s="3" t="n">
        <f aca="false">MEDIAN(O60,O135,O210,O285,O360,O435,O510,O585,O660,O735,O810,O885,O960,O1035,O1110,O1185,O1260,O1335,O1410,O1485,O1560,O1635,O1710,O1785,O1860,O1935,O2010)</f>
        <v>32.1139742121411</v>
      </c>
    </row>
    <row r="2086" customFormat="false" ht="15" hidden="false" customHeight="true" outlineLevel="0" collapsed="false">
      <c r="A2086" s="3" t="str">
        <f aca="false">A$61</f>
        <v>Eficiência da Máquina Pública</v>
      </c>
      <c r="B2086" s="3" t="str">
        <f aca="false">B$61</f>
        <v>Custo do Executivo/PIB</v>
      </c>
      <c r="C2086" s="3" t="n">
        <f aca="false">C$61</f>
        <v>-1</v>
      </c>
      <c r="D2086" s="3" t="s">
        <v>266</v>
      </c>
      <c r="E2086" s="3" t="n">
        <f aca="false">E$61</f>
        <v>2014</v>
      </c>
      <c r="F2086" s="3" t="n">
        <f aca="false">F$61</f>
        <v>2015</v>
      </c>
      <c r="G2086" s="3" t="n">
        <f aca="false">MEDIAN(G61,G136,G211,G286,G361,G436,G511,G586,G661,G736,G811,G886,G961,G1036,G1111,G1186,G1261,G1336,G1411,G1486,G1561,G1636,G1711,G1786,G1861,G1936,G2011)</f>
        <v>1.49611975687359</v>
      </c>
      <c r="H2086" s="3"/>
      <c r="I2086" s="3"/>
      <c r="J2086" s="3"/>
      <c r="K2086" s="3" t="str">
        <f aca="false">K$61</f>
        <v>Recursos públicos alocados na administração direta / PIB</v>
      </c>
      <c r="L2086" s="3" t="str">
        <f aca="false">L$61</f>
        <v>FINBRA/Siconfi</v>
      </c>
      <c r="M2086" s="3" t="str">
        <f aca="false">M$61</f>
        <v>Porcentagem %</v>
      </c>
      <c r="N2086" s="3" t="str">
        <f aca="false">N$61</f>
        <v>O PIB utilizado para cálculo é estimado pela Tendências</v>
      </c>
      <c r="O2086" s="3" t="n">
        <f aca="false">MEDIAN(O61,O136,O211,O286,O361,O436,O511,O586,O661,O736,O811,O886,O961,O1036,O1111,O1186,O1261,O1336,O1411,O1486,O1561,O1636,O1711,O1786,O1861,O1936,O2011)</f>
        <v>88.4728835490173</v>
      </c>
    </row>
    <row r="2087" customFormat="false" ht="15" hidden="false" customHeight="true" outlineLevel="0" collapsed="false">
      <c r="A2087" s="3" t="str">
        <f aca="false">A$62</f>
        <v>Eficiência da Máquina Pública</v>
      </c>
      <c r="B2087" s="3" t="str">
        <f aca="false">B$62</f>
        <v>Índice de Transparência</v>
      </c>
      <c r="C2087" s="3" t="n">
        <f aca="false">C$62</f>
        <v>1</v>
      </c>
      <c r="D2087" s="3" t="s">
        <v>266</v>
      </c>
      <c r="E2087" s="3" t="n">
        <f aca="false">E$62</f>
        <v>2014</v>
      </c>
      <c r="F2087" s="3" t="n">
        <f aca="false">F$62</f>
        <v>2015</v>
      </c>
      <c r="G2087" s="3" t="n">
        <f aca="false">MEDIAN(G62,G137,G212,G287,G362,G437,G512,G587,G662,G737,G812,G887,G962,G1037,G1112,G1187,G1262,G1337,G1412,G1487,G1562,G1637,G1712,G1787,G1862,G1937,G2012)</f>
        <v>5.84</v>
      </c>
      <c r="H2087" s="3"/>
      <c r="I2087" s="3"/>
      <c r="J2087" s="3"/>
      <c r="K2087" s="3" t="str">
        <f aca="false">K$62</f>
        <v>Avaliação dos portais de acesso a informações de gastos estaduais (Nota: 0-10)</v>
      </c>
      <c r="L2087" s="3" t="str">
        <f aca="false">L$62</f>
        <v>Associação Contas Abertas</v>
      </c>
      <c r="M2087" s="3" t="str">
        <f aca="false">M$62</f>
        <v>Pontuação de 0 a 10</v>
      </c>
      <c r="N2087" s="3" t="str">
        <f aca="false">N$62</f>
        <v>A partir da edição de 2018, ou seja, do dado de 2016, passou a ser usado a avaliação Escala Brasil Transparente</v>
      </c>
      <c r="O2087" s="3" t="n">
        <f aca="false">MEDIAN(O62,O137,O212,O287,O362,O437,O512,O587,O662,O737,O812,O887,O962,O1037,O1112,O1187,O1262,O1337,O1412,O1487,O1562,O1637,O1712,O1787,O1862,O1937,O2012)</f>
        <v>61.5289765721332</v>
      </c>
    </row>
    <row r="2088" customFormat="false" ht="15" hidden="false" customHeight="true" outlineLevel="0" collapsed="false">
      <c r="A2088" s="3" t="str">
        <f aca="false">A$63</f>
        <v>Eficiência da Máquina Pública</v>
      </c>
      <c r="B2088" s="3" t="str">
        <f aca="false">B$63</f>
        <v>Custo do Judiciário/PIB</v>
      </c>
      <c r="C2088" s="3" t="n">
        <f aca="false">C$63</f>
        <v>-1</v>
      </c>
      <c r="D2088" s="3" t="s">
        <v>266</v>
      </c>
      <c r="E2088" s="3" t="n">
        <f aca="false">E$63</f>
        <v>2014</v>
      </c>
      <c r="F2088" s="3" t="n">
        <f aca="false">F$63</f>
        <v>2015</v>
      </c>
      <c r="G2088" s="3" t="n">
        <f aca="false">MEDIAN(G63,G138,G213,G288,G363,G438,G513,G588,G663,G738,G813,G888,G963,G1038,G1113,G1188,G1263,G1338,G1413,G1488,G1563,G1638,G1713,G1788,G1863,G1938,G2013)</f>
        <v>1.16636498444529</v>
      </c>
      <c r="H2088" s="3"/>
      <c r="I2088" s="3"/>
      <c r="J2088" s="3"/>
      <c r="K2088" s="3" t="str">
        <f aca="false">K$63</f>
        <v>Recursos públicos alocados no judiciário / PIB</v>
      </c>
      <c r="L2088" s="3" t="str">
        <f aca="false">L$63</f>
        <v>FINBRA/Siconfi</v>
      </c>
      <c r="M2088" s="3" t="str">
        <f aca="false">M$63</f>
        <v>Porcentagem %</v>
      </c>
      <c r="N2088" s="3" t="str">
        <f aca="false">N$63</f>
        <v>O PIB utilizado para cálculo é estimado pela Tendências. O Distrito Federal não é válido nesse indicador.</v>
      </c>
      <c r="O2088" s="3" t="n">
        <f aca="false">MEDIAN(O63,O138,O213,O288,O363,O438,O513,O588,O663,O738,O813,O888,O963,O1038,O1113,O1188,O1263,O1338,O1413,O1488,O1563,O1638,O1713,O1788,O1863,O1938,O2013)</f>
        <v>84.8335637417646</v>
      </c>
    </row>
    <row r="2089" customFormat="false" ht="15" hidden="false" customHeight="true" outlineLevel="0" collapsed="false">
      <c r="A2089" s="3" t="str">
        <f aca="false">A$64</f>
        <v>Eficiência da Máquina Pública</v>
      </c>
      <c r="B2089" s="3" t="str">
        <f aca="false">B$64</f>
        <v>Custo do Legislativo/PIB</v>
      </c>
      <c r="C2089" s="3" t="n">
        <f aca="false">C$64</f>
        <v>-1</v>
      </c>
      <c r="D2089" s="3" t="s">
        <v>266</v>
      </c>
      <c r="E2089" s="3" t="n">
        <f aca="false">E$64</f>
        <v>2014</v>
      </c>
      <c r="F2089" s="3" t="n">
        <f aca="false">F$64</f>
        <v>2015</v>
      </c>
      <c r="G2089" s="3" t="n">
        <f aca="false">MEDIAN(G64,G139,G214,G289,G364,G439,G514,G589,G664,G739,G814,G889,G964,G1039,G1114,G1189,G1264,G1339,G1414,G1489,G1564,G1639,G1714,G1789,G1864,G1939,G2014)</f>
        <v>0.728608112384259</v>
      </c>
      <c r="H2089" s="3"/>
      <c r="I2089" s="3"/>
      <c r="J2089" s="3"/>
      <c r="K2089" s="3" t="str">
        <f aca="false">K$64</f>
        <v>Recursos públicos alocados no legislativo / PIB</v>
      </c>
      <c r="L2089" s="3" t="str">
        <f aca="false">L$64</f>
        <v>FINBRA/Siconfi</v>
      </c>
      <c r="M2089" s="3" t="str">
        <f aca="false">M$64</f>
        <v>Porcentagem %</v>
      </c>
      <c r="N2089" s="3" t="str">
        <f aca="false">N$64</f>
        <v>O PIB utilizado para cálculo é estimado pela Tendências</v>
      </c>
      <c r="O2089" s="3" t="n">
        <f aca="false">MEDIAN(O64,O139,O214,O289,O364,O439,O514,O589,O664,O739,O814,O889,O964,O1039,O1114,O1189,O1264,O1339,O1414,O1489,O1564,O1639,O1714,O1789,O1864,O1939,O2014)</f>
        <v>69.0300643917544</v>
      </c>
    </row>
    <row r="2090" customFormat="false" ht="15" hidden="false" customHeight="true" outlineLevel="0" collapsed="false">
      <c r="A2090" s="3" t="str">
        <f aca="false">A$65</f>
        <v>Eficiência da Máquina Pública</v>
      </c>
      <c r="B2090" s="3" t="str">
        <f aca="false">B$65</f>
        <v>% Servidores Comissionados</v>
      </c>
      <c r="C2090" s="3" t="n">
        <f aca="false">C$65</f>
        <v>-1</v>
      </c>
      <c r="D2090" s="3" t="s">
        <v>266</v>
      </c>
      <c r="E2090" s="3" t="n">
        <f aca="false">E$65</f>
        <v>2013</v>
      </c>
      <c r="F2090" s="3" t="n">
        <f aca="false">F$65</f>
        <v>2015</v>
      </c>
      <c r="G2090" s="3" t="n">
        <f aca="false">MEDIAN(G65,G140,G215,G290,G365,G440,G515,G590,G665,G740,G815,G890,G965,G1040,G1115,G1190,G1265,G1340,G1415,G1490,G1565,G1640,G1715,G1790,G1865,G1940,G2015)</f>
        <v>4.87156607749701</v>
      </c>
      <c r="H2090" s="3"/>
      <c r="I2090" s="3"/>
      <c r="J2090" s="3"/>
      <c r="K2090" s="3" t="str">
        <f aca="false">K$65</f>
        <v>% de cargos comissionados no total de cargos públicos</v>
      </c>
      <c r="L2090" s="3" t="str">
        <f aca="false">L$65</f>
        <v>IBGE/Estadic</v>
      </c>
      <c r="M2090" s="3" t="str">
        <f aca="false">M$65</f>
        <v>Porcentagem %</v>
      </c>
      <c r="N2090" s="5"/>
      <c r="O2090" s="3" t="n">
        <f aca="false">MEDIAN(O65,O140,O215,O290,O365,O440,O515,O590,O665,O740,O815,O890,O965,O1040,O1115,O1190,O1265,O1340,O1415,O1490,O1565,O1640,O1715,O1790,O1865,O1940,O2015)</f>
        <v>79.2691228844085</v>
      </c>
    </row>
    <row r="2091" customFormat="false" ht="15" hidden="false" customHeight="true" outlineLevel="0" collapsed="false">
      <c r="A2091" s="3" t="str">
        <f aca="false">A$66</f>
        <v>Eficiência da Máquina Pública</v>
      </c>
      <c r="B2091" s="3" t="str">
        <f aca="false">B$66</f>
        <v> Total</v>
      </c>
      <c r="C2091" s="3" t="n">
        <f aca="false">C$66</f>
        <v>1</v>
      </c>
      <c r="D2091" s="3" t="s">
        <v>266</v>
      </c>
      <c r="E2091" s="3" t="n">
        <f aca="false">E$66</f>
        <v>2015</v>
      </c>
      <c r="F2091" s="3" t="n">
        <f aca="false">F$66</f>
        <v>2015</v>
      </c>
      <c r="G2091" s="3" t="n">
        <f aca="false">MEDIAN(G66,G141,G216,G291,G366,G441,G516,G591,G666,G741,G816,G891,G966,G1041,G1116,G1191,G1266,G1341,G1416,G1491,G1566,G1641,G1716,G1791,G1866,G1941,G2016)</f>
        <v>64.4233693361149</v>
      </c>
      <c r="H2091" s="3"/>
      <c r="I2091" s="3"/>
      <c r="J2091" s="3"/>
      <c r="K2091" s="3" t="str">
        <f aca="false">K$66</f>
        <v>Nota obtida via normalização e ponderação de indicadores que variam de 0 a 100.</v>
      </c>
      <c r="L2091" s="3" t="str">
        <f aca="false">L$66</f>
        <v>Tendências</v>
      </c>
      <c r="M2091" s="3" t="str">
        <f aca="false">M$66</f>
        <v>Nota de 0 a 100</v>
      </c>
      <c r="N2091" s="5"/>
      <c r="O2091" s="3" t="n">
        <f aca="false">MEDIAN(O66,O141,O216,O291,O366,O441,O516,O591,O666,O741,O816,O891,O966,O1041,O1116,O1191,O1266,O1341,O1416,O1491,O1566,O1641,O1716,O1791,O1866,O1941,O2016)</f>
        <v>65.969180183129</v>
      </c>
    </row>
    <row r="2092" customFormat="false" ht="15" hidden="false" customHeight="true" outlineLevel="0" collapsed="false">
      <c r="A2092" s="3" t="str">
        <f aca="false">A$67</f>
        <v>Inovação</v>
      </c>
      <c r="B2092" s="3" t="str">
        <f aca="false">B$67</f>
        <v>Produção Acadêmica</v>
      </c>
      <c r="C2092" s="3" t="n">
        <f aca="false">C$67</f>
        <v>1</v>
      </c>
      <c r="D2092" s="3" t="s">
        <v>266</v>
      </c>
      <c r="E2092" s="3" t="n">
        <f aca="false">E$67</f>
        <v>2014</v>
      </c>
      <c r="F2092" s="3" t="n">
        <f aca="false">F$67</f>
        <v>2015</v>
      </c>
      <c r="G2092" s="3" t="n">
        <f aca="false">MEDIAN(G67,G142,G217,G292,G367,G442,G517,G592,G667,G742,G817,G892,G967,G1042,G1117,G1192,G1267,G1342,G1417,G1492,G1567,G1642,G1717,G1792,G1867,G1942,G2017)</f>
        <v>0.246818445288015</v>
      </c>
      <c r="H2092" s="3"/>
      <c r="I2092" s="3"/>
      <c r="J2092" s="3"/>
      <c r="K2092" s="3" t="str">
        <f aca="false">K$67</f>
        <v>Total de documentos publicados em periódicos acadêmicos indexados no Scopus em relação à população total.</v>
      </c>
      <c r="L2092" s="3" t="str">
        <f aca="false">L$67</f>
        <v>SCImago IR</v>
      </c>
      <c r="M2092" s="3" t="str">
        <f aca="false">M$67</f>
        <v>Artigos por 1 milhão de habitantes</v>
      </c>
      <c r="N2092" s="5"/>
      <c r="O2092" s="3" t="n">
        <f aca="false">MEDIAN(O67,O142,O217,O292,O367,O442,O517,O592,O667,O742,O817,O892,O967,O1042,O1117,O1192,O1267,O1342,O1417,O1492,O1567,O1642,O1717,O1792,O1867,O1942,O2017)</f>
        <v>22.3834223230511</v>
      </c>
    </row>
    <row r="2093" customFormat="false" ht="15" hidden="false" customHeight="true" outlineLevel="0" collapsed="false">
      <c r="A2093" s="3" t="str">
        <f aca="false">A$68</f>
        <v>Inovação</v>
      </c>
      <c r="B2093" s="3" t="str">
        <f aca="false">B$68</f>
        <v>Investimentos Públicos em P&amp;D</v>
      </c>
      <c r="C2093" s="3" t="n">
        <f aca="false">C$68</f>
        <v>1</v>
      </c>
      <c r="D2093" s="3" t="s">
        <v>266</v>
      </c>
      <c r="E2093" s="3" t="n">
        <f aca="false">E$68</f>
        <v>2013</v>
      </c>
      <c r="F2093" s="3" t="n">
        <f aca="false">F$68</f>
        <v>2015</v>
      </c>
      <c r="G2093" s="3" t="n">
        <f aca="false">MEDIAN(G68,G143,G218,G293,G368,G443,G518,G593,G668,G743,G818,G893,G968,G1043,G1118,G1193,G1268,G1343,G1418,G1493,G1568,G1643,G1718,G1793,G1868,G1943,G2018)</f>
        <v>0.0605557323374763</v>
      </c>
      <c r="H2093" s="3"/>
      <c r="I2093" s="3"/>
      <c r="J2093" s="3"/>
      <c r="K2093" s="3" t="str">
        <f aca="false">K$68</f>
        <v>Participação de Investimento público em P&amp;D no PIB estadual</v>
      </c>
      <c r="L2093" s="3" t="str">
        <f aca="false">L$68</f>
        <v>Min.CT&amp;I</v>
      </c>
      <c r="M2093" s="3" t="str">
        <f aca="false">M$68</f>
        <v>Porcentagem %</v>
      </c>
      <c r="N2093" s="5" t="str">
        <f aca="false">N$68</f>
        <v>O PIB utilizado é o oficial divulgado pelo IBGE</v>
      </c>
      <c r="O2093" s="3" t="n">
        <f aca="false">MEDIAN(O68,O143,O218,O293,O368,O443,O518,O593,O668,O743,O818,O893,O968,O1043,O1118,O1193,O1268,O1343,O1418,O1493,O1568,O1643,O1718,O1793,O1868,O1943,O2018)</f>
        <v>9.33152515243273</v>
      </c>
    </row>
    <row r="2094" customFormat="false" ht="15" hidden="false" customHeight="true" outlineLevel="0" collapsed="false">
      <c r="A2094" s="3" t="str">
        <f aca="false">A$69</f>
        <v>Inovação</v>
      </c>
      <c r="B2094" s="3" t="str">
        <f aca="false">B$69</f>
        <v>Patentes</v>
      </c>
      <c r="C2094" s="3" t="n">
        <f aca="false">C$69</f>
        <v>1</v>
      </c>
      <c r="D2094" s="3" t="s">
        <v>266</v>
      </c>
      <c r="E2094" s="3" t="n">
        <f aca="false">E$69</f>
        <v>2012</v>
      </c>
      <c r="F2094" s="3" t="n">
        <f aca="false">F$69</f>
        <v>2015</v>
      </c>
      <c r="G2094" s="3" t="n">
        <f aca="false">MEDIAN(G69,G144,G219,G294,G369,G444,G519,G594,G669,G744,G819,G894,G969,G1044,G1119,G1194,G1269,G1344,G1419,G1494,G1569,G1644,G1719,G1794,G1869,G1944,G2019)</f>
        <v>0.0167282008426774</v>
      </c>
      <c r="H2094" s="3"/>
      <c r="I2094" s="3"/>
      <c r="J2094" s="3"/>
      <c r="K2094" s="3" t="str">
        <f aca="false">K$69</f>
        <v>Total de concessões de patentes, englobando os tipos: "Patente de Invenção", "Modelo de Utilidade" e "Certificado de Adição" em relação ao PIB.</v>
      </c>
      <c r="L2094" s="3" t="str">
        <f aca="false">L$69</f>
        <v>INPI</v>
      </c>
      <c r="M2094" s="3" t="str">
        <f aca="false">M$69</f>
        <v>Patentes pelo PIB em 1 bilhão de reais</v>
      </c>
      <c r="N2094" s="3" t="str">
        <f aca="false">N$69</f>
        <v>O PIB utilizado para cálculo é estimado pela Tendências</v>
      </c>
      <c r="O2094" s="3" t="n">
        <f aca="false">MEDIAN(O69,O144,O219,O294,O369,O444,O519,O594,O669,O744,O819,O894,O969,O1044,O1119,O1194,O1269,O1344,O1419,O1494,O1569,O1644,O1719,O1794,O1869,O1944,O2019)</f>
        <v>4.72362069785649</v>
      </c>
    </row>
    <row r="2095" customFormat="false" ht="15" hidden="false" customHeight="true" outlineLevel="0" collapsed="false">
      <c r="A2095" s="3" t="str">
        <f aca="false">A$70</f>
        <v>Inovação</v>
      </c>
      <c r="B2095" s="3" t="str">
        <f aca="false">B$70</f>
        <v> Total</v>
      </c>
      <c r="C2095" s="3" t="n">
        <f aca="false">C$70</f>
        <v>1</v>
      </c>
      <c r="D2095" s="3" t="s">
        <v>266</v>
      </c>
      <c r="E2095" s="3" t="n">
        <f aca="false">E$70</f>
        <v>2015</v>
      </c>
      <c r="F2095" s="3" t="n">
        <f aca="false">F$70</f>
        <v>2015</v>
      </c>
      <c r="G2095" s="3" t="n">
        <f aca="false">MEDIAN(G70,G145,G220,G295,G370,G445,G520,G595,G670,G745,G820,G895,G970,G1045,G1120,G1195,G1270,G1345,G1420,G1495,G1570,G1645,G1720,G1795,G1870,G1945,G2020)</f>
        <v>14.4733190936213</v>
      </c>
      <c r="H2095" s="3"/>
      <c r="I2095" s="3"/>
      <c r="J2095" s="3"/>
      <c r="K2095" s="3" t="str">
        <f aca="false">K$70</f>
        <v>Nota obtida via normalização e ponderação de indicadores que variam de 0 a 100.</v>
      </c>
      <c r="L2095" s="3" t="str">
        <f aca="false">L$70</f>
        <v>Tendências</v>
      </c>
      <c r="M2095" s="3" t="str">
        <f aca="false">M$70</f>
        <v>Nota de 0 a 100</v>
      </c>
      <c r="N2095" s="5"/>
      <c r="O2095" s="3" t="n">
        <f aca="false">MEDIAN(O70,O145,O220,O295,O370,O445,O520,O595,O670,O745,O820,O895,O970,O1045,O1120,O1195,O1270,O1345,O1420,O1495,O1570,O1645,O1720,O1795,O1870,O1945,O2020)</f>
        <v>14.85210392971</v>
      </c>
    </row>
    <row r="2096" customFormat="false" ht="15" hidden="false" customHeight="true" outlineLevel="0" collapsed="false">
      <c r="A2096" s="3" t="str">
        <f aca="false">A$71</f>
        <v>Sustentabilidade Ambiental</v>
      </c>
      <c r="B2096" s="3" t="str">
        <f aca="false">B$71</f>
        <v>Emissões de CO2</v>
      </c>
      <c r="C2096" s="3" t="n">
        <f aca="false">C$71</f>
        <v>-1</v>
      </c>
      <c r="D2096" s="3" t="s">
        <v>266</v>
      </c>
      <c r="E2096" s="3" t="n">
        <f aca="false">E$71</f>
        <v>2013</v>
      </c>
      <c r="F2096" s="3" t="n">
        <f aca="false">F$71</f>
        <v>2015</v>
      </c>
      <c r="G2096" s="3" t="n">
        <f aca="false">MEDIAN(G71,G146,G221,G296,G371,G446,G521,G596,G671,G746,G821,G896,G971,G1046,G1121,G1196,G1271,G1346,G1421,G1496,G1571,G1646,G1721,G1796,G1871,G1946,G2021)</f>
        <v>2.588488637649</v>
      </c>
      <c r="H2096" s="3"/>
      <c r="I2096" s="3"/>
      <c r="J2096" s="3"/>
      <c r="K2096" s="3" t="str">
        <f aca="false">K$71</f>
        <v>CO2 emitido e derivado de remoção de unidades de conservação (toneladas por habitante).</v>
      </c>
      <c r="L2096" s="3" t="str">
        <f aca="false">L$71</f>
        <v>SEEG/OC</v>
      </c>
      <c r="M2096" s="3" t="str">
        <f aca="false">M$71</f>
        <v>Toneladas emitidas de CO2  por habitante</v>
      </c>
      <c r="N2096" s="5" t="str">
        <f aca="false">N$71</f>
        <v>A partir da publicação de 2019, ou seja, do dado de 2017, o denominador foi alterado de população para PIB total (o PIB utilizado para cálculo é estimado pela Tendências)</v>
      </c>
      <c r="O2096" s="3" t="n">
        <f aca="false">MEDIAN(O71,O146,O221,O296,O371,O446,O521,O596,O671,O746,O821,O896,O971,O1046,O1121,O1196,O1271,O1346,O1421,O1496,O1571,O1646,O1721,O1796,O1871,O1946,O2021)</f>
        <v>33.9835272506834</v>
      </c>
    </row>
    <row r="2097" customFormat="false" ht="15" hidden="false" customHeight="true" outlineLevel="0" collapsed="false">
      <c r="A2097" s="3" t="str">
        <f aca="false">A$72</f>
        <v>Sustentabilidade Ambiental</v>
      </c>
      <c r="B2097" s="3" t="str">
        <f aca="false">B$72</f>
        <v>Serviços Urbanos</v>
      </c>
      <c r="C2097" s="3" t="n">
        <f aca="false">C$72</f>
        <v>1</v>
      </c>
      <c r="D2097" s="3" t="s">
        <v>266</v>
      </c>
      <c r="E2097" s="3" t="n">
        <f aca="false">E$72</f>
        <v>2013</v>
      </c>
      <c r="F2097" s="3" t="n">
        <f aca="false">F$72</f>
        <v>2015</v>
      </c>
      <c r="G2097" s="3" t="n">
        <f aca="false">MEDIAN(G72,G147,G222,G297,G372,G447,G522,G597,G672,G747,G822,G897,G972,G1047,G1122,G1197,G1272,G1347,G1422,G1497,G1572,G1647,G1722,G1797,G1872,G1947,G2022)</f>
        <v>0.924181727483044</v>
      </c>
      <c r="H2097" s="3"/>
      <c r="I2097" s="3"/>
      <c r="J2097" s="3"/>
      <c r="K2097" s="3" t="str">
        <f aca="false">K$72</f>
        <v>Oferta de serviços municipais para coleta de materiais especias e limpeza urbana (Nota: 0-2).</v>
      </c>
      <c r="L2097" s="3" t="str">
        <f aca="false">L$72</f>
        <v>SNIS</v>
      </c>
      <c r="M2097" s="3" t="str">
        <f aca="false">M$72</f>
        <v>Pontuação de 0 a 2</v>
      </c>
      <c r="N2097" s="5"/>
      <c r="O2097" s="3" t="n">
        <f aca="false">MEDIAN(O72,O147,O222,O297,O372,O447,O522,O597,O672,O747,O822,O897,O972,O1047,O1122,O1197,O1272,O1347,O1422,O1497,O1572,O1647,O1722,O1797,O1872,O1947,O2022)</f>
        <v>45.5287142658219</v>
      </c>
    </row>
    <row r="2098" customFormat="false" ht="15" hidden="false" customHeight="true" outlineLevel="0" collapsed="false">
      <c r="A2098" s="3" t="str">
        <f aca="false">A$73</f>
        <v>Sustentabilidade Ambiental</v>
      </c>
      <c r="B2098" s="3" t="str">
        <f aca="false">B$73</f>
        <v>Destinação do Lixo</v>
      </c>
      <c r="C2098" s="3" t="n">
        <f aca="false">C$73</f>
        <v>1</v>
      </c>
      <c r="D2098" s="3" t="s">
        <v>266</v>
      </c>
      <c r="E2098" s="3" t="n">
        <f aca="false">E$73</f>
        <v>2013</v>
      </c>
      <c r="F2098" s="3" t="n">
        <f aca="false">F$73</f>
        <v>2015</v>
      </c>
      <c r="G2098" s="3" t="n">
        <f aca="false">MEDIAN(G73,G148,G223,G298,G373,G448,G523,G598,G673,G748,G823,G898,G973,G1048,G1123,G1198,G1273,G1348,G1423,G1498,G1573,G1648,G1723,G1798,G1873,G1948,G2023)</f>
        <v>0.286228584234404</v>
      </c>
      <c r="H2098" s="3"/>
      <c r="I2098" s="3"/>
      <c r="J2098" s="3"/>
      <c r="K2098" s="3" t="str">
        <f aca="false">K$73</f>
        <v>Destinação adequada para o tipo de resíduo sólido e qualidade das unidades de destino em solo (Nota: 0-1)</v>
      </c>
      <c r="L2098" s="3" t="str">
        <f aca="false">L$73</f>
        <v>SNIS</v>
      </c>
      <c r="M2098" s="3" t="str">
        <f aca="false">M$73</f>
        <v>Pontuação de 0 a 1</v>
      </c>
      <c r="N2098" s="5"/>
      <c r="O2098" s="3" t="n">
        <f aca="false">MEDIAN(O73,O148,O223,O298,O373,O448,O523,O598,O673,O748,O823,O898,O973,O1048,O1123,O1198,O1273,O1348,O1423,O1498,O1573,O1648,O1723,O1798,O1873,O1948,O2023)</f>
        <v>21.8139260916491</v>
      </c>
    </row>
    <row r="2099" customFormat="false" ht="15" hidden="false" customHeight="true" outlineLevel="0" collapsed="false">
      <c r="A2099" s="3" t="str">
        <f aca="false">A$74</f>
        <v>Sustentabilidade Ambiental</v>
      </c>
      <c r="B2099" s="3" t="str">
        <f aca="false">B$74</f>
        <v>Tratamento de Esgoto</v>
      </c>
      <c r="C2099" s="3" t="n">
        <f aca="false">C$74</f>
        <v>1</v>
      </c>
      <c r="D2099" s="3" t="s">
        <v>266</v>
      </c>
      <c r="E2099" s="3" t="n">
        <f aca="false">E$74</f>
        <v>2013</v>
      </c>
      <c r="F2099" s="3" t="n">
        <f aca="false">F$74</f>
        <v>2015</v>
      </c>
      <c r="G2099" s="3" t="n">
        <f aca="false">MEDIAN(G74,G149,G224,G299,G374,G449,G524,G599,G674,G749,G824,G899,G974,G1049,G1124,G1199,G1274,G1349,G1424,G1499,G1574,G1649,G1724,G1799,G1874,G1949,G2024)</f>
        <v>24.26</v>
      </c>
      <c r="H2099" s="3"/>
      <c r="I2099" s="3"/>
      <c r="J2099" s="3"/>
      <c r="K2099" s="3" t="str">
        <f aca="false">K$74</f>
        <v>Parcela tratada do total de água consumida no estado.</v>
      </c>
      <c r="L2099" s="3" t="str">
        <f aca="false">L$74</f>
        <v>SNIS</v>
      </c>
      <c r="M2099" s="3" t="str">
        <f aca="false">M$74</f>
        <v>Porcentagem %</v>
      </c>
      <c r="N209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099" s="3" t="n">
        <f aca="false">MEDIAN(O74,O149,O224,O299,O374,O449,O524,O599,O674,O749,O824,O899,O974,O1049,O1124,O1199,O1274,O1349,O1424,O1499,O1574,O1649,O1724,O1799,O1874,O1949,O2024)</f>
        <v>33.9694054565526</v>
      </c>
    </row>
    <row r="2100" customFormat="false" ht="15" hidden="false" customHeight="true" outlineLevel="0" collapsed="false">
      <c r="A2100" s="3" t="str">
        <f aca="false">A$75</f>
        <v>Sustentabilidade Ambiental</v>
      </c>
      <c r="B2100" s="3" t="str">
        <f aca="false">B$75</f>
        <v> Total</v>
      </c>
      <c r="C2100" s="3" t="n">
        <f aca="false">C$75</f>
        <v>1</v>
      </c>
      <c r="D2100" s="3" t="s">
        <v>266</v>
      </c>
      <c r="E2100" s="3" t="n">
        <f aca="false">E$75</f>
        <v>2015</v>
      </c>
      <c r="F2100" s="3" t="n">
        <f aca="false">F$75</f>
        <v>2015</v>
      </c>
      <c r="G2100" s="3" t="n">
        <f aca="false">MEDIAN(G75,G150,G225,G300,G375,G450,G525,G600,G675,G750,G825,G900,G975,G1050,G1125,G1200,G1275,G1350,G1425,G1500,G1575,G1650,G1725,G1800,G1875,G1950,G2025)</f>
        <v>35.0991368127636</v>
      </c>
      <c r="H2100" s="3"/>
      <c r="I2100" s="3"/>
      <c r="J2100" s="3"/>
      <c r="K2100" s="3" t="str">
        <f aca="false">K$75</f>
        <v>Nota obtida via normalização e ponderação de indicadores que variam de 0 a 100.</v>
      </c>
      <c r="L2100" s="3" t="str">
        <f aca="false">L$75</f>
        <v>Tendências</v>
      </c>
      <c r="M2100" s="3" t="str">
        <f aca="false">M$75</f>
        <v>Nota de 0 a 100</v>
      </c>
      <c r="N2100" s="5"/>
      <c r="O2100" s="3" t="n">
        <f aca="false">MEDIAN(O75,O150,O225,O300,O375,O450,O525,O600,O675,O750,O825,O900,O975,O1050,O1125,O1200,O1275,O1350,O1425,O1500,O1575,O1650,O1725,O1800,O1875,O1950,O2025)</f>
        <v>40.9517167681138</v>
      </c>
    </row>
    <row r="2101" customFormat="false" ht="15" hidden="false" customHeight="true" outlineLevel="0" collapsed="false">
      <c r="A2101" s="3" t="s">
        <v>238</v>
      </c>
      <c r="B2101" s="3" t="s">
        <v>25</v>
      </c>
      <c r="C2101" s="3" t="n">
        <v>1</v>
      </c>
      <c r="D2101" s="3" t="s">
        <v>266</v>
      </c>
      <c r="E2101" s="3" t="n">
        <v>2015</v>
      </c>
      <c r="F2101" s="3" t="n">
        <v>2015</v>
      </c>
      <c r="G2101" s="3" t="n">
        <f aca="false">MEDIAN(G76,G151,G226,G301,G376,G451,G526,G601,G676,G751,G826,G901,G976,G1051,G1126,G1201,G1276,G1351,G1426,G1501,G1576,G1651,G1726,G1801,G1876,G1951,G2026)</f>
        <v>50.5678184137712</v>
      </c>
      <c r="H2101" s="3"/>
      <c r="I2101" s="3"/>
      <c r="J2101" s="3"/>
      <c r="K2101" s="4" t="str">
        <f aca="false">K2026</f>
        <v>Nota obtida via normalização e ponderação de indicadores que variam de 0 a 100.</v>
      </c>
      <c r="L2101" s="3" t="str">
        <f aca="false">L2026</f>
        <v>Tendências</v>
      </c>
      <c r="M2101" s="5" t="str">
        <f aca="false">M$76</f>
        <v>Nota de 0 a 100</v>
      </c>
      <c r="N2101" s="5"/>
      <c r="O2101" s="3" t="n">
        <f aca="false">MEDIAN(O76,O151,O226,O301,O376,O451,O526,O601,O676,O751,O826,O901,O976,O1051,O1126,O1201,O1276,O1351,O1426,O1501,O1576,O1651,O1726,O1801,O1876,O1951,O2026)</f>
        <v>40.6865523882626</v>
      </c>
    </row>
    <row r="2102" customFormat="false" ht="15" hidden="false" customHeight="true" outlineLevel="0" collapsed="false">
      <c r="A2102" s="3" t="str">
        <f aca="false">$A$2</f>
        <v>Potencial de Mercado</v>
      </c>
      <c r="B2102" s="3" t="str">
        <f aca="false">$B$2</f>
        <v>Tamanho de mercado</v>
      </c>
      <c r="C2102" s="3" t="n">
        <f aca="false">$C$2</f>
        <v>1</v>
      </c>
      <c r="D2102" s="3" t="s">
        <v>267</v>
      </c>
      <c r="E2102" s="3" t="n">
        <f aca="false">$E$2</f>
        <v>2014</v>
      </c>
      <c r="F2102" s="3" t="n">
        <f aca="false">$F$2</f>
        <v>2015</v>
      </c>
      <c r="G2102" s="3" t="n">
        <f aca="false">MEDIAN(G77,G302,G377,G677,G1052,G1127,G1202,G1802,G1427)</f>
        <v>38.4245123872269</v>
      </c>
      <c r="H2102" s="3"/>
      <c r="I2102" s="3"/>
      <c r="J2102" s="3"/>
      <c r="K2102" s="4" t="str">
        <f aca="false">$K$2</f>
        <v>Produto Interno Bruto (PIB) real a preços de 2012</v>
      </c>
      <c r="L2102" s="3" t="str">
        <f aca="false">$L$2</f>
        <v>IBGE/IBCR/CAGED</v>
      </c>
      <c r="M2102" s="5" t="str">
        <f aca="false">$M$2</f>
        <v>R$ bilhões</v>
      </c>
      <c r="N2102" s="5" t="str">
        <f aca="false">N$2</f>
        <v>O PIB utilizado para cálculo é estimado pela Tendências</v>
      </c>
      <c r="O2102" s="3" t="n">
        <f aca="false">MEDIAN(O77,O302,O377,O677,O1052,O1127,O1202,O1802,O1427)</f>
        <v>2.38287131055209</v>
      </c>
    </row>
    <row r="2103" customFormat="false" ht="15" hidden="false" customHeight="true" outlineLevel="0" collapsed="false">
      <c r="A2103" s="3" t="str">
        <f aca="false">$A$3</f>
        <v>Potencial de Mercado</v>
      </c>
      <c r="B2103" s="3" t="str">
        <f aca="false">$B$3</f>
        <v>Taxa de crescimento</v>
      </c>
      <c r="C2103" s="3" t="n">
        <f aca="false">$C$3</f>
        <v>1</v>
      </c>
      <c r="D2103" s="3" t="s">
        <v>267</v>
      </c>
      <c r="E2103" s="3" t="n">
        <f aca="false">$E$3</f>
        <v>2014</v>
      </c>
      <c r="F2103" s="3" t="n">
        <f aca="false">$F$3</f>
        <v>2015</v>
      </c>
      <c r="G2103" s="3" t="n">
        <f aca="false">MEDIAN(G78,G303,G378,G678,G1053,G1128,G1203,G1803,G1428)</f>
        <v>2.69584882605164</v>
      </c>
      <c r="H2103" s="3"/>
      <c r="I2103" s="3"/>
      <c r="J2103" s="3"/>
      <c r="K2103" s="4" t="str">
        <f aca="false">$K$3</f>
        <v>Média Móvel de cinco períodos para a taxa de crescimento anual do PIB</v>
      </c>
      <c r="L2103" s="3" t="str">
        <f aca="false">$L$3</f>
        <v>IBGE/IBCR/CAGED</v>
      </c>
      <c r="M2103" s="5" t="str">
        <f aca="false">$M$3</f>
        <v>Porcentagem %</v>
      </c>
      <c r="N2103" s="5" t="str">
        <f aca="false">N$3</f>
        <v>O PIB utilizado para cálculo é estimado pela Tendências</v>
      </c>
      <c r="O2103" s="3" t="n">
        <f aca="false">MEDIAN(O78,O303,O378,O678,O1053,O1128,O1203,O1803,O1428)</f>
        <v>60.5085073260628</v>
      </c>
    </row>
    <row r="2104" customFormat="false" ht="15" hidden="false" customHeight="true" outlineLevel="0" collapsed="false">
      <c r="A2104" s="3" t="str">
        <f aca="false">$A$4</f>
        <v>Potencial de Mercado</v>
      </c>
      <c r="B2104" s="3" t="str">
        <f aca="false">$B$4</f>
        <v> Total</v>
      </c>
      <c r="C2104" s="3" t="n">
        <f aca="false">$C$4</f>
        <v>1</v>
      </c>
      <c r="D2104" s="3" t="s">
        <v>267</v>
      </c>
      <c r="E2104" s="3" t="n">
        <f aca="false">$E$4</f>
        <v>2015</v>
      </c>
      <c r="F2104" s="3" t="n">
        <f aca="false">$F$4</f>
        <v>2015</v>
      </c>
      <c r="G2104" s="3" t="n">
        <f aca="false">MEDIAN(G79,G304,G379,G679,G1054,G1129,G1204,G1804,G1429)</f>
        <v>36.671703380958</v>
      </c>
      <c r="H2104" s="3"/>
      <c r="I2104" s="3"/>
      <c r="J2104" s="3"/>
      <c r="K2104" s="4" t="str">
        <f aca="false">$K$4</f>
        <v>Nota obtida via normalização e ponderação de indicadores que variam de 0 a 100.</v>
      </c>
      <c r="L2104" s="3" t="str">
        <f aca="false">$L$4</f>
        <v>Tendências</v>
      </c>
      <c r="M2104" s="5" t="str">
        <f aca="false">$M$4</f>
        <v>Nota de 0 a 100</v>
      </c>
      <c r="N2104" s="5"/>
      <c r="O2104" s="3" t="n">
        <f aca="false">MEDIAN(O79,O304,O379,O679,O1054,O1129,O1204,O1804,O1429)</f>
        <v>57.748517034769</v>
      </c>
    </row>
    <row r="2105" customFormat="false" ht="15" hidden="false" customHeight="true" outlineLevel="0" collapsed="false">
      <c r="A2105" s="3" t="str">
        <f aca="false">$A$5</f>
        <v>Infraestrutura</v>
      </c>
      <c r="B2105" s="3" t="str">
        <f aca="false">$B$5</f>
        <v>Acessibilidade do Serviço de Telecomunicações</v>
      </c>
      <c r="C2105" s="3" t="n">
        <f aca="false">$C$5</f>
        <v>1</v>
      </c>
      <c r="D2105" s="3" t="s">
        <v>267</v>
      </c>
      <c r="E2105" s="3" t="n">
        <f aca="false">$E$5</f>
        <v>2014</v>
      </c>
      <c r="F2105" s="3" t="n">
        <f aca="false">$F$5</f>
        <v>2015</v>
      </c>
      <c r="G2105" s="3" t="n">
        <f aca="false">MEDIAN(G80,G305,G380,G680,G1055,G1130,G1205,G1805,G1430)</f>
        <v>135.193811828758</v>
      </c>
      <c r="H2105" s="3"/>
      <c r="I2105" s="3"/>
      <c r="J2105" s="3"/>
      <c r="K2105" s="4" t="str">
        <f aca="false">$K$5</f>
        <v>Densidade de acessos por 100 habitantes (telefonia móvel e banda larga*)</v>
      </c>
      <c r="L2105" s="3" t="str">
        <f aca="false">$L$5</f>
        <v>ANATEL</v>
      </c>
      <c r="M2105" s="5" t="str">
        <f aca="false">$M$5</f>
        <v>Acessos por 100 mil habitantes</v>
      </c>
      <c r="N2105" s="5"/>
      <c r="O2105" s="3" t="n">
        <f aca="false">MEDIAN(O80,O305,O380,O680,O1055,O1130,O1205,O1805,O1430)</f>
        <v>23.9421859798815</v>
      </c>
    </row>
    <row r="2106" customFormat="false" ht="15" hidden="false" customHeight="true" outlineLevel="0" collapsed="false">
      <c r="A2106" s="3" t="str">
        <f aca="false">A$6</f>
        <v>Infraestrutura</v>
      </c>
      <c r="B2106" s="3" t="str">
        <f aca="false">B$6</f>
        <v>Custo de Combustíveis</v>
      </c>
      <c r="C2106" s="3" t="n">
        <f aca="false">C$6</f>
        <v>-1</v>
      </c>
      <c r="D2106" s="3" t="s">
        <v>267</v>
      </c>
      <c r="E2106" s="3" t="n">
        <f aca="false">E$6</f>
        <v>2014</v>
      </c>
      <c r="F2106" s="3" t="n">
        <f aca="false">F$6</f>
        <v>2015</v>
      </c>
      <c r="G2106" s="3" t="n">
        <f aca="false">MEDIAN(G81,G306,G381,G681,G1056,G1131,G1206,G1806,G1431)</f>
        <v>2.68323904554738</v>
      </c>
      <c r="H2106" s="3"/>
      <c r="I2106" s="3"/>
      <c r="J2106" s="3"/>
      <c r="K2106" s="3" t="str">
        <f aca="false">K$6</f>
        <v>Preço pago em reais por consumidores finais (etanol, gasolina e diesel)</v>
      </c>
      <c r="L2106" s="3" t="str">
        <f aca="false">L$6</f>
        <v>ANP</v>
      </c>
      <c r="M2106" s="5" t="str">
        <f aca="false">$M$6</f>
        <v>Reais (R$)</v>
      </c>
      <c r="N2106" s="5" t="str">
        <f aca="false">N$6</f>
        <v>A partir da edição de 2018, ou seja, do dado de 2017 o preço pago passou a ser ponderado pela participação dos combustíveis no consumo total.</v>
      </c>
      <c r="O2106" s="3" t="n">
        <f aca="false">MEDIAN(O81,O306,O381,O681,O1056,O1131,O1206,O1806,O1431)</f>
        <v>81.0008489658245</v>
      </c>
    </row>
    <row r="2107" customFormat="false" ht="15" hidden="false" customHeight="true" outlineLevel="0" collapsed="false">
      <c r="A2107" s="3" t="str">
        <f aca="false">$A$7</f>
        <v>Infraestrutura</v>
      </c>
      <c r="B2107" s="3" t="str">
        <f aca="false">$B$7</f>
        <v>Custo de Saneamento Básico</v>
      </c>
      <c r="C2107" s="3" t="n">
        <f aca="false">$C$7</f>
        <v>-1</v>
      </c>
      <c r="D2107" s="3" t="s">
        <v>267</v>
      </c>
      <c r="E2107" s="3" t="n">
        <f aca="false">$E$7</f>
        <v>2013</v>
      </c>
      <c r="F2107" s="3" t="n">
        <f aca="false">F$7</f>
        <v>2015</v>
      </c>
      <c r="G2107" s="3" t="n">
        <f aca="false">MEDIAN(G82,G307,G382,G682,G1057,G1132,G1207,G1807,G1432)</f>
        <v>2.71</v>
      </c>
      <c r="H2107" s="3"/>
      <c r="I2107" s="3"/>
      <c r="J2107" s="3"/>
      <c r="K2107" s="3" t="str">
        <f aca="false">K$7</f>
        <v>Tarifa média praticada pelo serviço de tratamento e distribuição</v>
      </c>
      <c r="L2107" s="3" t="str">
        <f aca="false">L$7</f>
        <v>SNIS</v>
      </c>
      <c r="M2107" s="3" t="str">
        <f aca="false">M$7</f>
        <v>Reais ($) por m3</v>
      </c>
      <c r="N2107" s="5"/>
      <c r="O2107" s="3" t="n">
        <f aca="false">MEDIAN(O82,O307,O382,O682,O1057,O1132,O1207,O1807,O1432)</f>
        <v>57.421875</v>
      </c>
    </row>
    <row r="2108" customFormat="false" ht="15" hidden="false" customHeight="true" outlineLevel="0" collapsed="false">
      <c r="A2108" s="3" t="str">
        <f aca="false">A$8</f>
        <v>Infraestrutura</v>
      </c>
      <c r="B2108" s="3" t="str">
        <f aca="false">B$8</f>
        <v>Custo de Telecomunicações</v>
      </c>
      <c r="C2108" s="3" t="n">
        <f aca="false">C$8</f>
        <v>-1</v>
      </c>
      <c r="D2108" s="3" t="s">
        <v>267</v>
      </c>
      <c r="E2108" s="3" t="n">
        <f aca="false">E$8</f>
        <v>2014</v>
      </c>
      <c r="F2108" s="3" t="n">
        <f aca="false">F$8</f>
        <v>2015</v>
      </c>
      <c r="G2108" s="3" t="n">
        <f aca="false">MEDIAN(G83,G308,G383,G683,G1058,G1133,G1208,G1808,G1433)</f>
        <v>0.290359852188264</v>
      </c>
      <c r="H2108" s="3"/>
      <c r="I2108" s="3"/>
      <c r="J2108" s="3"/>
      <c r="K2108" s="3" t="str">
        <f aca="false">K$8</f>
        <v>Custo dos serviços de telecomunicações</v>
      </c>
      <c r="L2108" s="3" t="str">
        <f aca="false">L$8</f>
        <v>ANATEL</v>
      </c>
      <c r="M2108" s="3" t="str">
        <f aca="false">M$8</f>
        <v>Centavos de reais por minuto</v>
      </c>
      <c r="N2108" s="5"/>
      <c r="O2108" s="3" t="n">
        <f aca="false">MEDIAN(O83,O308,O383,O683,O1058,O1133,O1208,O1808,O1433)</f>
        <v>64.949115903376</v>
      </c>
    </row>
    <row r="2109" customFormat="false" ht="15" hidden="false" customHeight="true" outlineLevel="0" collapsed="false">
      <c r="A2109" s="3" t="str">
        <f aca="false">A$9</f>
        <v>Infraestrutura</v>
      </c>
      <c r="B2109" s="3" t="str">
        <f aca="false">B$9</f>
        <v>Disponibilidade de Voos Diretos</v>
      </c>
      <c r="C2109" s="3" t="n">
        <f aca="false">C$9</f>
        <v>1</v>
      </c>
      <c r="D2109" s="3" t="s">
        <v>267</v>
      </c>
      <c r="E2109" s="3" t="n">
        <f aca="false">E$9</f>
        <v>2014</v>
      </c>
      <c r="F2109" s="3" t="n">
        <f aca="false">F$9</f>
        <v>2015</v>
      </c>
      <c r="G2109" s="3" t="n">
        <f aca="false">MEDIAN(G84,G309,G384,G684,G1059,G1134,G1209,G1809,G1434)</f>
        <v>15000</v>
      </c>
      <c r="H2109" s="3"/>
      <c r="I2109" s="3"/>
      <c r="J2109" s="3"/>
      <c r="K2109" s="3" t="str">
        <f aca="false">K$9</f>
        <v>Número de voos diretos</v>
      </c>
      <c r="L2109" s="3" t="str">
        <f aca="false">L$9</f>
        <v>ANAC</v>
      </c>
      <c r="M2109" s="3" t="str">
        <f aca="false">M$9</f>
        <v>Número de voos</v>
      </c>
      <c r="N2109" s="5"/>
      <c r="O2109" s="3" t="n">
        <f aca="false">MEDIAN(O84,O309,O384,O684,O1059,O1134,O1209,O1809,O1434)</f>
        <v>4.57516339869281</v>
      </c>
    </row>
    <row r="2110" customFormat="false" ht="15" hidden="false" customHeight="true" outlineLevel="0" collapsed="false">
      <c r="A2110" s="3" t="str">
        <f aca="false">A$10</f>
        <v>Infraestrutura</v>
      </c>
      <c r="B2110" s="3" t="str">
        <f aca="false">B$10</f>
        <v>Acesso à Energia Elétrica</v>
      </c>
      <c r="C2110" s="3" t="n">
        <f aca="false">C$10</f>
        <v>1</v>
      </c>
      <c r="D2110" s="3" t="s">
        <v>267</v>
      </c>
      <c r="E2110" s="3" t="n">
        <f aca="false">E$10</f>
        <v>2013</v>
      </c>
      <c r="F2110" s="3" t="n">
        <f aca="false">F$10</f>
        <v>2015</v>
      </c>
      <c r="G2110" s="3" t="n">
        <f aca="false">MEDIAN(G85,G310,G385,G685,G1060,G1135,G1210,G1810,G1435)</f>
        <v>99.4219653179191</v>
      </c>
      <c r="H2110" s="3"/>
      <c r="I2110" s="3"/>
      <c r="J2110" s="3"/>
      <c r="K2110" s="3" t="str">
        <f aca="false">K$10</f>
        <v>Proporção de domicílios com acesso a energia elétrica (iluminação elétrica).</v>
      </c>
      <c r="L2110" s="3" t="str">
        <f aca="false">L$10</f>
        <v>PNADc /IBGE</v>
      </c>
      <c r="M2110" s="3" t="str">
        <f aca="false">M$10</f>
        <v>Porcentagem %</v>
      </c>
      <c r="N2110" s="5"/>
      <c r="O2110" s="3" t="n">
        <f aca="false">MEDIAN(O85,O310,O385,O685,O1060,O1135,O1210,O1810,O1435)</f>
        <v>90.9578860445916</v>
      </c>
    </row>
    <row r="2111" customFormat="false" ht="15" hidden="false" customHeight="true" outlineLevel="0" collapsed="false">
      <c r="A2111" s="3" t="str">
        <f aca="false">A$11</f>
        <v>Infraestrutura</v>
      </c>
      <c r="B2111" s="3" t="str">
        <f aca="false">B$11</f>
        <v>Custo da Energia Elétrica</v>
      </c>
      <c r="C2111" s="3" t="n">
        <f aca="false">C$11</f>
        <v>-1</v>
      </c>
      <c r="D2111" s="3" t="s">
        <v>267</v>
      </c>
      <c r="E2111" s="3" t="n">
        <f aca="false">E$11</f>
        <v>2014</v>
      </c>
      <c r="F2111" s="3" t="n">
        <f aca="false">F$11</f>
        <v>2015</v>
      </c>
      <c r="G2111" s="3" t="n">
        <f aca="false">MEDIAN(G86,G311,G386,G686,G1061,G1136,G1211,G1811,G1436)</f>
        <v>393.735769221156</v>
      </c>
      <c r="H2111" s="3"/>
      <c r="I2111" s="3"/>
      <c r="J2111" s="3"/>
      <c r="K2111" s="3" t="str">
        <f aca="false">K$11</f>
        <v>Tarifa média praticada para o consumo comercial, residencial e industrial.</v>
      </c>
      <c r="L2111" s="3" t="str">
        <f aca="false">L$11</f>
        <v>ANEEL</v>
      </c>
      <c r="M2111" s="3" t="str">
        <f aca="false">M$11</f>
        <v>R$/MWh</v>
      </c>
      <c r="N2111" s="5"/>
      <c r="O2111" s="3" t="n">
        <f aca="false">MEDIAN(O86,O311,O386,O686,O1061,O1136,O1211,O1811,O1436)</f>
        <v>57.0512147043491</v>
      </c>
    </row>
    <row r="2112" customFormat="false" ht="15" hidden="false" customHeight="true" outlineLevel="0" collapsed="false">
      <c r="A2112" s="3" t="str">
        <f aca="false">A$12</f>
        <v>Infraestrutura</v>
      </c>
      <c r="B2112" s="3" t="str">
        <f aca="false">B$12</f>
        <v>Qualidade da Energia Elétrica</v>
      </c>
      <c r="C2112" s="3" t="n">
        <f aca="false">C$12</f>
        <v>-1</v>
      </c>
      <c r="D2112" s="3" t="s">
        <v>267</v>
      </c>
      <c r="E2112" s="3" t="n">
        <f aca="false">E$12</f>
        <v>2014</v>
      </c>
      <c r="F2112" s="3" t="n">
        <f aca="false">F$12</f>
        <v>2015</v>
      </c>
      <c r="G2112" s="3" t="n">
        <f aca="false">MEDIAN(G87,G312,G387,G687,G1062,G1137,G1212,G1812,G1437)</f>
        <v>0.9155275071013</v>
      </c>
      <c r="H2112" s="3"/>
      <c r="I2112" s="3"/>
      <c r="J2112" s="3"/>
      <c r="K2112" s="3" t="str">
        <f aca="false">K$12</f>
        <v>O indicador aponta o Desempenho Global de Continuidade, que considera a duração e frequência de interrupções no serviço de energia.</v>
      </c>
      <c r="L2112" s="3" t="str">
        <f aca="false">L$12</f>
        <v>ANEEL</v>
      </c>
      <c r="M2112" s="3" t="str">
        <f aca="false">M$12</f>
        <v>Pontuação</v>
      </c>
      <c r="N2112" s="5"/>
      <c r="O2112" s="3" t="n">
        <f aca="false">MEDIAN(O87,O312,O387,O687,O1062,O1137,O1212,O1812,O1437)</f>
        <v>77.603582069021</v>
      </c>
    </row>
    <row r="2113" customFormat="false" ht="15" hidden="false" customHeight="true" outlineLevel="0" collapsed="false">
      <c r="A2113" s="3" t="str">
        <f aca="false">A$13</f>
        <v>Infraestrutura</v>
      </c>
      <c r="B2113" s="3" t="str">
        <f aca="false">B$13</f>
        <v>Mobilidade Urbana</v>
      </c>
      <c r="C2113" s="3" t="n">
        <f aca="false">C$13</f>
        <v>-1</v>
      </c>
      <c r="D2113" s="3" t="s">
        <v>267</v>
      </c>
      <c r="E2113" s="3" t="n">
        <f aca="false">E$13</f>
        <v>2013</v>
      </c>
      <c r="F2113" s="3" t="n">
        <f aca="false">F$13</f>
        <v>2015</v>
      </c>
      <c r="G2113" s="3" t="n">
        <f aca="false">MEDIAN(G88,G313,G388,G688,G1063,G1138,G1213,G1813,G1438)</f>
        <v>27.0302805807061</v>
      </c>
      <c r="H2113" s="3"/>
      <c r="I2113" s="3"/>
      <c r="J2113" s="3"/>
      <c r="K2113" s="3" t="str">
        <f aca="false">K$13</f>
        <v>Tempo gasto no trajeto entre casa e trabalho (minutos)</v>
      </c>
      <c r="L2113" s="3" t="str">
        <f aca="false">L$13</f>
        <v>PNADc /IBGE</v>
      </c>
      <c r="M2113" s="3" t="str">
        <f aca="false">M$13</f>
        <v>Minutos</v>
      </c>
      <c r="N2113" s="5"/>
      <c r="O2113" s="3" t="n">
        <f aca="false">MEDIAN(O88,O313,O388,O688,O1063,O1138,O1213,O1813,O1438)</f>
        <v>73.4725062117152</v>
      </c>
    </row>
    <row r="2114" customFormat="false" ht="15" hidden="false" customHeight="true" outlineLevel="0" collapsed="false">
      <c r="A2114" s="3" t="str">
        <f aca="false">A$14</f>
        <v>Infraestrutura</v>
      </c>
      <c r="B2114" s="3" t="str">
        <f aca="false">B$14</f>
        <v>Qualidade das Rodovias</v>
      </c>
      <c r="C2114" s="3" t="n">
        <f aca="false">C$14</f>
        <v>1</v>
      </c>
      <c r="D2114" s="3" t="s">
        <v>267</v>
      </c>
      <c r="E2114" s="3" t="n">
        <f aca="false">E$14</f>
        <v>2014</v>
      </c>
      <c r="F2114" s="3" t="n">
        <f aca="false">F$14</f>
        <v>2015</v>
      </c>
      <c r="G2114" s="3" t="n">
        <f aca="false">MEDIAN(G89,G314,G389,G689,G1064,G1139,G1214,G1814,G1439)</f>
        <v>3.04744744744745</v>
      </c>
      <c r="H2114" s="3"/>
      <c r="I2114" s="3"/>
      <c r="J2114" s="3"/>
      <c r="K2114" s="3" t="str">
        <f aca="false">K$14</f>
        <v>Avaliação das condições das vias rodoviárias (nota entre 1 (ruim) a 5 (ótimo) ponderada pela extensão pesquisada)</v>
      </c>
      <c r="L2114" s="3" t="str">
        <f aca="false">L$14</f>
        <v>CNT</v>
      </c>
      <c r="M2114" s="3" t="str">
        <f aca="false">M$14</f>
        <v>Pontuação de 1 a 5</v>
      </c>
      <c r="N2114" s="5"/>
      <c r="O2114" s="3" t="n">
        <f aca="false">MEDIAN(O89,O314,O389,O689,O1064,O1139,O1214,O1814,O1439)</f>
        <v>40.2252094021026</v>
      </c>
    </row>
    <row r="2115" customFormat="false" ht="15" hidden="false" customHeight="true" outlineLevel="0" collapsed="false">
      <c r="A2115" s="3" t="str">
        <f aca="false">A$15</f>
        <v>Infraestrutura</v>
      </c>
      <c r="B2115" s="3" t="str">
        <f aca="false">B$15</f>
        <v>Qualidade do Serviço de Telecomunicações</v>
      </c>
      <c r="C2115" s="3" t="n">
        <f aca="false">C$15</f>
        <v>1</v>
      </c>
      <c r="D2115" s="3" t="s">
        <v>267</v>
      </c>
      <c r="E2115" s="3" t="n">
        <f aca="false">E$15</f>
        <v>2014</v>
      </c>
      <c r="F2115" s="3" t="n">
        <f aca="false">F$15</f>
        <v>2015</v>
      </c>
      <c r="G2115" s="3" t="n">
        <f aca="false">MEDIAN(G90,G315,G390,G690,G1065,G1140,G1215,G1815,G1440)</f>
        <v>94.9513861852491</v>
      </c>
      <c r="H2115" s="3"/>
      <c r="I2115" s="3"/>
      <c r="J2115" s="3"/>
      <c r="K2115" s="3" t="str">
        <f aca="false">K$15</f>
        <v>Média do ranking de banda larga fixa e do de telefonia móvel (percentual de indicadores com cumprimento de metas)</v>
      </c>
      <c r="L2115" s="3" t="str">
        <f aca="false">L$15</f>
        <v>ANATEL</v>
      </c>
      <c r="M2115" s="3" t="str">
        <f aca="false">M$15</f>
        <v>Porcentagem %</v>
      </c>
      <c r="N2115" s="5"/>
      <c r="O2115" s="3" t="n">
        <f aca="false">MEDIAN(O90,O315,O390,O690,O1065,O1140,O1215,O1815,O1440)</f>
        <v>94.2049317062974</v>
      </c>
    </row>
    <row r="2116" customFormat="false" ht="15" hidden="false" customHeight="true" outlineLevel="0" collapsed="false">
      <c r="A2116" s="3" t="str">
        <f aca="false">A$16</f>
        <v>Infraestrutura</v>
      </c>
      <c r="B2116" s="3" t="str">
        <f aca="false">B$16</f>
        <v> Total</v>
      </c>
      <c r="C2116" s="3" t="n">
        <f aca="false">C$16</f>
        <v>1</v>
      </c>
      <c r="D2116" s="3" t="s">
        <v>267</v>
      </c>
      <c r="E2116" s="3" t="n">
        <f aca="false">E$16</f>
        <v>2015</v>
      </c>
      <c r="F2116" s="3" t="n">
        <f aca="false">F$16</f>
        <v>2015</v>
      </c>
      <c r="G2116" s="3" t="n">
        <f aca="false">MEDIAN(G91,G316,G391,G691,G1066,G1141,G1216,G1816,G1441)</f>
        <v>60.2609492574885</v>
      </c>
      <c r="H2116" s="3"/>
      <c r="I2116" s="3"/>
      <c r="J2116" s="3"/>
      <c r="K2116" s="3" t="str">
        <f aca="false">K$16</f>
        <v>Nota obtida via normalização e ponderação de indicadores que variam de 0 a 100.</v>
      </c>
      <c r="L2116" s="3" t="str">
        <f aca="false">L$16</f>
        <v>Tendências</v>
      </c>
      <c r="M2116" s="3" t="str">
        <f aca="false">M$16</f>
        <v>Nota de 0 a 100</v>
      </c>
      <c r="N2116" s="5"/>
      <c r="O2116" s="3" t="n">
        <f aca="false">MEDIAN(O91,O316,O391,O691,O1066,O1141,O1216,O1816,O1441)</f>
        <v>59.2446536037078</v>
      </c>
    </row>
    <row r="2117" customFormat="false" ht="15" hidden="false" customHeight="true" outlineLevel="0" collapsed="false">
      <c r="A2117" s="3" t="str">
        <f aca="false">A$17</f>
        <v>Capital Humano</v>
      </c>
      <c r="B2117" s="3" t="str">
        <f aca="false">B$17</f>
        <v>Custo de Mão de Obra</v>
      </c>
      <c r="C2117" s="3" t="n">
        <f aca="false">C$17</f>
        <v>-1</v>
      </c>
      <c r="D2117" s="3" t="s">
        <v>267</v>
      </c>
      <c r="E2117" s="3" t="n">
        <f aca="false">E$17</f>
        <v>2014</v>
      </c>
      <c r="F2117" s="3" t="n">
        <f aca="false">F$17</f>
        <v>2015</v>
      </c>
      <c r="G2117" s="3" t="n">
        <f aca="false">MEDIAN(G92,G317,G392,G692,G1067,G1142,G1217,G1817,G1442)</f>
        <v>1164.995</v>
      </c>
      <c r="H2117" s="3"/>
      <c r="I2117" s="3"/>
      <c r="J2117" s="3"/>
      <c r="K2117" s="3" t="str">
        <f aca="false">K$17</f>
        <v>Rendimento médio nominal de todos os trabalhos, habitualmente recebido por mês, pelas pessoas de 14 anos ou mais de idade, ocupadas na semana de referência, com rendimento de trabalho (Reais)</v>
      </c>
      <c r="L2117" s="3" t="str">
        <f aca="false">L$17</f>
        <v>PNADc /IBGE</v>
      </c>
      <c r="M2117" s="3" t="str">
        <f aca="false">M$17</f>
        <v>Reais (R$)</v>
      </c>
      <c r="N2117" s="3" t="str">
        <f aca="false">N$17</f>
        <v>A partir da publicação de 2016, ou seja, do dado de 2015, passou a ser usado o rendimento médio nominal de todos os trabalhos, antes disso se usava o rendimento médio real do trabalho principal</v>
      </c>
      <c r="O2117" s="3" t="n">
        <f aca="false">MEDIAN(O92,O317,O392,O692,O1067,O1142,O1217,O1817,O1442)</f>
        <v>88.0374361021671</v>
      </c>
    </row>
    <row r="2118" customFormat="false" ht="15" hidden="false" customHeight="true" outlineLevel="0" collapsed="false">
      <c r="A2118" s="3" t="str">
        <f aca="false">A$18</f>
        <v>Capital Humano</v>
      </c>
      <c r="B2118" s="3" t="str">
        <f aca="false">B$18</f>
        <v>PEA com Ensino Superior</v>
      </c>
      <c r="C2118" s="3" t="n">
        <f aca="false">C$18</f>
        <v>1</v>
      </c>
      <c r="D2118" s="3" t="s">
        <v>267</v>
      </c>
      <c r="E2118" s="3" t="n">
        <f aca="false">E$18</f>
        <v>2013</v>
      </c>
      <c r="F2118" s="3" t="n">
        <f aca="false">F$18</f>
        <v>2015</v>
      </c>
      <c r="G2118" s="3" t="n">
        <f aca="false">MEDIAN(G93,G318,G393,G693,G1068,G1143,G1218,G1818,G1443)</f>
        <v>8.30730793254216</v>
      </c>
      <c r="H2118" s="3"/>
      <c r="I2118" s="3"/>
      <c r="J2118" s="3"/>
      <c r="K2118" s="3" t="str">
        <f aca="false">K$18</f>
        <v>Pessoas de 10 anos ou mais de idade com 15 anos ou mais de estudo/população economicamente ativa.</v>
      </c>
      <c r="L2118" s="3" t="str">
        <f aca="false">L$18</f>
        <v>PNADc /IBGE</v>
      </c>
      <c r="M2118" s="3" t="str">
        <f aca="false">M$18</f>
        <v>Porcentagem %</v>
      </c>
      <c r="N2118" s="5"/>
      <c r="O2118" s="3" t="n">
        <f aca="false">MEDIAN(O93,O318,O393,O693,O1068,O1143,O1218,O1818,O1443)</f>
        <v>7.27817322137897</v>
      </c>
    </row>
    <row r="2119" customFormat="false" ht="15" hidden="false" customHeight="true" outlineLevel="0" collapsed="false">
      <c r="A2119" s="3" t="str">
        <f aca="false">A$19</f>
        <v>Capital Humano</v>
      </c>
      <c r="B2119" s="3" t="str">
        <f aca="false">B$19</f>
        <v>Produtividade do Trabalho</v>
      </c>
      <c r="C2119" s="3" t="n">
        <f aca="false">C$19</f>
        <v>1</v>
      </c>
      <c r="D2119" s="3" t="s">
        <v>267</v>
      </c>
      <c r="E2119" s="3" t="n">
        <f aca="false">E$19</f>
        <v>2013</v>
      </c>
      <c r="F2119" s="3" t="n">
        <f aca="false">F$19</f>
        <v>2015</v>
      </c>
      <c r="G2119" s="3" t="n">
        <f aca="false">MEDIAN(G94,G319,G394,G694,G1069,G1144,G1219,G1819,G1444)</f>
        <v>21.0685328382924</v>
      </c>
      <c r="H2119" s="3"/>
      <c r="I2119" s="3"/>
      <c r="J2119" s="3"/>
      <c r="K2119" s="3" t="str">
        <f aca="false">K$19</f>
        <v>PIB pelo total de pessoas ocupadas no período</v>
      </c>
      <c r="L2119" s="3" t="str">
        <f aca="false">L$19</f>
        <v>PNADc /IBGE</v>
      </c>
      <c r="M2119" s="3" t="str">
        <f aca="false">M$19</f>
        <v>Mil Reais (R$) por habitante</v>
      </c>
      <c r="N2119" s="5" t="str">
        <f aca="false">N$19</f>
        <v>O PIB utilizado para cálculo é estimado pela Tendências</v>
      </c>
      <c r="O2119" s="3" t="n">
        <f aca="false">MEDIAN(O94,O319,O394,O694,O1069,O1144,O1219,O1819,O1444)</f>
        <v>6.21925569817507</v>
      </c>
    </row>
    <row r="2120" customFormat="false" ht="15" hidden="false" customHeight="true" outlineLevel="0" collapsed="false">
      <c r="A2120" s="3" t="str">
        <f aca="false">A$20</f>
        <v>Capital Humano</v>
      </c>
      <c r="B2120" s="3" t="str">
        <f aca="false">B$20</f>
        <v>Qualificação dos Trabalhadores</v>
      </c>
      <c r="C2120" s="3" t="n">
        <f aca="false">C$20</f>
        <v>1</v>
      </c>
      <c r="D2120" s="3" t="s">
        <v>267</v>
      </c>
      <c r="E2120" s="3" t="n">
        <f aca="false">E$20</f>
        <v>2013</v>
      </c>
      <c r="F2120" s="3" t="n">
        <f aca="false">F$20</f>
        <v>2015</v>
      </c>
      <c r="G2120" s="3" t="n">
        <f aca="false">MEDIAN(G95,G320,G395,G695,G1070,G1145,G1220,G1820,G1445)</f>
        <v>8.5786888</v>
      </c>
      <c r="H2120" s="3"/>
      <c r="I2120" s="3"/>
      <c r="J2120" s="3"/>
      <c r="K2120" s="3" t="str">
        <f aca="false">K$20</f>
        <v>Anos de estudos da população economicamente ativa.</v>
      </c>
      <c r="L2120" s="3" t="str">
        <f aca="false">L$20</f>
        <v>PNADc /IBGE</v>
      </c>
      <c r="M2120" s="3" t="str">
        <f aca="false">M$20</f>
        <v>Anos</v>
      </c>
      <c r="N2120" s="5"/>
      <c r="O2120" s="3" t="n">
        <f aca="false">MEDIAN(O95,O320,O395,O695,O1070,O1145,O1220,O1820,O1445)</f>
        <v>21.5057429738993</v>
      </c>
    </row>
    <row r="2121" customFormat="false" ht="15" hidden="false" customHeight="true" outlineLevel="0" collapsed="false">
      <c r="A2121" s="3" t="str">
        <f aca="false">A$21</f>
        <v>Capital Humano</v>
      </c>
      <c r="B2121" s="3" t="str">
        <f aca="false">B$21</f>
        <v> Total</v>
      </c>
      <c r="C2121" s="3" t="n">
        <f aca="false">C$21</f>
        <v>1</v>
      </c>
      <c r="D2121" s="3" t="s">
        <v>267</v>
      </c>
      <c r="E2121" s="3" t="n">
        <f aca="false">E$21</f>
        <v>2015</v>
      </c>
      <c r="F2121" s="3" t="n">
        <f aca="false">F$21</f>
        <v>2015</v>
      </c>
      <c r="G2121" s="3" t="n">
        <f aca="false">MEDIAN(G96,G321,G396,G696,G1071,G1146,G1221,G1821,G1446)</f>
        <v>45.452222870251</v>
      </c>
      <c r="H2121" s="3"/>
      <c r="I2121" s="3"/>
      <c r="J2121" s="3"/>
      <c r="K2121" s="3" t="str">
        <f aca="false">K$21</f>
        <v>Nota obtida via normalização e ponderação de indicadores que variam de 0 a 100.</v>
      </c>
      <c r="L2121" s="3" t="str">
        <f aca="false">L$21</f>
        <v>Tendências</v>
      </c>
      <c r="M2121" s="3" t="str">
        <f aca="false">M$21</f>
        <v>Nota de 0 a 100</v>
      </c>
      <c r="N2121" s="5"/>
      <c r="O2121" s="3" t="n">
        <f aca="false">MEDIAN(O96,O321,O396,O696,O1071,O1146,O1221,O1821,O1446)</f>
        <v>23.1702305280063</v>
      </c>
    </row>
    <row r="2122" customFormat="false" ht="15" hidden="false" customHeight="true" outlineLevel="0" collapsed="false">
      <c r="A2122" s="3" t="str">
        <f aca="false">A$22</f>
        <v>Educação</v>
      </c>
      <c r="B2122" s="3" t="str">
        <f aca="false">B$22</f>
        <v>Avaliação da Educação</v>
      </c>
      <c r="C2122" s="3" t="n">
        <f aca="false">C$22</f>
        <v>1</v>
      </c>
      <c r="D2122" s="3" t="s">
        <v>267</v>
      </c>
      <c r="E2122" s="3" t="n">
        <f aca="false">E$22</f>
        <v>2015</v>
      </c>
      <c r="F2122" s="3" t="n">
        <f aca="false">F$22</f>
        <v>2015</v>
      </c>
      <c r="G2122" s="3" t="n">
        <f aca="false">MEDIAN(G97,G322,G397,G697,G1072,G1147,G1222,G1822,G1447)</f>
        <v>100</v>
      </c>
      <c r="H2122" s="3"/>
      <c r="I2122" s="3"/>
      <c r="J2122" s="3"/>
      <c r="K2122" s="3" t="str">
        <f aca="false">K$22</f>
        <v>Dummy para existência avaliações sistemáticas de educação (100 = Há um sistema; 0 = Não há um sistema)</v>
      </c>
      <c r="L2122" s="3" t="str">
        <f aca="false">L$22</f>
        <v>Secretarias Estaduais de Educação</v>
      </c>
      <c r="M2122" s="3" t="str">
        <f aca="false">M$22</f>
        <v>Pontuação de 0 ou 100</v>
      </c>
      <c r="N21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122" s="3" t="n">
        <f aca="false">MEDIAN(O97,O322,O397,O697,O1072,O1147,O1222,O1822,O1447)</f>
        <v>100</v>
      </c>
    </row>
    <row r="2123" customFormat="false" ht="15" hidden="false" customHeight="true" outlineLevel="0" collapsed="false">
      <c r="A2123" s="3" t="str">
        <f aca="false">A$23</f>
        <v>Educação</v>
      </c>
      <c r="B2123" s="3" t="str">
        <f aca="false">B$23</f>
        <v>IDEB</v>
      </c>
      <c r="C2123" s="3" t="n">
        <f aca="false">C$23</f>
        <v>1</v>
      </c>
      <c r="D2123" s="3" t="s">
        <v>267</v>
      </c>
      <c r="E2123" s="3" t="n">
        <f aca="false">E$23</f>
        <v>2013</v>
      </c>
      <c r="F2123" s="3" t="n">
        <f aca="false">F$23</f>
        <v>2015</v>
      </c>
      <c r="G2123" s="3" t="n">
        <f aca="false">MEDIAN(G98,G323,G398,G698,G1073,G1148,G1223,G1823,G1448)</f>
        <v>3.84224795054768</v>
      </c>
      <c r="H2123" s="3"/>
      <c r="I2123" s="3"/>
      <c r="J2123" s="3"/>
      <c r="K2123" s="3" t="str">
        <f aca="false">K$23</f>
        <v>Qualidade da educação básica do Brasil, considera fluxo escolar e média de desempenhos nas avaliações de toda a rede de ensino (nota de  0 a 10)</v>
      </c>
      <c r="L2123" s="3" t="str">
        <f aca="false">L$23</f>
        <v>INEP</v>
      </c>
      <c r="M2123" s="3" t="str">
        <f aca="false">M$23</f>
        <v>Pontuação de 0 a 10</v>
      </c>
      <c r="N2123" s="5"/>
      <c r="O2123" s="3" t="n">
        <f aca="false">MEDIAN(O98,O323,O398,O698,O1073,O1148,O1223,O1823,O1448)</f>
        <v>20.7385322881502</v>
      </c>
    </row>
    <row r="2124" customFormat="false" ht="15" hidden="false" customHeight="true" outlineLevel="0" collapsed="false">
      <c r="A2124" s="3" t="str">
        <f aca="false">A$24</f>
        <v>Educação</v>
      </c>
      <c r="B2124" s="3" t="str">
        <f aca="false">B$24</f>
        <v>ENEM</v>
      </c>
      <c r="C2124" s="3" t="n">
        <f aca="false">C$24</f>
        <v>1</v>
      </c>
      <c r="D2124" s="3" t="s">
        <v>267</v>
      </c>
      <c r="E2124" s="3" t="n">
        <f aca="false">E$24</f>
        <v>2013</v>
      </c>
      <c r="F2124" s="3" t="n">
        <f aca="false">F$24</f>
        <v>2015</v>
      </c>
      <c r="G2124" s="3" t="n">
        <f aca="false">MEDIAN(G99,G324,G399,G699,G1074,G1149,G1224,G1824,G1449)</f>
        <v>496.443567178805</v>
      </c>
      <c r="H2124" s="3"/>
      <c r="I2124" s="3"/>
      <c r="J2124" s="3"/>
      <c r="K2124" s="3" t="str">
        <f aca="false">K$24</f>
        <v>Desempenho dos alunos do Ensino Médio para acesso ao Ensino Superior e a programas de financiamento em instituições privadas (nota de 0 a 1000).</v>
      </c>
      <c r="L2124" s="3" t="str">
        <f aca="false">L$24</f>
        <v>INEP</v>
      </c>
      <c r="M2124" s="3" t="str">
        <f aca="false">M$24</f>
        <v>Pontuação de 0 a 1000</v>
      </c>
      <c r="N2124" s="5"/>
      <c r="O2124" s="3" t="n">
        <f aca="false">MEDIAN(O99,O324,O399,O699,O1074,O1149,O1224,O1824,O1449)</f>
        <v>41.4940018637765</v>
      </c>
    </row>
    <row r="2125" customFormat="false" ht="15" hidden="false" customHeight="true" outlineLevel="0" collapsed="false">
      <c r="A2125" s="3" t="str">
        <f aca="false">A$25</f>
        <v>Educação</v>
      </c>
      <c r="B2125" s="3" t="str">
        <f aca="false">B$25</f>
        <v>PISA</v>
      </c>
      <c r="C2125" s="3" t="n">
        <f aca="false">C$25</f>
        <v>1</v>
      </c>
      <c r="D2125" s="3" t="s">
        <v>267</v>
      </c>
      <c r="E2125" s="3" t="n">
        <f aca="false">E$25</f>
        <v>2012</v>
      </c>
      <c r="F2125" s="3" t="n">
        <f aca="false">F$25</f>
        <v>2015</v>
      </c>
      <c r="G2125" s="3" t="n">
        <f aca="false">MEDIAN(G100,G325,G400,G700,G1075,G1150,G1225,G1825,G1450)</f>
        <v>387</v>
      </c>
      <c r="H2125" s="3"/>
      <c r="I2125" s="3"/>
      <c r="J2125" s="3"/>
      <c r="K2125" s="3" t="str">
        <f aca="false">K$25</f>
        <v>Desempenho dos estudantes na faixa dos 15 anos no Programa internacional de avaliação dos estudantes (Nota: 0-1000)</v>
      </c>
      <c r="L2125" s="3" t="str">
        <f aca="false">L$25</f>
        <v>PISA</v>
      </c>
      <c r="M2125" s="5" t="str">
        <f aca="false">M$25</f>
        <v>Pontuação de 0 a 1000</v>
      </c>
      <c r="N2125" s="5"/>
      <c r="O2125" s="3" t="n">
        <f aca="false">MEDIAN(O100,O325,O400,O700,O1075,O1150,O1225,O1825,O1450)</f>
        <v>51.9876325088339</v>
      </c>
    </row>
    <row r="2126" customFormat="false" ht="15" hidden="false" customHeight="true" outlineLevel="0" collapsed="false">
      <c r="A2126" s="3" t="str">
        <f aca="false">A$26</f>
        <v>Educação</v>
      </c>
      <c r="B2126" s="3" t="str">
        <f aca="false">B$26</f>
        <v>Índice de Oportunidade da Educação</v>
      </c>
      <c r="C2126" s="3" t="n">
        <f aca="false">C$26</f>
        <v>1</v>
      </c>
      <c r="D2126" s="3" t="s">
        <v>267</v>
      </c>
      <c r="E2126" s="3" t="n">
        <f aca="false">E$26</f>
        <v>2015</v>
      </c>
      <c r="F2126" s="3" t="n">
        <f aca="false">F$26</f>
        <v>2015</v>
      </c>
      <c r="G2126" s="3" t="n">
        <f aca="false">MEDIAN(G101,G326,G401,G701,G1076,G1151,G1226,G1826,G1451)</f>
        <v>3.855081</v>
      </c>
      <c r="H2126" s="3"/>
      <c r="I2126" s="3"/>
      <c r="J2126" s="3"/>
      <c r="K2126" s="3" t="str">
        <f aca="false">K$26</f>
        <v>Mede a qualidade das oportunidades educacionais oferecidas por municípios e estados (Nota: 0-10)</v>
      </c>
      <c r="L2126" s="3" t="str">
        <f aca="false">L$26</f>
        <v>CLP/Metas</v>
      </c>
      <c r="M2126" s="3" t="str">
        <f aca="false">M$26</f>
        <v>Pontuação de 0 a 10</v>
      </c>
      <c r="N2126" s="5"/>
      <c r="O2126" s="3" t="n">
        <f aca="false">MEDIAN(O101,O326,O401,O701,O1076,O1151,O1226,O1826,O1451)</f>
        <v>24.4945184386597</v>
      </c>
    </row>
    <row r="2127" customFormat="false" ht="15" hidden="false" customHeight="true" outlineLevel="0" collapsed="false">
      <c r="A2127" s="3" t="str">
        <f aca="false">A$27</f>
        <v>Educação</v>
      </c>
      <c r="B2127" s="3" t="str">
        <f aca="false">B$27</f>
        <v>Taxa de Abandono do Ensino Fundamental</v>
      </c>
      <c r="C2127" s="3" t="n">
        <f aca="false">C$27</f>
        <v>-1</v>
      </c>
      <c r="D2127" s="3" t="s">
        <v>267</v>
      </c>
      <c r="E2127" s="3" t="n">
        <f aca="false">E$27</f>
        <v>2013</v>
      </c>
      <c r="F2127" s="3" t="n">
        <f aca="false">F$27</f>
        <v>2015</v>
      </c>
      <c r="G2127" s="3" t="n">
        <f aca="false">MEDIAN(G102,G327,G402,G702,G1077,G1152,G1227,G1827,G1452)</f>
        <v>6.39679082398003</v>
      </c>
      <c r="H2127" s="3"/>
      <c r="I2127" s="3"/>
      <c r="J2127" s="3"/>
      <c r="K2127" s="3" t="str">
        <f aca="false">K$27</f>
        <v>Porcentagem dos alunos do ensino fundamental que abandonam os estudos</v>
      </c>
      <c r="L2127" s="3" t="str">
        <f aca="false">L$27</f>
        <v>Portal Qedu</v>
      </c>
      <c r="M2127" s="3" t="str">
        <f aca="false">M$27</f>
        <v>Porcentagem %</v>
      </c>
      <c r="N2127" s="5" t="str">
        <f aca="false">N$27</f>
        <v>A partir de 2017 o indicador Taxa de abandono do ensino fundamental foi substituído pelo Taxa de frequência líquida do ensino fundamental</v>
      </c>
      <c r="O2127" s="3" t="n">
        <f aca="false">MEDIAN(O102,O327,O402,O702,O1077,O1152,O1227,O1827,O1452)</f>
        <v>45.1279743358881</v>
      </c>
    </row>
    <row r="2128" customFormat="false" ht="15" hidden="false" customHeight="true" outlineLevel="0" collapsed="false">
      <c r="A2128" s="3" t="str">
        <f aca="false">A$28</f>
        <v>Educação</v>
      </c>
      <c r="B2128" s="3" t="str">
        <f aca="false">B$28</f>
        <v>Taxa de Abandono do Ensino Médio</v>
      </c>
      <c r="C2128" s="3" t="n">
        <f aca="false">C$28</f>
        <v>-1</v>
      </c>
      <c r="D2128" s="3" t="s">
        <v>267</v>
      </c>
      <c r="E2128" s="3" t="n">
        <f aca="false">E$28</f>
        <v>2013</v>
      </c>
      <c r="F2128" s="3" t="n">
        <f aca="false">F$28</f>
        <v>2015</v>
      </c>
      <c r="G2128" s="3" t="n">
        <f aca="false">MEDIAN(G103,G328,G403,G703,G1078,G1153,G1228,G1828,G1453)</f>
        <v>12.7572847754099</v>
      </c>
      <c r="H2128" s="3"/>
      <c r="I2128" s="3"/>
      <c r="J2128" s="3"/>
      <c r="K2128" s="3" t="str">
        <f aca="false">K$28</f>
        <v>Porcentagem dos alunos do ensino médio que abandonam os estudos.</v>
      </c>
      <c r="L2128" s="3" t="str">
        <f aca="false">L$28</f>
        <v>Portal Qedu</v>
      </c>
      <c r="M2128" s="3" t="str">
        <f aca="false">M$28</f>
        <v>Porcentagem %</v>
      </c>
      <c r="N2128" s="5" t="str">
        <f aca="false">N$28</f>
        <v>A partir de 2017 o indicador Taxa de abandono do ensino médio foi substituído pelo Taxa de frequência líquida do ensino médio</v>
      </c>
      <c r="O2128" s="3" t="n">
        <f aca="false">MEDIAN(O103,O328,O403,O703,O1078,O1153,O1228,O1828,O1453)</f>
        <v>32.6530488975449</v>
      </c>
    </row>
    <row r="2129" customFormat="false" ht="15" hidden="false" customHeight="true" outlineLevel="0" collapsed="false">
      <c r="A2129" s="3" t="str">
        <f aca="false">A$29</f>
        <v>Educação</v>
      </c>
      <c r="B2129" s="3" t="str">
        <f aca="false">B$29</f>
        <v> Total</v>
      </c>
      <c r="C2129" s="3" t="n">
        <f aca="false">C$29</f>
        <v>1</v>
      </c>
      <c r="D2129" s="3" t="s">
        <v>267</v>
      </c>
      <c r="E2129" s="3" t="n">
        <f aca="false">E$29</f>
        <v>2015</v>
      </c>
      <c r="F2129" s="3" t="n">
        <f aca="false">F$29</f>
        <v>2015</v>
      </c>
      <c r="G2129" s="3" t="n">
        <f aca="false">MEDIAN(G104,G329,G404,G704,G1079,G1154,G1229,G1829,G1454)</f>
        <v>41.4211741636472</v>
      </c>
      <c r="H2129" s="3"/>
      <c r="I2129" s="3"/>
      <c r="J2129" s="3"/>
      <c r="K2129" s="3" t="str">
        <f aca="false">K$29</f>
        <v>Nota obtida via normalização e ponderação de indicadores que variam de 0 a 100.</v>
      </c>
      <c r="L2129" s="3" t="str">
        <f aca="false">L$29</f>
        <v>Tendências</v>
      </c>
      <c r="M2129" s="3" t="str">
        <f aca="false">M$29</f>
        <v>Nota de 0 a 100</v>
      </c>
      <c r="N2129" s="5"/>
      <c r="O2129" s="3" t="n">
        <f aca="false">MEDIAN(O104,O329,O404,O704,O1079,O1154,O1229,O1829,O1454)</f>
        <v>31.6324436597097</v>
      </c>
    </row>
    <row r="2130" customFormat="false" ht="15" hidden="false" customHeight="true" outlineLevel="0" collapsed="false">
      <c r="A2130" s="3" t="str">
        <f aca="false">A$30</f>
        <v>Sustentabilidade Social</v>
      </c>
      <c r="B2130" s="3" t="str">
        <f aca="false">B$30</f>
        <v>Segurança Alimentar</v>
      </c>
      <c r="C2130" s="3" t="n">
        <f aca="false">C$30</f>
        <v>-1</v>
      </c>
      <c r="D2130" s="3" t="s">
        <v>267</v>
      </c>
      <c r="E2130" s="3" t="n">
        <f aca="false">E$30</f>
        <v>2013</v>
      </c>
      <c r="F2130" s="3" t="n">
        <f aca="false">F$30</f>
        <v>2015</v>
      </c>
      <c r="G2130" s="3" t="n">
        <f aca="false">MEDIAN(G105,G330,G405,G705,G1080,G1155,G1230,G1830,G1455)</f>
        <v>8.6226920528</v>
      </c>
      <c r="H2130" s="3"/>
      <c r="I2130" s="3"/>
      <c r="J2130" s="3"/>
      <c r="K2130" s="3" t="str">
        <f aca="false">K$30</f>
        <v>% domicílios com renda domiciliar per capita inferior à linha de extrema pobreza (valor de uma cesta de alimentos com o mínimo de calorias necessárias para suprir adequadamente uma pessoa, com base em recomendações da FAO e da OMS)</v>
      </c>
      <c r="L2130" s="3" t="str">
        <f aca="false">L$30</f>
        <v>Ipea</v>
      </c>
      <c r="M2130" s="3" t="str">
        <f aca="false">M$30</f>
        <v>Porcentagem %</v>
      </c>
      <c r="N2130" s="5" t="s">
        <v>110</v>
      </c>
      <c r="O2130" s="3" t="n">
        <f aca="false">MEDIAN(O105,O330,O405,O705,O1080,O1155,O1230,O1830,O1455)</f>
        <v>48.7164354464882</v>
      </c>
    </row>
    <row r="2131" customFormat="false" ht="15" hidden="false" customHeight="true" outlineLevel="0" collapsed="false">
      <c r="A2131" s="3" t="str">
        <f aca="false">A$31</f>
        <v>Sustentabilidade Social</v>
      </c>
      <c r="B2131" s="3" t="str">
        <f aca="false">B$31</f>
        <v>Inadequação de Moradia FJP</v>
      </c>
      <c r="C2131" s="3" t="n">
        <f aca="false">C$31</f>
        <v>-1</v>
      </c>
      <c r="D2131" s="3" t="s">
        <v>267</v>
      </c>
      <c r="E2131" s="3" t="n">
        <f aca="false">E$31</f>
        <v>2013</v>
      </c>
      <c r="F2131" s="3" t="n">
        <f aca="false">F$31</f>
        <v>2015</v>
      </c>
      <c r="G2131" s="3" t="n">
        <f aca="false">MEDIAN(G106,G331,G406,G706,G1081,G1156,G1231,G1831,G1456)</f>
        <v>6.04571131131779</v>
      </c>
      <c r="H2131" s="3"/>
      <c r="I2131" s="3"/>
      <c r="J2131" s="3"/>
      <c r="K2131" s="3" t="str">
        <f aca="false">K$31</f>
        <v>% de moradias que apresentam,entre outras características, coabitação familiar e/ou habitação precária  (metodologia da Fundação João Pinheiro)</v>
      </c>
      <c r="L2131" s="3" t="str">
        <f aca="false">L$31</f>
        <v>Fundação João Pinheiro</v>
      </c>
      <c r="M2131" s="3" t="str">
        <f aca="false">M$31</f>
        <v>Porcentagem %</v>
      </c>
      <c r="N2131" s="5" t="str">
        <f aca="false">N$31</f>
        <v>A partir de 2020, foi necessário alteração metodológica tendo em vista a não atualização desde de 2015 do indicador da Fundação João Pinheiro, por isso a fonte do indicador passou a ser a PNADc Anual (IBGE).</v>
      </c>
      <c r="O2131" s="3" t="n">
        <f aca="false">MEDIAN(O106,O331,O406,O706,O1081,O1156,O1231,O1831,O1456)</f>
        <v>79.0698628690827</v>
      </c>
    </row>
    <row r="2132" customFormat="false" ht="15" hidden="false" customHeight="true" outlineLevel="0" collapsed="false">
      <c r="A2132" s="3" t="str">
        <f aca="false">A$32</f>
        <v>Sustentabilidade Social</v>
      </c>
      <c r="B2132" s="3" t="str">
        <f aca="false">B$32</f>
        <v>Famílias abaixo da linha da pobreza</v>
      </c>
      <c r="C2132" s="3" t="n">
        <f aca="false">C$32</f>
        <v>-1</v>
      </c>
      <c r="D2132" s="3" t="s">
        <v>267</v>
      </c>
      <c r="E2132" s="3" t="n">
        <f aca="false">E$32</f>
        <v>2013</v>
      </c>
      <c r="F2132" s="3" t="n">
        <f aca="false">F$32</f>
        <v>2015</v>
      </c>
      <c r="G2132" s="3" t="n">
        <f aca="false">MEDIAN(G107,G332,G407,G707,G1082,G1157,G1232,G1832,G1457)</f>
        <v>7.28465466817614</v>
      </c>
      <c r="H2132" s="3"/>
      <c r="I2132" s="3"/>
      <c r="J2132" s="3"/>
      <c r="K2132" s="3" t="str">
        <f aca="false">K$32</f>
        <v>% de domicílios com renda domiciliar per capita inferior à linha de pobreza. A linha de pobreza aqui considerada é definida pelo decreto 7492 (abaixo de R$77,00 mensais)</v>
      </c>
      <c r="L2132" s="3" t="str">
        <f aca="false">L$32</f>
        <v>PNADc /IBGE</v>
      </c>
      <c r="M2132" s="3" t="str">
        <f aca="false">M$32</f>
        <v>Porcentagem %</v>
      </c>
      <c r="N2132" s="5"/>
      <c r="O2132" s="3" t="n">
        <f aca="false">MEDIAN(O107,O332,O407,O707,O1082,O1157,O1232,O1832,O1457)</f>
        <v>54.1106421735647</v>
      </c>
    </row>
    <row r="2133" customFormat="false" ht="15" hidden="false" customHeight="true" outlineLevel="0" collapsed="false">
      <c r="A2133" s="3" t="str">
        <f aca="false">A$33</f>
        <v>Sustentabilidade Social</v>
      </c>
      <c r="B2133" s="3" t="str">
        <f aca="false">B$33</f>
        <v>Desigualdade de renda</v>
      </c>
      <c r="C2133" s="3" t="n">
        <f aca="false">C$33</f>
        <v>-1</v>
      </c>
      <c r="D2133" s="3" t="s">
        <v>267</v>
      </c>
      <c r="E2133" s="3" t="n">
        <f aca="false">E$33</f>
        <v>2013</v>
      </c>
      <c r="F2133" s="3" t="n">
        <f aca="false">F$33</f>
        <v>2015</v>
      </c>
      <c r="G2133" s="3" t="n">
        <f aca="false">MEDIAN(G108,G333,G408,G708,G1083,G1158,G1233,G1833,G1458)</f>
        <v>0.5252798369</v>
      </c>
      <c r="H2133" s="3"/>
      <c r="I2133" s="3"/>
      <c r="J2133" s="3"/>
      <c r="K2133" s="3" t="str">
        <f aca="false">K$33</f>
        <v>Coeficiente de gini (1=Desigualdade Máxima/0=Igualdade Máxima)</v>
      </c>
      <c r="L2133" s="3" t="str">
        <f aca="false">L$33</f>
        <v>Ipea</v>
      </c>
      <c r="M2133" s="3" t="str">
        <f aca="false">M$33</f>
        <v>Coeficiente GINI</v>
      </c>
      <c r="N2133" s="5"/>
      <c r="O2133" s="3" t="n">
        <f aca="false">MEDIAN(O108,O333,O408,O708,O1083,O1158,O1233,O1833,O1458)</f>
        <v>36.7694892094108</v>
      </c>
    </row>
    <row r="2134" customFormat="false" ht="15" hidden="false" customHeight="true" outlineLevel="0" collapsed="false">
      <c r="A2134" s="3" t="str">
        <f aca="false">A$34</f>
        <v>Sustentabilidade Social</v>
      </c>
      <c r="B2134" s="3" t="str">
        <f aca="false">B$34</f>
        <v>Acesso ao Saneamento Básico - Água</v>
      </c>
      <c r="C2134" s="3" t="n">
        <f aca="false">C$34</f>
        <v>1</v>
      </c>
      <c r="D2134" s="3" t="s">
        <v>267</v>
      </c>
      <c r="E2134" s="3" t="n">
        <f aca="false">E$34</f>
        <v>2013</v>
      </c>
      <c r="F2134" s="3" t="n">
        <f aca="false">F$34</f>
        <v>2015</v>
      </c>
      <c r="G2134" s="3" t="n">
        <f aca="false">MEDIAN(G109,G334,G409,G709,G1084,G1159,G1234,G1834,G1459)</f>
        <v>88.2534246575343</v>
      </c>
      <c r="H2134" s="3"/>
      <c r="I2134" s="3"/>
      <c r="J2134" s="3"/>
      <c r="K2134" s="3" t="str">
        <f aca="false">K$34</f>
        <v>% de domicilios com acesso à água canalizada de rede geral de distribuição</v>
      </c>
      <c r="L2134" s="3" t="str">
        <f aca="false">L$34</f>
        <v>PNADc /IBGE</v>
      </c>
      <c r="M2134" s="3" t="str">
        <f aca="false">M$34</f>
        <v>Porcentagem %</v>
      </c>
      <c r="N2134" s="5"/>
      <c r="O2134" s="3" t="n">
        <f aca="false">MEDIAN(O109,O334,O409,O709,O1084,O1159,O1234,O1834,O1459)</f>
        <v>58.220901934104</v>
      </c>
    </row>
    <row r="2135" customFormat="false" ht="15" hidden="false" customHeight="true" outlineLevel="0" collapsed="false">
      <c r="A2135" s="3" t="str">
        <f aca="false">A$35</f>
        <v>Sustentabilidade Social</v>
      </c>
      <c r="B2135" s="3" t="str">
        <f aca="false">B$35</f>
        <v>Acesso ao Saneamento Básico - Esgoto</v>
      </c>
      <c r="C2135" s="3" t="n">
        <f aca="false">C$35</f>
        <v>1</v>
      </c>
      <c r="D2135" s="3" t="s">
        <v>267</v>
      </c>
      <c r="E2135" s="3" t="n">
        <f aca="false">E$35</f>
        <v>2013</v>
      </c>
      <c r="F2135" s="3" t="n">
        <f aca="false">F$35</f>
        <v>2015</v>
      </c>
      <c r="G2135" s="3" t="n">
        <f aca="false">MEDIAN(G110,G335,G410,G710,G1085,G1160,G1235,G1835,G1460)</f>
        <v>94.96685998343</v>
      </c>
      <c r="H2135" s="3"/>
      <c r="I2135" s="3"/>
      <c r="J2135" s="3"/>
      <c r="K2135" s="3" t="str">
        <f aca="false">K$35</f>
        <v>% de domicilios com acesso à rede coletora de esgoto</v>
      </c>
      <c r="L2135" s="3" t="str">
        <f aca="false">L$35</f>
        <v>PNADc /IBGE</v>
      </c>
      <c r="M2135" s="3" t="str">
        <f aca="false">M$35</f>
        <v>Porcentagem %</v>
      </c>
      <c r="N2135" s="5"/>
      <c r="O2135" s="3" t="n">
        <f aca="false">MEDIAN(O110,O335,O410,O710,O1085,O1160,O1235,O1835,O1460)</f>
        <v>76.5946050056206</v>
      </c>
    </row>
    <row r="2136" customFormat="false" ht="15" hidden="false" customHeight="true" outlineLevel="0" collapsed="false">
      <c r="A2136" s="3" t="str">
        <f aca="false">A$36</f>
        <v>Sustentabilidade Social</v>
      </c>
      <c r="B2136" s="3" t="str">
        <f aca="false">B$36</f>
        <v>Mortes Evitáveis</v>
      </c>
      <c r="C2136" s="3" t="n">
        <f aca="false">C$36</f>
        <v>-1</v>
      </c>
      <c r="D2136" s="3" t="s">
        <v>267</v>
      </c>
      <c r="E2136" s="3" t="n">
        <f aca="false">E$36</f>
        <v>2013</v>
      </c>
      <c r="F2136" s="3" t="n">
        <f aca="false">F$36</f>
        <v>2015</v>
      </c>
      <c r="G2136" s="3" t="n">
        <f aca="false">MEDIAN(G111,G336,G411,G711,G1086,G1161,G1236,G1836,G1461)</f>
        <v>28.0154060540373</v>
      </c>
      <c r="H2136" s="3"/>
      <c r="I2136" s="3"/>
      <c r="J2136" s="3"/>
      <c r="K2136" s="3" t="str">
        <f aca="false">K$36</f>
        <v>Razão de Mortalidade Proporcional: mortes abaixo de 50 anos/ total de óbitos</v>
      </c>
      <c r="L2136" s="3" t="str">
        <f aca="false">L$36</f>
        <v>Datasus</v>
      </c>
      <c r="M2136" s="3" t="str">
        <f aca="false">M$36</f>
        <v>Porcentagem %</v>
      </c>
      <c r="N2136" s="5" t="s">
        <v>127</v>
      </c>
      <c r="O2136" s="3" t="n">
        <f aca="false">MEDIAN(O111,O336,O411,O711,O1086,O1161,O1236,O1836,O1461)</f>
        <v>62.1713916947108</v>
      </c>
    </row>
    <row r="2137" customFormat="false" ht="15" hidden="false" customHeight="true" outlineLevel="0" collapsed="false">
      <c r="A2137" s="3" t="str">
        <f aca="false">A$37</f>
        <v>Sustentabilidade Social</v>
      </c>
      <c r="B2137" s="3" t="str">
        <f aca="false">B$37</f>
        <v>Anos potenciais de vida perdidos</v>
      </c>
      <c r="C2137" s="3" t="n">
        <f aca="false">C$37</f>
        <v>-1</v>
      </c>
      <c r="D2137" s="3" t="s">
        <v>267</v>
      </c>
      <c r="E2137" s="3" t="n">
        <f aca="false">E$37</f>
        <v>2013</v>
      </c>
      <c r="F2137" s="3" t="n">
        <f aca="false">F$37</f>
        <v>2015</v>
      </c>
      <c r="G2137" s="3" t="n">
        <f aca="false">MEDIAN(G112,G337,G412,G712,G1087,G1162,G1237,G1837,G1462)</f>
        <v>10.1561952001603</v>
      </c>
      <c r="H2137" s="3"/>
      <c r="I2137" s="3"/>
      <c r="J2137" s="3"/>
      <c r="K2137" s="3" t="str">
        <f aca="false">K$37</f>
        <v>Média da diferença da faixa etária em que os óbitos registrados ocorreram e a expectativa de vida ao nascer do Brasil.</v>
      </c>
      <c r="L2137" s="3" t="str">
        <f aca="false">L$37</f>
        <v>Datasus</v>
      </c>
      <c r="M2137" s="3" t="str">
        <f aca="false">M$37</f>
        <v>Anos</v>
      </c>
      <c r="N2137" s="5"/>
      <c r="O2137" s="3" t="n">
        <f aca="false">MEDIAN(O112,O337,O412,O712,O1087,O1162,O1237,O1837,O1462)</f>
        <v>73.3938735225977</v>
      </c>
    </row>
    <row r="2138" customFormat="false" ht="15" hidden="false" customHeight="true" outlineLevel="0" collapsed="false">
      <c r="A2138" s="3" t="str">
        <f aca="false">A$38</f>
        <v>Sustentabilidade Social</v>
      </c>
      <c r="B2138" s="3" t="str">
        <f aca="false">B$38</f>
        <v>Formalidade do Mercado de Trabalho</v>
      </c>
      <c r="C2138" s="3" t="n">
        <f aca="false">C$38</f>
        <v>1</v>
      </c>
      <c r="D2138" s="3" t="s">
        <v>267</v>
      </c>
      <c r="E2138" s="3" t="n">
        <f aca="false">E$38</f>
        <v>2013</v>
      </c>
      <c r="F2138" s="3" t="n">
        <f aca="false">F$38</f>
        <v>2015</v>
      </c>
      <c r="G2138" s="3" t="n">
        <f aca="false">MEDIAN(G113,G338,G413,G713,G1088,G1163,G1238,G1838,G1463)</f>
        <v>47.6851851851852</v>
      </c>
      <c r="H2138" s="3"/>
      <c r="I2138" s="3"/>
      <c r="J2138" s="3"/>
      <c r="K2138" s="3" t="str">
        <f aca="false">K$38</f>
        <v>Proporção de empregados de 10 anos ou mais de idade com carteira de trabalho assinada em relação ao total de ocupados</v>
      </c>
      <c r="L2138" s="3" t="str">
        <f aca="false">L$38</f>
        <v>PNADc /IBGE</v>
      </c>
      <c r="M2138" s="3" t="str">
        <f aca="false">M$38</f>
        <v>Porcentagem %</v>
      </c>
      <c r="N213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138" s="3" t="n">
        <f aca="false">MEDIAN(O113,O338,O413,O713,O1088,O1163,O1238,O1838,O1463)</f>
        <v>26.4078300004535</v>
      </c>
    </row>
    <row r="2139" customFormat="false" ht="15" hidden="false" customHeight="true" outlineLevel="0" collapsed="false">
      <c r="A2139" s="3" t="str">
        <f aca="false">A$39</f>
        <v>Sustentabilidade Social</v>
      </c>
      <c r="B2139" s="3" t="str">
        <f aca="false">B$39</f>
        <v>Inserção Econômica</v>
      </c>
      <c r="C2139" s="3" t="n">
        <f aca="false">C$39</f>
        <v>1</v>
      </c>
      <c r="D2139" s="3" t="s">
        <v>267</v>
      </c>
      <c r="E2139" s="3" t="n">
        <f aca="false">E$39</f>
        <v>2014</v>
      </c>
      <c r="F2139" s="3" t="n">
        <f aca="false">F$39</f>
        <v>2015</v>
      </c>
      <c r="G2139" s="3" t="n">
        <f aca="false">MEDIAN(G114,G339,G414,G714,G1089,G1164,G1239,G1839,G1464)</f>
        <v>39.9427487268249</v>
      </c>
      <c r="H2139" s="3"/>
      <c r="I2139" s="3"/>
      <c r="J2139" s="3"/>
      <c r="K2139" s="3" t="str">
        <f aca="false">K$39</f>
        <v>Proporção de ocupados em relação a População Economicamente Ativa</v>
      </c>
      <c r="L2139" s="3" t="str">
        <f aca="false">L$39</f>
        <v>IBGE</v>
      </c>
      <c r="M2139" s="3" t="str">
        <f aca="false">M$39</f>
        <v>Porcentagem %</v>
      </c>
      <c r="N2139" s="5"/>
      <c r="O2139" s="3" t="n">
        <f aca="false">MEDIAN(O114,O339,O414,O714,O1089,O1164,O1239,O1839,O1464)</f>
        <v>25.0210091103207</v>
      </c>
    </row>
    <row r="2140" customFormat="false" ht="15" hidden="false" customHeight="true" outlineLevel="0" collapsed="false">
      <c r="A2140" s="3" t="str">
        <f aca="false">A$40</f>
        <v>Sustentabilidade Social</v>
      </c>
      <c r="B2140" s="3" t="str">
        <f aca="false">B$40</f>
        <v>IDH</v>
      </c>
      <c r="C2140" s="3" t="n">
        <f aca="false">C$40</f>
        <v>1</v>
      </c>
      <c r="D2140" s="3" t="s">
        <v>267</v>
      </c>
      <c r="E2140" s="3" t="n">
        <f aca="false">E$40</f>
        <v>2010</v>
      </c>
      <c r="F2140" s="3" t="n">
        <f aca="false">F$40</f>
        <v>2015</v>
      </c>
      <c r="G2140" s="3" t="n">
        <f aca="false">MEDIAN(G115,G340,G415,G715,G1090,G1165,G1240,G1840,G1465)</f>
        <v>0.66</v>
      </c>
      <c r="H2140" s="3"/>
      <c r="I2140" s="3"/>
      <c r="J2140" s="3"/>
      <c r="K2140" s="3" t="str">
        <f aca="false">K$40</f>
        <v>IDH estadual</v>
      </c>
      <c r="L2140" s="3" t="str">
        <f aca="false">L$40</f>
        <v>PNUD</v>
      </c>
      <c r="M2140" s="3" t="str">
        <f aca="false">M$40</f>
        <v>Índice de 0 a 1</v>
      </c>
      <c r="N2140" s="5"/>
      <c r="O2140" s="3" t="n">
        <f aca="false">MEDIAN(O115,O340,O415,O715,O1090,O1165,O1240,O1840,O1465)</f>
        <v>15.0259067357513</v>
      </c>
    </row>
    <row r="2141" customFormat="false" ht="15" hidden="false" customHeight="true" outlineLevel="0" collapsed="false">
      <c r="A2141" s="3" t="str">
        <f aca="false">A$41</f>
        <v>Sustentabilidade Social</v>
      </c>
      <c r="B2141" s="3" t="str">
        <f aca="false">B$41</f>
        <v>Inserção Econômica dos Jovens</v>
      </c>
      <c r="C2141" s="3" t="n">
        <f aca="false">C$41</f>
        <v>1</v>
      </c>
      <c r="D2141" s="3" t="s">
        <v>267</v>
      </c>
      <c r="E2141" s="3" t="n">
        <f aca="false">E$41</f>
        <v>2013</v>
      </c>
      <c r="F2141" s="3" t="n">
        <f aca="false">F$41</f>
        <v>2015</v>
      </c>
      <c r="G2141" s="3" t="n">
        <f aca="false">MEDIAN(G116,G341,G416,G716,G1091,G1166,G1241,G1841,G1466)</f>
        <v>77.6378034499329</v>
      </c>
      <c r="H2141" s="3"/>
      <c r="I2141" s="3"/>
      <c r="J2141" s="3"/>
      <c r="K2141" s="3" t="str">
        <f aca="false">K$41</f>
        <v>Proporção dos jovens que estudam ou trabalham</v>
      </c>
      <c r="L2141" s="3" t="str">
        <f aca="false">L$41</f>
        <v>IBGE</v>
      </c>
      <c r="M2141" s="3" t="str">
        <f aca="false">M$41</f>
        <v>Porcentagem %</v>
      </c>
      <c r="N2141" s="5"/>
      <c r="O2141" s="3" t="n">
        <f aca="false">MEDIAN(O116,O341,O416,O716,O1091,O1166,O1241,O1841,O1466)</f>
        <v>33.8878940390516</v>
      </c>
    </row>
    <row r="2142" customFormat="false" ht="15" hidden="false" customHeight="true" outlineLevel="0" collapsed="false">
      <c r="A2142" s="3" t="str">
        <f aca="false">A$42</f>
        <v>Sustentabilidade Social</v>
      </c>
      <c r="B2142" s="3" t="str">
        <f aca="false">B$42</f>
        <v>Mortalidade Materna</v>
      </c>
      <c r="C2142" s="3" t="n">
        <f aca="false">C$42</f>
        <v>-1</v>
      </c>
      <c r="D2142" s="3" t="s">
        <v>267</v>
      </c>
      <c r="E2142" s="3" t="n">
        <f aca="false">E$42</f>
        <v>2013</v>
      </c>
      <c r="F2142" s="3" t="n">
        <f aca="false">F$42</f>
        <v>2015</v>
      </c>
      <c r="G2142" s="3" t="n">
        <f aca="false">MEDIAN(G117,G342,G417,G717,G1092,G1167,G1242,G1842,G1467)</f>
        <v>4.78877320010966</v>
      </c>
      <c r="H2142" s="3"/>
      <c r="I2142" s="3"/>
      <c r="J2142" s="3"/>
      <c r="K2142" s="3" t="str">
        <f aca="false">K$42</f>
        <v>Óbitos maternos em relação a população feminina em idade fértil (15-49 anos).</v>
      </c>
      <c r="L2142" s="3" t="str">
        <f aca="false">L$42</f>
        <v>Datasus</v>
      </c>
      <c r="M2142" s="3" t="str">
        <f aca="false">M$42</f>
        <v>Taxa de mortalidade por 100 mil mulheres</v>
      </c>
      <c r="N2142" s="5"/>
      <c r="O2142" s="3" t="n">
        <f aca="false">MEDIAN(O117,O342,O417,O717,O1092,O1167,O1242,O1842,O1467)</f>
        <v>57.2380820876331</v>
      </c>
    </row>
    <row r="2143" customFormat="false" ht="15" hidden="false" customHeight="true" outlineLevel="0" collapsed="false">
      <c r="A2143" s="3" t="str">
        <f aca="false">A$43</f>
        <v>Sustentabilidade Social</v>
      </c>
      <c r="B2143" s="3" t="str">
        <f aca="false">B$43</f>
        <v>Mortalidade Precoce</v>
      </c>
      <c r="C2143" s="3" t="n">
        <f aca="false">C$43</f>
        <v>-1</v>
      </c>
      <c r="D2143" s="3" t="s">
        <v>267</v>
      </c>
      <c r="E2143" s="3" t="n">
        <f aca="false">E$43</f>
        <v>2013</v>
      </c>
      <c r="F2143" s="3" t="n">
        <f aca="false">F$43</f>
        <v>2015</v>
      </c>
      <c r="G2143" s="3" t="n">
        <f aca="false">MEDIAN(G118,G343,G418,G718,G1093,G1168,G1243,G1843,G1468)</f>
        <v>134.254700625707</v>
      </c>
      <c r="H2143" s="3"/>
      <c r="I2143" s="3"/>
      <c r="J2143" s="3"/>
      <c r="K2143" s="3" t="str">
        <f aca="false">K$43</f>
        <v>Mortalidade de Jovens (15-29 anos) por causas externas.
</v>
      </c>
      <c r="L2143" s="3" t="str">
        <f aca="false">L$43</f>
        <v>Datasus</v>
      </c>
      <c r="M2143" s="3" t="str">
        <f aca="false">M$43</f>
        <v>Taxa de mortalidade por 100 mil jovens</v>
      </c>
      <c r="N2143" s="5"/>
      <c r="O2143" s="3" t="n">
        <f aca="false">MEDIAN(O118,O343,O418,O718,O1093,O1168,O1243,O1843,O1468)</f>
        <v>43.6750793980296</v>
      </c>
    </row>
    <row r="2144" customFormat="false" ht="15" hidden="false" customHeight="true" outlineLevel="0" collapsed="false">
      <c r="A2144" s="3" t="str">
        <f aca="false">A$44</f>
        <v>Sustentabilidade Social</v>
      </c>
      <c r="B2144" s="3" t="str">
        <f aca="false">B$44</f>
        <v>Previdência Social</v>
      </c>
      <c r="C2144" s="3" t="n">
        <f aca="false">C$44</f>
        <v>1</v>
      </c>
      <c r="D2144" s="3" t="s">
        <v>267</v>
      </c>
      <c r="E2144" s="3" t="n">
        <f aca="false">E$44</f>
        <v>2013</v>
      </c>
      <c r="F2144" s="3" t="n">
        <f aca="false">F$44</f>
        <v>2015</v>
      </c>
      <c r="G2144" s="3" t="n">
        <f aca="false">MEDIAN(G119,G344,G419,G719,G1094,G1169,G1244,G1844,G1469)</f>
        <v>70.5881862172535</v>
      </c>
      <c r="H2144" s="3"/>
      <c r="I2144" s="3"/>
      <c r="J2144" s="3"/>
      <c r="K2144" s="3" t="str">
        <f aca="false">K$44</f>
        <v>Proporção de idosos (mais de 60 anos) que recebem previdência social</v>
      </c>
      <c r="L2144" s="3" t="str">
        <f aca="false">L$44</f>
        <v>IBGE</v>
      </c>
      <c r="M2144" s="3" t="str">
        <f aca="false">M$44</f>
        <v>Porcentagem %</v>
      </c>
      <c r="N2144" s="5" t="s">
        <v>150</v>
      </c>
      <c r="O2144" s="3" t="n">
        <f aca="false">MEDIAN(O119,O344,O419,O719,O1094,O1169,O1244,O1844,O1469)</f>
        <v>65.6785199051326</v>
      </c>
    </row>
    <row r="2145" customFormat="false" ht="15" hidden="false" customHeight="true" outlineLevel="0" collapsed="false">
      <c r="A2145" s="3" t="str">
        <f aca="false">A$45</f>
        <v>Sustentabilidade Social</v>
      </c>
      <c r="B2145" s="3" t="str">
        <f aca="false">B$45</f>
        <v>Mortalidade na Infância</v>
      </c>
      <c r="C2145" s="3" t="n">
        <f aca="false">C$45</f>
        <v>-1</v>
      </c>
      <c r="D2145" s="3" t="s">
        <v>267</v>
      </c>
      <c r="E2145" s="3" t="n">
        <f aca="false">E$45</f>
        <v>2013</v>
      </c>
      <c r="F2145" s="3" t="n">
        <f aca="false">F$45</f>
        <v>2015</v>
      </c>
      <c r="G2145" s="3" t="n">
        <f aca="false">MEDIAN(G120,G345,G420,G720,G1095,G1170,G1245,G1845,G1470)</f>
        <v>3.09375472819513</v>
      </c>
      <c r="H2145" s="3"/>
      <c r="I2145" s="3"/>
      <c r="J2145" s="3"/>
      <c r="K2145" s="3" t="str">
        <f aca="false">K$45</f>
        <v>Óbitos de menores de cinco anos por grupo de 1.000 nascidos vivos</v>
      </c>
      <c r="L2145" s="3" t="str">
        <f aca="false">L$45</f>
        <v>Datasus</v>
      </c>
      <c r="M2145" s="3" t="str">
        <f aca="false">M$45</f>
        <v>Porcentagem %</v>
      </c>
      <c r="N2145" s="5"/>
      <c r="O2145" s="3" t="n">
        <f aca="false">MEDIAN(O120,O345,O420,O720,O1095,O1170,O1245,O1845,O1470)</f>
        <v>71.4919055253679</v>
      </c>
    </row>
    <row r="2146" customFormat="false" ht="15" hidden="false" customHeight="true" outlineLevel="0" collapsed="false">
      <c r="A2146" s="3" t="str">
        <f aca="false">A$46</f>
        <v>Sustentabilidade Social</v>
      </c>
      <c r="B2146" s="3" t="str">
        <f aca="false">B$46</f>
        <v> Total</v>
      </c>
      <c r="C2146" s="3" t="n">
        <f aca="false">C$46</f>
        <v>1</v>
      </c>
      <c r="D2146" s="3" t="s">
        <v>267</v>
      </c>
      <c r="E2146" s="3" t="n">
        <f aca="false">E$46</f>
        <v>2015</v>
      </c>
      <c r="F2146" s="3" t="n">
        <f aca="false">F$46</f>
        <v>2015</v>
      </c>
      <c r="G2146" s="3" t="n">
        <f aca="false">MEDIAN(G121,G346,G421,G721,G1096,G1171,G1246,G1846,G1471)</f>
        <v>49.2328758654835</v>
      </c>
      <c r="H2146" s="3"/>
      <c r="I2146" s="3"/>
      <c r="J2146" s="3"/>
      <c r="K2146" s="3" t="str">
        <f aca="false">K$46</f>
        <v>Nota obtida via normalização e ponderação de indicadores que variam de 0 a 100.</v>
      </c>
      <c r="L2146" s="3" t="str">
        <f aca="false">L$46</f>
        <v>Tendências</v>
      </c>
      <c r="M2146" s="3" t="str">
        <f aca="false">M$46</f>
        <v>Nota de 0 a 100</v>
      </c>
      <c r="N2146" s="5"/>
      <c r="O2146" s="3" t="n">
        <f aca="false">MEDIAN(O121,O346,O421,O721,O1096,O1171,O1246,O1846,O1471)</f>
        <v>40.3727797169767</v>
      </c>
    </row>
    <row r="2147" customFormat="false" ht="15" hidden="false" customHeight="true" outlineLevel="0" collapsed="false">
      <c r="A2147" s="3" t="str">
        <f aca="false">A$47</f>
        <v>Segurança Pública</v>
      </c>
      <c r="B2147" s="3" t="str">
        <f aca="false">B$47</f>
        <v>Déficit Carcerário</v>
      </c>
      <c r="C2147" s="3" t="n">
        <f aca="false">C$47</f>
        <v>-1</v>
      </c>
      <c r="D2147" s="3" t="s">
        <v>267</v>
      </c>
      <c r="E2147" s="3" t="n">
        <f aca="false">E$47</f>
        <v>2014</v>
      </c>
      <c r="F2147" s="3" t="n">
        <f aca="false">F$47</f>
        <v>2015</v>
      </c>
      <c r="G2147" s="3" t="n">
        <f aca="false">MEDIAN(G122,G347,G422,G722,G1097,G1172,G1247,G1847,G1472)</f>
        <v>1.573090345095</v>
      </c>
      <c r="H2147" s="3"/>
      <c r="I2147" s="3"/>
      <c r="J2147" s="3"/>
      <c r="K2147" s="3" t="str">
        <f aca="false">K$47</f>
        <v>Relação detentos / Vagas</v>
      </c>
      <c r="L2147" s="3" t="str">
        <f aca="false">L$47</f>
        <v>Fórum de Segurança Pública</v>
      </c>
      <c r="M2147" s="3" t="str">
        <f aca="false">M$47</f>
        <v>Porcentagem %</v>
      </c>
      <c r="N2147" s="5"/>
      <c r="O2147" s="3" t="n">
        <f aca="false">MEDIAN(O122,O347,O422,O722,O1097,O1172,O1247,O1847,O1472)</f>
        <v>61.4228109061135</v>
      </c>
    </row>
    <row r="2148" customFormat="false" ht="15" hidden="false" customHeight="true" outlineLevel="0" collapsed="false">
      <c r="A2148" s="3" t="str">
        <f aca="false">A$48</f>
        <v>Segurança Pública</v>
      </c>
      <c r="B2148" s="3" t="str">
        <f aca="false">B$48</f>
        <v>Mortes a esclarecer</v>
      </c>
      <c r="C2148" s="3" t="n">
        <f aca="false">C$48</f>
        <v>-1</v>
      </c>
      <c r="D2148" s="3" t="s">
        <v>267</v>
      </c>
      <c r="E2148" s="3" t="n">
        <f aca="false">E$48</f>
        <v>2014</v>
      </c>
      <c r="F2148" s="3" t="n">
        <f aca="false">F$48</f>
        <v>2015</v>
      </c>
      <c r="G2148" s="3" t="n">
        <f aca="false">MEDIAN(G123,G348,G423,G723,G1098,G1173,G1248,G1848,G1473)</f>
        <v>7.05879856319774</v>
      </c>
      <c r="H2148" s="3"/>
      <c r="I2148" s="3"/>
      <c r="J2148" s="3"/>
      <c r="K2148" s="3" t="str">
        <f aca="false">K$48</f>
        <v># "mortes a esclarecer" / 100 mil habitantes</v>
      </c>
      <c r="L2148" s="3" t="str">
        <f aca="false">L$48</f>
        <v>Fórum de Segurança Pública</v>
      </c>
      <c r="M2148" s="3" t="str">
        <f aca="false">M$48</f>
        <v>Taxa de mortalidade por 100 mil habitantes</v>
      </c>
      <c r="N21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2148" s="3" t="n">
        <f aca="false">MEDIAN(O123,O348,O423,O723,O1098,O1173,O1248,O1848,O1473)</f>
        <v>74.2070636731971</v>
      </c>
    </row>
    <row r="2149" customFormat="false" ht="15" hidden="false" customHeight="true" outlineLevel="0" collapsed="false">
      <c r="A2149" s="3" t="str">
        <f aca="false">A$49</f>
        <v>Segurança Pública</v>
      </c>
      <c r="B2149" s="3" t="str">
        <f aca="false">B$49</f>
        <v>Atuação do Sistema de Justiça Criminal</v>
      </c>
      <c r="C2149" s="3" t="n">
        <f aca="false">C$49</f>
        <v>1</v>
      </c>
      <c r="D2149" s="3" t="s">
        <v>267</v>
      </c>
      <c r="E2149" s="3" t="n">
        <f aca="false">E$49</f>
        <v>2014</v>
      </c>
      <c r="F2149" s="3" t="n">
        <f aca="false">F$49</f>
        <v>2015</v>
      </c>
      <c r="G2149" s="3" t="n">
        <f aca="false">MEDIAN(G124,G349,G424,G724,G1099,G1174,G1249,G1849,G1474)</f>
        <v>1.10470409711684</v>
      </c>
      <c r="H2149" s="3"/>
      <c r="I2149" s="3"/>
      <c r="J2149" s="3"/>
      <c r="K2149" s="3" t="str">
        <f aca="false">K$49</f>
        <v>Total da população carcerária (regime fechado) em relação ao número de homicídios.</v>
      </c>
      <c r="L2149" s="3" t="str">
        <f aca="false">L$49</f>
        <v>Fórum de Segurança Pública</v>
      </c>
      <c r="M2149" s="3" t="str">
        <f aca="false">M$49</f>
        <v>Porcentagem %</v>
      </c>
      <c r="N2149" s="3" t="str">
        <f aca="false">N$49</f>
        <v>A partir da edição de 2018, ou seja, do dado de 2017 passou a ser usado como numerador a população prisional acusada de homicídio e não mais a população carcerária total.</v>
      </c>
      <c r="O2149" s="3" t="n">
        <f aca="false">MEDIAN(O124,O349,O424,O724,O1099,O1174,O1249,O1849,O1474)</f>
        <v>2.00608476353483</v>
      </c>
    </row>
    <row r="2150" customFormat="false" ht="15" hidden="false" customHeight="true" outlineLevel="0" collapsed="false">
      <c r="A2150" s="3" t="str">
        <f aca="false">A$50</f>
        <v>Segurança Pública</v>
      </c>
      <c r="B2150" s="3" t="str">
        <f aca="false">B$50</f>
        <v>Mortalidade no Trânsito</v>
      </c>
      <c r="C2150" s="3" t="n">
        <f aca="false">C$50</f>
        <v>-1</v>
      </c>
      <c r="D2150" s="3" t="s">
        <v>267</v>
      </c>
      <c r="E2150" s="3" t="n">
        <f aca="false">E$50</f>
        <v>2013</v>
      </c>
      <c r="F2150" s="3" t="n">
        <f aca="false">F$50</f>
        <v>2015</v>
      </c>
      <c r="G2150" s="3" t="n">
        <f aca="false">MEDIAN(G125,G350,G425,G725,G1100,G1175,G1250,G1850,G1475)</f>
        <v>66.5789025926336</v>
      </c>
      <c r="H2150" s="3"/>
      <c r="I2150" s="3"/>
      <c r="J2150" s="3"/>
      <c r="K2150" s="3" t="str">
        <f aca="false">K$50</f>
        <v>Óbitos por causas externas (acidentes em transporte terrestre) em relação ao total de habitantes.</v>
      </c>
      <c r="L2150" s="3" t="str">
        <f aca="false">L$50</f>
        <v>Datasus</v>
      </c>
      <c r="M2150" s="5" t="str">
        <f aca="false">M$50</f>
        <v>Mortes em relação a frota e aos habitantes</v>
      </c>
      <c r="N2150" s="5" t="str">
        <f aca="false">N$50</f>
        <v>Antes de 2019 o nome do indicador era "Segurança no Trânsito" </v>
      </c>
      <c r="O2150" s="3" t="n">
        <f aca="false">MEDIAN(O125,O350,O425,O725,O1100,O1175,O1250,O1850,O1475)</f>
        <v>34.0821210228837</v>
      </c>
    </row>
    <row r="2151" customFormat="false" ht="15" hidden="false" customHeight="true" outlineLevel="0" collapsed="false">
      <c r="A2151" s="3" t="str">
        <f aca="false">A$51</f>
        <v>Segurança Pública</v>
      </c>
      <c r="B2151" s="3" t="str">
        <f aca="false">B$51</f>
        <v>Segurança Pessoal</v>
      </c>
      <c r="C2151" s="3" t="n">
        <f aca="false">C$51</f>
        <v>-1</v>
      </c>
      <c r="D2151" s="3" t="s">
        <v>267</v>
      </c>
      <c r="E2151" s="3" t="n">
        <f aca="false">E$51</f>
        <v>2014</v>
      </c>
      <c r="F2151" s="3" t="n">
        <f aca="false">F$51</f>
        <v>2015</v>
      </c>
      <c r="G2151" s="3" t="n">
        <f aca="false">MEDIAN(G126,G351,G426,G726,G1101,G1176,G1251,G1851,G1476)</f>
        <v>37.4757377560451</v>
      </c>
      <c r="H2151" s="3"/>
      <c r="I2151" s="3"/>
      <c r="J2151" s="3"/>
      <c r="K2151" s="3" t="str">
        <f aca="false">K$51</f>
        <v>Óbitos resultantes de agressões (homicídios) em relação a população total.</v>
      </c>
      <c r="L2151" s="3" t="str">
        <f aca="false">L$51</f>
        <v>Fórum de Segurança Pública</v>
      </c>
      <c r="M2151" s="5" t="str">
        <f aca="false">M$51</f>
        <v>Óbitos por 100 mil habitantes</v>
      </c>
      <c r="N2151" s="5"/>
      <c r="O2151" s="3" t="n">
        <f aca="false">MEDIAN(O126,O351,O426,O726,O1101,O1176,O1251,O1851,O1476)</f>
        <v>47.3172239305313</v>
      </c>
    </row>
    <row r="2152" customFormat="false" ht="15" hidden="false" customHeight="true" outlineLevel="0" collapsed="false">
      <c r="A2152" s="3" t="str">
        <f aca="false">A$52</f>
        <v>Segurança Pública</v>
      </c>
      <c r="B2152" s="3" t="str">
        <f aca="false">B$52</f>
        <v>Segurança Patrimonial</v>
      </c>
      <c r="C2152" s="3" t="n">
        <f aca="false">C$52</f>
        <v>-1</v>
      </c>
      <c r="D2152" s="3" t="s">
        <v>267</v>
      </c>
      <c r="E2152" s="3" t="n">
        <f aca="false">E$52</f>
        <v>2014</v>
      </c>
      <c r="F2152" s="3" t="n">
        <f aca="false">F$52</f>
        <v>2015</v>
      </c>
      <c r="G2152" s="3" t="n">
        <f aca="false">MEDIAN(G127,G352,G427,G727,G1102,G1177,G1252,G1852,G1477)</f>
        <v>607.005470337789</v>
      </c>
      <c r="H2152" s="3"/>
      <c r="I2152" s="3"/>
      <c r="J2152" s="3"/>
      <c r="K2152" s="3" t="str">
        <f aca="false">K$52</f>
        <v>Roubos e furto de veículos em relação a frota total (por 100 mil veículos).</v>
      </c>
      <c r="L2152" s="3" t="str">
        <f aca="false">L$52</f>
        <v>Fórum de Segurança Pública</v>
      </c>
      <c r="M2152" s="5" t="str">
        <f aca="false">M$52</f>
        <v>Roubos e furtos por 100 mil veículos</v>
      </c>
      <c r="N2152" s="3" t="str">
        <f aca="false">N$52</f>
        <v>A partir da edição de 2019, ou seja, do dado de 2018, passou a ser usado o número de roubos totais no lugar de roubos e furtos de veículos</v>
      </c>
      <c r="O2152" s="3" t="n">
        <f aca="false">MEDIAN(O127,O352,O427,O727,O1102,O1177,O1252,O1852,O1477)</f>
        <v>48.5079603258011</v>
      </c>
    </row>
    <row r="2153" customFormat="false" ht="15" hidden="false" customHeight="true" outlineLevel="0" collapsed="false">
      <c r="A2153" s="3" t="str">
        <f aca="false">A$53</f>
        <v>Segurança Pública</v>
      </c>
      <c r="B2153" s="3" t="str">
        <f aca="false">B$53</f>
        <v> Total</v>
      </c>
      <c r="C2153" s="3" t="n">
        <f aca="false">C$53</f>
        <v>1</v>
      </c>
      <c r="D2153" s="3" t="s">
        <v>267</v>
      </c>
      <c r="E2153" s="3" t="n">
        <f aca="false">E$53</f>
        <v>2015</v>
      </c>
      <c r="F2153" s="3" t="n">
        <f aca="false">F$53</f>
        <v>2015</v>
      </c>
      <c r="G2153" s="3" t="n">
        <f aca="false">MEDIAN(G128,G353,G428,G728,G1103,G1178,G1253,G1853,G1478)</f>
        <v>44.0443619699619</v>
      </c>
      <c r="H2153" s="3"/>
      <c r="I2153" s="3"/>
      <c r="J2153" s="3"/>
      <c r="K2153" s="3" t="str">
        <f aca="false">K$53</f>
        <v>Nota obtida via normalização e ponderação de indicadores que variam de 0 a 100.</v>
      </c>
      <c r="L2153" s="3" t="str">
        <f aca="false">L$53</f>
        <v>Tendências</v>
      </c>
      <c r="M2153" s="3" t="str">
        <f aca="false">M$53</f>
        <v>Nota de 0 a 100</v>
      </c>
      <c r="N2153" s="5"/>
      <c r="O2153" s="3" t="n">
        <f aca="false">MEDIAN(O128,O353,O428,O728,O1103,O1178,O1253,O1853,O1478)</f>
        <v>49.4615933007194</v>
      </c>
    </row>
    <row r="2154" customFormat="false" ht="15" hidden="false" customHeight="true" outlineLevel="0" collapsed="false">
      <c r="A2154" s="3" t="str">
        <f aca="false">A$54</f>
        <v>Solidez Fiscal</v>
      </c>
      <c r="B2154" s="3" t="str">
        <f aca="false">B$54</f>
        <v>Dependência Fiscal</v>
      </c>
      <c r="C2154" s="3" t="n">
        <f aca="false">C$54</f>
        <v>1</v>
      </c>
      <c r="D2154" s="3" t="s">
        <v>267</v>
      </c>
      <c r="E2154" s="3" t="n">
        <f aca="false">E$54</f>
        <v>2014</v>
      </c>
      <c r="F2154" s="3" t="n">
        <f aca="false">F$54</f>
        <v>2015</v>
      </c>
      <c r="G2154" s="3" t="n">
        <f aca="false">MEDIAN(G129,G354,G429,G729,G1104,G1179,G1254,G1854,G1479)</f>
        <v>55.2362490138893</v>
      </c>
      <c r="H2154" s="3"/>
      <c r="I2154" s="3"/>
      <c r="J2154" s="3"/>
      <c r="K2154" s="3" t="str">
        <f aca="false">K$54</f>
        <v>Grau de autonomia financeira do Estado tendo por base a participação das receitas correntes próprias (realizadas) sobre a receita corrente total, dado pela fórmula: 1 – (transferências correntes/receita corrente total)</v>
      </c>
      <c r="L2154" s="3" t="str">
        <f aca="false">L$54</f>
        <v>Siconfi</v>
      </c>
      <c r="M2154" s="3" t="str">
        <f aca="false">M$54</f>
        <v>Porcentagem %</v>
      </c>
      <c r="N21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154" s="3" t="n">
        <f aca="false">MEDIAN(O129,O354,O429,O729,O1104,O1179,O1254,O1854,O1479)</f>
        <v>37.2363548926057</v>
      </c>
    </row>
    <row r="2155" customFormat="false" ht="15" hidden="false" customHeight="true" outlineLevel="0" collapsed="false">
      <c r="A2155" s="3" t="str">
        <f aca="false">A$55</f>
        <v>Solidez Fiscal</v>
      </c>
      <c r="B2155" s="3" t="str">
        <f aca="false">B$55</f>
        <v>Taxa de Investimentos</v>
      </c>
      <c r="C2155" s="3" t="n">
        <f aca="false">C$55</f>
        <v>1</v>
      </c>
      <c r="D2155" s="3" t="s">
        <v>267</v>
      </c>
      <c r="E2155" s="3" t="n">
        <f aca="false">E$55</f>
        <v>2014</v>
      </c>
      <c r="F2155" s="3" t="n">
        <f aca="false">F$55</f>
        <v>2015</v>
      </c>
      <c r="G2155" s="3" t="n">
        <f aca="false">MEDIAN(G130,G355,G430,G730,G1105,G1180,G1255,G1855,G1480)</f>
        <v>0.140823997822967</v>
      </c>
      <c r="H2155" s="3"/>
      <c r="I2155" s="3"/>
      <c r="J2155" s="3"/>
      <c r="K2155" s="3" t="str">
        <f aca="false">K$55</f>
        <v>Investimento liquidado / receita corrente líquida</v>
      </c>
      <c r="L2155" s="3" t="str">
        <f aca="false">L$55</f>
        <v>Siconfi</v>
      </c>
      <c r="M2155" s="5" t="s">
        <v>24</v>
      </c>
      <c r="N2155" s="5" t="str">
        <f aca="false">N$55</f>
        <v>Antes da edição de 2020 o indicador era conhecido como "Capacidade de Investimento"</v>
      </c>
      <c r="O2155" s="3" t="n">
        <f aca="false">MEDIAN(O130,O355,O430,O730,O1105,O1180,O1255,O1855,O1480)</f>
        <v>48.8125777847656</v>
      </c>
    </row>
    <row r="2156" customFormat="false" ht="15" hidden="false" customHeight="true" outlineLevel="0" collapsed="false">
      <c r="A2156" s="3" t="str">
        <f aca="false">A$56</f>
        <v>Solidez Fiscal</v>
      </c>
      <c r="B2156" s="3" t="str">
        <f aca="false">B$56</f>
        <v>Resultado Nominal</v>
      </c>
      <c r="C2156" s="3" t="n">
        <f aca="false">C$56</f>
        <v>1</v>
      </c>
      <c r="D2156" s="3" t="s">
        <v>267</v>
      </c>
      <c r="E2156" s="3" t="n">
        <f aca="false">E$56</f>
        <v>2014</v>
      </c>
      <c r="F2156" s="3" t="n">
        <f aca="false">F$56</f>
        <v>2015</v>
      </c>
      <c r="G2156" s="3" t="n">
        <f aca="false">MEDIAN(G131,G356,G431,G731,G1106,G1181,G1256,G1856,G1481)</f>
        <v>1.38011046656836</v>
      </c>
      <c r="H2156" s="3"/>
      <c r="I2156" s="3"/>
      <c r="J2156" s="3"/>
      <c r="K2156" s="3" t="str">
        <f aca="false">K$56</f>
        <v>Diferença entre receitas e despesas primárias no período acrescidas das despesas com juros nominais incidentes sobre a dívida pública interna e externa, dividido pelo PIB</v>
      </c>
      <c r="L2156" s="3" t="str">
        <f aca="false">L$56</f>
        <v>Siconfi</v>
      </c>
      <c r="M2156" s="3" t="str">
        <f aca="false">M$56</f>
        <v>Porcentagem %</v>
      </c>
      <c r="N2156" s="5"/>
      <c r="O2156" s="3" t="n">
        <f aca="false">MEDIAN(O131,O356,O431,O731,O1106,O1181,O1256,O1856,O1481)</f>
        <v>44.6006770636893</v>
      </c>
    </row>
    <row r="2157" customFormat="false" ht="15" hidden="false" customHeight="true" outlineLevel="0" collapsed="false">
      <c r="A2157" s="3" t="str">
        <f aca="false">A$57</f>
        <v>Solidez Fiscal</v>
      </c>
      <c r="B2157" s="3" t="str">
        <f aca="false">B$57</f>
        <v>Solvência Fiscal</v>
      </c>
      <c r="C2157" s="3" t="n">
        <f aca="false">C$57</f>
        <v>-1</v>
      </c>
      <c r="D2157" s="3" t="s">
        <v>267</v>
      </c>
      <c r="E2157" s="3" t="n">
        <f aca="false">E$57</f>
        <v>2014</v>
      </c>
      <c r="F2157" s="3" t="n">
        <f aca="false">F$57</f>
        <v>2015</v>
      </c>
      <c r="G2157" s="3" t="n">
        <f aca="false">MEDIAN(G132,G357,G432,G732,G1107,G1182,G1257,G1857,G1482)</f>
        <v>50.54147801181</v>
      </c>
      <c r="H2157" s="3"/>
      <c r="I2157" s="3"/>
      <c r="J2157" s="3"/>
      <c r="K2157" s="3" t="str">
        <f aca="false">K$57</f>
        <v>Dívida consolidada líquida / receita corrente líquida</v>
      </c>
      <c r="L2157" s="3" t="str">
        <f aca="false">L$57</f>
        <v>Siconfi</v>
      </c>
      <c r="M2157" s="5" t="s">
        <v>24</v>
      </c>
      <c r="N2157" s="5"/>
      <c r="O2157" s="3" t="n">
        <f aca="false">MEDIAN(O132,O357,O432,O732,O1107,O1182,O1257,O1857,O1482)</f>
        <v>80.62699733164</v>
      </c>
    </row>
    <row r="2158" customFormat="false" ht="15" hidden="false" customHeight="true" outlineLevel="0" collapsed="false">
      <c r="A2158" s="3" t="str">
        <f aca="false">A$58</f>
        <v>Solidez Fiscal</v>
      </c>
      <c r="B2158" s="3" t="str">
        <f aca="false">B$58</f>
        <v>Sucesso do Planejamento Orçamentário</v>
      </c>
      <c r="C2158" s="3" t="n">
        <f aca="false">C$58</f>
        <v>1</v>
      </c>
      <c r="D2158" s="3" t="s">
        <v>267</v>
      </c>
      <c r="E2158" s="3" t="n">
        <f aca="false">E$58</f>
        <v>2014</v>
      </c>
      <c r="F2158" s="3" t="n">
        <f aca="false">F$58</f>
        <v>2015</v>
      </c>
      <c r="G2158" s="3" t="n">
        <f aca="false">MEDIAN(G133,G358,G433,G733,G1108,G1183,G1258,G1858,G1483)</f>
        <v>86.1835257699906</v>
      </c>
      <c r="H2158" s="3"/>
      <c r="I2158" s="3"/>
      <c r="J2158" s="3"/>
      <c r="K2158" s="3" t="str">
        <f aca="false">K$58</f>
        <v>Despesa liquidada pela despesa total atualizada (dotação orçamentária).</v>
      </c>
      <c r="L2158" s="3" t="str">
        <f aca="false">L$58</f>
        <v>Siconfi</v>
      </c>
      <c r="M2158" s="3" t="str">
        <f aca="false">M$58</f>
        <v>Porcentagem %</v>
      </c>
      <c r="N2158" s="5" t="str">
        <f aca="false">N$58</f>
        <v>Antes de 2020 o indicador era chamado de "Sucesso da Execução Orçamentária"</v>
      </c>
      <c r="O2158" s="3" t="n">
        <f aca="false">MEDIAN(O133,O358,O433,O733,O1108,O1183,O1258,O1858,O1483)</f>
        <v>57.8656035314054</v>
      </c>
    </row>
    <row r="2159" customFormat="false" ht="15" hidden="false" customHeight="true" outlineLevel="0" collapsed="false">
      <c r="A2159" s="3" t="str">
        <f aca="false">A$59</f>
        <v>Solidez Fiscal</v>
      </c>
      <c r="B2159" s="3" t="str">
        <f aca="false">B$59</f>
        <v> Total</v>
      </c>
      <c r="C2159" s="3" t="n">
        <f aca="false">C$59</f>
        <v>1</v>
      </c>
      <c r="D2159" s="3" t="s">
        <v>267</v>
      </c>
      <c r="E2159" s="3" t="n">
        <f aca="false">E$59</f>
        <v>2015</v>
      </c>
      <c r="F2159" s="3" t="n">
        <f aca="false">F$59</f>
        <v>2015</v>
      </c>
      <c r="G2159" s="3" t="n">
        <f aca="false">MEDIAN(G134,G359,G434,G734,G1109,G1184,G1259,G1859,G1484)</f>
        <v>54.6284064913379</v>
      </c>
      <c r="H2159" s="3"/>
      <c r="I2159" s="3"/>
      <c r="J2159" s="3"/>
      <c r="K2159" s="3" t="str">
        <f aca="false">K$59</f>
        <v>Nota obtida via normalização e ponderação de indicadores que variam de 0 a 100.</v>
      </c>
      <c r="L2159" s="3" t="str">
        <f aca="false">L$59</f>
        <v>Tendências</v>
      </c>
      <c r="M2159" s="3" t="str">
        <f aca="false">M$59</f>
        <v>Nota de 0 a 100</v>
      </c>
      <c r="N2159" s="5"/>
      <c r="O2159" s="3" t="n">
        <f aca="false">MEDIAN(O134,O359,O434,O734,O1109,O1184,O1259,O1859,O1484)</f>
        <v>79.4846940325628</v>
      </c>
    </row>
    <row r="2160" customFormat="false" ht="15" hidden="false" customHeight="true" outlineLevel="0" collapsed="false">
      <c r="A2160" s="3" t="str">
        <f aca="false">A$60</f>
        <v>Eficiência da Máquina Pública</v>
      </c>
      <c r="B2160" s="3" t="str">
        <f aca="false">B$60</f>
        <v>Eficiência do Judiciário</v>
      </c>
      <c r="C2160" s="3" t="n">
        <f aca="false">C$60</f>
        <v>-1</v>
      </c>
      <c r="D2160" s="3" t="s">
        <v>267</v>
      </c>
      <c r="E2160" s="3" t="n">
        <f aca="false">E$60</f>
        <v>2013</v>
      </c>
      <c r="F2160" s="3" t="n">
        <f aca="false">F$60</f>
        <v>2015</v>
      </c>
      <c r="G2160" s="3" t="n">
        <f aca="false">MEDIAN(G135,G360,G435,G735,G1110,G1185,G1260,G1860,G1485)</f>
        <v>70.0216786349171</v>
      </c>
      <c r="H2160" s="3"/>
      <c r="I2160" s="3"/>
      <c r="J2160" s="3"/>
      <c r="K2160" s="4" t="str">
        <f aca="false">K$60</f>
        <v>Taxa de congestionamento = 1 - (processos baixados)/(casos novos + casos pendentes)</v>
      </c>
      <c r="L2160" s="4" t="str">
        <f aca="false">L$60</f>
        <v>Justiça em Números/CNJ</v>
      </c>
      <c r="M2160" s="4" t="str">
        <f aca="false">M$60</f>
        <v>Porcentagem %</v>
      </c>
      <c r="N21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160" s="3" t="n">
        <f aca="false">MEDIAN(O135,O360,O435,O735,O1110,O1185,O1260,O1860,O1485)</f>
        <v>26.5083778133591</v>
      </c>
    </row>
    <row r="2161" customFormat="false" ht="15" hidden="false" customHeight="true" outlineLevel="0" collapsed="false">
      <c r="A2161" s="3" t="str">
        <f aca="false">A$61</f>
        <v>Eficiência da Máquina Pública</v>
      </c>
      <c r="B2161" s="3" t="str">
        <f aca="false">B$61</f>
        <v>Custo do Executivo/PIB</v>
      </c>
      <c r="C2161" s="3" t="n">
        <f aca="false">C$61</f>
        <v>-1</v>
      </c>
      <c r="D2161" s="3" t="s">
        <v>267</v>
      </c>
      <c r="E2161" s="3" t="n">
        <f aca="false">E$61</f>
        <v>2014</v>
      </c>
      <c r="F2161" s="3" t="n">
        <f aca="false">F$61</f>
        <v>2015</v>
      </c>
      <c r="G2161" s="3" t="n">
        <f aca="false">MEDIAN(G136,G361,G436,G736,G1111,G1186,G1261,G1861,G1486)</f>
        <v>1.58092105600765</v>
      </c>
      <c r="H2161" s="3"/>
      <c r="I2161" s="3"/>
      <c r="J2161" s="3"/>
      <c r="K2161" s="3" t="str">
        <f aca="false">K$61</f>
        <v>Recursos públicos alocados na administração direta / PIB</v>
      </c>
      <c r="L2161" s="3" t="str">
        <f aca="false">L$61</f>
        <v>FINBRA/Siconfi</v>
      </c>
      <c r="M2161" s="3" t="str">
        <f aca="false">M$61</f>
        <v>Porcentagem %</v>
      </c>
      <c r="N2161" s="3" t="str">
        <f aca="false">N$61</f>
        <v>O PIB utilizado para cálculo é estimado pela Tendências</v>
      </c>
      <c r="O2161" s="3" t="n">
        <f aca="false">MEDIAN(O136,O361,O436,O736,O1111,O1186,O1261,O1861,O1486)</f>
        <v>87.627238646646</v>
      </c>
    </row>
    <row r="2162" customFormat="false" ht="15" hidden="false" customHeight="true" outlineLevel="0" collapsed="false">
      <c r="A2162" s="3" t="str">
        <f aca="false">A$62</f>
        <v>Eficiência da Máquina Pública</v>
      </c>
      <c r="B2162" s="3" t="str">
        <f aca="false">B$62</f>
        <v>Índice de Transparência</v>
      </c>
      <c r="C2162" s="3" t="n">
        <f aca="false">C$62</f>
        <v>1</v>
      </c>
      <c r="D2162" s="3" t="s">
        <v>267</v>
      </c>
      <c r="E2162" s="3" t="n">
        <f aca="false">E$62</f>
        <v>2014</v>
      </c>
      <c r="F2162" s="3" t="n">
        <f aca="false">F$62</f>
        <v>2015</v>
      </c>
      <c r="G2162" s="3" t="n">
        <f aca="false">MEDIAN(G137,G362,G437,G737,G1112,G1187,G1262,G1862,G1487)</f>
        <v>4.74</v>
      </c>
      <c r="H2162" s="3"/>
      <c r="I2162" s="3"/>
      <c r="J2162" s="3"/>
      <c r="K2162" s="3" t="str">
        <f aca="false">K$62</f>
        <v>Avaliação dos portais de acesso a informações de gastos estaduais (Nota: 0-10)</v>
      </c>
      <c r="L2162" s="3" t="str">
        <f aca="false">L$62</f>
        <v>Associação Contas Abertas</v>
      </c>
      <c r="M2162" s="3" t="str">
        <f aca="false">M$62</f>
        <v>Pontuação de 0 a 10</v>
      </c>
      <c r="N2162" s="3" t="str">
        <f aca="false">N$62</f>
        <v>A partir da edição de 2018, ou seja, do dado de 2016, passou a ser usado a avaliação Escala Brasil Transparente</v>
      </c>
      <c r="O2162" s="3" t="n">
        <f aca="false">MEDIAN(O137,O362,O437,O737,O1112,O1187,O1262,O1862,O1487)</f>
        <v>47.9654747225647</v>
      </c>
    </row>
    <row r="2163" customFormat="false" ht="15" hidden="false" customHeight="true" outlineLevel="0" collapsed="false">
      <c r="A2163" s="3" t="str">
        <f aca="false">A$63</f>
        <v>Eficiência da Máquina Pública</v>
      </c>
      <c r="B2163" s="3" t="str">
        <f aca="false">B$63</f>
        <v>Custo do Judiciário/PIB</v>
      </c>
      <c r="C2163" s="3" t="n">
        <f aca="false">C$63</f>
        <v>-1</v>
      </c>
      <c r="D2163" s="3" t="s">
        <v>267</v>
      </c>
      <c r="E2163" s="3" t="n">
        <f aca="false">E$63</f>
        <v>2014</v>
      </c>
      <c r="F2163" s="3" t="n">
        <f aca="false">F$63</f>
        <v>2015</v>
      </c>
      <c r="G2163" s="3" t="n">
        <f aca="false">MEDIAN(G138,G363,G438,G738,G1113,G1188,G1263,G1863,G1488)</f>
        <v>1.68264227093686</v>
      </c>
      <c r="H2163" s="3"/>
      <c r="I2163" s="3"/>
      <c r="J2163" s="3"/>
      <c r="K2163" s="3" t="str">
        <f aca="false">K$63</f>
        <v>Recursos públicos alocados no judiciário / PIB</v>
      </c>
      <c r="L2163" s="3" t="str">
        <f aca="false">L$63</f>
        <v>FINBRA/Siconfi</v>
      </c>
      <c r="M2163" s="3" t="str">
        <f aca="false">M$63</f>
        <v>Porcentagem %</v>
      </c>
      <c r="N2163" s="3" t="str">
        <f aca="false">N$63</f>
        <v>O PIB utilizado para cálculo é estimado pela Tendências. O Distrito Federal não é válido nesse indicador.</v>
      </c>
      <c r="O2163" s="3" t="n">
        <f aca="false">MEDIAN(O138,O363,O438,O738,O1113,O1188,O1263,O1863,O1488)</f>
        <v>77.123045532555</v>
      </c>
    </row>
    <row r="2164" customFormat="false" ht="15" hidden="false" customHeight="true" outlineLevel="0" collapsed="false">
      <c r="A2164" s="3" t="str">
        <f aca="false">A$64</f>
        <v>Eficiência da Máquina Pública</v>
      </c>
      <c r="B2164" s="3" t="str">
        <f aca="false">B$64</f>
        <v>Custo do Legislativo/PIB</v>
      </c>
      <c r="C2164" s="3" t="n">
        <f aca="false">C$64</f>
        <v>-1</v>
      </c>
      <c r="D2164" s="3" t="s">
        <v>267</v>
      </c>
      <c r="E2164" s="3" t="n">
        <f aca="false">E$64</f>
        <v>2014</v>
      </c>
      <c r="F2164" s="3" t="n">
        <f aca="false">F$64</f>
        <v>2015</v>
      </c>
      <c r="G2164" s="3" t="n">
        <f aca="false">MEDIAN(G139,G364,G439,G739,G1114,G1189,G1264,G1864,G1489)</f>
        <v>0.935967824017553</v>
      </c>
      <c r="H2164" s="3"/>
      <c r="I2164" s="3"/>
      <c r="J2164" s="3"/>
      <c r="K2164" s="3" t="str">
        <f aca="false">K$64</f>
        <v>Recursos públicos alocados no legislativo / PIB</v>
      </c>
      <c r="L2164" s="3" t="str">
        <f aca="false">L$64</f>
        <v>FINBRA/Siconfi</v>
      </c>
      <c r="M2164" s="3" t="str">
        <f aca="false">M$64</f>
        <v>Porcentagem %</v>
      </c>
      <c r="N2164" s="3" t="str">
        <f aca="false">N$64</f>
        <v>O PIB utilizado para cálculo é estimado pela Tendências</v>
      </c>
      <c r="O2164" s="3" t="n">
        <f aca="false">MEDIAN(O139,O364,O439,O739,O1114,O1189,O1264,O1864,O1489)</f>
        <v>58.8956069558449</v>
      </c>
    </row>
    <row r="2165" customFormat="false" ht="15" hidden="false" customHeight="true" outlineLevel="0" collapsed="false">
      <c r="A2165" s="3" t="str">
        <f aca="false">A$65</f>
        <v>Eficiência da Máquina Pública</v>
      </c>
      <c r="B2165" s="3" t="str">
        <f aca="false">B$65</f>
        <v>% Servidores Comissionados</v>
      </c>
      <c r="C2165" s="3" t="n">
        <f aca="false">C$65</f>
        <v>-1</v>
      </c>
      <c r="D2165" s="3" t="s">
        <v>267</v>
      </c>
      <c r="E2165" s="3" t="n">
        <f aca="false">E$65</f>
        <v>2013</v>
      </c>
      <c r="F2165" s="3" t="n">
        <f aca="false">F$65</f>
        <v>2015</v>
      </c>
      <c r="G2165" s="3" t="n">
        <f aca="false">MEDIAN(G140,G365,G440,G740,G1115,G1190,G1265,G1865,G1490)</f>
        <v>5.78904793725601</v>
      </c>
      <c r="H2165" s="3"/>
      <c r="I2165" s="3"/>
      <c r="J2165" s="3"/>
      <c r="K2165" s="3" t="str">
        <f aca="false">K$65</f>
        <v>% de cargos comissionados no total de cargos públicos</v>
      </c>
      <c r="L2165" s="3" t="str">
        <f aca="false">L$65</f>
        <v>IBGE/Estadic</v>
      </c>
      <c r="M2165" s="3" t="str">
        <f aca="false">M$65</f>
        <v>Porcentagem %</v>
      </c>
      <c r="N2165" s="5"/>
      <c r="O2165" s="3" t="n">
        <f aca="false">MEDIAN(O140,O365,O440,O740,O1115,O1190,O1265,O1865,O1490)</f>
        <v>74.0211920733154</v>
      </c>
    </row>
    <row r="2166" customFormat="false" ht="15" hidden="false" customHeight="true" outlineLevel="0" collapsed="false">
      <c r="A2166" s="3" t="str">
        <f aca="false">A$66</f>
        <v>Eficiência da Máquina Pública</v>
      </c>
      <c r="B2166" s="3" t="str">
        <f aca="false">B$66</f>
        <v> Total</v>
      </c>
      <c r="C2166" s="3" t="n">
        <f aca="false">C$66</f>
        <v>1</v>
      </c>
      <c r="D2166" s="3" t="s">
        <v>267</v>
      </c>
      <c r="E2166" s="3" t="n">
        <f aca="false">E$66</f>
        <v>2015</v>
      </c>
      <c r="F2166" s="3" t="n">
        <f aca="false">F$66</f>
        <v>2015</v>
      </c>
      <c r="G2166" s="3" t="n">
        <f aca="false">MEDIAN(G141,G366,G441,G741,G1116,G1191,G1266,G1866,G1491)</f>
        <v>60.7872188756304</v>
      </c>
      <c r="H2166" s="3"/>
      <c r="I2166" s="3"/>
      <c r="J2166" s="3"/>
      <c r="K2166" s="3" t="str">
        <f aca="false">K$66</f>
        <v>Nota obtida via normalização e ponderação de indicadores que variam de 0 a 100.</v>
      </c>
      <c r="L2166" s="3" t="str">
        <f aca="false">L$66</f>
        <v>Tendências</v>
      </c>
      <c r="M2166" s="3" t="str">
        <f aca="false">M$66</f>
        <v>Nota de 0 a 100</v>
      </c>
      <c r="N2166" s="5"/>
      <c r="O2166" s="3" t="n">
        <f aca="false">MEDIAN(O141,O366,O441,O741,O1116,O1191,O1266,O1866,O1491)</f>
        <v>58.0783192633524</v>
      </c>
    </row>
    <row r="2167" customFormat="false" ht="15" hidden="false" customHeight="true" outlineLevel="0" collapsed="false">
      <c r="A2167" s="3" t="str">
        <f aca="false">A$67</f>
        <v>Inovação</v>
      </c>
      <c r="B2167" s="3" t="str">
        <f aca="false">B$67</f>
        <v>Produção Acadêmica</v>
      </c>
      <c r="C2167" s="3" t="n">
        <f aca="false">C$67</f>
        <v>1</v>
      </c>
      <c r="D2167" s="3" t="s">
        <v>267</v>
      </c>
      <c r="E2167" s="3" t="n">
        <f aca="false">E$67</f>
        <v>2014</v>
      </c>
      <c r="F2167" s="3" t="n">
        <f aca="false">F$67</f>
        <v>2015</v>
      </c>
      <c r="G2167" s="3" t="n">
        <f aca="false">MEDIAN(G142,G367,G442,G742,G1117,G1192,G1267,G1867,G1492)</f>
        <v>0.263452066940445</v>
      </c>
      <c r="H2167" s="3"/>
      <c r="I2167" s="3"/>
      <c r="J2167" s="3"/>
      <c r="K2167" s="3" t="str">
        <f aca="false">K$67</f>
        <v>Total de documentos publicados em periódicos acadêmicos indexados no Scopus em relação à população total.</v>
      </c>
      <c r="L2167" s="3" t="str">
        <f aca="false">L$67</f>
        <v>SCImago IR</v>
      </c>
      <c r="M2167" s="3" t="str">
        <f aca="false">M$67</f>
        <v>Artigos por 1 milhão de habitantes</v>
      </c>
      <c r="N2167" s="5"/>
      <c r="O2167" s="3" t="n">
        <f aca="false">MEDIAN(O142,O367,O442,O742,O1117,O1192,O1267,O1867,O1492)</f>
        <v>23.8918889118173</v>
      </c>
    </row>
    <row r="2168" customFormat="false" ht="15" hidden="false" customHeight="true" outlineLevel="0" collapsed="false">
      <c r="A2168" s="3" t="str">
        <f aca="false">A$68</f>
        <v>Inovação</v>
      </c>
      <c r="B2168" s="3" t="str">
        <f aca="false">B$68</f>
        <v>Investimentos Públicos em P&amp;D</v>
      </c>
      <c r="C2168" s="3" t="n">
        <f aca="false">C$68</f>
        <v>1</v>
      </c>
      <c r="D2168" s="3" t="s">
        <v>267</v>
      </c>
      <c r="E2168" s="3" t="n">
        <f aca="false">E$68</f>
        <v>2013</v>
      </c>
      <c r="F2168" s="3" t="n">
        <f aca="false">F$68</f>
        <v>2015</v>
      </c>
      <c r="G2168" s="3" t="n">
        <f aca="false">MEDIAN(G143,G368,G443,G743,G1118,G1193,G1268,G1868,G1493)</f>
        <v>0.0867537745750404</v>
      </c>
      <c r="H2168" s="3"/>
      <c r="I2168" s="3"/>
      <c r="J2168" s="3"/>
      <c r="K2168" s="3" t="str">
        <f aca="false">K$68</f>
        <v>Participação de Investimento público em P&amp;D no PIB estadual</v>
      </c>
      <c r="L2168" s="3" t="str">
        <f aca="false">L$68</f>
        <v>Min.CT&amp;I</v>
      </c>
      <c r="M2168" s="3" t="str">
        <f aca="false">M$68</f>
        <v>Porcentagem %</v>
      </c>
      <c r="N2168" s="5" t="str">
        <f aca="false">N$68</f>
        <v>O PIB utilizado é o oficial divulgado pelo IBGE</v>
      </c>
      <c r="O2168" s="3" t="n">
        <f aca="false">MEDIAN(O143,O368,O443,O743,O1118,O1193,O1268,O1868,O1493)</f>
        <v>13.3696490405578</v>
      </c>
    </row>
    <row r="2169" customFormat="false" ht="15" hidden="false" customHeight="true" outlineLevel="0" collapsed="false">
      <c r="A2169" s="3" t="str">
        <f aca="false">A$69</f>
        <v>Inovação</v>
      </c>
      <c r="B2169" s="3" t="str">
        <f aca="false">B$69</f>
        <v>Patentes</v>
      </c>
      <c r="C2169" s="3" t="n">
        <f aca="false">C$69</f>
        <v>1</v>
      </c>
      <c r="D2169" s="3" t="s">
        <v>267</v>
      </c>
      <c r="E2169" s="3" t="n">
        <f aca="false">E$69</f>
        <v>2012</v>
      </c>
      <c r="F2169" s="3" t="n">
        <f aca="false">F$69</f>
        <v>2015</v>
      </c>
      <c r="G2169" s="3" t="n">
        <f aca="false">MEDIAN(G144,G369,G444,G744,G1119,G1194,G1269,G1869,G1494)</f>
        <v>0</v>
      </c>
      <c r="H2169" s="3"/>
      <c r="I2169" s="3"/>
      <c r="J2169" s="3"/>
      <c r="K2169" s="3" t="str">
        <f aca="false">K$69</f>
        <v>Total de concessões de patentes, englobando os tipos: "Patente de Invenção", "Modelo de Utilidade" e "Certificado de Adição" em relação ao PIB.</v>
      </c>
      <c r="L2169" s="3" t="str">
        <f aca="false">L$69</f>
        <v>INPI</v>
      </c>
      <c r="M2169" s="3" t="str">
        <f aca="false">M$69</f>
        <v>Patentes pelo PIB em 1 bilhão de reais</v>
      </c>
      <c r="N2169" s="3" t="str">
        <f aca="false">N$69</f>
        <v>O PIB utilizado para cálculo é estimado pela Tendências</v>
      </c>
      <c r="O2169" s="3" t="n">
        <f aca="false">MEDIAN(O144,O369,O444,O744,O1119,O1194,O1269,O1869,O1494)</f>
        <v>0</v>
      </c>
    </row>
    <row r="2170" customFormat="false" ht="15" hidden="false" customHeight="true" outlineLevel="0" collapsed="false">
      <c r="A2170" s="3" t="str">
        <f aca="false">A$70</f>
        <v>Inovação</v>
      </c>
      <c r="B2170" s="3" t="str">
        <f aca="false">B$70</f>
        <v> Total</v>
      </c>
      <c r="C2170" s="3" t="n">
        <f aca="false">C$70</f>
        <v>1</v>
      </c>
      <c r="D2170" s="3" t="s">
        <v>267</v>
      </c>
      <c r="E2170" s="3" t="n">
        <f aca="false">E$70</f>
        <v>2015</v>
      </c>
      <c r="F2170" s="3" t="n">
        <f aca="false">F$70</f>
        <v>2015</v>
      </c>
      <c r="G2170" s="3" t="n">
        <f aca="false">MEDIAN(G145,G370,G445,G745,G1120,G1195,G1270,G1870,G1495)</f>
        <v>14.5123192285471</v>
      </c>
      <c r="H2170" s="3"/>
      <c r="I2170" s="3"/>
      <c r="J2170" s="3"/>
      <c r="K2170" s="3" t="str">
        <f aca="false">K$70</f>
        <v>Nota obtida via normalização e ponderação de indicadores que variam de 0 a 100.</v>
      </c>
      <c r="L2170" s="3" t="str">
        <f aca="false">L$70</f>
        <v>Tendências</v>
      </c>
      <c r="M2170" s="3" t="str">
        <f aca="false">M$70</f>
        <v>Nota de 0 a 100</v>
      </c>
      <c r="N2170" s="5"/>
      <c r="O2170" s="3" t="n">
        <f aca="false">MEDIAN(O145,O370,O445,O745,O1120,O1195,O1270,O1870,O1495)</f>
        <v>14.8961460665959</v>
      </c>
    </row>
    <row r="2171" customFormat="false" ht="15" hidden="false" customHeight="true" outlineLevel="0" collapsed="false">
      <c r="A2171" s="3" t="str">
        <f aca="false">A$71</f>
        <v>Sustentabilidade Ambiental</v>
      </c>
      <c r="B2171" s="3" t="str">
        <f aca="false">B$71</f>
        <v>Emissões de CO2</v>
      </c>
      <c r="C2171" s="3" t="n">
        <f aca="false">C$71</f>
        <v>-1</v>
      </c>
      <c r="D2171" s="3" t="s">
        <v>267</v>
      </c>
      <c r="E2171" s="3" t="n">
        <f aca="false">E$71</f>
        <v>2013</v>
      </c>
      <c r="F2171" s="3" t="n">
        <f aca="false">F$71</f>
        <v>2015</v>
      </c>
      <c r="G2171" s="3" t="n">
        <f aca="false">MEDIAN(G146,G371,G446,G746,G1121,G1196,G1271,G1871,G1496)</f>
        <v>1.63795388827544</v>
      </c>
      <c r="H2171" s="3"/>
      <c r="I2171" s="3"/>
      <c r="J2171" s="3"/>
      <c r="K2171" s="3" t="str">
        <f aca="false">K$71</f>
        <v>CO2 emitido e derivado de remoção de unidades de conservação (toneladas por habitante).</v>
      </c>
      <c r="L2171" s="3" t="str">
        <f aca="false">L$71</f>
        <v>SEEG/OC</v>
      </c>
      <c r="M2171" s="3" t="str">
        <f aca="false">M$71</f>
        <v>Toneladas emitidas de CO2  por habitante</v>
      </c>
      <c r="N2171" s="5" t="str">
        <f aca="false">N$71</f>
        <v>A partir da publicação de 2019, ou seja, do dado de 2017, o denominador foi alterado de população para PIB total (o PIB utilizado para cálculo é estimado pela Tendências)</v>
      </c>
      <c r="O2171" s="3" t="n">
        <f aca="false">MEDIAN(O146,O371,O446,O746,O1121,O1196,O1271,O1871,O1496)</f>
        <v>35.6715993350295</v>
      </c>
    </row>
    <row r="2172" customFormat="false" ht="15" hidden="false" customHeight="true" outlineLevel="0" collapsed="false">
      <c r="A2172" s="3" t="str">
        <f aca="false">A$72</f>
        <v>Sustentabilidade Ambiental</v>
      </c>
      <c r="B2172" s="3" t="str">
        <f aca="false">B$72</f>
        <v>Serviços Urbanos</v>
      </c>
      <c r="C2172" s="3" t="n">
        <f aca="false">C$72</f>
        <v>1</v>
      </c>
      <c r="D2172" s="3" t="s">
        <v>267</v>
      </c>
      <c r="E2172" s="3" t="n">
        <f aca="false">E$72</f>
        <v>2013</v>
      </c>
      <c r="F2172" s="3" t="n">
        <f aca="false">F$72</f>
        <v>2015</v>
      </c>
      <c r="G2172" s="3" t="n">
        <f aca="false">MEDIAN(G147,G372,G447,G747,G1122,G1197,G1272,G1872,G1497)</f>
        <v>0.791710678829012</v>
      </c>
      <c r="H2172" s="3"/>
      <c r="I2172" s="3"/>
      <c r="J2172" s="3"/>
      <c r="K2172" s="3" t="str">
        <f aca="false">K$72</f>
        <v>Oferta de serviços municipais para coleta de materiais especias e limpeza urbana (Nota: 0-2).</v>
      </c>
      <c r="L2172" s="3" t="str">
        <f aca="false">L$72</f>
        <v>SNIS</v>
      </c>
      <c r="M2172" s="3" t="str">
        <f aca="false">M$72</f>
        <v>Pontuação de 0 a 2</v>
      </c>
      <c r="N2172" s="5"/>
      <c r="O2172" s="3" t="n">
        <f aca="false">MEDIAN(O147,O372,O447,O747,O1122,O1197,O1272,O1872,O1497)</f>
        <v>38.821384108789</v>
      </c>
    </row>
    <row r="2173" customFormat="false" ht="15" hidden="false" customHeight="true" outlineLevel="0" collapsed="false">
      <c r="A2173" s="3" t="str">
        <f aca="false">A$73</f>
        <v>Sustentabilidade Ambiental</v>
      </c>
      <c r="B2173" s="3" t="str">
        <f aca="false">B$73</f>
        <v>Destinação do Lixo</v>
      </c>
      <c r="C2173" s="3" t="n">
        <f aca="false">C$73</f>
        <v>1</v>
      </c>
      <c r="D2173" s="3" t="s">
        <v>267</v>
      </c>
      <c r="E2173" s="3" t="n">
        <f aca="false">E$73</f>
        <v>2013</v>
      </c>
      <c r="F2173" s="3" t="n">
        <f aca="false">F$73</f>
        <v>2015</v>
      </c>
      <c r="G2173" s="3" t="n">
        <f aca="false">MEDIAN(G148,G373,G448,G748,G1123,G1198,G1273,G1873,G1498)</f>
        <v>0.202342953975999</v>
      </c>
      <c r="H2173" s="3"/>
      <c r="I2173" s="3"/>
      <c r="J2173" s="3"/>
      <c r="K2173" s="3" t="str">
        <f aca="false">K$73</f>
        <v>Destinação adequada para o tipo de resíduo sólido e qualidade das unidades de destino em solo (Nota: 0-1)</v>
      </c>
      <c r="L2173" s="3" t="str">
        <f aca="false">L$73</f>
        <v>SNIS</v>
      </c>
      <c r="M2173" s="3" t="str">
        <f aca="false">M$73</f>
        <v>Pontuação de 0 a 1</v>
      </c>
      <c r="N2173" s="5"/>
      <c r="O2173" s="3" t="n">
        <f aca="false">MEDIAN(O148,O373,O448,O748,O1123,O1198,O1273,O1873,O1498)</f>
        <v>7.82442622064974</v>
      </c>
    </row>
    <row r="2174" customFormat="false" ht="15" hidden="false" customHeight="true" outlineLevel="0" collapsed="false">
      <c r="A2174" s="3" t="str">
        <f aca="false">A$74</f>
        <v>Sustentabilidade Ambiental</v>
      </c>
      <c r="B2174" s="3" t="str">
        <f aca="false">B$74</f>
        <v>Tratamento de Esgoto</v>
      </c>
      <c r="C2174" s="3" t="n">
        <f aca="false">C$74</f>
        <v>1</v>
      </c>
      <c r="D2174" s="3" t="s">
        <v>267</v>
      </c>
      <c r="E2174" s="3" t="n">
        <f aca="false">E$74</f>
        <v>2013</v>
      </c>
      <c r="F2174" s="3" t="n">
        <f aca="false">F$74</f>
        <v>2015</v>
      </c>
      <c r="G2174" s="3" t="n">
        <f aca="false">MEDIAN(G149,G374,G449,G749,G1124,G1199,G1274,G1874,G1499)</f>
        <v>22.39</v>
      </c>
      <c r="H2174" s="3"/>
      <c r="I2174" s="3"/>
      <c r="J2174" s="3"/>
      <c r="K2174" s="3" t="str">
        <f aca="false">K$74</f>
        <v>Parcela tratada do total de água consumida no estado.</v>
      </c>
      <c r="L2174" s="3" t="str">
        <f aca="false">L$74</f>
        <v>SNIS</v>
      </c>
      <c r="M2174" s="3" t="str">
        <f aca="false">M$74</f>
        <v>Porcentagem %</v>
      </c>
      <c r="N217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174" s="3" t="n">
        <f aca="false">MEDIAN(O149,O374,O449,O749,O1124,O1199,O1274,O1874,O1499)</f>
        <v>31.0203437943542</v>
      </c>
    </row>
    <row r="2175" customFormat="false" ht="15" hidden="false" customHeight="true" outlineLevel="0" collapsed="false">
      <c r="A2175" s="3" t="str">
        <f aca="false">A$75</f>
        <v>Sustentabilidade Ambiental</v>
      </c>
      <c r="B2175" s="3" t="str">
        <f aca="false">B$75</f>
        <v> Total</v>
      </c>
      <c r="C2175" s="3" t="n">
        <f aca="false">C$75</f>
        <v>1</v>
      </c>
      <c r="D2175" s="3" t="s">
        <v>267</v>
      </c>
      <c r="E2175" s="3" t="n">
        <f aca="false">E$75</f>
        <v>2015</v>
      </c>
      <c r="F2175" s="3" t="n">
        <f aca="false">F$75</f>
        <v>2015</v>
      </c>
      <c r="G2175" s="3" t="n">
        <f aca="false">MEDIAN(G150,G375,G450,G750,G1125,G1200,G1275,G1875,G1500)</f>
        <v>29.5719475045691</v>
      </c>
      <c r="H2175" s="3"/>
      <c r="I2175" s="3"/>
      <c r="J2175" s="3"/>
      <c r="K2175" s="3" t="str">
        <f aca="false">K$75</f>
        <v>Nota obtida via normalização e ponderação de indicadores que variam de 0 a 100.</v>
      </c>
      <c r="L2175" s="3" t="str">
        <f aca="false">L$75</f>
        <v>Tendências</v>
      </c>
      <c r="M2175" s="3" t="str">
        <f aca="false">M$75</f>
        <v>Nota de 0 a 100</v>
      </c>
      <c r="N2175" s="5"/>
      <c r="O2175" s="3" t="n">
        <f aca="false">MEDIAN(O150,O375,O450,O750,O1125,O1200,O1275,O1875,O1500)</f>
        <v>33.7022042248304</v>
      </c>
    </row>
    <row r="2176" customFormat="false" ht="15" hidden="false" customHeight="true" outlineLevel="0" collapsed="false">
      <c r="A2176" s="3" t="s">
        <v>238</v>
      </c>
      <c r="B2176" s="3" t="s">
        <v>25</v>
      </c>
      <c r="C2176" s="3" t="n">
        <v>1</v>
      </c>
      <c r="D2176" s="3" t="s">
        <v>267</v>
      </c>
      <c r="E2176" s="3" t="n">
        <v>2015</v>
      </c>
      <c r="F2176" s="3" t="n">
        <v>2015</v>
      </c>
      <c r="G2176" s="3" t="n">
        <f aca="false">MEDIAN(G151,G376,G451,G751,G1126,G1201,G1276,G1876,G1501)</f>
        <v>43.1089859293017</v>
      </c>
      <c r="H2176" s="3"/>
      <c r="I2176" s="3"/>
      <c r="J2176" s="3"/>
      <c r="K2176" s="4" t="str">
        <f aca="false">K2101</f>
        <v>Nota obtida via normalização e ponderação de indicadores que variam de 0 a 100.</v>
      </c>
      <c r="L2176" s="3" t="str">
        <f aca="false">L2101</f>
        <v>Tendências</v>
      </c>
      <c r="M2176" s="5" t="str">
        <f aca="false">M$76</f>
        <v>Nota de 0 a 100</v>
      </c>
      <c r="N2176" s="5"/>
      <c r="O2176" s="3" t="n">
        <f aca="false">MEDIAN(O151,O376,O451,O751,O1126,O1201,O1276,O1876,O1501)</f>
        <v>29.4987506941162</v>
      </c>
    </row>
    <row r="2177" customFormat="false" ht="15" hidden="false" customHeight="true" outlineLevel="0" collapsed="false">
      <c r="A2177" s="3" t="s">
        <v>223</v>
      </c>
      <c r="B2177" s="3" t="s">
        <v>224</v>
      </c>
      <c r="C2177" s="3" t="n">
        <v>-1</v>
      </c>
      <c r="D2177" s="3" t="s">
        <v>17</v>
      </c>
      <c r="E2177" s="3" t="n">
        <v>2014</v>
      </c>
      <c r="F2177" s="3" t="n">
        <v>2016</v>
      </c>
      <c r="G2177" s="3" t="n">
        <v>4.83249539931174</v>
      </c>
      <c r="H2177" s="3"/>
      <c r="I2177" s="3"/>
      <c r="J2177" s="3"/>
      <c r="K2177" s="4" t="s">
        <v>225</v>
      </c>
      <c r="L2177" s="3" t="s">
        <v>226</v>
      </c>
      <c r="M2177" s="5" t="s">
        <v>227</v>
      </c>
      <c r="N2177" s="5" t="str">
        <f aca="false">N$71</f>
        <v>A partir da publicação de 2019, ou seja, do dado de 2017, o denominador foi alterado de população para PIB total (o PIB utilizado para cálculo é estimado pela Tendências)</v>
      </c>
      <c r="O2177" s="3" t="n">
        <v>28.9287870637349</v>
      </c>
    </row>
    <row r="2178" customFormat="false" ht="15" hidden="false" customHeight="true" outlineLevel="0" collapsed="false">
      <c r="A2178" s="3" t="s">
        <v>223</v>
      </c>
      <c r="B2178" s="3" t="s">
        <v>229</v>
      </c>
      <c r="C2178" s="3" t="n">
        <v>1</v>
      </c>
      <c r="D2178" s="3" t="s">
        <v>17</v>
      </c>
      <c r="E2178" s="3" t="n">
        <v>2014</v>
      </c>
      <c r="F2178" s="3" t="n">
        <v>2016</v>
      </c>
      <c r="G2178" s="3" t="n">
        <v>1.00349168816372</v>
      </c>
      <c r="H2178" s="3"/>
      <c r="I2178" s="3"/>
      <c r="J2178" s="3"/>
      <c r="K2178" s="4" t="s">
        <v>230</v>
      </c>
      <c r="L2178" s="3" t="s">
        <v>41</v>
      </c>
      <c r="M2178" s="5" t="s">
        <v>231</v>
      </c>
      <c r="N2178" s="5"/>
      <c r="O2178" s="3" t="n">
        <v>45.4173320198981</v>
      </c>
    </row>
    <row r="2179" customFormat="false" ht="15" hidden="false" customHeight="true" outlineLevel="0" collapsed="false">
      <c r="A2179" s="3" t="s">
        <v>223</v>
      </c>
      <c r="B2179" s="3" t="s">
        <v>232</v>
      </c>
      <c r="C2179" s="3" t="n">
        <v>1</v>
      </c>
      <c r="D2179" s="3" t="s">
        <v>17</v>
      </c>
      <c r="E2179" s="3" t="n">
        <v>2014</v>
      </c>
      <c r="F2179" s="3" t="n">
        <v>2016</v>
      </c>
      <c r="G2179" s="3" t="n">
        <v>0.365359195204636</v>
      </c>
      <c r="H2179" s="3"/>
      <c r="I2179" s="3"/>
      <c r="J2179" s="3"/>
      <c r="K2179" s="4" t="s">
        <v>233</v>
      </c>
      <c r="L2179" s="3" t="s">
        <v>41</v>
      </c>
      <c r="M2179" s="5" t="s">
        <v>234</v>
      </c>
      <c r="N2179" s="5"/>
      <c r="O2179" s="3" t="n">
        <v>42.4211034175051</v>
      </c>
    </row>
    <row r="2180" customFormat="false" ht="15" hidden="false" customHeight="true" outlineLevel="0" collapsed="false">
      <c r="A2180" s="3" t="s">
        <v>223</v>
      </c>
      <c r="B2180" s="3" t="s">
        <v>235</v>
      </c>
      <c r="C2180" s="3" t="n">
        <v>1</v>
      </c>
      <c r="D2180" s="3" t="s">
        <v>17</v>
      </c>
      <c r="E2180" s="3" t="n">
        <v>2014</v>
      </c>
      <c r="F2180" s="3" t="n">
        <v>2016</v>
      </c>
      <c r="G2180" s="3" t="n">
        <v>16.94</v>
      </c>
      <c r="H2180" s="3"/>
      <c r="I2180" s="3"/>
      <c r="J2180" s="3"/>
      <c r="K2180" s="4" t="s">
        <v>236</v>
      </c>
      <c r="L2180" s="3" t="s">
        <v>41</v>
      </c>
      <c r="M2180" s="5" t="s">
        <v>24</v>
      </c>
      <c r="N218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180" s="3" t="n">
        <v>21.7410323709536</v>
      </c>
    </row>
    <row r="2181" customFormat="false" ht="15" hidden="false" customHeight="true" outlineLevel="0" collapsed="false">
      <c r="A2181" s="3" t="s">
        <v>223</v>
      </c>
      <c r="B2181" s="3" t="s">
        <v>25</v>
      </c>
      <c r="C2181" s="3" t="n">
        <v>1</v>
      </c>
      <c r="D2181" s="3" t="s">
        <v>17</v>
      </c>
      <c r="E2181" s="3" t="n">
        <v>2016</v>
      </c>
      <c r="F2181" s="3" t="n">
        <v>2016</v>
      </c>
      <c r="G2181" s="3" t="n">
        <v>31.9225621671989</v>
      </c>
      <c r="H2181" s="3"/>
      <c r="I2181" s="3"/>
      <c r="J2181" s="3"/>
      <c r="K2181" s="4" t="s">
        <v>26</v>
      </c>
      <c r="L2181" s="3" t="s">
        <v>27</v>
      </c>
      <c r="M2181" s="5" t="s">
        <v>28</v>
      </c>
      <c r="N2181" s="5"/>
      <c r="O2181" s="3" t="n">
        <v>33.5248897845923</v>
      </c>
    </row>
    <row r="2182" customFormat="false" ht="15" hidden="false" customHeight="true" outlineLevel="0" collapsed="false">
      <c r="A2182" s="3" t="s">
        <v>69</v>
      </c>
      <c r="B2182" s="3" t="s">
        <v>70</v>
      </c>
      <c r="C2182" s="3" t="n">
        <v>-1</v>
      </c>
      <c r="D2182" s="3" t="s">
        <v>17</v>
      </c>
      <c r="E2182" s="3" t="n">
        <v>2015</v>
      </c>
      <c r="F2182" s="3" t="n">
        <v>2016</v>
      </c>
      <c r="G2182" s="3" t="n">
        <v>1527</v>
      </c>
      <c r="H2182" s="3"/>
      <c r="I2182" s="3"/>
      <c r="J2182" s="3"/>
      <c r="K2182" s="4" t="s">
        <v>71</v>
      </c>
      <c r="L2182" s="3" t="s">
        <v>52</v>
      </c>
      <c r="M2182" s="5" t="s">
        <v>37</v>
      </c>
      <c r="N2182" s="3" t="str">
        <f aca="false">N$17</f>
        <v>A partir da publicação de 2016, ou seja, do dado de 2015, passou a ser usado o rendimento médio nominal de todos os trabalhos, antes disso se usava o rendimento médio real do trabalho principal</v>
      </c>
      <c r="O2182" s="3" t="n">
        <v>78.441762339319</v>
      </c>
    </row>
    <row r="2183" customFormat="false" ht="15" hidden="false" customHeight="true" outlineLevel="0" collapsed="false">
      <c r="A2183" s="3" t="s">
        <v>69</v>
      </c>
      <c r="B2183" s="3" t="s">
        <v>73</v>
      </c>
      <c r="C2183" s="3" t="n">
        <v>1</v>
      </c>
      <c r="D2183" s="3" t="s">
        <v>17</v>
      </c>
      <c r="E2183" s="3" t="n">
        <v>2014</v>
      </c>
      <c r="F2183" s="3" t="n">
        <v>2016</v>
      </c>
      <c r="G2183" s="3" t="n">
        <v>10.7238605898123</v>
      </c>
      <c r="H2183" s="3"/>
      <c r="I2183" s="3"/>
      <c r="J2183" s="3"/>
      <c r="K2183" s="4" t="s">
        <v>74</v>
      </c>
      <c r="L2183" s="3" t="s">
        <v>52</v>
      </c>
      <c r="M2183" s="5" t="s">
        <v>24</v>
      </c>
      <c r="N2183" s="5"/>
      <c r="O2183" s="3" t="n">
        <v>24.0868741638874</v>
      </c>
    </row>
    <row r="2184" customFormat="false" ht="15" hidden="false" customHeight="true" outlineLevel="0" collapsed="false">
      <c r="A2184" s="3" t="s">
        <v>69</v>
      </c>
      <c r="B2184" s="3" t="s">
        <v>75</v>
      </c>
      <c r="C2184" s="3" t="n">
        <v>1</v>
      </c>
      <c r="D2184" s="3" t="s">
        <v>17</v>
      </c>
      <c r="E2184" s="3" t="n">
        <v>2014</v>
      </c>
      <c r="F2184" s="3" t="n">
        <v>2016</v>
      </c>
      <c r="G2184" s="3" t="n">
        <v>27.9008352444043</v>
      </c>
      <c r="H2184" s="3"/>
      <c r="I2184" s="3"/>
      <c r="J2184" s="3"/>
      <c r="K2184" s="4" t="s">
        <v>76</v>
      </c>
      <c r="L2184" s="3" t="s">
        <v>52</v>
      </c>
      <c r="M2184" s="5" t="s">
        <v>77</v>
      </c>
      <c r="N2184" s="5" t="str">
        <f aca="false">N$19</f>
        <v>O PIB utilizado para cálculo é estimado pela Tendências</v>
      </c>
      <c r="O2184" s="3" t="n">
        <v>12.7870881333661</v>
      </c>
    </row>
    <row r="2185" customFormat="false" ht="15" hidden="false" customHeight="true" outlineLevel="0" collapsed="false">
      <c r="A2185" s="3" t="s">
        <v>69</v>
      </c>
      <c r="B2185" s="3" t="s">
        <v>78</v>
      </c>
      <c r="C2185" s="3" t="n">
        <v>1</v>
      </c>
      <c r="D2185" s="3" t="s">
        <v>17</v>
      </c>
      <c r="E2185" s="3" t="n">
        <v>2014</v>
      </c>
      <c r="F2185" s="3" t="n">
        <v>2016</v>
      </c>
      <c r="G2185" s="3" t="n">
        <v>8.9358085</v>
      </c>
      <c r="H2185" s="3"/>
      <c r="I2185" s="3"/>
      <c r="J2185" s="3"/>
      <c r="K2185" s="4" t="s">
        <v>79</v>
      </c>
      <c r="L2185" s="3" t="s">
        <v>52</v>
      </c>
      <c r="M2185" s="5" t="s">
        <v>80</v>
      </c>
      <c r="N2185" s="5"/>
      <c r="O2185" s="3" t="n">
        <v>27.7837857243738</v>
      </c>
    </row>
    <row r="2186" customFormat="false" ht="15" hidden="false" customHeight="true" outlineLevel="0" collapsed="false">
      <c r="A2186" s="3" t="s">
        <v>69</v>
      </c>
      <c r="B2186" s="3" t="s">
        <v>25</v>
      </c>
      <c r="C2186" s="3" t="n">
        <v>1</v>
      </c>
      <c r="D2186" s="3" t="s">
        <v>17</v>
      </c>
      <c r="E2186" s="3" t="n">
        <v>2016</v>
      </c>
      <c r="F2186" s="3" t="n">
        <v>2016</v>
      </c>
      <c r="G2186" s="3" t="n">
        <v>46.3466082864695</v>
      </c>
      <c r="H2186" s="3"/>
      <c r="I2186" s="3"/>
      <c r="J2186" s="3"/>
      <c r="K2186" s="4" t="s">
        <v>26</v>
      </c>
      <c r="L2186" s="3" t="s">
        <v>27</v>
      </c>
      <c r="M2186" s="5" t="s">
        <v>28</v>
      </c>
      <c r="N2186" s="5"/>
      <c r="O2186" s="3" t="n">
        <v>31.0827275094431</v>
      </c>
    </row>
    <row r="2187" customFormat="false" ht="15" hidden="false" customHeight="true" outlineLevel="0" collapsed="false">
      <c r="A2187" s="3" t="s">
        <v>81</v>
      </c>
      <c r="B2187" s="3" t="s">
        <v>82</v>
      </c>
      <c r="C2187" s="3" t="n">
        <v>1</v>
      </c>
      <c r="D2187" s="3" t="s">
        <v>17</v>
      </c>
      <c r="E2187" s="3" t="n">
        <v>2016</v>
      </c>
      <c r="F2187" s="3" t="n">
        <v>2016</v>
      </c>
      <c r="G2187" s="3" t="n">
        <v>100</v>
      </c>
      <c r="H2187" s="3"/>
      <c r="I2187" s="3"/>
      <c r="J2187" s="3"/>
      <c r="K2187" s="4" t="s">
        <v>83</v>
      </c>
      <c r="L2187" s="3" t="s">
        <v>84</v>
      </c>
      <c r="M2187" s="5" t="s">
        <v>85</v>
      </c>
      <c r="N218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187" s="3" t="n">
        <v>10000</v>
      </c>
    </row>
    <row r="2188" customFormat="false" ht="15" hidden="false" customHeight="true" outlineLevel="0" collapsed="false">
      <c r="A2188" s="3" t="s">
        <v>81</v>
      </c>
      <c r="B2188" s="3" t="s">
        <v>87</v>
      </c>
      <c r="C2188" s="3" t="n">
        <v>1</v>
      </c>
      <c r="D2188" s="3" t="s">
        <v>17</v>
      </c>
      <c r="E2188" s="3" t="n">
        <v>2013</v>
      </c>
      <c r="F2188" s="3" t="n">
        <v>2016</v>
      </c>
      <c r="G2188" s="3" t="n">
        <v>4.52804000561201</v>
      </c>
      <c r="H2188" s="3"/>
      <c r="I2188" s="3"/>
      <c r="J2188" s="3"/>
      <c r="K2188" s="4" t="s">
        <v>88</v>
      </c>
      <c r="L2188" s="3" t="s">
        <v>89</v>
      </c>
      <c r="M2188" s="5" t="s">
        <v>90</v>
      </c>
      <c r="N2188" s="5"/>
      <c r="O2188" s="3" t="n">
        <v>64.6023162426416</v>
      </c>
    </row>
    <row r="2189" customFormat="false" ht="15" hidden="false" customHeight="true" outlineLevel="0" collapsed="false">
      <c r="A2189" s="3" t="s">
        <v>81</v>
      </c>
      <c r="B2189" s="3" t="s">
        <v>91</v>
      </c>
      <c r="C2189" s="3" t="n">
        <v>1</v>
      </c>
      <c r="D2189" s="3" t="s">
        <v>17</v>
      </c>
      <c r="E2189" s="3" t="n">
        <v>2014</v>
      </c>
      <c r="F2189" s="3" t="n">
        <v>2016</v>
      </c>
      <c r="G2189" s="3" t="n">
        <v>469.66647374914</v>
      </c>
      <c r="H2189" s="3"/>
      <c r="I2189" s="3"/>
      <c r="J2189" s="3"/>
      <c r="K2189" s="4" t="s">
        <v>92</v>
      </c>
      <c r="L2189" s="3" t="s">
        <v>89</v>
      </c>
      <c r="M2189" s="5" t="s">
        <v>93</v>
      </c>
      <c r="N2189" s="5"/>
      <c r="O2189" s="3" t="n">
        <v>3.29458427364159</v>
      </c>
    </row>
    <row r="2190" customFormat="false" ht="15" hidden="false" customHeight="true" outlineLevel="0" collapsed="false">
      <c r="A2190" s="3" t="s">
        <v>81</v>
      </c>
      <c r="B2190" s="3" t="s">
        <v>94</v>
      </c>
      <c r="C2190" s="3" t="n">
        <v>1</v>
      </c>
      <c r="D2190" s="3" t="s">
        <v>17</v>
      </c>
      <c r="E2190" s="3" t="n">
        <v>2012</v>
      </c>
      <c r="F2190" s="3" t="n">
        <v>2016</v>
      </c>
      <c r="G2190" s="3" t="n">
        <v>373.833333333333</v>
      </c>
      <c r="H2190" s="3"/>
      <c r="I2190" s="3"/>
      <c r="J2190" s="3"/>
      <c r="K2190" s="4" t="s">
        <v>95</v>
      </c>
      <c r="L2190" s="3" t="s">
        <v>94</v>
      </c>
      <c r="M2190" s="5" t="s">
        <v>93</v>
      </c>
      <c r="N2190" s="5"/>
      <c r="O2190" s="3" t="n">
        <v>34.5406360424028</v>
      </c>
    </row>
    <row r="2191" customFormat="false" ht="15" hidden="false" customHeight="true" outlineLevel="0" collapsed="false">
      <c r="A2191" s="3" t="s">
        <v>81</v>
      </c>
      <c r="B2191" s="3" t="s">
        <v>96</v>
      </c>
      <c r="C2191" s="3" t="n">
        <v>1</v>
      </c>
      <c r="D2191" s="3" t="s">
        <v>17</v>
      </c>
      <c r="E2191" s="3" t="n">
        <v>2015</v>
      </c>
      <c r="F2191" s="3" t="n">
        <v>2016</v>
      </c>
      <c r="G2191" s="3" t="n">
        <v>4.231179</v>
      </c>
      <c r="H2191" s="3"/>
      <c r="I2191" s="3"/>
      <c r="J2191" s="3"/>
      <c r="K2191" s="4" t="s">
        <v>97</v>
      </c>
      <c r="L2191" s="3" t="s">
        <v>98</v>
      </c>
      <c r="M2191" s="5" t="s">
        <v>90</v>
      </c>
      <c r="N2191" s="5"/>
      <c r="O2191" s="3" t="n">
        <v>47.9591696676125</v>
      </c>
    </row>
    <row r="2192" customFormat="false" ht="15" hidden="false" customHeight="true" outlineLevel="0" collapsed="false">
      <c r="A2192" s="3" t="s">
        <v>81</v>
      </c>
      <c r="B2192" s="3" t="s">
        <v>99</v>
      </c>
      <c r="C2192" s="3" t="n">
        <v>-1</v>
      </c>
      <c r="D2192" s="3" t="s">
        <v>17</v>
      </c>
      <c r="E2192" s="3" t="n">
        <v>2014</v>
      </c>
      <c r="F2192" s="3" t="n">
        <v>2016</v>
      </c>
      <c r="G2192" s="3" t="n">
        <v>3.91583019948311</v>
      </c>
      <c r="H2192" s="3"/>
      <c r="I2192" s="3"/>
      <c r="J2192" s="3"/>
      <c r="K2192" s="4" t="s">
        <v>100</v>
      </c>
      <c r="L2192" s="3" t="s">
        <v>101</v>
      </c>
      <c r="M2192" s="5" t="s">
        <v>24</v>
      </c>
      <c r="N2192" s="5" t="str">
        <f aca="false">N$27</f>
        <v>A partir de 2017 o indicador Taxa de abandono do ensino fundamental foi substituído pelo Taxa de frequência líquida do ensino fundamental</v>
      </c>
      <c r="O2192" s="3" t="n">
        <v>67.1844492183475</v>
      </c>
    </row>
    <row r="2193" customFormat="false" ht="15" hidden="false" customHeight="true" outlineLevel="0" collapsed="false">
      <c r="A2193" s="3" t="s">
        <v>81</v>
      </c>
      <c r="B2193" s="3" t="s">
        <v>103</v>
      </c>
      <c r="C2193" s="3" t="n">
        <v>-1</v>
      </c>
      <c r="D2193" s="3" t="s">
        <v>17</v>
      </c>
      <c r="E2193" s="3" t="n">
        <v>2014</v>
      </c>
      <c r="F2193" s="3" t="n">
        <v>2016</v>
      </c>
      <c r="G2193" s="3" t="n">
        <v>10.4860764606648</v>
      </c>
      <c r="H2193" s="3"/>
      <c r="I2193" s="3"/>
      <c r="J2193" s="3"/>
      <c r="K2193" s="4" t="s">
        <v>104</v>
      </c>
      <c r="L2193" s="3" t="s">
        <v>101</v>
      </c>
      <c r="M2193" s="5" t="s">
        <v>24</v>
      </c>
      <c r="N2193" s="5" t="str">
        <f aca="false">N$28</f>
        <v>A partir de 2017 o indicador Taxa de abandono do ensino médio foi substituído pelo Taxa de frequência líquida do ensino médio</v>
      </c>
      <c r="O2193" s="3" t="n">
        <v>43.5820528201849</v>
      </c>
    </row>
    <row r="2194" customFormat="false" ht="15" hidden="false" customHeight="true" outlineLevel="0" collapsed="false">
      <c r="A2194" s="3" t="s">
        <v>81</v>
      </c>
      <c r="B2194" s="3" t="s">
        <v>25</v>
      </c>
      <c r="C2194" s="3" t="n">
        <v>1</v>
      </c>
      <c r="D2194" s="3" t="s">
        <v>17</v>
      </c>
      <c r="E2194" s="3" t="n">
        <v>2016</v>
      </c>
      <c r="F2194" s="3" t="n">
        <v>2016</v>
      </c>
      <c r="G2194" s="3" t="n">
        <v>52.2541797982609</v>
      </c>
      <c r="H2194" s="3"/>
      <c r="I2194" s="3"/>
      <c r="J2194" s="3"/>
      <c r="K2194" s="4" t="s">
        <v>26</v>
      </c>
      <c r="L2194" s="3" t="s">
        <v>27</v>
      </c>
      <c r="M2194" s="5" t="s">
        <v>28</v>
      </c>
      <c r="N2194" s="5"/>
      <c r="O2194" s="3" t="n">
        <v>45.573116239201</v>
      </c>
    </row>
    <row r="2195" customFormat="false" ht="15" hidden="false" customHeight="true" outlineLevel="0" collapsed="false">
      <c r="A2195" s="3" t="s">
        <v>190</v>
      </c>
      <c r="B2195" s="3" t="s">
        <v>191</v>
      </c>
      <c r="C2195" s="3" t="n">
        <v>-1</v>
      </c>
      <c r="D2195" s="3" t="s">
        <v>17</v>
      </c>
      <c r="E2195" s="3" t="n">
        <v>2014</v>
      </c>
      <c r="F2195" s="3" t="n">
        <v>2016</v>
      </c>
      <c r="G2195" s="3" t="n">
        <v>45.2231807070327</v>
      </c>
      <c r="H2195" s="3"/>
      <c r="I2195" s="3"/>
      <c r="J2195" s="3"/>
      <c r="K2195" s="4" t="s">
        <v>192</v>
      </c>
      <c r="L2195" s="3" t="s">
        <v>193</v>
      </c>
      <c r="M2195" s="5" t="s">
        <v>24</v>
      </c>
      <c r="N219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195" s="3" t="n">
        <v>75.237955990648</v>
      </c>
    </row>
    <row r="2196" customFormat="false" ht="15" hidden="false" customHeight="true" outlineLevel="0" collapsed="false">
      <c r="A2196" s="3" t="s">
        <v>190</v>
      </c>
      <c r="B2196" s="3" t="s">
        <v>195</v>
      </c>
      <c r="C2196" s="3" t="n">
        <v>-1</v>
      </c>
      <c r="D2196" s="3" t="s">
        <v>17</v>
      </c>
      <c r="E2196" s="3" t="n">
        <v>2015</v>
      </c>
      <c r="F2196" s="3" t="n">
        <v>2016</v>
      </c>
      <c r="G2196" s="3" t="n">
        <v>2.58585827064026</v>
      </c>
      <c r="H2196" s="3"/>
      <c r="I2196" s="3"/>
      <c r="J2196" s="3"/>
      <c r="K2196" s="4" t="s">
        <v>196</v>
      </c>
      <c r="L2196" s="3" t="s">
        <v>197</v>
      </c>
      <c r="M2196" s="5" t="s">
        <v>24</v>
      </c>
      <c r="N2196" s="3" t="str">
        <f aca="false">N$61</f>
        <v>O PIB utilizado para cálculo é estimado pela Tendências</v>
      </c>
      <c r="O2196" s="3" t="n">
        <v>70.7086224035071</v>
      </c>
    </row>
    <row r="2197" customFormat="false" ht="15" hidden="false" customHeight="true" outlineLevel="0" collapsed="false">
      <c r="A2197" s="3" t="s">
        <v>190</v>
      </c>
      <c r="B2197" s="3" t="s">
        <v>202</v>
      </c>
      <c r="C2197" s="3" t="n">
        <v>-1</v>
      </c>
      <c r="D2197" s="3" t="s">
        <v>17</v>
      </c>
      <c r="E2197" s="3" t="n">
        <v>2015</v>
      </c>
      <c r="F2197" s="3" t="n">
        <v>2016</v>
      </c>
      <c r="G2197" s="3" t="n">
        <v>2.0974929976441</v>
      </c>
      <c r="H2197" s="3"/>
      <c r="I2197" s="3"/>
      <c r="J2197" s="3"/>
      <c r="K2197" s="4" t="s">
        <v>203</v>
      </c>
      <c r="L2197" s="3" t="s">
        <v>197</v>
      </c>
      <c r="M2197" s="5" t="s">
        <v>24</v>
      </c>
      <c r="N2197" s="3" t="str">
        <f aca="false">N$63</f>
        <v>O PIB utilizado para cálculo é estimado pela Tendências. O Distrito Federal não é válido nesse indicador.</v>
      </c>
      <c r="O2197" s="3" t="n">
        <v>68.9785392466797</v>
      </c>
    </row>
    <row r="2198" customFormat="false" ht="15" hidden="false" customHeight="true" outlineLevel="0" collapsed="false">
      <c r="A2198" s="3" t="s">
        <v>190</v>
      </c>
      <c r="B2198" s="3" t="s">
        <v>205</v>
      </c>
      <c r="C2198" s="3" t="n">
        <v>-1</v>
      </c>
      <c r="D2198" s="3" t="s">
        <v>17</v>
      </c>
      <c r="E2198" s="3" t="n">
        <v>2015</v>
      </c>
      <c r="F2198" s="3" t="n">
        <v>2016</v>
      </c>
      <c r="G2198" s="3" t="n">
        <v>1.83498607237776</v>
      </c>
      <c r="H2198" s="3"/>
      <c r="I2198" s="3"/>
      <c r="J2198" s="3"/>
      <c r="K2198" s="4" t="s">
        <v>206</v>
      </c>
      <c r="L2198" s="3" t="s">
        <v>197</v>
      </c>
      <c r="M2198" s="5" t="s">
        <v>24</v>
      </c>
      <c r="N2198" s="3" t="str">
        <f aca="false">N$64</f>
        <v>O PIB utilizado para cálculo é estimado pela Tendências</v>
      </c>
      <c r="O2198" s="3" t="n">
        <v>8.86300914086566</v>
      </c>
    </row>
    <row r="2199" customFormat="false" ht="15" hidden="false" customHeight="true" outlineLevel="0" collapsed="false">
      <c r="A2199" s="3" t="s">
        <v>190</v>
      </c>
      <c r="B2199" s="3" t="s">
        <v>198</v>
      </c>
      <c r="C2199" s="3" t="n">
        <v>1</v>
      </c>
      <c r="D2199" s="3" t="s">
        <v>17</v>
      </c>
      <c r="E2199" s="3" t="n">
        <v>2014</v>
      </c>
      <c r="F2199" s="3" t="n">
        <v>2016</v>
      </c>
      <c r="G2199" s="3" t="n">
        <v>3.58</v>
      </c>
      <c r="H2199" s="3"/>
      <c r="I2199" s="3"/>
      <c r="J2199" s="3"/>
      <c r="K2199" s="4" t="s">
        <v>199</v>
      </c>
      <c r="L2199" s="3" t="s">
        <v>200</v>
      </c>
      <c r="M2199" s="5" t="s">
        <v>90</v>
      </c>
      <c r="N2199" s="3" t="str">
        <f aca="false">N$62</f>
        <v>A partir da edição de 2018, ou seja, do dado de 2016, passou a ser usado a avaliação Escala Brasil Transparente</v>
      </c>
      <c r="O2199" s="3" t="n">
        <v>33.6621454993835</v>
      </c>
    </row>
    <row r="2200" customFormat="false" ht="15" hidden="false" customHeight="true" outlineLevel="0" collapsed="false">
      <c r="A2200" s="3" t="s">
        <v>190</v>
      </c>
      <c r="B2200" s="3" t="s">
        <v>207</v>
      </c>
      <c r="C2200" s="3" t="n">
        <v>-1</v>
      </c>
      <c r="D2200" s="3" t="s">
        <v>17</v>
      </c>
      <c r="E2200" s="3" t="n">
        <v>2014</v>
      </c>
      <c r="F2200" s="3" t="n">
        <v>2016</v>
      </c>
      <c r="G2200" s="3" t="n">
        <v>4.47008853180492</v>
      </c>
      <c r="H2200" s="3"/>
      <c r="I2200" s="3"/>
      <c r="J2200" s="3"/>
      <c r="K2200" s="4" t="s">
        <v>208</v>
      </c>
      <c r="L2200" s="3" t="s">
        <v>209</v>
      </c>
      <c r="M2200" s="5" t="s">
        <v>24</v>
      </c>
      <c r="N2200" s="5"/>
      <c r="O2200" s="3" t="n">
        <v>77.295023481521</v>
      </c>
    </row>
    <row r="2201" customFormat="false" ht="15" hidden="false" customHeight="true" outlineLevel="0" collapsed="false">
      <c r="A2201" s="3" t="s">
        <v>190</v>
      </c>
      <c r="B2201" s="3" t="s">
        <v>25</v>
      </c>
      <c r="C2201" s="3" t="n">
        <v>1</v>
      </c>
      <c r="D2201" s="3" t="s">
        <v>17</v>
      </c>
      <c r="E2201" s="3" t="n">
        <v>2016</v>
      </c>
      <c r="F2201" s="3" t="n">
        <v>2016</v>
      </c>
      <c r="G2201" s="3" t="n">
        <v>55.0313949803774</v>
      </c>
      <c r="H2201" s="3"/>
      <c r="I2201" s="3"/>
      <c r="J2201" s="3"/>
      <c r="K2201" s="4" t="s">
        <v>26</v>
      </c>
      <c r="L2201" s="3" t="s">
        <v>27</v>
      </c>
      <c r="M2201" s="5" t="s">
        <v>28</v>
      </c>
      <c r="N2201" s="5"/>
      <c r="O2201" s="3" t="n">
        <v>42.6829435030503</v>
      </c>
    </row>
    <row r="2202" customFormat="false" ht="15" hidden="false" customHeight="true" outlineLevel="0" collapsed="false">
      <c r="A2202" s="3" t="s">
        <v>29</v>
      </c>
      <c r="B2202" s="3" t="s">
        <v>30</v>
      </c>
      <c r="C2202" s="3" t="n">
        <v>1</v>
      </c>
      <c r="D2202" s="3" t="s">
        <v>17</v>
      </c>
      <c r="E2202" s="3" t="n">
        <v>2015</v>
      </c>
      <c r="F2202" s="3" t="n">
        <v>2016</v>
      </c>
      <c r="G2202" s="3" t="n">
        <v>106.211534731362</v>
      </c>
      <c r="H2202" s="3"/>
      <c r="I2202" s="3"/>
      <c r="J2202" s="3"/>
      <c r="K2202" s="4" t="s">
        <v>31</v>
      </c>
      <c r="L2202" s="3" t="s">
        <v>32</v>
      </c>
      <c r="M2202" s="5" t="s">
        <v>33</v>
      </c>
      <c r="N2202" s="5"/>
      <c r="O2202" s="3" t="n">
        <v>12.776182635211</v>
      </c>
    </row>
    <row r="2203" customFormat="false" ht="15" hidden="false" customHeight="true" outlineLevel="0" collapsed="false">
      <c r="A2203" s="3" t="s">
        <v>29</v>
      </c>
      <c r="B2203" s="3" t="s">
        <v>34</v>
      </c>
      <c r="C2203" s="3" t="n">
        <v>-1</v>
      </c>
      <c r="D2203" s="3" t="s">
        <v>17</v>
      </c>
      <c r="E2203" s="3" t="n">
        <v>2015</v>
      </c>
      <c r="F2203" s="3" t="n">
        <v>2016</v>
      </c>
      <c r="G2203" s="3" t="n">
        <v>3.52423354347779</v>
      </c>
      <c r="H2203" s="3"/>
      <c r="I2203" s="3"/>
      <c r="J2203" s="3"/>
      <c r="K2203" s="4" t="s">
        <v>35</v>
      </c>
      <c r="L2203" s="3" t="s">
        <v>36</v>
      </c>
      <c r="M2203" s="5" t="s">
        <v>37</v>
      </c>
      <c r="N2203" s="5" t="str">
        <f aca="false">N$6</f>
        <v>A partir da edição de 2018, ou seja, do dado de 2017 o preço pago passou a ser ponderado pela participação dos combustíveis no consumo total.</v>
      </c>
      <c r="O2203" s="3" t="n">
        <v>0</v>
      </c>
    </row>
    <row r="2204" customFormat="false" ht="15" hidden="false" customHeight="true" outlineLevel="0" collapsed="false">
      <c r="A2204" s="3" t="s">
        <v>29</v>
      </c>
      <c r="B2204" s="3" t="s">
        <v>39</v>
      </c>
      <c r="C2204" s="3" t="n">
        <v>-1</v>
      </c>
      <c r="D2204" s="3" t="s">
        <v>17</v>
      </c>
      <c r="E2204" s="3" t="n">
        <v>2014</v>
      </c>
      <c r="F2204" s="3" t="n">
        <v>2016</v>
      </c>
      <c r="G2204" s="3" t="n">
        <v>1.84</v>
      </c>
      <c r="H2204" s="3"/>
      <c r="I2204" s="3"/>
      <c r="J2204" s="3"/>
      <c r="K2204" s="4" t="s">
        <v>40</v>
      </c>
      <c r="L2204" s="3" t="s">
        <v>41</v>
      </c>
      <c r="M2204" s="5" t="s">
        <v>42</v>
      </c>
      <c r="N2204" s="5"/>
      <c r="O2204" s="3" t="n">
        <v>95.0354609929078</v>
      </c>
    </row>
    <row r="2205" customFormat="false" ht="15" hidden="false" customHeight="true" outlineLevel="0" collapsed="false">
      <c r="A2205" s="3" t="s">
        <v>29</v>
      </c>
      <c r="B2205" s="3" t="s">
        <v>46</v>
      </c>
      <c r="C2205" s="3" t="n">
        <v>1</v>
      </c>
      <c r="D2205" s="3" t="s">
        <v>17</v>
      </c>
      <c r="E2205" s="3" t="n">
        <v>2015</v>
      </c>
      <c r="F2205" s="3" t="n">
        <v>2016</v>
      </c>
      <c r="G2205" s="3" t="n">
        <v>2032</v>
      </c>
      <c r="H2205" s="3"/>
      <c r="I2205" s="3"/>
      <c r="J2205" s="3"/>
      <c r="K2205" s="4" t="s">
        <v>47</v>
      </c>
      <c r="L2205" s="3" t="s">
        <v>48</v>
      </c>
      <c r="M2205" s="5" t="s">
        <v>49</v>
      </c>
      <c r="N2205" s="5"/>
      <c r="O2205" s="3" t="n">
        <v>0.295688630791885</v>
      </c>
    </row>
    <row r="2206" customFormat="false" ht="15" hidden="false" customHeight="true" outlineLevel="0" collapsed="false">
      <c r="A2206" s="3" t="s">
        <v>29</v>
      </c>
      <c r="B2206" s="3" t="s">
        <v>50</v>
      </c>
      <c r="C2206" s="3" t="n">
        <v>1</v>
      </c>
      <c r="D2206" s="3" t="s">
        <v>17</v>
      </c>
      <c r="E2206" s="3" t="n">
        <v>2014</v>
      </c>
      <c r="F2206" s="3" t="n">
        <v>2016</v>
      </c>
      <c r="G2206" s="3" t="n">
        <v>93.8325991189427</v>
      </c>
      <c r="H2206" s="3"/>
      <c r="I2206" s="3"/>
      <c r="J2206" s="3"/>
      <c r="K2206" s="4" t="s">
        <v>51</v>
      </c>
      <c r="L2206" s="3" t="s">
        <v>52</v>
      </c>
      <c r="M2206" s="5" t="s">
        <v>24</v>
      </c>
      <c r="N2206" s="5"/>
      <c r="O2206" s="3" t="n">
        <v>0</v>
      </c>
    </row>
    <row r="2207" customFormat="false" ht="15" hidden="false" customHeight="true" outlineLevel="0" collapsed="false">
      <c r="A2207" s="3" t="s">
        <v>29</v>
      </c>
      <c r="B2207" s="3" t="s">
        <v>53</v>
      </c>
      <c r="C2207" s="3" t="n">
        <v>-1</v>
      </c>
      <c r="D2207" s="3" t="s">
        <v>17</v>
      </c>
      <c r="E2207" s="3" t="n">
        <v>2015</v>
      </c>
      <c r="F2207" s="3" t="n">
        <v>2016</v>
      </c>
      <c r="G2207" s="3" t="n">
        <v>579.366361087861</v>
      </c>
      <c r="H2207" s="3"/>
      <c r="I2207" s="3"/>
      <c r="J2207" s="3"/>
      <c r="K2207" s="4" t="s">
        <v>54</v>
      </c>
      <c r="L2207" s="3" t="s">
        <v>55</v>
      </c>
      <c r="M2207" s="5" t="s">
        <v>268</v>
      </c>
      <c r="N2207" s="5"/>
      <c r="O2207" s="3" t="n">
        <v>30.7720206091115</v>
      </c>
    </row>
    <row r="2208" customFormat="false" ht="15" hidden="false" customHeight="true" outlineLevel="0" collapsed="false">
      <c r="A2208" s="3" t="s">
        <v>29</v>
      </c>
      <c r="B2208" s="3" t="s">
        <v>57</v>
      </c>
      <c r="C2208" s="3" t="n">
        <v>-1</v>
      </c>
      <c r="D2208" s="3" t="s">
        <v>17</v>
      </c>
      <c r="E2208" s="3" t="n">
        <v>2015</v>
      </c>
      <c r="F2208" s="3" t="n">
        <v>2016</v>
      </c>
      <c r="G2208" s="3" t="n">
        <v>1.52</v>
      </c>
      <c r="H2208" s="3"/>
      <c r="I2208" s="3"/>
      <c r="J2208" s="3"/>
      <c r="K2208" s="4" t="s">
        <v>58</v>
      </c>
      <c r="L2208" s="3" t="s">
        <v>55</v>
      </c>
      <c r="M2208" s="5" t="s">
        <v>59</v>
      </c>
      <c r="N2208" s="5"/>
      <c r="O2208" s="3" t="n">
        <v>48.2142857142857</v>
      </c>
    </row>
    <row r="2209" customFormat="false" ht="15" hidden="false" customHeight="true" outlineLevel="0" collapsed="false">
      <c r="A2209" s="3" t="s">
        <v>29</v>
      </c>
      <c r="B2209" s="3" t="s">
        <v>60</v>
      </c>
      <c r="C2209" s="3" t="n">
        <v>-1</v>
      </c>
      <c r="D2209" s="3" t="s">
        <v>17</v>
      </c>
      <c r="E2209" s="3" t="n">
        <v>2014</v>
      </c>
      <c r="F2209" s="3" t="n">
        <v>2016</v>
      </c>
      <c r="G2209" s="3" t="n">
        <v>26.7524756355655</v>
      </c>
      <c r="H2209" s="3"/>
      <c r="I2209" s="3"/>
      <c r="J2209" s="3"/>
      <c r="K2209" s="4" t="s">
        <v>61</v>
      </c>
      <c r="L2209" s="3" t="s">
        <v>52</v>
      </c>
      <c r="M2209" s="5" t="s">
        <v>62</v>
      </c>
      <c r="N2209" s="5"/>
      <c r="O2209" s="3" t="n">
        <v>74.7198735073297</v>
      </c>
    </row>
    <row r="2210" customFormat="false" ht="15" hidden="false" customHeight="true" outlineLevel="0" collapsed="false">
      <c r="A2210" s="3" t="s">
        <v>29</v>
      </c>
      <c r="B2210" s="3" t="s">
        <v>63</v>
      </c>
      <c r="C2210" s="3" t="n">
        <v>1</v>
      </c>
      <c r="D2210" s="3" t="s">
        <v>17</v>
      </c>
      <c r="E2210" s="3" t="n">
        <v>2015</v>
      </c>
      <c r="F2210" s="3" t="n">
        <v>2016</v>
      </c>
      <c r="G2210" s="3" t="n">
        <v>2.29985119047619</v>
      </c>
      <c r="H2210" s="3"/>
      <c r="I2210" s="3"/>
      <c r="J2210" s="3"/>
      <c r="K2210" s="4" t="s">
        <v>64</v>
      </c>
      <c r="L2210" s="3" t="s">
        <v>65</v>
      </c>
      <c r="M2210" s="5" t="s">
        <v>66</v>
      </c>
      <c r="N2210" s="5"/>
      <c r="O2210" s="3" t="n">
        <v>0</v>
      </c>
    </row>
    <row r="2211" customFormat="false" ht="15" hidden="false" customHeight="true" outlineLevel="0" collapsed="false">
      <c r="A2211" s="3" t="s">
        <v>29</v>
      </c>
      <c r="B2211" s="3" t="s">
        <v>67</v>
      </c>
      <c r="C2211" s="3" t="n">
        <v>1</v>
      </c>
      <c r="D2211" s="3" t="s">
        <v>17</v>
      </c>
      <c r="E2211" s="3" t="n">
        <v>2015</v>
      </c>
      <c r="F2211" s="3" t="n">
        <v>2016</v>
      </c>
      <c r="G2211" s="3" t="n">
        <v>59.3</v>
      </c>
      <c r="H2211" s="3"/>
      <c r="I2211" s="3"/>
      <c r="J2211" s="3"/>
      <c r="K2211" s="4" t="s">
        <v>68</v>
      </c>
      <c r="L2211" s="3" t="s">
        <v>32</v>
      </c>
      <c r="M2211" s="5" t="s">
        <v>24</v>
      </c>
      <c r="N2211" s="5"/>
      <c r="O2211" s="3" t="n">
        <v>38.4</v>
      </c>
    </row>
    <row r="2212" customFormat="false" ht="15" hidden="false" customHeight="true" outlineLevel="0" collapsed="false">
      <c r="A2212" s="3" t="s">
        <v>29</v>
      </c>
      <c r="B2212" s="3" t="s">
        <v>25</v>
      </c>
      <c r="C2212" s="3" t="n">
        <v>1</v>
      </c>
      <c r="D2212" s="3" t="s">
        <v>17</v>
      </c>
      <c r="E2212" s="3" t="n">
        <v>2016</v>
      </c>
      <c r="F2212" s="3" t="n">
        <v>2016</v>
      </c>
      <c r="G2212" s="3" t="n">
        <v>31.8256765565335</v>
      </c>
      <c r="H2212" s="3"/>
      <c r="I2212" s="3"/>
      <c r="J2212" s="3"/>
      <c r="K2212" s="4" t="s">
        <v>26</v>
      </c>
      <c r="L2212" s="3" t="s">
        <v>27</v>
      </c>
      <c r="M2212" s="5" t="s">
        <v>28</v>
      </c>
      <c r="N2212" s="5"/>
      <c r="O2212" s="3" t="n">
        <v>0</v>
      </c>
    </row>
    <row r="2213" customFormat="false" ht="15" hidden="false" customHeight="true" outlineLevel="0" collapsed="false">
      <c r="A2213" s="3" t="s">
        <v>210</v>
      </c>
      <c r="B2213" s="3" t="s">
        <v>211</v>
      </c>
      <c r="C2213" s="3" t="n">
        <v>1</v>
      </c>
      <c r="D2213" s="3" t="s">
        <v>17</v>
      </c>
      <c r="E2213" s="3" t="n">
        <v>2014</v>
      </c>
      <c r="F2213" s="3" t="n">
        <v>2016</v>
      </c>
      <c r="G2213" s="3" t="n">
        <v>0</v>
      </c>
      <c r="H2213" s="3"/>
      <c r="I2213" s="3"/>
      <c r="J2213" s="3"/>
      <c r="K2213" s="4" t="s">
        <v>212</v>
      </c>
      <c r="L2213" s="3" t="s">
        <v>213</v>
      </c>
      <c r="M2213" s="5" t="s">
        <v>214</v>
      </c>
      <c r="N2213" s="5"/>
      <c r="O2213" s="3" t="n">
        <v>0</v>
      </c>
    </row>
    <row r="2214" customFormat="false" ht="15" hidden="false" customHeight="true" outlineLevel="0" collapsed="false">
      <c r="A2214" s="3" t="s">
        <v>210</v>
      </c>
      <c r="B2214" s="3" t="s">
        <v>215</v>
      </c>
      <c r="C2214" s="3" t="n">
        <v>1</v>
      </c>
      <c r="D2214" s="3" t="s">
        <v>17</v>
      </c>
      <c r="E2214" s="3" t="n">
        <v>2013</v>
      </c>
      <c r="F2214" s="3" t="n">
        <v>2016</v>
      </c>
      <c r="G2214" s="3" t="n">
        <v>0.0445010610646109</v>
      </c>
      <c r="H2214" s="3"/>
      <c r="I2214" s="3"/>
      <c r="J2214" s="3"/>
      <c r="K2214" s="4" t="s">
        <v>216</v>
      </c>
      <c r="L2214" s="3" t="s">
        <v>217</v>
      </c>
      <c r="M2214" s="5" t="s">
        <v>24</v>
      </c>
      <c r="N2214" s="5" t="str">
        <f aca="false">N$68</f>
        <v>O PIB utilizado é o oficial divulgado pelo IBGE</v>
      </c>
      <c r="O2214" s="3" t="n">
        <v>7.42481736935545</v>
      </c>
    </row>
    <row r="2215" customFormat="false" ht="15" hidden="false" customHeight="true" outlineLevel="0" collapsed="false">
      <c r="A2215" s="3" t="s">
        <v>210</v>
      </c>
      <c r="B2215" s="3" t="s">
        <v>219</v>
      </c>
      <c r="C2215" s="3" t="n">
        <v>1</v>
      </c>
      <c r="D2215" s="3" t="s">
        <v>17</v>
      </c>
      <c r="E2215" s="3" t="n">
        <v>2012</v>
      </c>
      <c r="F2215" s="3" t="n">
        <v>2016</v>
      </c>
      <c r="G2215" s="3" t="n">
        <v>0</v>
      </c>
      <c r="H2215" s="3"/>
      <c r="I2215" s="3"/>
      <c r="J2215" s="3"/>
      <c r="K2215" s="4" t="s">
        <v>220</v>
      </c>
      <c r="L2215" s="3" t="s">
        <v>221</v>
      </c>
      <c r="M2215" s="5" t="s">
        <v>222</v>
      </c>
      <c r="N2215" s="3" t="str">
        <f aca="false">N$69</f>
        <v>O PIB utilizado para cálculo é estimado pela Tendências</v>
      </c>
      <c r="O2215" s="3" t="n">
        <v>0</v>
      </c>
    </row>
    <row r="2216" customFormat="false" ht="15" hidden="false" customHeight="true" outlineLevel="0" collapsed="false">
      <c r="A2216" s="3" t="s">
        <v>210</v>
      </c>
      <c r="B2216" s="3" t="s">
        <v>25</v>
      </c>
      <c r="C2216" s="3" t="n">
        <v>1</v>
      </c>
      <c r="D2216" s="3" t="s">
        <v>17</v>
      </c>
      <c r="E2216" s="3" t="n">
        <v>2016</v>
      </c>
      <c r="F2216" s="3" t="n">
        <v>2016</v>
      </c>
      <c r="G2216" s="3" t="n">
        <v>2.43009644462815</v>
      </c>
      <c r="H2216" s="3"/>
      <c r="I2216" s="3"/>
      <c r="J2216" s="3"/>
      <c r="K2216" s="4" t="s">
        <v>26</v>
      </c>
      <c r="L2216" s="3" t="s">
        <v>27</v>
      </c>
      <c r="M2216" s="5" t="s">
        <v>28</v>
      </c>
      <c r="N2216" s="5"/>
      <c r="O2216" s="3" t="n">
        <v>1.41323157668495</v>
      </c>
    </row>
    <row r="2217" customFormat="false" ht="15.75" hidden="false" customHeight="true" outlineLevel="0" collapsed="false">
      <c r="A2217" s="3" t="s">
        <v>15</v>
      </c>
      <c r="B2217" s="3" t="s">
        <v>16</v>
      </c>
      <c r="C2217" s="3" t="n">
        <v>1</v>
      </c>
      <c r="D2217" s="3" t="s">
        <v>17</v>
      </c>
      <c r="E2217" s="3" t="n">
        <v>2015</v>
      </c>
      <c r="F2217" s="3" t="n">
        <v>2016</v>
      </c>
      <c r="G2217" s="3" t="n">
        <v>9.32853732036594</v>
      </c>
      <c r="H2217" s="3"/>
      <c r="I2217" s="3"/>
      <c r="J2217" s="3"/>
      <c r="K2217" s="4" t="s">
        <v>269</v>
      </c>
      <c r="L2217" s="3" t="s">
        <v>19</v>
      </c>
      <c r="M2217" s="5" t="s">
        <v>270</v>
      </c>
      <c r="N2217" s="5" t="str">
        <f aca="false">N$2</f>
        <v>O PIB utilizado para cálculo é estimado pela Tendências</v>
      </c>
      <c r="O2217" s="3" t="n">
        <v>0.161022815077776</v>
      </c>
    </row>
    <row r="2218" customFormat="false" ht="15" hidden="false" customHeight="true" outlineLevel="0" collapsed="false">
      <c r="A2218" s="3" t="s">
        <v>15</v>
      </c>
      <c r="B2218" s="3" t="s">
        <v>22</v>
      </c>
      <c r="C2218" s="3" t="n">
        <v>1</v>
      </c>
      <c r="D2218" s="3" t="s">
        <v>17</v>
      </c>
      <c r="E2218" s="3" t="n">
        <v>2015</v>
      </c>
      <c r="F2218" s="3" t="n">
        <v>2016</v>
      </c>
      <c r="G2218" s="3" t="n">
        <v>1.93404222919162</v>
      </c>
      <c r="H2218" s="3"/>
      <c r="I2218" s="3"/>
      <c r="J2218" s="3"/>
      <c r="K2218" s="4" t="s">
        <v>23</v>
      </c>
      <c r="L2218" s="3" t="s">
        <v>19</v>
      </c>
      <c r="M2218" s="5" t="s">
        <v>24</v>
      </c>
      <c r="N2218" s="5" t="str">
        <f aca="false">N$3</f>
        <v>O PIB utilizado para cálculo é estimado pela Tendências</v>
      </c>
      <c r="O2218" s="3" t="n">
        <v>53.8457471090855</v>
      </c>
    </row>
    <row r="2219" customFormat="false" ht="15" hidden="false" customHeight="true" outlineLevel="0" collapsed="false">
      <c r="A2219" s="3" t="s">
        <v>15</v>
      </c>
      <c r="B2219" s="3" t="s">
        <v>271</v>
      </c>
      <c r="C2219" s="3" t="n">
        <v>1</v>
      </c>
      <c r="D2219" s="3" t="s">
        <v>17</v>
      </c>
      <c r="E2219" s="3" t="n">
        <v>2015</v>
      </c>
      <c r="F2219" s="3" t="n">
        <v>2016</v>
      </c>
      <c r="G2219" s="3" t="n">
        <v>2.21043438603159</v>
      </c>
      <c r="H2219" s="3"/>
      <c r="I2219" s="3"/>
      <c r="J2219" s="3"/>
      <c r="K2219" s="4" t="s">
        <v>272</v>
      </c>
      <c r="L2219" s="3" t="s">
        <v>135</v>
      </c>
      <c r="M2219" s="5" t="s">
        <v>24</v>
      </c>
      <c r="N2219" s="5"/>
      <c r="O2219" s="3" t="n">
        <v>79.8034854592961</v>
      </c>
    </row>
    <row r="2220" customFormat="false" ht="15" hidden="false" customHeight="true" outlineLevel="0" collapsed="false">
      <c r="A2220" s="3" t="s">
        <v>15</v>
      </c>
      <c r="B2220" s="3" t="s">
        <v>25</v>
      </c>
      <c r="C2220" s="3" t="n">
        <v>1</v>
      </c>
      <c r="D2220" s="3" t="s">
        <v>17</v>
      </c>
      <c r="E2220" s="3" t="n">
        <v>2016</v>
      </c>
      <c r="F2220" s="3" t="n">
        <v>2016</v>
      </c>
      <c r="G2220" s="3" t="n">
        <v>35.2948297136042</v>
      </c>
      <c r="H2220" s="3"/>
      <c r="I2220" s="3"/>
      <c r="J2220" s="3"/>
      <c r="K2220" s="4" t="s">
        <v>26</v>
      </c>
      <c r="L2220" s="3" t="s">
        <v>27</v>
      </c>
      <c r="M2220" s="5" t="s">
        <v>28</v>
      </c>
      <c r="N2220" s="5"/>
      <c r="O2220" s="3" t="n">
        <v>51.4998815549952</v>
      </c>
    </row>
    <row r="2221" customFormat="false" ht="15" hidden="false" customHeight="true" outlineLevel="0" collapsed="false">
      <c r="A2221" s="3" t="s">
        <v>175</v>
      </c>
      <c r="B2221" s="3" t="s">
        <v>180</v>
      </c>
      <c r="C2221" s="3" t="n">
        <v>1</v>
      </c>
      <c r="D2221" s="3" t="s">
        <v>17</v>
      </c>
      <c r="E2221" s="3" t="n">
        <v>2015</v>
      </c>
      <c r="F2221" s="3" t="n">
        <v>2016</v>
      </c>
      <c r="G2221" s="3" t="n">
        <v>8.82246559224999</v>
      </c>
      <c r="H2221" s="3"/>
      <c r="I2221" s="3"/>
      <c r="J2221" s="3"/>
      <c r="K2221" s="4" t="s">
        <v>181</v>
      </c>
      <c r="L2221" s="3" t="s">
        <v>178</v>
      </c>
      <c r="M2221" s="5" t="s">
        <v>24</v>
      </c>
      <c r="N2221" s="5" t="str">
        <f aca="false">N$55</f>
        <v>Antes da edição de 2020 o indicador era conhecido como "Capacidade de Investimento"</v>
      </c>
      <c r="O2221" s="3" t="n">
        <v>55.376866793081</v>
      </c>
    </row>
    <row r="2222" customFormat="false" ht="15" hidden="false" customHeight="true" outlineLevel="0" collapsed="false">
      <c r="A2222" s="3" t="s">
        <v>175</v>
      </c>
      <c r="B2222" s="3" t="s">
        <v>183</v>
      </c>
      <c r="C2222" s="3" t="n">
        <v>1</v>
      </c>
      <c r="D2222" s="3" t="s">
        <v>17</v>
      </c>
      <c r="E2222" s="3" t="n">
        <v>2015</v>
      </c>
      <c r="F2222" s="3" t="n">
        <v>2016</v>
      </c>
      <c r="G2222" s="3" t="n">
        <v>-5.28621447688101</v>
      </c>
      <c r="H2222" s="3"/>
      <c r="I2222" s="3"/>
      <c r="J2222" s="3"/>
      <c r="K2222" s="4" t="s">
        <v>184</v>
      </c>
      <c r="L2222" s="3" t="s">
        <v>178</v>
      </c>
      <c r="M2222" s="5" t="s">
        <v>24</v>
      </c>
      <c r="N2222" s="5"/>
      <c r="O2222" s="3" t="n">
        <v>0</v>
      </c>
    </row>
    <row r="2223" customFormat="false" ht="15" hidden="false" customHeight="true" outlineLevel="0" collapsed="false">
      <c r="A2223" s="3" t="s">
        <v>175</v>
      </c>
      <c r="B2223" s="3" t="s">
        <v>185</v>
      </c>
      <c r="C2223" s="3" t="n">
        <v>-1</v>
      </c>
      <c r="D2223" s="3" t="s">
        <v>17</v>
      </c>
      <c r="E2223" s="3" t="n">
        <v>2015</v>
      </c>
      <c r="F2223" s="3" t="n">
        <v>2016</v>
      </c>
      <c r="G2223" s="3" t="n">
        <v>96.8056027400029</v>
      </c>
      <c r="H2223" s="3"/>
      <c r="I2223" s="3"/>
      <c r="J2223" s="3"/>
      <c r="K2223" s="4" t="s">
        <v>186</v>
      </c>
      <c r="L2223" s="3" t="s">
        <v>178</v>
      </c>
      <c r="M2223" s="5" t="s">
        <v>24</v>
      </c>
      <c r="N2223" s="5"/>
      <c r="O2223" s="3" t="n">
        <v>59.7751697555791</v>
      </c>
    </row>
    <row r="2224" customFormat="false" ht="15" hidden="false" customHeight="true" outlineLevel="0" collapsed="false">
      <c r="A2224" s="3" t="s">
        <v>175</v>
      </c>
      <c r="B2224" s="3" t="s">
        <v>187</v>
      </c>
      <c r="C2224" s="3" t="n">
        <v>1</v>
      </c>
      <c r="D2224" s="3" t="s">
        <v>17</v>
      </c>
      <c r="E2224" s="3" t="n">
        <v>2015</v>
      </c>
      <c r="F2224" s="3" t="n">
        <v>2016</v>
      </c>
      <c r="G2224" s="3" t="n">
        <v>85.9109509161982</v>
      </c>
      <c r="H2224" s="3"/>
      <c r="I2224" s="3"/>
      <c r="J2224" s="3"/>
      <c r="K2224" s="4" t="s">
        <v>188</v>
      </c>
      <c r="L2224" s="3" t="s">
        <v>178</v>
      </c>
      <c r="M2224" s="5" t="s">
        <v>24</v>
      </c>
      <c r="N2224" s="5" t="str">
        <f aca="false">N$58</f>
        <v>Antes de 2020 o indicador era chamado de "Sucesso da Execução Orçamentária"</v>
      </c>
      <c r="O2224" s="3" t="n">
        <v>80.4571982031613</v>
      </c>
    </row>
    <row r="2225" customFormat="false" ht="15" hidden="false" customHeight="true" outlineLevel="0" collapsed="false">
      <c r="A2225" s="3" t="s">
        <v>175</v>
      </c>
      <c r="B2225" s="3" t="s">
        <v>176</v>
      </c>
      <c r="C2225" s="3" t="n">
        <v>1</v>
      </c>
      <c r="D2225" s="3" t="s">
        <v>17</v>
      </c>
      <c r="E2225" s="3" t="n">
        <v>2015</v>
      </c>
      <c r="F2225" s="3" t="n">
        <v>2016</v>
      </c>
      <c r="G2225" s="3" t="n">
        <v>34.107234742837</v>
      </c>
      <c r="H2225" s="3"/>
      <c r="I2225" s="3"/>
      <c r="J2225" s="3"/>
      <c r="K2225" s="4" t="s">
        <v>177</v>
      </c>
      <c r="L2225" s="3" t="s">
        <v>178</v>
      </c>
      <c r="M2225" s="5" t="s">
        <v>24</v>
      </c>
      <c r="N222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225" s="3" t="n">
        <v>5.41177835857952</v>
      </c>
    </row>
    <row r="2226" customFormat="false" ht="15" hidden="false" customHeight="true" outlineLevel="0" collapsed="false">
      <c r="A2226" s="3" t="s">
        <v>175</v>
      </c>
      <c r="B2226" s="3" t="s">
        <v>273</v>
      </c>
      <c r="C2226" s="3" t="n">
        <v>1</v>
      </c>
      <c r="D2226" s="3" t="s">
        <v>17</v>
      </c>
      <c r="E2226" s="3" t="n">
        <v>2015</v>
      </c>
      <c r="F2226" s="3" t="n">
        <v>2016</v>
      </c>
      <c r="G2226" s="3" t="n">
        <v>-0.406678523860076</v>
      </c>
      <c r="H2226" s="3"/>
      <c r="I2226" s="3"/>
      <c r="J2226" s="3"/>
      <c r="K2226" s="4" t="s">
        <v>274</v>
      </c>
      <c r="L2226" s="3" t="s">
        <v>178</v>
      </c>
      <c r="M2226" s="5" t="s">
        <v>24</v>
      </c>
      <c r="N2226" s="5" t="s">
        <v>21</v>
      </c>
      <c r="O2226" s="3" t="n">
        <v>4.41558865167028</v>
      </c>
    </row>
    <row r="2227" customFormat="false" ht="15" hidden="false" customHeight="true" outlineLevel="0" collapsed="false">
      <c r="A2227" s="3" t="s">
        <v>175</v>
      </c>
      <c r="B2227" s="3" t="s">
        <v>25</v>
      </c>
      <c r="C2227" s="3" t="n">
        <v>1</v>
      </c>
      <c r="D2227" s="3" t="s">
        <v>17</v>
      </c>
      <c r="E2227" s="3" t="n">
        <v>2016</v>
      </c>
      <c r="F2227" s="3" t="n">
        <v>2016</v>
      </c>
      <c r="G2227" s="3" t="n">
        <v>33.9620759003051</v>
      </c>
      <c r="H2227" s="3"/>
      <c r="I2227" s="3"/>
      <c r="J2227" s="3"/>
      <c r="K2227" s="4" t="s">
        <v>26</v>
      </c>
      <c r="L2227" s="3" t="s">
        <v>27</v>
      </c>
      <c r="M2227" s="5" t="s">
        <v>28</v>
      </c>
      <c r="N2227" s="5"/>
      <c r="O2227" s="3" t="n">
        <v>1.78720888445147</v>
      </c>
    </row>
    <row r="2228" customFormat="false" ht="15" hidden="false" customHeight="true" outlineLevel="0" collapsed="false">
      <c r="A2228" s="3" t="s">
        <v>153</v>
      </c>
      <c r="B2228" s="3" t="s">
        <v>161</v>
      </c>
      <c r="C2228" s="3" t="n">
        <v>1</v>
      </c>
      <c r="D2228" s="3" t="s">
        <v>17</v>
      </c>
      <c r="E2228" s="3" t="n">
        <v>2014</v>
      </c>
      <c r="F2228" s="3" t="n">
        <v>2016</v>
      </c>
      <c r="G2228" s="3" t="n">
        <v>11.4450261780105</v>
      </c>
      <c r="H2228" s="3"/>
      <c r="I2228" s="3"/>
      <c r="J2228" s="3"/>
      <c r="K2228" s="4" t="s">
        <v>162</v>
      </c>
      <c r="L2228" s="3" t="s">
        <v>156</v>
      </c>
      <c r="M2228" s="5" t="s">
        <v>24</v>
      </c>
      <c r="N2228" s="3" t="str">
        <f aca="false">N$49</f>
        <v>A partir da edição de 2018, ou seja, do dado de 2017 passou a ser usado como numerador a população prisional acusada de homicídio e não mais a população carcerária total.</v>
      </c>
      <c r="O2228" s="3" t="n">
        <v>40.7122278466925</v>
      </c>
    </row>
    <row r="2229" customFormat="false" ht="15" hidden="false" customHeight="true" outlineLevel="0" collapsed="false">
      <c r="A2229" s="3" t="s">
        <v>153</v>
      </c>
      <c r="B2229" s="3" t="s">
        <v>154</v>
      </c>
      <c r="C2229" s="3" t="n">
        <v>-1</v>
      </c>
      <c r="D2229" s="3" t="s">
        <v>17</v>
      </c>
      <c r="E2229" s="3" t="n">
        <v>2014</v>
      </c>
      <c r="F2229" s="3" t="n">
        <v>2016</v>
      </c>
      <c r="G2229" s="3" t="n">
        <v>1.54472984942427</v>
      </c>
      <c r="H2229" s="3"/>
      <c r="I2229" s="3"/>
      <c r="J2229" s="3"/>
      <c r="K2229" s="4" t="s">
        <v>155</v>
      </c>
      <c r="L2229" s="3" t="s">
        <v>156</v>
      </c>
      <c r="M2229" s="3" t="str">
        <f aca="false">M$6668</f>
        <v>Porcentagem %</v>
      </c>
      <c r="N2229" s="5"/>
      <c r="O2229" s="3" t="n">
        <v>63.0415352134747</v>
      </c>
    </row>
    <row r="2230" customFormat="false" ht="15" hidden="false" customHeight="true" outlineLevel="0" collapsed="false">
      <c r="A2230" s="3" t="s">
        <v>153</v>
      </c>
      <c r="B2230" s="3" t="s">
        <v>157</v>
      </c>
      <c r="C2230" s="3" t="n">
        <v>-1</v>
      </c>
      <c r="D2230" s="3" t="s">
        <v>17</v>
      </c>
      <c r="E2230" s="3" t="n">
        <v>2014</v>
      </c>
      <c r="F2230" s="3" t="n">
        <v>2016</v>
      </c>
      <c r="G2230" s="3" t="n">
        <v>2.6578880421617</v>
      </c>
      <c r="H2230" s="3"/>
      <c r="I2230" s="3"/>
      <c r="J2230" s="3"/>
      <c r="K2230" s="4" t="s">
        <v>158</v>
      </c>
      <c r="L2230" s="3" t="s">
        <v>156</v>
      </c>
      <c r="M2230" s="5" t="s">
        <v>159</v>
      </c>
      <c r="N2230" s="5" t="str">
        <f aca="false">N$48</f>
        <v>A partir da edição de 2017, ou seja, do dado de 2015 a fonte passou a ser o Datasus e não mais o "Fórum de Segurança Público", assim, mortes a esclarecer significam: Óbitos por causas externas a partir de "Eventos cuja intenção é indeterminada"</v>
      </c>
      <c r="O2230" s="3" t="n">
        <v>92.3125478058738</v>
      </c>
    </row>
    <row r="2231" customFormat="false" ht="15" hidden="false" customHeight="true" outlineLevel="0" collapsed="false">
      <c r="A2231" s="3" t="s">
        <v>153</v>
      </c>
      <c r="B2231" s="3" t="s">
        <v>164</v>
      </c>
      <c r="C2231" s="3" t="n">
        <v>-1</v>
      </c>
      <c r="D2231" s="3" t="s">
        <v>17</v>
      </c>
      <c r="E2231" s="3" t="n">
        <v>2014</v>
      </c>
      <c r="F2231" s="3" t="n">
        <v>2016</v>
      </c>
      <c r="G2231" s="3" t="n">
        <v>38.9924499249448</v>
      </c>
      <c r="H2231" s="3"/>
      <c r="I2231" s="3"/>
      <c r="J2231" s="3"/>
      <c r="K2231" s="4" t="s">
        <v>165</v>
      </c>
      <c r="L2231" s="3" t="s">
        <v>126</v>
      </c>
      <c r="M2231" s="5" t="s">
        <v>166</v>
      </c>
      <c r="N2231" s="5" t="str">
        <f aca="false">N$50</f>
        <v>Antes de 2019 o nome do indicador era "Segurança no Trânsito" </v>
      </c>
      <c r="O2231" s="3" t="n">
        <v>73.6159461968525</v>
      </c>
    </row>
    <row r="2232" customFormat="false" ht="15" hidden="false" customHeight="true" outlineLevel="0" collapsed="false">
      <c r="A2232" s="3" t="s">
        <v>153</v>
      </c>
      <c r="B2232" s="3" t="s">
        <v>168</v>
      </c>
      <c r="C2232" s="3" t="n">
        <v>-1</v>
      </c>
      <c r="D2232" s="3" t="s">
        <v>17</v>
      </c>
      <c r="E2232" s="3" t="n">
        <v>2014</v>
      </c>
      <c r="F2232" s="3" t="n">
        <v>2016</v>
      </c>
      <c r="G2232" s="3" t="n">
        <v>24.1741245739469</v>
      </c>
      <c r="H2232" s="3"/>
      <c r="I2232" s="3"/>
      <c r="J2232" s="3"/>
      <c r="K2232" s="4" t="s">
        <v>169</v>
      </c>
      <c r="L2232" s="3" t="s">
        <v>156</v>
      </c>
      <c r="M2232" s="5" t="s">
        <v>170</v>
      </c>
      <c r="N2232" s="5"/>
      <c r="O2232" s="3" t="n">
        <v>73.0829300941027</v>
      </c>
    </row>
    <row r="2233" customFormat="false" ht="15" hidden="false" customHeight="true" outlineLevel="0" collapsed="false">
      <c r="A2233" s="3" t="s">
        <v>153</v>
      </c>
      <c r="B2233" s="3" t="s">
        <v>171</v>
      </c>
      <c r="C2233" s="3" t="n">
        <v>-1</v>
      </c>
      <c r="D2233" s="3" t="s">
        <v>17</v>
      </c>
      <c r="E2233" s="3" t="n">
        <v>2014</v>
      </c>
      <c r="F2233" s="3" t="n">
        <v>2016</v>
      </c>
      <c r="G2233" s="3" t="n">
        <v>587.498574663763</v>
      </c>
      <c r="H2233" s="3"/>
      <c r="I2233" s="3"/>
      <c r="J2233" s="3"/>
      <c r="K2233" s="4" t="s">
        <v>172</v>
      </c>
      <c r="L2233" s="3" t="s">
        <v>156</v>
      </c>
      <c r="M2233" s="5" t="s">
        <v>173</v>
      </c>
      <c r="N2233" s="3" t="str">
        <f aca="false">N$52</f>
        <v>A partir da edição de 2019, ou seja, do dado de 2018, passou a ser usado o número de roubos totais no lugar de roubos e furtos de veículos</v>
      </c>
      <c r="O2233" s="3" t="n">
        <v>50.3159678752883</v>
      </c>
    </row>
    <row r="2234" customFormat="false" ht="15" hidden="false" customHeight="true" outlineLevel="0" collapsed="false">
      <c r="A2234" s="3" t="s">
        <v>153</v>
      </c>
      <c r="B2234" s="3" t="s">
        <v>25</v>
      </c>
      <c r="C2234" s="3" t="n">
        <v>1</v>
      </c>
      <c r="D2234" s="3" t="s">
        <v>17</v>
      </c>
      <c r="E2234" s="3" t="n">
        <v>2016</v>
      </c>
      <c r="F2234" s="3" t="n">
        <v>2016</v>
      </c>
      <c r="G2234" s="3" t="n">
        <v>66.2286731687946</v>
      </c>
      <c r="H2234" s="3"/>
      <c r="I2234" s="3"/>
      <c r="J2234" s="3"/>
      <c r="K2234" s="4" t="s">
        <v>26</v>
      </c>
      <c r="L2234" s="3" t="s">
        <v>27</v>
      </c>
      <c r="M2234" s="5" t="s">
        <v>28</v>
      </c>
      <c r="N2234" s="5"/>
      <c r="O2234" s="3" t="n">
        <v>88.4827369777956</v>
      </c>
    </row>
    <row r="2235" customFormat="false" ht="15" hidden="false" customHeight="true" outlineLevel="0" collapsed="false">
      <c r="A2235" s="3" t="s">
        <v>106</v>
      </c>
      <c r="B2235" s="3" t="s">
        <v>107</v>
      </c>
      <c r="C2235" s="3" t="n">
        <v>-1</v>
      </c>
      <c r="D2235" s="3" t="s">
        <v>17</v>
      </c>
      <c r="E2235" s="3" t="n">
        <v>2014</v>
      </c>
      <c r="F2235" s="3" t="n">
        <v>2016</v>
      </c>
      <c r="G2235" s="3" t="n">
        <v>6.46659953</v>
      </c>
      <c r="H2235" s="3"/>
      <c r="I2235" s="3"/>
      <c r="J2235" s="3"/>
      <c r="K2235" s="4" t="s">
        <v>108</v>
      </c>
      <c r="L2235" s="3" t="s">
        <v>109</v>
      </c>
      <c r="M2235" s="5" t="s">
        <v>24</v>
      </c>
      <c r="N2235" s="5" t="s">
        <v>110</v>
      </c>
      <c r="O2235" s="3" t="n">
        <v>41.7679680239369</v>
      </c>
    </row>
    <row r="2236" customFormat="false" ht="15" hidden="false" customHeight="true" outlineLevel="0" collapsed="false">
      <c r="A2236" s="3" t="s">
        <v>106</v>
      </c>
      <c r="B2236" s="3" t="s">
        <v>111</v>
      </c>
      <c r="C2236" s="3" t="n">
        <v>-1</v>
      </c>
      <c r="D2236" s="3" t="s">
        <v>17</v>
      </c>
      <c r="E2236" s="3" t="n">
        <v>2014</v>
      </c>
      <c r="F2236" s="3" t="n">
        <v>2016</v>
      </c>
      <c r="G2236" s="3" t="n">
        <v>10.8977511702056</v>
      </c>
      <c r="H2236" s="3"/>
      <c r="I2236" s="3"/>
      <c r="J2236" s="3"/>
      <c r="K2236" s="4" t="s">
        <v>112</v>
      </c>
      <c r="L2236" s="3" t="s">
        <v>113</v>
      </c>
      <c r="M2236" s="5" t="s">
        <v>24</v>
      </c>
      <c r="N2236" s="5" t="str">
        <f aca="false">N$31</f>
        <v>A partir de 2020, foi necessário alteração metodológica tendo em vista a não atualização desde de 2015 do indicador da Fundação João Pinheiro, por isso a fonte do indicador passou a ser a PNADc Anual (IBGE).</v>
      </c>
      <c r="O2236" s="3" t="n">
        <v>44.8190126976946</v>
      </c>
    </row>
    <row r="2237" customFormat="false" ht="15" hidden="false" customHeight="true" outlineLevel="0" collapsed="false">
      <c r="A2237" s="3" t="s">
        <v>106</v>
      </c>
      <c r="B2237" s="3" t="s">
        <v>115</v>
      </c>
      <c r="C2237" s="3" t="n">
        <v>-1</v>
      </c>
      <c r="D2237" s="3" t="s">
        <v>17</v>
      </c>
      <c r="E2237" s="3" t="n">
        <v>2014</v>
      </c>
      <c r="F2237" s="3" t="n">
        <v>2016</v>
      </c>
      <c r="G2237" s="3" t="n">
        <v>5.27101282138254</v>
      </c>
      <c r="H2237" s="3"/>
      <c r="I2237" s="3"/>
      <c r="J2237" s="3"/>
      <c r="K2237" s="4" t="s">
        <v>116</v>
      </c>
      <c r="L2237" s="3" t="s">
        <v>52</v>
      </c>
      <c r="M2237" s="5" t="s">
        <v>24</v>
      </c>
      <c r="N2237" s="5"/>
      <c r="O2237" s="3" t="n">
        <v>46.4782265138209</v>
      </c>
    </row>
    <row r="2238" customFormat="false" ht="15" hidden="false" customHeight="true" outlineLevel="0" collapsed="false">
      <c r="A2238" s="3" t="s">
        <v>106</v>
      </c>
      <c r="B2238" s="3" t="s">
        <v>117</v>
      </c>
      <c r="C2238" s="3" t="n">
        <v>-1</v>
      </c>
      <c r="D2238" s="3" t="s">
        <v>17</v>
      </c>
      <c r="E2238" s="3" t="n">
        <v>2014</v>
      </c>
      <c r="F2238" s="3" t="n">
        <v>2016</v>
      </c>
      <c r="G2238" s="3" t="n">
        <v>0.5423857428</v>
      </c>
      <c r="H2238" s="3"/>
      <c r="I2238" s="3"/>
      <c r="J2238" s="3"/>
      <c r="K2238" s="4" t="s">
        <v>118</v>
      </c>
      <c r="L2238" s="3" t="s">
        <v>109</v>
      </c>
      <c r="M2238" s="5" t="s">
        <v>119</v>
      </c>
      <c r="N2238" s="5"/>
      <c r="O2238" s="3" t="n">
        <v>24.8367832455465</v>
      </c>
    </row>
    <row r="2239" customFormat="false" ht="15" hidden="false" customHeight="true" outlineLevel="0" collapsed="false">
      <c r="A2239" s="3" t="s">
        <v>106</v>
      </c>
      <c r="B2239" s="3" t="s">
        <v>120</v>
      </c>
      <c r="C2239" s="3" t="n">
        <v>1</v>
      </c>
      <c r="D2239" s="3" t="s">
        <v>17</v>
      </c>
      <c r="E2239" s="3" t="n">
        <v>2014</v>
      </c>
      <c r="F2239" s="3" t="n">
        <v>2016</v>
      </c>
      <c r="G2239" s="3" t="n">
        <v>47.5336322869955</v>
      </c>
      <c r="H2239" s="3"/>
      <c r="I2239" s="3"/>
      <c r="J2239" s="3"/>
      <c r="K2239" s="4" t="s">
        <v>121</v>
      </c>
      <c r="L2239" s="3" t="s">
        <v>52</v>
      </c>
      <c r="M2239" s="5" t="s">
        <v>24</v>
      </c>
      <c r="N2239" s="5"/>
      <c r="O2239" s="3" t="n">
        <v>0.822528593911785</v>
      </c>
    </row>
    <row r="2240" customFormat="false" ht="15" hidden="false" customHeight="true" outlineLevel="0" collapsed="false">
      <c r="A2240" s="3" t="s">
        <v>106</v>
      </c>
      <c r="B2240" s="3" t="s">
        <v>122</v>
      </c>
      <c r="C2240" s="3" t="n">
        <v>1</v>
      </c>
      <c r="D2240" s="3" t="s">
        <v>17</v>
      </c>
      <c r="E2240" s="3" t="n">
        <v>2014</v>
      </c>
      <c r="F2240" s="3" t="n">
        <v>2016</v>
      </c>
      <c r="G2240" s="3" t="n">
        <v>23.7668161434978</v>
      </c>
      <c r="H2240" s="3"/>
      <c r="I2240" s="3"/>
      <c r="J2240" s="3"/>
      <c r="K2240" s="4" t="s">
        <v>123</v>
      </c>
      <c r="L2240" s="3" t="s">
        <v>52</v>
      </c>
      <c r="M2240" s="5" t="s">
        <v>24</v>
      </c>
      <c r="N2240" s="5"/>
      <c r="O2240" s="3" t="n">
        <v>22.9154094088714</v>
      </c>
    </row>
    <row r="2241" customFormat="false" ht="15" hidden="false" customHeight="true" outlineLevel="0" collapsed="false">
      <c r="A2241" s="3" t="s">
        <v>106</v>
      </c>
      <c r="B2241" s="3" t="s">
        <v>124</v>
      </c>
      <c r="C2241" s="3" t="n">
        <v>-1</v>
      </c>
      <c r="D2241" s="3" t="s">
        <v>17</v>
      </c>
      <c r="E2241" s="3" t="n">
        <v>2014</v>
      </c>
      <c r="F2241" s="3" t="n">
        <v>2016</v>
      </c>
      <c r="G2241" s="3" t="n">
        <v>35.472018089316</v>
      </c>
      <c r="H2241" s="3"/>
      <c r="I2241" s="3"/>
      <c r="J2241" s="3"/>
      <c r="K2241" s="4" t="s">
        <v>125</v>
      </c>
      <c r="L2241" s="3" t="s">
        <v>126</v>
      </c>
      <c r="M2241" s="5" t="s">
        <v>24</v>
      </c>
      <c r="N2241" s="5" t="s">
        <v>127</v>
      </c>
      <c r="O2241" s="3" t="n">
        <v>31.4557124132241</v>
      </c>
    </row>
    <row r="2242" customFormat="false" ht="15" hidden="false" customHeight="true" outlineLevel="0" collapsed="false">
      <c r="A2242" s="3" t="s">
        <v>106</v>
      </c>
      <c r="B2242" s="3" t="s">
        <v>275</v>
      </c>
      <c r="C2242" s="3" t="n">
        <v>-1</v>
      </c>
      <c r="D2242" s="3" t="s">
        <v>17</v>
      </c>
      <c r="E2242" s="3" t="n">
        <v>2014</v>
      </c>
      <c r="F2242" s="3" t="n">
        <v>2016</v>
      </c>
      <c r="G2242" s="3" t="n">
        <v>16.3123229461756</v>
      </c>
      <c r="H2242" s="3"/>
      <c r="I2242" s="3"/>
      <c r="J2242" s="3"/>
      <c r="K2242" s="4" t="s">
        <v>129</v>
      </c>
      <c r="L2242" s="3" t="s">
        <v>126</v>
      </c>
      <c r="M2242" s="5" t="s">
        <v>80</v>
      </c>
      <c r="N2242" s="5"/>
      <c r="O2242" s="3" t="n">
        <v>32.518850513425</v>
      </c>
    </row>
    <row r="2243" customFormat="false" ht="15" hidden="false" customHeight="true" outlineLevel="0" collapsed="false">
      <c r="A2243" s="3" t="s">
        <v>106</v>
      </c>
      <c r="B2243" s="3" t="s">
        <v>130</v>
      </c>
      <c r="C2243" s="3" t="n">
        <v>1</v>
      </c>
      <c r="D2243" s="3" t="s">
        <v>17</v>
      </c>
      <c r="E2243" s="3" t="n">
        <v>2014</v>
      </c>
      <c r="F2243" s="3" t="n">
        <v>2016</v>
      </c>
      <c r="G2243" s="3" t="n">
        <v>45.4022988505747</v>
      </c>
      <c r="H2243" s="3"/>
      <c r="I2243" s="3"/>
      <c r="J2243" s="3"/>
      <c r="K2243" s="4" t="s">
        <v>131</v>
      </c>
      <c r="L2243" s="3" t="s">
        <v>52</v>
      </c>
      <c r="M2243" s="5" t="s">
        <v>24</v>
      </c>
      <c r="N224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243" s="3" t="n">
        <v>16.6420359231513</v>
      </c>
    </row>
    <row r="2244" customFormat="false" ht="15" hidden="false" customHeight="true" outlineLevel="0" collapsed="false">
      <c r="A2244" s="3" t="s">
        <v>106</v>
      </c>
      <c r="B2244" s="3" t="s">
        <v>133</v>
      </c>
      <c r="C2244" s="3" t="n">
        <v>1</v>
      </c>
      <c r="D2244" s="3" t="s">
        <v>17</v>
      </c>
      <c r="E2244" s="3" t="n">
        <v>2015</v>
      </c>
      <c r="F2244" s="3" t="n">
        <v>2016</v>
      </c>
      <c r="G2244" s="3" t="n">
        <v>92.2155688622755</v>
      </c>
      <c r="H2244" s="3"/>
      <c r="I2244" s="3"/>
      <c r="J2244" s="3"/>
      <c r="K2244" s="4" t="s">
        <v>134</v>
      </c>
      <c r="L2244" s="3" t="s">
        <v>135</v>
      </c>
      <c r="M2244" s="5" t="s">
        <v>24</v>
      </c>
      <c r="N2244" s="5"/>
      <c r="O2244" s="3" t="n">
        <v>57.3303695661518</v>
      </c>
    </row>
    <row r="2245" customFormat="false" ht="15" hidden="false" customHeight="true" outlineLevel="0" collapsed="false">
      <c r="A2245" s="3" t="s">
        <v>106</v>
      </c>
      <c r="B2245" s="3" t="s">
        <v>136</v>
      </c>
      <c r="C2245" s="3" t="n">
        <v>1</v>
      </c>
      <c r="D2245" s="3" t="s">
        <v>17</v>
      </c>
      <c r="E2245" s="3" t="n">
        <v>2010</v>
      </c>
      <c r="F2245" s="3" t="n">
        <v>2016</v>
      </c>
      <c r="G2245" s="3" t="n">
        <v>0.663</v>
      </c>
      <c r="H2245" s="3"/>
      <c r="I2245" s="3"/>
      <c r="J2245" s="3"/>
      <c r="K2245" s="4" t="s">
        <v>137</v>
      </c>
      <c r="L2245" s="3" t="s">
        <v>138</v>
      </c>
      <c r="M2245" s="5" t="s">
        <v>139</v>
      </c>
      <c r="N2245" s="5"/>
      <c r="O2245" s="3" t="n">
        <v>16.580310880829</v>
      </c>
    </row>
    <row r="2246" customFormat="false" ht="15" hidden="false" customHeight="true" outlineLevel="0" collapsed="false">
      <c r="A2246" s="3" t="s">
        <v>106</v>
      </c>
      <c r="B2246" s="3" t="s">
        <v>140</v>
      </c>
      <c r="C2246" s="3" t="n">
        <v>1</v>
      </c>
      <c r="D2246" s="3" t="s">
        <v>17</v>
      </c>
      <c r="E2246" s="3" t="n">
        <v>2014</v>
      </c>
      <c r="F2246" s="3" t="n">
        <v>2016</v>
      </c>
      <c r="G2246" s="3" t="n">
        <v>75.8428997196359</v>
      </c>
      <c r="H2246" s="3"/>
      <c r="I2246" s="3"/>
      <c r="J2246" s="3"/>
      <c r="K2246" s="4" t="s">
        <v>141</v>
      </c>
      <c r="L2246" s="3" t="s">
        <v>135</v>
      </c>
      <c r="M2246" s="5" t="s">
        <v>24</v>
      </c>
      <c r="N2246" s="5"/>
      <c r="O2246" s="3" t="n">
        <v>33.1582179557794</v>
      </c>
    </row>
    <row r="2247" customFormat="false" ht="15" hidden="false" customHeight="true" outlineLevel="0" collapsed="false">
      <c r="A2247" s="3" t="s">
        <v>106</v>
      </c>
      <c r="B2247" s="3" t="s">
        <v>142</v>
      </c>
      <c r="C2247" s="3" t="n">
        <v>-1</v>
      </c>
      <c r="D2247" s="3" t="s">
        <v>17</v>
      </c>
      <c r="E2247" s="3" t="n">
        <v>2014</v>
      </c>
      <c r="F2247" s="3" t="n">
        <v>2016</v>
      </c>
      <c r="G2247" s="3" t="n">
        <v>3.80890712932192</v>
      </c>
      <c r="H2247" s="3"/>
      <c r="I2247" s="3"/>
      <c r="J2247" s="3"/>
      <c r="K2247" s="4" t="s">
        <v>143</v>
      </c>
      <c r="L2247" s="3" t="s">
        <v>126</v>
      </c>
      <c r="M2247" s="5" t="s">
        <v>144</v>
      </c>
      <c r="N2247" s="5"/>
      <c r="O2247" s="3" t="n">
        <v>57.422814198771</v>
      </c>
    </row>
    <row r="2248" customFormat="false" ht="15" hidden="false" customHeight="true" outlineLevel="0" collapsed="false">
      <c r="A2248" s="3" t="s">
        <v>106</v>
      </c>
      <c r="B2248" s="3" t="s">
        <v>145</v>
      </c>
      <c r="C2248" s="3" t="n">
        <v>-1</v>
      </c>
      <c r="D2248" s="3" t="s">
        <v>17</v>
      </c>
      <c r="E2248" s="3" t="n">
        <v>2014</v>
      </c>
      <c r="F2248" s="3" t="n">
        <v>2016</v>
      </c>
      <c r="G2248" s="3" t="n">
        <v>90.976390734679</v>
      </c>
      <c r="H2248" s="3"/>
      <c r="I2248" s="3"/>
      <c r="J2248" s="3"/>
      <c r="K2248" s="7" t="s">
        <v>146</v>
      </c>
      <c r="L2248" s="3" t="s">
        <v>126</v>
      </c>
      <c r="M2248" s="5" t="s">
        <v>147</v>
      </c>
      <c r="N2248" s="5"/>
      <c r="O2248" s="3" t="n">
        <v>78.5388634892243</v>
      </c>
    </row>
    <row r="2249" customFormat="false" ht="15" hidden="false" customHeight="true" outlineLevel="0" collapsed="false">
      <c r="A2249" s="3" t="s">
        <v>106</v>
      </c>
      <c r="B2249" s="3" t="s">
        <v>148</v>
      </c>
      <c r="C2249" s="3" t="n">
        <v>1</v>
      </c>
      <c r="D2249" s="3" t="s">
        <v>17</v>
      </c>
      <c r="E2249" s="3" t="n">
        <v>2014</v>
      </c>
      <c r="F2249" s="3" t="n">
        <v>2016</v>
      </c>
      <c r="G2249" s="3" t="n">
        <v>54.5700388080145</v>
      </c>
      <c r="H2249" s="3"/>
      <c r="I2249" s="3"/>
      <c r="J2249" s="3"/>
      <c r="K2249" s="4" t="s">
        <v>149</v>
      </c>
      <c r="L2249" s="3" t="s">
        <v>135</v>
      </c>
      <c r="M2249" s="5" t="s">
        <v>24</v>
      </c>
      <c r="N2249" s="5" t="s">
        <v>150</v>
      </c>
      <c r="O2249" s="3" t="n">
        <v>6.52572415315024</v>
      </c>
    </row>
    <row r="2250" customFormat="false" ht="15" hidden="false" customHeight="true" outlineLevel="0" collapsed="false">
      <c r="A2250" s="3" t="s">
        <v>106</v>
      </c>
      <c r="B2250" s="3" t="s">
        <v>276</v>
      </c>
      <c r="C2250" s="3" t="n">
        <v>-1</v>
      </c>
      <c r="D2250" s="3" t="s">
        <v>17</v>
      </c>
      <c r="E2250" s="3" t="n">
        <v>2014</v>
      </c>
      <c r="F2250" s="3" t="n">
        <v>2016</v>
      </c>
      <c r="G2250" s="3" t="n">
        <v>19.6883613658098</v>
      </c>
      <c r="H2250" s="3"/>
      <c r="I2250" s="3"/>
      <c r="J2250" s="3"/>
      <c r="K2250" s="4" t="s">
        <v>152</v>
      </c>
      <c r="L2250" s="3" t="s">
        <v>126</v>
      </c>
      <c r="M2250" s="5" t="s">
        <v>24</v>
      </c>
      <c r="N2250" s="5"/>
      <c r="O2250" s="3" t="n">
        <v>24.5203585440418</v>
      </c>
    </row>
    <row r="2251" customFormat="false" ht="15" hidden="false" customHeight="true" outlineLevel="0" collapsed="false">
      <c r="A2251" s="3" t="s">
        <v>106</v>
      </c>
      <c r="B2251" s="3" t="s">
        <v>25</v>
      </c>
      <c r="C2251" s="3" t="n">
        <v>1</v>
      </c>
      <c r="D2251" s="3" t="s">
        <v>17</v>
      </c>
      <c r="E2251" s="3" t="n">
        <v>2016</v>
      </c>
      <c r="F2251" s="3" t="n">
        <v>2016</v>
      </c>
      <c r="G2251" s="3" t="n">
        <v>34.4200643291748</v>
      </c>
      <c r="H2251" s="3"/>
      <c r="I2251" s="3"/>
      <c r="J2251" s="3"/>
      <c r="K2251" s="4" t="s">
        <v>26</v>
      </c>
      <c r="L2251" s="3" t="s">
        <v>27</v>
      </c>
      <c r="M2251" s="5" t="s">
        <v>28</v>
      </c>
      <c r="N2251" s="5"/>
      <c r="O2251" s="3" t="n">
        <v>19.4052456014267</v>
      </c>
    </row>
    <row r="2252" customFormat="false" ht="15" hidden="false" customHeight="true" outlineLevel="0" collapsed="false">
      <c r="A2252" s="3" t="s">
        <v>238</v>
      </c>
      <c r="B2252" s="3" t="s">
        <v>25</v>
      </c>
      <c r="C2252" s="3" t="n">
        <v>1</v>
      </c>
      <c r="D2252" s="3" t="s">
        <v>17</v>
      </c>
      <c r="E2252" s="3" t="n">
        <v>2016</v>
      </c>
      <c r="F2252" s="3" t="n">
        <v>2016</v>
      </c>
      <c r="G2252" s="3" t="n">
        <v>32.0281666077706</v>
      </c>
      <c r="H2252" s="3"/>
      <c r="I2252" s="3"/>
      <c r="J2252" s="3"/>
      <c r="K2252" s="4" t="s">
        <v>26</v>
      </c>
      <c r="L2252" s="3" t="s">
        <v>27</v>
      </c>
      <c r="M2252" s="5" t="s">
        <v>28</v>
      </c>
      <c r="N2252" s="5"/>
      <c r="O2252" s="3" t="n">
        <v>32.0281666077706</v>
      </c>
    </row>
    <row r="2253" customFormat="false" ht="15" hidden="false" customHeight="true" outlineLevel="0" collapsed="false">
      <c r="A2253" s="3" t="str">
        <f aca="false">A$2177</f>
        <v>Sustentabilidade Ambiental</v>
      </c>
      <c r="B2253" s="3" t="str">
        <f aca="false">B$2177</f>
        <v>Emissões de CO2</v>
      </c>
      <c r="C2253" s="3" t="n">
        <f aca="false">C$2177</f>
        <v>-1</v>
      </c>
      <c r="D2253" s="3" t="s">
        <v>239</v>
      </c>
      <c r="E2253" s="3" t="n">
        <f aca="false">E$2177</f>
        <v>2014</v>
      </c>
      <c r="F2253" s="3" t="n">
        <f aca="false">F$2177</f>
        <v>2016</v>
      </c>
      <c r="G2253" s="3" t="n">
        <v>0.91129081127059</v>
      </c>
      <c r="H2253" s="3"/>
      <c r="I2253" s="3"/>
      <c r="J2253" s="3"/>
      <c r="K2253" s="3" t="str">
        <f aca="false">K$2177</f>
        <v>CO2 emitido e derivado de remoção de unidades de conservação (toneladas por habitante).</v>
      </c>
      <c r="L2253" s="3" t="str">
        <f aca="false">L$2177</f>
        <v>SEEG/OC</v>
      </c>
      <c r="M2253" s="3" t="str">
        <f aca="false">M$2177</f>
        <v>Toneladas emitidas de CO2  por habitante</v>
      </c>
      <c r="N2253" s="5" t="str">
        <f aca="false">N$71</f>
        <v>A partir da publicação de 2019, ou seja, do dado de 2017, o denominador foi alterado de população para PIB total (o PIB utilizado para cálculo é estimado pela Tendências)</v>
      </c>
      <c r="O2253" s="3" t="n">
        <v>37.6606343732125</v>
      </c>
    </row>
    <row r="2254" customFormat="false" ht="15" hidden="false" customHeight="true" outlineLevel="0" collapsed="false">
      <c r="A2254" s="3" t="str">
        <f aca="false">A$2178</f>
        <v>Sustentabilidade Ambiental</v>
      </c>
      <c r="B2254" s="3" t="str">
        <f aca="false">B$2178</f>
        <v>Serviços Urbanos</v>
      </c>
      <c r="C2254" s="3" t="n">
        <f aca="false">C$2178</f>
        <v>1</v>
      </c>
      <c r="D2254" s="3" t="s">
        <v>239</v>
      </c>
      <c r="E2254" s="3" t="n">
        <f aca="false">E$2178</f>
        <v>2014</v>
      </c>
      <c r="F2254" s="3" t="n">
        <f aca="false">F$2178</f>
        <v>2016</v>
      </c>
      <c r="G2254" s="3" t="n">
        <v>0.785144183895371</v>
      </c>
      <c r="H2254" s="3"/>
      <c r="I2254" s="3"/>
      <c r="J2254" s="3"/>
      <c r="K2254" s="3" t="str">
        <f aca="false">K$2178</f>
        <v>Oferta de serviços municipais para coleta de materiais especias e limpeza urbana (Nota: 0-2).</v>
      </c>
      <c r="L2254" s="3" t="str">
        <f aca="false">L$2178</f>
        <v>SNIS</v>
      </c>
      <c r="M2254" s="3" t="str">
        <f aca="false">M$2178</f>
        <v>Pontuação de 0 a 2</v>
      </c>
      <c r="N2254" s="5"/>
      <c r="O2254" s="3" t="n">
        <v>32.3661757680027</v>
      </c>
    </row>
    <row r="2255" customFormat="false" ht="15" hidden="false" customHeight="true" outlineLevel="0" collapsed="false">
      <c r="A2255" s="3" t="str">
        <f aca="false">A$2179</f>
        <v>Sustentabilidade Ambiental</v>
      </c>
      <c r="B2255" s="3" t="str">
        <f aca="false">B$2179</f>
        <v>Destinação do Lixo</v>
      </c>
      <c r="C2255" s="3" t="n">
        <f aca="false">C$2179</f>
        <v>1</v>
      </c>
      <c r="D2255" s="3" t="s">
        <v>239</v>
      </c>
      <c r="E2255" s="3" t="n">
        <f aca="false">E$2179</f>
        <v>2014</v>
      </c>
      <c r="F2255" s="3" t="n">
        <f aca="false">F$2179</f>
        <v>2016</v>
      </c>
      <c r="G2255" s="3" t="n">
        <v>0.381139957208959</v>
      </c>
      <c r="H2255" s="3"/>
      <c r="I2255" s="3"/>
      <c r="J2255" s="3"/>
      <c r="K2255" s="3" t="str">
        <f aca="false">K$2179</f>
        <v>Destinação adequada para o tipo de resíduo sólido e qualidade das unidades de destino em solo (Nota: 0-1)</v>
      </c>
      <c r="L2255" s="3" t="str">
        <f aca="false">L$2179</f>
        <v>SNIS</v>
      </c>
      <c r="M2255" s="3" t="str">
        <f aca="false">M$2179</f>
        <v>Pontuação de 0 a 1</v>
      </c>
      <c r="N2255" s="5"/>
      <c r="O2255" s="3" t="n">
        <v>45.7273874634895</v>
      </c>
    </row>
    <row r="2256" customFormat="false" ht="15" hidden="false" customHeight="true" outlineLevel="0" collapsed="false">
      <c r="A2256" s="3" t="str">
        <f aca="false">A$2180</f>
        <v>Sustentabilidade Ambiental</v>
      </c>
      <c r="B2256" s="3" t="str">
        <f aca="false">B$2180</f>
        <v>Tratamento de Esgoto</v>
      </c>
      <c r="C2256" s="3" t="n">
        <f aca="false">C$2180</f>
        <v>1</v>
      </c>
      <c r="D2256" s="3" t="s">
        <v>239</v>
      </c>
      <c r="E2256" s="3" t="n">
        <f aca="false">E$2180</f>
        <v>2014</v>
      </c>
      <c r="F2256" s="3" t="n">
        <f aca="false">F$2180</f>
        <v>2016</v>
      </c>
      <c r="G2256" s="3" t="n">
        <v>18.91</v>
      </c>
      <c r="H2256" s="3"/>
      <c r="I2256" s="3"/>
      <c r="J2256" s="3"/>
      <c r="K2256" s="3" t="str">
        <f aca="false">K$2180</f>
        <v>Parcela tratada do total de água consumida no estado.</v>
      </c>
      <c r="L2256" s="3" t="str">
        <f aca="false">L$2180</f>
        <v>SNIS</v>
      </c>
      <c r="M2256" s="3" t="str">
        <f aca="false">M$2180</f>
        <v>Porcentagem %</v>
      </c>
      <c r="N225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256" s="3" t="n">
        <v>24.6135899679207</v>
      </c>
    </row>
    <row r="2257" customFormat="false" ht="15" hidden="false" customHeight="true" outlineLevel="0" collapsed="false">
      <c r="A2257" s="3" t="str">
        <f aca="false">A$2181</f>
        <v>Sustentabilidade Ambiental</v>
      </c>
      <c r="B2257" s="3" t="str">
        <f aca="false">B$2181</f>
        <v> Total</v>
      </c>
      <c r="C2257" s="3" t="n">
        <f aca="false">C$2181</f>
        <v>1</v>
      </c>
      <c r="D2257" s="3" t="s">
        <v>239</v>
      </c>
      <c r="E2257" s="3" t="n">
        <f aca="false">E$2181</f>
        <v>2016</v>
      </c>
      <c r="F2257" s="3" t="n">
        <f aca="false">F$2181</f>
        <v>2016</v>
      </c>
      <c r="G2257" s="3" t="n">
        <v>34.3538418816508</v>
      </c>
      <c r="H2257" s="3"/>
      <c r="I2257" s="3"/>
      <c r="J2257" s="3"/>
      <c r="K2257" s="3" t="str">
        <f aca="false">K$2181</f>
        <v>Nota obtida via normalização e ponderação de indicadores que variam de 0 a 100.</v>
      </c>
      <c r="L2257" s="3" t="str">
        <f aca="false">L$2181</f>
        <v>Tendências</v>
      </c>
      <c r="M2257" s="3" t="str">
        <f aca="false">M$2181</f>
        <v>Nota de 0 a 100</v>
      </c>
      <c r="N2257" s="5"/>
      <c r="O2257" s="3" t="n">
        <v>37.3847923872796</v>
      </c>
    </row>
    <row r="2258" customFormat="false" ht="15" hidden="false" customHeight="true" outlineLevel="0" collapsed="false">
      <c r="A2258" s="3" t="str">
        <f aca="false">A$2182</f>
        <v>Capital Humano</v>
      </c>
      <c r="B2258" s="3" t="str">
        <f aca="false">B$2182</f>
        <v>Custo de Mão de Obra</v>
      </c>
      <c r="C2258" s="3" t="n">
        <f aca="false">C$2182</f>
        <v>-1</v>
      </c>
      <c r="D2258" s="3" t="s">
        <v>239</v>
      </c>
      <c r="E2258" s="3" t="n">
        <f aca="false">E$2182</f>
        <v>2015</v>
      </c>
      <c r="F2258" s="3" t="n">
        <f aca="false">F$2182</f>
        <v>2016</v>
      </c>
      <c r="G2258" s="3" t="n">
        <v>1250.75</v>
      </c>
      <c r="H2258" s="3"/>
      <c r="I2258" s="3"/>
      <c r="J2258" s="3"/>
      <c r="K2258" s="3" t="str">
        <f aca="false">K$2182</f>
        <v>Rendimento médio nominal de todos os trabalhos, habitualmente recebido por mês, pelas pessoas de 14 anos ou mais de idade, ocupadas na semana de referência, com rendimento de trabalho (Reais)</v>
      </c>
      <c r="L2258" s="3" t="str">
        <f aca="false">L$2182</f>
        <v>PNADc /IBGE</v>
      </c>
      <c r="M2258" s="3" t="str">
        <f aca="false">M$2182</f>
        <v>Reais (R$)</v>
      </c>
      <c r="N2258" s="3" t="str">
        <f aca="false">N$17</f>
        <v>A partir da publicação de 2016, ou seja, do dado de 2015, passou a ser usado o rendimento médio nominal de todos os trabalhos, antes disso se usava o rendimento médio real do trabalho principal</v>
      </c>
      <c r="O2258" s="3" t="n">
        <v>89.2846629378864</v>
      </c>
    </row>
    <row r="2259" customFormat="false" ht="15" hidden="false" customHeight="true" outlineLevel="0" collapsed="false">
      <c r="A2259" s="3" t="str">
        <f aca="false">A$2183</f>
        <v>Capital Humano</v>
      </c>
      <c r="B2259" s="3" t="str">
        <f aca="false">B$2183</f>
        <v>PEA com Ensino Superior</v>
      </c>
      <c r="C2259" s="3" t="n">
        <f aca="false">C$2183</f>
        <v>1</v>
      </c>
      <c r="D2259" s="3" t="s">
        <v>239</v>
      </c>
      <c r="E2259" s="3" t="n">
        <f aca="false">E$2183</f>
        <v>2014</v>
      </c>
      <c r="F2259" s="3" t="n">
        <f aca="false">F$2183</f>
        <v>2016</v>
      </c>
      <c r="G2259" s="3" t="n">
        <v>7.69230769230769</v>
      </c>
      <c r="H2259" s="3"/>
      <c r="I2259" s="3"/>
      <c r="J2259" s="3"/>
      <c r="K2259" s="3" t="str">
        <f aca="false">K$2183</f>
        <v>Pessoas de 10 anos ou mais de idade com 15 anos ou mais de estudo/população economicamente ativa.</v>
      </c>
      <c r="L2259" s="3" t="str">
        <f aca="false">L$2183</f>
        <v>PNADc /IBGE</v>
      </c>
      <c r="M2259" s="3" t="str">
        <f aca="false">M$2183</f>
        <v>Porcentagem %</v>
      </c>
      <c r="N2259" s="5"/>
      <c r="O2259" s="3" t="n">
        <v>9.0590217952859</v>
      </c>
    </row>
    <row r="2260" customFormat="false" ht="15" hidden="false" customHeight="true" outlineLevel="0" collapsed="false">
      <c r="A2260" s="3" t="str">
        <f aca="false">A$2184</f>
        <v>Capital Humano</v>
      </c>
      <c r="B2260" s="3" t="str">
        <f aca="false">B$2184</f>
        <v>Produtividade do Trabalho</v>
      </c>
      <c r="C2260" s="3" t="n">
        <f aca="false">C$2184</f>
        <v>1</v>
      </c>
      <c r="D2260" s="3" t="s">
        <v>239</v>
      </c>
      <c r="E2260" s="3" t="n">
        <f aca="false">E$2184</f>
        <v>2014</v>
      </c>
      <c r="F2260" s="3" t="n">
        <f aca="false">F$2184</f>
        <v>2016</v>
      </c>
      <c r="G2260" s="3" t="n">
        <v>20.9920664691475</v>
      </c>
      <c r="H2260" s="3"/>
      <c r="I2260" s="3"/>
      <c r="J2260" s="3"/>
      <c r="K2260" s="3" t="str">
        <f aca="false">K$2184</f>
        <v>PIB pelo total de pessoas ocupadas no período</v>
      </c>
      <c r="L2260" s="3" t="str">
        <f aca="false">L$2184</f>
        <v>PNADc /IBGE</v>
      </c>
      <c r="M2260" s="3" t="str">
        <f aca="false">M$2184</f>
        <v>Mil Reais (R$) por habitante</v>
      </c>
      <c r="N2260" s="5" t="str">
        <f aca="false">N$19</f>
        <v>O PIB utilizado para cálculo é estimado pela Tendências</v>
      </c>
      <c r="O2260" s="3" t="n">
        <v>5.77763853637758</v>
      </c>
    </row>
    <row r="2261" customFormat="false" ht="15" hidden="false" customHeight="true" outlineLevel="0" collapsed="false">
      <c r="A2261" s="3" t="str">
        <f aca="false">A$2185</f>
        <v>Capital Humano</v>
      </c>
      <c r="B2261" s="3" t="str">
        <f aca="false">B$2185</f>
        <v>Qualificação dos Trabalhadores</v>
      </c>
      <c r="C2261" s="3" t="n">
        <f aca="false">C$2185</f>
        <v>1</v>
      </c>
      <c r="D2261" s="3" t="s">
        <v>239</v>
      </c>
      <c r="E2261" s="3" t="n">
        <f aca="false">E$2185</f>
        <v>2014</v>
      </c>
      <c r="F2261" s="3" t="n">
        <f aca="false">F$2185</f>
        <v>2016</v>
      </c>
      <c r="G2261" s="3" t="n">
        <v>8.1037816</v>
      </c>
      <c r="H2261" s="3"/>
      <c r="I2261" s="3"/>
      <c r="J2261" s="3"/>
      <c r="K2261" s="3" t="str">
        <f aca="false">K$2185</f>
        <v>Anos de estudos da população economicamente ativa.</v>
      </c>
      <c r="L2261" s="3" t="str">
        <f aca="false">L$2185</f>
        <v>PNADc /IBGE</v>
      </c>
      <c r="M2261" s="3" t="str">
        <f aca="false">M$2185</f>
        <v>Anos</v>
      </c>
      <c r="N2261" s="5"/>
      <c r="O2261" s="3" t="n">
        <v>6.10706085280615</v>
      </c>
    </row>
    <row r="2262" customFormat="false" ht="15" hidden="false" customHeight="true" outlineLevel="0" collapsed="false">
      <c r="A2262" s="3" t="str">
        <f aca="false">A$2186</f>
        <v>Capital Humano</v>
      </c>
      <c r="B2262" s="3" t="str">
        <f aca="false">B$2186</f>
        <v> Total</v>
      </c>
      <c r="C2262" s="3" t="n">
        <f aca="false">C$2186</f>
        <v>1</v>
      </c>
      <c r="D2262" s="3" t="s">
        <v>239</v>
      </c>
      <c r="E2262" s="3" t="n">
        <f aca="false">E$2186</f>
        <v>2016</v>
      </c>
      <c r="F2262" s="3" t="n">
        <f aca="false">F$2186</f>
        <v>2016</v>
      </c>
      <c r="G2262" s="3" t="n">
        <v>43.1137762960797</v>
      </c>
      <c r="H2262" s="3"/>
      <c r="I2262" s="3"/>
      <c r="J2262" s="3"/>
      <c r="K2262" s="3" t="str">
        <f aca="false">K$2186</f>
        <v>Nota obtida via normalização e ponderação de indicadores que variam de 0 a 100.</v>
      </c>
      <c r="L2262" s="3" t="str">
        <f aca="false">L$2186</f>
        <v>Tendências</v>
      </c>
      <c r="M2262" s="3" t="str">
        <f aca="false">M$2186</f>
        <v>Nota de 0 a 100</v>
      </c>
      <c r="N2262" s="5"/>
      <c r="O2262" s="3" t="n">
        <v>12.0021775607706</v>
      </c>
    </row>
    <row r="2263" customFormat="false" ht="15" hidden="false" customHeight="true" outlineLevel="0" collapsed="false">
      <c r="A2263" s="3" t="str">
        <f aca="false">A$2187</f>
        <v>Educação</v>
      </c>
      <c r="B2263" s="3" t="str">
        <f aca="false">B$2187</f>
        <v>Avaliação da Educação</v>
      </c>
      <c r="C2263" s="3" t="n">
        <f aca="false">C$2187</f>
        <v>1</v>
      </c>
      <c r="D2263" s="3" t="s">
        <v>239</v>
      </c>
      <c r="E2263" s="3" t="n">
        <f aca="false">E$2187</f>
        <v>2016</v>
      </c>
      <c r="F2263" s="3" t="n">
        <f aca="false">F$2187</f>
        <v>2016</v>
      </c>
      <c r="G2263" s="3" t="n">
        <v>100</v>
      </c>
      <c r="H2263" s="3"/>
      <c r="I2263" s="3"/>
      <c r="J2263" s="3"/>
      <c r="K2263" s="4" t="str">
        <f aca="false">K$2187</f>
        <v>Dummy para existência avaliações sistemáticas de educação (100 = Há um sistema; 0 = Não há um sistema)</v>
      </c>
      <c r="L2263" s="4" t="str">
        <f aca="false">L$2187</f>
        <v>Secretarias Estaduais de Educação</v>
      </c>
      <c r="M2263" s="4" t="str">
        <f aca="false">M$2187</f>
        <v>Pontuação de 0 ou 100</v>
      </c>
      <c r="N226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263" s="3" t="n">
        <v>10000</v>
      </c>
    </row>
    <row r="2264" customFormat="false" ht="15" hidden="false" customHeight="true" outlineLevel="0" collapsed="false">
      <c r="A2264" s="3" t="str">
        <f aca="false">A$2188</f>
        <v>Educação</v>
      </c>
      <c r="B2264" s="3" t="str">
        <f aca="false">B$2188</f>
        <v>IDEB</v>
      </c>
      <c r="C2264" s="3" t="n">
        <f aca="false">C$2188</f>
        <v>1</v>
      </c>
      <c r="D2264" s="3" t="s">
        <v>239</v>
      </c>
      <c r="E2264" s="3" t="n">
        <f aca="false">E$2188</f>
        <v>2013</v>
      </c>
      <c r="F2264" s="3" t="n">
        <f aca="false">F$2188</f>
        <v>2016</v>
      </c>
      <c r="G2264" s="3" t="n">
        <v>3.51800960641248</v>
      </c>
      <c r="H2264" s="3"/>
      <c r="I2264" s="3"/>
      <c r="J2264" s="3"/>
      <c r="K2264" s="3" t="str">
        <f aca="false">K$2188</f>
        <v>Qualidade da educação básica do Brasil, considera fluxo escolar e média de desempenhos nas avaliações de toda a rede de ensino (nota de  0 a 10)</v>
      </c>
      <c r="L2264" s="3" t="str">
        <f aca="false">L$2188</f>
        <v>INEP</v>
      </c>
      <c r="M2264" s="3" t="str">
        <f aca="false">M$2188</f>
        <v>Pontuação de 0 a 10</v>
      </c>
      <c r="N2264" s="5"/>
      <c r="O2264" s="3" t="n">
        <v>0</v>
      </c>
    </row>
    <row r="2265" customFormat="false" ht="15" hidden="false" customHeight="true" outlineLevel="0" collapsed="false">
      <c r="A2265" s="3" t="str">
        <f aca="false">A$2189</f>
        <v>Educação</v>
      </c>
      <c r="B2265" s="3" t="str">
        <f aca="false">B$2189</f>
        <v>ENEM</v>
      </c>
      <c r="C2265" s="3" t="n">
        <f aca="false">C$2189</f>
        <v>1</v>
      </c>
      <c r="D2265" s="3" t="s">
        <v>239</v>
      </c>
      <c r="E2265" s="3" t="n">
        <f aca="false">E$2189</f>
        <v>2014</v>
      </c>
      <c r="F2265" s="3" t="n">
        <f aca="false">F$2189</f>
        <v>2016</v>
      </c>
      <c r="G2265" s="3" t="n">
        <v>491.146839866451</v>
      </c>
      <c r="H2265" s="3"/>
      <c r="I2265" s="3"/>
      <c r="J2265" s="3"/>
      <c r="K2265" s="3" t="str">
        <f aca="false">K$2189</f>
        <v>Desempenho dos alunos do Ensino Médio para acesso ao Ensino Superior e a programas de financiamento em instituições privadas (nota de 0 a 1000).</v>
      </c>
      <c r="L2265" s="3" t="str">
        <f aca="false">L$2189</f>
        <v>INEP</v>
      </c>
      <c r="M2265" s="3" t="str">
        <f aca="false">M$2189</f>
        <v>Pontuação de 0 a 1000</v>
      </c>
      <c r="N2265" s="5"/>
      <c r="O2265" s="3" t="n">
        <v>35.9526806911909</v>
      </c>
    </row>
    <row r="2266" customFormat="false" ht="15" hidden="false" customHeight="true" outlineLevel="0" collapsed="false">
      <c r="A2266" s="3" t="str">
        <f aca="false">A$2190</f>
        <v>Educação</v>
      </c>
      <c r="B2266" s="3" t="str">
        <f aca="false">B$2190</f>
        <v>PISA</v>
      </c>
      <c r="C2266" s="3" t="n">
        <f aca="false">C$2190</f>
        <v>1</v>
      </c>
      <c r="D2266" s="3" t="s">
        <v>239</v>
      </c>
      <c r="E2266" s="3" t="n">
        <f aca="false">E$2190</f>
        <v>2012</v>
      </c>
      <c r="F2266" s="3" t="n">
        <f aca="false">F$2190</f>
        <v>2016</v>
      </c>
      <c r="G2266" s="3" t="n">
        <v>347.766666666667</v>
      </c>
      <c r="H2266" s="3"/>
      <c r="I2266" s="3"/>
      <c r="J2266" s="3"/>
      <c r="K2266" s="3" t="str">
        <f aca="false">K$2190</f>
        <v>Desempenho dos estudantes na faixa dos 15 anos no Programa internacional de avaliação dos estudantes (Nota: 0-1000)</v>
      </c>
      <c r="L2266" s="3" t="str">
        <f aca="false">L$2190</f>
        <v>PISA</v>
      </c>
      <c r="M2266" s="3" t="str">
        <f aca="false">M$2190</f>
        <v>Pontuação de 0 a 1000</v>
      </c>
      <c r="N2266" s="5"/>
      <c r="O2266" s="3" t="n">
        <v>0</v>
      </c>
    </row>
    <row r="2267" customFormat="false" ht="15" hidden="false" customHeight="true" outlineLevel="0" collapsed="false">
      <c r="A2267" s="3" t="str">
        <f aca="false">A$2191</f>
        <v>Educação</v>
      </c>
      <c r="B2267" s="3" t="str">
        <f aca="false">B$2191</f>
        <v>Índice de Oportunidade da Educação</v>
      </c>
      <c r="C2267" s="3" t="n">
        <f aca="false">C$2191</f>
        <v>1</v>
      </c>
      <c r="D2267" s="3" t="s">
        <v>239</v>
      </c>
      <c r="E2267" s="3" t="n">
        <f aca="false">E$2191</f>
        <v>2015</v>
      </c>
      <c r="F2267" s="3" t="n">
        <f aca="false">F$2191</f>
        <v>2016</v>
      </c>
      <c r="G2267" s="3" t="n">
        <v>3.691484</v>
      </c>
      <c r="H2267" s="3"/>
      <c r="I2267" s="3"/>
      <c r="J2267" s="3"/>
      <c r="K2267" s="3" t="str">
        <f aca="false">K$2191</f>
        <v>Mede a qualidade das oportunidades educacionais oferecidas por municípios e estados (Nota: 0-10)</v>
      </c>
      <c r="L2267" s="3" t="str">
        <f aca="false">L$2191</f>
        <v>CLP/Metas</v>
      </c>
      <c r="M2267" s="3" t="str">
        <f aca="false">M$2191</f>
        <v>Pontuação de 0 a 10</v>
      </c>
      <c r="N2267" s="5"/>
      <c r="O2267" s="3" t="n">
        <v>14.2877464082235</v>
      </c>
    </row>
    <row r="2268" customFormat="false" ht="15" hidden="false" customHeight="true" outlineLevel="0" collapsed="false">
      <c r="A2268" s="3" t="str">
        <f aca="false">A$2192</f>
        <v>Educação</v>
      </c>
      <c r="B2268" s="3" t="str">
        <f aca="false">B$2192</f>
        <v>Taxa de Abandono do Ensino Fundamental</v>
      </c>
      <c r="C2268" s="3" t="n">
        <f aca="false">C$2192</f>
        <v>-1</v>
      </c>
      <c r="D2268" s="3" t="s">
        <v>239</v>
      </c>
      <c r="E2268" s="3" t="n">
        <f aca="false">E$2192</f>
        <v>2014</v>
      </c>
      <c r="F2268" s="3" t="n">
        <f aca="false">F$2192</f>
        <v>2016</v>
      </c>
      <c r="G2268" s="3" t="n">
        <v>9.6523975241741</v>
      </c>
      <c r="H2268" s="3"/>
      <c r="I2268" s="3"/>
      <c r="J2268" s="3"/>
      <c r="K2268" s="3" t="str">
        <f aca="false">K$2192</f>
        <v>Porcentagem dos alunos do ensino fundamental que abandonam os estudos</v>
      </c>
      <c r="L2268" s="3" t="str">
        <f aca="false">L$2192</f>
        <v>Portal Qedu</v>
      </c>
      <c r="M2268" s="3" t="str">
        <f aca="false">M$2192</f>
        <v>Porcentagem %</v>
      </c>
      <c r="N2268" s="5" t="str">
        <f aca="false">N$27</f>
        <v>A partir de 2017 o indicador Taxa de abandono do ensino fundamental foi substituído pelo Taxa de frequência líquida do ensino fundamental</v>
      </c>
      <c r="O2268" s="3" t="n">
        <v>0</v>
      </c>
    </row>
    <row r="2269" customFormat="false" ht="15" hidden="false" customHeight="true" outlineLevel="0" collapsed="false">
      <c r="A2269" s="3" t="str">
        <f aca="false">A$2193</f>
        <v>Educação</v>
      </c>
      <c r="B2269" s="3" t="str">
        <f aca="false">B$2193</f>
        <v>Taxa de Abandono do Ensino Médio</v>
      </c>
      <c r="C2269" s="3" t="n">
        <f aca="false">C$2193</f>
        <v>-1</v>
      </c>
      <c r="D2269" s="3" t="s">
        <v>239</v>
      </c>
      <c r="E2269" s="3" t="n">
        <f aca="false">E$2193</f>
        <v>2014</v>
      </c>
      <c r="F2269" s="3" t="n">
        <f aca="false">F$2193</f>
        <v>2016</v>
      </c>
      <c r="G2269" s="3" t="n">
        <v>14.0336057469981</v>
      </c>
      <c r="H2269" s="3"/>
      <c r="I2269" s="3"/>
      <c r="J2269" s="3"/>
      <c r="K2269" s="3" t="str">
        <f aca="false">K$2193</f>
        <v>Porcentagem dos alunos do ensino médio que abandonam os estudos.</v>
      </c>
      <c r="L2269" s="3" t="str">
        <f aca="false">L$2193</f>
        <v>Portal Qedu</v>
      </c>
      <c r="M2269" s="3" t="str">
        <f aca="false">M$2193</f>
        <v>Porcentagem %</v>
      </c>
      <c r="N2269" s="5" t="str">
        <f aca="false">N$28</f>
        <v>A partir de 2017 o indicador Taxa de abandono do ensino médio foi substituído pelo Taxa de frequência líquida do ensino médio</v>
      </c>
      <c r="O2269" s="3" t="n">
        <v>16.1843957174318</v>
      </c>
    </row>
    <row r="2270" customFormat="false" ht="15" hidden="false" customHeight="true" outlineLevel="0" collapsed="false">
      <c r="A2270" s="3" t="str">
        <f aca="false">A$2194</f>
        <v>Educação</v>
      </c>
      <c r="B2270" s="3" t="str">
        <f aca="false">B$2194</f>
        <v> Total</v>
      </c>
      <c r="C2270" s="3" t="n">
        <f aca="false">C$2194</f>
        <v>1</v>
      </c>
      <c r="D2270" s="3" t="s">
        <v>239</v>
      </c>
      <c r="E2270" s="3" t="n">
        <f aca="false">E$2194</f>
        <v>2016</v>
      </c>
      <c r="F2270" s="3" t="n">
        <f aca="false">F$2194</f>
        <v>2016</v>
      </c>
      <c r="G2270" s="3" t="n">
        <v>15.5754192214889</v>
      </c>
      <c r="H2270" s="3"/>
      <c r="I2270" s="3"/>
      <c r="J2270" s="3"/>
      <c r="K2270" s="3" t="str">
        <f aca="false">K$2194</f>
        <v>Nota obtida via normalização e ponderação de indicadores que variam de 0 a 100.</v>
      </c>
      <c r="L2270" s="3" t="str">
        <f aca="false">L$2194</f>
        <v>Tendências</v>
      </c>
      <c r="M2270" s="3" t="str">
        <f aca="false">M$2194</f>
        <v>Nota de 0 a 100</v>
      </c>
      <c r="N2270" s="5"/>
      <c r="O2270" s="3" t="n">
        <v>0</v>
      </c>
    </row>
    <row r="2271" customFormat="false" ht="15" hidden="false" customHeight="true" outlineLevel="0" collapsed="false">
      <c r="A2271" s="3" t="str">
        <f aca="false">A$2195</f>
        <v>Eficiência da Máquina Pública</v>
      </c>
      <c r="B2271" s="3" t="str">
        <f aca="false">B$2195</f>
        <v>Eficiência do Judiciário</v>
      </c>
      <c r="C2271" s="3" t="n">
        <f aca="false">C$2195</f>
        <v>-1</v>
      </c>
      <c r="D2271" s="3" t="s">
        <v>239</v>
      </c>
      <c r="E2271" s="3" t="n">
        <f aca="false">E$2195</f>
        <v>2014</v>
      </c>
      <c r="F2271" s="3" t="n">
        <f aca="false">F$2195</f>
        <v>2016</v>
      </c>
      <c r="G2271" s="3" t="n">
        <v>71.1378083903796</v>
      </c>
      <c r="H2271" s="3"/>
      <c r="I2271" s="3"/>
      <c r="J2271" s="3"/>
      <c r="K2271" s="3" t="str">
        <f aca="false">K$2195</f>
        <v>Taxa de congestionamento = 1 - (processos baixados)/(casos novos + casos pendentes)</v>
      </c>
      <c r="L2271" s="3" t="str">
        <f aca="false">L$2195</f>
        <v>Justiça em Números/CNJ</v>
      </c>
      <c r="M2271" s="3" t="str">
        <f aca="false">M$2195</f>
        <v>Porcentagem %</v>
      </c>
      <c r="N227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271" s="3" t="n">
        <v>18.6149574444143</v>
      </c>
    </row>
    <row r="2272" customFormat="false" ht="15" hidden="false" customHeight="true" outlineLevel="0" collapsed="false">
      <c r="A2272" s="3" t="str">
        <f aca="false">A$2196</f>
        <v>Eficiência da Máquina Pública</v>
      </c>
      <c r="B2272" s="3" t="str">
        <f aca="false">B$2196</f>
        <v>Custo do Executivo/PIB</v>
      </c>
      <c r="C2272" s="3" t="n">
        <f aca="false">C$2196</f>
        <v>-1</v>
      </c>
      <c r="D2272" s="3" t="s">
        <v>239</v>
      </c>
      <c r="E2272" s="3" t="n">
        <f aca="false">E$2196</f>
        <v>2015</v>
      </c>
      <c r="F2272" s="3" t="n">
        <f aca="false">F$2196</f>
        <v>2016</v>
      </c>
      <c r="G2272" s="3" t="n">
        <v>4.96437389512281</v>
      </c>
      <c r="H2272" s="3"/>
      <c r="I2272" s="3"/>
      <c r="J2272" s="3"/>
      <c r="K2272" s="3" t="str">
        <f aca="false">K$2196</f>
        <v>Recursos públicos alocados na administração direta / PIB</v>
      </c>
      <c r="L2272" s="3" t="str">
        <f aca="false">L$2196</f>
        <v>FINBRA/Siconfi</v>
      </c>
      <c r="M2272" s="3" t="str">
        <f aca="false">M$2196</f>
        <v>Porcentagem %</v>
      </c>
      <c r="N2272" s="3" t="str">
        <f aca="false">N$61</f>
        <v>O PIB utilizado para cálculo é estimado pela Tendências</v>
      </c>
      <c r="O2272" s="3" t="n">
        <v>39.7671661303499</v>
      </c>
    </row>
    <row r="2273" customFormat="false" ht="15" hidden="false" customHeight="true" outlineLevel="0" collapsed="false">
      <c r="A2273" s="3" t="str">
        <f aca="false">A$2197</f>
        <v>Eficiência da Máquina Pública</v>
      </c>
      <c r="B2273" s="3" t="str">
        <f aca="false">B$2197</f>
        <v>Custo do Judiciário/PIB</v>
      </c>
      <c r="C2273" s="3" t="n">
        <f aca="false">C$2197</f>
        <v>-1</v>
      </c>
      <c r="D2273" s="3" t="s">
        <v>239</v>
      </c>
      <c r="E2273" s="3" t="n">
        <f aca="false">E$2197</f>
        <v>2015</v>
      </c>
      <c r="F2273" s="3" t="n">
        <f aca="false">F$2197</f>
        <v>2016</v>
      </c>
      <c r="G2273" s="3" t="n">
        <v>1.87386152698091</v>
      </c>
      <c r="H2273" s="3"/>
      <c r="I2273" s="3"/>
      <c r="J2273" s="3"/>
      <c r="K2273" s="3" t="str">
        <f aca="false">K$2197</f>
        <v>Recursos públicos alocados no judiciário / PIB</v>
      </c>
      <c r="L2273" s="3" t="str">
        <f aca="false">L$2197</f>
        <v>FINBRA/Siconfi</v>
      </c>
      <c r="M2273" s="3" t="str">
        <f aca="false">M$2197</f>
        <v>Porcentagem %</v>
      </c>
      <c r="N2273" s="3" t="str">
        <f aca="false">N$63</f>
        <v>O PIB utilizado para cálculo é estimado pela Tendências. O Distrito Federal não é válido nesse indicador.</v>
      </c>
      <c r="O2273" s="3" t="n">
        <v>73.6968692119155</v>
      </c>
    </row>
    <row r="2274" customFormat="false" ht="15" hidden="false" customHeight="true" outlineLevel="0" collapsed="false">
      <c r="A2274" s="3" t="str">
        <f aca="false">A$2198</f>
        <v>Eficiência da Máquina Pública</v>
      </c>
      <c r="B2274" s="3" t="str">
        <f aca="false">B$2198</f>
        <v>Custo do Legislativo/PIB</v>
      </c>
      <c r="C2274" s="3" t="n">
        <f aca="false">C$2198</f>
        <v>-1</v>
      </c>
      <c r="D2274" s="3" t="s">
        <v>239</v>
      </c>
      <c r="E2274" s="3" t="n">
        <f aca="false">E$2198</f>
        <v>2015</v>
      </c>
      <c r="F2274" s="3" t="n">
        <f aca="false">F$2198</f>
        <v>2016</v>
      </c>
      <c r="G2274" s="3" t="n">
        <v>1.13135961748476</v>
      </c>
      <c r="H2274" s="3"/>
      <c r="I2274" s="3"/>
      <c r="J2274" s="3"/>
      <c r="K2274" s="3" t="str">
        <f aca="false">K$2198</f>
        <v>Recursos públicos alocados no legislativo / PIB</v>
      </c>
      <c r="L2274" s="3" t="str">
        <f aca="false">L$2198</f>
        <v>FINBRA/Siconfi</v>
      </c>
      <c r="M2274" s="3" t="str">
        <f aca="false">M$2198</f>
        <v>Porcentagem %</v>
      </c>
      <c r="N2274" s="3" t="str">
        <f aca="false">N$64</f>
        <v>O PIB utilizado para cálculo é estimado pela Tendências</v>
      </c>
      <c r="O2274" s="3" t="n">
        <v>45.8480811014563</v>
      </c>
    </row>
    <row r="2275" customFormat="false" ht="15" hidden="false" customHeight="true" outlineLevel="0" collapsed="false">
      <c r="A2275" s="3" t="str">
        <f aca="false">A$2199</f>
        <v>Eficiência da Máquina Pública</v>
      </c>
      <c r="B2275" s="3" t="str">
        <f aca="false">B$2199</f>
        <v>Índice de Transparência</v>
      </c>
      <c r="C2275" s="3" t="n">
        <f aca="false">C$2199</f>
        <v>1</v>
      </c>
      <c r="D2275" s="3" t="s">
        <v>239</v>
      </c>
      <c r="E2275" s="3" t="n">
        <f aca="false">E$2199</f>
        <v>2014</v>
      </c>
      <c r="F2275" s="3" t="n">
        <f aca="false">F$2199</f>
        <v>2016</v>
      </c>
      <c r="G2275" s="3" t="n">
        <v>4.74</v>
      </c>
      <c r="H2275" s="3"/>
      <c r="I2275" s="3"/>
      <c r="J2275" s="3"/>
      <c r="K2275" s="3" t="str">
        <f aca="false">K$2199</f>
        <v>Avaliação dos portais de acesso a informações de gastos estaduais (Nota: 0-10)</v>
      </c>
      <c r="L2275" s="3" t="str">
        <f aca="false">L$2199</f>
        <v>Associação Contas Abertas</v>
      </c>
      <c r="M2275" s="3" t="str">
        <f aca="false">M$2199</f>
        <v>Pontuação de 0 a 10</v>
      </c>
      <c r="N2275" s="3" t="str">
        <f aca="false">N$62</f>
        <v>A partir da edição de 2018, ou seja, do dado de 2016, passou a ser usado a avaliação Escala Brasil Transparente</v>
      </c>
      <c r="O2275" s="3" t="n">
        <v>47.9654747225647</v>
      </c>
    </row>
    <row r="2276" customFormat="false" ht="15" hidden="false" customHeight="true" outlineLevel="0" collapsed="false">
      <c r="A2276" s="3" t="str">
        <f aca="false">A$2200</f>
        <v>Eficiência da Máquina Pública</v>
      </c>
      <c r="B2276" s="3" t="str">
        <f aca="false">B$2200</f>
        <v>% Servidores Comissionados</v>
      </c>
      <c r="C2276" s="3" t="n">
        <f aca="false">C$2200</f>
        <v>-1</v>
      </c>
      <c r="D2276" s="3" t="s">
        <v>239</v>
      </c>
      <c r="E2276" s="3" t="n">
        <f aca="false">E$2200</f>
        <v>2014</v>
      </c>
      <c r="F2276" s="3" t="n">
        <f aca="false">F$2200</f>
        <v>2016</v>
      </c>
      <c r="G2276" s="3" t="n">
        <v>6.0731488877593</v>
      </c>
      <c r="H2276" s="3"/>
      <c r="I2276" s="3"/>
      <c r="J2276" s="3"/>
      <c r="K2276" s="3" t="str">
        <f aca="false">K$2200</f>
        <v>% de cargos comissionados no total de cargos públicos</v>
      </c>
      <c r="L2276" s="3" t="str">
        <f aca="false">L$2200</f>
        <v>IBGE/Estadic</v>
      </c>
      <c r="M2276" s="3" t="str">
        <f aca="false">M$2200</f>
        <v>Porcentagem %</v>
      </c>
      <c r="N2276" s="5"/>
      <c r="O2276" s="3" t="n">
        <v>66.1668656032394</v>
      </c>
    </row>
    <row r="2277" customFormat="false" ht="15" hidden="false" customHeight="true" outlineLevel="0" collapsed="false">
      <c r="A2277" s="3" t="str">
        <f aca="false">A$2201</f>
        <v>Eficiência da Máquina Pública</v>
      </c>
      <c r="B2277" s="3" t="str">
        <f aca="false">B$2201</f>
        <v> Total</v>
      </c>
      <c r="C2277" s="3" t="n">
        <f aca="false">C$2201</f>
        <v>1</v>
      </c>
      <c r="D2277" s="3" t="s">
        <v>239</v>
      </c>
      <c r="E2277" s="3" t="n">
        <f aca="false">E$2201</f>
        <v>2016</v>
      </c>
      <c r="F2277" s="3" t="n">
        <f aca="false">F$2201</f>
        <v>2016</v>
      </c>
      <c r="G2277" s="3" t="n">
        <v>47.7062346247857</v>
      </c>
      <c r="H2277" s="3"/>
      <c r="I2277" s="3"/>
      <c r="J2277" s="3"/>
      <c r="K2277" s="3" t="str">
        <f aca="false">K$2201</f>
        <v>Nota obtida via normalização e ponderação de indicadores que variam de 0 a 100.</v>
      </c>
      <c r="L2277" s="3" t="str">
        <f aca="false">L$2201</f>
        <v>Tendências</v>
      </c>
      <c r="M2277" s="3" t="str">
        <f aca="false">M$2201</f>
        <v>Nota de 0 a 100</v>
      </c>
      <c r="N2277" s="5"/>
      <c r="O2277" s="3" t="n">
        <v>24.6012185150228</v>
      </c>
    </row>
    <row r="2278" customFormat="false" ht="15" hidden="false" customHeight="true" outlineLevel="0" collapsed="false">
      <c r="A2278" s="3" t="str">
        <f aca="false">A$2202</f>
        <v>Infraestrutura</v>
      </c>
      <c r="B2278" s="3" t="str">
        <f aca="false">B$2202</f>
        <v>Acessibilidade do Serviço de Telecomunicações</v>
      </c>
      <c r="C2278" s="3" t="n">
        <f aca="false">C$2202</f>
        <v>1</v>
      </c>
      <c r="D2278" s="3" t="s">
        <v>239</v>
      </c>
      <c r="E2278" s="3" t="n">
        <f aca="false">E$2202</f>
        <v>2015</v>
      </c>
      <c r="F2278" s="3" t="n">
        <f aca="false">F$2202</f>
        <v>2016</v>
      </c>
      <c r="G2278" s="3" t="n">
        <v>116.190211505655</v>
      </c>
      <c r="H2278" s="3"/>
      <c r="I2278" s="3"/>
      <c r="J2278" s="3"/>
      <c r="K2278" s="3" t="str">
        <f aca="false">K$2202</f>
        <v>Densidade de acessos por 100 habitantes (telefonia móvel e banda larga*)</v>
      </c>
      <c r="L2278" s="3" t="str">
        <f aca="false">L$2202</f>
        <v>ANATEL</v>
      </c>
      <c r="M2278" s="3" t="str">
        <f aca="false">M$2202</f>
        <v>Acessos por 100 mil habitantes</v>
      </c>
      <c r="N2278" s="5"/>
      <c r="O2278" s="3" t="n">
        <v>20.8786588181238</v>
      </c>
    </row>
    <row r="2279" customFormat="false" ht="15" hidden="false" customHeight="true" outlineLevel="0" collapsed="false">
      <c r="A2279" s="3" t="str">
        <f aca="false">A$2203</f>
        <v>Infraestrutura</v>
      </c>
      <c r="B2279" s="3" t="str">
        <f aca="false">B$2203</f>
        <v>Custo de Combustíveis</v>
      </c>
      <c r="C2279" s="3" t="n">
        <f aca="false">C$2203</f>
        <v>-1</v>
      </c>
      <c r="D2279" s="3" t="s">
        <v>239</v>
      </c>
      <c r="E2279" s="3" t="n">
        <f aca="false">E$2203</f>
        <v>2015</v>
      </c>
      <c r="F2279" s="3" t="n">
        <f aca="false">F$2203</f>
        <v>2016</v>
      </c>
      <c r="G2279" s="3" t="n">
        <v>2.99966962137225</v>
      </c>
      <c r="H2279" s="3"/>
      <c r="I2279" s="3"/>
      <c r="J2279" s="3"/>
      <c r="K2279" s="3" t="str">
        <f aca="false">K$2203</f>
        <v>Preço pago em reais por consumidores finais (etanol, gasolina e diesel)</v>
      </c>
      <c r="L2279" s="3" t="str">
        <f aca="false">L$2203</f>
        <v>ANP</v>
      </c>
      <c r="M2279" s="3" t="str">
        <f aca="false">M$2203</f>
        <v>Reais (R$)</v>
      </c>
      <c r="N2279" s="5" t="str">
        <f aca="false">N$6</f>
        <v>A partir da edição de 2018, ou seja, do dado de 2017 o preço pago passou a ser ponderado pela participação dos combustíveis no consumo total.</v>
      </c>
      <c r="O2279" s="3" t="n">
        <v>76.603094052955</v>
      </c>
    </row>
    <row r="2280" customFormat="false" ht="15" hidden="false" customHeight="true" outlineLevel="0" collapsed="false">
      <c r="A2280" s="3" t="str">
        <f aca="false">A$2204</f>
        <v>Infraestrutura</v>
      </c>
      <c r="B2280" s="3" t="str">
        <f aca="false">B$2204</f>
        <v>Custo de Saneamento Básico</v>
      </c>
      <c r="C2280" s="3" t="n">
        <f aca="false">C$2204</f>
        <v>-1</v>
      </c>
      <c r="D2280" s="3" t="s">
        <v>239</v>
      </c>
      <c r="E2280" s="3" t="n">
        <f aca="false">E$2204</f>
        <v>2014</v>
      </c>
      <c r="F2280" s="3" t="n">
        <f aca="false">F$2204</f>
        <v>2016</v>
      </c>
      <c r="G2280" s="3" t="n">
        <v>2.86</v>
      </c>
      <c r="H2280" s="3"/>
      <c r="I2280" s="3"/>
      <c r="J2280" s="3"/>
      <c r="K2280" s="3" t="str">
        <f aca="false">K$2204</f>
        <v>Tarifa média praticada pelo serviço de tratamento e distribuição</v>
      </c>
      <c r="L2280" s="3" t="str">
        <f aca="false">L$2204</f>
        <v>SNIS</v>
      </c>
      <c r="M2280" s="3" t="str">
        <f aca="false">M$2204</f>
        <v>Reais ($) por m3</v>
      </c>
      <c r="N2280" s="5"/>
      <c r="O2280" s="3" t="n">
        <v>58.8652482269504</v>
      </c>
    </row>
    <row r="2281" customFormat="false" ht="15" hidden="false" customHeight="true" outlineLevel="0" collapsed="false">
      <c r="A2281" s="3" t="str">
        <f aca="false">A$2205</f>
        <v>Infraestrutura</v>
      </c>
      <c r="B2281" s="3" t="str">
        <f aca="false">B$2205</f>
        <v>Disponibilidade de Voos Diretos</v>
      </c>
      <c r="C2281" s="3" t="n">
        <f aca="false">C$2205</f>
        <v>1</v>
      </c>
      <c r="D2281" s="3" t="s">
        <v>239</v>
      </c>
      <c r="E2281" s="3" t="n">
        <f aca="false">E$2205</f>
        <v>2015</v>
      </c>
      <c r="F2281" s="3" t="n">
        <f aca="false">F$2205</f>
        <v>2016</v>
      </c>
      <c r="G2281" s="3" t="n">
        <v>6667</v>
      </c>
      <c r="H2281" s="3"/>
      <c r="I2281" s="3"/>
      <c r="J2281" s="3"/>
      <c r="K2281" s="3" t="str">
        <f aca="false">K$2205</f>
        <v>Número de voos diretos</v>
      </c>
      <c r="L2281" s="3" t="str">
        <f aca="false">L$2205</f>
        <v>ANAC</v>
      </c>
      <c r="M2281" s="3" t="str">
        <f aca="false">M$2205</f>
        <v>Número de voos</v>
      </c>
      <c r="N2281" s="5"/>
      <c r="O2281" s="3" t="n">
        <v>2.12548409637318</v>
      </c>
    </row>
    <row r="2282" customFormat="false" ht="15" hidden="false" customHeight="true" outlineLevel="0" collapsed="false">
      <c r="A2282" s="3" t="str">
        <f aca="false">A$2206</f>
        <v>Infraestrutura</v>
      </c>
      <c r="B2282" s="3" t="str">
        <f aca="false">B$2206</f>
        <v>Acesso à Energia Elétrica</v>
      </c>
      <c r="C2282" s="3" t="n">
        <f aca="false">C$2206</f>
        <v>1</v>
      </c>
      <c r="D2282" s="3" t="s">
        <v>239</v>
      </c>
      <c r="E2282" s="3" t="n">
        <f aca="false">E$2206</f>
        <v>2014</v>
      </c>
      <c r="F2282" s="3" t="n">
        <f aca="false">F$2206</f>
        <v>2016</v>
      </c>
      <c r="G2282" s="3" t="n">
        <v>99.0972918756269</v>
      </c>
      <c r="H2282" s="3"/>
      <c r="I2282" s="3"/>
      <c r="J2282" s="3"/>
      <c r="K2282" s="3" t="str">
        <f aca="false">K$2206</f>
        <v>Proporção de domicílios com acesso a energia elétrica (iluminação elétrica).</v>
      </c>
      <c r="L2282" s="3" t="str">
        <f aca="false">L$2206</f>
        <v>PNADc /IBGE</v>
      </c>
      <c r="M2282" s="3" t="str">
        <f aca="false">M$2206</f>
        <v>Porcentagem %</v>
      </c>
      <c r="N2282" s="5"/>
      <c r="O2282" s="3" t="n">
        <v>85.3632325548073</v>
      </c>
    </row>
    <row r="2283" customFormat="false" ht="15" hidden="false" customHeight="true" outlineLevel="0" collapsed="false">
      <c r="A2283" s="3" t="str">
        <f aca="false">A$2207</f>
        <v>Infraestrutura</v>
      </c>
      <c r="B2283" s="3" t="str">
        <f aca="false">B$2207</f>
        <v>Custo da Energia Elétrica</v>
      </c>
      <c r="C2283" s="3" t="n">
        <f aca="false">C$2207</f>
        <v>-1</v>
      </c>
      <c r="D2283" s="3" t="s">
        <v>239</v>
      </c>
      <c r="E2283" s="3" t="n">
        <f aca="false">E$2207</f>
        <v>2015</v>
      </c>
      <c r="F2283" s="3" t="n">
        <f aca="false">F$2207</f>
        <v>2016</v>
      </c>
      <c r="G2283" s="3" t="n">
        <v>554.853173093613</v>
      </c>
      <c r="H2283" s="3"/>
      <c r="I2283" s="3"/>
      <c r="J2283" s="3"/>
      <c r="K2283" s="3" t="str">
        <f aca="false">K$2207</f>
        <v>Tarifa média praticada para o consumo comercial, residencial e industrial.</v>
      </c>
      <c r="L2283" s="3" t="str">
        <f aca="false">L$2207</f>
        <v>ANEEL</v>
      </c>
      <c r="M2283" s="3" t="str">
        <f aca="false">M$2207</f>
        <v>Reais (R$) por MWh</v>
      </c>
      <c r="N2283" s="5"/>
      <c r="O2283" s="3" t="n">
        <v>38.164886663556</v>
      </c>
    </row>
    <row r="2284" customFormat="false" ht="15" hidden="false" customHeight="true" outlineLevel="0" collapsed="false">
      <c r="A2284" s="3" t="str">
        <f aca="false">A$2208</f>
        <v>Infraestrutura</v>
      </c>
      <c r="B2284" s="3" t="str">
        <f aca="false">B$2208</f>
        <v>Qualidade da Energia Elétrica</v>
      </c>
      <c r="C2284" s="3" t="n">
        <f aca="false">C$2208</f>
        <v>-1</v>
      </c>
      <c r="D2284" s="3" t="s">
        <v>239</v>
      </c>
      <c r="E2284" s="3" t="n">
        <f aca="false">E$2208</f>
        <v>2015</v>
      </c>
      <c r="F2284" s="3" t="n">
        <f aca="false">F$2208</f>
        <v>2016</v>
      </c>
      <c r="G2284" s="3" t="n">
        <v>1.8</v>
      </c>
      <c r="H2284" s="3"/>
      <c r="I2284" s="3"/>
      <c r="J2284" s="3"/>
      <c r="K2284" s="3" t="str">
        <f aca="false">K$2208</f>
        <v>O indicador aponta o Desempenho Global de Continuidade, que considera a duração e frequência de interrupções no serviço de energia.</v>
      </c>
      <c r="L2284" s="3" t="str">
        <f aca="false">L$2208</f>
        <v>ANEEL</v>
      </c>
      <c r="M2284" s="3" t="str">
        <f aca="false">M$2208</f>
        <v>Pontuação</v>
      </c>
      <c r="N2284" s="5"/>
      <c r="O2284" s="3" t="n">
        <v>31.547619047619</v>
      </c>
    </row>
    <row r="2285" customFormat="false" ht="15" hidden="false" customHeight="true" outlineLevel="0" collapsed="false">
      <c r="A2285" s="3" t="str">
        <f aca="false">A$2209</f>
        <v>Infraestrutura</v>
      </c>
      <c r="B2285" s="3" t="str">
        <f aca="false">B$2209</f>
        <v>Mobilidade Urbana</v>
      </c>
      <c r="C2285" s="3" t="n">
        <f aca="false">C$2209</f>
        <v>-1</v>
      </c>
      <c r="D2285" s="3" t="s">
        <v>239</v>
      </c>
      <c r="E2285" s="3" t="n">
        <f aca="false">E$2209</f>
        <v>2014</v>
      </c>
      <c r="F2285" s="3" t="n">
        <f aca="false">F$2209</f>
        <v>2016</v>
      </c>
      <c r="G2285" s="3" t="n">
        <v>29.0301322149401</v>
      </c>
      <c r="H2285" s="3"/>
      <c r="I2285" s="3"/>
      <c r="J2285" s="3"/>
      <c r="K2285" s="3" t="str">
        <f aca="false">K$2209</f>
        <v>Tempo gasto no trajeto entre casa e trabalho (minutos)</v>
      </c>
      <c r="L2285" s="3" t="str">
        <f aca="false">L$2209</f>
        <v>PNADc /IBGE</v>
      </c>
      <c r="M2285" s="3" t="str">
        <f aca="false">M$2209</f>
        <v>Minutos</v>
      </c>
      <c r="N2285" s="5"/>
      <c r="O2285" s="3" t="n">
        <v>65.2038029810389</v>
      </c>
    </row>
    <row r="2286" customFormat="false" ht="15" hidden="false" customHeight="true" outlineLevel="0" collapsed="false">
      <c r="A2286" s="3" t="str">
        <f aca="false">A$2210</f>
        <v>Infraestrutura</v>
      </c>
      <c r="B2286" s="3" t="str">
        <f aca="false">B$2210</f>
        <v>Qualidade das Rodovias</v>
      </c>
      <c r="C2286" s="3" t="n">
        <f aca="false">C$2210</f>
        <v>1</v>
      </c>
      <c r="D2286" s="3" t="s">
        <v>239</v>
      </c>
      <c r="E2286" s="3" t="n">
        <f aca="false">E$2210</f>
        <v>2015</v>
      </c>
      <c r="F2286" s="3" t="n">
        <f aca="false">F$2210</f>
        <v>2016</v>
      </c>
      <c r="G2286" s="3" t="n">
        <v>3.8216644649934</v>
      </c>
      <c r="H2286" s="3"/>
      <c r="I2286" s="3"/>
      <c r="J2286" s="3"/>
      <c r="K2286" s="3" t="str">
        <f aca="false">K$2210</f>
        <v>Avaliação das condições das vias rodoviárias (nota entre 1 (ruim) a 5 (ótimo) ponderada pela extensão pesquisada)</v>
      </c>
      <c r="L2286" s="3" t="str">
        <f aca="false">L$2210</f>
        <v>CNT</v>
      </c>
      <c r="M2286" s="3" t="str">
        <f aca="false">M$2210</f>
        <v>Pontuação de 1 a 5</v>
      </c>
      <c r="N2286" s="5"/>
      <c r="O2286" s="3" t="n">
        <v>74.7337010242122</v>
      </c>
    </row>
    <row r="2287" customFormat="false" ht="15" hidden="false" customHeight="true" outlineLevel="0" collapsed="false">
      <c r="A2287" s="3" t="str">
        <f aca="false">A$2211</f>
        <v>Infraestrutura</v>
      </c>
      <c r="B2287" s="3" t="str">
        <f aca="false">B$2211</f>
        <v>Qualidade do Serviço de Telecomunicações</v>
      </c>
      <c r="C2287" s="3" t="n">
        <f aca="false">C$2211</f>
        <v>1</v>
      </c>
      <c r="D2287" s="3" t="s">
        <v>239</v>
      </c>
      <c r="E2287" s="3" t="n">
        <f aca="false">E$2211</f>
        <v>2015</v>
      </c>
      <c r="F2287" s="3" t="n">
        <f aca="false">F$2211</f>
        <v>2016</v>
      </c>
      <c r="G2287" s="3" t="n">
        <v>69.65</v>
      </c>
      <c r="H2287" s="3"/>
      <c r="I2287" s="3"/>
      <c r="J2287" s="3"/>
      <c r="K2287" s="3" t="str">
        <f aca="false">K$2211</f>
        <v>Média do ranking de banda larga fixa e do de telefonia móvel (percentual de indicadores com cumprimento de metas)</v>
      </c>
      <c r="L2287" s="3" t="str">
        <f aca="false">L$2211</f>
        <v>ANATEL</v>
      </c>
      <c r="M2287" s="3" t="str">
        <f aca="false">M$2211</f>
        <v>Porcentagem %</v>
      </c>
      <c r="N2287" s="5"/>
      <c r="O2287" s="3" t="n">
        <v>93.6000000000001</v>
      </c>
    </row>
    <row r="2288" customFormat="false" ht="15" hidden="false" customHeight="true" outlineLevel="0" collapsed="false">
      <c r="A2288" s="3" t="str">
        <f aca="false">A$2212</f>
        <v>Infraestrutura</v>
      </c>
      <c r="B2288" s="3" t="str">
        <f aca="false">B$2212</f>
        <v> Total</v>
      </c>
      <c r="C2288" s="3" t="n">
        <f aca="false">C$2212</f>
        <v>1</v>
      </c>
      <c r="D2288" s="3" t="s">
        <v>239</v>
      </c>
      <c r="E2288" s="3" t="n">
        <f aca="false">E$2212</f>
        <v>2016</v>
      </c>
      <c r="F2288" s="3" t="n">
        <f aca="false">F$2212</f>
        <v>2016</v>
      </c>
      <c r="G2288" s="3" t="n">
        <v>54.2356027470795</v>
      </c>
      <c r="H2288" s="3"/>
      <c r="I2288" s="3"/>
      <c r="J2288" s="3"/>
      <c r="K2288" s="3" t="str">
        <f aca="false">K$2212</f>
        <v>Nota obtida via normalização e ponderação de indicadores que variam de 0 a 100.</v>
      </c>
      <c r="L2288" s="3" t="str">
        <f aca="false">L$2212</f>
        <v>Tendências</v>
      </c>
      <c r="M2288" s="3" t="str">
        <f aca="false">M$2212</f>
        <v>Nota de 0 a 100</v>
      </c>
      <c r="N2288" s="5"/>
      <c r="O2288" s="3" t="n">
        <v>50.3840998183394</v>
      </c>
    </row>
    <row r="2289" customFormat="false" ht="15" hidden="false" customHeight="true" outlineLevel="0" collapsed="false">
      <c r="A2289" s="3" t="str">
        <f aca="false">A$2213</f>
        <v>Inovação</v>
      </c>
      <c r="B2289" s="3" t="str">
        <f aca="false">B$2213</f>
        <v>Produção Acadêmica</v>
      </c>
      <c r="C2289" s="3" t="n">
        <f aca="false">C$2213</f>
        <v>1</v>
      </c>
      <c r="D2289" s="3" t="s">
        <v>239</v>
      </c>
      <c r="E2289" s="3" t="n">
        <f aca="false">E$2213</f>
        <v>2014</v>
      </c>
      <c r="F2289" s="3" t="n">
        <f aca="false">F$2213</f>
        <v>2016</v>
      </c>
      <c r="G2289" s="3" t="n">
        <v>0.174383644016837</v>
      </c>
      <c r="H2289" s="3"/>
      <c r="I2289" s="3"/>
      <c r="J2289" s="3"/>
      <c r="K2289" s="3" t="str">
        <f aca="false">K$2213</f>
        <v>Total de documentos publicados em periódicos acadêmicos indexados no Scopus em relação à população total.</v>
      </c>
      <c r="L2289" s="3" t="str">
        <f aca="false">L$2213</f>
        <v>SCImago IR</v>
      </c>
      <c r="M2289" s="3" t="str">
        <f aca="false">M$2213</f>
        <v>Artigos por 1 milhão de habitantes</v>
      </c>
      <c r="N2289" s="5"/>
      <c r="O2289" s="3" t="n">
        <v>14.840163127645</v>
      </c>
    </row>
    <row r="2290" customFormat="false" ht="15" hidden="false" customHeight="true" outlineLevel="0" collapsed="false">
      <c r="A2290" s="3" t="str">
        <f aca="false">A$2214</f>
        <v>Inovação</v>
      </c>
      <c r="B2290" s="3" t="str">
        <f aca="false">B$2214</f>
        <v>Investimentos Públicos em P&amp;D</v>
      </c>
      <c r="C2290" s="3" t="n">
        <f aca="false">C$2214</f>
        <v>1</v>
      </c>
      <c r="D2290" s="3" t="s">
        <v>239</v>
      </c>
      <c r="E2290" s="3" t="n">
        <f aca="false">E$2214</f>
        <v>2013</v>
      </c>
      <c r="F2290" s="3" t="n">
        <f aca="false">F$2214</f>
        <v>2016</v>
      </c>
      <c r="G2290" s="3" t="n">
        <v>0.04520549738261</v>
      </c>
      <c r="H2290" s="3"/>
      <c r="I2290" s="3"/>
      <c r="J2290" s="3"/>
      <c r="K2290" s="3" t="str">
        <f aca="false">K$2214</f>
        <v>Participação de Investimento público em P&amp;D no PIB estadual</v>
      </c>
      <c r="L2290" s="3" t="str">
        <f aca="false">L$2214</f>
        <v>Min.CT&amp;I</v>
      </c>
      <c r="M2290" s="3" t="str">
        <f aca="false">M$2214</f>
        <v>Porcentagem %</v>
      </c>
      <c r="N2290" s="5" t="str">
        <f aca="false">N$68</f>
        <v>O PIB utilizado é o oficial divulgado pelo IBGE</v>
      </c>
      <c r="O2290" s="3" t="n">
        <v>7.54238781886748</v>
      </c>
    </row>
    <row r="2291" customFormat="false" ht="15" hidden="false" customHeight="true" outlineLevel="0" collapsed="false">
      <c r="A2291" s="3" t="str">
        <f aca="false">A$2215</f>
        <v>Inovação</v>
      </c>
      <c r="B2291" s="3" t="str">
        <f aca="false">B$2215</f>
        <v>Patentes</v>
      </c>
      <c r="C2291" s="3" t="n">
        <f aca="false">C$2215</f>
        <v>1</v>
      </c>
      <c r="D2291" s="3" t="s">
        <v>239</v>
      </c>
      <c r="E2291" s="3" t="n">
        <f aca="false">E$2215</f>
        <v>2012</v>
      </c>
      <c r="F2291" s="3" t="n">
        <f aca="false">F$2215</f>
        <v>2016</v>
      </c>
      <c r="G2291" s="3" t="n">
        <v>0</v>
      </c>
      <c r="H2291" s="3"/>
      <c r="I2291" s="3"/>
      <c r="J2291" s="3"/>
      <c r="K2291" s="3" t="str">
        <f aca="false">K$2215</f>
        <v>Total de concessões de patentes, englobando os tipos: "Patente de Invenção", "Modelo de Utilidade" e "Certificado de Adição" em relação ao PIB.</v>
      </c>
      <c r="L2291" s="3" t="str">
        <f aca="false">L$2215</f>
        <v>INPI</v>
      </c>
      <c r="M2291" s="3" t="str">
        <f aca="false">M$2215</f>
        <v>Patentes pelo PIB em 1 bilhão de reais</v>
      </c>
      <c r="N2291" s="3" t="str">
        <f aca="false">N$69</f>
        <v>O PIB utilizado para cálculo é estimado pela Tendências</v>
      </c>
      <c r="O2291" s="3" t="n">
        <v>0</v>
      </c>
    </row>
    <row r="2292" customFormat="false" ht="15" hidden="false" customHeight="true" outlineLevel="0" collapsed="false">
      <c r="A2292" s="3" t="str">
        <f aca="false">A$2216</f>
        <v>Inovação</v>
      </c>
      <c r="B2292" s="3" t="str">
        <f aca="false">B$2216</f>
        <v> Total</v>
      </c>
      <c r="C2292" s="3" t="n">
        <f aca="false">C$2216</f>
        <v>1</v>
      </c>
      <c r="D2292" s="3" t="s">
        <v>239</v>
      </c>
      <c r="E2292" s="3" t="n">
        <f aca="false">E$2216</f>
        <v>2016</v>
      </c>
      <c r="F2292" s="3" t="n">
        <f aca="false">F$2216</f>
        <v>2016</v>
      </c>
      <c r="G2292" s="3" t="n">
        <v>7.89017570101034</v>
      </c>
      <c r="H2292" s="3"/>
      <c r="I2292" s="3"/>
      <c r="J2292" s="3"/>
      <c r="K2292" s="3" t="str">
        <f aca="false">K$2216</f>
        <v>Nota obtida via normalização e ponderação de indicadores que variam de 0 a 100.</v>
      </c>
      <c r="L2292" s="3" t="str">
        <f aca="false">L$2216</f>
        <v>Tendências</v>
      </c>
      <c r="M2292" s="3" t="str">
        <f aca="false">M$2216</f>
        <v>Nota de 0 a 100</v>
      </c>
      <c r="N2292" s="5"/>
      <c r="O2292" s="3" t="n">
        <v>7.65659036777566</v>
      </c>
    </row>
    <row r="2293" customFormat="false" ht="15.75" hidden="false" customHeight="true" outlineLevel="0" collapsed="false">
      <c r="A2293" s="3" t="str">
        <f aca="false">A$2217</f>
        <v>Potencial de Mercado</v>
      </c>
      <c r="B2293" s="3" t="str">
        <f aca="false">B$2217</f>
        <v>Tamanho de mercado</v>
      </c>
      <c r="C2293" s="3" t="n">
        <f aca="false">C$2217</f>
        <v>1</v>
      </c>
      <c r="D2293" s="3" t="s">
        <v>239</v>
      </c>
      <c r="E2293" s="3" t="n">
        <f aca="false">E$2217</f>
        <v>2015</v>
      </c>
      <c r="F2293" s="3" t="n">
        <f aca="false">F$2217</f>
        <v>2016</v>
      </c>
      <c r="G2293" s="3" t="n">
        <v>25.689712082774</v>
      </c>
      <c r="H2293" s="3"/>
      <c r="I2293" s="3"/>
      <c r="J2293" s="3"/>
      <c r="K2293" s="3" t="str">
        <f aca="false">K$2217</f>
        <v>Produto Interno Bruto (PIB) real a preços de 2013</v>
      </c>
      <c r="L2293" s="3" t="str">
        <f aca="false">L$2217</f>
        <v>IBGE/IBCR/CAGED</v>
      </c>
      <c r="M2293" s="3" t="str">
        <f aca="false">M$2217</f>
        <v>Reais a preços de 2013</v>
      </c>
      <c r="N2293" s="5" t="str">
        <f aca="false">N$2</f>
        <v>O PIB utilizado para cálculo é estimado pela Tendências</v>
      </c>
      <c r="O2293" s="3" t="n">
        <v>1.42895508667828</v>
      </c>
    </row>
    <row r="2294" customFormat="false" ht="15" hidden="false" customHeight="true" outlineLevel="0" collapsed="false">
      <c r="A2294" s="3" t="str">
        <f aca="false">A$2218</f>
        <v>Potencial de Mercado</v>
      </c>
      <c r="B2294" s="3" t="str">
        <f aca="false">B$2218</f>
        <v>Taxa de crescimento</v>
      </c>
      <c r="C2294" s="3" t="n">
        <f aca="false">C$2218</f>
        <v>1</v>
      </c>
      <c r="D2294" s="3" t="s">
        <v>239</v>
      </c>
      <c r="E2294" s="3" t="n">
        <f aca="false">E$2218</f>
        <v>2015</v>
      </c>
      <c r="F2294" s="3" t="n">
        <f aca="false">F$2218</f>
        <v>2016</v>
      </c>
      <c r="G2294" s="3" t="n">
        <v>0.891323844140146</v>
      </c>
      <c r="H2294" s="3"/>
      <c r="I2294" s="3"/>
      <c r="J2294" s="3"/>
      <c r="K2294" s="3" t="str">
        <f aca="false">K$2218</f>
        <v>Média Móvel de cinco períodos para a taxa de crescimento anual do PIB</v>
      </c>
      <c r="L2294" s="3" t="str">
        <f aca="false">L$2218</f>
        <v>IBGE/IBCR/CAGED</v>
      </c>
      <c r="M2294" s="3" t="str">
        <f aca="false">M$2218</f>
        <v>Porcentagem %</v>
      </c>
      <c r="N2294" s="5" t="str">
        <f aca="false">N$3</f>
        <v>O PIB utilizado para cálculo é estimado pela Tendências</v>
      </c>
      <c r="O2294" s="3" t="n">
        <v>21.3368052009712</v>
      </c>
    </row>
    <row r="2295" customFormat="false" ht="15" hidden="false" customHeight="true" outlineLevel="0" collapsed="false">
      <c r="A2295" s="3" t="str">
        <f aca="false">A$2219</f>
        <v>Potencial de Mercado</v>
      </c>
      <c r="B2295" s="3" t="str">
        <f aca="false">B$2219</f>
        <v>Crescimento Potencial da Força de Trabalho</v>
      </c>
      <c r="C2295" s="3" t="n">
        <f aca="false">C$2219</f>
        <v>1</v>
      </c>
      <c r="D2295" s="3" t="s">
        <v>239</v>
      </c>
      <c r="E2295" s="3" t="n">
        <f aca="false">E$2219</f>
        <v>2015</v>
      </c>
      <c r="F2295" s="3" t="n">
        <f aca="false">F$2219</f>
        <v>2016</v>
      </c>
      <c r="G2295" s="3" t="n">
        <v>0.965933085109771</v>
      </c>
      <c r="H2295" s="3"/>
      <c r="I2295" s="3"/>
      <c r="J2295" s="3"/>
      <c r="K2295" s="3" t="str">
        <f aca="false">K$2219</f>
        <v>Média da taxa de crescimento da PIA para os próximos 10 anos (população com idade entre 15 e 64 anos)</v>
      </c>
      <c r="L2295" s="3" t="str">
        <f aca="false">L$2219</f>
        <v>IBGE</v>
      </c>
      <c r="M2295" s="3" t="str">
        <f aca="false">M$2219</f>
        <v>Porcentagem %</v>
      </c>
      <c r="N2295" s="5"/>
      <c r="O2295" s="3" t="n">
        <v>33.4425056203227</v>
      </c>
    </row>
    <row r="2296" customFormat="false" ht="15" hidden="false" customHeight="true" outlineLevel="0" collapsed="false">
      <c r="A2296" s="3" t="str">
        <f aca="false">A$2220</f>
        <v>Potencial de Mercado</v>
      </c>
      <c r="B2296" s="3" t="str">
        <f aca="false">B$2220</f>
        <v> Total</v>
      </c>
      <c r="C2296" s="3" t="n">
        <f aca="false">C$2220</f>
        <v>1</v>
      </c>
      <c r="D2296" s="3" t="s">
        <v>239</v>
      </c>
      <c r="E2296" s="3" t="n">
        <f aca="false">E$2220</f>
        <v>2016</v>
      </c>
      <c r="F2296" s="3" t="n">
        <f aca="false">F$2220</f>
        <v>2016</v>
      </c>
      <c r="G2296" s="3" t="n">
        <v>14.9198052978232</v>
      </c>
      <c r="H2296" s="3"/>
      <c r="I2296" s="3"/>
      <c r="J2296" s="3"/>
      <c r="K2296" s="3" t="str">
        <f aca="false">K$2220</f>
        <v>Nota obtida via normalização e ponderação de indicadores que variam de 0 a 100.</v>
      </c>
      <c r="L2296" s="3" t="str">
        <f aca="false">L$2220</f>
        <v>Tendências</v>
      </c>
      <c r="M2296" s="3" t="str">
        <f aca="false">M$2220</f>
        <v>Nota de 0 a 100</v>
      </c>
      <c r="N2296" s="5"/>
      <c r="O2296" s="3" t="n">
        <v>0</v>
      </c>
    </row>
    <row r="2297" customFormat="false" ht="15" hidden="false" customHeight="true" outlineLevel="0" collapsed="false">
      <c r="A2297" s="3" t="str">
        <f aca="false">A$2221</f>
        <v>Solidez Fiscal</v>
      </c>
      <c r="B2297" s="3" t="str">
        <f aca="false">B$2221</f>
        <v>Taxa de Investimentos</v>
      </c>
      <c r="C2297" s="3" t="n">
        <f aca="false">C$2221</f>
        <v>1</v>
      </c>
      <c r="D2297" s="3" t="s">
        <v>239</v>
      </c>
      <c r="E2297" s="3" t="n">
        <f aca="false">E$2221</f>
        <v>2015</v>
      </c>
      <c r="F2297" s="3" t="n">
        <f aca="false">F$2221</f>
        <v>2016</v>
      </c>
      <c r="G2297" s="3" t="n">
        <v>7.35462742467862</v>
      </c>
      <c r="H2297" s="3"/>
      <c r="I2297" s="3"/>
      <c r="J2297" s="3"/>
      <c r="K2297" s="3" t="str">
        <f aca="false">K$2221</f>
        <v>Investimento liquidado / receita corrente líquida</v>
      </c>
      <c r="L2297" s="3" t="str">
        <f aca="false">L$2221</f>
        <v>Siconfi</v>
      </c>
      <c r="M2297" s="3" t="str">
        <f aca="false">M$2221</f>
        <v>Porcentagem %</v>
      </c>
      <c r="N2297" s="5" t="str">
        <f aca="false">N$55</f>
        <v>Antes da edição de 2020 o indicador era conhecido como "Capacidade de Investimento"</v>
      </c>
      <c r="O2297" s="3" t="n">
        <v>44.5158440728392</v>
      </c>
    </row>
    <row r="2298" customFormat="false" ht="15" hidden="false" customHeight="true" outlineLevel="0" collapsed="false">
      <c r="A2298" s="3" t="str">
        <f aca="false">A$2222</f>
        <v>Solidez Fiscal</v>
      </c>
      <c r="B2298" s="3" t="str">
        <f aca="false">B$2222</f>
        <v>Resultado Nominal</v>
      </c>
      <c r="C2298" s="3" t="n">
        <f aca="false">C$2222</f>
        <v>1</v>
      </c>
      <c r="D2298" s="3" t="s">
        <v>239</v>
      </c>
      <c r="E2298" s="3" t="n">
        <f aca="false">E$2222</f>
        <v>2015</v>
      </c>
      <c r="F2298" s="3" t="n">
        <f aca="false">F$2222</f>
        <v>2016</v>
      </c>
      <c r="G2298" s="3" t="n">
        <v>-3.18437622913009</v>
      </c>
      <c r="H2298" s="3"/>
      <c r="I2298" s="3"/>
      <c r="J2298" s="3"/>
      <c r="K2298" s="3" t="str">
        <f aca="false">K$2222</f>
        <v>Diferença entre receitas e despesas primárias no período acrescidas das despesas com juros nominais incidentes sobre a dívida pública interna e externa, dividido pelo PIB</v>
      </c>
      <c r="L2298" s="3" t="str">
        <f aca="false">L$2222</f>
        <v>Siconfi</v>
      </c>
      <c r="M2298" s="3" t="str">
        <f aca="false">M$2222</f>
        <v>Porcentagem %</v>
      </c>
      <c r="N2298" s="5"/>
      <c r="O2298" s="3" t="n">
        <v>21.8808926889055</v>
      </c>
    </row>
    <row r="2299" customFormat="false" ht="15" hidden="false" customHeight="true" outlineLevel="0" collapsed="false">
      <c r="A2299" s="3" t="str">
        <f aca="false">A$2223</f>
        <v>Solidez Fiscal</v>
      </c>
      <c r="B2299" s="3" t="str">
        <f aca="false">B$2223</f>
        <v>Solvência Fiscal</v>
      </c>
      <c r="C2299" s="3" t="n">
        <f aca="false">C$2223</f>
        <v>-1</v>
      </c>
      <c r="D2299" s="3" t="s">
        <v>239</v>
      </c>
      <c r="E2299" s="3" t="n">
        <f aca="false">E$2223</f>
        <v>2015</v>
      </c>
      <c r="F2299" s="3" t="n">
        <f aca="false">F$2223</f>
        <v>2016</v>
      </c>
      <c r="G2299" s="3" t="n">
        <v>169.694559837257</v>
      </c>
      <c r="H2299" s="3"/>
      <c r="I2299" s="3"/>
      <c r="J2299" s="3"/>
      <c r="K2299" s="3" t="str">
        <f aca="false">K$2223</f>
        <v>Dívida consolidada líquida / receita corrente líquida</v>
      </c>
      <c r="L2299" s="3" t="str">
        <f aca="false">L$2223</f>
        <v>Siconfi</v>
      </c>
      <c r="M2299" s="3" t="str">
        <f aca="false">M$2223</f>
        <v>Porcentagem %</v>
      </c>
      <c r="N2299" s="5"/>
      <c r="O2299" s="3" t="n">
        <v>26.3699108064173</v>
      </c>
    </row>
    <row r="2300" customFormat="false" ht="15" hidden="false" customHeight="true" outlineLevel="0" collapsed="false">
      <c r="A2300" s="3" t="str">
        <f aca="false">A$2224</f>
        <v>Solidez Fiscal</v>
      </c>
      <c r="B2300" s="3" t="str">
        <f aca="false">B$2224</f>
        <v>Sucesso do Planejamento Orçamentário</v>
      </c>
      <c r="C2300" s="3" t="n">
        <f aca="false">C$2224</f>
        <v>1</v>
      </c>
      <c r="D2300" s="3" t="s">
        <v>239</v>
      </c>
      <c r="E2300" s="3" t="n">
        <f aca="false">E$2224</f>
        <v>2015</v>
      </c>
      <c r="F2300" s="3" t="n">
        <f aca="false">F$2224</f>
        <v>2016</v>
      </c>
      <c r="G2300" s="3" t="n">
        <v>85.0205838129251</v>
      </c>
      <c r="H2300" s="3"/>
      <c r="I2300" s="3"/>
      <c r="J2300" s="3"/>
      <c r="K2300" s="3" t="str">
        <f aca="false">K$2224</f>
        <v>Despesa liquidada pela despesa total atualizada (dotação orçamentária).</v>
      </c>
      <c r="L2300" s="3" t="str">
        <f aca="false">L$2224</f>
        <v>Siconfi</v>
      </c>
      <c r="M2300" s="3" t="str">
        <f aca="false">M$2224</f>
        <v>Porcentagem %</v>
      </c>
      <c r="N2300" s="5" t="str">
        <f aca="false">N$58</f>
        <v>Antes de 2020 o indicador era chamado de "Sucesso da Execução Orçamentária"</v>
      </c>
      <c r="O2300" s="3" t="n">
        <v>77.1876638523768</v>
      </c>
    </row>
    <row r="2301" customFormat="false" ht="15" hidden="false" customHeight="true" outlineLevel="0" collapsed="false">
      <c r="A2301" s="3" t="str">
        <f aca="false">A$2225</f>
        <v>Solidez Fiscal</v>
      </c>
      <c r="B2301" s="3" t="str">
        <f aca="false">B$2225</f>
        <v>Dependência Fiscal</v>
      </c>
      <c r="C2301" s="3" t="n">
        <f aca="false">C$2225</f>
        <v>1</v>
      </c>
      <c r="D2301" s="3" t="s">
        <v>239</v>
      </c>
      <c r="E2301" s="3" t="n">
        <f aca="false">E$2225</f>
        <v>2015</v>
      </c>
      <c r="F2301" s="3" t="n">
        <f aca="false">F$2225</f>
        <v>2016</v>
      </c>
      <c r="G2301" s="3" t="n">
        <v>50.3594732318421</v>
      </c>
      <c r="H2301" s="3"/>
      <c r="I2301" s="3"/>
      <c r="J2301" s="3"/>
      <c r="K2301" s="3" t="str">
        <f aca="false">K$2225</f>
        <v>Grau de autonomia financeira do Estado tendo por base a participação das receitas correntes próprias (realizadas) sobre a receita corrente total, dado pela fórmula: 1 – (transferências correntes/receita corrente total)</v>
      </c>
      <c r="L2301" s="3" t="str">
        <f aca="false">L$2225</f>
        <v>Siconfi</v>
      </c>
      <c r="M2301" s="3" t="str">
        <f aca="false">M$2225</f>
        <v>Porcentagem %</v>
      </c>
      <c r="N230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301" s="3" t="n">
        <v>32.885696636966</v>
      </c>
    </row>
    <row r="2302" customFormat="false" ht="15" hidden="false" customHeight="true" outlineLevel="0" collapsed="false">
      <c r="A2302" s="3" t="str">
        <f aca="false">A$2226</f>
        <v>Solidez Fiscal</v>
      </c>
      <c r="B2302" s="3" t="str">
        <f aca="false">B$2226</f>
        <v>Resultado Primário</v>
      </c>
      <c r="C2302" s="3" t="n">
        <f aca="false">C$2226</f>
        <v>1</v>
      </c>
      <c r="D2302" s="3" t="s">
        <v>239</v>
      </c>
      <c r="E2302" s="3" t="n">
        <f aca="false">E$2226</f>
        <v>2015</v>
      </c>
      <c r="F2302" s="3" t="n">
        <f aca="false">F$2226</f>
        <v>2016</v>
      </c>
      <c r="G2302" s="3" t="n">
        <v>1.87777637580303</v>
      </c>
      <c r="H2302" s="3"/>
      <c r="I2302" s="3"/>
      <c r="J2302" s="3"/>
      <c r="K2302" s="3" t="str">
        <f aca="false">K$2226</f>
        <v>O resultado primário líquido é dado pela diferença entre receita primária realizada e a despesa primária liquidada no ano. A diferença é dividida pelo PIB nominal de cada Estado.</v>
      </c>
      <c r="L2302" s="3" t="str">
        <f aca="false">L$2226</f>
        <v>Siconfi</v>
      </c>
      <c r="M2302" s="3" t="str">
        <f aca="false">M$2226</f>
        <v>Porcentagem %</v>
      </c>
      <c r="N2302" s="4" t="str">
        <f aca="false">N$2226</f>
        <v>O PIB utilizado para cálculo é estimado pela Tendências</v>
      </c>
      <c r="O2302" s="3" t="n">
        <v>51.5468389802729</v>
      </c>
    </row>
    <row r="2303" customFormat="false" ht="15" hidden="false" customHeight="true" outlineLevel="0" collapsed="false">
      <c r="A2303" s="3" t="str">
        <f aca="false">A$2227</f>
        <v>Solidez Fiscal</v>
      </c>
      <c r="B2303" s="3" t="str">
        <f aca="false">B$2227</f>
        <v> Total</v>
      </c>
      <c r="C2303" s="3" t="n">
        <f aca="false">C$2227</f>
        <v>1</v>
      </c>
      <c r="D2303" s="3" t="s">
        <v>239</v>
      </c>
      <c r="E2303" s="3" t="n">
        <f aca="false">E$2227</f>
        <v>2016</v>
      </c>
      <c r="F2303" s="3" t="n">
        <f aca="false">F$2227</f>
        <v>2016</v>
      </c>
      <c r="G2303" s="3" t="n">
        <v>40.1555283304822</v>
      </c>
      <c r="H2303" s="3"/>
      <c r="I2303" s="3"/>
      <c r="J2303" s="3"/>
      <c r="K2303" s="3" t="str">
        <f aca="false">K$2227</f>
        <v>Nota obtida via normalização e ponderação de indicadores que variam de 0 a 100.</v>
      </c>
      <c r="L2303" s="3" t="str">
        <f aca="false">L$2227</f>
        <v>Tendências</v>
      </c>
      <c r="M2303" s="3" t="str">
        <f aca="false">M$2227</f>
        <v>Nota de 0 a 100</v>
      </c>
      <c r="N2303" s="5"/>
      <c r="O2303" s="3" t="n">
        <v>21.6407071553068</v>
      </c>
    </row>
    <row r="2304" customFormat="false" ht="15" hidden="false" customHeight="true" outlineLevel="0" collapsed="false">
      <c r="A2304" s="3" t="str">
        <f aca="false">A$2228</f>
        <v>Segurança Pública</v>
      </c>
      <c r="B2304" s="3" t="str">
        <f aca="false">B$2228</f>
        <v>Atuação do Sistema de Justiça Criminal</v>
      </c>
      <c r="C2304" s="3" t="n">
        <f aca="false">C$2228</f>
        <v>1</v>
      </c>
      <c r="D2304" s="3" t="s">
        <v>239</v>
      </c>
      <c r="E2304" s="3" t="n">
        <f aca="false">E$2228</f>
        <v>2014</v>
      </c>
      <c r="F2304" s="3" t="n">
        <f aca="false">F$2228</f>
        <v>2016</v>
      </c>
      <c r="G2304" s="3" t="n">
        <v>0.596789883268482</v>
      </c>
      <c r="H2304" s="3"/>
      <c r="I2304" s="3"/>
      <c r="J2304" s="3"/>
      <c r="K2304" s="3" t="str">
        <f aca="false">K$2228</f>
        <v>Total da população carcerária (regime fechado) em relação ao número de homicídios.</v>
      </c>
      <c r="L2304" s="3" t="str">
        <f aca="false">L$2228</f>
        <v>Fórum de Segurança Pública</v>
      </c>
      <c r="M2304" s="3" t="str">
        <f aca="false">M$2228</f>
        <v>Porcentagem %</v>
      </c>
      <c r="N2304" s="3" t="str">
        <f aca="false">N$49</f>
        <v>A partir da edição de 2018, ou seja, do dado de 2017 passou a ser usado como numerador a população prisional acusada de homicídio e não mais a população carcerária total.</v>
      </c>
      <c r="O2304" s="3" t="n">
        <v>0.104848024351457</v>
      </c>
    </row>
    <row r="2305" customFormat="false" ht="15" hidden="false" customHeight="true" outlineLevel="0" collapsed="false">
      <c r="A2305" s="3" t="str">
        <f aca="false">A$2229</f>
        <v>Segurança Pública</v>
      </c>
      <c r="B2305" s="3" t="str">
        <f aca="false">B$2229</f>
        <v>Déficit Carcerário</v>
      </c>
      <c r="C2305" s="3" t="n">
        <f aca="false">C$2229</f>
        <v>-1</v>
      </c>
      <c r="D2305" s="3" t="s">
        <v>239</v>
      </c>
      <c r="E2305" s="3" t="n">
        <f aca="false">E$2229</f>
        <v>2014</v>
      </c>
      <c r="F2305" s="3" t="n">
        <f aca="false">F$2229</f>
        <v>2016</v>
      </c>
      <c r="G2305" s="3" t="n">
        <v>2.09463113171109</v>
      </c>
      <c r="H2305" s="3"/>
      <c r="I2305" s="3"/>
      <c r="J2305" s="3"/>
      <c r="K2305" s="3" t="str">
        <f aca="false">K$2229</f>
        <v>Relação detentos / Vagas</v>
      </c>
      <c r="L2305" s="3" t="str">
        <f aca="false">L$2229</f>
        <v>Fórum de Segurança Pública</v>
      </c>
      <c r="M2305" s="3" t="str">
        <f aca="false">M$2229</f>
        <v>Porcentagem %</v>
      </c>
      <c r="N2305" s="5"/>
      <c r="O2305" s="3" t="n">
        <v>31.6549691033002</v>
      </c>
    </row>
    <row r="2306" customFormat="false" ht="15" hidden="false" customHeight="true" outlineLevel="0" collapsed="false">
      <c r="A2306" s="3" t="str">
        <f aca="false">A$2230</f>
        <v>Segurança Pública</v>
      </c>
      <c r="B2306" s="3" t="str">
        <f aca="false">B$2230</f>
        <v>Mortes a esclarecer</v>
      </c>
      <c r="C2306" s="3" t="n">
        <f aca="false">C$2230</f>
        <v>-1</v>
      </c>
      <c r="D2306" s="3" t="s">
        <v>239</v>
      </c>
      <c r="E2306" s="3" t="n">
        <f aca="false">E$2230</f>
        <v>2014</v>
      </c>
      <c r="F2306" s="3" t="n">
        <f aca="false">F$2230</f>
        <v>2016</v>
      </c>
      <c r="G2306" s="3" t="n">
        <v>23.0933322895669</v>
      </c>
      <c r="H2306" s="3"/>
      <c r="I2306" s="3"/>
      <c r="J2306" s="3"/>
      <c r="K2306" s="3" t="str">
        <f aca="false">K$2230</f>
        <v># "mortes a esclarecer" / 100 mil habitantes</v>
      </c>
      <c r="L2306" s="3" t="str">
        <f aca="false">L$2230</f>
        <v>Fórum de Segurança Pública</v>
      </c>
      <c r="M2306" s="3" t="str">
        <f aca="false">M$2230</f>
        <v>Taxa de mortalidade por 100 mil habitantes</v>
      </c>
      <c r="N2306" s="5" t="str">
        <f aca="false">N$48</f>
        <v>A partir da edição de 2017, ou seja, do dado de 2015 a fonte passou a ser o Datasus e não mais o "Fórum de Segurança Público", assim, mortes a esclarecer significam: Óbitos por causas externas a partir de "Eventos cuja intenção é indeterminada"</v>
      </c>
      <c r="O2306" s="3" t="n">
        <v>18.3918253896182</v>
      </c>
    </row>
    <row r="2307" customFormat="false" ht="15" hidden="false" customHeight="true" outlineLevel="0" collapsed="false">
      <c r="A2307" s="3" t="str">
        <f aca="false">A$2231</f>
        <v>Segurança Pública</v>
      </c>
      <c r="B2307" s="3" t="str">
        <f aca="false">B$2231</f>
        <v>Mortalidade no Trânsito</v>
      </c>
      <c r="C2307" s="3" t="n">
        <f aca="false">C$2231</f>
        <v>-1</v>
      </c>
      <c r="D2307" s="3" t="s">
        <v>239</v>
      </c>
      <c r="E2307" s="3" t="n">
        <f aca="false">E$2231</f>
        <v>2014</v>
      </c>
      <c r="F2307" s="3" t="n">
        <f aca="false">F$2231</f>
        <v>2016</v>
      </c>
      <c r="G2307" s="3" t="n">
        <v>74.0905773627432</v>
      </c>
      <c r="H2307" s="3"/>
      <c r="I2307" s="3"/>
      <c r="J2307" s="3"/>
      <c r="K2307" s="3" t="str">
        <f aca="false">K$2231</f>
        <v>Óbitos por causas externas (acidentes em transporte terrestre) em relação ao total de habitantes.</v>
      </c>
      <c r="L2307" s="3" t="str">
        <f aca="false">L$2231</f>
        <v>Datasus</v>
      </c>
      <c r="M2307" s="3" t="str">
        <f aca="false">M$2231</f>
        <v>Mortes em relação a frota e aos habitantes</v>
      </c>
      <c r="N2307" s="5" t="str">
        <f aca="false">N$50</f>
        <v>Antes de 2019 o nome do indicador era "Segurança no Trânsito" </v>
      </c>
      <c r="O2307" s="3" t="n">
        <v>20.4107767192945</v>
      </c>
    </row>
    <row r="2308" customFormat="false" ht="15" hidden="false" customHeight="true" outlineLevel="0" collapsed="false">
      <c r="A2308" s="3" t="str">
        <f aca="false">A$2232</f>
        <v>Segurança Pública</v>
      </c>
      <c r="B2308" s="3" t="str">
        <f aca="false">B$2232</f>
        <v>Segurança Pessoal</v>
      </c>
      <c r="C2308" s="3" t="n">
        <f aca="false">C$2232</f>
        <v>-1</v>
      </c>
      <c r="D2308" s="3" t="s">
        <v>239</v>
      </c>
      <c r="E2308" s="3" t="n">
        <f aca="false">E$2232</f>
        <v>2014</v>
      </c>
      <c r="F2308" s="3" t="n">
        <f aca="false">F$2232</f>
        <v>2016</v>
      </c>
      <c r="G2308" s="3" t="n">
        <v>61.9033783407426</v>
      </c>
      <c r="H2308" s="3"/>
      <c r="I2308" s="3"/>
      <c r="J2308" s="3"/>
      <c r="K2308" s="3" t="str">
        <f aca="false">K$2232</f>
        <v>Óbitos resultantes de agressões (homicídios) em relação a população total.</v>
      </c>
      <c r="L2308" s="3" t="str">
        <f aca="false">L$2232</f>
        <v>Fórum de Segurança Pública</v>
      </c>
      <c r="M2308" s="3" t="str">
        <f aca="false">M$2232</f>
        <v>Óbitos por 100 mil habitantes</v>
      </c>
      <c r="N2308" s="5"/>
      <c r="O2308" s="3" t="n">
        <v>0</v>
      </c>
    </row>
    <row r="2309" customFormat="false" ht="15" hidden="false" customHeight="true" outlineLevel="0" collapsed="false">
      <c r="A2309" s="3" t="str">
        <f aca="false">A$2233</f>
        <v>Segurança Pública</v>
      </c>
      <c r="B2309" s="3" t="str">
        <f aca="false">B$2233</f>
        <v>Segurança Patrimonial</v>
      </c>
      <c r="C2309" s="3" t="n">
        <f aca="false">C$2233</f>
        <v>-1</v>
      </c>
      <c r="D2309" s="3" t="s">
        <v>239</v>
      </c>
      <c r="E2309" s="3" t="n">
        <f aca="false">E$2233</f>
        <v>2014</v>
      </c>
      <c r="F2309" s="3" t="n">
        <f aca="false">F$2233</f>
        <v>2016</v>
      </c>
      <c r="G2309" s="3" t="n">
        <v>689.391266023136</v>
      </c>
      <c r="H2309" s="3"/>
      <c r="I2309" s="3"/>
      <c r="J2309" s="3"/>
      <c r="K2309" s="3" t="str">
        <f aca="false">K$2233</f>
        <v>Roubos e furto de veículos em relação a frota total (por 100 mil veículos).</v>
      </c>
      <c r="L2309" s="3" t="str">
        <f aca="false">L$2233</f>
        <v>Fórum de Segurança Pública</v>
      </c>
      <c r="M2309" s="3" t="str">
        <f aca="false">M$2233</f>
        <v>Roubos e furtos por 100 mil veículos</v>
      </c>
      <c r="N2309" s="3" t="str">
        <f aca="false">N$52</f>
        <v>A partir da edição de 2019, ou seja, do dado de 2018, passou a ser usado o número de roubos totais no lugar de roubos e furtos de veículos</v>
      </c>
      <c r="O2309" s="3" t="n">
        <v>40.8719867163275</v>
      </c>
    </row>
    <row r="2310" customFormat="false" ht="15" hidden="false" customHeight="true" outlineLevel="0" collapsed="false">
      <c r="A2310" s="3" t="str">
        <f aca="false">A$2234</f>
        <v>Segurança Pública</v>
      </c>
      <c r="B2310" s="3" t="str">
        <f aca="false">B$2234</f>
        <v> Total</v>
      </c>
      <c r="C2310" s="3" t="n">
        <f aca="false">C$2234</f>
        <v>1</v>
      </c>
      <c r="D2310" s="3" t="s">
        <v>239</v>
      </c>
      <c r="E2310" s="3" t="n">
        <f aca="false">E$2234</f>
        <v>2016</v>
      </c>
      <c r="F2310" s="3" t="n">
        <f aca="false">F$2234</f>
        <v>2016</v>
      </c>
      <c r="G2310" s="3" t="n">
        <v>16.2357002450633</v>
      </c>
      <c r="H2310" s="3"/>
      <c r="I2310" s="3"/>
      <c r="J2310" s="3"/>
      <c r="K2310" s="3" t="str">
        <f aca="false">K$2234</f>
        <v>Nota obtida via normalização e ponderação de indicadores que variam de 0 a 100.</v>
      </c>
      <c r="L2310" s="3" t="str">
        <f aca="false">L$2234</f>
        <v>Tendências</v>
      </c>
      <c r="M2310" s="3" t="str">
        <f aca="false">M$2234</f>
        <v>Nota de 0 a 100</v>
      </c>
      <c r="N2310" s="5"/>
      <c r="O2310" s="3" t="n">
        <v>0</v>
      </c>
    </row>
    <row r="2311" customFormat="false" ht="15" hidden="false" customHeight="true" outlineLevel="0" collapsed="false">
      <c r="A2311" s="3" t="str">
        <f aca="false">A$2235</f>
        <v>Sustentabilidade Social</v>
      </c>
      <c r="B2311" s="3" t="str">
        <f aca="false">B$2235</f>
        <v>Segurança Alimentar</v>
      </c>
      <c r="C2311" s="3" t="n">
        <f aca="false">C$2235</f>
        <v>-1</v>
      </c>
      <c r="D2311" s="3" t="s">
        <v>239</v>
      </c>
      <c r="E2311" s="3" t="n">
        <f aca="false">E$2235</f>
        <v>2014</v>
      </c>
      <c r="F2311" s="3" t="n">
        <f aca="false">F$2235</f>
        <v>2016</v>
      </c>
      <c r="G2311" s="3" t="n">
        <v>9.6600134236</v>
      </c>
      <c r="H2311" s="3"/>
      <c r="I2311" s="3"/>
      <c r="J2311" s="3"/>
      <c r="K2311" s="3" t="str">
        <f aca="false">K$2235</f>
        <v>% domicílios com renda domiciliar per capita inferior à linha de extrema pobreza (valor de uma cesta de alimentos com o mínimo de calorias necessárias para suprir adequadamente uma pessoa, com base em recomendações da FAO e da OMS)</v>
      </c>
      <c r="L2311" s="3" t="str">
        <f aca="false">L$2235</f>
        <v>Ipea</v>
      </c>
      <c r="M2311" s="3" t="str">
        <f aca="false">M$2235</f>
        <v>Porcentagem %</v>
      </c>
      <c r="N2311" s="5" t="s">
        <v>110</v>
      </c>
      <c r="O2311" s="3" t="n">
        <v>7.21016482951902</v>
      </c>
    </row>
    <row r="2312" customFormat="false" ht="15" hidden="false" customHeight="true" outlineLevel="0" collapsed="false">
      <c r="A2312" s="3" t="str">
        <f aca="false">A$2236</f>
        <v>Sustentabilidade Social</v>
      </c>
      <c r="B2312" s="3" t="str">
        <f aca="false">B$2236</f>
        <v>Inadequação de Moradia FJP</v>
      </c>
      <c r="C2312" s="3" t="n">
        <f aca="false">C$2236</f>
        <v>-1</v>
      </c>
      <c r="D2312" s="3" t="s">
        <v>239</v>
      </c>
      <c r="E2312" s="3" t="n">
        <f aca="false">E$2236</f>
        <v>2014</v>
      </c>
      <c r="F2312" s="3" t="n">
        <f aca="false">F$2236</f>
        <v>2016</v>
      </c>
      <c r="G2312" s="3" t="n">
        <v>6.45775910974093</v>
      </c>
      <c r="H2312" s="3"/>
      <c r="I2312" s="3"/>
      <c r="J2312" s="3"/>
      <c r="K2312" s="3" t="str">
        <f aca="false">K$2236</f>
        <v>% de moradias que apresentam,entre outras características, coabitação familiar e/ou habitação precária  (metodologia da Fundação João Pinheiro)</v>
      </c>
      <c r="L2312" s="3" t="str">
        <f aca="false">L$2236</f>
        <v>Fundação João Pinheiro</v>
      </c>
      <c r="M2312" s="3" t="str">
        <f aca="false">M$2236</f>
        <v>Porcentagem %</v>
      </c>
      <c r="N2312" s="5" t="str">
        <f aca="false">N$31</f>
        <v>A partir de 2020, foi necessário alteração metodológica tendo em vista a não atualização desde de 2015 do indicador da Fundação João Pinheiro, por isso a fonte do indicador passou a ser a PNADc Anual (IBGE).</v>
      </c>
      <c r="O2312" s="3" t="n">
        <v>74.3494925243402</v>
      </c>
    </row>
    <row r="2313" customFormat="false" ht="15" hidden="false" customHeight="true" outlineLevel="0" collapsed="false">
      <c r="A2313" s="3" t="str">
        <f aca="false">A$2237</f>
        <v>Sustentabilidade Social</v>
      </c>
      <c r="B2313" s="3" t="str">
        <f aca="false">B$2237</f>
        <v>Famílias abaixo da linha da pobreza</v>
      </c>
      <c r="C2313" s="3" t="n">
        <f aca="false">C$2237</f>
        <v>-1</v>
      </c>
      <c r="D2313" s="3" t="s">
        <v>239</v>
      </c>
      <c r="E2313" s="3" t="n">
        <f aca="false">E$2237</f>
        <v>2014</v>
      </c>
      <c r="F2313" s="3" t="n">
        <f aca="false">F$2237</f>
        <v>2016</v>
      </c>
      <c r="G2313" s="3" t="n">
        <v>8.40023456019009</v>
      </c>
      <c r="H2313" s="3"/>
      <c r="I2313" s="3"/>
      <c r="J2313" s="3"/>
      <c r="K2313" s="3" t="str">
        <f aca="false">K$2237</f>
        <v>% de domicílios com renda domiciliar per capita inferior à linha de pobreza. A linha de pobreza aqui considerada é definida pelo decreto 7492 (abaixo de R$77,00 mensais)</v>
      </c>
      <c r="L2313" s="3" t="str">
        <f aca="false">L$2237</f>
        <v>PNADc /IBGE</v>
      </c>
      <c r="M2313" s="3" t="str">
        <f aca="false">M$2237</f>
        <v>Porcentagem %</v>
      </c>
      <c r="N2313" s="5"/>
      <c r="O2313" s="3" t="n">
        <v>3.68677132368902</v>
      </c>
    </row>
    <row r="2314" customFormat="false" ht="15" hidden="false" customHeight="true" outlineLevel="0" collapsed="false">
      <c r="A2314" s="3" t="str">
        <f aca="false">A$2238</f>
        <v>Sustentabilidade Social</v>
      </c>
      <c r="B2314" s="3" t="str">
        <f aca="false">B$2238</f>
        <v>Desigualdade de renda</v>
      </c>
      <c r="C2314" s="3" t="n">
        <f aca="false">C$2238</f>
        <v>-1</v>
      </c>
      <c r="D2314" s="3" t="s">
        <v>239</v>
      </c>
      <c r="E2314" s="3" t="n">
        <f aca="false">E$2238</f>
        <v>2014</v>
      </c>
      <c r="F2314" s="3" t="n">
        <f aca="false">F$2238</f>
        <v>2016</v>
      </c>
      <c r="G2314" s="3" t="n">
        <v>0.5010979651</v>
      </c>
      <c r="H2314" s="3"/>
      <c r="I2314" s="3"/>
      <c r="J2314" s="3"/>
      <c r="K2314" s="3" t="str">
        <f aca="false">K$2238</f>
        <v>Coeficiente de gini (1=Desigualdade Máxima/0=Igualdade Máxima)</v>
      </c>
      <c r="L2314" s="3" t="str">
        <f aca="false">L$2238</f>
        <v>Ipea</v>
      </c>
      <c r="M2314" s="3" t="str">
        <f aca="false">M$2238</f>
        <v>Coeficiente GINI</v>
      </c>
      <c r="N2314" s="5"/>
      <c r="O2314" s="3" t="n">
        <v>50.4484347790478</v>
      </c>
    </row>
    <row r="2315" customFormat="false" ht="15" hidden="false" customHeight="true" outlineLevel="0" collapsed="false">
      <c r="A2315" s="3" t="str">
        <f aca="false">A$2239</f>
        <v>Sustentabilidade Social</v>
      </c>
      <c r="B2315" s="3" t="str">
        <f aca="false">B$2239</f>
        <v>Acesso ao Saneamento Básico - Água</v>
      </c>
      <c r="C2315" s="3" t="n">
        <f aca="false">C$2239</f>
        <v>1</v>
      </c>
      <c r="D2315" s="3" t="s">
        <v>239</v>
      </c>
      <c r="E2315" s="3" t="n">
        <f aca="false">E$2239</f>
        <v>2014</v>
      </c>
      <c r="F2315" s="3" t="n">
        <f aca="false">F$2239</f>
        <v>2016</v>
      </c>
      <c r="G2315" s="3" t="n">
        <v>71.1983887210473</v>
      </c>
      <c r="H2315" s="3"/>
      <c r="I2315" s="3"/>
      <c r="J2315" s="3"/>
      <c r="K2315" s="3" t="str">
        <f aca="false">K$2239</f>
        <v>% de domicilios com acesso à água canalizada de rede geral de distribuição</v>
      </c>
      <c r="L2315" s="3" t="str">
        <f aca="false">L$2239</f>
        <v>PNADc /IBGE</v>
      </c>
      <c r="M2315" s="3" t="str">
        <f aca="false">M$2239</f>
        <v>Porcentagem %</v>
      </c>
      <c r="N2315" s="5"/>
      <c r="O2315" s="3" t="n">
        <v>49.0989653852748</v>
      </c>
    </row>
    <row r="2316" customFormat="false" ht="15" hidden="false" customHeight="true" outlineLevel="0" collapsed="false">
      <c r="A2316" s="3" t="str">
        <f aca="false">A$2240</f>
        <v>Sustentabilidade Social</v>
      </c>
      <c r="B2316" s="3" t="str">
        <f aca="false">B$2240</f>
        <v>Acesso ao Saneamento Básico - Esgoto</v>
      </c>
      <c r="C2316" s="3" t="n">
        <f aca="false">C$2240</f>
        <v>1</v>
      </c>
      <c r="D2316" s="3" t="s">
        <v>239</v>
      </c>
      <c r="E2316" s="3" t="n">
        <f aca="false">E$2240</f>
        <v>2014</v>
      </c>
      <c r="F2316" s="3" t="n">
        <f aca="false">F$2240</f>
        <v>2016</v>
      </c>
      <c r="G2316" s="3" t="n">
        <v>20.3423967774421</v>
      </c>
      <c r="H2316" s="3"/>
      <c r="I2316" s="3"/>
      <c r="J2316" s="3"/>
      <c r="K2316" s="3" t="str">
        <f aca="false">K$2240</f>
        <v>% de domicilios com acesso à rede coletora de esgoto</v>
      </c>
      <c r="L2316" s="3" t="str">
        <f aca="false">L$2240</f>
        <v>PNADc /IBGE</v>
      </c>
      <c r="M2316" s="3" t="str">
        <f aca="false">M$2240</f>
        <v>Porcentagem %</v>
      </c>
      <c r="N2316" s="5"/>
      <c r="O2316" s="3" t="n">
        <v>18.9563403465744</v>
      </c>
    </row>
    <row r="2317" customFormat="false" ht="15" hidden="false" customHeight="true" outlineLevel="0" collapsed="false">
      <c r="A2317" s="3" t="str">
        <f aca="false">A$2241</f>
        <v>Sustentabilidade Social</v>
      </c>
      <c r="B2317" s="3" t="str">
        <f aca="false">B$2241</f>
        <v>Mortes Evitáveis</v>
      </c>
      <c r="C2317" s="3" t="n">
        <f aca="false">C$2241</f>
        <v>-1</v>
      </c>
      <c r="D2317" s="3" t="s">
        <v>239</v>
      </c>
      <c r="E2317" s="3" t="n">
        <f aca="false">E$2241</f>
        <v>2014</v>
      </c>
      <c r="F2317" s="3" t="n">
        <f aca="false">F$2241</f>
        <v>2016</v>
      </c>
      <c r="G2317" s="3" t="n">
        <v>32.5572722429409</v>
      </c>
      <c r="H2317" s="3"/>
      <c r="I2317" s="3"/>
      <c r="J2317" s="3"/>
      <c r="K2317" s="3" t="str">
        <f aca="false">K$2241</f>
        <v>Razão de Mortalidade Proporcional: mortes abaixo de 50 anos/ total de óbitos</v>
      </c>
      <c r="L2317" s="3" t="str">
        <f aca="false">L$2241</f>
        <v>Datasus</v>
      </c>
      <c r="M2317" s="3" t="str">
        <f aca="false">M$2241</f>
        <v>Porcentagem %</v>
      </c>
      <c r="N2317" s="5" t="s">
        <v>127</v>
      </c>
      <c r="O2317" s="3" t="n">
        <v>42.128756181316</v>
      </c>
    </row>
    <row r="2318" customFormat="false" ht="15" hidden="false" customHeight="true" outlineLevel="0" collapsed="false">
      <c r="A2318" s="3" t="str">
        <f aca="false">A$2242</f>
        <v>Sustentabilidade Social</v>
      </c>
      <c r="B2318" s="3" t="str">
        <f aca="false">B$2242</f>
        <v>Anos Potenciais de Vida Perdidos</v>
      </c>
      <c r="C2318" s="3" t="n">
        <f aca="false">C$2242</f>
        <v>-1</v>
      </c>
      <c r="D2318" s="3" t="s">
        <v>239</v>
      </c>
      <c r="E2318" s="3" t="n">
        <f aca="false">E$2242</f>
        <v>2014</v>
      </c>
      <c r="F2318" s="3" t="n">
        <f aca="false">F$2242</f>
        <v>2016</v>
      </c>
      <c r="G2318" s="3" t="n">
        <v>13.7267181672882</v>
      </c>
      <c r="H2318" s="3"/>
      <c r="I2318" s="3"/>
      <c r="J2318" s="3"/>
      <c r="K2318" s="3" t="str">
        <f aca="false">K$2242</f>
        <v>Média da diferença da faixa etária em que os óbitos registrados ocorreram e a expectativa de vida ao nascer do Brasil.</v>
      </c>
      <c r="L2318" s="3" t="str">
        <f aca="false">L$2242</f>
        <v>Datasus</v>
      </c>
      <c r="M2318" s="3" t="str">
        <f aca="false">M$2242</f>
        <v>Anos</v>
      </c>
      <c r="N2318" s="5"/>
      <c r="O2318" s="3" t="n">
        <v>48.7772116348541</v>
      </c>
    </row>
    <row r="2319" customFormat="false" ht="15" hidden="false" customHeight="true" outlineLevel="0" collapsed="false">
      <c r="A2319" s="3" t="str">
        <f aca="false">A$2243</f>
        <v>Sustentabilidade Social</v>
      </c>
      <c r="B2319" s="3" t="str">
        <f aca="false">B$2243</f>
        <v>Formalidade do Mercado de Trabalho</v>
      </c>
      <c r="C2319" s="3" t="n">
        <f aca="false">C$2243</f>
        <v>1</v>
      </c>
      <c r="D2319" s="3" t="s">
        <v>239</v>
      </c>
      <c r="E2319" s="3" t="n">
        <f aca="false">E$2243</f>
        <v>2014</v>
      </c>
      <c r="F2319" s="3" t="n">
        <f aca="false">F$2243</f>
        <v>2016</v>
      </c>
      <c r="G2319" s="3" t="n">
        <v>52.4193548387097</v>
      </c>
      <c r="H2319" s="3"/>
      <c r="I2319" s="3"/>
      <c r="J2319" s="3"/>
      <c r="K2319" s="3" t="str">
        <f aca="false">K$2243</f>
        <v>Proporção de empregados de 10 anos ou mais de idade com carteira de trabalho assinada em relação ao total de ocupados</v>
      </c>
      <c r="L2319" s="3" t="str">
        <f aca="false">L$2243</f>
        <v>PNADc /IBGE</v>
      </c>
      <c r="M2319" s="3" t="str">
        <f aca="false">M$2243</f>
        <v>Porcentagem %</v>
      </c>
      <c r="N231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319" s="3" t="n">
        <v>36.0548816767676</v>
      </c>
    </row>
    <row r="2320" customFormat="false" ht="15" hidden="false" customHeight="true" outlineLevel="0" collapsed="false">
      <c r="A2320" s="3" t="str">
        <f aca="false">A$2244</f>
        <v>Sustentabilidade Social</v>
      </c>
      <c r="B2320" s="3" t="str">
        <f aca="false">B$2244</f>
        <v>Inserção Econômica</v>
      </c>
      <c r="C2320" s="3" t="n">
        <f aca="false">C$2244</f>
        <v>1</v>
      </c>
      <c r="D2320" s="3" t="s">
        <v>239</v>
      </c>
      <c r="E2320" s="3" t="n">
        <v>2015</v>
      </c>
      <c r="F2320" s="3" t="n">
        <v>2016</v>
      </c>
      <c r="G2320" s="3" t="n">
        <v>88.6541471048513</v>
      </c>
      <c r="H2320" s="3"/>
      <c r="I2320" s="3"/>
      <c r="J2320" s="3"/>
      <c r="K2320" s="3" t="str">
        <f aca="false">K$2244</f>
        <v>Proporção de ocupados em relação a População Economicamente Ativa</v>
      </c>
      <c r="L2320" s="3" t="str">
        <f aca="false">L$2244</f>
        <v>IBGE</v>
      </c>
      <c r="M2320" s="3" t="str">
        <f aca="false">M$2244</f>
        <v>Porcentagem %</v>
      </c>
      <c r="N2320" s="5"/>
      <c r="O2320" s="3" t="n">
        <v>15.3120024077334</v>
      </c>
    </row>
    <row r="2321" customFormat="false" ht="15" hidden="false" customHeight="true" outlineLevel="0" collapsed="false">
      <c r="A2321" s="3" t="str">
        <f aca="false">A$2245</f>
        <v>Sustentabilidade Social</v>
      </c>
      <c r="B2321" s="3" t="str">
        <f aca="false">B$2245</f>
        <v>IDH</v>
      </c>
      <c r="C2321" s="3" t="n">
        <f aca="false">C$2245</f>
        <v>1</v>
      </c>
      <c r="D2321" s="3" t="s">
        <v>239</v>
      </c>
      <c r="E2321" s="3" t="n">
        <f aca="false">E$2245</f>
        <v>2010</v>
      </c>
      <c r="F2321" s="3" t="n">
        <f aca="false">F$2245</f>
        <v>2016</v>
      </c>
      <c r="G2321" s="3" t="n">
        <v>0.631</v>
      </c>
      <c r="H2321" s="3"/>
      <c r="I2321" s="3"/>
      <c r="J2321" s="3"/>
      <c r="K2321" s="3" t="str">
        <f aca="false">K$2245</f>
        <v>IDH estadual</v>
      </c>
      <c r="L2321" s="3" t="str">
        <f aca="false">L$2245</f>
        <v>PNUD</v>
      </c>
      <c r="M2321" s="3" t="str">
        <f aca="false">M$2245</f>
        <v>Índice de 0 a 1</v>
      </c>
      <c r="N2321" s="5"/>
      <c r="O2321" s="3" t="n">
        <v>0</v>
      </c>
    </row>
    <row r="2322" customFormat="false" ht="15" hidden="false" customHeight="true" outlineLevel="0" collapsed="false">
      <c r="A2322" s="3" t="str">
        <f aca="false">A$2246</f>
        <v>Sustentabilidade Social</v>
      </c>
      <c r="B2322" s="3" t="str">
        <f aca="false">B$2246</f>
        <v>Inserção Econômica dos Jovens</v>
      </c>
      <c r="C2322" s="3" t="n">
        <f aca="false">C$2246</f>
        <v>1</v>
      </c>
      <c r="D2322" s="3" t="s">
        <v>239</v>
      </c>
      <c r="E2322" s="3" t="n">
        <f aca="false">E$2246</f>
        <v>2014</v>
      </c>
      <c r="F2322" s="3" t="n">
        <f aca="false">F$2246</f>
        <v>2016</v>
      </c>
      <c r="G2322" s="3" t="n">
        <v>69.7262521052612</v>
      </c>
      <c r="H2322" s="3"/>
      <c r="I2322" s="3"/>
      <c r="J2322" s="3"/>
      <c r="K2322" s="3" t="str">
        <f aca="false">K$2246</f>
        <v>Proporção dos jovens que estudam ou trabalham</v>
      </c>
      <c r="L2322" s="3" t="str">
        <f aca="false">L$2246</f>
        <v>IBGE</v>
      </c>
      <c r="M2322" s="3" t="str">
        <f aca="false">M$2246</f>
        <v>Porcentagem %</v>
      </c>
      <c r="N2322" s="5"/>
      <c r="O2322" s="3" t="n">
        <v>0</v>
      </c>
    </row>
    <row r="2323" customFormat="false" ht="15" hidden="false" customHeight="true" outlineLevel="0" collapsed="false">
      <c r="A2323" s="3" t="str">
        <f aca="false">A$2247</f>
        <v>Sustentabilidade Social</v>
      </c>
      <c r="B2323" s="3" t="str">
        <f aca="false">B$2247</f>
        <v>Mortalidade Materna</v>
      </c>
      <c r="C2323" s="3" t="n">
        <f aca="false">C$2247</f>
        <v>-1</v>
      </c>
      <c r="D2323" s="3" t="s">
        <v>239</v>
      </c>
      <c r="E2323" s="3" t="n">
        <f aca="false">E$2247</f>
        <v>2014</v>
      </c>
      <c r="F2323" s="3" t="n">
        <f aca="false">F$2247</f>
        <v>2016</v>
      </c>
      <c r="G2323" s="3" t="n">
        <v>5.74583047848674</v>
      </c>
      <c r="H2323" s="3"/>
      <c r="I2323" s="3"/>
      <c r="J2323" s="3"/>
      <c r="K2323" s="3" t="str">
        <f aca="false">K$2247</f>
        <v>Óbitos maternos em relação a população feminina em idade fértil (15-49 anos).</v>
      </c>
      <c r="L2323" s="3" t="str">
        <f aca="false">L$2247</f>
        <v>Datasus</v>
      </c>
      <c r="M2323" s="3" t="str">
        <f aca="false">M$2247</f>
        <v>Taxa de mortalidade por 100 mil mulheres</v>
      </c>
      <c r="N2323" s="5"/>
      <c r="O2323" s="3" t="n">
        <v>25.1969263942347</v>
      </c>
    </row>
    <row r="2324" customFormat="false" ht="15" hidden="false" customHeight="true" outlineLevel="0" collapsed="false">
      <c r="A2324" s="3" t="str">
        <f aca="false">A$2248</f>
        <v>Sustentabilidade Social</v>
      </c>
      <c r="B2324" s="3" t="str">
        <f aca="false">B$2248</f>
        <v>Mortalidade Precoce</v>
      </c>
      <c r="C2324" s="3" t="n">
        <f aca="false">C$2248</f>
        <v>-1</v>
      </c>
      <c r="D2324" s="3" t="s">
        <v>239</v>
      </c>
      <c r="E2324" s="3" t="n">
        <f aca="false">E$2248</f>
        <v>2014</v>
      </c>
      <c r="F2324" s="3" t="n">
        <f aca="false">F$2248</f>
        <v>2016</v>
      </c>
      <c r="G2324" s="3" t="n">
        <v>185.253002025463</v>
      </c>
      <c r="H2324" s="3"/>
      <c r="I2324" s="3"/>
      <c r="J2324" s="3"/>
      <c r="K2324" s="3" t="str">
        <f aca="false">K$2248</f>
        <v>Mortalidade de Jovens (15-29 anos) por causas externas.
</v>
      </c>
      <c r="L2324" s="3" t="str">
        <f aca="false">L$2248</f>
        <v>Datasus</v>
      </c>
      <c r="M2324" s="3" t="str">
        <f aca="false">M$2248</f>
        <v>Taxa de mortalidade por 100 mil jovens</v>
      </c>
      <c r="N2324" s="5"/>
      <c r="O2324" s="3" t="n">
        <v>0</v>
      </c>
    </row>
    <row r="2325" customFormat="false" ht="15" hidden="false" customHeight="true" outlineLevel="0" collapsed="false">
      <c r="A2325" s="3" t="str">
        <f aca="false">A$2249</f>
        <v>Sustentabilidade Social</v>
      </c>
      <c r="B2325" s="3" t="str">
        <f aca="false">B$2249</f>
        <v>Previdência Social</v>
      </c>
      <c r="C2325" s="3" t="n">
        <f aca="false">C$2249</f>
        <v>1</v>
      </c>
      <c r="D2325" s="3" t="s">
        <v>239</v>
      </c>
      <c r="E2325" s="3" t="n">
        <f aca="false">E$2249</f>
        <v>2014</v>
      </c>
      <c r="F2325" s="3" t="n">
        <f aca="false">F$2249</f>
        <v>2016</v>
      </c>
      <c r="G2325" s="3" t="n">
        <v>69.1906615004966</v>
      </c>
      <c r="H2325" s="3"/>
      <c r="I2325" s="3"/>
      <c r="J2325" s="3"/>
      <c r="K2325" s="3" t="str">
        <f aca="false">K$2249</f>
        <v>Proporção de idosos (mais de 60 anos) que recebem previdência social</v>
      </c>
      <c r="L2325" s="3" t="str">
        <f aca="false">L$2249</f>
        <v>IBGE</v>
      </c>
      <c r="M2325" s="3" t="str">
        <f aca="false">M$2249</f>
        <v>Porcentagem %</v>
      </c>
      <c r="N2325" s="5" t="s">
        <v>150</v>
      </c>
      <c r="O2325" s="3" t="n">
        <v>55.9978517157185</v>
      </c>
    </row>
    <row r="2326" customFormat="false" ht="15" hidden="false" customHeight="true" outlineLevel="0" collapsed="false">
      <c r="A2326" s="3" t="str">
        <f aca="false">A$2250</f>
        <v>Sustentabilidade Social</v>
      </c>
      <c r="B2326" s="3" t="str">
        <f aca="false">B$2250</f>
        <v>Mortalidade na infância</v>
      </c>
      <c r="C2326" s="3" t="n">
        <f aca="false">C$2250</f>
        <v>-1</v>
      </c>
      <c r="D2326" s="3" t="s">
        <v>239</v>
      </c>
      <c r="E2326" s="3" t="n">
        <f aca="false">E$2250</f>
        <v>2014</v>
      </c>
      <c r="F2326" s="3" t="n">
        <f aca="false">F$2250</f>
        <v>2016</v>
      </c>
      <c r="G2326" s="3" t="n">
        <v>17.0872869010591</v>
      </c>
      <c r="H2326" s="3"/>
      <c r="I2326" s="3"/>
      <c r="J2326" s="3"/>
      <c r="K2326" s="3" t="str">
        <f aca="false">K$2250</f>
        <v>Óbitos de menores de cinco anos por grupo de 1.000 nascidos vivos</v>
      </c>
      <c r="L2326" s="3" t="str">
        <f aca="false">L$2250</f>
        <v>Datasus</v>
      </c>
      <c r="M2326" s="3" t="str">
        <f aca="false">M$2250</f>
        <v>Porcentagem %</v>
      </c>
      <c r="N2326" s="5"/>
      <c r="O2326" s="3" t="n">
        <v>47.5759698878036</v>
      </c>
    </row>
    <row r="2327" customFormat="false" ht="15" hidden="false" customHeight="true" outlineLevel="0" collapsed="false">
      <c r="A2327" s="3" t="str">
        <f aca="false">A$2251</f>
        <v>Sustentabilidade Social</v>
      </c>
      <c r="B2327" s="3" t="str">
        <f aca="false">B$2251</f>
        <v> Total</v>
      </c>
      <c r="C2327" s="3" t="n">
        <f aca="false">C$2251</f>
        <v>1</v>
      </c>
      <c r="D2327" s="3" t="s">
        <v>239</v>
      </c>
      <c r="E2327" s="3" t="n">
        <f aca="false">E$2251</f>
        <v>2016</v>
      </c>
      <c r="F2327" s="3" t="n">
        <f aca="false">F$2251</f>
        <v>2016</v>
      </c>
      <c r="G2327" s="3" t="n">
        <v>24.2311890774051</v>
      </c>
      <c r="H2327" s="3"/>
      <c r="I2327" s="3"/>
      <c r="J2327" s="3"/>
      <c r="K2327" s="3" t="str">
        <f aca="false">K$2251</f>
        <v>Nota obtida via normalização e ponderação de indicadores que variam de 0 a 100.</v>
      </c>
      <c r="L2327" s="3" t="str">
        <f aca="false">L$2251</f>
        <v>Tendências</v>
      </c>
      <c r="M2327" s="3" t="str">
        <f aca="false">M$2251</f>
        <v>Nota de 0 a 100</v>
      </c>
      <c r="N2327" s="5"/>
      <c r="O2327" s="3" t="n">
        <v>3.93601742829233</v>
      </c>
    </row>
    <row r="2328" customFormat="false" ht="15" hidden="false" customHeight="true" outlineLevel="0" collapsed="false">
      <c r="A2328" s="3" t="str">
        <f aca="false">A$2252</f>
        <v> Ranking Geral</v>
      </c>
      <c r="B2328" s="3" t="str">
        <f aca="false">B$2252</f>
        <v> Total</v>
      </c>
      <c r="C2328" s="3" t="n">
        <f aca="false">C$2252</f>
        <v>1</v>
      </c>
      <c r="D2328" s="3" t="s">
        <v>239</v>
      </c>
      <c r="E2328" s="3" t="n">
        <f aca="false">E$2252</f>
        <v>2016</v>
      </c>
      <c r="F2328" s="3" t="n">
        <f aca="false">F$2252</f>
        <v>2016</v>
      </c>
      <c r="G2328" s="3" t="n">
        <v>15.8687221023326</v>
      </c>
      <c r="H2328" s="3"/>
      <c r="I2328" s="3"/>
      <c r="J2328" s="3"/>
      <c r="K2328" s="3" t="str">
        <f aca="false">K$2252</f>
        <v>Nota obtida via normalização e ponderação de indicadores que variam de 0 a 100.</v>
      </c>
      <c r="L2328" s="3" t="str">
        <f aca="false">L$2252</f>
        <v>Tendências</v>
      </c>
      <c r="M2328" s="3" t="str">
        <f aca="false">M$2252</f>
        <v>Nota de 0 a 100</v>
      </c>
      <c r="N2328" s="5"/>
      <c r="O2328" s="3" t="n">
        <v>15.8687221023326</v>
      </c>
    </row>
    <row r="2329" customFormat="false" ht="15" hidden="false" customHeight="true" outlineLevel="0" collapsed="false">
      <c r="A2329" s="3" t="str">
        <f aca="false">A$2177</f>
        <v>Sustentabilidade Ambiental</v>
      </c>
      <c r="B2329" s="3" t="str">
        <f aca="false">B$2177</f>
        <v>Emissões de CO2</v>
      </c>
      <c r="C2329" s="3" t="n">
        <f aca="false">C$2177</f>
        <v>-1</v>
      </c>
      <c r="D2329" s="3" t="s">
        <v>240</v>
      </c>
      <c r="E2329" s="3" t="n">
        <f aca="false">E$2177</f>
        <v>2014</v>
      </c>
      <c r="F2329" s="3" t="n">
        <f aca="false">F$2177</f>
        <v>2016</v>
      </c>
      <c r="G2329" s="3" t="n">
        <v>-27.0834046807143</v>
      </c>
      <c r="H2329" s="3"/>
      <c r="I2329" s="3"/>
      <c r="J2329" s="3"/>
      <c r="K2329" s="3" t="str">
        <f aca="false">K$2177</f>
        <v>CO2 emitido e derivado de remoção de unidades de conservação (toneladas por habitante).</v>
      </c>
      <c r="L2329" s="3" t="str">
        <f aca="false">L$2177</f>
        <v>SEEG/OC</v>
      </c>
      <c r="M2329" s="3" t="str">
        <f aca="false">M$2177</f>
        <v>Toneladas emitidas de CO2  por habitante</v>
      </c>
      <c r="N2329" s="5" t="str">
        <f aca="false">N$71</f>
        <v>A partir da publicação de 2019, ou seja, do dado de 2017, o denominador foi alterado de população para PIB total (o PIB utilizado para cálculo é estimado pela Tendências)</v>
      </c>
      <c r="O2329" s="3" t="n">
        <v>100</v>
      </c>
    </row>
    <row r="2330" customFormat="false" ht="15" hidden="false" customHeight="true" outlineLevel="0" collapsed="false">
      <c r="A2330" s="3" t="str">
        <f aca="false">A$2178</f>
        <v>Sustentabilidade Ambiental</v>
      </c>
      <c r="B2330" s="3" t="str">
        <f aca="false">B$2178</f>
        <v>Serviços Urbanos</v>
      </c>
      <c r="C2330" s="3" t="n">
        <f aca="false">C$2178</f>
        <v>1</v>
      </c>
      <c r="D2330" s="3" t="s">
        <v>240</v>
      </c>
      <c r="E2330" s="3" t="n">
        <f aca="false">E$2178</f>
        <v>2014</v>
      </c>
      <c r="F2330" s="3" t="n">
        <f aca="false">F$2178</f>
        <v>2016</v>
      </c>
      <c r="G2330" s="3" t="n">
        <v>1.04169670274147</v>
      </c>
      <c r="H2330" s="3"/>
      <c r="I2330" s="3"/>
      <c r="J2330" s="3"/>
      <c r="K2330" s="3" t="str">
        <f aca="false">K$2178</f>
        <v>Oferta de serviços municipais para coleta de materiais especias e limpeza urbana (Nota: 0-2).</v>
      </c>
      <c r="L2330" s="3" t="str">
        <f aca="false">L$2178</f>
        <v>SNIS</v>
      </c>
      <c r="M2330" s="3" t="str">
        <f aca="false">M$2178</f>
        <v>Pontuação de 0 a 2</v>
      </c>
      <c r="N2330" s="5"/>
      <c r="O2330" s="3" t="n">
        <v>47.7009377635541</v>
      </c>
    </row>
    <row r="2331" customFormat="false" ht="15" hidden="false" customHeight="true" outlineLevel="0" collapsed="false">
      <c r="A2331" s="3" t="str">
        <f aca="false">A$2179</f>
        <v>Sustentabilidade Ambiental</v>
      </c>
      <c r="B2331" s="3" t="str">
        <f aca="false">B$2179</f>
        <v>Destinação do Lixo</v>
      </c>
      <c r="C2331" s="3" t="n">
        <f aca="false">C$2179</f>
        <v>1</v>
      </c>
      <c r="D2331" s="3" t="s">
        <v>240</v>
      </c>
      <c r="E2331" s="3" t="n">
        <f aca="false">E$2179</f>
        <v>2014</v>
      </c>
      <c r="F2331" s="3" t="n">
        <f aca="false">F$2179</f>
        <v>2016</v>
      </c>
      <c r="G2331" s="3" t="n">
        <v>0.480989297268315</v>
      </c>
      <c r="H2331" s="3"/>
      <c r="I2331" s="3"/>
      <c r="J2331" s="3"/>
      <c r="K2331" s="3" t="str">
        <f aca="false">K$2179</f>
        <v>Destinação adequada para o tipo de resíduo sólido e qualidade das unidades de destino em solo (Nota: 0-1)</v>
      </c>
      <c r="L2331" s="3" t="str">
        <f aca="false">L$2179</f>
        <v>SNIS</v>
      </c>
      <c r="M2331" s="3" t="str">
        <f aca="false">M$2179</f>
        <v>Pontuação de 0 a 1</v>
      </c>
      <c r="N2331" s="5"/>
      <c r="O2331" s="3" t="n">
        <v>66.6471808137646</v>
      </c>
    </row>
    <row r="2332" customFormat="false" ht="15" hidden="false" customHeight="true" outlineLevel="0" collapsed="false">
      <c r="A2332" s="3" t="str">
        <f aca="false">A$2180</f>
        <v>Sustentabilidade Ambiental</v>
      </c>
      <c r="B2332" s="3" t="str">
        <f aca="false">B$2180</f>
        <v>Tratamento de Esgoto</v>
      </c>
      <c r="C2332" s="3" t="n">
        <f aca="false">C$2180</f>
        <v>1</v>
      </c>
      <c r="D2332" s="3" t="s">
        <v>240</v>
      </c>
      <c r="E2332" s="3" t="n">
        <f aca="false">E$2180</f>
        <v>2014</v>
      </c>
      <c r="F2332" s="3" t="n">
        <f aca="false">F$2180</f>
        <v>2016</v>
      </c>
      <c r="G2332" s="3" t="n">
        <v>24.28</v>
      </c>
      <c r="H2332" s="3"/>
      <c r="I2332" s="3"/>
      <c r="J2332" s="3"/>
      <c r="K2332" s="3" t="str">
        <f aca="false">K$2180</f>
        <v>Parcela tratada do total de água consumida no estado.</v>
      </c>
      <c r="L2332" s="3" t="str">
        <f aca="false">L$2180</f>
        <v>SNIS</v>
      </c>
      <c r="M2332" s="3" t="str">
        <f aca="false">M$2180</f>
        <v>Porcentagem %</v>
      </c>
      <c r="N233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332" s="3" t="n">
        <v>32.4438611840187</v>
      </c>
    </row>
    <row r="2333" customFormat="false" ht="15" hidden="false" customHeight="true" outlineLevel="0" collapsed="false">
      <c r="A2333" s="3" t="str">
        <f aca="false">A$2181</f>
        <v>Sustentabilidade Ambiental</v>
      </c>
      <c r="B2333" s="3" t="str">
        <f aca="false">B$2181</f>
        <v> Total</v>
      </c>
      <c r="C2333" s="3" t="n">
        <f aca="false">C$2181</f>
        <v>1</v>
      </c>
      <c r="D2333" s="3" t="s">
        <v>240</v>
      </c>
      <c r="E2333" s="3" t="n">
        <f aca="false">E$2181</f>
        <v>2016</v>
      </c>
      <c r="F2333" s="3" t="n">
        <f aca="false">F$2181</f>
        <v>2016</v>
      </c>
      <c r="G2333" s="3" t="n">
        <v>62.7018887470995</v>
      </c>
      <c r="H2333" s="3"/>
      <c r="I2333" s="3"/>
      <c r="J2333" s="3"/>
      <c r="K2333" s="3" t="str">
        <f aca="false">K$2181</f>
        <v>Nota obtida via normalização e ponderação de indicadores que variam de 0 a 100.</v>
      </c>
      <c r="L2333" s="3" t="str">
        <f aca="false">L$2181</f>
        <v>Tendências</v>
      </c>
      <c r="M2333" s="3" t="str">
        <f aca="false">M$2181</f>
        <v>Nota de 0 a 100</v>
      </c>
      <c r="N2333" s="5"/>
      <c r="O2333" s="3" t="n">
        <v>82.3901857308056</v>
      </c>
    </row>
    <row r="2334" customFormat="false" ht="15" hidden="false" customHeight="true" outlineLevel="0" collapsed="false">
      <c r="A2334" s="3" t="str">
        <f aca="false">A$2182</f>
        <v>Capital Humano</v>
      </c>
      <c r="B2334" s="3" t="str">
        <f aca="false">B$2182</f>
        <v>Custo de Mão de Obra</v>
      </c>
      <c r="C2334" s="3" t="n">
        <f aca="false">C$2182</f>
        <v>-1</v>
      </c>
      <c r="D2334" s="3" t="s">
        <v>240</v>
      </c>
      <c r="E2334" s="3" t="n">
        <f aca="false">E$2182</f>
        <v>2015</v>
      </c>
      <c r="F2334" s="3" t="n">
        <f aca="false">F$2182</f>
        <v>2016</v>
      </c>
      <c r="G2334" s="3" t="n">
        <v>1603.25</v>
      </c>
      <c r="H2334" s="3"/>
      <c r="I2334" s="3"/>
      <c r="J2334" s="3"/>
      <c r="K2334" s="3" t="str">
        <f aca="false">K$2182</f>
        <v>Rendimento médio nominal de todos os trabalhos, habitualmente recebido por mês, pelas pessoas de 14 anos ou mais de idade, ocupadas na semana de referência, com rendimento de trabalho (Reais)</v>
      </c>
      <c r="L2334" s="3" t="str">
        <f aca="false">L$2182</f>
        <v>PNADc /IBGE</v>
      </c>
      <c r="M2334" s="3" t="str">
        <f aca="false">M$2182</f>
        <v>Reais (R$)</v>
      </c>
      <c r="N2334" s="3" t="str">
        <f aca="false">N$17</f>
        <v>A partir da publicação de 2016, ou seja, do dado de 2015, passou a ser usado o rendimento médio nominal de todos os trabalhos, antes disso se usava o rendimento médio real do trabalho principal</v>
      </c>
      <c r="O2334" s="3" t="n">
        <v>75.4489255225199</v>
      </c>
    </row>
    <row r="2335" customFormat="false" ht="15" hidden="false" customHeight="true" outlineLevel="0" collapsed="false">
      <c r="A2335" s="3" t="str">
        <f aca="false">A$2183</f>
        <v>Capital Humano</v>
      </c>
      <c r="B2335" s="3" t="str">
        <f aca="false">B$2183</f>
        <v>PEA com Ensino Superior</v>
      </c>
      <c r="C2335" s="3" t="n">
        <f aca="false">C$2183</f>
        <v>1</v>
      </c>
      <c r="D2335" s="3" t="s">
        <v>240</v>
      </c>
      <c r="E2335" s="3" t="n">
        <f aca="false">E$2183</f>
        <v>2014</v>
      </c>
      <c r="F2335" s="3" t="n">
        <f aca="false">F$2183</f>
        <v>2016</v>
      </c>
      <c r="G2335" s="3" t="n">
        <v>11.5828092243187</v>
      </c>
      <c r="H2335" s="3"/>
      <c r="I2335" s="3"/>
      <c r="J2335" s="3"/>
      <c r="K2335" s="3" t="str">
        <f aca="false">K$2183</f>
        <v>Pessoas de 10 anos ou mais de idade com 15 anos ou mais de estudo/população economicamente ativa.</v>
      </c>
      <c r="L2335" s="3" t="str">
        <f aca="false">L$2183</f>
        <v>PNADc /IBGE</v>
      </c>
      <c r="M2335" s="3" t="str">
        <f aca="false">M$2183</f>
        <v>Porcentagem %</v>
      </c>
      <c r="N2335" s="5"/>
      <c r="O2335" s="3" t="n">
        <v>28.344808532177</v>
      </c>
    </row>
    <row r="2336" customFormat="false" ht="15" hidden="false" customHeight="true" outlineLevel="0" collapsed="false">
      <c r="A2336" s="3" t="str">
        <f aca="false">A$2184</f>
        <v>Capital Humano</v>
      </c>
      <c r="B2336" s="3" t="str">
        <f aca="false">B$2184</f>
        <v>Produtividade do Trabalho</v>
      </c>
      <c r="C2336" s="3" t="n">
        <f aca="false">C$2184</f>
        <v>1</v>
      </c>
      <c r="D2336" s="3" t="s">
        <v>240</v>
      </c>
      <c r="E2336" s="3" t="n">
        <f aca="false">E$2184</f>
        <v>2014</v>
      </c>
      <c r="F2336" s="3" t="n">
        <f aca="false">F$2184</f>
        <v>2016</v>
      </c>
      <c r="G2336" s="3" t="n">
        <v>39.5731370734609</v>
      </c>
      <c r="H2336" s="3"/>
      <c r="I2336" s="3"/>
      <c r="J2336" s="3"/>
      <c r="K2336" s="3" t="str">
        <f aca="false">K$2184</f>
        <v>PIB pelo total de pessoas ocupadas no período</v>
      </c>
      <c r="L2336" s="3" t="str">
        <f aca="false">L$2184</f>
        <v>PNADc /IBGE</v>
      </c>
      <c r="M2336" s="3" t="str">
        <f aca="false">M$2184</f>
        <v>Mil Reais (R$) por habitante</v>
      </c>
      <c r="N2336" s="5" t="str">
        <f aca="false">N$19</f>
        <v>O PIB utilizado para cálculo é estimado pela Tendências</v>
      </c>
      <c r="O2336" s="3" t="n">
        <v>24.6294892924016</v>
      </c>
    </row>
    <row r="2337" customFormat="false" ht="15" hidden="false" customHeight="true" outlineLevel="0" collapsed="false">
      <c r="A2337" s="3" t="str">
        <f aca="false">A$2185</f>
        <v>Capital Humano</v>
      </c>
      <c r="B2337" s="3" t="str">
        <f aca="false">B$2185</f>
        <v>Qualificação dos Trabalhadores</v>
      </c>
      <c r="C2337" s="3" t="n">
        <f aca="false">C$2185</f>
        <v>1</v>
      </c>
      <c r="D2337" s="3" t="s">
        <v>240</v>
      </c>
      <c r="E2337" s="3" t="n">
        <f aca="false">E$2185</f>
        <v>2014</v>
      </c>
      <c r="F2337" s="3" t="n">
        <f aca="false">F$2185</f>
        <v>2016</v>
      </c>
      <c r="G2337" s="3" t="n">
        <v>9.892725</v>
      </c>
      <c r="H2337" s="3"/>
      <c r="I2337" s="3"/>
      <c r="J2337" s="3"/>
      <c r="K2337" s="3" t="str">
        <f aca="false">K$2185</f>
        <v>Anos de estudos da população economicamente ativa.</v>
      </c>
      <c r="L2337" s="3" t="str">
        <f aca="false">L$2185</f>
        <v>PNADc /IBGE</v>
      </c>
      <c r="M2337" s="3" t="str">
        <f aca="false">M$2185</f>
        <v>Anos</v>
      </c>
      <c r="N2337" s="5"/>
      <c r="O2337" s="3" t="n">
        <v>52.7142485442218</v>
      </c>
    </row>
    <row r="2338" customFormat="false" ht="15" hidden="false" customHeight="true" outlineLevel="0" collapsed="false">
      <c r="A2338" s="3" t="str">
        <f aca="false">A$2186</f>
        <v>Capital Humano</v>
      </c>
      <c r="B2338" s="3" t="str">
        <f aca="false">B$2186</f>
        <v> Total</v>
      </c>
      <c r="C2338" s="3" t="n">
        <f aca="false">C$2186</f>
        <v>1</v>
      </c>
      <c r="D2338" s="3" t="s">
        <v>240</v>
      </c>
      <c r="E2338" s="3" t="n">
        <f aca="false">E$2186</f>
        <v>2016</v>
      </c>
      <c r="F2338" s="3" t="n">
        <f aca="false">F$2186</f>
        <v>2016</v>
      </c>
      <c r="G2338" s="3" t="n">
        <v>53.0208694270492</v>
      </c>
      <c r="H2338" s="3"/>
      <c r="I2338" s="3"/>
      <c r="J2338" s="3"/>
      <c r="K2338" s="3" t="str">
        <f aca="false">K$2186</f>
        <v>Nota obtida via normalização e ponderação de indicadores que variam de 0 a 100.</v>
      </c>
      <c r="L2338" s="3" t="str">
        <f aca="false">L$2186</f>
        <v>Tendências</v>
      </c>
      <c r="M2338" s="3" t="str">
        <f aca="false">M$2186</f>
        <v>Nota de 0 a 100</v>
      </c>
      <c r="N2338" s="5"/>
      <c r="O2338" s="3" t="n">
        <v>70.4749920755825</v>
      </c>
    </row>
    <row r="2339" customFormat="false" ht="15" hidden="false" customHeight="true" outlineLevel="0" collapsed="false">
      <c r="A2339" s="3" t="str">
        <f aca="false">A$2187</f>
        <v>Educação</v>
      </c>
      <c r="B2339" s="3" t="str">
        <f aca="false">B$2187</f>
        <v>Avaliação da Educação</v>
      </c>
      <c r="C2339" s="3" t="n">
        <f aca="false">C$2187</f>
        <v>1</v>
      </c>
      <c r="D2339" s="3" t="s">
        <v>240</v>
      </c>
      <c r="E2339" s="3" t="n">
        <f aca="false">E$2187</f>
        <v>2016</v>
      </c>
      <c r="F2339" s="3" t="n">
        <f aca="false">F$2187</f>
        <v>2016</v>
      </c>
      <c r="G2339" s="3" t="n">
        <v>100</v>
      </c>
      <c r="H2339" s="3"/>
      <c r="I2339" s="3"/>
      <c r="J2339" s="3"/>
      <c r="K2339" s="4" t="str">
        <f aca="false">K$2187</f>
        <v>Dummy para existência avaliações sistemáticas de educação (100 = Há um sistema; 0 = Não há um sistema)</v>
      </c>
      <c r="L2339" s="4" t="str">
        <f aca="false">L$2187</f>
        <v>Secretarias Estaduais de Educação</v>
      </c>
      <c r="M2339" s="4" t="str">
        <f aca="false">M$2187</f>
        <v>Pontuação de 0 ou 100</v>
      </c>
      <c r="N233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339" s="3" t="n">
        <v>10000</v>
      </c>
    </row>
    <row r="2340" customFormat="false" ht="15" hidden="false" customHeight="true" outlineLevel="0" collapsed="false">
      <c r="A2340" s="3" t="str">
        <f aca="false">A$2188</f>
        <v>Educação</v>
      </c>
      <c r="B2340" s="3" t="str">
        <f aca="false">B$2188</f>
        <v>IDEB</v>
      </c>
      <c r="C2340" s="3" t="n">
        <f aca="false">C$2188</f>
        <v>1</v>
      </c>
      <c r="D2340" s="3" t="s">
        <v>240</v>
      </c>
      <c r="E2340" s="3" t="n">
        <f aca="false">E$2188</f>
        <v>2013</v>
      </c>
      <c r="F2340" s="3" t="n">
        <f aca="false">F$2188</f>
        <v>2016</v>
      </c>
      <c r="G2340" s="3" t="n">
        <v>4.13007056331417</v>
      </c>
      <c r="H2340" s="3"/>
      <c r="I2340" s="3"/>
      <c r="J2340" s="3"/>
      <c r="K2340" s="3" t="str">
        <f aca="false">K$2188</f>
        <v>Qualidade da educação básica do Brasil, considera fluxo escolar e média de desempenhos nas avaliações de toda a rede de ensino (nota de  0 a 10)</v>
      </c>
      <c r="L2340" s="3" t="str">
        <f aca="false">L$2188</f>
        <v>INEP</v>
      </c>
      <c r="M2340" s="3" t="str">
        <f aca="false">M$2188</f>
        <v>Pontuação de 0 a 10</v>
      </c>
      <c r="N2340" s="5"/>
      <c r="O2340" s="3" t="n">
        <v>39.1478865674472</v>
      </c>
    </row>
    <row r="2341" customFormat="false" ht="15" hidden="false" customHeight="true" outlineLevel="0" collapsed="false">
      <c r="A2341" s="3" t="str">
        <f aca="false">A$2189</f>
        <v>Educação</v>
      </c>
      <c r="B2341" s="3" t="str">
        <f aca="false">B$2189</f>
        <v>ENEM</v>
      </c>
      <c r="C2341" s="3" t="n">
        <f aca="false">C$2189</f>
        <v>1</v>
      </c>
      <c r="D2341" s="3" t="s">
        <v>240</v>
      </c>
      <c r="E2341" s="3" t="n">
        <f aca="false">E$2189</f>
        <v>2014</v>
      </c>
      <c r="F2341" s="3" t="n">
        <f aca="false">F$2189</f>
        <v>2016</v>
      </c>
      <c r="G2341" s="3" t="n">
        <v>477.087807877059</v>
      </c>
      <c r="H2341" s="3"/>
      <c r="I2341" s="3"/>
      <c r="J2341" s="3"/>
      <c r="K2341" s="3" t="str">
        <f aca="false">K$2189</f>
        <v>Desempenho dos alunos do Ensino Médio para acesso ao Ensino Superior e a programas de financiamento em instituições privadas (nota de 0 a 1000).</v>
      </c>
      <c r="L2341" s="3" t="str">
        <f aca="false">L$2189</f>
        <v>INEP</v>
      </c>
      <c r="M2341" s="3" t="str">
        <f aca="false">M$2189</f>
        <v>Pontuação de 0 a 1000</v>
      </c>
      <c r="N2341" s="5"/>
      <c r="O2341" s="3" t="n">
        <v>14.577755341247</v>
      </c>
    </row>
    <row r="2342" customFormat="false" ht="15" hidden="false" customHeight="true" outlineLevel="0" collapsed="false">
      <c r="A2342" s="3" t="str">
        <f aca="false">A$2190</f>
        <v>Educação</v>
      </c>
      <c r="B2342" s="3" t="str">
        <f aca="false">B$2190</f>
        <v>PISA</v>
      </c>
      <c r="C2342" s="3" t="n">
        <f aca="false">C$2190</f>
        <v>1</v>
      </c>
      <c r="D2342" s="3" t="s">
        <v>240</v>
      </c>
      <c r="E2342" s="3" t="n">
        <f aca="false">E$2190</f>
        <v>2012</v>
      </c>
      <c r="F2342" s="3" t="n">
        <f aca="false">F$2190</f>
        <v>2016</v>
      </c>
      <c r="G2342" s="3" t="n">
        <v>371.166666666667</v>
      </c>
      <c r="H2342" s="3"/>
      <c r="I2342" s="3"/>
      <c r="J2342" s="3"/>
      <c r="K2342" s="3" t="str">
        <f aca="false">K$2190</f>
        <v>Desempenho dos estudantes na faixa dos 15 anos no Programa internacional de avaliação dos estudantes (Nota: 0-1000)</v>
      </c>
      <c r="L2342" s="3" t="str">
        <f aca="false">L$2190</f>
        <v>PISA</v>
      </c>
      <c r="M2342" s="3" t="str">
        <f aca="false">M$2190</f>
        <v>Pontuação de 0 a 1000</v>
      </c>
      <c r="N2342" s="5"/>
      <c r="O2342" s="3" t="n">
        <v>31.0070671378092</v>
      </c>
    </row>
    <row r="2343" customFormat="false" ht="15" hidden="false" customHeight="true" outlineLevel="0" collapsed="false">
      <c r="A2343" s="3" t="str">
        <f aca="false">A$2191</f>
        <v>Educação</v>
      </c>
      <c r="B2343" s="3" t="str">
        <f aca="false">B$2191</f>
        <v>Índice de Oportunidade da Educação</v>
      </c>
      <c r="C2343" s="3" t="n">
        <f aca="false">C$2191</f>
        <v>1</v>
      </c>
      <c r="D2343" s="3" t="s">
        <v>240</v>
      </c>
      <c r="E2343" s="3" t="n">
        <f aca="false">E$2191</f>
        <v>2015</v>
      </c>
      <c r="F2343" s="3" t="n">
        <f aca="false">F$2191</f>
        <v>2016</v>
      </c>
      <c r="G2343" s="3" t="n">
        <v>3.952818</v>
      </c>
      <c r="H2343" s="3"/>
      <c r="I2343" s="3"/>
      <c r="J2343" s="3"/>
      <c r="K2343" s="3" t="str">
        <f aca="false">K$2191</f>
        <v>Mede a qualidade das oportunidades educacionais oferecidas por municípios e estados (Nota: 0-10)</v>
      </c>
      <c r="L2343" s="3" t="str">
        <f aca="false">L$2191</f>
        <v>CLP/Metas</v>
      </c>
      <c r="M2343" s="3" t="str">
        <f aca="false">M$2191</f>
        <v>Pontuação de 0 a 10</v>
      </c>
      <c r="N2343" s="5"/>
      <c r="O2343" s="3" t="n">
        <v>30.5923031042632</v>
      </c>
    </row>
    <row r="2344" customFormat="false" ht="15" hidden="false" customHeight="true" outlineLevel="0" collapsed="false">
      <c r="A2344" s="3" t="str">
        <f aca="false">A$2192</f>
        <v>Educação</v>
      </c>
      <c r="B2344" s="3" t="str">
        <f aca="false">B$2192</f>
        <v>Taxa de Abandono do Ensino Fundamental</v>
      </c>
      <c r="C2344" s="3" t="n">
        <f aca="false">C$2192</f>
        <v>-1</v>
      </c>
      <c r="D2344" s="3" t="s">
        <v>240</v>
      </c>
      <c r="E2344" s="3" t="n">
        <f aca="false">E$2192</f>
        <v>2014</v>
      </c>
      <c r="F2344" s="3" t="n">
        <f aca="false">F$2192</f>
        <v>2016</v>
      </c>
      <c r="G2344" s="3" t="n">
        <v>6.4481818504729</v>
      </c>
      <c r="H2344" s="3"/>
      <c r="I2344" s="3"/>
      <c r="J2344" s="3"/>
      <c r="K2344" s="3" t="str">
        <f aca="false">K$2192</f>
        <v>Porcentagem dos alunos do ensino fundamental que abandonam os estudos</v>
      </c>
      <c r="L2344" s="3" t="str">
        <f aca="false">L$2192</f>
        <v>Portal Qedu</v>
      </c>
      <c r="M2344" s="3" t="str">
        <f aca="false">M$2192</f>
        <v>Porcentagem %</v>
      </c>
      <c r="N2344" s="5" t="str">
        <f aca="false">N$27</f>
        <v>A partir de 2017 o indicador Taxa de abandono do ensino fundamental foi substituído pelo Taxa de frequência líquida do ensino fundamental</v>
      </c>
      <c r="O2344" s="3" t="n">
        <v>37.5265298966935</v>
      </c>
    </row>
    <row r="2345" customFormat="false" ht="15" hidden="false" customHeight="true" outlineLevel="0" collapsed="false">
      <c r="A2345" s="3" t="str">
        <f aca="false">A$2193</f>
        <v>Educação</v>
      </c>
      <c r="B2345" s="3" t="str">
        <f aca="false">B$2193</f>
        <v>Taxa de Abandono do Ensino Médio</v>
      </c>
      <c r="C2345" s="3" t="n">
        <f aca="false">C$2193</f>
        <v>-1</v>
      </c>
      <c r="D2345" s="3" t="s">
        <v>240</v>
      </c>
      <c r="E2345" s="3" t="n">
        <f aca="false">E$2193</f>
        <v>2014</v>
      </c>
      <c r="F2345" s="3" t="n">
        <f aca="false">F$2193</f>
        <v>2016</v>
      </c>
      <c r="G2345" s="3" t="n">
        <v>12.168401316414</v>
      </c>
      <c r="H2345" s="3"/>
      <c r="I2345" s="3"/>
      <c r="J2345" s="3"/>
      <c r="K2345" s="3" t="str">
        <f aca="false">K$2193</f>
        <v>Porcentagem dos alunos do ensino médio que abandonam os estudos.</v>
      </c>
      <c r="L2345" s="3" t="str">
        <f aca="false">L$2193</f>
        <v>Portal Qedu</v>
      </c>
      <c r="M2345" s="3" t="str">
        <f aca="false">M$2193</f>
        <v>Porcentagem %</v>
      </c>
      <c r="N2345" s="5" t="str">
        <f aca="false">N$28</f>
        <v>A partir de 2017 o indicador Taxa de abandono do ensino médio foi substituído pelo Taxa de frequência líquida do ensino médio</v>
      </c>
      <c r="O2345" s="3" t="n">
        <v>30.5894160262275</v>
      </c>
    </row>
    <row r="2346" customFormat="false" ht="15" hidden="false" customHeight="true" outlineLevel="0" collapsed="false">
      <c r="A2346" s="3" t="str">
        <f aca="false">A$2194</f>
        <v>Educação</v>
      </c>
      <c r="B2346" s="3" t="str">
        <f aca="false">B$2194</f>
        <v> Total</v>
      </c>
      <c r="C2346" s="3" t="n">
        <f aca="false">C$2194</f>
        <v>1</v>
      </c>
      <c r="D2346" s="3" t="s">
        <v>240</v>
      </c>
      <c r="E2346" s="3" t="n">
        <f aca="false">E$2194</f>
        <v>2016</v>
      </c>
      <c r="F2346" s="3" t="n">
        <f aca="false">F$2194</f>
        <v>2016</v>
      </c>
      <c r="G2346" s="3" t="n">
        <v>36.0431631892782</v>
      </c>
      <c r="H2346" s="3"/>
      <c r="I2346" s="3"/>
      <c r="J2346" s="3"/>
      <c r="K2346" s="3" t="str">
        <f aca="false">K$2194</f>
        <v>Nota obtida via normalização e ponderação de indicadores que variam de 0 a 100.</v>
      </c>
      <c r="L2346" s="3" t="str">
        <f aca="false">L$2194</f>
        <v>Tendências</v>
      </c>
      <c r="M2346" s="3" t="str">
        <f aca="false">M$2194</f>
        <v>Nota de 0 a 100</v>
      </c>
      <c r="N2346" s="5"/>
      <c r="O2346" s="3" t="n">
        <v>25.4310358455509</v>
      </c>
    </row>
    <row r="2347" customFormat="false" ht="15" hidden="false" customHeight="true" outlineLevel="0" collapsed="false">
      <c r="A2347" s="3" t="str">
        <f aca="false">A$2195</f>
        <v>Eficiência da Máquina Pública</v>
      </c>
      <c r="B2347" s="3" t="str">
        <f aca="false">B$2195</f>
        <v>Eficiência do Judiciário</v>
      </c>
      <c r="C2347" s="3" t="n">
        <f aca="false">C$2195</f>
        <v>-1</v>
      </c>
      <c r="D2347" s="3" t="s">
        <v>240</v>
      </c>
      <c r="E2347" s="3" t="n">
        <f aca="false">E$2195</f>
        <v>2014</v>
      </c>
      <c r="F2347" s="3" t="n">
        <f aca="false">F$2195</f>
        <v>2016</v>
      </c>
      <c r="G2347" s="3" t="n">
        <v>78.6943002877095</v>
      </c>
      <c r="H2347" s="3"/>
      <c r="I2347" s="3"/>
      <c r="J2347" s="3"/>
      <c r="K2347" s="3" t="str">
        <f aca="false">K$2195</f>
        <v>Taxa de congestionamento = 1 - (processos baixados)/(casos novos + casos pendentes)</v>
      </c>
      <c r="L2347" s="3" t="str">
        <f aca="false">L$2195</f>
        <v>Justiça em Números/CNJ</v>
      </c>
      <c r="M2347" s="3" t="str">
        <f aca="false">M$2195</f>
        <v>Porcentagem %</v>
      </c>
      <c r="N234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347" s="3" t="n">
        <v>2.10415763878592</v>
      </c>
    </row>
    <row r="2348" customFormat="false" ht="15" hidden="false" customHeight="true" outlineLevel="0" collapsed="false">
      <c r="A2348" s="3" t="str">
        <f aca="false">A$2196</f>
        <v>Eficiência da Máquina Pública</v>
      </c>
      <c r="B2348" s="3" t="str">
        <f aca="false">B$2196</f>
        <v>Custo do Executivo/PIB</v>
      </c>
      <c r="C2348" s="3" t="n">
        <f aca="false">C$2196</f>
        <v>-1</v>
      </c>
      <c r="D2348" s="3" t="s">
        <v>240</v>
      </c>
      <c r="E2348" s="3" t="n">
        <f aca="false">E$2196</f>
        <v>2015</v>
      </c>
      <c r="F2348" s="3" t="n">
        <f aca="false">F$2196</f>
        <v>2016</v>
      </c>
      <c r="G2348" s="3" t="n">
        <v>0.878476623069162</v>
      </c>
      <c r="H2348" s="3"/>
      <c r="I2348" s="3"/>
      <c r="J2348" s="3"/>
      <c r="K2348" s="3" t="str">
        <f aca="false">K$2196</f>
        <v>Recursos públicos alocados na administração direta / PIB</v>
      </c>
      <c r="L2348" s="3" t="str">
        <f aca="false">L$2196</f>
        <v>FINBRA/Siconfi</v>
      </c>
      <c r="M2348" s="3" t="str">
        <f aca="false">M$2196</f>
        <v>Porcentagem %</v>
      </c>
      <c r="N2348" s="3" t="str">
        <f aca="false">N$61</f>
        <v>O PIB utilizado para cálculo é estimado pela Tendências</v>
      </c>
      <c r="O2348" s="3" t="n">
        <v>92.9194811618577</v>
      </c>
    </row>
    <row r="2349" customFormat="false" ht="15" hidden="false" customHeight="true" outlineLevel="0" collapsed="false">
      <c r="A2349" s="3" t="str">
        <f aca="false">A$2197</f>
        <v>Eficiência da Máquina Pública</v>
      </c>
      <c r="B2349" s="3" t="str">
        <f aca="false">B$2197</f>
        <v>Custo do Judiciário/PIB</v>
      </c>
      <c r="C2349" s="3" t="n">
        <f aca="false">C$2197</f>
        <v>-1</v>
      </c>
      <c r="D2349" s="3" t="s">
        <v>240</v>
      </c>
      <c r="E2349" s="3" t="n">
        <f aca="false">E$2197</f>
        <v>2015</v>
      </c>
      <c r="F2349" s="3" t="n">
        <f aca="false">F$2197</f>
        <v>2016</v>
      </c>
      <c r="G2349" s="3" t="n">
        <v>0.932473534238615</v>
      </c>
      <c r="H2349" s="3"/>
      <c r="I2349" s="3"/>
      <c r="J2349" s="3"/>
      <c r="K2349" s="3" t="str">
        <f aca="false">K$2197</f>
        <v>Recursos públicos alocados no judiciário / PIB</v>
      </c>
      <c r="L2349" s="3" t="str">
        <f aca="false">L$2197</f>
        <v>FINBRA/Siconfi</v>
      </c>
      <c r="M2349" s="3" t="str">
        <f aca="false">M$2197</f>
        <v>Porcentagem %</v>
      </c>
      <c r="N2349" s="3" t="str">
        <f aca="false">N$63</f>
        <v>O PIB utilizado para cálculo é estimado pela Tendências. O Distrito Federal não é válido nesse indicador.</v>
      </c>
      <c r="O2349" s="3" t="n">
        <v>93.5589179740908</v>
      </c>
    </row>
    <row r="2350" customFormat="false" ht="15" hidden="false" customHeight="true" outlineLevel="0" collapsed="false">
      <c r="A2350" s="3" t="str">
        <f aca="false">A$2198</f>
        <v>Eficiência da Máquina Pública</v>
      </c>
      <c r="B2350" s="3" t="str">
        <f aca="false">B$2198</f>
        <v>Custo do Legislativo/PIB</v>
      </c>
      <c r="C2350" s="3" t="n">
        <f aca="false">C$2198</f>
        <v>-1</v>
      </c>
      <c r="D2350" s="3" t="s">
        <v>240</v>
      </c>
      <c r="E2350" s="3" t="n">
        <f aca="false">E$2198</f>
        <v>2015</v>
      </c>
      <c r="F2350" s="3" t="n">
        <f aca="false">F$2198</f>
        <v>2016</v>
      </c>
      <c r="G2350" s="3" t="n">
        <v>0.711615757719761</v>
      </c>
      <c r="H2350" s="3"/>
      <c r="I2350" s="3"/>
      <c r="J2350" s="3"/>
      <c r="K2350" s="3" t="str">
        <f aca="false">K$2198</f>
        <v>Recursos públicos alocados no legislativo / PIB</v>
      </c>
      <c r="L2350" s="3" t="str">
        <f aca="false">L$2198</f>
        <v>FINBRA/Siconfi</v>
      </c>
      <c r="M2350" s="3" t="str">
        <f aca="false">M$2198</f>
        <v>Porcentagem %</v>
      </c>
      <c r="N2350" s="3" t="str">
        <f aca="false">N$64</f>
        <v>O PIB utilizado para cálculo é estimado pela Tendências</v>
      </c>
      <c r="O2350" s="3" t="n">
        <v>67.9112891438338</v>
      </c>
    </row>
    <row r="2351" customFormat="false" ht="15" hidden="false" customHeight="true" outlineLevel="0" collapsed="false">
      <c r="A2351" s="3" t="str">
        <f aca="false">A$2199</f>
        <v>Eficiência da Máquina Pública</v>
      </c>
      <c r="B2351" s="3" t="str">
        <f aca="false">B$2199</f>
        <v>Índice de Transparência</v>
      </c>
      <c r="C2351" s="3" t="n">
        <f aca="false">C$2199</f>
        <v>1</v>
      </c>
      <c r="D2351" s="3" t="s">
        <v>240</v>
      </c>
      <c r="E2351" s="3" t="n">
        <f aca="false">E$2199</f>
        <v>2014</v>
      </c>
      <c r="F2351" s="3" t="n">
        <f aca="false">F$2199</f>
        <v>2016</v>
      </c>
      <c r="G2351" s="3" t="n">
        <v>5.99</v>
      </c>
      <c r="H2351" s="3"/>
      <c r="I2351" s="3"/>
      <c r="J2351" s="3"/>
      <c r="K2351" s="3" t="str">
        <f aca="false">K$2199</f>
        <v>Avaliação dos portais de acesso a informações de gastos estaduais (Nota: 0-10)</v>
      </c>
      <c r="L2351" s="3" t="str">
        <f aca="false">L$2199</f>
        <v>Associação Contas Abertas</v>
      </c>
      <c r="M2351" s="3" t="str">
        <f aca="false">M$2199</f>
        <v>Pontuação de 0 a 10</v>
      </c>
      <c r="N2351" s="3" t="str">
        <f aca="false">N$62</f>
        <v>A partir da edição de 2018, ou seja, do dado de 2016, passou a ser usado a avaliação Escala Brasil Transparente</v>
      </c>
      <c r="O2351" s="3" t="n">
        <v>63.3785450061652</v>
      </c>
    </row>
    <row r="2352" customFormat="false" ht="15" hidden="false" customHeight="true" outlineLevel="0" collapsed="false">
      <c r="A2352" s="3" t="str">
        <f aca="false">A$2200</f>
        <v>Eficiência da Máquina Pública</v>
      </c>
      <c r="B2352" s="3" t="str">
        <f aca="false">B$2200</f>
        <v>% Servidores Comissionados</v>
      </c>
      <c r="C2352" s="3" t="n">
        <f aca="false">C$2200</f>
        <v>-1</v>
      </c>
      <c r="D2352" s="3" t="s">
        <v>240</v>
      </c>
      <c r="E2352" s="3" t="n">
        <f aca="false">E$2200</f>
        <v>2014</v>
      </c>
      <c r="F2352" s="3" t="n">
        <f aca="false">F$2200</f>
        <v>2016</v>
      </c>
      <c r="G2352" s="3" t="n">
        <v>5.05979971387697</v>
      </c>
      <c r="H2352" s="3"/>
      <c r="I2352" s="3"/>
      <c r="J2352" s="3"/>
      <c r="K2352" s="3" t="str">
        <f aca="false">K$2200</f>
        <v>% de cargos comissionados no total de cargos públicos</v>
      </c>
      <c r="L2352" s="3" t="str">
        <f aca="false">L$2200</f>
        <v>IBGE/Estadic</v>
      </c>
      <c r="M2352" s="3" t="str">
        <f aca="false">M$2200</f>
        <v>Porcentagem %</v>
      </c>
      <c r="N2352" s="5"/>
      <c r="O2352" s="3" t="n">
        <v>73.201354074558</v>
      </c>
    </row>
    <row r="2353" customFormat="false" ht="15" hidden="false" customHeight="true" outlineLevel="0" collapsed="false">
      <c r="A2353" s="3" t="str">
        <f aca="false">A$2201</f>
        <v>Eficiência da Máquina Pública</v>
      </c>
      <c r="B2353" s="3" t="str">
        <f aca="false">B$2201</f>
        <v> Total</v>
      </c>
      <c r="C2353" s="3" t="n">
        <f aca="false">C$2201</f>
        <v>1</v>
      </c>
      <c r="D2353" s="3" t="s">
        <v>240</v>
      </c>
      <c r="E2353" s="3" t="n">
        <f aca="false">E$2201</f>
        <v>2016</v>
      </c>
      <c r="F2353" s="3" t="n">
        <f aca="false">F$2201</f>
        <v>2016</v>
      </c>
      <c r="G2353" s="3" t="n">
        <v>64.1334740891801</v>
      </c>
      <c r="H2353" s="3"/>
      <c r="I2353" s="3"/>
      <c r="J2353" s="3"/>
      <c r="K2353" s="3" t="str">
        <f aca="false">K$2201</f>
        <v>Nota obtida via normalização e ponderação de indicadores que variam de 0 a 100.</v>
      </c>
      <c r="L2353" s="3" t="str">
        <f aca="false">L$2201</f>
        <v>Tendências</v>
      </c>
      <c r="M2353" s="3" t="str">
        <f aca="false">M$2201</f>
        <v>Nota de 0 a 100</v>
      </c>
      <c r="N2353" s="5"/>
      <c r="O2353" s="3" t="n">
        <v>65.1508873124998</v>
      </c>
    </row>
    <row r="2354" customFormat="false" ht="15" hidden="false" customHeight="true" outlineLevel="0" collapsed="false">
      <c r="A2354" s="3" t="str">
        <f aca="false">A$2202</f>
        <v>Infraestrutura</v>
      </c>
      <c r="B2354" s="3" t="str">
        <f aca="false">B$2202</f>
        <v>Acessibilidade do Serviço de Telecomunicações</v>
      </c>
      <c r="C2354" s="3" t="n">
        <f aca="false">C$2202</f>
        <v>1</v>
      </c>
      <c r="D2354" s="3" t="s">
        <v>240</v>
      </c>
      <c r="E2354" s="3" t="n">
        <f aca="false">E$2202</f>
        <v>2015</v>
      </c>
      <c r="F2354" s="3" t="n">
        <f aca="false">F$2202</f>
        <v>2016</v>
      </c>
      <c r="G2354" s="3" t="n">
        <v>99.995846608889</v>
      </c>
      <c r="H2354" s="3"/>
      <c r="I2354" s="3"/>
      <c r="J2354" s="3"/>
      <c r="K2354" s="3" t="str">
        <f aca="false">K$2202</f>
        <v>Densidade de acessos por 100 habitantes (telefonia móvel e banda larga*)</v>
      </c>
      <c r="L2354" s="3" t="str">
        <f aca="false">L$2202</f>
        <v>ANATEL</v>
      </c>
      <c r="M2354" s="3" t="str">
        <f aca="false">M$2202</f>
        <v>Acessos por 100 mil habitantes</v>
      </c>
      <c r="N2354" s="5"/>
      <c r="O2354" s="3" t="n">
        <v>7.72917428812343</v>
      </c>
    </row>
    <row r="2355" customFormat="false" ht="15" hidden="false" customHeight="true" outlineLevel="0" collapsed="false">
      <c r="A2355" s="3" t="str">
        <f aca="false">A$2203</f>
        <v>Infraestrutura</v>
      </c>
      <c r="B2355" s="3" t="str">
        <f aca="false">B$2203</f>
        <v>Custo de Combustíveis</v>
      </c>
      <c r="C2355" s="3" t="n">
        <f aca="false">C$2203</f>
        <v>-1</v>
      </c>
      <c r="D2355" s="3" t="s">
        <v>240</v>
      </c>
      <c r="E2355" s="3" t="n">
        <f aca="false">E$2203</f>
        <v>2015</v>
      </c>
      <c r="F2355" s="3" t="n">
        <f aca="false">F$2203</f>
        <v>2016</v>
      </c>
      <c r="G2355" s="3" t="n">
        <v>3.19914364654744</v>
      </c>
      <c r="H2355" s="3"/>
      <c r="I2355" s="3"/>
      <c r="J2355" s="3"/>
      <c r="K2355" s="3" t="str">
        <f aca="false">K$2203</f>
        <v>Preço pago em reais por consumidores finais (etanol, gasolina e diesel)</v>
      </c>
      <c r="L2355" s="3" t="str">
        <f aca="false">L$2203</f>
        <v>ANP</v>
      </c>
      <c r="M2355" s="3" t="str">
        <f aca="false">M$2203</f>
        <v>Reais (R$)</v>
      </c>
      <c r="N2355" s="5" t="str">
        <f aca="false">N$6</f>
        <v>A partir da edição de 2018, ou seja, do dado de 2017 o preço pago passou a ser ponderado pela participação dos combustíveis no consumo total.</v>
      </c>
      <c r="O2355" s="3" t="n">
        <v>47.4735125707145</v>
      </c>
    </row>
    <row r="2356" customFormat="false" ht="15" hidden="false" customHeight="true" outlineLevel="0" collapsed="false">
      <c r="A2356" s="3" t="str">
        <f aca="false">A$2204</f>
        <v>Infraestrutura</v>
      </c>
      <c r="B2356" s="3" t="str">
        <f aca="false">B$2204</f>
        <v>Custo de Saneamento Básico</v>
      </c>
      <c r="C2356" s="3" t="n">
        <f aca="false">C$2204</f>
        <v>-1</v>
      </c>
      <c r="D2356" s="3" t="s">
        <v>240</v>
      </c>
      <c r="E2356" s="3" t="n">
        <f aca="false">E$2204</f>
        <v>2014</v>
      </c>
      <c r="F2356" s="3" t="n">
        <f aca="false">F$2204</f>
        <v>2016</v>
      </c>
      <c r="G2356" s="3" t="n">
        <v>3.91</v>
      </c>
      <c r="H2356" s="3"/>
      <c r="I2356" s="3"/>
      <c r="J2356" s="3"/>
      <c r="K2356" s="3" t="str">
        <f aca="false">K$2204</f>
        <v>Tarifa média praticada pelo serviço de tratamento e distribuição</v>
      </c>
      <c r="L2356" s="3" t="str">
        <f aca="false">L$2204</f>
        <v>SNIS</v>
      </c>
      <c r="M2356" s="3" t="str">
        <f aca="false">M$2204</f>
        <v>Reais ($) por m3</v>
      </c>
      <c r="N2356" s="5"/>
      <c r="O2356" s="3" t="n">
        <v>21.6312056737588</v>
      </c>
    </row>
    <row r="2357" customFormat="false" ht="15" hidden="false" customHeight="true" outlineLevel="0" collapsed="false">
      <c r="A2357" s="3" t="str">
        <f aca="false">A$2205</f>
        <v>Infraestrutura</v>
      </c>
      <c r="B2357" s="3" t="str">
        <f aca="false">B$2205</f>
        <v>Disponibilidade de Voos Diretos</v>
      </c>
      <c r="C2357" s="3" t="n">
        <f aca="false">C$2205</f>
        <v>1</v>
      </c>
      <c r="D2357" s="3" t="s">
        <v>240</v>
      </c>
      <c r="E2357" s="3" t="n">
        <f aca="false">E$2205</f>
        <v>2015</v>
      </c>
      <c r="F2357" s="3" t="n">
        <f aca="false">F$2205</f>
        <v>2016</v>
      </c>
      <c r="G2357" s="3" t="n">
        <v>16701</v>
      </c>
      <c r="H2357" s="3"/>
      <c r="I2357" s="3"/>
      <c r="J2357" s="3"/>
      <c r="K2357" s="3" t="str">
        <f aca="false">K$2205</f>
        <v>Número de voos diretos</v>
      </c>
      <c r="L2357" s="3" t="str">
        <f aca="false">L$2205</f>
        <v>ANAC</v>
      </c>
      <c r="M2357" s="3" t="str">
        <f aca="false">M$2205</f>
        <v>Número de voos</v>
      </c>
      <c r="N2357" s="5"/>
      <c r="O2357" s="3" t="n">
        <v>6.08668532650104</v>
      </c>
    </row>
    <row r="2358" customFormat="false" ht="15" hidden="false" customHeight="true" outlineLevel="0" collapsed="false">
      <c r="A2358" s="3" t="str">
        <f aca="false">A$2206</f>
        <v>Infraestrutura</v>
      </c>
      <c r="B2358" s="3" t="str">
        <f aca="false">B$2206</f>
        <v>Acesso à Energia Elétrica</v>
      </c>
      <c r="C2358" s="3" t="n">
        <f aca="false">C$2206</f>
        <v>1</v>
      </c>
      <c r="D2358" s="3" t="s">
        <v>240</v>
      </c>
      <c r="E2358" s="3" t="n">
        <f aca="false">E$2206</f>
        <v>2014</v>
      </c>
      <c r="F2358" s="3" t="n">
        <f aca="false">F$2206</f>
        <v>2016</v>
      </c>
      <c r="G2358" s="3" t="n">
        <v>95.9654178674352</v>
      </c>
      <c r="H2358" s="3"/>
      <c r="I2358" s="3"/>
      <c r="J2358" s="3"/>
      <c r="K2358" s="3" t="str">
        <f aca="false">K$2206</f>
        <v>Proporção de domicílios com acesso a energia elétrica (iluminação elétrica).</v>
      </c>
      <c r="L2358" s="3" t="str">
        <f aca="false">L$2206</f>
        <v>PNADc /IBGE</v>
      </c>
      <c r="M2358" s="3" t="str">
        <f aca="false">M$2206</f>
        <v>Porcentagem %</v>
      </c>
      <c r="N2358" s="5"/>
      <c r="O2358" s="3" t="n">
        <v>34.5821325648414</v>
      </c>
    </row>
    <row r="2359" customFormat="false" ht="15" hidden="false" customHeight="true" outlineLevel="0" collapsed="false">
      <c r="A2359" s="3" t="str">
        <f aca="false">A$2207</f>
        <v>Infraestrutura</v>
      </c>
      <c r="B2359" s="3" t="str">
        <f aca="false">B$2207</f>
        <v>Custo da Energia Elétrica</v>
      </c>
      <c r="C2359" s="3" t="n">
        <f aca="false">C$2207</f>
        <v>-1</v>
      </c>
      <c r="D2359" s="3" t="s">
        <v>240</v>
      </c>
      <c r="E2359" s="3" t="n">
        <f aca="false">E$2207</f>
        <v>2015</v>
      </c>
      <c r="F2359" s="3" t="n">
        <f aca="false">F$2207</f>
        <v>2016</v>
      </c>
      <c r="G2359" s="3" t="n">
        <v>361.292397140647</v>
      </c>
      <c r="H2359" s="3"/>
      <c r="I2359" s="3"/>
      <c r="J2359" s="3"/>
      <c r="K2359" s="3" t="str">
        <f aca="false">K$2207</f>
        <v>Tarifa média praticada para o consumo comercial, residencial e industrial.</v>
      </c>
      <c r="L2359" s="3" t="str">
        <f aca="false">L$2207</f>
        <v>ANEEL</v>
      </c>
      <c r="M2359" s="3" t="str">
        <f aca="false">M$2207</f>
        <v>Reais (R$) por MWh</v>
      </c>
      <c r="N2359" s="5"/>
      <c r="O2359" s="3" t="n">
        <v>96.5403574652506</v>
      </c>
    </row>
    <row r="2360" customFormat="false" ht="15" hidden="false" customHeight="true" outlineLevel="0" collapsed="false">
      <c r="A2360" s="3" t="str">
        <f aca="false">A$2208</f>
        <v>Infraestrutura</v>
      </c>
      <c r="B2360" s="3" t="str">
        <f aca="false">B$2208</f>
        <v>Qualidade da Energia Elétrica</v>
      </c>
      <c r="C2360" s="3" t="n">
        <f aca="false">C$2208</f>
        <v>-1</v>
      </c>
      <c r="D2360" s="3" t="s">
        <v>240</v>
      </c>
      <c r="E2360" s="3" t="n">
        <f aca="false">E$2208</f>
        <v>2015</v>
      </c>
      <c r="F2360" s="3" t="n">
        <f aca="false">F$2208</f>
        <v>2016</v>
      </c>
      <c r="G2360" s="3" t="n">
        <v>0.76</v>
      </c>
      <c r="H2360" s="3"/>
      <c r="I2360" s="3"/>
      <c r="J2360" s="3"/>
      <c r="K2360" s="3" t="str">
        <f aca="false">K$2208</f>
        <v>O indicador aponta o Desempenho Global de Continuidade, que considera a duração e frequência de interrupções no serviço de energia.</v>
      </c>
      <c r="L2360" s="3" t="str">
        <f aca="false">L$2208</f>
        <v>ANEEL</v>
      </c>
      <c r="M2360" s="3" t="str">
        <f aca="false">M$2208</f>
        <v>Pontuação</v>
      </c>
      <c r="N2360" s="5"/>
      <c r="O2360" s="3" t="n">
        <v>93.452380952381</v>
      </c>
    </row>
    <row r="2361" customFormat="false" ht="15" hidden="false" customHeight="true" outlineLevel="0" collapsed="false">
      <c r="A2361" s="3" t="str">
        <f aca="false">A$2209</f>
        <v>Infraestrutura</v>
      </c>
      <c r="B2361" s="3" t="str">
        <f aca="false">B$2209</f>
        <v>Mobilidade Urbana</v>
      </c>
      <c r="C2361" s="3" t="n">
        <f aca="false">C$2209</f>
        <v>-1</v>
      </c>
      <c r="D2361" s="3" t="s">
        <v>240</v>
      </c>
      <c r="E2361" s="3" t="n">
        <f aca="false">E$2209</f>
        <v>2014</v>
      </c>
      <c r="F2361" s="3" t="n">
        <f aca="false">F$2209</f>
        <v>2016</v>
      </c>
      <c r="G2361" s="3" t="n">
        <v>31.6017536728965</v>
      </c>
      <c r="H2361" s="3"/>
      <c r="I2361" s="3"/>
      <c r="J2361" s="3"/>
      <c r="K2361" s="3" t="str">
        <f aca="false">K$2209</f>
        <v>Tempo gasto no trajeto entre casa e trabalho (minutos)</v>
      </c>
      <c r="L2361" s="3" t="str">
        <f aca="false">L$2209</f>
        <v>PNADc /IBGE</v>
      </c>
      <c r="M2361" s="3" t="str">
        <f aca="false">M$2209</f>
        <v>Minutos</v>
      </c>
      <c r="N2361" s="5"/>
      <c r="O2361" s="3" t="n">
        <v>54.4595444380955</v>
      </c>
    </row>
    <row r="2362" customFormat="false" ht="15" hidden="false" customHeight="true" outlineLevel="0" collapsed="false">
      <c r="A2362" s="3" t="str">
        <f aca="false">A$2210</f>
        <v>Infraestrutura</v>
      </c>
      <c r="B2362" s="3" t="str">
        <f aca="false">B$2210</f>
        <v>Qualidade das Rodovias</v>
      </c>
      <c r="C2362" s="3" t="n">
        <f aca="false">C$2210</f>
        <v>1</v>
      </c>
      <c r="D2362" s="3" t="s">
        <v>240</v>
      </c>
      <c r="E2362" s="3" t="n">
        <f aca="false">E$2210</f>
        <v>2015</v>
      </c>
      <c r="F2362" s="3" t="n">
        <f aca="false">F$2210</f>
        <v>2016</v>
      </c>
      <c r="G2362" s="3" t="n">
        <v>2.43333333333333</v>
      </c>
      <c r="H2362" s="3"/>
      <c r="I2362" s="3"/>
      <c r="J2362" s="3"/>
      <c r="K2362" s="3" t="str">
        <f aca="false">K$2210</f>
        <v>Avaliação das condições das vias rodoviárias (nota entre 1 (ruim) a 5 (ótimo) ponderada pela extensão pesquisada)</v>
      </c>
      <c r="L2362" s="3" t="str">
        <f aca="false">L$2210</f>
        <v>CNT</v>
      </c>
      <c r="M2362" s="3" t="str">
        <f aca="false">M$2210</f>
        <v>Pontuação de 1 a 5</v>
      </c>
      <c r="N2362" s="5"/>
      <c r="O2362" s="3" t="n">
        <v>6.55508446627371</v>
      </c>
    </row>
    <row r="2363" customFormat="false" ht="15" hidden="false" customHeight="true" outlineLevel="0" collapsed="false">
      <c r="A2363" s="3" t="str">
        <f aca="false">A$2211</f>
        <v>Infraestrutura</v>
      </c>
      <c r="B2363" s="3" t="str">
        <f aca="false">B$2211</f>
        <v>Qualidade do Serviço de Telecomunicações</v>
      </c>
      <c r="C2363" s="3" t="n">
        <f aca="false">C$2211</f>
        <v>1</v>
      </c>
      <c r="D2363" s="3" t="s">
        <v>240</v>
      </c>
      <c r="E2363" s="3" t="n">
        <f aca="false">E$2211</f>
        <v>2015</v>
      </c>
      <c r="F2363" s="3" t="n">
        <f aca="false">F$2211</f>
        <v>2016</v>
      </c>
      <c r="G2363" s="3" t="n">
        <v>55.9</v>
      </c>
      <c r="H2363" s="3"/>
      <c r="I2363" s="3"/>
      <c r="J2363" s="3"/>
      <c r="K2363" s="3" t="str">
        <f aca="false">K$2211</f>
        <v>Média do ranking de banda larga fixa e do de telefonia móvel (percentual de indicadores com cumprimento de metas)</v>
      </c>
      <c r="L2363" s="3" t="str">
        <f aca="false">L$2211</f>
        <v>ANATEL</v>
      </c>
      <c r="M2363" s="3" t="str">
        <f aca="false">M$2211</f>
        <v>Porcentagem %</v>
      </c>
      <c r="N2363" s="5"/>
      <c r="O2363" s="3" t="n">
        <v>20.2666666666666</v>
      </c>
    </row>
    <row r="2364" customFormat="false" ht="15" hidden="false" customHeight="true" outlineLevel="0" collapsed="false">
      <c r="A2364" s="3" t="str">
        <f aca="false">A$2212</f>
        <v>Infraestrutura</v>
      </c>
      <c r="B2364" s="3" t="str">
        <f aca="false">B$2212</f>
        <v> Total</v>
      </c>
      <c r="C2364" s="3" t="n">
        <f aca="false">C$2212</f>
        <v>1</v>
      </c>
      <c r="D2364" s="3" t="s">
        <v>240</v>
      </c>
      <c r="E2364" s="3" t="n">
        <f aca="false">E$2212</f>
        <v>2016</v>
      </c>
      <c r="F2364" s="3" t="n">
        <f aca="false">F$2212</f>
        <v>2016</v>
      </c>
      <c r="G2364" s="3" t="n">
        <v>39.1692000349166</v>
      </c>
      <c r="H2364" s="3"/>
      <c r="I2364" s="3"/>
      <c r="J2364" s="3"/>
      <c r="K2364" s="3" t="str">
        <f aca="false">K$2212</f>
        <v>Nota obtida via normalização e ponderação de indicadores que variam de 0 a 100.</v>
      </c>
      <c r="L2364" s="3" t="str">
        <f aca="false">L$2212</f>
        <v>Tendências</v>
      </c>
      <c r="M2364" s="3" t="str">
        <f aca="false">M$2212</f>
        <v>Nota de 0 a 100</v>
      </c>
      <c r="N2364" s="5"/>
      <c r="O2364" s="3" t="n">
        <v>16.5103988655377</v>
      </c>
    </row>
    <row r="2365" customFormat="false" ht="15" hidden="false" customHeight="true" outlineLevel="0" collapsed="false">
      <c r="A2365" s="3" t="str">
        <f aca="false">A$2213</f>
        <v>Inovação</v>
      </c>
      <c r="B2365" s="3" t="str">
        <f aca="false">B$2213</f>
        <v>Produção Acadêmica</v>
      </c>
      <c r="C2365" s="3" t="n">
        <f aca="false">C$2213</f>
        <v>1</v>
      </c>
      <c r="D2365" s="3" t="s">
        <v>240</v>
      </c>
      <c r="E2365" s="3" t="n">
        <f aca="false">E$2213</f>
        <v>2014</v>
      </c>
      <c r="F2365" s="3" t="n">
        <f aca="false">F$2213</f>
        <v>2016</v>
      </c>
      <c r="G2365" s="3" t="n">
        <v>0.146583523806193</v>
      </c>
      <c r="H2365" s="3"/>
      <c r="I2365" s="3"/>
      <c r="J2365" s="3"/>
      <c r="K2365" s="3" t="str">
        <f aca="false">K$2213</f>
        <v>Total de documentos publicados em periódicos acadêmicos indexados no Scopus em relação à população total.</v>
      </c>
      <c r="L2365" s="3" t="str">
        <f aca="false">L$2213</f>
        <v>SCImago IR</v>
      </c>
      <c r="M2365" s="3" t="str">
        <f aca="false">M$2213</f>
        <v>Artigos por 1 milhão de habitantes</v>
      </c>
      <c r="N2365" s="5"/>
      <c r="O2365" s="3" t="n">
        <v>12.4743545610213</v>
      </c>
    </row>
    <row r="2366" customFormat="false" ht="15" hidden="false" customHeight="true" outlineLevel="0" collapsed="false">
      <c r="A2366" s="3" t="str">
        <f aca="false">A$2214</f>
        <v>Inovação</v>
      </c>
      <c r="B2366" s="3" t="str">
        <f aca="false">B$2214</f>
        <v>Investimentos Públicos em P&amp;D</v>
      </c>
      <c r="C2366" s="3" t="n">
        <f aca="false">C$2214</f>
        <v>1</v>
      </c>
      <c r="D2366" s="3" t="s">
        <v>240</v>
      </c>
      <c r="E2366" s="3" t="n">
        <f aca="false">E$2214</f>
        <v>2013</v>
      </c>
      <c r="F2366" s="3" t="n">
        <f aca="false">F$2214</f>
        <v>2016</v>
      </c>
      <c r="G2366" s="3" t="n">
        <v>0.102453393353692</v>
      </c>
      <c r="H2366" s="3"/>
      <c r="I2366" s="3"/>
      <c r="J2366" s="3"/>
      <c r="K2366" s="3" t="str">
        <f aca="false">K$2214</f>
        <v>Participação de Investimento público em P&amp;D no PIB estadual</v>
      </c>
      <c r="L2366" s="3" t="str">
        <f aca="false">L$2214</f>
        <v>Min.CT&amp;I</v>
      </c>
      <c r="M2366" s="3" t="str">
        <f aca="false">M$2214</f>
        <v>Porcentagem %</v>
      </c>
      <c r="N2366" s="5" t="str">
        <f aca="false">N$68</f>
        <v>O PIB utilizado é o oficial divulgado pelo IBGE</v>
      </c>
      <c r="O2366" s="3" t="n">
        <v>17.0970639350216</v>
      </c>
    </row>
    <row r="2367" customFormat="false" ht="15" hidden="false" customHeight="true" outlineLevel="0" collapsed="false">
      <c r="A2367" s="3" t="str">
        <f aca="false">A$2215</f>
        <v>Inovação</v>
      </c>
      <c r="B2367" s="3" t="str">
        <f aca="false">B$2215</f>
        <v>Patentes</v>
      </c>
      <c r="C2367" s="3" t="n">
        <f aca="false">C$2215</f>
        <v>1</v>
      </c>
      <c r="D2367" s="3" t="s">
        <v>240</v>
      </c>
      <c r="E2367" s="3" t="n">
        <f aca="false">E$2215</f>
        <v>2012</v>
      </c>
      <c r="F2367" s="3" t="n">
        <f aca="false">F$2215</f>
        <v>2016</v>
      </c>
      <c r="G2367" s="3" t="n">
        <v>0.0148850516736819</v>
      </c>
      <c r="H2367" s="3"/>
      <c r="I2367" s="3"/>
      <c r="J2367" s="3"/>
      <c r="K2367" s="3" t="str">
        <f aca="false">K$2215</f>
        <v>Total de concessões de patentes, englobando os tipos: "Patente de Invenção", "Modelo de Utilidade" e "Certificado de Adição" em relação ao PIB.</v>
      </c>
      <c r="L2367" s="3" t="str">
        <f aca="false">L$2215</f>
        <v>INPI</v>
      </c>
      <c r="M2367" s="3" t="str">
        <f aca="false">M$2215</f>
        <v>Patentes pelo PIB em 1 bilhão de reais</v>
      </c>
      <c r="N2367" s="3" t="str">
        <f aca="false">N$69</f>
        <v>O PIB utilizado para cálculo é estimado pela Tendências</v>
      </c>
      <c r="O2367" s="3" t="n">
        <v>4.36567098114727</v>
      </c>
    </row>
    <row r="2368" customFormat="false" ht="15" hidden="false" customHeight="true" outlineLevel="0" collapsed="false">
      <c r="A2368" s="3" t="str">
        <f aca="false">A$2216</f>
        <v>Inovação</v>
      </c>
      <c r="B2368" s="3" t="str">
        <f aca="false">B$2216</f>
        <v> Total</v>
      </c>
      <c r="C2368" s="3" t="n">
        <f aca="false">C$2216</f>
        <v>1</v>
      </c>
      <c r="D2368" s="3" t="s">
        <v>240</v>
      </c>
      <c r="E2368" s="3" t="n">
        <f aca="false">E$2216</f>
        <v>2016</v>
      </c>
      <c r="F2368" s="3" t="n">
        <f aca="false">F$2216</f>
        <v>2016</v>
      </c>
      <c r="G2368" s="3" t="n">
        <v>11.494945069469</v>
      </c>
      <c r="H2368" s="3"/>
      <c r="I2368" s="3"/>
      <c r="J2368" s="3"/>
      <c r="K2368" s="3" t="str">
        <f aca="false">K$2216</f>
        <v>Nota obtida via normalização e ponderação de indicadores que variam de 0 a 100.</v>
      </c>
      <c r="L2368" s="3" t="str">
        <f aca="false">L$2216</f>
        <v>Tendências</v>
      </c>
      <c r="M2368" s="3" t="str">
        <f aca="false">M$2216</f>
        <v>Nota de 0 a 100</v>
      </c>
      <c r="N2368" s="5"/>
      <c r="O2368" s="3" t="n">
        <v>11.7784844776669</v>
      </c>
    </row>
    <row r="2369" customFormat="false" ht="15.75" hidden="false" customHeight="true" outlineLevel="0" collapsed="false">
      <c r="A2369" s="3" t="str">
        <f aca="false">A$2217</f>
        <v>Potencial de Mercado</v>
      </c>
      <c r="B2369" s="3" t="str">
        <f aca="false">B$2217</f>
        <v>Tamanho de mercado</v>
      </c>
      <c r="C2369" s="3" t="n">
        <f aca="false">C$2217</f>
        <v>1</v>
      </c>
      <c r="D2369" s="3" t="s">
        <v>240</v>
      </c>
      <c r="E2369" s="3" t="n">
        <f aca="false">E$2217</f>
        <v>2015</v>
      </c>
      <c r="F2369" s="3" t="n">
        <f aca="false">F$2217</f>
        <v>2016</v>
      </c>
      <c r="G2369" s="3" t="n">
        <v>62.9277666492928</v>
      </c>
      <c r="H2369" s="3"/>
      <c r="I2369" s="3"/>
      <c r="J2369" s="3"/>
      <c r="K2369" s="3" t="str">
        <f aca="false">K$2217</f>
        <v>Produto Interno Bruto (PIB) real a preços de 2013</v>
      </c>
      <c r="L2369" s="3" t="str">
        <f aca="false">L$2217</f>
        <v>IBGE/IBCR/CAGED</v>
      </c>
      <c r="M2369" s="3" t="str">
        <f aca="false">M$2217</f>
        <v>Reais a preços de 2013</v>
      </c>
      <c r="N2369" s="5" t="str">
        <f aca="false">N$2</f>
        <v>O PIB utilizado para cálculo é estimado pela Tendências</v>
      </c>
      <c r="O2369" s="3" t="n">
        <v>4.31477054933033</v>
      </c>
    </row>
    <row r="2370" customFormat="false" ht="15" hidden="false" customHeight="true" outlineLevel="0" collapsed="false">
      <c r="A2370" s="3" t="str">
        <f aca="false">A$2218</f>
        <v>Potencial de Mercado</v>
      </c>
      <c r="B2370" s="3" t="str">
        <f aca="false">B$2218</f>
        <v>Taxa de crescimento</v>
      </c>
      <c r="C2370" s="3" t="n">
        <f aca="false">C$2218</f>
        <v>1</v>
      </c>
      <c r="D2370" s="3" t="s">
        <v>240</v>
      </c>
      <c r="E2370" s="3" t="n">
        <f aca="false">E$2218</f>
        <v>2015</v>
      </c>
      <c r="F2370" s="3" t="n">
        <f aca="false">F$2218</f>
        <v>2016</v>
      </c>
      <c r="G2370" s="3" t="n">
        <v>1.03185118271243</v>
      </c>
      <c r="H2370" s="3"/>
      <c r="I2370" s="3"/>
      <c r="J2370" s="3"/>
      <c r="K2370" s="3" t="str">
        <f aca="false">K$2218</f>
        <v>Média Móvel de cinco períodos para a taxa de crescimento anual do PIB</v>
      </c>
      <c r="L2370" s="3" t="str">
        <f aca="false">L$2218</f>
        <v>IBGE/IBCR/CAGED</v>
      </c>
      <c r="M2370" s="3" t="str">
        <f aca="false">M$2218</f>
        <v>Porcentagem %</v>
      </c>
      <c r="N2370" s="5" t="str">
        <f aca="false">N$3</f>
        <v>O PIB utilizado para cálculo é estimado pela Tendências</v>
      </c>
      <c r="O2370" s="3" t="n">
        <v>25.7180409705148</v>
      </c>
    </row>
    <row r="2371" customFormat="false" ht="15" hidden="false" customHeight="true" outlineLevel="0" collapsed="false">
      <c r="A2371" s="3" t="str">
        <f aca="false">A$2219</f>
        <v>Potencial de Mercado</v>
      </c>
      <c r="B2371" s="3" t="str">
        <f aca="false">B$2219</f>
        <v>Crescimento Potencial da Força de Trabalho</v>
      </c>
      <c r="C2371" s="3" t="n">
        <f aca="false">C$2219</f>
        <v>1</v>
      </c>
      <c r="D2371" s="3" t="s">
        <v>240</v>
      </c>
      <c r="E2371" s="3" t="n">
        <f aca="false">E$2219</f>
        <v>2015</v>
      </c>
      <c r="F2371" s="3" t="n">
        <f aca="false">F$2219</f>
        <v>2016</v>
      </c>
      <c r="G2371" s="3" t="n">
        <v>2.08824537860233</v>
      </c>
      <c r="H2371" s="3"/>
      <c r="I2371" s="3"/>
      <c r="J2371" s="3"/>
      <c r="K2371" s="3" t="str">
        <f aca="false">K$2219</f>
        <v>Média da taxa de crescimento da PIA para os próximos 10 anos (população com idade entre 15 e 64 anos)</v>
      </c>
      <c r="L2371" s="3" t="str">
        <f aca="false">L$2219</f>
        <v>IBGE</v>
      </c>
      <c r="M2371" s="3" t="str">
        <f aca="false">M$2219</f>
        <v>Porcentagem %</v>
      </c>
      <c r="N2371" s="5"/>
      <c r="O2371" s="3" t="n">
        <v>75.2516203019225</v>
      </c>
    </row>
    <row r="2372" customFormat="false" ht="15" hidden="false" customHeight="true" outlineLevel="0" collapsed="false">
      <c r="A2372" s="3" t="str">
        <f aca="false">A$2220</f>
        <v>Potencial de Mercado</v>
      </c>
      <c r="B2372" s="3" t="str">
        <f aca="false">B$2220</f>
        <v> Total</v>
      </c>
      <c r="C2372" s="3" t="n">
        <f aca="false">C$2220</f>
        <v>1</v>
      </c>
      <c r="D2372" s="3" t="s">
        <v>240</v>
      </c>
      <c r="E2372" s="3" t="n">
        <f aca="false">E$2220</f>
        <v>2016</v>
      </c>
      <c r="F2372" s="3" t="n">
        <f aca="false">F$2220</f>
        <v>2016</v>
      </c>
      <c r="G2372" s="3" t="n">
        <v>25.6262309418177</v>
      </c>
      <c r="H2372" s="3"/>
      <c r="I2372" s="3"/>
      <c r="J2372" s="3"/>
      <c r="K2372" s="3" t="str">
        <f aca="false">K$2220</f>
        <v>Nota obtida via normalização e ponderação de indicadores que variam de 0 a 100.</v>
      </c>
      <c r="L2372" s="3" t="str">
        <f aca="false">L$2220</f>
        <v>Tendências</v>
      </c>
      <c r="M2372" s="3" t="str">
        <f aca="false">M$2220</f>
        <v>Nota de 0 a 100</v>
      </c>
      <c r="N2372" s="5"/>
      <c r="O2372" s="3" t="n">
        <v>27.0615456105183</v>
      </c>
    </row>
    <row r="2373" customFormat="false" ht="15" hidden="false" customHeight="true" outlineLevel="0" collapsed="false">
      <c r="A2373" s="3" t="str">
        <f aca="false">A$2221</f>
        <v>Solidez Fiscal</v>
      </c>
      <c r="B2373" s="3" t="str">
        <f aca="false">B$2221</f>
        <v>Taxa de Investimentos</v>
      </c>
      <c r="C2373" s="3" t="n">
        <f aca="false">C$2221</f>
        <v>1</v>
      </c>
      <c r="D2373" s="3" t="s">
        <v>240</v>
      </c>
      <c r="E2373" s="3" t="n">
        <f aca="false">E$2221</f>
        <v>2015</v>
      </c>
      <c r="F2373" s="3" t="n">
        <f aca="false">F$2221</f>
        <v>2016</v>
      </c>
      <c r="G2373" s="3" t="n">
        <v>6.89269106614944</v>
      </c>
      <c r="H2373" s="3"/>
      <c r="I2373" s="3"/>
      <c r="J2373" s="3"/>
      <c r="K2373" s="3" t="str">
        <f aca="false">K$2221</f>
        <v>Investimento liquidado / receita corrente líquida</v>
      </c>
      <c r="L2373" s="3" t="str">
        <f aca="false">L$2221</f>
        <v>Siconfi</v>
      </c>
      <c r="M2373" s="3" t="str">
        <f aca="false">M$2221</f>
        <v>Porcentagem %</v>
      </c>
      <c r="N2373" s="5" t="str">
        <f aca="false">N$55</f>
        <v>Antes da edição de 2020 o indicador era conhecido como "Capacidade de Investimento"</v>
      </c>
      <c r="O2373" s="3" t="n">
        <v>41.0978233426709</v>
      </c>
    </row>
    <row r="2374" customFormat="false" ht="15" hidden="false" customHeight="true" outlineLevel="0" collapsed="false">
      <c r="A2374" s="3" t="str">
        <f aca="false">A$2222</f>
        <v>Solidez Fiscal</v>
      </c>
      <c r="B2374" s="3" t="str">
        <f aca="false">B$2222</f>
        <v>Resultado Nominal</v>
      </c>
      <c r="C2374" s="3" t="n">
        <f aca="false">C$2222</f>
        <v>1</v>
      </c>
      <c r="D2374" s="3" t="s">
        <v>240</v>
      </c>
      <c r="E2374" s="3" t="n">
        <f aca="false">E$2222</f>
        <v>2015</v>
      </c>
      <c r="F2374" s="3" t="n">
        <f aca="false">F$2222</f>
        <v>2016</v>
      </c>
      <c r="G2374" s="3" t="n">
        <v>-2.13998331859726</v>
      </c>
      <c r="H2374" s="3"/>
      <c r="I2374" s="3"/>
      <c r="J2374" s="3"/>
      <c r="K2374" s="3" t="str">
        <f aca="false">K$2222</f>
        <v>Diferença entre receitas e despesas primárias no período acrescidas das despesas com juros nominais incidentes sobre a dívida pública interna e externa, dividido pelo PIB</v>
      </c>
      <c r="L2374" s="3" t="str">
        <f aca="false">L$2222</f>
        <v>Siconfi</v>
      </c>
      <c r="M2374" s="3" t="str">
        <f aca="false">M$2222</f>
        <v>Porcentagem %</v>
      </c>
      <c r="N2374" s="5"/>
      <c r="O2374" s="3" t="n">
        <v>32.7533988034343</v>
      </c>
    </row>
    <row r="2375" customFormat="false" ht="15" hidden="false" customHeight="true" outlineLevel="0" collapsed="false">
      <c r="A2375" s="3" t="str">
        <f aca="false">A$2223</f>
        <v>Solidez Fiscal</v>
      </c>
      <c r="B2375" s="3" t="str">
        <f aca="false">B$2223</f>
        <v>Solvência Fiscal</v>
      </c>
      <c r="C2375" s="3" t="n">
        <f aca="false">C$2223</f>
        <v>-1</v>
      </c>
      <c r="D2375" s="3" t="s">
        <v>240</v>
      </c>
      <c r="E2375" s="3" t="n">
        <f aca="false">E$2223</f>
        <v>2015</v>
      </c>
      <c r="F2375" s="3" t="n">
        <f aca="false">F$2223</f>
        <v>2016</v>
      </c>
      <c r="G2375" s="3" t="n">
        <v>47.8171997957048</v>
      </c>
      <c r="H2375" s="3"/>
      <c r="I2375" s="3"/>
      <c r="J2375" s="3"/>
      <c r="K2375" s="3" t="str">
        <f aca="false">K$2223</f>
        <v>Dívida consolidada líquida / receita corrente líquida</v>
      </c>
      <c r="L2375" s="3" t="str">
        <f aca="false">L$2223</f>
        <v>Siconfi</v>
      </c>
      <c r="M2375" s="3" t="str">
        <f aca="false">M$2223</f>
        <v>Porcentagem %</v>
      </c>
      <c r="N2375" s="5"/>
      <c r="O2375" s="3" t="n">
        <v>82.2267227895546</v>
      </c>
    </row>
    <row r="2376" customFormat="false" ht="15" hidden="false" customHeight="true" outlineLevel="0" collapsed="false">
      <c r="A2376" s="3" t="str">
        <f aca="false">A$2224</f>
        <v>Solidez Fiscal</v>
      </c>
      <c r="B2376" s="3" t="str">
        <f aca="false">B$2224</f>
        <v>Sucesso do Planejamento Orçamentário</v>
      </c>
      <c r="C2376" s="3" t="n">
        <f aca="false">C$2224</f>
        <v>1</v>
      </c>
      <c r="D2376" s="3" t="s">
        <v>240</v>
      </c>
      <c r="E2376" s="3" t="n">
        <f aca="false">E$2224</f>
        <v>2015</v>
      </c>
      <c r="F2376" s="3" t="n">
        <f aca="false">F$2224</f>
        <v>2016</v>
      </c>
      <c r="G2376" s="3" t="n">
        <v>86.1797658200948</v>
      </c>
      <c r="H2376" s="3"/>
      <c r="I2376" s="3"/>
      <c r="J2376" s="3"/>
      <c r="K2376" s="3" t="str">
        <f aca="false">K$2224</f>
        <v>Despesa liquidada pela despesa total atualizada (dotação orçamentária).</v>
      </c>
      <c r="L2376" s="3" t="str">
        <f aca="false">L$2224</f>
        <v>Siconfi</v>
      </c>
      <c r="M2376" s="3" t="str">
        <f aca="false">M$2224</f>
        <v>Porcentagem %</v>
      </c>
      <c r="N2376" s="5" t="str">
        <f aca="false">N$58</f>
        <v>Antes de 2020 o indicador era chamado de "Sucesso da Execução Orçamentária"</v>
      </c>
      <c r="O2376" s="3" t="n">
        <v>81.4443186381614</v>
      </c>
    </row>
    <row r="2377" customFormat="false" ht="15" hidden="false" customHeight="true" outlineLevel="0" collapsed="false">
      <c r="A2377" s="3" t="str">
        <f aca="false">A$2225</f>
        <v>Solidez Fiscal</v>
      </c>
      <c r="B2377" s="3" t="str">
        <f aca="false">B$2225</f>
        <v>Dependência Fiscal</v>
      </c>
      <c r="C2377" s="3" t="n">
        <f aca="false">C$2225</f>
        <v>1</v>
      </c>
      <c r="D2377" s="3" t="s">
        <v>240</v>
      </c>
      <c r="E2377" s="3" t="n">
        <f aca="false">E$2225</f>
        <v>2015</v>
      </c>
      <c r="F2377" s="3" t="n">
        <f aca="false">F$2225</f>
        <v>2016</v>
      </c>
      <c r="G2377" s="3" t="n">
        <v>70.1419192664035</v>
      </c>
      <c r="H2377" s="3"/>
      <c r="I2377" s="3"/>
      <c r="J2377" s="3"/>
      <c r="K2377" s="3" t="str">
        <f aca="false">K$2225</f>
        <v>Grau de autonomia financeira do Estado tendo por base a participação das receitas correntes próprias (realizadas) sobre a receita corrente total, dado pela fórmula: 1 – (transferências correntes/receita corrente total)</v>
      </c>
      <c r="L2377" s="3" t="str">
        <f aca="false">L$2225</f>
        <v>Siconfi</v>
      </c>
      <c r="M2377" s="3" t="str">
        <f aca="false">M$2225</f>
        <v>Porcentagem %</v>
      </c>
      <c r="N237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377" s="3" t="n">
        <v>66.3273241437132</v>
      </c>
    </row>
    <row r="2378" customFormat="false" ht="15" hidden="false" customHeight="true" outlineLevel="0" collapsed="false">
      <c r="A2378" s="3" t="str">
        <f aca="false">A$2226</f>
        <v>Solidez Fiscal</v>
      </c>
      <c r="B2378" s="3" t="str">
        <f aca="false">B$2226</f>
        <v>Resultado Primário</v>
      </c>
      <c r="C2378" s="3" t="n">
        <f aca="false">C$2226</f>
        <v>1</v>
      </c>
      <c r="D2378" s="3" t="s">
        <v>240</v>
      </c>
      <c r="E2378" s="3" t="n">
        <f aca="false">E$2226</f>
        <v>2015</v>
      </c>
      <c r="F2378" s="3" t="n">
        <f aca="false">F$2226</f>
        <v>2016</v>
      </c>
      <c r="G2378" s="3" t="n">
        <v>0.303438209135748</v>
      </c>
      <c r="H2378" s="3"/>
      <c r="I2378" s="3"/>
      <c r="J2378" s="3"/>
      <c r="K2378" s="3" t="str">
        <f aca="false">K$2226</f>
        <v>O resultado primário líquido é dado pela diferença entre receita primária realizada e a despesa primária liquidada no ano. A diferença é dividida pelo PIB nominal de cada Estado.</v>
      </c>
      <c r="L2378" s="3" t="str">
        <f aca="false">L$2226</f>
        <v>Siconfi</v>
      </c>
      <c r="M2378" s="3" t="str">
        <f aca="false">M$2226</f>
        <v>Porcentagem %</v>
      </c>
      <c r="N2378" s="4" t="str">
        <f aca="false">N$2226</f>
        <v>O PIB utilizado para cálculo é estimado pela Tendências</v>
      </c>
      <c r="O2378" s="3" t="n">
        <v>19.0662125314813</v>
      </c>
    </row>
    <row r="2379" customFormat="false" ht="15" hidden="false" customHeight="true" outlineLevel="0" collapsed="false">
      <c r="A2379" s="3" t="str">
        <f aca="false">A$2227</f>
        <v>Solidez Fiscal</v>
      </c>
      <c r="B2379" s="3" t="str">
        <f aca="false">B$2227</f>
        <v> Total</v>
      </c>
      <c r="C2379" s="3" t="n">
        <f aca="false">C$2227</f>
        <v>1</v>
      </c>
      <c r="D2379" s="3" t="s">
        <v>240</v>
      </c>
      <c r="E2379" s="3" t="n">
        <f aca="false">E$2227</f>
        <v>2016</v>
      </c>
      <c r="F2379" s="3" t="n">
        <f aca="false">F$2227</f>
        <v>2016</v>
      </c>
      <c r="G2379" s="3" t="n">
        <v>53.6106901764553</v>
      </c>
      <c r="H2379" s="3"/>
      <c r="I2379" s="3"/>
      <c r="J2379" s="3"/>
      <c r="K2379" s="3" t="str">
        <f aca="false">K$2227</f>
        <v>Nota obtida via normalização e ponderação de indicadores que variam de 0 a 100.</v>
      </c>
      <c r="L2379" s="3" t="str">
        <f aca="false">L$2227</f>
        <v>Tendências</v>
      </c>
      <c r="M2379" s="3" t="str">
        <f aca="false">M$2227</f>
        <v>Nota de 0 a 100</v>
      </c>
      <c r="N2379" s="5"/>
      <c r="O2379" s="3" t="n">
        <v>64.7720681296039</v>
      </c>
    </row>
    <row r="2380" customFormat="false" ht="15" hidden="false" customHeight="true" outlineLevel="0" collapsed="false">
      <c r="A2380" s="3" t="str">
        <f aca="false">A$2228</f>
        <v>Segurança Pública</v>
      </c>
      <c r="B2380" s="3" t="str">
        <f aca="false">B$2228</f>
        <v>Atuação do Sistema de Justiça Criminal</v>
      </c>
      <c r="C2380" s="3" t="n">
        <f aca="false">C$2228</f>
        <v>1</v>
      </c>
      <c r="D2380" s="3" t="s">
        <v>240</v>
      </c>
      <c r="E2380" s="3" t="n">
        <f aca="false">E$2228</f>
        <v>2014</v>
      </c>
      <c r="F2380" s="3" t="n">
        <f aca="false">F$2228</f>
        <v>2016</v>
      </c>
      <c r="G2380" s="3" t="n">
        <v>1.77944325481799</v>
      </c>
      <c r="H2380" s="3"/>
      <c r="I2380" s="3"/>
      <c r="J2380" s="3"/>
      <c r="K2380" s="3" t="str">
        <f aca="false">K$2228</f>
        <v>Total da população carcerária (regime fechado) em relação ao número de homicídios.</v>
      </c>
      <c r="L2380" s="3" t="str">
        <f aca="false">L$2228</f>
        <v>Fórum de Segurança Pública</v>
      </c>
      <c r="M2380" s="3" t="str">
        <f aca="false">M$2228</f>
        <v>Porcentagem %</v>
      </c>
      <c r="N2380" s="3" t="str">
        <f aca="false">N$49</f>
        <v>A partir da edição de 2018, ou seja, do dado de 2017 passou a ser usado como numerador a população prisional acusada de homicídio e não mais a população carcerária total.</v>
      </c>
      <c r="O2380" s="3" t="n">
        <v>4.53178465735602</v>
      </c>
    </row>
    <row r="2381" customFormat="false" ht="15" hidden="false" customHeight="true" outlineLevel="0" collapsed="false">
      <c r="A2381" s="3" t="str">
        <f aca="false">A$2229</f>
        <v>Segurança Pública</v>
      </c>
      <c r="B2381" s="3" t="str">
        <f aca="false">B$2229</f>
        <v>Déficit Carcerário</v>
      </c>
      <c r="C2381" s="3" t="n">
        <f aca="false">C$2229</f>
        <v>-1</v>
      </c>
      <c r="D2381" s="3" t="s">
        <v>240</v>
      </c>
      <c r="E2381" s="3" t="n">
        <f aca="false">E$2229</f>
        <v>2014</v>
      </c>
      <c r="F2381" s="3" t="n">
        <f aca="false">F$2229</f>
        <v>2016</v>
      </c>
      <c r="G2381" s="3" t="n">
        <v>2.17961595273264</v>
      </c>
      <c r="H2381" s="3"/>
      <c r="I2381" s="3"/>
      <c r="J2381" s="3"/>
      <c r="K2381" s="3" t="str">
        <f aca="false">K$2229</f>
        <v>Relação detentos / Vagas</v>
      </c>
      <c r="L2381" s="3" t="str">
        <f aca="false">L$2229</f>
        <v>Fórum de Segurança Pública</v>
      </c>
      <c r="M2381" s="3" t="str">
        <f aca="false">M$2229</f>
        <v>Porcentagem %</v>
      </c>
      <c r="N2381" s="5"/>
      <c r="O2381" s="3" t="n">
        <v>26.8043135597053</v>
      </c>
    </row>
    <row r="2382" customFormat="false" ht="15" hidden="false" customHeight="true" outlineLevel="0" collapsed="false">
      <c r="A2382" s="3" t="str">
        <f aca="false">A$2230</f>
        <v>Segurança Pública</v>
      </c>
      <c r="B2382" s="3" t="str">
        <f aca="false">B$2230</f>
        <v>Mortes a esclarecer</v>
      </c>
      <c r="C2382" s="3" t="n">
        <f aca="false">C$2230</f>
        <v>-1</v>
      </c>
      <c r="D2382" s="3" t="s">
        <v>240</v>
      </c>
      <c r="E2382" s="3" t="n">
        <f aca="false">E$2230</f>
        <v>2014</v>
      </c>
      <c r="F2382" s="3" t="n">
        <f aca="false">F$2230</f>
        <v>2016</v>
      </c>
      <c r="G2382" s="3" t="n">
        <v>1.18748197802487</v>
      </c>
      <c r="H2382" s="3"/>
      <c r="I2382" s="3"/>
      <c r="J2382" s="3"/>
      <c r="K2382" s="3" t="str">
        <f aca="false">K$2230</f>
        <v># "mortes a esclarecer" / 100 mil habitantes</v>
      </c>
      <c r="L2382" s="3" t="str">
        <f aca="false">L$2230</f>
        <v>Fórum de Segurança Pública</v>
      </c>
      <c r="M2382" s="3" t="str">
        <f aca="false">M$2230</f>
        <v>Taxa de mortalidade por 100 mil habitantes</v>
      </c>
      <c r="N2382" s="5" t="str">
        <f aca="false">N$48</f>
        <v>A partir da edição de 2017, ou seja, do dado de 2015 a fonte passou a ser o Datasus e não mais o "Fórum de Segurança Público", assim, mortes a esclarecer significam: Óbitos por causas externas a partir de "Eventos cuja intenção é indeterminada"</v>
      </c>
      <c r="O2382" s="3" t="n">
        <v>97.6314181563454</v>
      </c>
    </row>
    <row r="2383" customFormat="false" ht="15" hidden="false" customHeight="true" outlineLevel="0" collapsed="false">
      <c r="A2383" s="3" t="str">
        <f aca="false">A$2231</f>
        <v>Segurança Pública</v>
      </c>
      <c r="B2383" s="3" t="str">
        <f aca="false">B$2231</f>
        <v>Mortalidade no Trânsito</v>
      </c>
      <c r="C2383" s="3" t="n">
        <f aca="false">C$2231</f>
        <v>-1</v>
      </c>
      <c r="D2383" s="3" t="s">
        <v>240</v>
      </c>
      <c r="E2383" s="3" t="n">
        <f aca="false">E$2231</f>
        <v>2014</v>
      </c>
      <c r="F2383" s="3" t="n">
        <f aca="false">F$2231</f>
        <v>2016</v>
      </c>
      <c r="G2383" s="3" t="n">
        <v>36.110545108459</v>
      </c>
      <c r="H2383" s="3"/>
      <c r="I2383" s="3"/>
      <c r="J2383" s="3"/>
      <c r="K2383" s="3" t="str">
        <f aca="false">K$2231</f>
        <v>Óbitos por causas externas (acidentes em transporte terrestre) em relação ao total de habitantes.</v>
      </c>
      <c r="L2383" s="3" t="str">
        <f aca="false">L$2231</f>
        <v>Datasus</v>
      </c>
      <c r="M2383" s="3" t="str">
        <f aca="false">M$2231</f>
        <v>Mortes em relação a frota e aos habitantes</v>
      </c>
      <c r="N2383" s="5" t="str">
        <f aca="false">N$50</f>
        <v>Antes de 2019 o nome do indicador era "Segurança no Trânsito" </v>
      </c>
      <c r="O2383" s="3" t="n">
        <v>77.9846189829165</v>
      </c>
    </row>
    <row r="2384" customFormat="false" ht="15" hidden="false" customHeight="true" outlineLevel="0" collapsed="false">
      <c r="A2384" s="3" t="str">
        <f aca="false">A$2232</f>
        <v>Segurança Pública</v>
      </c>
      <c r="B2384" s="3" t="str">
        <f aca="false">B$2232</f>
        <v>Segurança Pessoal</v>
      </c>
      <c r="C2384" s="3" t="n">
        <f aca="false">C$2232</f>
        <v>-1</v>
      </c>
      <c r="D2384" s="3" t="s">
        <v>240</v>
      </c>
      <c r="E2384" s="3" t="n">
        <f aca="false">E$2232</f>
        <v>2014</v>
      </c>
      <c r="F2384" s="3" t="n">
        <f aca="false">F$2232</f>
        <v>2016</v>
      </c>
      <c r="G2384" s="3" t="n">
        <v>24.1110471190267</v>
      </c>
      <c r="H2384" s="3"/>
      <c r="I2384" s="3"/>
      <c r="J2384" s="3"/>
      <c r="K2384" s="3" t="str">
        <f aca="false">K$2232</f>
        <v>Óbitos resultantes de agressões (homicídios) em relação a população total.</v>
      </c>
      <c r="L2384" s="3" t="str">
        <f aca="false">L$2232</f>
        <v>Fórum de Segurança Pública</v>
      </c>
      <c r="M2384" s="3" t="str">
        <f aca="false">M$2232</f>
        <v>Óbitos por 100 mil habitantes</v>
      </c>
      <c r="N2384" s="5"/>
      <c r="O2384" s="3" t="n">
        <v>73.2051134072669</v>
      </c>
    </row>
    <row r="2385" customFormat="false" ht="15" hidden="false" customHeight="true" outlineLevel="0" collapsed="false">
      <c r="A2385" s="3" t="str">
        <f aca="false">A$2233</f>
        <v>Segurança Pública</v>
      </c>
      <c r="B2385" s="3" t="str">
        <f aca="false">B$2233</f>
        <v>Segurança Patrimonial</v>
      </c>
      <c r="C2385" s="3" t="n">
        <f aca="false">C$2233</f>
        <v>-1</v>
      </c>
      <c r="D2385" s="3" t="s">
        <v>240</v>
      </c>
      <c r="E2385" s="3" t="n">
        <f aca="false">E$2233</f>
        <v>2014</v>
      </c>
      <c r="F2385" s="3" t="n">
        <f aca="false">F$2233</f>
        <v>2016</v>
      </c>
      <c r="G2385" s="3" t="n">
        <v>586.691859749683</v>
      </c>
      <c r="H2385" s="3"/>
      <c r="I2385" s="3"/>
      <c r="J2385" s="3"/>
      <c r="K2385" s="3" t="str">
        <f aca="false">K$2233</f>
        <v>Roubos e furto de veículos em relação a frota total (por 100 mil veículos).</v>
      </c>
      <c r="L2385" s="3" t="str">
        <f aca="false">L$2233</f>
        <v>Fórum de Segurança Pública</v>
      </c>
      <c r="M2385" s="3" t="str">
        <f aca="false">M$2233</f>
        <v>Roubos e furtos por 100 mil veículos</v>
      </c>
      <c r="N2385" s="3" t="str">
        <f aca="false">N$52</f>
        <v>A partir da edição de 2019, ou seja, do dado de 2018, passou a ser usado o número de roubos totais no lugar de roubos e furtos de veículos</v>
      </c>
      <c r="O2385" s="3" t="n">
        <v>50.3907386988634</v>
      </c>
    </row>
    <row r="2386" customFormat="false" ht="15" hidden="false" customHeight="true" outlineLevel="0" collapsed="false">
      <c r="A2386" s="3" t="str">
        <f aca="false">A$2234</f>
        <v>Segurança Pública</v>
      </c>
      <c r="B2386" s="3" t="str">
        <f aca="false">B$2234</f>
        <v> Total</v>
      </c>
      <c r="C2386" s="3" t="n">
        <f aca="false">C$2234</f>
        <v>1</v>
      </c>
      <c r="D2386" s="3" t="s">
        <v>240</v>
      </c>
      <c r="E2386" s="3" t="n">
        <f aca="false">E$2234</f>
        <v>2016</v>
      </c>
      <c r="F2386" s="3" t="n">
        <f aca="false">F$2234</f>
        <v>2016</v>
      </c>
      <c r="G2386" s="3" t="n">
        <v>58.8403281434214</v>
      </c>
      <c r="H2386" s="3"/>
      <c r="I2386" s="3"/>
      <c r="J2386" s="3"/>
      <c r="K2386" s="3" t="str">
        <f aca="false">K$2234</f>
        <v>Nota obtida via normalização e ponderação de indicadores que variam de 0 a 100.</v>
      </c>
      <c r="L2386" s="3" t="str">
        <f aca="false">L$2234</f>
        <v>Tendências</v>
      </c>
      <c r="M2386" s="3" t="str">
        <f aca="false">M$2234</f>
        <v>Nota de 0 a 100</v>
      </c>
      <c r="N2386" s="5"/>
      <c r="O2386" s="3" t="n">
        <v>75.4060793727629</v>
      </c>
    </row>
    <row r="2387" customFormat="false" ht="15" hidden="false" customHeight="true" outlineLevel="0" collapsed="false">
      <c r="A2387" s="3" t="str">
        <f aca="false">A$2235</f>
        <v>Sustentabilidade Social</v>
      </c>
      <c r="B2387" s="3" t="str">
        <f aca="false">B$2235</f>
        <v>Segurança Alimentar</v>
      </c>
      <c r="C2387" s="3" t="n">
        <f aca="false">C$2235</f>
        <v>-1</v>
      </c>
      <c r="D2387" s="3" t="s">
        <v>240</v>
      </c>
      <c r="E2387" s="3" t="n">
        <f aca="false">E$2235</f>
        <v>2014</v>
      </c>
      <c r="F2387" s="3" t="n">
        <f aca="false">F$2235</f>
        <v>2016</v>
      </c>
      <c r="G2387" s="3" t="n">
        <v>5.1861871326</v>
      </c>
      <c r="H2387" s="3"/>
      <c r="I2387" s="3"/>
      <c r="J2387" s="3"/>
      <c r="K2387" s="3" t="str">
        <f aca="false">K$2235</f>
        <v>% domicílios com renda domiciliar per capita inferior à linha de extrema pobreza (valor de uma cesta de alimentos com o mínimo de calorias necessárias para suprir adequadamente uma pessoa, com base em recomendações da FAO e da OMS)</v>
      </c>
      <c r="L2387" s="3" t="str">
        <f aca="false">L$2235</f>
        <v>Ipea</v>
      </c>
      <c r="M2387" s="3" t="str">
        <f aca="false">M$2235</f>
        <v>Porcentagem %</v>
      </c>
      <c r="N2387" s="5" t="s">
        <v>110</v>
      </c>
      <c r="O2387" s="3" t="n">
        <v>55.6240609424656</v>
      </c>
    </row>
    <row r="2388" customFormat="false" ht="15" hidden="false" customHeight="true" outlineLevel="0" collapsed="false">
      <c r="A2388" s="3" t="str">
        <f aca="false">A$2236</f>
        <v>Sustentabilidade Social</v>
      </c>
      <c r="B2388" s="3" t="str">
        <f aca="false">B$2236</f>
        <v>Inadequação de Moradia FJP</v>
      </c>
      <c r="C2388" s="3" t="n">
        <f aca="false">C$2236</f>
        <v>-1</v>
      </c>
      <c r="D2388" s="3" t="s">
        <v>240</v>
      </c>
      <c r="E2388" s="3" t="n">
        <f aca="false">E$2236</f>
        <v>2014</v>
      </c>
      <c r="F2388" s="3" t="n">
        <f aca="false">F$2236</f>
        <v>2016</v>
      </c>
      <c r="G2388" s="3" t="n">
        <v>11.7955161189978</v>
      </c>
      <c r="H2388" s="3"/>
      <c r="I2388" s="3"/>
      <c r="J2388" s="3"/>
      <c r="K2388" s="3" t="str">
        <f aca="false">K$2236</f>
        <v>% de moradias que apresentam,entre outras características, coabitação familiar e/ou habitação precária  (metodologia da Fundação João Pinheiro)</v>
      </c>
      <c r="L2388" s="3" t="str">
        <f aca="false">L$2236</f>
        <v>Fundação João Pinheiro</v>
      </c>
      <c r="M2388" s="3" t="str">
        <f aca="false">M$2236</f>
        <v>Porcentagem %</v>
      </c>
      <c r="N2388" s="5" t="str">
        <f aca="false">N$31</f>
        <v>A partir de 2020, foi necessário alteração metodológica tendo em vista a não atualização desde de 2015 do indicador da Fundação João Pinheiro, por isso a fonte do indicador passou a ser a PNADc Anual (IBGE).</v>
      </c>
      <c r="O2388" s="3" t="n">
        <v>38.8479592930167</v>
      </c>
    </row>
    <row r="2389" customFormat="false" ht="15" hidden="false" customHeight="true" outlineLevel="0" collapsed="false">
      <c r="A2389" s="3" t="str">
        <f aca="false">A$2237</f>
        <v>Sustentabilidade Social</v>
      </c>
      <c r="B2389" s="3" t="str">
        <f aca="false">B$2237</f>
        <v>Famílias abaixo da linha da pobreza</v>
      </c>
      <c r="C2389" s="3" t="n">
        <f aca="false">C$2237</f>
        <v>-1</v>
      </c>
      <c r="D2389" s="3" t="s">
        <v>240</v>
      </c>
      <c r="E2389" s="3" t="n">
        <f aca="false">E$2237</f>
        <v>2014</v>
      </c>
      <c r="F2389" s="3" t="n">
        <f aca="false">F$2237</f>
        <v>2016</v>
      </c>
      <c r="G2389" s="3" t="n">
        <v>5.14859090190272</v>
      </c>
      <c r="H2389" s="3"/>
      <c r="I2389" s="3"/>
      <c r="J2389" s="3"/>
      <c r="K2389" s="3" t="str">
        <f aca="false">K$2237</f>
        <v>% de domicílios com renda domiciliar per capita inferior à linha de pobreza. A linha de pobreza aqui considerada é definida pelo decreto 7492 (abaixo de R$77,00 mensais)</v>
      </c>
      <c r="L2389" s="3" t="str">
        <f aca="false">L$2237</f>
        <v>PNADc /IBGE</v>
      </c>
      <c r="M2389" s="3" t="str">
        <f aca="false">M$2237</f>
        <v>Porcentagem %</v>
      </c>
      <c r="N2389" s="5"/>
      <c r="O2389" s="3" t="n">
        <v>48.1523207516127</v>
      </c>
    </row>
    <row r="2390" customFormat="false" ht="15" hidden="false" customHeight="true" outlineLevel="0" collapsed="false">
      <c r="A2390" s="3" t="str">
        <f aca="false">A$2238</f>
        <v>Sustentabilidade Social</v>
      </c>
      <c r="B2390" s="3" t="str">
        <f aca="false">B$2238</f>
        <v>Desigualdade de renda</v>
      </c>
      <c r="C2390" s="3" t="n">
        <f aca="false">C$2238</f>
        <v>-1</v>
      </c>
      <c r="D2390" s="3" t="s">
        <v>240</v>
      </c>
      <c r="E2390" s="3" t="n">
        <f aca="false">E$2238</f>
        <v>2014</v>
      </c>
      <c r="F2390" s="3" t="n">
        <f aca="false">F$2238</f>
        <v>2016</v>
      </c>
      <c r="G2390" s="3" t="n">
        <v>0.5297788536</v>
      </c>
      <c r="H2390" s="3"/>
      <c r="I2390" s="3"/>
      <c r="J2390" s="3"/>
      <c r="K2390" s="3" t="str">
        <f aca="false">K$2238</f>
        <v>Coeficiente de gini (1=Desigualdade Máxima/0=Igualdade Máxima)</v>
      </c>
      <c r="L2390" s="3" t="str">
        <f aca="false">L$2238</f>
        <v>Ipea</v>
      </c>
      <c r="M2390" s="3" t="str">
        <f aca="false">M$2238</f>
        <v>Coeficiente GINI</v>
      </c>
      <c r="N2390" s="5"/>
      <c r="O2390" s="3" t="n">
        <v>32.65709402754</v>
      </c>
    </row>
    <row r="2391" customFormat="false" ht="15" hidden="false" customHeight="true" outlineLevel="0" collapsed="false">
      <c r="A2391" s="3" t="str">
        <f aca="false">A$2239</f>
        <v>Sustentabilidade Social</v>
      </c>
      <c r="B2391" s="3" t="str">
        <f aca="false">B$2239</f>
        <v>Acesso ao Saneamento Básico - Água</v>
      </c>
      <c r="C2391" s="3" t="n">
        <f aca="false">C$2239</f>
        <v>1</v>
      </c>
      <c r="D2391" s="3" t="s">
        <v>240</v>
      </c>
      <c r="E2391" s="3" t="n">
        <f aca="false">E$2239</f>
        <v>2014</v>
      </c>
      <c r="F2391" s="3" t="n">
        <f aca="false">F$2239</f>
        <v>2016</v>
      </c>
      <c r="G2391" s="3" t="n">
        <v>71.1668273866924</v>
      </c>
      <c r="H2391" s="3"/>
      <c r="I2391" s="3"/>
      <c r="J2391" s="3"/>
      <c r="K2391" s="3" t="str">
        <f aca="false">K$2239</f>
        <v>% de domicilios com acesso à água canalizada de rede geral de distribuição</v>
      </c>
      <c r="L2391" s="3" t="str">
        <f aca="false">L$2239</f>
        <v>PNADc /IBGE</v>
      </c>
      <c r="M2391" s="3" t="str">
        <f aca="false">M$2239</f>
        <v>Porcentagem %</v>
      </c>
      <c r="N2391" s="5"/>
      <c r="O2391" s="3" t="n">
        <v>49.0345798181855</v>
      </c>
    </row>
    <row r="2392" customFormat="false" ht="15" hidden="false" customHeight="true" outlineLevel="0" collapsed="false">
      <c r="A2392" s="3" t="str">
        <f aca="false">A$2240</f>
        <v>Sustentabilidade Social</v>
      </c>
      <c r="B2392" s="3" t="str">
        <f aca="false">B$2240</f>
        <v>Acesso ao Saneamento Básico - Esgoto</v>
      </c>
      <c r="C2392" s="3" t="n">
        <f aca="false">C$2240</f>
        <v>1</v>
      </c>
      <c r="D2392" s="3" t="s">
        <v>240</v>
      </c>
      <c r="E2392" s="3" t="n">
        <f aca="false">E$2240</f>
        <v>2014</v>
      </c>
      <c r="F2392" s="3" t="n">
        <f aca="false">F$2240</f>
        <v>2016</v>
      </c>
      <c r="G2392" s="3" t="n">
        <v>26.7116682738669</v>
      </c>
      <c r="H2392" s="3"/>
      <c r="I2392" s="3"/>
      <c r="J2392" s="3"/>
      <c r="K2392" s="3" t="str">
        <f aca="false">K$2240</f>
        <v>% de domicilios com acesso à rede coletora de esgoto</v>
      </c>
      <c r="L2392" s="3" t="str">
        <f aca="false">L$2240</f>
        <v>PNADc /IBGE</v>
      </c>
      <c r="M2392" s="3" t="str">
        <f aca="false">M$2240</f>
        <v>Porcentagem %</v>
      </c>
      <c r="N2392" s="5"/>
      <c r="O2392" s="3" t="n">
        <v>26.3200370891</v>
      </c>
    </row>
    <row r="2393" customFormat="false" ht="15" hidden="false" customHeight="true" outlineLevel="0" collapsed="false">
      <c r="A2393" s="3" t="str">
        <f aca="false">A$2241</f>
        <v>Sustentabilidade Social</v>
      </c>
      <c r="B2393" s="3" t="str">
        <f aca="false">B$2241</f>
        <v>Mortes Evitáveis</v>
      </c>
      <c r="C2393" s="3" t="n">
        <f aca="false">C$2241</f>
        <v>-1</v>
      </c>
      <c r="D2393" s="3" t="s">
        <v>240</v>
      </c>
      <c r="E2393" s="3" t="n">
        <f aca="false">E$2241</f>
        <v>2014</v>
      </c>
      <c r="F2393" s="3" t="n">
        <f aca="false">F$2241</f>
        <v>2016</v>
      </c>
      <c r="G2393" s="3" t="n">
        <v>38.9880570181071</v>
      </c>
      <c r="H2393" s="3"/>
      <c r="I2393" s="3"/>
      <c r="J2393" s="3"/>
      <c r="K2393" s="3" t="str">
        <f aca="false">K$2241</f>
        <v>Razão de Mortalidade Proporcional: mortes abaixo de 50 anos/ total de óbitos</v>
      </c>
      <c r="L2393" s="3" t="str">
        <f aca="false">L$2241</f>
        <v>Datasus</v>
      </c>
      <c r="M2393" s="3" t="str">
        <f aca="false">M$2241</f>
        <v>Porcentagem %</v>
      </c>
      <c r="N2393" s="5" t="s">
        <v>127</v>
      </c>
      <c r="O2393" s="3" t="n">
        <v>18.5808892364548</v>
      </c>
    </row>
    <row r="2394" customFormat="false" ht="15" hidden="false" customHeight="true" outlineLevel="0" collapsed="false">
      <c r="A2394" s="3" t="str">
        <f aca="false">A$2242</f>
        <v>Sustentabilidade Social</v>
      </c>
      <c r="B2394" s="3" t="str">
        <f aca="false">B$2242</f>
        <v>Anos Potenciais de Vida Perdidos</v>
      </c>
      <c r="C2394" s="3" t="n">
        <f aca="false">C$2242</f>
        <v>-1</v>
      </c>
      <c r="D2394" s="3" t="s">
        <v>240</v>
      </c>
      <c r="E2394" s="3" t="n">
        <f aca="false">E$2242</f>
        <v>2014</v>
      </c>
      <c r="F2394" s="3" t="n">
        <f aca="false">F$2242</f>
        <v>2016</v>
      </c>
      <c r="G2394" s="3" t="n">
        <v>17.8930758816324</v>
      </c>
      <c r="H2394" s="3"/>
      <c r="I2394" s="3"/>
      <c r="J2394" s="3"/>
      <c r="K2394" s="3" t="str">
        <f aca="false">K$2242</f>
        <v>Média da diferença da faixa etária em que os óbitos registrados ocorreram e a expectativa de vida ao nascer do Brasil.</v>
      </c>
      <c r="L2394" s="3" t="str">
        <f aca="false">L$2242</f>
        <v>Datasus</v>
      </c>
      <c r="M2394" s="3" t="str">
        <f aca="false">M$2242</f>
        <v>Anos</v>
      </c>
      <c r="N2394" s="5"/>
      <c r="O2394" s="3" t="n">
        <v>22.5790282025017</v>
      </c>
    </row>
    <row r="2395" customFormat="false" ht="15" hidden="false" customHeight="true" outlineLevel="0" collapsed="false">
      <c r="A2395" s="3" t="str">
        <f aca="false">A$2243</f>
        <v>Sustentabilidade Social</v>
      </c>
      <c r="B2395" s="3" t="str">
        <f aca="false">B$2243</f>
        <v>Formalidade do Mercado de Trabalho</v>
      </c>
      <c r="C2395" s="3" t="n">
        <f aca="false">C$2243</f>
        <v>1</v>
      </c>
      <c r="D2395" s="3" t="s">
        <v>240</v>
      </c>
      <c r="E2395" s="3" t="n">
        <f aca="false">E$2243</f>
        <v>2014</v>
      </c>
      <c r="F2395" s="3" t="n">
        <f aca="false">F$2243</f>
        <v>2016</v>
      </c>
      <c r="G2395" s="3" t="n">
        <v>52.2751322751323</v>
      </c>
      <c r="H2395" s="3"/>
      <c r="I2395" s="3"/>
      <c r="J2395" s="3"/>
      <c r="K2395" s="3" t="str">
        <f aca="false">K$2243</f>
        <v>Proporção de empregados de 10 anos ou mais de idade com carteira de trabalho assinada em relação ao total de ocupados</v>
      </c>
      <c r="L2395" s="3" t="str">
        <f aca="false">L$2243</f>
        <v>PNADc /IBGE</v>
      </c>
      <c r="M2395" s="3" t="str">
        <f aca="false">M$2243</f>
        <v>Porcentagem %</v>
      </c>
      <c r="N239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395" s="3" t="n">
        <v>35.6558866586783</v>
      </c>
    </row>
    <row r="2396" customFormat="false" ht="15" hidden="false" customHeight="true" outlineLevel="0" collapsed="false">
      <c r="A2396" s="3" t="str">
        <f aca="false">A$2244</f>
        <v>Sustentabilidade Social</v>
      </c>
      <c r="B2396" s="3" t="str">
        <f aca="false">B$2244</f>
        <v>Inserção Econômica</v>
      </c>
      <c r="C2396" s="3" t="n">
        <f aca="false">C$2244</f>
        <v>1</v>
      </c>
      <c r="D2396" s="3" t="s">
        <v>240</v>
      </c>
      <c r="E2396" s="3" t="n">
        <v>2015</v>
      </c>
      <c r="F2396" s="3" t="n">
        <v>2016</v>
      </c>
      <c r="G2396" s="3" t="n">
        <v>90.6935388263189</v>
      </c>
      <c r="H2396" s="3"/>
      <c r="I2396" s="3"/>
      <c r="J2396" s="3"/>
      <c r="K2396" s="3" t="str">
        <f aca="false">K$2244</f>
        <v>Proporção de ocupados em relação a População Economicamente Ativa</v>
      </c>
      <c r="L2396" s="3" t="str">
        <f aca="false">L$2244</f>
        <v>IBGE</v>
      </c>
      <c r="M2396" s="3" t="str">
        <f aca="false">M$2244</f>
        <v>Porcentagem %</v>
      </c>
      <c r="N2396" s="5"/>
      <c r="O2396" s="3" t="n">
        <v>39.3731543771205</v>
      </c>
    </row>
    <row r="2397" customFormat="false" ht="15" hidden="false" customHeight="true" outlineLevel="0" collapsed="false">
      <c r="A2397" s="3" t="str">
        <f aca="false">A$2245</f>
        <v>Sustentabilidade Social</v>
      </c>
      <c r="B2397" s="3" t="str">
        <f aca="false">B$2245</f>
        <v>IDH</v>
      </c>
      <c r="C2397" s="3" t="n">
        <f aca="false">C$2245</f>
        <v>1</v>
      </c>
      <c r="D2397" s="3" t="s">
        <v>240</v>
      </c>
      <c r="E2397" s="3" t="n">
        <f aca="false">E$2245</f>
        <v>2010</v>
      </c>
      <c r="F2397" s="3" t="n">
        <f aca="false">F$2245</f>
        <v>2016</v>
      </c>
      <c r="G2397" s="3" t="n">
        <v>0.674</v>
      </c>
      <c r="H2397" s="3"/>
      <c r="I2397" s="3"/>
      <c r="J2397" s="3"/>
      <c r="K2397" s="3" t="str">
        <f aca="false">K$2245</f>
        <v>IDH estadual</v>
      </c>
      <c r="L2397" s="3" t="str">
        <f aca="false">L$2245</f>
        <v>PNUD</v>
      </c>
      <c r="M2397" s="3" t="str">
        <f aca="false">M$2245</f>
        <v>Índice de 0 a 1</v>
      </c>
      <c r="N2397" s="5"/>
      <c r="O2397" s="3" t="n">
        <v>22.279792746114</v>
      </c>
    </row>
    <row r="2398" customFormat="false" ht="15" hidden="false" customHeight="true" outlineLevel="0" collapsed="false">
      <c r="A2398" s="3" t="str">
        <f aca="false">A$2246</f>
        <v>Sustentabilidade Social</v>
      </c>
      <c r="B2398" s="3" t="str">
        <f aca="false">B$2246</f>
        <v>Inserção Econômica dos Jovens</v>
      </c>
      <c r="C2398" s="3" t="n">
        <f aca="false">C$2246</f>
        <v>1</v>
      </c>
      <c r="D2398" s="3" t="s">
        <v>240</v>
      </c>
      <c r="E2398" s="3" t="n">
        <f aca="false">E$2246</f>
        <v>2014</v>
      </c>
      <c r="F2398" s="3" t="n">
        <f aca="false">F$2246</f>
        <v>2016</v>
      </c>
      <c r="G2398" s="3" t="n">
        <v>78.1416732239529</v>
      </c>
      <c r="H2398" s="3"/>
      <c r="I2398" s="3"/>
      <c r="J2398" s="3"/>
      <c r="K2398" s="3" t="str">
        <f aca="false">K$2246</f>
        <v>Proporção dos jovens que estudam ou trabalham</v>
      </c>
      <c r="L2398" s="3" t="str">
        <f aca="false">L$2246</f>
        <v>IBGE</v>
      </c>
      <c r="M2398" s="3" t="str">
        <f aca="false">M$2246</f>
        <v>Porcentagem %</v>
      </c>
      <c r="N2398" s="5"/>
      <c r="O2398" s="3" t="n">
        <v>45.6198207311268</v>
      </c>
    </row>
    <row r="2399" customFormat="false" ht="15" hidden="false" customHeight="true" outlineLevel="0" collapsed="false">
      <c r="A2399" s="3" t="str">
        <f aca="false">A$2247</f>
        <v>Sustentabilidade Social</v>
      </c>
      <c r="B2399" s="3" t="str">
        <f aca="false">B$2247</f>
        <v>Mortalidade Materna</v>
      </c>
      <c r="C2399" s="3" t="n">
        <f aca="false">C$2247</f>
        <v>-1</v>
      </c>
      <c r="D2399" s="3" t="s">
        <v>240</v>
      </c>
      <c r="E2399" s="3" t="n">
        <f aca="false">E$2247</f>
        <v>2014</v>
      </c>
      <c r="F2399" s="3" t="n">
        <f aca="false">F$2247</f>
        <v>2016</v>
      </c>
      <c r="G2399" s="3" t="n">
        <v>7.26028107659597</v>
      </c>
      <c r="H2399" s="3"/>
      <c r="I2399" s="3"/>
      <c r="J2399" s="3"/>
      <c r="K2399" s="3" t="str">
        <f aca="false">K$2247</f>
        <v>Óbitos maternos em relação a população feminina em idade fértil (15-49 anos).</v>
      </c>
      <c r="L2399" s="3" t="str">
        <f aca="false">L$2247</f>
        <v>Datasus</v>
      </c>
      <c r="M2399" s="3" t="str">
        <f aca="false">M$2247</f>
        <v>Taxa de mortalidade por 100 mil mulheres</v>
      </c>
      <c r="N2399" s="5"/>
      <c r="O2399" s="3" t="n">
        <v>0</v>
      </c>
    </row>
    <row r="2400" customFormat="false" ht="15" hidden="false" customHeight="true" outlineLevel="0" collapsed="false">
      <c r="A2400" s="3" t="str">
        <f aca="false">A$2248</f>
        <v>Sustentabilidade Social</v>
      </c>
      <c r="B2400" s="3" t="str">
        <f aca="false">B$2248</f>
        <v>Mortalidade Precoce</v>
      </c>
      <c r="C2400" s="3" t="n">
        <f aca="false">C$2248</f>
        <v>-1</v>
      </c>
      <c r="D2400" s="3" t="s">
        <v>240</v>
      </c>
      <c r="E2400" s="3" t="n">
        <f aca="false">E$2248</f>
        <v>2014</v>
      </c>
      <c r="F2400" s="3" t="n">
        <f aca="false">F$2248</f>
        <v>2016</v>
      </c>
      <c r="G2400" s="3" t="n">
        <v>107.277872741845</v>
      </c>
      <c r="H2400" s="3"/>
      <c r="I2400" s="3"/>
      <c r="J2400" s="3"/>
      <c r="K2400" s="3" t="str">
        <f aca="false">K$2248</f>
        <v>Mortalidade de Jovens (15-29 anos) por causas externas.
</v>
      </c>
      <c r="L2400" s="3" t="str">
        <f aca="false">L$2248</f>
        <v>Datasus</v>
      </c>
      <c r="M2400" s="3" t="str">
        <f aca="false">M$2248</f>
        <v>Taxa de mortalidade por 100 mil jovens</v>
      </c>
      <c r="N2400" s="5"/>
      <c r="O2400" s="3" t="n">
        <v>64.9586143425515</v>
      </c>
    </row>
    <row r="2401" customFormat="false" ht="15" hidden="false" customHeight="true" outlineLevel="0" collapsed="false">
      <c r="A2401" s="3" t="str">
        <f aca="false">A$2249</f>
        <v>Sustentabilidade Social</v>
      </c>
      <c r="B2401" s="3" t="str">
        <f aca="false">B$2249</f>
        <v>Previdência Social</v>
      </c>
      <c r="C2401" s="3" t="n">
        <f aca="false">C$2249</f>
        <v>1</v>
      </c>
      <c r="D2401" s="3" t="s">
        <v>240</v>
      </c>
      <c r="E2401" s="3" t="n">
        <f aca="false">E$2249</f>
        <v>2014</v>
      </c>
      <c r="F2401" s="3" t="n">
        <f aca="false">F$2249</f>
        <v>2016</v>
      </c>
      <c r="G2401" s="3" t="n">
        <v>56.5698809227504</v>
      </c>
      <c r="H2401" s="3"/>
      <c r="I2401" s="3"/>
      <c r="J2401" s="3"/>
      <c r="K2401" s="3" t="str">
        <f aca="false">K$2249</f>
        <v>Proporção de idosos (mais de 60 anos) que recebem previdência social</v>
      </c>
      <c r="L2401" s="3" t="str">
        <f aca="false">L$2249</f>
        <v>IBGE</v>
      </c>
      <c r="M2401" s="3" t="str">
        <f aca="false">M$2249</f>
        <v>Porcentagem %</v>
      </c>
      <c r="N2401" s="5" t="s">
        <v>150</v>
      </c>
      <c r="O2401" s="3" t="n">
        <v>13.2926345841325</v>
      </c>
    </row>
    <row r="2402" customFormat="false" ht="15" hidden="false" customHeight="true" outlineLevel="0" collapsed="false">
      <c r="A2402" s="3" t="str">
        <f aca="false">A$2250</f>
        <v>Sustentabilidade Social</v>
      </c>
      <c r="B2402" s="3" t="str">
        <f aca="false">B$2250</f>
        <v>Mortalidade na infância</v>
      </c>
      <c r="C2402" s="3" t="n">
        <f aca="false">C$2250</f>
        <v>-1</v>
      </c>
      <c r="D2402" s="3" t="s">
        <v>240</v>
      </c>
      <c r="E2402" s="3" t="n">
        <f aca="false">E$2250</f>
        <v>2014</v>
      </c>
      <c r="F2402" s="3" t="n">
        <f aca="false">F$2250</f>
        <v>2016</v>
      </c>
      <c r="G2402" s="3" t="n">
        <v>18.9307493733398</v>
      </c>
      <c r="H2402" s="3"/>
      <c r="I2402" s="3"/>
      <c r="J2402" s="3"/>
      <c r="K2402" s="3" t="str">
        <f aca="false">K$2250</f>
        <v>Óbitos de menores de cinco anos por grupo de 1.000 nascidos vivos</v>
      </c>
      <c r="L2402" s="3" t="str">
        <f aca="false">L$2250</f>
        <v>Datasus</v>
      </c>
      <c r="M2402" s="3" t="str">
        <f aca="false">M$2250</f>
        <v>Porcentagem %</v>
      </c>
      <c r="N2402" s="5"/>
      <c r="O2402" s="3" t="n">
        <v>31.2357401620895</v>
      </c>
    </row>
    <row r="2403" customFormat="false" ht="15" hidden="false" customHeight="true" outlineLevel="0" collapsed="false">
      <c r="A2403" s="3" t="str">
        <f aca="false">A$2251</f>
        <v>Sustentabilidade Social</v>
      </c>
      <c r="B2403" s="3" t="str">
        <f aca="false">B$2251</f>
        <v> Total</v>
      </c>
      <c r="C2403" s="3" t="n">
        <f aca="false">C$2251</f>
        <v>1</v>
      </c>
      <c r="D2403" s="3" t="s">
        <v>240</v>
      </c>
      <c r="E2403" s="3" t="n">
        <f aca="false">E$2251</f>
        <v>2016</v>
      </c>
      <c r="F2403" s="3" t="n">
        <f aca="false">F$2251</f>
        <v>2016</v>
      </c>
      <c r="G2403" s="3" t="n">
        <v>34.4486764665562</v>
      </c>
      <c r="H2403" s="3"/>
      <c r="I2403" s="3"/>
      <c r="J2403" s="3"/>
      <c r="K2403" s="3" t="str">
        <f aca="false">K$2251</f>
        <v>Nota obtida via normalização e ponderação de indicadores que variam de 0 a 100.</v>
      </c>
      <c r="L2403" s="3" t="str">
        <f aca="false">L$2251</f>
        <v>Tendências</v>
      </c>
      <c r="M2403" s="3" t="str">
        <f aca="false">M$2251</f>
        <v>Nota de 0 a 100</v>
      </c>
      <c r="N2403" s="5"/>
      <c r="O2403" s="3" t="n">
        <v>19.4486858900492</v>
      </c>
    </row>
    <row r="2404" customFormat="false" ht="15" hidden="false" customHeight="true" outlineLevel="0" collapsed="false">
      <c r="A2404" s="3" t="str">
        <f aca="false">A$2252</f>
        <v> Ranking Geral</v>
      </c>
      <c r="B2404" s="3" t="str">
        <f aca="false">B$2252</f>
        <v> Total</v>
      </c>
      <c r="C2404" s="3" t="n">
        <f aca="false">C$2252</f>
        <v>1</v>
      </c>
      <c r="D2404" s="3" t="s">
        <v>240</v>
      </c>
      <c r="E2404" s="3" t="n">
        <f aca="false">E$2252</f>
        <v>2016</v>
      </c>
      <c r="F2404" s="3" t="n">
        <f aca="false">F$2252</f>
        <v>2016</v>
      </c>
      <c r="G2404" s="3" t="n">
        <v>44.9817648426968</v>
      </c>
      <c r="H2404" s="3"/>
      <c r="I2404" s="3"/>
      <c r="J2404" s="3"/>
      <c r="K2404" s="3" t="str">
        <f aca="false">K$2252</f>
        <v>Nota obtida via normalização e ponderação de indicadores que variam de 0 a 100.</v>
      </c>
      <c r="L2404" s="3" t="str">
        <f aca="false">L$2252</f>
        <v>Tendências</v>
      </c>
      <c r="M2404" s="3" t="str">
        <f aca="false">M$2252</f>
        <v>Nota de 0 a 100</v>
      </c>
      <c r="N2404" s="5"/>
      <c r="O2404" s="3" t="n">
        <v>44.9817648426968</v>
      </c>
    </row>
    <row r="2405" customFormat="false" ht="15" hidden="false" customHeight="true" outlineLevel="0" collapsed="false">
      <c r="A2405" s="3" t="str">
        <f aca="false">A$2177</f>
        <v>Sustentabilidade Ambiental</v>
      </c>
      <c r="B2405" s="3" t="str">
        <f aca="false">B$2177</f>
        <v>Emissões de CO2</v>
      </c>
      <c r="C2405" s="3" t="n">
        <f aca="false">C$2177</f>
        <v>-1</v>
      </c>
      <c r="D2405" s="3" t="s">
        <v>241</v>
      </c>
      <c r="E2405" s="3" t="n">
        <f aca="false">E$2177</f>
        <v>2014</v>
      </c>
      <c r="F2405" s="3" t="n">
        <f aca="false">F$2177</f>
        <v>2016</v>
      </c>
      <c r="G2405" s="3" t="n">
        <v>-15.9542250342456</v>
      </c>
      <c r="H2405" s="3"/>
      <c r="I2405" s="3"/>
      <c r="J2405" s="3"/>
      <c r="K2405" s="3" t="str">
        <f aca="false">K$2177</f>
        <v>CO2 emitido e derivado de remoção de unidades de conservação (toneladas por habitante).</v>
      </c>
      <c r="L2405" s="3" t="str">
        <f aca="false">L$2177</f>
        <v>SEEG/OC</v>
      </c>
      <c r="M2405" s="3" t="str">
        <f aca="false">M$2177</f>
        <v>Toneladas emitidas de CO2  por habitante</v>
      </c>
      <c r="N2405" s="5" t="str">
        <f aca="false">N$71</f>
        <v>A partir da publicação de 2019, ou seja, do dado de 2017, o denominador foi alterado de população para PIB total (o PIB utilizado para cálculo é estimado pela Tendências)</v>
      </c>
      <c r="O2405" s="3" t="n">
        <v>75.2172335896259</v>
      </c>
    </row>
    <row r="2406" customFormat="false" ht="15" hidden="false" customHeight="true" outlineLevel="0" collapsed="false">
      <c r="A2406" s="3" t="str">
        <f aca="false">A$2178</f>
        <v>Sustentabilidade Ambiental</v>
      </c>
      <c r="B2406" s="3" t="str">
        <f aca="false">B$2178</f>
        <v>Serviços Urbanos</v>
      </c>
      <c r="C2406" s="3" t="n">
        <f aca="false">C$2178</f>
        <v>1</v>
      </c>
      <c r="D2406" s="3" t="s">
        <v>241</v>
      </c>
      <c r="E2406" s="3" t="n">
        <f aca="false">E$2178</f>
        <v>2014</v>
      </c>
      <c r="F2406" s="3" t="n">
        <f aca="false">F$2178</f>
        <v>2016</v>
      </c>
      <c r="G2406" s="3" t="n">
        <v>1.20882585302052</v>
      </c>
      <c r="H2406" s="3"/>
      <c r="I2406" s="3"/>
      <c r="J2406" s="3"/>
      <c r="K2406" s="3" t="str">
        <f aca="false">K$2178</f>
        <v>Oferta de serviços municipais para coleta de materiais especias e limpeza urbana (Nota: 0-2).</v>
      </c>
      <c r="L2406" s="3" t="str">
        <f aca="false">L$2178</f>
        <v>SNIS</v>
      </c>
      <c r="M2406" s="3" t="str">
        <f aca="false">M$2178</f>
        <v>Pontuação de 0 a 2</v>
      </c>
      <c r="N2406" s="5"/>
      <c r="O2406" s="3" t="n">
        <v>57.690649630641</v>
      </c>
    </row>
    <row r="2407" customFormat="false" ht="15" hidden="false" customHeight="true" outlineLevel="0" collapsed="false">
      <c r="A2407" s="3" t="str">
        <f aca="false">A$2179</f>
        <v>Sustentabilidade Ambiental</v>
      </c>
      <c r="B2407" s="3" t="str">
        <f aca="false">B$2179</f>
        <v>Destinação do Lixo</v>
      </c>
      <c r="C2407" s="3" t="n">
        <f aca="false">C$2179</f>
        <v>1</v>
      </c>
      <c r="D2407" s="3" t="s">
        <v>241</v>
      </c>
      <c r="E2407" s="3" t="n">
        <f aca="false">E$2179</f>
        <v>2014</v>
      </c>
      <c r="F2407" s="3" t="n">
        <f aca="false">F$2179</f>
        <v>2016</v>
      </c>
      <c r="G2407" s="3" t="n">
        <v>0.351028136980467</v>
      </c>
      <c r="H2407" s="3"/>
      <c r="I2407" s="3"/>
      <c r="J2407" s="3"/>
      <c r="K2407" s="3" t="str">
        <f aca="false">K$2179</f>
        <v>Destinação adequada para o tipo de resíduo sólido e qualidade das unidades de destino em solo (Nota: 0-1)</v>
      </c>
      <c r="L2407" s="3" t="str">
        <f aca="false">L$2179</f>
        <v>SNIS</v>
      </c>
      <c r="M2407" s="3" t="str">
        <f aca="false">M$2179</f>
        <v>Pontuação de 0 a 1</v>
      </c>
      <c r="N2407" s="5"/>
      <c r="O2407" s="3" t="n">
        <v>39.418552009933</v>
      </c>
    </row>
    <row r="2408" customFormat="false" ht="15" hidden="false" customHeight="true" outlineLevel="0" collapsed="false">
      <c r="A2408" s="3" t="str">
        <f aca="false">A$2180</f>
        <v>Sustentabilidade Ambiental</v>
      </c>
      <c r="B2408" s="3" t="str">
        <f aca="false">B$2180</f>
        <v>Tratamento de Esgoto</v>
      </c>
      <c r="C2408" s="3" t="n">
        <f aca="false">C$2180</f>
        <v>1</v>
      </c>
      <c r="D2408" s="3" t="s">
        <v>241</v>
      </c>
      <c r="E2408" s="3" t="n">
        <f aca="false">E$2180</f>
        <v>2014</v>
      </c>
      <c r="F2408" s="3" t="n">
        <f aca="false">F$2180</f>
        <v>2016</v>
      </c>
      <c r="G2408" s="3" t="n">
        <v>5.76</v>
      </c>
      <c r="H2408" s="3"/>
      <c r="I2408" s="3"/>
      <c r="J2408" s="3"/>
      <c r="K2408" s="3" t="str">
        <f aca="false">K$2180</f>
        <v>Parcela tratada do total de água consumida no estado.</v>
      </c>
      <c r="L2408" s="3" t="str">
        <f aca="false">L$2180</f>
        <v>SNIS</v>
      </c>
      <c r="M2408" s="3" t="str">
        <f aca="false">M$2180</f>
        <v>Porcentagem %</v>
      </c>
      <c r="N24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408" s="3" t="n">
        <v>5.43890347039953</v>
      </c>
    </row>
    <row r="2409" customFormat="false" ht="15" hidden="false" customHeight="true" outlineLevel="0" collapsed="false">
      <c r="A2409" s="3" t="str">
        <f aca="false">A$2181</f>
        <v>Sustentabilidade Ambiental</v>
      </c>
      <c r="B2409" s="3" t="str">
        <f aca="false">B$2181</f>
        <v> Total</v>
      </c>
      <c r="C2409" s="3" t="n">
        <f aca="false">C$2181</f>
        <v>1</v>
      </c>
      <c r="D2409" s="3" t="s">
        <v>241</v>
      </c>
      <c r="E2409" s="3" t="n">
        <f aca="false">E$2181</f>
        <v>2016</v>
      </c>
      <c r="F2409" s="3" t="n">
        <f aca="false">F$2181</f>
        <v>2016</v>
      </c>
      <c r="G2409" s="3" t="n">
        <v>41.7002261514994</v>
      </c>
      <c r="H2409" s="3"/>
      <c r="I2409" s="3"/>
      <c r="J2409" s="3"/>
      <c r="K2409" s="3" t="str">
        <f aca="false">K$2181</f>
        <v>Nota obtida via normalização e ponderação de indicadores que variam de 0 a 100.</v>
      </c>
      <c r="L2409" s="3" t="str">
        <f aca="false">L$2181</f>
        <v>Tendências</v>
      </c>
      <c r="M2409" s="3" t="str">
        <f aca="false">M$2181</f>
        <v>Nota de 0 a 100</v>
      </c>
      <c r="N2409" s="5"/>
      <c r="O2409" s="3" t="n">
        <v>49.047920901442</v>
      </c>
    </row>
    <row r="2410" customFormat="false" ht="15" hidden="false" customHeight="true" outlineLevel="0" collapsed="false">
      <c r="A2410" s="3" t="str">
        <f aca="false">A$2182</f>
        <v>Capital Humano</v>
      </c>
      <c r="B2410" s="3" t="str">
        <f aca="false">B$2182</f>
        <v>Custo de Mão de Obra</v>
      </c>
      <c r="C2410" s="3" t="n">
        <f aca="false">C$2182</f>
        <v>-1</v>
      </c>
      <c r="D2410" s="3" t="s">
        <v>241</v>
      </c>
      <c r="E2410" s="3" t="n">
        <f aca="false">E$2182</f>
        <v>2015</v>
      </c>
      <c r="F2410" s="3" t="n">
        <f aca="false">F$2182</f>
        <v>2016</v>
      </c>
      <c r="G2410" s="3" t="n">
        <v>1745.5</v>
      </c>
      <c r="H2410" s="3"/>
      <c r="I2410" s="3"/>
      <c r="J2410" s="3"/>
      <c r="K2410" s="3" t="str">
        <f aca="false">K$2182</f>
        <v>Rendimento médio nominal de todos os trabalhos, habitualmente recebido por mês, pelas pessoas de 14 anos ou mais de idade, ocupadas na semana de referência, com rendimento de trabalho (Reais)</v>
      </c>
      <c r="L2410" s="3" t="str">
        <f aca="false">L$2182</f>
        <v>PNADc /IBGE</v>
      </c>
      <c r="M2410" s="3" t="str">
        <f aca="false">M$2182</f>
        <v>Reais (R$)</v>
      </c>
      <c r="N2410" s="3" t="str">
        <f aca="false">N$17</f>
        <v>A partir da publicação de 2016, ou seja, do dado de 2015, passou a ser usado o rendimento médio nominal de todos os trabalhos, antes disso se usava o rendimento médio real do trabalho principal</v>
      </c>
      <c r="O2410" s="3" t="n">
        <v>69.8655676577372</v>
      </c>
    </row>
    <row r="2411" customFormat="false" ht="15" hidden="false" customHeight="true" outlineLevel="0" collapsed="false">
      <c r="A2411" s="3" t="str">
        <f aca="false">A$2183</f>
        <v>Capital Humano</v>
      </c>
      <c r="B2411" s="3" t="str">
        <f aca="false">B$2183</f>
        <v>PEA com Ensino Superior</v>
      </c>
      <c r="C2411" s="3" t="n">
        <f aca="false">C$2183</f>
        <v>1</v>
      </c>
      <c r="D2411" s="3" t="s">
        <v>241</v>
      </c>
      <c r="E2411" s="3" t="n">
        <f aca="false">E$2183</f>
        <v>2014</v>
      </c>
      <c r="F2411" s="3" t="n">
        <f aca="false">F$2183</f>
        <v>2016</v>
      </c>
      <c r="G2411" s="3" t="n">
        <v>14.0845070422535</v>
      </c>
      <c r="H2411" s="3"/>
      <c r="I2411" s="3"/>
      <c r="J2411" s="3"/>
      <c r="K2411" s="3" t="str">
        <f aca="false">K$2183</f>
        <v>Pessoas de 10 anos ou mais de idade com 15 anos ou mais de estudo/população economicamente ativa.</v>
      </c>
      <c r="L2411" s="3" t="str">
        <f aca="false">L$2183</f>
        <v>PNADc /IBGE</v>
      </c>
      <c r="M2411" s="3" t="str">
        <f aca="false">M$2183</f>
        <v>Porcentagem %</v>
      </c>
      <c r="N2411" s="5"/>
      <c r="O2411" s="3" t="n">
        <v>40.7460915543942</v>
      </c>
    </row>
    <row r="2412" customFormat="false" ht="15" hidden="false" customHeight="true" outlineLevel="0" collapsed="false">
      <c r="A2412" s="3" t="str">
        <f aca="false">A$2184</f>
        <v>Capital Humano</v>
      </c>
      <c r="B2412" s="3" t="str">
        <f aca="false">B$2184</f>
        <v>Produtividade do Trabalho</v>
      </c>
      <c r="C2412" s="3" t="n">
        <f aca="false">C$2184</f>
        <v>1</v>
      </c>
      <c r="D2412" s="3" t="s">
        <v>241</v>
      </c>
      <c r="E2412" s="3" t="n">
        <f aca="false">E$2184</f>
        <v>2014</v>
      </c>
      <c r="F2412" s="3" t="n">
        <f aca="false">F$2184</f>
        <v>2016</v>
      </c>
      <c r="G2412" s="3" t="n">
        <v>30.018926833746</v>
      </c>
      <c r="H2412" s="3"/>
      <c r="I2412" s="3"/>
      <c r="J2412" s="3"/>
      <c r="K2412" s="3" t="str">
        <f aca="false">K$2184</f>
        <v>PIB pelo total de pessoas ocupadas no período</v>
      </c>
      <c r="L2412" s="3" t="str">
        <f aca="false">L$2184</f>
        <v>PNADc /IBGE</v>
      </c>
      <c r="M2412" s="3" t="str">
        <f aca="false">M$2184</f>
        <v>Mil Reais (R$) por habitante</v>
      </c>
      <c r="N2412" s="5" t="str">
        <f aca="false">N$19</f>
        <v>O PIB utilizado para cálculo é estimado pela Tendências</v>
      </c>
      <c r="O2412" s="3" t="n">
        <v>14.9360464673703</v>
      </c>
    </row>
    <row r="2413" customFormat="false" ht="15" hidden="false" customHeight="true" outlineLevel="0" collapsed="false">
      <c r="A2413" s="3" t="str">
        <f aca="false">A$2185</f>
        <v>Capital Humano</v>
      </c>
      <c r="B2413" s="3" t="str">
        <f aca="false">B$2185</f>
        <v>Qualificação dos Trabalhadores</v>
      </c>
      <c r="C2413" s="3" t="n">
        <f aca="false">C$2185</f>
        <v>1</v>
      </c>
      <c r="D2413" s="3" t="s">
        <v>241</v>
      </c>
      <c r="E2413" s="3" t="n">
        <f aca="false">E$2185</f>
        <v>2014</v>
      </c>
      <c r="F2413" s="3" t="n">
        <f aca="false">F$2185</f>
        <v>2016</v>
      </c>
      <c r="G2413" s="3" t="n">
        <v>10.374359</v>
      </c>
      <c r="H2413" s="3"/>
      <c r="I2413" s="3"/>
      <c r="J2413" s="3"/>
      <c r="K2413" s="3" t="str">
        <f aca="false">K$2185</f>
        <v>Anos de estudos da população economicamente ativa.</v>
      </c>
      <c r="L2413" s="3" t="str">
        <f aca="false">L$2185</f>
        <v>PNADc /IBGE</v>
      </c>
      <c r="M2413" s="3" t="str">
        <f aca="false">M$2185</f>
        <v>Anos</v>
      </c>
      <c r="N2413" s="5"/>
      <c r="O2413" s="3" t="n">
        <v>65.2622174942553</v>
      </c>
    </row>
    <row r="2414" customFormat="false" ht="15" hidden="false" customHeight="true" outlineLevel="0" collapsed="false">
      <c r="A2414" s="3" t="str">
        <f aca="false">A$2186</f>
        <v>Capital Humano</v>
      </c>
      <c r="B2414" s="3" t="str">
        <f aca="false">B$2186</f>
        <v> Total</v>
      </c>
      <c r="C2414" s="3" t="n">
        <f aca="false">C$2186</f>
        <v>1</v>
      </c>
      <c r="D2414" s="3" t="s">
        <v>241</v>
      </c>
      <c r="E2414" s="3" t="n">
        <f aca="false">E$2186</f>
        <v>2016</v>
      </c>
      <c r="F2414" s="3" t="n">
        <f aca="false">F$2186</f>
        <v>2016</v>
      </c>
      <c r="G2414" s="3" t="n">
        <v>52.8654673161842</v>
      </c>
      <c r="H2414" s="3"/>
      <c r="I2414" s="3"/>
      <c r="J2414" s="3"/>
      <c r="K2414" s="3" t="str">
        <f aca="false">K$2186</f>
        <v>Nota obtida via normalização e ponderação de indicadores que variam de 0 a 100.</v>
      </c>
      <c r="L2414" s="3" t="str">
        <f aca="false">L$2186</f>
        <v>Tendências</v>
      </c>
      <c r="M2414" s="3" t="str">
        <f aca="false">M$2186</f>
        <v>Nota de 0 a 100</v>
      </c>
      <c r="N2414" s="5"/>
      <c r="O2414" s="3" t="n">
        <v>69.5577907649969</v>
      </c>
    </row>
    <row r="2415" customFormat="false" ht="15" hidden="false" customHeight="true" outlineLevel="0" collapsed="false">
      <c r="A2415" s="3" t="str">
        <f aca="false">A$2187</f>
        <v>Educação</v>
      </c>
      <c r="B2415" s="3" t="str">
        <f aca="false">B$2187</f>
        <v>Avaliação da Educação</v>
      </c>
      <c r="C2415" s="3" t="n">
        <f aca="false">C$2187</f>
        <v>1</v>
      </c>
      <c r="D2415" s="3" t="s">
        <v>241</v>
      </c>
      <c r="E2415" s="3" t="n">
        <f aca="false">E$2187</f>
        <v>2016</v>
      </c>
      <c r="F2415" s="3" t="n">
        <f aca="false">F$2187</f>
        <v>2016</v>
      </c>
      <c r="G2415" s="3" t="n">
        <v>0</v>
      </c>
      <c r="H2415" s="3"/>
      <c r="I2415" s="3"/>
      <c r="J2415" s="3"/>
      <c r="K2415" s="4" t="str">
        <f aca="false">K$2187</f>
        <v>Dummy para existência avaliações sistemáticas de educação (100 = Há um sistema; 0 = Não há um sistema)</v>
      </c>
      <c r="L2415" s="4" t="str">
        <f aca="false">L$2187</f>
        <v>Secretarias Estaduais de Educação</v>
      </c>
      <c r="M2415" s="4" t="str">
        <f aca="false">M$2187</f>
        <v>Pontuação de 0 ou 100</v>
      </c>
      <c r="N241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415" s="3" t="n">
        <v>0</v>
      </c>
    </row>
    <row r="2416" customFormat="false" ht="15" hidden="false" customHeight="true" outlineLevel="0" collapsed="false">
      <c r="A2416" s="3" t="str">
        <f aca="false">A$2188</f>
        <v>Educação</v>
      </c>
      <c r="B2416" s="3" t="str">
        <f aca="false">B$2188</f>
        <v>IDEB</v>
      </c>
      <c r="C2416" s="3" t="n">
        <f aca="false">C$2188</f>
        <v>1</v>
      </c>
      <c r="D2416" s="3" t="s">
        <v>241</v>
      </c>
      <c r="E2416" s="3" t="n">
        <f aca="false">E$2188</f>
        <v>2013</v>
      </c>
      <c r="F2416" s="3" t="n">
        <f aca="false">F$2188</f>
        <v>2016</v>
      </c>
      <c r="G2416" s="3" t="n">
        <v>3.65091914903304</v>
      </c>
      <c r="H2416" s="3"/>
      <c r="I2416" s="3"/>
      <c r="J2416" s="3"/>
      <c r="K2416" s="3" t="str">
        <f aca="false">K$2188</f>
        <v>Qualidade da educação básica do Brasil, considera fluxo escolar e média de desempenhos nas avaliações de toda a rede de ensino (nota de  0 a 10)</v>
      </c>
      <c r="L2416" s="3" t="str">
        <f aca="false">L$2188</f>
        <v>INEP</v>
      </c>
      <c r="M2416" s="3" t="str">
        <f aca="false">M$2188</f>
        <v>Pontuação de 0 a 10</v>
      </c>
      <c r="N2416" s="5"/>
      <c r="O2416" s="3" t="n">
        <v>8.50099592135386</v>
      </c>
    </row>
    <row r="2417" customFormat="false" ht="15" hidden="false" customHeight="true" outlineLevel="0" collapsed="false">
      <c r="A2417" s="3" t="str">
        <f aca="false">A$2189</f>
        <v>Educação</v>
      </c>
      <c r="B2417" s="3" t="str">
        <f aca="false">B$2189</f>
        <v>ENEM</v>
      </c>
      <c r="C2417" s="3" t="n">
        <f aca="false">C$2189</f>
        <v>1</v>
      </c>
      <c r="D2417" s="3" t="s">
        <v>241</v>
      </c>
      <c r="E2417" s="3" t="n">
        <f aca="false">E$2189</f>
        <v>2014</v>
      </c>
      <c r="F2417" s="3" t="n">
        <f aca="false">F$2189</f>
        <v>2016</v>
      </c>
      <c r="G2417" s="3" t="n">
        <v>470.347387225597</v>
      </c>
      <c r="H2417" s="3"/>
      <c r="I2417" s="3"/>
      <c r="J2417" s="3"/>
      <c r="K2417" s="3" t="str">
        <f aca="false">K$2189</f>
        <v>Desempenho dos alunos do Ensino Médio para acesso ao Ensino Superior e a programas de financiamento em instituições privadas (nota de 0 a 1000).</v>
      </c>
      <c r="L2417" s="3" t="str">
        <f aca="false">L$2189</f>
        <v>INEP</v>
      </c>
      <c r="M2417" s="3" t="str">
        <f aca="false">M$2189</f>
        <v>Pontuação de 0 a 1000</v>
      </c>
      <c r="N2417" s="5"/>
      <c r="O2417" s="3" t="n">
        <v>4.32982444807219</v>
      </c>
    </row>
    <row r="2418" customFormat="false" ht="15" hidden="false" customHeight="true" outlineLevel="0" collapsed="false">
      <c r="A2418" s="3" t="str">
        <f aca="false">A$2190</f>
        <v>Educação</v>
      </c>
      <c r="B2418" s="3" t="str">
        <f aca="false">B$2190</f>
        <v>PISA</v>
      </c>
      <c r="C2418" s="3" t="n">
        <f aca="false">C$2190</f>
        <v>1</v>
      </c>
      <c r="D2418" s="3" t="s">
        <v>241</v>
      </c>
      <c r="E2418" s="3" t="n">
        <f aca="false">E$2190</f>
        <v>2012</v>
      </c>
      <c r="F2418" s="3" t="n">
        <f aca="false">F$2190</f>
        <v>2016</v>
      </c>
      <c r="G2418" s="3" t="n">
        <v>379.466666666667</v>
      </c>
      <c r="H2418" s="3"/>
      <c r="I2418" s="3"/>
      <c r="J2418" s="3"/>
      <c r="K2418" s="3" t="str">
        <f aca="false">K$2190</f>
        <v>Desempenho dos estudantes na faixa dos 15 anos no Programa internacional de avaliação dos estudantes (Nota: 0-1000)</v>
      </c>
      <c r="L2418" s="3" t="str">
        <f aca="false">L$2190</f>
        <v>PISA</v>
      </c>
      <c r="M2418" s="3" t="str">
        <f aca="false">M$2190</f>
        <v>Pontuação de 0 a 1000</v>
      </c>
      <c r="N2418" s="5"/>
      <c r="O2418" s="3" t="n">
        <v>42.0053003533569</v>
      </c>
    </row>
    <row r="2419" customFormat="false" ht="15" hidden="false" customHeight="true" outlineLevel="0" collapsed="false">
      <c r="A2419" s="3" t="str">
        <f aca="false">A$2191</f>
        <v>Educação</v>
      </c>
      <c r="B2419" s="3" t="str">
        <f aca="false">B$2191</f>
        <v>Índice de Oportunidade da Educação</v>
      </c>
      <c r="C2419" s="3" t="n">
        <f aca="false">C$2191</f>
        <v>1</v>
      </c>
      <c r="D2419" s="3" t="s">
        <v>241</v>
      </c>
      <c r="E2419" s="3" t="n">
        <f aca="false">E$2191</f>
        <v>2015</v>
      </c>
      <c r="F2419" s="3" t="n">
        <f aca="false">F$2191</f>
        <v>2016</v>
      </c>
      <c r="G2419" s="3" t="n">
        <v>3.685468</v>
      </c>
      <c r="H2419" s="3"/>
      <c r="I2419" s="3"/>
      <c r="J2419" s="3"/>
      <c r="K2419" s="3" t="str">
        <f aca="false">K$2191</f>
        <v>Mede a qualidade das oportunidades educacionais oferecidas por municípios e estados (Nota: 0-10)</v>
      </c>
      <c r="L2419" s="3" t="str">
        <f aca="false">L$2191</f>
        <v>CLP/Metas</v>
      </c>
      <c r="M2419" s="3" t="str">
        <f aca="false">M$2191</f>
        <v>Pontuação de 0 a 10</v>
      </c>
      <c r="N2419" s="5"/>
      <c r="O2419" s="3" t="n">
        <v>13.9124098156508</v>
      </c>
    </row>
    <row r="2420" customFormat="false" ht="15" hidden="false" customHeight="true" outlineLevel="0" collapsed="false">
      <c r="A2420" s="3" t="str">
        <f aca="false">A$2192</f>
        <v>Educação</v>
      </c>
      <c r="B2420" s="3" t="str">
        <f aca="false">B$2192</f>
        <v>Taxa de Abandono do Ensino Fundamental</v>
      </c>
      <c r="C2420" s="3" t="n">
        <f aca="false">C$2192</f>
        <v>-1</v>
      </c>
      <c r="D2420" s="3" t="s">
        <v>241</v>
      </c>
      <c r="E2420" s="3" t="n">
        <f aca="false">E$2192</f>
        <v>2014</v>
      </c>
      <c r="F2420" s="3" t="n">
        <f aca="false">F$2192</f>
        <v>2016</v>
      </c>
      <c r="G2420" s="3" t="n">
        <v>4.76808013016067</v>
      </c>
      <c r="H2420" s="3"/>
      <c r="I2420" s="3"/>
      <c r="J2420" s="3"/>
      <c r="K2420" s="3" t="str">
        <f aca="false">K$2192</f>
        <v>Porcentagem dos alunos do ensino fundamental que abandonam os estudos</v>
      </c>
      <c r="L2420" s="3" t="str">
        <f aca="false">L$2192</f>
        <v>Portal Qedu</v>
      </c>
      <c r="M2420" s="3" t="str">
        <f aca="false">M$2192</f>
        <v>Porcentagem %</v>
      </c>
      <c r="N2420" s="5" t="str">
        <f aca="false">N$27</f>
        <v>A partir de 2017 o indicador Taxa de abandono do ensino fundamental foi substituído pelo Taxa de frequência líquida do ensino fundamental</v>
      </c>
      <c r="O2420" s="3" t="n">
        <v>57.203228926118</v>
      </c>
    </row>
    <row r="2421" customFormat="false" ht="15" hidden="false" customHeight="true" outlineLevel="0" collapsed="false">
      <c r="A2421" s="3" t="str">
        <f aca="false">A$2193</f>
        <v>Educação</v>
      </c>
      <c r="B2421" s="3" t="str">
        <f aca="false">B$2193</f>
        <v>Taxa de Abandono do Ensino Médio</v>
      </c>
      <c r="C2421" s="3" t="n">
        <f aca="false">C$2193</f>
        <v>-1</v>
      </c>
      <c r="D2421" s="3" t="s">
        <v>241</v>
      </c>
      <c r="E2421" s="3" t="n">
        <f aca="false">E$2193</f>
        <v>2014</v>
      </c>
      <c r="F2421" s="3" t="n">
        <f aca="false">F$2193</f>
        <v>2016</v>
      </c>
      <c r="G2421" s="3" t="n">
        <v>12.7287666911997</v>
      </c>
      <c r="H2421" s="3"/>
      <c r="I2421" s="3"/>
      <c r="J2421" s="3"/>
      <c r="K2421" s="3" t="str">
        <f aca="false">K$2193</f>
        <v>Porcentagem dos alunos do ensino médio que abandonam os estudos.</v>
      </c>
      <c r="L2421" s="3" t="str">
        <f aca="false">L$2193</f>
        <v>Portal Qedu</v>
      </c>
      <c r="M2421" s="3" t="str">
        <f aca="false">M$2193</f>
        <v>Porcentagem %</v>
      </c>
      <c r="N2421" s="5" t="str">
        <f aca="false">N$28</f>
        <v>A partir de 2017 o indicador Taxa de abandono do ensino médio foi substituído pelo Taxa de frequência líquida do ensino médio</v>
      </c>
      <c r="O2421" s="3" t="n">
        <v>26.2617002692983</v>
      </c>
    </row>
    <row r="2422" customFormat="false" ht="15" hidden="false" customHeight="true" outlineLevel="0" collapsed="false">
      <c r="A2422" s="3" t="str">
        <f aca="false">A$2194</f>
        <v>Educação</v>
      </c>
      <c r="B2422" s="3" t="str">
        <f aca="false">B$2194</f>
        <v> Total</v>
      </c>
      <c r="C2422" s="3" t="n">
        <f aca="false">C$2194</f>
        <v>1</v>
      </c>
      <c r="D2422" s="3" t="s">
        <v>241</v>
      </c>
      <c r="E2422" s="3" t="n">
        <f aca="false">E$2194</f>
        <v>2016</v>
      </c>
      <c r="F2422" s="3" t="n">
        <f aca="false">F$2194</f>
        <v>2016</v>
      </c>
      <c r="G2422" s="3" t="n">
        <v>27.3248929924099</v>
      </c>
      <c r="H2422" s="3"/>
      <c r="I2422" s="3"/>
      <c r="J2422" s="3"/>
      <c r="K2422" s="3" t="str">
        <f aca="false">K$2194</f>
        <v>Nota obtida via normalização e ponderação de indicadores que variam de 0 a 100.</v>
      </c>
      <c r="L2422" s="3" t="str">
        <f aca="false">L$2194</f>
        <v>Tendências</v>
      </c>
      <c r="M2422" s="3" t="str">
        <f aca="false">M$2194</f>
        <v>Nota de 0 a 100</v>
      </c>
      <c r="N2422" s="5"/>
      <c r="O2422" s="3" t="n">
        <v>14.5986430700367</v>
      </c>
    </row>
    <row r="2423" customFormat="false" ht="15.75" hidden="false" customHeight="true" outlineLevel="0" collapsed="false">
      <c r="A2423" s="3" t="str">
        <f aca="false">A$2195</f>
        <v>Eficiência da Máquina Pública</v>
      </c>
      <c r="B2423" s="3" t="str">
        <f aca="false">B$2195</f>
        <v>Eficiência do Judiciário</v>
      </c>
      <c r="C2423" s="3" t="n">
        <f aca="false">C$2195</f>
        <v>-1</v>
      </c>
      <c r="D2423" s="3" t="s">
        <v>241</v>
      </c>
      <c r="E2423" s="3" t="n">
        <f aca="false">E$2195</f>
        <v>2014</v>
      </c>
      <c r="F2423" s="3" t="n">
        <f aca="false">F$2195</f>
        <v>2016</v>
      </c>
      <c r="G2423" s="3" t="n">
        <v>33.8903447983683</v>
      </c>
      <c r="H2423" s="3"/>
      <c r="I2423" s="3"/>
      <c r="J2423" s="3"/>
      <c r="K2423" s="3" t="str">
        <f aca="false">K$2195</f>
        <v>Taxa de congestionamento = 1 - (processos baixados)/(casos novos + casos pendentes)</v>
      </c>
      <c r="L2423" s="3" t="str">
        <f aca="false">L$2195</f>
        <v>Justiça em Números/CNJ</v>
      </c>
      <c r="M2423" s="3" t="str">
        <f aca="false">M$2195</f>
        <v>Porcentagem %</v>
      </c>
      <c r="N242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423" s="3" t="n">
        <v>100</v>
      </c>
    </row>
    <row r="2424" customFormat="false" ht="15" hidden="false" customHeight="true" outlineLevel="0" collapsed="false">
      <c r="A2424" s="3" t="str">
        <f aca="false">A$2196</f>
        <v>Eficiência da Máquina Pública</v>
      </c>
      <c r="B2424" s="3" t="str">
        <f aca="false">B$2196</f>
        <v>Custo do Executivo/PIB</v>
      </c>
      <c r="C2424" s="3" t="n">
        <f aca="false">C$2196</f>
        <v>-1</v>
      </c>
      <c r="D2424" s="3" t="s">
        <v>241</v>
      </c>
      <c r="E2424" s="3" t="n">
        <f aca="false">E$2196</f>
        <v>2015</v>
      </c>
      <c r="F2424" s="3" t="n">
        <f aca="false">F$2196</f>
        <v>2016</v>
      </c>
      <c r="G2424" s="3" t="n">
        <v>4.06655526804605</v>
      </c>
      <c r="H2424" s="3"/>
      <c r="I2424" s="3"/>
      <c r="J2424" s="3"/>
      <c r="K2424" s="3" t="str">
        <f aca="false">K$2196</f>
        <v>Recursos públicos alocados na administração direta / PIB</v>
      </c>
      <c r="L2424" s="3" t="str">
        <f aca="false">L$2196</f>
        <v>FINBRA/Siconfi</v>
      </c>
      <c r="M2424" s="3" t="str">
        <f aca="false">M$2196</f>
        <v>Porcentagem %</v>
      </c>
      <c r="N2424" s="3" t="str">
        <f aca="false">N$61</f>
        <v>O PIB utilizado para cálculo é estimado pela Tendências</v>
      </c>
      <c r="O2424" s="3" t="n">
        <v>51.4466419786388</v>
      </c>
    </row>
    <row r="2425" customFormat="false" ht="15" hidden="false" customHeight="true" outlineLevel="0" collapsed="false">
      <c r="A2425" s="3" t="str">
        <f aca="false">A$2197</f>
        <v>Eficiência da Máquina Pública</v>
      </c>
      <c r="B2425" s="3" t="str">
        <f aca="false">B$2197</f>
        <v>Custo do Judiciário/PIB</v>
      </c>
      <c r="C2425" s="3" t="n">
        <f aca="false">C$2197</f>
        <v>-1</v>
      </c>
      <c r="D2425" s="3" t="s">
        <v>241</v>
      </c>
      <c r="E2425" s="3" t="n">
        <f aca="false">E$2197</f>
        <v>2015</v>
      </c>
      <c r="F2425" s="3" t="n">
        <f aca="false">F$2197</f>
        <v>2016</v>
      </c>
      <c r="G2425" s="3" t="n">
        <v>3.93520155136408</v>
      </c>
      <c r="H2425" s="3"/>
      <c r="I2425" s="3"/>
      <c r="J2425" s="3"/>
      <c r="K2425" s="3" t="str">
        <f aca="false">K$2197</f>
        <v>Recursos públicos alocados no judiciário / PIB</v>
      </c>
      <c r="L2425" s="3" t="str">
        <f aca="false">L$2197</f>
        <v>FINBRA/Siconfi</v>
      </c>
      <c r="M2425" s="3" t="str">
        <f aca="false">M$2197</f>
        <v>Porcentagem %</v>
      </c>
      <c r="N2425" s="3" t="str">
        <f aca="false">N$63</f>
        <v>O PIB utilizado para cálculo é estimado pela Tendências. O Distrito Federal não é válido nesse indicador.</v>
      </c>
      <c r="O2425" s="3" t="n">
        <v>30.2053052708298</v>
      </c>
    </row>
    <row r="2426" customFormat="false" ht="15" hidden="false" customHeight="true" outlineLevel="0" collapsed="false">
      <c r="A2426" s="3" t="str">
        <f aca="false">A$2198</f>
        <v>Eficiência da Máquina Pública</v>
      </c>
      <c r="B2426" s="3" t="str">
        <f aca="false">B$2198</f>
        <v>Custo do Legislativo/PIB</v>
      </c>
      <c r="C2426" s="3" t="n">
        <f aca="false">C$2198</f>
        <v>-1</v>
      </c>
      <c r="D2426" s="3" t="s">
        <v>241</v>
      </c>
      <c r="E2426" s="3" t="n">
        <f aca="false">E$2198</f>
        <v>2015</v>
      </c>
      <c r="F2426" s="3" t="n">
        <f aca="false">F$2198</f>
        <v>2016</v>
      </c>
      <c r="G2426" s="3" t="n">
        <v>2.00360133715585</v>
      </c>
      <c r="H2426" s="3"/>
      <c r="I2426" s="3"/>
      <c r="J2426" s="3"/>
      <c r="K2426" s="3" t="str">
        <f aca="false">K$2198</f>
        <v>Recursos públicos alocados no legislativo / PIB</v>
      </c>
      <c r="L2426" s="3" t="str">
        <f aca="false">L$2198</f>
        <v>FINBRA/Siconfi</v>
      </c>
      <c r="M2426" s="3" t="str">
        <f aca="false">M$2198</f>
        <v>Porcentagem %</v>
      </c>
      <c r="N2426" s="3" t="str">
        <f aca="false">N$64</f>
        <v>O PIB utilizado para cálculo é estimado pela Tendências</v>
      </c>
      <c r="O2426" s="3" t="n">
        <v>0</v>
      </c>
    </row>
    <row r="2427" customFormat="false" ht="15" hidden="false" customHeight="true" outlineLevel="0" collapsed="false">
      <c r="A2427" s="3" t="str">
        <f aca="false">A$2199</f>
        <v>Eficiência da Máquina Pública</v>
      </c>
      <c r="B2427" s="3" t="str">
        <f aca="false">B$2199</f>
        <v>Índice de Transparência</v>
      </c>
      <c r="C2427" s="3" t="n">
        <f aca="false">C$2199</f>
        <v>1</v>
      </c>
      <c r="D2427" s="3" t="s">
        <v>241</v>
      </c>
      <c r="E2427" s="3" t="n">
        <f aca="false">E$2199</f>
        <v>2014</v>
      </c>
      <c r="F2427" s="3" t="n">
        <f aca="false">F$2199</f>
        <v>2016</v>
      </c>
      <c r="G2427" s="3" t="n">
        <v>5.67</v>
      </c>
      <c r="H2427" s="3"/>
      <c r="I2427" s="3"/>
      <c r="J2427" s="3"/>
      <c r="K2427" s="3" t="str">
        <f aca="false">K$2199</f>
        <v>Avaliação dos portais de acesso a informações de gastos estaduais (Nota: 0-10)</v>
      </c>
      <c r="L2427" s="3" t="str">
        <f aca="false">L$2199</f>
        <v>Associação Contas Abertas</v>
      </c>
      <c r="M2427" s="3" t="str">
        <f aca="false">M$2199</f>
        <v>Pontuação de 0 a 10</v>
      </c>
      <c r="N2427" s="3" t="str">
        <f aca="false">N$62</f>
        <v>A partir da edição de 2018, ou seja, do dado de 2016, passou a ser usado a avaliação Escala Brasil Transparente</v>
      </c>
      <c r="O2427" s="3" t="n">
        <v>59.4327990135635</v>
      </c>
    </row>
    <row r="2428" customFormat="false" ht="15" hidden="false" customHeight="true" outlineLevel="0" collapsed="false">
      <c r="A2428" s="3" t="str">
        <f aca="false">A$2200</f>
        <v>Eficiência da Máquina Pública</v>
      </c>
      <c r="B2428" s="3" t="str">
        <f aca="false">B$2200</f>
        <v>% Servidores Comissionados</v>
      </c>
      <c r="C2428" s="3" t="n">
        <f aca="false">C$2200</f>
        <v>-1</v>
      </c>
      <c r="D2428" s="3" t="s">
        <v>241</v>
      </c>
      <c r="E2428" s="3" t="n">
        <f aca="false">E$2200</f>
        <v>2014</v>
      </c>
      <c r="F2428" s="3" t="n">
        <f aca="false">F$2200</f>
        <v>2016</v>
      </c>
      <c r="G2428" s="3" t="n">
        <v>15.5399352215561</v>
      </c>
      <c r="H2428" s="3"/>
      <c r="I2428" s="3"/>
      <c r="J2428" s="3"/>
      <c r="K2428" s="3" t="str">
        <f aca="false">K$2200</f>
        <v>% de cargos comissionados no total de cargos públicos</v>
      </c>
      <c r="L2428" s="3" t="str">
        <f aca="false">L$2200</f>
        <v>IBGE/Estadic</v>
      </c>
      <c r="M2428" s="3" t="str">
        <f aca="false">M$2200</f>
        <v>Porcentagem %</v>
      </c>
      <c r="N2428" s="5"/>
      <c r="O2428" s="3" t="n">
        <v>0.450130402878955</v>
      </c>
    </row>
    <row r="2429" customFormat="false" ht="15" hidden="false" customHeight="true" outlineLevel="0" collapsed="false">
      <c r="A2429" s="3" t="str">
        <f aca="false">A$2201</f>
        <v>Eficiência da Máquina Pública</v>
      </c>
      <c r="B2429" s="3" t="str">
        <f aca="false">B$2201</f>
        <v> Total</v>
      </c>
      <c r="C2429" s="3" t="n">
        <f aca="false">C$2201</f>
        <v>1</v>
      </c>
      <c r="D2429" s="3" t="s">
        <v>241</v>
      </c>
      <c r="E2429" s="3" t="n">
        <f aca="false">E$2201</f>
        <v>2016</v>
      </c>
      <c r="F2429" s="3" t="n">
        <f aca="false">F$2201</f>
        <v>2016</v>
      </c>
      <c r="G2429" s="3" t="n">
        <v>43.6825537509599</v>
      </c>
      <c r="H2429" s="3"/>
      <c r="I2429" s="3"/>
      <c r="J2429" s="3"/>
      <c r="K2429" s="3" t="str">
        <f aca="false">K$2201</f>
        <v>Nota obtida via normalização e ponderação de indicadores que variam de 0 a 100.</v>
      </c>
      <c r="L2429" s="3" t="str">
        <f aca="false">L$2201</f>
        <v>Tendências</v>
      </c>
      <c r="M2429" s="3" t="str">
        <f aca="false">M$2201</f>
        <v>Nota de 0 a 100</v>
      </c>
      <c r="N2429" s="5"/>
      <c r="O2429" s="3" t="n">
        <v>14.6690003152439</v>
      </c>
    </row>
    <row r="2430" customFormat="false" ht="15" hidden="false" customHeight="true" outlineLevel="0" collapsed="false">
      <c r="A2430" s="3" t="str">
        <f aca="false">A$2202</f>
        <v>Infraestrutura</v>
      </c>
      <c r="B2430" s="3" t="str">
        <f aca="false">B$2202</f>
        <v>Acessibilidade do Serviço de Telecomunicações</v>
      </c>
      <c r="C2430" s="3" t="n">
        <f aca="false">C$2202</f>
        <v>1</v>
      </c>
      <c r="D2430" s="3" t="s">
        <v>241</v>
      </c>
      <c r="E2430" s="3" t="n">
        <f aca="false">E$2202</f>
        <v>2015</v>
      </c>
      <c r="F2430" s="3" t="n">
        <f aca="false">F$2202</f>
        <v>2016</v>
      </c>
      <c r="G2430" s="3" t="n">
        <v>110.511090104677</v>
      </c>
      <c r="H2430" s="3"/>
      <c r="I2430" s="3"/>
      <c r="J2430" s="3"/>
      <c r="K2430" s="3" t="str">
        <f aca="false">K$2202</f>
        <v>Densidade de acessos por 100 habitantes (telefonia móvel e banda larga*)</v>
      </c>
      <c r="L2430" s="3" t="str">
        <f aca="false">L$2202</f>
        <v>ANATEL</v>
      </c>
      <c r="M2430" s="3" t="str">
        <f aca="false">M$2202</f>
        <v>Acessos por 100 mil habitantes</v>
      </c>
      <c r="N2430" s="5"/>
      <c r="O2430" s="3" t="n">
        <v>16.2673313914418</v>
      </c>
    </row>
    <row r="2431" customFormat="false" ht="15" hidden="false" customHeight="true" outlineLevel="0" collapsed="false">
      <c r="A2431" s="3" t="str">
        <f aca="false">A$2203</f>
        <v>Infraestrutura</v>
      </c>
      <c r="B2431" s="3" t="str">
        <f aca="false">B$2203</f>
        <v>Custo de Combustíveis</v>
      </c>
      <c r="C2431" s="3" t="n">
        <f aca="false">C$2203</f>
        <v>-1</v>
      </c>
      <c r="D2431" s="3" t="s">
        <v>241</v>
      </c>
      <c r="E2431" s="3" t="n">
        <f aca="false">E$2203</f>
        <v>2015</v>
      </c>
      <c r="F2431" s="3" t="n">
        <f aca="false">F$2203</f>
        <v>2016</v>
      </c>
      <c r="G2431" s="3" t="n">
        <v>3.10719254360233</v>
      </c>
      <c r="H2431" s="3"/>
      <c r="I2431" s="3"/>
      <c r="J2431" s="3"/>
      <c r="K2431" s="3" t="str">
        <f aca="false">K$2203</f>
        <v>Preço pago em reais por consumidores finais (etanol, gasolina e diesel)</v>
      </c>
      <c r="L2431" s="3" t="str">
        <f aca="false">L$2203</f>
        <v>ANP</v>
      </c>
      <c r="M2431" s="3" t="str">
        <f aca="false">M$2203</f>
        <v>Reais (R$)</v>
      </c>
      <c r="N2431" s="5" t="str">
        <f aca="false">N$6</f>
        <v>A partir da edição de 2018, ou seja, do dado de 2017 o preço pago passou a ser ponderado pela participação dos combustíveis no consumo total.</v>
      </c>
      <c r="O2431" s="3" t="n">
        <v>60.9013117203486</v>
      </c>
    </row>
    <row r="2432" customFormat="false" ht="15" hidden="false" customHeight="true" outlineLevel="0" collapsed="false">
      <c r="A2432" s="3" t="str">
        <f aca="false">A$2204</f>
        <v>Infraestrutura</v>
      </c>
      <c r="B2432" s="3" t="str">
        <f aca="false">B$2204</f>
        <v>Custo de Saneamento Básico</v>
      </c>
      <c r="C2432" s="3" t="n">
        <f aca="false">C$2204</f>
        <v>-1</v>
      </c>
      <c r="D2432" s="3" t="s">
        <v>241</v>
      </c>
      <c r="E2432" s="3" t="n">
        <f aca="false">E$2204</f>
        <v>2014</v>
      </c>
      <c r="F2432" s="3" t="n">
        <f aca="false">F$2204</f>
        <v>2016</v>
      </c>
      <c r="G2432" s="3" t="n">
        <v>2.34</v>
      </c>
      <c r="H2432" s="3"/>
      <c r="I2432" s="3"/>
      <c r="J2432" s="3"/>
      <c r="K2432" s="3" t="str">
        <f aca="false">K$2204</f>
        <v>Tarifa média praticada pelo serviço de tratamento e distribuição</v>
      </c>
      <c r="L2432" s="3" t="str">
        <f aca="false">L$2204</f>
        <v>SNIS</v>
      </c>
      <c r="M2432" s="3" t="str">
        <f aca="false">M$2204</f>
        <v>Reais ($) por m3</v>
      </c>
      <c r="N2432" s="5"/>
      <c r="O2432" s="3" t="n">
        <v>77.3049645390071</v>
      </c>
    </row>
    <row r="2433" customFormat="false" ht="15" hidden="false" customHeight="true" outlineLevel="0" collapsed="false">
      <c r="A2433" s="3" t="str">
        <f aca="false">A$2205</f>
        <v>Infraestrutura</v>
      </c>
      <c r="B2433" s="3" t="str">
        <f aca="false">B$2205</f>
        <v>Disponibilidade de Voos Diretos</v>
      </c>
      <c r="C2433" s="3" t="n">
        <f aca="false">C$2205</f>
        <v>1</v>
      </c>
      <c r="D2433" s="3" t="s">
        <v>241</v>
      </c>
      <c r="E2433" s="3" t="n">
        <f aca="false">E$2205</f>
        <v>2015</v>
      </c>
      <c r="F2433" s="3" t="n">
        <f aca="false">F$2205</f>
        <v>2016</v>
      </c>
      <c r="G2433" s="3" t="n">
        <v>2812</v>
      </c>
      <c r="H2433" s="3"/>
      <c r="I2433" s="3"/>
      <c r="J2433" s="3"/>
      <c r="K2433" s="3" t="str">
        <f aca="false">K$2205</f>
        <v>Número de voos diretos</v>
      </c>
      <c r="L2433" s="3" t="str">
        <f aca="false">L$2205</f>
        <v>ANAC</v>
      </c>
      <c r="M2433" s="3" t="str">
        <f aca="false">M$2205</f>
        <v>Número de voos</v>
      </c>
      <c r="N2433" s="5"/>
      <c r="O2433" s="3" t="n">
        <v>0.603615375808801</v>
      </c>
    </row>
    <row r="2434" customFormat="false" ht="15" hidden="false" customHeight="true" outlineLevel="0" collapsed="false">
      <c r="A2434" s="3" t="str">
        <f aca="false">A$2206</f>
        <v>Infraestrutura</v>
      </c>
      <c r="B2434" s="3" t="str">
        <f aca="false">B$2206</f>
        <v>Acesso à Energia Elétrica</v>
      </c>
      <c r="C2434" s="3" t="n">
        <f aca="false">C$2206</f>
        <v>1</v>
      </c>
      <c r="D2434" s="3" t="s">
        <v>241</v>
      </c>
      <c r="E2434" s="3" t="n">
        <f aca="false">E$2206</f>
        <v>2014</v>
      </c>
      <c r="F2434" s="3" t="n">
        <f aca="false">F$2206</f>
        <v>2016</v>
      </c>
      <c r="G2434" s="3" t="n">
        <v>98.5294117647059</v>
      </c>
      <c r="H2434" s="3"/>
      <c r="I2434" s="3"/>
      <c r="J2434" s="3"/>
      <c r="K2434" s="3" t="str">
        <f aca="false">K$2206</f>
        <v>Proporção de domicílios com acesso a energia elétrica (iluminação elétrica).</v>
      </c>
      <c r="L2434" s="3" t="str">
        <f aca="false">L$2206</f>
        <v>PNADc /IBGE</v>
      </c>
      <c r="M2434" s="3" t="str">
        <f aca="false">M$2206</f>
        <v>Porcentagem %</v>
      </c>
      <c r="N2434" s="5"/>
      <c r="O2434" s="3" t="n">
        <v>76.155462184874</v>
      </c>
    </row>
    <row r="2435" customFormat="false" ht="15" hidden="false" customHeight="true" outlineLevel="0" collapsed="false">
      <c r="A2435" s="3" t="str">
        <f aca="false">A$2207</f>
        <v>Infraestrutura</v>
      </c>
      <c r="B2435" s="3" t="str">
        <f aca="false">B$2207</f>
        <v>Custo da Energia Elétrica</v>
      </c>
      <c r="C2435" s="3" t="n">
        <f aca="false">C$2207</f>
        <v>-1</v>
      </c>
      <c r="D2435" s="3" t="s">
        <v>241</v>
      </c>
      <c r="E2435" s="3" t="n">
        <f aca="false">E$2207</f>
        <v>2015</v>
      </c>
      <c r="F2435" s="3" t="n">
        <f aca="false">F$2207</f>
        <v>2016</v>
      </c>
      <c r="G2435" s="3" t="n">
        <v>349.820950583568</v>
      </c>
      <c r="H2435" s="3"/>
      <c r="I2435" s="3"/>
      <c r="J2435" s="3"/>
      <c r="K2435" s="3" t="str">
        <f aca="false">K$2207</f>
        <v>Tarifa média praticada para o consumo comercial, residencial e industrial.</v>
      </c>
      <c r="L2435" s="3" t="str">
        <f aca="false">L$2207</f>
        <v>ANEEL</v>
      </c>
      <c r="M2435" s="3" t="str">
        <f aca="false">M$2207</f>
        <v>Reais (R$) por MWh</v>
      </c>
      <c r="N2435" s="5"/>
      <c r="O2435" s="3" t="n">
        <v>100</v>
      </c>
    </row>
    <row r="2436" customFormat="false" ht="15" hidden="false" customHeight="true" outlineLevel="0" collapsed="false">
      <c r="A2436" s="3" t="str">
        <f aca="false">A$2208</f>
        <v>Infraestrutura</v>
      </c>
      <c r="B2436" s="3" t="str">
        <f aca="false">B$2208</f>
        <v>Qualidade da Energia Elétrica</v>
      </c>
      <c r="C2436" s="3" t="n">
        <f aca="false">C$2208</f>
        <v>-1</v>
      </c>
      <c r="D2436" s="3" t="s">
        <v>241</v>
      </c>
      <c r="E2436" s="3" t="n">
        <f aca="false">E$2208</f>
        <v>2015</v>
      </c>
      <c r="F2436" s="3" t="n">
        <f aca="false">F$2208</f>
        <v>2016</v>
      </c>
      <c r="G2436" s="3" t="n">
        <v>2.33</v>
      </c>
      <c r="H2436" s="3"/>
      <c r="I2436" s="3"/>
      <c r="J2436" s="3"/>
      <c r="K2436" s="3" t="str">
        <f aca="false">K$2208</f>
        <v>O indicador aponta o Desempenho Global de Continuidade, que considera a duração e frequência de interrupções no serviço de energia.</v>
      </c>
      <c r="L2436" s="3" t="str">
        <f aca="false">L$2208</f>
        <v>ANEEL</v>
      </c>
      <c r="M2436" s="3" t="str">
        <f aca="false">M$2208</f>
        <v>Pontuação</v>
      </c>
      <c r="N2436" s="5"/>
      <c r="O2436" s="3" t="n">
        <v>0</v>
      </c>
    </row>
    <row r="2437" customFormat="false" ht="15" hidden="false" customHeight="true" outlineLevel="0" collapsed="false">
      <c r="A2437" s="3" t="str">
        <f aca="false">A$2209</f>
        <v>Infraestrutura</v>
      </c>
      <c r="B2437" s="3" t="str">
        <f aca="false">B$2209</f>
        <v>Mobilidade Urbana</v>
      </c>
      <c r="C2437" s="3" t="n">
        <f aca="false">C$2209</f>
        <v>-1</v>
      </c>
      <c r="D2437" s="3" t="s">
        <v>241</v>
      </c>
      <c r="E2437" s="3" t="n">
        <f aca="false">E$2209</f>
        <v>2014</v>
      </c>
      <c r="F2437" s="3" t="n">
        <f aca="false">F$2209</f>
        <v>2016</v>
      </c>
      <c r="G2437" s="3" t="n">
        <v>26.2382374284729</v>
      </c>
      <c r="H2437" s="3"/>
      <c r="I2437" s="3"/>
      <c r="J2437" s="3"/>
      <c r="K2437" s="3" t="str">
        <f aca="false">K$2209</f>
        <v>Tempo gasto no trajeto entre casa e trabalho (minutos)</v>
      </c>
      <c r="L2437" s="3" t="str">
        <f aca="false">L$2209</f>
        <v>PNADc /IBGE</v>
      </c>
      <c r="M2437" s="3" t="str">
        <f aca="false">M$2209</f>
        <v>Minutos</v>
      </c>
      <c r="N2437" s="5"/>
      <c r="O2437" s="3" t="n">
        <v>76.8683655540768</v>
      </c>
    </row>
    <row r="2438" customFormat="false" ht="15" hidden="false" customHeight="true" outlineLevel="0" collapsed="false">
      <c r="A2438" s="3" t="str">
        <f aca="false">A$2210</f>
        <v>Infraestrutura</v>
      </c>
      <c r="B2438" s="3" t="str">
        <f aca="false">B$2210</f>
        <v>Qualidade das Rodovias</v>
      </c>
      <c r="C2438" s="3" t="n">
        <f aca="false">C$2210</f>
        <v>1</v>
      </c>
      <c r="D2438" s="3" t="s">
        <v>241</v>
      </c>
      <c r="E2438" s="3" t="n">
        <f aca="false">E$2210</f>
        <v>2015</v>
      </c>
      <c r="F2438" s="3" t="n">
        <f aca="false">F$2210</f>
        <v>2016</v>
      </c>
      <c r="G2438" s="3" t="n">
        <v>2.74633123689727</v>
      </c>
      <c r="H2438" s="3"/>
      <c r="I2438" s="3"/>
      <c r="J2438" s="3"/>
      <c r="K2438" s="3" t="str">
        <f aca="false">K$2210</f>
        <v>Avaliação das condições das vias rodoviárias (nota entre 1 (ruim) a 5 (ótimo) ponderada pela extensão pesquisada)</v>
      </c>
      <c r="L2438" s="3" t="str">
        <f aca="false">L$2210</f>
        <v>CNT</v>
      </c>
      <c r="M2438" s="3" t="str">
        <f aca="false">M$2210</f>
        <v>Pontuação de 1 a 5</v>
      </c>
      <c r="N2438" s="5"/>
      <c r="O2438" s="3" t="n">
        <v>21.9258872696424</v>
      </c>
    </row>
    <row r="2439" customFormat="false" ht="15" hidden="false" customHeight="true" outlineLevel="0" collapsed="false">
      <c r="A2439" s="3" t="str">
        <f aca="false">A$2211</f>
        <v>Infraestrutura</v>
      </c>
      <c r="B2439" s="3" t="str">
        <f aca="false">B$2211</f>
        <v>Qualidade do Serviço de Telecomunicações</v>
      </c>
      <c r="C2439" s="3" t="n">
        <f aca="false">C$2211</f>
        <v>1</v>
      </c>
      <c r="D2439" s="3" t="s">
        <v>241</v>
      </c>
      <c r="E2439" s="3" t="n">
        <f aca="false">E$2211</f>
        <v>2015</v>
      </c>
      <c r="F2439" s="3" t="n">
        <f aca="false">F$2211</f>
        <v>2016</v>
      </c>
      <c r="G2439" s="3" t="n">
        <v>57.7</v>
      </c>
      <c r="H2439" s="3"/>
      <c r="I2439" s="3"/>
      <c r="J2439" s="3"/>
      <c r="K2439" s="3" t="str">
        <f aca="false">K$2211</f>
        <v>Média do ranking de banda larga fixa e do de telefonia móvel (percentual de indicadores com cumprimento de metas)</v>
      </c>
      <c r="L2439" s="3" t="str">
        <f aca="false">L$2211</f>
        <v>ANATEL</v>
      </c>
      <c r="M2439" s="3" t="str">
        <f aca="false">M$2211</f>
        <v>Porcentagem %</v>
      </c>
      <c r="N2439" s="5"/>
      <c r="O2439" s="3" t="n">
        <v>29.8666666666666</v>
      </c>
    </row>
    <row r="2440" customFormat="false" ht="15" hidden="false" customHeight="true" outlineLevel="0" collapsed="false">
      <c r="A2440" s="3" t="str">
        <f aca="false">A$2212</f>
        <v>Infraestrutura</v>
      </c>
      <c r="B2440" s="3" t="str">
        <f aca="false">B$2212</f>
        <v> Total</v>
      </c>
      <c r="C2440" s="3" t="n">
        <f aca="false">C$2212</f>
        <v>1</v>
      </c>
      <c r="D2440" s="3" t="s">
        <v>241</v>
      </c>
      <c r="E2440" s="3" t="n">
        <f aca="false">E$2212</f>
        <v>2016</v>
      </c>
      <c r="F2440" s="3" t="n">
        <f aca="false">F$2212</f>
        <v>2016</v>
      </c>
      <c r="G2440" s="3" t="n">
        <v>45.0685482633662</v>
      </c>
      <c r="H2440" s="3"/>
      <c r="I2440" s="3"/>
      <c r="J2440" s="3"/>
      <c r="K2440" s="3" t="str">
        <f aca="false">K$2212</f>
        <v>Nota obtida via normalização e ponderação de indicadores que variam de 0 a 100.</v>
      </c>
      <c r="L2440" s="3" t="str">
        <f aca="false">L$2212</f>
        <v>Tendências</v>
      </c>
      <c r="M2440" s="3" t="str">
        <f aca="false">M$2212</f>
        <v>Nota de 0 a 100</v>
      </c>
      <c r="N2440" s="5"/>
      <c r="O2440" s="3" t="n">
        <v>29.7738673606163</v>
      </c>
    </row>
    <row r="2441" customFormat="false" ht="15" hidden="false" customHeight="true" outlineLevel="0" collapsed="false">
      <c r="A2441" s="3" t="str">
        <f aca="false">A$2213</f>
        <v>Inovação</v>
      </c>
      <c r="B2441" s="3" t="str">
        <f aca="false">B$2213</f>
        <v>Produção Acadêmica</v>
      </c>
      <c r="C2441" s="3" t="n">
        <f aca="false">C$2213</f>
        <v>1</v>
      </c>
      <c r="D2441" s="3" t="s">
        <v>241</v>
      </c>
      <c r="E2441" s="3" t="n">
        <f aca="false">E$2213</f>
        <v>2014</v>
      </c>
      <c r="F2441" s="3" t="n">
        <f aca="false">F$2213</f>
        <v>2016</v>
      </c>
      <c r="G2441" s="3" t="n">
        <v>0</v>
      </c>
      <c r="H2441" s="3"/>
      <c r="I2441" s="3"/>
      <c r="J2441" s="3"/>
      <c r="K2441" s="3" t="str">
        <f aca="false">K$2213</f>
        <v>Total de documentos publicados em periódicos acadêmicos indexados no Scopus em relação à população total.</v>
      </c>
      <c r="L2441" s="3" t="str">
        <f aca="false">L$2213</f>
        <v>SCImago IR</v>
      </c>
      <c r="M2441" s="3" t="str">
        <f aca="false">M$2213</f>
        <v>Artigos por 1 milhão de habitantes</v>
      </c>
      <c r="N2441" s="5"/>
      <c r="O2441" s="3" t="n">
        <v>0</v>
      </c>
    </row>
    <row r="2442" customFormat="false" ht="15" hidden="false" customHeight="true" outlineLevel="0" collapsed="false">
      <c r="A2442" s="3" t="str">
        <f aca="false">A$2214</f>
        <v>Inovação</v>
      </c>
      <c r="B2442" s="3" t="str">
        <f aca="false">B$2214</f>
        <v>Investimentos Públicos em P&amp;D</v>
      </c>
      <c r="C2442" s="3" t="n">
        <f aca="false">C$2214</f>
        <v>1</v>
      </c>
      <c r="D2442" s="3" t="s">
        <v>241</v>
      </c>
      <c r="E2442" s="3" t="n">
        <f aca="false">E$2214</f>
        <v>2013</v>
      </c>
      <c r="F2442" s="3" t="n">
        <f aca="false">F$2214</f>
        <v>2016</v>
      </c>
      <c r="G2442" s="3" t="n">
        <v>0.0218754763668303</v>
      </c>
      <c r="H2442" s="3"/>
      <c r="I2442" s="3"/>
      <c r="J2442" s="3"/>
      <c r="K2442" s="3" t="str">
        <f aca="false">K$2214</f>
        <v>Participação de Investimento público em P&amp;D no PIB estadual</v>
      </c>
      <c r="L2442" s="3" t="str">
        <f aca="false">L$2214</f>
        <v>Min.CT&amp;I</v>
      </c>
      <c r="M2442" s="3" t="str">
        <f aca="false">M$2214</f>
        <v>Porcentagem %</v>
      </c>
      <c r="N2442" s="5" t="str">
        <f aca="false">N$68</f>
        <v>O PIB utilizado é o oficial divulgado pelo IBGE</v>
      </c>
      <c r="O2442" s="3" t="n">
        <v>3.64860638275246</v>
      </c>
    </row>
    <row r="2443" customFormat="false" ht="15" hidden="false" customHeight="true" outlineLevel="0" collapsed="false">
      <c r="A2443" s="3" t="str">
        <f aca="false">A$2215</f>
        <v>Inovação</v>
      </c>
      <c r="B2443" s="3" t="str">
        <f aca="false">B$2215</f>
        <v>Patentes</v>
      </c>
      <c r="C2443" s="3" t="n">
        <f aca="false">C$2215</f>
        <v>1</v>
      </c>
      <c r="D2443" s="3" t="s">
        <v>241</v>
      </c>
      <c r="E2443" s="3" t="n">
        <f aca="false">E$2215</f>
        <v>2012</v>
      </c>
      <c r="F2443" s="3" t="n">
        <f aca="false">F$2215</f>
        <v>2016</v>
      </c>
      <c r="G2443" s="3" t="n">
        <v>0</v>
      </c>
      <c r="H2443" s="3"/>
      <c r="I2443" s="3"/>
      <c r="J2443" s="3"/>
      <c r="K2443" s="3" t="str">
        <f aca="false">K$2215</f>
        <v>Total de concessões de patentes, englobando os tipos: "Patente de Invenção", "Modelo de Utilidade" e "Certificado de Adição" em relação ao PIB.</v>
      </c>
      <c r="L2443" s="3" t="str">
        <f aca="false">L$2215</f>
        <v>INPI</v>
      </c>
      <c r="M2443" s="3" t="str">
        <f aca="false">M$2215</f>
        <v>Patentes pelo PIB em 1 bilhão de reais</v>
      </c>
      <c r="N2443" s="3" t="str">
        <f aca="false">N$69</f>
        <v>O PIB utilizado para cálculo é estimado pela Tendências</v>
      </c>
      <c r="O2443" s="3" t="n">
        <v>0</v>
      </c>
    </row>
    <row r="2444" customFormat="false" ht="15" hidden="false" customHeight="true" outlineLevel="0" collapsed="false">
      <c r="A2444" s="3" t="str">
        <f aca="false">A$2216</f>
        <v>Inovação</v>
      </c>
      <c r="B2444" s="3" t="str">
        <f aca="false">B$2216</f>
        <v> Total</v>
      </c>
      <c r="C2444" s="3" t="n">
        <f aca="false">C$2216</f>
        <v>1</v>
      </c>
      <c r="D2444" s="3" t="s">
        <v>241</v>
      </c>
      <c r="E2444" s="3" t="n">
        <f aca="false">E$2216</f>
        <v>2016</v>
      </c>
      <c r="F2444" s="3" t="n">
        <f aca="false">F$2216</f>
        <v>2016</v>
      </c>
      <c r="G2444" s="3" t="n">
        <v>1.19416612658636</v>
      </c>
      <c r="H2444" s="3"/>
      <c r="I2444" s="3"/>
      <c r="J2444" s="3"/>
      <c r="K2444" s="3" t="str">
        <f aca="false">K$2216</f>
        <v>Nota obtida via normalização e ponderação de indicadores que variam de 0 a 100.</v>
      </c>
      <c r="L2444" s="3" t="str">
        <f aca="false">L$2216</f>
        <v>Tendências</v>
      </c>
      <c r="M2444" s="3" t="str">
        <f aca="false">M$2216</f>
        <v>Nota de 0 a 100</v>
      </c>
      <c r="N2444" s="5"/>
      <c r="O2444" s="3" t="n">
        <v>0</v>
      </c>
    </row>
    <row r="2445" customFormat="false" ht="15.75" hidden="false" customHeight="true" outlineLevel="0" collapsed="false">
      <c r="A2445" s="3" t="str">
        <f aca="false">A$2217</f>
        <v>Potencial de Mercado</v>
      </c>
      <c r="B2445" s="3" t="str">
        <f aca="false">B$2217</f>
        <v>Tamanho de mercado</v>
      </c>
      <c r="C2445" s="3" t="n">
        <f aca="false">C$2217</f>
        <v>1</v>
      </c>
      <c r="D2445" s="3" t="s">
        <v>241</v>
      </c>
      <c r="E2445" s="3" t="n">
        <f aca="false">E$2217</f>
        <v>2015</v>
      </c>
      <c r="F2445" s="3" t="n">
        <f aca="false">F$2217</f>
        <v>2016</v>
      </c>
      <c r="G2445" s="3" t="n">
        <v>9.28060485582316</v>
      </c>
      <c r="H2445" s="3"/>
      <c r="I2445" s="3"/>
      <c r="J2445" s="3"/>
      <c r="K2445" s="3" t="str">
        <f aca="false">K$2217</f>
        <v>Produto Interno Bruto (PIB) real a preços de 2013</v>
      </c>
      <c r="L2445" s="3" t="str">
        <f aca="false">L$2217</f>
        <v>IBGE/IBCR/CAGED</v>
      </c>
      <c r="M2445" s="3" t="str">
        <f aca="false">M$2217</f>
        <v>Reais a preços de 2013</v>
      </c>
      <c r="N2445" s="5" t="str">
        <f aca="false">N$2</f>
        <v>O PIB utilizado para cálculo é estimado pela Tendências</v>
      </c>
      <c r="O2445" s="3" t="n">
        <v>0.157308221258341</v>
      </c>
    </row>
    <row r="2446" customFormat="false" ht="15" hidden="false" customHeight="true" outlineLevel="0" collapsed="false">
      <c r="A2446" s="3" t="str">
        <f aca="false">A$2218</f>
        <v>Potencial de Mercado</v>
      </c>
      <c r="B2446" s="3" t="str">
        <f aca="false">B$2218</f>
        <v>Taxa de crescimento</v>
      </c>
      <c r="C2446" s="3" t="n">
        <f aca="false">C$2218</f>
        <v>1</v>
      </c>
      <c r="D2446" s="3" t="s">
        <v>241</v>
      </c>
      <c r="E2446" s="3" t="n">
        <f aca="false">E$2218</f>
        <v>2015</v>
      </c>
      <c r="F2446" s="3" t="n">
        <f aca="false">F$2218</f>
        <v>2016</v>
      </c>
      <c r="G2446" s="3" t="n">
        <v>2.342623930106</v>
      </c>
      <c r="H2446" s="3"/>
      <c r="I2446" s="3"/>
      <c r="J2446" s="3"/>
      <c r="K2446" s="3" t="str">
        <f aca="false">K$2218</f>
        <v>Média Móvel de cinco períodos para a taxa de crescimento anual do PIB</v>
      </c>
      <c r="L2446" s="3" t="str">
        <f aca="false">L$2218</f>
        <v>IBGE/IBCR/CAGED</v>
      </c>
      <c r="M2446" s="3" t="str">
        <f aca="false">M$2218</f>
        <v>Porcentagem %</v>
      </c>
      <c r="N2446" s="5" t="str">
        <f aca="false">N$3</f>
        <v>O PIB utilizado para cálculo é estimado pela Tendências</v>
      </c>
      <c r="O2446" s="3" t="n">
        <v>66.5841422214804</v>
      </c>
    </row>
    <row r="2447" customFormat="false" ht="15" hidden="false" customHeight="true" outlineLevel="0" collapsed="false">
      <c r="A2447" s="3" t="str">
        <f aca="false">A$2219</f>
        <v>Potencial de Mercado</v>
      </c>
      <c r="B2447" s="3" t="str">
        <f aca="false">B$2219</f>
        <v>Crescimento Potencial da Força de Trabalho</v>
      </c>
      <c r="C2447" s="3" t="n">
        <f aca="false">C$2219</f>
        <v>1</v>
      </c>
      <c r="D2447" s="3" t="s">
        <v>241</v>
      </c>
      <c r="E2447" s="3" t="n">
        <f aca="false">E$2219</f>
        <v>2015</v>
      </c>
      <c r="F2447" s="3" t="n">
        <f aca="false">F$2219</f>
        <v>2016</v>
      </c>
      <c r="G2447" s="3" t="n">
        <v>2.75258402797818</v>
      </c>
      <c r="H2447" s="3"/>
      <c r="I2447" s="3"/>
      <c r="J2447" s="3"/>
      <c r="K2447" s="3" t="str">
        <f aca="false">K$2219</f>
        <v>Média da taxa de crescimento da PIA para os próximos 10 anos (população com idade entre 15 e 64 anos)</v>
      </c>
      <c r="L2447" s="3" t="str">
        <f aca="false">L$2219</f>
        <v>IBGE</v>
      </c>
      <c r="M2447" s="3" t="str">
        <f aca="false">M$2219</f>
        <v>Porcentagem %</v>
      </c>
      <c r="N2447" s="5"/>
      <c r="O2447" s="3" t="n">
        <v>100</v>
      </c>
    </row>
    <row r="2448" customFormat="false" ht="15" hidden="false" customHeight="true" outlineLevel="0" collapsed="false">
      <c r="A2448" s="3" t="str">
        <f aca="false">A$2220</f>
        <v>Potencial de Mercado</v>
      </c>
      <c r="B2448" s="3" t="str">
        <f aca="false">B$2220</f>
        <v> Total</v>
      </c>
      <c r="C2448" s="3" t="n">
        <f aca="false">C$2220</f>
        <v>1</v>
      </c>
      <c r="D2448" s="3" t="s">
        <v>241</v>
      </c>
      <c r="E2448" s="3" t="n">
        <f aca="false">E$2220</f>
        <v>2016</v>
      </c>
      <c r="F2448" s="3" t="n">
        <f aca="false">F$2220</f>
        <v>2016</v>
      </c>
      <c r="G2448" s="3" t="n">
        <v>43.8719266970686</v>
      </c>
      <c r="H2448" s="3"/>
      <c r="I2448" s="3"/>
      <c r="J2448" s="3"/>
      <c r="K2448" s="3" t="str">
        <f aca="false">K$2220</f>
        <v>Nota obtida via normalização e ponderação de indicadores que variam de 0 a 100.</v>
      </c>
      <c r="L2448" s="3" t="str">
        <f aca="false">L$2220</f>
        <v>Tendências</v>
      </c>
      <c r="M2448" s="3" t="str">
        <f aca="false">M$2220</f>
        <v>Nota de 0 a 100</v>
      </c>
      <c r="N2448" s="5"/>
      <c r="O2448" s="3" t="n">
        <v>73.1793391949084</v>
      </c>
    </row>
    <row r="2449" customFormat="false" ht="15" hidden="false" customHeight="true" outlineLevel="0" collapsed="false">
      <c r="A2449" s="3" t="str">
        <f aca="false">A$2221</f>
        <v>Solidez Fiscal</v>
      </c>
      <c r="B2449" s="3" t="str">
        <f aca="false">B$2221</f>
        <v>Taxa de Investimentos</v>
      </c>
      <c r="C2449" s="3" t="n">
        <f aca="false">C$2221</f>
        <v>1</v>
      </c>
      <c r="D2449" s="3" t="s">
        <v>241</v>
      </c>
      <c r="E2449" s="3" t="n">
        <f aca="false">E$2221</f>
        <v>2015</v>
      </c>
      <c r="F2449" s="3" t="n">
        <f aca="false">F$2221</f>
        <v>2016</v>
      </c>
      <c r="G2449" s="3" t="n">
        <v>6.04735664737658</v>
      </c>
      <c r="H2449" s="3"/>
      <c r="I2449" s="3"/>
      <c r="J2449" s="3"/>
      <c r="K2449" s="3" t="str">
        <f aca="false">K$2221</f>
        <v>Investimento liquidado / receita corrente líquida</v>
      </c>
      <c r="L2449" s="3" t="str">
        <f aca="false">L$2221</f>
        <v>Siconfi</v>
      </c>
      <c r="M2449" s="3" t="str">
        <f aca="false">M$2221</f>
        <v>Porcentagem %</v>
      </c>
      <c r="N2449" s="5" t="str">
        <f aca="false">N$55</f>
        <v>Antes da edição de 2020 o indicador era conhecido como "Capacidade de Investimento"</v>
      </c>
      <c r="O2449" s="3" t="n">
        <v>34.8429128686605</v>
      </c>
    </row>
    <row r="2450" customFormat="false" ht="15" hidden="false" customHeight="true" outlineLevel="0" collapsed="false">
      <c r="A2450" s="3" t="str">
        <f aca="false">A$2222</f>
        <v>Solidez Fiscal</v>
      </c>
      <c r="B2450" s="3" t="str">
        <f aca="false">B$2222</f>
        <v>Resultado Nominal</v>
      </c>
      <c r="C2450" s="3" t="n">
        <f aca="false">C$2222</f>
        <v>1</v>
      </c>
      <c r="D2450" s="3" t="s">
        <v>241</v>
      </c>
      <c r="E2450" s="3" t="n">
        <f aca="false">E$2222</f>
        <v>2015</v>
      </c>
      <c r="F2450" s="3" t="n">
        <f aca="false">F$2222</f>
        <v>2016</v>
      </c>
      <c r="G2450" s="3" t="n">
        <v>4.31960132613074</v>
      </c>
      <c r="H2450" s="3"/>
      <c r="I2450" s="3"/>
      <c r="J2450" s="3"/>
      <c r="K2450" s="3" t="str">
        <f aca="false">K$2222</f>
        <v>Diferença entre receitas e despesas primárias no período acrescidas das despesas com juros nominais incidentes sobre a dívida pública interna e externa, dividido pelo PIB</v>
      </c>
      <c r="L2450" s="3" t="str">
        <f aca="false">L$2222</f>
        <v>Siconfi</v>
      </c>
      <c r="M2450" s="3" t="str">
        <f aca="false">M$2222</f>
        <v>Porcentagem %</v>
      </c>
      <c r="N2450" s="5"/>
      <c r="O2450" s="3" t="n">
        <v>100</v>
      </c>
    </row>
    <row r="2451" customFormat="false" ht="15" hidden="false" customHeight="true" outlineLevel="0" collapsed="false">
      <c r="A2451" s="3" t="str">
        <f aca="false">A$2223</f>
        <v>Solidez Fiscal</v>
      </c>
      <c r="B2451" s="3" t="str">
        <f aca="false">B$2223</f>
        <v>Solvência Fiscal</v>
      </c>
      <c r="C2451" s="3" t="n">
        <f aca="false">C$2223</f>
        <v>-1</v>
      </c>
      <c r="D2451" s="3" t="s">
        <v>241</v>
      </c>
      <c r="E2451" s="3" t="n">
        <f aca="false">E$2223</f>
        <v>2015</v>
      </c>
      <c r="F2451" s="3" t="n">
        <f aca="false">F$2223</f>
        <v>2016</v>
      </c>
      <c r="G2451" s="3" t="n">
        <v>27.4489464108929</v>
      </c>
      <c r="H2451" s="3"/>
      <c r="I2451" s="3"/>
      <c r="J2451" s="3"/>
      <c r="K2451" s="3" t="str">
        <f aca="false">K$2223</f>
        <v>Dívida consolidada líquida / receita corrente líquida</v>
      </c>
      <c r="L2451" s="3" t="str">
        <f aca="false">L$2223</f>
        <v>Siconfi</v>
      </c>
      <c r="M2451" s="3" t="str">
        <f aca="false">M$2223</f>
        <v>Porcentagem %</v>
      </c>
      <c r="N2451" s="5"/>
      <c r="O2451" s="3" t="n">
        <v>91.5615631516403</v>
      </c>
    </row>
    <row r="2452" customFormat="false" ht="15" hidden="false" customHeight="true" outlineLevel="0" collapsed="false">
      <c r="A2452" s="3" t="str">
        <f aca="false">A$2224</f>
        <v>Solidez Fiscal</v>
      </c>
      <c r="B2452" s="3" t="str">
        <f aca="false">B$2224</f>
        <v>Sucesso do Planejamento Orçamentário</v>
      </c>
      <c r="C2452" s="3" t="n">
        <f aca="false">C$2224</f>
        <v>1</v>
      </c>
      <c r="D2452" s="3" t="s">
        <v>241</v>
      </c>
      <c r="E2452" s="3" t="n">
        <f aca="false">E$2224</f>
        <v>2015</v>
      </c>
      <c r="F2452" s="3" t="n">
        <f aca="false">F$2224</f>
        <v>2016</v>
      </c>
      <c r="G2452" s="3" t="n">
        <v>64.0006619221599</v>
      </c>
      <c r="H2452" s="3"/>
      <c r="I2452" s="3"/>
      <c r="J2452" s="3"/>
      <c r="K2452" s="3" t="str">
        <f aca="false">K$2224</f>
        <v>Despesa liquidada pela despesa total atualizada (dotação orçamentária).</v>
      </c>
      <c r="L2452" s="3" t="str">
        <f aca="false">L$2224</f>
        <v>Siconfi</v>
      </c>
      <c r="M2452" s="3" t="str">
        <f aca="false">M$2224</f>
        <v>Porcentagem %</v>
      </c>
      <c r="N2452" s="5" t="str">
        <f aca="false">N$58</f>
        <v>Antes de 2020 o indicador era chamado de "Sucesso da Execução Orçamentária"</v>
      </c>
      <c r="O2452" s="3" t="n">
        <v>0</v>
      </c>
    </row>
    <row r="2453" customFormat="false" ht="15" hidden="false" customHeight="true" outlineLevel="0" collapsed="false">
      <c r="A2453" s="3" t="str">
        <f aca="false">A$2225</f>
        <v>Solidez Fiscal</v>
      </c>
      <c r="B2453" s="3" t="str">
        <f aca="false">B$2225</f>
        <v>Dependência Fiscal</v>
      </c>
      <c r="C2453" s="3" t="n">
        <f aca="false">C$2225</f>
        <v>1</v>
      </c>
      <c r="D2453" s="3" t="s">
        <v>241</v>
      </c>
      <c r="E2453" s="3" t="n">
        <f aca="false">E$2225</f>
        <v>2015</v>
      </c>
      <c r="F2453" s="3" t="n">
        <f aca="false">F$2225</f>
        <v>2016</v>
      </c>
      <c r="G2453" s="3" t="n">
        <v>30.9058889558233</v>
      </c>
      <c r="H2453" s="3"/>
      <c r="I2453" s="3"/>
      <c r="J2453" s="3"/>
      <c r="K2453" s="3" t="str">
        <f aca="false">K$2225</f>
        <v>Grau de autonomia financeira do Estado tendo por base a participação das receitas correntes próprias (realizadas) sobre a receita corrente total, dado pela fórmula: 1 – (transferências correntes/receita corrente total)</v>
      </c>
      <c r="L2453" s="3" t="str">
        <f aca="false">L$2225</f>
        <v>Siconfi</v>
      </c>
      <c r="M2453" s="3" t="str">
        <f aca="false">M$2225</f>
        <v>Porcentagem %</v>
      </c>
      <c r="N245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453" s="3" t="n">
        <v>0</v>
      </c>
    </row>
    <row r="2454" customFormat="false" ht="15" hidden="false" customHeight="true" outlineLevel="0" collapsed="false">
      <c r="A2454" s="3" t="str">
        <f aca="false">A$2226</f>
        <v>Solidez Fiscal</v>
      </c>
      <c r="B2454" s="3" t="str">
        <f aca="false">B$2226</f>
        <v>Resultado Primário</v>
      </c>
      <c r="C2454" s="3" t="n">
        <f aca="false">C$2226</f>
        <v>1</v>
      </c>
      <c r="D2454" s="3" t="s">
        <v>241</v>
      </c>
      <c r="E2454" s="3" t="n">
        <f aca="false">E$2226</f>
        <v>2015</v>
      </c>
      <c r="F2454" s="3" t="n">
        <f aca="false">F$2226</f>
        <v>2016</v>
      </c>
      <c r="G2454" s="3" t="n">
        <v>2.76087902609258</v>
      </c>
      <c r="H2454" s="3"/>
      <c r="I2454" s="3"/>
      <c r="J2454" s="3"/>
      <c r="K2454" s="3" t="str">
        <f aca="false">K$2226</f>
        <v>O resultado primário líquido é dado pela diferença entre receita primária realizada e a despesa primária liquidada no ano. A diferença é dividida pelo PIB nominal de cada Estado.</v>
      </c>
      <c r="L2454" s="3" t="str">
        <f aca="false">L$2226</f>
        <v>Siconfi</v>
      </c>
      <c r="M2454" s="3" t="str">
        <f aca="false">M$2226</f>
        <v>Porcentagem %</v>
      </c>
      <c r="N2454" s="4" t="str">
        <f aca="false">N$2226</f>
        <v>O PIB utilizado para cálculo é estimado pela Tendências</v>
      </c>
      <c r="O2454" s="3" t="n">
        <v>69.7663853949502</v>
      </c>
    </row>
    <row r="2455" customFormat="false" ht="15" hidden="false" customHeight="true" outlineLevel="0" collapsed="false">
      <c r="A2455" s="3" t="str">
        <f aca="false">A$2227</f>
        <v>Solidez Fiscal</v>
      </c>
      <c r="B2455" s="3" t="str">
        <f aca="false">B$2227</f>
        <v> Total</v>
      </c>
      <c r="C2455" s="3" t="n">
        <f aca="false">C$2227</f>
        <v>1</v>
      </c>
      <c r="D2455" s="3" t="s">
        <v>241</v>
      </c>
      <c r="E2455" s="3" t="n">
        <f aca="false">E$2227</f>
        <v>2016</v>
      </c>
      <c r="F2455" s="3" t="n">
        <f aca="false">F$2227</f>
        <v>2016</v>
      </c>
      <c r="G2455" s="3" t="n">
        <v>56.6231813779756</v>
      </c>
      <c r="H2455" s="3"/>
      <c r="I2455" s="3"/>
      <c r="J2455" s="3"/>
      <c r="K2455" s="3" t="str">
        <f aca="false">K$2227</f>
        <v>Nota obtida via normalização e ponderação de indicadores que variam de 0 a 100.</v>
      </c>
      <c r="L2455" s="3" t="str">
        <f aca="false">L$2227</f>
        <v>Tendências</v>
      </c>
      <c r="M2455" s="3" t="str">
        <f aca="false">M$2227</f>
        <v>Nota de 0 a 100</v>
      </c>
      <c r="N2455" s="5"/>
      <c r="O2455" s="3" t="n">
        <v>74.4287966723048</v>
      </c>
    </row>
    <row r="2456" customFormat="false" ht="15" hidden="false" customHeight="true" outlineLevel="0" collapsed="false">
      <c r="A2456" s="3" t="str">
        <f aca="false">A$2228</f>
        <v>Segurança Pública</v>
      </c>
      <c r="B2456" s="3" t="str">
        <f aca="false">B$2228</f>
        <v>Atuação do Sistema de Justiça Criminal</v>
      </c>
      <c r="C2456" s="3" t="n">
        <f aca="false">C$2228</f>
        <v>1</v>
      </c>
      <c r="D2456" s="3" t="s">
        <v>241</v>
      </c>
      <c r="E2456" s="3" t="n">
        <f aca="false">E$2228</f>
        <v>2014</v>
      </c>
      <c r="F2456" s="3" t="n">
        <f aca="false">F$2228</f>
        <v>2016</v>
      </c>
      <c r="G2456" s="3" t="n">
        <v>8.86614173228347</v>
      </c>
      <c r="H2456" s="3"/>
      <c r="I2456" s="3"/>
      <c r="J2456" s="3"/>
      <c r="K2456" s="3" t="str">
        <f aca="false">K$2228</f>
        <v>Total da população carcerária (regime fechado) em relação ao número de homicídios.</v>
      </c>
      <c r="L2456" s="3" t="str">
        <f aca="false">L$2228</f>
        <v>Fórum de Segurança Pública</v>
      </c>
      <c r="M2456" s="3" t="str">
        <f aca="false">M$2228</f>
        <v>Porcentagem %</v>
      </c>
      <c r="N2456" s="3" t="str">
        <f aca="false">N$49</f>
        <v>A partir da edição de 2018, ou seja, do dado de 2017 passou a ser usado como numerador a população prisional acusada de homicídio e não mais a população carcerária total.</v>
      </c>
      <c r="O2456" s="3" t="n">
        <v>31.0588853714441</v>
      </c>
    </row>
    <row r="2457" customFormat="false" ht="15" hidden="false" customHeight="true" outlineLevel="0" collapsed="false">
      <c r="A2457" s="3" t="str">
        <f aca="false">A$2229</f>
        <v>Segurança Pública</v>
      </c>
      <c r="B2457" s="3" t="str">
        <f aca="false">B$2229</f>
        <v>Déficit Carcerário</v>
      </c>
      <c r="C2457" s="3" t="n">
        <f aca="false">C$2229</f>
        <v>-1</v>
      </c>
      <c r="D2457" s="3" t="s">
        <v>241</v>
      </c>
      <c r="E2457" s="3" t="n">
        <f aca="false">E$2229</f>
        <v>2014</v>
      </c>
      <c r="F2457" s="3" t="n">
        <f aca="false">F$2229</f>
        <v>2016</v>
      </c>
      <c r="G2457" s="3" t="n">
        <v>1.39831401475237</v>
      </c>
      <c r="H2457" s="3"/>
      <c r="I2457" s="3"/>
      <c r="J2457" s="3"/>
      <c r="K2457" s="3" t="str">
        <f aca="false">K$2229</f>
        <v>Relação detentos / Vagas</v>
      </c>
      <c r="L2457" s="3" t="str">
        <f aca="false">L$2229</f>
        <v>Fórum de Segurança Pública</v>
      </c>
      <c r="M2457" s="3" t="str">
        <f aca="false">M$2229</f>
        <v>Porcentagem %</v>
      </c>
      <c r="N2457" s="5"/>
      <c r="O2457" s="3" t="n">
        <v>71.3984720356533</v>
      </c>
    </row>
    <row r="2458" customFormat="false" ht="15" hidden="false" customHeight="true" outlineLevel="0" collapsed="false">
      <c r="A2458" s="3" t="str">
        <f aca="false">A$2230</f>
        <v>Segurança Pública</v>
      </c>
      <c r="B2458" s="3" t="str">
        <f aca="false">B$2230</f>
        <v>Mortes a esclarecer</v>
      </c>
      <c r="C2458" s="3" t="n">
        <f aca="false">C$2230</f>
        <v>-1</v>
      </c>
      <c r="D2458" s="3" t="s">
        <v>241</v>
      </c>
      <c r="E2458" s="3" t="n">
        <f aca="false">E$2230</f>
        <v>2014</v>
      </c>
      <c r="F2458" s="3" t="n">
        <f aca="false">F$2230</f>
        <v>2016</v>
      </c>
      <c r="G2458" s="3" t="n">
        <v>0.53268558765874</v>
      </c>
      <c r="H2458" s="3"/>
      <c r="I2458" s="3"/>
      <c r="J2458" s="3"/>
      <c r="K2458" s="3" t="str">
        <f aca="false">K$2230</f>
        <v># "mortes a esclarecer" / 100 mil habitantes</v>
      </c>
      <c r="L2458" s="3" t="str">
        <f aca="false">L$2230</f>
        <v>Fórum de Segurança Pública</v>
      </c>
      <c r="M2458" s="3" t="str">
        <f aca="false">M$2230</f>
        <v>Taxa de mortalidade por 100 mil habitantes</v>
      </c>
      <c r="N2458" s="5" t="str">
        <f aca="false">N$48</f>
        <v>A partir da edição de 2017, ou seja, do dado de 2015 a fonte passou a ser o Datasus e não mais o "Fórum de Segurança Público", assim, mortes a esclarecer significam: Óbitos por causas externas a partir de "Eventos cuja intenção é indeterminada"</v>
      </c>
      <c r="O2458" s="3" t="n">
        <v>100</v>
      </c>
    </row>
    <row r="2459" customFormat="false" ht="15" hidden="false" customHeight="true" outlineLevel="0" collapsed="false">
      <c r="A2459" s="3" t="str">
        <f aca="false">A$2231</f>
        <v>Segurança Pública</v>
      </c>
      <c r="B2459" s="3" t="str">
        <f aca="false">B$2231</f>
        <v>Mortalidade no Trânsito</v>
      </c>
      <c r="C2459" s="3" t="n">
        <f aca="false">C$2231</f>
        <v>-1</v>
      </c>
      <c r="D2459" s="3" t="s">
        <v>241</v>
      </c>
      <c r="E2459" s="3" t="n">
        <f aca="false">E$2231</f>
        <v>2014</v>
      </c>
      <c r="F2459" s="3" t="n">
        <f aca="false">F$2231</f>
        <v>2016</v>
      </c>
      <c r="G2459" s="3" t="n">
        <v>42.4737097995838</v>
      </c>
      <c r="H2459" s="3"/>
      <c r="I2459" s="3"/>
      <c r="J2459" s="3"/>
      <c r="K2459" s="3" t="str">
        <f aca="false">K$2231</f>
        <v>Óbitos por causas externas (acidentes em transporte terrestre) em relação ao total de habitantes.</v>
      </c>
      <c r="L2459" s="3" t="str">
        <f aca="false">L$2231</f>
        <v>Datasus</v>
      </c>
      <c r="M2459" s="3" t="str">
        <f aca="false">M$2231</f>
        <v>Mortes em relação a frota e aos habitantes</v>
      </c>
      <c r="N2459" s="5" t="str">
        <f aca="false">N$50</f>
        <v>Antes de 2019 o nome do indicador era "Segurança no Trânsito" </v>
      </c>
      <c r="O2459" s="3" t="n">
        <v>68.338712476796</v>
      </c>
    </row>
    <row r="2460" customFormat="false" ht="15" hidden="false" customHeight="true" outlineLevel="0" collapsed="false">
      <c r="A2460" s="3" t="str">
        <f aca="false">A$2232</f>
        <v>Segurança Pública</v>
      </c>
      <c r="B2460" s="3" t="str">
        <f aca="false">B$2232</f>
        <v>Segurança Pessoal</v>
      </c>
      <c r="C2460" s="3" t="n">
        <f aca="false">C$2232</f>
        <v>-1</v>
      </c>
      <c r="D2460" s="3" t="s">
        <v>241</v>
      </c>
      <c r="E2460" s="3" t="n">
        <f aca="false">E$2232</f>
        <v>2014</v>
      </c>
      <c r="F2460" s="3" t="n">
        <f aca="false">F$2232</f>
        <v>2016</v>
      </c>
      <c r="G2460" s="3" t="n">
        <v>31.0289354811216</v>
      </c>
      <c r="H2460" s="3"/>
      <c r="I2460" s="3"/>
      <c r="J2460" s="3"/>
      <c r="K2460" s="3" t="str">
        <f aca="false">K$2232</f>
        <v>Óbitos resultantes de agressões (homicídios) em relação a população total.</v>
      </c>
      <c r="L2460" s="3" t="str">
        <f aca="false">L$2232</f>
        <v>Fórum de Segurança Pública</v>
      </c>
      <c r="M2460" s="3" t="str">
        <f aca="false">M$2232</f>
        <v>Óbitos por 100 mil habitantes</v>
      </c>
      <c r="N2460" s="5"/>
      <c r="O2460" s="3" t="n">
        <v>59.8049132683834</v>
      </c>
    </row>
    <row r="2461" customFormat="false" ht="15" hidden="false" customHeight="true" outlineLevel="0" collapsed="false">
      <c r="A2461" s="3" t="str">
        <f aca="false">A$2233</f>
        <v>Segurança Pública</v>
      </c>
      <c r="B2461" s="3" t="str">
        <f aca="false">B$2233</f>
        <v>Segurança Patrimonial</v>
      </c>
      <c r="C2461" s="3" t="n">
        <f aca="false">C$2233</f>
        <v>-1</v>
      </c>
      <c r="D2461" s="3" t="s">
        <v>241</v>
      </c>
      <c r="E2461" s="3" t="n">
        <f aca="false">E$2233</f>
        <v>2014</v>
      </c>
      <c r="F2461" s="3" t="n">
        <f aca="false">F$2233</f>
        <v>2016</v>
      </c>
      <c r="G2461" s="3" t="n">
        <v>518.354603049501</v>
      </c>
      <c r="H2461" s="3"/>
      <c r="I2461" s="3"/>
      <c r="J2461" s="3"/>
      <c r="K2461" s="3" t="str">
        <f aca="false">K$2233</f>
        <v>Roubos e furto de veículos em relação a frota total (por 100 mil veículos).</v>
      </c>
      <c r="L2461" s="3" t="str">
        <f aca="false">L$2233</f>
        <v>Fórum de Segurança Pública</v>
      </c>
      <c r="M2461" s="3" t="str">
        <f aca="false">M$2233</f>
        <v>Roubos e furtos por 100 mil veículos</v>
      </c>
      <c r="N2461" s="3" t="str">
        <f aca="false">N$52</f>
        <v>A partir da edição de 2019, ou seja, do dado de 2018, passou a ser usado o número de roubos totais no lugar de roubos e furtos de veículos</v>
      </c>
      <c r="O2461" s="3" t="n">
        <v>56.7246156052586</v>
      </c>
    </row>
    <row r="2462" customFormat="false" ht="15" hidden="false" customHeight="true" outlineLevel="0" collapsed="false">
      <c r="A2462" s="3" t="str">
        <f aca="false">A$2234</f>
        <v>Segurança Pública</v>
      </c>
      <c r="B2462" s="3" t="str">
        <f aca="false">B$2234</f>
        <v> Total</v>
      </c>
      <c r="C2462" s="3" t="n">
        <f aca="false">C$2234</f>
        <v>1</v>
      </c>
      <c r="D2462" s="3" t="s">
        <v>241</v>
      </c>
      <c r="E2462" s="3" t="n">
        <f aca="false">E$2234</f>
        <v>2016</v>
      </c>
      <c r="F2462" s="3" t="n">
        <f aca="false">F$2234</f>
        <v>2016</v>
      </c>
      <c r="G2462" s="3" t="n">
        <v>63.1697486570757</v>
      </c>
      <c r="H2462" s="3"/>
      <c r="I2462" s="3"/>
      <c r="J2462" s="3"/>
      <c r="K2462" s="3" t="str">
        <f aca="false">K$2234</f>
        <v>Nota obtida via normalização e ponderação de indicadores que variam de 0 a 100.</v>
      </c>
      <c r="L2462" s="3" t="str">
        <f aca="false">L$2234</f>
        <v>Tendências</v>
      </c>
      <c r="M2462" s="3" t="str">
        <f aca="false">M$2234</f>
        <v>Nota de 0 a 100</v>
      </c>
      <c r="N2462" s="5"/>
      <c r="O2462" s="3" t="n">
        <v>83.0687358257082</v>
      </c>
    </row>
    <row r="2463" customFormat="false" ht="15" hidden="false" customHeight="true" outlineLevel="0" collapsed="false">
      <c r="A2463" s="3" t="str">
        <f aca="false">A$2235</f>
        <v>Sustentabilidade Social</v>
      </c>
      <c r="B2463" s="3" t="str">
        <f aca="false">B$2235</f>
        <v>Segurança Alimentar</v>
      </c>
      <c r="C2463" s="3" t="n">
        <f aca="false">C$2235</f>
        <v>-1</v>
      </c>
      <c r="D2463" s="3" t="s">
        <v>241</v>
      </c>
      <c r="E2463" s="3" t="n">
        <f aca="false">E$2235</f>
        <v>2014</v>
      </c>
      <c r="F2463" s="3" t="n">
        <f aca="false">F$2235</f>
        <v>2016</v>
      </c>
      <c r="G2463" s="3" t="n">
        <v>2.1487838089</v>
      </c>
      <c r="H2463" s="3"/>
      <c r="I2463" s="3"/>
      <c r="J2463" s="3"/>
      <c r="K2463" s="3" t="str">
        <f aca="false">K$2235</f>
        <v>% domicílios com renda domiciliar per capita inferior à linha de extrema pobreza (valor de uma cesta de alimentos com o mínimo de calorias necessárias para suprir adequadamente uma pessoa, com base em recomendações da FAO e da OMS)</v>
      </c>
      <c r="L2463" s="3" t="str">
        <f aca="false">L$2235</f>
        <v>Ipea</v>
      </c>
      <c r="M2463" s="3" t="str">
        <f aca="false">M$2235</f>
        <v>Porcentagem %</v>
      </c>
      <c r="N2463" s="5" t="s">
        <v>110</v>
      </c>
      <c r="O2463" s="3" t="n">
        <v>88.4935823323676</v>
      </c>
    </row>
    <row r="2464" customFormat="false" ht="15" hidden="false" customHeight="true" outlineLevel="0" collapsed="false">
      <c r="A2464" s="3" t="str">
        <f aca="false">A$2236</f>
        <v>Sustentabilidade Social</v>
      </c>
      <c r="B2464" s="3" t="str">
        <f aca="false">B$2236</f>
        <v>Inadequação de Moradia FJP</v>
      </c>
      <c r="C2464" s="3" t="n">
        <f aca="false">C$2236</f>
        <v>-1</v>
      </c>
      <c r="D2464" s="3" t="s">
        <v>241</v>
      </c>
      <c r="E2464" s="3" t="n">
        <f aca="false">E$2236</f>
        <v>2014</v>
      </c>
      <c r="F2464" s="3" t="n">
        <f aca="false">F$2236</f>
        <v>2016</v>
      </c>
      <c r="G2464" s="3" t="n">
        <v>11.4553007171767</v>
      </c>
      <c r="H2464" s="3"/>
      <c r="I2464" s="3"/>
      <c r="J2464" s="3"/>
      <c r="K2464" s="3" t="str">
        <f aca="false">K$2236</f>
        <v>% de moradias que apresentam,entre outras características, coabitação familiar e/ou habitação precária  (metodologia da Fundação João Pinheiro)</v>
      </c>
      <c r="L2464" s="3" t="str">
        <f aca="false">L$2236</f>
        <v>Fundação João Pinheiro</v>
      </c>
      <c r="M2464" s="3" t="str">
        <f aca="false">M$2236</f>
        <v>Porcentagem %</v>
      </c>
      <c r="N2464" s="5" t="str">
        <f aca="false">N$31</f>
        <v>A partir de 2020, foi necessário alteração metodológica tendo em vista a não atualização desde de 2015 do indicador da Fundação João Pinheiro, por isso a fonte do indicador passou a ser a PNADc Anual (IBGE).</v>
      </c>
      <c r="O2464" s="3" t="n">
        <v>41.1107390285149</v>
      </c>
    </row>
    <row r="2465" customFormat="false" ht="15" hidden="false" customHeight="true" outlineLevel="0" collapsed="false">
      <c r="A2465" s="3" t="str">
        <f aca="false">A$2237</f>
        <v>Sustentabilidade Social</v>
      </c>
      <c r="B2465" s="3" t="str">
        <f aca="false">B$2237</f>
        <v>Famílias abaixo da linha da pobreza</v>
      </c>
      <c r="C2465" s="3" t="n">
        <f aca="false">C$2237</f>
        <v>-1</v>
      </c>
      <c r="D2465" s="3" t="s">
        <v>241</v>
      </c>
      <c r="E2465" s="3" t="n">
        <f aca="false">E$2237</f>
        <v>2014</v>
      </c>
      <c r="F2465" s="3" t="n">
        <f aca="false">F$2237</f>
        <v>2016</v>
      </c>
      <c r="G2465" s="3" t="n">
        <v>3.32093659021515</v>
      </c>
      <c r="H2465" s="3"/>
      <c r="I2465" s="3"/>
      <c r="J2465" s="3"/>
      <c r="K2465" s="3" t="str">
        <f aca="false">K$2237</f>
        <v>% de domicílios com renda domiciliar per capita inferior à linha de pobreza. A linha de pobreza aqui considerada é definida pelo decreto 7492 (abaixo de R$77,00 mensais)</v>
      </c>
      <c r="L2465" s="3" t="str">
        <f aca="false">L$2237</f>
        <v>PNADc /IBGE</v>
      </c>
      <c r="M2465" s="3" t="str">
        <f aca="false">M$2237</f>
        <v>Porcentagem %</v>
      </c>
      <c r="N2465" s="5"/>
      <c r="O2465" s="3" t="n">
        <v>73.1451126051656</v>
      </c>
    </row>
    <row r="2466" customFormat="false" ht="15" hidden="false" customHeight="true" outlineLevel="0" collapsed="false">
      <c r="A2466" s="3" t="str">
        <f aca="false">A$2238</f>
        <v>Sustentabilidade Social</v>
      </c>
      <c r="B2466" s="3" t="str">
        <f aca="false">B$2238</f>
        <v>Desigualdade de renda</v>
      </c>
      <c r="C2466" s="3" t="n">
        <f aca="false">C$2238</f>
        <v>-1</v>
      </c>
      <c r="D2466" s="3" t="s">
        <v>241</v>
      </c>
      <c r="E2466" s="3" t="n">
        <f aca="false">E$2238</f>
        <v>2014</v>
      </c>
      <c r="F2466" s="3" t="n">
        <f aca="false">F$2238</f>
        <v>2016</v>
      </c>
      <c r="G2466" s="3" t="n">
        <v>0.4702888405</v>
      </c>
      <c r="H2466" s="3"/>
      <c r="I2466" s="3"/>
      <c r="J2466" s="3"/>
      <c r="K2466" s="3" t="str">
        <f aca="false">K$2238</f>
        <v>Coeficiente de gini (1=Desigualdade Máxima/0=Igualdade Máxima)</v>
      </c>
      <c r="L2466" s="3" t="str">
        <f aca="false">L$2238</f>
        <v>Ipea</v>
      </c>
      <c r="M2466" s="3" t="str">
        <f aca="false">M$2238</f>
        <v>Coeficiente GINI</v>
      </c>
      <c r="N2466" s="5"/>
      <c r="O2466" s="3" t="n">
        <v>69.5599638383468</v>
      </c>
    </row>
    <row r="2467" customFormat="false" ht="15" hidden="false" customHeight="true" outlineLevel="0" collapsed="false">
      <c r="A2467" s="3" t="str">
        <f aca="false">A$2239</f>
        <v>Sustentabilidade Social</v>
      </c>
      <c r="B2467" s="3" t="str">
        <f aca="false">B$2239</f>
        <v>Acesso ao Saneamento Básico - Água</v>
      </c>
      <c r="C2467" s="3" t="n">
        <f aca="false">C$2239</f>
        <v>1</v>
      </c>
      <c r="D2467" s="3" t="s">
        <v>241</v>
      </c>
      <c r="E2467" s="3" t="n">
        <f aca="false">E$2239</f>
        <v>2014</v>
      </c>
      <c r="F2467" s="3" t="n">
        <f aca="false">F$2239</f>
        <v>2016</v>
      </c>
      <c r="G2467" s="3" t="n">
        <v>54.726368159204</v>
      </c>
      <c r="H2467" s="3"/>
      <c r="I2467" s="3"/>
      <c r="J2467" s="3"/>
      <c r="K2467" s="3" t="str">
        <f aca="false">K$2239</f>
        <v>% de domicilios com acesso à água canalizada de rede geral de distribuição</v>
      </c>
      <c r="L2467" s="3" t="str">
        <f aca="false">L$2239</f>
        <v>PNADc /IBGE</v>
      </c>
      <c r="M2467" s="3" t="str">
        <f aca="false">M$2239</f>
        <v>Porcentagem %</v>
      </c>
      <c r="N2467" s="5"/>
      <c r="O2467" s="3" t="n">
        <v>15.4958111886141</v>
      </c>
    </row>
    <row r="2468" customFormat="false" ht="15" hidden="false" customHeight="true" outlineLevel="0" collapsed="false">
      <c r="A2468" s="3" t="str">
        <f aca="false">A$2240</f>
        <v>Sustentabilidade Social</v>
      </c>
      <c r="B2468" s="3" t="str">
        <f aca="false">B$2240</f>
        <v>Acesso ao Saneamento Básico - Esgoto</v>
      </c>
      <c r="C2468" s="3" t="n">
        <f aca="false">C$2240</f>
        <v>1</v>
      </c>
      <c r="D2468" s="3" t="s">
        <v>241</v>
      </c>
      <c r="E2468" s="3" t="n">
        <f aca="false">E$2240</f>
        <v>2014</v>
      </c>
      <c r="F2468" s="3" t="n">
        <f aca="false">F$2240</f>
        <v>2016</v>
      </c>
      <c r="G2468" s="3" t="n">
        <v>3.98009950248756</v>
      </c>
      <c r="H2468" s="3"/>
      <c r="I2468" s="3"/>
      <c r="J2468" s="3"/>
      <c r="K2468" s="3" t="str">
        <f aca="false">K$2240</f>
        <v>% de domicilios com acesso à rede coletora de esgoto</v>
      </c>
      <c r="L2468" s="3" t="str">
        <f aca="false">L$2240</f>
        <v>PNADc /IBGE</v>
      </c>
      <c r="M2468" s="3" t="str">
        <f aca="false">M$2240</f>
        <v>Porcentagem %</v>
      </c>
      <c r="N2468" s="5"/>
      <c r="O2468" s="3" t="n">
        <v>0.0394210079263928</v>
      </c>
    </row>
    <row r="2469" customFormat="false" ht="15" hidden="false" customHeight="true" outlineLevel="0" collapsed="false">
      <c r="A2469" s="3" t="str">
        <f aca="false">A$2241</f>
        <v>Sustentabilidade Social</v>
      </c>
      <c r="B2469" s="3" t="str">
        <f aca="false">B$2241</f>
        <v>Mortes Evitáveis</v>
      </c>
      <c r="C2469" s="3" t="n">
        <f aca="false">C$2241</f>
        <v>-1</v>
      </c>
      <c r="D2469" s="3" t="s">
        <v>241</v>
      </c>
      <c r="E2469" s="3" t="n">
        <f aca="false">E$2241</f>
        <v>2014</v>
      </c>
      <c r="F2469" s="3" t="n">
        <f aca="false">F$2241</f>
        <v>2016</v>
      </c>
      <c r="G2469" s="3" t="n">
        <v>44.0623892236795</v>
      </c>
      <c r="H2469" s="3"/>
      <c r="I2469" s="3"/>
      <c r="J2469" s="3"/>
      <c r="K2469" s="3" t="str">
        <f aca="false">K$2241</f>
        <v>Razão de Mortalidade Proporcional: mortes abaixo de 50 anos/ total de óbitos</v>
      </c>
      <c r="L2469" s="3" t="str">
        <f aca="false">L$2241</f>
        <v>Datasus</v>
      </c>
      <c r="M2469" s="3" t="str">
        <f aca="false">M$2241</f>
        <v>Porcentagem %</v>
      </c>
      <c r="N2469" s="5" t="s">
        <v>127</v>
      </c>
      <c r="O2469" s="3" t="n">
        <v>0</v>
      </c>
    </row>
    <row r="2470" customFormat="false" ht="15" hidden="false" customHeight="true" outlineLevel="0" collapsed="false">
      <c r="A2470" s="3" t="str">
        <f aca="false">A$2242</f>
        <v>Sustentabilidade Social</v>
      </c>
      <c r="B2470" s="3" t="str">
        <f aca="false">B$2242</f>
        <v>Anos Potenciais de Vida Perdidos</v>
      </c>
      <c r="C2470" s="3" t="n">
        <f aca="false">C$2242</f>
        <v>-1</v>
      </c>
      <c r="D2470" s="3" t="s">
        <v>241</v>
      </c>
      <c r="E2470" s="3" t="n">
        <f aca="false">E$2242</f>
        <v>2014</v>
      </c>
      <c r="F2470" s="3" t="n">
        <f aca="false">F$2242</f>
        <v>2016</v>
      </c>
      <c r="G2470" s="3" t="n">
        <v>21.4838709677419</v>
      </c>
      <c r="H2470" s="3"/>
      <c r="I2470" s="3"/>
      <c r="J2470" s="3"/>
      <c r="K2470" s="3" t="str">
        <f aca="false">K$2242</f>
        <v>Média da diferença da faixa etária em que os óbitos registrados ocorreram e a expectativa de vida ao nascer do Brasil.</v>
      </c>
      <c r="L2470" s="3" t="str">
        <f aca="false">L$2242</f>
        <v>Datasus</v>
      </c>
      <c r="M2470" s="3" t="str">
        <f aca="false">M$2242</f>
        <v>Anos</v>
      </c>
      <c r="N2470" s="5"/>
      <c r="O2470" s="3" t="n">
        <v>0</v>
      </c>
    </row>
    <row r="2471" customFormat="false" ht="15" hidden="false" customHeight="true" outlineLevel="0" collapsed="false">
      <c r="A2471" s="3" t="str">
        <f aca="false">A$2243</f>
        <v>Sustentabilidade Social</v>
      </c>
      <c r="B2471" s="3" t="str">
        <f aca="false">B$2243</f>
        <v>Formalidade do Mercado de Trabalho</v>
      </c>
      <c r="C2471" s="3" t="n">
        <f aca="false">C$2243</f>
        <v>1</v>
      </c>
      <c r="D2471" s="3" t="s">
        <v>241</v>
      </c>
      <c r="E2471" s="3" t="n">
        <f aca="false">E$2243</f>
        <v>2014</v>
      </c>
      <c r="F2471" s="3" t="n">
        <f aca="false">F$2243</f>
        <v>2016</v>
      </c>
      <c r="G2471" s="3" t="n">
        <v>50.761421319797</v>
      </c>
      <c r="H2471" s="3"/>
      <c r="I2471" s="3"/>
      <c r="J2471" s="3"/>
      <c r="K2471" s="3" t="str">
        <f aca="false">K$2243</f>
        <v>Proporção de empregados de 10 anos ou mais de idade com carteira de trabalho assinada em relação ao total de ocupados</v>
      </c>
      <c r="L2471" s="3" t="str">
        <f aca="false">L$2243</f>
        <v>PNADc /IBGE</v>
      </c>
      <c r="M2471" s="3" t="str">
        <f aca="false">M$2243</f>
        <v>Porcentagem %</v>
      </c>
      <c r="N247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471" s="3" t="n">
        <v>31.4681707075485</v>
      </c>
    </row>
    <row r="2472" customFormat="false" ht="15" hidden="false" customHeight="true" outlineLevel="0" collapsed="false">
      <c r="A2472" s="3" t="str">
        <f aca="false">A$2244</f>
        <v>Sustentabilidade Social</v>
      </c>
      <c r="B2472" s="3" t="str">
        <f aca="false">B$2244</f>
        <v>Inserção Econômica</v>
      </c>
      <c r="C2472" s="3" t="n">
        <f aca="false">C$2244</f>
        <v>1</v>
      </c>
      <c r="D2472" s="3" t="s">
        <v>241</v>
      </c>
      <c r="E2472" s="3" t="n">
        <v>2015</v>
      </c>
      <c r="F2472" s="3" t="n">
        <v>2016</v>
      </c>
      <c r="G2472" s="3" t="n">
        <v>87.3563218390805</v>
      </c>
      <c r="H2472" s="3"/>
      <c r="I2472" s="3"/>
      <c r="J2472" s="3"/>
      <c r="K2472" s="3" t="str">
        <f aca="false">K$2244</f>
        <v>Proporção de ocupados em relação a População Economicamente Ativa</v>
      </c>
      <c r="L2472" s="3" t="str">
        <f aca="false">L$2244</f>
        <v>IBGE</v>
      </c>
      <c r="M2472" s="3" t="str">
        <f aca="false">M$2244</f>
        <v>Porcentagem %</v>
      </c>
      <c r="N2472" s="5"/>
      <c r="O2472" s="3" t="n">
        <v>0</v>
      </c>
    </row>
    <row r="2473" customFormat="false" ht="15" hidden="false" customHeight="true" outlineLevel="0" collapsed="false">
      <c r="A2473" s="3" t="str">
        <f aca="false">A$2245</f>
        <v>Sustentabilidade Social</v>
      </c>
      <c r="B2473" s="3" t="str">
        <f aca="false">B$2245</f>
        <v>IDH</v>
      </c>
      <c r="C2473" s="3" t="n">
        <f aca="false">C$2245</f>
        <v>1</v>
      </c>
      <c r="D2473" s="3" t="s">
        <v>241</v>
      </c>
      <c r="E2473" s="3" t="n">
        <f aca="false">E$2245</f>
        <v>2010</v>
      </c>
      <c r="F2473" s="3" t="n">
        <f aca="false">F$2245</f>
        <v>2016</v>
      </c>
      <c r="G2473" s="3" t="n">
        <v>0.708</v>
      </c>
      <c r="H2473" s="3"/>
      <c r="I2473" s="3"/>
      <c r="J2473" s="3"/>
      <c r="K2473" s="3" t="str">
        <f aca="false">K$2245</f>
        <v>IDH estadual</v>
      </c>
      <c r="L2473" s="3" t="str">
        <f aca="false">L$2245</f>
        <v>PNUD</v>
      </c>
      <c r="M2473" s="3" t="str">
        <f aca="false">M$2245</f>
        <v>Índice de 0 a 1</v>
      </c>
      <c r="N2473" s="5"/>
      <c r="O2473" s="3" t="n">
        <v>39.8963730569948</v>
      </c>
    </row>
    <row r="2474" customFormat="false" ht="15" hidden="false" customHeight="true" outlineLevel="0" collapsed="false">
      <c r="A2474" s="3" t="str">
        <f aca="false">A$2246</f>
        <v>Sustentabilidade Social</v>
      </c>
      <c r="B2474" s="3" t="str">
        <f aca="false">B$2246</f>
        <v>Inserção Econômica dos Jovens</v>
      </c>
      <c r="C2474" s="3" t="n">
        <f aca="false">C$2246</f>
        <v>1</v>
      </c>
      <c r="D2474" s="3" t="s">
        <v>241</v>
      </c>
      <c r="E2474" s="3" t="n">
        <f aca="false">E$2246</f>
        <v>2014</v>
      </c>
      <c r="F2474" s="3" t="n">
        <f aca="false">F$2246</f>
        <v>2016</v>
      </c>
      <c r="G2474" s="3" t="n">
        <v>74.2996071109036</v>
      </c>
      <c r="H2474" s="3"/>
      <c r="I2474" s="3"/>
      <c r="J2474" s="3"/>
      <c r="K2474" s="3" t="str">
        <f aca="false">K$2246</f>
        <v>Proporção dos jovens que estudam ou trabalham</v>
      </c>
      <c r="L2474" s="3" t="str">
        <f aca="false">L$2246</f>
        <v>IBGE</v>
      </c>
      <c r="M2474" s="3" t="str">
        <f aca="false">M$2246</f>
        <v>Porcentagem %</v>
      </c>
      <c r="N2474" s="5"/>
      <c r="O2474" s="3" t="n">
        <v>24.7920612117441</v>
      </c>
    </row>
    <row r="2475" customFormat="false" ht="15" hidden="false" customHeight="true" outlineLevel="0" collapsed="false">
      <c r="A2475" s="3" t="str">
        <f aca="false">A$2247</f>
        <v>Sustentabilidade Social</v>
      </c>
      <c r="B2475" s="3" t="str">
        <f aca="false">B$2247</f>
        <v>Mortalidade Materna</v>
      </c>
      <c r="C2475" s="3" t="n">
        <f aca="false">C$2247</f>
        <v>-1</v>
      </c>
      <c r="D2475" s="3" t="s">
        <v>241</v>
      </c>
      <c r="E2475" s="3" t="n">
        <f aca="false">E$2247</f>
        <v>2014</v>
      </c>
      <c r="F2475" s="3" t="n">
        <f aca="false">F$2247</f>
        <v>2016</v>
      </c>
      <c r="G2475" s="3" t="n">
        <v>3.91077565346617</v>
      </c>
      <c r="H2475" s="3"/>
      <c r="I2475" s="3"/>
      <c r="J2475" s="3"/>
      <c r="K2475" s="3" t="str">
        <f aca="false">K$2247</f>
        <v>Óbitos maternos em relação a população feminina em idade fértil (15-49 anos).</v>
      </c>
      <c r="L2475" s="3" t="str">
        <f aca="false">L$2247</f>
        <v>Datasus</v>
      </c>
      <c r="M2475" s="3" t="str">
        <f aca="false">M$2247</f>
        <v>Taxa de mortalidade por 100 mil mulheres</v>
      </c>
      <c r="N2475" s="5"/>
      <c r="O2475" s="3" t="n">
        <v>55.7279595049589</v>
      </c>
    </row>
    <row r="2476" customFormat="false" ht="15" hidden="false" customHeight="true" outlineLevel="0" collapsed="false">
      <c r="A2476" s="3" t="str">
        <f aca="false">A$2248</f>
        <v>Sustentabilidade Social</v>
      </c>
      <c r="B2476" s="3" t="str">
        <f aca="false">B$2248</f>
        <v>Mortalidade Precoce</v>
      </c>
      <c r="C2476" s="3" t="n">
        <f aca="false">C$2248</f>
        <v>-1</v>
      </c>
      <c r="D2476" s="3" t="s">
        <v>241</v>
      </c>
      <c r="E2476" s="3" t="n">
        <f aca="false">E$2248</f>
        <v>2014</v>
      </c>
      <c r="F2476" s="3" t="n">
        <f aca="false">F$2248</f>
        <v>2016</v>
      </c>
      <c r="G2476" s="3" t="n">
        <v>106.901057132676</v>
      </c>
      <c r="H2476" s="3"/>
      <c r="I2476" s="3"/>
      <c r="J2476" s="3"/>
      <c r="K2476" s="3" t="str">
        <f aca="false">K$2248</f>
        <v>Mortalidade de Jovens (15-29 anos) por causas externas.
</v>
      </c>
      <c r="L2476" s="3" t="str">
        <f aca="false">L$2248</f>
        <v>Datasus</v>
      </c>
      <c r="M2476" s="3" t="str">
        <f aca="false">M$2248</f>
        <v>Taxa de mortalidade por 100 mil jovens</v>
      </c>
      <c r="N2476" s="5"/>
      <c r="O2476" s="3" t="n">
        <v>65.2725275102391</v>
      </c>
    </row>
    <row r="2477" customFormat="false" ht="15" hidden="false" customHeight="true" outlineLevel="0" collapsed="false">
      <c r="A2477" s="3" t="str">
        <f aca="false">A$2249</f>
        <v>Sustentabilidade Social</v>
      </c>
      <c r="B2477" s="3" t="str">
        <f aca="false">B$2249</f>
        <v>Previdência Social</v>
      </c>
      <c r="C2477" s="3" t="n">
        <f aca="false">C$2249</f>
        <v>1</v>
      </c>
      <c r="D2477" s="3" t="s">
        <v>241</v>
      </c>
      <c r="E2477" s="3" t="n">
        <f aca="false">E$2249</f>
        <v>2014</v>
      </c>
      <c r="F2477" s="3" t="n">
        <f aca="false">F$2249</f>
        <v>2016</v>
      </c>
      <c r="G2477" s="3" t="n">
        <v>67.1955394297194</v>
      </c>
      <c r="H2477" s="3"/>
      <c r="I2477" s="3"/>
      <c r="J2477" s="3"/>
      <c r="K2477" s="3" t="str">
        <f aca="false">K$2249</f>
        <v>Proporção de idosos (mais de 60 anos) que recebem previdência social</v>
      </c>
      <c r="L2477" s="3" t="str">
        <f aca="false">L$2249</f>
        <v>IBGE</v>
      </c>
      <c r="M2477" s="3" t="str">
        <f aca="false">M$2249</f>
        <v>Porcentagem %</v>
      </c>
      <c r="N2477" s="5" t="s">
        <v>150</v>
      </c>
      <c r="O2477" s="3" t="n">
        <v>49.2469126029035</v>
      </c>
    </row>
    <row r="2478" customFormat="false" ht="15" hidden="false" customHeight="true" outlineLevel="0" collapsed="false">
      <c r="A2478" s="3" t="str">
        <f aca="false">A$2250</f>
        <v>Sustentabilidade Social</v>
      </c>
      <c r="B2478" s="3" t="str">
        <f aca="false">B$2250</f>
        <v>Mortalidade na infância</v>
      </c>
      <c r="C2478" s="3" t="n">
        <f aca="false">C$2250</f>
        <v>-1</v>
      </c>
      <c r="D2478" s="3" t="s">
        <v>241</v>
      </c>
      <c r="E2478" s="3" t="n">
        <f aca="false">E$2250</f>
        <v>2014</v>
      </c>
      <c r="F2478" s="3" t="n">
        <f aca="false">F$2250</f>
        <v>2016</v>
      </c>
      <c r="G2478" s="3" t="n">
        <v>21.5158086976373</v>
      </c>
      <c r="H2478" s="3"/>
      <c r="I2478" s="3"/>
      <c r="J2478" s="3"/>
      <c r="K2478" s="3" t="str">
        <f aca="false">K$2250</f>
        <v>Óbitos de menores de cinco anos por grupo de 1.000 nascidos vivos</v>
      </c>
      <c r="L2478" s="3" t="str">
        <f aca="false">L$2250</f>
        <v>Datasus</v>
      </c>
      <c r="M2478" s="3" t="str">
        <f aca="false">M$2250</f>
        <v>Porcentagem %</v>
      </c>
      <c r="N2478" s="5"/>
      <c r="O2478" s="3" t="n">
        <v>8.32208509789957</v>
      </c>
    </row>
    <row r="2479" customFormat="false" ht="15" hidden="false" customHeight="true" outlineLevel="0" collapsed="false">
      <c r="A2479" s="3" t="str">
        <f aca="false">A$2251</f>
        <v>Sustentabilidade Social</v>
      </c>
      <c r="B2479" s="3" t="str">
        <f aca="false">B$2251</f>
        <v> Total</v>
      </c>
      <c r="C2479" s="3" t="n">
        <f aca="false">C$2251</f>
        <v>1</v>
      </c>
      <c r="D2479" s="3" t="s">
        <v>241</v>
      </c>
      <c r="E2479" s="3" t="n">
        <f aca="false">E$2251</f>
        <v>2016</v>
      </c>
      <c r="F2479" s="3" t="n">
        <f aca="false">F$2251</f>
        <v>2016</v>
      </c>
      <c r="G2479" s="3" t="n">
        <v>42.463212947353</v>
      </c>
      <c r="H2479" s="3"/>
      <c r="I2479" s="3"/>
      <c r="J2479" s="3"/>
      <c r="K2479" s="3" t="str">
        <f aca="false">K$2251</f>
        <v>Nota obtida via normalização e ponderação de indicadores que variam de 0 a 100.</v>
      </c>
      <c r="L2479" s="3" t="str">
        <f aca="false">L$2251</f>
        <v>Tendências</v>
      </c>
      <c r="M2479" s="3" t="str">
        <f aca="false">M$2251</f>
        <v>Nota de 0 a 100</v>
      </c>
      <c r="N2479" s="5"/>
      <c r="O2479" s="3" t="n">
        <v>31.6167309843124</v>
      </c>
    </row>
    <row r="2480" customFormat="false" ht="15" hidden="false" customHeight="true" outlineLevel="0" collapsed="false">
      <c r="A2480" s="3" t="str">
        <f aca="false">A$2252</f>
        <v> Ranking Geral</v>
      </c>
      <c r="B2480" s="3" t="str">
        <f aca="false">B$2252</f>
        <v> Total</v>
      </c>
      <c r="C2480" s="3" t="n">
        <f aca="false">C$2252</f>
        <v>1</v>
      </c>
      <c r="D2480" s="3" t="s">
        <v>241</v>
      </c>
      <c r="E2480" s="3" t="n">
        <f aca="false">E$2252</f>
        <v>2016</v>
      </c>
      <c r="F2480" s="3" t="n">
        <f aca="false">F$2252</f>
        <v>2016</v>
      </c>
      <c r="G2480" s="3" t="n">
        <v>45.4601722798599</v>
      </c>
      <c r="H2480" s="3"/>
      <c r="I2480" s="3"/>
      <c r="J2480" s="3"/>
      <c r="K2480" s="3" t="str">
        <f aca="false">K$2252</f>
        <v>Nota obtida via normalização e ponderação de indicadores que variam de 0 a 100.</v>
      </c>
      <c r="L2480" s="3" t="str">
        <f aca="false">L$2252</f>
        <v>Tendências</v>
      </c>
      <c r="M2480" s="3" t="str">
        <f aca="false">M$2252</f>
        <v>Nota de 0 a 100</v>
      </c>
      <c r="N2480" s="5"/>
      <c r="O2480" s="3" t="n">
        <v>45.4601722798599</v>
      </c>
    </row>
    <row r="2481" customFormat="false" ht="15" hidden="false" customHeight="true" outlineLevel="0" collapsed="false">
      <c r="A2481" s="3" t="str">
        <f aca="false">A$2177</f>
        <v>Sustentabilidade Ambiental</v>
      </c>
      <c r="B2481" s="3" t="str">
        <f aca="false">B$2177</f>
        <v>Emissões de CO2</v>
      </c>
      <c r="C2481" s="3" t="n">
        <f aca="false">C$2177</f>
        <v>-1</v>
      </c>
      <c r="D2481" s="3" t="s">
        <v>242</v>
      </c>
      <c r="E2481" s="3" t="n">
        <f aca="false">E$2177</f>
        <v>2014</v>
      </c>
      <c r="F2481" s="3" t="n">
        <f aca="false">F$2177</f>
        <v>2016</v>
      </c>
      <c r="G2481" s="3" t="n">
        <v>2.95806469587258</v>
      </c>
      <c r="H2481" s="3"/>
      <c r="I2481" s="3"/>
      <c r="J2481" s="3"/>
      <c r="K2481" s="3" t="str">
        <f aca="false">K$2177</f>
        <v>CO2 emitido e derivado de remoção de unidades de conservação (toneladas por habitante).</v>
      </c>
      <c r="L2481" s="3" t="str">
        <f aca="false">L$2177</f>
        <v>SEEG/OC</v>
      </c>
      <c r="M2481" s="3" t="str">
        <f aca="false">M$2177</f>
        <v>Toneladas emitidas de CO2  por habitante</v>
      </c>
      <c r="N2481" s="5" t="str">
        <f aca="false">N$71</f>
        <v>A partir da publicação de 2019, ou seja, do dado de 2017, o denominador foi alterado de população para PIB total (o PIB utilizado para cálculo é estimado pela Tendências)</v>
      </c>
      <c r="O2481" s="3" t="n">
        <v>33.1028214266814</v>
      </c>
    </row>
    <row r="2482" customFormat="false" ht="15" hidden="false" customHeight="true" outlineLevel="0" collapsed="false">
      <c r="A2482" s="3" t="str">
        <f aca="false">A$2178</f>
        <v>Sustentabilidade Ambiental</v>
      </c>
      <c r="B2482" s="3" t="str">
        <f aca="false">B$2178</f>
        <v>Serviços Urbanos</v>
      </c>
      <c r="C2482" s="3" t="n">
        <f aca="false">C$2178</f>
        <v>1</v>
      </c>
      <c r="D2482" s="3" t="s">
        <v>242</v>
      </c>
      <c r="E2482" s="3" t="n">
        <f aca="false">E$2178</f>
        <v>2014</v>
      </c>
      <c r="F2482" s="3" t="n">
        <f aca="false">F$2178</f>
        <v>2016</v>
      </c>
      <c r="G2482" s="3" t="n">
        <v>0.793423782522941</v>
      </c>
      <c r="H2482" s="3"/>
      <c r="I2482" s="3"/>
      <c r="J2482" s="3"/>
      <c r="K2482" s="3" t="str">
        <f aca="false">K$2178</f>
        <v>Oferta de serviços municipais para coleta de materiais especias e limpeza urbana (Nota: 0-2).</v>
      </c>
      <c r="L2482" s="3" t="str">
        <f aca="false">L$2178</f>
        <v>SNIS</v>
      </c>
      <c r="M2482" s="3" t="str">
        <f aca="false">M$2178</f>
        <v>Pontuação de 0 a 2</v>
      </c>
      <c r="N2482" s="5"/>
      <c r="O2482" s="3" t="n">
        <v>32.8610673205922</v>
      </c>
    </row>
    <row r="2483" customFormat="false" ht="15" hidden="false" customHeight="true" outlineLevel="0" collapsed="false">
      <c r="A2483" s="3" t="str">
        <f aca="false">A$2179</f>
        <v>Sustentabilidade Ambiental</v>
      </c>
      <c r="B2483" s="3" t="str">
        <f aca="false">B$2179</f>
        <v>Destinação do Lixo</v>
      </c>
      <c r="C2483" s="3" t="n">
        <f aca="false">C$2179</f>
        <v>1</v>
      </c>
      <c r="D2483" s="3" t="s">
        <v>242</v>
      </c>
      <c r="E2483" s="3" t="n">
        <f aca="false">E$2179</f>
        <v>2014</v>
      </c>
      <c r="F2483" s="3" t="n">
        <f aca="false">F$2179</f>
        <v>2016</v>
      </c>
      <c r="G2483" s="3" t="n">
        <v>0.283818149383969</v>
      </c>
      <c r="H2483" s="3"/>
      <c r="I2483" s="3"/>
      <c r="J2483" s="3"/>
      <c r="K2483" s="3" t="str">
        <f aca="false">K$2179</f>
        <v>Destinação adequada para o tipo de resíduo sólido e qualidade das unidades de destino em solo (Nota: 0-1)</v>
      </c>
      <c r="L2483" s="3" t="str">
        <f aca="false">L$2179</f>
        <v>SNIS</v>
      </c>
      <c r="M2483" s="3" t="str">
        <f aca="false">M$2179</f>
        <v>Pontuação de 0 a 1</v>
      </c>
      <c r="N2483" s="5"/>
      <c r="O2483" s="3" t="n">
        <v>25.3371464567518</v>
      </c>
    </row>
    <row r="2484" customFormat="false" ht="15" hidden="false" customHeight="true" outlineLevel="0" collapsed="false">
      <c r="A2484" s="3" t="str">
        <f aca="false">A$2180</f>
        <v>Sustentabilidade Ambiental</v>
      </c>
      <c r="B2484" s="3" t="str">
        <f aca="false">B$2180</f>
        <v>Tratamento de Esgoto</v>
      </c>
      <c r="C2484" s="3" t="n">
        <f aca="false">C$2180</f>
        <v>1</v>
      </c>
      <c r="D2484" s="3" t="s">
        <v>242</v>
      </c>
      <c r="E2484" s="3" t="n">
        <f aca="false">E$2180</f>
        <v>2014</v>
      </c>
      <c r="F2484" s="3" t="n">
        <f aca="false">F$2180</f>
        <v>2016</v>
      </c>
      <c r="G2484" s="3" t="n">
        <v>46.22</v>
      </c>
      <c r="H2484" s="3"/>
      <c r="I2484" s="3"/>
      <c r="J2484" s="3"/>
      <c r="K2484" s="3" t="str">
        <f aca="false">K$2180</f>
        <v>Parcela tratada do total de água consumida no estado.</v>
      </c>
      <c r="L2484" s="3" t="str">
        <f aca="false">L$2180</f>
        <v>SNIS</v>
      </c>
      <c r="M2484" s="3" t="str">
        <f aca="false">M$2180</f>
        <v>Porcentagem %</v>
      </c>
      <c r="N248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484" s="3" t="n">
        <v>64.4356955380577</v>
      </c>
    </row>
    <row r="2485" customFormat="false" ht="15" hidden="false" customHeight="true" outlineLevel="0" collapsed="false">
      <c r="A2485" s="3" t="str">
        <f aca="false">A$2181</f>
        <v>Sustentabilidade Ambiental</v>
      </c>
      <c r="B2485" s="3" t="str">
        <f aca="false">B$2181</f>
        <v> Total</v>
      </c>
      <c r="C2485" s="3" t="n">
        <f aca="false">C$2181</f>
        <v>1</v>
      </c>
      <c r="D2485" s="3" t="s">
        <v>242</v>
      </c>
      <c r="E2485" s="3" t="n">
        <f aca="false">E$2181</f>
        <v>2016</v>
      </c>
      <c r="F2485" s="3" t="n">
        <f aca="false">F$2181</f>
        <v>2016</v>
      </c>
      <c r="G2485" s="3" t="n">
        <v>41.7189442824814</v>
      </c>
      <c r="H2485" s="3"/>
      <c r="I2485" s="3"/>
      <c r="J2485" s="3"/>
      <c r="K2485" s="3" t="str">
        <f aca="false">K$2181</f>
        <v>Nota obtida via normalização e ponderação de indicadores que variam de 0 a 100.</v>
      </c>
      <c r="L2485" s="3" t="str">
        <f aca="false">L$2181</f>
        <v>Tendências</v>
      </c>
      <c r="M2485" s="3" t="str">
        <f aca="false">M$2181</f>
        <v>Nota de 0 a 100</v>
      </c>
      <c r="N2485" s="5"/>
      <c r="O2485" s="3" t="n">
        <v>49.0776378287316</v>
      </c>
    </row>
    <row r="2486" customFormat="false" ht="15" hidden="false" customHeight="true" outlineLevel="0" collapsed="false">
      <c r="A2486" s="3" t="str">
        <f aca="false">A$2182</f>
        <v>Capital Humano</v>
      </c>
      <c r="B2486" s="3" t="str">
        <f aca="false">B$2182</f>
        <v>Custo de Mão de Obra</v>
      </c>
      <c r="C2486" s="3" t="n">
        <f aca="false">C$2182</f>
        <v>-1</v>
      </c>
      <c r="D2486" s="3" t="s">
        <v>242</v>
      </c>
      <c r="E2486" s="3" t="n">
        <f aca="false">E$2182</f>
        <v>2015</v>
      </c>
      <c r="F2486" s="3" t="n">
        <f aca="false">F$2182</f>
        <v>2016</v>
      </c>
      <c r="G2486" s="3" t="n">
        <v>1275.75</v>
      </c>
      <c r="H2486" s="3"/>
      <c r="I2486" s="3"/>
      <c r="J2486" s="3"/>
      <c r="K2486" s="3" t="str">
        <f aca="false">K$2182</f>
        <v>Rendimento médio nominal de todos os trabalhos, habitualmente recebido por mês, pelas pessoas de 14 anos ou mais de idade, ocupadas na semana de referência, com rendimento de trabalho (Reais)</v>
      </c>
      <c r="L2486" s="3" t="str">
        <f aca="false">L$2182</f>
        <v>PNADc /IBGE</v>
      </c>
      <c r="M2486" s="3" t="str">
        <f aca="false">M$2182</f>
        <v>Reais (R$)</v>
      </c>
      <c r="N2486" s="3" t="str">
        <f aca="false">N$17</f>
        <v>A partir da publicação de 2016, ou seja, do dado de 2015, passou a ser usado o rendimento médio nominal de todos os trabalhos, antes disso se usava o rendimento médio real do trabalho principal</v>
      </c>
      <c r="O2486" s="3" t="n">
        <v>88.3034049651653</v>
      </c>
    </row>
    <row r="2487" customFormat="false" ht="15" hidden="false" customHeight="true" outlineLevel="0" collapsed="false">
      <c r="A2487" s="3" t="str">
        <f aca="false">A$2183</f>
        <v>Capital Humano</v>
      </c>
      <c r="B2487" s="3" t="str">
        <f aca="false">B$2183</f>
        <v>PEA com Ensino Superior</v>
      </c>
      <c r="C2487" s="3" t="n">
        <f aca="false">C$2183</f>
        <v>1</v>
      </c>
      <c r="D2487" s="3" t="s">
        <v>242</v>
      </c>
      <c r="E2487" s="3" t="n">
        <f aca="false">E$2183</f>
        <v>2014</v>
      </c>
      <c r="F2487" s="3" t="n">
        <f aca="false">F$2183</f>
        <v>2016</v>
      </c>
      <c r="G2487" s="3" t="n">
        <v>8.09747429876888</v>
      </c>
      <c r="H2487" s="3"/>
      <c r="I2487" s="3"/>
      <c r="J2487" s="3"/>
      <c r="K2487" s="3" t="str">
        <f aca="false">K$2183</f>
        <v>Pessoas de 10 anos ou mais de idade com 15 anos ou mais de estudo/população economicamente ativa.</v>
      </c>
      <c r="L2487" s="3" t="str">
        <f aca="false">L$2183</f>
        <v>PNADc /IBGE</v>
      </c>
      <c r="M2487" s="3" t="str">
        <f aca="false">M$2183</f>
        <v>Porcentagem %</v>
      </c>
      <c r="N2487" s="5"/>
      <c r="O2487" s="3" t="n">
        <v>11.0674920916801</v>
      </c>
    </row>
    <row r="2488" customFormat="false" ht="15" hidden="false" customHeight="true" outlineLevel="0" collapsed="false">
      <c r="A2488" s="3" t="str">
        <f aca="false">A$2184</f>
        <v>Capital Humano</v>
      </c>
      <c r="B2488" s="3" t="str">
        <f aca="false">B$2184</f>
        <v>Produtividade do Trabalho</v>
      </c>
      <c r="C2488" s="3" t="n">
        <f aca="false">C$2184</f>
        <v>1</v>
      </c>
      <c r="D2488" s="3" t="s">
        <v>242</v>
      </c>
      <c r="E2488" s="3" t="n">
        <f aca="false">E$2184</f>
        <v>2014</v>
      </c>
      <c r="F2488" s="3" t="n">
        <f aca="false">F$2184</f>
        <v>2016</v>
      </c>
      <c r="G2488" s="3" t="n">
        <v>23.4274866123079</v>
      </c>
      <c r="H2488" s="3"/>
      <c r="I2488" s="3"/>
      <c r="J2488" s="3"/>
      <c r="K2488" s="3" t="str">
        <f aca="false">K$2184</f>
        <v>PIB pelo total de pessoas ocupadas no período</v>
      </c>
      <c r="L2488" s="3" t="str">
        <f aca="false">L$2184</f>
        <v>PNADc /IBGE</v>
      </c>
      <c r="M2488" s="3" t="str">
        <f aca="false">M$2184</f>
        <v>Mil Reais (R$) por habitante</v>
      </c>
      <c r="N2488" s="5" t="str">
        <f aca="false">N$19</f>
        <v>O PIB utilizado para cálculo é estimado pela Tendências</v>
      </c>
      <c r="O2488" s="3" t="n">
        <v>8.24854982264204</v>
      </c>
    </row>
    <row r="2489" customFormat="false" ht="15" hidden="false" customHeight="true" outlineLevel="0" collapsed="false">
      <c r="A2489" s="3" t="str">
        <f aca="false">A$2185</f>
        <v>Capital Humano</v>
      </c>
      <c r="B2489" s="3" t="str">
        <f aca="false">B$2185</f>
        <v>Qualificação dos Trabalhadores</v>
      </c>
      <c r="C2489" s="3" t="n">
        <f aca="false">C$2185</f>
        <v>1</v>
      </c>
      <c r="D2489" s="3" t="s">
        <v>242</v>
      </c>
      <c r="E2489" s="3" t="n">
        <f aca="false">E$2185</f>
        <v>2014</v>
      </c>
      <c r="F2489" s="3" t="n">
        <f aca="false">F$2185</f>
        <v>2016</v>
      </c>
      <c r="G2489" s="3" t="n">
        <v>8.7570127</v>
      </c>
      <c r="H2489" s="3"/>
      <c r="I2489" s="3"/>
      <c r="J2489" s="3"/>
      <c r="K2489" s="3" t="str">
        <f aca="false">K$2185</f>
        <v>Anos de estudos da população economicamente ativa.</v>
      </c>
      <c r="L2489" s="3" t="str">
        <f aca="false">L$2185</f>
        <v>PNADc /IBGE</v>
      </c>
      <c r="M2489" s="3" t="str">
        <f aca="false">M$2185</f>
        <v>Anos</v>
      </c>
      <c r="N2489" s="5"/>
      <c r="O2489" s="3" t="n">
        <v>23.1256342093304</v>
      </c>
    </row>
    <row r="2490" customFormat="false" ht="15" hidden="false" customHeight="true" outlineLevel="0" collapsed="false">
      <c r="A2490" s="3" t="str">
        <f aca="false">A$2186</f>
        <v>Capital Humano</v>
      </c>
      <c r="B2490" s="3" t="str">
        <f aca="false">B$2186</f>
        <v> Total</v>
      </c>
      <c r="C2490" s="3" t="n">
        <f aca="false">C$2186</f>
        <v>1</v>
      </c>
      <c r="D2490" s="3" t="s">
        <v>242</v>
      </c>
      <c r="E2490" s="3" t="n">
        <f aca="false">E$2186</f>
        <v>2016</v>
      </c>
      <c r="F2490" s="3" t="n">
        <f aca="false">F$2186</f>
        <v>2016</v>
      </c>
      <c r="G2490" s="3" t="n">
        <v>46.8126963387279</v>
      </c>
      <c r="H2490" s="3"/>
      <c r="I2490" s="3"/>
      <c r="J2490" s="3"/>
      <c r="K2490" s="3" t="str">
        <f aca="false">K$2186</f>
        <v>Nota obtida via normalização e ponderação de indicadores que variam de 0 a 100.</v>
      </c>
      <c r="L2490" s="3" t="str">
        <f aca="false">L$2186</f>
        <v>Tendências</v>
      </c>
      <c r="M2490" s="3" t="str">
        <f aca="false">M$2186</f>
        <v>Nota de 0 a 100</v>
      </c>
      <c r="N2490" s="5"/>
      <c r="O2490" s="3" t="n">
        <v>33.8336333369138</v>
      </c>
    </row>
    <row r="2491" customFormat="false" ht="15" hidden="false" customHeight="true" outlineLevel="0" collapsed="false">
      <c r="A2491" s="3" t="str">
        <f aca="false">A$2187</f>
        <v>Educação</v>
      </c>
      <c r="B2491" s="3" t="str">
        <f aca="false">B$2187</f>
        <v>Avaliação da Educação</v>
      </c>
      <c r="C2491" s="3" t="n">
        <f aca="false">C$2187</f>
        <v>1</v>
      </c>
      <c r="D2491" s="3" t="s">
        <v>242</v>
      </c>
      <c r="E2491" s="3" t="n">
        <f aca="false">E$2187</f>
        <v>2016</v>
      </c>
      <c r="F2491" s="3" t="n">
        <f aca="false">F$2187</f>
        <v>2016</v>
      </c>
      <c r="G2491" s="3" t="n">
        <v>100</v>
      </c>
      <c r="H2491" s="3"/>
      <c r="I2491" s="3"/>
      <c r="J2491" s="3"/>
      <c r="K2491" s="4" t="str">
        <f aca="false">K$2187</f>
        <v>Dummy para existência avaliações sistemáticas de educação (100 = Há um sistema; 0 = Não há um sistema)</v>
      </c>
      <c r="L2491" s="4" t="str">
        <f aca="false">L$2187</f>
        <v>Secretarias Estaduais de Educação</v>
      </c>
      <c r="M2491" s="4" t="str">
        <f aca="false">M$2187</f>
        <v>Pontuação de 0 ou 100</v>
      </c>
      <c r="N249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491" s="3" t="n">
        <v>10000</v>
      </c>
    </row>
    <row r="2492" customFormat="false" ht="15" hidden="false" customHeight="true" outlineLevel="0" collapsed="false">
      <c r="A2492" s="3" t="str">
        <f aca="false">A$2188</f>
        <v>Educação</v>
      </c>
      <c r="B2492" s="3" t="str">
        <f aca="false">B$2188</f>
        <v>IDEB</v>
      </c>
      <c r="C2492" s="3" t="n">
        <f aca="false">C$2188</f>
        <v>1</v>
      </c>
      <c r="D2492" s="3" t="s">
        <v>242</v>
      </c>
      <c r="E2492" s="3" t="n">
        <f aca="false">E$2188</f>
        <v>2013</v>
      </c>
      <c r="F2492" s="3" t="n">
        <f aca="false">F$2188</f>
        <v>2016</v>
      </c>
      <c r="G2492" s="3" t="n">
        <v>3.70573955105107</v>
      </c>
      <c r="H2492" s="3"/>
      <c r="I2492" s="3"/>
      <c r="J2492" s="3"/>
      <c r="K2492" s="3" t="str">
        <f aca="false">K$2188</f>
        <v>Qualidade da educação básica do Brasil, considera fluxo escolar e média de desempenhos nas avaliações de toda a rede de ensino (nota de  0 a 10)</v>
      </c>
      <c r="L2492" s="3" t="str">
        <f aca="false">L$2188</f>
        <v>INEP</v>
      </c>
      <c r="M2492" s="3" t="str">
        <f aca="false">M$2188</f>
        <v>Pontuação de 0 a 10</v>
      </c>
      <c r="N2492" s="5"/>
      <c r="O2492" s="3" t="n">
        <v>12.0073507305992</v>
      </c>
    </row>
    <row r="2493" customFormat="false" ht="15" hidden="false" customHeight="true" outlineLevel="0" collapsed="false">
      <c r="A2493" s="3" t="str">
        <f aca="false">A$2189</f>
        <v>Educação</v>
      </c>
      <c r="B2493" s="3" t="str">
        <f aca="false">B$2189</f>
        <v>ENEM</v>
      </c>
      <c r="C2493" s="3" t="n">
        <f aca="false">C$2189</f>
        <v>1</v>
      </c>
      <c r="D2493" s="3" t="s">
        <v>242</v>
      </c>
      <c r="E2493" s="3" t="n">
        <f aca="false">E$2189</f>
        <v>2014</v>
      </c>
      <c r="F2493" s="3" t="n">
        <f aca="false">F$2189</f>
        <v>2016</v>
      </c>
      <c r="G2493" s="3" t="n">
        <v>504.093300024949</v>
      </c>
      <c r="H2493" s="3"/>
      <c r="I2493" s="3"/>
      <c r="J2493" s="3"/>
      <c r="K2493" s="3" t="str">
        <f aca="false">K$2189</f>
        <v>Desempenho dos alunos do Ensino Médio para acesso ao Ensino Superior e a programas de financiamento em instituições privadas (nota de 0 a 1000).</v>
      </c>
      <c r="L2493" s="3" t="str">
        <f aca="false">L$2189</f>
        <v>INEP</v>
      </c>
      <c r="M2493" s="3" t="str">
        <f aca="false">M$2189</f>
        <v>Pontuação de 0 a 1000</v>
      </c>
      <c r="N2493" s="5"/>
      <c r="O2493" s="3" t="n">
        <v>55.636085611438</v>
      </c>
    </row>
    <row r="2494" customFormat="false" ht="15" hidden="false" customHeight="true" outlineLevel="0" collapsed="false">
      <c r="A2494" s="3" t="str">
        <f aca="false">A$2190</f>
        <v>Educação</v>
      </c>
      <c r="B2494" s="3" t="str">
        <f aca="false">B$2190</f>
        <v>PISA</v>
      </c>
      <c r="C2494" s="3" t="n">
        <f aca="false">C$2190</f>
        <v>1</v>
      </c>
      <c r="D2494" s="3" t="s">
        <v>242</v>
      </c>
      <c r="E2494" s="3" t="n">
        <f aca="false">E$2190</f>
        <v>2012</v>
      </c>
      <c r="F2494" s="3" t="n">
        <f aca="false">F$2190</f>
        <v>2016</v>
      </c>
      <c r="G2494" s="3" t="n">
        <v>383.866666666667</v>
      </c>
      <c r="H2494" s="3"/>
      <c r="I2494" s="3"/>
      <c r="J2494" s="3"/>
      <c r="K2494" s="3" t="str">
        <f aca="false">K$2190</f>
        <v>Desempenho dos estudantes na faixa dos 15 anos no Programa internacional de avaliação dos estudantes (Nota: 0-1000)</v>
      </c>
      <c r="L2494" s="3" t="str">
        <f aca="false">L$2190</f>
        <v>PISA</v>
      </c>
      <c r="M2494" s="3" t="str">
        <f aca="false">M$2190</f>
        <v>Pontuação de 0 a 1000</v>
      </c>
      <c r="N2494" s="5"/>
      <c r="O2494" s="3" t="n">
        <v>47.8356890459363</v>
      </c>
    </row>
    <row r="2495" customFormat="false" ht="15" hidden="false" customHeight="true" outlineLevel="0" collapsed="false">
      <c r="A2495" s="3" t="str">
        <f aca="false">A$2191</f>
        <v>Educação</v>
      </c>
      <c r="B2495" s="3" t="str">
        <f aca="false">B$2191</f>
        <v>Índice de Oportunidade da Educação</v>
      </c>
      <c r="C2495" s="3" t="n">
        <f aca="false">C$2191</f>
        <v>1</v>
      </c>
      <c r="D2495" s="3" t="s">
        <v>242</v>
      </c>
      <c r="E2495" s="3" t="n">
        <f aca="false">E$2191</f>
        <v>2015</v>
      </c>
      <c r="F2495" s="3" t="n">
        <f aca="false">F$2191</f>
        <v>2016</v>
      </c>
      <c r="G2495" s="3" t="n">
        <v>3.639868</v>
      </c>
      <c r="H2495" s="3"/>
      <c r="I2495" s="3"/>
      <c r="J2495" s="3"/>
      <c r="K2495" s="3" t="str">
        <f aca="false">K$2191</f>
        <v>Mede a qualidade das oportunidades educacionais oferecidas por municípios e estados (Nota: 0-10)</v>
      </c>
      <c r="L2495" s="3" t="str">
        <f aca="false">L$2191</f>
        <v>CLP/Metas</v>
      </c>
      <c r="M2495" s="3" t="str">
        <f aca="false">M$2191</f>
        <v>Pontuação de 0 a 10</v>
      </c>
      <c r="N2495" s="5"/>
      <c r="O2495" s="3" t="n">
        <v>11.0674383027998</v>
      </c>
    </row>
    <row r="2496" customFormat="false" ht="15" hidden="false" customHeight="true" outlineLevel="0" collapsed="false">
      <c r="A2496" s="3" t="str">
        <f aca="false">A$2192</f>
        <v>Educação</v>
      </c>
      <c r="B2496" s="3" t="str">
        <f aca="false">B$2192</f>
        <v>Taxa de Abandono do Ensino Fundamental</v>
      </c>
      <c r="C2496" s="3" t="n">
        <f aca="false">C$2192</f>
        <v>-1</v>
      </c>
      <c r="D2496" s="3" t="s">
        <v>242</v>
      </c>
      <c r="E2496" s="3" t="n">
        <f aca="false">E$2192</f>
        <v>2014</v>
      </c>
      <c r="F2496" s="3" t="n">
        <f aca="false">F$2192</f>
        <v>2016</v>
      </c>
      <c r="G2496" s="3" t="n">
        <v>6.75256753312946</v>
      </c>
      <c r="H2496" s="3"/>
      <c r="I2496" s="3"/>
      <c r="J2496" s="3"/>
      <c r="K2496" s="3" t="str">
        <f aca="false">K$2192</f>
        <v>Porcentagem dos alunos do ensino fundamental que abandonam os estudos</v>
      </c>
      <c r="L2496" s="3" t="str">
        <f aca="false">L$2192</f>
        <v>Portal Qedu</v>
      </c>
      <c r="M2496" s="3" t="str">
        <f aca="false">M$2192</f>
        <v>Porcentagem %</v>
      </c>
      <c r="N2496" s="5" t="str">
        <f aca="false">N$27</f>
        <v>A partir de 2017 o indicador Taxa de abandono do ensino fundamental foi substituído pelo Taxa de frequência líquida do ensino fundamental</v>
      </c>
      <c r="O2496" s="3" t="n">
        <v>33.9616829626722</v>
      </c>
    </row>
    <row r="2497" customFormat="false" ht="15" hidden="false" customHeight="true" outlineLevel="0" collapsed="false">
      <c r="A2497" s="3" t="str">
        <f aca="false">A$2193</f>
        <v>Educação</v>
      </c>
      <c r="B2497" s="3" t="str">
        <f aca="false">B$2193</f>
        <v>Taxa de Abandono do Ensino Médio</v>
      </c>
      <c r="C2497" s="3" t="n">
        <f aca="false">C$2193</f>
        <v>-1</v>
      </c>
      <c r="D2497" s="3" t="s">
        <v>242</v>
      </c>
      <c r="E2497" s="3" t="n">
        <f aca="false">E$2193</f>
        <v>2014</v>
      </c>
      <c r="F2497" s="3" t="n">
        <f aca="false">F$2193</f>
        <v>2016</v>
      </c>
      <c r="G2497" s="3" t="n">
        <v>10.0944490908696</v>
      </c>
      <c r="H2497" s="3"/>
      <c r="I2497" s="3"/>
      <c r="J2497" s="3"/>
      <c r="K2497" s="3" t="str">
        <f aca="false">K$2193</f>
        <v>Porcentagem dos alunos do ensino médio que abandonam os estudos.</v>
      </c>
      <c r="L2497" s="3" t="str">
        <f aca="false">L$2193</f>
        <v>Portal Qedu</v>
      </c>
      <c r="M2497" s="3" t="str">
        <f aca="false">M$2193</f>
        <v>Porcentagem %</v>
      </c>
      <c r="N2497" s="5" t="str">
        <f aca="false">N$28</f>
        <v>A partir de 2017 o indicador Taxa de abandono do ensino médio foi substituído pelo Taxa de frequência líquida do ensino médio</v>
      </c>
      <c r="O2497" s="3" t="n">
        <v>46.6066007586721</v>
      </c>
    </row>
    <row r="2498" customFormat="false" ht="15" hidden="false" customHeight="true" outlineLevel="0" collapsed="false">
      <c r="A2498" s="3" t="str">
        <f aca="false">A$2194</f>
        <v>Educação</v>
      </c>
      <c r="B2498" s="3" t="str">
        <f aca="false">B$2194</f>
        <v> Total</v>
      </c>
      <c r="C2498" s="3" t="n">
        <f aca="false">C$2194</f>
        <v>1</v>
      </c>
      <c r="D2498" s="3" t="s">
        <v>242</v>
      </c>
      <c r="E2498" s="3" t="n">
        <f aca="false">E$2194</f>
        <v>2016</v>
      </c>
      <c r="F2498" s="3" t="n">
        <f aca="false">F$2194</f>
        <v>2016</v>
      </c>
      <c r="G2498" s="3" t="n">
        <v>34.3538843885361</v>
      </c>
      <c r="H2498" s="3"/>
      <c r="I2498" s="3"/>
      <c r="J2498" s="3"/>
      <c r="K2498" s="3" t="str">
        <f aca="false">K$2194</f>
        <v>Nota obtida via normalização e ponderação de indicadores que variam de 0 a 100.</v>
      </c>
      <c r="L2498" s="3" t="str">
        <f aca="false">L$2194</f>
        <v>Tendências</v>
      </c>
      <c r="M2498" s="3" t="str">
        <f aca="false">M$2194</f>
        <v>Nota de 0 a 100</v>
      </c>
      <c r="N2498" s="5"/>
      <c r="O2498" s="3" t="n">
        <v>23.3321181630545</v>
      </c>
    </row>
    <row r="2499" customFormat="false" ht="15" hidden="false" customHeight="true" outlineLevel="0" collapsed="false">
      <c r="A2499" s="3" t="str">
        <f aca="false">A$2195</f>
        <v>Eficiência da Máquina Pública</v>
      </c>
      <c r="B2499" s="3" t="str">
        <f aca="false">B$2195</f>
        <v>Eficiência do Judiciário</v>
      </c>
      <c r="C2499" s="3" t="n">
        <f aca="false">C$2195</f>
        <v>-1</v>
      </c>
      <c r="D2499" s="3" t="s">
        <v>242</v>
      </c>
      <c r="E2499" s="3" t="n">
        <f aca="false">E$2195</f>
        <v>2014</v>
      </c>
      <c r="F2499" s="3" t="n">
        <f aca="false">F$2195</f>
        <v>2016</v>
      </c>
      <c r="G2499" s="3" t="n">
        <v>77.8621589784464</v>
      </c>
      <c r="H2499" s="3"/>
      <c r="I2499" s="3"/>
      <c r="J2499" s="3"/>
      <c r="K2499" s="3" t="str">
        <f aca="false">K$2195</f>
        <v>Taxa de congestionamento = 1 - (processos baixados)/(casos novos + casos pendentes)</v>
      </c>
      <c r="L2499" s="3" t="str">
        <f aca="false">L$2195</f>
        <v>Justiça em Números/CNJ</v>
      </c>
      <c r="M2499" s="3" t="str">
        <f aca="false">M$2195</f>
        <v>Porcentagem %</v>
      </c>
      <c r="N249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499" s="3" t="n">
        <v>3.92237153405806</v>
      </c>
    </row>
    <row r="2500" customFormat="false" ht="15" hidden="false" customHeight="true" outlineLevel="0" collapsed="false">
      <c r="A2500" s="3" t="str">
        <f aca="false">A$2196</f>
        <v>Eficiência da Máquina Pública</v>
      </c>
      <c r="B2500" s="3" t="str">
        <f aca="false">B$2196</f>
        <v>Custo do Executivo/PIB</v>
      </c>
      <c r="C2500" s="3" t="n">
        <f aca="false">C$2196</f>
        <v>-1</v>
      </c>
      <c r="D2500" s="3" t="s">
        <v>242</v>
      </c>
      <c r="E2500" s="3" t="n">
        <f aca="false">E$2196</f>
        <v>2015</v>
      </c>
      <c r="F2500" s="3" t="n">
        <f aca="false">F$2196</f>
        <v>2016</v>
      </c>
      <c r="G2500" s="3" t="n">
        <v>0.84573029798787</v>
      </c>
      <c r="H2500" s="3"/>
      <c r="I2500" s="3"/>
      <c r="J2500" s="3"/>
      <c r="K2500" s="3" t="str">
        <f aca="false">K$2196</f>
        <v>Recursos públicos alocados na administração direta / PIB</v>
      </c>
      <c r="L2500" s="3" t="str">
        <f aca="false">L$2196</f>
        <v>FINBRA/Siconfi</v>
      </c>
      <c r="M2500" s="3" t="str">
        <f aca="false">M$2196</f>
        <v>Porcentagem %</v>
      </c>
      <c r="N2500" s="3" t="str">
        <f aca="false">N$61</f>
        <v>O PIB utilizado para cálculo é estimado pela Tendências</v>
      </c>
      <c r="O2500" s="3" t="n">
        <v>93.3454691079448</v>
      </c>
    </row>
    <row r="2501" customFormat="false" ht="15" hidden="false" customHeight="true" outlineLevel="0" collapsed="false">
      <c r="A2501" s="3" t="str">
        <f aca="false">A$2197</f>
        <v>Eficiência da Máquina Pública</v>
      </c>
      <c r="B2501" s="3" t="str">
        <f aca="false">B$2197</f>
        <v>Custo do Judiciário/PIB</v>
      </c>
      <c r="C2501" s="3" t="n">
        <f aca="false">C$2197</f>
        <v>-1</v>
      </c>
      <c r="D2501" s="3" t="s">
        <v>242</v>
      </c>
      <c r="E2501" s="3" t="n">
        <f aca="false">E$2197</f>
        <v>2015</v>
      </c>
      <c r="F2501" s="3" t="n">
        <f aca="false">F$2197</f>
        <v>2016</v>
      </c>
      <c r="G2501" s="3" t="n">
        <v>1.15741500599864</v>
      </c>
      <c r="H2501" s="3"/>
      <c r="I2501" s="3"/>
      <c r="J2501" s="3"/>
      <c r="K2501" s="3" t="str">
        <f aca="false">K$2197</f>
        <v>Recursos públicos alocados no judiciário / PIB</v>
      </c>
      <c r="L2501" s="3" t="str">
        <f aca="false">L$2197</f>
        <v>FINBRA/Siconfi</v>
      </c>
      <c r="M2501" s="3" t="str">
        <f aca="false">M$2197</f>
        <v>Porcentagem %</v>
      </c>
      <c r="N2501" s="3" t="str">
        <f aca="false">N$63</f>
        <v>O PIB utilizado para cálculo é estimado pela Tendências. O Distrito Federal não é válido nesse indicador.</v>
      </c>
      <c r="O2501" s="3" t="n">
        <v>88.8129487083067</v>
      </c>
    </row>
    <row r="2502" customFormat="false" ht="15" hidden="false" customHeight="true" outlineLevel="0" collapsed="false">
      <c r="A2502" s="3" t="str">
        <f aca="false">A$2198</f>
        <v>Eficiência da Máquina Pública</v>
      </c>
      <c r="B2502" s="3" t="str">
        <f aca="false">B$2198</f>
        <v>Custo do Legislativo/PIB</v>
      </c>
      <c r="C2502" s="3" t="n">
        <f aca="false">C$2198</f>
        <v>-1</v>
      </c>
      <c r="D2502" s="3" t="s">
        <v>242</v>
      </c>
      <c r="E2502" s="3" t="n">
        <f aca="false">E$2198</f>
        <v>2015</v>
      </c>
      <c r="F2502" s="3" t="n">
        <f aca="false">F$2198</f>
        <v>2016</v>
      </c>
      <c r="G2502" s="3" t="n">
        <v>0.48256493682244</v>
      </c>
      <c r="H2502" s="3"/>
      <c r="I2502" s="3"/>
      <c r="J2502" s="3"/>
      <c r="K2502" s="3" t="str">
        <f aca="false">K$2198</f>
        <v>Recursos públicos alocados no legislativo / PIB</v>
      </c>
      <c r="L2502" s="3" t="str">
        <f aca="false">L$2198</f>
        <v>FINBRA/Siconfi</v>
      </c>
      <c r="M2502" s="3" t="str">
        <f aca="false">M$2198</f>
        <v>Porcentagem %</v>
      </c>
      <c r="N2502" s="3" t="str">
        <f aca="false">N$64</f>
        <v>O PIB utilizado para cálculo é estimado pela Tendências</v>
      </c>
      <c r="O2502" s="3" t="n">
        <v>79.951002879168</v>
      </c>
    </row>
    <row r="2503" customFormat="false" ht="15" hidden="false" customHeight="true" outlineLevel="0" collapsed="false">
      <c r="A2503" s="3" t="str">
        <f aca="false">A$2199</f>
        <v>Eficiência da Máquina Pública</v>
      </c>
      <c r="B2503" s="3" t="str">
        <f aca="false">B$2199</f>
        <v>Índice de Transparência</v>
      </c>
      <c r="C2503" s="3" t="n">
        <f aca="false">C$2199</f>
        <v>1</v>
      </c>
      <c r="D2503" s="3" t="s">
        <v>242</v>
      </c>
      <c r="E2503" s="3" t="n">
        <f aca="false">E$2199</f>
        <v>2014</v>
      </c>
      <c r="F2503" s="3" t="n">
        <f aca="false">F$2199</f>
        <v>2016</v>
      </c>
      <c r="G2503" s="3" t="n">
        <v>4.24</v>
      </c>
      <c r="H2503" s="3"/>
      <c r="I2503" s="3"/>
      <c r="J2503" s="3"/>
      <c r="K2503" s="3" t="str">
        <f aca="false">K$2199</f>
        <v>Avaliação dos portais de acesso a informações de gastos estaduais (Nota: 0-10)</v>
      </c>
      <c r="L2503" s="3" t="str">
        <f aca="false">L$2199</f>
        <v>Associação Contas Abertas</v>
      </c>
      <c r="M2503" s="3" t="str">
        <f aca="false">M$2199</f>
        <v>Pontuação de 0 a 10</v>
      </c>
      <c r="N2503" s="3" t="str">
        <f aca="false">N$62</f>
        <v>A partir da edição de 2018, ou seja, do dado de 2016, passou a ser usado a avaliação Escala Brasil Transparente</v>
      </c>
      <c r="O2503" s="3" t="n">
        <v>41.8002466091245</v>
      </c>
    </row>
    <row r="2504" customFormat="false" ht="15" hidden="false" customHeight="true" outlineLevel="0" collapsed="false">
      <c r="A2504" s="3" t="str">
        <f aca="false">A$2200</f>
        <v>Eficiência da Máquina Pública</v>
      </c>
      <c r="B2504" s="3" t="str">
        <f aca="false">B$2200</f>
        <v>% Servidores Comissionados</v>
      </c>
      <c r="C2504" s="3" t="n">
        <f aca="false">C$2200</f>
        <v>-1</v>
      </c>
      <c r="D2504" s="3" t="s">
        <v>242</v>
      </c>
      <c r="E2504" s="3" t="n">
        <f aca="false">E$2200</f>
        <v>2014</v>
      </c>
      <c r="F2504" s="3" t="n">
        <f aca="false">F$2200</f>
        <v>2016</v>
      </c>
      <c r="G2504" s="3" t="n">
        <v>5.98004343857219</v>
      </c>
      <c r="H2504" s="3"/>
      <c r="I2504" s="3"/>
      <c r="J2504" s="3"/>
      <c r="K2504" s="3" t="str">
        <f aca="false">K$2200</f>
        <v>% de cargos comissionados no total de cargos públicos</v>
      </c>
      <c r="L2504" s="3" t="str">
        <f aca="false">L$2200</f>
        <v>IBGE/Estadic</v>
      </c>
      <c r="M2504" s="3" t="str">
        <f aca="false">M$2200</f>
        <v>Porcentagem %</v>
      </c>
      <c r="N2504" s="5"/>
      <c r="O2504" s="3" t="n">
        <v>66.8131869560406</v>
      </c>
    </row>
    <row r="2505" customFormat="false" ht="15" hidden="false" customHeight="true" outlineLevel="0" collapsed="false">
      <c r="A2505" s="3" t="str">
        <f aca="false">A$2201</f>
        <v>Eficiência da Máquina Pública</v>
      </c>
      <c r="B2505" s="3" t="str">
        <f aca="false">B$2201</f>
        <v> Total</v>
      </c>
      <c r="C2505" s="3" t="n">
        <f aca="false">C$2201</f>
        <v>1</v>
      </c>
      <c r="D2505" s="3" t="s">
        <v>242</v>
      </c>
      <c r="E2505" s="3" t="n">
        <f aca="false">E$2201</f>
        <v>2016</v>
      </c>
      <c r="F2505" s="3" t="n">
        <f aca="false">F$2201</f>
        <v>2016</v>
      </c>
      <c r="G2505" s="3" t="n">
        <v>60.2180938951925</v>
      </c>
      <c r="H2505" s="3"/>
      <c r="I2505" s="3"/>
      <c r="J2505" s="3"/>
      <c r="K2505" s="3" t="str">
        <f aca="false">K$2201</f>
        <v>Nota obtida via normalização e ponderação de indicadores que variam de 0 a 100.</v>
      </c>
      <c r="L2505" s="3" t="str">
        <f aca="false">L$2201</f>
        <v>Tendências</v>
      </c>
      <c r="M2505" s="3" t="str">
        <f aca="false">M$2201</f>
        <v>Nota de 0 a 100</v>
      </c>
      <c r="N2505" s="5"/>
      <c r="O2505" s="3" t="n">
        <v>55.4860029339332</v>
      </c>
    </row>
    <row r="2506" customFormat="false" ht="15" hidden="false" customHeight="true" outlineLevel="0" collapsed="false">
      <c r="A2506" s="3" t="str">
        <f aca="false">A$2202</f>
        <v>Infraestrutura</v>
      </c>
      <c r="B2506" s="3" t="str">
        <f aca="false">B$2202</f>
        <v>Acessibilidade do Serviço de Telecomunicações</v>
      </c>
      <c r="C2506" s="3" t="n">
        <f aca="false">C$2202</f>
        <v>1</v>
      </c>
      <c r="D2506" s="3" t="s">
        <v>242</v>
      </c>
      <c r="E2506" s="3" t="n">
        <f aca="false">E$2202</f>
        <v>2015</v>
      </c>
      <c r="F2506" s="3" t="n">
        <f aca="false">F$2202</f>
        <v>2016</v>
      </c>
      <c r="G2506" s="3" t="n">
        <v>114.482942390656</v>
      </c>
      <c r="H2506" s="3"/>
      <c r="I2506" s="3"/>
      <c r="J2506" s="3"/>
      <c r="K2506" s="3" t="str">
        <f aca="false">K$2202</f>
        <v>Densidade de acessos por 100 habitantes (telefonia móvel e banda larga*)</v>
      </c>
      <c r="L2506" s="3" t="str">
        <f aca="false">L$2202</f>
        <v>ANATEL</v>
      </c>
      <c r="M2506" s="3" t="str">
        <f aca="false">M$2202</f>
        <v>Acessos por 100 mil habitantes</v>
      </c>
      <c r="N2506" s="5"/>
      <c r="O2506" s="3" t="n">
        <v>19.4923921161365</v>
      </c>
    </row>
    <row r="2507" customFormat="false" ht="15" hidden="false" customHeight="true" outlineLevel="0" collapsed="false">
      <c r="A2507" s="3" t="str">
        <f aca="false">A$2203</f>
        <v>Infraestrutura</v>
      </c>
      <c r="B2507" s="3" t="str">
        <f aca="false">B$2203</f>
        <v>Custo de Combustíveis</v>
      </c>
      <c r="C2507" s="3" t="n">
        <f aca="false">C$2203</f>
        <v>-1</v>
      </c>
      <c r="D2507" s="3" t="s">
        <v>242</v>
      </c>
      <c r="E2507" s="3" t="n">
        <f aca="false">E$2203</f>
        <v>2015</v>
      </c>
      <c r="F2507" s="3" t="n">
        <f aca="false">F$2203</f>
        <v>2016</v>
      </c>
      <c r="G2507" s="3" t="n">
        <v>3.03310331347581</v>
      </c>
      <c r="H2507" s="3"/>
      <c r="I2507" s="3"/>
      <c r="J2507" s="3"/>
      <c r="K2507" s="3" t="str">
        <f aca="false">K$2203</f>
        <v>Preço pago em reais por consumidores finais (etanol, gasolina e diesel)</v>
      </c>
      <c r="L2507" s="3" t="str">
        <f aca="false">L$2203</f>
        <v>ANP</v>
      </c>
      <c r="M2507" s="3" t="str">
        <f aca="false">M$2203</f>
        <v>Reais (R$)</v>
      </c>
      <c r="N2507" s="5" t="str">
        <f aca="false">N$6</f>
        <v>A partir da edição de 2018, ou seja, do dado de 2017 o preço pago passou a ser ponderado pela participação dos combustíveis no consumo total.</v>
      </c>
      <c r="O2507" s="3" t="n">
        <v>71.7207066968698</v>
      </c>
    </row>
    <row r="2508" customFormat="false" ht="15" hidden="false" customHeight="true" outlineLevel="0" collapsed="false">
      <c r="A2508" s="3" t="str">
        <f aca="false">A$2204</f>
        <v>Infraestrutura</v>
      </c>
      <c r="B2508" s="3" t="str">
        <f aca="false">B$2204</f>
        <v>Custo de Saneamento Básico</v>
      </c>
      <c r="C2508" s="3" t="n">
        <f aca="false">C$2204</f>
        <v>-1</v>
      </c>
      <c r="D2508" s="3" t="s">
        <v>242</v>
      </c>
      <c r="E2508" s="3" t="n">
        <f aca="false">E$2204</f>
        <v>2014</v>
      </c>
      <c r="F2508" s="3" t="n">
        <f aca="false">F$2204</f>
        <v>2016</v>
      </c>
      <c r="G2508" s="3" t="n">
        <v>2.91</v>
      </c>
      <c r="H2508" s="3"/>
      <c r="I2508" s="3"/>
      <c r="J2508" s="3"/>
      <c r="K2508" s="3" t="str">
        <f aca="false">K$2204</f>
        <v>Tarifa média praticada pelo serviço de tratamento e distribuição</v>
      </c>
      <c r="L2508" s="3" t="str">
        <f aca="false">L$2204</f>
        <v>SNIS</v>
      </c>
      <c r="M2508" s="3" t="str">
        <f aca="false">M$2204</f>
        <v>Reais ($) por m3</v>
      </c>
      <c r="N2508" s="5"/>
      <c r="O2508" s="3" t="n">
        <v>57.0921985815603</v>
      </c>
    </row>
    <row r="2509" customFormat="false" ht="15" hidden="false" customHeight="true" outlineLevel="0" collapsed="false">
      <c r="A2509" s="3" t="str">
        <f aca="false">A$2205</f>
        <v>Infraestrutura</v>
      </c>
      <c r="B2509" s="3" t="str">
        <f aca="false">B$2205</f>
        <v>Disponibilidade de Voos Diretos</v>
      </c>
      <c r="C2509" s="3" t="n">
        <f aca="false">C$2205</f>
        <v>1</v>
      </c>
      <c r="D2509" s="3" t="s">
        <v>242</v>
      </c>
      <c r="E2509" s="3" t="n">
        <f aca="false">E$2205</f>
        <v>2015</v>
      </c>
      <c r="F2509" s="3" t="n">
        <f aca="false">F$2205</f>
        <v>2016</v>
      </c>
      <c r="G2509" s="3" t="n">
        <v>48686</v>
      </c>
      <c r="H2509" s="3"/>
      <c r="I2509" s="3"/>
      <c r="J2509" s="3"/>
      <c r="K2509" s="3" t="str">
        <f aca="false">K$2205</f>
        <v>Número de voos diretos</v>
      </c>
      <c r="L2509" s="3" t="str">
        <f aca="false">L$2205</f>
        <v>ANAC</v>
      </c>
      <c r="M2509" s="3" t="str">
        <f aca="false">M$2205</f>
        <v>Número de voos</v>
      </c>
      <c r="N2509" s="5"/>
      <c r="O2509" s="3" t="n">
        <v>18.7136557615857</v>
      </c>
    </row>
    <row r="2510" customFormat="false" ht="15" hidden="false" customHeight="true" outlineLevel="0" collapsed="false">
      <c r="A2510" s="3" t="str">
        <f aca="false">A$2206</f>
        <v>Infraestrutura</v>
      </c>
      <c r="B2510" s="3" t="str">
        <f aca="false">B$2206</f>
        <v>Acesso à Energia Elétrica</v>
      </c>
      <c r="C2510" s="3" t="n">
        <f aca="false">C$2206</f>
        <v>1</v>
      </c>
      <c r="D2510" s="3" t="s">
        <v>242</v>
      </c>
      <c r="E2510" s="3" t="n">
        <f aca="false">E$2206</f>
        <v>2014</v>
      </c>
      <c r="F2510" s="3" t="n">
        <f aca="false">F$2206</f>
        <v>2016</v>
      </c>
      <c r="G2510" s="3" t="n">
        <v>98.7565182511031</v>
      </c>
      <c r="H2510" s="3"/>
      <c r="I2510" s="3"/>
      <c r="J2510" s="3"/>
      <c r="K2510" s="3" t="str">
        <f aca="false">K$2206</f>
        <v>Proporção de domicílios com acesso a energia elétrica (iluminação elétrica).</v>
      </c>
      <c r="L2510" s="3" t="str">
        <f aca="false">L$2206</f>
        <v>PNADc /IBGE</v>
      </c>
      <c r="M2510" s="3" t="str">
        <f aca="false">M$2206</f>
        <v>Porcentagem %</v>
      </c>
      <c r="N2510" s="5"/>
      <c r="O2510" s="3" t="n">
        <v>79.8378316428858</v>
      </c>
    </row>
    <row r="2511" customFormat="false" ht="15" hidden="false" customHeight="true" outlineLevel="0" collapsed="false">
      <c r="A2511" s="3" t="str">
        <f aca="false">A$2207</f>
        <v>Infraestrutura</v>
      </c>
      <c r="B2511" s="3" t="str">
        <f aca="false">B$2207</f>
        <v>Custo da Energia Elétrica</v>
      </c>
      <c r="C2511" s="3" t="n">
        <f aca="false">C$2207</f>
        <v>-1</v>
      </c>
      <c r="D2511" s="3" t="s">
        <v>242</v>
      </c>
      <c r="E2511" s="3" t="n">
        <f aca="false">E$2207</f>
        <v>2015</v>
      </c>
      <c r="F2511" s="3" t="n">
        <f aca="false">F$2207</f>
        <v>2016</v>
      </c>
      <c r="G2511" s="3" t="n">
        <v>484.719940378495</v>
      </c>
      <c r="H2511" s="3"/>
      <c r="I2511" s="3"/>
      <c r="J2511" s="3"/>
      <c r="K2511" s="3" t="str">
        <f aca="false">K$2207</f>
        <v>Tarifa média praticada para o consumo comercial, residencial e industrial.</v>
      </c>
      <c r="L2511" s="3" t="str">
        <f aca="false">L$2207</f>
        <v>ANEEL</v>
      </c>
      <c r="M2511" s="3" t="str">
        <f aca="false">M$2207</f>
        <v>Reais (R$) por MWh</v>
      </c>
      <c r="N2511" s="5"/>
      <c r="O2511" s="3" t="n">
        <v>59.3161785946479</v>
      </c>
    </row>
    <row r="2512" customFormat="false" ht="15" hidden="false" customHeight="true" outlineLevel="0" collapsed="false">
      <c r="A2512" s="3" t="str">
        <f aca="false">A$2208</f>
        <v>Infraestrutura</v>
      </c>
      <c r="B2512" s="3" t="str">
        <f aca="false">B$2208</f>
        <v>Qualidade da Energia Elétrica</v>
      </c>
      <c r="C2512" s="3" t="n">
        <f aca="false">C$2208</f>
        <v>-1</v>
      </c>
      <c r="D2512" s="3" t="s">
        <v>242</v>
      </c>
      <c r="E2512" s="3" t="n">
        <f aca="false">E$2208</f>
        <v>2015</v>
      </c>
      <c r="F2512" s="3" t="n">
        <f aca="false">F$2208</f>
        <v>2016</v>
      </c>
      <c r="G2512" s="3" t="n">
        <v>1.18</v>
      </c>
      <c r="H2512" s="3"/>
      <c r="I2512" s="3"/>
      <c r="J2512" s="3"/>
      <c r="K2512" s="3" t="str">
        <f aca="false">K$2208</f>
        <v>O indicador aponta o Desempenho Global de Continuidade, que considera a duração e frequência de interrupções no serviço de energia.</v>
      </c>
      <c r="L2512" s="3" t="str">
        <f aca="false">L$2208</f>
        <v>ANEEL</v>
      </c>
      <c r="M2512" s="3" t="str">
        <f aca="false">M$2208</f>
        <v>Pontuação</v>
      </c>
      <c r="N2512" s="5"/>
      <c r="O2512" s="3" t="n">
        <v>68.452380952381</v>
      </c>
    </row>
    <row r="2513" customFormat="false" ht="15" hidden="false" customHeight="true" outlineLevel="0" collapsed="false">
      <c r="A2513" s="3" t="str">
        <f aca="false">A$2209</f>
        <v>Infraestrutura</v>
      </c>
      <c r="B2513" s="3" t="str">
        <f aca="false">B$2209</f>
        <v>Mobilidade Urbana</v>
      </c>
      <c r="C2513" s="3" t="n">
        <f aca="false">C$2209</f>
        <v>-1</v>
      </c>
      <c r="D2513" s="3" t="s">
        <v>242</v>
      </c>
      <c r="E2513" s="3" t="n">
        <f aca="false">E$2209</f>
        <v>2014</v>
      </c>
      <c r="F2513" s="3" t="n">
        <f aca="false">F$2209</f>
        <v>2016</v>
      </c>
      <c r="G2513" s="3" t="n">
        <v>28.0131592546246</v>
      </c>
      <c r="H2513" s="3"/>
      <c r="I2513" s="3"/>
      <c r="J2513" s="3"/>
      <c r="K2513" s="3" t="str">
        <f aca="false">K$2209</f>
        <v>Tempo gasto no trajeto entre casa e trabalho (minutos)</v>
      </c>
      <c r="L2513" s="3" t="str">
        <f aca="false">L$2209</f>
        <v>PNADc /IBGE</v>
      </c>
      <c r="M2513" s="3" t="str">
        <f aca="false">M$2209</f>
        <v>Minutos</v>
      </c>
      <c r="N2513" s="5"/>
      <c r="O2513" s="3" t="n">
        <v>69.4527255364974</v>
      </c>
    </row>
    <row r="2514" customFormat="false" ht="15" hidden="false" customHeight="true" outlineLevel="0" collapsed="false">
      <c r="A2514" s="3" t="str">
        <f aca="false">A$2210</f>
        <v>Infraestrutura</v>
      </c>
      <c r="B2514" s="3" t="str">
        <f aca="false">B$2210</f>
        <v>Qualidade das Rodovias</v>
      </c>
      <c r="C2514" s="3" t="n">
        <f aca="false">C$2210</f>
        <v>1</v>
      </c>
      <c r="D2514" s="3" t="s">
        <v>242</v>
      </c>
      <c r="E2514" s="3" t="n">
        <f aca="false">E$2210</f>
        <v>2015</v>
      </c>
      <c r="F2514" s="3" t="n">
        <f aca="false">F$2210</f>
        <v>2016</v>
      </c>
      <c r="G2514" s="3" t="n">
        <v>3.27703027390678</v>
      </c>
      <c r="H2514" s="3"/>
      <c r="I2514" s="3"/>
      <c r="J2514" s="3"/>
      <c r="K2514" s="3" t="str">
        <f aca="false">K$2210</f>
        <v>Avaliação das condições das vias rodoviárias (nota entre 1 (ruim) a 5 (ótimo) ponderada pela extensão pesquisada)</v>
      </c>
      <c r="L2514" s="3" t="str">
        <f aca="false">L$2210</f>
        <v>CNT</v>
      </c>
      <c r="M2514" s="3" t="str">
        <f aca="false">M$2210</f>
        <v>Pontuação de 1 a 5</v>
      </c>
      <c r="N2514" s="5"/>
      <c r="O2514" s="3" t="n">
        <v>47.9876281085688</v>
      </c>
    </row>
    <row r="2515" customFormat="false" ht="15" hidden="false" customHeight="true" outlineLevel="0" collapsed="false">
      <c r="A2515" s="3" t="str">
        <f aca="false">A$2211</f>
        <v>Infraestrutura</v>
      </c>
      <c r="B2515" s="3" t="str">
        <f aca="false">B$2211</f>
        <v>Qualidade do Serviço de Telecomunicações</v>
      </c>
      <c r="C2515" s="3" t="n">
        <f aca="false">C$2211</f>
        <v>1</v>
      </c>
      <c r="D2515" s="3" t="s">
        <v>242</v>
      </c>
      <c r="E2515" s="3" t="n">
        <f aca="false">E$2211</f>
        <v>2015</v>
      </c>
      <c r="F2515" s="3" t="n">
        <f aca="false">F$2211</f>
        <v>2016</v>
      </c>
      <c r="G2515" s="3" t="n">
        <v>56.65</v>
      </c>
      <c r="H2515" s="3"/>
      <c r="I2515" s="3"/>
      <c r="J2515" s="3"/>
      <c r="K2515" s="3" t="str">
        <f aca="false">K$2211</f>
        <v>Média do ranking de banda larga fixa e do de telefonia móvel (percentual de indicadores com cumprimento de metas)</v>
      </c>
      <c r="L2515" s="3" t="str">
        <f aca="false">L$2211</f>
        <v>ANATEL</v>
      </c>
      <c r="M2515" s="3" t="str">
        <f aca="false">M$2211</f>
        <v>Porcentagem %</v>
      </c>
      <c r="N2515" s="5"/>
      <c r="O2515" s="3" t="n">
        <v>24.2666666666667</v>
      </c>
    </row>
    <row r="2516" customFormat="false" ht="15" hidden="false" customHeight="true" outlineLevel="0" collapsed="false">
      <c r="A2516" s="3" t="str">
        <f aca="false">A$2212</f>
        <v>Infraestrutura</v>
      </c>
      <c r="B2516" s="3" t="str">
        <f aca="false">B$2212</f>
        <v> Total</v>
      </c>
      <c r="C2516" s="3" t="n">
        <f aca="false">C$2212</f>
        <v>1</v>
      </c>
      <c r="D2516" s="3" t="s">
        <v>242</v>
      </c>
      <c r="E2516" s="3" t="n">
        <f aca="false">E$2212</f>
        <v>2016</v>
      </c>
      <c r="F2516" s="3" t="n">
        <f aca="false">F$2212</f>
        <v>2016</v>
      </c>
      <c r="G2516" s="3" t="n">
        <v>51.7820157873621</v>
      </c>
      <c r="H2516" s="3"/>
      <c r="I2516" s="3"/>
      <c r="J2516" s="3"/>
      <c r="K2516" s="3" t="str">
        <f aca="false">K$2212</f>
        <v>Nota obtida via normalização e ponderação de indicadores que variam de 0 a 100.</v>
      </c>
      <c r="L2516" s="3" t="str">
        <f aca="false">L$2212</f>
        <v>Tendências</v>
      </c>
      <c r="M2516" s="3" t="str">
        <f aca="false">M$2212</f>
        <v>Nota de 0 a 100</v>
      </c>
      <c r="N2516" s="5"/>
      <c r="O2516" s="3" t="n">
        <v>44.867715282297</v>
      </c>
    </row>
    <row r="2517" customFormat="false" ht="15" hidden="false" customHeight="true" outlineLevel="0" collapsed="false">
      <c r="A2517" s="3" t="str">
        <f aca="false">A$2213</f>
        <v>Inovação</v>
      </c>
      <c r="B2517" s="3" t="str">
        <f aca="false">B$2213</f>
        <v>Produção Acadêmica</v>
      </c>
      <c r="C2517" s="3" t="n">
        <f aca="false">C$2213</f>
        <v>1</v>
      </c>
      <c r="D2517" s="3" t="s">
        <v>242</v>
      </c>
      <c r="E2517" s="3" t="n">
        <f aca="false">E$2213</f>
        <v>2014</v>
      </c>
      <c r="F2517" s="3" t="n">
        <f aca="false">F$2213</f>
        <v>2016</v>
      </c>
      <c r="G2517" s="3" t="n">
        <v>0.202723186507379</v>
      </c>
      <c r="H2517" s="3"/>
      <c r="I2517" s="3"/>
      <c r="J2517" s="3"/>
      <c r="K2517" s="3" t="str">
        <f aca="false">K$2213</f>
        <v>Total de documentos publicados em periódicos acadêmicos indexados no Scopus em relação à população total.</v>
      </c>
      <c r="L2517" s="3" t="str">
        <f aca="false">L$2213</f>
        <v>SCImago IR</v>
      </c>
      <c r="M2517" s="3" t="str">
        <f aca="false">M$2213</f>
        <v>Artigos por 1 milhão de habitantes</v>
      </c>
      <c r="N2517" s="5"/>
      <c r="O2517" s="3" t="n">
        <v>17.2518768860859</v>
      </c>
    </row>
    <row r="2518" customFormat="false" ht="15" hidden="false" customHeight="true" outlineLevel="0" collapsed="false">
      <c r="A2518" s="3" t="str">
        <f aca="false">A$2214</f>
        <v>Inovação</v>
      </c>
      <c r="B2518" s="3" t="str">
        <f aca="false">B$2214</f>
        <v>Investimentos Públicos em P&amp;D</v>
      </c>
      <c r="C2518" s="3" t="n">
        <f aca="false">C$2214</f>
        <v>1</v>
      </c>
      <c r="D2518" s="3" t="s">
        <v>242</v>
      </c>
      <c r="E2518" s="3" t="n">
        <f aca="false">E$2214</f>
        <v>2013</v>
      </c>
      <c r="F2518" s="3" t="n">
        <f aca="false">F$2214</f>
        <v>2016</v>
      </c>
      <c r="G2518" s="3" t="n">
        <v>0.147241826816026</v>
      </c>
      <c r="H2518" s="3"/>
      <c r="I2518" s="3"/>
      <c r="J2518" s="3"/>
      <c r="K2518" s="3" t="str">
        <f aca="false">K$2214</f>
        <v>Participação de Investimento público em P&amp;D no PIB estadual</v>
      </c>
      <c r="L2518" s="3" t="str">
        <f aca="false">L$2214</f>
        <v>Min.CT&amp;I</v>
      </c>
      <c r="M2518" s="3" t="str">
        <f aca="false">M$2214</f>
        <v>Porcentagem %</v>
      </c>
      <c r="N2518" s="5" t="str">
        <f aca="false">N$68</f>
        <v>O PIB utilizado é o oficial divulgado pelo IBGE</v>
      </c>
      <c r="O2518" s="3" t="n">
        <v>24.5722552625541</v>
      </c>
    </row>
    <row r="2519" customFormat="false" ht="15" hidden="false" customHeight="true" outlineLevel="0" collapsed="false">
      <c r="A2519" s="3" t="str">
        <f aca="false">A$2215</f>
        <v>Inovação</v>
      </c>
      <c r="B2519" s="3" t="str">
        <f aca="false">B$2215</f>
        <v>Patentes</v>
      </c>
      <c r="C2519" s="3" t="n">
        <f aca="false">C$2215</f>
        <v>1</v>
      </c>
      <c r="D2519" s="3" t="s">
        <v>242</v>
      </c>
      <c r="E2519" s="3" t="n">
        <f aca="false">E$2215</f>
        <v>2012</v>
      </c>
      <c r="F2519" s="3" t="n">
        <f aca="false">F$2215</f>
        <v>2016</v>
      </c>
      <c r="G2519" s="3" t="n">
        <v>0.00617306518232886</v>
      </c>
      <c r="H2519" s="3"/>
      <c r="I2519" s="3"/>
      <c r="J2519" s="3"/>
      <c r="K2519" s="3" t="str">
        <f aca="false">K$2215</f>
        <v>Total de concessões de patentes, englobando os tipos: "Patente de Invenção", "Modelo de Utilidade" e "Certificado de Adição" em relação ao PIB.</v>
      </c>
      <c r="L2519" s="3" t="str">
        <f aca="false">L$2215</f>
        <v>INPI</v>
      </c>
      <c r="M2519" s="3" t="str">
        <f aca="false">M$2215</f>
        <v>Patentes pelo PIB em 1 bilhão de reais</v>
      </c>
      <c r="N2519" s="3" t="str">
        <f aca="false">N$69</f>
        <v>O PIB utilizado para cálculo é estimado pela Tendências</v>
      </c>
      <c r="O2519" s="3" t="n">
        <v>1.81051246055617</v>
      </c>
    </row>
    <row r="2520" customFormat="false" ht="15" hidden="false" customHeight="true" outlineLevel="0" collapsed="false">
      <c r="A2520" s="3" t="str">
        <f aca="false">A$2216</f>
        <v>Inovação</v>
      </c>
      <c r="B2520" s="3" t="str">
        <f aca="false">B$2216</f>
        <v> Total</v>
      </c>
      <c r="C2520" s="3" t="n">
        <f aca="false">C$2216</f>
        <v>1</v>
      </c>
      <c r="D2520" s="3" t="s">
        <v>242</v>
      </c>
      <c r="E2520" s="3" t="n">
        <f aca="false">E$2216</f>
        <v>2016</v>
      </c>
      <c r="F2520" s="3" t="n">
        <f aca="false">F$2216</f>
        <v>2016</v>
      </c>
      <c r="G2520" s="3" t="n">
        <v>14.9015267695566</v>
      </c>
      <c r="H2520" s="3"/>
      <c r="I2520" s="3"/>
      <c r="J2520" s="3"/>
      <c r="K2520" s="3" t="str">
        <f aca="false">K$2216</f>
        <v>Nota obtida via normalização e ponderação de indicadores que variam de 0 a 100.</v>
      </c>
      <c r="L2520" s="3" t="str">
        <f aca="false">L$2216</f>
        <v>Tendências</v>
      </c>
      <c r="M2520" s="3" t="str">
        <f aca="false">M$2216</f>
        <v>Nota de 0 a 100</v>
      </c>
      <c r="N2520" s="5"/>
      <c r="O2520" s="3" t="n">
        <v>15.6737597669312</v>
      </c>
    </row>
    <row r="2521" customFormat="false" ht="15.75" hidden="false" customHeight="true" outlineLevel="0" collapsed="false">
      <c r="A2521" s="3" t="str">
        <f aca="false">A$2217</f>
        <v>Potencial de Mercado</v>
      </c>
      <c r="B2521" s="3" t="str">
        <f aca="false">B$2217</f>
        <v>Tamanho de mercado</v>
      </c>
      <c r="C2521" s="3" t="n">
        <f aca="false">C$2217</f>
        <v>1</v>
      </c>
      <c r="D2521" s="3" t="s">
        <v>242</v>
      </c>
      <c r="E2521" s="3" t="n">
        <f aca="false">E$2217</f>
        <v>2015</v>
      </c>
      <c r="F2521" s="3" t="n">
        <f aca="false">F$2217</f>
        <v>2016</v>
      </c>
      <c r="G2521" s="3" t="n">
        <v>163.764825088215</v>
      </c>
      <c r="H2521" s="3"/>
      <c r="I2521" s="3"/>
      <c r="J2521" s="3"/>
      <c r="K2521" s="3" t="str">
        <f aca="false">K$2217</f>
        <v>Produto Interno Bruto (PIB) real a preços de 2013</v>
      </c>
      <c r="L2521" s="3" t="str">
        <f aca="false">L$2217</f>
        <v>IBGE/IBCR/CAGED</v>
      </c>
      <c r="M2521" s="3" t="str">
        <f aca="false">M$2217</f>
        <v>Reais a preços de 2013</v>
      </c>
      <c r="N2521" s="5" t="str">
        <f aca="false">N$2</f>
        <v>O PIB utilizado para cálculo é estimado pela Tendências</v>
      </c>
      <c r="O2521" s="3" t="n">
        <v>12.1292803522412</v>
      </c>
    </row>
    <row r="2522" customFormat="false" ht="15" hidden="false" customHeight="true" outlineLevel="0" collapsed="false">
      <c r="A2522" s="3" t="str">
        <f aca="false">A$2218</f>
        <v>Potencial de Mercado</v>
      </c>
      <c r="B2522" s="3" t="str">
        <f aca="false">B$2218</f>
        <v>Taxa de crescimento</v>
      </c>
      <c r="C2522" s="3" t="n">
        <f aca="false">C$2218</f>
        <v>1</v>
      </c>
      <c r="D2522" s="3" t="s">
        <v>242</v>
      </c>
      <c r="E2522" s="3" t="n">
        <f aca="false">E$2218</f>
        <v>2015</v>
      </c>
      <c r="F2522" s="3" t="n">
        <f aca="false">F$2218</f>
        <v>2016</v>
      </c>
      <c r="G2522" s="3" t="n">
        <v>1.19246341679788</v>
      </c>
      <c r="H2522" s="3"/>
      <c r="I2522" s="3"/>
      <c r="J2522" s="3"/>
      <c r="K2522" s="3" t="str">
        <f aca="false">K$2218</f>
        <v>Média Móvel de cinco períodos para a taxa de crescimento anual do PIB</v>
      </c>
      <c r="L2522" s="3" t="str">
        <f aca="false">L$2218</f>
        <v>IBGE/IBCR/CAGED</v>
      </c>
      <c r="M2522" s="3" t="str">
        <f aca="false">M$2218</f>
        <v>Porcentagem %</v>
      </c>
      <c r="N2522" s="5" t="str">
        <f aca="false">N$3</f>
        <v>O PIB utilizado para cálculo é estimado pela Tendências</v>
      </c>
      <c r="O2522" s="3" t="n">
        <v>30.7254656620423</v>
      </c>
    </row>
    <row r="2523" customFormat="false" ht="15" hidden="false" customHeight="true" outlineLevel="0" collapsed="false">
      <c r="A2523" s="3" t="str">
        <f aca="false">A$2219</f>
        <v>Potencial de Mercado</v>
      </c>
      <c r="B2523" s="3" t="str">
        <f aca="false">B$2219</f>
        <v>Crescimento Potencial da Força de Trabalho</v>
      </c>
      <c r="C2523" s="3" t="n">
        <f aca="false">C$2219</f>
        <v>1</v>
      </c>
      <c r="D2523" s="3" t="s">
        <v>242</v>
      </c>
      <c r="E2523" s="3" t="n">
        <f aca="false">E$2219</f>
        <v>2015</v>
      </c>
      <c r="F2523" s="3" t="n">
        <f aca="false">F$2219</f>
        <v>2016</v>
      </c>
      <c r="G2523" s="3" t="n">
        <v>0.640700839865493</v>
      </c>
      <c r="H2523" s="3"/>
      <c r="I2523" s="3"/>
      <c r="J2523" s="3"/>
      <c r="K2523" s="3" t="str">
        <f aca="false">K$2219</f>
        <v>Média da taxa de crescimento da PIA para os próximos 10 anos (população com idade entre 15 e 64 anos)</v>
      </c>
      <c r="L2523" s="3" t="str">
        <f aca="false">L$2219</f>
        <v>IBGE</v>
      </c>
      <c r="M2523" s="3" t="str">
        <f aca="false">M$2219</f>
        <v>Porcentagem %</v>
      </c>
      <c r="N2523" s="5"/>
      <c r="O2523" s="3" t="n">
        <v>21.3267404109288</v>
      </c>
    </row>
    <row r="2524" customFormat="false" ht="15" hidden="false" customHeight="true" outlineLevel="0" collapsed="false">
      <c r="A2524" s="3" t="str">
        <f aca="false">A$2220</f>
        <v>Potencial de Mercado</v>
      </c>
      <c r="B2524" s="3" t="str">
        <f aca="false">B$2220</f>
        <v> Total</v>
      </c>
      <c r="C2524" s="3" t="n">
        <f aca="false">C$2220</f>
        <v>1</v>
      </c>
      <c r="D2524" s="3" t="s">
        <v>242</v>
      </c>
      <c r="E2524" s="3" t="n">
        <f aca="false">E$2220</f>
        <v>2016</v>
      </c>
      <c r="F2524" s="3" t="n">
        <f aca="false">F$2220</f>
        <v>2016</v>
      </c>
      <c r="G2524" s="3" t="n">
        <v>20.8710836824745</v>
      </c>
      <c r="H2524" s="3"/>
      <c r="I2524" s="3"/>
      <c r="J2524" s="3"/>
      <c r="K2524" s="3" t="str">
        <f aca="false">K$2220</f>
        <v>Nota obtida via normalização e ponderação de indicadores que variam de 0 a 100.</v>
      </c>
      <c r="L2524" s="3" t="str">
        <f aca="false">L$2220</f>
        <v>Tendências</v>
      </c>
      <c r="M2524" s="3" t="str">
        <f aca="false">M$2220</f>
        <v>Nota de 0 a 100</v>
      </c>
      <c r="N2524" s="5"/>
      <c r="O2524" s="3" t="n">
        <v>15.0424424361898</v>
      </c>
    </row>
    <row r="2525" customFormat="false" ht="15" hidden="false" customHeight="true" outlineLevel="0" collapsed="false">
      <c r="A2525" s="3" t="str">
        <f aca="false">A$2221</f>
        <v>Solidez Fiscal</v>
      </c>
      <c r="B2525" s="3" t="str">
        <f aca="false">B$2221</f>
        <v>Taxa de Investimentos</v>
      </c>
      <c r="C2525" s="3" t="n">
        <f aca="false">C$2221</f>
        <v>1</v>
      </c>
      <c r="D2525" s="3" t="s">
        <v>242</v>
      </c>
      <c r="E2525" s="3" t="n">
        <f aca="false">E$2221</f>
        <v>2015</v>
      </c>
      <c r="F2525" s="3" t="n">
        <f aca="false">F$2221</f>
        <v>2016</v>
      </c>
      <c r="G2525" s="3" t="n">
        <v>8.20300419249202</v>
      </c>
      <c r="H2525" s="3"/>
      <c r="I2525" s="3"/>
      <c r="J2525" s="3"/>
      <c r="K2525" s="3" t="str">
        <f aca="false">K$2221</f>
        <v>Investimento liquidado / receita corrente líquida</v>
      </c>
      <c r="L2525" s="3" t="str">
        <f aca="false">L$2221</f>
        <v>Siconfi</v>
      </c>
      <c r="M2525" s="3" t="str">
        <f aca="false">M$2221</f>
        <v>Porcentagem %</v>
      </c>
      <c r="N2525" s="5" t="str">
        <f aca="false">N$55</f>
        <v>Antes da edição de 2020 o indicador era conhecido como "Capacidade de Investimento"</v>
      </c>
      <c r="O2525" s="3" t="n">
        <v>50.7932658991105</v>
      </c>
    </row>
    <row r="2526" customFormat="false" ht="15" hidden="false" customHeight="true" outlineLevel="0" collapsed="false">
      <c r="A2526" s="3" t="str">
        <f aca="false">A$2222</f>
        <v>Solidez Fiscal</v>
      </c>
      <c r="B2526" s="3" t="str">
        <f aca="false">B$2222</f>
        <v>Resultado Nominal</v>
      </c>
      <c r="C2526" s="3" t="n">
        <f aca="false">C$2222</f>
        <v>1</v>
      </c>
      <c r="D2526" s="3" t="s">
        <v>242</v>
      </c>
      <c r="E2526" s="3" t="n">
        <f aca="false">E$2222</f>
        <v>2015</v>
      </c>
      <c r="F2526" s="3" t="n">
        <f aca="false">F$2222</f>
        <v>2016</v>
      </c>
      <c r="G2526" s="3" t="n">
        <v>-1.98204815037546</v>
      </c>
      <c r="H2526" s="3"/>
      <c r="I2526" s="3"/>
      <c r="J2526" s="3"/>
      <c r="K2526" s="3" t="str">
        <f aca="false">K$2222</f>
        <v>Diferença entre receitas e despesas primárias no período acrescidas das despesas com juros nominais incidentes sobre a dívida pública interna e externa, dividido pelo PIB</v>
      </c>
      <c r="L2526" s="3" t="str">
        <f aca="false">L$2222</f>
        <v>Siconfi</v>
      </c>
      <c r="M2526" s="3" t="str">
        <f aca="false">M$2222</f>
        <v>Porcentagem %</v>
      </c>
      <c r="N2526" s="5"/>
      <c r="O2526" s="3" t="n">
        <v>34.3975607513688</v>
      </c>
    </row>
    <row r="2527" customFormat="false" ht="15" hidden="false" customHeight="true" outlineLevel="0" collapsed="false">
      <c r="A2527" s="3" t="str">
        <f aca="false">A$2223</f>
        <v>Solidez Fiscal</v>
      </c>
      <c r="B2527" s="3" t="str">
        <f aca="false">B$2223</f>
        <v>Solvência Fiscal</v>
      </c>
      <c r="C2527" s="3" t="n">
        <f aca="false">C$2223</f>
        <v>-1</v>
      </c>
      <c r="D2527" s="3" t="s">
        <v>242</v>
      </c>
      <c r="E2527" s="3" t="n">
        <f aca="false">E$2223</f>
        <v>2015</v>
      </c>
      <c r="F2527" s="3" t="n">
        <f aca="false">F$2223</f>
        <v>2016</v>
      </c>
      <c r="G2527" s="3" t="n">
        <v>59.3089194768005</v>
      </c>
      <c r="H2527" s="3"/>
      <c r="I2527" s="3"/>
      <c r="J2527" s="3"/>
      <c r="K2527" s="3" t="str">
        <f aca="false">K$2223</f>
        <v>Dívida consolidada líquida / receita corrente líquida</v>
      </c>
      <c r="L2527" s="3" t="str">
        <f aca="false">L$2223</f>
        <v>Siconfi</v>
      </c>
      <c r="M2527" s="3" t="str">
        <f aca="false">M$2223</f>
        <v>Porcentagem %</v>
      </c>
      <c r="N2527" s="5"/>
      <c r="O2527" s="3" t="n">
        <v>76.9600282585027</v>
      </c>
    </row>
    <row r="2528" customFormat="false" ht="15" hidden="false" customHeight="true" outlineLevel="0" collapsed="false">
      <c r="A2528" s="3" t="str">
        <f aca="false">A$2224</f>
        <v>Solidez Fiscal</v>
      </c>
      <c r="B2528" s="3" t="str">
        <f aca="false">B$2224</f>
        <v>Sucesso do Planejamento Orçamentário</v>
      </c>
      <c r="C2528" s="3" t="n">
        <f aca="false">C$2224</f>
        <v>1</v>
      </c>
      <c r="D2528" s="3" t="s">
        <v>242</v>
      </c>
      <c r="E2528" s="3" t="n">
        <f aca="false">E$2224</f>
        <v>2015</v>
      </c>
      <c r="F2528" s="3" t="n">
        <f aca="false">F$2224</f>
        <v>2016</v>
      </c>
      <c r="G2528" s="3" t="n">
        <v>86.7499493381011</v>
      </c>
      <c r="H2528" s="3"/>
      <c r="I2528" s="3"/>
      <c r="J2528" s="3"/>
      <c r="K2528" s="3" t="str">
        <f aca="false">K$2224</f>
        <v>Despesa liquidada pela despesa total atualizada (dotação orçamentária).</v>
      </c>
      <c r="L2528" s="3" t="str">
        <f aca="false">L$2224</f>
        <v>Siconfi</v>
      </c>
      <c r="M2528" s="3" t="str">
        <f aca="false">M$2224</f>
        <v>Porcentagem %</v>
      </c>
      <c r="N2528" s="5" t="str">
        <f aca="false">N$58</f>
        <v>Antes de 2020 o indicador era chamado de "Sucesso da Execução Orçamentária"</v>
      </c>
      <c r="O2528" s="3" t="n">
        <v>83.5381006203564</v>
      </c>
    </row>
    <row r="2529" customFormat="false" ht="15" hidden="false" customHeight="true" outlineLevel="0" collapsed="false">
      <c r="A2529" s="3" t="str">
        <f aca="false">A$2225</f>
        <v>Solidez Fiscal</v>
      </c>
      <c r="B2529" s="3" t="str">
        <f aca="false">B$2225</f>
        <v>Dependência Fiscal</v>
      </c>
      <c r="C2529" s="3" t="n">
        <f aca="false">C$2225</f>
        <v>1</v>
      </c>
      <c r="D2529" s="3" t="s">
        <v>242</v>
      </c>
      <c r="E2529" s="3" t="n">
        <f aca="false">E$2225</f>
        <v>2015</v>
      </c>
      <c r="F2529" s="3" t="n">
        <f aca="false">F$2225</f>
        <v>2016</v>
      </c>
      <c r="G2529" s="3" t="n">
        <v>68.7385582869882</v>
      </c>
      <c r="H2529" s="3"/>
      <c r="I2529" s="3"/>
      <c r="J2529" s="3"/>
      <c r="K2529" s="3" t="str">
        <f aca="false">K$2225</f>
        <v>Grau de autonomia financeira do Estado tendo por base a participação das receitas correntes próprias (realizadas) sobre a receita corrente total, dado pela fórmula: 1 – (transferências correntes/receita corrente total)</v>
      </c>
      <c r="L2529" s="3" t="str">
        <f aca="false">L$2225</f>
        <v>Siconfi</v>
      </c>
      <c r="M2529" s="3" t="str">
        <f aca="false">M$2225</f>
        <v>Porcentagem %</v>
      </c>
      <c r="N252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529" s="3" t="n">
        <v>63.9549847955295</v>
      </c>
    </row>
    <row r="2530" customFormat="false" ht="15" hidden="false" customHeight="true" outlineLevel="0" collapsed="false">
      <c r="A2530" s="3" t="str">
        <f aca="false">A$2226</f>
        <v>Solidez Fiscal</v>
      </c>
      <c r="B2530" s="3" t="str">
        <f aca="false">B$2226</f>
        <v>Resultado Primário</v>
      </c>
      <c r="C2530" s="3" t="n">
        <f aca="false">C$2226</f>
        <v>1</v>
      </c>
      <c r="D2530" s="3" t="s">
        <v>242</v>
      </c>
      <c r="E2530" s="3" t="n">
        <f aca="false">E$2226</f>
        <v>2015</v>
      </c>
      <c r="F2530" s="3" t="n">
        <f aca="false">F$2226</f>
        <v>2016</v>
      </c>
      <c r="G2530" s="3" t="n">
        <v>-0.1656064292872</v>
      </c>
      <c r="H2530" s="3"/>
      <c r="I2530" s="3"/>
      <c r="J2530" s="3"/>
      <c r="K2530" s="3" t="str">
        <f aca="false">K$2226</f>
        <v>O resultado primário líquido é dado pela diferença entre receita primária realizada e a despesa primária liquidada no ano. A diferença é dividida pelo PIB nominal de cada Estado.</v>
      </c>
      <c r="L2530" s="3" t="str">
        <f aca="false">L$2226</f>
        <v>Siconfi</v>
      </c>
      <c r="M2530" s="3" t="str">
        <f aca="false">M$2226</f>
        <v>Porcentagem %</v>
      </c>
      <c r="N2530" s="4" t="str">
        <f aca="false">N$2226</f>
        <v>O PIB utilizado para cálculo é estimado pela Tendências</v>
      </c>
      <c r="O2530" s="3" t="n">
        <v>9.38921681926087</v>
      </c>
    </row>
    <row r="2531" customFormat="false" ht="15" hidden="false" customHeight="true" outlineLevel="0" collapsed="false">
      <c r="A2531" s="3" t="str">
        <f aca="false">A$2227</f>
        <v>Solidez Fiscal</v>
      </c>
      <c r="B2531" s="3" t="str">
        <f aca="false">B$2227</f>
        <v> Total</v>
      </c>
      <c r="C2531" s="3" t="n">
        <f aca="false">C$2227</f>
        <v>1</v>
      </c>
      <c r="D2531" s="3" t="s">
        <v>242</v>
      </c>
      <c r="E2531" s="3" t="n">
        <f aca="false">E$2227</f>
        <v>2016</v>
      </c>
      <c r="F2531" s="3" t="n">
        <f aca="false">F$2227</f>
        <v>2016</v>
      </c>
      <c r="G2531" s="3" t="n">
        <v>53.0089753610596</v>
      </c>
      <c r="H2531" s="3"/>
      <c r="I2531" s="3"/>
      <c r="J2531" s="3"/>
      <c r="K2531" s="3" t="str">
        <f aca="false">K$2227</f>
        <v>Nota obtida via normalização e ponderação de indicadores que variam de 0 a 100.</v>
      </c>
      <c r="L2531" s="3" t="str">
        <f aca="false">L$2227</f>
        <v>Tendências</v>
      </c>
      <c r="M2531" s="3" t="str">
        <f aca="false">M$2227</f>
        <v>Nota de 0 a 100</v>
      </c>
      <c r="N2531" s="5"/>
      <c r="O2531" s="3" t="n">
        <v>62.8432337384978</v>
      </c>
    </row>
    <row r="2532" customFormat="false" ht="15" hidden="false" customHeight="true" outlineLevel="0" collapsed="false">
      <c r="A2532" s="3" t="str">
        <f aca="false">A$2228</f>
        <v>Segurança Pública</v>
      </c>
      <c r="B2532" s="3" t="str">
        <f aca="false">B$2228</f>
        <v>Atuação do Sistema de Justiça Criminal</v>
      </c>
      <c r="C2532" s="3" t="n">
        <f aca="false">C$2228</f>
        <v>1</v>
      </c>
      <c r="D2532" s="3" t="s">
        <v>242</v>
      </c>
      <c r="E2532" s="3" t="n">
        <f aca="false">E$2228</f>
        <v>2014</v>
      </c>
      <c r="F2532" s="3" t="n">
        <f aca="false">F$2228</f>
        <v>2016</v>
      </c>
      <c r="G2532" s="3" t="n">
        <v>0.568779798693272</v>
      </c>
      <c r="H2532" s="3"/>
      <c r="I2532" s="3"/>
      <c r="J2532" s="3"/>
      <c r="K2532" s="3" t="str">
        <f aca="false">K$2228</f>
        <v>Total da população carcerária (regime fechado) em relação ao número de homicídios.</v>
      </c>
      <c r="L2532" s="3" t="str">
        <f aca="false">L$2228</f>
        <v>Fórum de Segurança Pública</v>
      </c>
      <c r="M2532" s="3" t="str">
        <f aca="false">M$2228</f>
        <v>Porcentagem %</v>
      </c>
      <c r="N2532" s="3" t="str">
        <f aca="false">N$49</f>
        <v>A partir da edição de 2018, ou seja, do dado de 2017 passou a ser usado como numerador a população prisional acusada de homicídio e não mais a população carcerária total.</v>
      </c>
      <c r="O2532" s="3" t="n">
        <v>0</v>
      </c>
    </row>
    <row r="2533" customFormat="false" ht="15" hidden="false" customHeight="true" outlineLevel="0" collapsed="false">
      <c r="A2533" s="3" t="str">
        <f aca="false">A$2229</f>
        <v>Segurança Pública</v>
      </c>
      <c r="B2533" s="3" t="str">
        <f aca="false">B$2229</f>
        <v>Déficit Carcerário</v>
      </c>
      <c r="C2533" s="3" t="n">
        <f aca="false">C$2229</f>
        <v>-1</v>
      </c>
      <c r="D2533" s="3" t="s">
        <v>242</v>
      </c>
      <c r="E2533" s="3" t="n">
        <f aca="false">E$2229</f>
        <v>2014</v>
      </c>
      <c r="F2533" s="3" t="n">
        <f aca="false">F$2229</f>
        <v>2016</v>
      </c>
      <c r="G2533" s="3" t="n">
        <v>1.42242518928013</v>
      </c>
      <c r="H2533" s="3"/>
      <c r="I2533" s="3"/>
      <c r="J2533" s="3"/>
      <c r="K2533" s="3" t="str">
        <f aca="false">K$2229</f>
        <v>Relação detentos / Vagas</v>
      </c>
      <c r="L2533" s="3" t="str">
        <f aca="false">L$2229</f>
        <v>Fórum de Segurança Pública</v>
      </c>
      <c r="M2533" s="3" t="str">
        <f aca="false">M$2229</f>
        <v>Porcentagem %</v>
      </c>
      <c r="N2533" s="5"/>
      <c r="O2533" s="3" t="n">
        <v>70.022285076855</v>
      </c>
    </row>
    <row r="2534" customFormat="false" ht="15" hidden="false" customHeight="true" outlineLevel="0" collapsed="false">
      <c r="A2534" s="3" t="str">
        <f aca="false">A$2230</f>
        <v>Segurança Pública</v>
      </c>
      <c r="B2534" s="3" t="str">
        <f aca="false">B$2230</f>
        <v>Mortes a esclarecer</v>
      </c>
      <c r="C2534" s="3" t="n">
        <f aca="false">C$2230</f>
        <v>-1</v>
      </c>
      <c r="D2534" s="3" t="s">
        <v>242</v>
      </c>
      <c r="E2534" s="3" t="n">
        <f aca="false">E$2230</f>
        <v>2014</v>
      </c>
      <c r="F2534" s="3" t="n">
        <f aca="false">F$2230</f>
        <v>2016</v>
      </c>
      <c r="G2534" s="3" t="n">
        <v>1.93701450268541</v>
      </c>
      <c r="H2534" s="3"/>
      <c r="I2534" s="3"/>
      <c r="J2534" s="3"/>
      <c r="K2534" s="3" t="str">
        <f aca="false">K$2230</f>
        <v># "mortes a esclarecer" / 100 mil habitantes</v>
      </c>
      <c r="L2534" s="3" t="str">
        <f aca="false">L$2230</f>
        <v>Fórum de Segurança Pública</v>
      </c>
      <c r="M2534" s="3" t="str">
        <f aca="false">M$2230</f>
        <v>Taxa de mortalidade por 100 mil habitantes</v>
      </c>
      <c r="N2534" s="5" t="str">
        <f aca="false">N$48</f>
        <v>A partir da edição de 2017, ou seja, do dado de 2015 a fonte passou a ser o Datasus e não mais o "Fórum de Segurança Público", assim, mortes a esclarecer significam: Óbitos por causas externas a partir de "Eventos cuja intenção é indeterminada"</v>
      </c>
      <c r="O2534" s="3" t="n">
        <v>94.9201491950933</v>
      </c>
    </row>
    <row r="2535" customFormat="false" ht="15" hidden="false" customHeight="true" outlineLevel="0" collapsed="false">
      <c r="A2535" s="3" t="str">
        <f aca="false">A$2231</f>
        <v>Segurança Pública</v>
      </c>
      <c r="B2535" s="3" t="str">
        <f aca="false">B$2231</f>
        <v>Mortalidade no Trânsito</v>
      </c>
      <c r="C2535" s="3" t="n">
        <f aca="false">C$2231</f>
        <v>-1</v>
      </c>
      <c r="D2535" s="3" t="s">
        <v>242</v>
      </c>
      <c r="E2535" s="3" t="n">
        <f aca="false">E$2231</f>
        <v>2014</v>
      </c>
      <c r="F2535" s="3" t="n">
        <f aca="false">F$2231</f>
        <v>2016</v>
      </c>
      <c r="G2535" s="3" t="n">
        <v>45.8810843812453</v>
      </c>
      <c r="H2535" s="3"/>
      <c r="I2535" s="3"/>
      <c r="J2535" s="3"/>
      <c r="K2535" s="3" t="str">
        <f aca="false">K$2231</f>
        <v>Óbitos por causas externas (acidentes em transporte terrestre) em relação ao total de habitantes.</v>
      </c>
      <c r="L2535" s="3" t="str">
        <f aca="false">L$2231</f>
        <v>Datasus</v>
      </c>
      <c r="M2535" s="3" t="str">
        <f aca="false">M$2231</f>
        <v>Mortes em relação a frota e aos habitantes</v>
      </c>
      <c r="N2535" s="5" t="str">
        <f aca="false">N$50</f>
        <v>Antes de 2019 o nome do indicador era "Segurança no Trânsito" </v>
      </c>
      <c r="O2535" s="3" t="n">
        <v>63.1734812999444</v>
      </c>
    </row>
    <row r="2536" customFormat="false" ht="15" hidden="false" customHeight="true" outlineLevel="0" collapsed="false">
      <c r="A2536" s="3" t="str">
        <f aca="false">A$2232</f>
        <v>Segurança Pública</v>
      </c>
      <c r="B2536" s="3" t="str">
        <f aca="false">B$2232</f>
        <v>Segurança Pessoal</v>
      </c>
      <c r="C2536" s="3" t="n">
        <f aca="false">C$2232</f>
        <v>-1</v>
      </c>
      <c r="D2536" s="3" t="s">
        <v>242</v>
      </c>
      <c r="E2536" s="3" t="n">
        <f aca="false">E$2232</f>
        <v>2014</v>
      </c>
      <c r="F2536" s="3" t="n">
        <f aca="false">F$2232</f>
        <v>2016</v>
      </c>
      <c r="G2536" s="3" t="n">
        <v>37.4379287669197</v>
      </c>
      <c r="H2536" s="3"/>
      <c r="I2536" s="3"/>
      <c r="J2536" s="3"/>
      <c r="K2536" s="3" t="str">
        <f aca="false">K$2232</f>
        <v>Óbitos resultantes de agressões (homicídios) em relação a população total.</v>
      </c>
      <c r="L2536" s="3" t="str">
        <f aca="false">L$2232</f>
        <v>Fórum de Segurança Pública</v>
      </c>
      <c r="M2536" s="3" t="str">
        <f aca="false">M$2232</f>
        <v>Óbitos por 100 mil habitantes</v>
      </c>
      <c r="N2536" s="5"/>
      <c r="O2536" s="3" t="n">
        <v>47.3904613109008</v>
      </c>
    </row>
    <row r="2537" customFormat="false" ht="15" hidden="false" customHeight="true" outlineLevel="0" collapsed="false">
      <c r="A2537" s="3" t="str">
        <f aca="false">A$2233</f>
        <v>Segurança Pública</v>
      </c>
      <c r="B2537" s="3" t="str">
        <f aca="false">B$2233</f>
        <v>Segurança Patrimonial</v>
      </c>
      <c r="C2537" s="3" t="n">
        <f aca="false">C$2233</f>
        <v>-1</v>
      </c>
      <c r="D2537" s="3" t="s">
        <v>242</v>
      </c>
      <c r="E2537" s="3" t="n">
        <f aca="false">E$2233</f>
        <v>2014</v>
      </c>
      <c r="F2537" s="3" t="n">
        <f aca="false">F$2233</f>
        <v>2016</v>
      </c>
      <c r="G2537" s="3" t="n">
        <v>584.598781455654</v>
      </c>
      <c r="H2537" s="3"/>
      <c r="I2537" s="3"/>
      <c r="J2537" s="3"/>
      <c r="K2537" s="3" t="str">
        <f aca="false">K$2233</f>
        <v>Roubos e furto de veículos em relação a frota total (por 100 mil veículos).</v>
      </c>
      <c r="L2537" s="3" t="str">
        <f aca="false">L$2233</f>
        <v>Fórum de Segurança Pública</v>
      </c>
      <c r="M2537" s="3" t="str">
        <f aca="false">M$2233</f>
        <v>Roubos e furtos por 100 mil veículos</v>
      </c>
      <c r="N2537" s="3" t="str">
        <f aca="false">N$52</f>
        <v>A partir da edição de 2019, ou seja, do dado de 2018, passou a ser usado o número de roubos totais no lugar de roubos e furtos de veículos</v>
      </c>
      <c r="O2537" s="3" t="n">
        <v>50.5847368326778</v>
      </c>
    </row>
    <row r="2538" customFormat="false" ht="15" hidden="false" customHeight="true" outlineLevel="0" collapsed="false">
      <c r="A2538" s="3" t="str">
        <f aca="false">A$2234</f>
        <v>Segurança Pública</v>
      </c>
      <c r="B2538" s="3" t="str">
        <f aca="false">B$2234</f>
        <v> Total</v>
      </c>
      <c r="C2538" s="3" t="n">
        <f aca="false">C$2234</f>
        <v>1</v>
      </c>
      <c r="D2538" s="3" t="s">
        <v>242</v>
      </c>
      <c r="E2538" s="3" t="n">
        <f aca="false">E$2234</f>
        <v>2016</v>
      </c>
      <c r="F2538" s="3" t="n">
        <f aca="false">F$2234</f>
        <v>2016</v>
      </c>
      <c r="G2538" s="3" t="n">
        <v>52.7635774304092</v>
      </c>
      <c r="H2538" s="3"/>
      <c r="I2538" s="3"/>
      <c r="J2538" s="3"/>
      <c r="K2538" s="3" t="str">
        <f aca="false">K$2234</f>
        <v>Nota obtida via normalização e ponderação de indicadores que variam de 0 a 100.</v>
      </c>
      <c r="L2538" s="3" t="str">
        <f aca="false">L$2234</f>
        <v>Tendências</v>
      </c>
      <c r="M2538" s="3" t="str">
        <f aca="false">M$2234</f>
        <v>Nota de 0 a 100</v>
      </c>
      <c r="N2538" s="5"/>
      <c r="O2538" s="3" t="n">
        <v>64.6508171114171</v>
      </c>
    </row>
    <row r="2539" customFormat="false" ht="15" hidden="false" customHeight="true" outlineLevel="0" collapsed="false">
      <c r="A2539" s="3" t="str">
        <f aca="false">A$2235</f>
        <v>Sustentabilidade Social</v>
      </c>
      <c r="B2539" s="3" t="str">
        <f aca="false">B$2235</f>
        <v>Segurança Alimentar</v>
      </c>
      <c r="C2539" s="3" t="n">
        <f aca="false">C$2235</f>
        <v>-1</v>
      </c>
      <c r="D2539" s="3" t="s">
        <v>242</v>
      </c>
      <c r="E2539" s="3" t="n">
        <f aca="false">E$2235</f>
        <v>2014</v>
      </c>
      <c r="F2539" s="3" t="n">
        <f aca="false">F$2235</f>
        <v>2016</v>
      </c>
      <c r="G2539" s="3" t="n">
        <v>6.3692190597</v>
      </c>
      <c r="H2539" s="3"/>
      <c r="I2539" s="3"/>
      <c r="J2539" s="3"/>
      <c r="K2539" s="3" t="str">
        <f aca="false">K$2235</f>
        <v>% domicílios com renda domiciliar per capita inferior à linha de extrema pobreza (valor de uma cesta de alimentos com o mínimo de calorias necessárias para suprir adequadamente uma pessoa, com base em recomendações da FAO e da OMS)</v>
      </c>
      <c r="L2539" s="3" t="str">
        <f aca="false">L$2235</f>
        <v>Ipea</v>
      </c>
      <c r="M2539" s="3" t="str">
        <f aca="false">M$2235</f>
        <v>Porcentagem %</v>
      </c>
      <c r="N2539" s="5" t="s">
        <v>110</v>
      </c>
      <c r="O2539" s="3" t="n">
        <v>42.8217791614007</v>
      </c>
    </row>
    <row r="2540" customFormat="false" ht="15" hidden="false" customHeight="true" outlineLevel="0" collapsed="false">
      <c r="A2540" s="3" t="str">
        <f aca="false">A$2236</f>
        <v>Sustentabilidade Social</v>
      </c>
      <c r="B2540" s="3" t="str">
        <f aca="false">B$2236</f>
        <v>Inadequação de Moradia FJP</v>
      </c>
      <c r="C2540" s="3" t="n">
        <f aca="false">C$2236</f>
        <v>-1</v>
      </c>
      <c r="D2540" s="3" t="s">
        <v>242</v>
      </c>
      <c r="E2540" s="3" t="n">
        <f aca="false">E$2236</f>
        <v>2014</v>
      </c>
      <c r="F2540" s="3" t="n">
        <f aca="false">F$2236</f>
        <v>2016</v>
      </c>
      <c r="G2540" s="3" t="n">
        <v>5.21841108460548</v>
      </c>
      <c r="H2540" s="3"/>
      <c r="I2540" s="3"/>
      <c r="J2540" s="3"/>
      <c r="K2540" s="3" t="str">
        <f aca="false">K$2236</f>
        <v>% de moradias que apresentam,entre outras características, coabitação familiar e/ou habitação precária  (metodologia da Fundação João Pinheiro)</v>
      </c>
      <c r="L2540" s="3" t="str">
        <f aca="false">L$2236</f>
        <v>Fundação João Pinheiro</v>
      </c>
      <c r="M2540" s="3" t="str">
        <f aca="false">M$2236</f>
        <v>Porcentagem %</v>
      </c>
      <c r="N2540" s="5" t="str">
        <f aca="false">N$31</f>
        <v>A partir de 2020, foi necessário alteração metodológica tendo em vista a não atualização desde de 2015 do indicador da Fundação João Pinheiro, por isso a fonte do indicador passou a ser a PNADc Anual (IBGE).</v>
      </c>
      <c r="O2540" s="3" t="n">
        <v>82.5924220962967</v>
      </c>
    </row>
    <row r="2541" customFormat="false" ht="15" hidden="false" customHeight="true" outlineLevel="0" collapsed="false">
      <c r="A2541" s="3" t="str">
        <f aca="false">A$2237</f>
        <v>Sustentabilidade Social</v>
      </c>
      <c r="B2541" s="3" t="str">
        <f aca="false">B$2237</f>
        <v>Famílias abaixo da linha da pobreza</v>
      </c>
      <c r="C2541" s="3" t="n">
        <f aca="false">C$2237</f>
        <v>-1</v>
      </c>
      <c r="D2541" s="3" t="s">
        <v>242</v>
      </c>
      <c r="E2541" s="3" t="n">
        <f aca="false">E$2237</f>
        <v>2014</v>
      </c>
      <c r="F2541" s="3" t="n">
        <f aca="false">F$2237</f>
        <v>2016</v>
      </c>
      <c r="G2541" s="3" t="n">
        <v>4.76188752295955</v>
      </c>
      <c r="H2541" s="3"/>
      <c r="I2541" s="3"/>
      <c r="J2541" s="3"/>
      <c r="K2541" s="3" t="str">
        <f aca="false">K$2237</f>
        <v>% de domicílios com renda domiciliar per capita inferior à linha de pobreza. A linha de pobreza aqui considerada é definida pelo decreto 7492 (abaixo de R$77,00 mensais)</v>
      </c>
      <c r="L2541" s="3" t="str">
        <f aca="false">L$2237</f>
        <v>PNADc /IBGE</v>
      </c>
      <c r="M2541" s="3" t="str">
        <f aca="false">M$2237</f>
        <v>Porcentagem %</v>
      </c>
      <c r="N2541" s="5"/>
      <c r="O2541" s="3" t="n">
        <v>53.4404088748356</v>
      </c>
    </row>
    <row r="2542" customFormat="false" ht="15" hidden="false" customHeight="true" outlineLevel="0" collapsed="false">
      <c r="A2542" s="3" t="str">
        <f aca="false">A$2238</f>
        <v>Sustentabilidade Social</v>
      </c>
      <c r="B2542" s="3" t="str">
        <f aca="false">B$2238</f>
        <v>Desigualdade de renda</v>
      </c>
      <c r="C2542" s="3" t="n">
        <f aca="false">C$2238</f>
        <v>-1</v>
      </c>
      <c r="D2542" s="3" t="s">
        <v>242</v>
      </c>
      <c r="E2542" s="3" t="n">
        <f aca="false">E$2238</f>
        <v>2014</v>
      </c>
      <c r="F2542" s="3" t="n">
        <f aca="false">F$2238</f>
        <v>2016</v>
      </c>
      <c r="G2542" s="3" t="n">
        <v>0.5273657242</v>
      </c>
      <c r="H2542" s="3"/>
      <c r="I2542" s="3"/>
      <c r="J2542" s="3"/>
      <c r="K2542" s="3" t="str">
        <f aca="false">K$2238</f>
        <v>Coeficiente de gini (1=Desigualdade Máxima/0=Igualdade Máxima)</v>
      </c>
      <c r="L2542" s="3" t="str">
        <f aca="false">L$2238</f>
        <v>Ipea</v>
      </c>
      <c r="M2542" s="3" t="str">
        <f aca="false">M$2238</f>
        <v>Coeficiente GINI</v>
      </c>
      <c r="N2542" s="5"/>
      <c r="O2542" s="3" t="n">
        <v>34.1540074663576</v>
      </c>
    </row>
    <row r="2543" customFormat="false" ht="15" hidden="false" customHeight="true" outlineLevel="0" collapsed="false">
      <c r="A2543" s="3" t="str">
        <f aca="false">A$2239</f>
        <v>Sustentabilidade Social</v>
      </c>
      <c r="B2543" s="3" t="str">
        <f aca="false">B$2239</f>
        <v>Acesso ao Saneamento Básico - Água</v>
      </c>
      <c r="C2543" s="3" t="n">
        <f aca="false">C$2239</f>
        <v>1</v>
      </c>
      <c r="D2543" s="3" t="s">
        <v>242</v>
      </c>
      <c r="E2543" s="3" t="n">
        <f aca="false">E$2239</f>
        <v>2014</v>
      </c>
      <c r="F2543" s="3" t="n">
        <f aca="false">F$2239</f>
        <v>2016</v>
      </c>
      <c r="G2543" s="3" t="n">
        <v>82.7905106554081</v>
      </c>
      <c r="H2543" s="3"/>
      <c r="I2543" s="3"/>
      <c r="J2543" s="3"/>
      <c r="K2543" s="3" t="str">
        <f aca="false">K$2239</f>
        <v>% de domicilios com acesso à água canalizada de rede geral de distribuição</v>
      </c>
      <c r="L2543" s="3" t="str">
        <f aca="false">L$2239</f>
        <v>PNADc /IBGE</v>
      </c>
      <c r="M2543" s="3" t="str">
        <f aca="false">M$2239</f>
        <v>Porcentagem %</v>
      </c>
      <c r="N2543" s="5"/>
      <c r="O2543" s="3" t="n">
        <v>72.7470575767787</v>
      </c>
    </row>
    <row r="2544" customFormat="false" ht="15" hidden="false" customHeight="true" outlineLevel="0" collapsed="false">
      <c r="A2544" s="3" t="str">
        <f aca="false">A$2240</f>
        <v>Sustentabilidade Social</v>
      </c>
      <c r="B2544" s="3" t="str">
        <f aca="false">B$2240</f>
        <v>Acesso ao Saneamento Básico - Esgoto</v>
      </c>
      <c r="C2544" s="3" t="n">
        <f aca="false">C$2240</f>
        <v>1</v>
      </c>
      <c r="D2544" s="3" t="s">
        <v>242</v>
      </c>
      <c r="E2544" s="3" t="n">
        <f aca="false">E$2240</f>
        <v>2014</v>
      </c>
      <c r="F2544" s="3" t="n">
        <f aca="false">F$2240</f>
        <v>2016</v>
      </c>
      <c r="G2544" s="3" t="n">
        <v>52.3522316043426</v>
      </c>
      <c r="H2544" s="3"/>
      <c r="I2544" s="3"/>
      <c r="J2544" s="3"/>
      <c r="K2544" s="3" t="str">
        <f aca="false">K$2240</f>
        <v>% de domicilios com acesso à rede coletora de esgoto</v>
      </c>
      <c r="L2544" s="3" t="str">
        <f aca="false">L$2240</f>
        <v>PNADc /IBGE</v>
      </c>
      <c r="M2544" s="3" t="str">
        <f aca="false">M$2240</f>
        <v>Porcentagem %</v>
      </c>
      <c r="N2544" s="5"/>
      <c r="O2544" s="3" t="n">
        <v>55.9638248879287</v>
      </c>
    </row>
    <row r="2545" customFormat="false" ht="15" hidden="false" customHeight="true" outlineLevel="0" collapsed="false">
      <c r="A2545" s="3" t="str">
        <f aca="false">A$2241</f>
        <v>Sustentabilidade Social</v>
      </c>
      <c r="B2545" s="3" t="str">
        <f aca="false">B$2241</f>
        <v>Mortes Evitáveis</v>
      </c>
      <c r="C2545" s="3" t="n">
        <f aca="false">C$2241</f>
        <v>-1</v>
      </c>
      <c r="D2545" s="3" t="s">
        <v>242</v>
      </c>
      <c r="E2545" s="3" t="n">
        <f aca="false">E$2241</f>
        <v>2014</v>
      </c>
      <c r="F2545" s="3" t="n">
        <f aca="false">F$2241</f>
        <v>2016</v>
      </c>
      <c r="G2545" s="3" t="n">
        <v>28.268833595594</v>
      </c>
      <c r="H2545" s="3"/>
      <c r="I2545" s="3"/>
      <c r="J2545" s="3"/>
      <c r="K2545" s="3" t="str">
        <f aca="false">K$2241</f>
        <v>Razão de Mortalidade Proporcional: mortes abaixo de 50 anos/ total de óbitos</v>
      </c>
      <c r="L2545" s="3" t="str">
        <f aca="false">L$2241</f>
        <v>Datasus</v>
      </c>
      <c r="M2545" s="3" t="str">
        <f aca="false">M$2241</f>
        <v>Porcentagem %</v>
      </c>
      <c r="N2545" s="5" t="s">
        <v>127</v>
      </c>
      <c r="O2545" s="3" t="n">
        <v>57.8319069163386</v>
      </c>
    </row>
    <row r="2546" customFormat="false" ht="15" hidden="false" customHeight="true" outlineLevel="0" collapsed="false">
      <c r="A2546" s="3" t="str">
        <f aca="false">A$2242</f>
        <v>Sustentabilidade Social</v>
      </c>
      <c r="B2546" s="3" t="str">
        <f aca="false">B$2242</f>
        <v>Anos Potenciais de Vida Perdidos</v>
      </c>
      <c r="C2546" s="3" t="n">
        <f aca="false">C$2242</f>
        <v>-1</v>
      </c>
      <c r="D2546" s="3" t="s">
        <v>242</v>
      </c>
      <c r="E2546" s="3" t="n">
        <f aca="false">E$2242</f>
        <v>2014</v>
      </c>
      <c r="F2546" s="3" t="n">
        <f aca="false">F$2242</f>
        <v>2016</v>
      </c>
      <c r="G2546" s="3" t="n">
        <v>11.1085816521685</v>
      </c>
      <c r="H2546" s="3"/>
      <c r="I2546" s="3"/>
      <c r="J2546" s="3"/>
      <c r="K2546" s="3" t="str">
        <f aca="false">K$2242</f>
        <v>Média da diferença da faixa etária em que os óbitos registrados ocorreram e a expectativa de vida ao nascer do Brasil.</v>
      </c>
      <c r="L2546" s="3" t="str">
        <f aca="false">L$2242</f>
        <v>Datasus</v>
      </c>
      <c r="M2546" s="3" t="str">
        <f aca="false">M$2242</f>
        <v>Anos</v>
      </c>
      <c r="N2546" s="5"/>
      <c r="O2546" s="3" t="n">
        <v>65.2401332985169</v>
      </c>
    </row>
    <row r="2547" customFormat="false" ht="15" hidden="false" customHeight="true" outlineLevel="0" collapsed="false">
      <c r="A2547" s="3" t="str">
        <f aca="false">A$2243</f>
        <v>Sustentabilidade Social</v>
      </c>
      <c r="B2547" s="3" t="str">
        <f aca="false">B$2243</f>
        <v>Formalidade do Mercado de Trabalho</v>
      </c>
      <c r="C2547" s="3" t="n">
        <f aca="false">C$2243</f>
        <v>1</v>
      </c>
      <c r="D2547" s="3" t="s">
        <v>242</v>
      </c>
      <c r="E2547" s="3" t="n">
        <f aca="false">E$2243</f>
        <v>2014</v>
      </c>
      <c r="F2547" s="3" t="n">
        <f aca="false">F$2243</f>
        <v>2016</v>
      </c>
      <c r="G2547" s="3" t="n">
        <v>49.6040126715945</v>
      </c>
      <c r="H2547" s="3"/>
      <c r="I2547" s="3"/>
      <c r="J2547" s="3"/>
      <c r="K2547" s="3" t="str">
        <f aca="false">K$2243</f>
        <v>Proporção de empregados de 10 anos ou mais de idade com carteira de trabalho assinada em relação ao total de ocupados</v>
      </c>
      <c r="L2547" s="3" t="str">
        <f aca="false">L$2243</f>
        <v>PNADc /IBGE</v>
      </c>
      <c r="M2547" s="3" t="str">
        <f aca="false">M$2243</f>
        <v>Porcentagem %</v>
      </c>
      <c r="N254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547" s="3" t="n">
        <v>28.2661732317628</v>
      </c>
    </row>
    <row r="2548" customFormat="false" ht="15" hidden="false" customHeight="true" outlineLevel="0" collapsed="false">
      <c r="A2548" s="3" t="str">
        <f aca="false">A$2244</f>
        <v>Sustentabilidade Social</v>
      </c>
      <c r="B2548" s="3" t="str">
        <f aca="false">B$2244</f>
        <v>Inserção Econômica</v>
      </c>
      <c r="C2548" s="3" t="n">
        <f aca="false">C$2244</f>
        <v>1</v>
      </c>
      <c r="D2548" s="3" t="s">
        <v>242</v>
      </c>
      <c r="E2548" s="3" t="n">
        <v>2015</v>
      </c>
      <c r="F2548" s="3" t="n">
        <v>2016</v>
      </c>
      <c r="G2548" s="3" t="n">
        <v>87.7628032345013</v>
      </c>
      <c r="H2548" s="3"/>
      <c r="I2548" s="3"/>
      <c r="J2548" s="3"/>
      <c r="K2548" s="3" t="str">
        <f aca="false">K$2244</f>
        <v>Proporção de ocupados em relação a População Economicamente Ativa</v>
      </c>
      <c r="L2548" s="3" t="str">
        <f aca="false">L$2244</f>
        <v>IBGE</v>
      </c>
      <c r="M2548" s="3" t="str">
        <f aca="false">M$2244</f>
        <v>Porcentagem %</v>
      </c>
      <c r="N2548" s="5"/>
      <c r="O2548" s="3" t="n">
        <v>4.79574891130394</v>
      </c>
    </row>
    <row r="2549" customFormat="false" ht="15" hidden="false" customHeight="true" outlineLevel="0" collapsed="false">
      <c r="A2549" s="3" t="str">
        <f aca="false">A$2245</f>
        <v>Sustentabilidade Social</v>
      </c>
      <c r="B2549" s="3" t="str">
        <f aca="false">B$2245</f>
        <v>IDH</v>
      </c>
      <c r="C2549" s="3" t="n">
        <f aca="false">C$2245</f>
        <v>1</v>
      </c>
      <c r="D2549" s="3" t="s">
        <v>242</v>
      </c>
      <c r="E2549" s="3" t="n">
        <f aca="false">E$2245</f>
        <v>2010</v>
      </c>
      <c r="F2549" s="3" t="n">
        <f aca="false">F$2245</f>
        <v>2016</v>
      </c>
      <c r="G2549" s="3" t="n">
        <v>0.66</v>
      </c>
      <c r="H2549" s="3"/>
      <c r="I2549" s="3"/>
      <c r="J2549" s="3"/>
      <c r="K2549" s="3" t="str">
        <f aca="false">K$2245</f>
        <v>IDH estadual</v>
      </c>
      <c r="L2549" s="3" t="str">
        <f aca="false">L$2245</f>
        <v>PNUD</v>
      </c>
      <c r="M2549" s="3" t="str">
        <f aca="false">M$2245</f>
        <v>Índice de 0 a 1</v>
      </c>
      <c r="N2549" s="5"/>
      <c r="O2549" s="3" t="n">
        <v>15.0259067357513</v>
      </c>
    </row>
    <row r="2550" customFormat="false" ht="15" hidden="false" customHeight="true" outlineLevel="0" collapsed="false">
      <c r="A2550" s="3" t="str">
        <f aca="false">A$2246</f>
        <v>Sustentabilidade Social</v>
      </c>
      <c r="B2550" s="3" t="str">
        <f aca="false">B$2246</f>
        <v>Inserção Econômica dos Jovens</v>
      </c>
      <c r="C2550" s="3" t="n">
        <f aca="false">C$2246</f>
        <v>1</v>
      </c>
      <c r="D2550" s="3" t="s">
        <v>242</v>
      </c>
      <c r="E2550" s="3" t="n">
        <f aca="false">E$2246</f>
        <v>2014</v>
      </c>
      <c r="F2550" s="3" t="n">
        <f aca="false">F$2246</f>
        <v>2016</v>
      </c>
      <c r="G2550" s="3" t="n">
        <v>78.8121933615471</v>
      </c>
      <c r="H2550" s="3"/>
      <c r="I2550" s="3"/>
      <c r="J2550" s="3"/>
      <c r="K2550" s="3" t="str">
        <f aca="false">K$2246</f>
        <v>Proporção dos jovens que estudam ou trabalham</v>
      </c>
      <c r="L2550" s="3" t="str">
        <f aca="false">L$2246</f>
        <v>IBGE</v>
      </c>
      <c r="M2550" s="3" t="str">
        <f aca="false">M$2246</f>
        <v>Porcentagem %</v>
      </c>
      <c r="N2550" s="5"/>
      <c r="O2550" s="3" t="n">
        <v>49.2546962818839</v>
      </c>
    </row>
    <row r="2551" customFormat="false" ht="15" hidden="false" customHeight="true" outlineLevel="0" collapsed="false">
      <c r="A2551" s="3" t="str">
        <f aca="false">A$2247</f>
        <v>Sustentabilidade Social</v>
      </c>
      <c r="B2551" s="3" t="str">
        <f aca="false">B$2247</f>
        <v>Mortalidade Materna</v>
      </c>
      <c r="C2551" s="3" t="n">
        <f aca="false">C$2247</f>
        <v>-1</v>
      </c>
      <c r="D2551" s="3" t="s">
        <v>242</v>
      </c>
      <c r="E2551" s="3" t="n">
        <f aca="false">E$2247</f>
        <v>2014</v>
      </c>
      <c r="F2551" s="3" t="n">
        <f aca="false">F$2247</f>
        <v>2016</v>
      </c>
      <c r="G2551" s="3" t="n">
        <v>3.27896118707899</v>
      </c>
      <c r="H2551" s="3"/>
      <c r="I2551" s="3"/>
      <c r="J2551" s="3"/>
      <c r="K2551" s="3" t="str">
        <f aca="false">K$2247</f>
        <v>Óbitos maternos em relação a população feminina em idade fértil (15-49 anos).</v>
      </c>
      <c r="L2551" s="3" t="str">
        <f aca="false">L$2247</f>
        <v>Datasus</v>
      </c>
      <c r="M2551" s="3" t="str">
        <f aca="false">M$2247</f>
        <v>Taxa de mortalidade por 100 mil mulheres</v>
      </c>
      <c r="N2551" s="5"/>
      <c r="O2551" s="3" t="n">
        <v>66.2398788929179</v>
      </c>
    </row>
    <row r="2552" customFormat="false" ht="15" hidden="false" customHeight="true" outlineLevel="0" collapsed="false">
      <c r="A2552" s="3" t="str">
        <f aca="false">A$2248</f>
        <v>Sustentabilidade Social</v>
      </c>
      <c r="B2552" s="3" t="str">
        <f aca="false">B$2248</f>
        <v>Mortalidade Precoce</v>
      </c>
      <c r="C2552" s="3" t="n">
        <f aca="false">C$2248</f>
        <v>-1</v>
      </c>
      <c r="D2552" s="3" t="s">
        <v>242</v>
      </c>
      <c r="E2552" s="3" t="n">
        <f aca="false">E$2248</f>
        <v>2014</v>
      </c>
      <c r="F2552" s="3" t="n">
        <f aca="false">F$2248</f>
        <v>2016</v>
      </c>
      <c r="G2552" s="3" t="n">
        <v>135.878721540262</v>
      </c>
      <c r="H2552" s="3"/>
      <c r="I2552" s="3"/>
      <c r="J2552" s="3"/>
      <c r="K2552" s="3" t="str">
        <f aca="false">K$2248</f>
        <v>Mortalidade de Jovens (15-29 anos) por causas externas.
</v>
      </c>
      <c r="L2552" s="3" t="str">
        <f aca="false">L$2248</f>
        <v>Datasus</v>
      </c>
      <c r="M2552" s="3" t="str">
        <f aca="false">M$2248</f>
        <v>Taxa de mortalidade por 100 mil jovens</v>
      </c>
      <c r="N2552" s="5"/>
      <c r="O2552" s="3" t="n">
        <v>41.1321516738157</v>
      </c>
    </row>
    <row r="2553" customFormat="false" ht="15" hidden="false" customHeight="true" outlineLevel="0" collapsed="false">
      <c r="A2553" s="3" t="str">
        <f aca="false">A$2249</f>
        <v>Sustentabilidade Social</v>
      </c>
      <c r="B2553" s="3" t="str">
        <f aca="false">B$2249</f>
        <v>Previdência Social</v>
      </c>
      <c r="C2553" s="3" t="n">
        <f aca="false">C$2249</f>
        <v>1</v>
      </c>
      <c r="D2553" s="3" t="s">
        <v>242</v>
      </c>
      <c r="E2553" s="3" t="n">
        <f aca="false">E$2249</f>
        <v>2014</v>
      </c>
      <c r="F2553" s="3" t="n">
        <f aca="false">F$2249</f>
        <v>2016</v>
      </c>
      <c r="G2553" s="3" t="n">
        <v>68.4834424635299</v>
      </c>
      <c r="H2553" s="3"/>
      <c r="I2553" s="3"/>
      <c r="J2553" s="3"/>
      <c r="K2553" s="3" t="str">
        <f aca="false">K$2249</f>
        <v>Proporção de idosos (mais de 60 anos) que recebem previdência social</v>
      </c>
      <c r="L2553" s="3" t="str">
        <f aca="false">L$2249</f>
        <v>IBGE</v>
      </c>
      <c r="M2553" s="3" t="str">
        <f aca="false">M$2249</f>
        <v>Porcentagem %</v>
      </c>
      <c r="N2553" s="5" t="s">
        <v>150</v>
      </c>
      <c r="O2553" s="3" t="n">
        <v>53.6048188642871</v>
      </c>
    </row>
    <row r="2554" customFormat="false" ht="15" hidden="false" customHeight="true" outlineLevel="0" collapsed="false">
      <c r="A2554" s="3" t="str">
        <f aca="false">A$2250</f>
        <v>Sustentabilidade Social</v>
      </c>
      <c r="B2554" s="3" t="str">
        <f aca="false">B$2250</f>
        <v>Mortalidade na infância</v>
      </c>
      <c r="C2554" s="3" t="n">
        <f aca="false">C$2250</f>
        <v>-1</v>
      </c>
      <c r="D2554" s="3" t="s">
        <v>242</v>
      </c>
      <c r="E2554" s="3" t="n">
        <f aca="false">E$2250</f>
        <v>2014</v>
      </c>
      <c r="F2554" s="3" t="n">
        <f aca="false">F$2250</f>
        <v>2016</v>
      </c>
      <c r="G2554" s="3" t="n">
        <v>17.732012046636</v>
      </c>
      <c r="H2554" s="3"/>
      <c r="I2554" s="3"/>
      <c r="J2554" s="3"/>
      <c r="K2554" s="3" t="str">
        <f aca="false">K$2250</f>
        <v>Óbitos de menores de cinco anos por grupo de 1.000 nascidos vivos</v>
      </c>
      <c r="L2554" s="3" t="str">
        <f aca="false">L$2250</f>
        <v>Datasus</v>
      </c>
      <c r="M2554" s="3" t="str">
        <f aca="false">M$2250</f>
        <v>Porcentagem %</v>
      </c>
      <c r="N2554" s="5"/>
      <c r="O2554" s="3" t="n">
        <v>41.8612037088984</v>
      </c>
    </row>
    <row r="2555" customFormat="false" ht="15" hidden="false" customHeight="true" outlineLevel="0" collapsed="false">
      <c r="A2555" s="3" t="str">
        <f aca="false">A$2251</f>
        <v>Sustentabilidade Social</v>
      </c>
      <c r="B2555" s="3" t="str">
        <f aca="false">B$2251</f>
        <v> Total</v>
      </c>
      <c r="C2555" s="3" t="n">
        <f aca="false">C$2251</f>
        <v>1</v>
      </c>
      <c r="D2555" s="3" t="s">
        <v>242</v>
      </c>
      <c r="E2555" s="3" t="n">
        <f aca="false">E$2251</f>
        <v>2016</v>
      </c>
      <c r="F2555" s="3" t="n">
        <f aca="false">F$2251</f>
        <v>2016</v>
      </c>
      <c r="G2555" s="3" t="n">
        <v>47.136941812682</v>
      </c>
      <c r="H2555" s="3"/>
      <c r="I2555" s="3"/>
      <c r="J2555" s="3"/>
      <c r="K2555" s="3" t="str">
        <f aca="false">K$2251</f>
        <v>Nota obtida via normalização e ponderação de indicadores que variam de 0 a 100.</v>
      </c>
      <c r="L2555" s="3" t="str">
        <f aca="false">L$2251</f>
        <v>Tendências</v>
      </c>
      <c r="M2555" s="3" t="str">
        <f aca="false">M$2251</f>
        <v>Nota de 0 a 100</v>
      </c>
      <c r="N2555" s="5"/>
      <c r="O2555" s="3" t="n">
        <v>38.712605303176</v>
      </c>
    </row>
    <row r="2556" customFormat="false" ht="15" hidden="false" customHeight="true" outlineLevel="0" collapsed="false">
      <c r="A2556" s="3" t="str">
        <f aca="false">A$2252</f>
        <v> Ranking Geral</v>
      </c>
      <c r="B2556" s="3" t="str">
        <f aca="false">B$2252</f>
        <v> Total</v>
      </c>
      <c r="C2556" s="3" t="n">
        <f aca="false">C$2252</f>
        <v>1</v>
      </c>
      <c r="D2556" s="3" t="s">
        <v>242</v>
      </c>
      <c r="E2556" s="3" t="n">
        <f aca="false">E$2252</f>
        <v>2016</v>
      </c>
      <c r="F2556" s="3" t="n">
        <f aca="false">F$2252</f>
        <v>2016</v>
      </c>
      <c r="G2556" s="3" t="n">
        <v>42.332579732872</v>
      </c>
      <c r="H2556" s="3"/>
      <c r="I2556" s="3"/>
      <c r="J2556" s="3"/>
      <c r="K2556" s="3" t="str">
        <f aca="false">K$2252</f>
        <v>Nota obtida via normalização e ponderação de indicadores que variam de 0 a 100.</v>
      </c>
      <c r="L2556" s="3" t="str">
        <f aca="false">L$2252</f>
        <v>Tendências</v>
      </c>
      <c r="M2556" s="3" t="str">
        <f aca="false">M$2252</f>
        <v>Nota de 0 a 100</v>
      </c>
      <c r="N2556" s="5"/>
      <c r="O2556" s="3" t="n">
        <v>42.332579732872</v>
      </c>
    </row>
    <row r="2557" customFormat="false" ht="15" hidden="false" customHeight="true" outlineLevel="0" collapsed="false">
      <c r="A2557" s="3" t="str">
        <f aca="false">A$2177</f>
        <v>Sustentabilidade Ambiental</v>
      </c>
      <c r="B2557" s="3" t="str">
        <f aca="false">B$2177</f>
        <v>Emissões de CO2</v>
      </c>
      <c r="C2557" s="3" t="n">
        <f aca="false">C$2177</f>
        <v>-1</v>
      </c>
      <c r="D2557" s="3" t="s">
        <v>243</v>
      </c>
      <c r="E2557" s="3" t="n">
        <f aca="false">E$2177</f>
        <v>2014</v>
      </c>
      <c r="F2557" s="3" t="n">
        <f aca="false">F$2177</f>
        <v>2016</v>
      </c>
      <c r="G2557" s="3" t="n">
        <v>1.78855672821117</v>
      </c>
      <c r="H2557" s="3"/>
      <c r="I2557" s="3"/>
      <c r="J2557" s="3"/>
      <c r="K2557" s="3" t="str">
        <f aca="false">K$2177</f>
        <v>CO2 emitido e derivado de remoção de unidades de conservação (toneladas por habitante).</v>
      </c>
      <c r="L2557" s="3" t="str">
        <f aca="false">L$2177</f>
        <v>SEEG/OC</v>
      </c>
      <c r="M2557" s="3" t="str">
        <f aca="false">M$2177</f>
        <v>Toneladas emitidas de CO2  por habitante</v>
      </c>
      <c r="N2557" s="5" t="str">
        <f aca="false">N$71</f>
        <v>A partir da publicação de 2019, ou seja, do dado de 2017, o denominador foi alterado de população para PIB total (o PIB utilizado para cálculo é estimado pela Tendências)</v>
      </c>
      <c r="O2557" s="3" t="n">
        <v>35.7071142585274</v>
      </c>
    </row>
    <row r="2558" customFormat="false" ht="15" hidden="false" customHeight="true" outlineLevel="0" collapsed="false">
      <c r="A2558" s="3" t="str">
        <f aca="false">A$2178</f>
        <v>Sustentabilidade Ambiental</v>
      </c>
      <c r="B2558" s="3" t="str">
        <f aca="false">B$2178</f>
        <v>Serviços Urbanos</v>
      </c>
      <c r="C2558" s="3" t="n">
        <f aca="false">C$2178</f>
        <v>1</v>
      </c>
      <c r="D2558" s="3" t="s">
        <v>243</v>
      </c>
      <c r="E2558" s="3" t="n">
        <f aca="false">E$2178</f>
        <v>2014</v>
      </c>
      <c r="F2558" s="3" t="n">
        <f aca="false">F$2178</f>
        <v>2016</v>
      </c>
      <c r="G2558" s="3" t="n">
        <v>1.04072233165531</v>
      </c>
      <c r="H2558" s="3"/>
      <c r="I2558" s="3"/>
      <c r="J2558" s="3"/>
      <c r="K2558" s="3" t="str">
        <f aca="false">K$2178</f>
        <v>Oferta de serviços municipais para coleta de materiais especias e limpeza urbana (Nota: 0-2).</v>
      </c>
      <c r="L2558" s="3" t="str">
        <f aca="false">L$2178</f>
        <v>SNIS</v>
      </c>
      <c r="M2558" s="3" t="str">
        <f aca="false">M$2178</f>
        <v>Pontuação de 0 a 2</v>
      </c>
      <c r="N2558" s="5"/>
      <c r="O2558" s="3" t="n">
        <v>47.6426972568196</v>
      </c>
    </row>
    <row r="2559" customFormat="false" ht="15" hidden="false" customHeight="true" outlineLevel="0" collapsed="false">
      <c r="A2559" s="3" t="str">
        <f aca="false">A$2179</f>
        <v>Sustentabilidade Ambiental</v>
      </c>
      <c r="B2559" s="3" t="str">
        <f aca="false">B$2179</f>
        <v>Destinação do Lixo</v>
      </c>
      <c r="C2559" s="3" t="n">
        <f aca="false">C$2179</f>
        <v>1</v>
      </c>
      <c r="D2559" s="3" t="s">
        <v>243</v>
      </c>
      <c r="E2559" s="3" t="n">
        <f aca="false">E$2179</f>
        <v>2014</v>
      </c>
      <c r="F2559" s="3" t="n">
        <f aca="false">F$2179</f>
        <v>2016</v>
      </c>
      <c r="G2559" s="3" t="n">
        <v>0.403428222121668</v>
      </c>
      <c r="H2559" s="3"/>
      <c r="I2559" s="3"/>
      <c r="J2559" s="3"/>
      <c r="K2559" s="3" t="str">
        <f aca="false">K$2179</f>
        <v>Destinação adequada para o tipo de resíduo sólido e qualidade das unidades de destino em solo (Nota: 0-1)</v>
      </c>
      <c r="L2559" s="3" t="str">
        <f aca="false">L$2179</f>
        <v>SNIS</v>
      </c>
      <c r="M2559" s="3" t="str">
        <f aca="false">M$2179</f>
        <v>Pontuação de 0 a 1</v>
      </c>
      <c r="N2559" s="5"/>
      <c r="O2559" s="3" t="n">
        <v>50.3970817832805</v>
      </c>
    </row>
    <row r="2560" customFormat="false" ht="15" hidden="false" customHeight="true" outlineLevel="0" collapsed="false">
      <c r="A2560" s="3" t="str">
        <f aca="false">A$2180</f>
        <v>Sustentabilidade Ambiental</v>
      </c>
      <c r="B2560" s="3" t="str">
        <f aca="false">B$2180</f>
        <v>Tratamento de Esgoto</v>
      </c>
      <c r="C2560" s="3" t="n">
        <f aca="false">C$2180</f>
        <v>1</v>
      </c>
      <c r="D2560" s="3" t="s">
        <v>243</v>
      </c>
      <c r="E2560" s="3" t="n">
        <f aca="false">E$2180</f>
        <v>2014</v>
      </c>
      <c r="F2560" s="3" t="n">
        <f aca="false">F$2180</f>
        <v>2016</v>
      </c>
      <c r="G2560" s="3" t="n">
        <v>33.68</v>
      </c>
      <c r="H2560" s="3"/>
      <c r="I2560" s="3"/>
      <c r="J2560" s="3"/>
      <c r="K2560" s="3" t="str">
        <f aca="false">K$2180</f>
        <v>Parcela tratada do total de água consumida no estado.</v>
      </c>
      <c r="L2560" s="3" t="str">
        <f aca="false">L$2180</f>
        <v>SNIS</v>
      </c>
      <c r="M2560" s="3" t="str">
        <f aca="false">M$2180</f>
        <v>Porcentagem %</v>
      </c>
      <c r="N256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560" s="3" t="n">
        <v>46.1504811898513</v>
      </c>
    </row>
    <row r="2561" customFormat="false" ht="15" hidden="false" customHeight="true" outlineLevel="0" collapsed="false">
      <c r="A2561" s="3" t="str">
        <f aca="false">A$2181</f>
        <v>Sustentabilidade Ambiental</v>
      </c>
      <c r="B2561" s="3" t="str">
        <f aca="false">B$2181</f>
        <v> Total</v>
      </c>
      <c r="C2561" s="3" t="n">
        <f aca="false">C$2181</f>
        <v>1</v>
      </c>
      <c r="D2561" s="3" t="s">
        <v>243</v>
      </c>
      <c r="E2561" s="3" t="n">
        <f aca="false">E$2181</f>
        <v>2016</v>
      </c>
      <c r="F2561" s="3" t="n">
        <f aca="false">F$2181</f>
        <v>2016</v>
      </c>
      <c r="G2561" s="3" t="n">
        <v>44.1342478770583</v>
      </c>
      <c r="H2561" s="3"/>
      <c r="I2561" s="3"/>
      <c r="J2561" s="3"/>
      <c r="K2561" s="3" t="str">
        <f aca="false">K$2181</f>
        <v>Nota obtida via normalização e ponderação de indicadores que variam de 0 a 100.</v>
      </c>
      <c r="L2561" s="3" t="str">
        <f aca="false">L$2181</f>
        <v>Tendências</v>
      </c>
      <c r="M2561" s="3" t="str">
        <f aca="false">M$2181</f>
        <v>Nota de 0 a 100</v>
      </c>
      <c r="N2561" s="5"/>
      <c r="O2561" s="3" t="n">
        <v>52.9121767242649</v>
      </c>
    </row>
    <row r="2562" customFormat="false" ht="15" hidden="false" customHeight="true" outlineLevel="0" collapsed="false">
      <c r="A2562" s="3" t="str">
        <f aca="false">A$2182</f>
        <v>Capital Humano</v>
      </c>
      <c r="B2562" s="3" t="str">
        <f aca="false">B$2182</f>
        <v>Custo de Mão de Obra</v>
      </c>
      <c r="C2562" s="3" t="n">
        <f aca="false">C$2182</f>
        <v>-1</v>
      </c>
      <c r="D2562" s="3" t="s">
        <v>243</v>
      </c>
      <c r="E2562" s="3" t="n">
        <f aca="false">E$2182</f>
        <v>2015</v>
      </c>
      <c r="F2562" s="3" t="n">
        <f aca="false">F$2182</f>
        <v>2016</v>
      </c>
      <c r="G2562" s="3" t="n">
        <v>1188</v>
      </c>
      <c r="H2562" s="3"/>
      <c r="I2562" s="3"/>
      <c r="J2562" s="3"/>
      <c r="K2562" s="3" t="str">
        <f aca="false">K$2182</f>
        <v>Rendimento médio nominal de todos os trabalhos, habitualmente recebido por mês, pelas pessoas de 14 anos ou mais de idade, ocupadas na semana de referência, com rendimento de trabalho (Reais)</v>
      </c>
      <c r="L2562" s="3" t="str">
        <f aca="false">L$2182</f>
        <v>PNADc /IBGE</v>
      </c>
      <c r="M2562" s="3" t="str">
        <f aca="false">M$2182</f>
        <v>Reais (R$)</v>
      </c>
      <c r="N2562" s="3" t="str">
        <f aca="false">N$17</f>
        <v>A partir da publicação de 2016, ou seja, do dado de 2015, passou a ser usado o rendimento médio nominal de todos os trabalhos, antes disso se usava o rendimento médio real do trabalho principal</v>
      </c>
      <c r="O2562" s="3" t="n">
        <v>91.7476204494161</v>
      </c>
    </row>
    <row r="2563" customFormat="false" ht="15" hidden="false" customHeight="true" outlineLevel="0" collapsed="false">
      <c r="A2563" s="3" t="str">
        <f aca="false">A$2183</f>
        <v>Capital Humano</v>
      </c>
      <c r="B2563" s="3" t="str">
        <f aca="false">B$2183</f>
        <v>PEA com Ensino Superior</v>
      </c>
      <c r="C2563" s="3" t="n">
        <f aca="false">C$2183</f>
        <v>1</v>
      </c>
      <c r="D2563" s="3" t="s">
        <v>243</v>
      </c>
      <c r="E2563" s="3" t="n">
        <f aca="false">E$2183</f>
        <v>2014</v>
      </c>
      <c r="F2563" s="3" t="n">
        <f aca="false">F$2183</f>
        <v>2016</v>
      </c>
      <c r="G2563" s="3" t="n">
        <v>7.40912248205603</v>
      </c>
      <c r="H2563" s="3"/>
      <c r="I2563" s="3"/>
      <c r="J2563" s="3"/>
      <c r="K2563" s="3" t="str">
        <f aca="false">K$2183</f>
        <v>Pessoas de 10 anos ou mais de idade com 15 anos ou mais de estudo/população economicamente ativa.</v>
      </c>
      <c r="L2563" s="3" t="str">
        <f aca="false">L$2183</f>
        <v>PNADc /IBGE</v>
      </c>
      <c r="M2563" s="3" t="str">
        <f aca="false">M$2183</f>
        <v>Porcentagem %</v>
      </c>
      <c r="N2563" s="5"/>
      <c r="O2563" s="3" t="n">
        <v>7.65523117163019</v>
      </c>
    </row>
    <row r="2564" customFormat="false" ht="15" hidden="false" customHeight="true" outlineLevel="0" collapsed="false">
      <c r="A2564" s="3" t="str">
        <f aca="false">A$2184</f>
        <v>Capital Humano</v>
      </c>
      <c r="B2564" s="3" t="str">
        <f aca="false">B$2184</f>
        <v>Produtividade do Trabalho</v>
      </c>
      <c r="C2564" s="3" t="n">
        <f aca="false">C$2184</f>
        <v>1</v>
      </c>
      <c r="D2564" s="3" t="s">
        <v>243</v>
      </c>
      <c r="E2564" s="3" t="n">
        <f aca="false">E$2184</f>
        <v>2014</v>
      </c>
      <c r="F2564" s="3" t="n">
        <f aca="false">F$2184</f>
        <v>2016</v>
      </c>
      <c r="G2564" s="3" t="n">
        <v>22.325440921211</v>
      </c>
      <c r="H2564" s="3"/>
      <c r="I2564" s="3"/>
      <c r="J2564" s="3"/>
      <c r="K2564" s="3" t="str">
        <f aca="false">K$2184</f>
        <v>PIB pelo total de pessoas ocupadas no período</v>
      </c>
      <c r="L2564" s="3" t="str">
        <f aca="false">L$2184</f>
        <v>PNADc /IBGE</v>
      </c>
      <c r="M2564" s="3" t="str">
        <f aca="false">M$2184</f>
        <v>Mil Reais (R$) por habitante</v>
      </c>
      <c r="N2564" s="5" t="str">
        <f aca="false">N$19</f>
        <v>O PIB utilizado para cálculo é estimado pela Tendências</v>
      </c>
      <c r="O2564" s="3" t="n">
        <v>7.13044412586615</v>
      </c>
    </row>
    <row r="2565" customFormat="false" ht="15" hidden="false" customHeight="true" outlineLevel="0" collapsed="false">
      <c r="A2565" s="3" t="str">
        <f aca="false">A$2185</f>
        <v>Capital Humano</v>
      </c>
      <c r="B2565" s="3" t="str">
        <f aca="false">B$2185</f>
        <v>Qualificação dos Trabalhadores</v>
      </c>
      <c r="C2565" s="3" t="n">
        <f aca="false">C$2185</f>
        <v>1</v>
      </c>
      <c r="D2565" s="3" t="s">
        <v>243</v>
      </c>
      <c r="E2565" s="3" t="n">
        <f aca="false">E$2185</f>
        <v>2014</v>
      </c>
      <c r="F2565" s="3" t="n">
        <f aca="false">F$2185</f>
        <v>2016</v>
      </c>
      <c r="G2565" s="3" t="n">
        <v>8.8418989</v>
      </c>
      <c r="H2565" s="3"/>
      <c r="I2565" s="3"/>
      <c r="J2565" s="3"/>
      <c r="K2565" s="3" t="str">
        <f aca="false">K$2185</f>
        <v>Anos de estudos da população economicamente ativa.</v>
      </c>
      <c r="L2565" s="3" t="str">
        <f aca="false">L$2185</f>
        <v>PNADc /IBGE</v>
      </c>
      <c r="M2565" s="3" t="str">
        <f aca="false">M$2185</f>
        <v>Anos</v>
      </c>
      <c r="N2565" s="5"/>
      <c r="O2565" s="3" t="n">
        <v>25.3371670369263</v>
      </c>
    </row>
    <row r="2566" customFormat="false" ht="15" hidden="false" customHeight="true" outlineLevel="0" collapsed="false">
      <c r="A2566" s="3" t="str">
        <f aca="false">A$2186</f>
        <v>Capital Humano</v>
      </c>
      <c r="B2566" s="3" t="str">
        <f aca="false">B$2186</f>
        <v> Total</v>
      </c>
      <c r="C2566" s="3" t="n">
        <f aca="false">C$2186</f>
        <v>1</v>
      </c>
      <c r="D2566" s="3" t="s">
        <v>243</v>
      </c>
      <c r="E2566" s="3" t="n">
        <f aca="false">E$2186</f>
        <v>2016</v>
      </c>
      <c r="F2566" s="3" t="n">
        <f aca="false">F$2186</f>
        <v>2016</v>
      </c>
      <c r="G2566" s="3" t="n">
        <v>47.9935805393782</v>
      </c>
      <c r="H2566" s="3"/>
      <c r="I2566" s="3"/>
      <c r="J2566" s="3"/>
      <c r="K2566" s="3" t="str">
        <f aca="false">K$2186</f>
        <v>Nota obtida via normalização e ponderação de indicadores que variam de 0 a 100.</v>
      </c>
      <c r="L2566" s="3" t="str">
        <f aca="false">L$2186</f>
        <v>Tendências</v>
      </c>
      <c r="M2566" s="3" t="str">
        <f aca="false">M$2186</f>
        <v>Nota de 0 a 100</v>
      </c>
      <c r="N2566" s="5"/>
      <c r="O2566" s="3" t="n">
        <v>40.8033490663689</v>
      </c>
    </row>
    <row r="2567" customFormat="false" ht="15" hidden="false" customHeight="true" outlineLevel="0" collapsed="false">
      <c r="A2567" s="3" t="str">
        <f aca="false">A$2187</f>
        <v>Educação</v>
      </c>
      <c r="B2567" s="3" t="str">
        <f aca="false">B$2187</f>
        <v>Avaliação da Educação</v>
      </c>
      <c r="C2567" s="3" t="n">
        <f aca="false">C$2187</f>
        <v>1</v>
      </c>
      <c r="D2567" s="3" t="s">
        <v>243</v>
      </c>
      <c r="E2567" s="3" t="n">
        <f aca="false">E$2187</f>
        <v>2016</v>
      </c>
      <c r="F2567" s="3" t="n">
        <f aca="false">F$2187</f>
        <v>2016</v>
      </c>
      <c r="G2567" s="3" t="n">
        <v>100</v>
      </c>
      <c r="H2567" s="3"/>
      <c r="I2567" s="3"/>
      <c r="J2567" s="3"/>
      <c r="K2567" s="4" t="str">
        <f aca="false">K$2187</f>
        <v>Dummy para existência avaliações sistemáticas de educação (100 = Há um sistema; 0 = Não há um sistema)</v>
      </c>
      <c r="L2567" s="4" t="str">
        <f aca="false">L$2187</f>
        <v>Secretarias Estaduais de Educação</v>
      </c>
      <c r="M2567" s="4" t="str">
        <f aca="false">M$2187</f>
        <v>Pontuação de 0 ou 100</v>
      </c>
      <c r="N256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567" s="3" t="n">
        <v>10000</v>
      </c>
    </row>
    <row r="2568" customFormat="false" ht="15" hidden="false" customHeight="true" outlineLevel="0" collapsed="false">
      <c r="A2568" s="3" t="str">
        <f aca="false">A$2188</f>
        <v>Educação</v>
      </c>
      <c r="B2568" s="3" t="str">
        <f aca="false">B$2188</f>
        <v>IDEB</v>
      </c>
      <c r="C2568" s="3" t="n">
        <f aca="false">C$2188</f>
        <v>1</v>
      </c>
      <c r="D2568" s="3" t="s">
        <v>243</v>
      </c>
      <c r="E2568" s="3" t="n">
        <f aca="false">E$2188</f>
        <v>2013</v>
      </c>
      <c r="F2568" s="3" t="n">
        <f aca="false">F$2188</f>
        <v>2016</v>
      </c>
      <c r="G2568" s="3" t="n">
        <v>4.54659674582337</v>
      </c>
      <c r="H2568" s="3"/>
      <c r="I2568" s="3"/>
      <c r="J2568" s="3"/>
      <c r="K2568" s="3" t="str">
        <f aca="false">K$2188</f>
        <v>Qualidade da educação básica do Brasil, considera fluxo escolar e média de desempenhos nas avaliações de toda a rede de ensino (nota de  0 a 10)</v>
      </c>
      <c r="L2568" s="3" t="str">
        <f aca="false">L$2188</f>
        <v>INEP</v>
      </c>
      <c r="M2568" s="3" t="str">
        <f aca="false">M$2188</f>
        <v>Pontuação de 0 a 10</v>
      </c>
      <c r="N2568" s="5"/>
      <c r="O2568" s="3" t="n">
        <v>65.7892195284406</v>
      </c>
    </row>
    <row r="2569" customFormat="false" ht="15" hidden="false" customHeight="true" outlineLevel="0" collapsed="false">
      <c r="A2569" s="3" t="str">
        <f aca="false">A$2189</f>
        <v>Educação</v>
      </c>
      <c r="B2569" s="3" t="str">
        <f aca="false">B$2189</f>
        <v>ENEM</v>
      </c>
      <c r="C2569" s="3" t="n">
        <f aca="false">C$2189</f>
        <v>1</v>
      </c>
      <c r="D2569" s="3" t="s">
        <v>243</v>
      </c>
      <c r="E2569" s="3" t="n">
        <f aca="false">E$2189</f>
        <v>2014</v>
      </c>
      <c r="F2569" s="3" t="n">
        <f aca="false">F$2189</f>
        <v>2016</v>
      </c>
      <c r="G2569" s="3" t="n">
        <v>473.558666637377</v>
      </c>
      <c r="H2569" s="3"/>
      <c r="I2569" s="3"/>
      <c r="J2569" s="3"/>
      <c r="K2569" s="3" t="str">
        <f aca="false">K$2189</f>
        <v>Desempenho dos alunos do Ensino Médio para acesso ao Ensino Superior e a programas de financiamento em instituições privadas (nota de 0 a 1000).</v>
      </c>
      <c r="L2569" s="3" t="str">
        <f aca="false">L$2189</f>
        <v>INEP</v>
      </c>
      <c r="M2569" s="3" t="str">
        <f aca="false">M$2189</f>
        <v>Pontuação de 0 a 1000</v>
      </c>
      <c r="N2569" s="5"/>
      <c r="O2569" s="3" t="n">
        <v>9.21215615884735</v>
      </c>
    </row>
    <row r="2570" customFormat="false" ht="15" hidden="false" customHeight="true" outlineLevel="0" collapsed="false">
      <c r="A2570" s="3" t="str">
        <f aca="false">A$2190</f>
        <v>Educação</v>
      </c>
      <c r="B2570" s="3" t="str">
        <f aca="false">B$2190</f>
        <v>PISA</v>
      </c>
      <c r="C2570" s="3" t="n">
        <f aca="false">C$2190</f>
        <v>1</v>
      </c>
      <c r="D2570" s="3" t="s">
        <v>243</v>
      </c>
      <c r="E2570" s="3" t="n">
        <f aca="false">E$2190</f>
        <v>2012</v>
      </c>
      <c r="F2570" s="3" t="n">
        <f aca="false">F$2190</f>
        <v>2016</v>
      </c>
      <c r="G2570" s="3" t="n">
        <v>387.2</v>
      </c>
      <c r="H2570" s="3"/>
      <c r="I2570" s="3"/>
      <c r="J2570" s="3"/>
      <c r="K2570" s="3" t="str">
        <f aca="false">K$2190</f>
        <v>Desempenho dos estudantes na faixa dos 15 anos no Programa internacional de avaliação dos estudantes (Nota: 0-1000)</v>
      </c>
      <c r="L2570" s="3" t="str">
        <f aca="false">L$2190</f>
        <v>PISA</v>
      </c>
      <c r="M2570" s="3" t="str">
        <f aca="false">M$2190</f>
        <v>Pontuação de 0 a 1000</v>
      </c>
      <c r="N2570" s="5"/>
      <c r="O2570" s="3" t="n">
        <v>52.2526501766784</v>
      </c>
    </row>
    <row r="2571" customFormat="false" ht="15" hidden="false" customHeight="true" outlineLevel="0" collapsed="false">
      <c r="A2571" s="3" t="str">
        <f aca="false">A$2191</f>
        <v>Educação</v>
      </c>
      <c r="B2571" s="3" t="str">
        <f aca="false">B$2191</f>
        <v>Índice de Oportunidade da Educação</v>
      </c>
      <c r="C2571" s="3" t="n">
        <f aca="false">C$2191</f>
        <v>1</v>
      </c>
      <c r="D2571" s="3" t="s">
        <v>243</v>
      </c>
      <c r="E2571" s="3" t="n">
        <f aca="false">E$2191</f>
        <v>2015</v>
      </c>
      <c r="F2571" s="3" t="n">
        <f aca="false">F$2191</f>
        <v>2016</v>
      </c>
      <c r="G2571" s="3" t="n">
        <v>4.627055</v>
      </c>
      <c r="H2571" s="3"/>
      <c r="I2571" s="3"/>
      <c r="J2571" s="3"/>
      <c r="K2571" s="3" t="str">
        <f aca="false">K$2191</f>
        <v>Mede a qualidade das oportunidades educacionais oferecidas por municípios e estados (Nota: 0-10)</v>
      </c>
      <c r="L2571" s="3" t="str">
        <f aca="false">L$2191</f>
        <v>CLP/Metas</v>
      </c>
      <c r="M2571" s="3" t="str">
        <f aca="false">M$2191</f>
        <v>Pontuação de 0 a 10</v>
      </c>
      <c r="N2571" s="5"/>
      <c r="O2571" s="3" t="n">
        <v>72.6577649005383</v>
      </c>
    </row>
    <row r="2572" customFormat="false" ht="15" hidden="false" customHeight="true" outlineLevel="0" collapsed="false">
      <c r="A2572" s="3" t="str">
        <f aca="false">A$2192</f>
        <v>Educação</v>
      </c>
      <c r="B2572" s="3" t="str">
        <f aca="false">B$2192</f>
        <v>Taxa de Abandono do Ensino Fundamental</v>
      </c>
      <c r="C2572" s="3" t="n">
        <f aca="false">C$2192</f>
        <v>-1</v>
      </c>
      <c r="D2572" s="3" t="s">
        <v>243</v>
      </c>
      <c r="E2572" s="3" t="n">
        <f aca="false">E$2192</f>
        <v>2014</v>
      </c>
      <c r="F2572" s="3" t="n">
        <f aca="false">F$2192</f>
        <v>2016</v>
      </c>
      <c r="G2572" s="3" t="n">
        <v>2.94831496625217</v>
      </c>
      <c r="H2572" s="3"/>
      <c r="I2572" s="3"/>
      <c r="J2572" s="3"/>
      <c r="K2572" s="3" t="str">
        <f aca="false">K$2192</f>
        <v>Porcentagem dos alunos do ensino fundamental que abandonam os estudos</v>
      </c>
      <c r="L2572" s="3" t="str">
        <f aca="false">L$2192</f>
        <v>Portal Qedu</v>
      </c>
      <c r="M2572" s="3" t="str">
        <f aca="false">M$2192</f>
        <v>Porcentagem %</v>
      </c>
      <c r="N2572" s="5" t="str">
        <f aca="false">N$27</f>
        <v>A partir de 2017 o indicador Taxa de abandono do ensino fundamental foi substituído pelo Taxa de frequência líquida do ensino fundamental</v>
      </c>
      <c r="O2572" s="3" t="n">
        <v>78.515611980999</v>
      </c>
    </row>
    <row r="2573" customFormat="false" ht="15" hidden="false" customHeight="true" outlineLevel="0" collapsed="false">
      <c r="A2573" s="3" t="str">
        <f aca="false">A$2193</f>
        <v>Educação</v>
      </c>
      <c r="B2573" s="3" t="str">
        <f aca="false">B$2193</f>
        <v>Taxa de Abandono do Ensino Médio</v>
      </c>
      <c r="C2573" s="3" t="n">
        <f aca="false">C$2193</f>
        <v>-1</v>
      </c>
      <c r="D2573" s="3" t="s">
        <v>243</v>
      </c>
      <c r="E2573" s="3" t="n">
        <f aca="false">E$2193</f>
        <v>2014</v>
      </c>
      <c r="F2573" s="3" t="n">
        <f aca="false">F$2193</f>
        <v>2016</v>
      </c>
      <c r="G2573" s="3" t="n">
        <v>7.91194730745009</v>
      </c>
      <c r="H2573" s="3"/>
      <c r="I2573" s="3"/>
      <c r="J2573" s="3"/>
      <c r="K2573" s="3" t="str">
        <f aca="false">K$2193</f>
        <v>Porcentagem dos alunos do ensino médio que abandonam os estudos.</v>
      </c>
      <c r="L2573" s="3" t="str">
        <f aca="false">L$2193</f>
        <v>Portal Qedu</v>
      </c>
      <c r="M2573" s="3" t="str">
        <f aca="false">M$2193</f>
        <v>Porcentagem %</v>
      </c>
      <c r="N2573" s="5" t="str">
        <f aca="false">N$28</f>
        <v>A partir de 2017 o indicador Taxa de abandono do ensino médio foi substituído pelo Taxa de frequência líquida do ensino médio</v>
      </c>
      <c r="O2573" s="3" t="n">
        <v>63.4621164322519</v>
      </c>
    </row>
    <row r="2574" customFormat="false" ht="15" hidden="false" customHeight="true" outlineLevel="0" collapsed="false">
      <c r="A2574" s="3" t="str">
        <f aca="false">A$2194</f>
        <v>Educação</v>
      </c>
      <c r="B2574" s="3" t="str">
        <f aca="false">B$2194</f>
        <v> Total</v>
      </c>
      <c r="C2574" s="3" t="n">
        <f aca="false">C$2194</f>
        <v>1</v>
      </c>
      <c r="D2574" s="3" t="s">
        <v>243</v>
      </c>
      <c r="E2574" s="3" t="n">
        <f aca="false">E$2194</f>
        <v>2016</v>
      </c>
      <c r="F2574" s="3" t="n">
        <f aca="false">F$2194</f>
        <v>2016</v>
      </c>
      <c r="G2574" s="3" t="n">
        <v>68.3335193515235</v>
      </c>
      <c r="H2574" s="3"/>
      <c r="I2574" s="3"/>
      <c r="J2574" s="3"/>
      <c r="K2574" s="3" t="str">
        <f aca="false">K$2194</f>
        <v>Nota obtida via normalização e ponderação de indicadores que variam de 0 a 100.</v>
      </c>
      <c r="L2574" s="3" t="str">
        <f aca="false">L$2194</f>
        <v>Tendências</v>
      </c>
      <c r="M2574" s="3" t="str">
        <f aca="false">M$2194</f>
        <v>Nota de 0 a 100</v>
      </c>
      <c r="N2574" s="5"/>
      <c r="O2574" s="3" t="n">
        <v>65.5515887662819</v>
      </c>
    </row>
    <row r="2575" customFormat="false" ht="15" hidden="false" customHeight="true" outlineLevel="0" collapsed="false">
      <c r="A2575" s="3" t="str">
        <f aca="false">A$2195</f>
        <v>Eficiência da Máquina Pública</v>
      </c>
      <c r="B2575" s="3" t="str">
        <f aca="false">B$2195</f>
        <v>Eficiência do Judiciário</v>
      </c>
      <c r="C2575" s="3" t="n">
        <f aca="false">C$2195</f>
        <v>-1</v>
      </c>
      <c r="D2575" s="3" t="s">
        <v>243</v>
      </c>
      <c r="E2575" s="3" t="n">
        <f aca="false">E$2195</f>
        <v>2014</v>
      </c>
      <c r="F2575" s="3" t="n">
        <f aca="false">F$2195</f>
        <v>2016</v>
      </c>
      <c r="G2575" s="3" t="n">
        <v>68.3098017691606</v>
      </c>
      <c r="H2575" s="3"/>
      <c r="I2575" s="3"/>
      <c r="J2575" s="3"/>
      <c r="K2575" s="3" t="str">
        <f aca="false">K$2195</f>
        <v>Taxa de congestionamento = 1 - (processos baixados)/(casos novos + casos pendentes)</v>
      </c>
      <c r="L2575" s="3" t="str">
        <f aca="false">L$2195</f>
        <v>Justiça em Números/CNJ</v>
      </c>
      <c r="M2575" s="3" t="str">
        <f aca="false">M$2195</f>
        <v>Porcentagem %</v>
      </c>
      <c r="N257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575" s="3" t="n">
        <v>24.7941013919434</v>
      </c>
    </row>
    <row r="2576" customFormat="false" ht="15" hidden="false" customHeight="true" outlineLevel="0" collapsed="false">
      <c r="A2576" s="3" t="str">
        <f aca="false">A$2196</f>
        <v>Eficiência da Máquina Pública</v>
      </c>
      <c r="B2576" s="3" t="str">
        <f aca="false">B$2196</f>
        <v>Custo do Executivo/PIB</v>
      </c>
      <c r="C2576" s="3" t="n">
        <f aca="false">C$2196</f>
        <v>-1</v>
      </c>
      <c r="D2576" s="3" t="s">
        <v>243</v>
      </c>
      <c r="E2576" s="3" t="n">
        <f aca="false">E$2196</f>
        <v>2015</v>
      </c>
      <c r="F2576" s="3" t="n">
        <f aca="false">F$2196</f>
        <v>2016</v>
      </c>
      <c r="G2576" s="3" t="n">
        <v>1.05885454009789</v>
      </c>
      <c r="H2576" s="3"/>
      <c r="I2576" s="3"/>
      <c r="J2576" s="3"/>
      <c r="K2576" s="3" t="str">
        <f aca="false">K$2196</f>
        <v>Recursos públicos alocados na administração direta / PIB</v>
      </c>
      <c r="L2576" s="3" t="str">
        <f aca="false">L$2196</f>
        <v>FINBRA/Siconfi</v>
      </c>
      <c r="M2576" s="3" t="str">
        <f aca="false">M$2196</f>
        <v>Porcentagem %</v>
      </c>
      <c r="N2576" s="3" t="str">
        <f aca="false">N$61</f>
        <v>O PIB utilizado para cálculo é estimado pela Tendências</v>
      </c>
      <c r="O2576" s="3" t="n">
        <v>90.5729943971968</v>
      </c>
    </row>
    <row r="2577" customFormat="false" ht="15" hidden="false" customHeight="true" outlineLevel="0" collapsed="false">
      <c r="A2577" s="3" t="str">
        <f aca="false">A$2197</f>
        <v>Eficiência da Máquina Pública</v>
      </c>
      <c r="B2577" s="3" t="str">
        <f aca="false">B$2197</f>
        <v>Custo do Judiciário/PIB</v>
      </c>
      <c r="C2577" s="3" t="n">
        <f aca="false">C$2197</f>
        <v>-1</v>
      </c>
      <c r="D2577" s="3" t="s">
        <v>243</v>
      </c>
      <c r="E2577" s="3" t="n">
        <f aca="false">E$2197</f>
        <v>2015</v>
      </c>
      <c r="F2577" s="3" t="n">
        <f aca="false">F$2197</f>
        <v>2016</v>
      </c>
      <c r="G2577" s="3" t="n">
        <v>1.13154627478557</v>
      </c>
      <c r="H2577" s="3"/>
      <c r="I2577" s="3"/>
      <c r="J2577" s="3"/>
      <c r="K2577" s="3" t="str">
        <f aca="false">K$2197</f>
        <v>Recursos públicos alocados no judiciário / PIB</v>
      </c>
      <c r="L2577" s="3" t="str">
        <f aca="false">L$2197</f>
        <v>FINBRA/Siconfi</v>
      </c>
      <c r="M2577" s="3" t="str">
        <f aca="false">M$2197</f>
        <v>Porcentagem %</v>
      </c>
      <c r="N2577" s="3" t="str">
        <f aca="false">N$63</f>
        <v>O PIB utilizado para cálculo é estimado pela Tendências. O Distrito Federal não é válido nesse indicador.</v>
      </c>
      <c r="O2577" s="3" t="n">
        <v>89.3587449206345</v>
      </c>
    </row>
    <row r="2578" customFormat="false" ht="15" hidden="false" customHeight="true" outlineLevel="0" collapsed="false">
      <c r="A2578" s="3" t="str">
        <f aca="false">A$2198</f>
        <v>Eficiência da Máquina Pública</v>
      </c>
      <c r="B2578" s="3" t="str">
        <f aca="false">B$2198</f>
        <v>Custo do Legislativo/PIB</v>
      </c>
      <c r="C2578" s="3" t="n">
        <f aca="false">C$2198</f>
        <v>-1</v>
      </c>
      <c r="D2578" s="3" t="s">
        <v>243</v>
      </c>
      <c r="E2578" s="3" t="n">
        <f aca="false">E$2198</f>
        <v>2015</v>
      </c>
      <c r="F2578" s="3" t="n">
        <f aca="false">F$2198</f>
        <v>2016</v>
      </c>
      <c r="G2578" s="3" t="n">
        <v>0.622426378157215</v>
      </c>
      <c r="H2578" s="3"/>
      <c r="I2578" s="3"/>
      <c r="J2578" s="3"/>
      <c r="K2578" s="3" t="str">
        <f aca="false">K$2198</f>
        <v>Recursos públicos alocados no legislativo / PIB</v>
      </c>
      <c r="L2578" s="3" t="str">
        <f aca="false">L$2198</f>
        <v>FINBRA/Siconfi</v>
      </c>
      <c r="M2578" s="3" t="str">
        <f aca="false">M$2198</f>
        <v>Porcentagem %</v>
      </c>
      <c r="N2578" s="3" t="str">
        <f aca="false">N$64</f>
        <v>O PIB utilizado para cálculo é estimado pela Tendências</v>
      </c>
      <c r="O2578" s="3" t="n">
        <v>72.5993954512392</v>
      </c>
    </row>
    <row r="2579" customFormat="false" ht="15" hidden="false" customHeight="true" outlineLevel="0" collapsed="false">
      <c r="A2579" s="3" t="str">
        <f aca="false">A$2199</f>
        <v>Eficiência da Máquina Pública</v>
      </c>
      <c r="B2579" s="3" t="str">
        <f aca="false">B$2199</f>
        <v>Índice de Transparência</v>
      </c>
      <c r="C2579" s="3" t="n">
        <f aca="false">C$2199</f>
        <v>1</v>
      </c>
      <c r="D2579" s="3" t="s">
        <v>243</v>
      </c>
      <c r="E2579" s="3" t="n">
        <f aca="false">E$2199</f>
        <v>2014</v>
      </c>
      <c r="F2579" s="3" t="n">
        <f aca="false">F$2199</f>
        <v>2016</v>
      </c>
      <c r="G2579" s="3" t="n">
        <v>6.8</v>
      </c>
      <c r="H2579" s="3"/>
      <c r="I2579" s="3"/>
      <c r="J2579" s="3"/>
      <c r="K2579" s="3" t="str">
        <f aca="false">K$2199</f>
        <v>Avaliação dos portais de acesso a informações de gastos estaduais (Nota: 0-10)</v>
      </c>
      <c r="L2579" s="3" t="str">
        <f aca="false">L$2199</f>
        <v>Associação Contas Abertas</v>
      </c>
      <c r="M2579" s="3" t="str">
        <f aca="false">M$2199</f>
        <v>Pontuação de 0 a 10</v>
      </c>
      <c r="N2579" s="3" t="str">
        <f aca="false">N$62</f>
        <v>A partir da edição de 2018, ou seja, do dado de 2016, passou a ser usado a avaliação Escala Brasil Transparente</v>
      </c>
      <c r="O2579" s="3" t="n">
        <v>73.3662145499383</v>
      </c>
    </row>
    <row r="2580" customFormat="false" ht="15" hidden="false" customHeight="true" outlineLevel="0" collapsed="false">
      <c r="A2580" s="3" t="str">
        <f aca="false">A$2200</f>
        <v>Eficiência da Máquina Pública</v>
      </c>
      <c r="B2580" s="3" t="str">
        <f aca="false">B$2200</f>
        <v>% Servidores Comissionados</v>
      </c>
      <c r="C2580" s="3" t="n">
        <f aca="false">C$2200</f>
        <v>-1</v>
      </c>
      <c r="D2580" s="3" t="s">
        <v>243</v>
      </c>
      <c r="E2580" s="3" t="n">
        <f aca="false">E$2200</f>
        <v>2014</v>
      </c>
      <c r="F2580" s="3" t="n">
        <f aca="false">F$2200</f>
        <v>2016</v>
      </c>
      <c r="G2580" s="3" t="n">
        <v>1.66034727308124</v>
      </c>
      <c r="H2580" s="3"/>
      <c r="I2580" s="3"/>
      <c r="J2580" s="3"/>
      <c r="K2580" s="3" t="str">
        <f aca="false">K$2200</f>
        <v>% de cargos comissionados no total de cargos públicos</v>
      </c>
      <c r="L2580" s="3" t="str">
        <f aca="false">L$2200</f>
        <v>IBGE/Estadic</v>
      </c>
      <c r="M2580" s="3" t="str">
        <f aca="false">M$2200</f>
        <v>Porcentagem %</v>
      </c>
      <c r="N2580" s="5"/>
      <c r="O2580" s="3" t="n">
        <v>96.7997440667819</v>
      </c>
    </row>
    <row r="2581" customFormat="false" ht="15" hidden="false" customHeight="true" outlineLevel="0" collapsed="false">
      <c r="A2581" s="3" t="str">
        <f aca="false">A$2201</f>
        <v>Eficiência da Máquina Pública</v>
      </c>
      <c r="B2581" s="3" t="str">
        <f aca="false">B$2201</f>
        <v> Total</v>
      </c>
      <c r="C2581" s="3" t="n">
        <f aca="false">C$2201</f>
        <v>1</v>
      </c>
      <c r="D2581" s="3" t="s">
        <v>243</v>
      </c>
      <c r="E2581" s="3" t="n">
        <f aca="false">E$2201</f>
        <v>2016</v>
      </c>
      <c r="F2581" s="3" t="n">
        <f aca="false">F$2201</f>
        <v>2016</v>
      </c>
      <c r="G2581" s="3" t="n">
        <v>73.1062433446369</v>
      </c>
      <c r="H2581" s="3"/>
      <c r="I2581" s="3"/>
      <c r="J2581" s="3"/>
      <c r="K2581" s="3" t="str">
        <f aca="false">K$2201</f>
        <v>Nota obtida via normalização e ponderação de indicadores que variam de 0 a 100.</v>
      </c>
      <c r="L2581" s="3" t="str">
        <f aca="false">L$2201</f>
        <v>Tendências</v>
      </c>
      <c r="M2581" s="3" t="str">
        <f aca="false">M$2201</f>
        <v>Nota de 0 a 100</v>
      </c>
      <c r="N2581" s="5"/>
      <c r="O2581" s="3" t="n">
        <v>87.2996373988173</v>
      </c>
    </row>
    <row r="2582" customFormat="false" ht="15" hidden="false" customHeight="true" outlineLevel="0" collapsed="false">
      <c r="A2582" s="3" t="str">
        <f aca="false">A$2202</f>
        <v>Infraestrutura</v>
      </c>
      <c r="B2582" s="3" t="str">
        <f aca="false">B$2202</f>
        <v>Acessibilidade do Serviço de Telecomunicações</v>
      </c>
      <c r="C2582" s="3" t="n">
        <f aca="false">C$2202</f>
        <v>1</v>
      </c>
      <c r="D2582" s="3" t="s">
        <v>243</v>
      </c>
      <c r="E2582" s="3" t="n">
        <f aca="false">E$2202</f>
        <v>2015</v>
      </c>
      <c r="F2582" s="3" t="n">
        <f aca="false">F$2202</f>
        <v>2016</v>
      </c>
      <c r="G2582" s="3" t="n">
        <v>127.750454181614</v>
      </c>
      <c r="H2582" s="3"/>
      <c r="I2582" s="3"/>
      <c r="J2582" s="3"/>
      <c r="K2582" s="3" t="str">
        <f aca="false">K$2202</f>
        <v>Densidade de acessos por 100 habitantes (telefonia móvel e banda larga*)</v>
      </c>
      <c r="L2582" s="3" t="str">
        <f aca="false">L$2202</f>
        <v>ANATEL</v>
      </c>
      <c r="M2582" s="3" t="str">
        <f aca="false">M$2202</f>
        <v>Acessos por 100 mil habitantes</v>
      </c>
      <c r="N2582" s="5"/>
      <c r="O2582" s="3" t="n">
        <v>30.2653333311167</v>
      </c>
    </row>
    <row r="2583" customFormat="false" ht="15" hidden="false" customHeight="true" outlineLevel="0" collapsed="false">
      <c r="A2583" s="3" t="str">
        <f aca="false">A$2203</f>
        <v>Infraestrutura</v>
      </c>
      <c r="B2583" s="3" t="str">
        <f aca="false">B$2203</f>
        <v>Custo de Combustíveis</v>
      </c>
      <c r="C2583" s="3" t="n">
        <f aca="false">C$2203</f>
        <v>-1</v>
      </c>
      <c r="D2583" s="3" t="s">
        <v>243</v>
      </c>
      <c r="E2583" s="3" t="n">
        <f aca="false">E$2203</f>
        <v>2015</v>
      </c>
      <c r="F2583" s="3" t="n">
        <f aca="false">F$2203</f>
        <v>2016</v>
      </c>
      <c r="G2583" s="3" t="n">
        <v>3.09333113609839</v>
      </c>
      <c r="H2583" s="3"/>
      <c r="I2583" s="3"/>
      <c r="J2583" s="3"/>
      <c r="K2583" s="3" t="str">
        <f aca="false">K$2203</f>
        <v>Preço pago em reais por consumidores finais (etanol, gasolina e diesel)</v>
      </c>
      <c r="L2583" s="3" t="str">
        <f aca="false">L$2203</f>
        <v>ANP</v>
      </c>
      <c r="M2583" s="3" t="str">
        <f aca="false">M$2203</f>
        <v>Reais (R$)</v>
      </c>
      <c r="N2583" s="5" t="str">
        <f aca="false">N$6</f>
        <v>A partir da edição de 2018, ou seja, do dado de 2017 o preço pago passou a ser ponderado pela participação dos combustíveis no consumo total.</v>
      </c>
      <c r="O2583" s="3" t="n">
        <v>62.9255201303898</v>
      </c>
    </row>
    <row r="2584" customFormat="false" ht="15" hidden="false" customHeight="true" outlineLevel="0" collapsed="false">
      <c r="A2584" s="3" t="str">
        <f aca="false">A$2204</f>
        <v>Infraestrutura</v>
      </c>
      <c r="B2584" s="3" t="str">
        <f aca="false">B$2204</f>
        <v>Custo de Saneamento Básico</v>
      </c>
      <c r="C2584" s="3" t="n">
        <f aca="false">C$2204</f>
        <v>-1</v>
      </c>
      <c r="D2584" s="3" t="s">
        <v>243</v>
      </c>
      <c r="E2584" s="3" t="n">
        <f aca="false">E$2204</f>
        <v>2014</v>
      </c>
      <c r="F2584" s="3" t="n">
        <f aca="false">F$2204</f>
        <v>2016</v>
      </c>
      <c r="G2584" s="3" t="n">
        <v>2.21</v>
      </c>
      <c r="H2584" s="3"/>
      <c r="I2584" s="3"/>
      <c r="J2584" s="3"/>
      <c r="K2584" s="3" t="str">
        <f aca="false">K$2204</f>
        <v>Tarifa média praticada pelo serviço de tratamento e distribuição</v>
      </c>
      <c r="L2584" s="3" t="str">
        <f aca="false">L$2204</f>
        <v>SNIS</v>
      </c>
      <c r="M2584" s="3" t="str">
        <f aca="false">M$2204</f>
        <v>Reais ($) por m3</v>
      </c>
      <c r="N2584" s="5"/>
      <c r="O2584" s="3" t="n">
        <v>81.9148936170213</v>
      </c>
    </row>
    <row r="2585" customFormat="false" ht="15" hidden="false" customHeight="true" outlineLevel="0" collapsed="false">
      <c r="A2585" s="3" t="str">
        <f aca="false">A$2205</f>
        <v>Infraestrutura</v>
      </c>
      <c r="B2585" s="3" t="str">
        <f aca="false">B$2205</f>
        <v>Disponibilidade de Voos Diretos</v>
      </c>
      <c r="C2585" s="3" t="n">
        <f aca="false">C$2205</f>
        <v>1</v>
      </c>
      <c r="D2585" s="3" t="s">
        <v>243</v>
      </c>
      <c r="E2585" s="3" t="n">
        <f aca="false">E$2205</f>
        <v>2015</v>
      </c>
      <c r="F2585" s="3" t="n">
        <f aca="false">F$2205</f>
        <v>2016</v>
      </c>
      <c r="G2585" s="3" t="n">
        <v>25544</v>
      </c>
      <c r="H2585" s="3"/>
      <c r="I2585" s="3"/>
      <c r="J2585" s="3"/>
      <c r="K2585" s="3" t="str">
        <f aca="false">K$2205</f>
        <v>Número de voos diretos</v>
      </c>
      <c r="L2585" s="3" t="str">
        <f aca="false">L$2205</f>
        <v>ANAC</v>
      </c>
      <c r="M2585" s="3" t="str">
        <f aca="false">M$2205</f>
        <v>Número de voos</v>
      </c>
      <c r="N2585" s="5"/>
      <c r="O2585" s="3" t="n">
        <v>9.57770610366078</v>
      </c>
    </row>
    <row r="2586" customFormat="false" ht="15" hidden="false" customHeight="true" outlineLevel="0" collapsed="false">
      <c r="A2586" s="3" t="str">
        <f aca="false">A$2206</f>
        <v>Infraestrutura</v>
      </c>
      <c r="B2586" s="3" t="str">
        <f aca="false">B$2206</f>
        <v>Acesso à Energia Elétrica</v>
      </c>
      <c r="C2586" s="3" t="n">
        <f aca="false">C$2206</f>
        <v>1</v>
      </c>
      <c r="D2586" s="3" t="s">
        <v>243</v>
      </c>
      <c r="E2586" s="3" t="n">
        <f aca="false">E$2206</f>
        <v>2014</v>
      </c>
      <c r="F2586" s="3" t="n">
        <f aca="false">F$2206</f>
        <v>2016</v>
      </c>
      <c r="G2586" s="3" t="n">
        <v>99.7833935018051</v>
      </c>
      <c r="H2586" s="3"/>
      <c r="I2586" s="3"/>
      <c r="J2586" s="3"/>
      <c r="K2586" s="3" t="str">
        <f aca="false">K$2206</f>
        <v>Proporção de domicílios com acesso a energia elétrica (iluminação elétrica).</v>
      </c>
      <c r="L2586" s="3" t="str">
        <f aca="false">L$2206</f>
        <v>PNADc /IBGE</v>
      </c>
      <c r="M2586" s="3" t="str">
        <f aca="false">M$2206</f>
        <v>Porcentagem %</v>
      </c>
      <c r="N2586" s="5"/>
      <c r="O2586" s="3" t="n">
        <v>96.4878803506962</v>
      </c>
    </row>
    <row r="2587" customFormat="false" ht="15" hidden="false" customHeight="true" outlineLevel="0" collapsed="false">
      <c r="A2587" s="3" t="str">
        <f aca="false">A$2207</f>
        <v>Infraestrutura</v>
      </c>
      <c r="B2587" s="3" t="str">
        <f aca="false">B$2207</f>
        <v>Custo da Energia Elétrica</v>
      </c>
      <c r="C2587" s="3" t="n">
        <f aca="false">C$2207</f>
        <v>-1</v>
      </c>
      <c r="D2587" s="3" t="s">
        <v>243</v>
      </c>
      <c r="E2587" s="3" t="n">
        <f aca="false">E$2207</f>
        <v>2015</v>
      </c>
      <c r="F2587" s="3" t="n">
        <f aca="false">F$2207</f>
        <v>2016</v>
      </c>
      <c r="G2587" s="3" t="n">
        <v>560.492541925447</v>
      </c>
      <c r="H2587" s="3"/>
      <c r="I2587" s="3"/>
      <c r="J2587" s="3"/>
      <c r="K2587" s="3" t="str">
        <f aca="false">K$2207</f>
        <v>Tarifa média praticada para o consumo comercial, residencial e industrial.</v>
      </c>
      <c r="L2587" s="3" t="str">
        <f aca="false">L$2207</f>
        <v>ANEEL</v>
      </c>
      <c r="M2587" s="3" t="str">
        <f aca="false">M$2207</f>
        <v>Reais (R$) por MWh</v>
      </c>
      <c r="N2587" s="5"/>
      <c r="O2587" s="3" t="n">
        <v>36.4641246731069</v>
      </c>
    </row>
    <row r="2588" customFormat="false" ht="15" hidden="false" customHeight="true" outlineLevel="0" collapsed="false">
      <c r="A2588" s="3" t="str">
        <f aca="false">A$2208</f>
        <v>Infraestrutura</v>
      </c>
      <c r="B2588" s="3" t="str">
        <f aca="false">B$2208</f>
        <v>Qualidade da Energia Elétrica</v>
      </c>
      <c r="C2588" s="3" t="n">
        <f aca="false">C$2208</f>
        <v>-1</v>
      </c>
      <c r="D2588" s="3" t="s">
        <v>243</v>
      </c>
      <c r="E2588" s="3" t="n">
        <f aca="false">E$2208</f>
        <v>2015</v>
      </c>
      <c r="F2588" s="3" t="n">
        <f aca="false">F$2208</f>
        <v>2016</v>
      </c>
      <c r="G2588" s="3" t="n">
        <v>0.85</v>
      </c>
      <c r="H2588" s="3"/>
      <c r="I2588" s="3"/>
      <c r="J2588" s="3"/>
      <c r="K2588" s="3" t="str">
        <f aca="false">K$2208</f>
        <v>O indicador aponta o Desempenho Global de Continuidade, que considera a duração e frequência de interrupções no serviço de energia.</v>
      </c>
      <c r="L2588" s="3" t="str">
        <f aca="false">L$2208</f>
        <v>ANEEL</v>
      </c>
      <c r="M2588" s="3" t="str">
        <f aca="false">M$2208</f>
        <v>Pontuação</v>
      </c>
      <c r="N2588" s="5"/>
      <c r="O2588" s="3" t="n">
        <v>88.0952380952381</v>
      </c>
    </row>
    <row r="2589" customFormat="false" ht="15" hidden="false" customHeight="true" outlineLevel="0" collapsed="false">
      <c r="A2589" s="3" t="str">
        <f aca="false">A$2209</f>
        <v>Infraestrutura</v>
      </c>
      <c r="B2589" s="3" t="str">
        <f aca="false">B$2209</f>
        <v>Mobilidade Urbana</v>
      </c>
      <c r="C2589" s="3" t="n">
        <f aca="false">C$2209</f>
        <v>-1</v>
      </c>
      <c r="D2589" s="3" t="s">
        <v>243</v>
      </c>
      <c r="E2589" s="3" t="n">
        <f aca="false">E$2209</f>
        <v>2014</v>
      </c>
      <c r="F2589" s="3" t="n">
        <f aca="false">F$2209</f>
        <v>2016</v>
      </c>
      <c r="G2589" s="3" t="n">
        <v>27.4859098161336</v>
      </c>
      <c r="H2589" s="3"/>
      <c r="I2589" s="3"/>
      <c r="J2589" s="3"/>
      <c r="K2589" s="3" t="str">
        <f aca="false">K$2209</f>
        <v>Tempo gasto no trajeto entre casa e trabalho (minutos)</v>
      </c>
      <c r="L2589" s="3" t="str">
        <f aca="false">L$2209</f>
        <v>PNADc /IBGE</v>
      </c>
      <c r="M2589" s="3" t="str">
        <f aca="false">M$2209</f>
        <v>Minutos</v>
      </c>
      <c r="N2589" s="5"/>
      <c r="O2589" s="3" t="n">
        <v>71.6555786299193</v>
      </c>
    </row>
    <row r="2590" customFormat="false" ht="15" hidden="false" customHeight="true" outlineLevel="0" collapsed="false">
      <c r="A2590" s="3" t="str">
        <f aca="false">A$2210</f>
        <v>Infraestrutura</v>
      </c>
      <c r="B2590" s="3" t="str">
        <f aca="false">B$2210</f>
        <v>Qualidade das Rodovias</v>
      </c>
      <c r="C2590" s="3" t="n">
        <f aca="false">C$2210</f>
        <v>1</v>
      </c>
      <c r="D2590" s="3" t="s">
        <v>243</v>
      </c>
      <c r="E2590" s="3" t="n">
        <f aca="false">E$2210</f>
        <v>2015</v>
      </c>
      <c r="F2590" s="3" t="n">
        <f aca="false">F$2210</f>
        <v>2016</v>
      </c>
      <c r="G2590" s="3" t="n">
        <v>3.22693831352575</v>
      </c>
      <c r="H2590" s="3"/>
      <c r="I2590" s="3"/>
      <c r="J2590" s="3"/>
      <c r="K2590" s="3" t="str">
        <f aca="false">K$2210</f>
        <v>Avaliação das condições das vias rodoviárias (nota entre 1 (ruim) a 5 (ótimo) ponderada pela extensão pesquisada)</v>
      </c>
      <c r="L2590" s="3" t="str">
        <f aca="false">L$2210</f>
        <v>CNT</v>
      </c>
      <c r="M2590" s="3" t="str">
        <f aca="false">M$2210</f>
        <v>Pontuação de 1 a 5</v>
      </c>
      <c r="N2590" s="5"/>
      <c r="O2590" s="3" t="n">
        <v>45.527695833356</v>
      </c>
    </row>
    <row r="2591" customFormat="false" ht="15" hidden="false" customHeight="true" outlineLevel="0" collapsed="false">
      <c r="A2591" s="3" t="str">
        <f aca="false">A$2211</f>
        <v>Infraestrutura</v>
      </c>
      <c r="B2591" s="3" t="str">
        <f aca="false">B$2211</f>
        <v>Qualidade do Serviço de Telecomunicações</v>
      </c>
      <c r="C2591" s="3" t="n">
        <f aca="false">C$2211</f>
        <v>1</v>
      </c>
      <c r="D2591" s="3" t="s">
        <v>243</v>
      </c>
      <c r="E2591" s="3" t="n">
        <f aca="false">E$2211</f>
        <v>2015</v>
      </c>
      <c r="F2591" s="3" t="n">
        <f aca="false">F$2211</f>
        <v>2016</v>
      </c>
      <c r="G2591" s="3" t="n">
        <v>62.25</v>
      </c>
      <c r="H2591" s="3"/>
      <c r="I2591" s="3"/>
      <c r="J2591" s="3"/>
      <c r="K2591" s="3" t="str">
        <f aca="false">K$2211</f>
        <v>Média do ranking de banda larga fixa e do de telefonia móvel (percentual de indicadores com cumprimento de metas)</v>
      </c>
      <c r="L2591" s="3" t="str">
        <f aca="false">L$2211</f>
        <v>ANATEL</v>
      </c>
      <c r="M2591" s="3" t="str">
        <f aca="false">M$2211</f>
        <v>Porcentagem %</v>
      </c>
      <c r="N2591" s="5"/>
      <c r="O2591" s="3" t="n">
        <v>54.1333333333334</v>
      </c>
    </row>
    <row r="2592" customFormat="false" ht="15" hidden="false" customHeight="true" outlineLevel="0" collapsed="false">
      <c r="A2592" s="3" t="str">
        <f aca="false">A$2212</f>
        <v>Infraestrutura</v>
      </c>
      <c r="B2592" s="3" t="str">
        <f aca="false">B$2212</f>
        <v> Total</v>
      </c>
      <c r="C2592" s="3" t="n">
        <f aca="false">C$2212</f>
        <v>1</v>
      </c>
      <c r="D2592" s="3" t="s">
        <v>243</v>
      </c>
      <c r="E2592" s="3" t="n">
        <f aca="false">E$2212</f>
        <v>2016</v>
      </c>
      <c r="F2592" s="3" t="n">
        <f aca="false">F$2212</f>
        <v>2016</v>
      </c>
      <c r="G2592" s="3" t="n">
        <v>56.8027389078738</v>
      </c>
      <c r="H2592" s="3"/>
      <c r="I2592" s="3"/>
      <c r="J2592" s="3"/>
      <c r="K2592" s="3" t="str">
        <f aca="false">K$2212</f>
        <v>Nota obtida via normalização e ponderação de indicadores que variam de 0 a 100.</v>
      </c>
      <c r="L2592" s="3" t="str">
        <f aca="false">L$2212</f>
        <v>Tendências</v>
      </c>
      <c r="M2592" s="3" t="str">
        <f aca="false">M$2212</f>
        <v>Nota de 0 a 100</v>
      </c>
      <c r="N2592" s="5"/>
      <c r="O2592" s="3" t="n">
        <v>56.1557763278003</v>
      </c>
    </row>
    <row r="2593" customFormat="false" ht="15" hidden="false" customHeight="true" outlineLevel="0" collapsed="false">
      <c r="A2593" s="3" t="str">
        <f aca="false">A$2213</f>
        <v>Inovação</v>
      </c>
      <c r="B2593" s="3" t="str">
        <f aca="false">B$2213</f>
        <v>Produção Acadêmica</v>
      </c>
      <c r="C2593" s="3" t="n">
        <f aca="false">C$2213</f>
        <v>1</v>
      </c>
      <c r="D2593" s="3" t="s">
        <v>243</v>
      </c>
      <c r="E2593" s="3" t="n">
        <f aca="false">E$2213</f>
        <v>2014</v>
      </c>
      <c r="F2593" s="3" t="n">
        <f aca="false">F$2213</f>
        <v>2016</v>
      </c>
      <c r="G2593" s="3" t="n">
        <v>0.337379784474121</v>
      </c>
      <c r="H2593" s="3"/>
      <c r="I2593" s="3"/>
      <c r="J2593" s="3"/>
      <c r="K2593" s="3" t="str">
        <f aca="false">K$2213</f>
        <v>Total de documentos publicados em periódicos acadêmicos indexados no Scopus em relação à população total.</v>
      </c>
      <c r="L2593" s="3" t="str">
        <f aca="false">L$2213</f>
        <v>SCImago IR</v>
      </c>
      <c r="M2593" s="3" t="str">
        <f aca="false">M$2213</f>
        <v>Artigos por 1 milhão de habitantes</v>
      </c>
      <c r="N2593" s="5"/>
      <c r="O2593" s="3" t="n">
        <v>28.7112421912818</v>
      </c>
    </row>
    <row r="2594" customFormat="false" ht="15" hidden="false" customHeight="true" outlineLevel="0" collapsed="false">
      <c r="A2594" s="3" t="str">
        <f aca="false">A$2214</f>
        <v>Inovação</v>
      </c>
      <c r="B2594" s="3" t="str">
        <f aca="false">B$2214</f>
        <v>Investimentos Públicos em P&amp;D</v>
      </c>
      <c r="C2594" s="3" t="n">
        <f aca="false">C$2214</f>
        <v>1</v>
      </c>
      <c r="D2594" s="3" t="s">
        <v>243</v>
      </c>
      <c r="E2594" s="3" t="n">
        <f aca="false">E$2214</f>
        <v>2013</v>
      </c>
      <c r="F2594" s="3" t="n">
        <f aca="false">F$2214</f>
        <v>2016</v>
      </c>
      <c r="G2594" s="3" t="n">
        <v>0.09928578063506</v>
      </c>
      <c r="H2594" s="3"/>
      <c r="I2594" s="3"/>
      <c r="J2594" s="3"/>
      <c r="K2594" s="3" t="str">
        <f aca="false">K$2214</f>
        <v>Participação de Investimento público em P&amp;D no PIB estadual</v>
      </c>
      <c r="L2594" s="3" t="str">
        <f aca="false">L$2214</f>
        <v>Min.CT&amp;I</v>
      </c>
      <c r="M2594" s="3" t="str">
        <f aca="false">M$2214</f>
        <v>Porcentagem %</v>
      </c>
      <c r="N2594" s="5" t="str">
        <f aca="false">N$68</f>
        <v>O PIB utilizado é o oficial divulgado pelo IBGE</v>
      </c>
      <c r="O2594" s="3" t="n">
        <v>16.5683892462046</v>
      </c>
    </row>
    <row r="2595" customFormat="false" ht="15" hidden="false" customHeight="true" outlineLevel="0" collapsed="false">
      <c r="A2595" s="3" t="str">
        <f aca="false">A$2215</f>
        <v>Inovação</v>
      </c>
      <c r="B2595" s="3" t="str">
        <f aca="false">B$2215</f>
        <v>Patentes</v>
      </c>
      <c r="C2595" s="3" t="n">
        <f aca="false">C$2215</f>
        <v>1</v>
      </c>
      <c r="D2595" s="3" t="s">
        <v>243</v>
      </c>
      <c r="E2595" s="3" t="n">
        <f aca="false">E$2215</f>
        <v>2012</v>
      </c>
      <c r="F2595" s="3" t="n">
        <f aca="false">F$2215</f>
        <v>2016</v>
      </c>
      <c r="G2595" s="3" t="n">
        <v>0</v>
      </c>
      <c r="H2595" s="3"/>
      <c r="I2595" s="3"/>
      <c r="J2595" s="3"/>
      <c r="K2595" s="3" t="str">
        <f aca="false">K$2215</f>
        <v>Total de concessões de patentes, englobando os tipos: "Patente de Invenção", "Modelo de Utilidade" e "Certificado de Adição" em relação ao PIB.</v>
      </c>
      <c r="L2595" s="3" t="str">
        <f aca="false">L$2215</f>
        <v>INPI</v>
      </c>
      <c r="M2595" s="3" t="str">
        <f aca="false">M$2215</f>
        <v>Patentes pelo PIB em 1 bilhão de reais</v>
      </c>
      <c r="N2595" s="3" t="str">
        <f aca="false">N$69</f>
        <v>O PIB utilizado para cálculo é estimado pela Tendências</v>
      </c>
      <c r="O2595" s="3" t="n">
        <v>0</v>
      </c>
    </row>
    <row r="2596" customFormat="false" ht="15" hidden="false" customHeight="true" outlineLevel="0" collapsed="false">
      <c r="A2596" s="3" t="str">
        <f aca="false">A$2216</f>
        <v>Inovação</v>
      </c>
      <c r="B2596" s="3" t="str">
        <f aca="false">B$2216</f>
        <v> Total</v>
      </c>
      <c r="C2596" s="3" t="n">
        <f aca="false">C$2216</f>
        <v>1</v>
      </c>
      <c r="D2596" s="3" t="s">
        <v>243</v>
      </c>
      <c r="E2596" s="3" t="n">
        <f aca="false">E$2216</f>
        <v>2016</v>
      </c>
      <c r="F2596" s="3" t="n">
        <f aca="false">F$2216</f>
        <v>2016</v>
      </c>
      <c r="G2596" s="3" t="n">
        <v>15.9118906394646</v>
      </c>
      <c r="H2596" s="3"/>
      <c r="I2596" s="3"/>
      <c r="J2596" s="3"/>
      <c r="K2596" s="3" t="str">
        <f aca="false">K$2216</f>
        <v>Nota obtida via normalização e ponderação de indicadores que variam de 0 a 100.</v>
      </c>
      <c r="L2596" s="3" t="str">
        <f aca="false">L$2216</f>
        <v>Tendências</v>
      </c>
      <c r="M2596" s="3" t="str">
        <f aca="false">M$2216</f>
        <v>Nota de 0 a 100</v>
      </c>
      <c r="N2596" s="5"/>
      <c r="O2596" s="3" t="n">
        <v>16.8290661009954</v>
      </c>
    </row>
    <row r="2597" customFormat="false" ht="15.75" hidden="false" customHeight="true" outlineLevel="0" collapsed="false">
      <c r="A2597" s="3" t="str">
        <f aca="false">A$2217</f>
        <v>Potencial de Mercado</v>
      </c>
      <c r="B2597" s="3" t="str">
        <f aca="false">B$2217</f>
        <v>Tamanho de mercado</v>
      </c>
      <c r="C2597" s="3" t="n">
        <f aca="false">C$2217</f>
        <v>1</v>
      </c>
      <c r="D2597" s="3" t="s">
        <v>243</v>
      </c>
      <c r="E2597" s="3" t="n">
        <f aca="false">E$2217</f>
        <v>2015</v>
      </c>
      <c r="F2597" s="3" t="n">
        <f aca="false">F$2217</f>
        <v>2016</v>
      </c>
      <c r="G2597" s="3" t="n">
        <v>86.423166370448</v>
      </c>
      <c r="H2597" s="3"/>
      <c r="I2597" s="3"/>
      <c r="J2597" s="3"/>
      <c r="K2597" s="3" t="str">
        <f aca="false">K$2217</f>
        <v>Produto Interno Bruto (PIB) real a preços de 2013</v>
      </c>
      <c r="L2597" s="3" t="str">
        <f aca="false">L$2217</f>
        <v>IBGE/IBCR/CAGED</v>
      </c>
      <c r="M2597" s="3" t="str">
        <f aca="false">M$2217</f>
        <v>Reais a preços de 2013</v>
      </c>
      <c r="N2597" s="5" t="str">
        <f aca="false">N$2</f>
        <v>O PIB utilizado para cálculo é estimado pela Tendências</v>
      </c>
      <c r="O2597" s="3" t="n">
        <v>6.13557962772572</v>
      </c>
    </row>
    <row r="2598" customFormat="false" ht="15" hidden="false" customHeight="true" outlineLevel="0" collapsed="false">
      <c r="A2598" s="3" t="str">
        <f aca="false">A$2218</f>
        <v>Potencial de Mercado</v>
      </c>
      <c r="B2598" s="3" t="str">
        <f aca="false">B$2218</f>
        <v>Taxa de crescimento</v>
      </c>
      <c r="C2598" s="3" t="n">
        <f aca="false">C$2218</f>
        <v>1</v>
      </c>
      <c r="D2598" s="3" t="s">
        <v>243</v>
      </c>
      <c r="E2598" s="3" t="n">
        <f aca="false">E$2218</f>
        <v>2015</v>
      </c>
      <c r="F2598" s="3" t="n">
        <f aca="false">F$2218</f>
        <v>2016</v>
      </c>
      <c r="G2598" s="3" t="n">
        <v>2.10737574661279</v>
      </c>
      <c r="H2598" s="3"/>
      <c r="I2598" s="3"/>
      <c r="J2598" s="3"/>
      <c r="K2598" s="3" t="str">
        <f aca="false">K$2218</f>
        <v>Média Móvel de cinco períodos para a taxa de crescimento anual do PIB</v>
      </c>
      <c r="L2598" s="3" t="str">
        <f aca="false">L$2218</f>
        <v>IBGE/IBCR/CAGED</v>
      </c>
      <c r="M2598" s="3" t="str">
        <f aca="false">M$2218</f>
        <v>Porcentagem %</v>
      </c>
      <c r="N2598" s="5" t="str">
        <f aca="false">N$3</f>
        <v>O PIB utilizado para cálculo é estimado pela Tendências</v>
      </c>
      <c r="O2598" s="3" t="n">
        <v>59.2497846031551</v>
      </c>
    </row>
    <row r="2599" customFormat="false" ht="15" hidden="false" customHeight="true" outlineLevel="0" collapsed="false">
      <c r="A2599" s="3" t="str">
        <f aca="false">A$2219</f>
        <v>Potencial de Mercado</v>
      </c>
      <c r="B2599" s="3" t="str">
        <f aca="false">B$2219</f>
        <v>Crescimento Potencial da Força de Trabalho</v>
      </c>
      <c r="C2599" s="3" t="n">
        <f aca="false">C$2219</f>
        <v>1</v>
      </c>
      <c r="D2599" s="3" t="s">
        <v>243</v>
      </c>
      <c r="E2599" s="3" t="n">
        <f aca="false">E$2219</f>
        <v>2015</v>
      </c>
      <c r="F2599" s="3" t="n">
        <f aca="false">F$2219</f>
        <v>2016</v>
      </c>
      <c r="G2599" s="3" t="n">
        <v>0.985466123619627</v>
      </c>
      <c r="H2599" s="3"/>
      <c r="I2599" s="3"/>
      <c r="J2599" s="3"/>
      <c r="K2599" s="3" t="str">
        <f aca="false">K$2219</f>
        <v>Média da taxa de crescimento da PIA para os próximos 10 anos (população com idade entre 15 e 64 anos)</v>
      </c>
      <c r="L2599" s="3" t="str">
        <f aca="false">L$2219</f>
        <v>IBGE</v>
      </c>
      <c r="M2599" s="3" t="str">
        <f aca="false">M$2219</f>
        <v>Porcentagem %</v>
      </c>
      <c r="N2599" s="5"/>
      <c r="O2599" s="3" t="n">
        <v>34.1701632000123</v>
      </c>
    </row>
    <row r="2600" customFormat="false" ht="15" hidden="false" customHeight="true" outlineLevel="0" collapsed="false">
      <c r="A2600" s="3" t="str">
        <f aca="false">A$2220</f>
        <v>Potencial de Mercado</v>
      </c>
      <c r="B2600" s="3" t="str">
        <f aca="false">B$2220</f>
        <v> Total</v>
      </c>
      <c r="C2600" s="3" t="n">
        <f aca="false">C$2220</f>
        <v>1</v>
      </c>
      <c r="D2600" s="3" t="s">
        <v>243</v>
      </c>
      <c r="E2600" s="3" t="n">
        <f aca="false">E$2220</f>
        <v>2016</v>
      </c>
      <c r="F2600" s="3" t="n">
        <f aca="false">F$2220</f>
        <v>2016</v>
      </c>
      <c r="G2600" s="3" t="n">
        <v>31.4335768915993</v>
      </c>
      <c r="H2600" s="3"/>
      <c r="I2600" s="3"/>
      <c r="J2600" s="3"/>
      <c r="K2600" s="3" t="str">
        <f aca="false">K$2220</f>
        <v>Nota obtida via normalização e ponderação de indicadores que variam de 0 a 100.</v>
      </c>
      <c r="L2600" s="3" t="str">
        <f aca="false">L$2220</f>
        <v>Tendências</v>
      </c>
      <c r="M2600" s="3" t="str">
        <f aca="false">M$2220</f>
        <v>Nota de 0 a 100</v>
      </c>
      <c r="N2600" s="5"/>
      <c r="O2600" s="3" t="n">
        <v>41.7401846373746</v>
      </c>
    </row>
    <row r="2601" customFormat="false" ht="15" hidden="false" customHeight="true" outlineLevel="0" collapsed="false">
      <c r="A2601" s="3" t="str">
        <f aca="false">A$2221</f>
        <v>Solidez Fiscal</v>
      </c>
      <c r="B2601" s="3" t="str">
        <f aca="false">B$2221</f>
        <v>Taxa de Investimentos</v>
      </c>
      <c r="C2601" s="3" t="n">
        <f aca="false">C$2221</f>
        <v>1</v>
      </c>
      <c r="D2601" s="3" t="s">
        <v>243</v>
      </c>
      <c r="E2601" s="3" t="n">
        <f aca="false">E$2221</f>
        <v>2015</v>
      </c>
      <c r="F2601" s="3" t="n">
        <f aca="false">F$2221</f>
        <v>2016</v>
      </c>
      <c r="G2601" s="3" t="n">
        <v>14.8531626789677</v>
      </c>
      <c r="H2601" s="3"/>
      <c r="I2601" s="3"/>
      <c r="J2601" s="3"/>
      <c r="K2601" s="3" t="str">
        <f aca="false">K$2221</f>
        <v>Investimento liquidado / receita corrente líquida</v>
      </c>
      <c r="L2601" s="3" t="str">
        <f aca="false">L$2221</f>
        <v>Siconfi</v>
      </c>
      <c r="M2601" s="3" t="str">
        <f aca="false">M$2221</f>
        <v>Porcentagem %</v>
      </c>
      <c r="N2601" s="5" t="str">
        <f aca="false">N$55</f>
        <v>Antes da edição de 2020 o indicador era conhecido como "Capacidade de Investimento"</v>
      </c>
      <c r="O2601" s="3" t="n">
        <v>100</v>
      </c>
    </row>
    <row r="2602" customFormat="false" ht="15" hidden="false" customHeight="true" outlineLevel="0" collapsed="false">
      <c r="A2602" s="3" t="str">
        <f aca="false">A$2222</f>
        <v>Solidez Fiscal</v>
      </c>
      <c r="B2602" s="3" t="str">
        <f aca="false">B$2222</f>
        <v>Resultado Nominal</v>
      </c>
      <c r="C2602" s="3" t="n">
        <f aca="false">C$2222</f>
        <v>1</v>
      </c>
      <c r="D2602" s="3" t="s">
        <v>243</v>
      </c>
      <c r="E2602" s="3" t="n">
        <f aca="false">E$2222</f>
        <v>2015</v>
      </c>
      <c r="F2602" s="3" t="n">
        <f aca="false">F$2222</f>
        <v>2016</v>
      </c>
      <c r="G2602" s="3" t="n">
        <v>-2.57020469251175</v>
      </c>
      <c r="H2602" s="3"/>
      <c r="I2602" s="3"/>
      <c r="J2602" s="3"/>
      <c r="K2602" s="3" t="str">
        <f aca="false">K$2222</f>
        <v>Diferença entre receitas e despesas primárias no período acrescidas das despesas com juros nominais incidentes sobre a dívida pública interna e externa, dividido pelo PIB</v>
      </c>
      <c r="L2602" s="3" t="str">
        <f aca="false">L$2222</f>
        <v>Siconfi</v>
      </c>
      <c r="M2602" s="3" t="str">
        <f aca="false">M$2222</f>
        <v>Porcentagem %</v>
      </c>
      <c r="N2602" s="5"/>
      <c r="O2602" s="3" t="n">
        <v>28.2746394482986</v>
      </c>
    </row>
    <row r="2603" customFormat="false" ht="15" hidden="false" customHeight="true" outlineLevel="0" collapsed="false">
      <c r="A2603" s="3" t="str">
        <f aca="false">A$2223</f>
        <v>Solidez Fiscal</v>
      </c>
      <c r="B2603" s="3" t="str">
        <f aca="false">B$2223</f>
        <v>Solvência Fiscal</v>
      </c>
      <c r="C2603" s="3" t="n">
        <f aca="false">C$2223</f>
        <v>-1</v>
      </c>
      <c r="D2603" s="3" t="s">
        <v>243</v>
      </c>
      <c r="E2603" s="3" t="n">
        <f aca="false">E$2223</f>
        <v>2015</v>
      </c>
      <c r="F2603" s="3" t="n">
        <f aca="false">F$2223</f>
        <v>2016</v>
      </c>
      <c r="G2603" s="3" t="n">
        <v>61.7391990297771</v>
      </c>
      <c r="H2603" s="3"/>
      <c r="I2603" s="3"/>
      <c r="J2603" s="3"/>
      <c r="K2603" s="3" t="str">
        <f aca="false">K$2223</f>
        <v>Dívida consolidada líquida / receita corrente líquida</v>
      </c>
      <c r="L2603" s="3" t="str">
        <f aca="false">L$2223</f>
        <v>Siconfi</v>
      </c>
      <c r="M2603" s="3" t="str">
        <f aca="false">M$2223</f>
        <v>Porcentagem %</v>
      </c>
      <c r="N2603" s="5"/>
      <c r="O2603" s="3" t="n">
        <v>75.8462228067699</v>
      </c>
    </row>
    <row r="2604" customFormat="false" ht="15" hidden="false" customHeight="true" outlineLevel="0" collapsed="false">
      <c r="A2604" s="3" t="str">
        <f aca="false">A$2224</f>
        <v>Solidez Fiscal</v>
      </c>
      <c r="B2604" s="3" t="str">
        <f aca="false">B$2224</f>
        <v>Sucesso do Planejamento Orçamentário</v>
      </c>
      <c r="C2604" s="3" t="n">
        <f aca="false">C$2224</f>
        <v>1</v>
      </c>
      <c r="D2604" s="3" t="s">
        <v>243</v>
      </c>
      <c r="E2604" s="3" t="n">
        <f aca="false">E$2224</f>
        <v>2015</v>
      </c>
      <c r="F2604" s="3" t="n">
        <f aca="false">F$2224</f>
        <v>2016</v>
      </c>
      <c r="G2604" s="3" t="n">
        <v>83.5278763438641</v>
      </c>
      <c r="H2604" s="3"/>
      <c r="I2604" s="3"/>
      <c r="J2604" s="3"/>
      <c r="K2604" s="3" t="str">
        <f aca="false">K$2224</f>
        <v>Despesa liquidada pela despesa total atualizada (dotação orçamentária).</v>
      </c>
      <c r="L2604" s="3" t="str">
        <f aca="false">L$2224</f>
        <v>Siconfi</v>
      </c>
      <c r="M2604" s="3" t="str">
        <f aca="false">M$2224</f>
        <v>Porcentagem %</v>
      </c>
      <c r="N2604" s="5" t="str">
        <f aca="false">N$58</f>
        <v>Antes de 2020 o indicador era chamado de "Sucesso da Execução Orçamentária"</v>
      </c>
      <c r="O2604" s="3" t="n">
        <v>71.7062637334531</v>
      </c>
    </row>
    <row r="2605" customFormat="false" ht="15" hidden="false" customHeight="true" outlineLevel="0" collapsed="false">
      <c r="A2605" s="3" t="str">
        <f aca="false">A$2225</f>
        <v>Solidez Fiscal</v>
      </c>
      <c r="B2605" s="3" t="str">
        <f aca="false">B$2225</f>
        <v>Dependência Fiscal</v>
      </c>
      <c r="C2605" s="3" t="n">
        <f aca="false">C$2225</f>
        <v>1</v>
      </c>
      <c r="D2605" s="3" t="s">
        <v>243</v>
      </c>
      <c r="E2605" s="3" t="n">
        <f aca="false">E$2225</f>
        <v>2015</v>
      </c>
      <c r="F2605" s="3" t="n">
        <f aca="false">F$2225</f>
        <v>2016</v>
      </c>
      <c r="G2605" s="3" t="n">
        <v>63.7858080946834</v>
      </c>
      <c r="H2605" s="3"/>
      <c r="I2605" s="3"/>
      <c r="J2605" s="3"/>
      <c r="K2605" s="3" t="str">
        <f aca="false">K$2225</f>
        <v>Grau de autonomia financeira do Estado tendo por base a participação das receitas correntes próprias (realizadas) sobre a receita corrente total, dado pela fórmula: 1 – (transferências correntes/receita corrente total)</v>
      </c>
      <c r="L2605" s="3" t="str">
        <f aca="false">L$2225</f>
        <v>Siconfi</v>
      </c>
      <c r="M2605" s="3" t="str">
        <f aca="false">M$2225</f>
        <v>Porcentagem %</v>
      </c>
      <c r="N260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605" s="3" t="n">
        <v>55.5825101897267</v>
      </c>
    </row>
    <row r="2606" customFormat="false" ht="15" hidden="false" customHeight="true" outlineLevel="0" collapsed="false">
      <c r="A2606" s="3" t="str">
        <f aca="false">A$2226</f>
        <v>Solidez Fiscal</v>
      </c>
      <c r="B2606" s="3" t="str">
        <f aca="false">B$2226</f>
        <v>Resultado Primário</v>
      </c>
      <c r="C2606" s="3" t="n">
        <f aca="false">C$2226</f>
        <v>1</v>
      </c>
      <c r="D2606" s="3" t="s">
        <v>243</v>
      </c>
      <c r="E2606" s="3" t="n">
        <f aca="false">E$2226</f>
        <v>2015</v>
      </c>
      <c r="F2606" s="3" t="n">
        <f aca="false">F$2226</f>
        <v>2016</v>
      </c>
      <c r="G2606" s="3" t="n">
        <v>-0.488302882060563</v>
      </c>
      <c r="H2606" s="3"/>
      <c r="I2606" s="3"/>
      <c r="J2606" s="3"/>
      <c r="K2606" s="3" t="str">
        <f aca="false">K$2226</f>
        <v>O resultado primário líquido é dado pela diferença entre receita primária realizada e a despesa primária liquidada no ano. A diferença é dividida pelo PIB nominal de cada Estado.</v>
      </c>
      <c r="L2606" s="3" t="str">
        <f aca="false">L$2226</f>
        <v>Siconfi</v>
      </c>
      <c r="M2606" s="3" t="str">
        <f aca="false">M$2226</f>
        <v>Porcentagem %</v>
      </c>
      <c r="N2606" s="4" t="str">
        <f aca="false">N$2226</f>
        <v>O PIB utilizado para cálculo é estimado pela Tendências</v>
      </c>
      <c r="O2606" s="3" t="n">
        <v>2.73157288938667</v>
      </c>
    </row>
    <row r="2607" customFormat="false" ht="15" hidden="false" customHeight="true" outlineLevel="0" collapsed="false">
      <c r="A2607" s="3" t="str">
        <f aca="false">A$2227</f>
        <v>Solidez Fiscal</v>
      </c>
      <c r="B2607" s="3" t="str">
        <f aca="false">B$2227</f>
        <v> Total</v>
      </c>
      <c r="C2607" s="3" t="n">
        <f aca="false">C$2227</f>
        <v>1</v>
      </c>
      <c r="D2607" s="3" t="s">
        <v>243</v>
      </c>
      <c r="E2607" s="3" t="n">
        <f aca="false">E$2227</f>
        <v>2016</v>
      </c>
      <c r="F2607" s="3" t="n">
        <f aca="false">F$2227</f>
        <v>2016</v>
      </c>
      <c r="G2607" s="3" t="n">
        <v>55.0946914528611</v>
      </c>
      <c r="H2607" s="3"/>
      <c r="I2607" s="3"/>
      <c r="J2607" s="3"/>
      <c r="K2607" s="3" t="str">
        <f aca="false">K$2227</f>
        <v>Nota obtida via normalização e ponderação de indicadores que variam de 0 a 100.</v>
      </c>
      <c r="L2607" s="3" t="str">
        <f aca="false">L$2227</f>
        <v>Tendências</v>
      </c>
      <c r="M2607" s="3" t="str">
        <f aca="false">M$2227</f>
        <v>Nota de 0 a 100</v>
      </c>
      <c r="N2607" s="5"/>
      <c r="O2607" s="3" t="n">
        <v>69.5291268310667</v>
      </c>
    </row>
    <row r="2608" customFormat="false" ht="15" hidden="false" customHeight="true" outlineLevel="0" collapsed="false">
      <c r="A2608" s="3" t="str">
        <f aca="false">A$2228</f>
        <v>Segurança Pública</v>
      </c>
      <c r="B2608" s="3" t="str">
        <f aca="false">B$2228</f>
        <v>Atuação do Sistema de Justiça Criminal</v>
      </c>
      <c r="C2608" s="3" t="n">
        <f aca="false">C$2228</f>
        <v>1</v>
      </c>
      <c r="D2608" s="3" t="s">
        <v>243</v>
      </c>
      <c r="E2608" s="3" t="n">
        <f aca="false">E$2228</f>
        <v>2014</v>
      </c>
      <c r="F2608" s="3" t="n">
        <f aca="false">F$2228</f>
        <v>2016</v>
      </c>
      <c r="G2608" s="3" t="n">
        <v>1.11753325272068</v>
      </c>
      <c r="H2608" s="3"/>
      <c r="I2608" s="3"/>
      <c r="J2608" s="3"/>
      <c r="K2608" s="3" t="str">
        <f aca="false">K$2228</f>
        <v>Total da população carcerária (regime fechado) em relação ao número de homicídios.</v>
      </c>
      <c r="L2608" s="3" t="str">
        <f aca="false">L$2228</f>
        <v>Fórum de Segurança Pública</v>
      </c>
      <c r="M2608" s="3" t="str">
        <f aca="false">M$2228</f>
        <v>Porcentagem %</v>
      </c>
      <c r="N2608" s="3" t="str">
        <f aca="false">N$49</f>
        <v>A partir da edição de 2018, ou seja, do dado de 2017 passou a ser usado como numerador a população prisional acusada de homicídio e não mais a população carcerária total.</v>
      </c>
      <c r="O2608" s="3" t="n">
        <v>2.05410716830651</v>
      </c>
    </row>
    <row r="2609" customFormat="false" ht="15" hidden="false" customHeight="true" outlineLevel="0" collapsed="false">
      <c r="A2609" s="3" t="str">
        <f aca="false">A$2229</f>
        <v>Segurança Pública</v>
      </c>
      <c r="B2609" s="3" t="str">
        <f aca="false">B$2229</f>
        <v>Déficit Carcerário</v>
      </c>
      <c r="C2609" s="3" t="n">
        <f aca="false">C$2229</f>
        <v>-1</v>
      </c>
      <c r="D2609" s="3" t="s">
        <v>243</v>
      </c>
      <c r="E2609" s="3" t="n">
        <f aca="false">E$2229</f>
        <v>2014</v>
      </c>
      <c r="F2609" s="3" t="n">
        <f aca="false">F$2229</f>
        <v>2016</v>
      </c>
      <c r="G2609" s="3" t="n">
        <v>1.73163698049194</v>
      </c>
      <c r="H2609" s="3"/>
      <c r="I2609" s="3"/>
      <c r="J2609" s="3"/>
      <c r="K2609" s="3" t="str">
        <f aca="false">K$2229</f>
        <v>Relação detentos / Vagas</v>
      </c>
      <c r="L2609" s="3" t="str">
        <f aca="false">L$2229</f>
        <v>Fórum de Segurança Pública</v>
      </c>
      <c r="M2609" s="3" t="str">
        <f aca="false">M$2229</f>
        <v>Porcentagem %</v>
      </c>
      <c r="N2609" s="5"/>
      <c r="O2609" s="3" t="n">
        <v>52.3734876662446</v>
      </c>
    </row>
    <row r="2610" customFormat="false" ht="15" hidden="false" customHeight="true" outlineLevel="0" collapsed="false">
      <c r="A2610" s="3" t="str">
        <f aca="false">A$2230</f>
        <v>Segurança Pública</v>
      </c>
      <c r="B2610" s="3" t="str">
        <f aca="false">B$2230</f>
        <v>Mortes a esclarecer</v>
      </c>
      <c r="C2610" s="3" t="n">
        <f aca="false">C$2230</f>
        <v>-1</v>
      </c>
      <c r="D2610" s="3" t="s">
        <v>243</v>
      </c>
      <c r="E2610" s="3" t="n">
        <f aca="false">E$2230</f>
        <v>2014</v>
      </c>
      <c r="F2610" s="3" t="n">
        <f aca="false">F$2230</f>
        <v>2016</v>
      </c>
      <c r="G2610" s="3" t="n">
        <v>14.032821423697</v>
      </c>
      <c r="H2610" s="3"/>
      <c r="I2610" s="3"/>
      <c r="J2610" s="3"/>
      <c r="K2610" s="3" t="str">
        <f aca="false">K$2230</f>
        <v># "mortes a esclarecer" / 100 mil habitantes</v>
      </c>
      <c r="L2610" s="3" t="str">
        <f aca="false">L$2230</f>
        <v>Fórum de Segurança Pública</v>
      </c>
      <c r="M2610" s="3" t="str">
        <f aca="false">M$2230</f>
        <v>Taxa de mortalidade por 100 mil habitantes</v>
      </c>
      <c r="N2610" s="5" t="str">
        <f aca="false">N$48</f>
        <v>A partir da edição de 2017, ou seja, do dado de 2015 a fonte passou a ser o Datasus e não mais o "Fórum de Segurança Público", assim, mortes a esclarecer significam: Óbitos por causas externas a partir de "Eventos cuja intenção é indeterminada"</v>
      </c>
      <c r="O2610" s="3" t="n">
        <v>51.1662295355168</v>
      </c>
    </row>
    <row r="2611" customFormat="false" ht="15" hidden="false" customHeight="true" outlineLevel="0" collapsed="false">
      <c r="A2611" s="3" t="str">
        <f aca="false">A$2231</f>
        <v>Segurança Pública</v>
      </c>
      <c r="B2611" s="3" t="str">
        <f aca="false">B$2231</f>
        <v>Mortalidade no Trânsito</v>
      </c>
      <c r="C2611" s="3" t="n">
        <f aca="false">C$2231</f>
        <v>-1</v>
      </c>
      <c r="D2611" s="3" t="s">
        <v>243</v>
      </c>
      <c r="E2611" s="3" t="n">
        <f aca="false">E$2231</f>
        <v>2014</v>
      </c>
      <c r="F2611" s="3" t="n">
        <f aca="false">F$2231</f>
        <v>2016</v>
      </c>
      <c r="G2611" s="3" t="n">
        <v>64.7088540138437</v>
      </c>
      <c r="H2611" s="3"/>
      <c r="I2611" s="3"/>
      <c r="J2611" s="3"/>
      <c r="K2611" s="3" t="str">
        <f aca="false">K$2231</f>
        <v>Óbitos por causas externas (acidentes em transporte terrestre) em relação ao total de habitantes.</v>
      </c>
      <c r="L2611" s="3" t="str">
        <f aca="false">L$2231</f>
        <v>Datasus</v>
      </c>
      <c r="M2611" s="3" t="str">
        <f aca="false">M$2231</f>
        <v>Mortes em relação a frota e aos habitantes</v>
      </c>
      <c r="N2611" s="5" t="str">
        <f aca="false">N$50</f>
        <v>Antes de 2019 o nome do indicador era "Segurança no Trânsito" </v>
      </c>
      <c r="O2611" s="3" t="n">
        <v>34.632509250592</v>
      </c>
    </row>
    <row r="2612" customFormat="false" ht="15" hidden="false" customHeight="true" outlineLevel="0" collapsed="false">
      <c r="A2612" s="3" t="str">
        <f aca="false">A$2232</f>
        <v>Segurança Pública</v>
      </c>
      <c r="B2612" s="3" t="str">
        <f aca="false">B$2232</f>
        <v>Segurança Pessoal</v>
      </c>
      <c r="C2612" s="3" t="n">
        <f aca="false">C$2232</f>
        <v>-1</v>
      </c>
      <c r="D2612" s="3" t="s">
        <v>243</v>
      </c>
      <c r="E2612" s="3" t="n">
        <f aca="false">E$2232</f>
        <v>2014</v>
      </c>
      <c r="F2612" s="3" t="n">
        <f aca="false">F$2232</f>
        <v>2016</v>
      </c>
      <c r="G2612" s="3" t="n">
        <v>48.5890682172652</v>
      </c>
      <c r="H2612" s="3"/>
      <c r="I2612" s="3"/>
      <c r="J2612" s="3"/>
      <c r="K2612" s="3" t="str">
        <f aca="false">K$2232</f>
        <v>Óbitos resultantes de agressões (homicídios) em relação a população total.</v>
      </c>
      <c r="L2612" s="3" t="str">
        <f aca="false">L$2232</f>
        <v>Fórum de Segurança Pública</v>
      </c>
      <c r="M2612" s="3" t="str">
        <f aca="false">M$2232</f>
        <v>Óbitos por 100 mil habitantes</v>
      </c>
      <c r="N2612" s="5"/>
      <c r="O2612" s="3" t="n">
        <v>25.7903005985677</v>
      </c>
    </row>
    <row r="2613" customFormat="false" ht="15" hidden="false" customHeight="true" outlineLevel="0" collapsed="false">
      <c r="A2613" s="3" t="str">
        <f aca="false">A$2233</f>
        <v>Segurança Pública</v>
      </c>
      <c r="B2613" s="3" t="str">
        <f aca="false">B$2233</f>
        <v>Segurança Patrimonial</v>
      </c>
      <c r="C2613" s="3" t="n">
        <f aca="false">C$2233</f>
        <v>-1</v>
      </c>
      <c r="D2613" s="3" t="s">
        <v>243</v>
      </c>
      <c r="E2613" s="3" t="n">
        <f aca="false">E$2233</f>
        <v>2014</v>
      </c>
      <c r="F2613" s="3" t="n">
        <f aca="false">F$2233</f>
        <v>2016</v>
      </c>
      <c r="G2613" s="3" t="n">
        <v>1130.36596277797</v>
      </c>
      <c r="H2613" s="3"/>
      <c r="I2613" s="3"/>
      <c r="J2613" s="3"/>
      <c r="K2613" s="3" t="str">
        <f aca="false">K$2233</f>
        <v>Roubos e furto de veículos em relação a frota total (por 100 mil veículos).</v>
      </c>
      <c r="L2613" s="3" t="str">
        <f aca="false">L$2233</f>
        <v>Fórum de Segurança Pública</v>
      </c>
      <c r="M2613" s="3" t="str">
        <f aca="false">M$2233</f>
        <v>Roubos e furtos por 100 mil veículos</v>
      </c>
      <c r="N2613" s="3" t="str">
        <f aca="false">N$52</f>
        <v>A partir da edição de 2019, ou seja, do dado de 2018, passou a ser usado o número de roubos totais no lugar de roubos e furtos de veículos</v>
      </c>
      <c r="O2613" s="3" t="n">
        <v>0</v>
      </c>
    </row>
    <row r="2614" customFormat="false" ht="15" hidden="false" customHeight="true" outlineLevel="0" collapsed="false">
      <c r="A2614" s="3" t="str">
        <f aca="false">A$2234</f>
        <v>Segurança Pública</v>
      </c>
      <c r="B2614" s="3" t="str">
        <f aca="false">B$2234</f>
        <v> Total</v>
      </c>
      <c r="C2614" s="3" t="n">
        <f aca="false">C$2234</f>
        <v>1</v>
      </c>
      <c r="D2614" s="3" t="s">
        <v>243</v>
      </c>
      <c r="E2614" s="3" t="n">
        <f aca="false">E$2234</f>
        <v>2016</v>
      </c>
      <c r="F2614" s="3" t="n">
        <f aca="false">F$2234</f>
        <v>2016</v>
      </c>
      <c r="G2614" s="3" t="n">
        <v>25.7102091743065</v>
      </c>
      <c r="H2614" s="3"/>
      <c r="I2614" s="3"/>
      <c r="J2614" s="3"/>
      <c r="K2614" s="3" t="str">
        <f aca="false">K$2234</f>
        <v>Nota obtida via normalização e ponderação de indicadores que variam de 0 a 100.</v>
      </c>
      <c r="L2614" s="3" t="str">
        <f aca="false">L$2234</f>
        <v>Tendências</v>
      </c>
      <c r="M2614" s="3" t="str">
        <f aca="false">M$2234</f>
        <v>Nota de 0 a 100</v>
      </c>
      <c r="N2614" s="5"/>
      <c r="O2614" s="3" t="n">
        <v>16.7689663677123</v>
      </c>
    </row>
    <row r="2615" customFormat="false" ht="15" hidden="false" customHeight="true" outlineLevel="0" collapsed="false">
      <c r="A2615" s="3" t="str">
        <f aca="false">A$2235</f>
        <v>Sustentabilidade Social</v>
      </c>
      <c r="B2615" s="3" t="str">
        <f aca="false">B$2235</f>
        <v>Segurança Alimentar</v>
      </c>
      <c r="C2615" s="3" t="n">
        <f aca="false">C$2235</f>
        <v>-1</v>
      </c>
      <c r="D2615" s="3" t="s">
        <v>243</v>
      </c>
      <c r="E2615" s="3" t="n">
        <f aca="false">E$2235</f>
        <v>2014</v>
      </c>
      <c r="F2615" s="3" t="n">
        <f aca="false">F$2235</f>
        <v>2016</v>
      </c>
      <c r="G2615" s="3" t="n">
        <v>8.3028665153</v>
      </c>
      <c r="H2615" s="3"/>
      <c r="I2615" s="3"/>
      <c r="J2615" s="3"/>
      <c r="K2615" s="3" t="str">
        <f aca="false">K$2235</f>
        <v>% domicílios com renda domiciliar per capita inferior à linha de extrema pobreza (valor de uma cesta de alimentos com o mínimo de calorias necessárias para suprir adequadamente uma pessoa, com base em recomendações da FAO e da OMS)</v>
      </c>
      <c r="L2615" s="3" t="str">
        <f aca="false">L$2235</f>
        <v>Ipea</v>
      </c>
      <c r="M2615" s="3" t="str">
        <f aca="false">M$2235</f>
        <v>Porcentagem %</v>
      </c>
      <c r="N2615" s="5" t="s">
        <v>110</v>
      </c>
      <c r="O2615" s="3" t="n">
        <v>21.8966468595927</v>
      </c>
    </row>
    <row r="2616" customFormat="false" ht="15" hidden="false" customHeight="true" outlineLevel="0" collapsed="false">
      <c r="A2616" s="3" t="str">
        <f aca="false">A$2236</f>
        <v>Sustentabilidade Social</v>
      </c>
      <c r="B2616" s="3" t="str">
        <f aca="false">B$2236</f>
        <v>Inadequação de Moradia FJP</v>
      </c>
      <c r="C2616" s="3" t="n">
        <f aca="false">C$2236</f>
        <v>-1</v>
      </c>
      <c r="D2616" s="3" t="s">
        <v>243</v>
      </c>
      <c r="E2616" s="3" t="n">
        <f aca="false">E$2236</f>
        <v>2014</v>
      </c>
      <c r="F2616" s="3" t="n">
        <f aca="false">F$2236</f>
        <v>2016</v>
      </c>
      <c r="G2616" s="3" t="n">
        <v>5.75030978461735</v>
      </c>
      <c r="H2616" s="3"/>
      <c r="I2616" s="3"/>
      <c r="J2616" s="3"/>
      <c r="K2616" s="3" t="str">
        <f aca="false">K$2236</f>
        <v>% de moradias que apresentam,entre outras características, coabitação familiar e/ou habitação precária  (metodologia da Fundação João Pinheiro)</v>
      </c>
      <c r="L2616" s="3" t="str">
        <f aca="false">L$2236</f>
        <v>Fundação João Pinheiro</v>
      </c>
      <c r="M2616" s="3" t="str">
        <f aca="false">M$2236</f>
        <v>Porcentagem %</v>
      </c>
      <c r="N2616" s="5" t="str">
        <f aca="false">N$31</f>
        <v>A partir de 2020, foi necessário alteração metodológica tendo em vista a não atualização desde de 2015 do indicador da Fundação João Pinheiro, por isso a fonte do indicador passou a ser a PNADc Anual (IBGE).</v>
      </c>
      <c r="O2616" s="3" t="n">
        <v>79.0547527454024</v>
      </c>
    </row>
    <row r="2617" customFormat="false" ht="15" hidden="false" customHeight="true" outlineLevel="0" collapsed="false">
      <c r="A2617" s="3" t="str">
        <f aca="false">A$2237</f>
        <v>Sustentabilidade Social</v>
      </c>
      <c r="B2617" s="3" t="str">
        <f aca="false">B$2237</f>
        <v>Famílias abaixo da linha da pobreza</v>
      </c>
      <c r="C2617" s="3" t="n">
        <f aca="false">C$2237</f>
        <v>-1</v>
      </c>
      <c r="D2617" s="3" t="s">
        <v>243</v>
      </c>
      <c r="E2617" s="3" t="n">
        <f aca="false">E$2237</f>
        <v>2014</v>
      </c>
      <c r="F2617" s="3" t="n">
        <f aca="false">F$2237</f>
        <v>2016</v>
      </c>
      <c r="G2617" s="3" t="n">
        <v>5.6406110124531</v>
      </c>
      <c r="H2617" s="3"/>
      <c r="I2617" s="3"/>
      <c r="J2617" s="3"/>
      <c r="K2617" s="3" t="str">
        <f aca="false">K$2237</f>
        <v>% de domicílios com renda domiciliar per capita inferior à linha de pobreza. A linha de pobreza aqui considerada é definida pelo decreto 7492 (abaixo de R$77,00 mensais)</v>
      </c>
      <c r="L2617" s="3" t="str">
        <f aca="false">L$2237</f>
        <v>PNADc /IBGE</v>
      </c>
      <c r="M2617" s="3" t="str">
        <f aca="false">M$2237</f>
        <v>Porcentagem %</v>
      </c>
      <c r="N2617" s="5"/>
      <c r="O2617" s="3" t="n">
        <v>41.424048270263</v>
      </c>
    </row>
    <row r="2618" customFormat="false" ht="15" hidden="false" customHeight="true" outlineLevel="0" collapsed="false">
      <c r="A2618" s="3" t="str">
        <f aca="false">A$2238</f>
        <v>Sustentabilidade Social</v>
      </c>
      <c r="B2618" s="3" t="str">
        <f aca="false">B$2238</f>
        <v>Desigualdade de renda</v>
      </c>
      <c r="C2618" s="3" t="n">
        <f aca="false">C$2238</f>
        <v>-1</v>
      </c>
      <c r="D2618" s="3" t="s">
        <v>243</v>
      </c>
      <c r="E2618" s="3" t="n">
        <f aca="false">E$2238</f>
        <v>2014</v>
      </c>
      <c r="F2618" s="3" t="n">
        <f aca="false">F$2238</f>
        <v>2016</v>
      </c>
      <c r="G2618" s="3" t="n">
        <v>0.5057754242</v>
      </c>
      <c r="H2618" s="3"/>
      <c r="I2618" s="3"/>
      <c r="J2618" s="3"/>
      <c r="K2618" s="3" t="str">
        <f aca="false">K$2238</f>
        <v>Coeficiente de gini (1=Desigualdade Máxima/0=Igualdade Máxima)</v>
      </c>
      <c r="L2618" s="3" t="str">
        <f aca="false">L$2238</f>
        <v>Ipea</v>
      </c>
      <c r="M2618" s="3" t="str">
        <f aca="false">M$2238</f>
        <v>Coeficiente GINI</v>
      </c>
      <c r="N2618" s="5"/>
      <c r="O2618" s="3" t="n">
        <v>47.5469113935592</v>
      </c>
    </row>
    <row r="2619" customFormat="false" ht="15" hidden="false" customHeight="true" outlineLevel="0" collapsed="false">
      <c r="A2619" s="3" t="str">
        <f aca="false">A$2239</f>
        <v>Sustentabilidade Social</v>
      </c>
      <c r="B2619" s="3" t="str">
        <f aca="false">B$2239</f>
        <v>Acesso ao Saneamento Básico - Água</v>
      </c>
      <c r="C2619" s="3" t="n">
        <f aca="false">C$2239</f>
        <v>1</v>
      </c>
      <c r="D2619" s="3" t="s">
        <v>243</v>
      </c>
      <c r="E2619" s="3" t="n">
        <f aca="false">E$2239</f>
        <v>2014</v>
      </c>
      <c r="F2619" s="3" t="n">
        <f aca="false">F$2239</f>
        <v>2016</v>
      </c>
      <c r="G2619" s="3" t="n">
        <v>77.3482658959538</v>
      </c>
      <c r="H2619" s="3"/>
      <c r="I2619" s="3"/>
      <c r="J2619" s="3"/>
      <c r="K2619" s="3" t="str">
        <f aca="false">K$2239</f>
        <v>% de domicilios com acesso à água canalizada de rede geral de distribuição</v>
      </c>
      <c r="L2619" s="3" t="str">
        <f aca="false">L$2239</f>
        <v>PNADc /IBGE</v>
      </c>
      <c r="M2619" s="3" t="str">
        <f aca="false">M$2239</f>
        <v>Porcentagem %</v>
      </c>
      <c r="N2619" s="5"/>
      <c r="O2619" s="3" t="n">
        <v>61.6448015334892</v>
      </c>
    </row>
    <row r="2620" customFormat="false" ht="15" hidden="false" customHeight="true" outlineLevel="0" collapsed="false">
      <c r="A2620" s="3" t="str">
        <f aca="false">A$2240</f>
        <v>Sustentabilidade Social</v>
      </c>
      <c r="B2620" s="3" t="str">
        <f aca="false">B$2240</f>
        <v>Acesso ao Saneamento Básico - Esgoto</v>
      </c>
      <c r="C2620" s="3" t="n">
        <f aca="false">C$2240</f>
        <v>1</v>
      </c>
      <c r="D2620" s="3" t="s">
        <v>243</v>
      </c>
      <c r="E2620" s="3" t="n">
        <f aca="false">E$2240</f>
        <v>2014</v>
      </c>
      <c r="F2620" s="3" t="n">
        <f aca="false">F$2240</f>
        <v>2016</v>
      </c>
      <c r="G2620" s="3" t="n">
        <v>33.9956647398844</v>
      </c>
      <c r="H2620" s="3"/>
      <c r="I2620" s="3"/>
      <c r="J2620" s="3"/>
      <c r="K2620" s="3" t="str">
        <f aca="false">K$2240</f>
        <v>% de domicilios com acesso à rede coletora de esgoto</v>
      </c>
      <c r="L2620" s="3" t="str">
        <f aca="false">L$2240</f>
        <v>PNADc /IBGE</v>
      </c>
      <c r="M2620" s="3" t="str">
        <f aca="false">M$2240</f>
        <v>Porcentagem %</v>
      </c>
      <c r="N2620" s="5"/>
      <c r="O2620" s="3" t="n">
        <v>34.7412735020066</v>
      </c>
    </row>
    <row r="2621" customFormat="false" ht="15" hidden="false" customHeight="true" outlineLevel="0" collapsed="false">
      <c r="A2621" s="3" t="str">
        <f aca="false">A$2241</f>
        <v>Sustentabilidade Social</v>
      </c>
      <c r="B2621" s="3" t="str">
        <f aca="false">B$2241</f>
        <v>Mortes Evitáveis</v>
      </c>
      <c r="C2621" s="3" t="n">
        <f aca="false">C$2241</f>
        <v>-1</v>
      </c>
      <c r="D2621" s="3" t="s">
        <v>243</v>
      </c>
      <c r="E2621" s="3" t="n">
        <f aca="false">E$2241</f>
        <v>2014</v>
      </c>
      <c r="F2621" s="3" t="n">
        <f aca="false">F$2241</f>
        <v>2016</v>
      </c>
      <c r="G2621" s="3" t="n">
        <v>27.7016478751084</v>
      </c>
      <c r="H2621" s="3"/>
      <c r="I2621" s="3"/>
      <c r="J2621" s="3"/>
      <c r="K2621" s="3" t="str">
        <f aca="false">K$2241</f>
        <v>Razão de Mortalidade Proporcional: mortes abaixo de 50 anos/ total de óbitos</v>
      </c>
      <c r="L2621" s="3" t="str">
        <f aca="false">L$2241</f>
        <v>Datasus</v>
      </c>
      <c r="M2621" s="3" t="str">
        <f aca="false">M$2241</f>
        <v>Porcentagem %</v>
      </c>
      <c r="N2621" s="5" t="s">
        <v>127</v>
      </c>
      <c r="O2621" s="3" t="n">
        <v>59.9087940064799</v>
      </c>
    </row>
    <row r="2622" customFormat="false" ht="15" hidden="false" customHeight="true" outlineLevel="0" collapsed="false">
      <c r="A2622" s="3" t="str">
        <f aca="false">A$2242</f>
        <v>Sustentabilidade Social</v>
      </c>
      <c r="B2622" s="3" t="str">
        <f aca="false">B$2242</f>
        <v>Anos Potenciais de Vida Perdidos</v>
      </c>
      <c r="C2622" s="3" t="n">
        <f aca="false">C$2242</f>
        <v>-1</v>
      </c>
      <c r="D2622" s="3" t="s">
        <v>243</v>
      </c>
      <c r="E2622" s="3" t="n">
        <f aca="false">E$2242</f>
        <v>2014</v>
      </c>
      <c r="F2622" s="3" t="n">
        <f aca="false">F$2242</f>
        <v>2016</v>
      </c>
      <c r="G2622" s="3" t="n">
        <v>10.1002201154641</v>
      </c>
      <c r="H2622" s="3"/>
      <c r="I2622" s="3"/>
      <c r="J2622" s="3"/>
      <c r="K2622" s="3" t="str">
        <f aca="false">K$2242</f>
        <v>Média da diferença da faixa etária em que os óbitos registrados ocorreram e a expectativa de vida ao nascer do Brasil.</v>
      </c>
      <c r="L2622" s="3" t="str">
        <f aca="false">L$2242</f>
        <v>Datasus</v>
      </c>
      <c r="M2622" s="3" t="str">
        <f aca="false">M$2242</f>
        <v>Anos</v>
      </c>
      <c r="N2622" s="5"/>
      <c r="O2622" s="3" t="n">
        <v>71.5807411665743</v>
      </c>
    </row>
    <row r="2623" customFormat="false" ht="15" hidden="false" customHeight="true" outlineLevel="0" collapsed="false">
      <c r="A2623" s="3" t="str">
        <f aca="false">A$2243</f>
        <v>Sustentabilidade Social</v>
      </c>
      <c r="B2623" s="3" t="str">
        <f aca="false">B$2243</f>
        <v>Formalidade do Mercado de Trabalho</v>
      </c>
      <c r="C2623" s="3" t="n">
        <f aca="false">C$2243</f>
        <v>1</v>
      </c>
      <c r="D2623" s="3" t="s">
        <v>243</v>
      </c>
      <c r="E2623" s="3" t="n">
        <f aca="false">E$2243</f>
        <v>2014</v>
      </c>
      <c r="F2623" s="3" t="n">
        <f aca="false">F$2243</f>
        <v>2016</v>
      </c>
      <c r="G2623" s="3" t="n">
        <v>49.9540018399264</v>
      </c>
      <c r="H2623" s="3"/>
      <c r="I2623" s="3"/>
      <c r="J2623" s="3"/>
      <c r="K2623" s="3" t="str">
        <f aca="false">K$2243</f>
        <v>Proporção de empregados de 10 anos ou mais de idade com carteira de trabalho assinada em relação ao total de ocupados</v>
      </c>
      <c r="L2623" s="3" t="str">
        <f aca="false">L$2243</f>
        <v>PNADc /IBGE</v>
      </c>
      <c r="M2623" s="3" t="str">
        <f aca="false">M$2243</f>
        <v>Porcentagem %</v>
      </c>
      <c r="N262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623" s="3" t="n">
        <v>29.2344262643382</v>
      </c>
    </row>
    <row r="2624" customFormat="false" ht="15" hidden="false" customHeight="true" outlineLevel="0" collapsed="false">
      <c r="A2624" s="3" t="str">
        <f aca="false">A$2244</f>
        <v>Sustentabilidade Social</v>
      </c>
      <c r="B2624" s="3" t="str">
        <f aca="false">B$2244</f>
        <v>Inserção Econômica</v>
      </c>
      <c r="C2624" s="3" t="n">
        <f aca="false">C$2244</f>
        <v>1</v>
      </c>
      <c r="D2624" s="3" t="s">
        <v>243</v>
      </c>
      <c r="E2624" s="3" t="n">
        <v>2015</v>
      </c>
      <c r="F2624" s="3" t="n">
        <v>2016</v>
      </c>
      <c r="G2624" s="3" t="n">
        <v>91.002910822969</v>
      </c>
      <c r="H2624" s="3"/>
      <c r="I2624" s="3"/>
      <c r="J2624" s="3"/>
      <c r="K2624" s="3" t="str">
        <f aca="false">K$2244</f>
        <v>Proporção de ocupados em relação a População Economicamente Ativa</v>
      </c>
      <c r="L2624" s="3" t="str">
        <f aca="false">L$2244</f>
        <v>IBGE</v>
      </c>
      <c r="M2624" s="3" t="str">
        <f aca="false">M$2244</f>
        <v>Porcentagem %</v>
      </c>
      <c r="N2624" s="5"/>
      <c r="O2624" s="3" t="n">
        <v>43.0231871531263</v>
      </c>
    </row>
    <row r="2625" customFormat="false" ht="15" hidden="false" customHeight="true" outlineLevel="0" collapsed="false">
      <c r="A2625" s="3" t="str">
        <f aca="false">A$2245</f>
        <v>Sustentabilidade Social</v>
      </c>
      <c r="B2625" s="3" t="str">
        <f aca="false">B$2245</f>
        <v>IDH</v>
      </c>
      <c r="C2625" s="3" t="n">
        <f aca="false">C$2245</f>
        <v>1</v>
      </c>
      <c r="D2625" s="3" t="s">
        <v>243</v>
      </c>
      <c r="E2625" s="3" t="n">
        <f aca="false">E$2245</f>
        <v>2010</v>
      </c>
      <c r="F2625" s="3" t="n">
        <f aca="false">F$2245</f>
        <v>2016</v>
      </c>
      <c r="G2625" s="3" t="n">
        <v>0.682</v>
      </c>
      <c r="H2625" s="3"/>
      <c r="I2625" s="3"/>
      <c r="J2625" s="3"/>
      <c r="K2625" s="3" t="str">
        <f aca="false">K$2245</f>
        <v>IDH estadual</v>
      </c>
      <c r="L2625" s="3" t="str">
        <f aca="false">L$2245</f>
        <v>PNUD</v>
      </c>
      <c r="M2625" s="3" t="str">
        <f aca="false">M$2245</f>
        <v>Índice de 0 a 1</v>
      </c>
      <c r="N2625" s="5"/>
      <c r="O2625" s="3" t="n">
        <v>26.4248704663213</v>
      </c>
    </row>
    <row r="2626" customFormat="false" ht="15" hidden="false" customHeight="true" outlineLevel="0" collapsed="false">
      <c r="A2626" s="3" t="str">
        <f aca="false">A$2246</f>
        <v>Sustentabilidade Social</v>
      </c>
      <c r="B2626" s="3" t="str">
        <f aca="false">B$2246</f>
        <v>Inserção Econômica dos Jovens</v>
      </c>
      <c r="C2626" s="3" t="n">
        <f aca="false">C$2246</f>
        <v>1</v>
      </c>
      <c r="D2626" s="3" t="s">
        <v>243</v>
      </c>
      <c r="E2626" s="3" t="n">
        <f aca="false">E$2246</f>
        <v>2014</v>
      </c>
      <c r="F2626" s="3" t="n">
        <f aca="false">F$2246</f>
        <v>2016</v>
      </c>
      <c r="G2626" s="3" t="n">
        <v>76.8884163047647</v>
      </c>
      <c r="H2626" s="3"/>
      <c r="I2626" s="3"/>
      <c r="J2626" s="3"/>
      <c r="K2626" s="3" t="str">
        <f aca="false">K$2246</f>
        <v>Proporção dos jovens que estudam ou trabalham</v>
      </c>
      <c r="L2626" s="3" t="str">
        <f aca="false">L$2246</f>
        <v>IBGE</v>
      </c>
      <c r="M2626" s="3" t="str">
        <f aca="false">M$2246</f>
        <v>Porcentagem %</v>
      </c>
      <c r="N2626" s="5"/>
      <c r="O2626" s="3" t="n">
        <v>38.8259413545593</v>
      </c>
    </row>
    <row r="2627" customFormat="false" ht="15" hidden="false" customHeight="true" outlineLevel="0" collapsed="false">
      <c r="A2627" s="3" t="str">
        <f aca="false">A$2247</f>
        <v>Sustentabilidade Social</v>
      </c>
      <c r="B2627" s="3" t="str">
        <f aca="false">B$2247</f>
        <v>Mortalidade Materna</v>
      </c>
      <c r="C2627" s="3" t="n">
        <f aca="false">C$2247</f>
        <v>-1</v>
      </c>
      <c r="D2627" s="3" t="s">
        <v>243</v>
      </c>
      <c r="E2627" s="3" t="n">
        <f aca="false">E$2247</f>
        <v>2014</v>
      </c>
      <c r="F2627" s="3" t="n">
        <f aca="false">F$2247</f>
        <v>2016</v>
      </c>
      <c r="G2627" s="3" t="n">
        <v>3.2142697301234</v>
      </c>
      <c r="H2627" s="3"/>
      <c r="I2627" s="3"/>
      <c r="J2627" s="3"/>
      <c r="K2627" s="3" t="str">
        <f aca="false">K$2247</f>
        <v>Óbitos maternos em relação a população feminina em idade fértil (15-49 anos).</v>
      </c>
      <c r="L2627" s="3" t="str">
        <f aca="false">L$2247</f>
        <v>Datasus</v>
      </c>
      <c r="M2627" s="3" t="str">
        <f aca="false">M$2247</f>
        <v>Taxa de mortalidade por 100 mil mulheres</v>
      </c>
      <c r="N2627" s="5"/>
      <c r="O2627" s="3" t="n">
        <v>67.3161938821825</v>
      </c>
    </row>
    <row r="2628" customFormat="false" ht="15" hidden="false" customHeight="true" outlineLevel="0" collapsed="false">
      <c r="A2628" s="3" t="str">
        <f aca="false">A$2248</f>
        <v>Sustentabilidade Social</v>
      </c>
      <c r="B2628" s="3" t="str">
        <f aca="false">B$2248</f>
        <v>Mortalidade Precoce</v>
      </c>
      <c r="C2628" s="3" t="n">
        <f aca="false">C$2248</f>
        <v>-1</v>
      </c>
      <c r="D2628" s="3" t="s">
        <v>243</v>
      </c>
      <c r="E2628" s="3" t="n">
        <f aca="false">E$2248</f>
        <v>2014</v>
      </c>
      <c r="F2628" s="3" t="n">
        <f aca="false">F$2248</f>
        <v>2016</v>
      </c>
      <c r="G2628" s="3" t="n">
        <v>173.050959695205</v>
      </c>
      <c r="H2628" s="3"/>
      <c r="I2628" s="3"/>
      <c r="J2628" s="3"/>
      <c r="K2628" s="3" t="str">
        <f aca="false">K$2248</f>
        <v>Mortalidade de Jovens (15-29 anos) por causas externas.
</v>
      </c>
      <c r="L2628" s="3" t="str">
        <f aca="false">L$2248</f>
        <v>Datasus</v>
      </c>
      <c r="M2628" s="3" t="str">
        <f aca="false">M$2248</f>
        <v>Taxa de mortalidade por 100 mil jovens</v>
      </c>
      <c r="N2628" s="5"/>
      <c r="O2628" s="3" t="n">
        <v>10.1651355913718</v>
      </c>
    </row>
    <row r="2629" customFormat="false" ht="15" hidden="false" customHeight="true" outlineLevel="0" collapsed="false">
      <c r="A2629" s="3" t="str">
        <f aca="false">A$2249</f>
        <v>Sustentabilidade Social</v>
      </c>
      <c r="B2629" s="3" t="str">
        <f aca="false">B$2249</f>
        <v>Previdência Social</v>
      </c>
      <c r="C2629" s="3" t="n">
        <f aca="false">C$2249</f>
        <v>1</v>
      </c>
      <c r="D2629" s="3" t="s">
        <v>243</v>
      </c>
      <c r="E2629" s="3" t="n">
        <f aca="false">E$2249</f>
        <v>2014</v>
      </c>
      <c r="F2629" s="3" t="n">
        <f aca="false">F$2249</f>
        <v>2016</v>
      </c>
      <c r="G2629" s="3" t="n">
        <v>73.5632727512902</v>
      </c>
      <c r="H2629" s="3"/>
      <c r="I2629" s="3"/>
      <c r="J2629" s="3"/>
      <c r="K2629" s="3" t="str">
        <f aca="false">K$2249</f>
        <v>Proporção de idosos (mais de 60 anos) que recebem previdência social</v>
      </c>
      <c r="L2629" s="3" t="str">
        <f aca="false">L$2249</f>
        <v>IBGE</v>
      </c>
      <c r="M2629" s="3" t="str">
        <f aca="false">M$2249</f>
        <v>Porcentagem %</v>
      </c>
      <c r="N2629" s="5" t="s">
        <v>150</v>
      </c>
      <c r="O2629" s="3" t="n">
        <v>70.7935540692174</v>
      </c>
    </row>
    <row r="2630" customFormat="false" ht="15" hidden="false" customHeight="true" outlineLevel="0" collapsed="false">
      <c r="A2630" s="3" t="str">
        <f aca="false">A$2250</f>
        <v>Sustentabilidade Social</v>
      </c>
      <c r="B2630" s="3" t="str">
        <f aca="false">B$2250</f>
        <v>Mortalidade na infância</v>
      </c>
      <c r="C2630" s="3" t="n">
        <f aca="false">C$2250</f>
        <v>-1</v>
      </c>
      <c r="D2630" s="3" t="s">
        <v>243</v>
      </c>
      <c r="E2630" s="3" t="n">
        <f aca="false">E$2250</f>
        <v>2014</v>
      </c>
      <c r="F2630" s="3" t="n">
        <f aca="false">F$2250</f>
        <v>2016</v>
      </c>
      <c r="G2630" s="3" t="n">
        <v>14.168971195973</v>
      </c>
      <c r="H2630" s="3"/>
      <c r="I2630" s="3"/>
      <c r="J2630" s="3"/>
      <c r="K2630" s="3" t="str">
        <f aca="false">K$2250</f>
        <v>Óbitos de menores de cinco anos por grupo de 1.000 nascidos vivos</v>
      </c>
      <c r="L2630" s="3" t="str">
        <f aca="false">L$2250</f>
        <v>Datasus</v>
      </c>
      <c r="M2630" s="3" t="str">
        <f aca="false">M$2250</f>
        <v>Porcentagem %</v>
      </c>
      <c r="N2630" s="5"/>
      <c r="O2630" s="3" t="n">
        <v>73.4435694458617</v>
      </c>
    </row>
    <row r="2631" customFormat="false" ht="15" hidden="false" customHeight="true" outlineLevel="0" collapsed="false">
      <c r="A2631" s="3" t="str">
        <f aca="false">A$2251</f>
        <v>Sustentabilidade Social</v>
      </c>
      <c r="B2631" s="3" t="str">
        <f aca="false">B$2251</f>
        <v> Total</v>
      </c>
      <c r="C2631" s="3" t="n">
        <f aca="false">C$2251</f>
        <v>1</v>
      </c>
      <c r="D2631" s="3" t="s">
        <v>243</v>
      </c>
      <c r="E2631" s="3" t="n">
        <f aca="false">E$2251</f>
        <v>2016</v>
      </c>
      <c r="F2631" s="3" t="n">
        <f aca="false">F$2251</f>
        <v>2016</v>
      </c>
      <c r="G2631" s="3" t="n">
        <v>45.2441569542893</v>
      </c>
      <c r="H2631" s="3"/>
      <c r="I2631" s="3"/>
      <c r="J2631" s="3"/>
      <c r="K2631" s="3" t="str">
        <f aca="false">K$2251</f>
        <v>Nota obtida via normalização e ponderação de indicadores que variam de 0 a 100.</v>
      </c>
      <c r="L2631" s="3" t="str">
        <f aca="false">L$2251</f>
        <v>Tendências</v>
      </c>
      <c r="M2631" s="3" t="str">
        <f aca="false">M$2251</f>
        <v>Nota de 0 a 100</v>
      </c>
      <c r="N2631" s="5"/>
      <c r="O2631" s="3" t="n">
        <v>35.8388905767105</v>
      </c>
    </row>
    <row r="2632" customFormat="false" ht="15" hidden="false" customHeight="true" outlineLevel="0" collapsed="false">
      <c r="A2632" s="3" t="str">
        <f aca="false">A$2252</f>
        <v> Ranking Geral</v>
      </c>
      <c r="B2632" s="3" t="str">
        <f aca="false">B$2252</f>
        <v> Total</v>
      </c>
      <c r="C2632" s="3" t="n">
        <f aca="false">C$2252</f>
        <v>1</v>
      </c>
      <c r="D2632" s="3" t="s">
        <v>243</v>
      </c>
      <c r="E2632" s="3" t="n">
        <f aca="false">E$2252</f>
        <v>2016</v>
      </c>
      <c r="F2632" s="3" t="n">
        <f aca="false">F$2252</f>
        <v>2016</v>
      </c>
      <c r="G2632" s="3" t="n">
        <v>48.0886502636413</v>
      </c>
      <c r="H2632" s="3"/>
      <c r="I2632" s="3"/>
      <c r="J2632" s="3"/>
      <c r="K2632" s="3" t="str">
        <f aca="false">K$2252</f>
        <v>Nota obtida via normalização e ponderação de indicadores que variam de 0 a 100.</v>
      </c>
      <c r="L2632" s="3" t="str">
        <f aca="false">L$2252</f>
        <v>Tendências</v>
      </c>
      <c r="M2632" s="3" t="str">
        <f aca="false">M$2252</f>
        <v>Nota de 0 a 100</v>
      </c>
      <c r="N2632" s="5"/>
      <c r="O2632" s="3" t="n">
        <v>48.0886502636413</v>
      </c>
    </row>
    <row r="2633" customFormat="false" ht="15" hidden="false" customHeight="true" outlineLevel="0" collapsed="false">
      <c r="A2633" s="3" t="str">
        <f aca="false">A$2177</f>
        <v>Sustentabilidade Ambiental</v>
      </c>
      <c r="B2633" s="3" t="str">
        <f aca="false">B$2177</f>
        <v>Emissões de CO2</v>
      </c>
      <c r="C2633" s="3" t="n">
        <f aca="false">C$2177</f>
        <v>-1</v>
      </c>
      <c r="D2633" s="3" t="s">
        <v>244</v>
      </c>
      <c r="E2633" s="3" t="n">
        <f aca="false">E$2177</f>
        <v>2014</v>
      </c>
      <c r="F2633" s="3" t="n">
        <f aca="false">F$2177</f>
        <v>2016</v>
      </c>
      <c r="G2633" s="3" t="n">
        <v>1.77538223201184</v>
      </c>
      <c r="H2633" s="3"/>
      <c r="I2633" s="3"/>
      <c r="J2633" s="3"/>
      <c r="K2633" s="3" t="str">
        <f aca="false">K$2177</f>
        <v>CO2 emitido e derivado de remoção de unidades de conservação (toneladas por habitante).</v>
      </c>
      <c r="L2633" s="3" t="str">
        <f aca="false">L$2177</f>
        <v>SEEG/OC</v>
      </c>
      <c r="M2633" s="3" t="str">
        <f aca="false">M$2177</f>
        <v>Toneladas emitidas de CO2  por habitante</v>
      </c>
      <c r="N2633" s="5" t="str">
        <f aca="false">N$71</f>
        <v>A partir da publicação de 2019, ou seja, do dado de 2017, o denominador foi alterado de população para PIB total (o PIB utilizado para cálculo é estimado pela Tendências)</v>
      </c>
      <c r="O2633" s="3" t="n">
        <v>35.7364515926574</v>
      </c>
    </row>
    <row r="2634" customFormat="false" ht="15" hidden="false" customHeight="true" outlineLevel="0" collapsed="false">
      <c r="A2634" s="3" t="str">
        <f aca="false">A$2178</f>
        <v>Sustentabilidade Ambiental</v>
      </c>
      <c r="B2634" s="3" t="str">
        <f aca="false">B$2178</f>
        <v>Serviços Urbanos</v>
      </c>
      <c r="C2634" s="3" t="n">
        <f aca="false">C$2178</f>
        <v>1</v>
      </c>
      <c r="D2634" s="3" t="s">
        <v>244</v>
      </c>
      <c r="E2634" s="3" t="n">
        <f aca="false">E$2178</f>
        <v>2014</v>
      </c>
      <c r="F2634" s="3" t="n">
        <f aca="false">F$2178</f>
        <v>2016</v>
      </c>
      <c r="G2634" s="3" t="n">
        <v>1.91666666666667</v>
      </c>
      <c r="H2634" s="3"/>
      <c r="I2634" s="3"/>
      <c r="J2634" s="3"/>
      <c r="K2634" s="3" t="str">
        <f aca="false">K$2178</f>
        <v>Oferta de serviços municipais para coleta de materiais especias e limpeza urbana (Nota: 0-2).</v>
      </c>
      <c r="L2634" s="3" t="str">
        <f aca="false">L$2178</f>
        <v>SNIS</v>
      </c>
      <c r="M2634" s="3" t="str">
        <f aca="false">M$2178</f>
        <v>Pontuação de 0 a 2</v>
      </c>
      <c r="N2634" s="5"/>
      <c r="O2634" s="3" t="n">
        <v>100</v>
      </c>
    </row>
    <row r="2635" customFormat="false" ht="15" hidden="false" customHeight="true" outlineLevel="0" collapsed="false">
      <c r="A2635" s="3" t="str">
        <f aca="false">A$2179</f>
        <v>Sustentabilidade Ambiental</v>
      </c>
      <c r="B2635" s="3" t="str">
        <f aca="false">B$2179</f>
        <v>Destinação do Lixo</v>
      </c>
      <c r="C2635" s="3" t="n">
        <f aca="false">C$2179</f>
        <v>1</v>
      </c>
      <c r="D2635" s="3" t="s">
        <v>244</v>
      </c>
      <c r="E2635" s="3" t="n">
        <f aca="false">E$2179</f>
        <v>2014</v>
      </c>
      <c r="F2635" s="3" t="n">
        <f aca="false">F$2179</f>
        <v>2016</v>
      </c>
      <c r="G2635" s="3" t="n">
        <v>0.49500596614937</v>
      </c>
      <c r="H2635" s="3"/>
      <c r="I2635" s="3"/>
      <c r="J2635" s="3"/>
      <c r="K2635" s="3" t="str">
        <f aca="false">K$2179</f>
        <v>Destinação adequada para o tipo de resíduo sólido e qualidade das unidades de destino em solo (Nota: 0-1)</v>
      </c>
      <c r="L2635" s="3" t="str">
        <f aca="false">L$2179</f>
        <v>SNIS</v>
      </c>
      <c r="M2635" s="3" t="str">
        <f aca="false">M$2179</f>
        <v>Pontuação de 0 a 1</v>
      </c>
      <c r="N2635" s="5"/>
      <c r="O2635" s="3" t="n">
        <v>69.5838633824886</v>
      </c>
    </row>
    <row r="2636" customFormat="false" ht="15" hidden="false" customHeight="true" outlineLevel="0" collapsed="false">
      <c r="A2636" s="3" t="str">
        <f aca="false">A$2180</f>
        <v>Sustentabilidade Ambiental</v>
      </c>
      <c r="B2636" s="3" t="str">
        <f aca="false">B$2180</f>
        <v>Tratamento de Esgoto</v>
      </c>
      <c r="C2636" s="3" t="n">
        <f aca="false">C$2180</f>
        <v>1</v>
      </c>
      <c r="D2636" s="3" t="s">
        <v>244</v>
      </c>
      <c r="E2636" s="3" t="n">
        <f aca="false">E$2180</f>
        <v>2014</v>
      </c>
      <c r="F2636" s="3" t="n">
        <f aca="false">F$2180</f>
        <v>2016</v>
      </c>
      <c r="G2636" s="3" t="n">
        <v>70.61</v>
      </c>
      <c r="H2636" s="3"/>
      <c r="I2636" s="3"/>
      <c r="J2636" s="3"/>
      <c r="K2636" s="3" t="str">
        <f aca="false">K$2180</f>
        <v>Parcela tratada do total de água consumida no estado.</v>
      </c>
      <c r="L2636" s="3" t="str">
        <f aca="false">L$2180</f>
        <v>SNIS</v>
      </c>
      <c r="M2636" s="3" t="str">
        <f aca="false">M$2180</f>
        <v>Porcentagem %</v>
      </c>
      <c r="N263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636" s="3" t="n">
        <v>100</v>
      </c>
    </row>
    <row r="2637" customFormat="false" ht="15" hidden="false" customHeight="true" outlineLevel="0" collapsed="false">
      <c r="A2637" s="3" t="str">
        <f aca="false">A$2181</f>
        <v>Sustentabilidade Ambiental</v>
      </c>
      <c r="B2637" s="3" t="str">
        <f aca="false">B$2181</f>
        <v> Total</v>
      </c>
      <c r="C2637" s="3" t="n">
        <f aca="false">C$2181</f>
        <v>1</v>
      </c>
      <c r="D2637" s="3" t="s">
        <v>244</v>
      </c>
      <c r="E2637" s="3" t="n">
        <f aca="false">E$2181</f>
        <v>2016</v>
      </c>
      <c r="F2637" s="3" t="n">
        <f aca="false">F$2181</f>
        <v>2016</v>
      </c>
      <c r="G2637" s="3" t="n">
        <v>73.7939780081475</v>
      </c>
      <c r="H2637" s="3"/>
      <c r="I2637" s="3"/>
      <c r="J2637" s="3"/>
      <c r="K2637" s="3" t="str">
        <f aca="false">K$2181</f>
        <v>Nota obtida via normalização e ponderação de indicadores que variam de 0 a 100.</v>
      </c>
      <c r="L2637" s="3" t="str">
        <f aca="false">L$2181</f>
        <v>Tendências</v>
      </c>
      <c r="M2637" s="3" t="str">
        <f aca="false">M$2181</f>
        <v>Nota de 0 a 100</v>
      </c>
      <c r="N2637" s="5"/>
      <c r="O2637" s="3" t="n">
        <v>100</v>
      </c>
    </row>
    <row r="2638" customFormat="false" ht="15" hidden="false" customHeight="true" outlineLevel="0" collapsed="false">
      <c r="A2638" s="3" t="str">
        <f aca="false">A$2182</f>
        <v>Capital Humano</v>
      </c>
      <c r="B2638" s="3" t="str">
        <f aca="false">B$2182</f>
        <v>Custo de Mão de Obra</v>
      </c>
      <c r="C2638" s="3" t="n">
        <f aca="false">C$2182</f>
        <v>-1</v>
      </c>
      <c r="D2638" s="3" t="s">
        <v>244</v>
      </c>
      <c r="E2638" s="3" t="n">
        <f aca="false">E$2182</f>
        <v>2015</v>
      </c>
      <c r="F2638" s="3" t="n">
        <f aca="false">F$2182</f>
        <v>2016</v>
      </c>
      <c r="G2638" s="3" t="n">
        <v>3525.5</v>
      </c>
      <c r="H2638" s="3"/>
      <c r="I2638" s="3"/>
      <c r="J2638" s="3"/>
      <c r="K2638" s="3" t="str">
        <f aca="false">K$2182</f>
        <v>Rendimento médio nominal de todos os trabalhos, habitualmente recebido por mês, pelas pessoas de 14 anos ou mais de idade, ocupadas na semana de referência, com rendimento de trabalho (Reais)</v>
      </c>
      <c r="L2638" s="3" t="str">
        <f aca="false">L$2182</f>
        <v>PNADc /IBGE</v>
      </c>
      <c r="M2638" s="3" t="str">
        <f aca="false">M$2182</f>
        <v>Reais (R$)</v>
      </c>
      <c r="N2638" s="3" t="str">
        <f aca="false">N$17</f>
        <v>A partir da publicação de 2016, ou seja, do dado de 2015, passou a ser usado o rendimento médio nominal de todos os trabalhos, antes disso se usava o rendimento médio real do trabalho principal</v>
      </c>
      <c r="O2638" s="3" t="n">
        <v>0</v>
      </c>
    </row>
    <row r="2639" customFormat="false" ht="15" hidden="false" customHeight="true" outlineLevel="0" collapsed="false">
      <c r="A2639" s="3" t="str">
        <f aca="false">A$2183</f>
        <v>Capital Humano</v>
      </c>
      <c r="B2639" s="3" t="str">
        <f aca="false">B$2183</f>
        <v>PEA com Ensino Superior</v>
      </c>
      <c r="C2639" s="3" t="n">
        <f aca="false">C$2183</f>
        <v>1</v>
      </c>
      <c r="D2639" s="3" t="s">
        <v>244</v>
      </c>
      <c r="E2639" s="3" t="n">
        <f aca="false">E$2183</f>
        <v>2014</v>
      </c>
      <c r="F2639" s="3" t="n">
        <f aca="false">F$2183</f>
        <v>2016</v>
      </c>
      <c r="G2639" s="3" t="n">
        <v>26.0377358490566</v>
      </c>
      <c r="H2639" s="3"/>
      <c r="I2639" s="3"/>
      <c r="J2639" s="3"/>
      <c r="K2639" s="3" t="str">
        <f aca="false">K$2183</f>
        <v>Pessoas de 10 anos ou mais de idade com 15 anos ou mais de estudo/população economicamente ativa.</v>
      </c>
      <c r="L2639" s="3" t="str">
        <f aca="false">L$2183</f>
        <v>PNADc /IBGE</v>
      </c>
      <c r="M2639" s="3" t="str">
        <f aca="false">M$2183</f>
        <v>Porcentagem %</v>
      </c>
      <c r="N2639" s="5"/>
      <c r="O2639" s="3" t="n">
        <v>100</v>
      </c>
    </row>
    <row r="2640" customFormat="false" ht="15" hidden="false" customHeight="true" outlineLevel="0" collapsed="false">
      <c r="A2640" s="3" t="str">
        <f aca="false">A$2184</f>
        <v>Capital Humano</v>
      </c>
      <c r="B2640" s="3" t="str">
        <f aca="false">B$2184</f>
        <v>Produtividade do Trabalho</v>
      </c>
      <c r="C2640" s="3" t="n">
        <f aca="false">C$2184</f>
        <v>1</v>
      </c>
      <c r="D2640" s="3" t="s">
        <v>244</v>
      </c>
      <c r="E2640" s="3" t="n">
        <f aca="false">E$2184</f>
        <v>2014</v>
      </c>
      <c r="F2640" s="3" t="n">
        <f aca="false">F$2184</f>
        <v>2016</v>
      </c>
      <c r="G2640" s="3" t="n">
        <v>113.861057080123</v>
      </c>
      <c r="H2640" s="3"/>
      <c r="I2640" s="3"/>
      <c r="J2640" s="3"/>
      <c r="K2640" s="3" t="str">
        <f aca="false">K$2184</f>
        <v>PIB pelo total de pessoas ocupadas no período</v>
      </c>
      <c r="L2640" s="3" t="str">
        <f aca="false">L$2184</f>
        <v>PNADc /IBGE</v>
      </c>
      <c r="M2640" s="3" t="str">
        <f aca="false">M$2184</f>
        <v>Mil Reais (R$) por habitante</v>
      </c>
      <c r="N2640" s="5" t="str">
        <f aca="false">N$19</f>
        <v>O PIB utilizado para cálculo é estimado pela Tendências</v>
      </c>
      <c r="O2640" s="3" t="n">
        <v>100</v>
      </c>
    </row>
    <row r="2641" customFormat="false" ht="15" hidden="false" customHeight="true" outlineLevel="0" collapsed="false">
      <c r="A2641" s="3" t="str">
        <f aca="false">A$2185</f>
        <v>Capital Humano</v>
      </c>
      <c r="B2641" s="3" t="str">
        <f aca="false">B$2185</f>
        <v>Qualificação dos Trabalhadores</v>
      </c>
      <c r="C2641" s="3" t="n">
        <f aca="false">C$2185</f>
        <v>1</v>
      </c>
      <c r="D2641" s="3" t="s">
        <v>244</v>
      </c>
      <c r="E2641" s="3" t="n">
        <f aca="false">E$2185</f>
        <v>2014</v>
      </c>
      <c r="F2641" s="3" t="n">
        <f aca="false">F$2185</f>
        <v>2016</v>
      </c>
      <c r="G2641" s="3" t="n">
        <v>11.707714</v>
      </c>
      <c r="H2641" s="3"/>
      <c r="I2641" s="3"/>
      <c r="J2641" s="3"/>
      <c r="K2641" s="3" t="str">
        <f aca="false">K$2185</f>
        <v>Anos de estudos da população economicamente ativa.</v>
      </c>
      <c r="L2641" s="3" t="str">
        <f aca="false">L$2185</f>
        <v>PNADc /IBGE</v>
      </c>
      <c r="M2641" s="3" t="str">
        <f aca="false">M$2185</f>
        <v>Anos</v>
      </c>
      <c r="N2641" s="5"/>
      <c r="O2641" s="3" t="n">
        <v>100</v>
      </c>
    </row>
    <row r="2642" customFormat="false" ht="15" hidden="false" customHeight="true" outlineLevel="0" collapsed="false">
      <c r="A2642" s="3" t="str">
        <f aca="false">A$2186</f>
        <v>Capital Humano</v>
      </c>
      <c r="B2642" s="3" t="str">
        <f aca="false">B$2186</f>
        <v> Total</v>
      </c>
      <c r="C2642" s="3" t="n">
        <f aca="false">C$2186</f>
        <v>1</v>
      </c>
      <c r="D2642" s="3" t="s">
        <v>244</v>
      </c>
      <c r="E2642" s="3" t="n">
        <f aca="false">E$2186</f>
        <v>2016</v>
      </c>
      <c r="F2642" s="3" t="n">
        <f aca="false">F$2186</f>
        <v>2016</v>
      </c>
      <c r="G2642" s="3" t="n">
        <v>55.9741677943764</v>
      </c>
      <c r="H2642" s="3"/>
      <c r="I2642" s="3"/>
      <c r="J2642" s="3"/>
      <c r="K2642" s="3" t="str">
        <f aca="false">K$2186</f>
        <v>Nota obtida via normalização e ponderação de indicadores que variam de 0 a 100.</v>
      </c>
      <c r="L2642" s="3" t="str">
        <f aca="false">L$2186</f>
        <v>Tendências</v>
      </c>
      <c r="M2642" s="3" t="str">
        <f aca="false">M$2186</f>
        <v>Nota de 0 a 100</v>
      </c>
      <c r="N2642" s="5"/>
      <c r="O2642" s="3" t="n">
        <v>87.9057021089629</v>
      </c>
    </row>
    <row r="2643" customFormat="false" ht="15" hidden="false" customHeight="true" outlineLevel="0" collapsed="false">
      <c r="A2643" s="3" t="str">
        <f aca="false">A$2187</f>
        <v>Educação</v>
      </c>
      <c r="B2643" s="3" t="str">
        <f aca="false">B$2187</f>
        <v>Avaliação da Educação</v>
      </c>
      <c r="C2643" s="3" t="n">
        <f aca="false">C$2187</f>
        <v>1</v>
      </c>
      <c r="D2643" s="3" t="s">
        <v>244</v>
      </c>
      <c r="E2643" s="3" t="n">
        <f aca="false">E$2187</f>
        <v>2016</v>
      </c>
      <c r="F2643" s="3" t="n">
        <f aca="false">F$2187</f>
        <v>2016</v>
      </c>
      <c r="G2643" s="3" t="n">
        <v>0</v>
      </c>
      <c r="H2643" s="3"/>
      <c r="I2643" s="3"/>
      <c r="J2643" s="3"/>
      <c r="K2643" s="4" t="str">
        <f aca="false">K$2187</f>
        <v>Dummy para existência avaliações sistemáticas de educação (100 = Há um sistema; 0 = Não há um sistema)</v>
      </c>
      <c r="L2643" s="4" t="str">
        <f aca="false">L$2187</f>
        <v>Secretarias Estaduais de Educação</v>
      </c>
      <c r="M2643" s="4" t="str">
        <f aca="false">M$2187</f>
        <v>Pontuação de 0 ou 100</v>
      </c>
      <c r="N264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643" s="3" t="n">
        <v>0</v>
      </c>
    </row>
    <row r="2644" customFormat="false" ht="15" hidden="false" customHeight="true" outlineLevel="0" collapsed="false">
      <c r="A2644" s="3" t="str">
        <f aca="false">A$2188</f>
        <v>Educação</v>
      </c>
      <c r="B2644" s="3" t="str">
        <f aca="false">B$2188</f>
        <v>IDEB</v>
      </c>
      <c r="C2644" s="3" t="n">
        <f aca="false">C$2188</f>
        <v>1</v>
      </c>
      <c r="D2644" s="3" t="s">
        <v>244</v>
      </c>
      <c r="E2644" s="3" t="n">
        <f aca="false">E$2188</f>
        <v>2013</v>
      </c>
      <c r="F2644" s="3" t="n">
        <f aca="false">F$2188</f>
        <v>2016</v>
      </c>
      <c r="G2644" s="3" t="n">
        <v>4.94376333144752</v>
      </c>
      <c r="H2644" s="3"/>
      <c r="I2644" s="3"/>
      <c r="J2644" s="3"/>
      <c r="K2644" s="3" t="str">
        <f aca="false">K$2188</f>
        <v>Qualidade da educação básica do Brasil, considera fluxo escolar e média de desempenhos nas avaliações de toda a rede de ensino (nota de  0 a 10)</v>
      </c>
      <c r="L2644" s="3" t="str">
        <f aca="false">L$2188</f>
        <v>INEP</v>
      </c>
      <c r="M2644" s="3" t="str">
        <f aca="false">M$2188</f>
        <v>Pontuação de 0 a 10</v>
      </c>
      <c r="N2644" s="5"/>
      <c r="O2644" s="3" t="n">
        <v>91.1922978772072</v>
      </c>
    </row>
    <row r="2645" customFormat="false" ht="15" hidden="false" customHeight="true" outlineLevel="0" collapsed="false">
      <c r="A2645" s="3" t="str">
        <f aca="false">A$2189</f>
        <v>Educação</v>
      </c>
      <c r="B2645" s="3" t="str">
        <f aca="false">B$2189</f>
        <v>ENEM</v>
      </c>
      <c r="C2645" s="3" t="n">
        <f aca="false">C$2189</f>
        <v>1</v>
      </c>
      <c r="D2645" s="3" t="s">
        <v>244</v>
      </c>
      <c r="E2645" s="3" t="n">
        <f aca="false">E$2189</f>
        <v>2014</v>
      </c>
      <c r="F2645" s="3" t="n">
        <f aca="false">F$2189</f>
        <v>2016</v>
      </c>
      <c r="G2645" s="3" t="n">
        <v>530.861172731362</v>
      </c>
      <c r="H2645" s="3"/>
      <c r="I2645" s="3"/>
      <c r="J2645" s="3"/>
      <c r="K2645" s="3" t="str">
        <f aca="false">K$2189</f>
        <v>Desempenho dos alunos do Ensino Médio para acesso ao Ensino Superior e a programas de financiamento em instituições privadas (nota de 0 a 1000).</v>
      </c>
      <c r="L2645" s="3" t="str">
        <f aca="false">L$2189</f>
        <v>INEP</v>
      </c>
      <c r="M2645" s="3" t="str">
        <f aca="false">M$2189</f>
        <v>Pontuação de 0 a 1000</v>
      </c>
      <c r="N2645" s="5"/>
      <c r="O2645" s="3" t="n">
        <v>96.3331464978551</v>
      </c>
    </row>
    <row r="2646" customFormat="false" ht="15" hidden="false" customHeight="true" outlineLevel="0" collapsed="false">
      <c r="A2646" s="3" t="str">
        <f aca="false">A$2190</f>
        <v>Educação</v>
      </c>
      <c r="B2646" s="3" t="str">
        <f aca="false">B$2190</f>
        <v>PISA</v>
      </c>
      <c r="C2646" s="3" t="n">
        <f aca="false">C$2190</f>
        <v>1</v>
      </c>
      <c r="D2646" s="3" t="s">
        <v>244</v>
      </c>
      <c r="E2646" s="3" t="n">
        <f aca="false">E$2190</f>
        <v>2012</v>
      </c>
      <c r="F2646" s="3" t="n">
        <f aca="false">F$2190</f>
        <v>2016</v>
      </c>
      <c r="G2646" s="3" t="n">
        <v>422.166666666667</v>
      </c>
      <c r="H2646" s="3"/>
      <c r="I2646" s="3"/>
      <c r="J2646" s="3"/>
      <c r="K2646" s="3" t="str">
        <f aca="false">K$2190</f>
        <v>Desempenho dos estudantes na faixa dos 15 anos no Programa internacional de avaliação dos estudantes (Nota: 0-1000)</v>
      </c>
      <c r="L2646" s="3" t="str">
        <f aca="false">L$2190</f>
        <v>PISA</v>
      </c>
      <c r="M2646" s="3" t="str">
        <f aca="false">M$2190</f>
        <v>Pontuação de 0 a 1000</v>
      </c>
      <c r="N2646" s="5"/>
      <c r="O2646" s="3" t="n">
        <v>98.5865724381626</v>
      </c>
    </row>
    <row r="2647" customFormat="false" ht="15" hidden="false" customHeight="true" outlineLevel="0" collapsed="false">
      <c r="A2647" s="3" t="str">
        <f aca="false">A$2191</f>
        <v>Educação</v>
      </c>
      <c r="B2647" s="3" t="str">
        <f aca="false">B$2191</f>
        <v>Índice de Oportunidade da Educação</v>
      </c>
      <c r="C2647" s="3" t="n">
        <f aca="false">C$2191</f>
        <v>1</v>
      </c>
      <c r="D2647" s="3" t="s">
        <v>244</v>
      </c>
      <c r="E2647" s="3" t="n">
        <f aca="false">E$2191</f>
        <v>2015</v>
      </c>
      <c r="F2647" s="3" t="n">
        <f aca="false">F$2191</f>
        <v>2016</v>
      </c>
      <c r="G2647" s="3" t="n">
        <v>4.596234</v>
      </c>
      <c r="H2647" s="3"/>
      <c r="I2647" s="3"/>
      <c r="J2647" s="3"/>
      <c r="K2647" s="3" t="str">
        <f aca="false">K$2191</f>
        <v>Mede a qualidade das oportunidades educacionais oferecidas por municípios e estados (Nota: 0-10)</v>
      </c>
      <c r="L2647" s="3" t="str">
        <f aca="false">L$2191</f>
        <v>CLP/Metas</v>
      </c>
      <c r="M2647" s="3" t="str">
        <f aca="false">M$2191</f>
        <v>Pontuação de 0 a 10</v>
      </c>
      <c r="N2647" s="5"/>
      <c r="O2647" s="3" t="n">
        <v>70.7348511505913</v>
      </c>
    </row>
    <row r="2648" customFormat="false" ht="15" hidden="false" customHeight="true" outlineLevel="0" collapsed="false">
      <c r="A2648" s="3" t="str">
        <f aca="false">A$2192</f>
        <v>Educação</v>
      </c>
      <c r="B2648" s="3" t="str">
        <f aca="false">B$2192</f>
        <v>Taxa de Abandono do Ensino Fundamental</v>
      </c>
      <c r="C2648" s="3" t="n">
        <f aca="false">C$2192</f>
        <v>-1</v>
      </c>
      <c r="D2648" s="3" t="s">
        <v>244</v>
      </c>
      <c r="E2648" s="3" t="n">
        <f aca="false">E$2192</f>
        <v>2014</v>
      </c>
      <c r="F2648" s="3" t="n">
        <f aca="false">F$2192</f>
        <v>2016</v>
      </c>
      <c r="G2648" s="3" t="n">
        <v>2.21546667682147</v>
      </c>
      <c r="H2648" s="3"/>
      <c r="I2648" s="3"/>
      <c r="J2648" s="3"/>
      <c r="K2648" s="3" t="str">
        <f aca="false">K$2192</f>
        <v>Porcentagem dos alunos do ensino fundamental que abandonam os estudos</v>
      </c>
      <c r="L2648" s="3" t="str">
        <f aca="false">L$2192</f>
        <v>Portal Qedu</v>
      </c>
      <c r="M2648" s="3" t="str">
        <f aca="false">M$2192</f>
        <v>Porcentagem %</v>
      </c>
      <c r="N2648" s="5" t="str">
        <f aca="false">N$27</f>
        <v>A partir de 2017 o indicador Taxa de abandono do ensino fundamental foi substituído pelo Taxa de frequência líquida do ensino fundamental</v>
      </c>
      <c r="O2648" s="3" t="n">
        <v>87.0984466100098</v>
      </c>
    </row>
    <row r="2649" customFormat="false" ht="15" hidden="false" customHeight="true" outlineLevel="0" collapsed="false">
      <c r="A2649" s="3" t="str">
        <f aca="false">A$2193</f>
        <v>Educação</v>
      </c>
      <c r="B2649" s="3" t="str">
        <f aca="false">B$2193</f>
        <v>Taxa de Abandono do Ensino Médio</v>
      </c>
      <c r="C2649" s="3" t="n">
        <f aca="false">C$2193</f>
        <v>-1</v>
      </c>
      <c r="D2649" s="3" t="s">
        <v>244</v>
      </c>
      <c r="E2649" s="3" t="n">
        <f aca="false">E$2193</f>
        <v>2014</v>
      </c>
      <c r="F2649" s="3" t="n">
        <f aca="false">F$2193</f>
        <v>2016</v>
      </c>
      <c r="G2649" s="3" t="n">
        <v>5.19750970158029</v>
      </c>
      <c r="H2649" s="3"/>
      <c r="I2649" s="3"/>
      <c r="J2649" s="3"/>
      <c r="K2649" s="3" t="str">
        <f aca="false">K$2193</f>
        <v>Porcentagem dos alunos do ensino médio que abandonam os estudos.</v>
      </c>
      <c r="L2649" s="3" t="str">
        <f aca="false">L$2193</f>
        <v>Portal Qedu</v>
      </c>
      <c r="M2649" s="3" t="str">
        <f aca="false">M$2193</f>
        <v>Porcentagem %</v>
      </c>
      <c r="N2649" s="5" t="str">
        <f aca="false">N$28</f>
        <v>A partir de 2017 o indicador Taxa de abandono do ensino médio foi substituído pelo Taxa de frequência líquida do ensino médio</v>
      </c>
      <c r="O2649" s="3" t="n">
        <v>84.4257857214506</v>
      </c>
    </row>
    <row r="2650" customFormat="false" ht="15" hidden="false" customHeight="true" outlineLevel="0" collapsed="false">
      <c r="A2650" s="3" t="str">
        <f aca="false">A$2194</f>
        <v>Educação</v>
      </c>
      <c r="B2650" s="3" t="str">
        <f aca="false">B$2194</f>
        <v> Total</v>
      </c>
      <c r="C2650" s="3" t="n">
        <f aca="false">C$2194</f>
        <v>1</v>
      </c>
      <c r="D2650" s="3" t="s">
        <v>244</v>
      </c>
      <c r="E2650" s="3" t="n">
        <f aca="false">E$2194</f>
        <v>2016</v>
      </c>
      <c r="F2650" s="3" t="n">
        <f aca="false">F$2194</f>
        <v>2016</v>
      </c>
      <c r="G2650" s="3" t="n">
        <v>77.9863072159435</v>
      </c>
      <c r="H2650" s="3"/>
      <c r="I2650" s="3"/>
      <c r="J2650" s="3"/>
      <c r="K2650" s="3" t="str">
        <f aca="false">K$2194</f>
        <v>Nota obtida via normalização e ponderação de indicadores que variam de 0 a 100.</v>
      </c>
      <c r="L2650" s="3" t="str">
        <f aca="false">L$2194</f>
        <v>Tendências</v>
      </c>
      <c r="M2650" s="3" t="str">
        <f aca="false">M$2194</f>
        <v>Nota de 0 a 100</v>
      </c>
      <c r="N2650" s="5"/>
      <c r="O2650" s="3" t="n">
        <v>77.5451135326598</v>
      </c>
    </row>
    <row r="2651" customFormat="false" ht="15" hidden="false" customHeight="true" outlineLevel="0" collapsed="false">
      <c r="A2651" s="3" t="str">
        <f aca="false">A$2195</f>
        <v>Eficiência da Máquina Pública</v>
      </c>
      <c r="B2651" s="3" t="str">
        <f aca="false">B$2195</f>
        <v>Eficiência do Judiciário</v>
      </c>
      <c r="C2651" s="3" t="n">
        <f aca="false">C$2195</f>
        <v>-1</v>
      </c>
      <c r="D2651" s="3" t="s">
        <v>244</v>
      </c>
      <c r="E2651" s="3" t="n">
        <f aca="false">E$2195</f>
        <v>2014</v>
      </c>
      <c r="F2651" s="3" t="n">
        <f aca="false">F$2195</f>
        <v>2016</v>
      </c>
      <c r="G2651" s="3" t="n">
        <v>50.3503376557497</v>
      </c>
      <c r="H2651" s="3"/>
      <c r="I2651" s="3"/>
      <c r="J2651" s="3"/>
      <c r="K2651" s="3" t="str">
        <f aca="false">K$2195</f>
        <v>Taxa de congestionamento = 1 - (processos baixados)/(casos novos + casos pendentes)</v>
      </c>
      <c r="L2651" s="3" t="str">
        <f aca="false">L$2195</f>
        <v>Justiça em Números/CNJ</v>
      </c>
      <c r="M2651" s="3" t="str">
        <f aca="false">M$2195</f>
        <v>Porcentagem %</v>
      </c>
      <c r="N265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651" s="3" t="n">
        <v>64.0352096498207</v>
      </c>
    </row>
    <row r="2652" customFormat="false" ht="15" hidden="false" customHeight="true" outlineLevel="0" collapsed="false">
      <c r="A2652" s="3" t="str">
        <f aca="false">A$2196</f>
        <v>Eficiência da Máquina Pública</v>
      </c>
      <c r="B2652" s="3" t="str">
        <f aca="false">B$2196</f>
        <v>Custo do Executivo/PIB</v>
      </c>
      <c r="C2652" s="3" t="n">
        <f aca="false">C$2196</f>
        <v>-1</v>
      </c>
      <c r="D2652" s="3" t="s">
        <v>244</v>
      </c>
      <c r="E2652" s="3" t="n">
        <f aca="false">E$2196</f>
        <v>2015</v>
      </c>
      <c r="F2652" s="3" t="n">
        <f aca="false">F$2196</f>
        <v>2016</v>
      </c>
      <c r="G2652" s="3" t="n">
        <v>1.3191963940209</v>
      </c>
      <c r="H2652" s="3"/>
      <c r="I2652" s="3"/>
      <c r="J2652" s="3"/>
      <c r="K2652" s="3" t="str">
        <f aca="false">K$2196</f>
        <v>Recursos públicos alocados na administração direta / PIB</v>
      </c>
      <c r="L2652" s="3" t="str">
        <f aca="false">L$2196</f>
        <v>FINBRA/Siconfi</v>
      </c>
      <c r="M2652" s="3" t="str">
        <f aca="false">M$2196</f>
        <v>Porcentagem %</v>
      </c>
      <c r="N2652" s="3" t="str">
        <f aca="false">N$61</f>
        <v>O PIB utilizado para cálculo é estimado pela Tendências</v>
      </c>
      <c r="O2652" s="3" t="n">
        <v>87.1862787471855</v>
      </c>
    </row>
    <row r="2653" customFormat="false" ht="15" hidden="false" customHeight="true" outlineLevel="0" collapsed="false">
      <c r="A2653" s="3" t="str">
        <f aca="false">A$2197</f>
        <v>Eficiência da Máquina Pública</v>
      </c>
      <c r="B2653" s="3" t="str">
        <f aca="false">B$2197</f>
        <v>Custo do Judiciário/PIB</v>
      </c>
      <c r="C2653" s="3" t="n">
        <f aca="false">C$2197</f>
        <v>-1</v>
      </c>
      <c r="D2653" s="3" t="s">
        <v>244</v>
      </c>
      <c r="E2653" s="3" t="n">
        <f aca="false">E$2197</f>
        <v>2015</v>
      </c>
      <c r="F2653" s="3" t="n">
        <f aca="false">F$2197</f>
        <v>2016</v>
      </c>
      <c r="G2653" s="3" t="s">
        <v>277</v>
      </c>
      <c r="H2653" s="3"/>
      <c r="I2653" s="3"/>
      <c r="J2653" s="3"/>
      <c r="K2653" s="3" t="str">
        <f aca="false">K$2197</f>
        <v>Recursos públicos alocados no judiciário / PIB</v>
      </c>
      <c r="L2653" s="3" t="str">
        <f aca="false">L$2197</f>
        <v>FINBRA/Siconfi</v>
      </c>
      <c r="M2653" s="3" t="str">
        <f aca="false">M$2197</f>
        <v>Porcentagem %</v>
      </c>
      <c r="N2653" s="3" t="str">
        <f aca="false">N$63</f>
        <v>O PIB utilizado para cálculo é estimado pela Tendências. O Distrito Federal não é válido nesse indicador.</v>
      </c>
      <c r="O2653" s="3" t="n">
        <v>0</v>
      </c>
    </row>
    <row r="2654" customFormat="false" ht="15" hidden="false" customHeight="true" outlineLevel="0" collapsed="false">
      <c r="A2654" s="3" t="str">
        <f aca="false">A$2198</f>
        <v>Eficiência da Máquina Pública</v>
      </c>
      <c r="B2654" s="3" t="str">
        <f aca="false">B$2198</f>
        <v>Custo do Legislativo/PIB</v>
      </c>
      <c r="C2654" s="3" t="n">
        <f aca="false">C$2198</f>
        <v>-1</v>
      </c>
      <c r="D2654" s="3" t="s">
        <v>244</v>
      </c>
      <c r="E2654" s="3" t="n">
        <f aca="false">E$2198</f>
        <v>2015</v>
      </c>
      <c r="F2654" s="3" t="n">
        <f aca="false">F$2198</f>
        <v>2016</v>
      </c>
      <c r="G2654" s="3" t="n">
        <v>0.374542533223366</v>
      </c>
      <c r="H2654" s="3"/>
      <c r="I2654" s="3"/>
      <c r="J2654" s="3"/>
      <c r="K2654" s="3" t="str">
        <f aca="false">K$2198</f>
        <v>Recursos públicos alocados no legislativo / PIB</v>
      </c>
      <c r="L2654" s="3" t="str">
        <f aca="false">L$2198</f>
        <v>FINBRA/Siconfi</v>
      </c>
      <c r="M2654" s="3" t="str">
        <f aca="false">M$2198</f>
        <v>Porcentagem %</v>
      </c>
      <c r="N2654" s="3" t="str">
        <f aca="false">N$64</f>
        <v>O PIB utilizado para cálculo é estimado pela Tendências</v>
      </c>
      <c r="O2654" s="3" t="n">
        <v>85.6290389204298</v>
      </c>
    </row>
    <row r="2655" customFormat="false" ht="15" hidden="false" customHeight="true" outlineLevel="0" collapsed="false">
      <c r="A2655" s="3" t="str">
        <f aca="false">A$2199</f>
        <v>Eficiência da Máquina Pública</v>
      </c>
      <c r="B2655" s="3" t="str">
        <f aca="false">B$2199</f>
        <v>Índice de Transparência</v>
      </c>
      <c r="C2655" s="3" t="n">
        <f aca="false">C$2199</f>
        <v>1</v>
      </c>
      <c r="D2655" s="3" t="s">
        <v>244</v>
      </c>
      <c r="E2655" s="3" t="n">
        <f aca="false">E$2199</f>
        <v>2014</v>
      </c>
      <c r="F2655" s="3" t="n">
        <f aca="false">F$2199</f>
        <v>2016</v>
      </c>
      <c r="G2655" s="3" t="n">
        <v>6.92</v>
      </c>
      <c r="H2655" s="3"/>
      <c r="I2655" s="3"/>
      <c r="J2655" s="3"/>
      <c r="K2655" s="3" t="str">
        <f aca="false">K$2199</f>
        <v>Avaliação dos portais de acesso a informações de gastos estaduais (Nota: 0-10)</v>
      </c>
      <c r="L2655" s="3" t="str">
        <f aca="false">L$2199</f>
        <v>Associação Contas Abertas</v>
      </c>
      <c r="M2655" s="3" t="str">
        <f aca="false">M$2199</f>
        <v>Pontuação de 0 a 10</v>
      </c>
      <c r="N2655" s="3" t="str">
        <f aca="false">N$62</f>
        <v>A partir da edição de 2018, ou seja, do dado de 2016, passou a ser usado a avaliação Escala Brasil Transparente</v>
      </c>
      <c r="O2655" s="3" t="n">
        <v>74.845869297164</v>
      </c>
    </row>
    <row r="2656" customFormat="false" ht="15" hidden="false" customHeight="true" outlineLevel="0" collapsed="false">
      <c r="A2656" s="3" t="str">
        <f aca="false">A$2200</f>
        <v>Eficiência da Máquina Pública</v>
      </c>
      <c r="B2656" s="3" t="str">
        <f aca="false">B$2200</f>
        <v>% Servidores Comissionados</v>
      </c>
      <c r="C2656" s="3" t="n">
        <f aca="false">C$2200</f>
        <v>-1</v>
      </c>
      <c r="D2656" s="3" t="s">
        <v>244</v>
      </c>
      <c r="E2656" s="3" t="n">
        <f aca="false">E$2200</f>
        <v>2014</v>
      </c>
      <c r="F2656" s="3" t="n">
        <f aca="false">F$2200</f>
        <v>2016</v>
      </c>
      <c r="G2656" s="3" t="n">
        <v>6.214531457574</v>
      </c>
      <c r="H2656" s="3"/>
      <c r="I2656" s="3"/>
      <c r="J2656" s="3"/>
      <c r="K2656" s="3" t="str">
        <f aca="false">K$2200</f>
        <v>% de cargos comissionados no total de cargos públicos</v>
      </c>
      <c r="L2656" s="3" t="str">
        <f aca="false">L$2200</f>
        <v>IBGE/Estadic</v>
      </c>
      <c r="M2656" s="3" t="str">
        <f aca="false">M$2200</f>
        <v>Porcentagem %</v>
      </c>
      <c r="N2656" s="5"/>
      <c r="O2656" s="3" t="n">
        <v>65.1854131256136</v>
      </c>
    </row>
    <row r="2657" customFormat="false" ht="15" hidden="false" customHeight="true" outlineLevel="0" collapsed="false">
      <c r="A2657" s="3" t="str">
        <f aca="false">A$2201</f>
        <v>Eficiência da Máquina Pública</v>
      </c>
      <c r="B2657" s="3" t="str">
        <f aca="false">B$2201</f>
        <v> Total</v>
      </c>
      <c r="C2657" s="3" t="n">
        <f aca="false">C$2201</f>
        <v>1</v>
      </c>
      <c r="D2657" s="3" t="s">
        <v>244</v>
      </c>
      <c r="E2657" s="3" t="n">
        <f aca="false">E$2201</f>
        <v>2016</v>
      </c>
      <c r="F2657" s="3" t="n">
        <f aca="false">F$2201</f>
        <v>2016</v>
      </c>
      <c r="G2657" s="3" t="n">
        <v>75.3230855831704</v>
      </c>
      <c r="H2657" s="3"/>
      <c r="I2657" s="3"/>
      <c r="J2657" s="3"/>
      <c r="K2657" s="3" t="str">
        <f aca="false">K$2201</f>
        <v>Nota obtida via normalização e ponderação de indicadores que variam de 0 a 100.</v>
      </c>
      <c r="L2657" s="3" t="str">
        <f aca="false">L$2201</f>
        <v>Tendências</v>
      </c>
      <c r="M2657" s="3" t="str">
        <f aca="false">M$2201</f>
        <v>Nota de 0 a 100</v>
      </c>
      <c r="N2657" s="5"/>
      <c r="O2657" s="3" t="n">
        <v>92.7717813182887</v>
      </c>
    </row>
    <row r="2658" customFormat="false" ht="15" hidden="false" customHeight="true" outlineLevel="0" collapsed="false">
      <c r="A2658" s="3" t="str">
        <f aca="false">A$2202</f>
        <v>Infraestrutura</v>
      </c>
      <c r="B2658" s="3" t="str">
        <f aca="false">B$2202</f>
        <v>Acessibilidade do Serviço de Telecomunicações</v>
      </c>
      <c r="C2658" s="3" t="n">
        <f aca="false">C$2202</f>
        <v>1</v>
      </c>
      <c r="D2658" s="3" t="s">
        <v>244</v>
      </c>
      <c r="E2658" s="3" t="n">
        <f aca="false">E$2202</f>
        <v>2015</v>
      </c>
      <c r="F2658" s="3" t="n">
        <f aca="false">F$2202</f>
        <v>2016</v>
      </c>
      <c r="G2658" s="3" t="n">
        <v>213.632804582022</v>
      </c>
      <c r="H2658" s="3"/>
      <c r="I2658" s="3"/>
      <c r="J2658" s="3"/>
      <c r="K2658" s="3" t="str">
        <f aca="false">K$2202</f>
        <v>Densidade de acessos por 100 habitantes (telefonia móvel e banda larga*)</v>
      </c>
      <c r="L2658" s="3" t="str">
        <f aca="false">L$2202</f>
        <v>ANATEL</v>
      </c>
      <c r="M2658" s="3" t="str">
        <f aca="false">M$2202</f>
        <v>Acessos por 100 mil habitantes</v>
      </c>
      <c r="N2658" s="5"/>
      <c r="O2658" s="3" t="n">
        <v>100</v>
      </c>
    </row>
    <row r="2659" customFormat="false" ht="15" hidden="false" customHeight="true" outlineLevel="0" collapsed="false">
      <c r="A2659" s="3" t="str">
        <f aca="false">A$2203</f>
        <v>Infraestrutura</v>
      </c>
      <c r="B2659" s="3" t="str">
        <f aca="false">B$2203</f>
        <v>Custo de Combustíveis</v>
      </c>
      <c r="C2659" s="3" t="n">
        <f aca="false">C$2203</f>
        <v>-1</v>
      </c>
      <c r="D2659" s="3" t="s">
        <v>244</v>
      </c>
      <c r="E2659" s="3" t="n">
        <f aca="false">E$2203</f>
        <v>2015</v>
      </c>
      <c r="F2659" s="3" t="n">
        <f aca="false">F$2203</f>
        <v>2016</v>
      </c>
      <c r="G2659" s="3" t="n">
        <v>3.13749498060697</v>
      </c>
      <c r="H2659" s="3"/>
      <c r="I2659" s="3"/>
      <c r="J2659" s="3"/>
      <c r="K2659" s="3" t="str">
        <f aca="false">K$2203</f>
        <v>Preço pago em reais por consumidores finais (etanol, gasolina e diesel)</v>
      </c>
      <c r="L2659" s="3" t="str">
        <f aca="false">L$2203</f>
        <v>ANP</v>
      </c>
      <c r="M2659" s="3" t="str">
        <f aca="false">M$2203</f>
        <v>Reais (R$)</v>
      </c>
      <c r="N2659" s="5" t="str">
        <f aca="false">N$6</f>
        <v>A partir da edição de 2018, ou seja, do dado de 2017 o preço pago passou a ser ponderado pela participação dos combustíveis no consumo total.</v>
      </c>
      <c r="O2659" s="3" t="n">
        <v>56.4761876619059</v>
      </c>
    </row>
    <row r="2660" customFormat="false" ht="15" hidden="false" customHeight="true" outlineLevel="0" collapsed="false">
      <c r="A2660" s="3" t="str">
        <f aca="false">A$2204</f>
        <v>Infraestrutura</v>
      </c>
      <c r="B2660" s="3" t="str">
        <f aca="false">B$2204</f>
        <v>Custo de Saneamento Básico</v>
      </c>
      <c r="C2660" s="3" t="n">
        <f aca="false">C$2204</f>
        <v>-1</v>
      </c>
      <c r="D2660" s="3" t="s">
        <v>244</v>
      </c>
      <c r="E2660" s="3" t="n">
        <f aca="false">E$2204</f>
        <v>2014</v>
      </c>
      <c r="F2660" s="3" t="n">
        <f aca="false">F$2204</f>
        <v>2016</v>
      </c>
      <c r="G2660" s="3" t="n">
        <v>3.95</v>
      </c>
      <c r="H2660" s="3"/>
      <c r="I2660" s="3"/>
      <c r="J2660" s="3"/>
      <c r="K2660" s="3" t="str">
        <f aca="false">K$2204</f>
        <v>Tarifa média praticada pelo serviço de tratamento e distribuição</v>
      </c>
      <c r="L2660" s="3" t="str">
        <f aca="false">L$2204</f>
        <v>SNIS</v>
      </c>
      <c r="M2660" s="3" t="str">
        <f aca="false">M$2204</f>
        <v>Reais ($) por m3</v>
      </c>
      <c r="N2660" s="5"/>
      <c r="O2660" s="3" t="n">
        <v>20.2127659574468</v>
      </c>
    </row>
    <row r="2661" customFormat="false" ht="15" hidden="false" customHeight="true" outlineLevel="0" collapsed="false">
      <c r="A2661" s="3" t="str">
        <f aca="false">A$2205</f>
        <v>Infraestrutura</v>
      </c>
      <c r="B2661" s="3" t="str">
        <f aca="false">B$2205</f>
        <v>Disponibilidade de Voos Diretos</v>
      </c>
      <c r="C2661" s="3" t="n">
        <f aca="false">C$2205</f>
        <v>1</v>
      </c>
      <c r="D2661" s="3" t="s">
        <v>244</v>
      </c>
      <c r="E2661" s="3" t="n">
        <f aca="false">E$2205</f>
        <v>2015</v>
      </c>
      <c r="F2661" s="3" t="n">
        <f aca="false">F$2205</f>
        <v>2016</v>
      </c>
      <c r="G2661" s="3" t="n">
        <v>75658</v>
      </c>
      <c r="H2661" s="3"/>
      <c r="I2661" s="3"/>
      <c r="J2661" s="3"/>
      <c r="K2661" s="3" t="str">
        <f aca="false">K$2205</f>
        <v>Número de voos diretos</v>
      </c>
      <c r="L2661" s="3" t="str">
        <f aca="false">L$2205</f>
        <v>ANAC</v>
      </c>
      <c r="M2661" s="3" t="str">
        <f aca="false">M$2205</f>
        <v>Número de voos</v>
      </c>
      <c r="N2661" s="5"/>
      <c r="O2661" s="3" t="n">
        <v>29.3616046931194</v>
      </c>
    </row>
    <row r="2662" customFormat="false" ht="15" hidden="false" customHeight="true" outlineLevel="0" collapsed="false">
      <c r="A2662" s="3" t="str">
        <f aca="false">A$2206</f>
        <v>Infraestrutura</v>
      </c>
      <c r="B2662" s="3" t="str">
        <f aca="false">B$2206</f>
        <v>Acesso à Energia Elétrica</v>
      </c>
      <c r="C2662" s="3" t="n">
        <f aca="false">C$2206</f>
        <v>1</v>
      </c>
      <c r="D2662" s="3" t="s">
        <v>244</v>
      </c>
      <c r="E2662" s="3" t="n">
        <f aca="false">E$2206</f>
        <v>2014</v>
      </c>
      <c r="F2662" s="3" t="n">
        <f aca="false">F$2206</f>
        <v>2016</v>
      </c>
      <c r="G2662" s="3" t="n">
        <v>99.7867803837953</v>
      </c>
      <c r="H2662" s="3"/>
      <c r="I2662" s="3"/>
      <c r="J2662" s="3"/>
      <c r="K2662" s="3" t="str">
        <f aca="false">K$2206</f>
        <v>Proporção de domicílios com acesso a energia elétrica (iluminação elétrica).</v>
      </c>
      <c r="L2662" s="3" t="str">
        <f aca="false">L$2206</f>
        <v>PNADc /IBGE</v>
      </c>
      <c r="M2662" s="3" t="str">
        <f aca="false">M$2206</f>
        <v>Porcentagem %</v>
      </c>
      <c r="N2662" s="5"/>
      <c r="O2662" s="3" t="n">
        <v>96.5427962229667</v>
      </c>
    </row>
    <row r="2663" customFormat="false" ht="15" hidden="false" customHeight="true" outlineLevel="0" collapsed="false">
      <c r="A2663" s="3" t="str">
        <f aca="false">A$2207</f>
        <v>Infraestrutura</v>
      </c>
      <c r="B2663" s="3" t="str">
        <f aca="false">B$2207</f>
        <v>Custo da Energia Elétrica</v>
      </c>
      <c r="C2663" s="3" t="n">
        <f aca="false">C$2207</f>
        <v>-1</v>
      </c>
      <c r="D2663" s="3" t="s">
        <v>244</v>
      </c>
      <c r="E2663" s="3" t="n">
        <f aca="false">E$2207</f>
        <v>2015</v>
      </c>
      <c r="F2663" s="3" t="n">
        <f aca="false">F$2207</f>
        <v>2016</v>
      </c>
      <c r="G2663" s="3" t="n">
        <v>524.325843992346</v>
      </c>
      <c r="H2663" s="3"/>
      <c r="I2663" s="3"/>
      <c r="J2663" s="3"/>
      <c r="K2663" s="3" t="str">
        <f aca="false">K$2207</f>
        <v>Tarifa média praticada para o consumo comercial, residencial e industrial.</v>
      </c>
      <c r="L2663" s="3" t="str">
        <f aca="false">L$2207</f>
        <v>ANEEL</v>
      </c>
      <c r="M2663" s="3" t="str">
        <f aca="false">M$2207</f>
        <v>Reais (R$) por MWh</v>
      </c>
      <c r="N2663" s="5"/>
      <c r="O2663" s="3" t="n">
        <v>47.3715412650947</v>
      </c>
    </row>
    <row r="2664" customFormat="false" ht="15" hidden="false" customHeight="true" outlineLevel="0" collapsed="false">
      <c r="A2664" s="3" t="str">
        <f aca="false">A$2208</f>
        <v>Infraestrutura</v>
      </c>
      <c r="B2664" s="3" t="str">
        <f aca="false">B$2208</f>
        <v>Qualidade da Energia Elétrica</v>
      </c>
      <c r="C2664" s="3" t="n">
        <f aca="false">C$2208</f>
        <v>-1</v>
      </c>
      <c r="D2664" s="3" t="s">
        <v>244</v>
      </c>
      <c r="E2664" s="3" t="n">
        <f aca="false">E$2208</f>
        <v>2015</v>
      </c>
      <c r="F2664" s="3" t="n">
        <f aca="false">F$2208</f>
        <v>2016</v>
      </c>
      <c r="G2664" s="3" t="n">
        <v>1.37</v>
      </c>
      <c r="H2664" s="3"/>
      <c r="I2664" s="3"/>
      <c r="J2664" s="3"/>
      <c r="K2664" s="3" t="str">
        <f aca="false">K$2208</f>
        <v>O indicador aponta o Desempenho Global de Continuidade, que considera a duração e frequência de interrupções no serviço de energia.</v>
      </c>
      <c r="L2664" s="3" t="str">
        <f aca="false">L$2208</f>
        <v>ANEEL</v>
      </c>
      <c r="M2664" s="3" t="str">
        <f aca="false">M$2208</f>
        <v>Pontuação</v>
      </c>
      <c r="N2664" s="5"/>
      <c r="O2664" s="3" t="n">
        <v>57.1428571428571</v>
      </c>
    </row>
    <row r="2665" customFormat="false" ht="15" hidden="false" customHeight="true" outlineLevel="0" collapsed="false">
      <c r="A2665" s="3" t="str">
        <f aca="false">A$2209</f>
        <v>Infraestrutura</v>
      </c>
      <c r="B2665" s="3" t="str">
        <f aca="false">B$2209</f>
        <v>Mobilidade Urbana</v>
      </c>
      <c r="C2665" s="3" t="n">
        <f aca="false">C$2209</f>
        <v>-1</v>
      </c>
      <c r="D2665" s="3" t="s">
        <v>244</v>
      </c>
      <c r="E2665" s="3" t="n">
        <f aca="false">E$2209</f>
        <v>2014</v>
      </c>
      <c r="F2665" s="3" t="n">
        <f aca="false">F$2209</f>
        <v>2016</v>
      </c>
      <c r="G2665" s="3" t="n">
        <v>38.2682947909079</v>
      </c>
      <c r="H2665" s="3"/>
      <c r="I2665" s="3"/>
      <c r="J2665" s="3"/>
      <c r="K2665" s="3" t="str">
        <f aca="false">K$2209</f>
        <v>Tempo gasto no trajeto entre casa e trabalho (minutos)</v>
      </c>
      <c r="L2665" s="3" t="str">
        <f aca="false">L$2209</f>
        <v>PNADc /IBGE</v>
      </c>
      <c r="M2665" s="3" t="str">
        <f aca="false">M$2209</f>
        <v>Minutos</v>
      </c>
      <c r="N2665" s="5"/>
      <c r="O2665" s="3" t="n">
        <v>26.6066731931975</v>
      </c>
    </row>
    <row r="2666" customFormat="false" ht="15" hidden="false" customHeight="true" outlineLevel="0" collapsed="false">
      <c r="A2666" s="3" t="str">
        <f aca="false">A$2210</f>
        <v>Infraestrutura</v>
      </c>
      <c r="B2666" s="3" t="str">
        <f aca="false">B$2210</f>
        <v>Qualidade das Rodovias</v>
      </c>
      <c r="C2666" s="3" t="n">
        <f aca="false">C$2210</f>
        <v>1</v>
      </c>
      <c r="D2666" s="3" t="s">
        <v>244</v>
      </c>
      <c r="E2666" s="3" t="n">
        <f aca="false">E$2210</f>
        <v>2015</v>
      </c>
      <c r="F2666" s="3" t="n">
        <f aca="false">F$2210</f>
        <v>2016</v>
      </c>
      <c r="G2666" s="3" t="n">
        <v>3.67079207920792</v>
      </c>
      <c r="H2666" s="3"/>
      <c r="I2666" s="3"/>
      <c r="J2666" s="3"/>
      <c r="K2666" s="3" t="str">
        <f aca="false">K$2210</f>
        <v>Avaliação das condições das vias rodoviárias (nota entre 1 (ruim) a 5 (ótimo) ponderada pela extensão pesquisada)</v>
      </c>
      <c r="L2666" s="3" t="str">
        <f aca="false">L$2210</f>
        <v>CNT</v>
      </c>
      <c r="M2666" s="3" t="str">
        <f aca="false">M$2210</f>
        <v>Pontuação de 1 a 5</v>
      </c>
      <c r="N2666" s="5"/>
      <c r="O2666" s="3" t="n">
        <v>67.324610854672</v>
      </c>
    </row>
    <row r="2667" customFormat="false" ht="15" hidden="false" customHeight="true" outlineLevel="0" collapsed="false">
      <c r="A2667" s="3" t="str">
        <f aca="false">A$2211</f>
        <v>Infraestrutura</v>
      </c>
      <c r="B2667" s="3" t="str">
        <f aca="false">B$2211</f>
        <v>Qualidade do Serviço de Telecomunicações</v>
      </c>
      <c r="C2667" s="3" t="n">
        <f aca="false">C$2211</f>
        <v>1</v>
      </c>
      <c r="D2667" s="3" t="s">
        <v>244</v>
      </c>
      <c r="E2667" s="3" t="n">
        <f aca="false">E$2211</f>
        <v>2015</v>
      </c>
      <c r="F2667" s="3" t="n">
        <f aca="false">F$2211</f>
        <v>2016</v>
      </c>
      <c r="G2667" s="3" t="n">
        <v>67.35</v>
      </c>
      <c r="H2667" s="3"/>
      <c r="I2667" s="3"/>
      <c r="J2667" s="3"/>
      <c r="K2667" s="3" t="str">
        <f aca="false">K$2211</f>
        <v>Média do ranking de banda larga fixa e do de telefonia móvel (percentual de indicadores com cumprimento de metas)</v>
      </c>
      <c r="L2667" s="3" t="str">
        <f aca="false">L$2211</f>
        <v>ANATEL</v>
      </c>
      <c r="M2667" s="3" t="str">
        <f aca="false">M$2211</f>
        <v>Porcentagem %</v>
      </c>
      <c r="N2667" s="5"/>
      <c r="O2667" s="3" t="n">
        <v>81.3333333333333</v>
      </c>
    </row>
    <row r="2668" customFormat="false" ht="15" hidden="false" customHeight="true" outlineLevel="0" collapsed="false">
      <c r="A2668" s="3" t="str">
        <f aca="false">A$2212</f>
        <v>Infraestrutura</v>
      </c>
      <c r="B2668" s="3" t="str">
        <f aca="false">B$2212</f>
        <v> Total</v>
      </c>
      <c r="C2668" s="3" t="n">
        <f aca="false">C$2212</f>
        <v>1</v>
      </c>
      <c r="D2668" s="3" t="s">
        <v>244</v>
      </c>
      <c r="E2668" s="3" t="n">
        <f aca="false">E$2212</f>
        <v>2016</v>
      </c>
      <c r="F2668" s="3" t="n">
        <f aca="false">F$2212</f>
        <v>2016</v>
      </c>
      <c r="G2668" s="3" t="n">
        <v>55.9720758592702</v>
      </c>
      <c r="H2668" s="3"/>
      <c r="I2668" s="3"/>
      <c r="J2668" s="3"/>
      <c r="K2668" s="3" t="str">
        <f aca="false">K$2212</f>
        <v>Nota obtida via normalização e ponderação de indicadores que variam de 0 a 100.</v>
      </c>
      <c r="L2668" s="3" t="str">
        <f aca="false">L$2212</f>
        <v>Tendências</v>
      </c>
      <c r="M2668" s="3" t="str">
        <f aca="false">M$2212</f>
        <v>Nota de 0 a 100</v>
      </c>
      <c r="N2668" s="5"/>
      <c r="O2668" s="3" t="n">
        <v>54.2882016825118</v>
      </c>
    </row>
    <row r="2669" customFormat="false" ht="15" hidden="false" customHeight="true" outlineLevel="0" collapsed="false">
      <c r="A2669" s="3" t="str">
        <f aca="false">A$2213</f>
        <v>Inovação</v>
      </c>
      <c r="B2669" s="3" t="str">
        <f aca="false">B$2213</f>
        <v>Produção Acadêmica</v>
      </c>
      <c r="C2669" s="3" t="n">
        <f aca="false">C$2213</f>
        <v>1</v>
      </c>
      <c r="D2669" s="3" t="s">
        <v>244</v>
      </c>
      <c r="E2669" s="3" t="n">
        <f aca="false">E$2213</f>
        <v>2014</v>
      </c>
      <c r="F2669" s="3" t="n">
        <f aca="false">F$2213</f>
        <v>2016</v>
      </c>
      <c r="G2669" s="3" t="n">
        <v>1.05185064559517</v>
      </c>
      <c r="H2669" s="3"/>
      <c r="I2669" s="3"/>
      <c r="J2669" s="3"/>
      <c r="K2669" s="3" t="str">
        <f aca="false">K$2213</f>
        <v>Total de documentos publicados em periódicos acadêmicos indexados no Scopus em relação à população total.</v>
      </c>
      <c r="L2669" s="3" t="str">
        <f aca="false">L$2213</f>
        <v>SCImago IR</v>
      </c>
      <c r="M2669" s="3" t="str">
        <f aca="false">M$2213</f>
        <v>Artigos por 1 milhão de habitantes</v>
      </c>
      <c r="N2669" s="5"/>
      <c r="O2669" s="3" t="n">
        <v>89.5131837309467</v>
      </c>
    </row>
    <row r="2670" customFormat="false" ht="15" hidden="false" customHeight="true" outlineLevel="0" collapsed="false">
      <c r="A2670" s="3" t="str">
        <f aca="false">A$2214</f>
        <v>Inovação</v>
      </c>
      <c r="B2670" s="3" t="str">
        <f aca="false">B$2214</f>
        <v>Investimentos Públicos em P&amp;D</v>
      </c>
      <c r="C2670" s="3" t="n">
        <f aca="false">C$2214</f>
        <v>1</v>
      </c>
      <c r="D2670" s="3" t="s">
        <v>244</v>
      </c>
      <c r="E2670" s="3" t="n">
        <f aca="false">E$2214</f>
        <v>2013</v>
      </c>
      <c r="F2670" s="3" t="n">
        <f aca="false">F$2214</f>
        <v>2016</v>
      </c>
      <c r="G2670" s="3" t="n">
        <v>0.0240421434974668</v>
      </c>
      <c r="H2670" s="3"/>
      <c r="I2670" s="3"/>
      <c r="J2670" s="3"/>
      <c r="K2670" s="3" t="str">
        <f aca="false">K$2214</f>
        <v>Participação de Investimento público em P&amp;D no PIB estadual</v>
      </c>
      <c r="L2670" s="3" t="str">
        <f aca="false">L$2214</f>
        <v>Min.CT&amp;I</v>
      </c>
      <c r="M2670" s="3" t="str">
        <f aca="false">M$2214</f>
        <v>Porcentagem %</v>
      </c>
      <c r="N2670" s="5" t="str">
        <f aca="false">N$68</f>
        <v>O PIB utilizado é o oficial divulgado pelo IBGE</v>
      </c>
      <c r="O2670" s="3" t="n">
        <v>4.01022321309336</v>
      </c>
    </row>
    <row r="2671" customFormat="false" ht="15" hidden="false" customHeight="true" outlineLevel="0" collapsed="false">
      <c r="A2671" s="3" t="str">
        <f aca="false">A$2215</f>
        <v>Inovação</v>
      </c>
      <c r="B2671" s="3" t="str">
        <f aca="false">B$2215</f>
        <v>Patentes</v>
      </c>
      <c r="C2671" s="3" t="n">
        <f aca="false">C$2215</f>
        <v>1</v>
      </c>
      <c r="D2671" s="3" t="s">
        <v>244</v>
      </c>
      <c r="E2671" s="3" t="n">
        <f aca="false">E$2215</f>
        <v>2012</v>
      </c>
      <c r="F2671" s="3" t="n">
        <f aca="false">F$2215</f>
        <v>2016</v>
      </c>
      <c r="G2671" s="3" t="n">
        <v>0.0764550655520069</v>
      </c>
      <c r="H2671" s="3"/>
      <c r="I2671" s="3"/>
      <c r="J2671" s="3"/>
      <c r="K2671" s="3" t="str">
        <f aca="false">K$2215</f>
        <v>Total de concessões de patentes, englobando os tipos: "Patente de Invenção", "Modelo de Utilidade" e "Certificado de Adição" em relação ao PIB.</v>
      </c>
      <c r="L2671" s="3" t="str">
        <f aca="false">L$2215</f>
        <v>INPI</v>
      </c>
      <c r="M2671" s="3" t="str">
        <f aca="false">M$2215</f>
        <v>Patentes pelo PIB em 1 bilhão de reais</v>
      </c>
      <c r="N2671" s="3" t="str">
        <f aca="false">N$69</f>
        <v>O PIB utilizado para cálculo é estimado pela Tendências</v>
      </c>
      <c r="O2671" s="3" t="n">
        <v>22.4236817150092</v>
      </c>
    </row>
    <row r="2672" customFormat="false" ht="15" hidden="false" customHeight="true" outlineLevel="0" collapsed="false">
      <c r="A2672" s="3" t="str">
        <f aca="false">A$2216</f>
        <v>Inovação</v>
      </c>
      <c r="B2672" s="3" t="str">
        <f aca="false">B$2216</f>
        <v> Total</v>
      </c>
      <c r="C2672" s="3" t="n">
        <f aca="false">C$2216</f>
        <v>1</v>
      </c>
      <c r="D2672" s="3" t="s">
        <v>244</v>
      </c>
      <c r="E2672" s="3" t="n">
        <f aca="false">E$2216</f>
        <v>2016</v>
      </c>
      <c r="F2672" s="3" t="n">
        <f aca="false">F$2216</f>
        <v>2016</v>
      </c>
      <c r="G2672" s="3" t="n">
        <v>40.9070709109807</v>
      </c>
      <c r="H2672" s="3"/>
      <c r="I2672" s="3"/>
      <c r="J2672" s="3"/>
      <c r="K2672" s="3" t="str">
        <f aca="false">K$2216</f>
        <v>Nota obtida via normalização e ponderação de indicadores que variam de 0 a 100.</v>
      </c>
      <c r="L2672" s="3" t="str">
        <f aca="false">L$2216</f>
        <v>Tendências</v>
      </c>
      <c r="M2672" s="3" t="str">
        <f aca="false">M$2216</f>
        <v>Nota de 0 a 100</v>
      </c>
      <c r="N2672" s="5"/>
      <c r="O2672" s="3" t="n">
        <v>45.4099476515075</v>
      </c>
    </row>
    <row r="2673" customFormat="false" ht="15.75" hidden="false" customHeight="true" outlineLevel="0" collapsed="false">
      <c r="A2673" s="3" t="str">
        <f aca="false">A$2217</f>
        <v>Potencial de Mercado</v>
      </c>
      <c r="B2673" s="3" t="str">
        <f aca="false">B$2217</f>
        <v>Tamanho de mercado</v>
      </c>
      <c r="C2673" s="3" t="n">
        <f aca="false">C$2217</f>
        <v>1</v>
      </c>
      <c r="D2673" s="3" t="s">
        <v>244</v>
      </c>
      <c r="E2673" s="3" t="n">
        <f aca="false">E$2217</f>
        <v>2015</v>
      </c>
      <c r="F2673" s="3" t="n">
        <f aca="false">F$2217</f>
        <v>2016</v>
      </c>
      <c r="G2673" s="3" t="n">
        <v>159.964922708408</v>
      </c>
      <c r="H2673" s="3"/>
      <c r="I2673" s="3"/>
      <c r="J2673" s="3"/>
      <c r="K2673" s="3" t="str">
        <f aca="false">K$2217</f>
        <v>Produto Interno Bruto (PIB) real a preços de 2013</v>
      </c>
      <c r="L2673" s="3" t="str">
        <f aca="false">L$2217</f>
        <v>IBGE/IBCR/CAGED</v>
      </c>
      <c r="M2673" s="3" t="str">
        <f aca="false">M$2217</f>
        <v>Reais a preços de 2013</v>
      </c>
      <c r="N2673" s="5" t="str">
        <f aca="false">N$2</f>
        <v>O PIB utilizado para cálculo é estimado pela Tendências</v>
      </c>
      <c r="O2673" s="3" t="n">
        <v>11.8348015677863</v>
      </c>
    </row>
    <row r="2674" customFormat="false" ht="15" hidden="false" customHeight="true" outlineLevel="0" collapsed="false">
      <c r="A2674" s="3" t="str">
        <f aca="false">A$2218</f>
        <v>Potencial de Mercado</v>
      </c>
      <c r="B2674" s="3" t="str">
        <f aca="false">B$2218</f>
        <v>Taxa de crescimento</v>
      </c>
      <c r="C2674" s="3" t="n">
        <f aca="false">C$2218</f>
        <v>1</v>
      </c>
      <c r="D2674" s="3" t="s">
        <v>244</v>
      </c>
      <c r="E2674" s="3" t="n">
        <f aca="false">E$2218</f>
        <v>2015</v>
      </c>
      <c r="F2674" s="3" t="n">
        <f aca="false">F$2218</f>
        <v>2016</v>
      </c>
      <c r="G2674" s="3" t="n">
        <v>1.30735208600017</v>
      </c>
      <c r="H2674" s="3"/>
      <c r="I2674" s="3"/>
      <c r="J2674" s="3"/>
      <c r="K2674" s="3" t="str">
        <f aca="false">K$2218</f>
        <v>Média Móvel de cinco períodos para a taxa de crescimento anual do PIB</v>
      </c>
      <c r="L2674" s="3" t="str">
        <f aca="false">L$2218</f>
        <v>IBGE/IBCR/CAGED</v>
      </c>
      <c r="M2674" s="3" t="str">
        <f aca="false">M$2218</f>
        <v>Porcentagem %</v>
      </c>
      <c r="N2674" s="5" t="str">
        <f aca="false">N$3</f>
        <v>O PIB utilizado para cálculo é estimado pela Tendências</v>
      </c>
      <c r="O2674" s="3" t="n">
        <v>34.3073619118272</v>
      </c>
    </row>
    <row r="2675" customFormat="false" ht="15" hidden="false" customHeight="true" outlineLevel="0" collapsed="false">
      <c r="A2675" s="3" t="str">
        <f aca="false">A$2219</f>
        <v>Potencial de Mercado</v>
      </c>
      <c r="B2675" s="3" t="str">
        <f aca="false">B$2219</f>
        <v>Crescimento Potencial da Força de Trabalho</v>
      </c>
      <c r="C2675" s="3" t="n">
        <f aca="false">C$2219</f>
        <v>1</v>
      </c>
      <c r="D2675" s="3" t="s">
        <v>244</v>
      </c>
      <c r="E2675" s="3" t="n">
        <f aca="false">E$2219</f>
        <v>2015</v>
      </c>
      <c r="F2675" s="3" t="n">
        <f aca="false">F$2219</f>
        <v>2016</v>
      </c>
      <c r="G2675" s="3" t="n">
        <v>1.93473418085779</v>
      </c>
      <c r="H2675" s="3"/>
      <c r="I2675" s="3"/>
      <c r="J2675" s="3"/>
      <c r="K2675" s="3" t="str">
        <f aca="false">K$2219</f>
        <v>Média da taxa de crescimento da PIA para os próximos 10 anos (população com idade entre 15 e 64 anos)</v>
      </c>
      <c r="L2675" s="3" t="str">
        <f aca="false">L$2219</f>
        <v>IBGE</v>
      </c>
      <c r="M2675" s="3" t="str">
        <f aca="false">M$2219</f>
        <v>Porcentagem %</v>
      </c>
      <c r="N2675" s="5"/>
      <c r="O2675" s="3" t="n">
        <v>69.532920338797</v>
      </c>
    </row>
    <row r="2676" customFormat="false" ht="15" hidden="false" customHeight="true" outlineLevel="0" collapsed="false">
      <c r="A2676" s="3" t="str">
        <f aca="false">A$2220</f>
        <v>Potencial de Mercado</v>
      </c>
      <c r="B2676" s="3" t="str">
        <f aca="false">B$2220</f>
        <v> Total</v>
      </c>
      <c r="C2676" s="3" t="n">
        <f aca="false">C$2220</f>
        <v>1</v>
      </c>
      <c r="D2676" s="3" t="s">
        <v>244</v>
      </c>
      <c r="E2676" s="3" t="n">
        <f aca="false">E$2220</f>
        <v>2016</v>
      </c>
      <c r="F2676" s="3" t="n">
        <f aca="false">F$2220</f>
        <v>2016</v>
      </c>
      <c r="G2676" s="3" t="n">
        <v>31.0823672992313</v>
      </c>
      <c r="H2676" s="3"/>
      <c r="I2676" s="3"/>
      <c r="J2676" s="3"/>
      <c r="K2676" s="3" t="str">
        <f aca="false">K$2220</f>
        <v>Nota obtida via normalização e ponderação de indicadores que variam de 0 a 100.</v>
      </c>
      <c r="L2676" s="3" t="str">
        <f aca="false">L$2220</f>
        <v>Tendências</v>
      </c>
      <c r="M2676" s="3" t="str">
        <f aca="false">M$2220</f>
        <v>Nota de 0 a 100</v>
      </c>
      <c r="N2676" s="5"/>
      <c r="O2676" s="3" t="n">
        <v>40.8524677915523</v>
      </c>
    </row>
    <row r="2677" customFormat="false" ht="15" hidden="false" customHeight="true" outlineLevel="0" collapsed="false">
      <c r="A2677" s="3" t="str">
        <f aca="false">A$2221</f>
        <v>Solidez Fiscal</v>
      </c>
      <c r="B2677" s="3" t="str">
        <f aca="false">B$2221</f>
        <v>Taxa de Investimentos</v>
      </c>
      <c r="C2677" s="3" t="n">
        <f aca="false">C$2221</f>
        <v>1</v>
      </c>
      <c r="D2677" s="3" t="s">
        <v>244</v>
      </c>
      <c r="E2677" s="3" t="n">
        <f aca="false">E$2221</f>
        <v>2015</v>
      </c>
      <c r="F2677" s="3" t="n">
        <f aca="false">F$2221</f>
        <v>2016</v>
      </c>
      <c r="G2677" s="3" t="n">
        <v>2.6920158884547</v>
      </c>
      <c r="H2677" s="3"/>
      <c r="I2677" s="3"/>
      <c r="J2677" s="3"/>
      <c r="K2677" s="3" t="str">
        <f aca="false">K$2221</f>
        <v>Investimento liquidado / receita corrente líquida</v>
      </c>
      <c r="L2677" s="3" t="str">
        <f aca="false">L$2221</f>
        <v>Siconfi</v>
      </c>
      <c r="M2677" s="3" t="str">
        <f aca="false">M$2221</f>
        <v>Porcentagem %</v>
      </c>
      <c r="N2677" s="5" t="str">
        <f aca="false">N$55</f>
        <v>Antes da edição de 2020 o indicador era conhecido como "Capacidade de Investimento"</v>
      </c>
      <c r="O2677" s="3" t="n">
        <v>10.0156308004335</v>
      </c>
    </row>
    <row r="2678" customFormat="false" ht="15" hidden="false" customHeight="true" outlineLevel="0" collapsed="false">
      <c r="A2678" s="3" t="str">
        <f aca="false">A$2222</f>
        <v>Solidez Fiscal</v>
      </c>
      <c r="B2678" s="3" t="str">
        <f aca="false">B$2222</f>
        <v>Resultado Nominal</v>
      </c>
      <c r="C2678" s="3" t="n">
        <f aca="false">C$2222</f>
        <v>1</v>
      </c>
      <c r="D2678" s="3" t="s">
        <v>244</v>
      </c>
      <c r="E2678" s="3" t="n">
        <f aca="false">E$2222</f>
        <v>2015</v>
      </c>
      <c r="F2678" s="3" t="n">
        <f aca="false">F$2222</f>
        <v>2016</v>
      </c>
      <c r="G2678" s="3" t="n">
        <v>-0.439224653787133</v>
      </c>
      <c r="H2678" s="3"/>
      <c r="I2678" s="3"/>
      <c r="J2678" s="3"/>
      <c r="K2678" s="3" t="str">
        <f aca="false">K$2222</f>
        <v>Diferença entre receitas e despesas primárias no período acrescidas das despesas com juros nominais incidentes sobre a dívida pública interna e externa, dividido pelo PIB</v>
      </c>
      <c r="L2678" s="3" t="str">
        <f aca="false">L$2222</f>
        <v>Siconfi</v>
      </c>
      <c r="M2678" s="3" t="str">
        <f aca="false">M$2222</f>
        <v>Porcentagem %</v>
      </c>
      <c r="N2678" s="5"/>
      <c r="O2678" s="3" t="n">
        <v>50.4589086704555</v>
      </c>
    </row>
    <row r="2679" customFormat="false" ht="15" hidden="false" customHeight="true" outlineLevel="0" collapsed="false">
      <c r="A2679" s="3" t="str">
        <f aca="false">A$2223</f>
        <v>Solidez Fiscal</v>
      </c>
      <c r="B2679" s="3" t="str">
        <f aca="false">B$2223</f>
        <v>Solvência Fiscal</v>
      </c>
      <c r="C2679" s="3" t="n">
        <f aca="false">C$2223</f>
        <v>-1</v>
      </c>
      <c r="D2679" s="3" t="s">
        <v>244</v>
      </c>
      <c r="E2679" s="3" t="n">
        <f aca="false">E$2223</f>
        <v>2015</v>
      </c>
      <c r="F2679" s="3" t="n">
        <f aca="false">F$2223</f>
        <v>2016</v>
      </c>
      <c r="G2679" s="3" t="n">
        <v>25.2306407375543</v>
      </c>
      <c r="H2679" s="3"/>
      <c r="I2679" s="3"/>
      <c r="J2679" s="3"/>
      <c r="K2679" s="3" t="str">
        <f aca="false">K$2223</f>
        <v>Dívida consolidada líquida / receita corrente líquida</v>
      </c>
      <c r="L2679" s="3" t="str">
        <f aca="false">L$2223</f>
        <v>Siconfi</v>
      </c>
      <c r="M2679" s="3" t="str">
        <f aca="false">M$2223</f>
        <v>Porcentagem %</v>
      </c>
      <c r="N2679" s="5"/>
      <c r="O2679" s="3" t="n">
        <v>92.5782202475485</v>
      </c>
    </row>
    <row r="2680" customFormat="false" ht="15" hidden="false" customHeight="true" outlineLevel="0" collapsed="false">
      <c r="A2680" s="3" t="str">
        <f aca="false">A$2224</f>
        <v>Solidez Fiscal</v>
      </c>
      <c r="B2680" s="3" t="str">
        <f aca="false">B$2224</f>
        <v>Sucesso do Planejamento Orçamentário</v>
      </c>
      <c r="C2680" s="3" t="n">
        <f aca="false">C$2224</f>
        <v>1</v>
      </c>
      <c r="D2680" s="3" t="s">
        <v>244</v>
      </c>
      <c r="E2680" s="3" t="n">
        <f aca="false">E$2224</f>
        <v>2015</v>
      </c>
      <c r="F2680" s="3" t="n">
        <f aca="false">F$2224</f>
        <v>2016</v>
      </c>
      <c r="G2680" s="3" t="n">
        <v>75.0147390404129</v>
      </c>
      <c r="H2680" s="3"/>
      <c r="I2680" s="3"/>
      <c r="J2680" s="3"/>
      <c r="K2680" s="3" t="str">
        <f aca="false">K$2224</f>
        <v>Despesa liquidada pela despesa total atualizada (dotação orçamentária).</v>
      </c>
      <c r="L2680" s="3" t="str">
        <f aca="false">L$2224</f>
        <v>Siconfi</v>
      </c>
      <c r="M2680" s="3" t="str">
        <f aca="false">M$2224</f>
        <v>Porcentagem %</v>
      </c>
      <c r="N2680" s="5" t="str">
        <f aca="false">N$58</f>
        <v>Antes de 2020 o indicador era chamado de "Sucesso da Execução Orçamentária"</v>
      </c>
      <c r="O2680" s="3" t="n">
        <v>40.4450067258038</v>
      </c>
    </row>
    <row r="2681" customFormat="false" ht="15" hidden="false" customHeight="true" outlineLevel="0" collapsed="false">
      <c r="A2681" s="3" t="str">
        <f aca="false">A$2225</f>
        <v>Solidez Fiscal</v>
      </c>
      <c r="B2681" s="3" t="str">
        <f aca="false">B$2225</f>
        <v>Dependência Fiscal</v>
      </c>
      <c r="C2681" s="3" t="n">
        <f aca="false">C$2225</f>
        <v>1</v>
      </c>
      <c r="D2681" s="3" t="s">
        <v>244</v>
      </c>
      <c r="E2681" s="3" t="n">
        <f aca="false">E$2225</f>
        <v>2015</v>
      </c>
      <c r="F2681" s="3" t="n">
        <f aca="false">F$2225</f>
        <v>2016</v>
      </c>
      <c r="G2681" s="3" t="n">
        <v>68.5911895056187</v>
      </c>
      <c r="H2681" s="3"/>
      <c r="I2681" s="3"/>
      <c r="J2681" s="3"/>
      <c r="K2681" s="3" t="str">
        <f aca="false">K$2225</f>
        <v>Grau de autonomia financeira do Estado tendo por base a participação das receitas correntes próprias (realizadas) sobre a receita corrente total, dado pela fórmula: 1 – (transferências correntes/receita corrente total)</v>
      </c>
      <c r="L2681" s="3" t="str">
        <f aca="false">L$2225</f>
        <v>Siconfi</v>
      </c>
      <c r="M2681" s="3" t="str">
        <f aca="false">M$2225</f>
        <v>Porcentagem %</v>
      </c>
      <c r="N268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681" s="3" t="n">
        <v>63.7058623217934</v>
      </c>
    </row>
    <row r="2682" customFormat="false" ht="15" hidden="false" customHeight="true" outlineLevel="0" collapsed="false">
      <c r="A2682" s="3" t="str">
        <f aca="false">A$2226</f>
        <v>Solidez Fiscal</v>
      </c>
      <c r="B2682" s="3" t="str">
        <f aca="false">B$2226</f>
        <v>Resultado Primário</v>
      </c>
      <c r="C2682" s="3" t="n">
        <f aca="false">C$2226</f>
        <v>1</v>
      </c>
      <c r="D2682" s="3" t="s">
        <v>244</v>
      </c>
      <c r="E2682" s="3" t="n">
        <f aca="false">E$2226</f>
        <v>2015</v>
      </c>
      <c r="F2682" s="3" t="n">
        <f aca="false">F$2226</f>
        <v>2016</v>
      </c>
      <c r="G2682" s="3" t="n">
        <v>-0.620702405252489</v>
      </c>
      <c r="H2682" s="3"/>
      <c r="I2682" s="3"/>
      <c r="J2682" s="3"/>
      <c r="K2682" s="3" t="str">
        <f aca="false">K$2226</f>
        <v>O resultado primário líquido é dado pela diferença entre receita primária realizada e a despesa primária liquidada no ano. A diferença é dividida pelo PIB nominal de cada Estado.</v>
      </c>
      <c r="L2682" s="3" t="str">
        <f aca="false">L$2226</f>
        <v>Siconfi</v>
      </c>
      <c r="M2682" s="3" t="str">
        <f aca="false">M$2226</f>
        <v>Porcentagem %</v>
      </c>
      <c r="N2682" s="4" t="str">
        <f aca="false">N$2226</f>
        <v>O PIB utilizado para cálculo é estimado pela Tendências</v>
      </c>
      <c r="O2682" s="3" t="n">
        <v>0</v>
      </c>
    </row>
    <row r="2683" customFormat="false" ht="15" hidden="false" customHeight="true" outlineLevel="0" collapsed="false">
      <c r="A2683" s="3" t="str">
        <f aca="false">A$2227</f>
        <v>Solidez Fiscal</v>
      </c>
      <c r="B2683" s="3" t="str">
        <f aca="false">B$2227</f>
        <v> Total</v>
      </c>
      <c r="C2683" s="3" t="n">
        <f aca="false">C$2227</f>
        <v>1</v>
      </c>
      <c r="D2683" s="3" t="s">
        <v>244</v>
      </c>
      <c r="E2683" s="3" t="n">
        <f aca="false">E$2227</f>
        <v>2016</v>
      </c>
      <c r="F2683" s="3" t="n">
        <f aca="false">F$2227</f>
        <v>2016</v>
      </c>
      <c r="G2683" s="3" t="n">
        <v>45.7977745113189</v>
      </c>
      <c r="H2683" s="3"/>
      <c r="I2683" s="3"/>
      <c r="J2683" s="3"/>
      <c r="K2683" s="3" t="str">
        <f aca="false">K$2227</f>
        <v>Nota obtida via normalização e ponderação de indicadores que variam de 0 a 100.</v>
      </c>
      <c r="L2683" s="3" t="str">
        <f aca="false">L$2227</f>
        <v>Tendências</v>
      </c>
      <c r="M2683" s="3" t="str">
        <f aca="false">M$2227</f>
        <v>Nota de 0 a 100</v>
      </c>
      <c r="N2683" s="5"/>
      <c r="O2683" s="3" t="n">
        <v>39.7272793955621</v>
      </c>
    </row>
    <row r="2684" customFormat="false" ht="15" hidden="false" customHeight="true" outlineLevel="0" collapsed="false">
      <c r="A2684" s="3" t="str">
        <f aca="false">A$2228</f>
        <v>Segurança Pública</v>
      </c>
      <c r="B2684" s="3" t="str">
        <f aca="false">B$2228</f>
        <v>Atuação do Sistema de Justiça Criminal</v>
      </c>
      <c r="C2684" s="3" t="n">
        <f aca="false">C$2228</f>
        <v>1</v>
      </c>
      <c r="D2684" s="3" t="s">
        <v>244</v>
      </c>
      <c r="E2684" s="3" t="n">
        <f aca="false">E$2228</f>
        <v>2014</v>
      </c>
      <c r="F2684" s="3" t="n">
        <f aca="false">F$2228</f>
        <v>2016</v>
      </c>
      <c r="G2684" s="3" t="n">
        <v>9.00872093023256</v>
      </c>
      <c r="H2684" s="3"/>
      <c r="I2684" s="3"/>
      <c r="J2684" s="3"/>
      <c r="K2684" s="3" t="str">
        <f aca="false">K$2228</f>
        <v>Total da população carcerária (regime fechado) em relação ao número de homicídios.</v>
      </c>
      <c r="L2684" s="3" t="str">
        <f aca="false">L$2228</f>
        <v>Fórum de Segurança Pública</v>
      </c>
      <c r="M2684" s="3" t="str">
        <f aca="false">M$2228</f>
        <v>Porcentagem %</v>
      </c>
      <c r="N2684" s="3" t="str">
        <f aca="false">N$49</f>
        <v>A partir da edição de 2018, ou seja, do dado de 2017 passou a ser usado como numerador a população prisional acusada de homicídio e não mais a população carcerária total.</v>
      </c>
      <c r="O2684" s="3" t="n">
        <v>31.5925912650639</v>
      </c>
    </row>
    <row r="2685" customFormat="false" ht="15" hidden="false" customHeight="true" outlineLevel="0" collapsed="false">
      <c r="A2685" s="3" t="str">
        <f aca="false">A$2229</f>
        <v>Segurança Pública</v>
      </c>
      <c r="B2685" s="3" t="str">
        <f aca="false">B$2229</f>
        <v>Déficit Carcerário</v>
      </c>
      <c r="C2685" s="3" t="n">
        <f aca="false">C$2229</f>
        <v>-1</v>
      </c>
      <c r="D2685" s="3" t="s">
        <v>244</v>
      </c>
      <c r="E2685" s="3" t="n">
        <f aca="false">E$2229</f>
        <v>2014</v>
      </c>
      <c r="F2685" s="3" t="n">
        <f aca="false">F$2229</f>
        <v>2016</v>
      </c>
      <c r="G2685" s="3" t="n">
        <v>2.00893262679788</v>
      </c>
      <c r="H2685" s="3"/>
      <c r="I2685" s="3"/>
      <c r="J2685" s="3"/>
      <c r="K2685" s="3" t="str">
        <f aca="false">K$2229</f>
        <v>Relação detentos / Vagas</v>
      </c>
      <c r="L2685" s="3" t="str">
        <f aca="false">L$2229</f>
        <v>Fórum de Segurança Pública</v>
      </c>
      <c r="M2685" s="3" t="str">
        <f aca="false">M$2229</f>
        <v>Porcentagem %</v>
      </c>
      <c r="N2685" s="5"/>
      <c r="O2685" s="3" t="n">
        <v>36.5463593885087</v>
      </c>
    </row>
    <row r="2686" customFormat="false" ht="15" hidden="false" customHeight="true" outlineLevel="0" collapsed="false">
      <c r="A2686" s="3" t="str">
        <f aca="false">A$2230</f>
        <v>Segurança Pública</v>
      </c>
      <c r="B2686" s="3" t="str">
        <f aca="false">B$2230</f>
        <v>Mortes a esclarecer</v>
      </c>
      <c r="C2686" s="3" t="n">
        <f aca="false">C$2230</f>
        <v>-1</v>
      </c>
      <c r="D2686" s="3" t="s">
        <v>244</v>
      </c>
      <c r="E2686" s="3" t="n">
        <f aca="false">E$2230</f>
        <v>2014</v>
      </c>
      <c r="F2686" s="3" t="n">
        <f aca="false">F$2230</f>
        <v>2016</v>
      </c>
      <c r="G2686" s="3" t="s">
        <v>277</v>
      </c>
      <c r="H2686" s="3"/>
      <c r="I2686" s="3"/>
      <c r="J2686" s="3"/>
      <c r="K2686" s="3" t="str">
        <f aca="false">K$2230</f>
        <v># "mortes a esclarecer" / 100 mil habitantes</v>
      </c>
      <c r="L2686" s="3" t="str">
        <f aca="false">L$2230</f>
        <v>Fórum de Segurança Pública</v>
      </c>
      <c r="M2686" s="3" t="str">
        <f aca="false">M$2230</f>
        <v>Taxa de mortalidade por 100 mil habitantes</v>
      </c>
      <c r="N2686" s="5" t="str">
        <f aca="false">N$48</f>
        <v>A partir da edição de 2017, ou seja, do dado de 2015 a fonte passou a ser o Datasus e não mais o "Fórum de Segurança Público", assim, mortes a esclarecer significam: Óbitos por causas externas a partir de "Eventos cuja intenção é indeterminada"</v>
      </c>
      <c r="O2686" s="3" t="n">
        <v>0</v>
      </c>
    </row>
    <row r="2687" customFormat="false" ht="15" hidden="false" customHeight="true" outlineLevel="0" collapsed="false">
      <c r="A2687" s="3" t="str">
        <f aca="false">A$2231</f>
        <v>Segurança Pública</v>
      </c>
      <c r="B2687" s="3" t="str">
        <f aca="false">B$2231</f>
        <v>Mortalidade no Trânsito</v>
      </c>
      <c r="C2687" s="3" t="n">
        <f aca="false">C$2231</f>
        <v>-1</v>
      </c>
      <c r="D2687" s="3" t="s">
        <v>244</v>
      </c>
      <c r="E2687" s="3" t="n">
        <f aca="false">E$2231</f>
        <v>2014</v>
      </c>
      <c r="F2687" s="3" t="n">
        <f aca="false">F$2231</f>
        <v>2016</v>
      </c>
      <c r="G2687" s="3" t="n">
        <v>27.1922773532551</v>
      </c>
      <c r="H2687" s="3"/>
      <c r="I2687" s="3"/>
      <c r="J2687" s="3"/>
      <c r="K2687" s="3" t="str">
        <f aca="false">K$2231</f>
        <v>Óbitos por causas externas (acidentes em transporte terrestre) em relação ao total de habitantes.</v>
      </c>
      <c r="L2687" s="3" t="str">
        <f aca="false">L$2231</f>
        <v>Datasus</v>
      </c>
      <c r="M2687" s="3" t="str">
        <f aca="false">M$2231</f>
        <v>Mortes em relação a frota e aos habitantes</v>
      </c>
      <c r="N2687" s="5" t="str">
        <f aca="false">N$50</f>
        <v>Antes de 2019 o nome do indicador era "Segurança no Trânsito" </v>
      </c>
      <c r="O2687" s="3" t="n">
        <v>91.5038002612562</v>
      </c>
    </row>
    <row r="2688" customFormat="false" ht="15" hidden="false" customHeight="true" outlineLevel="0" collapsed="false">
      <c r="A2688" s="3" t="str">
        <f aca="false">A$2232</f>
        <v>Segurança Pública</v>
      </c>
      <c r="B2688" s="3" t="str">
        <f aca="false">B$2232</f>
        <v>Segurança Pessoal</v>
      </c>
      <c r="C2688" s="3" t="n">
        <f aca="false">C$2232</f>
        <v>-1</v>
      </c>
      <c r="D2688" s="3" t="s">
        <v>244</v>
      </c>
      <c r="E2688" s="3" t="n">
        <f aca="false">E$2232</f>
        <v>2014</v>
      </c>
      <c r="F2688" s="3" t="n">
        <f aca="false">F$2232</f>
        <v>2016</v>
      </c>
      <c r="G2688" s="3" t="n">
        <v>24.1202760369265</v>
      </c>
      <c r="H2688" s="3"/>
      <c r="I2688" s="3"/>
      <c r="J2688" s="3"/>
      <c r="K2688" s="3" t="str">
        <f aca="false">K$2232</f>
        <v>Óbitos resultantes de agressões (homicídios) em relação a população total.</v>
      </c>
      <c r="L2688" s="3" t="str">
        <f aca="false">L$2232</f>
        <v>Fórum de Segurança Pública</v>
      </c>
      <c r="M2688" s="3" t="str">
        <f aca="false">M$2232</f>
        <v>Óbitos por 100 mil habitantes</v>
      </c>
      <c r="N2688" s="5"/>
      <c r="O2688" s="3" t="n">
        <v>73.1872366592698</v>
      </c>
    </row>
    <row r="2689" customFormat="false" ht="15" hidden="false" customHeight="true" outlineLevel="0" collapsed="false">
      <c r="A2689" s="3" t="str">
        <f aca="false">A$2233</f>
        <v>Segurança Pública</v>
      </c>
      <c r="B2689" s="3" t="str">
        <f aca="false">B$2233</f>
        <v>Segurança Patrimonial</v>
      </c>
      <c r="C2689" s="3" t="n">
        <f aca="false">C$2233</f>
        <v>-1</v>
      </c>
      <c r="D2689" s="3" t="s">
        <v>244</v>
      </c>
      <c r="E2689" s="3" t="n">
        <f aca="false">E$2233</f>
        <v>2014</v>
      </c>
      <c r="F2689" s="3" t="n">
        <f aca="false">F$2233</f>
        <v>2016</v>
      </c>
      <c r="G2689" s="3" t="n">
        <v>975.747224917395</v>
      </c>
      <c r="H2689" s="3"/>
      <c r="I2689" s="3"/>
      <c r="J2689" s="3"/>
      <c r="K2689" s="3" t="str">
        <f aca="false">K$2233</f>
        <v>Roubos e furto de veículos em relação a frota total (por 100 mil veículos).</v>
      </c>
      <c r="L2689" s="3" t="str">
        <f aca="false">L$2233</f>
        <v>Fórum de Segurança Pública</v>
      </c>
      <c r="M2689" s="3" t="str">
        <f aca="false">M$2233</f>
        <v>Roubos e furtos por 100 mil veículos</v>
      </c>
      <c r="N2689" s="3" t="str">
        <f aca="false">N$52</f>
        <v>A partir da edição de 2019, ou seja, do dado de 2018, passou a ser usado o número de roubos totais no lugar de roubos e furtos de veículos</v>
      </c>
      <c r="O2689" s="3" t="n">
        <v>14.3309243057231</v>
      </c>
    </row>
    <row r="2690" customFormat="false" ht="15" hidden="false" customHeight="true" outlineLevel="0" collapsed="false">
      <c r="A2690" s="3" t="str">
        <f aca="false">A$2234</f>
        <v>Segurança Pública</v>
      </c>
      <c r="B2690" s="3" t="str">
        <f aca="false">B$2234</f>
        <v> Total</v>
      </c>
      <c r="C2690" s="3" t="n">
        <f aca="false">C$2234</f>
        <v>1</v>
      </c>
      <c r="D2690" s="3" t="s">
        <v>244</v>
      </c>
      <c r="E2690" s="3" t="n">
        <f aca="false">E$2234</f>
        <v>2016</v>
      </c>
      <c r="F2690" s="3" t="n">
        <f aca="false">F$2234</f>
        <v>2016</v>
      </c>
      <c r="G2690" s="3" t="n">
        <v>47.0352409543053</v>
      </c>
      <c r="H2690" s="3"/>
      <c r="I2690" s="3"/>
      <c r="J2690" s="3"/>
      <c r="K2690" s="3" t="str">
        <f aca="false">K$2234</f>
        <v>Nota obtida via normalização e ponderação de indicadores que variam de 0 a 100.</v>
      </c>
      <c r="L2690" s="3" t="str">
        <f aca="false">L$2234</f>
        <v>Tendências</v>
      </c>
      <c r="M2690" s="3" t="str">
        <f aca="false">M$2234</f>
        <v>Nota de 0 a 100</v>
      </c>
      <c r="N2690" s="5"/>
      <c r="O2690" s="3" t="n">
        <v>54.5122144220217</v>
      </c>
    </row>
    <row r="2691" customFormat="false" ht="15" hidden="false" customHeight="true" outlineLevel="0" collapsed="false">
      <c r="A2691" s="3" t="str">
        <f aca="false">A$2235</f>
        <v>Sustentabilidade Social</v>
      </c>
      <c r="B2691" s="3" t="str">
        <f aca="false">B$2235</f>
        <v>Segurança Alimentar</v>
      </c>
      <c r="C2691" s="3" t="n">
        <f aca="false">C$2235</f>
        <v>-1</v>
      </c>
      <c r="D2691" s="3" t="s">
        <v>244</v>
      </c>
      <c r="E2691" s="3" t="n">
        <f aca="false">E$2235</f>
        <v>2014</v>
      </c>
      <c r="F2691" s="3" t="n">
        <f aca="false">F$2235</f>
        <v>2016</v>
      </c>
      <c r="G2691" s="3" t="n">
        <v>1.137838962</v>
      </c>
      <c r="H2691" s="3"/>
      <c r="I2691" s="3"/>
      <c r="J2691" s="3"/>
      <c r="K2691" s="3" t="str">
        <f aca="false">K$2235</f>
        <v>% domicílios com renda domiciliar per capita inferior à linha de extrema pobreza (valor de uma cesta de alimentos com o mínimo de calorias necessárias para suprir adequadamente uma pessoa, com base em recomendações da FAO e da OMS)</v>
      </c>
      <c r="L2691" s="3" t="str">
        <f aca="false">L$2235</f>
        <v>Ipea</v>
      </c>
      <c r="M2691" s="3" t="str">
        <f aca="false">M$2235</f>
        <v>Porcentagem %</v>
      </c>
      <c r="N2691" s="5" t="s">
        <v>110</v>
      </c>
      <c r="O2691" s="3" t="n">
        <v>99.4336089695653</v>
      </c>
    </row>
    <row r="2692" customFormat="false" ht="15" hidden="false" customHeight="true" outlineLevel="0" collapsed="false">
      <c r="A2692" s="3" t="str">
        <f aca="false">A$2236</f>
        <v>Sustentabilidade Social</v>
      </c>
      <c r="B2692" s="3" t="str">
        <f aca="false">B$2236</f>
        <v>Inadequação de Moradia FJP</v>
      </c>
      <c r="C2692" s="3" t="n">
        <f aca="false">C$2236</f>
        <v>-1</v>
      </c>
      <c r="D2692" s="3" t="s">
        <v>244</v>
      </c>
      <c r="E2692" s="3" t="n">
        <f aca="false">E$2236</f>
        <v>2014</v>
      </c>
      <c r="F2692" s="3" t="n">
        <f aca="false">F$2236</f>
        <v>2016</v>
      </c>
      <c r="G2692" s="3" t="n">
        <v>4.94226464484194</v>
      </c>
      <c r="H2692" s="3"/>
      <c r="I2692" s="3"/>
      <c r="J2692" s="3"/>
      <c r="K2692" s="3" t="str">
        <f aca="false">K$2236</f>
        <v>% de moradias que apresentam,entre outras características, coabitação familiar e/ou habitação precária  (metodologia da Fundação João Pinheiro)</v>
      </c>
      <c r="L2692" s="3" t="str">
        <f aca="false">L$2236</f>
        <v>Fundação João Pinheiro</v>
      </c>
      <c r="M2692" s="3" t="str">
        <f aca="false">M$2236</f>
        <v>Porcentagem %</v>
      </c>
      <c r="N2692" s="5" t="str">
        <f aca="false">N$31</f>
        <v>A partir de 2020, foi necessário alteração metodológica tendo em vista a não atualização desde de 2015 do indicador da Fundação João Pinheiro, por isso a fonte do indicador passou a ser a PNADc Anual (IBGE).</v>
      </c>
      <c r="O2692" s="3" t="n">
        <v>84.4290778284657</v>
      </c>
    </row>
    <row r="2693" customFormat="false" ht="15" hidden="false" customHeight="true" outlineLevel="0" collapsed="false">
      <c r="A2693" s="3" t="str">
        <f aca="false">A$2237</f>
        <v>Sustentabilidade Social</v>
      </c>
      <c r="B2693" s="3" t="str">
        <f aca="false">B$2237</f>
        <v>Famílias abaixo da linha da pobreza</v>
      </c>
      <c r="C2693" s="3" t="n">
        <f aca="false">C$2237</f>
        <v>-1</v>
      </c>
      <c r="D2693" s="3" t="s">
        <v>244</v>
      </c>
      <c r="E2693" s="3" t="n">
        <f aca="false">E$2237</f>
        <v>2014</v>
      </c>
      <c r="F2693" s="3" t="n">
        <f aca="false">F$2237</f>
        <v>2016</v>
      </c>
      <c r="G2693" s="3" t="n">
        <v>1.61656955764769</v>
      </c>
      <c r="H2693" s="3"/>
      <c r="I2693" s="3"/>
      <c r="J2693" s="3"/>
      <c r="K2693" s="3" t="str">
        <f aca="false">K$2237</f>
        <v>% de domicílios com renda domiciliar per capita inferior à linha de pobreza. A linha de pobreza aqui considerada é definida pelo decreto 7492 (abaixo de R$77,00 mensais)</v>
      </c>
      <c r="L2693" s="3" t="str">
        <f aca="false">L$2237</f>
        <v>PNADc /IBGE</v>
      </c>
      <c r="M2693" s="3" t="str">
        <f aca="false">M$2237</f>
        <v>Porcentagem %</v>
      </c>
      <c r="N2693" s="5"/>
      <c r="O2693" s="3" t="n">
        <v>96.4519766081751</v>
      </c>
    </row>
    <row r="2694" customFormat="false" ht="15" hidden="false" customHeight="true" outlineLevel="0" collapsed="false">
      <c r="A2694" s="3" t="str">
        <f aca="false">A$2238</f>
        <v>Sustentabilidade Social</v>
      </c>
      <c r="B2694" s="3" t="str">
        <f aca="false">B$2238</f>
        <v>Desigualdade de renda</v>
      </c>
      <c r="C2694" s="3" t="n">
        <f aca="false">C$2238</f>
        <v>-1</v>
      </c>
      <c r="D2694" s="3" t="s">
        <v>244</v>
      </c>
      <c r="E2694" s="3" t="n">
        <f aca="false">E$2238</f>
        <v>2014</v>
      </c>
      <c r="F2694" s="3" t="n">
        <f aca="false">F$2238</f>
        <v>2016</v>
      </c>
      <c r="G2694" s="3" t="n">
        <v>0.5824243785</v>
      </c>
      <c r="H2694" s="3"/>
      <c r="I2694" s="3"/>
      <c r="J2694" s="3"/>
      <c r="K2694" s="3" t="str">
        <f aca="false">K$2238</f>
        <v>Coeficiente de gini (1=Desigualdade Máxima/0=Igualdade Máxima)</v>
      </c>
      <c r="L2694" s="3" t="str">
        <f aca="false">L$2238</f>
        <v>Ipea</v>
      </c>
      <c r="M2694" s="3" t="str">
        <f aca="false">M$2238</f>
        <v>Coeficiente GINI</v>
      </c>
      <c r="N2694" s="5"/>
      <c r="O2694" s="3" t="n">
        <v>0</v>
      </c>
    </row>
    <row r="2695" customFormat="false" ht="15" hidden="false" customHeight="true" outlineLevel="0" collapsed="false">
      <c r="A2695" s="3" t="str">
        <f aca="false">A$2239</f>
        <v>Sustentabilidade Social</v>
      </c>
      <c r="B2695" s="3" t="str">
        <f aca="false">B$2239</f>
        <v>Acesso ao Saneamento Básico - Água</v>
      </c>
      <c r="C2695" s="3" t="n">
        <f aca="false">C$2239</f>
        <v>1</v>
      </c>
      <c r="D2695" s="3" t="s">
        <v>244</v>
      </c>
      <c r="E2695" s="3" t="n">
        <f aca="false">E$2239</f>
        <v>2014</v>
      </c>
      <c r="F2695" s="3" t="n">
        <f aca="false">F$2239</f>
        <v>2016</v>
      </c>
      <c r="G2695" s="3" t="n">
        <v>93.9102564102564</v>
      </c>
      <c r="H2695" s="3"/>
      <c r="I2695" s="3"/>
      <c r="J2695" s="3"/>
      <c r="K2695" s="3" t="str">
        <f aca="false">K$2239</f>
        <v>% de domicilios com acesso à água canalizada de rede geral de distribuição</v>
      </c>
      <c r="L2695" s="3" t="str">
        <f aca="false">L$2239</f>
        <v>PNADc /IBGE</v>
      </c>
      <c r="M2695" s="3" t="str">
        <f aca="false">M$2239</f>
        <v>Porcentagem %</v>
      </c>
      <c r="N2695" s="5"/>
      <c r="O2695" s="3" t="n">
        <v>95.431495701716</v>
      </c>
    </row>
    <row r="2696" customFormat="false" ht="15" hidden="false" customHeight="true" outlineLevel="0" collapsed="false">
      <c r="A2696" s="3" t="str">
        <f aca="false">A$2240</f>
        <v>Sustentabilidade Social</v>
      </c>
      <c r="B2696" s="3" t="str">
        <f aca="false">B$2240</f>
        <v>Acesso ao Saneamento Básico - Esgoto</v>
      </c>
      <c r="C2696" s="3" t="n">
        <f aca="false">C$2240</f>
        <v>1</v>
      </c>
      <c r="D2696" s="3" t="s">
        <v>244</v>
      </c>
      <c r="E2696" s="3" t="n">
        <f aca="false">E$2240</f>
        <v>2014</v>
      </c>
      <c r="F2696" s="3" t="n">
        <f aca="false">F$2240</f>
        <v>2016</v>
      </c>
      <c r="G2696" s="3" t="n">
        <v>81.517094017094</v>
      </c>
      <c r="H2696" s="3"/>
      <c r="I2696" s="3"/>
      <c r="J2696" s="3"/>
      <c r="K2696" s="3" t="str">
        <f aca="false">K$2240</f>
        <v>% de domicilios com acesso à rede coletora de esgoto</v>
      </c>
      <c r="L2696" s="3" t="str">
        <f aca="false">L$2240</f>
        <v>PNADc /IBGE</v>
      </c>
      <c r="M2696" s="3" t="str">
        <f aca="false">M$2240</f>
        <v>Porcentagem %</v>
      </c>
      <c r="N2696" s="5"/>
      <c r="O2696" s="3" t="n">
        <v>89.6821555424681</v>
      </c>
    </row>
    <row r="2697" customFormat="false" ht="15" hidden="false" customHeight="true" outlineLevel="0" collapsed="false">
      <c r="A2697" s="3" t="str">
        <f aca="false">A$2241</f>
        <v>Sustentabilidade Social</v>
      </c>
      <c r="B2697" s="3" t="str">
        <f aca="false">B$2241</f>
        <v>Mortes Evitáveis</v>
      </c>
      <c r="C2697" s="3" t="n">
        <f aca="false">C$2241</f>
        <v>-1</v>
      </c>
      <c r="D2697" s="3" t="s">
        <v>244</v>
      </c>
      <c r="E2697" s="3" t="n">
        <f aca="false">E$2241</f>
        <v>2014</v>
      </c>
      <c r="F2697" s="3" t="n">
        <f aca="false">F$2241</f>
        <v>2016</v>
      </c>
      <c r="G2697" s="3" t="n">
        <v>29.4295708327728</v>
      </c>
      <c r="H2697" s="3"/>
      <c r="I2697" s="3"/>
      <c r="J2697" s="3"/>
      <c r="K2697" s="3" t="str">
        <f aca="false">K$2241</f>
        <v>Razão de Mortalidade Proporcional: mortes abaixo de 50 anos/ total de óbitos</v>
      </c>
      <c r="L2697" s="3" t="str">
        <f aca="false">L$2241</f>
        <v>Datasus</v>
      </c>
      <c r="M2697" s="3" t="str">
        <f aca="false">M$2241</f>
        <v>Porcentagem %</v>
      </c>
      <c r="N2697" s="5" t="s">
        <v>127</v>
      </c>
      <c r="O2697" s="3" t="n">
        <v>53.5815880245321</v>
      </c>
    </row>
    <row r="2698" customFormat="false" ht="15" hidden="false" customHeight="true" outlineLevel="0" collapsed="false">
      <c r="A2698" s="3" t="str">
        <f aca="false">A$2242</f>
        <v>Sustentabilidade Social</v>
      </c>
      <c r="B2698" s="3" t="str">
        <f aca="false">B$2242</f>
        <v>Anos Potenciais de Vida Perdidos</v>
      </c>
      <c r="C2698" s="3" t="n">
        <f aca="false">C$2242</f>
        <v>-1</v>
      </c>
      <c r="D2698" s="3" t="s">
        <v>244</v>
      </c>
      <c r="E2698" s="3" t="n">
        <f aca="false">E$2242</f>
        <v>2014</v>
      </c>
      <c r="F2698" s="3" t="n">
        <f aca="false">F$2242</f>
        <v>2016</v>
      </c>
      <c r="G2698" s="3" t="n">
        <v>12.4493375692848</v>
      </c>
      <c r="H2698" s="3"/>
      <c r="I2698" s="3"/>
      <c r="J2698" s="3"/>
      <c r="K2698" s="3" t="str">
        <f aca="false">K$2242</f>
        <v>Média da diferença da faixa etária em que os óbitos registrados ocorreram e a expectativa de vida ao nascer do Brasil.</v>
      </c>
      <c r="L2698" s="3" t="str">
        <f aca="false">L$2242</f>
        <v>Datasus</v>
      </c>
      <c r="M2698" s="3" t="str">
        <f aca="false">M$2242</f>
        <v>Anos</v>
      </c>
      <c r="N2698" s="5"/>
      <c r="O2698" s="3" t="n">
        <v>56.8094195041413</v>
      </c>
    </row>
    <row r="2699" customFormat="false" ht="15" hidden="false" customHeight="true" outlineLevel="0" collapsed="false">
      <c r="A2699" s="3" t="str">
        <f aca="false">A$2243</f>
        <v>Sustentabilidade Social</v>
      </c>
      <c r="B2699" s="3" t="str">
        <f aca="false">B$2243</f>
        <v>Formalidade do Mercado de Trabalho</v>
      </c>
      <c r="C2699" s="3" t="n">
        <f aca="false">C$2243</f>
        <v>1</v>
      </c>
      <c r="D2699" s="3" t="s">
        <v>244</v>
      </c>
      <c r="E2699" s="3" t="n">
        <f aca="false">E$2243</f>
        <v>2014</v>
      </c>
      <c r="F2699" s="3" t="n">
        <f aca="false">F$2243</f>
        <v>2016</v>
      </c>
      <c r="G2699" s="3" t="n">
        <v>60.4739336492891</v>
      </c>
      <c r="H2699" s="3"/>
      <c r="I2699" s="3"/>
      <c r="J2699" s="3"/>
      <c r="K2699" s="3" t="str">
        <f aca="false">K$2243</f>
        <v>Proporção de empregados de 10 anos ou mais de idade com carteira de trabalho assinada em relação ao total de ocupados</v>
      </c>
      <c r="L2699" s="3" t="str">
        <f aca="false">L$2243</f>
        <v>PNADc /IBGE</v>
      </c>
      <c r="M2699" s="3" t="str">
        <f aca="false">M$2243</f>
        <v>Porcentagem %</v>
      </c>
      <c r="N269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699" s="3" t="n">
        <v>58.338058029431</v>
      </c>
    </row>
    <row r="2700" customFormat="false" ht="15" hidden="false" customHeight="true" outlineLevel="0" collapsed="false">
      <c r="A2700" s="3" t="str">
        <f aca="false">A$2244</f>
        <v>Sustentabilidade Social</v>
      </c>
      <c r="B2700" s="3" t="str">
        <f aca="false">B$2244</f>
        <v>Inserção Econômica</v>
      </c>
      <c r="C2700" s="3" t="n">
        <f aca="false">C$2244</f>
        <v>1</v>
      </c>
      <c r="D2700" s="3" t="s">
        <v>244</v>
      </c>
      <c r="E2700" s="3" t="n">
        <v>2015</v>
      </c>
      <c r="F2700" s="3" t="n">
        <v>2016</v>
      </c>
      <c r="G2700" s="3" t="n">
        <v>90.2975420439845</v>
      </c>
      <c r="H2700" s="3"/>
      <c r="I2700" s="3"/>
      <c r="J2700" s="3"/>
      <c r="K2700" s="3" t="str">
        <f aca="false">K$2244</f>
        <v>Proporção de ocupados em relação a População Economicamente Ativa</v>
      </c>
      <c r="L2700" s="3" t="str">
        <f aca="false">L$2244</f>
        <v>IBGE</v>
      </c>
      <c r="M2700" s="3" t="str">
        <f aca="false">M$2244</f>
        <v>Porcentagem %</v>
      </c>
      <c r="N2700" s="5"/>
      <c r="O2700" s="3" t="n">
        <v>34.7011050308181</v>
      </c>
    </row>
    <row r="2701" customFormat="false" ht="15" hidden="false" customHeight="true" outlineLevel="0" collapsed="false">
      <c r="A2701" s="3" t="str">
        <f aca="false">A$2245</f>
        <v>Sustentabilidade Social</v>
      </c>
      <c r="B2701" s="3" t="str">
        <f aca="false">B$2245</f>
        <v>IDH</v>
      </c>
      <c r="C2701" s="3" t="n">
        <f aca="false">C$2245</f>
        <v>1</v>
      </c>
      <c r="D2701" s="3" t="s">
        <v>244</v>
      </c>
      <c r="E2701" s="3" t="n">
        <f aca="false">E$2245</f>
        <v>2010</v>
      </c>
      <c r="F2701" s="3" t="n">
        <f aca="false">F$2245</f>
        <v>2016</v>
      </c>
      <c r="G2701" s="3" t="n">
        <v>0.824</v>
      </c>
      <c r="H2701" s="3"/>
      <c r="I2701" s="3"/>
      <c r="J2701" s="3"/>
      <c r="K2701" s="3" t="str">
        <f aca="false">K$2245</f>
        <v>IDH estadual</v>
      </c>
      <c r="L2701" s="3" t="str">
        <f aca="false">L$2245</f>
        <v>PNUD</v>
      </c>
      <c r="M2701" s="3" t="str">
        <f aca="false">M$2245</f>
        <v>Índice de 0 a 1</v>
      </c>
      <c r="N2701" s="5"/>
      <c r="O2701" s="3" t="n">
        <v>100</v>
      </c>
    </row>
    <row r="2702" customFormat="false" ht="15" hidden="false" customHeight="true" outlineLevel="0" collapsed="false">
      <c r="A2702" s="3" t="str">
        <f aca="false">A$2246</f>
        <v>Sustentabilidade Social</v>
      </c>
      <c r="B2702" s="3" t="str">
        <f aca="false">B$2246</f>
        <v>Inserção Econômica dos Jovens</v>
      </c>
      <c r="C2702" s="3" t="n">
        <f aca="false">C$2246</f>
        <v>1</v>
      </c>
      <c r="D2702" s="3" t="s">
        <v>244</v>
      </c>
      <c r="E2702" s="3" t="n">
        <f aca="false">E$2246</f>
        <v>2014</v>
      </c>
      <c r="F2702" s="3" t="n">
        <f aca="false">F$2246</f>
        <v>2016</v>
      </c>
      <c r="G2702" s="3" t="n">
        <v>84.9370794304305</v>
      </c>
      <c r="H2702" s="3"/>
      <c r="I2702" s="3"/>
      <c r="J2702" s="3"/>
      <c r="K2702" s="3" t="str">
        <f aca="false">K$2246</f>
        <v>Proporção dos jovens que estudam ou trabalham</v>
      </c>
      <c r="L2702" s="3" t="str">
        <f aca="false">L$2246</f>
        <v>IBGE</v>
      </c>
      <c r="M2702" s="3" t="str">
        <f aca="false">M$2246</f>
        <v>Porcentagem %</v>
      </c>
      <c r="N2702" s="5"/>
      <c r="O2702" s="3" t="n">
        <v>82.4575747261271</v>
      </c>
    </row>
    <row r="2703" customFormat="false" ht="15" hidden="false" customHeight="true" outlineLevel="0" collapsed="false">
      <c r="A2703" s="3" t="str">
        <f aca="false">A$2247</f>
        <v>Sustentabilidade Social</v>
      </c>
      <c r="B2703" s="3" t="str">
        <f aca="false">B$2247</f>
        <v>Mortalidade Materna</v>
      </c>
      <c r="C2703" s="3" t="n">
        <f aca="false">C$2247</f>
        <v>-1</v>
      </c>
      <c r="D2703" s="3" t="s">
        <v>244</v>
      </c>
      <c r="E2703" s="3" t="n">
        <f aca="false">E$2247</f>
        <v>2014</v>
      </c>
      <c r="F2703" s="3" t="n">
        <f aca="false">F$2247</f>
        <v>2016</v>
      </c>
      <c r="G2703" s="3" t="n">
        <v>2.33362892633067</v>
      </c>
      <c r="H2703" s="3"/>
      <c r="I2703" s="3"/>
      <c r="J2703" s="3"/>
      <c r="K2703" s="3" t="str">
        <f aca="false">K$2247</f>
        <v>Óbitos maternos em relação a população feminina em idade fértil (15-49 anos).</v>
      </c>
      <c r="L2703" s="3" t="str">
        <f aca="false">L$2247</f>
        <v>Datasus</v>
      </c>
      <c r="M2703" s="3" t="str">
        <f aca="false">M$2247</f>
        <v>Taxa de mortalidade por 100 mil mulheres</v>
      </c>
      <c r="N2703" s="5"/>
      <c r="O2703" s="3" t="n">
        <v>81.9680032846342</v>
      </c>
    </row>
    <row r="2704" customFormat="false" ht="15" hidden="false" customHeight="true" outlineLevel="0" collapsed="false">
      <c r="A2704" s="3" t="str">
        <f aca="false">A$2248</f>
        <v>Sustentabilidade Social</v>
      </c>
      <c r="B2704" s="3" t="str">
        <f aca="false">B$2248</f>
        <v>Mortalidade Precoce</v>
      </c>
      <c r="C2704" s="3" t="n">
        <f aca="false">C$2248</f>
        <v>-1</v>
      </c>
      <c r="D2704" s="3" t="s">
        <v>244</v>
      </c>
      <c r="E2704" s="3" t="n">
        <f aca="false">E$2248</f>
        <v>2014</v>
      </c>
      <c r="F2704" s="3" t="n">
        <f aca="false">F$2248</f>
        <v>2016</v>
      </c>
      <c r="G2704" s="3" t="n">
        <v>98.2111716466866</v>
      </c>
      <c r="H2704" s="3"/>
      <c r="I2704" s="3"/>
      <c r="J2704" s="3"/>
      <c r="K2704" s="3" t="str">
        <f aca="false">K$2248</f>
        <v>Mortalidade de Jovens (15-29 anos) por causas externas.
</v>
      </c>
      <c r="L2704" s="3" t="str">
        <f aca="false">L$2248</f>
        <v>Datasus</v>
      </c>
      <c r="M2704" s="3" t="str">
        <f aca="false">M$2248</f>
        <v>Taxa de mortalidade por 100 mil jovens</v>
      </c>
      <c r="N2704" s="5"/>
      <c r="O2704" s="3" t="n">
        <v>72.5117963021143</v>
      </c>
    </row>
    <row r="2705" customFormat="false" ht="15" hidden="false" customHeight="true" outlineLevel="0" collapsed="false">
      <c r="A2705" s="3" t="str">
        <f aca="false">A$2249</f>
        <v>Sustentabilidade Social</v>
      </c>
      <c r="B2705" s="3" t="str">
        <f aca="false">B$2249</f>
        <v>Previdência Social</v>
      </c>
      <c r="C2705" s="3" t="n">
        <f aca="false">C$2249</f>
        <v>1</v>
      </c>
      <c r="D2705" s="3" t="s">
        <v>244</v>
      </c>
      <c r="E2705" s="3" t="n">
        <f aca="false">E$2249</f>
        <v>2014</v>
      </c>
      <c r="F2705" s="3" t="n">
        <f aca="false">F$2249</f>
        <v>2016</v>
      </c>
      <c r="G2705" s="3" t="n">
        <v>59.5117152336617</v>
      </c>
      <c r="H2705" s="3"/>
      <c r="I2705" s="3"/>
      <c r="J2705" s="3"/>
      <c r="K2705" s="3" t="str">
        <f aca="false">K$2249</f>
        <v>Proporção de idosos (mais de 60 anos) que recebem previdência social</v>
      </c>
      <c r="L2705" s="3" t="str">
        <f aca="false">L$2249</f>
        <v>IBGE</v>
      </c>
      <c r="M2705" s="3" t="str">
        <f aca="false">M$2249</f>
        <v>Porcentagem %</v>
      </c>
      <c r="N2705" s="5" t="s">
        <v>150</v>
      </c>
      <c r="O2705" s="3" t="n">
        <v>23.2469850491217</v>
      </c>
    </row>
    <row r="2706" customFormat="false" ht="15" hidden="false" customHeight="true" outlineLevel="0" collapsed="false">
      <c r="A2706" s="3" t="str">
        <f aca="false">A$2250</f>
        <v>Sustentabilidade Social</v>
      </c>
      <c r="B2706" s="3" t="str">
        <f aca="false">B$2250</f>
        <v>Mortalidade na infância</v>
      </c>
      <c r="C2706" s="3" t="n">
        <f aca="false">C$2250</f>
        <v>-1</v>
      </c>
      <c r="D2706" s="3" t="s">
        <v>244</v>
      </c>
      <c r="E2706" s="3" t="n">
        <f aca="false">E$2250</f>
        <v>2014</v>
      </c>
      <c r="F2706" s="3" t="n">
        <f aca="false">F$2250</f>
        <v>2016</v>
      </c>
      <c r="G2706" s="3" t="n">
        <v>14.4523412792872</v>
      </c>
      <c r="H2706" s="3"/>
      <c r="I2706" s="3"/>
      <c r="J2706" s="3"/>
      <c r="K2706" s="3" t="str">
        <f aca="false">K$2250</f>
        <v>Óbitos de menores de cinco anos por grupo de 1.000 nascidos vivos</v>
      </c>
      <c r="L2706" s="3" t="str">
        <f aca="false">L$2250</f>
        <v>Datasus</v>
      </c>
      <c r="M2706" s="3" t="str">
        <f aca="false">M$2250</f>
        <v>Porcentagem %</v>
      </c>
      <c r="N2706" s="5"/>
      <c r="O2706" s="3" t="n">
        <v>70.9318110952724</v>
      </c>
    </row>
    <row r="2707" customFormat="false" ht="15" hidden="false" customHeight="true" outlineLevel="0" collapsed="false">
      <c r="A2707" s="3" t="str">
        <f aca="false">A$2251</f>
        <v>Sustentabilidade Social</v>
      </c>
      <c r="B2707" s="3" t="str">
        <f aca="false">B$2251</f>
        <v> Total</v>
      </c>
      <c r="C2707" s="3" t="n">
        <f aca="false">C$2251</f>
        <v>1</v>
      </c>
      <c r="D2707" s="3" t="s">
        <v>244</v>
      </c>
      <c r="E2707" s="3" t="n">
        <f aca="false">E$2251</f>
        <v>2016</v>
      </c>
      <c r="F2707" s="3" t="n">
        <f aca="false">F$2251</f>
        <v>2016</v>
      </c>
      <c r="G2707" s="3" t="n">
        <v>78.7671127840681</v>
      </c>
      <c r="H2707" s="3"/>
      <c r="I2707" s="3"/>
      <c r="J2707" s="3"/>
      <c r="K2707" s="3" t="str">
        <f aca="false">K$2251</f>
        <v>Nota obtida via normalização e ponderação de indicadores que variam de 0 a 100.</v>
      </c>
      <c r="L2707" s="3" t="str">
        <f aca="false">L$2251</f>
        <v>Tendências</v>
      </c>
      <c r="M2707" s="3" t="str">
        <f aca="false">M$2251</f>
        <v>Nota de 0 a 100</v>
      </c>
      <c r="N2707" s="5"/>
      <c r="O2707" s="3" t="n">
        <v>86.7350140402582</v>
      </c>
    </row>
    <row r="2708" customFormat="false" ht="15" hidden="false" customHeight="true" outlineLevel="0" collapsed="false">
      <c r="A2708" s="3" t="str">
        <f aca="false">A$2252</f>
        <v> Ranking Geral</v>
      </c>
      <c r="B2708" s="3" t="str">
        <f aca="false">B$2252</f>
        <v> Total</v>
      </c>
      <c r="C2708" s="3" t="n">
        <f aca="false">C$2252</f>
        <v>1</v>
      </c>
      <c r="D2708" s="3" t="s">
        <v>244</v>
      </c>
      <c r="E2708" s="3" t="n">
        <f aca="false">E$2252</f>
        <v>2016</v>
      </c>
      <c r="F2708" s="3" t="n">
        <f aca="false">F$2252</f>
        <v>2016</v>
      </c>
      <c r="G2708" s="3" t="n">
        <v>66.843137418685</v>
      </c>
      <c r="H2708" s="3"/>
      <c r="I2708" s="3"/>
      <c r="J2708" s="3"/>
      <c r="K2708" s="3" t="str">
        <f aca="false">K$2252</f>
        <v>Nota obtida via normalização e ponderação de indicadores que variam de 0 a 100.</v>
      </c>
      <c r="L2708" s="3" t="str">
        <f aca="false">L$2252</f>
        <v>Tendências</v>
      </c>
      <c r="M2708" s="3" t="str">
        <f aca="false">M$2252</f>
        <v>Nota de 0 a 100</v>
      </c>
      <c r="N2708" s="5"/>
      <c r="O2708" s="3" t="n">
        <v>66.843137418685</v>
      </c>
    </row>
    <row r="2709" customFormat="false" ht="15" hidden="false" customHeight="true" outlineLevel="0" collapsed="false">
      <c r="A2709" s="3" t="str">
        <f aca="false">A$2177</f>
        <v>Sustentabilidade Ambiental</v>
      </c>
      <c r="B2709" s="3" t="str">
        <f aca="false">B$2177</f>
        <v>Emissões de CO2</v>
      </c>
      <c r="C2709" s="3" t="n">
        <f aca="false">C$2177</f>
        <v>-1</v>
      </c>
      <c r="D2709" s="3" t="s">
        <v>246</v>
      </c>
      <c r="E2709" s="3" t="n">
        <f aca="false">E$2177</f>
        <v>2014</v>
      </c>
      <c r="F2709" s="3" t="n">
        <f aca="false">F$2177</f>
        <v>2016</v>
      </c>
      <c r="G2709" s="3" t="n">
        <v>5.51151830696166</v>
      </c>
      <c r="H2709" s="3"/>
      <c r="I2709" s="3"/>
      <c r="J2709" s="3"/>
      <c r="K2709" s="3" t="str">
        <f aca="false">K$2177</f>
        <v>CO2 emitido e derivado de remoção de unidades de conservação (toneladas por habitante).</v>
      </c>
      <c r="L2709" s="3" t="str">
        <f aca="false">L$2177</f>
        <v>SEEG/OC</v>
      </c>
      <c r="M2709" s="3" t="str">
        <f aca="false">M$2177</f>
        <v>Toneladas emitidas de CO2  por habitante</v>
      </c>
      <c r="N2709" s="5" t="str">
        <f aca="false">N$71</f>
        <v>A partir da publicação de 2019, ou seja, do dado de 2017, o denominador foi alterado de população para PIB total (o PIB utilizado para cálculo é estimado pela Tendências)</v>
      </c>
      <c r="O2709" s="3" t="n">
        <v>27.4167199894182</v>
      </c>
    </row>
    <row r="2710" customFormat="false" ht="15" hidden="false" customHeight="true" outlineLevel="0" collapsed="false">
      <c r="A2710" s="3" t="str">
        <f aca="false">A$2178</f>
        <v>Sustentabilidade Ambiental</v>
      </c>
      <c r="B2710" s="3" t="str">
        <f aca="false">B$2178</f>
        <v>Serviços Urbanos</v>
      </c>
      <c r="C2710" s="3" t="n">
        <f aca="false">C$2178</f>
        <v>1</v>
      </c>
      <c r="D2710" s="3" t="s">
        <v>246</v>
      </c>
      <c r="E2710" s="3" t="n">
        <f aca="false">E$2178</f>
        <v>2014</v>
      </c>
      <c r="F2710" s="3" t="n">
        <f aca="false">F$2178</f>
        <v>2016</v>
      </c>
      <c r="G2710" s="3" t="n">
        <v>1.02337462747756</v>
      </c>
      <c r="H2710" s="3"/>
      <c r="I2710" s="3"/>
      <c r="J2710" s="3"/>
      <c r="K2710" s="3" t="str">
        <f aca="false">K$2178</f>
        <v>Oferta de serviços municipais para coleta de materiais especias e limpeza urbana (Nota: 0-2).</v>
      </c>
      <c r="L2710" s="3" t="str">
        <f aca="false">L$2178</f>
        <v>SNIS</v>
      </c>
      <c r="M2710" s="3" t="str">
        <f aca="false">M$2178</f>
        <v>Pontuação de 0 a 2</v>
      </c>
      <c r="N2710" s="5"/>
      <c r="O2710" s="3" t="n">
        <v>46.6057831936424</v>
      </c>
    </row>
    <row r="2711" customFormat="false" ht="15" hidden="false" customHeight="true" outlineLevel="0" collapsed="false">
      <c r="A2711" s="3" t="str">
        <f aca="false">A$2179</f>
        <v>Sustentabilidade Ambiental</v>
      </c>
      <c r="B2711" s="3" t="str">
        <f aca="false">B$2179</f>
        <v>Destinação do Lixo</v>
      </c>
      <c r="C2711" s="3" t="n">
        <f aca="false">C$2179</f>
        <v>1</v>
      </c>
      <c r="D2711" s="3" t="s">
        <v>246</v>
      </c>
      <c r="E2711" s="3" t="n">
        <f aca="false">E$2179</f>
        <v>2014</v>
      </c>
      <c r="F2711" s="3" t="n">
        <f aca="false">F$2179</f>
        <v>2016</v>
      </c>
      <c r="G2711" s="3" t="n">
        <v>0.588600728152919</v>
      </c>
      <c r="H2711" s="3"/>
      <c r="I2711" s="3"/>
      <c r="J2711" s="3"/>
      <c r="K2711" s="3" t="str">
        <f aca="false">K$2179</f>
        <v>Destinação adequada para o tipo de resíduo sólido e qualidade das unidades de destino em solo (Nota: 0-1)</v>
      </c>
      <c r="L2711" s="3" t="str">
        <f aca="false">L$2179</f>
        <v>SNIS</v>
      </c>
      <c r="M2711" s="3" t="str">
        <f aca="false">M$2179</f>
        <v>Pontuação de 0 a 1</v>
      </c>
      <c r="N2711" s="5"/>
      <c r="O2711" s="3" t="n">
        <v>89.1932376519478</v>
      </c>
    </row>
    <row r="2712" customFormat="false" ht="15" hidden="false" customHeight="true" outlineLevel="0" collapsed="false">
      <c r="A2712" s="3" t="str">
        <f aca="false">A$2180</f>
        <v>Sustentabilidade Ambiental</v>
      </c>
      <c r="B2712" s="3" t="str">
        <f aca="false">B$2180</f>
        <v>Tratamento de Esgoto</v>
      </c>
      <c r="C2712" s="3" t="n">
        <f aca="false">C$2180</f>
        <v>1</v>
      </c>
      <c r="D2712" s="3" t="s">
        <v>246</v>
      </c>
      <c r="E2712" s="3" t="n">
        <f aca="false">E$2180</f>
        <v>2014</v>
      </c>
      <c r="F2712" s="3" t="n">
        <f aca="false">F$2180</f>
        <v>2016</v>
      </c>
      <c r="G2712" s="3" t="n">
        <v>31.04</v>
      </c>
      <c r="H2712" s="3"/>
      <c r="I2712" s="3"/>
      <c r="J2712" s="3"/>
      <c r="K2712" s="3" t="str">
        <f aca="false">K$2180</f>
        <v>Parcela tratada do total de água consumida no estado.</v>
      </c>
      <c r="L2712" s="3" t="str">
        <f aca="false">L$2180</f>
        <v>SNIS</v>
      </c>
      <c r="M2712" s="3" t="str">
        <f aca="false">M$2180</f>
        <v>Porcentagem %</v>
      </c>
      <c r="N271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712" s="3" t="n">
        <v>42.3009623797025</v>
      </c>
    </row>
    <row r="2713" customFormat="false" ht="15" hidden="false" customHeight="true" outlineLevel="0" collapsed="false">
      <c r="A2713" s="3" t="str">
        <f aca="false">A$2181</f>
        <v>Sustentabilidade Ambiental</v>
      </c>
      <c r="B2713" s="3" t="str">
        <f aca="false">B$2181</f>
        <v> Total</v>
      </c>
      <c r="C2713" s="3" t="n">
        <f aca="false">C$2181</f>
        <v>1</v>
      </c>
      <c r="D2713" s="3" t="s">
        <v>246</v>
      </c>
      <c r="E2713" s="3" t="n">
        <f aca="false">E$2181</f>
        <v>2016</v>
      </c>
      <c r="F2713" s="3" t="n">
        <f aca="false">F$2181</f>
        <v>2016</v>
      </c>
      <c r="G2713" s="3" t="n">
        <v>48.7458574177098</v>
      </c>
      <c r="H2713" s="3"/>
      <c r="I2713" s="3"/>
      <c r="J2713" s="3"/>
      <c r="K2713" s="3" t="str">
        <f aca="false">K$2181</f>
        <v>Nota obtida via normalização e ponderação de indicadores que variam de 0 a 100.</v>
      </c>
      <c r="L2713" s="3" t="str">
        <f aca="false">L$2181</f>
        <v>Tendências</v>
      </c>
      <c r="M2713" s="3" t="str">
        <f aca="false">M$2181</f>
        <v>Nota de 0 a 100</v>
      </c>
      <c r="N2713" s="5"/>
      <c r="O2713" s="3" t="n">
        <v>60.2335735848276</v>
      </c>
    </row>
    <row r="2714" customFormat="false" ht="15" hidden="false" customHeight="true" outlineLevel="0" collapsed="false">
      <c r="A2714" s="3" t="str">
        <f aca="false">A$2182</f>
        <v>Capital Humano</v>
      </c>
      <c r="B2714" s="3" t="str">
        <f aca="false">B$2182</f>
        <v>Custo de Mão de Obra</v>
      </c>
      <c r="C2714" s="3" t="n">
        <f aca="false">C$2182</f>
        <v>-1</v>
      </c>
      <c r="D2714" s="3" t="s">
        <v>246</v>
      </c>
      <c r="E2714" s="3" t="n">
        <f aca="false">E$2182</f>
        <v>2015</v>
      </c>
      <c r="F2714" s="3" t="n">
        <f aca="false">F$2182</f>
        <v>2016</v>
      </c>
      <c r="G2714" s="3" t="n">
        <v>1815.25</v>
      </c>
      <c r="H2714" s="3"/>
      <c r="I2714" s="3"/>
      <c r="J2714" s="3"/>
      <c r="K2714" s="3" t="str">
        <f aca="false">K$2182</f>
        <v>Rendimento médio nominal de todos os trabalhos, habitualmente recebido por mês, pelas pessoas de 14 anos ou mais de idade, ocupadas na semana de referência, com rendimento de trabalho (Reais)</v>
      </c>
      <c r="L2714" s="3" t="str">
        <f aca="false">L$2182</f>
        <v>PNADc /IBGE</v>
      </c>
      <c r="M2714" s="3" t="str">
        <f aca="false">M$2182</f>
        <v>Reais (R$)</v>
      </c>
      <c r="N2714" s="3" t="str">
        <f aca="false">N$17</f>
        <v>A partir da publicação de 2016, ou seja, do dado de 2015, passou a ser usado o rendimento médio nominal de todos os trabalhos, antes disso se usava o rendimento médio real do trabalho principal</v>
      </c>
      <c r="O2714" s="3" t="n">
        <v>67.1278579138456</v>
      </c>
    </row>
    <row r="2715" customFormat="false" ht="15" hidden="false" customHeight="true" outlineLevel="0" collapsed="false">
      <c r="A2715" s="3" t="str">
        <f aca="false">A$2183</f>
        <v>Capital Humano</v>
      </c>
      <c r="B2715" s="3" t="str">
        <f aca="false">B$2183</f>
        <v>PEA com Ensino Superior</v>
      </c>
      <c r="C2715" s="3" t="n">
        <f aca="false">C$2183</f>
        <v>1</v>
      </c>
      <c r="D2715" s="3" t="s">
        <v>246</v>
      </c>
      <c r="E2715" s="3" t="n">
        <f aca="false">E$2183</f>
        <v>2014</v>
      </c>
      <c r="F2715" s="3" t="n">
        <f aca="false">F$2183</f>
        <v>2016</v>
      </c>
      <c r="G2715" s="3" t="n">
        <v>12.1438580102756</v>
      </c>
      <c r="H2715" s="3"/>
      <c r="I2715" s="3"/>
      <c r="J2715" s="3"/>
      <c r="K2715" s="3" t="str">
        <f aca="false">K$2183</f>
        <v>Pessoas de 10 anos ou mais de idade com 15 anos ou mais de estudo/população economicamente ativa.</v>
      </c>
      <c r="L2715" s="3" t="str">
        <f aca="false">L$2183</f>
        <v>PNADc /IBGE</v>
      </c>
      <c r="M2715" s="3" t="str">
        <f aca="false">M$2183</f>
        <v>Porcentagem %</v>
      </c>
      <c r="N2715" s="5"/>
      <c r="O2715" s="3" t="n">
        <v>31.1260096564865</v>
      </c>
    </row>
    <row r="2716" customFormat="false" ht="15" hidden="false" customHeight="true" outlineLevel="0" collapsed="false">
      <c r="A2716" s="3" t="str">
        <f aca="false">A$2184</f>
        <v>Capital Humano</v>
      </c>
      <c r="B2716" s="3" t="str">
        <f aca="false">B$2184</f>
        <v>Produtividade do Trabalho</v>
      </c>
      <c r="C2716" s="3" t="n">
        <f aca="false">C$2184</f>
        <v>1</v>
      </c>
      <c r="D2716" s="3" t="s">
        <v>246</v>
      </c>
      <c r="E2716" s="3" t="n">
        <f aca="false">E$2184</f>
        <v>2014</v>
      </c>
      <c r="F2716" s="3" t="n">
        <f aca="false">F$2184</f>
        <v>2016</v>
      </c>
      <c r="G2716" s="3" t="n">
        <v>45.8959185791242</v>
      </c>
      <c r="H2716" s="3"/>
      <c r="I2716" s="3"/>
      <c r="J2716" s="3"/>
      <c r="K2716" s="3" t="str">
        <f aca="false">K$2184</f>
        <v>PIB pelo total de pessoas ocupadas no período</v>
      </c>
      <c r="L2716" s="3" t="str">
        <f aca="false">L$2184</f>
        <v>PNADc /IBGE</v>
      </c>
      <c r="M2716" s="3" t="str">
        <f aca="false">M$2184</f>
        <v>Mil Reais (R$) por habitante</v>
      </c>
      <c r="N2716" s="5" t="str">
        <f aca="false">N$19</f>
        <v>O PIB utilizado para cálculo é estimado pela Tendências</v>
      </c>
      <c r="O2716" s="3" t="n">
        <v>31.0444120837741</v>
      </c>
    </row>
    <row r="2717" customFormat="false" ht="15" hidden="false" customHeight="true" outlineLevel="0" collapsed="false">
      <c r="A2717" s="3" t="str">
        <f aca="false">A$2185</f>
        <v>Capital Humano</v>
      </c>
      <c r="B2717" s="3" t="str">
        <f aca="false">B$2185</f>
        <v>Qualificação dos Trabalhadores</v>
      </c>
      <c r="C2717" s="3" t="n">
        <f aca="false">C$2185</f>
        <v>1</v>
      </c>
      <c r="D2717" s="3" t="s">
        <v>246</v>
      </c>
      <c r="E2717" s="3" t="n">
        <f aca="false">E$2185</f>
        <v>2014</v>
      </c>
      <c r="F2717" s="3" t="n">
        <f aca="false">F$2185</f>
        <v>2016</v>
      </c>
      <c r="G2717" s="3" t="n">
        <v>9.8602136</v>
      </c>
      <c r="H2717" s="3"/>
      <c r="I2717" s="3"/>
      <c r="J2717" s="3"/>
      <c r="K2717" s="3" t="str">
        <f aca="false">K$2185</f>
        <v>Anos de estudos da população economicamente ativa.</v>
      </c>
      <c r="L2717" s="3" t="str">
        <f aca="false">L$2185</f>
        <v>PNADc /IBGE</v>
      </c>
      <c r="M2717" s="3" t="str">
        <f aca="false">M$2185</f>
        <v>Anos</v>
      </c>
      <c r="N2717" s="5"/>
      <c r="O2717" s="3" t="n">
        <v>51.8672318516251</v>
      </c>
    </row>
    <row r="2718" customFormat="false" ht="15" hidden="false" customHeight="true" outlineLevel="0" collapsed="false">
      <c r="A2718" s="3" t="str">
        <f aca="false">A$2186</f>
        <v>Capital Humano</v>
      </c>
      <c r="B2718" s="3" t="str">
        <f aca="false">B$2186</f>
        <v> Total</v>
      </c>
      <c r="C2718" s="3" t="n">
        <f aca="false">C$2186</f>
        <v>1</v>
      </c>
      <c r="D2718" s="3" t="s">
        <v>246</v>
      </c>
      <c r="E2718" s="3" t="n">
        <f aca="false">E$2186</f>
        <v>2016</v>
      </c>
      <c r="F2718" s="3" t="n">
        <f aca="false">F$2186</f>
        <v>2016</v>
      </c>
      <c r="G2718" s="3" t="n">
        <v>50.9786180690984</v>
      </c>
      <c r="H2718" s="3"/>
      <c r="I2718" s="3"/>
      <c r="J2718" s="3"/>
      <c r="K2718" s="3" t="str">
        <f aca="false">K$2186</f>
        <v>Nota obtida via normalização e ponderação de indicadores que variam de 0 a 100.</v>
      </c>
      <c r="L2718" s="3" t="str">
        <f aca="false">L$2186</f>
        <v>Tendências</v>
      </c>
      <c r="M2718" s="3" t="str">
        <f aca="false">M$2186</f>
        <v>Nota de 0 a 100</v>
      </c>
      <c r="N2718" s="5"/>
      <c r="O2718" s="3" t="n">
        <v>58.4213873231671</v>
      </c>
    </row>
    <row r="2719" customFormat="false" ht="15" hidden="false" customHeight="true" outlineLevel="0" collapsed="false">
      <c r="A2719" s="3" t="str">
        <f aca="false">A$2187</f>
        <v>Educação</v>
      </c>
      <c r="B2719" s="3" t="str">
        <f aca="false">B$2187</f>
        <v>Avaliação da Educação</v>
      </c>
      <c r="C2719" s="3" t="n">
        <f aca="false">C$2187</f>
        <v>1</v>
      </c>
      <c r="D2719" s="3" t="s">
        <v>246</v>
      </c>
      <c r="E2719" s="3" t="n">
        <f aca="false">E$2187</f>
        <v>2016</v>
      </c>
      <c r="F2719" s="3" t="n">
        <f aca="false">F$2187</f>
        <v>2016</v>
      </c>
      <c r="G2719" s="3" t="n">
        <v>100</v>
      </c>
      <c r="H2719" s="3"/>
      <c r="I2719" s="3"/>
      <c r="J2719" s="3"/>
      <c r="K2719" s="4" t="str">
        <f aca="false">K$2187</f>
        <v>Dummy para existência avaliações sistemáticas de educação (100 = Há um sistema; 0 = Não há um sistema)</v>
      </c>
      <c r="L2719" s="4" t="str">
        <f aca="false">L$2187</f>
        <v>Secretarias Estaduais de Educação</v>
      </c>
      <c r="M2719" s="4" t="str">
        <f aca="false">M$2187</f>
        <v>Pontuação de 0 ou 100</v>
      </c>
      <c r="N271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719" s="3" t="n">
        <v>10000</v>
      </c>
    </row>
    <row r="2720" customFormat="false" ht="15" hidden="false" customHeight="true" outlineLevel="0" collapsed="false">
      <c r="A2720" s="3" t="str">
        <f aca="false">A$2188</f>
        <v>Educação</v>
      </c>
      <c r="B2720" s="3" t="str">
        <f aca="false">B$2188</f>
        <v>IDEB</v>
      </c>
      <c r="C2720" s="3" t="n">
        <f aca="false">C$2188</f>
        <v>1</v>
      </c>
      <c r="D2720" s="3" t="s">
        <v>246</v>
      </c>
      <c r="E2720" s="3" t="n">
        <f aca="false">E$2188</f>
        <v>2013</v>
      </c>
      <c r="F2720" s="3" t="n">
        <f aca="false">F$2188</f>
        <v>2016</v>
      </c>
      <c r="G2720" s="3" t="n">
        <v>4.63689472877127</v>
      </c>
      <c r="H2720" s="3"/>
      <c r="I2720" s="3"/>
      <c r="J2720" s="3"/>
      <c r="K2720" s="3" t="str">
        <f aca="false">K$2188</f>
        <v>Qualidade da educação básica do Brasil, considera fluxo escolar e média de desempenhos nas avaliações de toda a rede de ensino (nota de  0 a 10)</v>
      </c>
      <c r="L2720" s="3" t="str">
        <f aca="false">L$2188</f>
        <v>INEP</v>
      </c>
      <c r="M2720" s="3" t="str">
        <f aca="false">M$2188</f>
        <v>Pontuação de 0 a 10</v>
      </c>
      <c r="N2720" s="5"/>
      <c r="O2720" s="3" t="n">
        <v>71.5647475274946</v>
      </c>
    </row>
    <row r="2721" customFormat="false" ht="15" hidden="false" customHeight="true" outlineLevel="0" collapsed="false">
      <c r="A2721" s="3" t="str">
        <f aca="false">A$2189</f>
        <v>Educação</v>
      </c>
      <c r="B2721" s="3" t="str">
        <f aca="false">B$2189</f>
        <v>ENEM</v>
      </c>
      <c r="C2721" s="3" t="n">
        <f aca="false">C$2189</f>
        <v>1</v>
      </c>
      <c r="D2721" s="3" t="s">
        <v>246</v>
      </c>
      <c r="E2721" s="3" t="n">
        <f aca="false">E$2189</f>
        <v>2014</v>
      </c>
      <c r="F2721" s="3" t="n">
        <f aca="false">F$2189</f>
        <v>2016</v>
      </c>
      <c r="G2721" s="3" t="n">
        <v>503.378719781774</v>
      </c>
      <c r="H2721" s="3"/>
      <c r="I2721" s="3"/>
      <c r="J2721" s="3"/>
      <c r="K2721" s="3" t="str">
        <f aca="false">K$2189</f>
        <v>Desempenho dos alunos do Ensino Médio para acesso ao Ensino Superior e a programas de financiamento em instituições privadas (nota de 0 a 1000).</v>
      </c>
      <c r="L2721" s="3" t="str">
        <f aca="false">L$2189</f>
        <v>INEP</v>
      </c>
      <c r="M2721" s="3" t="str">
        <f aca="false">M$2189</f>
        <v>Pontuação de 0 a 1000</v>
      </c>
      <c r="N2721" s="5"/>
      <c r="O2721" s="3" t="n">
        <v>54.5496595071411</v>
      </c>
    </row>
    <row r="2722" customFormat="false" ht="15" hidden="false" customHeight="true" outlineLevel="0" collapsed="false">
      <c r="A2722" s="3" t="str">
        <f aca="false">A$2190</f>
        <v>Educação</v>
      </c>
      <c r="B2722" s="3" t="str">
        <f aca="false">B$2190</f>
        <v>PISA</v>
      </c>
      <c r="C2722" s="3" t="n">
        <f aca="false">C$2190</f>
        <v>1</v>
      </c>
      <c r="D2722" s="3" t="s">
        <v>246</v>
      </c>
      <c r="E2722" s="3" t="n">
        <f aca="false">E$2190</f>
        <v>2012</v>
      </c>
      <c r="F2722" s="3" t="n">
        <f aca="false">F$2190</f>
        <v>2016</v>
      </c>
      <c r="G2722" s="3" t="n">
        <v>423.233333333333</v>
      </c>
      <c r="H2722" s="3"/>
      <c r="I2722" s="3"/>
      <c r="J2722" s="3"/>
      <c r="K2722" s="3" t="str">
        <f aca="false">K$2190</f>
        <v>Desempenho dos estudantes na faixa dos 15 anos no Programa internacional de avaliação dos estudantes (Nota: 0-1000)</v>
      </c>
      <c r="L2722" s="3" t="str">
        <f aca="false">L$2190</f>
        <v>PISA</v>
      </c>
      <c r="M2722" s="3" t="str">
        <f aca="false">M$2190</f>
        <v>Pontuação de 0 a 1000</v>
      </c>
      <c r="N2722" s="5"/>
      <c r="O2722" s="3" t="n">
        <v>100</v>
      </c>
    </row>
    <row r="2723" customFormat="false" ht="15" hidden="false" customHeight="true" outlineLevel="0" collapsed="false">
      <c r="A2723" s="3" t="str">
        <f aca="false">A$2191</f>
        <v>Educação</v>
      </c>
      <c r="B2723" s="3" t="str">
        <f aca="false">B$2191</f>
        <v>Índice de Oportunidade da Educação</v>
      </c>
      <c r="C2723" s="3" t="n">
        <f aca="false">C$2191</f>
        <v>1</v>
      </c>
      <c r="D2723" s="3" t="s">
        <v>246</v>
      </c>
      <c r="E2723" s="3" t="n">
        <f aca="false">E$2191</f>
        <v>2015</v>
      </c>
      <c r="F2723" s="3" t="n">
        <f aca="false">F$2191</f>
        <v>2016</v>
      </c>
      <c r="G2723" s="3" t="n">
        <v>4.593105</v>
      </c>
      <c r="H2723" s="3"/>
      <c r="I2723" s="3"/>
      <c r="J2723" s="3"/>
      <c r="K2723" s="3" t="str">
        <f aca="false">K$2191</f>
        <v>Mede a qualidade das oportunidades educacionais oferecidas por municípios e estados (Nota: 0-10)</v>
      </c>
      <c r="L2723" s="3" t="str">
        <f aca="false">L$2191</f>
        <v>CLP/Metas</v>
      </c>
      <c r="M2723" s="3" t="str">
        <f aca="false">M$2191</f>
        <v>Pontuação de 0 a 10</v>
      </c>
      <c r="N2723" s="5"/>
      <c r="O2723" s="3" t="n">
        <v>70.5396336974398</v>
      </c>
    </row>
    <row r="2724" customFormat="false" ht="15" hidden="false" customHeight="true" outlineLevel="0" collapsed="false">
      <c r="A2724" s="3" t="str">
        <f aca="false">A$2192</f>
        <v>Educação</v>
      </c>
      <c r="B2724" s="3" t="str">
        <f aca="false">B$2192</f>
        <v>Taxa de Abandono do Ensino Fundamental</v>
      </c>
      <c r="C2724" s="3" t="n">
        <f aca="false">C$2192</f>
        <v>-1</v>
      </c>
      <c r="D2724" s="3" t="s">
        <v>246</v>
      </c>
      <c r="E2724" s="3" t="n">
        <f aca="false">E$2192</f>
        <v>2014</v>
      </c>
      <c r="F2724" s="3" t="n">
        <f aca="false">F$2192</f>
        <v>2016</v>
      </c>
      <c r="G2724" s="3" t="n">
        <v>2.398934723081</v>
      </c>
      <c r="H2724" s="3"/>
      <c r="I2724" s="3"/>
      <c r="J2724" s="3"/>
      <c r="K2724" s="3" t="str">
        <f aca="false">K$2192</f>
        <v>Porcentagem dos alunos do ensino fundamental que abandonam os estudos</v>
      </c>
      <c r="L2724" s="3" t="str">
        <f aca="false">L$2192</f>
        <v>Portal Qedu</v>
      </c>
      <c r="M2724" s="3" t="str">
        <f aca="false">M$2192</f>
        <v>Porcentagem %</v>
      </c>
      <c r="N2724" s="5" t="str">
        <f aca="false">N$27</f>
        <v>A partir de 2017 o indicador Taxa de abandono do ensino fundamental foi substituído pelo Taxa de frequência líquida do ensino fundamental</v>
      </c>
      <c r="O2724" s="3" t="n">
        <v>84.9497400858034</v>
      </c>
    </row>
    <row r="2725" customFormat="false" ht="15" hidden="false" customHeight="true" outlineLevel="0" collapsed="false">
      <c r="A2725" s="3" t="str">
        <f aca="false">A$2193</f>
        <v>Educação</v>
      </c>
      <c r="B2725" s="3" t="str">
        <f aca="false">B$2193</f>
        <v>Taxa de Abandono do Ensino Médio</v>
      </c>
      <c r="C2725" s="3" t="n">
        <f aca="false">C$2193</f>
        <v>-1</v>
      </c>
      <c r="D2725" s="3" t="s">
        <v>246</v>
      </c>
      <c r="E2725" s="3" t="n">
        <f aca="false">E$2193</f>
        <v>2014</v>
      </c>
      <c r="F2725" s="3" t="n">
        <f aca="false">F$2193</f>
        <v>2016</v>
      </c>
      <c r="G2725" s="3" t="n">
        <v>6.80043250643118</v>
      </c>
      <c r="H2725" s="3"/>
      <c r="I2725" s="3"/>
      <c r="J2725" s="3"/>
      <c r="K2725" s="3" t="str">
        <f aca="false">K$2193</f>
        <v>Porcentagem dos alunos do ensino médio que abandonam os estudos.</v>
      </c>
      <c r="L2725" s="3" t="str">
        <f aca="false">L$2193</f>
        <v>Portal Qedu</v>
      </c>
      <c r="M2725" s="3" t="str">
        <f aca="false">M$2193</f>
        <v>Porcentagem %</v>
      </c>
      <c r="N2725" s="5" t="str">
        <f aca="false">N$28</f>
        <v>A partir de 2017 o indicador Taxa de abandono do ensino médio foi substituído pelo Taxa de frequência líquida do ensino médio</v>
      </c>
      <c r="O2725" s="3" t="n">
        <v>72.0463729457271</v>
      </c>
    </row>
    <row r="2726" customFormat="false" ht="15" hidden="false" customHeight="true" outlineLevel="0" collapsed="false">
      <c r="A2726" s="3" t="str">
        <f aca="false">A$2194</f>
        <v>Educação</v>
      </c>
      <c r="B2726" s="3" t="str">
        <f aca="false">B$2194</f>
        <v> Total</v>
      </c>
      <c r="C2726" s="3" t="n">
        <f aca="false">C$2194</f>
        <v>1</v>
      </c>
      <c r="D2726" s="3" t="s">
        <v>246</v>
      </c>
      <c r="E2726" s="3" t="n">
        <f aca="false">E$2194</f>
        <v>2016</v>
      </c>
      <c r="F2726" s="3" t="n">
        <f aca="false">F$2194</f>
        <v>2016</v>
      </c>
      <c r="G2726" s="3" t="n">
        <v>77.5650762151299</v>
      </c>
      <c r="H2726" s="3"/>
      <c r="I2726" s="3"/>
      <c r="J2726" s="3"/>
      <c r="K2726" s="3" t="str">
        <f aca="false">K$2194</f>
        <v>Nota obtida via normalização e ponderação de indicadores que variam de 0 a 100.</v>
      </c>
      <c r="L2726" s="3" t="str">
        <f aca="false">L$2194</f>
        <v>Tendências</v>
      </c>
      <c r="M2726" s="3" t="str">
        <f aca="false">M$2194</f>
        <v>Nota de 0 a 100</v>
      </c>
      <c r="N2726" s="5"/>
      <c r="O2726" s="3" t="n">
        <v>77.0217368137696</v>
      </c>
    </row>
    <row r="2727" customFormat="false" ht="15" hidden="false" customHeight="true" outlineLevel="0" collapsed="false">
      <c r="A2727" s="3" t="str">
        <f aca="false">A$2195</f>
        <v>Eficiência da Máquina Pública</v>
      </c>
      <c r="B2727" s="3" t="str">
        <f aca="false">B$2195</f>
        <v>Eficiência do Judiciário</v>
      </c>
      <c r="C2727" s="3" t="n">
        <f aca="false">C$2195</f>
        <v>-1</v>
      </c>
      <c r="D2727" s="3" t="s">
        <v>246</v>
      </c>
      <c r="E2727" s="3" t="n">
        <f aca="false">E$2195</f>
        <v>2014</v>
      </c>
      <c r="F2727" s="3" t="n">
        <f aca="false">F$2195</f>
        <v>2016</v>
      </c>
      <c r="G2727" s="3" t="n">
        <v>72.971602507755</v>
      </c>
      <c r="H2727" s="3"/>
      <c r="I2727" s="3"/>
      <c r="J2727" s="3"/>
      <c r="K2727" s="3" t="str">
        <f aca="false">K$2195</f>
        <v>Taxa de congestionamento = 1 - (processos baixados)/(casos novos + casos pendentes)</v>
      </c>
      <c r="L2727" s="3" t="str">
        <f aca="false">L$2195</f>
        <v>Justiça em Números/CNJ</v>
      </c>
      <c r="M2727" s="3" t="str">
        <f aca="false">M$2195</f>
        <v>Porcentagem %</v>
      </c>
      <c r="N272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727" s="3" t="n">
        <v>14.6081500570574</v>
      </c>
    </row>
    <row r="2728" customFormat="false" ht="15" hidden="false" customHeight="true" outlineLevel="0" collapsed="false">
      <c r="A2728" s="3" t="str">
        <f aca="false">A$2196</f>
        <v>Eficiência da Máquina Pública</v>
      </c>
      <c r="B2728" s="3" t="str">
        <f aca="false">B$2196</f>
        <v>Custo do Executivo/PIB</v>
      </c>
      <c r="C2728" s="3" t="n">
        <f aca="false">C$2196</f>
        <v>-1</v>
      </c>
      <c r="D2728" s="3" t="s">
        <v>246</v>
      </c>
      <c r="E2728" s="3" t="n">
        <f aca="false">E$2196</f>
        <v>2015</v>
      </c>
      <c r="F2728" s="3" t="n">
        <f aca="false">F$2196</f>
        <v>2016</v>
      </c>
      <c r="G2728" s="3" t="n">
        <v>0.389032997353863</v>
      </c>
      <c r="H2728" s="3"/>
      <c r="I2728" s="3"/>
      <c r="J2728" s="3"/>
      <c r="K2728" s="3" t="str">
        <f aca="false">K$2196</f>
        <v>Recursos públicos alocados na administração direta / PIB</v>
      </c>
      <c r="L2728" s="3" t="str">
        <f aca="false">L$2196</f>
        <v>FINBRA/Siconfi</v>
      </c>
      <c r="M2728" s="3" t="str">
        <f aca="false">M$2196</f>
        <v>Porcentagem %</v>
      </c>
      <c r="N2728" s="3" t="str">
        <f aca="false">N$61</f>
        <v>O PIB utilizado para cálculo é estimado pela Tendências</v>
      </c>
      <c r="O2728" s="3" t="n">
        <v>99.2865188165042</v>
      </c>
    </row>
    <row r="2729" customFormat="false" ht="15" hidden="false" customHeight="true" outlineLevel="0" collapsed="false">
      <c r="A2729" s="3" t="str">
        <f aca="false">A$2197</f>
        <v>Eficiência da Máquina Pública</v>
      </c>
      <c r="B2729" s="3" t="str">
        <f aca="false">B$2197</f>
        <v>Custo do Judiciário/PIB</v>
      </c>
      <c r="C2729" s="3" t="n">
        <f aca="false">C$2197</f>
        <v>-1</v>
      </c>
      <c r="D2729" s="3" t="s">
        <v>246</v>
      </c>
      <c r="E2729" s="3" t="n">
        <f aca="false">E$2197</f>
        <v>2015</v>
      </c>
      <c r="F2729" s="3" t="n">
        <f aca="false">F$2197</f>
        <v>2016</v>
      </c>
      <c r="G2729" s="3" t="n">
        <v>1.05882621802173</v>
      </c>
      <c r="H2729" s="3"/>
      <c r="I2729" s="3"/>
      <c r="J2729" s="3"/>
      <c r="K2729" s="3" t="str">
        <f aca="false">K$2197</f>
        <v>Recursos públicos alocados no judiciário / PIB</v>
      </c>
      <c r="L2729" s="3" t="str">
        <f aca="false">L$2197</f>
        <v>FINBRA/Siconfi</v>
      </c>
      <c r="M2729" s="3" t="str">
        <f aca="false">M$2197</f>
        <v>Porcentagem %</v>
      </c>
      <c r="N2729" s="3" t="str">
        <f aca="false">N$63</f>
        <v>O PIB utilizado para cálculo é estimado pela Tendências. O Distrito Federal não é válido nesse indicador.</v>
      </c>
      <c r="O2729" s="3" t="n">
        <v>90.8930424946072</v>
      </c>
    </row>
    <row r="2730" customFormat="false" ht="15" hidden="false" customHeight="true" outlineLevel="0" collapsed="false">
      <c r="A2730" s="3" t="str">
        <f aca="false">A$2198</f>
        <v>Eficiência da Máquina Pública</v>
      </c>
      <c r="B2730" s="3" t="str">
        <f aca="false">B$2198</f>
        <v>Custo do Legislativo/PIB</v>
      </c>
      <c r="C2730" s="3" t="n">
        <f aca="false">C$2198</f>
        <v>-1</v>
      </c>
      <c r="D2730" s="3" t="s">
        <v>246</v>
      </c>
      <c r="E2730" s="3" t="n">
        <f aca="false">E$2198</f>
        <v>2015</v>
      </c>
      <c r="F2730" s="3" t="n">
        <f aca="false">F$2198</f>
        <v>2016</v>
      </c>
      <c r="G2730" s="3" t="n">
        <v>0.301630040255126</v>
      </c>
      <c r="H2730" s="3"/>
      <c r="I2730" s="3"/>
      <c r="J2730" s="3"/>
      <c r="K2730" s="3" t="str">
        <f aca="false">K$2198</f>
        <v>Recursos públicos alocados no legislativo / PIB</v>
      </c>
      <c r="L2730" s="3" t="str">
        <f aca="false">L$2198</f>
        <v>FINBRA/Siconfi</v>
      </c>
      <c r="M2730" s="3" t="str">
        <f aca="false">M$2198</f>
        <v>Porcentagem %</v>
      </c>
      <c r="N2730" s="3" t="str">
        <f aca="false">N$64</f>
        <v>O PIB utilizado para cálculo é estimado pela Tendências</v>
      </c>
      <c r="O2730" s="3" t="n">
        <v>89.4615750345907</v>
      </c>
    </row>
    <row r="2731" customFormat="false" ht="15" hidden="false" customHeight="true" outlineLevel="0" collapsed="false">
      <c r="A2731" s="3" t="str">
        <f aca="false">A$2199</f>
        <v>Eficiência da Máquina Pública</v>
      </c>
      <c r="B2731" s="3" t="str">
        <f aca="false">B$2199</f>
        <v>Índice de Transparência</v>
      </c>
      <c r="C2731" s="3" t="n">
        <f aca="false">C$2199</f>
        <v>1</v>
      </c>
      <c r="D2731" s="3" t="s">
        <v>246</v>
      </c>
      <c r="E2731" s="3" t="n">
        <f aca="false">E$2199</f>
        <v>2014</v>
      </c>
      <c r="F2731" s="3" t="n">
        <f aca="false">F$2199</f>
        <v>2016</v>
      </c>
      <c r="G2731" s="3" t="n">
        <v>8.96</v>
      </c>
      <c r="H2731" s="3"/>
      <c r="I2731" s="3"/>
      <c r="J2731" s="3"/>
      <c r="K2731" s="3" t="str">
        <f aca="false">K$2199</f>
        <v>Avaliação dos portais de acesso a informações de gastos estaduais (Nota: 0-10)</v>
      </c>
      <c r="L2731" s="3" t="str">
        <f aca="false">L$2199</f>
        <v>Associação Contas Abertas</v>
      </c>
      <c r="M2731" s="3" t="str">
        <f aca="false">M$2199</f>
        <v>Pontuação de 0 a 10</v>
      </c>
      <c r="N2731" s="3" t="str">
        <f aca="false">N$62</f>
        <v>A partir da edição de 2018, ou seja, do dado de 2016, passou a ser usado a avaliação Escala Brasil Transparente</v>
      </c>
      <c r="O2731" s="3" t="n">
        <v>100</v>
      </c>
    </row>
    <row r="2732" customFormat="false" ht="15" hidden="false" customHeight="true" outlineLevel="0" collapsed="false">
      <c r="A2732" s="3" t="str">
        <f aca="false">A$2200</f>
        <v>Eficiência da Máquina Pública</v>
      </c>
      <c r="B2732" s="3" t="str">
        <f aca="false">B$2200</f>
        <v>% Servidores Comissionados</v>
      </c>
      <c r="C2732" s="3" t="n">
        <f aca="false">C$2200</f>
        <v>-1</v>
      </c>
      <c r="D2732" s="3" t="s">
        <v>246</v>
      </c>
      <c r="E2732" s="3" t="n">
        <f aca="false">E$2200</f>
        <v>2014</v>
      </c>
      <c r="F2732" s="3" t="n">
        <f aca="false">F$2200</f>
        <v>2016</v>
      </c>
      <c r="G2732" s="3" t="n">
        <v>4.6572831036726</v>
      </c>
      <c r="H2732" s="3"/>
      <c r="I2732" s="3"/>
      <c r="J2732" s="3"/>
      <c r="K2732" s="3" t="str">
        <f aca="false">K$2200</f>
        <v>% de cargos comissionados no total de cargos públicos</v>
      </c>
      <c r="L2732" s="3" t="str">
        <f aca="false">L$2200</f>
        <v>IBGE/Estadic</v>
      </c>
      <c r="M2732" s="3" t="str">
        <f aca="false">M$2200</f>
        <v>Porcentagem %</v>
      </c>
      <c r="N2732" s="5"/>
      <c r="O2732" s="3" t="n">
        <v>75.9955522907057</v>
      </c>
    </row>
    <row r="2733" customFormat="false" ht="15" hidden="false" customHeight="true" outlineLevel="0" collapsed="false">
      <c r="A2733" s="3" t="str">
        <f aca="false">A$2201</f>
        <v>Eficiência da Máquina Pública</v>
      </c>
      <c r="B2733" s="3" t="str">
        <f aca="false">B$2201</f>
        <v> Total</v>
      </c>
      <c r="C2733" s="3" t="n">
        <f aca="false">C$2201</f>
        <v>1</v>
      </c>
      <c r="D2733" s="3" t="s">
        <v>246</v>
      </c>
      <c r="E2733" s="3" t="n">
        <f aca="false">E$2201</f>
        <v>2016</v>
      </c>
      <c r="F2733" s="3" t="n">
        <f aca="false">F$2201</f>
        <v>2016</v>
      </c>
      <c r="G2733" s="3" t="n">
        <v>78.2513383336063</v>
      </c>
      <c r="H2733" s="3"/>
      <c r="I2733" s="3"/>
      <c r="J2733" s="3"/>
      <c r="K2733" s="3" t="str">
        <f aca="false">K$2201</f>
        <v>Nota obtida via normalização e ponderação de indicadores que variam de 0 a 100.</v>
      </c>
      <c r="L2733" s="3" t="str">
        <f aca="false">L$2201</f>
        <v>Tendências</v>
      </c>
      <c r="M2733" s="3" t="str">
        <f aca="false">M$2201</f>
        <v>Nota de 0 a 100</v>
      </c>
      <c r="N2733" s="5"/>
      <c r="O2733" s="3" t="n">
        <v>100</v>
      </c>
    </row>
    <row r="2734" customFormat="false" ht="15" hidden="false" customHeight="true" outlineLevel="0" collapsed="false">
      <c r="A2734" s="3" t="str">
        <f aca="false">A$2202</f>
        <v>Infraestrutura</v>
      </c>
      <c r="B2734" s="3" t="str">
        <f aca="false">B$2202</f>
        <v>Acessibilidade do Serviço de Telecomunicações</v>
      </c>
      <c r="C2734" s="3" t="n">
        <f aca="false">C$2202</f>
        <v>1</v>
      </c>
      <c r="D2734" s="3" t="s">
        <v>246</v>
      </c>
      <c r="E2734" s="3" t="n">
        <f aca="false">E$2202</f>
        <v>2015</v>
      </c>
      <c r="F2734" s="3" t="n">
        <f aca="false">F$2202</f>
        <v>2016</v>
      </c>
      <c r="G2734" s="3" t="n">
        <v>111.238797176968</v>
      </c>
      <c r="H2734" s="3"/>
      <c r="I2734" s="3"/>
      <c r="J2734" s="3"/>
      <c r="K2734" s="3" t="str">
        <f aca="false">K$2202</f>
        <v>Densidade de acessos por 100 habitantes (telefonia móvel e banda larga*)</v>
      </c>
      <c r="L2734" s="3" t="str">
        <f aca="false">L$2202</f>
        <v>ANATEL</v>
      </c>
      <c r="M2734" s="3" t="str">
        <f aca="false">M$2202</f>
        <v>Acessos por 100 mil habitantes</v>
      </c>
      <c r="N2734" s="5"/>
      <c r="O2734" s="3" t="n">
        <v>16.8582142664704</v>
      </c>
    </row>
    <row r="2735" customFormat="false" ht="15" hidden="false" customHeight="true" outlineLevel="0" collapsed="false">
      <c r="A2735" s="3" t="str">
        <f aca="false">A$2203</f>
        <v>Infraestrutura</v>
      </c>
      <c r="B2735" s="3" t="str">
        <f aca="false">B$2203</f>
        <v>Custo de Combustíveis</v>
      </c>
      <c r="C2735" s="3" t="n">
        <f aca="false">C$2203</f>
        <v>-1</v>
      </c>
      <c r="D2735" s="3" t="s">
        <v>246</v>
      </c>
      <c r="E2735" s="3" t="n">
        <f aca="false">E$2203</f>
        <v>2015</v>
      </c>
      <c r="F2735" s="3" t="n">
        <f aca="false">F$2203</f>
        <v>2016</v>
      </c>
      <c r="G2735" s="3" t="n">
        <v>3.01975642222749</v>
      </c>
      <c r="H2735" s="3"/>
      <c r="I2735" s="3"/>
      <c r="J2735" s="3"/>
      <c r="K2735" s="3" t="str">
        <f aca="false">K$2203</f>
        <v>Preço pago em reais por consumidores finais (etanol, gasolina e diesel)</v>
      </c>
      <c r="L2735" s="3" t="str">
        <f aca="false">L$2203</f>
        <v>ANP</v>
      </c>
      <c r="M2735" s="3" t="str">
        <f aca="false">M$2203</f>
        <v>Reais (R$)</v>
      </c>
      <c r="N2735" s="5" t="str">
        <f aca="false">N$6</f>
        <v>A partir da edição de 2018, ou seja, do dado de 2017 o preço pago passou a ser ponderado pela participação dos combustíveis no consumo total.</v>
      </c>
      <c r="O2735" s="3" t="n">
        <v>73.6697792932187</v>
      </c>
    </row>
    <row r="2736" customFormat="false" ht="15" hidden="false" customHeight="true" outlineLevel="0" collapsed="false">
      <c r="A2736" s="3" t="str">
        <f aca="false">A$2204</f>
        <v>Infraestrutura</v>
      </c>
      <c r="B2736" s="3" t="str">
        <f aca="false">B$2204</f>
        <v>Custo de Saneamento Básico</v>
      </c>
      <c r="C2736" s="3" t="n">
        <f aca="false">C$2204</f>
        <v>-1</v>
      </c>
      <c r="D2736" s="3" t="s">
        <v>246</v>
      </c>
      <c r="E2736" s="3" t="n">
        <f aca="false">E$2204</f>
        <v>2014</v>
      </c>
      <c r="F2736" s="3" t="n">
        <f aca="false">F$2204</f>
        <v>2016</v>
      </c>
      <c r="G2736" s="3" t="n">
        <v>2.38</v>
      </c>
      <c r="H2736" s="3"/>
      <c r="I2736" s="3"/>
      <c r="J2736" s="3"/>
      <c r="K2736" s="3" t="str">
        <f aca="false">K$2204</f>
        <v>Tarifa média praticada pelo serviço de tratamento e distribuição</v>
      </c>
      <c r="L2736" s="3" t="str">
        <f aca="false">L$2204</f>
        <v>SNIS</v>
      </c>
      <c r="M2736" s="3" t="str">
        <f aca="false">M$2204</f>
        <v>Reais ($) por m3</v>
      </c>
      <c r="N2736" s="5"/>
      <c r="O2736" s="3" t="n">
        <v>75.886524822695</v>
      </c>
    </row>
    <row r="2737" customFormat="false" ht="15" hidden="false" customHeight="true" outlineLevel="0" collapsed="false">
      <c r="A2737" s="3" t="str">
        <f aca="false">A$2205</f>
        <v>Infraestrutura</v>
      </c>
      <c r="B2737" s="3" t="str">
        <f aca="false">B$2205</f>
        <v>Disponibilidade de Voos Diretos</v>
      </c>
      <c r="C2737" s="3" t="n">
        <f aca="false">C$2205</f>
        <v>1</v>
      </c>
      <c r="D2737" s="3" t="s">
        <v>246</v>
      </c>
      <c r="E2737" s="3" t="n">
        <f aca="false">E$2205</f>
        <v>2015</v>
      </c>
      <c r="F2737" s="3" t="n">
        <f aca="false">F$2205</f>
        <v>2016</v>
      </c>
      <c r="G2737" s="3" t="n">
        <v>15775</v>
      </c>
      <c r="H2737" s="3"/>
      <c r="I2737" s="3"/>
      <c r="J2737" s="3"/>
      <c r="K2737" s="3" t="str">
        <f aca="false">K$2205</f>
        <v>Número de voos diretos</v>
      </c>
      <c r="L2737" s="3" t="str">
        <f aca="false">L$2205</f>
        <v>ANAC</v>
      </c>
      <c r="M2737" s="3" t="str">
        <f aca="false">M$2205</f>
        <v>Número de voos</v>
      </c>
      <c r="N2737" s="5"/>
      <c r="O2737" s="3" t="n">
        <v>5.72112101126301</v>
      </c>
    </row>
    <row r="2738" customFormat="false" ht="15" hidden="false" customHeight="true" outlineLevel="0" collapsed="false">
      <c r="A2738" s="3" t="str">
        <f aca="false">A$2206</f>
        <v>Infraestrutura</v>
      </c>
      <c r="B2738" s="3" t="str">
        <f aca="false">B$2206</f>
        <v>Acesso à Energia Elétrica</v>
      </c>
      <c r="C2738" s="3" t="n">
        <f aca="false">C$2206</f>
        <v>1</v>
      </c>
      <c r="D2738" s="3" t="s">
        <v>246</v>
      </c>
      <c r="E2738" s="3" t="n">
        <f aca="false">E$2206</f>
        <v>2014</v>
      </c>
      <c r="F2738" s="3" t="n">
        <f aca="false">F$2206</f>
        <v>2016</v>
      </c>
      <c r="G2738" s="3" t="n">
        <v>99.8485995457986</v>
      </c>
      <c r="H2738" s="3"/>
      <c r="I2738" s="3"/>
      <c r="J2738" s="3"/>
      <c r="K2738" s="3" t="str">
        <f aca="false">K$2206</f>
        <v>Proporção de domicílios com acesso a energia elétrica (iluminação elétrica).</v>
      </c>
      <c r="L2738" s="3" t="str">
        <f aca="false">L$2206</f>
        <v>PNADc /IBGE</v>
      </c>
      <c r="M2738" s="3" t="str">
        <f aca="false">M$2206</f>
        <v>Porcentagem %</v>
      </c>
      <c r="N2738" s="5"/>
      <c r="O2738" s="3" t="n">
        <v>97.5451497783064</v>
      </c>
    </row>
    <row r="2739" customFormat="false" ht="15" hidden="false" customHeight="true" outlineLevel="0" collapsed="false">
      <c r="A2739" s="3" t="str">
        <f aca="false">A$2207</f>
        <v>Infraestrutura</v>
      </c>
      <c r="B2739" s="3" t="str">
        <f aca="false">B$2207</f>
        <v>Custo da Energia Elétrica</v>
      </c>
      <c r="C2739" s="3" t="n">
        <f aca="false">C$2207</f>
        <v>-1</v>
      </c>
      <c r="D2739" s="3" t="s">
        <v>246</v>
      </c>
      <c r="E2739" s="3" t="n">
        <f aca="false">E$2207</f>
        <v>2015</v>
      </c>
      <c r="F2739" s="3" t="n">
        <f aca="false">F$2207</f>
        <v>2016</v>
      </c>
      <c r="G2739" s="3" t="n">
        <v>645.906096001081</v>
      </c>
      <c r="H2739" s="3"/>
      <c r="I2739" s="3"/>
      <c r="J2739" s="3"/>
      <c r="K2739" s="3" t="str">
        <f aca="false">K$2207</f>
        <v>Tarifa média praticada para o consumo comercial, residencial e industrial.</v>
      </c>
      <c r="L2739" s="3" t="str">
        <f aca="false">L$2207</f>
        <v>ANEEL</v>
      </c>
      <c r="M2739" s="3" t="str">
        <f aca="false">M$2207</f>
        <v>Reais (R$) por MWh</v>
      </c>
      <c r="N2739" s="5"/>
      <c r="O2739" s="3" t="n">
        <v>10.7044819590132</v>
      </c>
    </row>
    <row r="2740" customFormat="false" ht="15" hidden="false" customHeight="true" outlineLevel="0" collapsed="false">
      <c r="A2740" s="3" t="str">
        <f aca="false">A$2208</f>
        <v>Infraestrutura</v>
      </c>
      <c r="B2740" s="3" t="str">
        <f aca="false">B$2208</f>
        <v>Qualidade da Energia Elétrica</v>
      </c>
      <c r="C2740" s="3" t="n">
        <f aca="false">C$2208</f>
        <v>-1</v>
      </c>
      <c r="D2740" s="3" t="s">
        <v>246</v>
      </c>
      <c r="E2740" s="3" t="n">
        <f aca="false">E$2208</f>
        <v>2015</v>
      </c>
      <c r="F2740" s="3" t="n">
        <f aca="false">F$2208</f>
        <v>2016</v>
      </c>
      <c r="G2740" s="3" t="n">
        <v>0.755659223419018</v>
      </c>
      <c r="H2740" s="3"/>
      <c r="I2740" s="3"/>
      <c r="J2740" s="3"/>
      <c r="K2740" s="3" t="str">
        <f aca="false">K$2208</f>
        <v>O indicador aponta o Desempenho Global de Continuidade, que considera a duração e frequência de interrupções no serviço de energia.</v>
      </c>
      <c r="L2740" s="3" t="str">
        <f aca="false">L$2208</f>
        <v>ANEEL</v>
      </c>
      <c r="M2740" s="3" t="str">
        <f aca="false">M$2208</f>
        <v>Pontuação</v>
      </c>
      <c r="N2740" s="5"/>
      <c r="O2740" s="3" t="n">
        <v>93.7107605107728</v>
      </c>
    </row>
    <row r="2741" customFormat="false" ht="15" hidden="false" customHeight="true" outlineLevel="0" collapsed="false">
      <c r="A2741" s="3" t="str">
        <f aca="false">A$2209</f>
        <v>Infraestrutura</v>
      </c>
      <c r="B2741" s="3" t="str">
        <f aca="false">B$2209</f>
        <v>Mobilidade Urbana</v>
      </c>
      <c r="C2741" s="3" t="n">
        <f aca="false">C$2209</f>
        <v>-1</v>
      </c>
      <c r="D2741" s="3" t="s">
        <v>246</v>
      </c>
      <c r="E2741" s="3" t="n">
        <f aca="false">E$2209</f>
        <v>2014</v>
      </c>
      <c r="F2741" s="3" t="n">
        <f aca="false">F$2209</f>
        <v>2016</v>
      </c>
      <c r="G2741" s="3" t="n">
        <v>27.875190066651</v>
      </c>
      <c r="H2741" s="3"/>
      <c r="I2741" s="3"/>
      <c r="J2741" s="3"/>
      <c r="K2741" s="3" t="str">
        <f aca="false">K$2209</f>
        <v>Tempo gasto no trajeto entre casa e trabalho (minutos)</v>
      </c>
      <c r="L2741" s="3" t="str">
        <f aca="false">L$2209</f>
        <v>PNADc /IBGE</v>
      </c>
      <c r="M2741" s="3" t="str">
        <f aca="false">M$2209</f>
        <v>Minutos</v>
      </c>
      <c r="N2741" s="5"/>
      <c r="O2741" s="3" t="n">
        <v>70.0291620963812</v>
      </c>
    </row>
    <row r="2742" customFormat="false" ht="15" hidden="false" customHeight="true" outlineLevel="0" collapsed="false">
      <c r="A2742" s="3" t="str">
        <f aca="false">A$2210</f>
        <v>Infraestrutura</v>
      </c>
      <c r="B2742" s="3" t="str">
        <f aca="false">B$2210</f>
        <v>Qualidade das Rodovias</v>
      </c>
      <c r="C2742" s="3" t="n">
        <f aca="false">C$2210</f>
        <v>1</v>
      </c>
      <c r="D2742" s="3" t="s">
        <v>246</v>
      </c>
      <c r="E2742" s="3" t="n">
        <f aca="false">E$2210</f>
        <v>2015</v>
      </c>
      <c r="F2742" s="3" t="n">
        <f aca="false">F$2210</f>
        <v>2016</v>
      </c>
      <c r="G2742" s="3" t="n">
        <v>3.06407995296884</v>
      </c>
      <c r="H2742" s="3"/>
      <c r="I2742" s="3"/>
      <c r="J2742" s="3"/>
      <c r="K2742" s="3" t="str">
        <f aca="false">K$2210</f>
        <v>Avaliação das condições das vias rodoviárias (nota entre 1 (ruim) a 5 (ótimo) ponderada pela extensão pesquisada)</v>
      </c>
      <c r="L2742" s="3" t="str">
        <f aca="false">L$2210</f>
        <v>CNT</v>
      </c>
      <c r="M2742" s="3" t="str">
        <f aca="false">M$2210</f>
        <v>Pontuação de 1 a 5</v>
      </c>
      <c r="N2742" s="5"/>
      <c r="O2742" s="3" t="n">
        <v>37.5299945181177</v>
      </c>
    </row>
    <row r="2743" customFormat="false" ht="15" hidden="false" customHeight="true" outlineLevel="0" collapsed="false">
      <c r="A2743" s="3" t="str">
        <f aca="false">A$2211</f>
        <v>Infraestrutura</v>
      </c>
      <c r="B2743" s="3" t="str">
        <f aca="false">B$2211</f>
        <v>Qualidade do Serviço de Telecomunicações</v>
      </c>
      <c r="C2743" s="3" t="n">
        <f aca="false">C$2211</f>
        <v>1</v>
      </c>
      <c r="D2743" s="3" t="s">
        <v>246</v>
      </c>
      <c r="E2743" s="3" t="n">
        <f aca="false">E$2211</f>
        <v>2015</v>
      </c>
      <c r="F2743" s="3" t="n">
        <f aca="false">F$2211</f>
        <v>2016</v>
      </c>
      <c r="G2743" s="3" t="n">
        <v>65.6</v>
      </c>
      <c r="H2743" s="3"/>
      <c r="I2743" s="3"/>
      <c r="J2743" s="3"/>
      <c r="K2743" s="3" t="str">
        <f aca="false">K$2211</f>
        <v>Média do ranking de banda larga fixa e do de telefonia móvel (percentual de indicadores com cumprimento de metas)</v>
      </c>
      <c r="L2743" s="3" t="str">
        <f aca="false">L$2211</f>
        <v>ANATEL</v>
      </c>
      <c r="M2743" s="3" t="str">
        <f aca="false">M$2211</f>
        <v>Porcentagem %</v>
      </c>
      <c r="N2743" s="5"/>
      <c r="O2743" s="3" t="n">
        <v>72.0000000000001</v>
      </c>
    </row>
    <row r="2744" customFormat="false" ht="15" hidden="false" customHeight="true" outlineLevel="0" collapsed="false">
      <c r="A2744" s="3" t="str">
        <f aca="false">A$2212</f>
        <v>Infraestrutura</v>
      </c>
      <c r="B2744" s="3" t="str">
        <f aca="false">B$2212</f>
        <v> Total</v>
      </c>
      <c r="C2744" s="3" t="n">
        <f aca="false">C$2212</f>
        <v>1</v>
      </c>
      <c r="D2744" s="3" t="s">
        <v>246</v>
      </c>
      <c r="E2744" s="3" t="n">
        <f aca="false">E$2212</f>
        <v>2016</v>
      </c>
      <c r="F2744" s="3" t="n">
        <f aca="false">F$2212</f>
        <v>2016</v>
      </c>
      <c r="G2744" s="3" t="n">
        <v>53.9637232358692</v>
      </c>
      <c r="H2744" s="3"/>
      <c r="I2744" s="3"/>
      <c r="J2744" s="3"/>
      <c r="K2744" s="3" t="str">
        <f aca="false">K$2212</f>
        <v>Nota obtida via normalização e ponderação de indicadores que variam de 0 a 100.</v>
      </c>
      <c r="L2744" s="3" t="str">
        <f aca="false">L$2212</f>
        <v>Tendências</v>
      </c>
      <c r="M2744" s="3" t="str">
        <f aca="false">M$2212</f>
        <v>Nota de 0 a 100</v>
      </c>
      <c r="N2744" s="5"/>
      <c r="O2744" s="3" t="n">
        <v>49.7728347782446</v>
      </c>
    </row>
    <row r="2745" customFormat="false" ht="15" hidden="false" customHeight="true" outlineLevel="0" collapsed="false">
      <c r="A2745" s="3" t="str">
        <f aca="false">A$2213</f>
        <v>Inovação</v>
      </c>
      <c r="B2745" s="3" t="str">
        <f aca="false">B$2213</f>
        <v>Produção Acadêmica</v>
      </c>
      <c r="C2745" s="3" t="n">
        <f aca="false">C$2213</f>
        <v>1</v>
      </c>
      <c r="D2745" s="3" t="s">
        <v>246</v>
      </c>
      <c r="E2745" s="3" t="n">
        <f aca="false">E$2213</f>
        <v>2014</v>
      </c>
      <c r="F2745" s="3" t="n">
        <f aca="false">F$2213</f>
        <v>2016</v>
      </c>
      <c r="G2745" s="3" t="n">
        <v>0.287602336358122</v>
      </c>
      <c r="H2745" s="3"/>
      <c r="I2745" s="3"/>
      <c r="J2745" s="3"/>
      <c r="K2745" s="3" t="str">
        <f aca="false">K$2213</f>
        <v>Total de documentos publicados em periódicos acadêmicos indexados no Scopus em relação à população total.</v>
      </c>
      <c r="L2745" s="3" t="str">
        <f aca="false">L$2213</f>
        <v>SCImago IR</v>
      </c>
      <c r="M2745" s="3" t="str">
        <f aca="false">M$2213</f>
        <v>Artigos por 1 milhão de habitantes</v>
      </c>
      <c r="N2745" s="5"/>
      <c r="O2745" s="3" t="n">
        <v>24.4751485238735</v>
      </c>
    </row>
    <row r="2746" customFormat="false" ht="15" hidden="false" customHeight="true" outlineLevel="0" collapsed="false">
      <c r="A2746" s="3" t="str">
        <f aca="false">A$2214</f>
        <v>Inovação</v>
      </c>
      <c r="B2746" s="3" t="str">
        <f aca="false">B$2214</f>
        <v>Investimentos Públicos em P&amp;D</v>
      </c>
      <c r="C2746" s="3" t="n">
        <f aca="false">C$2214</f>
        <v>1</v>
      </c>
      <c r="D2746" s="3" t="s">
        <v>246</v>
      </c>
      <c r="E2746" s="3" t="n">
        <f aca="false">E$2214</f>
        <v>2013</v>
      </c>
      <c r="F2746" s="3" t="n">
        <f aca="false">F$2214</f>
        <v>2016</v>
      </c>
      <c r="G2746" s="3" t="n">
        <v>0.0401380472691281</v>
      </c>
      <c r="H2746" s="3"/>
      <c r="I2746" s="3"/>
      <c r="J2746" s="3"/>
      <c r="K2746" s="3" t="str">
        <f aca="false">K$2214</f>
        <v>Participação de Investimento público em P&amp;D no PIB estadual</v>
      </c>
      <c r="L2746" s="3" t="str">
        <f aca="false">L$2214</f>
        <v>Min.CT&amp;I</v>
      </c>
      <c r="M2746" s="3" t="str">
        <f aca="false">M$2214</f>
        <v>Porcentagem %</v>
      </c>
      <c r="N2746" s="5" t="str">
        <f aca="false">N$68</f>
        <v>O PIB utilizado é o oficial divulgado pelo IBGE</v>
      </c>
      <c r="O2746" s="3" t="n">
        <v>6.69663019323272</v>
      </c>
    </row>
    <row r="2747" customFormat="false" ht="15" hidden="false" customHeight="true" outlineLevel="0" collapsed="false">
      <c r="A2747" s="3" t="str">
        <f aca="false">A$2215</f>
        <v>Inovação</v>
      </c>
      <c r="B2747" s="3" t="str">
        <f aca="false">B$2215</f>
        <v>Patentes</v>
      </c>
      <c r="C2747" s="3" t="n">
        <f aca="false">C$2215</f>
        <v>1</v>
      </c>
      <c r="D2747" s="3" t="s">
        <v>246</v>
      </c>
      <c r="E2747" s="3" t="n">
        <f aca="false">E$2215</f>
        <v>2012</v>
      </c>
      <c r="F2747" s="3" t="n">
        <f aca="false">F$2215</f>
        <v>2016</v>
      </c>
      <c r="G2747" s="3" t="n">
        <v>0.0453297195567539</v>
      </c>
      <c r="H2747" s="3"/>
      <c r="I2747" s="3"/>
      <c r="J2747" s="3"/>
      <c r="K2747" s="3" t="str">
        <f aca="false">K$2215</f>
        <v>Total de concessões de patentes, englobando os tipos: "Patente de Invenção", "Modelo de Utilidade" e "Certificado de Adição" em relação ao PIB.</v>
      </c>
      <c r="L2747" s="3" t="str">
        <f aca="false">L$2215</f>
        <v>INPI</v>
      </c>
      <c r="M2747" s="3" t="str">
        <f aca="false">M$2215</f>
        <v>Patentes pelo PIB em 1 bilhão de reais</v>
      </c>
      <c r="N2747" s="3" t="str">
        <f aca="false">N$69</f>
        <v>O PIB utilizado para cálculo é estimado pela Tendências</v>
      </c>
      <c r="O2747" s="3" t="n">
        <v>13.2948575249059</v>
      </c>
    </row>
    <row r="2748" customFormat="false" ht="15" hidden="false" customHeight="true" outlineLevel="0" collapsed="false">
      <c r="A2748" s="3" t="str">
        <f aca="false">A$2216</f>
        <v>Inovação</v>
      </c>
      <c r="B2748" s="3" t="str">
        <f aca="false">B$2216</f>
        <v> Total</v>
      </c>
      <c r="C2748" s="3" t="n">
        <f aca="false">C$2216</f>
        <v>1</v>
      </c>
      <c r="D2748" s="3" t="s">
        <v>246</v>
      </c>
      <c r="E2748" s="3" t="n">
        <f aca="false">E$2216</f>
        <v>2016</v>
      </c>
      <c r="F2748" s="3" t="n">
        <f aca="false">F$2216</f>
        <v>2016</v>
      </c>
      <c r="G2748" s="3" t="n">
        <v>15.2198264905088</v>
      </c>
      <c r="H2748" s="3"/>
      <c r="I2748" s="3"/>
      <c r="J2748" s="3"/>
      <c r="K2748" s="3" t="str">
        <f aca="false">K$2216</f>
        <v>Nota obtida via normalização e ponderação de indicadores que variam de 0 a 100.</v>
      </c>
      <c r="L2748" s="3" t="str">
        <f aca="false">L$2216</f>
        <v>Tendências</v>
      </c>
      <c r="M2748" s="3" t="str">
        <f aca="false">M$2216</f>
        <v>Nota de 0 a 100</v>
      </c>
      <c r="N2748" s="5"/>
      <c r="O2748" s="3" t="n">
        <v>16.037721399665</v>
      </c>
    </row>
    <row r="2749" customFormat="false" ht="15.75" hidden="false" customHeight="true" outlineLevel="0" collapsed="false">
      <c r="A2749" s="3" t="str">
        <f aca="false">A$2217</f>
        <v>Potencial de Mercado</v>
      </c>
      <c r="B2749" s="3" t="str">
        <f aca="false">B$2217</f>
        <v>Tamanho de mercado</v>
      </c>
      <c r="C2749" s="3" t="n">
        <f aca="false">C$2217</f>
        <v>1</v>
      </c>
      <c r="D2749" s="3" t="s">
        <v>246</v>
      </c>
      <c r="E2749" s="3" t="n">
        <f aca="false">E$2217</f>
        <v>2015</v>
      </c>
      <c r="F2749" s="3" t="n">
        <f aca="false">F$2217</f>
        <v>2016</v>
      </c>
      <c r="G2749" s="3" t="n">
        <v>90.7418538604961</v>
      </c>
      <c r="H2749" s="3"/>
      <c r="I2749" s="3"/>
      <c r="J2749" s="3"/>
      <c r="K2749" s="3" t="str">
        <f aca="false">K$2217</f>
        <v>Produto Interno Bruto (PIB) real a preços de 2013</v>
      </c>
      <c r="L2749" s="3" t="str">
        <f aca="false">L$2217</f>
        <v>IBGE/IBCR/CAGED</v>
      </c>
      <c r="M2749" s="3" t="str">
        <f aca="false">M$2217</f>
        <v>Reais a preços de 2013</v>
      </c>
      <c r="N2749" s="5" t="str">
        <f aca="false">N$2</f>
        <v>O PIB utilizado para cálculo é estimado pela Tendências</v>
      </c>
      <c r="O2749" s="3" t="n">
        <v>6.47026239464848</v>
      </c>
    </row>
    <row r="2750" customFormat="false" ht="15" hidden="false" customHeight="true" outlineLevel="0" collapsed="false">
      <c r="A2750" s="3" t="str">
        <f aca="false">A$2218</f>
        <v>Potencial de Mercado</v>
      </c>
      <c r="B2750" s="3" t="str">
        <f aca="false">B$2218</f>
        <v>Taxa de crescimento</v>
      </c>
      <c r="C2750" s="3" t="n">
        <f aca="false">C$2218</f>
        <v>1</v>
      </c>
      <c r="D2750" s="3" t="s">
        <v>246</v>
      </c>
      <c r="E2750" s="3" t="n">
        <f aca="false">E$2218</f>
        <v>2015</v>
      </c>
      <c r="F2750" s="3" t="n">
        <f aca="false">F$2218</f>
        <v>2016</v>
      </c>
      <c r="G2750" s="3" t="n">
        <v>2.01635479095243</v>
      </c>
      <c r="H2750" s="3"/>
      <c r="I2750" s="3"/>
      <c r="J2750" s="3"/>
      <c r="K2750" s="3" t="str">
        <f aca="false">K$2218</f>
        <v>Média Móvel de cinco períodos para a taxa de crescimento anual do PIB</v>
      </c>
      <c r="L2750" s="3" t="str">
        <f aca="false">L$2218</f>
        <v>IBGE/IBCR/CAGED</v>
      </c>
      <c r="M2750" s="3" t="str">
        <f aca="false">M$2218</f>
        <v>Porcentagem %</v>
      </c>
      <c r="N2750" s="5" t="str">
        <f aca="false">N$3</f>
        <v>O PIB utilizado para cálculo é estimado pela Tendências</v>
      </c>
      <c r="O2750" s="3" t="n">
        <v>56.4120145950646</v>
      </c>
    </row>
    <row r="2751" customFormat="false" ht="15" hidden="false" customHeight="true" outlineLevel="0" collapsed="false">
      <c r="A2751" s="3" t="str">
        <f aca="false">A$2219</f>
        <v>Potencial de Mercado</v>
      </c>
      <c r="B2751" s="3" t="str">
        <f aca="false">B$2219</f>
        <v>Crescimento Potencial da Força de Trabalho</v>
      </c>
      <c r="C2751" s="3" t="n">
        <f aca="false">C$2219</f>
        <v>1</v>
      </c>
      <c r="D2751" s="3" t="s">
        <v>246</v>
      </c>
      <c r="E2751" s="3" t="n">
        <f aca="false">E$2219</f>
        <v>2015</v>
      </c>
      <c r="F2751" s="3" t="n">
        <f aca="false">F$2219</f>
        <v>2016</v>
      </c>
      <c r="G2751" s="3" t="n">
        <v>1.00840597691774</v>
      </c>
      <c r="H2751" s="3"/>
      <c r="I2751" s="3"/>
      <c r="J2751" s="3"/>
      <c r="K2751" s="3" t="str">
        <f aca="false">K$2219</f>
        <v>Média da taxa de crescimento da PIA para os próximos 10 anos (população com idade entre 15 e 64 anos)</v>
      </c>
      <c r="L2751" s="3" t="str">
        <f aca="false">L$2219</f>
        <v>IBGE</v>
      </c>
      <c r="M2751" s="3" t="str">
        <f aca="false">M$2219</f>
        <v>Porcentagem %</v>
      </c>
      <c r="N2751" s="5"/>
      <c r="O2751" s="3" t="n">
        <v>35.0247336817586</v>
      </c>
    </row>
    <row r="2752" customFormat="false" ht="15" hidden="false" customHeight="true" outlineLevel="0" collapsed="false">
      <c r="A2752" s="3" t="str">
        <f aca="false">A$2220</f>
        <v>Potencial de Mercado</v>
      </c>
      <c r="B2752" s="3" t="str">
        <f aca="false">B$2220</f>
        <v> Total</v>
      </c>
      <c r="C2752" s="3" t="n">
        <f aca="false">C$2220</f>
        <v>1</v>
      </c>
      <c r="D2752" s="3" t="s">
        <v>246</v>
      </c>
      <c r="E2752" s="3" t="n">
        <f aca="false">E$2220</f>
        <v>2016</v>
      </c>
      <c r="F2752" s="3" t="n">
        <f aca="false">F$2220</f>
        <v>2016</v>
      </c>
      <c r="G2752" s="3" t="n">
        <v>30.6662626471845</v>
      </c>
      <c r="H2752" s="3"/>
      <c r="I2752" s="3"/>
      <c r="J2752" s="3"/>
      <c r="K2752" s="3" t="str">
        <f aca="false">K$2220</f>
        <v>Nota obtida via normalização e ponderação de indicadores que variam de 0 a 100.</v>
      </c>
      <c r="L2752" s="3" t="str">
        <f aca="false">L$2220</f>
        <v>Tendências</v>
      </c>
      <c r="M2752" s="3" t="str">
        <f aca="false">M$2220</f>
        <v>Nota de 0 a 100</v>
      </c>
      <c r="N2752" s="5"/>
      <c r="O2752" s="3" t="n">
        <v>39.8007222889409</v>
      </c>
    </row>
    <row r="2753" customFormat="false" ht="15" hidden="false" customHeight="true" outlineLevel="0" collapsed="false">
      <c r="A2753" s="3" t="str">
        <f aca="false">A$2221</f>
        <v>Solidez Fiscal</v>
      </c>
      <c r="B2753" s="3" t="str">
        <f aca="false">B$2221</f>
        <v>Taxa de Investimentos</v>
      </c>
      <c r="C2753" s="3" t="n">
        <f aca="false">C$2221</f>
        <v>1</v>
      </c>
      <c r="D2753" s="3" t="s">
        <v>246</v>
      </c>
      <c r="E2753" s="3" t="n">
        <f aca="false">E$2221</f>
        <v>2015</v>
      </c>
      <c r="F2753" s="3" t="n">
        <f aca="false">F$2221</f>
        <v>2016</v>
      </c>
      <c r="G2753" s="3" t="n">
        <v>4.2798023121743</v>
      </c>
      <c r="H2753" s="3"/>
      <c r="I2753" s="3"/>
      <c r="J2753" s="3"/>
      <c r="K2753" s="3" t="str">
        <f aca="false">K$2221</f>
        <v>Investimento liquidado / receita corrente líquida</v>
      </c>
      <c r="L2753" s="3" t="str">
        <f aca="false">L$2221</f>
        <v>Siconfi</v>
      </c>
      <c r="M2753" s="3" t="str">
        <f aca="false">M$2221</f>
        <v>Porcentagem %</v>
      </c>
      <c r="N2753" s="5" t="str">
        <f aca="false">N$55</f>
        <v>Antes da edição de 2020 o indicador era conhecido como "Capacidade de Investimento"</v>
      </c>
      <c r="O2753" s="3" t="n">
        <v>21.7641905557932</v>
      </c>
    </row>
    <row r="2754" customFormat="false" ht="15" hidden="false" customHeight="true" outlineLevel="0" collapsed="false">
      <c r="A2754" s="3" t="str">
        <f aca="false">A$2222</f>
        <v>Solidez Fiscal</v>
      </c>
      <c r="B2754" s="3" t="str">
        <f aca="false">B$2222</f>
        <v>Resultado Nominal</v>
      </c>
      <c r="C2754" s="3" t="n">
        <f aca="false">C$2222</f>
        <v>1</v>
      </c>
      <c r="D2754" s="3" t="s">
        <v>246</v>
      </c>
      <c r="E2754" s="3" t="n">
        <f aca="false">E$2222</f>
        <v>2015</v>
      </c>
      <c r="F2754" s="3" t="n">
        <f aca="false">F$2222</f>
        <v>2016</v>
      </c>
      <c r="G2754" s="3" t="n">
        <v>-0.317483216247952</v>
      </c>
      <c r="H2754" s="3"/>
      <c r="I2754" s="3"/>
      <c r="J2754" s="3"/>
      <c r="K2754" s="3" t="str">
        <f aca="false">K$2222</f>
        <v>Diferença entre receitas e despesas primárias no período acrescidas das despesas com juros nominais incidentes sobre a dívida pública interna e externa, dividido pelo PIB</v>
      </c>
      <c r="L2754" s="3" t="str">
        <f aca="false">L$2222</f>
        <v>Siconfi</v>
      </c>
      <c r="M2754" s="3" t="str">
        <f aca="false">M$2222</f>
        <v>Porcentagem %</v>
      </c>
      <c r="N2754" s="5"/>
      <c r="O2754" s="3" t="n">
        <v>51.7262808545131</v>
      </c>
    </row>
    <row r="2755" customFormat="false" ht="15" hidden="false" customHeight="true" outlineLevel="0" collapsed="false">
      <c r="A2755" s="3" t="str">
        <f aca="false">A$2223</f>
        <v>Solidez Fiscal</v>
      </c>
      <c r="B2755" s="3" t="str">
        <f aca="false">B$2223</f>
        <v>Solvência Fiscal</v>
      </c>
      <c r="C2755" s="3" t="n">
        <f aca="false">C$2223</f>
        <v>-1</v>
      </c>
      <c r="D2755" s="3" t="s">
        <v>246</v>
      </c>
      <c r="E2755" s="3" t="n">
        <f aca="false">E$2223</f>
        <v>2015</v>
      </c>
      <c r="F2755" s="3" t="n">
        <f aca="false">F$2223</f>
        <v>2016</v>
      </c>
      <c r="G2755" s="3" t="n">
        <v>31.3650112300579</v>
      </c>
      <c r="H2755" s="3"/>
      <c r="I2755" s="3"/>
      <c r="J2755" s="3"/>
      <c r="K2755" s="3" t="str">
        <f aca="false">K$2223</f>
        <v>Dívida consolidada líquida / receita corrente líquida</v>
      </c>
      <c r="L2755" s="3" t="str">
        <f aca="false">L$2223</f>
        <v>Siconfi</v>
      </c>
      <c r="M2755" s="3" t="str">
        <f aca="false">M$2223</f>
        <v>Porcentagem %</v>
      </c>
      <c r="N2755" s="5"/>
      <c r="O2755" s="3" t="n">
        <v>89.7668172181601</v>
      </c>
    </row>
    <row r="2756" customFormat="false" ht="15" hidden="false" customHeight="true" outlineLevel="0" collapsed="false">
      <c r="A2756" s="3" t="str">
        <f aca="false">A$2224</f>
        <v>Solidez Fiscal</v>
      </c>
      <c r="B2756" s="3" t="str">
        <f aca="false">B$2224</f>
        <v>Sucesso do Planejamento Orçamentário</v>
      </c>
      <c r="C2756" s="3" t="n">
        <f aca="false">C$2224</f>
        <v>1</v>
      </c>
      <c r="D2756" s="3" t="s">
        <v>246</v>
      </c>
      <c r="E2756" s="3" t="n">
        <f aca="false">E$2224</f>
        <v>2015</v>
      </c>
      <c r="F2756" s="3" t="n">
        <f aca="false">F$2224</f>
        <v>2016</v>
      </c>
      <c r="G2756" s="3" t="n">
        <v>80.6261792994224</v>
      </c>
      <c r="H2756" s="3"/>
      <c r="I2756" s="3"/>
      <c r="J2756" s="3"/>
      <c r="K2756" s="3" t="str">
        <f aca="false">K$2224</f>
        <v>Despesa liquidada pela despesa total atualizada (dotação orçamentária).</v>
      </c>
      <c r="L2756" s="3" t="str">
        <f aca="false">L$2224</f>
        <v>Siconfi</v>
      </c>
      <c r="M2756" s="3" t="str">
        <f aca="false">M$2224</f>
        <v>Porcentagem %</v>
      </c>
      <c r="N2756" s="5" t="str">
        <f aca="false">N$58</f>
        <v>Antes de 2020 o indicador era chamado de "Sucesso da Execução Orçamentária"</v>
      </c>
      <c r="O2756" s="3" t="n">
        <v>61.0508856006635</v>
      </c>
    </row>
    <row r="2757" customFormat="false" ht="15" hidden="false" customHeight="true" outlineLevel="0" collapsed="false">
      <c r="A2757" s="3" t="str">
        <f aca="false">A$2225</f>
        <v>Solidez Fiscal</v>
      </c>
      <c r="B2757" s="3" t="str">
        <f aca="false">B$2225</f>
        <v>Dependência Fiscal</v>
      </c>
      <c r="C2757" s="3" t="n">
        <f aca="false">C$2225</f>
        <v>1</v>
      </c>
      <c r="D2757" s="3" t="s">
        <v>246</v>
      </c>
      <c r="E2757" s="3" t="n">
        <f aca="false">E$2225</f>
        <v>2015</v>
      </c>
      <c r="F2757" s="3" t="n">
        <f aca="false">F$2225</f>
        <v>2016</v>
      </c>
      <c r="G2757" s="3" t="n">
        <v>67.1339858446373</v>
      </c>
      <c r="H2757" s="3"/>
      <c r="I2757" s="3"/>
      <c r="J2757" s="3"/>
      <c r="K2757" s="3" t="str">
        <f aca="false">K$2225</f>
        <v>Grau de autonomia financeira do Estado tendo por base a participação das receitas correntes próprias (realizadas) sobre a receita corrente total, dado pela fórmula: 1 – (transferências correntes/receita corrente total)</v>
      </c>
      <c r="L2757" s="3" t="str">
        <f aca="false">L$2225</f>
        <v>Siconfi</v>
      </c>
      <c r="M2757" s="3" t="str">
        <f aca="false">M$2225</f>
        <v>Porcentagem %</v>
      </c>
      <c r="N275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757" s="3" t="n">
        <v>61.242503546702</v>
      </c>
    </row>
    <row r="2758" customFormat="false" ht="15" hidden="false" customHeight="true" outlineLevel="0" collapsed="false">
      <c r="A2758" s="3" t="str">
        <f aca="false">A$2226</f>
        <v>Solidez Fiscal</v>
      </c>
      <c r="B2758" s="3" t="str">
        <f aca="false">B$2226</f>
        <v>Resultado Primário</v>
      </c>
      <c r="C2758" s="3" t="n">
        <f aca="false">C$2226</f>
        <v>1</v>
      </c>
      <c r="D2758" s="3" t="s">
        <v>246</v>
      </c>
      <c r="E2758" s="3" t="n">
        <f aca="false">E$2226</f>
        <v>2015</v>
      </c>
      <c r="F2758" s="3" t="n">
        <f aca="false">F$2226</f>
        <v>2016</v>
      </c>
      <c r="G2758" s="3" t="n">
        <v>0.375522514785061</v>
      </c>
      <c r="H2758" s="3"/>
      <c r="I2758" s="3"/>
      <c r="J2758" s="3"/>
      <c r="K2758" s="3" t="str">
        <f aca="false">K$2226</f>
        <v>O resultado primário líquido é dado pela diferença entre receita primária realizada e a despesa primária liquidada no ano. A diferença é dividida pelo PIB nominal de cada Estado.</v>
      </c>
      <c r="L2758" s="3" t="str">
        <f aca="false">L$2226</f>
        <v>Siconfi</v>
      </c>
      <c r="M2758" s="3" t="str">
        <f aca="false">M$2226</f>
        <v>Porcentagem %</v>
      </c>
      <c r="N2758" s="4" t="str">
        <f aca="false">N$2226</f>
        <v>O PIB utilizado para cálculo é estimado pela Tendências</v>
      </c>
      <c r="O2758" s="3" t="n">
        <v>20.5534047079704</v>
      </c>
    </row>
    <row r="2759" customFormat="false" ht="15" hidden="false" customHeight="true" outlineLevel="0" collapsed="false">
      <c r="A2759" s="3" t="str">
        <f aca="false">A$2227</f>
        <v>Solidez Fiscal</v>
      </c>
      <c r="B2759" s="3" t="str">
        <f aca="false">B$2227</f>
        <v> Total</v>
      </c>
      <c r="C2759" s="3" t="n">
        <f aca="false">C$2227</f>
        <v>1</v>
      </c>
      <c r="D2759" s="3" t="s">
        <v>246</v>
      </c>
      <c r="E2759" s="3" t="n">
        <f aca="false">E$2227</f>
        <v>2016</v>
      </c>
      <c r="F2759" s="3" t="n">
        <f aca="false">F$2227</f>
        <v>2016</v>
      </c>
      <c r="G2759" s="3" t="n">
        <v>53.0325348128225</v>
      </c>
      <c r="H2759" s="3"/>
      <c r="I2759" s="3"/>
      <c r="J2759" s="3"/>
      <c r="K2759" s="3" t="str">
        <f aca="false">K$2227</f>
        <v>Nota obtida via normalização e ponderação de indicadores que variam de 0 a 100.</v>
      </c>
      <c r="L2759" s="3" t="str">
        <f aca="false">L$2227</f>
        <v>Tendências</v>
      </c>
      <c r="M2759" s="3" t="str">
        <f aca="false">M$2227</f>
        <v>Nota de 0 a 100</v>
      </c>
      <c r="N2759" s="5"/>
      <c r="O2759" s="3" t="n">
        <v>62.9187550313648</v>
      </c>
    </row>
    <row r="2760" customFormat="false" ht="15" hidden="false" customHeight="true" outlineLevel="0" collapsed="false">
      <c r="A2760" s="3" t="str">
        <f aca="false">A$2228</f>
        <v>Segurança Pública</v>
      </c>
      <c r="B2760" s="3" t="str">
        <f aca="false">B$2228</f>
        <v>Atuação do Sistema de Justiça Criminal</v>
      </c>
      <c r="C2760" s="3" t="n">
        <f aca="false">C$2228</f>
        <v>1</v>
      </c>
      <c r="D2760" s="3" t="s">
        <v>246</v>
      </c>
      <c r="E2760" s="3" t="n">
        <f aca="false">E$2228</f>
        <v>2014</v>
      </c>
      <c r="F2760" s="3" t="n">
        <f aca="false">F$2228</f>
        <v>2016</v>
      </c>
      <c r="G2760" s="3" t="n">
        <v>3.9404839764552</v>
      </c>
      <c r="H2760" s="3"/>
      <c r="I2760" s="3"/>
      <c r="J2760" s="3"/>
      <c r="K2760" s="3" t="str">
        <f aca="false">K$2228</f>
        <v>Total da população carcerária (regime fechado) em relação ao número de homicídios.</v>
      </c>
      <c r="L2760" s="3" t="str">
        <f aca="false">L$2228</f>
        <v>Fórum de Segurança Pública</v>
      </c>
      <c r="M2760" s="3" t="str">
        <f aca="false">M$2228</f>
        <v>Porcentagem %</v>
      </c>
      <c r="N2760" s="3" t="str">
        <f aca="false">N$49</f>
        <v>A partir da edição de 2018, ou seja, do dado de 2017 passou a ser usado como numerador a população prisional acusada de homicídio e não mais a população carcerária total.</v>
      </c>
      <c r="O2760" s="3" t="n">
        <v>12.6210444237202</v>
      </c>
    </row>
    <row r="2761" customFormat="false" ht="15" hidden="false" customHeight="true" outlineLevel="0" collapsed="false">
      <c r="A2761" s="3" t="str">
        <f aca="false">A$2229</f>
        <v>Segurança Pública</v>
      </c>
      <c r="B2761" s="3" t="str">
        <f aca="false">B$2229</f>
        <v>Déficit Carcerário</v>
      </c>
      <c r="C2761" s="3" t="n">
        <f aca="false">C$2229</f>
        <v>-1</v>
      </c>
      <c r="D2761" s="3" t="s">
        <v>246</v>
      </c>
      <c r="E2761" s="3" t="n">
        <f aca="false">E$2229</f>
        <v>2014</v>
      </c>
      <c r="F2761" s="3" t="n">
        <f aca="false">F$2229</f>
        <v>2016</v>
      </c>
      <c r="G2761" s="3" t="n">
        <v>1.25796203022084</v>
      </c>
      <c r="H2761" s="3"/>
      <c r="I2761" s="3"/>
      <c r="J2761" s="3"/>
      <c r="K2761" s="3" t="str">
        <f aca="false">K$2229</f>
        <v>Relação detentos / Vagas</v>
      </c>
      <c r="L2761" s="3" t="str">
        <f aca="false">L$2229</f>
        <v>Fórum de Segurança Pública</v>
      </c>
      <c r="M2761" s="3" t="str">
        <f aca="false">M$2229</f>
        <v>Porcentagem %</v>
      </c>
      <c r="N2761" s="5"/>
      <c r="O2761" s="3" t="n">
        <v>79.4093041305952</v>
      </c>
    </row>
    <row r="2762" customFormat="false" ht="15" hidden="false" customHeight="true" outlineLevel="0" collapsed="false">
      <c r="A2762" s="3" t="str">
        <f aca="false">A$2230</f>
        <v>Segurança Pública</v>
      </c>
      <c r="B2762" s="3" t="str">
        <f aca="false">B$2230</f>
        <v>Mortes a esclarecer</v>
      </c>
      <c r="C2762" s="3" t="n">
        <f aca="false">C$2230</f>
        <v>-1</v>
      </c>
      <c r="D2762" s="3" t="s">
        <v>246</v>
      </c>
      <c r="E2762" s="3" t="n">
        <f aca="false">E$2230</f>
        <v>2014</v>
      </c>
      <c r="F2762" s="3" t="n">
        <f aca="false">F$2230</f>
        <v>2016</v>
      </c>
      <c r="G2762" s="3" t="n">
        <v>1.49290266351853</v>
      </c>
      <c r="H2762" s="3"/>
      <c r="I2762" s="3"/>
      <c r="J2762" s="3"/>
      <c r="K2762" s="3" t="str">
        <f aca="false">K$2230</f>
        <v># "mortes a esclarecer" / 100 mil habitantes</v>
      </c>
      <c r="L2762" s="3" t="str">
        <f aca="false">L$2230</f>
        <v>Fórum de Segurança Pública</v>
      </c>
      <c r="M2762" s="3" t="str">
        <f aca="false">M$2230</f>
        <v>Taxa de mortalidade por 100 mil habitantes</v>
      </c>
      <c r="N2762" s="5" t="str">
        <f aca="false">N$48</f>
        <v>A partir da edição de 2017, ou seja, do dado de 2015 a fonte passou a ser o Datasus e não mais o "Fórum de Segurança Público", assim, mortes a esclarecer significam: Óbitos por causas externas a partir de "Eventos cuja intenção é indeterminada"</v>
      </c>
      <c r="O2762" s="3" t="n">
        <v>96.5266260393144</v>
      </c>
    </row>
    <row r="2763" customFormat="false" ht="15" hidden="false" customHeight="true" outlineLevel="0" collapsed="false">
      <c r="A2763" s="3" t="str">
        <f aca="false">A$2231</f>
        <v>Segurança Pública</v>
      </c>
      <c r="B2763" s="3" t="str">
        <f aca="false">B$2231</f>
        <v>Mortalidade no Trânsito</v>
      </c>
      <c r="C2763" s="3" t="n">
        <f aca="false">C$2231</f>
        <v>-1</v>
      </c>
      <c r="D2763" s="3" t="s">
        <v>246</v>
      </c>
      <c r="E2763" s="3" t="n">
        <f aca="false">E$2231</f>
        <v>2014</v>
      </c>
      <c r="F2763" s="3" t="n">
        <f aca="false">F$2231</f>
        <v>2016</v>
      </c>
      <c r="G2763" s="3" t="n">
        <v>42.8476889358335</v>
      </c>
      <c r="H2763" s="3"/>
      <c r="I2763" s="3"/>
      <c r="J2763" s="3"/>
      <c r="K2763" s="3" t="str">
        <f aca="false">K$2231</f>
        <v>Óbitos por causas externas (acidentes em transporte terrestre) em relação ao total de habitantes.</v>
      </c>
      <c r="L2763" s="3" t="str">
        <f aca="false">L$2231</f>
        <v>Datasus</v>
      </c>
      <c r="M2763" s="3" t="str">
        <f aca="false">M$2231</f>
        <v>Mortes em relação a frota e aos habitantes</v>
      </c>
      <c r="N2763" s="5" t="str">
        <f aca="false">N$50</f>
        <v>Antes de 2019 o nome do indicador era "Segurança no Trânsito" </v>
      </c>
      <c r="O2763" s="3" t="n">
        <v>67.7717983768771</v>
      </c>
    </row>
    <row r="2764" customFormat="false" ht="15" hidden="false" customHeight="true" outlineLevel="0" collapsed="false">
      <c r="A2764" s="3" t="str">
        <f aca="false">A$2232</f>
        <v>Segurança Pública</v>
      </c>
      <c r="B2764" s="3" t="str">
        <f aca="false">B$2232</f>
        <v>Segurança Pessoal</v>
      </c>
      <c r="C2764" s="3" t="n">
        <f aca="false">C$2232</f>
        <v>-1</v>
      </c>
      <c r="D2764" s="3" t="s">
        <v>246</v>
      </c>
      <c r="E2764" s="3" t="n">
        <f aca="false">E$2232</f>
        <v>2014</v>
      </c>
      <c r="F2764" s="3" t="n">
        <f aca="false">F$2232</f>
        <v>2016</v>
      </c>
      <c r="G2764" s="3" t="n">
        <v>39.3560029744799</v>
      </c>
      <c r="H2764" s="3"/>
      <c r="I2764" s="3"/>
      <c r="J2764" s="3"/>
      <c r="K2764" s="3" t="str">
        <f aca="false">K$2232</f>
        <v>Óbitos resultantes de agressões (homicídios) em relação a população total.</v>
      </c>
      <c r="L2764" s="3" t="str">
        <f aca="false">L$2232</f>
        <v>Fórum de Segurança Pública</v>
      </c>
      <c r="M2764" s="3" t="str">
        <f aca="false">M$2232</f>
        <v>Óbitos por 100 mil habitantes</v>
      </c>
      <c r="N2764" s="5"/>
      <c r="O2764" s="3" t="n">
        <v>43.6750821493393</v>
      </c>
    </row>
    <row r="2765" customFormat="false" ht="15" hidden="false" customHeight="true" outlineLevel="0" collapsed="false">
      <c r="A2765" s="3" t="str">
        <f aca="false">A$2233</f>
        <v>Segurança Pública</v>
      </c>
      <c r="B2765" s="3" t="str">
        <f aca="false">B$2233</f>
        <v>Segurança Patrimonial</v>
      </c>
      <c r="C2765" s="3" t="n">
        <f aca="false">C$2233</f>
        <v>-1</v>
      </c>
      <c r="D2765" s="3" t="s">
        <v>246</v>
      </c>
      <c r="E2765" s="3" t="n">
        <f aca="false">E$2233</f>
        <v>2014</v>
      </c>
      <c r="F2765" s="3" t="n">
        <f aca="false">F$2233</f>
        <v>2016</v>
      </c>
      <c r="G2765" s="3" t="n">
        <v>403.072680062469</v>
      </c>
      <c r="H2765" s="3"/>
      <c r="I2765" s="3"/>
      <c r="J2765" s="3"/>
      <c r="K2765" s="3" t="str">
        <f aca="false">K$2233</f>
        <v>Roubos e furto de veículos em relação a frota total (por 100 mil veículos).</v>
      </c>
      <c r="L2765" s="3" t="str">
        <f aca="false">L$2233</f>
        <v>Fórum de Segurança Pública</v>
      </c>
      <c r="M2765" s="3" t="str">
        <f aca="false">M$2233</f>
        <v>Roubos e furtos por 100 mil veículos</v>
      </c>
      <c r="N2765" s="3" t="str">
        <f aca="false">N$52</f>
        <v>A partir da edição de 2019, ou seja, do dado de 2018, passou a ser usado o número de roubos totais no lugar de roubos e furtos de veículos</v>
      </c>
      <c r="O2765" s="3" t="n">
        <v>67.4095851956527</v>
      </c>
    </row>
    <row r="2766" customFormat="false" ht="15" hidden="false" customHeight="true" outlineLevel="0" collapsed="false">
      <c r="A2766" s="3" t="str">
        <f aca="false">A$2234</f>
        <v>Segurança Pública</v>
      </c>
      <c r="B2766" s="3" t="str">
        <f aca="false">B$2234</f>
        <v> Total</v>
      </c>
      <c r="C2766" s="3" t="n">
        <f aca="false">C$2234</f>
        <v>1</v>
      </c>
      <c r="D2766" s="3" t="s">
        <v>246</v>
      </c>
      <c r="E2766" s="3" t="n">
        <f aca="false">E$2234</f>
        <v>2016</v>
      </c>
      <c r="F2766" s="3" t="n">
        <f aca="false">F$2234</f>
        <v>2016</v>
      </c>
      <c r="G2766" s="3" t="n">
        <v>58.1775244013647</v>
      </c>
      <c r="H2766" s="3"/>
      <c r="I2766" s="3"/>
      <c r="J2766" s="3"/>
      <c r="K2766" s="3" t="str">
        <f aca="false">K$2234</f>
        <v>Nota obtida via normalização e ponderação de indicadores que variam de 0 a 100.</v>
      </c>
      <c r="L2766" s="3" t="str">
        <f aca="false">L$2234</f>
        <v>Tendências</v>
      </c>
      <c r="M2766" s="3" t="str">
        <f aca="false">M$2234</f>
        <v>Nota de 0 a 100</v>
      </c>
      <c r="N2766" s="5"/>
      <c r="O2766" s="3" t="n">
        <v>74.2329807201628</v>
      </c>
    </row>
    <row r="2767" customFormat="false" ht="15" hidden="false" customHeight="true" outlineLevel="0" collapsed="false">
      <c r="A2767" s="3" t="str">
        <f aca="false">A$2235</f>
        <v>Sustentabilidade Social</v>
      </c>
      <c r="B2767" s="3" t="str">
        <f aca="false">B$2235</f>
        <v>Segurança Alimentar</v>
      </c>
      <c r="C2767" s="3" t="n">
        <f aca="false">C$2235</f>
        <v>-1</v>
      </c>
      <c r="D2767" s="3" t="s">
        <v>246</v>
      </c>
      <c r="E2767" s="3" t="n">
        <f aca="false">E$2235</f>
        <v>2014</v>
      </c>
      <c r="F2767" s="3" t="n">
        <f aca="false">F$2235</f>
        <v>2016</v>
      </c>
      <c r="G2767" s="3" t="n">
        <v>1.6709144196</v>
      </c>
      <c r="H2767" s="3"/>
      <c r="I2767" s="3"/>
      <c r="J2767" s="3"/>
      <c r="K2767" s="3" t="str">
        <f aca="false">K$2235</f>
        <v>% domicílios com renda domiciliar per capita inferior à linha de extrema pobreza (valor de uma cesta de alimentos com o mínimo de calorias necessárias para suprir adequadamente uma pessoa, com base em recomendações da FAO e da OMS)</v>
      </c>
      <c r="L2767" s="3" t="str">
        <f aca="false">L$2235</f>
        <v>Ipea</v>
      </c>
      <c r="M2767" s="3" t="str">
        <f aca="false">M$2235</f>
        <v>Porcentagem %</v>
      </c>
      <c r="N2767" s="5" t="s">
        <v>110</v>
      </c>
      <c r="O2767" s="3" t="n">
        <v>93.6648870420898</v>
      </c>
    </row>
    <row r="2768" customFormat="false" ht="15" hidden="false" customHeight="true" outlineLevel="0" collapsed="false">
      <c r="A2768" s="3" t="str">
        <f aca="false">A$2236</f>
        <v>Sustentabilidade Social</v>
      </c>
      <c r="B2768" s="3" t="str">
        <f aca="false">B$2236</f>
        <v>Inadequação de Moradia FJP</v>
      </c>
      <c r="C2768" s="3" t="n">
        <f aca="false">C$2236</f>
        <v>-1</v>
      </c>
      <c r="D2768" s="3" t="s">
        <v>246</v>
      </c>
      <c r="E2768" s="3" t="n">
        <f aca="false">E$2236</f>
        <v>2014</v>
      </c>
      <c r="F2768" s="3" t="n">
        <f aca="false">F$2236</f>
        <v>2016</v>
      </c>
      <c r="G2768" s="3" t="n">
        <v>3.2354494231052</v>
      </c>
      <c r="H2768" s="3"/>
      <c r="I2768" s="3"/>
      <c r="J2768" s="3"/>
      <c r="K2768" s="3" t="str">
        <f aca="false">K$2236</f>
        <v>% de moradias que apresentam,entre outras características, coabitação familiar e/ou habitação precária  (metodologia da Fundação João Pinheiro)</v>
      </c>
      <c r="L2768" s="3" t="str">
        <f aca="false">L$2236</f>
        <v>Fundação João Pinheiro</v>
      </c>
      <c r="M2768" s="3" t="str">
        <f aca="false">M$2236</f>
        <v>Porcentagem %</v>
      </c>
      <c r="N2768" s="5" t="str">
        <f aca="false">N$31</f>
        <v>A partir de 2020, foi necessário alteração metodológica tendo em vista a não atualização desde de 2015 do indicador da Fundação João Pinheiro, por isso a fonte do indicador passou a ser a PNADc Anual (IBGE).</v>
      </c>
      <c r="O2768" s="3" t="n">
        <v>95.7811414778845</v>
      </c>
    </row>
    <row r="2769" customFormat="false" ht="15" hidden="false" customHeight="true" outlineLevel="0" collapsed="false">
      <c r="A2769" s="3" t="str">
        <f aca="false">A$2237</f>
        <v>Sustentabilidade Social</v>
      </c>
      <c r="B2769" s="3" t="str">
        <f aca="false">B$2237</f>
        <v>Famílias abaixo da linha da pobreza</v>
      </c>
      <c r="C2769" s="3" t="n">
        <f aca="false">C$2237</f>
        <v>-1</v>
      </c>
      <c r="D2769" s="3" t="s">
        <v>246</v>
      </c>
      <c r="E2769" s="3" t="n">
        <f aca="false">E$2237</f>
        <v>2014</v>
      </c>
      <c r="F2769" s="3" t="n">
        <f aca="false">F$2237</f>
        <v>2016</v>
      </c>
      <c r="G2769" s="3" t="n">
        <v>2.59731229098474</v>
      </c>
      <c r="H2769" s="3"/>
      <c r="I2769" s="3"/>
      <c r="J2769" s="3"/>
      <c r="K2769" s="3" t="str">
        <f aca="false">K$2237</f>
        <v>% de domicílios com renda domiciliar per capita inferior à linha de pobreza. A linha de pobreza aqui considerada é definida pelo decreto 7492 (abaixo de R$77,00 mensais)</v>
      </c>
      <c r="L2769" s="3" t="str">
        <f aca="false">L$2237</f>
        <v>PNADc /IBGE</v>
      </c>
      <c r="M2769" s="3" t="str">
        <f aca="false">M$2237</f>
        <v>Porcentagem %</v>
      </c>
      <c r="N2769" s="5"/>
      <c r="O2769" s="3" t="n">
        <v>83.0405241034919</v>
      </c>
    </row>
    <row r="2770" customFormat="false" ht="15" hidden="false" customHeight="true" outlineLevel="0" collapsed="false">
      <c r="A2770" s="3" t="str">
        <f aca="false">A$2238</f>
        <v>Sustentabilidade Social</v>
      </c>
      <c r="B2770" s="3" t="str">
        <f aca="false">B$2238</f>
        <v>Desigualdade de renda</v>
      </c>
      <c r="C2770" s="3" t="n">
        <f aca="false">C$2238</f>
        <v>-1</v>
      </c>
      <c r="D2770" s="3" t="s">
        <v>246</v>
      </c>
      <c r="E2770" s="3" t="n">
        <f aca="false">E$2238</f>
        <v>2014</v>
      </c>
      <c r="F2770" s="3" t="n">
        <f aca="false">F$2238</f>
        <v>2016</v>
      </c>
      <c r="G2770" s="3" t="n">
        <v>0.4920562326</v>
      </c>
      <c r="H2770" s="3"/>
      <c r="I2770" s="3"/>
      <c r="J2770" s="3"/>
      <c r="K2770" s="3" t="str">
        <f aca="false">K$2238</f>
        <v>Coeficiente de gini (1=Desigualdade Máxima/0=Igualdade Máxima)</v>
      </c>
      <c r="L2770" s="3" t="str">
        <f aca="false">L$2238</f>
        <v>Ipea</v>
      </c>
      <c r="M2770" s="3" t="str">
        <f aca="false">M$2238</f>
        <v>Coeficiente GINI</v>
      </c>
      <c r="N2770" s="5"/>
      <c r="O2770" s="3" t="n">
        <v>56.0572060655958</v>
      </c>
    </row>
    <row r="2771" customFormat="false" ht="15" hidden="false" customHeight="true" outlineLevel="0" collapsed="false">
      <c r="A2771" s="3" t="str">
        <f aca="false">A$2239</f>
        <v>Sustentabilidade Social</v>
      </c>
      <c r="B2771" s="3" t="str">
        <f aca="false">B$2239</f>
        <v>Acesso ao Saneamento Básico - Água</v>
      </c>
      <c r="C2771" s="3" t="n">
        <f aca="false">C$2239</f>
        <v>1</v>
      </c>
      <c r="D2771" s="3" t="s">
        <v>246</v>
      </c>
      <c r="E2771" s="3" t="n">
        <f aca="false">E$2239</f>
        <v>2014</v>
      </c>
      <c r="F2771" s="3" t="n">
        <f aca="false">F$2239</f>
        <v>2016</v>
      </c>
      <c r="G2771" s="3" t="n">
        <v>87.3580620741862</v>
      </c>
      <c r="H2771" s="3"/>
      <c r="I2771" s="3"/>
      <c r="J2771" s="3"/>
      <c r="K2771" s="3" t="str">
        <f aca="false">K$2239</f>
        <v>% de domicilios com acesso à água canalizada de rede geral de distribuição</v>
      </c>
      <c r="L2771" s="3" t="str">
        <f aca="false">L$2239</f>
        <v>PNADc /IBGE</v>
      </c>
      <c r="M2771" s="3" t="str">
        <f aca="false">M$2239</f>
        <v>Porcentagem %</v>
      </c>
      <c r="N2771" s="5"/>
      <c r="O2771" s="3" t="n">
        <v>82.0649268721775</v>
      </c>
    </row>
    <row r="2772" customFormat="false" ht="15" hidden="false" customHeight="true" outlineLevel="0" collapsed="false">
      <c r="A2772" s="3" t="str">
        <f aca="false">A$2240</f>
        <v>Sustentabilidade Social</v>
      </c>
      <c r="B2772" s="3" t="str">
        <f aca="false">B$2240</f>
        <v>Acesso ao Saneamento Básico - Esgoto</v>
      </c>
      <c r="C2772" s="3" t="n">
        <f aca="false">C$2240</f>
        <v>1</v>
      </c>
      <c r="D2772" s="3" t="s">
        <v>246</v>
      </c>
      <c r="E2772" s="3" t="n">
        <f aca="false">E$2240</f>
        <v>2014</v>
      </c>
      <c r="F2772" s="3" t="n">
        <f aca="false">F$2240</f>
        <v>2016</v>
      </c>
      <c r="G2772" s="3" t="n">
        <v>75.2460257380772</v>
      </c>
      <c r="H2772" s="3"/>
      <c r="I2772" s="3"/>
      <c r="J2772" s="3"/>
      <c r="K2772" s="3" t="str">
        <f aca="false">K$2240</f>
        <v>% de domicilios com acesso à rede coletora de esgoto</v>
      </c>
      <c r="L2772" s="3" t="str">
        <f aca="false">L$2240</f>
        <v>PNADc /IBGE</v>
      </c>
      <c r="M2772" s="3" t="str">
        <f aca="false">M$2240</f>
        <v>Porcentagem %</v>
      </c>
      <c r="N2772" s="5"/>
      <c r="O2772" s="3" t="n">
        <v>82.4319943451832</v>
      </c>
    </row>
    <row r="2773" customFormat="false" ht="15" hidden="false" customHeight="true" outlineLevel="0" collapsed="false">
      <c r="A2773" s="3" t="str">
        <f aca="false">A$2241</f>
        <v>Sustentabilidade Social</v>
      </c>
      <c r="B2773" s="3" t="str">
        <f aca="false">B$2241</f>
        <v>Mortes Evitáveis</v>
      </c>
      <c r="C2773" s="3" t="n">
        <f aca="false">C$2241</f>
        <v>-1</v>
      </c>
      <c r="D2773" s="3" t="s">
        <v>246</v>
      </c>
      <c r="E2773" s="3" t="n">
        <f aca="false">E$2241</f>
        <v>2014</v>
      </c>
      <c r="F2773" s="3" t="n">
        <f aca="false">F$2241</f>
        <v>2016</v>
      </c>
      <c r="G2773" s="3" t="n">
        <v>26.4395782643958</v>
      </c>
      <c r="H2773" s="3"/>
      <c r="I2773" s="3"/>
      <c r="J2773" s="3"/>
      <c r="K2773" s="3" t="str">
        <f aca="false">K$2241</f>
        <v>Razão de Mortalidade Proporcional: mortes abaixo de 50 anos/ total de óbitos</v>
      </c>
      <c r="L2773" s="3" t="str">
        <f aca="false">L$2241</f>
        <v>Datasus</v>
      </c>
      <c r="M2773" s="3" t="str">
        <f aca="false">M$2241</f>
        <v>Porcentagem %</v>
      </c>
      <c r="N2773" s="5" t="s">
        <v>127</v>
      </c>
      <c r="O2773" s="3" t="n">
        <v>64.5301657841485</v>
      </c>
    </row>
    <row r="2774" customFormat="false" ht="15" hidden="false" customHeight="true" outlineLevel="0" collapsed="false">
      <c r="A2774" s="3" t="str">
        <f aca="false">A$2242</f>
        <v>Sustentabilidade Social</v>
      </c>
      <c r="B2774" s="3" t="str">
        <f aca="false">B$2242</f>
        <v>Anos Potenciais de Vida Perdidos</v>
      </c>
      <c r="C2774" s="3" t="n">
        <f aca="false">C$2242</f>
        <v>-1</v>
      </c>
      <c r="D2774" s="3" t="s">
        <v>246</v>
      </c>
      <c r="E2774" s="3" t="n">
        <f aca="false">E$2242</f>
        <v>2014</v>
      </c>
      <c r="F2774" s="3" t="n">
        <f aca="false">F$2242</f>
        <v>2016</v>
      </c>
      <c r="G2774" s="3" t="n">
        <v>10.2640229055821</v>
      </c>
      <c r="H2774" s="3"/>
      <c r="I2774" s="3"/>
      <c r="J2774" s="3"/>
      <c r="K2774" s="3" t="str">
        <f aca="false">K$2242</f>
        <v>Média da diferença da faixa etária em que os óbitos registrados ocorreram e a expectativa de vida ao nascer do Brasil.</v>
      </c>
      <c r="L2774" s="3" t="str">
        <f aca="false">L$2242</f>
        <v>Datasus</v>
      </c>
      <c r="M2774" s="3" t="str">
        <f aca="false">M$2242</f>
        <v>Anos</v>
      </c>
      <c r="N2774" s="5"/>
      <c r="O2774" s="3" t="n">
        <v>70.5507442636515</v>
      </c>
    </row>
    <row r="2775" customFormat="false" ht="15" hidden="false" customHeight="true" outlineLevel="0" collapsed="false">
      <c r="A2775" s="3" t="str">
        <f aca="false">A$2243</f>
        <v>Sustentabilidade Social</v>
      </c>
      <c r="B2775" s="3" t="str">
        <f aca="false">B$2243</f>
        <v>Formalidade do Mercado de Trabalho</v>
      </c>
      <c r="C2775" s="3" t="n">
        <f aca="false">C$2243</f>
        <v>1</v>
      </c>
      <c r="D2775" s="3" t="s">
        <v>246</v>
      </c>
      <c r="E2775" s="3" t="n">
        <f aca="false">E$2243</f>
        <v>2014</v>
      </c>
      <c r="F2775" s="3" t="n">
        <f aca="false">F$2243</f>
        <v>2016</v>
      </c>
      <c r="G2775" s="3" t="n">
        <v>63.7974683544304</v>
      </c>
      <c r="H2775" s="3"/>
      <c r="I2775" s="3"/>
      <c r="J2775" s="3"/>
      <c r="K2775" s="3" t="str">
        <f aca="false">K$2243</f>
        <v>Proporção de empregados de 10 anos ou mais de idade com carteira de trabalho assinada em relação ao total de ocupados</v>
      </c>
      <c r="L2775" s="3" t="str">
        <f aca="false">L$2243</f>
        <v>PNADc /IBGE</v>
      </c>
      <c r="M2775" s="3" t="str">
        <f aca="false">M$2243</f>
        <v>Porcentagem %</v>
      </c>
      <c r="N277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775" s="3" t="n">
        <v>67.5326927447294</v>
      </c>
    </row>
    <row r="2776" customFormat="false" ht="15" hidden="false" customHeight="true" outlineLevel="0" collapsed="false">
      <c r="A2776" s="3" t="str">
        <f aca="false">A$2244</f>
        <v>Sustentabilidade Social</v>
      </c>
      <c r="B2776" s="3" t="str">
        <f aca="false">B$2244</f>
        <v>Inserção Econômica</v>
      </c>
      <c r="C2776" s="3" t="n">
        <f aca="false">C$2244</f>
        <v>1</v>
      </c>
      <c r="D2776" s="3" t="s">
        <v>246</v>
      </c>
      <c r="E2776" s="3" t="n">
        <v>2015</v>
      </c>
      <c r="F2776" s="3" t="n">
        <v>2016</v>
      </c>
      <c r="G2776" s="3" t="n">
        <v>90.8770161290323</v>
      </c>
      <c r="H2776" s="3"/>
      <c r="I2776" s="3"/>
      <c r="J2776" s="3"/>
      <c r="K2776" s="3" t="str">
        <f aca="false">K$2244</f>
        <v>Proporção de ocupados em relação a População Economicamente Ativa</v>
      </c>
      <c r="L2776" s="3" t="str">
        <f aca="false">L$2244</f>
        <v>IBGE</v>
      </c>
      <c r="M2776" s="3" t="str">
        <f aca="false">M$2244</f>
        <v>Porcentagem %</v>
      </c>
      <c r="N2776" s="5"/>
      <c r="O2776" s="3" t="n">
        <v>41.5378563404795</v>
      </c>
    </row>
    <row r="2777" customFormat="false" ht="15" hidden="false" customHeight="true" outlineLevel="0" collapsed="false">
      <c r="A2777" s="3" t="str">
        <f aca="false">A$2245</f>
        <v>Sustentabilidade Social</v>
      </c>
      <c r="B2777" s="3" t="str">
        <f aca="false">B$2245</f>
        <v>IDH</v>
      </c>
      <c r="C2777" s="3" t="n">
        <f aca="false">C$2245</f>
        <v>1</v>
      </c>
      <c r="D2777" s="3" t="s">
        <v>246</v>
      </c>
      <c r="E2777" s="3" t="n">
        <f aca="false">E$2245</f>
        <v>2010</v>
      </c>
      <c r="F2777" s="3" t="n">
        <f aca="false">F$2245</f>
        <v>2016</v>
      </c>
      <c r="G2777" s="3" t="n">
        <v>0.74</v>
      </c>
      <c r="H2777" s="3"/>
      <c r="I2777" s="3"/>
      <c r="J2777" s="3"/>
      <c r="K2777" s="3" t="str">
        <f aca="false">K$2245</f>
        <v>IDH estadual</v>
      </c>
      <c r="L2777" s="3" t="str">
        <f aca="false">L$2245</f>
        <v>PNUD</v>
      </c>
      <c r="M2777" s="3" t="str">
        <f aca="false">M$2245</f>
        <v>Índice de 0 a 1</v>
      </c>
      <c r="N2777" s="5"/>
      <c r="O2777" s="3" t="n">
        <v>56.4766839378238</v>
      </c>
    </row>
    <row r="2778" customFormat="false" ht="15" hidden="false" customHeight="true" outlineLevel="0" collapsed="false">
      <c r="A2778" s="3" t="str">
        <f aca="false">A$2246</f>
        <v>Sustentabilidade Social</v>
      </c>
      <c r="B2778" s="3" t="str">
        <f aca="false">B$2246</f>
        <v>Inserção Econômica dos Jovens</v>
      </c>
      <c r="C2778" s="3" t="n">
        <f aca="false">C$2246</f>
        <v>1</v>
      </c>
      <c r="D2778" s="3" t="s">
        <v>246</v>
      </c>
      <c r="E2778" s="3" t="n">
        <f aca="false">E$2246</f>
        <v>2014</v>
      </c>
      <c r="F2778" s="3" t="n">
        <f aca="false">F$2246</f>
        <v>2016</v>
      </c>
      <c r="G2778" s="3" t="n">
        <v>83.1550796742388</v>
      </c>
      <c r="H2778" s="3"/>
      <c r="I2778" s="3"/>
      <c r="J2778" s="3"/>
      <c r="K2778" s="3" t="str">
        <f aca="false">K$2246</f>
        <v>Proporção dos jovens que estudam ou trabalham</v>
      </c>
      <c r="L2778" s="3" t="str">
        <f aca="false">L$2246</f>
        <v>IBGE</v>
      </c>
      <c r="M2778" s="3" t="str">
        <f aca="false">M$2246</f>
        <v>Porcentagem %</v>
      </c>
      <c r="N2778" s="5"/>
      <c r="O2778" s="3" t="n">
        <v>72.7973915607463</v>
      </c>
    </row>
    <row r="2779" customFormat="false" ht="15" hidden="false" customHeight="true" outlineLevel="0" collapsed="false">
      <c r="A2779" s="3" t="str">
        <f aca="false">A$2247</f>
        <v>Sustentabilidade Social</v>
      </c>
      <c r="B2779" s="3" t="str">
        <f aca="false">B$2247</f>
        <v>Mortalidade Materna</v>
      </c>
      <c r="C2779" s="3" t="n">
        <f aca="false">C$2247</f>
        <v>-1</v>
      </c>
      <c r="D2779" s="3" t="s">
        <v>246</v>
      </c>
      <c r="E2779" s="3" t="n">
        <f aca="false">E$2247</f>
        <v>2014</v>
      </c>
      <c r="F2779" s="3" t="n">
        <f aca="false">F$2247</f>
        <v>2016</v>
      </c>
      <c r="G2779" s="3" t="n">
        <v>4.69428470836756</v>
      </c>
      <c r="H2779" s="3"/>
      <c r="I2779" s="3"/>
      <c r="J2779" s="3"/>
      <c r="K2779" s="3" t="str">
        <f aca="false">K$2247</f>
        <v>Óbitos maternos em relação a população feminina em idade fértil (15-49 anos).</v>
      </c>
      <c r="L2779" s="3" t="str">
        <f aca="false">L$2247</f>
        <v>Datasus</v>
      </c>
      <c r="M2779" s="3" t="str">
        <f aca="false">M$2247</f>
        <v>Taxa de mortalidade por 100 mil mulheres</v>
      </c>
      <c r="N2779" s="5"/>
      <c r="O2779" s="3" t="n">
        <v>42.6921959018314</v>
      </c>
    </row>
    <row r="2780" customFormat="false" ht="15" hidden="false" customHeight="true" outlineLevel="0" collapsed="false">
      <c r="A2780" s="3" t="str">
        <f aca="false">A$2248</f>
        <v>Sustentabilidade Social</v>
      </c>
      <c r="B2780" s="3" t="str">
        <f aca="false">B$2248</f>
        <v>Mortalidade Precoce</v>
      </c>
      <c r="C2780" s="3" t="n">
        <f aca="false">C$2248</f>
        <v>-1</v>
      </c>
      <c r="D2780" s="3" t="s">
        <v>246</v>
      </c>
      <c r="E2780" s="3" t="n">
        <f aca="false">E$2248</f>
        <v>2014</v>
      </c>
      <c r="F2780" s="3" t="n">
        <f aca="false">F$2248</f>
        <v>2016</v>
      </c>
      <c r="G2780" s="3" t="n">
        <v>146.245047312495</v>
      </c>
      <c r="H2780" s="3"/>
      <c r="I2780" s="3"/>
      <c r="J2780" s="3"/>
      <c r="K2780" s="3" t="str">
        <f aca="false">K$2248</f>
        <v>Mortalidade de Jovens (15-29 anos) por causas externas.
</v>
      </c>
      <c r="L2780" s="3" t="str">
        <f aca="false">L$2248</f>
        <v>Datasus</v>
      </c>
      <c r="M2780" s="3" t="str">
        <f aca="false">M$2248</f>
        <v>Taxa de mortalidade por 100 mil jovens</v>
      </c>
      <c r="N2780" s="5"/>
      <c r="O2780" s="3" t="n">
        <v>32.4962934947487</v>
      </c>
    </row>
    <row r="2781" customFormat="false" ht="15" hidden="false" customHeight="true" outlineLevel="0" collapsed="false">
      <c r="A2781" s="3" t="str">
        <f aca="false">A$2249</f>
        <v>Sustentabilidade Social</v>
      </c>
      <c r="B2781" s="3" t="str">
        <f aca="false">B$2249</f>
        <v>Previdência Social</v>
      </c>
      <c r="C2781" s="3" t="n">
        <f aca="false">C$2249</f>
        <v>1</v>
      </c>
      <c r="D2781" s="3" t="s">
        <v>246</v>
      </c>
      <c r="E2781" s="3" t="n">
        <f aca="false">E$2249</f>
        <v>2014</v>
      </c>
      <c r="F2781" s="3" t="n">
        <f aca="false">F$2249</f>
        <v>2016</v>
      </c>
      <c r="G2781" s="3" t="n">
        <v>64.0736254376834</v>
      </c>
      <c r="H2781" s="3"/>
      <c r="I2781" s="3"/>
      <c r="J2781" s="3"/>
      <c r="K2781" s="3" t="str">
        <f aca="false">K$2249</f>
        <v>Proporção de idosos (mais de 60 anos) que recebem previdência social</v>
      </c>
      <c r="L2781" s="3" t="str">
        <f aca="false">L$2249</f>
        <v>IBGE</v>
      </c>
      <c r="M2781" s="3" t="str">
        <f aca="false">M$2249</f>
        <v>Porcentagem %</v>
      </c>
      <c r="N2781" s="5" t="s">
        <v>150</v>
      </c>
      <c r="O2781" s="3" t="n">
        <v>38.6832224987338</v>
      </c>
    </row>
    <row r="2782" customFormat="false" ht="15" hidden="false" customHeight="true" outlineLevel="0" collapsed="false">
      <c r="A2782" s="3" t="str">
        <f aca="false">A$2250</f>
        <v>Sustentabilidade Social</v>
      </c>
      <c r="B2782" s="3" t="str">
        <f aca="false">B$2250</f>
        <v>Mortalidade na infância</v>
      </c>
      <c r="C2782" s="3" t="n">
        <f aca="false">C$2250</f>
        <v>-1</v>
      </c>
      <c r="D2782" s="3" t="s">
        <v>246</v>
      </c>
      <c r="E2782" s="3" t="n">
        <f aca="false">E$2250</f>
        <v>2014</v>
      </c>
      <c r="F2782" s="3" t="n">
        <f aca="false">F$2250</f>
        <v>2016</v>
      </c>
      <c r="G2782" s="3" t="n">
        <v>13.4714288256544</v>
      </c>
      <c r="H2782" s="3"/>
      <c r="I2782" s="3"/>
      <c r="J2782" s="3"/>
      <c r="K2782" s="3" t="str">
        <f aca="false">K$2250</f>
        <v>Óbitos de menores de cinco anos por grupo de 1.000 nascidos vivos</v>
      </c>
      <c r="L2782" s="3" t="str">
        <f aca="false">L$2250</f>
        <v>Datasus</v>
      </c>
      <c r="M2782" s="3" t="str">
        <f aca="false">M$2250</f>
        <v>Porcentagem %</v>
      </c>
      <c r="N2782" s="5"/>
      <c r="O2782" s="3" t="n">
        <v>79.6265011549749</v>
      </c>
    </row>
    <row r="2783" customFormat="false" ht="15" hidden="false" customHeight="true" outlineLevel="0" collapsed="false">
      <c r="A2783" s="3" t="str">
        <f aca="false">A$2251</f>
        <v>Sustentabilidade Social</v>
      </c>
      <c r="B2783" s="3" t="str">
        <f aca="false">B$2251</f>
        <v> Total</v>
      </c>
      <c r="C2783" s="3" t="n">
        <f aca="false">C$2251</f>
        <v>1</v>
      </c>
      <c r="D2783" s="3" t="s">
        <v>246</v>
      </c>
      <c r="E2783" s="3" t="n">
        <f aca="false">E$2251</f>
        <v>2016</v>
      </c>
      <c r="F2783" s="3" t="n">
        <f aca="false">F$2251</f>
        <v>2016</v>
      </c>
      <c r="G2783" s="3" t="n">
        <v>68.4800064952599</v>
      </c>
      <c r="H2783" s="3"/>
      <c r="I2783" s="3"/>
      <c r="J2783" s="3"/>
      <c r="K2783" s="3" t="str">
        <f aca="false">K$2251</f>
        <v>Nota obtida via normalização e ponderação de indicadores que variam de 0 a 100.</v>
      </c>
      <c r="L2783" s="3" t="str">
        <f aca="false">L$2251</f>
        <v>Tendências</v>
      </c>
      <c r="M2783" s="3" t="str">
        <f aca="false">M$2251</f>
        <v>Nota de 0 a 100</v>
      </c>
      <c r="N2783" s="5"/>
      <c r="O2783" s="3" t="n">
        <v>71.1166469005466</v>
      </c>
    </row>
    <row r="2784" customFormat="false" ht="15" hidden="false" customHeight="true" outlineLevel="0" collapsed="false">
      <c r="A2784" s="3" t="str">
        <f aca="false">A$2252</f>
        <v> Ranking Geral</v>
      </c>
      <c r="B2784" s="3" t="str">
        <f aca="false">B$2252</f>
        <v> Total</v>
      </c>
      <c r="C2784" s="3" t="n">
        <f aca="false">C$2252</f>
        <v>1</v>
      </c>
      <c r="D2784" s="3" t="s">
        <v>246</v>
      </c>
      <c r="E2784" s="3" t="n">
        <f aca="false">E$2252</f>
        <v>2016</v>
      </c>
      <c r="F2784" s="3" t="n">
        <f aca="false">F$2252</f>
        <v>2016</v>
      </c>
      <c r="G2784" s="3" t="n">
        <v>62.634850931552</v>
      </c>
      <c r="H2784" s="3"/>
      <c r="I2784" s="3"/>
      <c r="J2784" s="3"/>
      <c r="K2784" s="3" t="str">
        <f aca="false">K$2252</f>
        <v>Nota obtida via normalização e ponderação de indicadores que variam de 0 a 100.</v>
      </c>
      <c r="L2784" s="3" t="str">
        <f aca="false">L$2252</f>
        <v>Tendências</v>
      </c>
      <c r="M2784" s="3" t="str">
        <f aca="false">M$2252</f>
        <v>Nota de 0 a 100</v>
      </c>
      <c r="N2784" s="5"/>
      <c r="O2784" s="3" t="n">
        <v>62.634850931552</v>
      </c>
    </row>
    <row r="2785" customFormat="false" ht="15" hidden="false" customHeight="true" outlineLevel="0" collapsed="false">
      <c r="A2785" s="3" t="str">
        <f aca="false">A$2177</f>
        <v>Sustentabilidade Ambiental</v>
      </c>
      <c r="B2785" s="3" t="str">
        <f aca="false">B$2177</f>
        <v>Emissões de CO2</v>
      </c>
      <c r="C2785" s="3" t="n">
        <f aca="false">C$2177</f>
        <v>-1</v>
      </c>
      <c r="D2785" s="3" t="s">
        <v>247</v>
      </c>
      <c r="E2785" s="3" t="n">
        <f aca="false">E$2177</f>
        <v>2014</v>
      </c>
      <c r="F2785" s="3" t="n">
        <f aca="false">F$2177</f>
        <v>2016</v>
      </c>
      <c r="G2785" s="3" t="n">
        <v>3.89957929566895</v>
      </c>
      <c r="H2785" s="3"/>
      <c r="I2785" s="3"/>
      <c r="J2785" s="3"/>
      <c r="K2785" s="3" t="str">
        <f aca="false">K$2177</f>
        <v>CO2 emitido e derivado de remoção de unidades de conservação (toneladas por habitante).</v>
      </c>
      <c r="L2785" s="3" t="str">
        <f aca="false">L$2177</f>
        <v>SEEG/OC</v>
      </c>
      <c r="M2785" s="3" t="str">
        <f aca="false">M$2177</f>
        <v>Toneladas emitidas de CO2  por habitante</v>
      </c>
      <c r="N2785" s="5" t="str">
        <f aca="false">N$71</f>
        <v>A partir da publicação de 2019, ou seja, do dado de 2017, o denominador foi alterado de população para PIB total (o PIB utilizado para cálculo é estimado pela Tendências)</v>
      </c>
      <c r="O2785" s="3" t="n">
        <v>31.0062305601557</v>
      </c>
    </row>
    <row r="2786" customFormat="false" ht="15" hidden="false" customHeight="true" outlineLevel="0" collapsed="false">
      <c r="A2786" s="3" t="str">
        <f aca="false">A$2178</f>
        <v>Sustentabilidade Ambiental</v>
      </c>
      <c r="B2786" s="3" t="str">
        <f aca="false">B$2178</f>
        <v>Serviços Urbanos</v>
      </c>
      <c r="C2786" s="3" t="n">
        <f aca="false">C$2178</f>
        <v>1</v>
      </c>
      <c r="D2786" s="3" t="s">
        <v>247</v>
      </c>
      <c r="E2786" s="3" t="n">
        <f aca="false">E$2178</f>
        <v>2014</v>
      </c>
      <c r="F2786" s="3" t="n">
        <f aca="false">F$2178</f>
        <v>2016</v>
      </c>
      <c r="G2786" s="3" t="n">
        <v>1.03025669065571</v>
      </c>
      <c r="H2786" s="3"/>
      <c r="I2786" s="3"/>
      <c r="J2786" s="3"/>
      <c r="K2786" s="3" t="str">
        <f aca="false">K$2178</f>
        <v>Oferta de serviços municipais para coleta de materiais especias e limpeza urbana (Nota: 0-2).</v>
      </c>
      <c r="L2786" s="3" t="str">
        <f aca="false">L$2178</f>
        <v>SNIS</v>
      </c>
      <c r="M2786" s="3" t="str">
        <f aca="false">M$2178</f>
        <v>Pontuação de 0 a 2</v>
      </c>
      <c r="N2786" s="5"/>
      <c r="O2786" s="3" t="n">
        <v>47.0171406862525</v>
      </c>
    </row>
    <row r="2787" customFormat="false" ht="15" hidden="false" customHeight="true" outlineLevel="0" collapsed="false">
      <c r="A2787" s="3" t="str">
        <f aca="false">A$2179</f>
        <v>Sustentabilidade Ambiental</v>
      </c>
      <c r="B2787" s="3" t="str">
        <f aca="false">B$2179</f>
        <v>Destinação do Lixo</v>
      </c>
      <c r="C2787" s="3" t="n">
        <f aca="false">C$2179</f>
        <v>1</v>
      </c>
      <c r="D2787" s="3" t="s">
        <v>247</v>
      </c>
      <c r="E2787" s="3" t="n">
        <f aca="false">E$2179</f>
        <v>2014</v>
      </c>
      <c r="F2787" s="3" t="n">
        <f aca="false">F$2179</f>
        <v>2016</v>
      </c>
      <c r="G2787" s="3" t="n">
        <v>0.521245855041642</v>
      </c>
      <c r="H2787" s="3"/>
      <c r="I2787" s="3"/>
      <c r="J2787" s="3"/>
      <c r="K2787" s="3" t="str">
        <f aca="false">K$2179</f>
        <v>Destinação adequada para o tipo de resíduo sólido e qualidade das unidades de destino em solo (Nota: 0-1)</v>
      </c>
      <c r="L2787" s="3" t="str">
        <f aca="false">L$2179</f>
        <v>SNIS</v>
      </c>
      <c r="M2787" s="3" t="str">
        <f aca="false">M$2179</f>
        <v>Pontuação de 0 a 1</v>
      </c>
      <c r="N2787" s="5"/>
      <c r="O2787" s="3" t="n">
        <v>75.0814766149264</v>
      </c>
    </row>
    <row r="2788" customFormat="false" ht="15" hidden="false" customHeight="true" outlineLevel="0" collapsed="false">
      <c r="A2788" s="3" t="str">
        <f aca="false">A$2180</f>
        <v>Sustentabilidade Ambiental</v>
      </c>
      <c r="B2788" s="3" t="str">
        <f aca="false">B$2180</f>
        <v>Tratamento de Esgoto</v>
      </c>
      <c r="C2788" s="3" t="n">
        <f aca="false">C$2180</f>
        <v>1</v>
      </c>
      <c r="D2788" s="3" t="s">
        <v>247</v>
      </c>
      <c r="E2788" s="3" t="n">
        <f aca="false">E$2180</f>
        <v>2014</v>
      </c>
      <c r="F2788" s="3" t="n">
        <f aca="false">F$2180</f>
        <v>2016</v>
      </c>
      <c r="G2788" s="3" t="n">
        <v>44.73</v>
      </c>
      <c r="H2788" s="3"/>
      <c r="I2788" s="3"/>
      <c r="J2788" s="3"/>
      <c r="K2788" s="3" t="str">
        <f aca="false">K$2180</f>
        <v>Parcela tratada do total de água consumida no estado.</v>
      </c>
      <c r="L2788" s="3" t="str">
        <f aca="false">L$2180</f>
        <v>SNIS</v>
      </c>
      <c r="M2788" s="3" t="str">
        <f aca="false">M$2180</f>
        <v>Porcentagem %</v>
      </c>
      <c r="N27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788" s="3" t="n">
        <v>62.2630504520268</v>
      </c>
    </row>
    <row r="2789" customFormat="false" ht="15" hidden="false" customHeight="true" outlineLevel="0" collapsed="false">
      <c r="A2789" s="3" t="str">
        <f aca="false">A$2181</f>
        <v>Sustentabilidade Ambiental</v>
      </c>
      <c r="B2789" s="3" t="str">
        <f aca="false">B$2181</f>
        <v> Total</v>
      </c>
      <c r="C2789" s="3" t="n">
        <f aca="false">C$2181</f>
        <v>1</v>
      </c>
      <c r="D2789" s="3" t="s">
        <v>247</v>
      </c>
      <c r="E2789" s="3" t="n">
        <f aca="false">E$2181</f>
        <v>2016</v>
      </c>
      <c r="F2789" s="3" t="n">
        <f aca="false">F$2181</f>
        <v>2016</v>
      </c>
      <c r="G2789" s="3" t="n">
        <v>53.3866782443278</v>
      </c>
      <c r="H2789" s="3"/>
      <c r="I2789" s="3"/>
      <c r="J2789" s="3"/>
      <c r="K2789" s="3" t="str">
        <f aca="false">K$2181</f>
        <v>Nota obtida via normalização e ponderação de indicadores que variam de 0 a 100.</v>
      </c>
      <c r="L2789" s="3" t="str">
        <f aca="false">L$2181</f>
        <v>Tendências</v>
      </c>
      <c r="M2789" s="3" t="str">
        <f aca="false">M$2181</f>
        <v>Nota de 0 a 100</v>
      </c>
      <c r="N2789" s="5"/>
      <c r="O2789" s="3" t="n">
        <v>67.6013463181702</v>
      </c>
    </row>
    <row r="2790" customFormat="false" ht="15" hidden="false" customHeight="true" outlineLevel="0" collapsed="false">
      <c r="A2790" s="3" t="str">
        <f aca="false">A$2182</f>
        <v>Capital Humano</v>
      </c>
      <c r="B2790" s="3" t="str">
        <f aca="false">B$2182</f>
        <v>Custo de Mão de Obra</v>
      </c>
      <c r="C2790" s="3" t="n">
        <f aca="false">C$2182</f>
        <v>-1</v>
      </c>
      <c r="D2790" s="3" t="s">
        <v>247</v>
      </c>
      <c r="E2790" s="3" t="n">
        <f aca="false">E$2182</f>
        <v>2015</v>
      </c>
      <c r="F2790" s="3" t="n">
        <f aca="false">F$2182</f>
        <v>2016</v>
      </c>
      <c r="G2790" s="3" t="n">
        <v>1792</v>
      </c>
      <c r="H2790" s="3"/>
      <c r="I2790" s="3"/>
      <c r="J2790" s="3"/>
      <c r="K2790" s="3" t="str">
        <f aca="false">K$2182</f>
        <v>Rendimento médio nominal de todos os trabalhos, habitualmente recebido por mês, pelas pessoas de 14 anos ou mais de idade, ocupadas na semana de referência, com rendimento de trabalho (Reais)</v>
      </c>
      <c r="L2790" s="3" t="str">
        <f aca="false">L$2182</f>
        <v>PNADc /IBGE</v>
      </c>
      <c r="M2790" s="3" t="str">
        <f aca="false">M$2182</f>
        <v>Reais (R$)</v>
      </c>
      <c r="N2790" s="3" t="str">
        <f aca="false">N$17</f>
        <v>A partir da publicação de 2016, ou seja, do dado de 2015, passou a ser usado o rendimento médio nominal de todos os trabalhos, antes disso se usava o rendimento médio real do trabalho principal</v>
      </c>
      <c r="O2790" s="3" t="n">
        <v>68.0404278284761</v>
      </c>
    </row>
    <row r="2791" customFormat="false" ht="15" hidden="false" customHeight="true" outlineLevel="0" collapsed="false">
      <c r="A2791" s="3" t="str">
        <f aca="false">A$2183</f>
        <v>Capital Humano</v>
      </c>
      <c r="B2791" s="3" t="str">
        <f aca="false">B$2183</f>
        <v>PEA com Ensino Superior</v>
      </c>
      <c r="C2791" s="3" t="n">
        <f aca="false">C$2183</f>
        <v>1</v>
      </c>
      <c r="D2791" s="3" t="s">
        <v>247</v>
      </c>
      <c r="E2791" s="3" t="n">
        <f aca="false">E$2183</f>
        <v>2014</v>
      </c>
      <c r="F2791" s="3" t="n">
        <f aca="false">F$2183</f>
        <v>2016</v>
      </c>
      <c r="G2791" s="3" t="n">
        <v>10.9530583214794</v>
      </c>
      <c r="H2791" s="3"/>
      <c r="I2791" s="3"/>
      <c r="J2791" s="3"/>
      <c r="K2791" s="3" t="str">
        <f aca="false">K$2183</f>
        <v>Pessoas de 10 anos ou mais de idade com 15 anos ou mais de estudo/população economicamente ativa.</v>
      </c>
      <c r="L2791" s="3" t="str">
        <f aca="false">L$2183</f>
        <v>PNADc /IBGE</v>
      </c>
      <c r="M2791" s="3" t="str">
        <f aca="false">M$2183</f>
        <v>Porcentagem %</v>
      </c>
      <c r="N2791" s="5"/>
      <c r="O2791" s="3" t="n">
        <v>25.2230409375385</v>
      </c>
    </row>
    <row r="2792" customFormat="false" ht="15" hidden="false" customHeight="true" outlineLevel="0" collapsed="false">
      <c r="A2792" s="3" t="str">
        <f aca="false">A$2184</f>
        <v>Capital Humano</v>
      </c>
      <c r="B2792" s="3" t="str">
        <f aca="false">B$2184</f>
        <v>Produtividade do Trabalho</v>
      </c>
      <c r="C2792" s="3" t="n">
        <f aca="false">C$2184</f>
        <v>1</v>
      </c>
      <c r="D2792" s="3" t="s">
        <v>247</v>
      </c>
      <c r="E2792" s="3" t="n">
        <f aca="false">E$2184</f>
        <v>2014</v>
      </c>
      <c r="F2792" s="3" t="n">
        <f aca="false">F$2184</f>
        <v>2016</v>
      </c>
      <c r="G2792" s="3" t="n">
        <v>33.6854570744588</v>
      </c>
      <c r="H2792" s="3"/>
      <c r="I2792" s="3"/>
      <c r="J2792" s="3"/>
      <c r="K2792" s="3" t="str">
        <f aca="false">K$2184</f>
        <v>PIB pelo total de pessoas ocupadas no período</v>
      </c>
      <c r="L2792" s="3" t="str">
        <f aca="false">L$2184</f>
        <v>PNADc /IBGE</v>
      </c>
      <c r="M2792" s="3" t="str">
        <f aca="false">M$2184</f>
        <v>Mil Reais (R$) por habitante</v>
      </c>
      <c r="N2792" s="5" t="str">
        <f aca="false">N$19</f>
        <v>O PIB utilizado para cálculo é estimado pela Tendências</v>
      </c>
      <c r="O2792" s="3" t="n">
        <v>18.6560087000266</v>
      </c>
    </row>
    <row r="2793" customFormat="false" ht="15" hidden="false" customHeight="true" outlineLevel="0" collapsed="false">
      <c r="A2793" s="3" t="str">
        <f aca="false">A$2185</f>
        <v>Capital Humano</v>
      </c>
      <c r="B2793" s="3" t="str">
        <f aca="false">B$2185</f>
        <v>Qualificação dos Trabalhadores</v>
      </c>
      <c r="C2793" s="3" t="n">
        <f aca="false">C$2185</f>
        <v>1</v>
      </c>
      <c r="D2793" s="3" t="s">
        <v>247</v>
      </c>
      <c r="E2793" s="3" t="n">
        <f aca="false">E$2185</f>
        <v>2014</v>
      </c>
      <c r="F2793" s="3" t="n">
        <f aca="false">F$2185</f>
        <v>2016</v>
      </c>
      <c r="G2793" s="3" t="n">
        <v>9.7456076</v>
      </c>
      <c r="H2793" s="3"/>
      <c r="I2793" s="3"/>
      <c r="J2793" s="3"/>
      <c r="K2793" s="3" t="str">
        <f aca="false">K$2185</f>
        <v>Anos de estudos da população economicamente ativa.</v>
      </c>
      <c r="L2793" s="3" t="str">
        <f aca="false">L$2185</f>
        <v>PNADc /IBGE</v>
      </c>
      <c r="M2793" s="3" t="str">
        <f aca="false">M$2185</f>
        <v>Anos</v>
      </c>
      <c r="N2793" s="5"/>
      <c r="O2793" s="3" t="n">
        <v>48.8814116448134</v>
      </c>
    </row>
    <row r="2794" customFormat="false" ht="15" hidden="false" customHeight="true" outlineLevel="0" collapsed="false">
      <c r="A2794" s="3" t="str">
        <f aca="false">A$2186</f>
        <v>Capital Humano</v>
      </c>
      <c r="B2794" s="3" t="str">
        <f aca="false">B$2186</f>
        <v> Total</v>
      </c>
      <c r="C2794" s="3" t="n">
        <f aca="false">C$2186</f>
        <v>1</v>
      </c>
      <c r="D2794" s="3" t="s">
        <v>247</v>
      </c>
      <c r="E2794" s="3" t="n">
        <f aca="false">E$2186</f>
        <v>2016</v>
      </c>
      <c r="F2794" s="3" t="n">
        <f aca="false">F$2186</f>
        <v>2016</v>
      </c>
      <c r="G2794" s="3" t="n">
        <v>47.2716376058084</v>
      </c>
      <c r="H2794" s="3"/>
      <c r="I2794" s="3"/>
      <c r="J2794" s="3"/>
      <c r="K2794" s="3" t="str">
        <f aca="false">K$2186</f>
        <v>Nota obtida via normalização e ponderação de indicadores que variam de 0 a 100.</v>
      </c>
      <c r="L2794" s="3" t="str">
        <f aca="false">L$2186</f>
        <v>Tendências</v>
      </c>
      <c r="M2794" s="3" t="str">
        <f aca="false">M$2186</f>
        <v>Nota de 0 a 100</v>
      </c>
      <c r="N2794" s="5"/>
      <c r="O2794" s="3" t="n">
        <v>36.5423580080587</v>
      </c>
    </row>
    <row r="2795" customFormat="false" ht="15" hidden="false" customHeight="true" outlineLevel="0" collapsed="false">
      <c r="A2795" s="3" t="str">
        <f aca="false">A$2187</f>
        <v>Educação</v>
      </c>
      <c r="B2795" s="3" t="str">
        <f aca="false">B$2187</f>
        <v>Avaliação da Educação</v>
      </c>
      <c r="C2795" s="3" t="n">
        <f aca="false">C$2187</f>
        <v>1</v>
      </c>
      <c r="D2795" s="3" t="s">
        <v>247</v>
      </c>
      <c r="E2795" s="3" t="n">
        <f aca="false">E$2187</f>
        <v>2016</v>
      </c>
      <c r="F2795" s="3" t="n">
        <f aca="false">F$2187</f>
        <v>2016</v>
      </c>
      <c r="G2795" s="3" t="n">
        <v>100</v>
      </c>
      <c r="H2795" s="3"/>
      <c r="I2795" s="3"/>
      <c r="J2795" s="3"/>
      <c r="K2795" s="4" t="str">
        <f aca="false">K$2187</f>
        <v>Dummy para existência avaliações sistemáticas de educação (100 = Há um sistema; 0 = Não há um sistema)</v>
      </c>
      <c r="L2795" s="4" t="str">
        <f aca="false">L$2187</f>
        <v>Secretarias Estaduais de Educação</v>
      </c>
      <c r="M2795" s="4" t="str">
        <f aca="false">M$2187</f>
        <v>Pontuação de 0 ou 100</v>
      </c>
      <c r="N279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795" s="3" t="n">
        <v>10000</v>
      </c>
    </row>
    <row r="2796" customFormat="false" ht="15" hidden="false" customHeight="true" outlineLevel="0" collapsed="false">
      <c r="A2796" s="3" t="str">
        <f aca="false">A$2188</f>
        <v>Educação</v>
      </c>
      <c r="B2796" s="3" t="str">
        <f aca="false">B$2188</f>
        <v>IDEB</v>
      </c>
      <c r="C2796" s="3" t="n">
        <f aca="false">C$2188</f>
        <v>1</v>
      </c>
      <c r="D2796" s="3" t="s">
        <v>247</v>
      </c>
      <c r="E2796" s="3" t="n">
        <f aca="false">E$2188</f>
        <v>2013</v>
      </c>
      <c r="F2796" s="3" t="n">
        <f aca="false">F$2188</f>
        <v>2016</v>
      </c>
      <c r="G2796" s="3" t="n">
        <v>4.97276026709575</v>
      </c>
      <c r="H2796" s="3"/>
      <c r="I2796" s="3"/>
      <c r="J2796" s="3"/>
      <c r="K2796" s="3" t="str">
        <f aca="false">K$2188</f>
        <v>Qualidade da educação básica do Brasil, considera fluxo escolar e média de desempenhos nas avaliações de toda a rede de ensino (nota de  0 a 10)</v>
      </c>
      <c r="L2796" s="3" t="str">
        <f aca="false">L$2188</f>
        <v>INEP</v>
      </c>
      <c r="M2796" s="3" t="str">
        <f aca="false">M$2188</f>
        <v>Pontuação de 0 a 10</v>
      </c>
      <c r="N2796" s="5"/>
      <c r="O2796" s="3" t="n">
        <v>93.0469640420067</v>
      </c>
    </row>
    <row r="2797" customFormat="false" ht="15" hidden="false" customHeight="true" outlineLevel="0" collapsed="false">
      <c r="A2797" s="3" t="str">
        <f aca="false">A$2189</f>
        <v>Educação</v>
      </c>
      <c r="B2797" s="3" t="str">
        <f aca="false">B$2189</f>
        <v>ENEM</v>
      </c>
      <c r="C2797" s="3" t="n">
        <f aca="false">C$2189</f>
        <v>1</v>
      </c>
      <c r="D2797" s="3" t="s">
        <v>247</v>
      </c>
      <c r="E2797" s="3" t="n">
        <f aca="false">E$2189</f>
        <v>2014</v>
      </c>
      <c r="F2797" s="3" t="n">
        <f aca="false">F$2189</f>
        <v>2016</v>
      </c>
      <c r="G2797" s="3" t="n">
        <v>496.425019719441</v>
      </c>
      <c r="H2797" s="3"/>
      <c r="I2797" s="3"/>
      <c r="J2797" s="3"/>
      <c r="K2797" s="3" t="str">
        <f aca="false">K$2189</f>
        <v>Desempenho dos alunos do Ensino Médio para acesso ao Ensino Superior e a programas de financiamento em instituições privadas (nota de 0 a 1000).</v>
      </c>
      <c r="L2797" s="3" t="str">
        <f aca="false">L$2189</f>
        <v>INEP</v>
      </c>
      <c r="M2797" s="3" t="str">
        <f aca="false">M$2189</f>
        <v>Pontuação de 0 a 1000</v>
      </c>
      <c r="N2797" s="5"/>
      <c r="O2797" s="3" t="n">
        <v>43.9774650736691</v>
      </c>
    </row>
    <row r="2798" customFormat="false" ht="15" hidden="false" customHeight="true" outlineLevel="0" collapsed="false">
      <c r="A2798" s="3" t="str">
        <f aca="false">A$2190</f>
        <v>Educação</v>
      </c>
      <c r="B2798" s="3" t="str">
        <f aca="false">B$2190</f>
        <v>PISA</v>
      </c>
      <c r="C2798" s="3" t="n">
        <f aca="false">C$2190</f>
        <v>1</v>
      </c>
      <c r="D2798" s="3" t="s">
        <v>247</v>
      </c>
      <c r="E2798" s="3" t="n">
        <f aca="false">E$2190</f>
        <v>2012</v>
      </c>
      <c r="F2798" s="3" t="n">
        <f aca="false">F$2190</f>
        <v>2016</v>
      </c>
      <c r="G2798" s="3" t="n">
        <v>389.6</v>
      </c>
      <c r="H2798" s="3"/>
      <c r="I2798" s="3"/>
      <c r="J2798" s="3"/>
      <c r="K2798" s="3" t="str">
        <f aca="false">K$2190</f>
        <v>Desempenho dos estudantes na faixa dos 15 anos no Programa internacional de avaliação dos estudantes (Nota: 0-1000)</v>
      </c>
      <c r="L2798" s="3" t="str">
        <f aca="false">L$2190</f>
        <v>PISA</v>
      </c>
      <c r="M2798" s="3" t="str">
        <f aca="false">M$2190</f>
        <v>Pontuação de 0 a 1000</v>
      </c>
      <c r="N2798" s="5"/>
      <c r="O2798" s="3" t="n">
        <v>55.4328621908128</v>
      </c>
    </row>
    <row r="2799" customFormat="false" ht="15" hidden="false" customHeight="true" outlineLevel="0" collapsed="false">
      <c r="A2799" s="3" t="str">
        <f aca="false">A$2191</f>
        <v>Educação</v>
      </c>
      <c r="B2799" s="3" t="str">
        <f aca="false">B$2191</f>
        <v>Índice de Oportunidade da Educação</v>
      </c>
      <c r="C2799" s="3" t="n">
        <f aca="false">C$2191</f>
        <v>1</v>
      </c>
      <c r="D2799" s="3" t="s">
        <v>247</v>
      </c>
      <c r="E2799" s="3" t="n">
        <f aca="false">E$2191</f>
        <v>2015</v>
      </c>
      <c r="F2799" s="3" t="n">
        <f aca="false">F$2191</f>
        <v>2016</v>
      </c>
      <c r="G2799" s="3" t="n">
        <v>4.589831</v>
      </c>
      <c r="H2799" s="3"/>
      <c r="I2799" s="3"/>
      <c r="J2799" s="3"/>
      <c r="K2799" s="3" t="str">
        <f aca="false">K$2191</f>
        <v>Mede a qualidade das oportunidades educacionais oferecidas por municípios e estados (Nota: 0-10)</v>
      </c>
      <c r="L2799" s="3" t="str">
        <f aca="false">L$2191</f>
        <v>CLP/Metas</v>
      </c>
      <c r="M2799" s="3" t="str">
        <f aca="false">M$2191</f>
        <v>Pontuação de 0 a 10</v>
      </c>
      <c r="N2799" s="5"/>
      <c r="O2799" s="3" t="n">
        <v>70.3353697339952</v>
      </c>
    </row>
    <row r="2800" customFormat="false" ht="15" hidden="false" customHeight="true" outlineLevel="0" collapsed="false">
      <c r="A2800" s="3" t="str">
        <f aca="false">A$2192</f>
        <v>Educação</v>
      </c>
      <c r="B2800" s="3" t="str">
        <f aca="false">B$2192</f>
        <v>Taxa de Abandono do Ensino Fundamental</v>
      </c>
      <c r="C2800" s="3" t="n">
        <f aca="false">C$2192</f>
        <v>-1</v>
      </c>
      <c r="D2800" s="3" t="s">
        <v>247</v>
      </c>
      <c r="E2800" s="3" t="n">
        <f aca="false">E$2192</f>
        <v>2014</v>
      </c>
      <c r="F2800" s="3" t="n">
        <f aca="false">F$2192</f>
        <v>2016</v>
      </c>
      <c r="G2800" s="3" t="n">
        <v>2.43968672303595</v>
      </c>
      <c r="H2800" s="3"/>
      <c r="I2800" s="3"/>
      <c r="J2800" s="3"/>
      <c r="K2800" s="3" t="str">
        <f aca="false">K$2192</f>
        <v>Porcentagem dos alunos do ensino fundamental que abandonam os estudos</v>
      </c>
      <c r="L2800" s="3" t="str">
        <f aca="false">L$2192</f>
        <v>Portal Qedu</v>
      </c>
      <c r="M2800" s="3" t="str">
        <f aca="false">M$2192</f>
        <v>Porcentagem %</v>
      </c>
      <c r="N2800" s="5" t="str">
        <f aca="false">N$27</f>
        <v>A partir de 2017 o indicador Taxa de abandono do ensino fundamental foi substituído pelo Taxa de frequência líquida do ensino fundamental</v>
      </c>
      <c r="O2800" s="3" t="n">
        <v>84.4724684847651</v>
      </c>
    </row>
    <row r="2801" customFormat="false" ht="15" hidden="false" customHeight="true" outlineLevel="0" collapsed="false">
      <c r="A2801" s="3" t="str">
        <f aca="false">A$2193</f>
        <v>Educação</v>
      </c>
      <c r="B2801" s="3" t="str">
        <f aca="false">B$2193</f>
        <v>Taxa de Abandono do Ensino Médio</v>
      </c>
      <c r="C2801" s="3" t="n">
        <f aca="false">C$2193</f>
        <v>-1</v>
      </c>
      <c r="D2801" s="3" t="s">
        <v>247</v>
      </c>
      <c r="E2801" s="3" t="n">
        <f aca="false">E$2193</f>
        <v>2014</v>
      </c>
      <c r="F2801" s="3" t="n">
        <f aca="false">F$2193</f>
        <v>2016</v>
      </c>
      <c r="G2801" s="3" t="n">
        <v>5.87932700116794</v>
      </c>
      <c r="H2801" s="3"/>
      <c r="I2801" s="3"/>
      <c r="J2801" s="3"/>
      <c r="K2801" s="3" t="str">
        <f aca="false">K$2193</f>
        <v>Porcentagem dos alunos do ensino médio que abandonam os estudos.</v>
      </c>
      <c r="L2801" s="3" t="str">
        <f aca="false">L$2193</f>
        <v>Portal Qedu</v>
      </c>
      <c r="M2801" s="3" t="str">
        <f aca="false">M$2193</f>
        <v>Porcentagem %</v>
      </c>
      <c r="N2801" s="5" t="str">
        <f aca="false">N$28</f>
        <v>A partir de 2017 o indicador Taxa de abandono do ensino médio foi substituído pelo Taxa de frequência líquida do ensino médio</v>
      </c>
      <c r="O2801" s="3" t="n">
        <v>79.1600937220097</v>
      </c>
    </row>
    <row r="2802" customFormat="false" ht="15" hidden="false" customHeight="true" outlineLevel="0" collapsed="false">
      <c r="A2802" s="3" t="str">
        <f aca="false">A$2194</f>
        <v>Educação</v>
      </c>
      <c r="B2802" s="3" t="str">
        <f aca="false">B$2194</f>
        <v> Total</v>
      </c>
      <c r="C2802" s="3" t="n">
        <f aca="false">C$2194</f>
        <v>1</v>
      </c>
      <c r="D2802" s="3" t="s">
        <v>247</v>
      </c>
      <c r="E2802" s="3" t="n">
        <f aca="false">E$2194</f>
        <v>2016</v>
      </c>
      <c r="F2802" s="3" t="n">
        <f aca="false">F$2194</f>
        <v>2016</v>
      </c>
      <c r="G2802" s="3" t="n">
        <v>75.9337266314857</v>
      </c>
      <c r="H2802" s="3"/>
      <c r="I2802" s="3"/>
      <c r="J2802" s="3"/>
      <c r="K2802" s="3" t="str">
        <f aca="false">K$2194</f>
        <v>Nota obtida via normalização e ponderação de indicadores que variam de 0 a 100.</v>
      </c>
      <c r="L2802" s="3" t="str">
        <f aca="false">L$2194</f>
        <v>Tendências</v>
      </c>
      <c r="M2802" s="3" t="str">
        <f aca="false">M$2194</f>
        <v>Nota de 0 a 100</v>
      </c>
      <c r="N2802" s="5"/>
      <c r="O2802" s="3" t="n">
        <v>74.9947957985033</v>
      </c>
    </row>
    <row r="2803" customFormat="false" ht="15" hidden="false" customHeight="true" outlineLevel="0" collapsed="false">
      <c r="A2803" s="3" t="str">
        <f aca="false">A$2195</f>
        <v>Eficiência da Máquina Pública</v>
      </c>
      <c r="B2803" s="3" t="str">
        <f aca="false">B$2195</f>
        <v>Eficiência do Judiciário</v>
      </c>
      <c r="C2803" s="3" t="n">
        <f aca="false">C$2195</f>
        <v>-1</v>
      </c>
      <c r="D2803" s="3" t="s">
        <v>247</v>
      </c>
      <c r="E2803" s="3" t="n">
        <f aca="false">E$2195</f>
        <v>2014</v>
      </c>
      <c r="F2803" s="3" t="n">
        <f aca="false">F$2195</f>
        <v>2016</v>
      </c>
      <c r="G2803" s="3" t="n">
        <v>62.0801530437077</v>
      </c>
      <c r="H2803" s="3"/>
      <c r="I2803" s="3"/>
      <c r="J2803" s="3"/>
      <c r="K2803" s="3" t="str">
        <f aca="false">K$2195</f>
        <v>Taxa de congestionamento = 1 - (processos baixados)/(casos novos + casos pendentes)</v>
      </c>
      <c r="L2803" s="3" t="str">
        <f aca="false">L$2195</f>
        <v>Justiça em Números/CNJ</v>
      </c>
      <c r="M2803" s="3" t="str">
        <f aca="false">M$2195</f>
        <v>Porcentagem %</v>
      </c>
      <c r="N280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803" s="3" t="n">
        <v>38.4057725698991</v>
      </c>
    </row>
    <row r="2804" customFormat="false" ht="15" hidden="false" customHeight="true" outlineLevel="0" collapsed="false">
      <c r="A2804" s="3" t="str">
        <f aca="false">A$2196</f>
        <v>Eficiência da Máquina Pública</v>
      </c>
      <c r="B2804" s="3" t="str">
        <f aca="false">B$2196</f>
        <v>Custo do Executivo/PIB</v>
      </c>
      <c r="C2804" s="3" t="n">
        <f aca="false">C$2196</f>
        <v>-1</v>
      </c>
      <c r="D2804" s="3" t="s">
        <v>247</v>
      </c>
      <c r="E2804" s="3" t="n">
        <f aca="false">E$2196</f>
        <v>2015</v>
      </c>
      <c r="F2804" s="3" t="n">
        <f aca="false">F$2196</f>
        <v>2016</v>
      </c>
      <c r="G2804" s="3" t="n">
        <v>1.90299700735517</v>
      </c>
      <c r="H2804" s="3"/>
      <c r="I2804" s="3"/>
      <c r="J2804" s="3"/>
      <c r="K2804" s="3" t="str">
        <f aca="false">K$2196</f>
        <v>Recursos públicos alocados na administração direta / PIB</v>
      </c>
      <c r="L2804" s="3" t="str">
        <f aca="false">L$2196</f>
        <v>FINBRA/Siconfi</v>
      </c>
      <c r="M2804" s="3" t="str">
        <f aca="false">M$2196</f>
        <v>Porcentagem %</v>
      </c>
      <c r="N2804" s="3" t="str">
        <f aca="false">N$61</f>
        <v>O PIB utilizado para cálculo é estimado pela Tendências</v>
      </c>
      <c r="O2804" s="3" t="n">
        <v>79.5917769647327</v>
      </c>
    </row>
    <row r="2805" customFormat="false" ht="15" hidden="false" customHeight="true" outlineLevel="0" collapsed="false">
      <c r="A2805" s="3" t="str">
        <f aca="false">A$2197</f>
        <v>Eficiência da Máquina Pública</v>
      </c>
      <c r="B2805" s="3" t="str">
        <f aca="false">B$2197</f>
        <v>Custo do Judiciário/PIB</v>
      </c>
      <c r="C2805" s="3" t="n">
        <f aca="false">C$2197</f>
        <v>-1</v>
      </c>
      <c r="D2805" s="3" t="s">
        <v>247</v>
      </c>
      <c r="E2805" s="3" t="n">
        <f aca="false">E$2197</f>
        <v>2015</v>
      </c>
      <c r="F2805" s="3" t="n">
        <f aca="false">F$2197</f>
        <v>2016</v>
      </c>
      <c r="G2805" s="3" t="n">
        <v>0.875116615117299</v>
      </c>
      <c r="H2805" s="3"/>
      <c r="I2805" s="3"/>
      <c r="J2805" s="3"/>
      <c r="K2805" s="3" t="str">
        <f aca="false">K$2197</f>
        <v>Recursos públicos alocados no judiciário / PIB</v>
      </c>
      <c r="L2805" s="3" t="str">
        <f aca="false">L$2197</f>
        <v>FINBRA/Siconfi</v>
      </c>
      <c r="M2805" s="3" t="str">
        <f aca="false">M$2197</f>
        <v>Porcentagem %</v>
      </c>
      <c r="N2805" s="3" t="str">
        <f aca="false">N$63</f>
        <v>O PIB utilizado para cálculo é estimado pela Tendências. O Distrito Federal não é válido nesse indicador.</v>
      </c>
      <c r="O2805" s="3" t="n">
        <v>94.7690735456709</v>
      </c>
    </row>
    <row r="2806" customFormat="false" ht="15" hidden="false" customHeight="true" outlineLevel="0" collapsed="false">
      <c r="A2806" s="3" t="str">
        <f aca="false">A$2198</f>
        <v>Eficiência da Máquina Pública</v>
      </c>
      <c r="B2806" s="3" t="str">
        <f aca="false">B$2198</f>
        <v>Custo do Legislativo/PIB</v>
      </c>
      <c r="C2806" s="3" t="n">
        <f aca="false">C$2198</f>
        <v>-1</v>
      </c>
      <c r="D2806" s="3" t="s">
        <v>247</v>
      </c>
      <c r="E2806" s="3" t="n">
        <f aca="false">E$2198</f>
        <v>2015</v>
      </c>
      <c r="F2806" s="3" t="n">
        <f aca="false">F$2198</f>
        <v>2016</v>
      </c>
      <c r="G2806" s="3" t="n">
        <v>0.382468175800773</v>
      </c>
      <c r="H2806" s="3"/>
      <c r="I2806" s="3"/>
      <c r="J2806" s="3"/>
      <c r="K2806" s="3" t="str">
        <f aca="false">K$2198</f>
        <v>Recursos públicos alocados no legislativo / PIB</v>
      </c>
      <c r="L2806" s="3" t="str">
        <f aca="false">L$2198</f>
        <v>FINBRA/Siconfi</v>
      </c>
      <c r="M2806" s="3" t="str">
        <f aca="false">M$2198</f>
        <v>Porcentagem %</v>
      </c>
      <c r="N2806" s="3" t="str">
        <f aca="false">N$64</f>
        <v>O PIB utilizado para cálculo é estimado pela Tendências</v>
      </c>
      <c r="O2806" s="3" t="n">
        <v>85.2124393752864</v>
      </c>
    </row>
    <row r="2807" customFormat="false" ht="15" hidden="false" customHeight="true" outlineLevel="0" collapsed="false">
      <c r="A2807" s="3" t="str">
        <f aca="false">A$2199</f>
        <v>Eficiência da Máquina Pública</v>
      </c>
      <c r="B2807" s="3" t="str">
        <f aca="false">B$2199</f>
        <v>Índice de Transparência</v>
      </c>
      <c r="C2807" s="3" t="n">
        <f aca="false">C$2199</f>
        <v>1</v>
      </c>
      <c r="D2807" s="3" t="s">
        <v>247</v>
      </c>
      <c r="E2807" s="3" t="n">
        <f aca="false">E$2199</f>
        <v>2014</v>
      </c>
      <c r="F2807" s="3" t="n">
        <f aca="false">F$2199</f>
        <v>2016</v>
      </c>
      <c r="G2807" s="3" t="n">
        <v>4.78</v>
      </c>
      <c r="H2807" s="3"/>
      <c r="I2807" s="3"/>
      <c r="J2807" s="3"/>
      <c r="K2807" s="3" t="str">
        <f aca="false">K$2199</f>
        <v>Avaliação dos portais de acesso a informações de gastos estaduais (Nota: 0-10)</v>
      </c>
      <c r="L2807" s="3" t="str">
        <f aca="false">L$2199</f>
        <v>Associação Contas Abertas</v>
      </c>
      <c r="M2807" s="3" t="str">
        <f aca="false">M$2199</f>
        <v>Pontuação de 0 a 10</v>
      </c>
      <c r="N2807" s="3" t="str">
        <f aca="false">N$62</f>
        <v>A partir da edição de 2018, ou seja, do dado de 2016, passou a ser usado a avaliação Escala Brasil Transparente</v>
      </c>
      <c r="O2807" s="3" t="n">
        <v>48.4586929716399</v>
      </c>
    </row>
    <row r="2808" customFormat="false" ht="15" hidden="false" customHeight="true" outlineLevel="0" collapsed="false">
      <c r="A2808" s="3" t="str">
        <f aca="false">A$2200</f>
        <v>Eficiência da Máquina Pública</v>
      </c>
      <c r="B2808" s="3" t="str">
        <f aca="false">B$2200</f>
        <v>% Servidores Comissionados</v>
      </c>
      <c r="C2808" s="3" t="n">
        <f aca="false">C$2200</f>
        <v>-1</v>
      </c>
      <c r="D2808" s="3" t="s">
        <v>247</v>
      </c>
      <c r="E2808" s="3" t="n">
        <f aca="false">E$2200</f>
        <v>2014</v>
      </c>
      <c r="F2808" s="3" t="n">
        <f aca="false">F$2200</f>
        <v>2016</v>
      </c>
      <c r="G2808" s="3" t="n">
        <v>8.78227299723998</v>
      </c>
      <c r="H2808" s="3"/>
      <c r="I2808" s="3"/>
      <c r="J2808" s="3"/>
      <c r="K2808" s="3" t="str">
        <f aca="false">K$2200</f>
        <v>% de cargos comissionados no total de cargos públicos</v>
      </c>
      <c r="L2808" s="3" t="str">
        <f aca="false">L$2200</f>
        <v>IBGE/Estadic</v>
      </c>
      <c r="M2808" s="3" t="str">
        <f aca="false">M$2200</f>
        <v>Porcentagem %</v>
      </c>
      <c r="N2808" s="5"/>
      <c r="O2808" s="3" t="n">
        <v>47.3606112472006</v>
      </c>
    </row>
    <row r="2809" customFormat="false" ht="15" hidden="false" customHeight="true" outlineLevel="0" collapsed="false">
      <c r="A2809" s="3" t="str">
        <f aca="false">A$2201</f>
        <v>Eficiência da Máquina Pública</v>
      </c>
      <c r="B2809" s="3" t="str">
        <f aca="false">B$2201</f>
        <v> Total</v>
      </c>
      <c r="C2809" s="3" t="n">
        <f aca="false">C$2201</f>
        <v>1</v>
      </c>
      <c r="D2809" s="3" t="s">
        <v>247</v>
      </c>
      <c r="E2809" s="3" t="n">
        <f aca="false">E$2201</f>
        <v>2016</v>
      </c>
      <c r="F2809" s="3" t="n">
        <f aca="false">F$2201</f>
        <v>2016</v>
      </c>
      <c r="G2809" s="3" t="n">
        <v>64.7054294693352</v>
      </c>
      <c r="H2809" s="3"/>
      <c r="I2809" s="3"/>
      <c r="J2809" s="3"/>
      <c r="K2809" s="3" t="str">
        <f aca="false">K$2201</f>
        <v>Nota obtida via normalização e ponderação de indicadores que variam de 0 a 100.</v>
      </c>
      <c r="L2809" s="3" t="str">
        <f aca="false">L$2201</f>
        <v>Tendências</v>
      </c>
      <c r="M2809" s="3" t="str">
        <f aca="false">M$2201</f>
        <v>Nota de 0 a 100</v>
      </c>
      <c r="N2809" s="5"/>
      <c r="O2809" s="3" t="n">
        <v>66.5627253320585</v>
      </c>
    </row>
    <row r="2810" customFormat="false" ht="15" hidden="false" customHeight="true" outlineLevel="0" collapsed="false">
      <c r="A2810" s="3" t="str">
        <f aca="false">A$2202</f>
        <v>Infraestrutura</v>
      </c>
      <c r="B2810" s="3" t="str">
        <f aca="false">B$2202</f>
        <v>Acessibilidade do Serviço de Telecomunicações</v>
      </c>
      <c r="C2810" s="3" t="n">
        <f aca="false">C$2202</f>
        <v>1</v>
      </c>
      <c r="D2810" s="3" t="s">
        <v>247</v>
      </c>
      <c r="E2810" s="3" t="n">
        <f aca="false">E$2202</f>
        <v>2015</v>
      </c>
      <c r="F2810" s="3" t="n">
        <f aca="false">F$2202</f>
        <v>2016</v>
      </c>
      <c r="G2810" s="3" t="n">
        <v>140.510950450912</v>
      </c>
      <c r="H2810" s="3"/>
      <c r="I2810" s="3"/>
      <c r="J2810" s="3"/>
      <c r="K2810" s="3" t="str">
        <f aca="false">K$2202</f>
        <v>Densidade de acessos por 100 habitantes (telefonia móvel e banda larga*)</v>
      </c>
      <c r="L2810" s="3" t="str">
        <f aca="false">L$2202</f>
        <v>ANATEL</v>
      </c>
      <c r="M2810" s="3" t="str">
        <f aca="false">M$2202</f>
        <v>Acessos por 100 mil habitantes</v>
      </c>
      <c r="N2810" s="5"/>
      <c r="O2810" s="3" t="n">
        <v>40.6265885799575</v>
      </c>
    </row>
    <row r="2811" customFormat="false" ht="15" hidden="false" customHeight="true" outlineLevel="0" collapsed="false">
      <c r="A2811" s="3" t="str">
        <f aca="false">A$2203</f>
        <v>Infraestrutura</v>
      </c>
      <c r="B2811" s="3" t="str">
        <f aca="false">B$2203</f>
        <v>Custo de Combustíveis</v>
      </c>
      <c r="C2811" s="3" t="n">
        <f aca="false">C$2203</f>
        <v>-1</v>
      </c>
      <c r="D2811" s="3" t="s">
        <v>247</v>
      </c>
      <c r="E2811" s="3" t="n">
        <f aca="false">E$2203</f>
        <v>2015</v>
      </c>
      <c r="F2811" s="3" t="n">
        <f aca="false">F$2203</f>
        <v>2016</v>
      </c>
      <c r="G2811" s="3" t="n">
        <v>3.00553940412871</v>
      </c>
      <c r="H2811" s="3"/>
      <c r="I2811" s="3"/>
      <c r="J2811" s="3"/>
      <c r="K2811" s="3" t="str">
        <f aca="false">K$2203</f>
        <v>Preço pago em reais por consumidores finais (etanol, gasolina e diesel)</v>
      </c>
      <c r="L2811" s="3" t="str">
        <f aca="false">L$2203</f>
        <v>ANP</v>
      </c>
      <c r="M2811" s="3" t="str">
        <f aca="false">M$2203</f>
        <v>Reais (R$)</v>
      </c>
      <c r="N2811" s="5" t="str">
        <f aca="false">N$6</f>
        <v>A partir da edição de 2018, ou seja, do dado de 2017 o preço pago passou a ser ponderado pela participação dos combustíveis no consumo total.</v>
      </c>
      <c r="O2811" s="3" t="n">
        <v>75.7459182129562</v>
      </c>
    </row>
    <row r="2812" customFormat="false" ht="15" hidden="false" customHeight="true" outlineLevel="0" collapsed="false">
      <c r="A2812" s="3" t="str">
        <f aca="false">A$2204</f>
        <v>Infraestrutura</v>
      </c>
      <c r="B2812" s="3" t="str">
        <f aca="false">B$2204</f>
        <v>Custo de Saneamento Básico</v>
      </c>
      <c r="C2812" s="3" t="n">
        <f aca="false">C$2204</f>
        <v>-1</v>
      </c>
      <c r="D2812" s="3" t="s">
        <v>247</v>
      </c>
      <c r="E2812" s="3" t="n">
        <f aca="false">E$2204</f>
        <v>2014</v>
      </c>
      <c r="F2812" s="3" t="n">
        <f aca="false">F$2204</f>
        <v>2016</v>
      </c>
      <c r="G2812" s="3" t="n">
        <v>3.39</v>
      </c>
      <c r="H2812" s="3"/>
      <c r="I2812" s="3"/>
      <c r="J2812" s="3"/>
      <c r="K2812" s="3" t="str">
        <f aca="false">K$2204</f>
        <v>Tarifa média praticada pelo serviço de tratamento e distribuição</v>
      </c>
      <c r="L2812" s="3" t="str">
        <f aca="false">L$2204</f>
        <v>SNIS</v>
      </c>
      <c r="M2812" s="3" t="str">
        <f aca="false">M$2204</f>
        <v>Reais ($) por m3</v>
      </c>
      <c r="N2812" s="5"/>
      <c r="O2812" s="3" t="n">
        <v>40.0709219858156</v>
      </c>
    </row>
    <row r="2813" customFormat="false" ht="15" hidden="false" customHeight="true" outlineLevel="0" collapsed="false">
      <c r="A2813" s="3" t="str">
        <f aca="false">A$2205</f>
        <v>Infraestrutura</v>
      </c>
      <c r="B2813" s="3" t="str">
        <f aca="false">B$2205</f>
        <v>Disponibilidade de Voos Diretos</v>
      </c>
      <c r="C2813" s="3" t="n">
        <f aca="false">C$2205</f>
        <v>1</v>
      </c>
      <c r="D2813" s="3" t="s">
        <v>247</v>
      </c>
      <c r="E2813" s="3" t="n">
        <f aca="false">E$2205</f>
        <v>2015</v>
      </c>
      <c r="F2813" s="3" t="n">
        <f aca="false">F$2205</f>
        <v>2016</v>
      </c>
      <c r="G2813" s="3" t="n">
        <v>16854</v>
      </c>
      <c r="H2813" s="3"/>
      <c r="I2813" s="3"/>
      <c r="J2813" s="3"/>
      <c r="K2813" s="3" t="str">
        <f aca="false">K$2205</f>
        <v>Número de voos diretos</v>
      </c>
      <c r="L2813" s="3" t="str">
        <f aca="false">L$2205</f>
        <v>ANAC</v>
      </c>
      <c r="M2813" s="3" t="str">
        <f aca="false">M$2205</f>
        <v>Número de voos</v>
      </c>
      <c r="N2813" s="5"/>
      <c r="O2813" s="3" t="n">
        <v>6.14708634186975</v>
      </c>
    </row>
    <row r="2814" customFormat="false" ht="15" hidden="false" customHeight="true" outlineLevel="0" collapsed="false">
      <c r="A2814" s="3" t="str">
        <f aca="false">A$2206</f>
        <v>Infraestrutura</v>
      </c>
      <c r="B2814" s="3" t="str">
        <f aca="false">B$2206</f>
        <v>Acesso à Energia Elétrica</v>
      </c>
      <c r="C2814" s="3" t="n">
        <f aca="false">C$2206</f>
        <v>1</v>
      </c>
      <c r="D2814" s="3" t="s">
        <v>247</v>
      </c>
      <c r="E2814" s="3" t="n">
        <f aca="false">E$2206</f>
        <v>2014</v>
      </c>
      <c r="F2814" s="3" t="n">
        <f aca="false">F$2206</f>
        <v>2016</v>
      </c>
      <c r="G2814" s="3" t="n">
        <v>99.8197386210004</v>
      </c>
      <c r="H2814" s="3"/>
      <c r="I2814" s="3"/>
      <c r="J2814" s="3"/>
      <c r="K2814" s="3" t="str">
        <f aca="false">K$2206</f>
        <v>Proporção de domicílios com acesso a energia elétrica (iluminação elétrica).</v>
      </c>
      <c r="L2814" s="3" t="str">
        <f aca="false">L$2206</f>
        <v>PNADc /IBGE</v>
      </c>
      <c r="M2814" s="3" t="str">
        <f aca="false">M$2206</f>
        <v>Porcentagem %</v>
      </c>
      <c r="N2814" s="5"/>
      <c r="O2814" s="3" t="n">
        <v>97.0771904976502</v>
      </c>
    </row>
    <row r="2815" customFormat="false" ht="15" hidden="false" customHeight="true" outlineLevel="0" collapsed="false">
      <c r="A2815" s="3" t="str">
        <f aca="false">A$2207</f>
        <v>Infraestrutura</v>
      </c>
      <c r="B2815" s="3" t="str">
        <f aca="false">B$2207</f>
        <v>Custo da Energia Elétrica</v>
      </c>
      <c r="C2815" s="3" t="n">
        <f aca="false">C$2207</f>
        <v>-1</v>
      </c>
      <c r="D2815" s="3" t="s">
        <v>247</v>
      </c>
      <c r="E2815" s="3" t="n">
        <f aca="false">E$2207</f>
        <v>2015</v>
      </c>
      <c r="F2815" s="3" t="n">
        <f aca="false">F$2207</f>
        <v>2016</v>
      </c>
      <c r="G2815" s="3" t="n">
        <v>653.419117865897</v>
      </c>
      <c r="H2815" s="3"/>
      <c r="I2815" s="3"/>
      <c r="J2815" s="3"/>
      <c r="K2815" s="3" t="str">
        <f aca="false">K$2207</f>
        <v>Tarifa média praticada para o consumo comercial, residencial e industrial.</v>
      </c>
      <c r="L2815" s="3" t="str">
        <f aca="false">L$2207</f>
        <v>ANEEL</v>
      </c>
      <c r="M2815" s="3" t="str">
        <f aca="false">M$2207</f>
        <v>Reais (R$) por MWh</v>
      </c>
      <c r="N2815" s="5"/>
      <c r="O2815" s="3" t="n">
        <v>8.43865001892713</v>
      </c>
    </row>
    <row r="2816" customFormat="false" ht="15" hidden="false" customHeight="true" outlineLevel="0" collapsed="false">
      <c r="A2816" s="3" t="str">
        <f aca="false">A$2208</f>
        <v>Infraestrutura</v>
      </c>
      <c r="B2816" s="3" t="str">
        <f aca="false">B$2208</f>
        <v>Qualidade da Energia Elétrica</v>
      </c>
      <c r="C2816" s="3" t="n">
        <f aca="false">C$2208</f>
        <v>-1</v>
      </c>
      <c r="D2816" s="3" t="s">
        <v>247</v>
      </c>
      <c r="E2816" s="3" t="n">
        <f aca="false">E$2208</f>
        <v>2015</v>
      </c>
      <c r="F2816" s="3" t="n">
        <f aca="false">F$2208</f>
        <v>2016</v>
      </c>
      <c r="G2816" s="3" t="n">
        <v>2.22792486499905</v>
      </c>
      <c r="H2816" s="3"/>
      <c r="I2816" s="3"/>
      <c r="J2816" s="3"/>
      <c r="K2816" s="3" t="str">
        <f aca="false">K$2208</f>
        <v>O indicador aponta o Desempenho Global de Continuidade, que considera a duração e frequência de interrupções no serviço de energia.</v>
      </c>
      <c r="L2816" s="3" t="str">
        <f aca="false">L$2208</f>
        <v>ANEEL</v>
      </c>
      <c r="M2816" s="3" t="str">
        <f aca="false">M$2208</f>
        <v>Pontuação</v>
      </c>
      <c r="N2816" s="5"/>
      <c r="O2816" s="3" t="n">
        <v>6.07590089291378</v>
      </c>
    </row>
    <row r="2817" customFormat="false" ht="15" hidden="false" customHeight="true" outlineLevel="0" collapsed="false">
      <c r="A2817" s="3" t="str">
        <f aca="false">A$2209</f>
        <v>Infraestrutura</v>
      </c>
      <c r="B2817" s="3" t="str">
        <f aca="false">B$2209</f>
        <v>Mobilidade Urbana</v>
      </c>
      <c r="C2817" s="3" t="n">
        <f aca="false">C$2209</f>
        <v>-1</v>
      </c>
      <c r="D2817" s="3" t="s">
        <v>247</v>
      </c>
      <c r="E2817" s="3" t="n">
        <f aca="false">E$2209</f>
        <v>2014</v>
      </c>
      <c r="F2817" s="3" t="n">
        <f aca="false">F$2209</f>
        <v>2016</v>
      </c>
      <c r="G2817" s="3" t="n">
        <v>28.6141838065613</v>
      </c>
      <c r="H2817" s="3"/>
      <c r="I2817" s="3"/>
      <c r="J2817" s="3"/>
      <c r="K2817" s="3" t="str">
        <f aca="false">K$2209</f>
        <v>Tempo gasto no trajeto entre casa e trabalho (minutos)</v>
      </c>
      <c r="L2817" s="3" t="str">
        <f aca="false">L$2209</f>
        <v>PNADc /IBGE</v>
      </c>
      <c r="M2817" s="3" t="str">
        <f aca="false">M$2209</f>
        <v>Minutos</v>
      </c>
      <c r="N2817" s="5"/>
      <c r="O2817" s="3" t="n">
        <v>66.9416393279557</v>
      </c>
    </row>
    <row r="2818" customFormat="false" ht="15" hidden="false" customHeight="true" outlineLevel="0" collapsed="false">
      <c r="A2818" s="3" t="str">
        <f aca="false">A$2210</f>
        <v>Infraestrutura</v>
      </c>
      <c r="B2818" s="3" t="str">
        <f aca="false">B$2210</f>
        <v>Qualidade das Rodovias</v>
      </c>
      <c r="C2818" s="3" t="n">
        <f aca="false">C$2210</f>
        <v>1</v>
      </c>
      <c r="D2818" s="3" t="s">
        <v>247</v>
      </c>
      <c r="E2818" s="3" t="n">
        <f aca="false">E$2210</f>
        <v>2015</v>
      </c>
      <c r="F2818" s="3" t="n">
        <f aca="false">F$2210</f>
        <v>2016</v>
      </c>
      <c r="G2818" s="3" t="n">
        <v>3.14068965517241</v>
      </c>
      <c r="H2818" s="3"/>
      <c r="I2818" s="3"/>
      <c r="J2818" s="3"/>
      <c r="K2818" s="3" t="str">
        <f aca="false">K$2210</f>
        <v>Avaliação das condições das vias rodoviárias (nota entre 1 (ruim) a 5 (ótimo) ponderada pela extensão pesquisada)</v>
      </c>
      <c r="L2818" s="3" t="str">
        <f aca="false">L$2210</f>
        <v>CNT</v>
      </c>
      <c r="M2818" s="3" t="str">
        <f aca="false">M$2210</f>
        <v>Pontuação de 1 a 5</v>
      </c>
      <c r="N2818" s="5"/>
      <c r="O2818" s="3" t="n">
        <v>41.2921686796304</v>
      </c>
    </row>
    <row r="2819" customFormat="false" ht="15" hidden="false" customHeight="true" outlineLevel="0" collapsed="false">
      <c r="A2819" s="3" t="str">
        <f aca="false">A$2211</f>
        <v>Infraestrutura</v>
      </c>
      <c r="B2819" s="3" t="str">
        <f aca="false">B$2211</f>
        <v>Qualidade do Serviço de Telecomunicações</v>
      </c>
      <c r="C2819" s="3" t="n">
        <f aca="false">C$2211</f>
        <v>1</v>
      </c>
      <c r="D2819" s="3" t="s">
        <v>247</v>
      </c>
      <c r="E2819" s="3" t="n">
        <f aca="false">E$2211</f>
        <v>2015</v>
      </c>
      <c r="F2819" s="3" t="n">
        <f aca="false">F$2211</f>
        <v>2016</v>
      </c>
      <c r="G2819" s="3" t="n">
        <v>68</v>
      </c>
      <c r="H2819" s="3"/>
      <c r="I2819" s="3"/>
      <c r="J2819" s="3"/>
      <c r="K2819" s="3" t="str">
        <f aca="false">K$2211</f>
        <v>Média do ranking de banda larga fixa e do de telefonia móvel (percentual de indicadores com cumprimento de metas)</v>
      </c>
      <c r="L2819" s="3" t="str">
        <f aca="false">L$2211</f>
        <v>ANATEL</v>
      </c>
      <c r="M2819" s="3" t="str">
        <f aca="false">M$2211</f>
        <v>Porcentagem %</v>
      </c>
      <c r="N2819" s="5"/>
      <c r="O2819" s="3" t="n">
        <v>84.8</v>
      </c>
    </row>
    <row r="2820" customFormat="false" ht="15" hidden="false" customHeight="true" outlineLevel="0" collapsed="false">
      <c r="A2820" s="3" t="str">
        <f aca="false">A$2212</f>
        <v>Infraestrutura</v>
      </c>
      <c r="B2820" s="3" t="str">
        <f aca="false">B$2212</f>
        <v> Total</v>
      </c>
      <c r="C2820" s="3" t="n">
        <f aca="false">C$2212</f>
        <v>1</v>
      </c>
      <c r="D2820" s="3" t="s">
        <v>247</v>
      </c>
      <c r="E2820" s="3" t="n">
        <f aca="false">E$2212</f>
        <v>2016</v>
      </c>
      <c r="F2820" s="3" t="n">
        <f aca="false">F$2212</f>
        <v>2016</v>
      </c>
      <c r="G2820" s="3" t="n">
        <v>44.7143139459243</v>
      </c>
      <c r="H2820" s="3"/>
      <c r="I2820" s="3"/>
      <c r="J2820" s="3"/>
      <c r="K2820" s="3" t="str">
        <f aca="false">K$2212</f>
        <v>Nota obtida via normalização e ponderação de indicadores que variam de 0 a 100.</v>
      </c>
      <c r="L2820" s="3" t="str">
        <f aca="false">L$2212</f>
        <v>Tendências</v>
      </c>
      <c r="M2820" s="3" t="str">
        <f aca="false">M$2212</f>
        <v>Nota de 0 a 100</v>
      </c>
      <c r="N2820" s="5"/>
      <c r="O2820" s="3" t="n">
        <v>28.977444514003</v>
      </c>
    </row>
    <row r="2821" customFormat="false" ht="15" hidden="false" customHeight="true" outlineLevel="0" collapsed="false">
      <c r="A2821" s="3" t="str">
        <f aca="false">A$2213</f>
        <v>Inovação</v>
      </c>
      <c r="B2821" s="3" t="str">
        <f aca="false">B$2213</f>
        <v>Produção Acadêmica</v>
      </c>
      <c r="C2821" s="3" t="n">
        <f aca="false">C$2213</f>
        <v>1</v>
      </c>
      <c r="D2821" s="3" t="s">
        <v>247</v>
      </c>
      <c r="E2821" s="3" t="n">
        <f aca="false">E$2213</f>
        <v>2014</v>
      </c>
      <c r="F2821" s="3" t="n">
        <f aca="false">F$2213</f>
        <v>2016</v>
      </c>
      <c r="G2821" s="3" t="n">
        <v>0.224624224301499</v>
      </c>
      <c r="H2821" s="3"/>
      <c r="I2821" s="3"/>
      <c r="J2821" s="3"/>
      <c r="K2821" s="3" t="str">
        <f aca="false">K$2213</f>
        <v>Total de documentos publicados em periódicos acadêmicos indexados no Scopus em relação à população total.</v>
      </c>
      <c r="L2821" s="3" t="str">
        <f aca="false">L$2213</f>
        <v>SCImago IR</v>
      </c>
      <c r="M2821" s="3" t="str">
        <f aca="false">M$2213</f>
        <v>Artigos por 1 milhão de habitantes</v>
      </c>
      <c r="N2821" s="5"/>
      <c r="O2821" s="3" t="n">
        <v>19.1156696480842</v>
      </c>
    </row>
    <row r="2822" customFormat="false" ht="15" hidden="false" customHeight="true" outlineLevel="0" collapsed="false">
      <c r="A2822" s="3" t="str">
        <f aca="false">A$2214</f>
        <v>Inovação</v>
      </c>
      <c r="B2822" s="3" t="str">
        <f aca="false">B$2214</f>
        <v>Investimentos Públicos em P&amp;D</v>
      </c>
      <c r="C2822" s="3" t="n">
        <f aca="false">C$2214</f>
        <v>1</v>
      </c>
      <c r="D2822" s="3" t="s">
        <v>247</v>
      </c>
      <c r="E2822" s="3" t="n">
        <f aca="false">E$2214</f>
        <v>2013</v>
      </c>
      <c r="F2822" s="3" t="n">
        <f aca="false">F$2214</f>
        <v>2016</v>
      </c>
      <c r="G2822" s="3" t="n">
        <v>0.0531084391237291</v>
      </c>
      <c r="H2822" s="3"/>
      <c r="I2822" s="3"/>
      <c r="J2822" s="3"/>
      <c r="K2822" s="3" t="str">
        <f aca="false">K$2214</f>
        <v>Participação de Investimento público em P&amp;D no PIB estadual</v>
      </c>
      <c r="L2822" s="3" t="str">
        <f aca="false">L$2214</f>
        <v>Min.CT&amp;I</v>
      </c>
      <c r="M2822" s="3" t="str">
        <f aca="false">M$2214</f>
        <v>Porcentagem %</v>
      </c>
      <c r="N2822" s="5" t="str">
        <f aca="false">N$68</f>
        <v>O PIB utilizado é o oficial divulgado pelo IBGE</v>
      </c>
      <c r="O2822" s="3" t="n">
        <v>8.86138911001311</v>
      </c>
    </row>
    <row r="2823" customFormat="false" ht="15" hidden="false" customHeight="true" outlineLevel="0" collapsed="false">
      <c r="A2823" s="3" t="str">
        <f aca="false">A$2215</f>
        <v>Inovação</v>
      </c>
      <c r="B2823" s="3" t="str">
        <f aca="false">B$2215</f>
        <v>Patentes</v>
      </c>
      <c r="C2823" s="3" t="n">
        <f aca="false">C$2215</f>
        <v>1</v>
      </c>
      <c r="D2823" s="3" t="s">
        <v>247</v>
      </c>
      <c r="E2823" s="3" t="n">
        <f aca="false">E$2215</f>
        <v>2012</v>
      </c>
      <c r="F2823" s="3" t="n">
        <f aca="false">F$2215</f>
        <v>2016</v>
      </c>
      <c r="G2823" s="3" t="n">
        <v>0.0185162823739557</v>
      </c>
      <c r="H2823" s="3"/>
      <c r="I2823" s="3"/>
      <c r="J2823" s="3"/>
      <c r="K2823" s="3" t="str">
        <f aca="false">K$2215</f>
        <v>Total de concessões de patentes, englobando os tipos: "Patente de Invenção", "Modelo de Utilidade" e "Certificado de Adição" em relação ao PIB.</v>
      </c>
      <c r="L2823" s="3" t="str">
        <f aca="false">L$2215</f>
        <v>INPI</v>
      </c>
      <c r="M2823" s="3" t="str">
        <f aca="false">M$2215</f>
        <v>Patentes pelo PIB em 1 bilhão de reais</v>
      </c>
      <c r="N2823" s="3" t="str">
        <f aca="false">N$69</f>
        <v>O PIB utilizado para cálculo é estimado pela Tendências</v>
      </c>
      <c r="O2823" s="3" t="n">
        <v>5.4306829704617</v>
      </c>
    </row>
    <row r="2824" customFormat="false" ht="15" hidden="false" customHeight="true" outlineLevel="0" collapsed="false">
      <c r="A2824" s="3" t="str">
        <f aca="false">A$2216</f>
        <v>Inovação</v>
      </c>
      <c r="B2824" s="3" t="str">
        <f aca="false">B$2216</f>
        <v> Total</v>
      </c>
      <c r="C2824" s="3" t="n">
        <f aca="false">C$2216</f>
        <v>1</v>
      </c>
      <c r="D2824" s="3" t="s">
        <v>247</v>
      </c>
      <c r="E2824" s="3" t="n">
        <f aca="false">E$2216</f>
        <v>2016</v>
      </c>
      <c r="F2824" s="3" t="n">
        <f aca="false">F$2216</f>
        <v>2016</v>
      </c>
      <c r="G2824" s="3" t="n">
        <v>11.5531069749213</v>
      </c>
      <c r="H2824" s="3"/>
      <c r="I2824" s="3"/>
      <c r="J2824" s="3"/>
      <c r="K2824" s="3" t="str">
        <f aca="false">K$2216</f>
        <v>Nota obtida via normalização e ponderação de indicadores que variam de 0 a 100.</v>
      </c>
      <c r="L2824" s="3" t="str">
        <f aca="false">L$2216</f>
        <v>Tendências</v>
      </c>
      <c r="M2824" s="3" t="str">
        <f aca="false">M$2216</f>
        <v>Nota de 0 a 100</v>
      </c>
      <c r="N2824" s="5"/>
      <c r="O2824" s="3" t="n">
        <v>11.8449900404364</v>
      </c>
    </row>
    <row r="2825" customFormat="false" ht="15.75" hidden="false" customHeight="true" outlineLevel="0" collapsed="false">
      <c r="A2825" s="3" t="str">
        <f aca="false">A$2217</f>
        <v>Potencial de Mercado</v>
      </c>
      <c r="B2825" s="3" t="str">
        <f aca="false">B$2217</f>
        <v>Tamanho de mercado</v>
      </c>
      <c r="C2825" s="3" t="n">
        <f aca="false">C$2217</f>
        <v>1</v>
      </c>
      <c r="D2825" s="3" t="s">
        <v>247</v>
      </c>
      <c r="E2825" s="3" t="n">
        <f aca="false">E$2217</f>
        <v>2015</v>
      </c>
      <c r="F2825" s="3" t="n">
        <f aca="false">F$2217</f>
        <v>2016</v>
      </c>
      <c r="G2825" s="3" t="n">
        <v>106.940293550892</v>
      </c>
      <c r="H2825" s="3"/>
      <c r="I2825" s="3"/>
      <c r="J2825" s="3"/>
      <c r="K2825" s="3" t="str">
        <f aca="false">K$2217</f>
        <v>Produto Interno Bruto (PIB) real a preços de 2013</v>
      </c>
      <c r="L2825" s="3" t="str">
        <f aca="false">L$2217</f>
        <v>IBGE/IBCR/CAGED</v>
      </c>
      <c r="M2825" s="3" t="str">
        <f aca="false">M$2217</f>
        <v>Reais a preços de 2013</v>
      </c>
      <c r="N2825" s="5" t="str">
        <f aca="false">N$2</f>
        <v>O PIB utilizado para cálculo é estimado pela Tendências</v>
      </c>
      <c r="O2825" s="3" t="n">
        <v>7.72558328274369</v>
      </c>
    </row>
    <row r="2826" customFormat="false" ht="15" hidden="false" customHeight="true" outlineLevel="0" collapsed="false">
      <c r="A2826" s="3" t="str">
        <f aca="false">A$2218</f>
        <v>Potencial de Mercado</v>
      </c>
      <c r="B2826" s="3" t="str">
        <f aca="false">B$2218</f>
        <v>Taxa de crescimento</v>
      </c>
      <c r="C2826" s="3" t="n">
        <f aca="false">C$2218</f>
        <v>1</v>
      </c>
      <c r="D2826" s="3" t="s">
        <v>247</v>
      </c>
      <c r="E2826" s="3" t="n">
        <f aca="false">E$2218</f>
        <v>2015</v>
      </c>
      <c r="F2826" s="3" t="n">
        <f aca="false">F$2218</f>
        <v>2016</v>
      </c>
      <c r="G2826" s="3" t="n">
        <v>1.8496953366586</v>
      </c>
      <c r="H2826" s="3"/>
      <c r="I2826" s="3"/>
      <c r="J2826" s="3"/>
      <c r="K2826" s="3" t="str">
        <f aca="false">K$2218</f>
        <v>Média Móvel de cinco períodos para a taxa de crescimento anual do PIB</v>
      </c>
      <c r="L2826" s="3" t="str">
        <f aca="false">L$2218</f>
        <v>IBGE/IBCR/CAGED</v>
      </c>
      <c r="M2826" s="3" t="str">
        <f aca="false">M$2218</f>
        <v>Porcentagem %</v>
      </c>
      <c r="N2826" s="5" t="str">
        <f aca="false">N$3</f>
        <v>O PIB utilizado para cálculo é estimado pela Tendências</v>
      </c>
      <c r="O2826" s="3" t="n">
        <v>51.2160550764177</v>
      </c>
    </row>
    <row r="2827" customFormat="false" ht="15" hidden="false" customHeight="true" outlineLevel="0" collapsed="false">
      <c r="A2827" s="3" t="str">
        <f aca="false">A$2219</f>
        <v>Potencial de Mercado</v>
      </c>
      <c r="B2827" s="3" t="str">
        <f aca="false">B$2219</f>
        <v>Crescimento Potencial da Força de Trabalho</v>
      </c>
      <c r="C2827" s="3" t="n">
        <f aca="false">C$2219</f>
        <v>1</v>
      </c>
      <c r="D2827" s="3" t="s">
        <v>247</v>
      </c>
      <c r="E2827" s="3" t="n">
        <f aca="false">E$2219</f>
        <v>2015</v>
      </c>
      <c r="F2827" s="3" t="n">
        <f aca="false">F$2219</f>
        <v>2016</v>
      </c>
      <c r="G2827" s="3" t="n">
        <v>1.38114169290422</v>
      </c>
      <c r="H2827" s="3"/>
      <c r="I2827" s="3"/>
      <c r="J2827" s="3"/>
      <c r="K2827" s="3" t="str">
        <f aca="false">K$2219</f>
        <v>Média da taxa de crescimento da PIA para os próximos 10 anos (população com idade entre 15 e 64 anos)</v>
      </c>
      <c r="L2827" s="3" t="str">
        <f aca="false">L$2219</f>
        <v>IBGE</v>
      </c>
      <c r="M2827" s="3" t="str">
        <f aca="false">M$2219</f>
        <v>Porcentagem %</v>
      </c>
      <c r="N2827" s="5"/>
      <c r="O2827" s="3" t="n">
        <v>48.9101293830848</v>
      </c>
    </row>
    <row r="2828" customFormat="false" ht="15" hidden="false" customHeight="true" outlineLevel="0" collapsed="false">
      <c r="A2828" s="3" t="str">
        <f aca="false">A$2220</f>
        <v>Potencial de Mercado</v>
      </c>
      <c r="B2828" s="3" t="str">
        <f aca="false">B$2220</f>
        <v> Total</v>
      </c>
      <c r="C2828" s="3" t="n">
        <f aca="false">C$2220</f>
        <v>1</v>
      </c>
      <c r="D2828" s="3" t="s">
        <v>247</v>
      </c>
      <c r="E2828" s="3" t="n">
        <f aca="false">E$2220</f>
        <v>2016</v>
      </c>
      <c r="F2828" s="3" t="n">
        <f aca="false">F$2220</f>
        <v>2016</v>
      </c>
      <c r="G2828" s="3" t="n">
        <v>31.8378806483182</v>
      </c>
      <c r="H2828" s="3"/>
      <c r="I2828" s="3"/>
      <c r="J2828" s="3"/>
      <c r="K2828" s="3" t="str">
        <f aca="false">K$2220</f>
        <v>Nota obtida via normalização e ponderação de indicadores que variam de 0 a 100.</v>
      </c>
      <c r="L2828" s="3" t="str">
        <f aca="false">L$2220</f>
        <v>Tendências</v>
      </c>
      <c r="M2828" s="3" t="str">
        <f aca="false">M$2220</f>
        <v>Nota de 0 a 100</v>
      </c>
      <c r="N2828" s="5"/>
      <c r="O2828" s="3" t="n">
        <v>42.7621022144224</v>
      </c>
    </row>
    <row r="2829" customFormat="false" ht="15" hidden="false" customHeight="true" outlineLevel="0" collapsed="false">
      <c r="A2829" s="3" t="str">
        <f aca="false">A$2221</f>
        <v>Solidez Fiscal</v>
      </c>
      <c r="B2829" s="3" t="str">
        <f aca="false">B$2221</f>
        <v>Taxa de Investimentos</v>
      </c>
      <c r="C2829" s="3" t="n">
        <f aca="false">C$2221</f>
        <v>1</v>
      </c>
      <c r="D2829" s="3" t="s">
        <v>247</v>
      </c>
      <c r="E2829" s="3" t="n">
        <f aca="false">E$2221</f>
        <v>2015</v>
      </c>
      <c r="F2829" s="3" t="n">
        <f aca="false">F$2221</f>
        <v>2016</v>
      </c>
      <c r="G2829" s="3" t="n">
        <v>5.90609368100478</v>
      </c>
      <c r="H2829" s="3"/>
      <c r="I2829" s="3"/>
      <c r="J2829" s="3"/>
      <c r="K2829" s="3" t="str">
        <f aca="false">K$2221</f>
        <v>Investimento liquidado / receita corrente líquida</v>
      </c>
      <c r="L2829" s="3" t="str">
        <f aca="false">L$2221</f>
        <v>Siconfi</v>
      </c>
      <c r="M2829" s="3" t="str">
        <f aca="false">M$2221</f>
        <v>Porcentagem %</v>
      </c>
      <c r="N2829" s="5" t="str">
        <f aca="false">N$55</f>
        <v>Antes da edição de 2020 o indicador era conhecido como "Capacidade de Investimento"</v>
      </c>
      <c r="O2829" s="3" t="n">
        <v>33.7976612045541</v>
      </c>
    </row>
    <row r="2830" customFormat="false" ht="15" hidden="false" customHeight="true" outlineLevel="0" collapsed="false">
      <c r="A2830" s="3" t="str">
        <f aca="false">A$2222</f>
        <v>Solidez Fiscal</v>
      </c>
      <c r="B2830" s="3" t="str">
        <f aca="false">B$2222</f>
        <v>Resultado Nominal</v>
      </c>
      <c r="C2830" s="3" t="n">
        <f aca="false">C$2222</f>
        <v>1</v>
      </c>
      <c r="D2830" s="3" t="s">
        <v>247</v>
      </c>
      <c r="E2830" s="3" t="n">
        <f aca="false">E$2222</f>
        <v>2015</v>
      </c>
      <c r="F2830" s="3" t="n">
        <f aca="false">F$2222</f>
        <v>2016</v>
      </c>
      <c r="G2830" s="3" t="n">
        <v>-0.806726445237659</v>
      </c>
      <c r="H2830" s="3"/>
      <c r="I2830" s="3"/>
      <c r="J2830" s="3"/>
      <c r="K2830" s="3" t="str">
        <f aca="false">K$2222</f>
        <v>Diferença entre receitas e despesas primárias no período acrescidas das despesas com juros nominais incidentes sobre a dívida pública interna e externa, dividido pelo PIB</v>
      </c>
      <c r="L2830" s="3" t="str">
        <f aca="false">L$2222</f>
        <v>Siconfi</v>
      </c>
      <c r="M2830" s="3" t="str">
        <f aca="false">M$2222</f>
        <v>Porcentagem %</v>
      </c>
      <c r="N2830" s="5"/>
      <c r="O2830" s="3" t="n">
        <v>46.6330827438819</v>
      </c>
    </row>
    <row r="2831" customFormat="false" ht="15" hidden="false" customHeight="true" outlineLevel="0" collapsed="false">
      <c r="A2831" s="3" t="str">
        <f aca="false">A$2223</f>
        <v>Solidez Fiscal</v>
      </c>
      <c r="B2831" s="3" t="str">
        <f aca="false">B$2223</f>
        <v>Solvência Fiscal</v>
      </c>
      <c r="C2831" s="3" t="n">
        <f aca="false">C$2223</f>
        <v>-1</v>
      </c>
      <c r="D2831" s="3" t="s">
        <v>247</v>
      </c>
      <c r="E2831" s="3" t="n">
        <f aca="false">E$2223</f>
        <v>2015</v>
      </c>
      <c r="F2831" s="3" t="n">
        <f aca="false">F$2223</f>
        <v>2016</v>
      </c>
      <c r="G2831" s="3" t="n">
        <v>98.6061556902027</v>
      </c>
      <c r="H2831" s="3"/>
      <c r="I2831" s="3"/>
      <c r="J2831" s="3"/>
      <c r="K2831" s="3" t="str">
        <f aca="false">K$2223</f>
        <v>Dívida consolidada líquida / receita corrente líquida</v>
      </c>
      <c r="L2831" s="3" t="str">
        <f aca="false">L$2223</f>
        <v>Siconfi</v>
      </c>
      <c r="M2831" s="3" t="str">
        <f aca="false">M$2223</f>
        <v>Porcentagem %</v>
      </c>
      <c r="N2831" s="5"/>
      <c r="O2831" s="3" t="n">
        <v>58.9499701650177</v>
      </c>
    </row>
    <row r="2832" customFormat="false" ht="15" hidden="false" customHeight="true" outlineLevel="0" collapsed="false">
      <c r="A2832" s="3" t="str">
        <f aca="false">A$2224</f>
        <v>Solidez Fiscal</v>
      </c>
      <c r="B2832" s="3" t="str">
        <f aca="false">B$2224</f>
        <v>Sucesso do Planejamento Orçamentário</v>
      </c>
      <c r="C2832" s="3" t="n">
        <f aca="false">C$2224</f>
        <v>1</v>
      </c>
      <c r="D2832" s="3" t="s">
        <v>247</v>
      </c>
      <c r="E2832" s="3" t="n">
        <f aca="false">E$2224</f>
        <v>2015</v>
      </c>
      <c r="F2832" s="3" t="n">
        <f aca="false">F$2224</f>
        <v>2016</v>
      </c>
      <c r="G2832" s="3" t="n">
        <v>76.1573753106988</v>
      </c>
      <c r="H2832" s="3"/>
      <c r="I2832" s="3"/>
      <c r="J2832" s="3"/>
      <c r="K2832" s="3" t="str">
        <f aca="false">K$2224</f>
        <v>Despesa liquidada pela despesa total atualizada (dotação orçamentária).</v>
      </c>
      <c r="L2832" s="3" t="str">
        <f aca="false">L$2224</f>
        <v>Siconfi</v>
      </c>
      <c r="M2832" s="3" t="str">
        <f aca="false">M$2224</f>
        <v>Porcentagem %</v>
      </c>
      <c r="N2832" s="5" t="str">
        <f aca="false">N$58</f>
        <v>Antes de 2020 o indicador era chamado de "Sucesso da Execução Orçamentária"</v>
      </c>
      <c r="O2832" s="3" t="n">
        <v>44.6409035894885</v>
      </c>
    </row>
    <row r="2833" customFormat="false" ht="15" hidden="false" customHeight="true" outlineLevel="0" collapsed="false">
      <c r="A2833" s="3" t="str">
        <f aca="false">A$2225</f>
        <v>Solidez Fiscal</v>
      </c>
      <c r="B2833" s="3" t="str">
        <f aca="false">B$2225</f>
        <v>Dependência Fiscal</v>
      </c>
      <c r="C2833" s="3" t="n">
        <f aca="false">C$2225</f>
        <v>1</v>
      </c>
      <c r="D2833" s="3" t="s">
        <v>247</v>
      </c>
      <c r="E2833" s="3" t="n">
        <f aca="false">E$2225</f>
        <v>2015</v>
      </c>
      <c r="F2833" s="3" t="n">
        <f aca="false">F$2225</f>
        <v>2016</v>
      </c>
      <c r="G2833" s="3" t="n">
        <v>76.7086360025116</v>
      </c>
      <c r="H2833" s="3"/>
      <c r="I2833" s="3"/>
      <c r="J2833" s="3"/>
      <c r="K2833" s="3" t="str">
        <f aca="false">K$2225</f>
        <v>Grau de autonomia financeira do Estado tendo por base a participação das receitas correntes próprias (realizadas) sobre a receita corrente total, dado pela fórmula: 1 – (transferências correntes/receita corrente total)</v>
      </c>
      <c r="L2833" s="3" t="str">
        <f aca="false">L$2225</f>
        <v>Siconfi</v>
      </c>
      <c r="M2833" s="3" t="str">
        <f aca="false">M$2225</f>
        <v>Porcentagem %</v>
      </c>
      <c r="N283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833" s="3" t="n">
        <v>77.4281604431066</v>
      </c>
    </row>
    <row r="2834" customFormat="false" ht="15" hidden="false" customHeight="true" outlineLevel="0" collapsed="false">
      <c r="A2834" s="3" t="str">
        <f aca="false">A$2226</f>
        <v>Solidez Fiscal</v>
      </c>
      <c r="B2834" s="3" t="str">
        <f aca="false">B$2226</f>
        <v>Resultado Primário</v>
      </c>
      <c r="C2834" s="3" t="n">
        <f aca="false">C$2226</f>
        <v>1</v>
      </c>
      <c r="D2834" s="3" t="s">
        <v>247</v>
      </c>
      <c r="E2834" s="3" t="n">
        <f aca="false">E$2226</f>
        <v>2015</v>
      </c>
      <c r="F2834" s="3" t="n">
        <f aca="false">F$2226</f>
        <v>2016</v>
      </c>
      <c r="G2834" s="3" t="n">
        <v>0.723346803924718</v>
      </c>
      <c r="H2834" s="3"/>
      <c r="I2834" s="3"/>
      <c r="J2834" s="3"/>
      <c r="K2834" s="3" t="str">
        <f aca="false">K$2226</f>
        <v>O resultado primário líquido é dado pela diferença entre receita primária realizada e a despesa primária liquidada no ano. A diferença é dividida pelo PIB nominal de cada Estado.</v>
      </c>
      <c r="L2834" s="3" t="str">
        <f aca="false">L$2226</f>
        <v>Siconfi</v>
      </c>
      <c r="M2834" s="3" t="str">
        <f aca="false">M$2226</f>
        <v>Porcentagem %</v>
      </c>
      <c r="N2834" s="4" t="str">
        <f aca="false">N$2226</f>
        <v>O PIB utilizado para cálculo é estimado pela Tendências</v>
      </c>
      <c r="O2834" s="3" t="n">
        <v>27.7294683038099</v>
      </c>
    </row>
    <row r="2835" customFormat="false" ht="15" hidden="false" customHeight="true" outlineLevel="0" collapsed="false">
      <c r="A2835" s="3" t="str">
        <f aca="false">A$2227</f>
        <v>Solidez Fiscal</v>
      </c>
      <c r="B2835" s="3" t="str">
        <f aca="false">B$2227</f>
        <v> Total</v>
      </c>
      <c r="C2835" s="3" t="n">
        <f aca="false">C$2227</f>
        <v>1</v>
      </c>
      <c r="D2835" s="3" t="s">
        <v>247</v>
      </c>
      <c r="E2835" s="3" t="n">
        <f aca="false">E$2227</f>
        <v>2016</v>
      </c>
      <c r="F2835" s="3" t="n">
        <f aca="false">F$2227</f>
        <v>2016</v>
      </c>
      <c r="G2835" s="3" t="n">
        <v>48.0066851778576</v>
      </c>
      <c r="H2835" s="3"/>
      <c r="I2835" s="3"/>
      <c r="J2835" s="3"/>
      <c r="K2835" s="3" t="str">
        <f aca="false">K$2227</f>
        <v>Nota obtida via normalização e ponderação de indicadores que variam de 0 a 100.</v>
      </c>
      <c r="L2835" s="3" t="str">
        <f aca="false">L$2227</f>
        <v>Tendências</v>
      </c>
      <c r="M2835" s="3" t="str">
        <f aca="false">M$2227</f>
        <v>Nota de 0 a 100</v>
      </c>
      <c r="N2835" s="5"/>
      <c r="O2835" s="3" t="n">
        <v>46.8080803854786</v>
      </c>
    </row>
    <row r="2836" customFormat="false" ht="15" hidden="false" customHeight="true" outlineLevel="0" collapsed="false">
      <c r="A2836" s="3" t="str">
        <f aca="false">A$2228</f>
        <v>Segurança Pública</v>
      </c>
      <c r="B2836" s="3" t="str">
        <f aca="false">B$2228</f>
        <v>Atuação do Sistema de Justiça Criminal</v>
      </c>
      <c r="C2836" s="3" t="n">
        <f aca="false">C$2228</f>
        <v>1</v>
      </c>
      <c r="D2836" s="3" t="s">
        <v>247</v>
      </c>
      <c r="E2836" s="3" t="n">
        <f aca="false">E$2228</f>
        <v>2014</v>
      </c>
      <c r="F2836" s="3" t="n">
        <f aca="false">F$2228</f>
        <v>2016</v>
      </c>
      <c r="G2836" s="3" t="n">
        <v>1.76271844660194</v>
      </c>
      <c r="H2836" s="3"/>
      <c r="I2836" s="3"/>
      <c r="J2836" s="3"/>
      <c r="K2836" s="3" t="str">
        <f aca="false">K$2228</f>
        <v>Total da população carcerária (regime fechado) em relação ao número de homicídios.</v>
      </c>
      <c r="L2836" s="3" t="str">
        <f aca="false">L$2228</f>
        <v>Fórum de Segurança Pública</v>
      </c>
      <c r="M2836" s="3" t="str">
        <f aca="false">M$2228</f>
        <v>Porcentagem %</v>
      </c>
      <c r="N2836" s="3" t="str">
        <f aca="false">N$49</f>
        <v>A partir da edição de 2018, ou seja, do dado de 2017 passou a ser usado como numerador a população prisional acusada de homicídio e não mais a população carcerária total.</v>
      </c>
      <c r="O2836" s="3" t="n">
        <v>4.46917995174005</v>
      </c>
    </row>
    <row r="2837" customFormat="false" ht="15" hidden="false" customHeight="true" outlineLevel="0" collapsed="false">
      <c r="A2837" s="3" t="str">
        <f aca="false">A$2229</f>
        <v>Segurança Pública</v>
      </c>
      <c r="B2837" s="3" t="str">
        <f aca="false">B$2229</f>
        <v>Déficit Carcerário</v>
      </c>
      <c r="C2837" s="3" t="n">
        <f aca="false">C$2229</f>
        <v>-1</v>
      </c>
      <c r="D2837" s="3" t="s">
        <v>247</v>
      </c>
      <c r="E2837" s="3" t="n">
        <f aca="false">E$2229</f>
        <v>2014</v>
      </c>
      <c r="F2837" s="3" t="n">
        <f aca="false">F$2229</f>
        <v>2016</v>
      </c>
      <c r="G2837" s="3" t="n">
        <v>1.55976916735367</v>
      </c>
      <c r="H2837" s="3"/>
      <c r="I2837" s="3"/>
      <c r="J2837" s="3"/>
      <c r="K2837" s="3" t="str">
        <f aca="false">K$2229</f>
        <v>Relação detentos / Vagas</v>
      </c>
      <c r="L2837" s="3" t="str">
        <f aca="false">L$2229</f>
        <v>Fórum de Segurança Pública</v>
      </c>
      <c r="M2837" s="3" t="str">
        <f aca="false">M$2229</f>
        <v>Porcentagem %</v>
      </c>
      <c r="N2837" s="5"/>
      <c r="O2837" s="3" t="n">
        <v>62.1831401494006</v>
      </c>
    </row>
    <row r="2838" customFormat="false" ht="15" hidden="false" customHeight="true" outlineLevel="0" collapsed="false">
      <c r="A2838" s="3" t="str">
        <f aca="false">A$2230</f>
        <v>Segurança Pública</v>
      </c>
      <c r="B2838" s="3" t="str">
        <f aca="false">B$2230</f>
        <v>Mortes a esclarecer</v>
      </c>
      <c r="C2838" s="3" t="n">
        <f aca="false">C$2230</f>
        <v>-1</v>
      </c>
      <c r="D2838" s="3" t="s">
        <v>247</v>
      </c>
      <c r="E2838" s="3" t="n">
        <f aca="false">E$2230</f>
        <v>2014</v>
      </c>
      <c r="F2838" s="3" t="n">
        <f aca="false">F$2230</f>
        <v>2016</v>
      </c>
      <c r="G2838" s="3" t="n">
        <v>7.60360447643818</v>
      </c>
      <c r="H2838" s="3"/>
      <c r="I2838" s="3"/>
      <c r="J2838" s="3"/>
      <c r="K2838" s="3" t="str">
        <f aca="false">K$2230</f>
        <v># "mortes a esclarecer" / 100 mil habitantes</v>
      </c>
      <c r="L2838" s="3" t="str">
        <f aca="false">L$2230</f>
        <v>Fórum de Segurança Pública</v>
      </c>
      <c r="M2838" s="3" t="str">
        <f aca="false">M$2230</f>
        <v>Taxa de mortalidade por 100 mil habitantes</v>
      </c>
      <c r="N2838" s="5" t="str">
        <f aca="false">N$48</f>
        <v>A partir da edição de 2017, ou seja, do dado de 2015 a fonte passou a ser o Datasus e não mais o "Fórum de Segurança Público", assim, mortes a esclarecer significam: Óbitos por causas externas a partir de "Eventos cuja intenção é indeterminada"</v>
      </c>
      <c r="O2838" s="3" t="n">
        <v>74.4225069894582</v>
      </c>
    </row>
    <row r="2839" customFormat="false" ht="15" hidden="false" customHeight="true" outlineLevel="0" collapsed="false">
      <c r="A2839" s="3" t="str">
        <f aca="false">A$2231</f>
        <v>Segurança Pública</v>
      </c>
      <c r="B2839" s="3" t="str">
        <f aca="false">B$2231</f>
        <v>Mortalidade no Trânsito</v>
      </c>
      <c r="C2839" s="3" t="n">
        <f aca="false">C$2231</f>
        <v>-1</v>
      </c>
      <c r="D2839" s="3" t="s">
        <v>247</v>
      </c>
      <c r="E2839" s="3" t="n">
        <f aca="false">E$2231</f>
        <v>2014</v>
      </c>
      <c r="F2839" s="3" t="n">
        <f aca="false">F$2231</f>
        <v>2016</v>
      </c>
      <c r="G2839" s="3" t="n">
        <v>46.5553150798973</v>
      </c>
      <c r="H2839" s="3"/>
      <c r="I2839" s="3"/>
      <c r="J2839" s="3"/>
      <c r="K2839" s="3" t="str">
        <f aca="false">K$2231</f>
        <v>Óbitos por causas externas (acidentes em transporte terrestre) em relação ao total de habitantes.</v>
      </c>
      <c r="L2839" s="3" t="str">
        <f aca="false">L$2231</f>
        <v>Datasus</v>
      </c>
      <c r="M2839" s="3" t="str">
        <f aca="false">M$2231</f>
        <v>Mortes em relação a frota e aos habitantes</v>
      </c>
      <c r="N2839" s="5" t="str">
        <f aca="false">N$50</f>
        <v>Antes de 2019 o nome do indicador era "Segurança no Trânsito" </v>
      </c>
      <c r="O2839" s="3" t="n">
        <v>62.1514165572506</v>
      </c>
    </row>
    <row r="2840" customFormat="false" ht="15" hidden="false" customHeight="true" outlineLevel="0" collapsed="false">
      <c r="A2840" s="3" t="str">
        <f aca="false">A$2232</f>
        <v>Segurança Pública</v>
      </c>
      <c r="B2840" s="3" t="str">
        <f aca="false">B$2232</f>
        <v>Segurança Pessoal</v>
      </c>
      <c r="C2840" s="3" t="n">
        <f aca="false">C$2232</f>
        <v>-1</v>
      </c>
      <c r="D2840" s="3" t="s">
        <v>247</v>
      </c>
      <c r="E2840" s="3" t="n">
        <f aca="false">E$2232</f>
        <v>2014</v>
      </c>
      <c r="F2840" s="3" t="n">
        <f aca="false">F$2232</f>
        <v>2016</v>
      </c>
      <c r="G2840" s="3" t="n">
        <v>39.4743579169925</v>
      </c>
      <c r="H2840" s="3"/>
      <c r="I2840" s="3"/>
      <c r="J2840" s="3"/>
      <c r="K2840" s="3" t="str">
        <f aca="false">K$2232</f>
        <v>Óbitos resultantes de agressões (homicídios) em relação a população total.</v>
      </c>
      <c r="L2840" s="3" t="str">
        <f aca="false">L$2232</f>
        <v>Fórum de Segurança Pública</v>
      </c>
      <c r="M2840" s="3" t="str">
        <f aca="false">M$2232</f>
        <v>Óbitos por 100 mil habitantes</v>
      </c>
      <c r="N2840" s="5"/>
      <c r="O2840" s="3" t="n">
        <v>43.4458243420312</v>
      </c>
    </row>
    <row r="2841" customFormat="false" ht="15" hidden="false" customHeight="true" outlineLevel="0" collapsed="false">
      <c r="A2841" s="3" t="str">
        <f aca="false">A$2233</f>
        <v>Segurança Pública</v>
      </c>
      <c r="B2841" s="3" t="str">
        <f aca="false">B$2233</f>
        <v>Segurança Patrimonial</v>
      </c>
      <c r="C2841" s="3" t="n">
        <f aca="false">C$2233</f>
        <v>-1</v>
      </c>
      <c r="D2841" s="3" t="s">
        <v>247</v>
      </c>
      <c r="E2841" s="3" t="n">
        <f aca="false">E$2233</f>
        <v>2014</v>
      </c>
      <c r="F2841" s="3" t="n">
        <f aca="false">F$2233</f>
        <v>2016</v>
      </c>
      <c r="G2841" s="3" t="n">
        <v>305.5184660475</v>
      </c>
      <c r="H2841" s="3"/>
      <c r="I2841" s="3"/>
      <c r="J2841" s="3"/>
      <c r="K2841" s="3" t="str">
        <f aca="false">K$2233</f>
        <v>Roubos e furto de veículos em relação a frota total (por 100 mil veículos).</v>
      </c>
      <c r="L2841" s="3" t="str">
        <f aca="false">L$2233</f>
        <v>Fórum de Segurança Pública</v>
      </c>
      <c r="M2841" s="3" t="str">
        <f aca="false">M$2233</f>
        <v>Roubos e furtos por 100 mil veículos</v>
      </c>
      <c r="N2841" s="3" t="str">
        <f aca="false">N$52</f>
        <v>A partir da edição de 2019, ou seja, do dado de 2018, passou a ser usado o número de roubos totais no lugar de roubos e furtos de veículos</v>
      </c>
      <c r="O2841" s="3" t="n">
        <v>76.4514521523828</v>
      </c>
    </row>
    <row r="2842" customFormat="false" ht="15" hidden="false" customHeight="true" outlineLevel="0" collapsed="false">
      <c r="A2842" s="3" t="str">
        <f aca="false">A$2234</f>
        <v>Segurança Pública</v>
      </c>
      <c r="B2842" s="3" t="str">
        <f aca="false">B$2234</f>
        <v> Total</v>
      </c>
      <c r="C2842" s="3" t="n">
        <f aca="false">C$2234</f>
        <v>1</v>
      </c>
      <c r="D2842" s="3" t="s">
        <v>247</v>
      </c>
      <c r="E2842" s="3" t="n">
        <f aca="false">E$2234</f>
        <v>2016</v>
      </c>
      <c r="F2842" s="3" t="n">
        <f aca="false">F$2234</f>
        <v>2016</v>
      </c>
      <c r="G2842" s="3" t="n">
        <v>53.1316523428471</v>
      </c>
      <c r="H2842" s="3"/>
      <c r="I2842" s="3"/>
      <c r="J2842" s="3"/>
      <c r="K2842" s="3" t="str">
        <f aca="false">K$2234</f>
        <v>Nota obtida via normalização e ponderação de indicadores que variam de 0 a 100.</v>
      </c>
      <c r="L2842" s="3" t="str">
        <f aca="false">L$2234</f>
        <v>Tendências</v>
      </c>
      <c r="M2842" s="3" t="str">
        <f aca="false">M$2234</f>
        <v>Nota de 0 a 100</v>
      </c>
      <c r="N2842" s="5"/>
      <c r="O2842" s="3" t="n">
        <v>65.3022741814948</v>
      </c>
    </row>
    <row r="2843" customFormat="false" ht="15" hidden="false" customHeight="true" outlineLevel="0" collapsed="false">
      <c r="A2843" s="3" t="str">
        <f aca="false">A$2235</f>
        <v>Sustentabilidade Social</v>
      </c>
      <c r="B2843" s="3" t="str">
        <f aca="false">B$2235</f>
        <v>Segurança Alimentar</v>
      </c>
      <c r="C2843" s="3" t="n">
        <f aca="false">C$2235</f>
        <v>-1</v>
      </c>
      <c r="D2843" s="3" t="s">
        <v>247</v>
      </c>
      <c r="E2843" s="3" t="n">
        <f aca="false">E$2235</f>
        <v>2014</v>
      </c>
      <c r="F2843" s="3" t="n">
        <f aca="false">F$2235</f>
        <v>2016</v>
      </c>
      <c r="G2843" s="3" t="n">
        <v>1.0854999584</v>
      </c>
      <c r="H2843" s="3"/>
      <c r="I2843" s="3"/>
      <c r="J2843" s="3"/>
      <c r="K2843" s="3" t="str">
        <f aca="false">K$2235</f>
        <v>% domicílios com renda domiciliar per capita inferior à linha de extrema pobreza (valor de uma cesta de alimentos com o mínimo de calorias necessárias para suprir adequadamente uma pessoa, com base em recomendações da FAO e da OMS)</v>
      </c>
      <c r="L2843" s="3" t="str">
        <f aca="false">L$2235</f>
        <v>Ipea</v>
      </c>
      <c r="M2843" s="3" t="str">
        <f aca="false">M$2235</f>
        <v>Porcentagem %</v>
      </c>
      <c r="N2843" s="5" t="s">
        <v>110</v>
      </c>
      <c r="O2843" s="3" t="n">
        <v>100</v>
      </c>
    </row>
    <row r="2844" customFormat="false" ht="15" hidden="false" customHeight="true" outlineLevel="0" collapsed="false">
      <c r="A2844" s="3" t="str">
        <f aca="false">A$2236</f>
        <v>Sustentabilidade Social</v>
      </c>
      <c r="B2844" s="3" t="str">
        <f aca="false">B$2236</f>
        <v>Inadequação de Moradia FJP</v>
      </c>
      <c r="C2844" s="3" t="n">
        <f aca="false">C$2236</f>
        <v>-1</v>
      </c>
      <c r="D2844" s="3" t="s">
        <v>247</v>
      </c>
      <c r="E2844" s="3" t="n">
        <f aca="false">E$2236</f>
        <v>2014</v>
      </c>
      <c r="F2844" s="3" t="n">
        <f aca="false">F$2236</f>
        <v>2016</v>
      </c>
      <c r="G2844" s="3" t="n">
        <v>3.55793038269643</v>
      </c>
      <c r="H2844" s="3"/>
      <c r="I2844" s="3"/>
      <c r="J2844" s="3"/>
      <c r="K2844" s="3" t="str">
        <f aca="false">K$2236</f>
        <v>% de moradias que apresentam,entre outras características, coabitação familiar e/ou habitação precária  (metodologia da Fundação João Pinheiro)</v>
      </c>
      <c r="L2844" s="3" t="str">
        <f aca="false">L$2236</f>
        <v>Fundação João Pinheiro</v>
      </c>
      <c r="M2844" s="3" t="str">
        <f aca="false">M$2236</f>
        <v>Porcentagem %</v>
      </c>
      <c r="N2844" s="5" t="str">
        <f aca="false">N$31</f>
        <v>A partir de 2020, foi necessário alteração metodológica tendo em vista a não atualização desde de 2015 do indicador da Fundação João Pinheiro, por isso a fonte do indicador passou a ser a PNADc Anual (IBGE).</v>
      </c>
      <c r="O2844" s="3" t="n">
        <v>93.6363138876546</v>
      </c>
    </row>
    <row r="2845" customFormat="false" ht="15" hidden="false" customHeight="true" outlineLevel="0" collapsed="false">
      <c r="A2845" s="3" t="str">
        <f aca="false">A$2237</f>
        <v>Sustentabilidade Social</v>
      </c>
      <c r="B2845" s="3" t="str">
        <f aca="false">B$2237</f>
        <v>Famílias abaixo da linha da pobreza</v>
      </c>
      <c r="C2845" s="3" t="n">
        <f aca="false">C$2237</f>
        <v>-1</v>
      </c>
      <c r="D2845" s="3" t="s">
        <v>247</v>
      </c>
      <c r="E2845" s="3" t="n">
        <f aca="false">E$2237</f>
        <v>2014</v>
      </c>
      <c r="F2845" s="3" t="n">
        <f aca="false">F$2237</f>
        <v>2016</v>
      </c>
      <c r="G2845" s="3" t="n">
        <v>1.97219230545592</v>
      </c>
      <c r="H2845" s="3"/>
      <c r="I2845" s="3"/>
      <c r="J2845" s="3"/>
      <c r="K2845" s="3" t="str">
        <f aca="false">K$2237</f>
        <v>% de domicílios com renda domiciliar per capita inferior à linha de pobreza. A linha de pobreza aqui considerada é definida pelo decreto 7492 (abaixo de R$77,00 mensais)</v>
      </c>
      <c r="L2845" s="3" t="str">
        <f aca="false">L$2237</f>
        <v>PNADc /IBGE</v>
      </c>
      <c r="M2845" s="3" t="str">
        <f aca="false">M$2237</f>
        <v>Porcentagem %</v>
      </c>
      <c r="N2845" s="5"/>
      <c r="O2845" s="3" t="n">
        <v>91.5889096389336</v>
      </c>
    </row>
    <row r="2846" customFormat="false" ht="15" hidden="false" customHeight="true" outlineLevel="0" collapsed="false">
      <c r="A2846" s="3" t="str">
        <f aca="false">A$2238</f>
        <v>Sustentabilidade Social</v>
      </c>
      <c r="B2846" s="3" t="str">
        <f aca="false">B$2238</f>
        <v>Desigualdade de renda</v>
      </c>
      <c r="C2846" s="3" t="n">
        <f aca="false">C$2238</f>
        <v>-1</v>
      </c>
      <c r="D2846" s="3" t="s">
        <v>247</v>
      </c>
      <c r="E2846" s="3" t="n">
        <f aca="false">E$2238</f>
        <v>2014</v>
      </c>
      <c r="F2846" s="3" t="n">
        <f aca="false">F$2238</f>
        <v>2016</v>
      </c>
      <c r="G2846" s="3" t="n">
        <v>0.449832277</v>
      </c>
      <c r="H2846" s="3"/>
      <c r="I2846" s="3"/>
      <c r="J2846" s="3"/>
      <c r="K2846" s="3" t="str">
        <f aca="false">K$2238</f>
        <v>Coeficiente de gini (1=Desigualdade Máxima/0=Igualdade Máxima)</v>
      </c>
      <c r="L2846" s="3" t="str">
        <f aca="false">L$2238</f>
        <v>Ipea</v>
      </c>
      <c r="M2846" s="3" t="str">
        <f aca="false">M$2238</f>
        <v>Coeficiente GINI</v>
      </c>
      <c r="N2846" s="5"/>
      <c r="O2846" s="3" t="n">
        <v>82.2495878656275</v>
      </c>
    </row>
    <row r="2847" customFormat="false" ht="15" hidden="false" customHeight="true" outlineLevel="0" collapsed="false">
      <c r="A2847" s="3" t="str">
        <f aca="false">A$2239</f>
        <v>Sustentabilidade Social</v>
      </c>
      <c r="B2847" s="3" t="str">
        <f aca="false">B$2239</f>
        <v>Acesso ao Saneamento Básico - Água</v>
      </c>
      <c r="C2847" s="3" t="n">
        <f aca="false">C$2239</f>
        <v>1</v>
      </c>
      <c r="D2847" s="3" t="s">
        <v>247</v>
      </c>
      <c r="E2847" s="3" t="n">
        <f aca="false">E$2239</f>
        <v>2014</v>
      </c>
      <c r="F2847" s="3" t="n">
        <f aca="false">F$2239</f>
        <v>2016</v>
      </c>
      <c r="G2847" s="3" t="n">
        <v>83.4986474301172</v>
      </c>
      <c r="H2847" s="3"/>
      <c r="I2847" s="3"/>
      <c r="J2847" s="3"/>
      <c r="K2847" s="3" t="str">
        <f aca="false">K$2239</f>
        <v>% de domicilios com acesso à água canalizada de rede geral de distribuição</v>
      </c>
      <c r="L2847" s="3" t="str">
        <f aca="false">L$2239</f>
        <v>PNADc /IBGE</v>
      </c>
      <c r="M2847" s="3" t="str">
        <f aca="false">M$2239</f>
        <v>Porcentagem %</v>
      </c>
      <c r="N2847" s="5"/>
      <c r="O2847" s="3" t="n">
        <v>74.1916665816993</v>
      </c>
    </row>
    <row r="2848" customFormat="false" ht="15" hidden="false" customHeight="true" outlineLevel="0" collapsed="false">
      <c r="A2848" s="3" t="str">
        <f aca="false">A$2240</f>
        <v>Sustentabilidade Social</v>
      </c>
      <c r="B2848" s="3" t="str">
        <f aca="false">B$2240</f>
        <v>Acesso ao Saneamento Básico - Esgoto</v>
      </c>
      <c r="C2848" s="3" t="n">
        <f aca="false">C$2240</f>
        <v>1</v>
      </c>
      <c r="D2848" s="3" t="s">
        <v>247</v>
      </c>
      <c r="E2848" s="3" t="n">
        <f aca="false">E$2240</f>
        <v>2014</v>
      </c>
      <c r="F2848" s="3" t="n">
        <f aca="false">F$2240</f>
        <v>2016</v>
      </c>
      <c r="G2848" s="3" t="n">
        <v>40.6672678088368</v>
      </c>
      <c r="H2848" s="3"/>
      <c r="I2848" s="3"/>
      <c r="J2848" s="3"/>
      <c r="K2848" s="3" t="str">
        <f aca="false">K$2240</f>
        <v>% de domicilios com acesso à rede coletora de esgoto</v>
      </c>
      <c r="L2848" s="3" t="str">
        <f aca="false">L$2240</f>
        <v>PNADc /IBGE</v>
      </c>
      <c r="M2848" s="3" t="str">
        <f aca="false">M$2240</f>
        <v>Porcentagem %</v>
      </c>
      <c r="N2848" s="5"/>
      <c r="O2848" s="3" t="n">
        <v>42.4545044129271</v>
      </c>
    </row>
    <row r="2849" customFormat="false" ht="15" hidden="false" customHeight="true" outlineLevel="0" collapsed="false">
      <c r="A2849" s="3" t="str">
        <f aca="false">A$2241</f>
        <v>Sustentabilidade Social</v>
      </c>
      <c r="B2849" s="3" t="str">
        <f aca="false">B$2241</f>
        <v>Mortes Evitáveis</v>
      </c>
      <c r="C2849" s="3" t="n">
        <f aca="false">C$2241</f>
        <v>-1</v>
      </c>
      <c r="D2849" s="3" t="s">
        <v>247</v>
      </c>
      <c r="E2849" s="3" t="n">
        <f aca="false">E$2241</f>
        <v>2014</v>
      </c>
      <c r="F2849" s="3" t="n">
        <f aca="false">F$2241</f>
        <v>2016</v>
      </c>
      <c r="G2849" s="3" t="n">
        <v>27.7302809100463</v>
      </c>
      <c r="H2849" s="3"/>
      <c r="I2849" s="3"/>
      <c r="J2849" s="3"/>
      <c r="K2849" s="3" t="str">
        <f aca="false">K$2241</f>
        <v>Razão de Mortalidade Proporcional: mortes abaixo de 50 anos/ total de óbitos</v>
      </c>
      <c r="L2849" s="3" t="str">
        <f aca="false">L$2241</f>
        <v>Datasus</v>
      </c>
      <c r="M2849" s="3" t="str">
        <f aca="false">M$2241</f>
        <v>Porcentagem %</v>
      </c>
      <c r="N2849" s="5" t="s">
        <v>127</v>
      </c>
      <c r="O2849" s="3" t="n">
        <v>59.8039472544088</v>
      </c>
    </row>
    <row r="2850" customFormat="false" ht="15" hidden="false" customHeight="true" outlineLevel="0" collapsed="false">
      <c r="A2850" s="3" t="str">
        <f aca="false">A$2242</f>
        <v>Sustentabilidade Social</v>
      </c>
      <c r="B2850" s="3" t="str">
        <f aca="false">B$2242</f>
        <v>Anos Potenciais de Vida Perdidos</v>
      </c>
      <c r="C2850" s="3" t="n">
        <f aca="false">C$2242</f>
        <v>-1</v>
      </c>
      <c r="D2850" s="3" t="s">
        <v>247</v>
      </c>
      <c r="E2850" s="3" t="n">
        <f aca="false">E$2242</f>
        <v>2014</v>
      </c>
      <c r="F2850" s="3" t="n">
        <f aca="false">F$2242</f>
        <v>2016</v>
      </c>
      <c r="G2850" s="3" t="n">
        <v>11.0738586135113</v>
      </c>
      <c r="H2850" s="3"/>
      <c r="I2850" s="3"/>
      <c r="J2850" s="3"/>
      <c r="K2850" s="3" t="str">
        <f aca="false">K$2242</f>
        <v>Média da diferença da faixa etária em que os óbitos registrados ocorreram e a expectativa de vida ao nascer do Brasil.</v>
      </c>
      <c r="L2850" s="3" t="str">
        <f aca="false">L$2242</f>
        <v>Datasus</v>
      </c>
      <c r="M2850" s="3" t="str">
        <f aca="false">M$2242</f>
        <v>Anos</v>
      </c>
      <c r="N2850" s="5"/>
      <c r="O2850" s="3" t="n">
        <v>65.4584728167344</v>
      </c>
    </row>
    <row r="2851" customFormat="false" ht="15" hidden="false" customHeight="true" outlineLevel="0" collapsed="false">
      <c r="A2851" s="3" t="str">
        <f aca="false">A$2243</f>
        <v>Sustentabilidade Social</v>
      </c>
      <c r="B2851" s="3" t="str">
        <f aca="false">B$2243</f>
        <v>Formalidade do Mercado de Trabalho</v>
      </c>
      <c r="C2851" s="3" t="n">
        <f aca="false">C$2243</f>
        <v>1</v>
      </c>
      <c r="D2851" s="3" t="s">
        <v>247</v>
      </c>
      <c r="E2851" s="3" t="n">
        <f aca="false">E$2243</f>
        <v>2014</v>
      </c>
      <c r="F2851" s="3" t="n">
        <f aca="false">F$2243</f>
        <v>2016</v>
      </c>
      <c r="G2851" s="3" t="n">
        <v>62.5763986835919</v>
      </c>
      <c r="H2851" s="3"/>
      <c r="I2851" s="3"/>
      <c r="J2851" s="3"/>
      <c r="K2851" s="3" t="str">
        <f aca="false">K$2243</f>
        <v>Proporção de empregados de 10 anos ou mais de idade com carteira de trabalho assinada em relação ao total de ocupados</v>
      </c>
      <c r="L2851" s="3" t="str">
        <f aca="false">L$2243</f>
        <v>PNADc /IBGE</v>
      </c>
      <c r="M2851" s="3" t="str">
        <f aca="false">M$2243</f>
        <v>Porcentagem %</v>
      </c>
      <c r="N285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851" s="3" t="n">
        <v>64.1545755949607</v>
      </c>
    </row>
    <row r="2852" customFormat="false" ht="15" hidden="false" customHeight="true" outlineLevel="0" collapsed="false">
      <c r="A2852" s="3" t="str">
        <f aca="false">A$2244</f>
        <v>Sustentabilidade Social</v>
      </c>
      <c r="B2852" s="3" t="str">
        <f aca="false">B$2244</f>
        <v>Inserção Econômica</v>
      </c>
      <c r="C2852" s="3" t="n">
        <f aca="false">C$2244</f>
        <v>1</v>
      </c>
      <c r="D2852" s="3" t="s">
        <v>247</v>
      </c>
      <c r="E2852" s="3" t="n">
        <v>2015</v>
      </c>
      <c r="F2852" s="3" t="n">
        <v>2016</v>
      </c>
      <c r="G2852" s="3" t="n">
        <v>92.2831447635625</v>
      </c>
      <c r="H2852" s="3"/>
      <c r="I2852" s="3"/>
      <c r="J2852" s="3"/>
      <c r="K2852" s="3" t="str">
        <f aca="false">K$2244</f>
        <v>Proporção de ocupados em relação a População Economicamente Ativa</v>
      </c>
      <c r="L2852" s="3" t="str">
        <f aca="false">L$2244</f>
        <v>IBGE</v>
      </c>
      <c r="M2852" s="3" t="str">
        <f aca="false">M$2244</f>
        <v>Porcentagem %</v>
      </c>
      <c r="N2852" s="5"/>
      <c r="O2852" s="3" t="n">
        <v>58.1276435833112</v>
      </c>
    </row>
    <row r="2853" customFormat="false" ht="15" hidden="false" customHeight="true" outlineLevel="0" collapsed="false">
      <c r="A2853" s="3" t="str">
        <f aca="false">A$2245</f>
        <v>Sustentabilidade Social</v>
      </c>
      <c r="B2853" s="3" t="str">
        <f aca="false">B$2245</f>
        <v>IDH</v>
      </c>
      <c r="C2853" s="3" t="n">
        <f aca="false">C$2245</f>
        <v>1</v>
      </c>
      <c r="D2853" s="3" t="s">
        <v>247</v>
      </c>
      <c r="E2853" s="3" t="n">
        <f aca="false">E$2245</f>
        <v>2010</v>
      </c>
      <c r="F2853" s="3" t="n">
        <f aca="false">F$2245</f>
        <v>2016</v>
      </c>
      <c r="G2853" s="3" t="n">
        <v>0.735</v>
      </c>
      <c r="H2853" s="3"/>
      <c r="I2853" s="3"/>
      <c r="J2853" s="3"/>
      <c r="K2853" s="3" t="str">
        <f aca="false">K$2245</f>
        <v>IDH estadual</v>
      </c>
      <c r="L2853" s="3" t="str">
        <f aca="false">L$2245</f>
        <v>PNUD</v>
      </c>
      <c r="M2853" s="3" t="str">
        <f aca="false">M$2245</f>
        <v>Índice de 0 a 1</v>
      </c>
      <c r="N2853" s="5"/>
      <c r="O2853" s="3" t="n">
        <v>53.8860103626943</v>
      </c>
    </row>
    <row r="2854" customFormat="false" ht="15" hidden="false" customHeight="true" outlineLevel="0" collapsed="false">
      <c r="A2854" s="3" t="str">
        <f aca="false">A$2246</f>
        <v>Sustentabilidade Social</v>
      </c>
      <c r="B2854" s="3" t="str">
        <f aca="false">B$2246</f>
        <v>Inserção Econômica dos Jovens</v>
      </c>
      <c r="C2854" s="3" t="n">
        <f aca="false">C$2246</f>
        <v>1</v>
      </c>
      <c r="D2854" s="3" t="s">
        <v>247</v>
      </c>
      <c r="E2854" s="3" t="n">
        <f aca="false">E$2246</f>
        <v>2014</v>
      </c>
      <c r="F2854" s="3" t="n">
        <f aca="false">F$2246</f>
        <v>2016</v>
      </c>
      <c r="G2854" s="3" t="n">
        <v>83.7668514375021</v>
      </c>
      <c r="H2854" s="3"/>
      <c r="I2854" s="3"/>
      <c r="J2854" s="3"/>
      <c r="K2854" s="3" t="str">
        <f aca="false">K$2246</f>
        <v>Proporção dos jovens que estudam ou trabalham</v>
      </c>
      <c r="L2854" s="3" t="str">
        <f aca="false">L$2246</f>
        <v>IBGE</v>
      </c>
      <c r="M2854" s="3" t="str">
        <f aca="false">M$2246</f>
        <v>Porcentagem %</v>
      </c>
      <c r="N2854" s="5"/>
      <c r="O2854" s="3" t="n">
        <v>76.1137934109695</v>
      </c>
    </row>
    <row r="2855" customFormat="false" ht="15" hidden="false" customHeight="true" outlineLevel="0" collapsed="false">
      <c r="A2855" s="3" t="str">
        <f aca="false">A$2247</f>
        <v>Sustentabilidade Social</v>
      </c>
      <c r="B2855" s="3" t="str">
        <f aca="false">B$2247</f>
        <v>Mortalidade Materna</v>
      </c>
      <c r="C2855" s="3" t="n">
        <f aca="false">C$2247</f>
        <v>-1</v>
      </c>
      <c r="D2855" s="3" t="s">
        <v>247</v>
      </c>
      <c r="E2855" s="3" t="n">
        <f aca="false">E$2247</f>
        <v>2014</v>
      </c>
      <c r="F2855" s="3" t="n">
        <f aca="false">F$2247</f>
        <v>2016</v>
      </c>
      <c r="G2855" s="3" t="n">
        <v>2.87507370766793</v>
      </c>
      <c r="H2855" s="3"/>
      <c r="I2855" s="3"/>
      <c r="J2855" s="3"/>
      <c r="K2855" s="3" t="str">
        <f aca="false">K$2247</f>
        <v>Óbitos maternos em relação a população feminina em idade fértil (15-49 anos).</v>
      </c>
      <c r="L2855" s="3" t="str">
        <f aca="false">L$2247</f>
        <v>Datasus</v>
      </c>
      <c r="M2855" s="3" t="str">
        <f aca="false">M$2247</f>
        <v>Taxa de mortalidade por 100 mil mulheres</v>
      </c>
      <c r="N2855" s="5"/>
      <c r="O2855" s="3" t="n">
        <v>72.9596247221837</v>
      </c>
    </row>
    <row r="2856" customFormat="false" ht="15" hidden="false" customHeight="true" outlineLevel="0" collapsed="false">
      <c r="A2856" s="3" t="str">
        <f aca="false">A$2248</f>
        <v>Sustentabilidade Social</v>
      </c>
      <c r="B2856" s="3" t="str">
        <f aca="false">B$2248</f>
        <v>Mortalidade Precoce</v>
      </c>
      <c r="C2856" s="3" t="n">
        <f aca="false">C$2248</f>
        <v>-1</v>
      </c>
      <c r="D2856" s="3" t="s">
        <v>247</v>
      </c>
      <c r="E2856" s="3" t="n">
        <f aca="false">E$2248</f>
        <v>2014</v>
      </c>
      <c r="F2856" s="3" t="n">
        <f aca="false">F$2248</f>
        <v>2016</v>
      </c>
      <c r="G2856" s="3" t="n">
        <v>136.574881282896</v>
      </c>
      <c r="H2856" s="3"/>
      <c r="I2856" s="3"/>
      <c r="J2856" s="3"/>
      <c r="K2856" s="3" t="str">
        <f aca="false">K$2248</f>
        <v>Mortalidade de Jovens (15-29 anos) por causas externas.
</v>
      </c>
      <c r="L2856" s="3" t="str">
        <f aca="false">L$2248</f>
        <v>Datasus</v>
      </c>
      <c r="M2856" s="3" t="str">
        <f aca="false">M$2248</f>
        <v>Taxa de mortalidade por 100 mil jovens</v>
      </c>
      <c r="N2856" s="5"/>
      <c r="O2856" s="3" t="n">
        <v>40.5522030073879</v>
      </c>
    </row>
    <row r="2857" customFormat="false" ht="15" hidden="false" customHeight="true" outlineLevel="0" collapsed="false">
      <c r="A2857" s="3" t="str">
        <f aca="false">A$2249</f>
        <v>Sustentabilidade Social</v>
      </c>
      <c r="B2857" s="3" t="str">
        <f aca="false">B$2249</f>
        <v>Previdência Social</v>
      </c>
      <c r="C2857" s="3" t="n">
        <f aca="false">C$2249</f>
        <v>1</v>
      </c>
      <c r="D2857" s="3" t="s">
        <v>247</v>
      </c>
      <c r="E2857" s="3" t="n">
        <f aca="false">E$2249</f>
        <v>2014</v>
      </c>
      <c r="F2857" s="3" t="n">
        <f aca="false">F$2249</f>
        <v>2016</v>
      </c>
      <c r="G2857" s="3" t="n">
        <v>59.6023443911579</v>
      </c>
      <c r="H2857" s="3"/>
      <c r="I2857" s="3"/>
      <c r="J2857" s="3"/>
      <c r="K2857" s="3" t="str">
        <f aca="false">K$2249</f>
        <v>Proporção de idosos (mais de 60 anos) que recebem previdência social</v>
      </c>
      <c r="L2857" s="3" t="str">
        <f aca="false">L$2249</f>
        <v>IBGE</v>
      </c>
      <c r="M2857" s="3" t="str">
        <f aca="false">M$2249</f>
        <v>Porcentagem %</v>
      </c>
      <c r="N2857" s="5" t="s">
        <v>150</v>
      </c>
      <c r="O2857" s="3" t="n">
        <v>23.5536489535837</v>
      </c>
    </row>
    <row r="2858" customFormat="false" ht="15" hidden="false" customHeight="true" outlineLevel="0" collapsed="false">
      <c r="A2858" s="3" t="str">
        <f aca="false">A$2250</f>
        <v>Sustentabilidade Social</v>
      </c>
      <c r="B2858" s="3" t="str">
        <f aca="false">B$2250</f>
        <v>Mortalidade na infância</v>
      </c>
      <c r="C2858" s="3" t="n">
        <f aca="false">C$2250</f>
        <v>-1</v>
      </c>
      <c r="D2858" s="3" t="s">
        <v>247</v>
      </c>
      <c r="E2858" s="3" t="n">
        <f aca="false">E$2250</f>
        <v>2014</v>
      </c>
      <c r="F2858" s="3" t="n">
        <f aca="false">F$2250</f>
        <v>2016</v>
      </c>
      <c r="G2858" s="3" t="n">
        <v>14.4297635605007</v>
      </c>
      <c r="H2858" s="3"/>
      <c r="I2858" s="3"/>
      <c r="J2858" s="3"/>
      <c r="K2858" s="3" t="str">
        <f aca="false">K$2250</f>
        <v>Óbitos de menores de cinco anos por grupo de 1.000 nascidos vivos</v>
      </c>
      <c r="L2858" s="3" t="str">
        <f aca="false">L$2250</f>
        <v>Datasus</v>
      </c>
      <c r="M2858" s="3" t="str">
        <f aca="false">M$2250</f>
        <v>Porcentagem %</v>
      </c>
      <c r="N2858" s="5"/>
      <c r="O2858" s="3" t="n">
        <v>71.1319372802109</v>
      </c>
    </row>
    <row r="2859" customFormat="false" ht="15" hidden="false" customHeight="true" outlineLevel="0" collapsed="false">
      <c r="A2859" s="3" t="str">
        <f aca="false">A$2251</f>
        <v>Sustentabilidade Social</v>
      </c>
      <c r="B2859" s="3" t="str">
        <f aca="false">B$2251</f>
        <v> Total</v>
      </c>
      <c r="C2859" s="3" t="n">
        <f aca="false">C$2251</f>
        <v>1</v>
      </c>
      <c r="D2859" s="3" t="s">
        <v>247</v>
      </c>
      <c r="E2859" s="3" t="n">
        <f aca="false">E$2251</f>
        <v>2016</v>
      </c>
      <c r="F2859" s="3" t="n">
        <f aca="false">F$2251</f>
        <v>2016</v>
      </c>
      <c r="G2859" s="3" t="n">
        <v>70.0192272374349</v>
      </c>
      <c r="H2859" s="3"/>
      <c r="I2859" s="3"/>
      <c r="J2859" s="3"/>
      <c r="K2859" s="3" t="str">
        <f aca="false">K$2251</f>
        <v>Nota obtida via normalização e ponderação de indicadores que variam de 0 a 100.</v>
      </c>
      <c r="L2859" s="3" t="str">
        <f aca="false">L$2251</f>
        <v>Tendências</v>
      </c>
      <c r="M2859" s="3" t="str">
        <f aca="false">M$2251</f>
        <v>Nota de 0 a 100</v>
      </c>
      <c r="N2859" s="5"/>
      <c r="O2859" s="3" t="n">
        <v>73.4535640068181</v>
      </c>
    </row>
    <row r="2860" customFormat="false" ht="15" hidden="false" customHeight="true" outlineLevel="0" collapsed="false">
      <c r="A2860" s="3" t="str">
        <f aca="false">A$2252</f>
        <v> Ranking Geral</v>
      </c>
      <c r="B2860" s="3" t="str">
        <f aca="false">B$2252</f>
        <v> Total</v>
      </c>
      <c r="C2860" s="3" t="n">
        <f aca="false">C$2252</f>
        <v>1</v>
      </c>
      <c r="D2860" s="3" t="s">
        <v>247</v>
      </c>
      <c r="E2860" s="3" t="n">
        <f aca="false">E$2252</f>
        <v>2016</v>
      </c>
      <c r="F2860" s="3" t="n">
        <f aca="false">F$2252</f>
        <v>2016</v>
      </c>
      <c r="G2860" s="3" t="n">
        <v>53.0534069261057</v>
      </c>
      <c r="H2860" s="3"/>
      <c r="I2860" s="3"/>
      <c r="J2860" s="3"/>
      <c r="K2860" s="3" t="str">
        <f aca="false">K$2252</f>
        <v>Nota obtida via normalização e ponderação de indicadores que variam de 0 a 100.</v>
      </c>
      <c r="L2860" s="3" t="str">
        <f aca="false">L$2252</f>
        <v>Tendências</v>
      </c>
      <c r="M2860" s="3" t="str">
        <f aca="false">M$2252</f>
        <v>Nota de 0 a 100</v>
      </c>
      <c r="N2860" s="5"/>
      <c r="O2860" s="3" t="n">
        <v>53.0534069261057</v>
      </c>
    </row>
    <row r="2861" customFormat="false" ht="15" hidden="false" customHeight="true" outlineLevel="0" collapsed="false">
      <c r="A2861" s="3" t="str">
        <f aca="false">A$2177</f>
        <v>Sustentabilidade Ambiental</v>
      </c>
      <c r="B2861" s="3" t="str">
        <f aca="false">B$2177</f>
        <v>Emissões de CO2</v>
      </c>
      <c r="C2861" s="3" t="n">
        <f aca="false">C$2177</f>
        <v>-1</v>
      </c>
      <c r="D2861" s="3" t="s">
        <v>248</v>
      </c>
      <c r="E2861" s="3" t="n">
        <f aca="false">E$2177</f>
        <v>2014</v>
      </c>
      <c r="F2861" s="3" t="n">
        <f aca="false">F$2177</f>
        <v>2016</v>
      </c>
      <c r="G2861" s="3" t="n">
        <v>7.92046096272563</v>
      </c>
      <c r="H2861" s="3"/>
      <c r="I2861" s="3"/>
      <c r="J2861" s="3"/>
      <c r="K2861" s="3" t="str">
        <f aca="false">K$2177</f>
        <v>CO2 emitido e derivado de remoção de unidades de conservação (toneladas por habitante).</v>
      </c>
      <c r="L2861" s="3" t="str">
        <f aca="false">L$2177</f>
        <v>SEEG/OC</v>
      </c>
      <c r="M2861" s="3" t="str">
        <f aca="false">M$2177</f>
        <v>Toneladas emitidas de CO2  por habitante</v>
      </c>
      <c r="N2861" s="5" t="str">
        <f aca="false">N$71</f>
        <v>A partir da publicação de 2019, ou seja, do dado de 2017, o denominador foi alterado de população para PIB total (o PIB utilizado para cálculo é estimado pela Tendências)</v>
      </c>
      <c r="O2861" s="3" t="n">
        <v>22.0524195620522</v>
      </c>
    </row>
    <row r="2862" customFormat="false" ht="15" hidden="false" customHeight="true" outlineLevel="0" collapsed="false">
      <c r="A2862" s="3" t="str">
        <f aca="false">A$2178</f>
        <v>Sustentabilidade Ambiental</v>
      </c>
      <c r="B2862" s="3" t="str">
        <f aca="false">B$2178</f>
        <v>Serviços Urbanos</v>
      </c>
      <c r="C2862" s="3" t="n">
        <f aca="false">C$2178</f>
        <v>1</v>
      </c>
      <c r="D2862" s="3" t="s">
        <v>248</v>
      </c>
      <c r="E2862" s="3" t="n">
        <f aca="false">E$2178</f>
        <v>2014</v>
      </c>
      <c r="F2862" s="3" t="n">
        <f aca="false">F$2178</f>
        <v>2016</v>
      </c>
      <c r="G2862" s="3" t="n">
        <v>0.243653946152812</v>
      </c>
      <c r="H2862" s="3"/>
      <c r="I2862" s="3"/>
      <c r="J2862" s="3"/>
      <c r="K2862" s="3" t="str">
        <f aca="false">K$2178</f>
        <v>Oferta de serviços municipais para coleta de materiais especias e limpeza urbana (Nota: 0-2).</v>
      </c>
      <c r="L2862" s="3" t="str">
        <f aca="false">L$2178</f>
        <v>SNIS</v>
      </c>
      <c r="M2862" s="3" t="str">
        <f aca="false">M$2178</f>
        <v>Pontuação de 0 a 2</v>
      </c>
      <c r="N2862" s="5"/>
      <c r="O2862" s="3" t="n">
        <v>0</v>
      </c>
    </row>
    <row r="2863" customFormat="false" ht="15" hidden="false" customHeight="true" outlineLevel="0" collapsed="false">
      <c r="A2863" s="3" t="str">
        <f aca="false">A$2179</f>
        <v>Sustentabilidade Ambiental</v>
      </c>
      <c r="B2863" s="3" t="str">
        <f aca="false">B$2179</f>
        <v>Destinação do Lixo</v>
      </c>
      <c r="C2863" s="3" t="n">
        <f aca="false">C$2179</f>
        <v>1</v>
      </c>
      <c r="D2863" s="3" t="s">
        <v>248</v>
      </c>
      <c r="E2863" s="3" t="n">
        <f aca="false">E$2179</f>
        <v>2014</v>
      </c>
      <c r="F2863" s="3" t="n">
        <f aca="false">F$2179</f>
        <v>2016</v>
      </c>
      <c r="G2863" s="3" t="n">
        <v>0.162884958967887</v>
      </c>
      <c r="H2863" s="3"/>
      <c r="I2863" s="3"/>
      <c r="J2863" s="3"/>
      <c r="K2863" s="3" t="str">
        <f aca="false">K$2179</f>
        <v>Destinação adequada para o tipo de resíduo sólido e qualidade das unidades de destino em solo (Nota: 0-1)</v>
      </c>
      <c r="L2863" s="3" t="str">
        <f aca="false">L$2179</f>
        <v>SNIS</v>
      </c>
      <c r="M2863" s="3" t="str">
        <f aca="false">M$2179</f>
        <v>Pontuação de 0 a 1</v>
      </c>
      <c r="N2863" s="5"/>
      <c r="O2863" s="3" t="n">
        <v>0</v>
      </c>
    </row>
    <row r="2864" customFormat="false" ht="15" hidden="false" customHeight="true" outlineLevel="0" collapsed="false">
      <c r="A2864" s="3" t="str">
        <f aca="false">A$2180</f>
        <v>Sustentabilidade Ambiental</v>
      </c>
      <c r="B2864" s="3" t="str">
        <f aca="false">B$2180</f>
        <v>Tratamento de Esgoto</v>
      </c>
      <c r="C2864" s="3" t="n">
        <f aca="false">C$2180</f>
        <v>1</v>
      </c>
      <c r="D2864" s="3" t="s">
        <v>248</v>
      </c>
      <c r="E2864" s="3" t="n">
        <f aca="false">E$2180</f>
        <v>2014</v>
      </c>
      <c r="F2864" s="3" t="n">
        <f aca="false">F$2180</f>
        <v>2016</v>
      </c>
      <c r="G2864" s="3" t="n">
        <v>10.56</v>
      </c>
      <c r="H2864" s="3"/>
      <c r="I2864" s="3"/>
      <c r="J2864" s="3"/>
      <c r="K2864" s="3" t="str">
        <f aca="false">K$2180</f>
        <v>Parcela tratada do total de água consumida no estado.</v>
      </c>
      <c r="L2864" s="3" t="str">
        <f aca="false">L$2180</f>
        <v>SNIS</v>
      </c>
      <c r="M2864" s="3" t="str">
        <f aca="false">M$2180</f>
        <v>Porcentagem %</v>
      </c>
      <c r="N286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864" s="3" t="n">
        <v>12.4380285797609</v>
      </c>
    </row>
    <row r="2865" customFormat="false" ht="15" hidden="false" customHeight="true" outlineLevel="0" collapsed="false">
      <c r="A2865" s="3" t="str">
        <f aca="false">A$2181</f>
        <v>Sustentabilidade Ambiental</v>
      </c>
      <c r="B2865" s="3" t="str">
        <f aca="false">B$2181</f>
        <v> Total</v>
      </c>
      <c r="C2865" s="3" t="n">
        <f aca="false">C$2181</f>
        <v>1</v>
      </c>
      <c r="D2865" s="3" t="s">
        <v>248</v>
      </c>
      <c r="E2865" s="3" t="n">
        <f aca="false">E$2181</f>
        <v>2016</v>
      </c>
      <c r="F2865" s="3" t="n">
        <f aca="false">F$2181</f>
        <v>2016</v>
      </c>
      <c r="G2865" s="3" t="n">
        <v>10.8058675630991</v>
      </c>
      <c r="H2865" s="3"/>
      <c r="I2865" s="3"/>
      <c r="J2865" s="3"/>
      <c r="K2865" s="3" t="str">
        <f aca="false">K$2181</f>
        <v>Nota obtida via normalização e ponderação de indicadores que variam de 0 a 100.</v>
      </c>
      <c r="L2865" s="3" t="str">
        <f aca="false">L$2181</f>
        <v>Tendências</v>
      </c>
      <c r="M2865" s="3" t="str">
        <f aca="false">M$2181</f>
        <v>Nota de 0 a 100</v>
      </c>
      <c r="N2865" s="5"/>
      <c r="O2865" s="3" t="n">
        <v>0</v>
      </c>
    </row>
    <row r="2866" customFormat="false" ht="15" hidden="false" customHeight="true" outlineLevel="0" collapsed="false">
      <c r="A2866" s="3" t="str">
        <f aca="false">A$2182</f>
        <v>Capital Humano</v>
      </c>
      <c r="B2866" s="3" t="str">
        <f aca="false">B$2182</f>
        <v>Custo de Mão de Obra</v>
      </c>
      <c r="C2866" s="3" t="n">
        <f aca="false">C$2182</f>
        <v>-1</v>
      </c>
      <c r="D2866" s="3" t="s">
        <v>248</v>
      </c>
      <c r="E2866" s="3" t="n">
        <f aca="false">E$2182</f>
        <v>2015</v>
      </c>
      <c r="F2866" s="3" t="n">
        <f aca="false">F$2182</f>
        <v>2016</v>
      </c>
      <c r="G2866" s="3" t="n">
        <v>977.75</v>
      </c>
      <c r="H2866" s="3"/>
      <c r="I2866" s="3"/>
      <c r="J2866" s="3"/>
      <c r="K2866" s="3" t="str">
        <f aca="false">K$2182</f>
        <v>Rendimento médio nominal de todos os trabalhos, habitualmente recebido por mês, pelas pessoas de 14 anos ou mais de idade, ocupadas na semana de referência, com rendimento de trabalho (Reais)</v>
      </c>
      <c r="L2866" s="3" t="str">
        <f aca="false">L$2182</f>
        <v>PNADc /IBGE</v>
      </c>
      <c r="M2866" s="3" t="str">
        <f aca="false">M$2182</f>
        <v>Reais (R$)</v>
      </c>
      <c r="N2866" s="3" t="str">
        <f aca="false">N$17</f>
        <v>A partir da publicação de 2016, ou seja, do dado de 2015, passou a ser usado o rendimento médio nominal de todos os trabalhos, antes disso se usava o rendimento médio real do trabalho principal</v>
      </c>
      <c r="O2866" s="3" t="n">
        <v>100</v>
      </c>
    </row>
    <row r="2867" customFormat="false" ht="15" hidden="false" customHeight="true" outlineLevel="0" collapsed="false">
      <c r="A2867" s="3" t="str">
        <f aca="false">A$2183</f>
        <v>Capital Humano</v>
      </c>
      <c r="B2867" s="3" t="str">
        <f aca="false">B$2183</f>
        <v>PEA com Ensino Superior</v>
      </c>
      <c r="C2867" s="3" t="n">
        <f aca="false">C$2183</f>
        <v>1</v>
      </c>
      <c r="D2867" s="3" t="s">
        <v>248</v>
      </c>
      <c r="E2867" s="3" t="n">
        <f aca="false">E$2183</f>
        <v>2014</v>
      </c>
      <c r="F2867" s="3" t="n">
        <f aca="false">F$2183</f>
        <v>2016</v>
      </c>
      <c r="G2867" s="3" t="n">
        <v>5.86484072640667</v>
      </c>
      <c r="H2867" s="3"/>
      <c r="I2867" s="3"/>
      <c r="J2867" s="3"/>
      <c r="K2867" s="3" t="str">
        <f aca="false">K$2183</f>
        <v>Pessoas de 10 anos ou mais de idade com 15 anos ou mais de estudo/população economicamente ativa.</v>
      </c>
      <c r="L2867" s="3" t="str">
        <f aca="false">L$2183</f>
        <v>PNADc /IBGE</v>
      </c>
      <c r="M2867" s="3" t="str">
        <f aca="false">M$2183</f>
        <v>Porcentagem %</v>
      </c>
      <c r="N2867" s="5"/>
      <c r="O2867" s="3" t="n">
        <v>0</v>
      </c>
    </row>
    <row r="2868" customFormat="false" ht="15" hidden="false" customHeight="true" outlineLevel="0" collapsed="false">
      <c r="A2868" s="3" t="str">
        <f aca="false">A$2184</f>
        <v>Capital Humano</v>
      </c>
      <c r="B2868" s="3" t="str">
        <f aca="false">B$2184</f>
        <v>Produtividade do Trabalho</v>
      </c>
      <c r="C2868" s="3" t="n">
        <f aca="false">C$2184</f>
        <v>1</v>
      </c>
      <c r="D2868" s="3" t="s">
        <v>248</v>
      </c>
      <c r="E2868" s="3" t="n">
        <f aca="false">E$2184</f>
        <v>2014</v>
      </c>
      <c r="F2868" s="3" t="n">
        <f aca="false">F$2184</f>
        <v>2016</v>
      </c>
      <c r="G2868" s="3" t="n">
        <v>16.5680722977215</v>
      </c>
      <c r="H2868" s="3"/>
      <c r="I2868" s="3"/>
      <c r="J2868" s="3"/>
      <c r="K2868" s="3" t="str">
        <f aca="false">K$2184</f>
        <v>PIB pelo total de pessoas ocupadas no período</v>
      </c>
      <c r="L2868" s="3" t="str">
        <f aca="false">L$2184</f>
        <v>PNADc /IBGE</v>
      </c>
      <c r="M2868" s="3" t="str">
        <f aca="false">M$2184</f>
        <v>Mil Reais (R$) por habitante</v>
      </c>
      <c r="N2868" s="5" t="str">
        <f aca="false">N$19</f>
        <v>O PIB utilizado para cálculo é estimado pela Tendências</v>
      </c>
      <c r="O2868" s="3" t="n">
        <v>1.28917392412422</v>
      </c>
    </row>
    <row r="2869" customFormat="false" ht="15" hidden="false" customHeight="true" outlineLevel="0" collapsed="false">
      <c r="A2869" s="3" t="str">
        <f aca="false">A$2185</f>
        <v>Capital Humano</v>
      </c>
      <c r="B2869" s="3" t="str">
        <f aca="false">B$2185</f>
        <v>Qualificação dos Trabalhadores</v>
      </c>
      <c r="C2869" s="3" t="n">
        <f aca="false">C$2185</f>
        <v>1</v>
      </c>
      <c r="D2869" s="3" t="s">
        <v>248</v>
      </c>
      <c r="E2869" s="3" t="n">
        <f aca="false">E$2185</f>
        <v>2014</v>
      </c>
      <c r="F2869" s="3" t="n">
        <f aca="false">F$2185</f>
        <v>2016</v>
      </c>
      <c r="G2869" s="3" t="n">
        <v>8.249622</v>
      </c>
      <c r="H2869" s="3"/>
      <c r="I2869" s="3"/>
      <c r="J2869" s="3"/>
      <c r="K2869" s="3" t="str">
        <f aca="false">K$2185</f>
        <v>Anos de estudos da população economicamente ativa.</v>
      </c>
      <c r="L2869" s="3" t="str">
        <f aca="false">L$2185</f>
        <v>PNADc /IBGE</v>
      </c>
      <c r="M2869" s="3" t="str">
        <f aca="false">M$2185</f>
        <v>Anos</v>
      </c>
      <c r="N2869" s="5"/>
      <c r="O2869" s="3" t="n">
        <v>9.9066281816502</v>
      </c>
    </row>
    <row r="2870" customFormat="false" ht="15" hidden="false" customHeight="true" outlineLevel="0" collapsed="false">
      <c r="A2870" s="3" t="str">
        <f aca="false">A$2186</f>
        <v>Capital Humano</v>
      </c>
      <c r="B2870" s="3" t="str">
        <f aca="false">B$2186</f>
        <v> Total</v>
      </c>
      <c r="C2870" s="3" t="n">
        <f aca="false">C$2186</f>
        <v>1</v>
      </c>
      <c r="D2870" s="3" t="s">
        <v>248</v>
      </c>
      <c r="E2870" s="3" t="n">
        <f aca="false">E$2186</f>
        <v>2016</v>
      </c>
      <c r="F2870" s="3" t="n">
        <f aca="false">F$2186</f>
        <v>2016</v>
      </c>
      <c r="G2870" s="3" t="n">
        <v>46.2180975883672</v>
      </c>
      <c r="H2870" s="3"/>
      <c r="I2870" s="3"/>
      <c r="J2870" s="3"/>
      <c r="K2870" s="3" t="str">
        <f aca="false">K$2186</f>
        <v>Nota obtida via normalização e ponderação de indicadores que variam de 0 a 100.</v>
      </c>
      <c r="L2870" s="3" t="str">
        <f aca="false">L$2186</f>
        <v>Tendências</v>
      </c>
      <c r="M2870" s="3" t="str">
        <f aca="false">M$2186</f>
        <v>Nota de 0 a 100</v>
      </c>
      <c r="N2870" s="5"/>
      <c r="O2870" s="3" t="n">
        <v>30.3242424408195</v>
      </c>
    </row>
    <row r="2871" customFormat="false" ht="15" hidden="false" customHeight="true" outlineLevel="0" collapsed="false">
      <c r="A2871" s="3" t="str">
        <f aca="false">A$2187</f>
        <v>Educação</v>
      </c>
      <c r="B2871" s="3" t="str">
        <f aca="false">B$2187</f>
        <v>Avaliação da Educação</v>
      </c>
      <c r="C2871" s="3" t="n">
        <f aca="false">C$2187</f>
        <v>1</v>
      </c>
      <c r="D2871" s="3" t="s">
        <v>248</v>
      </c>
      <c r="E2871" s="3" t="n">
        <f aca="false">E$2187</f>
        <v>2016</v>
      </c>
      <c r="F2871" s="3" t="n">
        <f aca="false">F$2187</f>
        <v>2016</v>
      </c>
      <c r="G2871" s="3" t="n">
        <v>100</v>
      </c>
      <c r="H2871" s="3"/>
      <c r="I2871" s="3"/>
      <c r="J2871" s="3"/>
      <c r="K2871" s="4" t="str">
        <f aca="false">K$2187</f>
        <v>Dummy para existência avaliações sistemáticas de educação (100 = Há um sistema; 0 = Não há um sistema)</v>
      </c>
      <c r="L2871" s="4" t="str">
        <f aca="false">L$2187</f>
        <v>Secretarias Estaduais de Educação</v>
      </c>
      <c r="M2871" s="4" t="str">
        <f aca="false">M$2187</f>
        <v>Pontuação de 0 ou 100</v>
      </c>
      <c r="N287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871" s="3" t="n">
        <v>10000</v>
      </c>
    </row>
    <row r="2872" customFormat="false" ht="15" hidden="false" customHeight="true" outlineLevel="0" collapsed="false">
      <c r="A2872" s="3" t="str">
        <f aca="false">A$2188</f>
        <v>Educação</v>
      </c>
      <c r="B2872" s="3" t="str">
        <f aca="false">B$2188</f>
        <v>IDEB</v>
      </c>
      <c r="C2872" s="3" t="n">
        <f aca="false">C$2188</f>
        <v>1</v>
      </c>
      <c r="D2872" s="3" t="s">
        <v>248</v>
      </c>
      <c r="E2872" s="3" t="n">
        <f aca="false">E$2188</f>
        <v>2013</v>
      </c>
      <c r="F2872" s="3" t="n">
        <f aca="false">F$2188</f>
        <v>2016</v>
      </c>
      <c r="G2872" s="3" t="n">
        <v>3.70579490347118</v>
      </c>
      <c r="H2872" s="3"/>
      <c r="I2872" s="3"/>
      <c r="J2872" s="3"/>
      <c r="K2872" s="3" t="str">
        <f aca="false">K$2188</f>
        <v>Qualidade da educação básica do Brasil, considera fluxo escolar e média de desempenhos nas avaliações de toda a rede de ensino (nota de  0 a 10)</v>
      </c>
      <c r="L2872" s="3" t="str">
        <f aca="false">L$2188</f>
        <v>INEP</v>
      </c>
      <c r="M2872" s="3" t="str">
        <f aca="false">M$2188</f>
        <v>Pontuação de 0 a 10</v>
      </c>
      <c r="N2872" s="5"/>
      <c r="O2872" s="3" t="n">
        <v>12.010891113692</v>
      </c>
    </row>
    <row r="2873" customFormat="false" ht="15" hidden="false" customHeight="true" outlineLevel="0" collapsed="false">
      <c r="A2873" s="3" t="str">
        <f aca="false">A$2189</f>
        <v>Educação</v>
      </c>
      <c r="B2873" s="3" t="str">
        <f aca="false">B$2189</f>
        <v>ENEM</v>
      </c>
      <c r="C2873" s="3" t="n">
        <f aca="false">C$2189</f>
        <v>1</v>
      </c>
      <c r="D2873" s="3" t="s">
        <v>248</v>
      </c>
      <c r="E2873" s="3" t="n">
        <f aca="false">E$2189</f>
        <v>2014</v>
      </c>
      <c r="F2873" s="3" t="n">
        <f aca="false">F$2189</f>
        <v>2016</v>
      </c>
      <c r="G2873" s="3" t="n">
        <v>471.48643729857</v>
      </c>
      <c r="H2873" s="3"/>
      <c r="I2873" s="3"/>
      <c r="J2873" s="3"/>
      <c r="K2873" s="3" t="str">
        <f aca="false">K$2189</f>
        <v>Desempenho dos alunos do Ensino Médio para acesso ao Ensino Superior e a programas de financiamento em instituições privadas (nota de 0 a 1000).</v>
      </c>
      <c r="L2873" s="3" t="str">
        <f aca="false">L$2189</f>
        <v>INEP</v>
      </c>
      <c r="M2873" s="3" t="str">
        <f aca="false">M$2189</f>
        <v>Pontuação de 0 a 1000</v>
      </c>
      <c r="N2873" s="5"/>
      <c r="O2873" s="3" t="n">
        <v>6.06160159304402</v>
      </c>
    </row>
    <row r="2874" customFormat="false" ht="15" hidden="false" customHeight="true" outlineLevel="0" collapsed="false">
      <c r="A2874" s="3" t="str">
        <f aca="false">A$2190</f>
        <v>Educação</v>
      </c>
      <c r="B2874" s="3" t="str">
        <f aca="false">B$2190</f>
        <v>PISA</v>
      </c>
      <c r="C2874" s="3" t="n">
        <f aca="false">C$2190</f>
        <v>1</v>
      </c>
      <c r="D2874" s="3" t="s">
        <v>248</v>
      </c>
      <c r="E2874" s="3" t="n">
        <f aca="false">E$2190</f>
        <v>2012</v>
      </c>
      <c r="F2874" s="3" t="n">
        <f aca="false">F$2190</f>
        <v>2016</v>
      </c>
      <c r="G2874" s="3" t="n">
        <v>357.133333333333</v>
      </c>
      <c r="H2874" s="3"/>
      <c r="I2874" s="3"/>
      <c r="J2874" s="3"/>
      <c r="K2874" s="3" t="str">
        <f aca="false">K$2190</f>
        <v>Desempenho dos estudantes na faixa dos 15 anos no Programa internacional de avaliação dos estudantes (Nota: 0-1000)</v>
      </c>
      <c r="L2874" s="3" t="str">
        <f aca="false">L$2190</f>
        <v>PISA</v>
      </c>
      <c r="M2874" s="3" t="str">
        <f aca="false">M$2190</f>
        <v>Pontuação de 0 a 1000</v>
      </c>
      <c r="N2874" s="5"/>
      <c r="O2874" s="3" t="n">
        <v>12.4116607773852</v>
      </c>
    </row>
    <row r="2875" customFormat="false" ht="15" hidden="false" customHeight="true" outlineLevel="0" collapsed="false">
      <c r="A2875" s="3" t="str">
        <f aca="false">A$2191</f>
        <v>Educação</v>
      </c>
      <c r="B2875" s="3" t="str">
        <f aca="false">B$2191</f>
        <v>Índice de Oportunidade da Educação</v>
      </c>
      <c r="C2875" s="3" t="n">
        <f aca="false">C$2191</f>
        <v>1</v>
      </c>
      <c r="D2875" s="3" t="s">
        <v>248</v>
      </c>
      <c r="E2875" s="3" t="n">
        <f aca="false">E$2191</f>
        <v>2015</v>
      </c>
      <c r="F2875" s="3" t="n">
        <f aca="false">F$2191</f>
        <v>2016</v>
      </c>
      <c r="G2875" s="3" t="n">
        <v>3.571131</v>
      </c>
      <c r="H2875" s="3"/>
      <c r="I2875" s="3"/>
      <c r="J2875" s="3"/>
      <c r="K2875" s="3" t="str">
        <f aca="false">K$2191</f>
        <v>Mede a qualidade das oportunidades educacionais oferecidas por municípios e estados (Nota: 0-10)</v>
      </c>
      <c r="L2875" s="3" t="str">
        <f aca="false">L$2191</f>
        <v>CLP/Metas</v>
      </c>
      <c r="M2875" s="3" t="str">
        <f aca="false">M$2191</f>
        <v>Pontuação de 0 a 10</v>
      </c>
      <c r="N2875" s="5"/>
      <c r="O2875" s="3" t="n">
        <v>6.77895569580764</v>
      </c>
    </row>
    <row r="2876" customFormat="false" ht="15" hidden="false" customHeight="true" outlineLevel="0" collapsed="false">
      <c r="A2876" s="3" t="str">
        <f aca="false">A$2192</f>
        <v>Educação</v>
      </c>
      <c r="B2876" s="3" t="str">
        <f aca="false">B$2192</f>
        <v>Taxa de Abandono do Ensino Fundamental</v>
      </c>
      <c r="C2876" s="3" t="n">
        <f aca="false">C$2192</f>
        <v>-1</v>
      </c>
      <c r="D2876" s="3" t="s">
        <v>248</v>
      </c>
      <c r="E2876" s="3" t="n">
        <f aca="false">E$2192</f>
        <v>2014</v>
      </c>
      <c r="F2876" s="3" t="n">
        <f aca="false">F$2192</f>
        <v>2016</v>
      </c>
      <c r="G2876" s="3" t="n">
        <v>5.03238976977824</v>
      </c>
      <c r="H2876" s="3"/>
      <c r="I2876" s="3"/>
      <c r="J2876" s="3"/>
      <c r="K2876" s="3" t="str">
        <f aca="false">K$2192</f>
        <v>Porcentagem dos alunos do ensino fundamental que abandonam os estudos</v>
      </c>
      <c r="L2876" s="3" t="str">
        <f aca="false">L$2192</f>
        <v>Portal Qedu</v>
      </c>
      <c r="M2876" s="3" t="str">
        <f aca="false">M$2192</f>
        <v>Porcentagem %</v>
      </c>
      <c r="N2876" s="5" t="str">
        <f aca="false">N$27</f>
        <v>A partir de 2017 o indicador Taxa de abandono do ensino fundamental foi substituído pelo Taxa de frequência líquida do ensino fundamental</v>
      </c>
      <c r="O2876" s="3" t="n">
        <v>54.1077370481833</v>
      </c>
    </row>
    <row r="2877" customFormat="false" ht="15" hidden="false" customHeight="true" outlineLevel="0" collapsed="false">
      <c r="A2877" s="3" t="str">
        <f aca="false">A$2193</f>
        <v>Educação</v>
      </c>
      <c r="B2877" s="3" t="str">
        <f aca="false">B$2193</f>
        <v>Taxa de Abandono do Ensino Médio</v>
      </c>
      <c r="C2877" s="3" t="n">
        <f aca="false">C$2193</f>
        <v>-1</v>
      </c>
      <c r="D2877" s="3" t="s">
        <v>248</v>
      </c>
      <c r="E2877" s="3" t="n">
        <f aca="false">E$2193</f>
        <v>2014</v>
      </c>
      <c r="F2877" s="3" t="n">
        <f aca="false">F$2193</f>
        <v>2016</v>
      </c>
      <c r="G2877" s="3" t="n">
        <v>9.8203403938334</v>
      </c>
      <c r="H2877" s="3"/>
      <c r="I2877" s="3"/>
      <c r="J2877" s="3"/>
      <c r="K2877" s="3" t="str">
        <f aca="false">K$2193</f>
        <v>Porcentagem dos alunos do ensino médio que abandonam os estudos.</v>
      </c>
      <c r="L2877" s="3" t="str">
        <f aca="false">L$2193</f>
        <v>Portal Qedu</v>
      </c>
      <c r="M2877" s="3" t="str">
        <f aca="false">M$2193</f>
        <v>Porcentagem %</v>
      </c>
      <c r="N2877" s="5" t="str">
        <f aca="false">N$28</f>
        <v>A partir de 2017 o indicador Taxa de abandono do ensino médio foi substituído pelo Taxa de frequência líquida do ensino médio</v>
      </c>
      <c r="O2877" s="3" t="n">
        <v>48.7235490582145</v>
      </c>
    </row>
    <row r="2878" customFormat="false" ht="15" hidden="false" customHeight="true" outlineLevel="0" collapsed="false">
      <c r="A2878" s="3" t="str">
        <f aca="false">A$2194</f>
        <v>Educação</v>
      </c>
      <c r="B2878" s="3" t="str">
        <f aca="false">B$2194</f>
        <v> Total</v>
      </c>
      <c r="C2878" s="3" t="n">
        <f aca="false">C$2194</f>
        <v>1</v>
      </c>
      <c r="D2878" s="3" t="s">
        <v>248</v>
      </c>
      <c r="E2878" s="3" t="n">
        <f aca="false">E$2194</f>
        <v>2016</v>
      </c>
      <c r="F2878" s="3" t="n">
        <f aca="false">F$2194</f>
        <v>2016</v>
      </c>
      <c r="G2878" s="3" t="n">
        <v>32.7394482308361</v>
      </c>
      <c r="H2878" s="3"/>
      <c r="I2878" s="3"/>
      <c r="J2878" s="3"/>
      <c r="K2878" s="3" t="str">
        <f aca="false">K$2194</f>
        <v>Nota obtida via normalização e ponderação de indicadores que variam de 0 a 100.</v>
      </c>
      <c r="L2878" s="3" t="str">
        <f aca="false">L$2194</f>
        <v>Tendências</v>
      </c>
      <c r="M2878" s="3" t="str">
        <f aca="false">M$2194</f>
        <v>Nota de 0 a 100</v>
      </c>
      <c r="N2878" s="5"/>
      <c r="O2878" s="3" t="n">
        <v>21.3261919671125</v>
      </c>
    </row>
    <row r="2879" customFormat="false" ht="15" hidden="false" customHeight="true" outlineLevel="0" collapsed="false">
      <c r="A2879" s="3" t="str">
        <f aca="false">A$2195</f>
        <v>Eficiência da Máquina Pública</v>
      </c>
      <c r="B2879" s="3" t="str">
        <f aca="false">B$2195</f>
        <v>Eficiência do Judiciário</v>
      </c>
      <c r="C2879" s="3" t="n">
        <f aca="false">C$2195</f>
        <v>-1</v>
      </c>
      <c r="D2879" s="3" t="s">
        <v>248</v>
      </c>
      <c r="E2879" s="3" t="n">
        <f aca="false">E$2195</f>
        <v>2014</v>
      </c>
      <c r="F2879" s="3" t="n">
        <f aca="false">F$2195</f>
        <v>2016</v>
      </c>
      <c r="G2879" s="3" t="n">
        <v>63.1421687588767</v>
      </c>
      <c r="H2879" s="3"/>
      <c r="I2879" s="3"/>
      <c r="J2879" s="3"/>
      <c r="K2879" s="3" t="str">
        <f aca="false">K$2195</f>
        <v>Taxa de congestionamento = 1 - (processos baixados)/(casos novos + casos pendentes)</v>
      </c>
      <c r="L2879" s="3" t="str">
        <f aca="false">L$2195</f>
        <v>Justiça em Números/CNJ</v>
      </c>
      <c r="M2879" s="3" t="str">
        <f aca="false">M$2195</f>
        <v>Porcentagem %</v>
      </c>
      <c r="N287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879" s="3" t="n">
        <v>36.0852872042253</v>
      </c>
    </row>
    <row r="2880" customFormat="false" ht="15" hidden="false" customHeight="true" outlineLevel="0" collapsed="false">
      <c r="A2880" s="3" t="str">
        <f aca="false">A$2196</f>
        <v>Eficiência da Máquina Pública</v>
      </c>
      <c r="B2880" s="3" t="str">
        <f aca="false">B$2196</f>
        <v>Custo do Executivo/PIB</v>
      </c>
      <c r="C2880" s="3" t="n">
        <f aca="false">C$2196</f>
        <v>-1</v>
      </c>
      <c r="D2880" s="3" t="s">
        <v>248</v>
      </c>
      <c r="E2880" s="3" t="n">
        <f aca="false">E$2196</f>
        <v>2015</v>
      </c>
      <c r="F2880" s="3" t="n">
        <f aca="false">F$2196</f>
        <v>2016</v>
      </c>
      <c r="G2880" s="3" t="n">
        <v>1.23579213590346</v>
      </c>
      <c r="H2880" s="3"/>
      <c r="I2880" s="3"/>
      <c r="J2880" s="3"/>
      <c r="K2880" s="3" t="str">
        <f aca="false">K$2196</f>
        <v>Recursos públicos alocados na administração direta / PIB</v>
      </c>
      <c r="L2880" s="3" t="str">
        <f aca="false">L$2196</f>
        <v>FINBRA/Siconfi</v>
      </c>
      <c r="M2880" s="3" t="str">
        <f aca="false">M$2196</f>
        <v>Porcentagem %</v>
      </c>
      <c r="N2880" s="3" t="str">
        <f aca="false">N$61</f>
        <v>O PIB utilizado para cálculo é estimado pela Tendências</v>
      </c>
      <c r="O2880" s="3" t="n">
        <v>88.2712618261162</v>
      </c>
    </row>
    <row r="2881" customFormat="false" ht="15" hidden="false" customHeight="true" outlineLevel="0" collapsed="false">
      <c r="A2881" s="3" t="str">
        <f aca="false">A$2197</f>
        <v>Eficiência da Máquina Pública</v>
      </c>
      <c r="B2881" s="3" t="str">
        <f aca="false">B$2197</f>
        <v>Custo do Judiciário/PIB</v>
      </c>
      <c r="C2881" s="3" t="n">
        <f aca="false">C$2197</f>
        <v>-1</v>
      </c>
      <c r="D2881" s="3" t="s">
        <v>248</v>
      </c>
      <c r="E2881" s="3" t="n">
        <f aca="false">E$2197</f>
        <v>2015</v>
      </c>
      <c r="F2881" s="3" t="n">
        <f aca="false">F$2197</f>
        <v>2016</v>
      </c>
      <c r="G2881" s="3" t="n">
        <v>1.64301311450651</v>
      </c>
      <c r="H2881" s="3"/>
      <c r="I2881" s="3"/>
      <c r="J2881" s="3"/>
      <c r="K2881" s="3" t="str">
        <f aca="false">K$2197</f>
        <v>Recursos públicos alocados no judiciário / PIB</v>
      </c>
      <c r="L2881" s="3" t="str">
        <f aca="false">L$2197</f>
        <v>FINBRA/Siconfi</v>
      </c>
      <c r="M2881" s="3" t="str">
        <f aca="false">M$2197</f>
        <v>Porcentagem %</v>
      </c>
      <c r="N2881" s="3" t="str">
        <f aca="false">N$63</f>
        <v>O PIB utilizado para cálculo é estimado pela Tendências. O Distrito Federal não é válido nesse indicador.</v>
      </c>
      <c r="O2881" s="3" t="n">
        <v>78.5674671594001</v>
      </c>
    </row>
    <row r="2882" customFormat="false" ht="15" hidden="false" customHeight="true" outlineLevel="0" collapsed="false">
      <c r="A2882" s="3" t="str">
        <f aca="false">A$2198</f>
        <v>Eficiência da Máquina Pública</v>
      </c>
      <c r="B2882" s="3" t="str">
        <f aca="false">B$2198</f>
        <v>Custo do Legislativo/PIB</v>
      </c>
      <c r="C2882" s="3" t="n">
        <f aca="false">C$2198</f>
        <v>-1</v>
      </c>
      <c r="D2882" s="3" t="s">
        <v>248</v>
      </c>
      <c r="E2882" s="3" t="n">
        <f aca="false">E$2198</f>
        <v>2015</v>
      </c>
      <c r="F2882" s="3" t="n">
        <f aca="false">F$2198</f>
        <v>2016</v>
      </c>
      <c r="G2882" s="3" t="n">
        <v>0.81183169666418</v>
      </c>
      <c r="H2882" s="3"/>
      <c r="I2882" s="3"/>
      <c r="J2882" s="3"/>
      <c r="K2882" s="3" t="str">
        <f aca="false">K$2198</f>
        <v>Recursos públicos alocados no legislativo / PIB</v>
      </c>
      <c r="L2882" s="3" t="str">
        <f aca="false">L$2198</f>
        <v>FINBRA/Siconfi</v>
      </c>
      <c r="M2882" s="3" t="str">
        <f aca="false">M$2198</f>
        <v>Porcentagem %</v>
      </c>
      <c r="N2882" s="3" t="str">
        <f aca="false">N$64</f>
        <v>O PIB utilizado para cálculo é estimado pela Tendências</v>
      </c>
      <c r="O2882" s="3" t="n">
        <v>62.6435882384988</v>
      </c>
    </row>
    <row r="2883" customFormat="false" ht="15" hidden="false" customHeight="true" outlineLevel="0" collapsed="false">
      <c r="A2883" s="3" t="str">
        <f aca="false">A$2199</f>
        <v>Eficiência da Máquina Pública</v>
      </c>
      <c r="B2883" s="3" t="str">
        <f aca="false">B$2199</f>
        <v>Índice de Transparência</v>
      </c>
      <c r="C2883" s="3" t="n">
        <f aca="false">C$2199</f>
        <v>1</v>
      </c>
      <c r="D2883" s="3" t="s">
        <v>248</v>
      </c>
      <c r="E2883" s="3" t="n">
        <f aca="false">E$2199</f>
        <v>2014</v>
      </c>
      <c r="F2883" s="3" t="n">
        <f aca="false">F$2199</f>
        <v>2016</v>
      </c>
      <c r="G2883" s="3" t="n">
        <v>4.14</v>
      </c>
      <c r="H2883" s="3"/>
      <c r="I2883" s="3"/>
      <c r="J2883" s="3"/>
      <c r="K2883" s="3" t="str">
        <f aca="false">K$2199</f>
        <v>Avaliação dos portais de acesso a informações de gastos estaduais (Nota: 0-10)</v>
      </c>
      <c r="L2883" s="3" t="str">
        <f aca="false">L$2199</f>
        <v>Associação Contas Abertas</v>
      </c>
      <c r="M2883" s="3" t="str">
        <f aca="false">M$2199</f>
        <v>Pontuação de 0 a 10</v>
      </c>
      <c r="N2883" s="3" t="str">
        <f aca="false">N$62</f>
        <v>A partir da edição de 2018, ou seja, do dado de 2016, passou a ser usado a avaliação Escala Brasil Transparente</v>
      </c>
      <c r="O2883" s="3" t="n">
        <v>40.5672009864365</v>
      </c>
    </row>
    <row r="2884" customFormat="false" ht="15" hidden="false" customHeight="true" outlineLevel="0" collapsed="false">
      <c r="A2884" s="3" t="str">
        <f aca="false">A$2200</f>
        <v>Eficiência da Máquina Pública</v>
      </c>
      <c r="B2884" s="3" t="str">
        <f aca="false">B$2200</f>
        <v>% Servidores Comissionados</v>
      </c>
      <c r="C2884" s="3" t="n">
        <f aca="false">C$2200</f>
        <v>-1</v>
      </c>
      <c r="D2884" s="3" t="s">
        <v>248</v>
      </c>
      <c r="E2884" s="3" t="n">
        <f aca="false">E$2200</f>
        <v>2014</v>
      </c>
      <c r="F2884" s="3" t="n">
        <f aca="false">F$2200</f>
        <v>2016</v>
      </c>
      <c r="G2884" s="3" t="n">
        <v>5.88007093770783</v>
      </c>
      <c r="H2884" s="3"/>
      <c r="I2884" s="3"/>
      <c r="J2884" s="3"/>
      <c r="K2884" s="3" t="str">
        <f aca="false">K$2200</f>
        <v>% de cargos comissionados no total de cargos públicos</v>
      </c>
      <c r="L2884" s="3" t="str">
        <f aca="false">L$2200</f>
        <v>IBGE/Estadic</v>
      </c>
      <c r="M2884" s="3" t="str">
        <f aca="false">M$2200</f>
        <v>Porcentagem %</v>
      </c>
      <c r="N2884" s="5"/>
      <c r="O2884" s="3" t="n">
        <v>67.5071781516766</v>
      </c>
    </row>
    <row r="2885" customFormat="false" ht="15" hidden="false" customHeight="true" outlineLevel="0" collapsed="false">
      <c r="A2885" s="3" t="str">
        <f aca="false">A$2201</f>
        <v>Eficiência da Máquina Pública</v>
      </c>
      <c r="B2885" s="3" t="str">
        <f aca="false">B$2201</f>
        <v> Total</v>
      </c>
      <c r="C2885" s="3" t="n">
        <f aca="false">C$2201</f>
        <v>1</v>
      </c>
      <c r="D2885" s="3" t="s">
        <v>248</v>
      </c>
      <c r="E2885" s="3" t="n">
        <f aca="false">E$2201</f>
        <v>2016</v>
      </c>
      <c r="F2885" s="3" t="n">
        <f aca="false">F$2201</f>
        <v>2016</v>
      </c>
      <c r="G2885" s="3" t="n">
        <v>60.7009645442814</v>
      </c>
      <c r="H2885" s="3"/>
      <c r="I2885" s="3"/>
      <c r="J2885" s="3"/>
      <c r="K2885" s="3" t="str">
        <f aca="false">K$2201</f>
        <v>Nota obtida via normalização e ponderação de indicadores que variam de 0 a 100.</v>
      </c>
      <c r="L2885" s="3" t="str">
        <f aca="false">L$2201</f>
        <v>Tendências</v>
      </c>
      <c r="M2885" s="3" t="str">
        <f aca="false">M$2201</f>
        <v>Nota de 0 a 100</v>
      </c>
      <c r="N2885" s="5"/>
      <c r="O2885" s="3" t="n">
        <v>56.6779405650256</v>
      </c>
    </row>
    <row r="2886" customFormat="false" ht="15" hidden="false" customHeight="true" outlineLevel="0" collapsed="false">
      <c r="A2886" s="3" t="str">
        <f aca="false">A$2202</f>
        <v>Infraestrutura</v>
      </c>
      <c r="B2886" s="3" t="str">
        <f aca="false">B$2202</f>
        <v>Acessibilidade do Serviço de Telecomunicações</v>
      </c>
      <c r="C2886" s="3" t="n">
        <f aca="false">C$2202</f>
        <v>1</v>
      </c>
      <c r="D2886" s="3" t="s">
        <v>248</v>
      </c>
      <c r="E2886" s="3" t="n">
        <f aca="false">E$2202</f>
        <v>2015</v>
      </c>
      <c r="F2886" s="3" t="n">
        <f aca="false">F$2202</f>
        <v>2016</v>
      </c>
      <c r="G2886" s="3" t="n">
        <v>90.4769131110016</v>
      </c>
      <c r="H2886" s="3"/>
      <c r="I2886" s="3"/>
      <c r="J2886" s="3"/>
      <c r="K2886" s="3" t="str">
        <f aca="false">K$2202</f>
        <v>Densidade de acessos por 100 habitantes (telefonia móvel e banda larga*)</v>
      </c>
      <c r="L2886" s="3" t="str">
        <f aca="false">L$2202</f>
        <v>ANATEL</v>
      </c>
      <c r="M2886" s="3" t="str">
        <f aca="false">M$2202</f>
        <v>Acessos por 100 mil habitantes</v>
      </c>
      <c r="N2886" s="5"/>
      <c r="O2886" s="3" t="n">
        <v>0</v>
      </c>
    </row>
    <row r="2887" customFormat="false" ht="15" hidden="false" customHeight="true" outlineLevel="0" collapsed="false">
      <c r="A2887" s="3" t="str">
        <f aca="false">A$2203</f>
        <v>Infraestrutura</v>
      </c>
      <c r="B2887" s="3" t="str">
        <f aca="false">B$2203</f>
        <v>Custo de Combustíveis</v>
      </c>
      <c r="C2887" s="3" t="n">
        <f aca="false">C$2203</f>
        <v>-1</v>
      </c>
      <c r="D2887" s="3" t="s">
        <v>248</v>
      </c>
      <c r="E2887" s="3" t="n">
        <f aca="false">E$2203</f>
        <v>2015</v>
      </c>
      <c r="F2887" s="3" t="n">
        <f aca="false">F$2203</f>
        <v>2016</v>
      </c>
      <c r="G2887" s="3" t="n">
        <v>2.98184673239473</v>
      </c>
      <c r="H2887" s="3"/>
      <c r="I2887" s="3"/>
      <c r="J2887" s="3"/>
      <c r="K2887" s="3" t="str">
        <f aca="false">K$2203</f>
        <v>Preço pago em reais por consumidores finais (etanol, gasolina e diesel)</v>
      </c>
      <c r="L2887" s="3" t="str">
        <f aca="false">L$2203</f>
        <v>ANP</v>
      </c>
      <c r="M2887" s="3" t="str">
        <f aca="false">M$2203</f>
        <v>Reais (R$)</v>
      </c>
      <c r="N2887" s="5" t="str">
        <f aca="false">N$6</f>
        <v>A partir da edição de 2018, ou seja, do dado de 2017 o preço pago passou a ser ponderado pela participação dos combustíveis no consumo total.</v>
      </c>
      <c r="O2887" s="3" t="n">
        <v>79.2058053396176</v>
      </c>
    </row>
    <row r="2888" customFormat="false" ht="15" hidden="false" customHeight="true" outlineLevel="0" collapsed="false">
      <c r="A2888" s="3" t="str">
        <f aca="false">A$2204</f>
        <v>Infraestrutura</v>
      </c>
      <c r="B2888" s="3" t="str">
        <f aca="false">B$2204</f>
        <v>Custo de Saneamento Básico</v>
      </c>
      <c r="C2888" s="3" t="n">
        <f aca="false">C$2204</f>
        <v>-1</v>
      </c>
      <c r="D2888" s="3" t="s">
        <v>248</v>
      </c>
      <c r="E2888" s="3" t="n">
        <f aca="false">E$2204</f>
        <v>2014</v>
      </c>
      <c r="F2888" s="3" t="n">
        <f aca="false">F$2204</f>
        <v>2016</v>
      </c>
      <c r="G2888" s="3" t="n">
        <v>2.21</v>
      </c>
      <c r="H2888" s="3"/>
      <c r="I2888" s="3"/>
      <c r="J2888" s="3"/>
      <c r="K2888" s="3" t="str">
        <f aca="false">K$2204</f>
        <v>Tarifa média praticada pelo serviço de tratamento e distribuição</v>
      </c>
      <c r="L2888" s="3" t="str">
        <f aca="false">L$2204</f>
        <v>SNIS</v>
      </c>
      <c r="M2888" s="3" t="str">
        <f aca="false">M$2204</f>
        <v>Reais ($) por m3</v>
      </c>
      <c r="N2888" s="5"/>
      <c r="O2888" s="3" t="n">
        <v>81.9148936170213</v>
      </c>
    </row>
    <row r="2889" customFormat="false" ht="15" hidden="false" customHeight="true" outlineLevel="0" collapsed="false">
      <c r="A2889" s="3" t="str">
        <f aca="false">A$2205</f>
        <v>Infraestrutura</v>
      </c>
      <c r="B2889" s="3" t="str">
        <f aca="false">B$2205</f>
        <v>Disponibilidade de Voos Diretos</v>
      </c>
      <c r="C2889" s="3" t="n">
        <f aca="false">C$2205</f>
        <v>1</v>
      </c>
      <c r="D2889" s="3" t="s">
        <v>248</v>
      </c>
      <c r="E2889" s="3" t="n">
        <f aca="false">E$2205</f>
        <v>2015</v>
      </c>
      <c r="F2889" s="3" t="n">
        <f aca="false">F$2205</f>
        <v>2016</v>
      </c>
      <c r="G2889" s="3" t="n">
        <v>11466</v>
      </c>
      <c r="H2889" s="3"/>
      <c r="I2889" s="3"/>
      <c r="J2889" s="3"/>
      <c r="K2889" s="3" t="str">
        <f aca="false">K$2205</f>
        <v>Número de voos diretos</v>
      </c>
      <c r="L2889" s="3" t="str">
        <f aca="false">L$2205</f>
        <v>ANAC</v>
      </c>
      <c r="M2889" s="3" t="str">
        <f aca="false">M$2205</f>
        <v>Número de voos</v>
      </c>
      <c r="N2889" s="5"/>
      <c r="O2889" s="3" t="n">
        <v>4.02002313398366</v>
      </c>
    </row>
    <row r="2890" customFormat="false" ht="15" hidden="false" customHeight="true" outlineLevel="0" collapsed="false">
      <c r="A2890" s="3" t="str">
        <f aca="false">A$2206</f>
        <v>Infraestrutura</v>
      </c>
      <c r="B2890" s="3" t="str">
        <f aca="false">B$2206</f>
        <v>Acesso à Energia Elétrica</v>
      </c>
      <c r="C2890" s="3" t="n">
        <f aca="false">C$2206</f>
        <v>1</v>
      </c>
      <c r="D2890" s="3" t="s">
        <v>248</v>
      </c>
      <c r="E2890" s="3" t="n">
        <f aca="false">E$2206</f>
        <v>2014</v>
      </c>
      <c r="F2890" s="3" t="n">
        <f aca="false">F$2206</f>
        <v>2016</v>
      </c>
      <c r="G2890" s="3" t="n">
        <v>99.2191566892244</v>
      </c>
      <c r="H2890" s="3"/>
      <c r="I2890" s="3"/>
      <c r="J2890" s="3"/>
      <c r="K2890" s="3" t="str">
        <f aca="false">K$2206</f>
        <v>Proporção de domicílios com acesso a energia elétrica (iluminação elétrica).</v>
      </c>
      <c r="L2890" s="3" t="str">
        <f aca="false">L$2206</f>
        <v>PNADc /IBGE</v>
      </c>
      <c r="M2890" s="3" t="str">
        <f aca="false">M$2206</f>
        <v>Porcentagem %</v>
      </c>
      <c r="N2890" s="5"/>
      <c r="O2890" s="3" t="n">
        <v>87.339183460995</v>
      </c>
    </row>
    <row r="2891" customFormat="false" ht="15" hidden="false" customHeight="true" outlineLevel="0" collapsed="false">
      <c r="A2891" s="3" t="str">
        <f aca="false">A$2207</f>
        <v>Infraestrutura</v>
      </c>
      <c r="B2891" s="3" t="str">
        <f aca="false">B$2207</f>
        <v>Custo da Energia Elétrica</v>
      </c>
      <c r="C2891" s="3" t="n">
        <f aca="false">C$2207</f>
        <v>-1</v>
      </c>
      <c r="D2891" s="3" t="s">
        <v>248</v>
      </c>
      <c r="E2891" s="3" t="n">
        <f aca="false">E$2207</f>
        <v>2015</v>
      </c>
      <c r="F2891" s="3" t="n">
        <f aca="false">F$2207</f>
        <v>2016</v>
      </c>
      <c r="G2891" s="3" t="n">
        <v>500.701177499014</v>
      </c>
      <c r="H2891" s="3"/>
      <c r="I2891" s="3"/>
      <c r="J2891" s="3"/>
      <c r="K2891" s="3" t="str">
        <f aca="false">K$2207</f>
        <v>Tarifa média praticada para o consumo comercial, residencial e industrial.</v>
      </c>
      <c r="L2891" s="3" t="str">
        <f aca="false">L$2207</f>
        <v>ANEEL</v>
      </c>
      <c r="M2891" s="3" t="str">
        <f aca="false">M$2207</f>
        <v>Reais (R$) por MWh</v>
      </c>
      <c r="N2891" s="5"/>
      <c r="O2891" s="3" t="n">
        <v>54.4964405236944</v>
      </c>
    </row>
    <row r="2892" customFormat="false" ht="15" hidden="false" customHeight="true" outlineLevel="0" collapsed="false">
      <c r="A2892" s="3" t="str">
        <f aca="false">A$2208</f>
        <v>Infraestrutura</v>
      </c>
      <c r="B2892" s="3" t="str">
        <f aca="false">B$2208</f>
        <v>Qualidade da Energia Elétrica</v>
      </c>
      <c r="C2892" s="3" t="n">
        <f aca="false">C$2208</f>
        <v>-1</v>
      </c>
      <c r="D2892" s="3" t="s">
        <v>248</v>
      </c>
      <c r="E2892" s="3" t="n">
        <f aca="false">E$2208</f>
        <v>2015</v>
      </c>
      <c r="F2892" s="3" t="n">
        <f aca="false">F$2208</f>
        <v>2016</v>
      </c>
      <c r="G2892" s="3" t="n">
        <v>0.65</v>
      </c>
      <c r="H2892" s="3"/>
      <c r="I2892" s="3"/>
      <c r="J2892" s="3"/>
      <c r="K2892" s="3" t="str">
        <f aca="false">K$2208</f>
        <v>O indicador aponta o Desempenho Global de Continuidade, que considera a duração e frequência de interrupções no serviço de energia.</v>
      </c>
      <c r="L2892" s="3" t="str">
        <f aca="false">L$2208</f>
        <v>ANEEL</v>
      </c>
      <c r="M2892" s="3" t="str">
        <f aca="false">M$2208</f>
        <v>Pontuação</v>
      </c>
      <c r="N2892" s="5"/>
      <c r="O2892" s="3" t="n">
        <v>100</v>
      </c>
    </row>
    <row r="2893" customFormat="false" ht="15" hidden="false" customHeight="true" outlineLevel="0" collapsed="false">
      <c r="A2893" s="3" t="str">
        <f aca="false">A$2209</f>
        <v>Infraestrutura</v>
      </c>
      <c r="B2893" s="3" t="str">
        <f aca="false">B$2209</f>
        <v>Mobilidade Urbana</v>
      </c>
      <c r="C2893" s="3" t="n">
        <f aca="false">C$2209</f>
        <v>-1</v>
      </c>
      <c r="D2893" s="3" t="s">
        <v>248</v>
      </c>
      <c r="E2893" s="3" t="n">
        <f aca="false">E$2209</f>
        <v>2014</v>
      </c>
      <c r="F2893" s="3" t="n">
        <f aca="false">F$2209</f>
        <v>2016</v>
      </c>
      <c r="G2893" s="3" t="n">
        <v>26.9013753994154</v>
      </c>
      <c r="H2893" s="3"/>
      <c r="I2893" s="3"/>
      <c r="J2893" s="3"/>
      <c r="K2893" s="3" t="str">
        <f aca="false">K$2209</f>
        <v>Tempo gasto no trajeto entre casa e trabalho (minutos)</v>
      </c>
      <c r="L2893" s="3" t="str">
        <f aca="false">L$2209</f>
        <v>PNADc /IBGE</v>
      </c>
      <c r="M2893" s="3" t="str">
        <f aca="false">M$2209</f>
        <v>Minutos</v>
      </c>
      <c r="N2893" s="5"/>
      <c r="O2893" s="3" t="n">
        <v>74.0977688990343</v>
      </c>
    </row>
    <row r="2894" customFormat="false" ht="15" hidden="false" customHeight="true" outlineLevel="0" collapsed="false">
      <c r="A2894" s="3" t="str">
        <f aca="false">A$2210</f>
        <v>Infraestrutura</v>
      </c>
      <c r="B2894" s="3" t="str">
        <f aca="false">B$2210</f>
        <v>Qualidade das Rodovias</v>
      </c>
      <c r="C2894" s="3" t="n">
        <f aca="false">C$2210</f>
        <v>1</v>
      </c>
      <c r="D2894" s="3" t="s">
        <v>248</v>
      </c>
      <c r="E2894" s="3" t="n">
        <f aca="false">E$2210</f>
        <v>2015</v>
      </c>
      <c r="F2894" s="3" t="n">
        <f aca="false">F$2210</f>
        <v>2016</v>
      </c>
      <c r="G2894" s="3" t="n">
        <v>2.98929429757483</v>
      </c>
      <c r="H2894" s="3"/>
      <c r="I2894" s="3"/>
      <c r="J2894" s="3"/>
      <c r="K2894" s="3" t="str">
        <f aca="false">K$2210</f>
        <v>Avaliação das condições das vias rodoviárias (nota entre 1 (ruim) a 5 (ótimo) ponderada pela extensão pesquisada)</v>
      </c>
      <c r="L2894" s="3" t="str">
        <f aca="false">L$2210</f>
        <v>CNT</v>
      </c>
      <c r="M2894" s="3" t="str">
        <f aca="false">M$2210</f>
        <v>Pontuação de 1 a 5</v>
      </c>
      <c r="N2894" s="5"/>
      <c r="O2894" s="3" t="n">
        <v>33.8573962403238</v>
      </c>
    </row>
    <row r="2895" customFormat="false" ht="15" hidden="false" customHeight="true" outlineLevel="0" collapsed="false">
      <c r="A2895" s="3" t="str">
        <f aca="false">A$2211</f>
        <v>Infraestrutura</v>
      </c>
      <c r="B2895" s="3" t="str">
        <f aca="false">B$2211</f>
        <v>Qualidade do Serviço de Telecomunicações</v>
      </c>
      <c r="C2895" s="3" t="n">
        <f aca="false">C$2211</f>
        <v>1</v>
      </c>
      <c r="D2895" s="3" t="s">
        <v>248</v>
      </c>
      <c r="E2895" s="3" t="n">
        <f aca="false">E$2211</f>
        <v>2015</v>
      </c>
      <c r="F2895" s="3" t="n">
        <f aca="false">F$2211</f>
        <v>2016</v>
      </c>
      <c r="G2895" s="3" t="n">
        <v>52.1</v>
      </c>
      <c r="H2895" s="3"/>
      <c r="I2895" s="3"/>
      <c r="J2895" s="3"/>
      <c r="K2895" s="3" t="str">
        <f aca="false">K$2211</f>
        <v>Média do ranking de banda larga fixa e do de telefonia móvel (percentual de indicadores com cumprimento de metas)</v>
      </c>
      <c r="L2895" s="3" t="str">
        <f aca="false">L$2211</f>
        <v>ANATEL</v>
      </c>
      <c r="M2895" s="3" t="str">
        <f aca="false">M$2211</f>
        <v>Porcentagem %</v>
      </c>
      <c r="N2895" s="5"/>
      <c r="O2895" s="3" t="n">
        <v>0</v>
      </c>
    </row>
    <row r="2896" customFormat="false" ht="15" hidden="false" customHeight="true" outlineLevel="0" collapsed="false">
      <c r="A2896" s="3" t="str">
        <f aca="false">A$2212</f>
        <v>Infraestrutura</v>
      </c>
      <c r="B2896" s="3" t="str">
        <f aca="false">B$2212</f>
        <v> Total</v>
      </c>
      <c r="C2896" s="3" t="n">
        <f aca="false">C$2212</f>
        <v>1</v>
      </c>
      <c r="D2896" s="3" t="s">
        <v>248</v>
      </c>
      <c r="E2896" s="3" t="n">
        <f aca="false">E$2212</f>
        <v>2016</v>
      </c>
      <c r="F2896" s="3" t="n">
        <f aca="false">F$2212</f>
        <v>2016</v>
      </c>
      <c r="G2896" s="3" t="n">
        <v>51.8569310571382</v>
      </c>
      <c r="H2896" s="3"/>
      <c r="I2896" s="3"/>
      <c r="J2896" s="3"/>
      <c r="K2896" s="3" t="str">
        <f aca="false">K$2212</f>
        <v>Nota obtida via normalização e ponderação de indicadores que variam de 0 a 100.</v>
      </c>
      <c r="L2896" s="3" t="str">
        <f aca="false">L$2212</f>
        <v>Tendências</v>
      </c>
      <c r="M2896" s="3" t="str">
        <f aca="false">M$2212</f>
        <v>Nota de 0 a 100</v>
      </c>
      <c r="N2896" s="5"/>
      <c r="O2896" s="3" t="n">
        <v>45.0361468245619</v>
      </c>
    </row>
    <row r="2897" customFormat="false" ht="15" hidden="false" customHeight="true" outlineLevel="0" collapsed="false">
      <c r="A2897" s="3" t="str">
        <f aca="false">A$2213</f>
        <v>Inovação</v>
      </c>
      <c r="B2897" s="3" t="str">
        <f aca="false">B$2213</f>
        <v>Produção Acadêmica</v>
      </c>
      <c r="C2897" s="3" t="n">
        <f aca="false">C$2213</f>
        <v>1</v>
      </c>
      <c r="D2897" s="3" t="s">
        <v>248</v>
      </c>
      <c r="E2897" s="3" t="n">
        <f aca="false">E$2213</f>
        <v>2014</v>
      </c>
      <c r="F2897" s="3" t="n">
        <f aca="false">F$2213</f>
        <v>2016</v>
      </c>
      <c r="G2897" s="3" t="n">
        <v>0.0612464349470991</v>
      </c>
      <c r="H2897" s="3"/>
      <c r="I2897" s="3"/>
      <c r="J2897" s="3"/>
      <c r="K2897" s="3" t="str">
        <f aca="false">K$2213</f>
        <v>Total de documentos publicados em periódicos acadêmicos indexados no Scopus em relação à população total.</v>
      </c>
      <c r="L2897" s="3" t="str">
        <f aca="false">L$2213</f>
        <v>SCImago IR</v>
      </c>
      <c r="M2897" s="3" t="str">
        <f aca="false">M$2213</f>
        <v>Artigos por 1 milhão de habitantes</v>
      </c>
      <c r="N2897" s="5"/>
      <c r="O2897" s="3" t="n">
        <v>5.21211201157085</v>
      </c>
    </row>
    <row r="2898" customFormat="false" ht="15" hidden="false" customHeight="true" outlineLevel="0" collapsed="false">
      <c r="A2898" s="3" t="str">
        <f aca="false">A$2214</f>
        <v>Inovação</v>
      </c>
      <c r="B2898" s="3" t="str">
        <f aca="false">B$2214</f>
        <v>Investimentos Públicos em P&amp;D</v>
      </c>
      <c r="C2898" s="3" t="n">
        <f aca="false">C$2214</f>
        <v>1</v>
      </c>
      <c r="D2898" s="3" t="s">
        <v>248</v>
      </c>
      <c r="E2898" s="3" t="n">
        <f aca="false">E$2214</f>
        <v>2013</v>
      </c>
      <c r="F2898" s="3" t="n">
        <f aca="false">F$2214</f>
        <v>2016</v>
      </c>
      <c r="G2898" s="3" t="n">
        <v>0.0749670504941018</v>
      </c>
      <c r="H2898" s="3"/>
      <c r="I2898" s="3"/>
      <c r="J2898" s="3"/>
      <c r="K2898" s="3" t="str">
        <f aca="false">K$2214</f>
        <v>Participação de Investimento público em P&amp;D no PIB estadual</v>
      </c>
      <c r="L2898" s="3" t="str">
        <f aca="false">L$2214</f>
        <v>Min.CT&amp;I</v>
      </c>
      <c r="M2898" s="3" t="str">
        <f aca="false">M$2214</f>
        <v>Porcentagem %</v>
      </c>
      <c r="N2898" s="5" t="str">
        <f aca="false">N$68</f>
        <v>O PIB utilizado é o oficial divulgado pelo IBGE</v>
      </c>
      <c r="O2898" s="3" t="n">
        <v>12.5095922177447</v>
      </c>
    </row>
    <row r="2899" customFormat="false" ht="15" hidden="false" customHeight="true" outlineLevel="0" collapsed="false">
      <c r="A2899" s="3" t="str">
        <f aca="false">A$2215</f>
        <v>Inovação</v>
      </c>
      <c r="B2899" s="3" t="str">
        <f aca="false">B$2215</f>
        <v>Patentes</v>
      </c>
      <c r="C2899" s="3" t="n">
        <f aca="false">C$2215</f>
        <v>1</v>
      </c>
      <c r="D2899" s="3" t="s">
        <v>248</v>
      </c>
      <c r="E2899" s="3" t="n">
        <f aca="false">E$2215</f>
        <v>2012</v>
      </c>
      <c r="F2899" s="3" t="n">
        <f aca="false">F$2215</f>
        <v>2016</v>
      </c>
      <c r="G2899" s="3" t="n">
        <v>0.0200089875212082</v>
      </c>
      <c r="H2899" s="3"/>
      <c r="I2899" s="3"/>
      <c r="J2899" s="3"/>
      <c r="K2899" s="3" t="str">
        <f aca="false">K$2215</f>
        <v>Total de concessões de patentes, englobando os tipos: "Patente de Invenção", "Modelo de Utilidade" e "Certificado de Adição" em relação ao PIB.</v>
      </c>
      <c r="L2899" s="3" t="str">
        <f aca="false">L$2215</f>
        <v>INPI</v>
      </c>
      <c r="M2899" s="3" t="str">
        <f aca="false">M$2215</f>
        <v>Patentes pelo PIB em 1 bilhão de reais</v>
      </c>
      <c r="N2899" s="3" t="str">
        <f aca="false">N$69</f>
        <v>O PIB utilizado para cálculo é estimado pela Tendências</v>
      </c>
      <c r="O2899" s="3" t="n">
        <v>5.86848189031977</v>
      </c>
    </row>
    <row r="2900" customFormat="false" ht="15" hidden="false" customHeight="true" outlineLevel="0" collapsed="false">
      <c r="A2900" s="3" t="str">
        <f aca="false">A$2216</f>
        <v>Inovação</v>
      </c>
      <c r="B2900" s="3" t="str">
        <f aca="false">B$2216</f>
        <v> Total</v>
      </c>
      <c r="C2900" s="3" t="n">
        <f aca="false">C$2216</f>
        <v>1</v>
      </c>
      <c r="D2900" s="3" t="s">
        <v>248</v>
      </c>
      <c r="E2900" s="3" t="n">
        <f aca="false">E$2216</f>
        <v>2016</v>
      </c>
      <c r="F2900" s="3" t="n">
        <f aca="false">F$2216</f>
        <v>2016</v>
      </c>
      <c r="G2900" s="3" t="n">
        <v>7.80228242263413</v>
      </c>
      <c r="H2900" s="3"/>
      <c r="I2900" s="3"/>
      <c r="J2900" s="3"/>
      <c r="K2900" s="3" t="str">
        <f aca="false">K$2216</f>
        <v>Nota obtida via normalização e ponderação de indicadores que variam de 0 a 100.</v>
      </c>
      <c r="L2900" s="3" t="str">
        <f aca="false">L$2216</f>
        <v>Tendências</v>
      </c>
      <c r="M2900" s="3" t="str">
        <f aca="false">M$2216</f>
        <v>Nota de 0 a 100</v>
      </c>
      <c r="N2900" s="5"/>
      <c r="O2900" s="3" t="n">
        <v>7.55608829693365</v>
      </c>
    </row>
    <row r="2901" customFormat="false" ht="15.75" hidden="false" customHeight="true" outlineLevel="0" collapsed="false">
      <c r="A2901" s="3" t="str">
        <f aca="false">A$2217</f>
        <v>Potencial de Mercado</v>
      </c>
      <c r="B2901" s="3" t="str">
        <f aca="false">B$2217</f>
        <v>Tamanho de mercado</v>
      </c>
      <c r="C2901" s="3" t="n">
        <f aca="false">C$2217</f>
        <v>1</v>
      </c>
      <c r="D2901" s="3" t="s">
        <v>248</v>
      </c>
      <c r="E2901" s="3" t="n">
        <f aca="false">E$2217</f>
        <v>2015</v>
      </c>
      <c r="F2901" s="3" t="n">
        <f aca="false">F$2217</f>
        <v>2016</v>
      </c>
      <c r="G2901" s="3" t="n">
        <v>50.591450042916</v>
      </c>
      <c r="H2901" s="3"/>
      <c r="I2901" s="3"/>
      <c r="J2901" s="3"/>
      <c r="K2901" s="3" t="str">
        <f aca="false">K$2217</f>
        <v>Produto Interno Bruto (PIB) real a preços de 2013</v>
      </c>
      <c r="L2901" s="3" t="str">
        <f aca="false">L$2217</f>
        <v>IBGE/IBCR/CAGED</v>
      </c>
      <c r="M2901" s="3" t="str">
        <f aca="false">M$2217</f>
        <v>Reais a preços de 2013</v>
      </c>
      <c r="N2901" s="5" t="str">
        <f aca="false">N$2</f>
        <v>O PIB utilizado para cálculo é estimado pela Tendências</v>
      </c>
      <c r="O2901" s="3" t="n">
        <v>3.35875032675775</v>
      </c>
    </row>
    <row r="2902" customFormat="false" ht="15" hidden="false" customHeight="true" outlineLevel="0" collapsed="false">
      <c r="A2902" s="3" t="str">
        <f aca="false">A$2218</f>
        <v>Potencial de Mercado</v>
      </c>
      <c r="B2902" s="3" t="str">
        <f aca="false">B$2218</f>
        <v>Taxa de crescimento</v>
      </c>
      <c r="C2902" s="3" t="n">
        <f aca="false">C$2218</f>
        <v>1</v>
      </c>
      <c r="D2902" s="3" t="s">
        <v>248</v>
      </c>
      <c r="E2902" s="3" t="n">
        <f aca="false">E$2218</f>
        <v>2015</v>
      </c>
      <c r="F2902" s="3" t="n">
        <f aca="false">F$2218</f>
        <v>2016</v>
      </c>
      <c r="G2902" s="3" t="n">
        <v>2.25399926676033</v>
      </c>
      <c r="H2902" s="3"/>
      <c r="I2902" s="3"/>
      <c r="J2902" s="3"/>
      <c r="K2902" s="3" t="str">
        <f aca="false">K$2218</f>
        <v>Média Móvel de cinco períodos para a taxa de crescimento anual do PIB</v>
      </c>
      <c r="L2902" s="3" t="str">
        <f aca="false">L$2218</f>
        <v>IBGE/IBCR/CAGED</v>
      </c>
      <c r="M2902" s="3" t="str">
        <f aca="false">M$2218</f>
        <v>Porcentagem %</v>
      </c>
      <c r="N2902" s="5" t="str">
        <f aca="false">N$3</f>
        <v>O PIB utilizado para cálculo é estimado pela Tendências</v>
      </c>
      <c r="O2902" s="3" t="n">
        <v>63.8210816735566</v>
      </c>
    </row>
    <row r="2903" customFormat="false" ht="15" hidden="false" customHeight="true" outlineLevel="0" collapsed="false">
      <c r="A2903" s="3" t="str">
        <f aca="false">A$2219</f>
        <v>Potencial de Mercado</v>
      </c>
      <c r="B2903" s="3" t="str">
        <f aca="false">B$2219</f>
        <v>Crescimento Potencial da Força de Trabalho</v>
      </c>
      <c r="C2903" s="3" t="n">
        <f aca="false">C$2219</f>
        <v>1</v>
      </c>
      <c r="D2903" s="3" t="s">
        <v>248</v>
      </c>
      <c r="E2903" s="3" t="n">
        <f aca="false">E$2219</f>
        <v>2015</v>
      </c>
      <c r="F2903" s="3" t="n">
        <f aca="false">F$2219</f>
        <v>2016</v>
      </c>
      <c r="G2903" s="3" t="n">
        <v>1.28014893624628</v>
      </c>
      <c r="H2903" s="3"/>
      <c r="I2903" s="3"/>
      <c r="J2903" s="3"/>
      <c r="K2903" s="3" t="str">
        <f aca="false">K$2219</f>
        <v>Média da taxa de crescimento da PIA para os próximos 10 anos (população com idade entre 15 e 64 anos)</v>
      </c>
      <c r="L2903" s="3" t="str">
        <f aca="false">L$2219</f>
        <v>IBGE</v>
      </c>
      <c r="M2903" s="3" t="str">
        <f aca="false">M$2219</f>
        <v>Porcentagem %</v>
      </c>
      <c r="N2903" s="5"/>
      <c r="O2903" s="3" t="n">
        <v>45.1478808809476</v>
      </c>
    </row>
    <row r="2904" customFormat="false" ht="15" hidden="false" customHeight="true" outlineLevel="0" collapsed="false">
      <c r="A2904" s="3" t="str">
        <f aca="false">A$2220</f>
        <v>Potencial de Mercado</v>
      </c>
      <c r="B2904" s="3" t="str">
        <f aca="false">B$2220</f>
        <v> Total</v>
      </c>
      <c r="C2904" s="3" t="n">
        <f aca="false">C$2220</f>
        <v>1</v>
      </c>
      <c r="D2904" s="3" t="s">
        <v>248</v>
      </c>
      <c r="E2904" s="3" t="n">
        <f aca="false">E$2220</f>
        <v>2016</v>
      </c>
      <c r="F2904" s="3" t="n">
        <f aca="false">F$2220</f>
        <v>2016</v>
      </c>
      <c r="G2904" s="3" t="n">
        <v>33.9976825145836</v>
      </c>
      <c r="H2904" s="3"/>
      <c r="I2904" s="3"/>
      <c r="J2904" s="3"/>
      <c r="K2904" s="3" t="str">
        <f aca="false">K$2220</f>
        <v>Nota obtida via normalização e ponderação de indicadores que variam de 0 a 100.</v>
      </c>
      <c r="L2904" s="3" t="str">
        <f aca="false">L$2220</f>
        <v>Tendências</v>
      </c>
      <c r="M2904" s="3" t="str">
        <f aca="false">M$2220</f>
        <v>Nota de 0 a 100</v>
      </c>
      <c r="N2904" s="5"/>
      <c r="O2904" s="3" t="n">
        <v>48.2212142147385</v>
      </c>
    </row>
    <row r="2905" customFormat="false" ht="15" hidden="false" customHeight="true" outlineLevel="0" collapsed="false">
      <c r="A2905" s="3" t="str">
        <f aca="false">A$2221</f>
        <v>Solidez Fiscal</v>
      </c>
      <c r="B2905" s="3" t="str">
        <f aca="false">B$2221</f>
        <v>Taxa de Investimentos</v>
      </c>
      <c r="C2905" s="3" t="n">
        <f aca="false">C$2221</f>
        <v>1</v>
      </c>
      <c r="D2905" s="3" t="s">
        <v>248</v>
      </c>
      <c r="E2905" s="3" t="n">
        <f aca="false">E$2221</f>
        <v>2015</v>
      </c>
      <c r="F2905" s="3" t="n">
        <f aca="false">F$2221</f>
        <v>2016</v>
      </c>
      <c r="G2905" s="3" t="n">
        <v>6.61220498830597</v>
      </c>
      <c r="H2905" s="3"/>
      <c r="I2905" s="3"/>
      <c r="J2905" s="3"/>
      <c r="K2905" s="3" t="str">
        <f aca="false">K$2221</f>
        <v>Investimento liquidado / receita corrente líquida</v>
      </c>
      <c r="L2905" s="3" t="str">
        <f aca="false">L$2221</f>
        <v>Siconfi</v>
      </c>
      <c r="M2905" s="3" t="str">
        <f aca="false">M$2221</f>
        <v>Porcentagem %</v>
      </c>
      <c r="N2905" s="5" t="str">
        <f aca="false">N$55</f>
        <v>Antes da edição de 2020 o indicador era conhecido como "Capacidade de Investimento"</v>
      </c>
      <c r="O2905" s="3" t="n">
        <v>39.0224135792023</v>
      </c>
    </row>
    <row r="2906" customFormat="false" ht="15" hidden="false" customHeight="true" outlineLevel="0" collapsed="false">
      <c r="A2906" s="3" t="str">
        <f aca="false">A$2222</f>
        <v>Solidez Fiscal</v>
      </c>
      <c r="B2906" s="3" t="str">
        <f aca="false">B$2222</f>
        <v>Resultado Nominal</v>
      </c>
      <c r="C2906" s="3" t="n">
        <f aca="false">C$2222</f>
        <v>1</v>
      </c>
      <c r="D2906" s="3" t="s">
        <v>248</v>
      </c>
      <c r="E2906" s="3" t="n">
        <f aca="false">E$2222</f>
        <v>2015</v>
      </c>
      <c r="F2906" s="3" t="n">
        <f aca="false">F$2222</f>
        <v>2016</v>
      </c>
      <c r="G2906" s="3" t="n">
        <v>-1.59902317594571</v>
      </c>
      <c r="H2906" s="3"/>
      <c r="I2906" s="3"/>
      <c r="J2906" s="3"/>
      <c r="K2906" s="3" t="str">
        <f aca="false">K$2222</f>
        <v>Diferença entre receitas e despesas primárias no período acrescidas das despesas com juros nominais incidentes sobre a dívida pública interna e externa, dividido pelo PIB</v>
      </c>
      <c r="L2906" s="3" t="str">
        <f aca="false">L$2222</f>
        <v>Siconfi</v>
      </c>
      <c r="M2906" s="3" t="str">
        <f aca="false">M$2222</f>
        <v>Porcentagem %</v>
      </c>
      <c r="N2906" s="5"/>
      <c r="O2906" s="3" t="n">
        <v>38.3849886001274</v>
      </c>
    </row>
    <row r="2907" customFormat="false" ht="15" hidden="false" customHeight="true" outlineLevel="0" collapsed="false">
      <c r="A2907" s="3" t="str">
        <f aca="false">A$2223</f>
        <v>Solidez Fiscal</v>
      </c>
      <c r="B2907" s="3" t="str">
        <f aca="false">B$2223</f>
        <v>Solvência Fiscal</v>
      </c>
      <c r="C2907" s="3" t="n">
        <f aca="false">C$2223</f>
        <v>-1</v>
      </c>
      <c r="D2907" s="3" t="s">
        <v>248</v>
      </c>
      <c r="E2907" s="3" t="n">
        <f aca="false">E$2223</f>
        <v>2015</v>
      </c>
      <c r="F2907" s="3" t="n">
        <f aca="false">F$2223</f>
        <v>2016</v>
      </c>
      <c r="G2907" s="3" t="n">
        <v>60.1529738390433</v>
      </c>
      <c r="H2907" s="3"/>
      <c r="I2907" s="3"/>
      <c r="J2907" s="3"/>
      <c r="K2907" s="3" t="str">
        <f aca="false">K$2223</f>
        <v>Dívida consolidada líquida / receita corrente líquida</v>
      </c>
      <c r="L2907" s="3" t="str">
        <f aca="false">L$2223</f>
        <v>Siconfi</v>
      </c>
      <c r="M2907" s="3" t="str">
        <f aca="false">M$2223</f>
        <v>Porcentagem %</v>
      </c>
      <c r="N2907" s="5"/>
      <c r="O2907" s="3" t="n">
        <v>76.573195250311</v>
      </c>
    </row>
    <row r="2908" customFormat="false" ht="15" hidden="false" customHeight="true" outlineLevel="0" collapsed="false">
      <c r="A2908" s="3" t="str">
        <f aca="false">A$2224</f>
        <v>Solidez Fiscal</v>
      </c>
      <c r="B2908" s="3" t="str">
        <f aca="false">B$2224</f>
        <v>Sucesso do Planejamento Orçamentário</v>
      </c>
      <c r="C2908" s="3" t="n">
        <f aca="false">C$2224</f>
        <v>1</v>
      </c>
      <c r="D2908" s="3" t="s">
        <v>248</v>
      </c>
      <c r="E2908" s="3" t="n">
        <f aca="false">E$2224</f>
        <v>2015</v>
      </c>
      <c r="F2908" s="3" t="n">
        <f aca="false">F$2224</f>
        <v>2016</v>
      </c>
      <c r="G2908" s="3" t="n">
        <v>81.4019403455077</v>
      </c>
      <c r="H2908" s="3"/>
      <c r="I2908" s="3"/>
      <c r="J2908" s="3"/>
      <c r="K2908" s="3" t="str">
        <f aca="false">K$2224</f>
        <v>Despesa liquidada pela despesa total atualizada (dotação orçamentária).</v>
      </c>
      <c r="L2908" s="3" t="str">
        <f aca="false">L$2224</f>
        <v>Siconfi</v>
      </c>
      <c r="M2908" s="3" t="str">
        <f aca="false">M$2224</f>
        <v>Porcentagem %</v>
      </c>
      <c r="N2908" s="5" t="str">
        <f aca="false">N$58</f>
        <v>Antes de 2020 o indicador era chamado de "Sucesso da Execução Orçamentária"</v>
      </c>
      <c r="O2908" s="3" t="n">
        <v>63.899572820634</v>
      </c>
    </row>
    <row r="2909" customFormat="false" ht="15" hidden="false" customHeight="true" outlineLevel="0" collapsed="false">
      <c r="A2909" s="3" t="str">
        <f aca="false">A$2225</f>
        <v>Solidez Fiscal</v>
      </c>
      <c r="B2909" s="3" t="str">
        <f aca="false">B$2225</f>
        <v>Dependência Fiscal</v>
      </c>
      <c r="C2909" s="3" t="n">
        <f aca="false">C$2225</f>
        <v>1</v>
      </c>
      <c r="D2909" s="3" t="s">
        <v>248</v>
      </c>
      <c r="E2909" s="3" t="n">
        <f aca="false">E$2225</f>
        <v>2015</v>
      </c>
      <c r="F2909" s="3" t="n">
        <f aca="false">F$2225</f>
        <v>2016</v>
      </c>
      <c r="G2909" s="3" t="n">
        <v>50.5276256641132</v>
      </c>
      <c r="H2909" s="3"/>
      <c r="I2909" s="3"/>
      <c r="J2909" s="3"/>
      <c r="K2909" s="3" t="str">
        <f aca="false">K$2225</f>
        <v>Grau de autonomia financeira do Estado tendo por base a participação das receitas correntes próprias (realizadas) sobre a receita corrente total, dado pela fórmula: 1 – (transferências correntes/receita corrente total)</v>
      </c>
      <c r="L2909" s="3" t="str">
        <f aca="false">L$2225</f>
        <v>Siconfi</v>
      </c>
      <c r="M2909" s="3" t="str">
        <f aca="false">M$2225</f>
        <v>Porcentagem %</v>
      </c>
      <c r="N290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909" s="3" t="n">
        <v>33.1699532447959</v>
      </c>
    </row>
    <row r="2910" customFormat="false" ht="15" hidden="false" customHeight="true" outlineLevel="0" collapsed="false">
      <c r="A2910" s="3" t="str">
        <f aca="false">A$2226</f>
        <v>Solidez Fiscal</v>
      </c>
      <c r="B2910" s="3" t="str">
        <f aca="false">B$2226</f>
        <v>Resultado Primário</v>
      </c>
      <c r="C2910" s="3" t="n">
        <f aca="false">C$2226</f>
        <v>1</v>
      </c>
      <c r="D2910" s="3" t="s">
        <v>248</v>
      </c>
      <c r="E2910" s="3" t="n">
        <f aca="false">E$2226</f>
        <v>2015</v>
      </c>
      <c r="F2910" s="3" t="n">
        <f aca="false">F$2226</f>
        <v>2016</v>
      </c>
      <c r="G2910" s="3" t="n">
        <v>0.438111830141935</v>
      </c>
      <c r="H2910" s="3"/>
      <c r="I2910" s="3"/>
      <c r="J2910" s="3"/>
      <c r="K2910" s="3" t="str">
        <f aca="false">K$2226</f>
        <v>O resultado primário líquido é dado pela diferença entre receita primária realizada e a despesa primária liquidada no ano. A diferença é dividida pelo PIB nominal de cada Estado.</v>
      </c>
      <c r="L2910" s="3" t="str">
        <f aca="false">L$2226</f>
        <v>Siconfi</v>
      </c>
      <c r="M2910" s="3" t="str">
        <f aca="false">M$2226</f>
        <v>Porcentagem %</v>
      </c>
      <c r="N2910" s="4" t="str">
        <f aca="false">N$2226</f>
        <v>O PIB utilizado para cálculo é estimado pela Tendências</v>
      </c>
      <c r="O2910" s="3" t="n">
        <v>21.8447029911695</v>
      </c>
    </row>
    <row r="2911" customFormat="false" ht="15" hidden="false" customHeight="true" outlineLevel="0" collapsed="false">
      <c r="A2911" s="3" t="str">
        <f aca="false">A$2227</f>
        <v>Solidez Fiscal</v>
      </c>
      <c r="B2911" s="3" t="str">
        <f aca="false">B$2227</f>
        <v> Total</v>
      </c>
      <c r="C2911" s="3" t="n">
        <f aca="false">C$2227</f>
        <v>1</v>
      </c>
      <c r="D2911" s="3" t="s">
        <v>248</v>
      </c>
      <c r="E2911" s="3" t="n">
        <f aca="false">E$2227</f>
        <v>2016</v>
      </c>
      <c r="F2911" s="3" t="n">
        <f aca="false">F$2227</f>
        <v>2016</v>
      </c>
      <c r="G2911" s="3" t="n">
        <v>47.0664264430729</v>
      </c>
      <c r="H2911" s="3"/>
      <c r="I2911" s="3"/>
      <c r="J2911" s="3"/>
      <c r="K2911" s="3" t="str">
        <f aca="false">K$2227</f>
        <v>Nota obtida via normalização e ponderação de indicadores que variam de 0 a 100.</v>
      </c>
      <c r="L2911" s="3" t="str">
        <f aca="false">L$2227</f>
        <v>Tendências</v>
      </c>
      <c r="M2911" s="3" t="str">
        <f aca="false">M$2227</f>
        <v>Nota de 0 a 100</v>
      </c>
      <c r="N2911" s="5"/>
      <c r="O2911" s="3" t="n">
        <v>43.7940223337451</v>
      </c>
    </row>
    <row r="2912" customFormat="false" ht="15" hidden="false" customHeight="true" outlineLevel="0" collapsed="false">
      <c r="A2912" s="3" t="str">
        <f aca="false">A$2228</f>
        <v>Segurança Pública</v>
      </c>
      <c r="B2912" s="3" t="str">
        <f aca="false">B$2228</f>
        <v>Atuação do Sistema de Justiça Criminal</v>
      </c>
      <c r="C2912" s="3" t="n">
        <f aca="false">C$2228</f>
        <v>1</v>
      </c>
      <c r="D2912" s="3" t="s">
        <v>248</v>
      </c>
      <c r="E2912" s="3" t="n">
        <f aca="false">E$2228</f>
        <v>2014</v>
      </c>
      <c r="F2912" s="3" t="n">
        <f aca="false">F$2228</f>
        <v>2016</v>
      </c>
      <c r="G2912" s="3" t="n">
        <v>0.647213459516299</v>
      </c>
      <c r="H2912" s="3"/>
      <c r="I2912" s="3"/>
      <c r="J2912" s="3"/>
      <c r="K2912" s="3" t="str">
        <f aca="false">K$2228</f>
        <v>Total da população carcerária (regime fechado) em relação ao número de homicídios.</v>
      </c>
      <c r="L2912" s="3" t="str">
        <f aca="false">L$2228</f>
        <v>Fórum de Segurança Pública</v>
      </c>
      <c r="M2912" s="3" t="str">
        <f aca="false">M$2228</f>
        <v>Porcentagem %</v>
      </c>
      <c r="N2912" s="3" t="str">
        <f aca="false">N$49</f>
        <v>A partir da edição de 2018, ou seja, do dado de 2017 passou a ser usado como numerador a população prisional acusada de homicídio e não mais a população carcerária total.</v>
      </c>
      <c r="O2912" s="3" t="n">
        <v>0.293594771478294</v>
      </c>
    </row>
    <row r="2913" customFormat="false" ht="15" hidden="false" customHeight="true" outlineLevel="0" collapsed="false">
      <c r="A2913" s="3" t="str">
        <f aca="false">A$2229</f>
        <v>Segurança Pública</v>
      </c>
      <c r="B2913" s="3" t="str">
        <f aca="false">B$2229</f>
        <v>Déficit Carcerário</v>
      </c>
      <c r="C2913" s="3" t="n">
        <f aca="false">C$2229</f>
        <v>-1</v>
      </c>
      <c r="D2913" s="3" t="s">
        <v>248</v>
      </c>
      <c r="E2913" s="3" t="n">
        <f aca="false">E$2229</f>
        <v>2014</v>
      </c>
      <c r="F2913" s="3" t="n">
        <f aca="false">F$2229</f>
        <v>2016</v>
      </c>
      <c r="G2913" s="3" t="n">
        <v>0.897207367795603</v>
      </c>
      <c r="H2913" s="3"/>
      <c r="I2913" s="3"/>
      <c r="J2913" s="3"/>
      <c r="K2913" s="3" t="str">
        <f aca="false">K$2229</f>
        <v>Relação detentos / Vagas</v>
      </c>
      <c r="L2913" s="3" t="str">
        <f aca="false">L$2229</f>
        <v>Fórum de Segurança Pública</v>
      </c>
      <c r="M2913" s="3" t="str">
        <f aca="false">M$2229</f>
        <v>Porcentagem %</v>
      </c>
      <c r="N2913" s="5"/>
      <c r="O2913" s="3" t="n">
        <v>100</v>
      </c>
    </row>
    <row r="2914" customFormat="false" ht="15" hidden="false" customHeight="true" outlineLevel="0" collapsed="false">
      <c r="A2914" s="3" t="str">
        <f aca="false">A$2230</f>
        <v>Segurança Pública</v>
      </c>
      <c r="B2914" s="3" t="str">
        <f aca="false">B$2230</f>
        <v>Mortes a esclarecer</v>
      </c>
      <c r="C2914" s="3" t="n">
        <f aca="false">C$2230</f>
        <v>-1</v>
      </c>
      <c r="D2914" s="3" t="s">
        <v>248</v>
      </c>
      <c r="E2914" s="3" t="n">
        <f aca="false">E$2230</f>
        <v>2014</v>
      </c>
      <c r="F2914" s="3" t="n">
        <f aca="false">F$2230</f>
        <v>2016</v>
      </c>
      <c r="G2914" s="3" t="n">
        <v>2.68578478339438</v>
      </c>
      <c r="H2914" s="3"/>
      <c r="I2914" s="3"/>
      <c r="J2914" s="3"/>
      <c r="K2914" s="3" t="str">
        <f aca="false">K$2230</f>
        <v># "mortes a esclarecer" / 100 mil habitantes</v>
      </c>
      <c r="L2914" s="3" t="str">
        <f aca="false">L$2230</f>
        <v>Fórum de Segurança Pública</v>
      </c>
      <c r="M2914" s="3" t="str">
        <f aca="false">M$2230</f>
        <v>Taxa de mortalidade por 100 mil habitantes</v>
      </c>
      <c r="N2914" s="5" t="str">
        <f aca="false">N$48</f>
        <v>A partir da edição de 2017, ou seja, do dado de 2015 a fonte passou a ser o Datasus e não mais o "Fórum de Segurança Público", assim, mortes a esclarecer significam: Óbitos por causas externas a partir de "Eventos cuja intenção é indeterminada"</v>
      </c>
      <c r="O2914" s="3" t="n">
        <v>92.211637483592</v>
      </c>
    </row>
    <row r="2915" customFormat="false" ht="15" hidden="false" customHeight="true" outlineLevel="0" collapsed="false">
      <c r="A2915" s="3" t="str">
        <f aca="false">A$2231</f>
        <v>Segurança Pública</v>
      </c>
      <c r="B2915" s="3" t="str">
        <f aca="false">B$2231</f>
        <v>Mortalidade no Trânsito</v>
      </c>
      <c r="C2915" s="3" t="n">
        <f aca="false">C$2231</f>
        <v>-1</v>
      </c>
      <c r="D2915" s="3" t="s">
        <v>248</v>
      </c>
      <c r="E2915" s="3" t="n">
        <f aca="false">E$2231</f>
        <v>2014</v>
      </c>
      <c r="F2915" s="3" t="n">
        <f aca="false">F$2231</f>
        <v>2016</v>
      </c>
      <c r="G2915" s="3" t="n">
        <v>78.7283266635719</v>
      </c>
      <c r="H2915" s="3"/>
      <c r="I2915" s="3"/>
      <c r="J2915" s="3"/>
      <c r="K2915" s="3" t="str">
        <f aca="false">K$2231</f>
        <v>Óbitos por causas externas (acidentes em transporte terrestre) em relação ao total de habitantes.</v>
      </c>
      <c r="L2915" s="3" t="str">
        <f aca="false">L$2231</f>
        <v>Datasus</v>
      </c>
      <c r="M2915" s="3" t="str">
        <f aca="false">M$2231</f>
        <v>Mortes em relação a frota e aos habitantes</v>
      </c>
      <c r="N2915" s="5" t="str">
        <f aca="false">N$50</f>
        <v>Antes de 2019 o nome do indicador era "Segurança no Trânsito" </v>
      </c>
      <c r="O2915" s="3" t="n">
        <v>13.3804233768744</v>
      </c>
    </row>
    <row r="2916" customFormat="false" ht="15" hidden="false" customHeight="true" outlineLevel="0" collapsed="false">
      <c r="A2916" s="3" t="str">
        <f aca="false">A$2232</f>
        <v>Segurança Pública</v>
      </c>
      <c r="B2916" s="3" t="str">
        <f aca="false">B$2232</f>
        <v>Segurança Pessoal</v>
      </c>
      <c r="C2916" s="3" t="n">
        <f aca="false">C$2232</f>
        <v>-1</v>
      </c>
      <c r="D2916" s="3" t="s">
        <v>248</v>
      </c>
      <c r="E2916" s="3" t="n">
        <f aca="false">E$2232</f>
        <v>2014</v>
      </c>
      <c r="F2916" s="3" t="n">
        <f aca="false">F$2232</f>
        <v>2016</v>
      </c>
      <c r="G2916" s="3" t="n">
        <v>27.7628405326962</v>
      </c>
      <c r="H2916" s="3"/>
      <c r="I2916" s="3"/>
      <c r="J2916" s="3"/>
      <c r="K2916" s="3" t="str">
        <f aca="false">K$2232</f>
        <v>Óbitos resultantes de agressões (homicídios) em relação a população total.</v>
      </c>
      <c r="L2916" s="3" t="str">
        <f aca="false">L$2232</f>
        <v>Fórum de Segurança Pública</v>
      </c>
      <c r="M2916" s="3" t="str">
        <f aca="false">M$2232</f>
        <v>Óbitos por 100 mil habitantes</v>
      </c>
      <c r="N2916" s="5"/>
      <c r="O2916" s="3" t="n">
        <v>66.1314573943779</v>
      </c>
    </row>
    <row r="2917" customFormat="false" ht="15" hidden="false" customHeight="true" outlineLevel="0" collapsed="false">
      <c r="A2917" s="3" t="str">
        <f aca="false">A$2233</f>
        <v>Segurança Pública</v>
      </c>
      <c r="B2917" s="3" t="str">
        <f aca="false">B$2233</f>
        <v>Segurança Patrimonial</v>
      </c>
      <c r="C2917" s="3" t="n">
        <f aca="false">C$2233</f>
        <v>-1</v>
      </c>
      <c r="D2917" s="3" t="s">
        <v>248</v>
      </c>
      <c r="E2917" s="3" t="n">
        <f aca="false">E$2233</f>
        <v>2014</v>
      </c>
      <c r="F2917" s="3" t="n">
        <f aca="false">F$2233</f>
        <v>2016</v>
      </c>
      <c r="G2917" s="3" t="n">
        <v>351.189622328079</v>
      </c>
      <c r="H2917" s="3"/>
      <c r="I2917" s="3"/>
      <c r="J2917" s="3"/>
      <c r="K2917" s="3" t="str">
        <f aca="false">K$2233</f>
        <v>Roubos e furto de veículos em relação a frota total (por 100 mil veículos).</v>
      </c>
      <c r="L2917" s="3" t="str">
        <f aca="false">L$2233</f>
        <v>Fórum de Segurança Pública</v>
      </c>
      <c r="M2917" s="3" t="str">
        <f aca="false">M$2233</f>
        <v>Roubos e furtos por 100 mil veículos</v>
      </c>
      <c r="N2917" s="3" t="str">
        <f aca="false">N$52</f>
        <v>A partir da edição de 2019, ou seja, do dado de 2018, passou a ser usado o número de roubos totais no lugar de roubos e furtos de veículos</v>
      </c>
      <c r="O2917" s="3" t="n">
        <v>72.2183954564859</v>
      </c>
    </row>
    <row r="2918" customFormat="false" ht="15" hidden="false" customHeight="true" outlineLevel="0" collapsed="false">
      <c r="A2918" s="3" t="str">
        <f aca="false">A$2234</f>
        <v>Segurança Pública</v>
      </c>
      <c r="B2918" s="3" t="str">
        <f aca="false">B$2234</f>
        <v> Total</v>
      </c>
      <c r="C2918" s="3" t="n">
        <f aca="false">C$2234</f>
        <v>1</v>
      </c>
      <c r="D2918" s="3" t="s">
        <v>248</v>
      </c>
      <c r="E2918" s="3" t="n">
        <f aca="false">E$2234</f>
        <v>2016</v>
      </c>
      <c r="F2918" s="3" t="n">
        <f aca="false">F$2234</f>
        <v>2016</v>
      </c>
      <c r="G2918" s="3" t="n">
        <v>57.9765209345324</v>
      </c>
      <c r="H2918" s="3"/>
      <c r="I2918" s="3"/>
      <c r="J2918" s="3"/>
      <c r="K2918" s="3" t="str">
        <f aca="false">K$2234</f>
        <v>Nota obtida via normalização e ponderação de indicadores que variam de 0 a 100.</v>
      </c>
      <c r="L2918" s="3" t="str">
        <f aca="false">L$2234</f>
        <v>Tendências</v>
      </c>
      <c r="M2918" s="3" t="str">
        <f aca="false">M$2234</f>
        <v>Nota de 0 a 100</v>
      </c>
      <c r="N2918" s="5"/>
      <c r="O2918" s="3" t="n">
        <v>73.8772239838215</v>
      </c>
    </row>
    <row r="2919" customFormat="false" ht="15" hidden="false" customHeight="true" outlineLevel="0" collapsed="false">
      <c r="A2919" s="3" t="str">
        <f aca="false">A$2235</f>
        <v>Sustentabilidade Social</v>
      </c>
      <c r="B2919" s="3" t="str">
        <f aca="false">B$2235</f>
        <v>Segurança Alimentar</v>
      </c>
      <c r="C2919" s="3" t="n">
        <f aca="false">C$2235</f>
        <v>-1</v>
      </c>
      <c r="D2919" s="3" t="s">
        <v>248</v>
      </c>
      <c r="E2919" s="3" t="n">
        <f aca="false">E$2235</f>
        <v>2014</v>
      </c>
      <c r="F2919" s="3" t="n">
        <f aca="false">F$2235</f>
        <v>2016</v>
      </c>
      <c r="G2919" s="3" t="n">
        <v>10.3262895874</v>
      </c>
      <c r="H2919" s="3"/>
      <c r="I2919" s="3"/>
      <c r="J2919" s="3"/>
      <c r="K2919" s="3" t="str">
        <f aca="false">K$2235</f>
        <v>% domicílios com renda domiciliar per capita inferior à linha de extrema pobreza (valor de uma cesta de alimentos com o mínimo de calorias necessárias para suprir adequadamente uma pessoa, com base em recomendações da FAO e da OMS)</v>
      </c>
      <c r="L2919" s="3" t="str">
        <f aca="false">L$2235</f>
        <v>Ipea</v>
      </c>
      <c r="M2919" s="3" t="str">
        <f aca="false">M$2235</f>
        <v>Porcentagem %</v>
      </c>
      <c r="N2919" s="5" t="s">
        <v>110</v>
      </c>
      <c r="O2919" s="3" t="n">
        <v>0</v>
      </c>
    </row>
    <row r="2920" customFormat="false" ht="15" hidden="false" customHeight="true" outlineLevel="0" collapsed="false">
      <c r="A2920" s="3" t="str">
        <f aca="false">A$2236</f>
        <v>Sustentabilidade Social</v>
      </c>
      <c r="B2920" s="3" t="str">
        <f aca="false">B$2236</f>
        <v>Inadequação de Moradia FJP</v>
      </c>
      <c r="C2920" s="3" t="n">
        <f aca="false">C$2236</f>
        <v>-1</v>
      </c>
      <c r="D2920" s="3" t="s">
        <v>248</v>
      </c>
      <c r="E2920" s="3" t="n">
        <f aca="false">E$2236</f>
        <v>2014</v>
      </c>
      <c r="F2920" s="3" t="n">
        <f aca="false">F$2236</f>
        <v>2016</v>
      </c>
      <c r="G2920" s="3" t="n">
        <v>17.6364178530297</v>
      </c>
      <c r="H2920" s="3"/>
      <c r="I2920" s="3"/>
      <c r="J2920" s="3"/>
      <c r="K2920" s="3" t="str">
        <f aca="false">K$2236</f>
        <v>% de moradias que apresentam,entre outras características, coabitação familiar e/ou habitação precária  (metodologia da Fundação João Pinheiro)</v>
      </c>
      <c r="L2920" s="3" t="str">
        <f aca="false">L$2236</f>
        <v>Fundação João Pinheiro</v>
      </c>
      <c r="M2920" s="3" t="str">
        <f aca="false">M$2236</f>
        <v>Porcentagem %</v>
      </c>
      <c r="N2920" s="5" t="str">
        <f aca="false">N$31</f>
        <v>A partir de 2020, foi necessário alteração metodológica tendo em vista a não atualização desde de 2015 do indicador da Fundação João Pinheiro, por isso a fonte do indicador passou a ser a PNADc Anual (IBGE).</v>
      </c>
      <c r="O2920" s="3" t="n">
        <v>0</v>
      </c>
    </row>
    <row r="2921" customFormat="false" ht="15" hidden="false" customHeight="true" outlineLevel="0" collapsed="false">
      <c r="A2921" s="3" t="str">
        <f aca="false">A$2237</f>
        <v>Sustentabilidade Social</v>
      </c>
      <c r="B2921" s="3" t="str">
        <f aca="false">B$2237</f>
        <v>Famílias abaixo da linha da pobreza</v>
      </c>
      <c r="C2921" s="3" t="n">
        <f aca="false">C$2237</f>
        <v>-1</v>
      </c>
      <c r="D2921" s="3" t="s">
        <v>248</v>
      </c>
      <c r="E2921" s="3" t="n">
        <f aca="false">E$2237</f>
        <v>2014</v>
      </c>
      <c r="F2921" s="3" t="n">
        <f aca="false">F$2237</f>
        <v>2016</v>
      </c>
      <c r="G2921" s="3" t="n">
        <v>8.66983803408084</v>
      </c>
      <c r="H2921" s="3"/>
      <c r="I2921" s="3"/>
      <c r="J2921" s="3"/>
      <c r="K2921" s="3" t="str">
        <f aca="false">K$2237</f>
        <v>% de domicílios com renda domiciliar per capita inferior à linha de pobreza. A linha de pobreza aqui considerada é definida pelo decreto 7492 (abaixo de R$77,00 mensais)</v>
      </c>
      <c r="L2921" s="3" t="str">
        <f aca="false">L$2237</f>
        <v>PNADc /IBGE</v>
      </c>
      <c r="M2921" s="3" t="str">
        <f aca="false">M$2237</f>
        <v>Porcentagem %</v>
      </c>
      <c r="N2921" s="5"/>
      <c r="O2921" s="3" t="n">
        <v>0</v>
      </c>
    </row>
    <row r="2922" customFormat="false" ht="15" hidden="false" customHeight="true" outlineLevel="0" collapsed="false">
      <c r="A2922" s="3" t="str">
        <f aca="false">A$2238</f>
        <v>Sustentabilidade Social</v>
      </c>
      <c r="B2922" s="3" t="str">
        <f aca="false">B$2238</f>
        <v>Desigualdade de renda</v>
      </c>
      <c r="C2922" s="3" t="n">
        <f aca="false">C$2238</f>
        <v>-1</v>
      </c>
      <c r="D2922" s="3" t="s">
        <v>248</v>
      </c>
      <c r="E2922" s="3" t="n">
        <f aca="false">E$2238</f>
        <v>2014</v>
      </c>
      <c r="F2922" s="3" t="n">
        <f aca="false">F$2238</f>
        <v>2016</v>
      </c>
      <c r="G2922" s="3" t="n">
        <v>0.5292959872</v>
      </c>
      <c r="H2922" s="3"/>
      <c r="I2922" s="3"/>
      <c r="J2922" s="3"/>
      <c r="K2922" s="3" t="str">
        <f aca="false">K$2238</f>
        <v>Coeficiente de gini (1=Desigualdade Máxima/0=Igualdade Máxima)</v>
      </c>
      <c r="L2922" s="3" t="str">
        <f aca="false">L$2238</f>
        <v>Ipea</v>
      </c>
      <c r="M2922" s="3" t="str">
        <f aca="false">M$2238</f>
        <v>Coeficiente GINI</v>
      </c>
      <c r="N2922" s="5"/>
      <c r="O2922" s="3" t="n">
        <v>32.9566259147705</v>
      </c>
    </row>
    <row r="2923" customFormat="false" ht="15" hidden="false" customHeight="true" outlineLevel="0" collapsed="false">
      <c r="A2923" s="3" t="str">
        <f aca="false">A$2239</f>
        <v>Sustentabilidade Social</v>
      </c>
      <c r="B2923" s="3" t="str">
        <f aca="false">B$2239</f>
        <v>Acesso ao Saneamento Básico - Água</v>
      </c>
      <c r="C2923" s="3" t="n">
        <f aca="false">C$2239</f>
        <v>1</v>
      </c>
      <c r="D2923" s="3" t="s">
        <v>248</v>
      </c>
      <c r="E2923" s="3" t="n">
        <f aca="false">E$2239</f>
        <v>2014</v>
      </c>
      <c r="F2923" s="3" t="n">
        <f aca="false">F$2239</f>
        <v>2016</v>
      </c>
      <c r="G2923" s="3" t="n">
        <v>57.8508085550339</v>
      </c>
      <c r="H2923" s="3"/>
      <c r="I2923" s="3"/>
      <c r="J2923" s="3"/>
      <c r="K2923" s="3" t="str">
        <f aca="false">K$2239</f>
        <v>% de domicilios com acesso à água canalizada de rede geral de distribuição</v>
      </c>
      <c r="L2923" s="3" t="str">
        <f aca="false">L$2239</f>
        <v>PNADc /IBGE</v>
      </c>
      <c r="M2923" s="3" t="str">
        <f aca="false">M$2239</f>
        <v>Porcentagem %</v>
      </c>
      <c r="N2923" s="5"/>
      <c r="O2923" s="3" t="n">
        <v>21.8697136497703</v>
      </c>
    </row>
    <row r="2924" customFormat="false" ht="15" hidden="false" customHeight="true" outlineLevel="0" collapsed="false">
      <c r="A2924" s="3" t="str">
        <f aca="false">A$2240</f>
        <v>Sustentabilidade Social</v>
      </c>
      <c r="B2924" s="3" t="str">
        <f aca="false">B$2240</f>
        <v>Acesso ao Saneamento Básico - Esgoto</v>
      </c>
      <c r="C2924" s="3" t="n">
        <f aca="false">C$2240</f>
        <v>1</v>
      </c>
      <c r="D2924" s="3" t="s">
        <v>248</v>
      </c>
      <c r="E2924" s="3" t="n">
        <f aca="false">E$2240</f>
        <v>2014</v>
      </c>
      <c r="F2924" s="3" t="n">
        <f aca="false">F$2240</f>
        <v>2016</v>
      </c>
      <c r="G2924" s="3" t="n">
        <v>10.2764736567553</v>
      </c>
      <c r="H2924" s="3"/>
      <c r="I2924" s="3"/>
      <c r="J2924" s="3"/>
      <c r="K2924" s="3" t="str">
        <f aca="false">K$2240</f>
        <v>% de domicilios com acesso à rede coletora de esgoto</v>
      </c>
      <c r="L2924" s="3" t="str">
        <f aca="false">L$2240</f>
        <v>PNADc /IBGE</v>
      </c>
      <c r="M2924" s="3" t="str">
        <f aca="false">M$2240</f>
        <v>Porcentagem %</v>
      </c>
      <c r="N2924" s="5"/>
      <c r="O2924" s="3" t="n">
        <v>7.31883905055958</v>
      </c>
    </row>
    <row r="2925" customFormat="false" ht="15" hidden="false" customHeight="true" outlineLevel="0" collapsed="false">
      <c r="A2925" s="3" t="str">
        <f aca="false">A$2241</f>
        <v>Sustentabilidade Social</v>
      </c>
      <c r="B2925" s="3" t="str">
        <f aca="false">B$2241</f>
        <v>Mortes Evitáveis</v>
      </c>
      <c r="C2925" s="3" t="n">
        <f aca="false">C$2241</f>
        <v>-1</v>
      </c>
      <c r="D2925" s="3" t="s">
        <v>248</v>
      </c>
      <c r="E2925" s="3" t="n">
        <f aca="false">E$2241</f>
        <v>2014</v>
      </c>
      <c r="F2925" s="3" t="n">
        <f aca="false">F$2241</f>
        <v>2016</v>
      </c>
      <c r="G2925" s="3" t="n">
        <v>33.6785405110776</v>
      </c>
      <c r="H2925" s="3"/>
      <c r="I2925" s="3"/>
      <c r="J2925" s="3"/>
      <c r="K2925" s="3" t="str">
        <f aca="false">K$2241</f>
        <v>Razão de Mortalidade Proporcional: mortes abaixo de 50 anos/ total de óbitos</v>
      </c>
      <c r="L2925" s="3" t="str">
        <f aca="false">L$2241</f>
        <v>Datasus</v>
      </c>
      <c r="M2925" s="3" t="str">
        <f aca="false">M$2241</f>
        <v>Porcentagem %</v>
      </c>
      <c r="N2925" s="5" t="s">
        <v>127</v>
      </c>
      <c r="O2925" s="3" t="n">
        <v>38.0229624235243</v>
      </c>
    </row>
    <row r="2926" customFormat="false" ht="15" hidden="false" customHeight="true" outlineLevel="0" collapsed="false">
      <c r="A2926" s="3" t="str">
        <f aca="false">A$2242</f>
        <v>Sustentabilidade Social</v>
      </c>
      <c r="B2926" s="3" t="str">
        <f aca="false">B$2242</f>
        <v>Anos Potenciais de Vida Perdidos</v>
      </c>
      <c r="C2926" s="3" t="n">
        <f aca="false">C$2242</f>
        <v>-1</v>
      </c>
      <c r="D2926" s="3" t="s">
        <v>248</v>
      </c>
      <c r="E2926" s="3" t="n">
        <f aca="false">E$2242</f>
        <v>2014</v>
      </c>
      <c r="F2926" s="3" t="n">
        <f aca="false">F$2242</f>
        <v>2016</v>
      </c>
      <c r="G2926" s="3" t="n">
        <v>14.3078615241337</v>
      </c>
      <c r="H2926" s="3"/>
      <c r="I2926" s="3"/>
      <c r="J2926" s="3"/>
      <c r="K2926" s="3" t="str">
        <f aca="false">K$2242</f>
        <v>Média da diferença da faixa etária em que os óbitos registrados ocorreram e a expectativa de vida ao nascer do Brasil.</v>
      </c>
      <c r="L2926" s="3" t="str">
        <f aca="false">L$2242</f>
        <v>Datasus</v>
      </c>
      <c r="M2926" s="3" t="str">
        <f aca="false">M$2242</f>
        <v>Anos</v>
      </c>
      <c r="N2926" s="5"/>
      <c r="O2926" s="3" t="n">
        <v>45.1229646145576</v>
      </c>
    </row>
    <row r="2927" customFormat="false" ht="15" hidden="false" customHeight="true" outlineLevel="0" collapsed="false">
      <c r="A2927" s="3" t="str">
        <f aca="false">A$2243</f>
        <v>Sustentabilidade Social</v>
      </c>
      <c r="B2927" s="3" t="str">
        <f aca="false">B$2243</f>
        <v>Formalidade do Mercado de Trabalho</v>
      </c>
      <c r="C2927" s="3" t="n">
        <f aca="false">C$2243</f>
        <v>1</v>
      </c>
      <c r="D2927" s="3" t="s">
        <v>248</v>
      </c>
      <c r="E2927" s="3" t="n">
        <f aca="false">E$2243</f>
        <v>2014</v>
      </c>
      <c r="F2927" s="3" t="n">
        <f aca="false">F$2243</f>
        <v>2016</v>
      </c>
      <c r="G2927" s="3" t="n">
        <v>39.3867924528302</v>
      </c>
      <c r="H2927" s="3"/>
      <c r="I2927" s="3"/>
      <c r="J2927" s="3"/>
      <c r="K2927" s="3" t="str">
        <f aca="false">K$2243</f>
        <v>Proporção de empregados de 10 anos ou mais de idade com carteira de trabalho assinada em relação ao total de ocupados</v>
      </c>
      <c r="L2927" s="3" t="str">
        <f aca="false">L$2243</f>
        <v>PNADc /IBGE</v>
      </c>
      <c r="M2927" s="3" t="str">
        <f aca="false">M$2243</f>
        <v>Porcentagem %</v>
      </c>
      <c r="N292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2927" s="3" t="n">
        <v>0</v>
      </c>
    </row>
    <row r="2928" customFormat="false" ht="15" hidden="false" customHeight="true" outlineLevel="0" collapsed="false">
      <c r="A2928" s="3" t="str">
        <f aca="false">A$2244</f>
        <v>Sustentabilidade Social</v>
      </c>
      <c r="B2928" s="3" t="str">
        <f aca="false">B$2244</f>
        <v>Inserção Econômica</v>
      </c>
      <c r="C2928" s="3" t="n">
        <f aca="false">C$2244</f>
        <v>1</v>
      </c>
      <c r="D2928" s="3" t="s">
        <v>248</v>
      </c>
      <c r="E2928" s="3" t="n">
        <v>2015</v>
      </c>
      <c r="F2928" s="3" t="n">
        <v>2016</v>
      </c>
      <c r="G2928" s="3" t="n">
        <v>91.8438480306727</v>
      </c>
      <c r="H2928" s="3"/>
      <c r="I2928" s="3"/>
      <c r="J2928" s="3"/>
      <c r="K2928" s="3" t="str">
        <f aca="false">K$2244</f>
        <v>Proporção de ocupados em relação a População Economicamente Ativa</v>
      </c>
      <c r="L2928" s="3" t="str">
        <f aca="false">L$2244</f>
        <v>IBGE</v>
      </c>
      <c r="M2928" s="3" t="str">
        <f aca="false">M$2244</f>
        <v>Porcentagem %</v>
      </c>
      <c r="N2928" s="5"/>
      <c r="O2928" s="3" t="n">
        <v>52.9447327484517</v>
      </c>
    </row>
    <row r="2929" customFormat="false" ht="15" hidden="false" customHeight="true" outlineLevel="0" collapsed="false">
      <c r="A2929" s="3" t="str">
        <f aca="false">A$2245</f>
        <v>Sustentabilidade Social</v>
      </c>
      <c r="B2929" s="3" t="str">
        <f aca="false">B$2245</f>
        <v>IDH</v>
      </c>
      <c r="C2929" s="3" t="n">
        <f aca="false">C$2245</f>
        <v>1</v>
      </c>
      <c r="D2929" s="3" t="s">
        <v>248</v>
      </c>
      <c r="E2929" s="3" t="n">
        <f aca="false">E$2245</f>
        <v>2010</v>
      </c>
      <c r="F2929" s="3" t="n">
        <f aca="false">F$2245</f>
        <v>2016</v>
      </c>
      <c r="G2929" s="3" t="n">
        <v>0.639</v>
      </c>
      <c r="H2929" s="3"/>
      <c r="I2929" s="3"/>
      <c r="J2929" s="3"/>
      <c r="K2929" s="3" t="str">
        <f aca="false">K$2245</f>
        <v>IDH estadual</v>
      </c>
      <c r="L2929" s="3" t="str">
        <f aca="false">L$2245</f>
        <v>PNUD</v>
      </c>
      <c r="M2929" s="3" t="str">
        <f aca="false">M$2245</f>
        <v>Índice de 0 a 1</v>
      </c>
      <c r="N2929" s="5"/>
      <c r="O2929" s="3" t="n">
        <v>4.14507772020726</v>
      </c>
    </row>
    <row r="2930" customFormat="false" ht="15" hidden="false" customHeight="true" outlineLevel="0" collapsed="false">
      <c r="A2930" s="3" t="str">
        <f aca="false">A$2246</f>
        <v>Sustentabilidade Social</v>
      </c>
      <c r="B2930" s="3" t="str">
        <f aca="false">B$2246</f>
        <v>Inserção Econômica dos Jovens</v>
      </c>
      <c r="C2930" s="3" t="n">
        <f aca="false">C$2246</f>
        <v>1</v>
      </c>
      <c r="D2930" s="3" t="s">
        <v>248</v>
      </c>
      <c r="E2930" s="3" t="n">
        <f aca="false">E$2246</f>
        <v>2014</v>
      </c>
      <c r="F2930" s="3" t="n">
        <f aca="false">F$2246</f>
        <v>2016</v>
      </c>
      <c r="G2930" s="3" t="n">
        <v>78.2259960539655</v>
      </c>
      <c r="H2930" s="3"/>
      <c r="I2930" s="3"/>
      <c r="J2930" s="3"/>
      <c r="K2930" s="3" t="str">
        <f aca="false">K$2246</f>
        <v>Proporção dos jovens que estudam ou trabalham</v>
      </c>
      <c r="L2930" s="3" t="str">
        <f aca="false">L$2246</f>
        <v>IBGE</v>
      </c>
      <c r="M2930" s="3" t="str">
        <f aca="false">M$2246</f>
        <v>Porcentagem %</v>
      </c>
      <c r="N2930" s="5"/>
      <c r="O2930" s="3" t="n">
        <v>46.0769330175425</v>
      </c>
    </row>
    <row r="2931" customFormat="false" ht="15" hidden="false" customHeight="true" outlineLevel="0" collapsed="false">
      <c r="A2931" s="3" t="str">
        <f aca="false">A$2247</f>
        <v>Sustentabilidade Social</v>
      </c>
      <c r="B2931" s="3" t="str">
        <f aca="false">B$2247</f>
        <v>Mortalidade Materna</v>
      </c>
      <c r="C2931" s="3" t="n">
        <f aca="false">C$2247</f>
        <v>-1</v>
      </c>
      <c r="D2931" s="3" t="s">
        <v>248</v>
      </c>
      <c r="E2931" s="3" t="n">
        <f aca="false">E$2247</f>
        <v>2014</v>
      </c>
      <c r="F2931" s="3" t="n">
        <f aca="false">F$2247</f>
        <v>2016</v>
      </c>
      <c r="G2931" s="3" t="n">
        <v>4.94915693015217</v>
      </c>
      <c r="H2931" s="3"/>
      <c r="I2931" s="3"/>
      <c r="J2931" s="3"/>
      <c r="K2931" s="3" t="str">
        <f aca="false">K$2247</f>
        <v>Óbitos maternos em relação a população feminina em idade fértil (15-49 anos).</v>
      </c>
      <c r="L2931" s="3" t="str">
        <f aca="false">L$2247</f>
        <v>Datasus</v>
      </c>
      <c r="M2931" s="3" t="str">
        <f aca="false">M$2247</f>
        <v>Taxa de mortalidade por 100 mil mulheres</v>
      </c>
      <c r="N2931" s="5"/>
      <c r="O2931" s="3" t="n">
        <v>38.4517164697129</v>
      </c>
    </row>
    <row r="2932" customFormat="false" ht="15" hidden="false" customHeight="true" outlineLevel="0" collapsed="false">
      <c r="A2932" s="3" t="str">
        <f aca="false">A$2248</f>
        <v>Sustentabilidade Social</v>
      </c>
      <c r="B2932" s="3" t="str">
        <f aca="false">B$2248</f>
        <v>Mortalidade Precoce</v>
      </c>
      <c r="C2932" s="3" t="n">
        <f aca="false">C$2248</f>
        <v>-1</v>
      </c>
      <c r="D2932" s="3" t="s">
        <v>248</v>
      </c>
      <c r="E2932" s="3" t="n">
        <f aca="false">E$2248</f>
        <v>2014</v>
      </c>
      <c r="F2932" s="3" t="n">
        <f aca="false">F$2248</f>
        <v>2016</v>
      </c>
      <c r="G2932" s="3" t="n">
        <v>120.682648896151</v>
      </c>
      <c r="H2932" s="3"/>
      <c r="I2932" s="3"/>
      <c r="J2932" s="3"/>
      <c r="K2932" s="3" t="str">
        <f aca="false">K$2248</f>
        <v>Mortalidade de Jovens (15-29 anos) por causas externas.
</v>
      </c>
      <c r="L2932" s="3" t="str">
        <f aca="false">L$2248</f>
        <v>Datasus</v>
      </c>
      <c r="M2932" s="3" t="str">
        <f aca="false">M$2248</f>
        <v>Taxa de mortalidade por 100 mil jovens</v>
      </c>
      <c r="N2932" s="5"/>
      <c r="O2932" s="3" t="n">
        <v>53.7915192372827</v>
      </c>
    </row>
    <row r="2933" customFormat="false" ht="15" hidden="false" customHeight="true" outlineLevel="0" collapsed="false">
      <c r="A2933" s="3" t="str">
        <f aca="false">A$2249</f>
        <v>Sustentabilidade Social</v>
      </c>
      <c r="B2933" s="3" t="str">
        <f aca="false">B$2249</f>
        <v>Previdência Social</v>
      </c>
      <c r="C2933" s="3" t="n">
        <f aca="false">C$2249</f>
        <v>1</v>
      </c>
      <c r="D2933" s="3" t="s">
        <v>248</v>
      </c>
      <c r="E2933" s="3" t="n">
        <f aca="false">E$2249</f>
        <v>2014</v>
      </c>
      <c r="F2933" s="3" t="n">
        <f aca="false">F$2249</f>
        <v>2016</v>
      </c>
      <c r="G2933" s="3" t="n">
        <v>77.7550663531972</v>
      </c>
      <c r="H2933" s="3"/>
      <c r="I2933" s="3"/>
      <c r="J2933" s="3"/>
      <c r="K2933" s="3" t="str">
        <f aca="false">K$2249</f>
        <v>Proporção de idosos (mais de 60 anos) que recebem previdência social</v>
      </c>
      <c r="L2933" s="3" t="str">
        <f aca="false">L$2249</f>
        <v>IBGE</v>
      </c>
      <c r="M2933" s="3" t="str">
        <f aca="false">M$2249</f>
        <v>Porcentagem %</v>
      </c>
      <c r="N2933" s="5" t="s">
        <v>150</v>
      </c>
      <c r="O2933" s="3" t="n">
        <v>84.9774197055377</v>
      </c>
    </row>
    <row r="2934" customFormat="false" ht="15" hidden="false" customHeight="true" outlineLevel="0" collapsed="false">
      <c r="A2934" s="3" t="str">
        <f aca="false">A$2250</f>
        <v>Sustentabilidade Social</v>
      </c>
      <c r="B2934" s="3" t="str">
        <f aca="false">B$2250</f>
        <v>Mortalidade na infância</v>
      </c>
      <c r="C2934" s="3" t="n">
        <f aca="false">C$2250</f>
        <v>-1</v>
      </c>
      <c r="D2934" s="3" t="s">
        <v>248</v>
      </c>
      <c r="E2934" s="3" t="n">
        <f aca="false">E$2250</f>
        <v>2014</v>
      </c>
      <c r="F2934" s="3" t="n">
        <f aca="false">F$2250</f>
        <v>2016</v>
      </c>
      <c r="G2934" s="3" t="n">
        <v>17.9819832353657</v>
      </c>
      <c r="H2934" s="3"/>
      <c r="I2934" s="3"/>
      <c r="J2934" s="3"/>
      <c r="K2934" s="3" t="str">
        <f aca="false">K$2250</f>
        <v>Óbitos de menores de cinco anos por grupo de 1.000 nascidos vivos</v>
      </c>
      <c r="L2934" s="3" t="str">
        <f aca="false">L$2250</f>
        <v>Datasus</v>
      </c>
      <c r="M2934" s="3" t="str">
        <f aca="false">M$2250</f>
        <v>Porcentagem %</v>
      </c>
      <c r="N2934" s="5"/>
      <c r="O2934" s="3" t="n">
        <v>39.6454891445545</v>
      </c>
    </row>
    <row r="2935" customFormat="false" ht="15" hidden="false" customHeight="true" outlineLevel="0" collapsed="false">
      <c r="A2935" s="3" t="str">
        <f aca="false">A$2251</f>
        <v>Sustentabilidade Social</v>
      </c>
      <c r="B2935" s="3" t="str">
        <f aca="false">B$2251</f>
        <v> Total</v>
      </c>
      <c r="C2935" s="3" t="n">
        <f aca="false">C$2251</f>
        <v>1</v>
      </c>
      <c r="D2935" s="3" t="s">
        <v>248</v>
      </c>
      <c r="E2935" s="3" t="n">
        <f aca="false">E$2251</f>
        <v>2016</v>
      </c>
      <c r="F2935" s="3" t="n">
        <f aca="false">F$2251</f>
        <v>2016</v>
      </c>
      <c r="G2935" s="3" t="n">
        <v>21.6387138668248</v>
      </c>
      <c r="H2935" s="3"/>
      <c r="I2935" s="3"/>
      <c r="J2935" s="3"/>
      <c r="K2935" s="3" t="str">
        <f aca="false">K$2251</f>
        <v>Nota obtida via normalização e ponderação de indicadores que variam de 0 a 100.</v>
      </c>
      <c r="L2935" s="3" t="str">
        <f aca="false">L$2251</f>
        <v>Tendências</v>
      </c>
      <c r="M2935" s="3" t="str">
        <f aca="false">M$2251</f>
        <v>Nota de 0 a 100</v>
      </c>
      <c r="N2935" s="5"/>
      <c r="O2935" s="3" t="n">
        <v>0</v>
      </c>
    </row>
    <row r="2936" customFormat="false" ht="15" hidden="false" customHeight="true" outlineLevel="0" collapsed="false">
      <c r="A2936" s="3" t="str">
        <f aca="false">A$2252</f>
        <v> Ranking Geral</v>
      </c>
      <c r="B2936" s="3" t="str">
        <f aca="false">B$2252</f>
        <v> Total</v>
      </c>
      <c r="C2936" s="3" t="n">
        <f aca="false">C$2252</f>
        <v>1</v>
      </c>
      <c r="D2936" s="3" t="s">
        <v>248</v>
      </c>
      <c r="E2936" s="3" t="n">
        <f aca="false">E$2252</f>
        <v>2016</v>
      </c>
      <c r="F2936" s="3" t="n">
        <f aca="false">F$2252</f>
        <v>2016</v>
      </c>
      <c r="G2936" s="3" t="n">
        <v>34.3452192543821</v>
      </c>
      <c r="H2936" s="3"/>
      <c r="I2936" s="3"/>
      <c r="J2936" s="3"/>
      <c r="K2936" s="3" t="str">
        <f aca="false">K$2252</f>
        <v>Nota obtida via normalização e ponderação de indicadores que variam de 0 a 100.</v>
      </c>
      <c r="L2936" s="3" t="str">
        <f aca="false">L$2252</f>
        <v>Tendências</v>
      </c>
      <c r="M2936" s="3" t="str">
        <f aca="false">M$2252</f>
        <v>Nota de 0 a 100</v>
      </c>
      <c r="N2936" s="5"/>
      <c r="O2936" s="3" t="n">
        <v>34.3452192543821</v>
      </c>
    </row>
    <row r="2937" customFormat="false" ht="15" hidden="false" customHeight="true" outlineLevel="0" collapsed="false">
      <c r="A2937" s="3" t="str">
        <f aca="false">A$2177</f>
        <v>Sustentabilidade Ambiental</v>
      </c>
      <c r="B2937" s="3" t="str">
        <f aca="false">B$2177</f>
        <v>Emissões de CO2</v>
      </c>
      <c r="C2937" s="3" t="n">
        <f aca="false">C$2177</f>
        <v>-1</v>
      </c>
      <c r="D2937" s="3" t="s">
        <v>249</v>
      </c>
      <c r="E2937" s="3" t="n">
        <f aca="false">E$2177</f>
        <v>2014</v>
      </c>
      <c r="F2937" s="3" t="n">
        <f aca="false">F$2177</f>
        <v>2016</v>
      </c>
      <c r="G2937" s="3" t="n">
        <v>3.59585706855473</v>
      </c>
      <c r="H2937" s="3"/>
      <c r="I2937" s="3"/>
      <c r="J2937" s="3"/>
      <c r="K2937" s="3" t="str">
        <f aca="false">K$2177</f>
        <v>CO2 emitido e derivado de remoção de unidades de conservação (toneladas por habitante).</v>
      </c>
      <c r="L2937" s="3" t="str">
        <f aca="false">L$2177</f>
        <v>SEEG/OC</v>
      </c>
      <c r="M2937" s="3" t="str">
        <f aca="false">M$2177</f>
        <v>Toneladas emitidas de CO2  por habitante</v>
      </c>
      <c r="N2937" s="5" t="str">
        <f aca="false">N$71</f>
        <v>A partir da publicação de 2019, ou seja, do dado de 2017, o denominador foi alterado de população para PIB total (o PIB utilizado para cálculo é estimado pela Tendências)</v>
      </c>
      <c r="O2937" s="3" t="n">
        <v>31.6825676530338</v>
      </c>
    </row>
    <row r="2938" customFormat="false" ht="15" hidden="false" customHeight="true" outlineLevel="0" collapsed="false">
      <c r="A2938" s="3" t="str">
        <f aca="false">A$2178</f>
        <v>Sustentabilidade Ambiental</v>
      </c>
      <c r="B2938" s="3" t="str">
        <f aca="false">B$2178</f>
        <v>Serviços Urbanos</v>
      </c>
      <c r="C2938" s="3" t="n">
        <f aca="false">C$2178</f>
        <v>1</v>
      </c>
      <c r="D2938" s="3" t="s">
        <v>249</v>
      </c>
      <c r="E2938" s="3" t="n">
        <f aca="false">E$2178</f>
        <v>2014</v>
      </c>
      <c r="F2938" s="3" t="n">
        <f aca="false">F$2178</f>
        <v>2016</v>
      </c>
      <c r="G2938" s="3" t="n">
        <v>1.03653495897738</v>
      </c>
      <c r="H2938" s="3"/>
      <c r="I2938" s="3"/>
      <c r="J2938" s="3"/>
      <c r="K2938" s="3" t="str">
        <f aca="false">K$2178</f>
        <v>Oferta de serviços municipais para coleta de materiais especias e limpeza urbana (Nota: 0-2).</v>
      </c>
      <c r="L2938" s="3" t="str">
        <f aca="false">L$2178</f>
        <v>SNIS</v>
      </c>
      <c r="M2938" s="3" t="str">
        <f aca="false">M$2178</f>
        <v>Pontuação de 0 a 2</v>
      </c>
      <c r="N2938" s="5"/>
      <c r="O2938" s="3" t="n">
        <v>47.3924079059628</v>
      </c>
    </row>
    <row r="2939" customFormat="false" ht="15" hidden="false" customHeight="true" outlineLevel="0" collapsed="false">
      <c r="A2939" s="3" t="str">
        <f aca="false">A$2179</f>
        <v>Sustentabilidade Ambiental</v>
      </c>
      <c r="B2939" s="3" t="str">
        <f aca="false">B$2179</f>
        <v>Destinação do Lixo</v>
      </c>
      <c r="C2939" s="3" t="n">
        <f aca="false">C$2179</f>
        <v>1</v>
      </c>
      <c r="D2939" s="3" t="s">
        <v>249</v>
      </c>
      <c r="E2939" s="3" t="n">
        <f aca="false">E$2179</f>
        <v>2014</v>
      </c>
      <c r="F2939" s="3" t="n">
        <f aca="false">F$2179</f>
        <v>2016</v>
      </c>
      <c r="G2939" s="3" t="n">
        <v>0.479688317981784</v>
      </c>
      <c r="H2939" s="3"/>
      <c r="I2939" s="3"/>
      <c r="J2939" s="3"/>
      <c r="K2939" s="3" t="str">
        <f aca="false">K$2179</f>
        <v>Destinação adequada para o tipo de resíduo sólido e qualidade das unidades de destino em solo (Nota: 0-1)</v>
      </c>
      <c r="L2939" s="3" t="str">
        <f aca="false">L$2179</f>
        <v>SNIS</v>
      </c>
      <c r="M2939" s="3" t="str">
        <f aca="false">M$2179</f>
        <v>Pontuação de 0 a 1</v>
      </c>
      <c r="N2939" s="5"/>
      <c r="O2939" s="3" t="n">
        <v>66.374607977419</v>
      </c>
    </row>
    <row r="2940" customFormat="false" ht="15" hidden="false" customHeight="true" outlineLevel="0" collapsed="false">
      <c r="A2940" s="3" t="str">
        <f aca="false">A$2180</f>
        <v>Sustentabilidade Ambiental</v>
      </c>
      <c r="B2940" s="3" t="str">
        <f aca="false">B$2180</f>
        <v>Tratamento de Esgoto</v>
      </c>
      <c r="C2940" s="3" t="n">
        <f aca="false">C$2180</f>
        <v>1</v>
      </c>
      <c r="D2940" s="3" t="s">
        <v>249</v>
      </c>
      <c r="E2940" s="3" t="n">
        <f aca="false">E$2180</f>
        <v>2014</v>
      </c>
      <c r="F2940" s="3" t="n">
        <f aca="false">F$2180</f>
        <v>2016</v>
      </c>
      <c r="G2940" s="3" t="n">
        <v>35.03</v>
      </c>
      <c r="H2940" s="3"/>
      <c r="I2940" s="3"/>
      <c r="J2940" s="3"/>
      <c r="K2940" s="3" t="str">
        <f aca="false">K$2180</f>
        <v>Parcela tratada do total de água consumida no estado.</v>
      </c>
      <c r="L2940" s="3" t="str">
        <f aca="false">L$2180</f>
        <v>SNIS</v>
      </c>
      <c r="M2940" s="3" t="str">
        <f aca="false">M$2180</f>
        <v>Porcentagem %</v>
      </c>
      <c r="N294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2940" s="3" t="n">
        <v>48.1189851268591</v>
      </c>
    </row>
    <row r="2941" customFormat="false" ht="15" hidden="false" customHeight="true" outlineLevel="0" collapsed="false">
      <c r="A2941" s="3" t="str">
        <f aca="false">A$2181</f>
        <v>Sustentabilidade Ambiental</v>
      </c>
      <c r="B2941" s="3" t="str">
        <f aca="false">B$2181</f>
        <v> Total</v>
      </c>
      <c r="C2941" s="3" t="n">
        <f aca="false">C$2181</f>
        <v>1</v>
      </c>
      <c r="D2941" s="3" t="s">
        <v>249</v>
      </c>
      <c r="E2941" s="3" t="n">
        <f aca="false">E$2181</f>
        <v>2016</v>
      </c>
      <c r="F2941" s="3" t="n">
        <f aca="false">F$2181</f>
        <v>2016</v>
      </c>
      <c r="G2941" s="3" t="n">
        <v>47.049348926255</v>
      </c>
      <c r="H2941" s="3"/>
      <c r="I2941" s="3"/>
      <c r="J2941" s="3"/>
      <c r="K2941" s="3" t="str">
        <f aca="false">K$2181</f>
        <v>Nota obtida via normalização e ponderação de indicadores que variam de 0 a 100.</v>
      </c>
      <c r="L2941" s="3" t="str">
        <f aca="false">L$2181</f>
        <v>Tendências</v>
      </c>
      <c r="M2941" s="3" t="str">
        <f aca="false">M$2181</f>
        <v>Nota de 0 a 100</v>
      </c>
      <c r="N2941" s="5"/>
      <c r="O2941" s="3" t="n">
        <v>57.5401946606656</v>
      </c>
    </row>
    <row r="2942" customFormat="false" ht="15" hidden="false" customHeight="true" outlineLevel="0" collapsed="false">
      <c r="A2942" s="3" t="str">
        <f aca="false">A$2182</f>
        <v>Capital Humano</v>
      </c>
      <c r="B2942" s="3" t="str">
        <f aca="false">B$2182</f>
        <v>Custo de Mão de Obra</v>
      </c>
      <c r="C2942" s="3" t="n">
        <f aca="false">C$2182</f>
        <v>-1</v>
      </c>
      <c r="D2942" s="3" t="s">
        <v>249</v>
      </c>
      <c r="E2942" s="3" t="n">
        <f aca="false">E$2182</f>
        <v>2015</v>
      </c>
      <c r="F2942" s="3" t="n">
        <f aca="false">F$2182</f>
        <v>2016</v>
      </c>
      <c r="G2942" s="3" t="n">
        <v>1681</v>
      </c>
      <c r="H2942" s="3"/>
      <c r="I2942" s="3"/>
      <c r="J2942" s="3"/>
      <c r="K2942" s="3" t="str">
        <f aca="false">K$2182</f>
        <v>Rendimento médio nominal de todos os trabalhos, habitualmente recebido por mês, pelas pessoas de 14 anos ou mais de idade, ocupadas na semana de referência, com rendimento de trabalho (Reais)</v>
      </c>
      <c r="L2942" s="3" t="str">
        <f aca="false">L$2182</f>
        <v>PNADc /IBGE</v>
      </c>
      <c r="M2942" s="3" t="str">
        <f aca="false">M$2182</f>
        <v>Reais (R$)</v>
      </c>
      <c r="N2942" s="3" t="str">
        <f aca="false">N$17</f>
        <v>A partir da publicação de 2016, ou seja, do dado de 2015, passou a ser usado o rendimento médio nominal de todos os trabalhos, antes disso se usava o rendimento médio real do trabalho principal</v>
      </c>
      <c r="O2942" s="3" t="n">
        <v>72.3972132273575</v>
      </c>
    </row>
    <row r="2943" customFormat="false" ht="15" hidden="false" customHeight="true" outlineLevel="0" collapsed="false">
      <c r="A2943" s="3" t="str">
        <f aca="false">A$2183</f>
        <v>Capital Humano</v>
      </c>
      <c r="B2943" s="3" t="str">
        <f aca="false">B$2183</f>
        <v>PEA com Ensino Superior</v>
      </c>
      <c r="C2943" s="3" t="n">
        <f aca="false">C$2183</f>
        <v>1</v>
      </c>
      <c r="D2943" s="3" t="s">
        <v>249</v>
      </c>
      <c r="E2943" s="3" t="n">
        <f aca="false">E$2183</f>
        <v>2014</v>
      </c>
      <c r="F2943" s="3" t="n">
        <f aca="false">F$2183</f>
        <v>2016</v>
      </c>
      <c r="G2943" s="3" t="n">
        <v>11.6909138426692</v>
      </c>
      <c r="H2943" s="3"/>
      <c r="I2943" s="3"/>
      <c r="J2943" s="3"/>
      <c r="K2943" s="3" t="str">
        <f aca="false">K$2183</f>
        <v>Pessoas de 10 anos ou mais de idade com 15 anos ou mais de estudo/população economicamente ativa.</v>
      </c>
      <c r="L2943" s="3" t="str">
        <f aca="false">L$2183</f>
        <v>PNADc /IBGE</v>
      </c>
      <c r="M2943" s="3" t="str">
        <f aca="false">M$2183</f>
        <v>Porcentagem %</v>
      </c>
      <c r="N2943" s="5"/>
      <c r="O2943" s="3" t="n">
        <v>28.8806989816801</v>
      </c>
    </row>
    <row r="2944" customFormat="false" ht="15" hidden="false" customHeight="true" outlineLevel="0" collapsed="false">
      <c r="A2944" s="3" t="str">
        <f aca="false">A$2184</f>
        <v>Capital Humano</v>
      </c>
      <c r="B2944" s="3" t="str">
        <f aca="false">B$2184</f>
        <v>Produtividade do Trabalho</v>
      </c>
      <c r="C2944" s="3" t="n">
        <f aca="false">C$2184</f>
        <v>1</v>
      </c>
      <c r="D2944" s="3" t="s">
        <v>249</v>
      </c>
      <c r="E2944" s="3" t="n">
        <f aca="false">E$2184</f>
        <v>2014</v>
      </c>
      <c r="F2944" s="3" t="n">
        <f aca="false">F$2184</f>
        <v>2016</v>
      </c>
      <c r="G2944" s="3" t="n">
        <v>34.561460715313</v>
      </c>
      <c r="H2944" s="3"/>
      <c r="I2944" s="3"/>
      <c r="J2944" s="3"/>
      <c r="K2944" s="3" t="str">
        <f aca="false">K$2184</f>
        <v>PIB pelo total de pessoas ocupadas no período</v>
      </c>
      <c r="L2944" s="3" t="str">
        <f aca="false">L$2184</f>
        <v>PNADc /IBGE</v>
      </c>
      <c r="M2944" s="3" t="str">
        <f aca="false">M$2184</f>
        <v>Mil Reais (R$) por habitante</v>
      </c>
      <c r="N2944" s="5" t="str">
        <f aca="false">N$19</f>
        <v>O PIB utilizado para cálculo é estimado pela Tendências</v>
      </c>
      <c r="O2944" s="3" t="n">
        <v>19.5447782575398</v>
      </c>
    </row>
    <row r="2945" customFormat="false" ht="15" hidden="false" customHeight="true" outlineLevel="0" collapsed="false">
      <c r="A2945" s="3" t="str">
        <f aca="false">A$2185</f>
        <v>Capital Humano</v>
      </c>
      <c r="B2945" s="3" t="str">
        <f aca="false">B$2185</f>
        <v>Qualificação dos Trabalhadores</v>
      </c>
      <c r="C2945" s="3" t="n">
        <f aca="false">C$2185</f>
        <v>1</v>
      </c>
      <c r="D2945" s="3" t="s">
        <v>249</v>
      </c>
      <c r="E2945" s="3" t="n">
        <f aca="false">E$2185</f>
        <v>2014</v>
      </c>
      <c r="F2945" s="3" t="n">
        <f aca="false">F$2185</f>
        <v>2016</v>
      </c>
      <c r="G2945" s="3" t="n">
        <v>9.7071737</v>
      </c>
      <c r="H2945" s="3"/>
      <c r="I2945" s="3"/>
      <c r="J2945" s="3"/>
      <c r="K2945" s="3" t="str">
        <f aca="false">K$2185</f>
        <v>Anos de estudos da população economicamente ativa.</v>
      </c>
      <c r="L2945" s="3" t="str">
        <f aca="false">L$2185</f>
        <v>PNADc /IBGE</v>
      </c>
      <c r="M2945" s="3" t="str">
        <f aca="false">M$2185</f>
        <v>Anos</v>
      </c>
      <c r="N2945" s="5"/>
      <c r="O2945" s="3" t="n">
        <v>47.8800965718977</v>
      </c>
    </row>
    <row r="2946" customFormat="false" ht="15" hidden="false" customHeight="true" outlineLevel="0" collapsed="false">
      <c r="A2946" s="3" t="str">
        <f aca="false">A$2186</f>
        <v>Capital Humano</v>
      </c>
      <c r="B2946" s="3" t="str">
        <f aca="false">B$2186</f>
        <v> Total</v>
      </c>
      <c r="C2946" s="3" t="n">
        <f aca="false">C$2186</f>
        <v>1</v>
      </c>
      <c r="D2946" s="3" t="s">
        <v>249</v>
      </c>
      <c r="E2946" s="3" t="n">
        <f aca="false">E$2186</f>
        <v>2016</v>
      </c>
      <c r="F2946" s="3" t="n">
        <f aca="false">F$2186</f>
        <v>2016</v>
      </c>
      <c r="G2946" s="3" t="n">
        <v>49.7492727726788</v>
      </c>
      <c r="H2946" s="3"/>
      <c r="I2946" s="3"/>
      <c r="J2946" s="3"/>
      <c r="K2946" s="3" t="str">
        <f aca="false">K$2186</f>
        <v>Nota obtida via normalização e ponderação de indicadores que variam de 0 a 100.</v>
      </c>
      <c r="L2946" s="3" t="str">
        <f aca="false">L$2186</f>
        <v>Tendências</v>
      </c>
      <c r="M2946" s="3" t="str">
        <f aca="false">M$2186</f>
        <v>Nota de 0 a 100</v>
      </c>
      <c r="N2946" s="5"/>
      <c r="O2946" s="3" t="n">
        <v>51.165648577006</v>
      </c>
    </row>
    <row r="2947" customFormat="false" ht="15" hidden="false" customHeight="true" outlineLevel="0" collapsed="false">
      <c r="A2947" s="3" t="str">
        <f aca="false">A$2187</f>
        <v>Educação</v>
      </c>
      <c r="B2947" s="3" t="str">
        <f aca="false">B$2187</f>
        <v>Avaliação da Educação</v>
      </c>
      <c r="C2947" s="3" t="n">
        <f aca="false">C$2187</f>
        <v>1</v>
      </c>
      <c r="D2947" s="3" t="s">
        <v>249</v>
      </c>
      <c r="E2947" s="3" t="n">
        <f aca="false">E$2187</f>
        <v>2016</v>
      </c>
      <c r="F2947" s="3" t="n">
        <f aca="false">F$2187</f>
        <v>2016</v>
      </c>
      <c r="G2947" s="3" t="n">
        <v>100</v>
      </c>
      <c r="H2947" s="3"/>
      <c r="I2947" s="3"/>
      <c r="J2947" s="3"/>
      <c r="K2947" s="4" t="str">
        <f aca="false">K$2187</f>
        <v>Dummy para existência avaliações sistemáticas de educação (100 = Há um sistema; 0 = Não há um sistema)</v>
      </c>
      <c r="L2947" s="4" t="str">
        <f aca="false">L$2187</f>
        <v>Secretarias Estaduais de Educação</v>
      </c>
      <c r="M2947" s="4" t="str">
        <f aca="false">M$2187</f>
        <v>Pontuação de 0 ou 100</v>
      </c>
      <c r="N29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2947" s="3" t="n">
        <v>10000</v>
      </c>
    </row>
    <row r="2948" customFormat="false" ht="15" hidden="false" customHeight="true" outlineLevel="0" collapsed="false">
      <c r="A2948" s="3" t="str">
        <f aca="false">A$2188</f>
        <v>Educação</v>
      </c>
      <c r="B2948" s="3" t="str">
        <f aca="false">B$2188</f>
        <v>IDEB</v>
      </c>
      <c r="C2948" s="3" t="n">
        <f aca="false">C$2188</f>
        <v>1</v>
      </c>
      <c r="D2948" s="3" t="s">
        <v>249</v>
      </c>
      <c r="E2948" s="3" t="n">
        <f aca="false">E$2188</f>
        <v>2013</v>
      </c>
      <c r="F2948" s="3" t="n">
        <f aca="false">F$2188</f>
        <v>2016</v>
      </c>
      <c r="G2948" s="3" t="n">
        <v>5.07828226723818</v>
      </c>
      <c r="H2948" s="3"/>
      <c r="I2948" s="3"/>
      <c r="J2948" s="3"/>
      <c r="K2948" s="3" t="str">
        <f aca="false">K$2188</f>
        <v>Qualidade da educação básica do Brasil, considera fluxo escolar e média de desempenhos nas avaliações de toda a rede de ensino (nota de  0 a 10)</v>
      </c>
      <c r="L2948" s="3" t="str">
        <f aca="false">L$2188</f>
        <v>INEP</v>
      </c>
      <c r="M2948" s="3" t="str">
        <f aca="false">M$2188</f>
        <v>Pontuação de 0 a 10</v>
      </c>
      <c r="N2948" s="5"/>
      <c r="O2948" s="3" t="n">
        <v>99.7962318156892</v>
      </c>
    </row>
    <row r="2949" customFormat="false" ht="15" hidden="false" customHeight="true" outlineLevel="0" collapsed="false">
      <c r="A2949" s="3" t="str">
        <f aca="false">A$2189</f>
        <v>Educação</v>
      </c>
      <c r="B2949" s="3" t="str">
        <f aca="false">B$2189</f>
        <v>ENEM</v>
      </c>
      <c r="C2949" s="3" t="n">
        <f aca="false">C$2189</f>
        <v>1</v>
      </c>
      <c r="D2949" s="3" t="s">
        <v>249</v>
      </c>
      <c r="E2949" s="3" t="n">
        <f aca="false">E$2189</f>
        <v>2014</v>
      </c>
      <c r="F2949" s="3" t="n">
        <f aca="false">F$2189</f>
        <v>2016</v>
      </c>
      <c r="G2949" s="3" t="n">
        <v>519.013354498111</v>
      </c>
      <c r="H2949" s="3"/>
      <c r="I2949" s="3"/>
      <c r="J2949" s="3"/>
      <c r="K2949" s="3" t="str">
        <f aca="false">K$2189</f>
        <v>Desempenho dos alunos do Ensino Médio para acesso ao Ensino Superior e a programas de financiamento em instituições privadas (nota de 0 a 1000).</v>
      </c>
      <c r="L2949" s="3" t="str">
        <f aca="false">L$2189</f>
        <v>INEP</v>
      </c>
      <c r="M2949" s="3" t="str">
        <f aca="false">M$2189</f>
        <v>Pontuação de 0 a 1000</v>
      </c>
      <c r="N2949" s="5"/>
      <c r="O2949" s="3" t="n">
        <v>78.3200834017232</v>
      </c>
    </row>
    <row r="2950" customFormat="false" ht="15" hidden="false" customHeight="true" outlineLevel="0" collapsed="false">
      <c r="A2950" s="3" t="str">
        <f aca="false">A$2190</f>
        <v>Educação</v>
      </c>
      <c r="B2950" s="3" t="str">
        <f aca="false">B$2190</f>
        <v>PISA</v>
      </c>
      <c r="C2950" s="3" t="n">
        <f aca="false">C$2190</f>
        <v>1</v>
      </c>
      <c r="D2950" s="3" t="s">
        <v>249</v>
      </c>
      <c r="E2950" s="3" t="n">
        <f aca="false">E$2190</f>
        <v>2012</v>
      </c>
      <c r="F2950" s="3" t="n">
        <f aca="false">F$2190</f>
        <v>2016</v>
      </c>
      <c r="G2950" s="3" t="n">
        <v>416.733333333333</v>
      </c>
      <c r="H2950" s="3"/>
      <c r="I2950" s="3"/>
      <c r="J2950" s="3"/>
      <c r="K2950" s="3" t="str">
        <f aca="false">K$2190</f>
        <v>Desempenho dos estudantes na faixa dos 15 anos no Programa internacional de avaliação dos estudantes (Nota: 0-1000)</v>
      </c>
      <c r="L2950" s="3" t="str">
        <f aca="false">L$2190</f>
        <v>PISA</v>
      </c>
      <c r="M2950" s="3" t="str">
        <f aca="false">M$2190</f>
        <v>Pontuação de 0 a 1000</v>
      </c>
      <c r="N2950" s="5"/>
      <c r="O2950" s="3" t="n">
        <v>91.3869257950529</v>
      </c>
    </row>
    <row r="2951" customFormat="false" ht="15" hidden="false" customHeight="true" outlineLevel="0" collapsed="false">
      <c r="A2951" s="3" t="str">
        <f aca="false">A$2191</f>
        <v>Educação</v>
      </c>
      <c r="B2951" s="3" t="str">
        <f aca="false">B$2191</f>
        <v>Índice de Oportunidade da Educação</v>
      </c>
      <c r="C2951" s="3" t="n">
        <f aca="false">C$2191</f>
        <v>1</v>
      </c>
      <c r="D2951" s="3" t="s">
        <v>249</v>
      </c>
      <c r="E2951" s="3" t="n">
        <f aca="false">E$2191</f>
        <v>2015</v>
      </c>
      <c r="F2951" s="3" t="n">
        <f aca="false">F$2191</f>
        <v>2016</v>
      </c>
      <c r="G2951" s="3" t="n">
        <v>4.978514</v>
      </c>
      <c r="H2951" s="3"/>
      <c r="I2951" s="3"/>
      <c r="J2951" s="3"/>
      <c r="K2951" s="3" t="str">
        <f aca="false">K$2191</f>
        <v>Mede a qualidade das oportunidades educacionais oferecidas por municípios e estados (Nota: 0-10)</v>
      </c>
      <c r="L2951" s="3" t="str">
        <f aca="false">L$2191</f>
        <v>CLP/Metas</v>
      </c>
      <c r="M2951" s="3" t="str">
        <f aca="false">M$2191</f>
        <v>Pontuação de 0 a 10</v>
      </c>
      <c r="N2951" s="5"/>
      <c r="O2951" s="3" t="n">
        <v>94.5851956666591</v>
      </c>
    </row>
    <row r="2952" customFormat="false" ht="15" hidden="false" customHeight="true" outlineLevel="0" collapsed="false">
      <c r="A2952" s="3" t="str">
        <f aca="false">A$2192</f>
        <v>Educação</v>
      </c>
      <c r="B2952" s="3" t="str">
        <f aca="false">B$2192</f>
        <v>Taxa de Abandono do Ensino Fundamental</v>
      </c>
      <c r="C2952" s="3" t="n">
        <f aca="false">C$2192</f>
        <v>-1</v>
      </c>
      <c r="D2952" s="3" t="s">
        <v>249</v>
      </c>
      <c r="E2952" s="3" t="n">
        <f aca="false">E$2192</f>
        <v>2014</v>
      </c>
      <c r="F2952" s="3" t="n">
        <f aca="false">F$2192</f>
        <v>2016</v>
      </c>
      <c r="G2952" s="3" t="n">
        <v>2.44843109905271</v>
      </c>
      <c r="H2952" s="3"/>
      <c r="I2952" s="3"/>
      <c r="J2952" s="3"/>
      <c r="K2952" s="3" t="str">
        <f aca="false">K$2192</f>
        <v>Porcentagem dos alunos do ensino fundamental que abandonam os estudos</v>
      </c>
      <c r="L2952" s="3" t="str">
        <f aca="false">L$2192</f>
        <v>Portal Qedu</v>
      </c>
      <c r="M2952" s="3" t="str">
        <f aca="false">M$2192</f>
        <v>Porcentagem %</v>
      </c>
      <c r="N2952" s="5" t="str">
        <f aca="false">N$27</f>
        <v>A partir de 2017 o indicador Taxa de abandono do ensino fundamental foi substituído pelo Taxa de frequência líquida do ensino fundamental</v>
      </c>
      <c r="O2952" s="3" t="n">
        <v>84.3700577479616</v>
      </c>
    </row>
    <row r="2953" customFormat="false" ht="15" hidden="false" customHeight="true" outlineLevel="0" collapsed="false">
      <c r="A2953" s="3" t="str">
        <f aca="false">A$2193</f>
        <v>Educação</v>
      </c>
      <c r="B2953" s="3" t="str">
        <f aca="false">B$2193</f>
        <v>Taxa de Abandono do Ensino Médio</v>
      </c>
      <c r="C2953" s="3" t="n">
        <f aca="false">C$2193</f>
        <v>-1</v>
      </c>
      <c r="D2953" s="3" t="s">
        <v>249</v>
      </c>
      <c r="E2953" s="3" t="n">
        <f aca="false">E$2193</f>
        <v>2014</v>
      </c>
      <c r="F2953" s="3" t="n">
        <f aca="false">F$2193</f>
        <v>2016</v>
      </c>
      <c r="G2953" s="3" t="n">
        <v>7.48354794485445</v>
      </c>
      <c r="H2953" s="3"/>
      <c r="I2953" s="3"/>
      <c r="J2953" s="3"/>
      <c r="K2953" s="3" t="str">
        <f aca="false">K$2193</f>
        <v>Porcentagem dos alunos do ensino médio que abandonam os estudos.</v>
      </c>
      <c r="L2953" s="3" t="str">
        <f aca="false">L$2193</f>
        <v>Portal Qedu</v>
      </c>
      <c r="M2953" s="3" t="str">
        <f aca="false">M$2193</f>
        <v>Porcentagem %</v>
      </c>
      <c r="N2953" s="5" t="str">
        <f aca="false">N$28</f>
        <v>A partir de 2017 o indicador Taxa de abandono do ensino médio foi substituído pelo Taxa de frequência líquida do ensino médio</v>
      </c>
      <c r="O2953" s="3" t="n">
        <v>66.7706553877019</v>
      </c>
    </row>
    <row r="2954" customFormat="false" ht="15" hidden="false" customHeight="true" outlineLevel="0" collapsed="false">
      <c r="A2954" s="3" t="str">
        <f aca="false">A$2194</f>
        <v>Educação</v>
      </c>
      <c r="B2954" s="3" t="str">
        <f aca="false">B$2194</f>
        <v> Total</v>
      </c>
      <c r="C2954" s="3" t="n">
        <f aca="false">C$2194</f>
        <v>1</v>
      </c>
      <c r="D2954" s="3" t="s">
        <v>249</v>
      </c>
      <c r="E2954" s="3" t="n">
        <f aca="false">E$2194</f>
        <v>2016</v>
      </c>
      <c r="F2954" s="3" t="n">
        <f aca="false">F$2194</f>
        <v>2016</v>
      </c>
      <c r="G2954" s="3" t="n">
        <v>86.0990968030349</v>
      </c>
      <c r="H2954" s="3"/>
      <c r="I2954" s="3"/>
      <c r="J2954" s="3"/>
      <c r="K2954" s="3" t="str">
        <f aca="false">K$2194</f>
        <v>Nota obtida via normalização e ponderação de indicadores que variam de 0 a 100.</v>
      </c>
      <c r="L2954" s="3" t="str">
        <f aca="false">L$2194</f>
        <v>Tendências</v>
      </c>
      <c r="M2954" s="3" t="str">
        <f aca="false">M$2194</f>
        <v>Nota de 0 a 100</v>
      </c>
      <c r="N2954" s="5"/>
      <c r="O2954" s="3" t="n">
        <v>87.6252006747219</v>
      </c>
    </row>
    <row r="2955" customFormat="false" ht="15" hidden="false" customHeight="true" outlineLevel="0" collapsed="false">
      <c r="A2955" s="3" t="str">
        <f aca="false">A$2195</f>
        <v>Eficiência da Máquina Pública</v>
      </c>
      <c r="B2955" s="3" t="str">
        <f aca="false">B$2195</f>
        <v>Eficiência do Judiciário</v>
      </c>
      <c r="C2955" s="3" t="n">
        <f aca="false">C$2195</f>
        <v>-1</v>
      </c>
      <c r="D2955" s="3" t="s">
        <v>249</v>
      </c>
      <c r="E2955" s="3" t="n">
        <f aca="false">E$2195</f>
        <v>2014</v>
      </c>
      <c r="F2955" s="3" t="n">
        <f aca="false">F$2195</f>
        <v>2016</v>
      </c>
      <c r="G2955" s="3" t="n">
        <v>71.4186564372957</v>
      </c>
      <c r="H2955" s="3"/>
      <c r="I2955" s="3"/>
      <c r="J2955" s="3"/>
      <c r="K2955" s="3" t="str">
        <f aca="false">K$2195</f>
        <v>Taxa de congestionamento = 1 - (processos baixados)/(casos novos + casos pendentes)</v>
      </c>
      <c r="L2955" s="3" t="str">
        <f aca="false">L$2195</f>
        <v>Justiça em Números/CNJ</v>
      </c>
      <c r="M2955" s="3" t="str">
        <f aca="false">M$2195</f>
        <v>Porcentagem %</v>
      </c>
      <c r="N295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2955" s="3" t="n">
        <v>18.0013094790043</v>
      </c>
    </row>
    <row r="2956" customFormat="false" ht="15" hidden="false" customHeight="true" outlineLevel="0" collapsed="false">
      <c r="A2956" s="3" t="str">
        <f aca="false">A$2196</f>
        <v>Eficiência da Máquina Pública</v>
      </c>
      <c r="B2956" s="3" t="str">
        <f aca="false">B$2196</f>
        <v>Custo do Executivo/PIB</v>
      </c>
      <c r="C2956" s="3" t="n">
        <f aca="false">C$2196</f>
        <v>-1</v>
      </c>
      <c r="D2956" s="3" t="s">
        <v>249</v>
      </c>
      <c r="E2956" s="3" t="n">
        <f aca="false">E$2196</f>
        <v>2015</v>
      </c>
      <c r="F2956" s="3" t="n">
        <f aca="false">F$2196</f>
        <v>2016</v>
      </c>
      <c r="G2956" s="3" t="n">
        <v>0.628234652961186</v>
      </c>
      <c r="H2956" s="3"/>
      <c r="I2956" s="3"/>
      <c r="J2956" s="3"/>
      <c r="K2956" s="3" t="str">
        <f aca="false">K$2196</f>
        <v>Recursos públicos alocados na administração direta / PIB</v>
      </c>
      <c r="L2956" s="3" t="str">
        <f aca="false">L$2196</f>
        <v>FINBRA/Siconfi</v>
      </c>
      <c r="M2956" s="3" t="str">
        <f aca="false">M$2196</f>
        <v>Porcentagem %</v>
      </c>
      <c r="N2956" s="3" t="str">
        <f aca="false">N$61</f>
        <v>O PIB utilizado para cálculo é estimado pela Tendências</v>
      </c>
      <c r="O2956" s="3" t="n">
        <v>96.1748101982138</v>
      </c>
    </row>
    <row r="2957" customFormat="false" ht="15" hidden="false" customHeight="true" outlineLevel="0" collapsed="false">
      <c r="A2957" s="3" t="str">
        <f aca="false">A$2197</f>
        <v>Eficiência da Máquina Pública</v>
      </c>
      <c r="B2957" s="3" t="str">
        <f aca="false">B$2197</f>
        <v>Custo do Judiciário/PIB</v>
      </c>
      <c r="C2957" s="3" t="n">
        <f aca="false">C$2197</f>
        <v>-1</v>
      </c>
      <c r="D2957" s="3" t="s">
        <v>249</v>
      </c>
      <c r="E2957" s="3" t="n">
        <f aca="false">E$2197</f>
        <v>2015</v>
      </c>
      <c r="F2957" s="3" t="n">
        <f aca="false">F$2197</f>
        <v>2016</v>
      </c>
      <c r="G2957" s="3" t="n">
        <v>0.983916092135488</v>
      </c>
      <c r="H2957" s="3"/>
      <c r="I2957" s="3"/>
      <c r="J2957" s="3"/>
      <c r="K2957" s="3" t="str">
        <f aca="false">K$2197</f>
        <v>Recursos públicos alocados no judiciário / PIB</v>
      </c>
      <c r="L2957" s="3" t="str">
        <f aca="false">L$2197</f>
        <v>FINBRA/Siconfi</v>
      </c>
      <c r="M2957" s="3" t="str">
        <f aca="false">M$2197</f>
        <v>Porcentagem %</v>
      </c>
      <c r="N2957" s="3" t="str">
        <f aca="false">N$63</f>
        <v>O PIB utilizado para cálculo é estimado pela Tendências. O Distrito Federal não é válido nesse indicador.</v>
      </c>
      <c r="O2957" s="3" t="n">
        <v>92.473547647216</v>
      </c>
    </row>
    <row r="2958" customFormat="false" ht="15" hidden="false" customHeight="true" outlineLevel="0" collapsed="false">
      <c r="A2958" s="3" t="str">
        <f aca="false">A$2198</f>
        <v>Eficiência da Máquina Pública</v>
      </c>
      <c r="B2958" s="3" t="str">
        <f aca="false">B$2198</f>
        <v>Custo do Legislativo/PIB</v>
      </c>
      <c r="C2958" s="3" t="n">
        <f aca="false">C$2198</f>
        <v>-1</v>
      </c>
      <c r="D2958" s="3" t="s">
        <v>249</v>
      </c>
      <c r="E2958" s="3" t="n">
        <f aca="false">E$2198</f>
        <v>2015</v>
      </c>
      <c r="F2958" s="3" t="n">
        <f aca="false">F$2198</f>
        <v>2016</v>
      </c>
      <c r="G2958" s="3" t="n">
        <v>0.315356502013261</v>
      </c>
      <c r="H2958" s="3"/>
      <c r="I2958" s="3"/>
      <c r="J2958" s="3"/>
      <c r="K2958" s="3" t="str">
        <f aca="false">K$2198</f>
        <v>Recursos públicos alocados no legislativo / PIB</v>
      </c>
      <c r="L2958" s="3" t="str">
        <f aca="false">L$2198</f>
        <v>FINBRA/Siconfi</v>
      </c>
      <c r="M2958" s="3" t="str">
        <f aca="false">M$2198</f>
        <v>Porcentagem %</v>
      </c>
      <c r="N2958" s="3" t="str">
        <f aca="false">N$64</f>
        <v>O PIB utilizado para cálculo é estimado pela Tendências</v>
      </c>
      <c r="O2958" s="3" t="n">
        <v>88.7400641073671</v>
      </c>
    </row>
    <row r="2959" customFormat="false" ht="15" hidden="false" customHeight="true" outlineLevel="0" collapsed="false">
      <c r="A2959" s="3" t="str">
        <f aca="false">A$2199</f>
        <v>Eficiência da Máquina Pública</v>
      </c>
      <c r="B2959" s="3" t="str">
        <f aca="false">B$2199</f>
        <v>Índice de Transparência</v>
      </c>
      <c r="C2959" s="3" t="n">
        <f aca="false">C$2199</f>
        <v>1</v>
      </c>
      <c r="D2959" s="3" t="s">
        <v>249</v>
      </c>
      <c r="E2959" s="3" t="n">
        <f aca="false">E$2199</f>
        <v>2014</v>
      </c>
      <c r="F2959" s="3" t="n">
        <f aca="false">F$2199</f>
        <v>2016</v>
      </c>
      <c r="G2959" s="3" t="n">
        <v>6.72</v>
      </c>
      <c r="H2959" s="3"/>
      <c r="I2959" s="3"/>
      <c r="J2959" s="3"/>
      <c r="K2959" s="3" t="str">
        <f aca="false">K$2199</f>
        <v>Avaliação dos portais de acesso a informações de gastos estaduais (Nota: 0-10)</v>
      </c>
      <c r="L2959" s="3" t="str">
        <f aca="false">L$2199</f>
        <v>Associação Contas Abertas</v>
      </c>
      <c r="M2959" s="3" t="str">
        <f aca="false">M$2199</f>
        <v>Pontuação de 0 a 10</v>
      </c>
      <c r="N2959" s="3" t="str">
        <f aca="false">N$62</f>
        <v>A partir da edição de 2018, ou seja, do dado de 2016, passou a ser usado a avaliação Escala Brasil Transparente</v>
      </c>
      <c r="O2959" s="3" t="n">
        <v>72.3797780517879</v>
      </c>
    </row>
    <row r="2960" customFormat="false" ht="15" hidden="false" customHeight="true" outlineLevel="0" collapsed="false">
      <c r="A2960" s="3" t="str">
        <f aca="false">A$2200</f>
        <v>Eficiência da Máquina Pública</v>
      </c>
      <c r="B2960" s="3" t="str">
        <f aca="false">B$2200</f>
        <v>% Servidores Comissionados</v>
      </c>
      <c r="C2960" s="3" t="n">
        <f aca="false">C$2200</f>
        <v>-1</v>
      </c>
      <c r="D2960" s="3" t="s">
        <v>249</v>
      </c>
      <c r="E2960" s="3" t="n">
        <f aca="false">E$2200</f>
        <v>2014</v>
      </c>
      <c r="F2960" s="3" t="n">
        <f aca="false">F$2200</f>
        <v>2016</v>
      </c>
      <c r="G2960" s="3" t="n">
        <v>1.19933625296783</v>
      </c>
      <c r="H2960" s="3"/>
      <c r="I2960" s="3"/>
      <c r="J2960" s="3"/>
      <c r="K2960" s="3" t="str">
        <f aca="false">K$2200</f>
        <v>% de cargos comissionados no total de cargos públicos</v>
      </c>
      <c r="L2960" s="3" t="str">
        <f aca="false">L$2200</f>
        <v>IBGE/Estadic</v>
      </c>
      <c r="M2960" s="3" t="str">
        <f aca="false">M$2200</f>
        <v>Porcentagem %</v>
      </c>
      <c r="N2960" s="5"/>
      <c r="O2960" s="3" t="n">
        <v>100</v>
      </c>
    </row>
    <row r="2961" customFormat="false" ht="15" hidden="false" customHeight="true" outlineLevel="0" collapsed="false">
      <c r="A2961" s="3" t="str">
        <f aca="false">A$2201</f>
        <v>Eficiência da Máquina Pública</v>
      </c>
      <c r="B2961" s="3" t="str">
        <f aca="false">B$2201</f>
        <v> Total</v>
      </c>
      <c r="C2961" s="3" t="n">
        <f aca="false">C$2201</f>
        <v>1</v>
      </c>
      <c r="D2961" s="3" t="s">
        <v>249</v>
      </c>
      <c r="E2961" s="3" t="n">
        <f aca="false">E$2201</f>
        <v>2016</v>
      </c>
      <c r="F2961" s="3" t="n">
        <f aca="false">F$2201</f>
        <v>2016</v>
      </c>
      <c r="G2961" s="3" t="n">
        <v>75.9785331763059</v>
      </c>
      <c r="H2961" s="3"/>
      <c r="I2961" s="3"/>
      <c r="J2961" s="3"/>
      <c r="K2961" s="3" t="str">
        <f aca="false">K$2201</f>
        <v>Nota obtida via normalização e ponderação de indicadores que variam de 0 a 100.</v>
      </c>
      <c r="L2961" s="3" t="str">
        <f aca="false">L$2201</f>
        <v>Tendências</v>
      </c>
      <c r="M2961" s="3" t="str">
        <f aca="false">M$2201</f>
        <v>Nota de 0 a 100</v>
      </c>
      <c r="N2961" s="5"/>
      <c r="O2961" s="3" t="n">
        <v>94.389714926267</v>
      </c>
    </row>
    <row r="2962" customFormat="false" ht="15" hidden="false" customHeight="true" outlineLevel="0" collapsed="false">
      <c r="A2962" s="3" t="str">
        <f aca="false">A$2202</f>
        <v>Infraestrutura</v>
      </c>
      <c r="B2962" s="3" t="str">
        <f aca="false">B$2202</f>
        <v>Acessibilidade do Serviço de Telecomunicações</v>
      </c>
      <c r="C2962" s="3" t="n">
        <f aca="false">C$2202</f>
        <v>1</v>
      </c>
      <c r="D2962" s="3" t="s">
        <v>249</v>
      </c>
      <c r="E2962" s="3" t="n">
        <f aca="false">E$2202</f>
        <v>2015</v>
      </c>
      <c r="F2962" s="3" t="n">
        <f aca="false">F$2202</f>
        <v>2016</v>
      </c>
      <c r="G2962" s="3" t="n">
        <v>129.739457312838</v>
      </c>
      <c r="H2962" s="3"/>
      <c r="I2962" s="3"/>
      <c r="J2962" s="3"/>
      <c r="K2962" s="3" t="str">
        <f aca="false">K$2202</f>
        <v>Densidade de acessos por 100 habitantes (telefonia móvel e banda larga*)</v>
      </c>
      <c r="L2962" s="3" t="str">
        <f aca="false">L$2202</f>
        <v>ANATEL</v>
      </c>
      <c r="M2962" s="3" t="str">
        <f aca="false">M$2202</f>
        <v>Acessos por 100 mil habitantes</v>
      </c>
      <c r="N2962" s="5"/>
      <c r="O2962" s="3" t="n">
        <v>31.8803621433533</v>
      </c>
    </row>
    <row r="2963" customFormat="false" ht="15" hidden="false" customHeight="true" outlineLevel="0" collapsed="false">
      <c r="A2963" s="3" t="str">
        <f aca="false">A$2203</f>
        <v>Infraestrutura</v>
      </c>
      <c r="B2963" s="3" t="str">
        <f aca="false">B$2203</f>
        <v>Custo de Combustíveis</v>
      </c>
      <c r="C2963" s="3" t="n">
        <f aca="false">C$2203</f>
        <v>-1</v>
      </c>
      <c r="D2963" s="3" t="s">
        <v>249</v>
      </c>
      <c r="E2963" s="3" t="n">
        <f aca="false">E$2203</f>
        <v>2015</v>
      </c>
      <c r="F2963" s="3" t="n">
        <f aca="false">F$2203</f>
        <v>2016</v>
      </c>
      <c r="G2963" s="3" t="n">
        <v>2.98034277015401</v>
      </c>
      <c r="H2963" s="3"/>
      <c r="I2963" s="3"/>
      <c r="J2963" s="3"/>
      <c r="K2963" s="3" t="str">
        <f aca="false">K$2203</f>
        <v>Preço pago em reais por consumidores finais (etanol, gasolina e diesel)</v>
      </c>
      <c r="L2963" s="3" t="str">
        <f aca="false">L$2203</f>
        <v>ANP</v>
      </c>
      <c r="M2963" s="3" t="str">
        <f aca="false">M$2203</f>
        <v>Reais (R$)</v>
      </c>
      <c r="N2963" s="5" t="str">
        <f aca="false">N$6</f>
        <v>A partir da edição de 2018, ou seja, do dado de 2017 o preço pago passou a ser ponderado pela participação dos combustíveis no consumo total.</v>
      </c>
      <c r="O2963" s="3" t="n">
        <v>79.425431882967</v>
      </c>
    </row>
    <row r="2964" customFormat="false" ht="15" hidden="false" customHeight="true" outlineLevel="0" collapsed="false">
      <c r="A2964" s="3" t="str">
        <f aca="false">A$2204</f>
        <v>Infraestrutura</v>
      </c>
      <c r="B2964" s="3" t="str">
        <f aca="false">B$2204</f>
        <v>Custo de Saneamento Básico</v>
      </c>
      <c r="C2964" s="3" t="n">
        <f aca="false">C$2204</f>
        <v>-1</v>
      </c>
      <c r="D2964" s="3" t="s">
        <v>249</v>
      </c>
      <c r="E2964" s="3" t="n">
        <f aca="false">E$2204</f>
        <v>2014</v>
      </c>
      <c r="F2964" s="3" t="n">
        <f aca="false">F$2204</f>
        <v>2016</v>
      </c>
      <c r="G2964" s="3" t="n">
        <v>2.49</v>
      </c>
      <c r="H2964" s="3"/>
      <c r="I2964" s="3"/>
      <c r="J2964" s="3"/>
      <c r="K2964" s="3" t="str">
        <f aca="false">K$2204</f>
        <v>Tarifa média praticada pelo serviço de tratamento e distribuição</v>
      </c>
      <c r="L2964" s="3" t="str">
        <f aca="false">L$2204</f>
        <v>SNIS</v>
      </c>
      <c r="M2964" s="3" t="str">
        <f aca="false">M$2204</f>
        <v>Reais ($) por m3</v>
      </c>
      <c r="N2964" s="5"/>
      <c r="O2964" s="3" t="n">
        <v>71.9858156028369</v>
      </c>
    </row>
    <row r="2965" customFormat="false" ht="15" hidden="false" customHeight="true" outlineLevel="0" collapsed="false">
      <c r="A2965" s="3" t="str">
        <f aca="false">A$2205</f>
        <v>Infraestrutura</v>
      </c>
      <c r="B2965" s="3" t="str">
        <f aca="false">B$2205</f>
        <v>Disponibilidade de Voos Diretos</v>
      </c>
      <c r="C2965" s="3" t="n">
        <f aca="false">C$2205</f>
        <v>1</v>
      </c>
      <c r="D2965" s="3" t="s">
        <v>249</v>
      </c>
      <c r="E2965" s="3" t="n">
        <f aca="false">E$2205</f>
        <v>2015</v>
      </c>
      <c r="F2965" s="3" t="n">
        <f aca="false">F$2205</f>
        <v>2016</v>
      </c>
      <c r="G2965" s="3" t="n">
        <v>68924</v>
      </c>
      <c r="H2965" s="3"/>
      <c r="I2965" s="3"/>
      <c r="J2965" s="3"/>
      <c r="K2965" s="3" t="str">
        <f aca="false">K$2205</f>
        <v>Número de voos diretos</v>
      </c>
      <c r="L2965" s="3" t="str">
        <f aca="false">L$2205</f>
        <v>ANAC</v>
      </c>
      <c r="M2965" s="3" t="str">
        <f aca="false">M$2205</f>
        <v>Número de voos</v>
      </c>
      <c r="N2965" s="5"/>
      <c r="O2965" s="3" t="n">
        <v>26.70317046114</v>
      </c>
    </row>
    <row r="2966" customFormat="false" ht="15" hidden="false" customHeight="true" outlineLevel="0" collapsed="false">
      <c r="A2966" s="3" t="str">
        <f aca="false">A$2206</f>
        <v>Infraestrutura</v>
      </c>
      <c r="B2966" s="3" t="str">
        <f aca="false">B$2206</f>
        <v>Acesso à Energia Elétrica</v>
      </c>
      <c r="C2966" s="3" t="n">
        <f aca="false">C$2206</f>
        <v>1</v>
      </c>
      <c r="D2966" s="3" t="s">
        <v>249</v>
      </c>
      <c r="E2966" s="3" t="n">
        <f aca="false">E$2206</f>
        <v>2014</v>
      </c>
      <c r="F2966" s="3" t="n">
        <f aca="false">F$2206</f>
        <v>2016</v>
      </c>
      <c r="G2966" s="3" t="n">
        <v>99.7990815154994</v>
      </c>
      <c r="H2966" s="3"/>
      <c r="I2966" s="3"/>
      <c r="J2966" s="3"/>
      <c r="K2966" s="3" t="str">
        <f aca="false">K$2206</f>
        <v>Proporção de domicílios com acesso a energia elétrica (iluminação elétrica).</v>
      </c>
      <c r="L2966" s="3" t="str">
        <f aca="false">L$2206</f>
        <v>PNADc /IBGE</v>
      </c>
      <c r="M2966" s="3" t="str">
        <f aca="false">M$2206</f>
        <v>Porcentagem %</v>
      </c>
      <c r="N2966" s="5"/>
      <c r="O2966" s="3" t="n">
        <v>96.7422502870264</v>
      </c>
    </row>
    <row r="2967" customFormat="false" ht="15" hidden="false" customHeight="true" outlineLevel="0" collapsed="false">
      <c r="A2967" s="3" t="str">
        <f aca="false">A$2207</f>
        <v>Infraestrutura</v>
      </c>
      <c r="B2967" s="3" t="str">
        <f aca="false">B$2207</f>
        <v>Custo da Energia Elétrica</v>
      </c>
      <c r="C2967" s="3" t="n">
        <f aca="false">C$2207</f>
        <v>-1</v>
      </c>
      <c r="D2967" s="3" t="s">
        <v>249</v>
      </c>
      <c r="E2967" s="3" t="n">
        <f aca="false">E$2207</f>
        <v>2015</v>
      </c>
      <c r="F2967" s="3" t="n">
        <f aca="false">F$2207</f>
        <v>2016</v>
      </c>
      <c r="G2967" s="3" t="n">
        <v>635.075175144651</v>
      </c>
      <c r="H2967" s="3"/>
      <c r="I2967" s="3"/>
      <c r="J2967" s="3"/>
      <c r="K2967" s="3" t="str">
        <f aca="false">K$2207</f>
        <v>Tarifa média praticada para o consumo comercial, residencial e industrial.</v>
      </c>
      <c r="L2967" s="3" t="str">
        <f aca="false">L$2207</f>
        <v>ANEEL</v>
      </c>
      <c r="M2967" s="3" t="str">
        <f aca="false">M$2207</f>
        <v>Reais (R$) por MWh</v>
      </c>
      <c r="N2967" s="5"/>
      <c r="O2967" s="3" t="n">
        <v>13.9709500804452</v>
      </c>
    </row>
    <row r="2968" customFormat="false" ht="15" hidden="false" customHeight="true" outlineLevel="0" collapsed="false">
      <c r="A2968" s="3" t="str">
        <f aca="false">A$2208</f>
        <v>Infraestrutura</v>
      </c>
      <c r="B2968" s="3" t="str">
        <f aca="false">B$2208</f>
        <v>Qualidade da Energia Elétrica</v>
      </c>
      <c r="C2968" s="3" t="n">
        <f aca="false">C$2208</f>
        <v>-1</v>
      </c>
      <c r="D2968" s="3" t="s">
        <v>249</v>
      </c>
      <c r="E2968" s="3" t="n">
        <f aca="false">E$2208</f>
        <v>2015</v>
      </c>
      <c r="F2968" s="3" t="n">
        <f aca="false">F$2208</f>
        <v>2016</v>
      </c>
      <c r="G2968" s="3" t="n">
        <v>0.821561877738599</v>
      </c>
      <c r="H2968" s="3"/>
      <c r="I2968" s="3"/>
      <c r="J2968" s="3"/>
      <c r="K2968" s="3" t="str">
        <f aca="false">K$2208</f>
        <v>O indicador aponta o Desempenho Global de Continuidade, que considera a duração e frequência de interrupções no serviço de energia.</v>
      </c>
      <c r="L2968" s="3" t="str">
        <f aca="false">L$2208</f>
        <v>ANEEL</v>
      </c>
      <c r="M2968" s="3" t="str">
        <f aca="false">M$2208</f>
        <v>Pontuação</v>
      </c>
      <c r="N2968" s="5"/>
      <c r="O2968" s="3" t="n">
        <v>89.7879834679405</v>
      </c>
    </row>
    <row r="2969" customFormat="false" ht="15" hidden="false" customHeight="true" outlineLevel="0" collapsed="false">
      <c r="A2969" s="3" t="str">
        <f aca="false">A$2209</f>
        <v>Infraestrutura</v>
      </c>
      <c r="B2969" s="3" t="str">
        <f aca="false">B$2209</f>
        <v>Mobilidade Urbana</v>
      </c>
      <c r="C2969" s="3" t="n">
        <f aca="false">C$2209</f>
        <v>-1</v>
      </c>
      <c r="D2969" s="3" t="s">
        <v>249</v>
      </c>
      <c r="E2969" s="3" t="n">
        <f aca="false">E$2209</f>
        <v>2014</v>
      </c>
      <c r="F2969" s="3" t="n">
        <f aca="false">F$2209</f>
        <v>2016</v>
      </c>
      <c r="G2969" s="3" t="n">
        <v>26.2311045037513</v>
      </c>
      <c r="H2969" s="3"/>
      <c r="I2969" s="3"/>
      <c r="J2969" s="3"/>
      <c r="K2969" s="3" t="str">
        <f aca="false">K$2209</f>
        <v>Tempo gasto no trajeto entre casa e trabalho (minutos)</v>
      </c>
      <c r="L2969" s="3" t="str">
        <f aca="false">L$2209</f>
        <v>PNADc /IBGE</v>
      </c>
      <c r="M2969" s="3" t="str">
        <f aca="false">M$2209</f>
        <v>Minutos</v>
      </c>
      <c r="N2969" s="5"/>
      <c r="O2969" s="3" t="n">
        <v>76.8981669803866</v>
      </c>
    </row>
    <row r="2970" customFormat="false" ht="15" hidden="false" customHeight="true" outlineLevel="0" collapsed="false">
      <c r="A2970" s="3" t="str">
        <f aca="false">A$2210</f>
        <v>Infraestrutura</v>
      </c>
      <c r="B2970" s="3" t="str">
        <f aca="false">B$2210</f>
        <v>Qualidade das Rodovias</v>
      </c>
      <c r="C2970" s="3" t="n">
        <f aca="false">C$2210</f>
        <v>1</v>
      </c>
      <c r="D2970" s="3" t="s">
        <v>249</v>
      </c>
      <c r="E2970" s="3" t="n">
        <f aca="false">E$2210</f>
        <v>2015</v>
      </c>
      <c r="F2970" s="3" t="n">
        <f aca="false">F$2210</f>
        <v>2016</v>
      </c>
      <c r="G2970" s="3" t="n">
        <v>3.19997259710899</v>
      </c>
      <c r="H2970" s="3"/>
      <c r="I2970" s="3"/>
      <c r="J2970" s="3"/>
      <c r="K2970" s="3" t="str">
        <f aca="false">K$2210</f>
        <v>Avaliação das condições das vias rodoviárias (nota entre 1 (ruim) a 5 (ótimo) ponderada pela extensão pesquisada)</v>
      </c>
      <c r="L2970" s="3" t="str">
        <f aca="false">L$2210</f>
        <v>CNT</v>
      </c>
      <c r="M2970" s="3" t="str">
        <f aca="false">M$2210</f>
        <v>Pontuação de 1 a 5</v>
      </c>
      <c r="N2970" s="5"/>
      <c r="O2970" s="3" t="n">
        <v>44.2034546650479</v>
      </c>
    </row>
    <row r="2971" customFormat="false" ht="15" hidden="false" customHeight="true" outlineLevel="0" collapsed="false">
      <c r="A2971" s="3" t="str">
        <f aca="false">A$2211</f>
        <v>Infraestrutura</v>
      </c>
      <c r="B2971" s="3" t="str">
        <f aca="false">B$2211</f>
        <v>Qualidade do Serviço de Telecomunicações</v>
      </c>
      <c r="C2971" s="3" t="n">
        <f aca="false">C$2211</f>
        <v>1</v>
      </c>
      <c r="D2971" s="3" t="s">
        <v>249</v>
      </c>
      <c r="E2971" s="3" t="n">
        <f aca="false">E$2211</f>
        <v>2015</v>
      </c>
      <c r="F2971" s="3" t="n">
        <f aca="false">F$2211</f>
        <v>2016</v>
      </c>
      <c r="G2971" s="3" t="n">
        <v>67.45</v>
      </c>
      <c r="H2971" s="3"/>
      <c r="I2971" s="3"/>
      <c r="J2971" s="3"/>
      <c r="K2971" s="3" t="str">
        <f aca="false">K$2211</f>
        <v>Média do ranking de banda larga fixa e do de telefonia móvel (percentual de indicadores com cumprimento de metas)</v>
      </c>
      <c r="L2971" s="3" t="str">
        <f aca="false">L$2211</f>
        <v>ANATEL</v>
      </c>
      <c r="M2971" s="3" t="str">
        <f aca="false">M$2211</f>
        <v>Porcentagem %</v>
      </c>
      <c r="N2971" s="5"/>
      <c r="O2971" s="3" t="n">
        <v>81.8666666666668</v>
      </c>
    </row>
    <row r="2972" customFormat="false" ht="15" hidden="false" customHeight="true" outlineLevel="0" collapsed="false">
      <c r="A2972" s="3" t="str">
        <f aca="false">A$2212</f>
        <v>Infraestrutura</v>
      </c>
      <c r="B2972" s="3" t="str">
        <f aca="false">B$2212</f>
        <v> Total</v>
      </c>
      <c r="C2972" s="3" t="n">
        <f aca="false">C$2212</f>
        <v>1</v>
      </c>
      <c r="D2972" s="3" t="s">
        <v>249</v>
      </c>
      <c r="E2972" s="3" t="n">
        <f aca="false">E$2212</f>
        <v>2016</v>
      </c>
      <c r="F2972" s="3" t="n">
        <f aca="false">F$2212</f>
        <v>2016</v>
      </c>
      <c r="G2972" s="3" t="n">
        <v>60.001392911921</v>
      </c>
      <c r="H2972" s="3"/>
      <c r="I2972" s="3"/>
      <c r="J2972" s="3"/>
      <c r="K2972" s="3" t="str">
        <f aca="false">K$2212</f>
        <v>Nota obtida via normalização e ponderação de indicadores que variam de 0 a 100.</v>
      </c>
      <c r="L2972" s="3" t="str">
        <f aca="false">L$2212</f>
        <v>Tendências</v>
      </c>
      <c r="M2972" s="3" t="str">
        <f aca="false">M$2212</f>
        <v>Nota de 0 a 100</v>
      </c>
      <c r="N2972" s="5"/>
      <c r="O2972" s="3" t="n">
        <v>63.3472905369025</v>
      </c>
    </row>
    <row r="2973" customFormat="false" ht="15" hidden="false" customHeight="true" outlineLevel="0" collapsed="false">
      <c r="A2973" s="3" t="str">
        <f aca="false">A$2213</f>
        <v>Inovação</v>
      </c>
      <c r="B2973" s="3" t="str">
        <f aca="false">B$2213</f>
        <v>Produção Acadêmica</v>
      </c>
      <c r="C2973" s="3" t="n">
        <f aca="false">C$2213</f>
        <v>1</v>
      </c>
      <c r="D2973" s="3" t="s">
        <v>249</v>
      </c>
      <c r="E2973" s="3" t="n">
        <f aca="false">E$2213</f>
        <v>2014</v>
      </c>
      <c r="F2973" s="3" t="n">
        <f aca="false">F$2213</f>
        <v>2016</v>
      </c>
      <c r="G2973" s="3" t="n">
        <v>0.696304520258706</v>
      </c>
      <c r="H2973" s="3"/>
      <c r="I2973" s="3"/>
      <c r="J2973" s="3"/>
      <c r="K2973" s="3" t="str">
        <f aca="false">K$2213</f>
        <v>Total de documentos publicados em periódicos acadêmicos indexados no Scopus em relação à população total.</v>
      </c>
      <c r="L2973" s="3" t="str">
        <f aca="false">L$2213</f>
        <v>SCImago IR</v>
      </c>
      <c r="M2973" s="3" t="str">
        <f aca="false">M$2213</f>
        <v>Artigos por 1 milhão de habitantes</v>
      </c>
      <c r="N2973" s="5"/>
      <c r="O2973" s="3" t="n">
        <v>59.2559739499314</v>
      </c>
    </row>
    <row r="2974" customFormat="false" ht="15" hidden="false" customHeight="true" outlineLevel="0" collapsed="false">
      <c r="A2974" s="3" t="str">
        <f aca="false">A$2214</f>
        <v>Inovação</v>
      </c>
      <c r="B2974" s="3" t="str">
        <f aca="false">B$2214</f>
        <v>Investimentos Públicos em P&amp;D</v>
      </c>
      <c r="C2974" s="3" t="n">
        <f aca="false">C$2214</f>
        <v>1</v>
      </c>
      <c r="D2974" s="3" t="s">
        <v>249</v>
      </c>
      <c r="E2974" s="3" t="n">
        <f aca="false">E$2214</f>
        <v>2013</v>
      </c>
      <c r="F2974" s="3" t="n">
        <f aca="false">F$2214</f>
        <v>2016</v>
      </c>
      <c r="G2974" s="3" t="n">
        <v>0.0856630878654036</v>
      </c>
      <c r="H2974" s="3"/>
      <c r="I2974" s="3"/>
      <c r="J2974" s="3"/>
      <c r="K2974" s="3" t="str">
        <f aca="false">K$2214</f>
        <v>Participação de Investimento público em P&amp;D no PIB estadual</v>
      </c>
      <c r="L2974" s="3" t="str">
        <f aca="false">L$2214</f>
        <v>Min.CT&amp;I</v>
      </c>
      <c r="M2974" s="3" t="str">
        <f aca="false">M$2214</f>
        <v>Porcentagem %</v>
      </c>
      <c r="N2974" s="5" t="str">
        <f aca="false">N$68</f>
        <v>O PIB utilizado é o oficial divulgado pelo IBGE</v>
      </c>
      <c r="O2974" s="3" t="n">
        <v>14.2947612807386</v>
      </c>
    </row>
    <row r="2975" customFormat="false" ht="15" hidden="false" customHeight="true" outlineLevel="0" collapsed="false">
      <c r="A2975" s="3" t="str">
        <f aca="false">A$2215</f>
        <v>Inovação</v>
      </c>
      <c r="B2975" s="3" t="str">
        <f aca="false">B$2215</f>
        <v>Patentes</v>
      </c>
      <c r="C2975" s="3" t="n">
        <f aca="false">C$2215</f>
        <v>1</v>
      </c>
      <c r="D2975" s="3" t="s">
        <v>249</v>
      </c>
      <c r="E2975" s="3" t="n">
        <f aca="false">E$2215</f>
        <v>2012</v>
      </c>
      <c r="F2975" s="3" t="n">
        <f aca="false">F$2215</f>
        <v>2016</v>
      </c>
      <c r="G2975" s="3" t="n">
        <v>0.153332567605185</v>
      </c>
      <c r="H2975" s="3"/>
      <c r="I2975" s="3"/>
      <c r="J2975" s="3"/>
      <c r="K2975" s="3" t="str">
        <f aca="false">K$2215</f>
        <v>Total de concessões de patentes, englobando os tipos: "Patente de Invenção", "Modelo de Utilidade" e "Certificado de Adição" em relação ao PIB.</v>
      </c>
      <c r="L2975" s="3" t="str">
        <f aca="false">L$2215</f>
        <v>INPI</v>
      </c>
      <c r="M2975" s="3" t="str">
        <f aca="false">M$2215</f>
        <v>Patentes pelo PIB em 1 bilhão de reais</v>
      </c>
      <c r="N2975" s="3" t="str">
        <f aca="false">N$69</f>
        <v>O PIB utilizado para cálculo é estimado pela Tendências</v>
      </c>
      <c r="O2975" s="3" t="n">
        <v>44.9712608013524</v>
      </c>
    </row>
    <row r="2976" customFormat="false" ht="15" hidden="false" customHeight="true" outlineLevel="0" collapsed="false">
      <c r="A2976" s="3" t="str">
        <f aca="false">A$2216</f>
        <v>Inovação</v>
      </c>
      <c r="B2976" s="3" t="str">
        <f aca="false">B$2216</f>
        <v> Total</v>
      </c>
      <c r="C2976" s="3" t="n">
        <f aca="false">C$2216</f>
        <v>1</v>
      </c>
      <c r="D2976" s="3" t="s">
        <v>249</v>
      </c>
      <c r="E2976" s="3" t="n">
        <f aca="false">E$2216</f>
        <v>2016</v>
      </c>
      <c r="F2976" s="3" t="n">
        <f aca="false">F$2216</f>
        <v>2016</v>
      </c>
      <c r="G2976" s="3" t="n">
        <v>40.1497087747705</v>
      </c>
      <c r="H2976" s="3"/>
      <c r="I2976" s="3"/>
      <c r="J2976" s="3"/>
      <c r="K2976" s="3" t="str">
        <f aca="false">K$2216</f>
        <v>Nota obtida via normalização e ponderação de indicadores que variam de 0 a 100.</v>
      </c>
      <c r="L2976" s="3" t="str">
        <f aca="false">L$2216</f>
        <v>Tendências</v>
      </c>
      <c r="M2976" s="3" t="str">
        <f aca="false">M$2216</f>
        <v>Nota de 0 a 100</v>
      </c>
      <c r="N2976" s="5"/>
      <c r="O2976" s="3" t="n">
        <v>44.5439375939391</v>
      </c>
    </row>
    <row r="2977" customFormat="false" ht="15.75" hidden="false" customHeight="true" outlineLevel="0" collapsed="false">
      <c r="A2977" s="3" t="str">
        <f aca="false">A$2217</f>
        <v>Potencial de Mercado</v>
      </c>
      <c r="B2977" s="3" t="str">
        <f aca="false">B$2217</f>
        <v>Tamanho de mercado</v>
      </c>
      <c r="C2977" s="3" t="n">
        <f aca="false">C$2217</f>
        <v>1</v>
      </c>
      <c r="D2977" s="3" t="s">
        <v>249</v>
      </c>
      <c r="E2977" s="3" t="n">
        <f aca="false">E$2217</f>
        <v>2015</v>
      </c>
      <c r="F2977" s="3" t="n">
        <f aca="false">F$2217</f>
        <v>2016</v>
      </c>
      <c r="G2977" s="3" t="n">
        <v>355.031894055426</v>
      </c>
      <c r="H2977" s="3"/>
      <c r="I2977" s="3"/>
      <c r="J2977" s="3"/>
      <c r="K2977" s="3" t="str">
        <f aca="false">K$2217</f>
        <v>Produto Interno Bruto (PIB) real a preços de 2013</v>
      </c>
      <c r="L2977" s="3" t="str">
        <f aca="false">L$2217</f>
        <v>IBGE/IBCR/CAGED</v>
      </c>
      <c r="M2977" s="3" t="str">
        <f aca="false">M$2217</f>
        <v>Reais a preços de 2013</v>
      </c>
      <c r="N2977" s="5" t="str">
        <f aca="false">N$2</f>
        <v>O PIB utilizado para cálculo é estimado pela Tendências</v>
      </c>
      <c r="O2977" s="3" t="n">
        <v>26.9517911291063</v>
      </c>
    </row>
    <row r="2978" customFormat="false" ht="15" hidden="false" customHeight="true" outlineLevel="0" collapsed="false">
      <c r="A2978" s="3" t="str">
        <f aca="false">A$2218</f>
        <v>Potencial de Mercado</v>
      </c>
      <c r="B2978" s="3" t="str">
        <f aca="false">B$2218</f>
        <v>Taxa de crescimento</v>
      </c>
      <c r="C2978" s="3" t="n">
        <f aca="false">C$2218</f>
        <v>1</v>
      </c>
      <c r="D2978" s="3" t="s">
        <v>249</v>
      </c>
      <c r="E2978" s="3" t="n">
        <f aca="false">E$2218</f>
        <v>2015</v>
      </c>
      <c r="F2978" s="3" t="n">
        <f aca="false">F$2218</f>
        <v>2016</v>
      </c>
      <c r="G2978" s="3" t="n">
        <v>0.206949707196569</v>
      </c>
      <c r="H2978" s="3"/>
      <c r="I2978" s="3"/>
      <c r="J2978" s="3"/>
      <c r="K2978" s="3" t="str">
        <f aca="false">K$2218</f>
        <v>Média Móvel de cinco períodos para a taxa de crescimento anual do PIB</v>
      </c>
      <c r="L2978" s="3" t="str">
        <f aca="false">L$2218</f>
        <v>IBGE/IBCR/CAGED</v>
      </c>
      <c r="M2978" s="3" t="str">
        <f aca="false">M$2218</f>
        <v>Porcentagem %</v>
      </c>
      <c r="N2978" s="5" t="str">
        <f aca="false">N$3</f>
        <v>O PIB utilizado para cálculo é estimado pela Tendências</v>
      </c>
      <c r="O2978" s="3" t="n">
        <v>0</v>
      </c>
    </row>
    <row r="2979" customFormat="false" ht="15" hidden="false" customHeight="true" outlineLevel="0" collapsed="false">
      <c r="A2979" s="3" t="str">
        <f aca="false">A$2219</f>
        <v>Potencial de Mercado</v>
      </c>
      <c r="B2979" s="3" t="str">
        <f aca="false">B$2219</f>
        <v>Crescimento Potencial da Força de Trabalho</v>
      </c>
      <c r="C2979" s="3" t="n">
        <f aca="false">C$2219</f>
        <v>1</v>
      </c>
      <c r="D2979" s="3" t="s">
        <v>249</v>
      </c>
      <c r="E2979" s="3" t="n">
        <f aca="false">E$2219</f>
        <v>2015</v>
      </c>
      <c r="F2979" s="3" t="n">
        <f aca="false">F$2219</f>
        <v>2016</v>
      </c>
      <c r="G2979" s="3" t="n">
        <v>0.537007334521333</v>
      </c>
      <c r="H2979" s="3"/>
      <c r="I2979" s="3"/>
      <c r="J2979" s="3"/>
      <c r="K2979" s="3" t="str">
        <f aca="false">K$2219</f>
        <v>Média da taxa de crescimento da PIA para os próximos 10 anos (população com idade entre 15 e 64 anos)</v>
      </c>
      <c r="L2979" s="3" t="str">
        <f aca="false">L$2219</f>
        <v>IBGE</v>
      </c>
      <c r="M2979" s="3" t="str">
        <f aca="false">M$2219</f>
        <v>Porcentagem %</v>
      </c>
      <c r="N2979" s="5"/>
      <c r="O2979" s="3" t="n">
        <v>17.4638818449055</v>
      </c>
    </row>
    <row r="2980" customFormat="false" ht="15" hidden="false" customHeight="true" outlineLevel="0" collapsed="false">
      <c r="A2980" s="3" t="str">
        <f aca="false">A$2220</f>
        <v>Potencial de Mercado</v>
      </c>
      <c r="B2980" s="3" t="str">
        <f aca="false">B$2220</f>
        <v> Total</v>
      </c>
      <c r="C2980" s="3" t="n">
        <f aca="false">C$2220</f>
        <v>1</v>
      </c>
      <c r="D2980" s="3" t="s">
        <v>249</v>
      </c>
      <c r="E2980" s="3" t="n">
        <f aca="false">E$2220</f>
        <v>2016</v>
      </c>
      <c r="F2980" s="3" t="n">
        <f aca="false">F$2220</f>
        <v>2016</v>
      </c>
      <c r="G2980" s="3" t="n">
        <v>14.9971297678065</v>
      </c>
      <c r="H2980" s="3"/>
      <c r="I2980" s="3"/>
      <c r="J2980" s="3"/>
      <c r="K2980" s="3" t="str">
        <f aca="false">K$2220</f>
        <v>Nota obtida via normalização e ponderação de indicadores que variam de 0 a 100.</v>
      </c>
      <c r="L2980" s="3" t="str">
        <f aca="false">L$2220</f>
        <v>Tendências</v>
      </c>
      <c r="M2980" s="3" t="str">
        <f aca="false">M$2220</f>
        <v>Nota de 0 a 100</v>
      </c>
      <c r="N2980" s="5"/>
      <c r="O2980" s="3" t="n">
        <v>0.195445215877056</v>
      </c>
    </row>
    <row r="2981" customFormat="false" ht="15" hidden="false" customHeight="true" outlineLevel="0" collapsed="false">
      <c r="A2981" s="3" t="str">
        <f aca="false">A$2221</f>
        <v>Solidez Fiscal</v>
      </c>
      <c r="B2981" s="3" t="str">
        <f aca="false">B$2221</f>
        <v>Taxa de Investimentos</v>
      </c>
      <c r="C2981" s="3" t="n">
        <f aca="false">C$2221</f>
        <v>1</v>
      </c>
      <c r="D2981" s="3" t="s">
        <v>249</v>
      </c>
      <c r="E2981" s="3" t="n">
        <f aca="false">E$2221</f>
        <v>2015</v>
      </c>
      <c r="F2981" s="3" t="n">
        <f aca="false">F$2221</f>
        <v>2016</v>
      </c>
      <c r="G2981" s="3" t="n">
        <v>3.86488764053486</v>
      </c>
      <c r="H2981" s="3"/>
      <c r="I2981" s="3"/>
      <c r="J2981" s="3"/>
      <c r="K2981" s="3" t="str">
        <f aca="false">K$2221</f>
        <v>Investimento liquidado / receita corrente líquida</v>
      </c>
      <c r="L2981" s="3" t="str">
        <f aca="false">L$2221</f>
        <v>Siconfi</v>
      </c>
      <c r="M2981" s="3" t="str">
        <f aca="false">M$2221</f>
        <v>Porcentagem %</v>
      </c>
      <c r="N2981" s="5" t="str">
        <f aca="false">N$55</f>
        <v>Antes da edição de 2020 o indicador era conhecido como "Capacidade de Investimento"</v>
      </c>
      <c r="O2981" s="3" t="n">
        <v>18.6940989236253</v>
      </c>
    </row>
    <row r="2982" customFormat="false" ht="15" hidden="false" customHeight="true" outlineLevel="0" collapsed="false">
      <c r="A2982" s="3" t="str">
        <f aca="false">A$2222</f>
        <v>Solidez Fiscal</v>
      </c>
      <c r="B2982" s="3" t="str">
        <f aca="false">B$2222</f>
        <v>Resultado Nominal</v>
      </c>
      <c r="C2982" s="3" t="n">
        <f aca="false">C$2222</f>
        <v>1</v>
      </c>
      <c r="D2982" s="3" t="s">
        <v>249</v>
      </c>
      <c r="E2982" s="3" t="n">
        <f aca="false">E$2222</f>
        <v>2015</v>
      </c>
      <c r="F2982" s="3" t="n">
        <f aca="false">F$2222</f>
        <v>2016</v>
      </c>
      <c r="G2982" s="3" t="n">
        <v>-3.36989047511283</v>
      </c>
      <c r="H2982" s="3"/>
      <c r="I2982" s="3"/>
      <c r="J2982" s="3"/>
      <c r="K2982" s="3" t="str">
        <f aca="false">K$2222</f>
        <v>Diferença entre receitas e despesas primárias no período acrescidas das despesas com juros nominais incidentes sobre a dívida pública interna e externa, dividido pelo PIB</v>
      </c>
      <c r="L2982" s="3" t="str">
        <f aca="false">L$2222</f>
        <v>Siconfi</v>
      </c>
      <c r="M2982" s="3" t="str">
        <f aca="false">M$2222</f>
        <v>Porcentagem %</v>
      </c>
      <c r="N2982" s="5"/>
      <c r="O2982" s="3" t="n">
        <v>19.9496226147429</v>
      </c>
    </row>
    <row r="2983" customFormat="false" ht="15" hidden="false" customHeight="true" outlineLevel="0" collapsed="false">
      <c r="A2983" s="3" t="str">
        <f aca="false">A$2223</f>
        <v>Solidez Fiscal</v>
      </c>
      <c r="B2983" s="3" t="str">
        <f aca="false">B$2223</f>
        <v>Solvência Fiscal</v>
      </c>
      <c r="C2983" s="3" t="n">
        <f aca="false">C$2223</f>
        <v>-1</v>
      </c>
      <c r="D2983" s="3" t="s">
        <v>249</v>
      </c>
      <c r="E2983" s="3" t="n">
        <f aca="false">E$2223</f>
        <v>2015</v>
      </c>
      <c r="F2983" s="3" t="n">
        <f aca="false">F$2223</f>
        <v>2016</v>
      </c>
      <c r="G2983" s="3" t="n">
        <v>198.655746508845</v>
      </c>
      <c r="H2983" s="3"/>
      <c r="I2983" s="3"/>
      <c r="J2983" s="3"/>
      <c r="K2983" s="3" t="str">
        <f aca="false">K$2223</f>
        <v>Dívida consolidada líquida / receita corrente líquida</v>
      </c>
      <c r="L2983" s="3" t="str">
        <f aca="false">L$2223</f>
        <v>Siconfi</v>
      </c>
      <c r="M2983" s="3" t="str">
        <f aca="false">M$2223</f>
        <v>Porcentagem %</v>
      </c>
      <c r="N2983" s="5"/>
      <c r="O2983" s="3" t="n">
        <v>13.0968996567508</v>
      </c>
    </row>
    <row r="2984" customFormat="false" ht="15" hidden="false" customHeight="true" outlineLevel="0" collapsed="false">
      <c r="A2984" s="3" t="str">
        <f aca="false">A$2224</f>
        <v>Solidez Fiscal</v>
      </c>
      <c r="B2984" s="3" t="str">
        <f aca="false">B$2224</f>
        <v>Sucesso do Planejamento Orçamentário</v>
      </c>
      <c r="C2984" s="3" t="n">
        <f aca="false">C$2224</f>
        <v>1</v>
      </c>
      <c r="D2984" s="3" t="s">
        <v>249</v>
      </c>
      <c r="E2984" s="3" t="n">
        <f aca="false">E$2224</f>
        <v>2015</v>
      </c>
      <c r="F2984" s="3" t="n">
        <f aca="false">F$2224</f>
        <v>2016</v>
      </c>
      <c r="G2984" s="3" t="n">
        <v>83.4592464931704</v>
      </c>
      <c r="H2984" s="3"/>
      <c r="I2984" s="3"/>
      <c r="J2984" s="3"/>
      <c r="K2984" s="3" t="str">
        <f aca="false">K$2224</f>
        <v>Despesa liquidada pela despesa total atualizada (dotação orçamentária).</v>
      </c>
      <c r="L2984" s="3" t="str">
        <f aca="false">L$2224</f>
        <v>Siconfi</v>
      </c>
      <c r="M2984" s="3" t="str">
        <f aca="false">M$2224</f>
        <v>Porcentagem %</v>
      </c>
      <c r="N2984" s="5" t="str">
        <f aca="false">N$58</f>
        <v>Antes de 2020 o indicador era chamado de "Sucesso da Execução Orçamentária"</v>
      </c>
      <c r="O2984" s="3" t="n">
        <v>71.454246724393</v>
      </c>
    </row>
    <row r="2985" customFormat="false" ht="15" hidden="false" customHeight="true" outlineLevel="0" collapsed="false">
      <c r="A2985" s="3" t="str">
        <f aca="false">A$2225</f>
        <v>Solidez Fiscal</v>
      </c>
      <c r="B2985" s="3" t="str">
        <f aca="false">B$2225</f>
        <v>Dependência Fiscal</v>
      </c>
      <c r="C2985" s="3" t="n">
        <f aca="false">C$2225</f>
        <v>1</v>
      </c>
      <c r="D2985" s="3" t="s">
        <v>249</v>
      </c>
      <c r="E2985" s="3" t="n">
        <f aca="false">E$2225</f>
        <v>2015</v>
      </c>
      <c r="F2985" s="3" t="n">
        <f aca="false">F$2225</f>
        <v>2016</v>
      </c>
      <c r="G2985" s="3" t="n">
        <v>81.2470554639422</v>
      </c>
      <c r="H2985" s="3"/>
      <c r="I2985" s="3"/>
      <c r="J2985" s="3"/>
      <c r="K2985" s="3" t="str">
        <f aca="false">K$2225</f>
        <v>Grau de autonomia financeira do Estado tendo por base a participação das receitas correntes próprias (realizadas) sobre a receita corrente total, dado pela fórmula: 1 – (transferências correntes/receita corrente total)</v>
      </c>
      <c r="L2985" s="3" t="str">
        <f aca="false">L$2225</f>
        <v>Siconfi</v>
      </c>
      <c r="M2985" s="3" t="str">
        <f aca="false">M$2225</f>
        <v>Porcentagem %</v>
      </c>
      <c r="N298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2985" s="3" t="n">
        <v>85.1002214629308</v>
      </c>
    </row>
    <row r="2986" customFormat="false" ht="15" hidden="false" customHeight="true" outlineLevel="0" collapsed="false">
      <c r="A2986" s="3" t="str">
        <f aca="false">A$2226</f>
        <v>Solidez Fiscal</v>
      </c>
      <c r="B2986" s="3" t="str">
        <f aca="false">B$2226</f>
        <v>Resultado Primário</v>
      </c>
      <c r="C2986" s="3" t="n">
        <f aca="false">C$2226</f>
        <v>1</v>
      </c>
      <c r="D2986" s="3" t="s">
        <v>249</v>
      </c>
      <c r="E2986" s="3" t="n">
        <f aca="false">E$2226</f>
        <v>2015</v>
      </c>
      <c r="F2986" s="3" t="n">
        <f aca="false">F$2226</f>
        <v>2016</v>
      </c>
      <c r="G2986" s="3" t="n">
        <v>0.0848857718117047</v>
      </c>
      <c r="H2986" s="3"/>
      <c r="I2986" s="3"/>
      <c r="J2986" s="3"/>
      <c r="K2986" s="3" t="str">
        <f aca="false">K$2226</f>
        <v>O resultado primário líquido é dado pela diferença entre receita primária realizada e a despesa primária liquidada no ano. A diferença é dividida pelo PIB nominal de cada Estado.</v>
      </c>
      <c r="L2986" s="3" t="str">
        <f aca="false">L$2226</f>
        <v>Siconfi</v>
      </c>
      <c r="M2986" s="3" t="str">
        <f aca="false">M$2226</f>
        <v>Porcentagem %</v>
      </c>
      <c r="N2986" s="4" t="str">
        <f aca="false">N$2226</f>
        <v>O PIB utilizado para cálculo é estimado pela Tendências</v>
      </c>
      <c r="O2986" s="3" t="n">
        <v>14.5571939314797</v>
      </c>
    </row>
    <row r="2987" customFormat="false" ht="15" hidden="false" customHeight="true" outlineLevel="0" collapsed="false">
      <c r="A2987" s="3" t="str">
        <f aca="false">A$2227</f>
        <v>Solidez Fiscal</v>
      </c>
      <c r="B2987" s="3" t="str">
        <f aca="false">B$2227</f>
        <v> Total</v>
      </c>
      <c r="C2987" s="3" t="n">
        <f aca="false">C$2227</f>
        <v>1</v>
      </c>
      <c r="D2987" s="3" t="s">
        <v>249</v>
      </c>
      <c r="E2987" s="3" t="n">
        <f aca="false">E$2227</f>
        <v>2016</v>
      </c>
      <c r="F2987" s="3" t="n">
        <f aca="false">F$2227</f>
        <v>2016</v>
      </c>
      <c r="G2987" s="3" t="n">
        <v>33.4045422577385</v>
      </c>
      <c r="H2987" s="3"/>
      <c r="I2987" s="3"/>
      <c r="J2987" s="3"/>
      <c r="K2987" s="3" t="str">
        <f aca="false">K$2227</f>
        <v>Nota obtida via normalização e ponderação de indicadores que variam de 0 a 100.</v>
      </c>
      <c r="L2987" s="3" t="str">
        <f aca="false">L$2227</f>
        <v>Tendências</v>
      </c>
      <c r="M2987" s="3" t="str">
        <f aca="false">M$2227</f>
        <v>Nota de 0 a 100</v>
      </c>
      <c r="N2987" s="5"/>
      <c r="O2987" s="3" t="n">
        <v>0</v>
      </c>
    </row>
    <row r="2988" customFormat="false" ht="15" hidden="false" customHeight="true" outlineLevel="0" collapsed="false">
      <c r="A2988" s="3" t="str">
        <f aca="false">A$2228</f>
        <v>Segurança Pública</v>
      </c>
      <c r="B2988" s="3" t="str">
        <f aca="false">B$2228</f>
        <v>Atuação do Sistema de Justiça Criminal</v>
      </c>
      <c r="C2988" s="3" t="n">
        <f aca="false">C$2228</f>
        <v>1</v>
      </c>
      <c r="D2988" s="3" t="s">
        <v>249</v>
      </c>
      <c r="E2988" s="3" t="n">
        <f aca="false">E$2228</f>
        <v>2014</v>
      </c>
      <c r="F2988" s="3" t="n">
        <f aca="false">F$2228</f>
        <v>2016</v>
      </c>
      <c r="G2988" s="3" t="n">
        <v>4.96260737746337</v>
      </c>
      <c r="H2988" s="3"/>
      <c r="I2988" s="3"/>
      <c r="J2988" s="3"/>
      <c r="K2988" s="3" t="str">
        <f aca="false">K$2228</f>
        <v>Total da população carcerária (regime fechado) em relação ao número de homicídios.</v>
      </c>
      <c r="L2988" s="3" t="str">
        <f aca="false">L$2228</f>
        <v>Fórum de Segurança Pública</v>
      </c>
      <c r="M2988" s="3" t="str">
        <f aca="false">M$2228</f>
        <v>Porcentagem %</v>
      </c>
      <c r="N2988" s="3" t="str">
        <f aca="false">N$49</f>
        <v>A partir da edição de 2018, ou seja, do dado de 2017 passou a ser usado como numerador a população prisional acusada de homicídio e não mais a população carcerária total.</v>
      </c>
      <c r="O2988" s="3" t="n">
        <v>16.4470813980585</v>
      </c>
    </row>
    <row r="2989" customFormat="false" ht="15" hidden="false" customHeight="true" outlineLevel="0" collapsed="false">
      <c r="A2989" s="3" t="str">
        <f aca="false">A$2229</f>
        <v>Segurança Pública</v>
      </c>
      <c r="B2989" s="3" t="str">
        <f aca="false">B$2229</f>
        <v>Déficit Carcerário</v>
      </c>
      <c r="C2989" s="3" t="n">
        <f aca="false">C$2229</f>
        <v>-1</v>
      </c>
      <c r="D2989" s="3" t="s">
        <v>249</v>
      </c>
      <c r="E2989" s="3" t="n">
        <f aca="false">E$2229</f>
        <v>2014</v>
      </c>
      <c r="F2989" s="3" t="n">
        <f aca="false">F$2229</f>
        <v>2016</v>
      </c>
      <c r="G2989" s="3" t="n">
        <v>1.50673847225571</v>
      </c>
      <c r="H2989" s="3"/>
      <c r="I2989" s="3"/>
      <c r="J2989" s="3"/>
      <c r="K2989" s="3" t="str">
        <f aca="false">K$2229</f>
        <v>Relação detentos / Vagas</v>
      </c>
      <c r="L2989" s="3" t="str">
        <f aca="false">L$2229</f>
        <v>Fórum de Segurança Pública</v>
      </c>
      <c r="M2989" s="3" t="str">
        <f aca="false">M$2229</f>
        <v>Porcentagem %</v>
      </c>
      <c r="N2989" s="5"/>
      <c r="O2989" s="3" t="n">
        <v>65.2099587278893</v>
      </c>
    </row>
    <row r="2990" customFormat="false" ht="15" hidden="false" customHeight="true" outlineLevel="0" collapsed="false">
      <c r="A2990" s="3" t="str">
        <f aca="false">A$2230</f>
        <v>Segurança Pública</v>
      </c>
      <c r="B2990" s="3" t="str">
        <f aca="false">B$2230</f>
        <v>Mortes a esclarecer</v>
      </c>
      <c r="C2990" s="3" t="n">
        <f aca="false">C$2230</f>
        <v>-1</v>
      </c>
      <c r="D2990" s="3" t="s">
        <v>249</v>
      </c>
      <c r="E2990" s="3" t="n">
        <f aca="false">E$2230</f>
        <v>2014</v>
      </c>
      <c r="F2990" s="3" t="n">
        <f aca="false">F$2230</f>
        <v>2016</v>
      </c>
      <c r="G2990" s="3" t="s">
        <v>277</v>
      </c>
      <c r="H2990" s="3"/>
      <c r="I2990" s="3"/>
      <c r="J2990" s="3"/>
      <c r="K2990" s="3" t="str">
        <f aca="false">K$2230</f>
        <v># "mortes a esclarecer" / 100 mil habitantes</v>
      </c>
      <c r="L2990" s="3" t="str">
        <f aca="false">L$2230</f>
        <v>Fórum de Segurança Pública</v>
      </c>
      <c r="M2990" s="3" t="str">
        <f aca="false">M$2230</f>
        <v>Taxa de mortalidade por 100 mil habitantes</v>
      </c>
      <c r="N2990" s="5" t="str">
        <f aca="false">N$48</f>
        <v>A partir da edição de 2017, ou seja, do dado de 2015 a fonte passou a ser o Datasus e não mais o "Fórum de Segurança Público", assim, mortes a esclarecer significam: Óbitos por causas externas a partir de "Eventos cuja intenção é indeterminada"</v>
      </c>
      <c r="O2990" s="3" t="n">
        <v>0</v>
      </c>
    </row>
    <row r="2991" customFormat="false" ht="15" hidden="false" customHeight="true" outlineLevel="0" collapsed="false">
      <c r="A2991" s="3" t="str">
        <f aca="false">A$2231</f>
        <v>Segurança Pública</v>
      </c>
      <c r="B2991" s="3" t="str">
        <f aca="false">B$2231</f>
        <v>Mortalidade no Trânsito</v>
      </c>
      <c r="C2991" s="3" t="n">
        <f aca="false">C$2231</f>
        <v>-1</v>
      </c>
      <c r="D2991" s="3" t="s">
        <v>249</v>
      </c>
      <c r="E2991" s="3" t="n">
        <f aca="false">E$2231</f>
        <v>2014</v>
      </c>
      <c r="F2991" s="3" t="n">
        <f aca="false">F$2231</f>
        <v>2016</v>
      </c>
      <c r="G2991" s="3" t="n">
        <v>33.4439594348859</v>
      </c>
      <c r="H2991" s="3"/>
      <c r="I2991" s="3"/>
      <c r="J2991" s="3"/>
      <c r="K2991" s="3" t="str">
        <f aca="false">K$2231</f>
        <v>Óbitos por causas externas (acidentes em transporte terrestre) em relação ao total de habitantes.</v>
      </c>
      <c r="L2991" s="3" t="str">
        <f aca="false">L$2231</f>
        <v>Datasus</v>
      </c>
      <c r="M2991" s="3" t="str">
        <f aca="false">M$2231</f>
        <v>Mortes em relação a frota e aos habitantes</v>
      </c>
      <c r="N2991" s="5" t="str">
        <f aca="false">N$50</f>
        <v>Antes de 2019 o nome do indicador era "Segurança no Trânsito" </v>
      </c>
      <c r="O2991" s="3" t="n">
        <v>82.0268899827105</v>
      </c>
    </row>
    <row r="2992" customFormat="false" ht="15" hidden="false" customHeight="true" outlineLevel="0" collapsed="false">
      <c r="A2992" s="3" t="str">
        <f aca="false">A$2232</f>
        <v>Segurança Pública</v>
      </c>
      <c r="B2992" s="3" t="str">
        <f aca="false">B$2232</f>
        <v>Segurança Pessoal</v>
      </c>
      <c r="C2992" s="3" t="n">
        <f aca="false">C$2232</f>
        <v>-1</v>
      </c>
      <c r="D2992" s="3" t="s">
        <v>249</v>
      </c>
      <c r="E2992" s="3" t="n">
        <f aca="false">E$2232</f>
        <v>2014</v>
      </c>
      <c r="F2992" s="3" t="n">
        <f aca="false">F$2232</f>
        <v>2016</v>
      </c>
      <c r="G2992" s="3" t="n">
        <v>19.0893290409512</v>
      </c>
      <c r="H2992" s="3"/>
      <c r="I2992" s="3"/>
      <c r="J2992" s="3"/>
      <c r="K2992" s="3" t="str">
        <f aca="false">K$2232</f>
        <v>Óbitos resultantes de agressões (homicídios) em relação a população total.</v>
      </c>
      <c r="L2992" s="3" t="str">
        <f aca="false">L$2232</f>
        <v>Fórum de Segurança Pública</v>
      </c>
      <c r="M2992" s="3" t="str">
        <f aca="false">M$2232</f>
        <v>Óbitos por 100 mil habitantes</v>
      </c>
      <c r="N2992" s="5"/>
      <c r="O2992" s="3" t="n">
        <v>82.9323630772636</v>
      </c>
    </row>
    <row r="2993" customFormat="false" ht="15" hidden="false" customHeight="true" outlineLevel="0" collapsed="false">
      <c r="A2993" s="3" t="str">
        <f aca="false">A$2233</f>
        <v>Segurança Pública</v>
      </c>
      <c r="B2993" s="3" t="str">
        <f aca="false">B$2233</f>
        <v>Segurança Patrimonial</v>
      </c>
      <c r="C2993" s="3" t="n">
        <f aca="false">C$2233</f>
        <v>-1</v>
      </c>
      <c r="D2993" s="3" t="s">
        <v>249</v>
      </c>
      <c r="E2993" s="3" t="n">
        <f aca="false">E$2233</f>
        <v>2014</v>
      </c>
      <c r="F2993" s="3" t="n">
        <f aca="false">F$2233</f>
        <v>2016</v>
      </c>
      <c r="G2993" s="3" t="n">
        <v>397.573044337782</v>
      </c>
      <c r="H2993" s="3"/>
      <c r="I2993" s="3"/>
      <c r="J2993" s="3"/>
      <c r="K2993" s="3" t="str">
        <f aca="false">K$2233</f>
        <v>Roubos e furto de veículos em relação a frota total (por 100 mil veículos).</v>
      </c>
      <c r="L2993" s="3" t="str">
        <f aca="false">L$2233</f>
        <v>Fórum de Segurança Pública</v>
      </c>
      <c r="M2993" s="3" t="str">
        <f aca="false">M$2233</f>
        <v>Roubos e furtos por 100 mil veículos</v>
      </c>
      <c r="N2993" s="3" t="str">
        <f aca="false">N$52</f>
        <v>A partir da edição de 2019, ou seja, do dado de 2018, passou a ser usado o número de roubos totais no lugar de roubos e furtos de veículos</v>
      </c>
      <c r="O2993" s="3" t="n">
        <v>67.9193220126135</v>
      </c>
    </row>
    <row r="2994" customFormat="false" ht="15" hidden="false" customHeight="true" outlineLevel="0" collapsed="false">
      <c r="A2994" s="3" t="str">
        <f aca="false">A$2234</f>
        <v>Segurança Pública</v>
      </c>
      <c r="B2994" s="3" t="str">
        <f aca="false">B$2234</f>
        <v> Total</v>
      </c>
      <c r="C2994" s="3" t="n">
        <f aca="false">C$2234</f>
        <v>1</v>
      </c>
      <c r="D2994" s="3" t="s">
        <v>249</v>
      </c>
      <c r="E2994" s="3" t="n">
        <f aca="false">E$2234</f>
        <v>2016</v>
      </c>
      <c r="F2994" s="3" t="n">
        <f aca="false">F$2234</f>
        <v>2016</v>
      </c>
      <c r="G2994" s="3" t="n">
        <v>59.462144903308</v>
      </c>
      <c r="H2994" s="3"/>
      <c r="I2994" s="3"/>
      <c r="J2994" s="3"/>
      <c r="K2994" s="3" t="str">
        <f aca="false">K$2234</f>
        <v>Nota obtida via normalização e ponderação de indicadores que variam de 0 a 100.</v>
      </c>
      <c r="L2994" s="3" t="str">
        <f aca="false">L$2234</f>
        <v>Tendências</v>
      </c>
      <c r="M2994" s="3" t="str">
        <f aca="false">M$2234</f>
        <v>Nota de 0 a 100</v>
      </c>
      <c r="N2994" s="5"/>
      <c r="O2994" s="3" t="n">
        <v>76.5066350228013</v>
      </c>
    </row>
    <row r="2995" customFormat="false" ht="15" hidden="false" customHeight="true" outlineLevel="0" collapsed="false">
      <c r="A2995" s="3" t="str">
        <f aca="false">A$2235</f>
        <v>Sustentabilidade Social</v>
      </c>
      <c r="B2995" s="3" t="str">
        <f aca="false">B$2235</f>
        <v>Segurança Alimentar</v>
      </c>
      <c r="C2995" s="3" t="n">
        <f aca="false">C$2235</f>
        <v>-1</v>
      </c>
      <c r="D2995" s="3" t="s">
        <v>249</v>
      </c>
      <c r="E2995" s="3" t="n">
        <f aca="false">E$2235</f>
        <v>2014</v>
      </c>
      <c r="F2995" s="3" t="n">
        <f aca="false">F$2235</f>
        <v>2016</v>
      </c>
      <c r="G2995" s="3" t="n">
        <v>2.1862777514</v>
      </c>
      <c r="H2995" s="3"/>
      <c r="I2995" s="3"/>
      <c r="J2995" s="3"/>
      <c r="K2995" s="3" t="str">
        <f aca="false">K$2235</f>
        <v>% domicílios com renda domiciliar per capita inferior à linha de extrema pobreza (valor de uma cesta de alimentos com o mínimo de calorias necessárias para suprir adequadamente uma pessoa, com base em recomendações da FAO e da OMS)</v>
      </c>
      <c r="L2995" s="3" t="str">
        <f aca="false">L$2235</f>
        <v>Ipea</v>
      </c>
      <c r="M2995" s="3" t="str">
        <f aca="false">M$2235</f>
        <v>Porcentagem %</v>
      </c>
      <c r="N2995" s="5" t="s">
        <v>110</v>
      </c>
      <c r="O2995" s="3" t="n">
        <v>88.0878384078188</v>
      </c>
    </row>
    <row r="2996" customFormat="false" ht="15" hidden="false" customHeight="true" outlineLevel="0" collapsed="false">
      <c r="A2996" s="3" t="str">
        <f aca="false">A$2236</f>
        <v>Sustentabilidade Social</v>
      </c>
      <c r="B2996" s="3" t="str">
        <f aca="false">B$2236</f>
        <v>Inadequação de Moradia FJP</v>
      </c>
      <c r="C2996" s="3" t="n">
        <f aca="false">C$2236</f>
        <v>-1</v>
      </c>
      <c r="D2996" s="3" t="s">
        <v>249</v>
      </c>
      <c r="E2996" s="3" t="n">
        <f aca="false">E$2236</f>
        <v>2014</v>
      </c>
      <c r="F2996" s="3" t="n">
        <f aca="false">F$2236</f>
        <v>2016</v>
      </c>
      <c r="G2996" s="3" t="n">
        <v>3.11506456366926</v>
      </c>
      <c r="H2996" s="3"/>
      <c r="I2996" s="3"/>
      <c r="J2996" s="3"/>
      <c r="K2996" s="3" t="str">
        <f aca="false">K$2236</f>
        <v>% de moradias que apresentam,entre outras características, coabitação familiar e/ou habitação precária  (metodologia da Fundação João Pinheiro)</v>
      </c>
      <c r="L2996" s="3" t="str">
        <f aca="false">L$2236</f>
        <v>Fundação João Pinheiro</v>
      </c>
      <c r="M2996" s="3" t="str">
        <f aca="false">M$2236</f>
        <v>Porcentagem %</v>
      </c>
      <c r="N2996" s="5" t="str">
        <f aca="false">N$31</f>
        <v>A partir de 2020, foi necessário alteração metodológica tendo em vista a não atualização desde de 2015 do indicador da Fundação João Pinheiro, por isso a fonte do indicador passou a ser a PNADc Anual (IBGE).</v>
      </c>
      <c r="O2996" s="3" t="n">
        <v>96.5818236896077</v>
      </c>
    </row>
    <row r="2997" customFormat="false" ht="15" hidden="false" customHeight="true" outlineLevel="0" collapsed="false">
      <c r="A2997" s="3" t="str">
        <f aca="false">A$2237</f>
        <v>Sustentabilidade Social</v>
      </c>
      <c r="B2997" s="3" t="str">
        <f aca="false">B$2237</f>
        <v>Famílias abaixo da linha da pobreza</v>
      </c>
      <c r="C2997" s="3" t="n">
        <f aca="false">C$2237</f>
        <v>-1</v>
      </c>
      <c r="D2997" s="3" t="s">
        <v>249</v>
      </c>
      <c r="E2997" s="3" t="n">
        <f aca="false">E$2237</f>
        <v>2014</v>
      </c>
      <c r="F2997" s="3" t="n">
        <f aca="false">F$2237</f>
        <v>2016</v>
      </c>
      <c r="G2997" s="3" t="n">
        <v>2.83021416017461</v>
      </c>
      <c r="H2997" s="3"/>
      <c r="I2997" s="3"/>
      <c r="J2997" s="3"/>
      <c r="K2997" s="3" t="str">
        <f aca="false">K$2237</f>
        <v>% de domicílios com renda domiciliar per capita inferior à linha de pobreza. A linha de pobreza aqui considerada é definida pelo decreto 7492 (abaixo de R$77,00 mensais)</v>
      </c>
      <c r="L2997" s="3" t="str">
        <f aca="false">L$2237</f>
        <v>PNADc /IBGE</v>
      </c>
      <c r="M2997" s="3" t="str">
        <f aca="false">M$2237</f>
        <v>Porcentagem %</v>
      </c>
      <c r="N2997" s="5"/>
      <c r="O2997" s="3" t="n">
        <v>79.8556395759627</v>
      </c>
    </row>
    <row r="2998" customFormat="false" ht="15" hidden="false" customHeight="true" outlineLevel="0" collapsed="false">
      <c r="A2998" s="3" t="str">
        <f aca="false">A$2238</f>
        <v>Sustentabilidade Social</v>
      </c>
      <c r="B2998" s="3" t="str">
        <f aca="false">B$2238</f>
        <v>Desigualdade de renda</v>
      </c>
      <c r="C2998" s="3" t="n">
        <f aca="false">C$2238</f>
        <v>-1</v>
      </c>
      <c r="D2998" s="3" t="s">
        <v>249</v>
      </c>
      <c r="E2998" s="3" t="n">
        <f aca="false">E$2238</f>
        <v>2014</v>
      </c>
      <c r="F2998" s="3" t="n">
        <f aca="false">F$2238</f>
        <v>2016</v>
      </c>
      <c r="G2998" s="3" t="n">
        <v>0.4847963437</v>
      </c>
      <c r="H2998" s="3"/>
      <c r="I2998" s="3"/>
      <c r="J2998" s="3"/>
      <c r="K2998" s="3" t="str">
        <f aca="false">K$2238</f>
        <v>Coeficiente de gini (1=Desigualdade Máxima/0=Igualdade Máxima)</v>
      </c>
      <c r="L2998" s="3" t="str">
        <f aca="false">L$2238</f>
        <v>Ipea</v>
      </c>
      <c r="M2998" s="3" t="str">
        <f aca="false">M$2238</f>
        <v>Coeficiente GINI</v>
      </c>
      <c r="N2998" s="5"/>
      <c r="O2998" s="3" t="n">
        <v>60.5606633848482</v>
      </c>
    </row>
    <row r="2999" customFormat="false" ht="15" hidden="false" customHeight="true" outlineLevel="0" collapsed="false">
      <c r="A2999" s="3" t="str">
        <f aca="false">A$2239</f>
        <v>Sustentabilidade Social</v>
      </c>
      <c r="B2999" s="3" t="str">
        <f aca="false">B$2239</f>
        <v>Acesso ao Saneamento Básico - Água</v>
      </c>
      <c r="C2999" s="3" t="n">
        <f aca="false">C$2239</f>
        <v>1</v>
      </c>
      <c r="D2999" s="3" t="s">
        <v>249</v>
      </c>
      <c r="E2999" s="3" t="n">
        <f aca="false">E$2239</f>
        <v>2014</v>
      </c>
      <c r="F2999" s="3" t="n">
        <f aca="false">F$2239</f>
        <v>2016</v>
      </c>
      <c r="G2999" s="3" t="n">
        <v>86.389088298636</v>
      </c>
      <c r="H2999" s="3"/>
      <c r="I2999" s="3"/>
      <c r="J2999" s="3"/>
      <c r="K2999" s="3" t="str">
        <f aca="false">K$2239</f>
        <v>% de domicilios com acesso à água canalizada de rede geral de distribuição</v>
      </c>
      <c r="L2999" s="3" t="str">
        <f aca="false">L$2239</f>
        <v>PNADc /IBGE</v>
      </c>
      <c r="M2999" s="3" t="str">
        <f aca="false">M$2239</f>
        <v>Porcentagem %</v>
      </c>
      <c r="N2999" s="5"/>
      <c r="O2999" s="3" t="n">
        <v>80.0882067078184</v>
      </c>
    </row>
    <row r="3000" customFormat="false" ht="15" hidden="false" customHeight="true" outlineLevel="0" collapsed="false">
      <c r="A3000" s="3" t="str">
        <f aca="false">A$2240</f>
        <v>Sustentabilidade Social</v>
      </c>
      <c r="B3000" s="3" t="str">
        <f aca="false">B$2240</f>
        <v>Acesso ao Saneamento Básico - Esgoto</v>
      </c>
      <c r="C3000" s="3" t="n">
        <f aca="false">C$2240</f>
        <v>1</v>
      </c>
      <c r="D3000" s="3" t="s">
        <v>249</v>
      </c>
      <c r="E3000" s="3" t="n">
        <f aca="false">E$2240</f>
        <v>2014</v>
      </c>
      <c r="F3000" s="3" t="n">
        <f aca="false">F$2240</f>
        <v>2016</v>
      </c>
      <c r="G3000" s="3" t="n">
        <v>78.435032304379</v>
      </c>
      <c r="H3000" s="3"/>
      <c r="I3000" s="3"/>
      <c r="J3000" s="3"/>
      <c r="K3000" s="3" t="str">
        <f aca="false">K$2240</f>
        <v>% de domicilios com acesso à rede coletora de esgoto</v>
      </c>
      <c r="L3000" s="3" t="str">
        <f aca="false">L$2240</f>
        <v>PNADc /IBGE</v>
      </c>
      <c r="M3000" s="3" t="str">
        <f aca="false">M$2240</f>
        <v>Porcentagem %</v>
      </c>
      <c r="N3000" s="5"/>
      <c r="O3000" s="3" t="n">
        <v>86.1188959441103</v>
      </c>
    </row>
    <row r="3001" customFormat="false" ht="15" hidden="false" customHeight="true" outlineLevel="0" collapsed="false">
      <c r="A3001" s="3" t="str">
        <f aca="false">A$2241</f>
        <v>Sustentabilidade Social</v>
      </c>
      <c r="B3001" s="3" t="str">
        <f aca="false">B$2241</f>
        <v>Mortes Evitáveis</v>
      </c>
      <c r="C3001" s="3" t="n">
        <f aca="false">C$2241</f>
        <v>-1</v>
      </c>
      <c r="D3001" s="3" t="s">
        <v>249</v>
      </c>
      <c r="E3001" s="3" t="n">
        <f aca="false">E$2241</f>
        <v>2014</v>
      </c>
      <c r="F3001" s="3" t="n">
        <f aca="false">F$2241</f>
        <v>2016</v>
      </c>
      <c r="G3001" s="3" t="n">
        <v>21.4607398511449</v>
      </c>
      <c r="H3001" s="3"/>
      <c r="I3001" s="3"/>
      <c r="J3001" s="3"/>
      <c r="K3001" s="3" t="str">
        <f aca="false">K$2241</f>
        <v>Razão de Mortalidade Proporcional: mortes abaixo de 50 anos/ total de óbitos</v>
      </c>
      <c r="L3001" s="3" t="str">
        <f aca="false">L$2241</f>
        <v>Datasus</v>
      </c>
      <c r="M3001" s="3" t="str">
        <f aca="false">M$2241</f>
        <v>Porcentagem %</v>
      </c>
      <c r="N3001" s="5" t="s">
        <v>127</v>
      </c>
      <c r="O3001" s="3" t="n">
        <v>82.7613815057422</v>
      </c>
    </row>
    <row r="3002" customFormat="false" ht="15" hidden="false" customHeight="true" outlineLevel="0" collapsed="false">
      <c r="A3002" s="3" t="str">
        <f aca="false">A$2242</f>
        <v>Sustentabilidade Social</v>
      </c>
      <c r="B3002" s="3" t="str">
        <f aca="false">B$2242</f>
        <v>Anos Potenciais de Vida Perdidos</v>
      </c>
      <c r="C3002" s="3" t="n">
        <f aca="false">C$2242</f>
        <v>-1</v>
      </c>
      <c r="D3002" s="3" t="s">
        <v>249</v>
      </c>
      <c r="E3002" s="3" t="n">
        <f aca="false">E$2242</f>
        <v>2014</v>
      </c>
      <c r="F3002" s="3" t="n">
        <f aca="false">F$2242</f>
        <v>2016</v>
      </c>
      <c r="G3002" s="3" t="n">
        <v>7.6371582409589</v>
      </c>
      <c r="H3002" s="3"/>
      <c r="I3002" s="3"/>
      <c r="J3002" s="3"/>
      <c r="K3002" s="3" t="str">
        <f aca="false">K$2242</f>
        <v>Média da diferença da faixa etária em que os óbitos registrados ocorreram e a expectativa de vida ao nascer do Brasil.</v>
      </c>
      <c r="L3002" s="3" t="str">
        <f aca="false">L$2242</f>
        <v>Datasus</v>
      </c>
      <c r="M3002" s="3" t="str">
        <f aca="false">M$2242</f>
        <v>Anos</v>
      </c>
      <c r="N3002" s="5"/>
      <c r="O3002" s="3" t="n">
        <v>87.0685487956122</v>
      </c>
    </row>
    <row r="3003" customFormat="false" ht="15" hidden="false" customHeight="true" outlineLevel="0" collapsed="false">
      <c r="A3003" s="3" t="str">
        <f aca="false">A$2243</f>
        <v>Sustentabilidade Social</v>
      </c>
      <c r="B3003" s="3" t="str">
        <f aca="false">B$2243</f>
        <v>Formalidade do Mercado de Trabalho</v>
      </c>
      <c r="C3003" s="3" t="n">
        <f aca="false">C$2243</f>
        <v>1</v>
      </c>
      <c r="D3003" s="3" t="s">
        <v>249</v>
      </c>
      <c r="E3003" s="3" t="n">
        <f aca="false">E$2243</f>
        <v>2014</v>
      </c>
      <c r="F3003" s="3" t="n">
        <f aca="false">F$2243</f>
        <v>2016</v>
      </c>
      <c r="G3003" s="3" t="n">
        <v>64.4724700092279</v>
      </c>
      <c r="H3003" s="3"/>
      <c r="I3003" s="3"/>
      <c r="J3003" s="3"/>
      <c r="K3003" s="3" t="str">
        <f aca="false">K$2243</f>
        <v>Proporção de empregados de 10 anos ou mais de idade com carteira de trabalho assinada em relação ao total de ocupados</v>
      </c>
      <c r="L3003" s="3" t="str">
        <f aca="false">L$2243</f>
        <v>PNADc /IBGE</v>
      </c>
      <c r="M3003" s="3" t="str">
        <f aca="false">M$2243</f>
        <v>Porcentagem %</v>
      </c>
      <c r="N300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003" s="3" t="n">
        <v>69.4001002486994</v>
      </c>
    </row>
    <row r="3004" customFormat="false" ht="15" hidden="false" customHeight="true" outlineLevel="0" collapsed="false">
      <c r="A3004" s="3" t="str">
        <f aca="false">A$2244</f>
        <v>Sustentabilidade Social</v>
      </c>
      <c r="B3004" s="3" t="str">
        <f aca="false">B$2244</f>
        <v>Inserção Econômica</v>
      </c>
      <c r="C3004" s="3" t="n">
        <f aca="false">C$2244</f>
        <v>1</v>
      </c>
      <c r="D3004" s="3" t="s">
        <v>249</v>
      </c>
      <c r="E3004" s="3" t="n">
        <v>2015</v>
      </c>
      <c r="F3004" s="3" t="n">
        <v>2016</v>
      </c>
      <c r="G3004" s="3" t="n">
        <v>90.7217447555679</v>
      </c>
      <c r="H3004" s="3"/>
      <c r="I3004" s="3"/>
      <c r="J3004" s="3"/>
      <c r="K3004" s="3" t="str">
        <f aca="false">K$2244</f>
        <v>Proporção de ocupados em relação a População Economicamente Ativa</v>
      </c>
      <c r="L3004" s="3" t="str">
        <f aca="false">L$2244</f>
        <v>IBGE</v>
      </c>
      <c r="M3004" s="3" t="str">
        <f aca="false">M$2244</f>
        <v>Porcentagem %</v>
      </c>
      <c r="N3004" s="5"/>
      <c r="O3004" s="3" t="n">
        <v>39.705933579347</v>
      </c>
    </row>
    <row r="3005" customFormat="false" ht="15" hidden="false" customHeight="true" outlineLevel="0" collapsed="false">
      <c r="A3005" s="3" t="str">
        <f aca="false">A$2245</f>
        <v>Sustentabilidade Social</v>
      </c>
      <c r="B3005" s="3" t="str">
        <f aca="false">B$2245</f>
        <v>IDH</v>
      </c>
      <c r="C3005" s="3" t="n">
        <f aca="false">C$2245</f>
        <v>1</v>
      </c>
      <c r="D3005" s="3" t="s">
        <v>249</v>
      </c>
      <c r="E3005" s="3" t="n">
        <f aca="false">E$2245</f>
        <v>2010</v>
      </c>
      <c r="F3005" s="3" t="n">
        <f aca="false">F$2245</f>
        <v>2016</v>
      </c>
      <c r="G3005" s="3" t="n">
        <v>0.731</v>
      </c>
      <c r="H3005" s="3"/>
      <c r="I3005" s="3"/>
      <c r="J3005" s="3"/>
      <c r="K3005" s="3" t="str">
        <f aca="false">K$2245</f>
        <v>IDH estadual</v>
      </c>
      <c r="L3005" s="3" t="str">
        <f aca="false">L$2245</f>
        <v>PNUD</v>
      </c>
      <c r="M3005" s="3" t="str">
        <f aca="false">M$2245</f>
        <v>Índice de 0 a 1</v>
      </c>
      <c r="N3005" s="5"/>
      <c r="O3005" s="3" t="n">
        <v>51.8134715025907</v>
      </c>
    </row>
    <row r="3006" customFormat="false" ht="15" hidden="false" customHeight="true" outlineLevel="0" collapsed="false">
      <c r="A3006" s="3" t="str">
        <f aca="false">A$2246</f>
        <v>Sustentabilidade Social</v>
      </c>
      <c r="B3006" s="3" t="str">
        <f aca="false">B$2246</f>
        <v>Inserção Econômica dos Jovens</v>
      </c>
      <c r="C3006" s="3" t="n">
        <f aca="false">C$2246</f>
        <v>1</v>
      </c>
      <c r="D3006" s="3" t="s">
        <v>249</v>
      </c>
      <c r="E3006" s="3" t="n">
        <f aca="false">E$2246</f>
        <v>2014</v>
      </c>
      <c r="F3006" s="3" t="n">
        <f aca="false">F$2246</f>
        <v>2016</v>
      </c>
      <c r="G3006" s="3" t="n">
        <v>82.2973976091907</v>
      </c>
      <c r="H3006" s="3"/>
      <c r="I3006" s="3"/>
      <c r="J3006" s="3"/>
      <c r="K3006" s="3" t="str">
        <f aca="false">K$2246</f>
        <v>Proporção dos jovens que estudam ou trabalham</v>
      </c>
      <c r="L3006" s="3" t="str">
        <f aca="false">L$2246</f>
        <v>IBGE</v>
      </c>
      <c r="M3006" s="3" t="str">
        <f aca="false">M$2246</f>
        <v>Porcentagem %</v>
      </c>
      <c r="N3006" s="5"/>
      <c r="O3006" s="3" t="n">
        <v>68.1479151412133</v>
      </c>
    </row>
    <row r="3007" customFormat="false" ht="15" hidden="false" customHeight="true" outlineLevel="0" collapsed="false">
      <c r="A3007" s="3" t="str">
        <f aca="false">A$2247</f>
        <v>Sustentabilidade Social</v>
      </c>
      <c r="B3007" s="3" t="str">
        <f aca="false">B$2247</f>
        <v>Mortalidade Materna</v>
      </c>
      <c r="C3007" s="3" t="n">
        <f aca="false">C$2247</f>
        <v>-1</v>
      </c>
      <c r="D3007" s="3" t="s">
        <v>249</v>
      </c>
      <c r="E3007" s="3" t="n">
        <f aca="false">E$2247</f>
        <v>2014</v>
      </c>
      <c r="F3007" s="3" t="n">
        <f aca="false">F$2247</f>
        <v>2016</v>
      </c>
      <c r="G3007" s="3" t="n">
        <v>2.05466443667086</v>
      </c>
      <c r="H3007" s="3"/>
      <c r="I3007" s="3"/>
      <c r="J3007" s="3"/>
      <c r="K3007" s="3" t="str">
        <f aca="false">K$2247</f>
        <v>Óbitos maternos em relação a população feminina em idade fértil (15-49 anos).</v>
      </c>
      <c r="L3007" s="3" t="str">
        <f aca="false">L$2247</f>
        <v>Datasus</v>
      </c>
      <c r="M3007" s="3" t="str">
        <f aca="false">M$2247</f>
        <v>Taxa de mortalidade por 100 mil mulheres</v>
      </c>
      <c r="N3007" s="5"/>
      <c r="O3007" s="3" t="n">
        <v>86.6093218732623</v>
      </c>
    </row>
    <row r="3008" customFormat="false" ht="15" hidden="false" customHeight="true" outlineLevel="0" collapsed="false">
      <c r="A3008" s="3" t="str">
        <f aca="false">A$2248</f>
        <v>Sustentabilidade Social</v>
      </c>
      <c r="B3008" s="3" t="str">
        <f aca="false">B$2248</f>
        <v>Mortalidade Precoce</v>
      </c>
      <c r="C3008" s="3" t="n">
        <f aca="false">C$2248</f>
        <v>-1</v>
      </c>
      <c r="D3008" s="3" t="s">
        <v>249</v>
      </c>
      <c r="E3008" s="3" t="n">
        <f aca="false">E$2248</f>
        <v>2014</v>
      </c>
      <c r="F3008" s="3" t="n">
        <f aca="false">F$2248</f>
        <v>2016</v>
      </c>
      <c r="G3008" s="3" t="n">
        <v>92.7931921482444</v>
      </c>
      <c r="H3008" s="3"/>
      <c r="I3008" s="3"/>
      <c r="J3008" s="3"/>
      <c r="K3008" s="3" t="str">
        <f aca="false">K$2248</f>
        <v>Mortalidade de Jovens (15-29 anos) por causas externas.
</v>
      </c>
      <c r="L3008" s="3" t="str">
        <f aca="false">L$2248</f>
        <v>Datasus</v>
      </c>
      <c r="M3008" s="3" t="str">
        <f aca="false">M$2248</f>
        <v>Taxa de mortalidade por 100 mil jovens</v>
      </c>
      <c r="N3008" s="5"/>
      <c r="O3008" s="3" t="n">
        <v>77.0253436856016</v>
      </c>
    </row>
    <row r="3009" customFormat="false" ht="15" hidden="false" customHeight="true" outlineLevel="0" collapsed="false">
      <c r="A3009" s="3" t="str">
        <f aca="false">A$2249</f>
        <v>Sustentabilidade Social</v>
      </c>
      <c r="B3009" s="3" t="str">
        <f aca="false">B$2249</f>
        <v>Previdência Social</v>
      </c>
      <c r="C3009" s="3" t="n">
        <f aca="false">C$2249</f>
        <v>1</v>
      </c>
      <c r="D3009" s="3" t="s">
        <v>249</v>
      </c>
      <c r="E3009" s="3" t="n">
        <f aca="false">E$2249</f>
        <v>2014</v>
      </c>
      <c r="F3009" s="3" t="n">
        <f aca="false">F$2249</f>
        <v>2016</v>
      </c>
      <c r="G3009" s="3" t="n">
        <v>67.115088251359</v>
      </c>
      <c r="H3009" s="3"/>
      <c r="I3009" s="3"/>
      <c r="J3009" s="3"/>
      <c r="K3009" s="3" t="str">
        <f aca="false">K$2249</f>
        <v>Proporção de idosos (mais de 60 anos) que recebem previdência social</v>
      </c>
      <c r="L3009" s="3" t="str">
        <f aca="false">L$2249</f>
        <v>IBGE</v>
      </c>
      <c r="M3009" s="3" t="str">
        <f aca="false">M$2249</f>
        <v>Porcentagem %</v>
      </c>
      <c r="N3009" s="5" t="s">
        <v>150</v>
      </c>
      <c r="O3009" s="3" t="n">
        <v>48.9746881537732</v>
      </c>
    </row>
    <row r="3010" customFormat="false" ht="15" hidden="false" customHeight="true" outlineLevel="0" collapsed="false">
      <c r="A3010" s="3" t="str">
        <f aca="false">A$2250</f>
        <v>Sustentabilidade Social</v>
      </c>
      <c r="B3010" s="3" t="str">
        <f aca="false">B$2250</f>
        <v>Mortalidade na infância</v>
      </c>
      <c r="C3010" s="3" t="n">
        <f aca="false">C$2250</f>
        <v>-1</v>
      </c>
      <c r="D3010" s="3" t="s">
        <v>249</v>
      </c>
      <c r="E3010" s="3" t="n">
        <f aca="false">E$2250</f>
        <v>2014</v>
      </c>
      <c r="F3010" s="3" t="n">
        <f aca="false">F$2250</f>
        <v>2016</v>
      </c>
      <c r="G3010" s="3" t="n">
        <v>13.2665992306275</v>
      </c>
      <c r="H3010" s="3"/>
      <c r="I3010" s="3"/>
      <c r="J3010" s="3"/>
      <c r="K3010" s="3" t="str">
        <f aca="false">K$2250</f>
        <v>Óbitos de menores de cinco anos por grupo de 1.000 nascidos vivos</v>
      </c>
      <c r="L3010" s="3" t="str">
        <f aca="false">L$2250</f>
        <v>Datasus</v>
      </c>
      <c r="M3010" s="3" t="str">
        <f aca="false">M$2250</f>
        <v>Porcentagem %</v>
      </c>
      <c r="N3010" s="5"/>
      <c r="O3010" s="3" t="n">
        <v>81.4420860598439</v>
      </c>
    </row>
    <row r="3011" customFormat="false" ht="15" hidden="false" customHeight="true" outlineLevel="0" collapsed="false">
      <c r="A3011" s="3" t="str">
        <f aca="false">A$2251</f>
        <v>Sustentabilidade Social</v>
      </c>
      <c r="B3011" s="3" t="str">
        <f aca="false">B$2251</f>
        <v> Total</v>
      </c>
      <c r="C3011" s="3" t="n">
        <f aca="false">C$2251</f>
        <v>1</v>
      </c>
      <c r="D3011" s="3" t="s">
        <v>249</v>
      </c>
      <c r="E3011" s="3" t="n">
        <f aca="false">E$2251</f>
        <v>2016</v>
      </c>
      <c r="F3011" s="3" t="n">
        <f aca="false">F$2251</f>
        <v>2016</v>
      </c>
      <c r="G3011" s="3" t="n">
        <v>75.0993134437065</v>
      </c>
      <c r="H3011" s="3"/>
      <c r="I3011" s="3"/>
      <c r="J3011" s="3"/>
      <c r="K3011" s="3" t="str">
        <f aca="false">K$2251</f>
        <v>Nota obtida via normalização e ponderação de indicadores que variam de 0 a 100.</v>
      </c>
      <c r="L3011" s="3" t="str">
        <f aca="false">L$2251</f>
        <v>Tendências</v>
      </c>
      <c r="M3011" s="3" t="str">
        <f aca="false">M$2251</f>
        <v>Nota de 0 a 100</v>
      </c>
      <c r="N3011" s="5"/>
      <c r="O3011" s="3" t="n">
        <v>81.1663890951769</v>
      </c>
    </row>
    <row r="3012" customFormat="false" ht="15" hidden="false" customHeight="true" outlineLevel="0" collapsed="false">
      <c r="A3012" s="3" t="str">
        <f aca="false">A$2252</f>
        <v> Ranking Geral</v>
      </c>
      <c r="B3012" s="3" t="str">
        <f aca="false">B$2252</f>
        <v> Total</v>
      </c>
      <c r="C3012" s="3" t="n">
        <f aca="false">C$2252</f>
        <v>1</v>
      </c>
      <c r="D3012" s="3" t="s">
        <v>249</v>
      </c>
      <c r="E3012" s="3" t="n">
        <f aca="false">E$2252</f>
        <v>2016</v>
      </c>
      <c r="F3012" s="3" t="n">
        <f aca="false">F$2252</f>
        <v>2016</v>
      </c>
      <c r="G3012" s="3" t="n">
        <v>57.5342895144531</v>
      </c>
      <c r="H3012" s="3"/>
      <c r="I3012" s="3"/>
      <c r="J3012" s="3"/>
      <c r="K3012" s="3" t="str">
        <f aca="false">K$2252</f>
        <v>Nota obtida via normalização e ponderação de indicadores que variam de 0 a 100.</v>
      </c>
      <c r="L3012" s="3" t="str">
        <f aca="false">L$2252</f>
        <v>Tendências</v>
      </c>
      <c r="M3012" s="3" t="str">
        <f aca="false">M$2252</f>
        <v>Nota de 0 a 100</v>
      </c>
      <c r="N3012" s="5"/>
      <c r="O3012" s="3" t="n">
        <v>57.5342895144531</v>
      </c>
    </row>
    <row r="3013" customFormat="false" ht="15" hidden="false" customHeight="true" outlineLevel="0" collapsed="false">
      <c r="A3013" s="3" t="str">
        <f aca="false">A$2177</f>
        <v>Sustentabilidade Ambiental</v>
      </c>
      <c r="B3013" s="3" t="str">
        <f aca="false">B$2177</f>
        <v>Emissões de CO2</v>
      </c>
      <c r="C3013" s="3" t="n">
        <f aca="false">C$2177</f>
        <v>-1</v>
      </c>
      <c r="D3013" s="3" t="s">
        <v>250</v>
      </c>
      <c r="E3013" s="3" t="n">
        <f aca="false">E$2177</f>
        <v>2014</v>
      </c>
      <c r="F3013" s="3" t="n">
        <f aca="false">F$2177</f>
        <v>2016</v>
      </c>
      <c r="G3013" s="3" t="n">
        <v>5.85983542053051</v>
      </c>
      <c r="H3013" s="3"/>
      <c r="I3013" s="3"/>
      <c r="J3013" s="3"/>
      <c r="K3013" s="3" t="str">
        <f aca="false">K$2177</f>
        <v>CO2 emitido e derivado de remoção de unidades de conservação (toneladas por habitante).</v>
      </c>
      <c r="L3013" s="3" t="str">
        <f aca="false">L$2177</f>
        <v>SEEG/OC</v>
      </c>
      <c r="M3013" s="3" t="str">
        <f aca="false">M$2177</f>
        <v>Toneladas emitidas de CO2  por habitante</v>
      </c>
      <c r="N3013" s="5" t="str">
        <f aca="false">N$71</f>
        <v>A partir da publicação de 2019, ou seja, do dado de 2017, o denominador foi alterado de população para PIB total (o PIB utilizado para cálculo é estimado pela Tendências)</v>
      </c>
      <c r="O3013" s="3" t="n">
        <v>26.6410777645169</v>
      </c>
    </row>
    <row r="3014" customFormat="false" ht="15" hidden="false" customHeight="true" outlineLevel="0" collapsed="false">
      <c r="A3014" s="3" t="str">
        <f aca="false">A$2178</f>
        <v>Sustentabilidade Ambiental</v>
      </c>
      <c r="B3014" s="3" t="str">
        <f aca="false">B$2178</f>
        <v>Serviços Urbanos</v>
      </c>
      <c r="C3014" s="3" t="n">
        <f aca="false">C$2178</f>
        <v>1</v>
      </c>
      <c r="D3014" s="3" t="s">
        <v>250</v>
      </c>
      <c r="E3014" s="3" t="n">
        <f aca="false">E$2178</f>
        <v>2014</v>
      </c>
      <c r="F3014" s="3" t="n">
        <f aca="false">F$2178</f>
        <v>2016</v>
      </c>
      <c r="G3014" s="3" t="n">
        <v>1.13135952104967</v>
      </c>
      <c r="H3014" s="3"/>
      <c r="I3014" s="3"/>
      <c r="J3014" s="3"/>
      <c r="K3014" s="3" t="str">
        <f aca="false">K$2178</f>
        <v>Oferta de serviços municipais para coleta de materiais especias e limpeza urbana (Nota: 0-2).</v>
      </c>
      <c r="L3014" s="3" t="str">
        <f aca="false">L$2178</f>
        <v>SNIS</v>
      </c>
      <c r="M3014" s="3" t="str">
        <f aca="false">M$2178</f>
        <v>Pontuação de 0 a 2</v>
      </c>
      <c r="N3014" s="5"/>
      <c r="O3014" s="3" t="n">
        <v>53.0603003797967</v>
      </c>
    </row>
    <row r="3015" customFormat="false" ht="15" hidden="false" customHeight="true" outlineLevel="0" collapsed="false">
      <c r="A3015" s="3" t="str">
        <f aca="false">A$2179</f>
        <v>Sustentabilidade Ambiental</v>
      </c>
      <c r="B3015" s="3" t="str">
        <f aca="false">B$2179</f>
        <v>Destinação do Lixo</v>
      </c>
      <c r="C3015" s="3" t="n">
        <f aca="false">C$2179</f>
        <v>1</v>
      </c>
      <c r="D3015" s="3" t="s">
        <v>250</v>
      </c>
      <c r="E3015" s="3" t="n">
        <f aca="false">E$2179</f>
        <v>2014</v>
      </c>
      <c r="F3015" s="3" t="n">
        <f aca="false">F$2179</f>
        <v>2016</v>
      </c>
      <c r="G3015" s="3" t="n">
        <v>0.367220172075891</v>
      </c>
      <c r="H3015" s="3"/>
      <c r="I3015" s="3"/>
      <c r="J3015" s="3"/>
      <c r="K3015" s="3" t="str">
        <f aca="false">K$2179</f>
        <v>Destinação adequada para o tipo de resíduo sólido e qualidade das unidades de destino em solo (Nota: 0-1)</v>
      </c>
      <c r="L3015" s="3" t="str">
        <f aca="false">L$2179</f>
        <v>SNIS</v>
      </c>
      <c r="M3015" s="3" t="str">
        <f aca="false">M$2179</f>
        <v>Pontuação de 0 a 1</v>
      </c>
      <c r="N3015" s="5"/>
      <c r="O3015" s="3" t="n">
        <v>42.8110033562844</v>
      </c>
    </row>
    <row r="3016" customFormat="false" ht="15" hidden="false" customHeight="true" outlineLevel="0" collapsed="false">
      <c r="A3016" s="3" t="str">
        <f aca="false">A$2180</f>
        <v>Sustentabilidade Ambiental</v>
      </c>
      <c r="B3016" s="3" t="str">
        <f aca="false">B$2180</f>
        <v>Tratamento de Esgoto</v>
      </c>
      <c r="C3016" s="3" t="n">
        <f aca="false">C$2180</f>
        <v>1</v>
      </c>
      <c r="D3016" s="3" t="s">
        <v>250</v>
      </c>
      <c r="E3016" s="3" t="n">
        <f aca="false">E$2180</f>
        <v>2014</v>
      </c>
      <c r="F3016" s="3" t="n">
        <f aca="false">F$2180</f>
        <v>2016</v>
      </c>
      <c r="G3016" s="3" t="n">
        <v>36.58</v>
      </c>
      <c r="H3016" s="3"/>
      <c r="I3016" s="3"/>
      <c r="J3016" s="3"/>
      <c r="K3016" s="3" t="str">
        <f aca="false">K$2180</f>
        <v>Parcela tratada do total de água consumida no estado.</v>
      </c>
      <c r="L3016" s="3" t="str">
        <f aca="false">L$2180</f>
        <v>SNIS</v>
      </c>
      <c r="M3016" s="3" t="str">
        <f aca="false">M$2180</f>
        <v>Porcentagem %</v>
      </c>
      <c r="N301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016" s="3" t="n">
        <v>50.3791192767571</v>
      </c>
    </row>
    <row r="3017" customFormat="false" ht="15" hidden="false" customHeight="true" outlineLevel="0" collapsed="false">
      <c r="A3017" s="3" t="str">
        <f aca="false">A$2181</f>
        <v>Sustentabilidade Ambiental</v>
      </c>
      <c r="B3017" s="3" t="str">
        <f aca="false">B$2181</f>
        <v> Total</v>
      </c>
      <c r="C3017" s="3" t="n">
        <f aca="false">C$2181</f>
        <v>1</v>
      </c>
      <c r="D3017" s="3" t="s">
        <v>250</v>
      </c>
      <c r="E3017" s="3" t="n">
        <f aca="false">E$2181</f>
        <v>2016</v>
      </c>
      <c r="F3017" s="3" t="n">
        <f aca="false">F$2181</f>
        <v>2016</v>
      </c>
      <c r="G3017" s="3" t="n">
        <v>41.8970858343131</v>
      </c>
      <c r="H3017" s="3"/>
      <c r="I3017" s="3"/>
      <c r="J3017" s="3"/>
      <c r="K3017" s="3" t="str">
        <f aca="false">K$2181</f>
        <v>Nota obtida via normalização e ponderação de indicadores que variam de 0 a 100.</v>
      </c>
      <c r="L3017" s="3" t="str">
        <f aca="false">L$2181</f>
        <v>Tendências</v>
      </c>
      <c r="M3017" s="3" t="str">
        <f aca="false">M$2181</f>
        <v>Nota de 0 a 100</v>
      </c>
      <c r="N3017" s="5"/>
      <c r="O3017" s="3" t="n">
        <v>49.3604555709579</v>
      </c>
    </row>
    <row r="3018" customFormat="false" ht="15" hidden="false" customHeight="true" outlineLevel="0" collapsed="false">
      <c r="A3018" s="3" t="str">
        <f aca="false">A$2182</f>
        <v>Capital Humano</v>
      </c>
      <c r="B3018" s="3" t="str">
        <f aca="false">B$2182</f>
        <v>Custo de Mão de Obra</v>
      </c>
      <c r="C3018" s="3" t="n">
        <f aca="false">C$2182</f>
        <v>-1</v>
      </c>
      <c r="D3018" s="3" t="s">
        <v>250</v>
      </c>
      <c r="E3018" s="3" t="n">
        <f aca="false">E$2182</f>
        <v>2015</v>
      </c>
      <c r="F3018" s="3" t="n">
        <f aca="false">F$2182</f>
        <v>2016</v>
      </c>
      <c r="G3018" s="3" t="n">
        <v>1758</v>
      </c>
      <c r="H3018" s="3"/>
      <c r="I3018" s="3"/>
      <c r="J3018" s="3"/>
      <c r="K3018" s="3" t="str">
        <f aca="false">K$2182</f>
        <v>Rendimento médio nominal de todos os trabalhos, habitualmente recebido por mês, pelas pessoas de 14 anos ou mais de idade, ocupadas na semana de referência, com rendimento de trabalho (Reais)</v>
      </c>
      <c r="L3018" s="3" t="str">
        <f aca="false">L$2182</f>
        <v>PNADc /IBGE</v>
      </c>
      <c r="M3018" s="3" t="str">
        <f aca="false">M$2182</f>
        <v>Reais (R$)</v>
      </c>
      <c r="N3018" s="3" t="str">
        <f aca="false">N$17</f>
        <v>A partir da publicação de 2016, ou seja, do dado de 2015, passou a ser usado o rendimento médio nominal de todos os trabalhos, antes disso se usava o rendimento médio real do trabalho principal</v>
      </c>
      <c r="O3018" s="3" t="n">
        <v>69.3749386713767</v>
      </c>
    </row>
    <row r="3019" customFormat="false" ht="15" hidden="false" customHeight="true" outlineLevel="0" collapsed="false">
      <c r="A3019" s="3" t="str">
        <f aca="false">A$2183</f>
        <v>Capital Humano</v>
      </c>
      <c r="B3019" s="3" t="str">
        <f aca="false">B$2183</f>
        <v>PEA com Ensino Superior</v>
      </c>
      <c r="C3019" s="3" t="n">
        <f aca="false">C$2183</f>
        <v>1</v>
      </c>
      <c r="D3019" s="3" t="s">
        <v>250</v>
      </c>
      <c r="E3019" s="3" t="n">
        <f aca="false">E$2183</f>
        <v>2014</v>
      </c>
      <c r="F3019" s="3" t="n">
        <f aca="false">F$2183</f>
        <v>2016</v>
      </c>
      <c r="G3019" s="3" t="n">
        <v>13.9249146757679</v>
      </c>
      <c r="H3019" s="3"/>
      <c r="I3019" s="3"/>
      <c r="J3019" s="3"/>
      <c r="K3019" s="3" t="str">
        <f aca="false">K$2183</f>
        <v>Pessoas de 10 anos ou mais de idade com 15 anos ou mais de estudo/população economicamente ativa.</v>
      </c>
      <c r="L3019" s="3" t="str">
        <f aca="false">L$2183</f>
        <v>PNADc /IBGE</v>
      </c>
      <c r="M3019" s="3" t="str">
        <f aca="false">M$2183</f>
        <v>Porcentagem %</v>
      </c>
      <c r="N3019" s="5"/>
      <c r="O3019" s="3" t="n">
        <v>39.9549687853752</v>
      </c>
    </row>
    <row r="3020" customFormat="false" ht="15" hidden="false" customHeight="true" outlineLevel="0" collapsed="false">
      <c r="A3020" s="3" t="str">
        <f aca="false">A$2184</f>
        <v>Capital Humano</v>
      </c>
      <c r="B3020" s="3" t="str">
        <f aca="false">B$2184</f>
        <v>Produtividade do Trabalho</v>
      </c>
      <c r="C3020" s="3" t="n">
        <f aca="false">C$2184</f>
        <v>1</v>
      </c>
      <c r="D3020" s="3" t="s">
        <v>250</v>
      </c>
      <c r="E3020" s="3" t="n">
        <f aca="false">E$2184</f>
        <v>2014</v>
      </c>
      <c r="F3020" s="3" t="n">
        <f aca="false">F$2184</f>
        <v>2016</v>
      </c>
      <c r="G3020" s="3" t="n">
        <v>36.3651588062042</v>
      </c>
      <c r="H3020" s="3"/>
      <c r="I3020" s="3"/>
      <c r="J3020" s="3"/>
      <c r="K3020" s="3" t="str">
        <f aca="false">K$2184</f>
        <v>PIB pelo total de pessoas ocupadas no período</v>
      </c>
      <c r="L3020" s="3" t="str">
        <f aca="false">L$2184</f>
        <v>PNADc /IBGE</v>
      </c>
      <c r="M3020" s="3" t="str">
        <f aca="false">M$2184</f>
        <v>Mil Reais (R$) por habitante</v>
      </c>
      <c r="N3020" s="5" t="str">
        <f aca="false">N$19</f>
        <v>O PIB utilizado para cálculo é estimado pela Tendências</v>
      </c>
      <c r="O3020" s="3" t="n">
        <v>21.374761466931</v>
      </c>
    </row>
    <row r="3021" customFormat="false" ht="15" hidden="false" customHeight="true" outlineLevel="0" collapsed="false">
      <c r="A3021" s="3" t="str">
        <f aca="false">A$2185</f>
        <v>Capital Humano</v>
      </c>
      <c r="B3021" s="3" t="str">
        <f aca="false">B$2185</f>
        <v>Qualificação dos Trabalhadores</v>
      </c>
      <c r="C3021" s="3" t="n">
        <f aca="false">C$2185</f>
        <v>1</v>
      </c>
      <c r="D3021" s="3" t="s">
        <v>250</v>
      </c>
      <c r="E3021" s="3" t="n">
        <f aca="false">E$2185</f>
        <v>2014</v>
      </c>
      <c r="F3021" s="3" t="n">
        <f aca="false">F$2185</f>
        <v>2016</v>
      </c>
      <c r="G3021" s="3" t="n">
        <v>9.8675591</v>
      </c>
      <c r="H3021" s="3"/>
      <c r="I3021" s="3"/>
      <c r="J3021" s="3"/>
      <c r="K3021" s="3" t="str">
        <f aca="false">K$2185</f>
        <v>Anos de estudos da população economicamente ativa.</v>
      </c>
      <c r="L3021" s="3" t="str">
        <f aca="false">L$2185</f>
        <v>PNADc /IBGE</v>
      </c>
      <c r="M3021" s="3" t="str">
        <f aca="false">M$2185</f>
        <v>Anos</v>
      </c>
      <c r="N3021" s="5"/>
      <c r="O3021" s="3" t="n">
        <v>52.0586035278823</v>
      </c>
    </row>
    <row r="3022" customFormat="false" ht="15" hidden="false" customHeight="true" outlineLevel="0" collapsed="false">
      <c r="A3022" s="3" t="str">
        <f aca="false">A$2186</f>
        <v>Capital Humano</v>
      </c>
      <c r="B3022" s="3" t="str">
        <f aca="false">B$2186</f>
        <v> Total</v>
      </c>
      <c r="C3022" s="3" t="n">
        <f aca="false">C$2186</f>
        <v>1</v>
      </c>
      <c r="D3022" s="3" t="s">
        <v>250</v>
      </c>
      <c r="E3022" s="3" t="n">
        <f aca="false">E$2186</f>
        <v>2016</v>
      </c>
      <c r="F3022" s="3" t="n">
        <f aca="false">F$2186</f>
        <v>2016</v>
      </c>
      <c r="G3022" s="3" t="n">
        <v>51.328259065963</v>
      </c>
      <c r="H3022" s="3"/>
      <c r="I3022" s="3"/>
      <c r="J3022" s="3"/>
      <c r="K3022" s="3" t="str">
        <f aca="false">K$2186</f>
        <v>Nota obtida via normalização e ponderação de indicadores que variam de 0 a 100.</v>
      </c>
      <c r="L3022" s="3" t="str">
        <f aca="false">L$2186</f>
        <v>Tendências</v>
      </c>
      <c r="M3022" s="3" t="str">
        <f aca="false">M$2186</f>
        <v>Nota de 0 a 100</v>
      </c>
      <c r="N3022" s="5"/>
      <c r="O3022" s="3" t="n">
        <v>60.4850091026503</v>
      </c>
    </row>
    <row r="3023" customFormat="false" ht="15" hidden="false" customHeight="true" outlineLevel="0" collapsed="false">
      <c r="A3023" s="3" t="str">
        <f aca="false">A$2187</f>
        <v>Educação</v>
      </c>
      <c r="B3023" s="3" t="str">
        <f aca="false">B$2187</f>
        <v>Avaliação da Educação</v>
      </c>
      <c r="C3023" s="3" t="n">
        <f aca="false">C$2187</f>
        <v>1</v>
      </c>
      <c r="D3023" s="3" t="s">
        <v>250</v>
      </c>
      <c r="E3023" s="3" t="n">
        <f aca="false">E$2187</f>
        <v>2016</v>
      </c>
      <c r="F3023" s="3" t="n">
        <f aca="false">F$2187</f>
        <v>2016</v>
      </c>
      <c r="G3023" s="3" t="n">
        <v>100</v>
      </c>
      <c r="H3023" s="3"/>
      <c r="I3023" s="3"/>
      <c r="J3023" s="3"/>
      <c r="K3023" s="4" t="str">
        <f aca="false">K$2187</f>
        <v>Dummy para existência avaliações sistemáticas de educação (100 = Há um sistema; 0 = Não há um sistema)</v>
      </c>
      <c r="L3023" s="4" t="str">
        <f aca="false">L$2187</f>
        <v>Secretarias Estaduais de Educação</v>
      </c>
      <c r="M3023" s="4" t="str">
        <f aca="false">M$2187</f>
        <v>Pontuação de 0 ou 100</v>
      </c>
      <c r="N302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023" s="3" t="n">
        <v>10000</v>
      </c>
    </row>
    <row r="3024" customFormat="false" ht="15" hidden="false" customHeight="true" outlineLevel="0" collapsed="false">
      <c r="A3024" s="3" t="str">
        <f aca="false">A$2188</f>
        <v>Educação</v>
      </c>
      <c r="B3024" s="3" t="str">
        <f aca="false">B$2188</f>
        <v>IDEB</v>
      </c>
      <c r="C3024" s="3" t="n">
        <f aca="false">C$2188</f>
        <v>1</v>
      </c>
      <c r="D3024" s="3" t="s">
        <v>250</v>
      </c>
      <c r="E3024" s="3" t="n">
        <f aca="false">E$2188</f>
        <v>2013</v>
      </c>
      <c r="F3024" s="3" t="n">
        <f aca="false">F$2188</f>
        <v>2016</v>
      </c>
      <c r="G3024" s="3" t="n">
        <v>4.49452421622367</v>
      </c>
      <c r="H3024" s="3"/>
      <c r="I3024" s="3"/>
      <c r="J3024" s="3"/>
      <c r="K3024" s="3" t="str">
        <f aca="false">K$2188</f>
        <v>Qualidade da educação básica do Brasil, considera fluxo escolar e média de desempenhos nas avaliações de toda a rede de ensino (nota de  0 a 10)</v>
      </c>
      <c r="L3024" s="3" t="str">
        <f aca="false">L$2188</f>
        <v>INEP</v>
      </c>
      <c r="M3024" s="3" t="str">
        <f aca="false">M$2188</f>
        <v>Pontuação de 0 a 10</v>
      </c>
      <c r="N3024" s="5"/>
      <c r="O3024" s="3" t="n">
        <v>62.4586207391171</v>
      </c>
    </row>
    <row r="3025" customFormat="false" ht="15" hidden="false" customHeight="true" outlineLevel="0" collapsed="false">
      <c r="A3025" s="3" t="str">
        <f aca="false">A$2189</f>
        <v>Educação</v>
      </c>
      <c r="B3025" s="3" t="str">
        <f aca="false">B$2189</f>
        <v>ENEM</v>
      </c>
      <c r="C3025" s="3" t="n">
        <f aca="false">C$2189</f>
        <v>1</v>
      </c>
      <c r="D3025" s="3" t="s">
        <v>250</v>
      </c>
      <c r="E3025" s="3" t="n">
        <f aca="false">E$2189</f>
        <v>2014</v>
      </c>
      <c r="F3025" s="3" t="n">
        <f aca="false">F$2189</f>
        <v>2016</v>
      </c>
      <c r="G3025" s="3" t="n">
        <v>501.17898559</v>
      </c>
      <c r="H3025" s="3"/>
      <c r="I3025" s="3"/>
      <c r="J3025" s="3"/>
      <c r="K3025" s="3" t="str">
        <f aca="false">K$2189</f>
        <v>Desempenho dos alunos do Ensino Médio para acesso ao Ensino Superior e a programas de financiamento em instituições privadas (nota de 0 a 1000).</v>
      </c>
      <c r="L3025" s="3" t="str">
        <f aca="false">L$2189</f>
        <v>INEP</v>
      </c>
      <c r="M3025" s="3" t="str">
        <f aca="false">M$2189</f>
        <v>Pontuação de 0 a 1000</v>
      </c>
      <c r="N3025" s="5"/>
      <c r="O3025" s="3" t="n">
        <v>51.2052504344289</v>
      </c>
    </row>
    <row r="3026" customFormat="false" ht="15" hidden="false" customHeight="true" outlineLevel="0" collapsed="false">
      <c r="A3026" s="3" t="str">
        <f aca="false">A$2190</f>
        <v>Educação</v>
      </c>
      <c r="B3026" s="3" t="str">
        <f aca="false">B$2190</f>
        <v>PISA</v>
      </c>
      <c r="C3026" s="3" t="n">
        <f aca="false">C$2190</f>
        <v>1</v>
      </c>
      <c r="D3026" s="3" t="s">
        <v>250</v>
      </c>
      <c r="E3026" s="3" t="n">
        <f aca="false">E$2190</f>
        <v>2012</v>
      </c>
      <c r="F3026" s="3" t="n">
        <f aca="false">F$2190</f>
        <v>2016</v>
      </c>
      <c r="G3026" s="3" t="n">
        <v>416.9</v>
      </c>
      <c r="H3026" s="3"/>
      <c r="I3026" s="3"/>
      <c r="J3026" s="3"/>
      <c r="K3026" s="3" t="str">
        <f aca="false">K$2190</f>
        <v>Desempenho dos estudantes na faixa dos 15 anos no Programa internacional de avaliação dos estudantes (Nota: 0-1000)</v>
      </c>
      <c r="L3026" s="3" t="str">
        <f aca="false">L$2190</f>
        <v>PISA</v>
      </c>
      <c r="M3026" s="3" t="str">
        <f aca="false">M$2190</f>
        <v>Pontuação de 0 a 1000</v>
      </c>
      <c r="N3026" s="5"/>
      <c r="O3026" s="3" t="n">
        <v>91.6077738515901</v>
      </c>
    </row>
    <row r="3027" customFormat="false" ht="15" hidden="false" customHeight="true" outlineLevel="0" collapsed="false">
      <c r="A3027" s="3" t="str">
        <f aca="false">A$2191</f>
        <v>Educação</v>
      </c>
      <c r="B3027" s="3" t="str">
        <f aca="false">B$2191</f>
        <v>Índice de Oportunidade da Educação</v>
      </c>
      <c r="C3027" s="3" t="n">
        <f aca="false">C$2191</f>
        <v>1</v>
      </c>
      <c r="D3027" s="3" t="s">
        <v>250</v>
      </c>
      <c r="E3027" s="3" t="n">
        <f aca="false">E$2191</f>
        <v>2015</v>
      </c>
      <c r="F3027" s="3" t="n">
        <f aca="false">F$2191</f>
        <v>2016</v>
      </c>
      <c r="G3027" s="3" t="n">
        <v>4.332458</v>
      </c>
      <c r="H3027" s="3"/>
      <c r="I3027" s="3"/>
      <c r="J3027" s="3"/>
      <c r="K3027" s="3" t="str">
        <f aca="false">K$2191</f>
        <v>Mede a qualidade das oportunidades educacionais oferecidas por municípios e estados (Nota: 0-10)</v>
      </c>
      <c r="L3027" s="3" t="str">
        <f aca="false">L$2191</f>
        <v>CLP/Metas</v>
      </c>
      <c r="M3027" s="3" t="str">
        <f aca="false">M$2191</f>
        <v>Pontuação de 0 a 10</v>
      </c>
      <c r="N3027" s="5"/>
      <c r="O3027" s="3" t="n">
        <v>54.2779387432713</v>
      </c>
    </row>
    <row r="3028" customFormat="false" ht="15" hidden="false" customHeight="true" outlineLevel="0" collapsed="false">
      <c r="A3028" s="3" t="str">
        <f aca="false">A$2192</f>
        <v>Educação</v>
      </c>
      <c r="B3028" s="3" t="str">
        <f aca="false">B$2192</f>
        <v>Taxa de Abandono do Ensino Fundamental</v>
      </c>
      <c r="C3028" s="3" t="n">
        <f aca="false">C$2192</f>
        <v>-1</v>
      </c>
      <c r="D3028" s="3" t="s">
        <v>250</v>
      </c>
      <c r="E3028" s="3" t="n">
        <f aca="false">E$2192</f>
        <v>2014</v>
      </c>
      <c r="F3028" s="3" t="n">
        <f aca="false">F$2192</f>
        <v>2016</v>
      </c>
      <c r="G3028" s="3" t="n">
        <v>4.04275421456385</v>
      </c>
      <c r="H3028" s="3"/>
      <c r="I3028" s="3"/>
      <c r="J3028" s="3"/>
      <c r="K3028" s="3" t="str">
        <f aca="false">K$2192</f>
        <v>Porcentagem dos alunos do ensino fundamental que abandonam os estudos</v>
      </c>
      <c r="L3028" s="3" t="str">
        <f aca="false">L$2192</f>
        <v>Portal Qedu</v>
      </c>
      <c r="M3028" s="3" t="str">
        <f aca="false">M$2192</f>
        <v>Porcentagem %</v>
      </c>
      <c r="N3028" s="5" t="str">
        <f aca="false">N$27</f>
        <v>A partir de 2017 o indicador Taxa de abandono do ensino fundamental foi substituído pelo Taxa de frequência líquida do ensino fundamental</v>
      </c>
      <c r="O3028" s="3" t="n">
        <v>65.6979644334348</v>
      </c>
    </row>
    <row r="3029" customFormat="false" ht="15" hidden="false" customHeight="true" outlineLevel="0" collapsed="false">
      <c r="A3029" s="3" t="str">
        <f aca="false">A$2193</f>
        <v>Educação</v>
      </c>
      <c r="B3029" s="3" t="str">
        <f aca="false">B$2193</f>
        <v>Taxa de Abandono do Ensino Médio</v>
      </c>
      <c r="C3029" s="3" t="n">
        <f aca="false">C$2193</f>
        <v>-1</v>
      </c>
      <c r="D3029" s="3" t="s">
        <v>250</v>
      </c>
      <c r="E3029" s="3" t="n">
        <f aca="false">E$2193</f>
        <v>2014</v>
      </c>
      <c r="F3029" s="3" t="n">
        <f aca="false">F$2193</f>
        <v>2016</v>
      </c>
      <c r="G3029" s="3" t="n">
        <v>8.16118230073816</v>
      </c>
      <c r="H3029" s="3"/>
      <c r="I3029" s="3"/>
      <c r="J3029" s="3"/>
      <c r="K3029" s="3" t="str">
        <f aca="false">K$2193</f>
        <v>Porcentagem dos alunos do ensino médio que abandonam os estudos.</v>
      </c>
      <c r="L3029" s="3" t="str">
        <f aca="false">L$2193</f>
        <v>Portal Qedu</v>
      </c>
      <c r="M3029" s="3" t="str">
        <f aca="false">M$2193</f>
        <v>Porcentagem %</v>
      </c>
      <c r="N3029" s="5" t="str">
        <f aca="false">N$28</f>
        <v>A partir de 2017 o indicador Taxa de abandono do ensino médio foi substituído pelo Taxa de frequência líquida do ensino médio</v>
      </c>
      <c r="O3029" s="3" t="n">
        <v>61.537268366749</v>
      </c>
    </row>
    <row r="3030" customFormat="false" ht="15" hidden="false" customHeight="true" outlineLevel="0" collapsed="false">
      <c r="A3030" s="3" t="str">
        <f aca="false">A$2194</f>
        <v>Educação</v>
      </c>
      <c r="B3030" s="3" t="str">
        <f aca="false">B$2194</f>
        <v> Total</v>
      </c>
      <c r="C3030" s="3" t="n">
        <f aca="false">C$2194</f>
        <v>1</v>
      </c>
      <c r="D3030" s="3" t="s">
        <v>250</v>
      </c>
      <c r="E3030" s="3" t="n">
        <f aca="false">E$2194</f>
        <v>2016</v>
      </c>
      <c r="F3030" s="3" t="n">
        <f aca="false">F$2194</f>
        <v>2016</v>
      </c>
      <c r="G3030" s="3" t="n">
        <v>64.4489497881402</v>
      </c>
      <c r="H3030" s="3"/>
      <c r="I3030" s="3"/>
      <c r="J3030" s="3"/>
      <c r="K3030" s="3" t="str">
        <f aca="false">K$2194</f>
        <v>Nota obtida via normalização e ponderação de indicadores que variam de 0 a 100.</v>
      </c>
      <c r="L3030" s="3" t="str">
        <f aca="false">L$2194</f>
        <v>Tendências</v>
      </c>
      <c r="M3030" s="3" t="str">
        <f aca="false">M$2194</f>
        <v>Nota de 0 a 100</v>
      </c>
      <c r="N3030" s="5"/>
      <c r="O3030" s="3" t="n">
        <v>60.7250369017285</v>
      </c>
    </row>
    <row r="3031" customFormat="false" ht="15" hidden="false" customHeight="true" outlineLevel="0" collapsed="false">
      <c r="A3031" s="3" t="str">
        <f aca="false">A$2195</f>
        <v>Eficiência da Máquina Pública</v>
      </c>
      <c r="B3031" s="3" t="str">
        <f aca="false">B$2195</f>
        <v>Eficiência do Judiciário</v>
      </c>
      <c r="C3031" s="3" t="n">
        <f aca="false">C$2195</f>
        <v>-1</v>
      </c>
      <c r="D3031" s="3" t="s">
        <v>250</v>
      </c>
      <c r="E3031" s="3" t="n">
        <f aca="false">E$2195</f>
        <v>2014</v>
      </c>
      <c r="F3031" s="3" t="n">
        <f aca="false">F$2195</f>
        <v>2016</v>
      </c>
      <c r="G3031" s="3" t="n">
        <v>61.6247213509301</v>
      </c>
      <c r="H3031" s="3"/>
      <c r="I3031" s="3"/>
      <c r="J3031" s="3"/>
      <c r="K3031" s="3" t="str">
        <f aca="false">K$2195</f>
        <v>Taxa de congestionamento = 1 - (processos baixados)/(casos novos + casos pendentes)</v>
      </c>
      <c r="L3031" s="3" t="str">
        <f aca="false">L$2195</f>
        <v>Justiça em Números/CNJ</v>
      </c>
      <c r="M3031" s="3" t="str">
        <f aca="false">M$2195</f>
        <v>Porcentagem %</v>
      </c>
      <c r="N303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031" s="3" t="n">
        <v>39.4008826827342</v>
      </c>
    </row>
    <row r="3032" customFormat="false" ht="15" hidden="false" customHeight="true" outlineLevel="0" collapsed="false">
      <c r="A3032" s="3" t="str">
        <f aca="false">A$2196</f>
        <v>Eficiência da Máquina Pública</v>
      </c>
      <c r="B3032" s="3" t="str">
        <f aca="false">B$2196</f>
        <v>Custo do Executivo/PIB</v>
      </c>
      <c r="C3032" s="3" t="n">
        <f aca="false">C$2196</f>
        <v>-1</v>
      </c>
      <c r="D3032" s="3" t="s">
        <v>250</v>
      </c>
      <c r="E3032" s="3" t="n">
        <f aca="false">E$2196</f>
        <v>2015</v>
      </c>
      <c r="F3032" s="3" t="n">
        <f aca="false">F$2196</f>
        <v>2016</v>
      </c>
      <c r="G3032" s="3" t="n">
        <v>1.27886542260676</v>
      </c>
      <c r="H3032" s="3"/>
      <c r="I3032" s="3"/>
      <c r="J3032" s="3"/>
      <c r="K3032" s="3" t="str">
        <f aca="false">K$2196</f>
        <v>Recursos públicos alocados na administração direta / PIB</v>
      </c>
      <c r="L3032" s="3" t="str">
        <f aca="false">L$2196</f>
        <v>FINBRA/Siconfi</v>
      </c>
      <c r="M3032" s="3" t="str">
        <f aca="false">M$2196</f>
        <v>Porcentagem %</v>
      </c>
      <c r="N3032" s="3" t="str">
        <f aca="false">N$61</f>
        <v>O PIB utilizado para cálculo é estimado pela Tendências</v>
      </c>
      <c r="O3032" s="3" t="n">
        <v>87.7109332735715</v>
      </c>
    </row>
    <row r="3033" customFormat="false" ht="15" hidden="false" customHeight="true" outlineLevel="0" collapsed="false">
      <c r="A3033" s="3" t="str">
        <f aca="false">A$2197</f>
        <v>Eficiência da Máquina Pública</v>
      </c>
      <c r="B3033" s="3" t="str">
        <f aca="false">B$2197</f>
        <v>Custo do Judiciário/PIB</v>
      </c>
      <c r="C3033" s="3" t="n">
        <f aca="false">C$2197</f>
        <v>-1</v>
      </c>
      <c r="D3033" s="3" t="s">
        <v>250</v>
      </c>
      <c r="E3033" s="3" t="n">
        <f aca="false">E$2197</f>
        <v>2015</v>
      </c>
      <c r="F3033" s="3" t="n">
        <f aca="false">F$2197</f>
        <v>2016</v>
      </c>
      <c r="G3033" s="3" t="n">
        <v>1.31720638493756</v>
      </c>
      <c r="H3033" s="3"/>
      <c r="I3033" s="3"/>
      <c r="J3033" s="3"/>
      <c r="K3033" s="3" t="str">
        <f aca="false">K$2197</f>
        <v>Recursos públicos alocados no judiciário / PIB</v>
      </c>
      <c r="L3033" s="3" t="str">
        <f aca="false">L$2197</f>
        <v>FINBRA/Siconfi</v>
      </c>
      <c r="M3033" s="3" t="str">
        <f aca="false">M$2197</f>
        <v>Porcentagem %</v>
      </c>
      <c r="N3033" s="3" t="str">
        <f aca="false">N$63</f>
        <v>O PIB utilizado para cálculo é estimado pela Tendências. O Distrito Federal não é válido nesse indicador.</v>
      </c>
      <c r="O3033" s="3" t="n">
        <v>85.4415607314805</v>
      </c>
    </row>
    <row r="3034" customFormat="false" ht="15" hidden="false" customHeight="true" outlineLevel="0" collapsed="false">
      <c r="A3034" s="3" t="str">
        <f aca="false">A$2198</f>
        <v>Eficiência da Máquina Pública</v>
      </c>
      <c r="B3034" s="3" t="str">
        <f aca="false">B$2198</f>
        <v>Custo do Legislativo/PIB</v>
      </c>
      <c r="C3034" s="3" t="n">
        <f aca="false">C$2198</f>
        <v>-1</v>
      </c>
      <c r="D3034" s="3" t="s">
        <v>250</v>
      </c>
      <c r="E3034" s="3" t="n">
        <f aca="false">E$2198</f>
        <v>2015</v>
      </c>
      <c r="F3034" s="3" t="n">
        <f aca="false">F$2198</f>
        <v>2016</v>
      </c>
      <c r="G3034" s="3" t="n">
        <v>0.697484812423024</v>
      </c>
      <c r="H3034" s="3"/>
      <c r="I3034" s="3"/>
      <c r="J3034" s="3"/>
      <c r="K3034" s="3" t="str">
        <f aca="false">K$2198</f>
        <v>Recursos públicos alocados no legislativo / PIB</v>
      </c>
      <c r="L3034" s="3" t="str">
        <f aca="false">L$2198</f>
        <v>FINBRA/Siconfi</v>
      </c>
      <c r="M3034" s="3" t="str">
        <f aca="false">M$2198</f>
        <v>Porcentagem %</v>
      </c>
      <c r="N3034" s="3" t="str">
        <f aca="false">N$64</f>
        <v>O PIB utilizado para cálculo é estimado pela Tendências</v>
      </c>
      <c r="O3034" s="3" t="n">
        <v>68.6540611431476</v>
      </c>
    </row>
    <row r="3035" customFormat="false" ht="15" hidden="false" customHeight="true" outlineLevel="0" collapsed="false">
      <c r="A3035" s="3" t="str">
        <f aca="false">A$2199</f>
        <v>Eficiência da Máquina Pública</v>
      </c>
      <c r="B3035" s="3" t="str">
        <f aca="false">B$2199</f>
        <v>Índice de Transparência</v>
      </c>
      <c r="C3035" s="3" t="n">
        <f aca="false">C$2199</f>
        <v>1</v>
      </c>
      <c r="D3035" s="3" t="s">
        <v>250</v>
      </c>
      <c r="E3035" s="3" t="n">
        <f aca="false">E$2199</f>
        <v>2014</v>
      </c>
      <c r="F3035" s="3" t="n">
        <f aca="false">F$2199</f>
        <v>2016</v>
      </c>
      <c r="G3035" s="3" t="n">
        <v>6.1</v>
      </c>
      <c r="H3035" s="3"/>
      <c r="I3035" s="3"/>
      <c r="J3035" s="3"/>
      <c r="K3035" s="3" t="str">
        <f aca="false">K$2199</f>
        <v>Avaliação dos portais de acesso a informações de gastos estaduais (Nota: 0-10)</v>
      </c>
      <c r="L3035" s="3" t="str">
        <f aca="false">L$2199</f>
        <v>Associação Contas Abertas</v>
      </c>
      <c r="M3035" s="3" t="str">
        <f aca="false">M$2199</f>
        <v>Pontuação de 0 a 10</v>
      </c>
      <c r="N3035" s="3" t="str">
        <f aca="false">N$62</f>
        <v>A partir da edição de 2018, ou seja, do dado de 2016, passou a ser usado a avaliação Escala Brasil Transparente</v>
      </c>
      <c r="O3035" s="3" t="n">
        <v>64.7348951911221</v>
      </c>
    </row>
    <row r="3036" customFormat="false" ht="15" hidden="false" customHeight="true" outlineLevel="0" collapsed="false">
      <c r="A3036" s="3" t="str">
        <f aca="false">A$2200</f>
        <v>Eficiência da Máquina Pública</v>
      </c>
      <c r="B3036" s="3" t="str">
        <f aca="false">B$2200</f>
        <v>% Servidores Comissionados</v>
      </c>
      <c r="C3036" s="3" t="n">
        <f aca="false">C$2200</f>
        <v>-1</v>
      </c>
      <c r="D3036" s="3" t="s">
        <v>250</v>
      </c>
      <c r="E3036" s="3" t="n">
        <f aca="false">E$2200</f>
        <v>2014</v>
      </c>
      <c r="F3036" s="3" t="n">
        <f aca="false">F$2200</f>
        <v>2016</v>
      </c>
      <c r="G3036" s="3" t="n">
        <v>3.1061398567635</v>
      </c>
      <c r="H3036" s="3"/>
      <c r="I3036" s="3"/>
      <c r="J3036" s="3"/>
      <c r="K3036" s="3" t="str">
        <f aca="false">K$2200</f>
        <v>% de cargos comissionados no total de cargos públicos</v>
      </c>
      <c r="L3036" s="3" t="str">
        <f aca="false">L$2200</f>
        <v>IBGE/Estadic</v>
      </c>
      <c r="M3036" s="3" t="str">
        <f aca="false">M$2200</f>
        <v>Porcentagem %</v>
      </c>
      <c r="N3036" s="5"/>
      <c r="O3036" s="3" t="n">
        <v>86.7633108964997</v>
      </c>
    </row>
    <row r="3037" customFormat="false" ht="15" hidden="false" customHeight="true" outlineLevel="0" collapsed="false">
      <c r="A3037" s="3" t="str">
        <f aca="false">A$2201</f>
        <v>Eficiência da Máquina Pública</v>
      </c>
      <c r="B3037" s="3" t="str">
        <f aca="false">B$2201</f>
        <v> Total</v>
      </c>
      <c r="C3037" s="3" t="n">
        <f aca="false">C$2201</f>
        <v>1</v>
      </c>
      <c r="D3037" s="3" t="s">
        <v>250</v>
      </c>
      <c r="E3037" s="3" t="n">
        <f aca="false">E$2201</f>
        <v>2016</v>
      </c>
      <c r="F3037" s="3" t="n">
        <f aca="false">F$2201</f>
        <v>2016</v>
      </c>
      <c r="G3037" s="3" t="n">
        <v>70.8711697654163</v>
      </c>
      <c r="H3037" s="3"/>
      <c r="I3037" s="3"/>
      <c r="J3037" s="3"/>
      <c r="K3037" s="3" t="str">
        <f aca="false">K$2201</f>
        <v>Nota obtida via normalização e ponderação de indicadores que variam de 0 a 100.</v>
      </c>
      <c r="L3037" s="3" t="str">
        <f aca="false">L$2201</f>
        <v>Tendências</v>
      </c>
      <c r="M3037" s="3" t="str">
        <f aca="false">M$2201</f>
        <v>Nota de 0 a 100</v>
      </c>
      <c r="N3037" s="5"/>
      <c r="O3037" s="3" t="n">
        <v>81.7824904934088</v>
      </c>
    </row>
    <row r="3038" customFormat="false" ht="15" hidden="false" customHeight="true" outlineLevel="0" collapsed="false">
      <c r="A3038" s="3" t="str">
        <f aca="false">A$2202</f>
        <v>Infraestrutura</v>
      </c>
      <c r="B3038" s="3" t="str">
        <f aca="false">B$2202</f>
        <v>Acessibilidade do Serviço de Telecomunicações</v>
      </c>
      <c r="C3038" s="3" t="n">
        <f aca="false">C$2202</f>
        <v>1</v>
      </c>
      <c r="D3038" s="3" t="s">
        <v>250</v>
      </c>
      <c r="E3038" s="3" t="n">
        <f aca="false">E$2202</f>
        <v>2015</v>
      </c>
      <c r="F3038" s="3" t="n">
        <f aca="false">F$2202</f>
        <v>2016</v>
      </c>
      <c r="G3038" s="3" t="n">
        <v>138.708325803646</v>
      </c>
      <c r="H3038" s="3"/>
      <c r="I3038" s="3"/>
      <c r="J3038" s="3"/>
      <c r="K3038" s="3" t="str">
        <f aca="false">K$2202</f>
        <v>Densidade de acessos por 100 habitantes (telefonia móvel e banda larga*)</v>
      </c>
      <c r="L3038" s="3" t="str">
        <f aca="false">L$2202</f>
        <v>ANATEL</v>
      </c>
      <c r="M3038" s="3" t="str">
        <f aca="false">M$2202</f>
        <v>Acessos por 100 mil habitantes</v>
      </c>
      <c r="N3038" s="5"/>
      <c r="O3038" s="3" t="n">
        <v>39.1628951863773</v>
      </c>
    </row>
    <row r="3039" customFormat="false" ht="15" hidden="false" customHeight="true" outlineLevel="0" collapsed="false">
      <c r="A3039" s="3" t="str">
        <f aca="false">A$2203</f>
        <v>Infraestrutura</v>
      </c>
      <c r="B3039" s="3" t="str">
        <f aca="false">B$2203</f>
        <v>Custo de Combustíveis</v>
      </c>
      <c r="C3039" s="3" t="n">
        <f aca="false">C$2203</f>
        <v>-1</v>
      </c>
      <c r="D3039" s="3" t="s">
        <v>250</v>
      </c>
      <c r="E3039" s="3" t="n">
        <f aca="false">E$2203</f>
        <v>2015</v>
      </c>
      <c r="F3039" s="3" t="n">
        <f aca="false">F$2203</f>
        <v>2016</v>
      </c>
      <c r="G3039" s="3" t="n">
        <v>3.06626727487856</v>
      </c>
      <c r="H3039" s="3"/>
      <c r="I3039" s="3"/>
      <c r="J3039" s="3"/>
      <c r="K3039" s="3" t="str">
        <f aca="false">K$2203</f>
        <v>Preço pago em reais por consumidores finais (etanol, gasolina e diesel)</v>
      </c>
      <c r="L3039" s="3" t="str">
        <f aca="false">L$2203</f>
        <v>ANP</v>
      </c>
      <c r="M3039" s="3" t="str">
        <f aca="false">M$2203</f>
        <v>Reais (R$)</v>
      </c>
      <c r="N3039" s="5" t="str">
        <f aca="false">N$6</f>
        <v>A partir da edição de 2018, ou seja, do dado de 2017 o preço pago passou a ser ponderado pela participação dos combustíveis no consumo total.</v>
      </c>
      <c r="O3039" s="3" t="n">
        <v>66.8777086418256</v>
      </c>
    </row>
    <row r="3040" customFormat="false" ht="15" hidden="false" customHeight="true" outlineLevel="0" collapsed="false">
      <c r="A3040" s="3" t="str">
        <f aca="false">A$2204</f>
        <v>Infraestrutura</v>
      </c>
      <c r="B3040" s="3" t="str">
        <f aca="false">B$2204</f>
        <v>Custo de Saneamento Básico</v>
      </c>
      <c r="C3040" s="3" t="n">
        <f aca="false">C$2204</f>
        <v>-1</v>
      </c>
      <c r="D3040" s="3" t="s">
        <v>250</v>
      </c>
      <c r="E3040" s="3" t="n">
        <f aca="false">E$2204</f>
        <v>2014</v>
      </c>
      <c r="F3040" s="3" t="n">
        <f aca="false">F$2204</f>
        <v>2016</v>
      </c>
      <c r="G3040" s="3" t="n">
        <v>3.25</v>
      </c>
      <c r="H3040" s="3"/>
      <c r="I3040" s="3"/>
      <c r="J3040" s="3"/>
      <c r="K3040" s="3" t="str">
        <f aca="false">K$2204</f>
        <v>Tarifa média praticada pelo serviço de tratamento e distribuição</v>
      </c>
      <c r="L3040" s="3" t="str">
        <f aca="false">L$2204</f>
        <v>SNIS</v>
      </c>
      <c r="M3040" s="3" t="str">
        <f aca="false">M$2204</f>
        <v>Reais ($) por m3</v>
      </c>
      <c r="N3040" s="5"/>
      <c r="O3040" s="3" t="n">
        <v>45.0354609929078</v>
      </c>
    </row>
    <row r="3041" customFormat="false" ht="15" hidden="false" customHeight="true" outlineLevel="0" collapsed="false">
      <c r="A3041" s="3" t="str">
        <f aca="false">A$2205</f>
        <v>Infraestrutura</v>
      </c>
      <c r="B3041" s="3" t="str">
        <f aca="false">B$2205</f>
        <v>Disponibilidade de Voos Diretos</v>
      </c>
      <c r="C3041" s="3" t="n">
        <f aca="false">C$2205</f>
        <v>1</v>
      </c>
      <c r="D3041" s="3" t="s">
        <v>250</v>
      </c>
      <c r="E3041" s="3" t="n">
        <f aca="false">E$2205</f>
        <v>2015</v>
      </c>
      <c r="F3041" s="3" t="n">
        <f aca="false">F$2205</f>
        <v>2016</v>
      </c>
      <c r="G3041" s="3" t="n">
        <v>10068</v>
      </c>
      <c r="H3041" s="3"/>
      <c r="I3041" s="3"/>
      <c r="J3041" s="3"/>
      <c r="K3041" s="3" t="str">
        <f aca="false">K$2205</f>
        <v>Número de voos diretos</v>
      </c>
      <c r="L3041" s="3" t="str">
        <f aca="false">L$2205</f>
        <v>ANAC</v>
      </c>
      <c r="M3041" s="3" t="str">
        <f aca="false">M$2205</f>
        <v>Número de voos</v>
      </c>
      <c r="N3041" s="5"/>
      <c r="O3041" s="3" t="n">
        <v>3.46812366022258</v>
      </c>
    </row>
    <row r="3042" customFormat="false" ht="15" hidden="false" customHeight="true" outlineLevel="0" collapsed="false">
      <c r="A3042" s="3" t="str">
        <f aca="false">A$2206</f>
        <v>Infraestrutura</v>
      </c>
      <c r="B3042" s="3" t="str">
        <f aca="false">B$2206</f>
        <v>Acesso à Energia Elétrica</v>
      </c>
      <c r="C3042" s="3" t="n">
        <f aca="false">C$2206</f>
        <v>1</v>
      </c>
      <c r="D3042" s="3" t="s">
        <v>250</v>
      </c>
      <c r="E3042" s="3" t="n">
        <f aca="false">E$2206</f>
        <v>2014</v>
      </c>
      <c r="F3042" s="3" t="n">
        <f aca="false">F$2206</f>
        <v>2016</v>
      </c>
      <c r="G3042" s="3" t="n">
        <v>99.6621621621622</v>
      </c>
      <c r="H3042" s="3"/>
      <c r="I3042" s="3"/>
      <c r="J3042" s="3"/>
      <c r="K3042" s="3" t="str">
        <f aca="false">K$2206</f>
        <v>Proporção de domicílios com acesso a energia elétrica (iluminação elétrica).</v>
      </c>
      <c r="L3042" s="3" t="str">
        <f aca="false">L$2206</f>
        <v>PNADc /IBGE</v>
      </c>
      <c r="M3042" s="3" t="str">
        <f aca="false">M$2206</f>
        <v>Porcentagem %</v>
      </c>
      <c r="N3042" s="5"/>
      <c r="O3042" s="3" t="n">
        <v>94.5222007722008</v>
      </c>
    </row>
    <row r="3043" customFormat="false" ht="15" hidden="false" customHeight="true" outlineLevel="0" collapsed="false">
      <c r="A3043" s="3" t="str">
        <f aca="false">A$2207</f>
        <v>Infraestrutura</v>
      </c>
      <c r="B3043" s="3" t="str">
        <f aca="false">B$2207</f>
        <v>Custo da Energia Elétrica</v>
      </c>
      <c r="C3043" s="3" t="n">
        <f aca="false">C$2207</f>
        <v>-1</v>
      </c>
      <c r="D3043" s="3" t="s">
        <v>250</v>
      </c>
      <c r="E3043" s="3" t="n">
        <f aca="false">E$2207</f>
        <v>2015</v>
      </c>
      <c r="F3043" s="3" t="n">
        <f aca="false">F$2207</f>
        <v>2016</v>
      </c>
      <c r="G3043" s="3" t="n">
        <v>555.263997258478</v>
      </c>
      <c r="H3043" s="3"/>
      <c r="I3043" s="3"/>
      <c r="J3043" s="3"/>
      <c r="K3043" s="3" t="str">
        <f aca="false">K$2207</f>
        <v>Tarifa média praticada para o consumo comercial, residencial e industrial.</v>
      </c>
      <c r="L3043" s="3" t="str">
        <f aca="false">L$2207</f>
        <v>ANEEL</v>
      </c>
      <c r="M3043" s="3" t="str">
        <f aca="false">M$2207</f>
        <v>Reais (R$) por MWh</v>
      </c>
      <c r="N3043" s="5"/>
      <c r="O3043" s="3" t="n">
        <v>38.0409873150303</v>
      </c>
    </row>
    <row r="3044" customFormat="false" ht="15" hidden="false" customHeight="true" outlineLevel="0" collapsed="false">
      <c r="A3044" s="3" t="str">
        <f aca="false">A$2208</f>
        <v>Infraestrutura</v>
      </c>
      <c r="B3044" s="3" t="str">
        <f aca="false">B$2208</f>
        <v>Qualidade da Energia Elétrica</v>
      </c>
      <c r="C3044" s="3" t="n">
        <f aca="false">C$2208</f>
        <v>-1</v>
      </c>
      <c r="D3044" s="3" t="s">
        <v>250</v>
      </c>
      <c r="E3044" s="3" t="n">
        <f aca="false">E$2208</f>
        <v>2015</v>
      </c>
      <c r="F3044" s="3" t="n">
        <f aca="false">F$2208</f>
        <v>2016</v>
      </c>
      <c r="G3044" s="3" t="n">
        <v>0.87</v>
      </c>
      <c r="H3044" s="3"/>
      <c r="I3044" s="3"/>
      <c r="J3044" s="3"/>
      <c r="K3044" s="3" t="str">
        <f aca="false">K$2208</f>
        <v>O indicador aponta o Desempenho Global de Continuidade, que considera a duração e frequência de interrupções no serviço de energia.</v>
      </c>
      <c r="L3044" s="3" t="str">
        <f aca="false">L$2208</f>
        <v>ANEEL</v>
      </c>
      <c r="M3044" s="3" t="str">
        <f aca="false">M$2208</f>
        <v>Pontuação</v>
      </c>
      <c r="N3044" s="5"/>
      <c r="O3044" s="3" t="n">
        <v>86.9047619047619</v>
      </c>
    </row>
    <row r="3045" customFormat="false" ht="15" hidden="false" customHeight="true" outlineLevel="0" collapsed="false">
      <c r="A3045" s="3" t="str">
        <f aca="false">A$2209</f>
        <v>Infraestrutura</v>
      </c>
      <c r="B3045" s="3" t="str">
        <f aca="false">B$2209</f>
        <v>Mobilidade Urbana</v>
      </c>
      <c r="C3045" s="3" t="n">
        <f aca="false">C$2209</f>
        <v>-1</v>
      </c>
      <c r="D3045" s="3" t="s">
        <v>250</v>
      </c>
      <c r="E3045" s="3" t="n">
        <f aca="false">E$2209</f>
        <v>2014</v>
      </c>
      <c r="F3045" s="3" t="n">
        <f aca="false">F$2209</f>
        <v>2016</v>
      </c>
      <c r="G3045" s="3" t="n">
        <v>23.9570796154112</v>
      </c>
      <c r="H3045" s="3"/>
      <c r="I3045" s="3"/>
      <c r="J3045" s="3"/>
      <c r="K3045" s="3" t="str">
        <f aca="false">K$2209</f>
        <v>Tempo gasto no trajeto entre casa e trabalho (minutos)</v>
      </c>
      <c r="L3045" s="3" t="str">
        <f aca="false">L$2209</f>
        <v>PNADc /IBGE</v>
      </c>
      <c r="M3045" s="3" t="str">
        <f aca="false">M$2209</f>
        <v>Minutos</v>
      </c>
      <c r="N3045" s="5"/>
      <c r="O3045" s="3" t="n">
        <v>86.3990642675128</v>
      </c>
    </row>
    <row r="3046" customFormat="false" ht="15" hidden="false" customHeight="true" outlineLevel="0" collapsed="false">
      <c r="A3046" s="3" t="str">
        <f aca="false">A$2210</f>
        <v>Infraestrutura</v>
      </c>
      <c r="B3046" s="3" t="str">
        <f aca="false">B$2210</f>
        <v>Qualidade das Rodovias</v>
      </c>
      <c r="C3046" s="3" t="n">
        <f aca="false">C$2210</f>
        <v>1</v>
      </c>
      <c r="D3046" s="3" t="s">
        <v>250</v>
      </c>
      <c r="E3046" s="3" t="n">
        <f aca="false">E$2210</f>
        <v>2015</v>
      </c>
      <c r="F3046" s="3" t="n">
        <f aca="false">F$2210</f>
        <v>2016</v>
      </c>
      <c r="G3046" s="3" t="n">
        <v>3.30047586675731</v>
      </c>
      <c r="H3046" s="3"/>
      <c r="I3046" s="3"/>
      <c r="J3046" s="3"/>
      <c r="K3046" s="3" t="str">
        <f aca="false">K$2210</f>
        <v>Avaliação das condições das vias rodoviárias (nota entre 1 (ruim) a 5 (ótimo) ponderada pela extensão pesquisada)</v>
      </c>
      <c r="L3046" s="3" t="str">
        <f aca="false">L$2210</f>
        <v>CNT</v>
      </c>
      <c r="M3046" s="3" t="str">
        <f aca="false">M$2210</f>
        <v>Pontuação de 1 a 5</v>
      </c>
      <c r="N3046" s="5"/>
      <c r="O3046" s="3" t="n">
        <v>49.1390019044</v>
      </c>
    </row>
    <row r="3047" customFormat="false" ht="15" hidden="false" customHeight="true" outlineLevel="0" collapsed="false">
      <c r="A3047" s="3" t="str">
        <f aca="false">A$2211</f>
        <v>Infraestrutura</v>
      </c>
      <c r="B3047" s="3" t="str">
        <f aca="false">B$2211</f>
        <v>Qualidade do Serviço de Telecomunicações</v>
      </c>
      <c r="C3047" s="3" t="n">
        <f aca="false">C$2211</f>
        <v>1</v>
      </c>
      <c r="D3047" s="3" t="s">
        <v>250</v>
      </c>
      <c r="E3047" s="3" t="n">
        <f aca="false">E$2211</f>
        <v>2015</v>
      </c>
      <c r="F3047" s="3" t="n">
        <f aca="false">F$2211</f>
        <v>2016</v>
      </c>
      <c r="G3047" s="3" t="n">
        <v>70.2</v>
      </c>
      <c r="H3047" s="3"/>
      <c r="I3047" s="3"/>
      <c r="J3047" s="3"/>
      <c r="K3047" s="3" t="str">
        <f aca="false">K$2211</f>
        <v>Média do ranking de banda larga fixa e do de telefonia móvel (percentual de indicadores com cumprimento de metas)</v>
      </c>
      <c r="L3047" s="3" t="str">
        <f aca="false">L$2211</f>
        <v>ANATEL</v>
      </c>
      <c r="M3047" s="3" t="str">
        <f aca="false">M$2211</f>
        <v>Porcentagem %</v>
      </c>
      <c r="N3047" s="5"/>
      <c r="O3047" s="3" t="n">
        <v>96.5333333333333</v>
      </c>
    </row>
    <row r="3048" customFormat="false" ht="15" hidden="false" customHeight="true" outlineLevel="0" collapsed="false">
      <c r="A3048" s="3" t="str">
        <f aca="false">A$2212</f>
        <v>Infraestrutura</v>
      </c>
      <c r="B3048" s="3" t="str">
        <f aca="false">B$2212</f>
        <v> Total</v>
      </c>
      <c r="C3048" s="3" t="n">
        <f aca="false">C$2212</f>
        <v>1</v>
      </c>
      <c r="D3048" s="3" t="s">
        <v>250</v>
      </c>
      <c r="E3048" s="3" t="n">
        <f aca="false">E$2212</f>
        <v>2016</v>
      </c>
      <c r="F3048" s="3" t="n">
        <f aca="false">F$2212</f>
        <v>2016</v>
      </c>
      <c r="G3048" s="3" t="n">
        <v>59.5924748358835</v>
      </c>
      <c r="H3048" s="3"/>
      <c r="I3048" s="3"/>
      <c r="J3048" s="3"/>
      <c r="K3048" s="3" t="str">
        <f aca="false">K$2212</f>
        <v>Nota obtida via normalização e ponderação de indicadores que variam de 0 a 100.</v>
      </c>
      <c r="L3048" s="3" t="str">
        <f aca="false">L$2212</f>
        <v>Tendências</v>
      </c>
      <c r="M3048" s="3" t="str">
        <f aca="false">M$2212</f>
        <v>Nota de 0 a 100</v>
      </c>
      <c r="N3048" s="5"/>
      <c r="O3048" s="3" t="n">
        <v>62.4279225307158</v>
      </c>
    </row>
    <row r="3049" customFormat="false" ht="15" hidden="false" customHeight="true" outlineLevel="0" collapsed="false">
      <c r="A3049" s="3" t="str">
        <f aca="false">A$2213</f>
        <v>Inovação</v>
      </c>
      <c r="B3049" s="3" t="str">
        <f aca="false">B$2213</f>
        <v>Produção Acadêmica</v>
      </c>
      <c r="C3049" s="3" t="n">
        <f aca="false">C$2213</f>
        <v>1</v>
      </c>
      <c r="D3049" s="3" t="s">
        <v>250</v>
      </c>
      <c r="E3049" s="3" t="n">
        <f aca="false">E$2213</f>
        <v>2014</v>
      </c>
      <c r="F3049" s="3" t="n">
        <f aca="false">F$2213</f>
        <v>2016</v>
      </c>
      <c r="G3049" s="3" t="n">
        <v>0.395810046191794</v>
      </c>
      <c r="H3049" s="3"/>
      <c r="I3049" s="3"/>
      <c r="J3049" s="3"/>
      <c r="K3049" s="3" t="str">
        <f aca="false">K$2213</f>
        <v>Total de documentos publicados em periódicos acadêmicos indexados no Scopus em relação à população total.</v>
      </c>
      <c r="L3049" s="3" t="str">
        <f aca="false">L$2213</f>
        <v>SCImago IR</v>
      </c>
      <c r="M3049" s="3" t="str">
        <f aca="false">M$2213</f>
        <v>Artigos por 1 milhão de habitantes</v>
      </c>
      <c r="N3049" s="5"/>
      <c r="O3049" s="3" t="n">
        <v>33.6836960035071</v>
      </c>
    </row>
    <row r="3050" customFormat="false" ht="15" hidden="false" customHeight="true" outlineLevel="0" collapsed="false">
      <c r="A3050" s="3" t="str">
        <f aca="false">A$2214</f>
        <v>Inovação</v>
      </c>
      <c r="B3050" s="3" t="str">
        <f aca="false">B$2214</f>
        <v>Investimentos Públicos em P&amp;D</v>
      </c>
      <c r="C3050" s="3" t="n">
        <f aca="false">C$2214</f>
        <v>1</v>
      </c>
      <c r="D3050" s="3" t="s">
        <v>250</v>
      </c>
      <c r="E3050" s="3" t="n">
        <f aca="false">E$2214</f>
        <v>2013</v>
      </c>
      <c r="F3050" s="3" t="n">
        <f aca="false">F$2214</f>
        <v>2016</v>
      </c>
      <c r="G3050" s="3" t="n">
        <v>0.140854125962863</v>
      </c>
      <c r="H3050" s="3"/>
      <c r="I3050" s="3"/>
      <c r="J3050" s="3"/>
      <c r="K3050" s="3" t="str">
        <f aca="false">K$2214</f>
        <v>Participação de Investimento público em P&amp;D no PIB estadual</v>
      </c>
      <c r="L3050" s="3" t="str">
        <f aca="false">L$2214</f>
        <v>Min.CT&amp;I</v>
      </c>
      <c r="M3050" s="3" t="str">
        <f aca="false">M$2214</f>
        <v>Porcentagem %</v>
      </c>
      <c r="N3050" s="5" t="str">
        <f aca="false">N$68</f>
        <v>O PIB utilizado é o oficial divulgado pelo IBGE</v>
      </c>
      <c r="O3050" s="3" t="n">
        <v>23.506147735918</v>
      </c>
    </row>
    <row r="3051" customFormat="false" ht="15" hidden="false" customHeight="true" outlineLevel="0" collapsed="false">
      <c r="A3051" s="3" t="str">
        <f aca="false">A$2215</f>
        <v>Inovação</v>
      </c>
      <c r="B3051" s="3" t="str">
        <f aca="false">B$2215</f>
        <v>Patentes</v>
      </c>
      <c r="C3051" s="3" t="n">
        <f aca="false">C$2215</f>
        <v>1</v>
      </c>
      <c r="D3051" s="3" t="s">
        <v>250</v>
      </c>
      <c r="E3051" s="3" t="n">
        <f aca="false">E$2215</f>
        <v>2012</v>
      </c>
      <c r="F3051" s="3" t="n">
        <f aca="false">F$2215</f>
        <v>2016</v>
      </c>
      <c r="G3051" s="3" t="n">
        <v>0.0209417317666919</v>
      </c>
      <c r="H3051" s="3"/>
      <c r="I3051" s="3"/>
      <c r="J3051" s="3"/>
      <c r="K3051" s="3" t="str">
        <f aca="false">K$2215</f>
        <v>Total de concessões de patentes, englobando os tipos: "Patente de Invenção", "Modelo de Utilidade" e "Certificado de Adição" em relação ao PIB.</v>
      </c>
      <c r="L3051" s="3" t="str">
        <f aca="false">L$2215</f>
        <v>INPI</v>
      </c>
      <c r="M3051" s="3" t="str">
        <f aca="false">M$2215</f>
        <v>Patentes pelo PIB em 1 bilhão de reais</v>
      </c>
      <c r="N3051" s="3" t="str">
        <f aca="false">N$69</f>
        <v>O PIB utilizado para cálculo é estimado pela Tendências</v>
      </c>
      <c r="O3051" s="3" t="n">
        <v>6.14204859163931</v>
      </c>
    </row>
    <row r="3052" customFormat="false" ht="15" hidden="false" customHeight="true" outlineLevel="0" collapsed="false">
      <c r="A3052" s="3" t="str">
        <f aca="false">A$2216</f>
        <v>Inovação</v>
      </c>
      <c r="B3052" s="3" t="str">
        <f aca="false">B$2216</f>
        <v> Total</v>
      </c>
      <c r="C3052" s="3" t="n">
        <f aca="false">C$2216</f>
        <v>1</v>
      </c>
      <c r="D3052" s="3" t="s">
        <v>250</v>
      </c>
      <c r="E3052" s="3" t="n">
        <f aca="false">E$2216</f>
        <v>2016</v>
      </c>
      <c r="F3052" s="3" t="n">
        <f aca="false">F$2216</f>
        <v>2016</v>
      </c>
      <c r="G3052" s="3" t="n">
        <v>21.8870787196287</v>
      </c>
      <c r="H3052" s="3"/>
      <c r="I3052" s="3"/>
      <c r="J3052" s="3"/>
      <c r="K3052" s="3" t="str">
        <f aca="false">K$2216</f>
        <v>Nota obtida via normalização e ponderação de indicadores que variam de 0 a 100.</v>
      </c>
      <c r="L3052" s="3" t="str">
        <f aca="false">L$2216</f>
        <v>Tendências</v>
      </c>
      <c r="M3052" s="3" t="str">
        <f aca="false">M$2216</f>
        <v>Nota de 0 a 100</v>
      </c>
      <c r="N3052" s="5"/>
      <c r="O3052" s="3" t="n">
        <v>23.6614290168098</v>
      </c>
    </row>
    <row r="3053" customFormat="false" ht="15.75" hidden="false" customHeight="true" outlineLevel="0" collapsed="false">
      <c r="A3053" s="3" t="str">
        <f aca="false">A$2217</f>
        <v>Potencial de Mercado</v>
      </c>
      <c r="B3053" s="3" t="str">
        <f aca="false">B$2217</f>
        <v>Tamanho de mercado</v>
      </c>
      <c r="C3053" s="3" t="n">
        <f aca="false">C$2217</f>
        <v>1</v>
      </c>
      <c r="D3053" s="3" t="s">
        <v>250</v>
      </c>
      <c r="E3053" s="3" t="n">
        <f aca="false">E$2217</f>
        <v>2015</v>
      </c>
      <c r="F3053" s="3" t="n">
        <f aca="false">F$2217</f>
        <v>2016</v>
      </c>
      <c r="G3053" s="3" t="n">
        <v>49.5554970116925</v>
      </c>
      <c r="H3053" s="3"/>
      <c r="I3053" s="3"/>
      <c r="J3053" s="3"/>
      <c r="K3053" s="3" t="str">
        <f aca="false">K$2217</f>
        <v>Produto Interno Bruto (PIB) real a preços de 2013</v>
      </c>
      <c r="L3053" s="3" t="str">
        <f aca="false">L$2217</f>
        <v>IBGE/IBCR/CAGED</v>
      </c>
      <c r="M3053" s="3" t="str">
        <f aca="false">M$2217</f>
        <v>Reais a preços de 2013</v>
      </c>
      <c r="N3053" s="5" t="str">
        <f aca="false">N$2</f>
        <v>O PIB utilizado para cálculo é estimado pela Tendências</v>
      </c>
      <c r="O3053" s="3" t="n">
        <v>3.27846768818043</v>
      </c>
    </row>
    <row r="3054" customFormat="false" ht="15" hidden="false" customHeight="true" outlineLevel="0" collapsed="false">
      <c r="A3054" s="3" t="str">
        <f aca="false">A$2218</f>
        <v>Potencial de Mercado</v>
      </c>
      <c r="B3054" s="3" t="str">
        <f aca="false">B$2218</f>
        <v>Taxa de crescimento</v>
      </c>
      <c r="C3054" s="3" t="n">
        <f aca="false">C$2218</f>
        <v>1</v>
      </c>
      <c r="D3054" s="3" t="s">
        <v>250</v>
      </c>
      <c r="E3054" s="3" t="n">
        <f aca="false">E$2218</f>
        <v>2015</v>
      </c>
      <c r="F3054" s="3" t="n">
        <f aca="false">F$2218</f>
        <v>2016</v>
      </c>
      <c r="G3054" s="3" t="n">
        <v>2.63421219905007</v>
      </c>
      <c r="H3054" s="3"/>
      <c r="I3054" s="3"/>
      <c r="J3054" s="3"/>
      <c r="K3054" s="3" t="str">
        <f aca="false">K$2218</f>
        <v>Média Móvel de cinco períodos para a taxa de crescimento anual do PIB</v>
      </c>
      <c r="L3054" s="3" t="str">
        <f aca="false">L$2218</f>
        <v>IBGE/IBCR/CAGED</v>
      </c>
      <c r="M3054" s="3" t="str">
        <f aca="false">M$2218</f>
        <v>Porcentagem %</v>
      </c>
      <c r="N3054" s="5" t="str">
        <f aca="false">N$3</f>
        <v>O PIB utilizado para cálculo é estimado pela Tendências</v>
      </c>
      <c r="O3054" s="3" t="n">
        <v>75.675020671583</v>
      </c>
    </row>
    <row r="3055" customFormat="false" ht="15" hidden="false" customHeight="true" outlineLevel="0" collapsed="false">
      <c r="A3055" s="3" t="str">
        <f aca="false">A$2219</f>
        <v>Potencial de Mercado</v>
      </c>
      <c r="B3055" s="3" t="str">
        <f aca="false">B$2219</f>
        <v>Crescimento Potencial da Força de Trabalho</v>
      </c>
      <c r="C3055" s="3" t="n">
        <f aca="false">C$2219</f>
        <v>1</v>
      </c>
      <c r="D3055" s="3" t="s">
        <v>250</v>
      </c>
      <c r="E3055" s="3" t="n">
        <f aca="false">E$2219</f>
        <v>2015</v>
      </c>
      <c r="F3055" s="3" t="n">
        <f aca="false">F$2219</f>
        <v>2016</v>
      </c>
      <c r="G3055" s="3" t="n">
        <v>1.20234051231858</v>
      </c>
      <c r="H3055" s="3"/>
      <c r="I3055" s="3"/>
      <c r="J3055" s="3"/>
      <c r="K3055" s="3" t="str">
        <f aca="false">K$2219</f>
        <v>Média da taxa de crescimento da PIA para os próximos 10 anos (população com idade entre 15 e 64 anos)</v>
      </c>
      <c r="L3055" s="3" t="str">
        <f aca="false">L$2219</f>
        <v>IBGE</v>
      </c>
      <c r="M3055" s="3" t="str">
        <f aca="false">M$2219</f>
        <v>Porcentagem %</v>
      </c>
      <c r="N3055" s="5"/>
      <c r="O3055" s="3" t="n">
        <v>42.2493103689339</v>
      </c>
    </row>
    <row r="3056" customFormat="false" ht="15" hidden="false" customHeight="true" outlineLevel="0" collapsed="false">
      <c r="A3056" s="3" t="str">
        <f aca="false">A$2220</f>
        <v>Potencial de Mercado</v>
      </c>
      <c r="B3056" s="3" t="str">
        <f aca="false">B$2220</f>
        <v> Total</v>
      </c>
      <c r="C3056" s="3" t="n">
        <f aca="false">C$2220</f>
        <v>1</v>
      </c>
      <c r="D3056" s="3" t="s">
        <v>250</v>
      </c>
      <c r="E3056" s="3" t="n">
        <f aca="false">E$2220</f>
        <v>2016</v>
      </c>
      <c r="F3056" s="3" t="n">
        <f aca="false">F$2220</f>
        <v>2016</v>
      </c>
      <c r="G3056" s="3" t="n">
        <v>37.9021044379979</v>
      </c>
      <c r="H3056" s="3"/>
      <c r="I3056" s="3"/>
      <c r="J3056" s="3"/>
      <c r="K3056" s="3" t="str">
        <f aca="false">K$2220</f>
        <v>Nota obtida via normalização e ponderação de indicadores que variam de 0 a 100.</v>
      </c>
      <c r="L3056" s="3" t="str">
        <f aca="false">L$2220</f>
        <v>Tendências</v>
      </c>
      <c r="M3056" s="3" t="str">
        <f aca="false">M$2220</f>
        <v>Nota de 0 a 100</v>
      </c>
      <c r="N3056" s="5"/>
      <c r="O3056" s="3" t="n">
        <v>58.0900252891843</v>
      </c>
    </row>
    <row r="3057" customFormat="false" ht="15" hidden="false" customHeight="true" outlineLevel="0" collapsed="false">
      <c r="A3057" s="3" t="str">
        <f aca="false">A$2221</f>
        <v>Solidez Fiscal</v>
      </c>
      <c r="B3057" s="3" t="str">
        <f aca="false">B$2221</f>
        <v>Taxa de Investimentos</v>
      </c>
      <c r="C3057" s="3" t="n">
        <f aca="false">C$2221</f>
        <v>1</v>
      </c>
      <c r="D3057" s="3" t="s">
        <v>250</v>
      </c>
      <c r="E3057" s="3" t="n">
        <f aca="false">E$2221</f>
        <v>2015</v>
      </c>
      <c r="F3057" s="3" t="n">
        <f aca="false">F$2221</f>
        <v>2016</v>
      </c>
      <c r="G3057" s="3" t="n">
        <v>5.90771354029044</v>
      </c>
      <c r="H3057" s="3"/>
      <c r="I3057" s="3"/>
      <c r="J3057" s="3"/>
      <c r="K3057" s="3" t="str">
        <f aca="false">K$2221</f>
        <v>Investimento liquidado / receita corrente líquida</v>
      </c>
      <c r="L3057" s="3" t="str">
        <f aca="false">L$2221</f>
        <v>Siconfi</v>
      </c>
      <c r="M3057" s="3" t="str">
        <f aca="false">M$2221</f>
        <v>Porcentagem %</v>
      </c>
      <c r="N3057" s="5" t="str">
        <f aca="false">N$55</f>
        <v>Antes da edição de 2020 o indicador era conhecido como "Capacidade de Investimento"</v>
      </c>
      <c r="O3057" s="3" t="n">
        <v>33.8096470820805</v>
      </c>
    </row>
    <row r="3058" customFormat="false" ht="15" hidden="false" customHeight="true" outlineLevel="0" collapsed="false">
      <c r="A3058" s="3" t="str">
        <f aca="false">A$2222</f>
        <v>Solidez Fiscal</v>
      </c>
      <c r="B3058" s="3" t="str">
        <f aca="false">B$2222</f>
        <v>Resultado Nominal</v>
      </c>
      <c r="C3058" s="3" t="n">
        <f aca="false">C$2222</f>
        <v>1</v>
      </c>
      <c r="D3058" s="3" t="s">
        <v>250</v>
      </c>
      <c r="E3058" s="3" t="n">
        <f aca="false">E$2222</f>
        <v>2015</v>
      </c>
      <c r="F3058" s="3" t="n">
        <f aca="false">F$2222</f>
        <v>2016</v>
      </c>
      <c r="G3058" s="3" t="n">
        <v>0.777817512931972</v>
      </c>
      <c r="H3058" s="3"/>
      <c r="I3058" s="3"/>
      <c r="J3058" s="3"/>
      <c r="K3058" s="3" t="str">
        <f aca="false">K$2222</f>
        <v>Diferença entre receitas e despesas primárias no período acrescidas das despesas com juros nominais incidentes sobre a dívida pública interna e externa, dividido pelo PIB</v>
      </c>
      <c r="L3058" s="3" t="str">
        <f aca="false">L$2222</f>
        <v>Siconfi</v>
      </c>
      <c r="M3058" s="3" t="str">
        <f aca="false">M$2222</f>
        <v>Porcentagem %</v>
      </c>
      <c r="N3058" s="5"/>
      <c r="O3058" s="3" t="n">
        <v>63.128755684777</v>
      </c>
    </row>
    <row r="3059" customFormat="false" ht="15" hidden="false" customHeight="true" outlineLevel="0" collapsed="false">
      <c r="A3059" s="3" t="str">
        <f aca="false">A$2223</f>
        <v>Solidez Fiscal</v>
      </c>
      <c r="B3059" s="3" t="str">
        <f aca="false">B$2223</f>
        <v>Solvência Fiscal</v>
      </c>
      <c r="C3059" s="3" t="n">
        <f aca="false">C$2223</f>
        <v>-1</v>
      </c>
      <c r="D3059" s="3" t="s">
        <v>250</v>
      </c>
      <c r="E3059" s="3" t="n">
        <f aca="false">E$2223</f>
        <v>2015</v>
      </c>
      <c r="F3059" s="3" t="n">
        <f aca="false">F$2223</f>
        <v>2016</v>
      </c>
      <c r="G3059" s="3" t="n">
        <v>89.1824287527191</v>
      </c>
      <c r="H3059" s="3"/>
      <c r="I3059" s="3"/>
      <c r="J3059" s="3"/>
      <c r="K3059" s="3" t="str">
        <f aca="false">K$2223</f>
        <v>Dívida consolidada líquida / receita corrente líquida</v>
      </c>
      <c r="L3059" s="3" t="str">
        <f aca="false">L$2223</f>
        <v>Siconfi</v>
      </c>
      <c r="M3059" s="3" t="str">
        <f aca="false">M$2223</f>
        <v>Porcentagem %</v>
      </c>
      <c r="N3059" s="5"/>
      <c r="O3059" s="3" t="n">
        <v>63.268896531227</v>
      </c>
    </row>
    <row r="3060" customFormat="false" ht="15" hidden="false" customHeight="true" outlineLevel="0" collapsed="false">
      <c r="A3060" s="3" t="str">
        <f aca="false">A$2224</f>
        <v>Solidez Fiscal</v>
      </c>
      <c r="B3060" s="3" t="str">
        <f aca="false">B$2224</f>
        <v>Sucesso do Planejamento Orçamentário</v>
      </c>
      <c r="C3060" s="3" t="n">
        <f aca="false">C$2224</f>
        <v>1</v>
      </c>
      <c r="D3060" s="3" t="s">
        <v>250</v>
      </c>
      <c r="E3060" s="3" t="n">
        <f aca="false">E$2224</f>
        <v>2015</v>
      </c>
      <c r="F3060" s="3" t="n">
        <f aca="false">F$2224</f>
        <v>2016</v>
      </c>
      <c r="G3060" s="3" t="n">
        <v>82.2633077199412</v>
      </c>
      <c r="H3060" s="3"/>
      <c r="I3060" s="3"/>
      <c r="J3060" s="3"/>
      <c r="K3060" s="3" t="str">
        <f aca="false">K$2224</f>
        <v>Despesa liquidada pela despesa total atualizada (dotação orçamentária).</v>
      </c>
      <c r="L3060" s="3" t="str">
        <f aca="false">L$2224</f>
        <v>Siconfi</v>
      </c>
      <c r="M3060" s="3" t="str">
        <f aca="false">M$2224</f>
        <v>Porcentagem %</v>
      </c>
      <c r="N3060" s="5" t="str">
        <f aca="false">N$58</f>
        <v>Antes de 2020 o indicador era chamado de "Sucesso da Execução Orçamentária"</v>
      </c>
      <c r="O3060" s="3" t="n">
        <v>67.0626167033226</v>
      </c>
    </row>
    <row r="3061" customFormat="false" ht="15" hidden="false" customHeight="true" outlineLevel="0" collapsed="false">
      <c r="A3061" s="3" t="str">
        <f aca="false">A$2225</f>
        <v>Solidez Fiscal</v>
      </c>
      <c r="B3061" s="3" t="str">
        <f aca="false">B$2225</f>
        <v>Dependência Fiscal</v>
      </c>
      <c r="C3061" s="3" t="n">
        <f aca="false">C$2225</f>
        <v>1</v>
      </c>
      <c r="D3061" s="3" t="s">
        <v>250</v>
      </c>
      <c r="E3061" s="3" t="n">
        <f aca="false">E$2225</f>
        <v>2015</v>
      </c>
      <c r="F3061" s="3" t="n">
        <f aca="false">F$2225</f>
        <v>2016</v>
      </c>
      <c r="G3061" s="3" t="n">
        <v>77.757231061614</v>
      </c>
      <c r="H3061" s="3"/>
      <c r="I3061" s="3"/>
      <c r="J3061" s="3"/>
      <c r="K3061" s="3" t="str">
        <f aca="false">K$2225</f>
        <v>Grau de autonomia financeira do Estado tendo por base a participação das receitas correntes próprias (realizadas) sobre a receita corrente total, dado pela fórmula: 1 – (transferências correntes/receita corrente total)</v>
      </c>
      <c r="L3061" s="3" t="str">
        <f aca="false">L$2225</f>
        <v>Siconfi</v>
      </c>
      <c r="M3061" s="3" t="str">
        <f aca="false">M$2225</f>
        <v>Porcentagem %</v>
      </c>
      <c r="N306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061" s="3" t="n">
        <v>79.200778718453</v>
      </c>
    </row>
    <row r="3062" customFormat="false" ht="15" hidden="false" customHeight="true" outlineLevel="0" collapsed="false">
      <c r="A3062" s="3" t="str">
        <f aca="false">A$2226</f>
        <v>Solidez Fiscal</v>
      </c>
      <c r="B3062" s="3" t="str">
        <f aca="false">B$2226</f>
        <v>Resultado Primário</v>
      </c>
      <c r="C3062" s="3" t="n">
        <f aca="false">C$2226</f>
        <v>1</v>
      </c>
      <c r="D3062" s="3" t="s">
        <v>250</v>
      </c>
      <c r="E3062" s="3" t="n">
        <f aca="false">E$2226</f>
        <v>2015</v>
      </c>
      <c r="F3062" s="3" t="n">
        <f aca="false">F$2226</f>
        <v>2016</v>
      </c>
      <c r="G3062" s="3" t="n">
        <v>2.80998357479481</v>
      </c>
      <c r="H3062" s="3"/>
      <c r="I3062" s="3"/>
      <c r="J3062" s="3"/>
      <c r="K3062" s="3" t="str">
        <f aca="false">K$2226</f>
        <v>O resultado primário líquido é dado pela diferença entre receita primária realizada e a despesa primária liquidada no ano. A diferença é dividida pelo PIB nominal de cada Estado.</v>
      </c>
      <c r="L3062" s="3" t="str">
        <f aca="false">L$2226</f>
        <v>Siconfi</v>
      </c>
      <c r="M3062" s="3" t="str">
        <f aca="false">M$2226</f>
        <v>Porcentagem %</v>
      </c>
      <c r="N3062" s="4" t="str">
        <f aca="false">N$2226</f>
        <v>O PIB utilizado para cálculo é estimado pela Tendências</v>
      </c>
      <c r="O3062" s="3" t="n">
        <v>70.7794755537881</v>
      </c>
    </row>
    <row r="3063" customFormat="false" ht="15" hidden="false" customHeight="true" outlineLevel="0" collapsed="false">
      <c r="A3063" s="3" t="str">
        <f aca="false">A$2227</f>
        <v>Solidez Fiscal</v>
      </c>
      <c r="B3063" s="3" t="str">
        <f aca="false">B$2227</f>
        <v> Total</v>
      </c>
      <c r="C3063" s="3" t="n">
        <f aca="false">C$2227</f>
        <v>1</v>
      </c>
      <c r="D3063" s="3" t="s">
        <v>250</v>
      </c>
      <c r="E3063" s="3" t="n">
        <f aca="false">E$2227</f>
        <v>2016</v>
      </c>
      <c r="F3063" s="3" t="n">
        <f aca="false">F$2227</f>
        <v>2016</v>
      </c>
      <c r="G3063" s="3" t="n">
        <v>62.3932838705215</v>
      </c>
      <c r="H3063" s="3"/>
      <c r="I3063" s="3"/>
      <c r="J3063" s="3"/>
      <c r="K3063" s="3" t="str">
        <f aca="false">K$2227</f>
        <v>Nota obtida via normalização e ponderação de indicadores que variam de 0 a 100.</v>
      </c>
      <c r="L3063" s="3" t="str">
        <f aca="false">L$2227</f>
        <v>Tendências</v>
      </c>
      <c r="M3063" s="3" t="str">
        <f aca="false">M$2227</f>
        <v>Nota de 0 a 100</v>
      </c>
      <c r="N3063" s="5"/>
      <c r="O3063" s="3" t="n">
        <v>92.9252202986895</v>
      </c>
    </row>
    <row r="3064" customFormat="false" ht="15" hidden="false" customHeight="true" outlineLevel="0" collapsed="false">
      <c r="A3064" s="3" t="str">
        <f aca="false">A$2228</f>
        <v>Segurança Pública</v>
      </c>
      <c r="B3064" s="3" t="str">
        <f aca="false">B$2228</f>
        <v>Atuação do Sistema de Justiça Criminal</v>
      </c>
      <c r="C3064" s="3" t="n">
        <f aca="false">C$2228</f>
        <v>1</v>
      </c>
      <c r="D3064" s="3" t="s">
        <v>250</v>
      </c>
      <c r="E3064" s="3" t="n">
        <f aca="false">E$2228</f>
        <v>2014</v>
      </c>
      <c r="F3064" s="3" t="n">
        <f aca="false">F$2228</f>
        <v>2016</v>
      </c>
      <c r="G3064" s="3" t="n">
        <v>12.1096121416526</v>
      </c>
      <c r="H3064" s="3"/>
      <c r="I3064" s="3"/>
      <c r="J3064" s="3"/>
      <c r="K3064" s="3" t="str">
        <f aca="false">K$2228</f>
        <v>Total da população carcerária (regime fechado) em relação ao número de homicídios.</v>
      </c>
      <c r="L3064" s="3" t="str">
        <f aca="false">L$2228</f>
        <v>Fórum de Segurança Pública</v>
      </c>
      <c r="M3064" s="3" t="str">
        <f aca="false">M$2228</f>
        <v>Porcentagem %</v>
      </c>
      <c r="N3064" s="3" t="str">
        <f aca="false">N$49</f>
        <v>A partir da edição de 2018, ou seja, do dado de 2017 passou a ser usado como numerador a população prisional acusada de homicídio e não mais a população carcerária total.</v>
      </c>
      <c r="O3064" s="3" t="n">
        <v>43.1999220595567</v>
      </c>
    </row>
    <row r="3065" customFormat="false" ht="15" hidden="false" customHeight="true" outlineLevel="0" collapsed="false">
      <c r="A3065" s="3" t="str">
        <f aca="false">A$2229</f>
        <v>Segurança Pública</v>
      </c>
      <c r="B3065" s="3" t="str">
        <f aca="false">B$2229</f>
        <v>Déficit Carcerário</v>
      </c>
      <c r="C3065" s="3" t="n">
        <f aca="false">C$2229</f>
        <v>-1</v>
      </c>
      <c r="D3065" s="3" t="s">
        <v>250</v>
      </c>
      <c r="E3065" s="3" t="n">
        <f aca="false">E$2229</f>
        <v>2014</v>
      </c>
      <c r="F3065" s="3" t="n">
        <f aca="false">F$2229</f>
        <v>2016</v>
      </c>
      <c r="G3065" s="3" t="n">
        <v>2.0578093306288</v>
      </c>
      <c r="H3065" s="3"/>
      <c r="I3065" s="3"/>
      <c r="J3065" s="3"/>
      <c r="K3065" s="3" t="str">
        <f aca="false">K$2229</f>
        <v>Relação detentos / Vagas</v>
      </c>
      <c r="L3065" s="3" t="str">
        <f aca="false">L$2229</f>
        <v>Fórum de Segurança Pública</v>
      </c>
      <c r="M3065" s="3" t="str">
        <f aca="false">M$2229</f>
        <v>Porcentagem %</v>
      </c>
      <c r="N3065" s="5"/>
      <c r="O3065" s="3" t="n">
        <v>33.7566370411501</v>
      </c>
    </row>
    <row r="3066" customFormat="false" ht="15" hidden="false" customHeight="true" outlineLevel="0" collapsed="false">
      <c r="A3066" s="3" t="str">
        <f aca="false">A$2230</f>
        <v>Segurança Pública</v>
      </c>
      <c r="B3066" s="3" t="str">
        <f aca="false">B$2230</f>
        <v>Mortes a esclarecer</v>
      </c>
      <c r="C3066" s="3" t="n">
        <f aca="false">C$2230</f>
        <v>-1</v>
      </c>
      <c r="D3066" s="3" t="s">
        <v>250</v>
      </c>
      <c r="E3066" s="3" t="n">
        <f aca="false">E$2230</f>
        <v>2014</v>
      </c>
      <c r="F3066" s="3" t="n">
        <f aca="false">F$2230</f>
        <v>2016</v>
      </c>
      <c r="G3066" s="3" t="s">
        <v>277</v>
      </c>
      <c r="H3066" s="3"/>
      <c r="I3066" s="3"/>
      <c r="J3066" s="3"/>
      <c r="K3066" s="3" t="str">
        <f aca="false">K$2230</f>
        <v># "mortes a esclarecer" / 100 mil habitantes</v>
      </c>
      <c r="L3066" s="3" t="str">
        <f aca="false">L$2230</f>
        <v>Fórum de Segurança Pública</v>
      </c>
      <c r="M3066" s="3" t="str">
        <f aca="false">M$2230</f>
        <v>Taxa de mortalidade por 100 mil habitantes</v>
      </c>
      <c r="N3066" s="5" t="str">
        <f aca="false">N$48</f>
        <v>A partir da edição de 2017, ou seja, do dado de 2015 a fonte passou a ser o Datasus e não mais o "Fórum de Segurança Público", assim, mortes a esclarecer significam: Óbitos por causas externas a partir de "Eventos cuja intenção é indeterminada"</v>
      </c>
      <c r="O3066" s="3" t="n">
        <v>0</v>
      </c>
    </row>
    <row r="3067" customFormat="false" ht="15" hidden="false" customHeight="true" outlineLevel="0" collapsed="false">
      <c r="A3067" s="3" t="str">
        <f aca="false">A$2231</f>
        <v>Segurança Pública</v>
      </c>
      <c r="B3067" s="3" t="str">
        <f aca="false">B$2231</f>
        <v>Mortalidade no Trânsito</v>
      </c>
      <c r="C3067" s="3" t="n">
        <f aca="false">C$2231</f>
        <v>-1</v>
      </c>
      <c r="D3067" s="3" t="s">
        <v>250</v>
      </c>
      <c r="E3067" s="3" t="n">
        <f aca="false">E$2231</f>
        <v>2014</v>
      </c>
      <c r="F3067" s="3" t="n">
        <f aca="false">F$2231</f>
        <v>2016</v>
      </c>
      <c r="G3067" s="3" t="n">
        <v>48.1873289808794</v>
      </c>
      <c r="H3067" s="3"/>
      <c r="I3067" s="3"/>
      <c r="J3067" s="3"/>
      <c r="K3067" s="3" t="str">
        <f aca="false">K$2231</f>
        <v>Óbitos por causas externas (acidentes em transporte terrestre) em relação ao total de habitantes.</v>
      </c>
      <c r="L3067" s="3" t="str">
        <f aca="false">L$2231</f>
        <v>Datasus</v>
      </c>
      <c r="M3067" s="3" t="str">
        <f aca="false">M$2231</f>
        <v>Mortes em relação a frota e aos habitantes</v>
      </c>
      <c r="N3067" s="5" t="str">
        <f aca="false">N$50</f>
        <v>Antes de 2019 o nome do indicador era "Segurança no Trânsito" </v>
      </c>
      <c r="O3067" s="3" t="n">
        <v>59.6774504932386</v>
      </c>
    </row>
    <row r="3068" customFormat="false" ht="15" hidden="false" customHeight="true" outlineLevel="0" collapsed="false">
      <c r="A3068" s="3" t="str">
        <f aca="false">A$2232</f>
        <v>Segurança Pública</v>
      </c>
      <c r="B3068" s="3" t="str">
        <f aca="false">B$2232</f>
        <v>Segurança Pessoal</v>
      </c>
      <c r="C3068" s="3" t="n">
        <f aca="false">C$2232</f>
        <v>-1</v>
      </c>
      <c r="D3068" s="3" t="s">
        <v>250</v>
      </c>
      <c r="E3068" s="3" t="n">
        <f aca="false">E$2232</f>
        <v>2014</v>
      </c>
      <c r="F3068" s="3" t="n">
        <f aca="false">F$2232</f>
        <v>2016</v>
      </c>
      <c r="G3068" s="3" t="n">
        <v>22.6365512736973</v>
      </c>
      <c r="H3068" s="3"/>
      <c r="I3068" s="3"/>
      <c r="J3068" s="3"/>
      <c r="K3068" s="3" t="str">
        <f aca="false">K$2232</f>
        <v>Óbitos resultantes de agressões (homicídios) em relação a população total.</v>
      </c>
      <c r="L3068" s="3" t="str">
        <f aca="false">L$2232</f>
        <v>Fórum de Segurança Pública</v>
      </c>
      <c r="M3068" s="3" t="str">
        <f aca="false">M$2232</f>
        <v>Óbitos por 100 mil habitantes</v>
      </c>
      <c r="N3068" s="5"/>
      <c r="O3068" s="3" t="n">
        <v>76.0612652266039</v>
      </c>
    </row>
    <row r="3069" customFormat="false" ht="15" hidden="false" customHeight="true" outlineLevel="0" collapsed="false">
      <c r="A3069" s="3" t="str">
        <f aca="false">A$2233</f>
        <v>Segurança Pública</v>
      </c>
      <c r="B3069" s="3" t="str">
        <f aca="false">B$2233</f>
        <v>Segurança Patrimonial</v>
      </c>
      <c r="C3069" s="3" t="n">
        <f aca="false">C$2233</f>
        <v>-1</v>
      </c>
      <c r="D3069" s="3" t="s">
        <v>250</v>
      </c>
      <c r="E3069" s="3" t="n">
        <f aca="false">E$2233</f>
        <v>2014</v>
      </c>
      <c r="F3069" s="3" t="n">
        <f aca="false">F$2233</f>
        <v>2016</v>
      </c>
      <c r="G3069" s="3" t="n">
        <v>345.378269838532</v>
      </c>
      <c r="H3069" s="3"/>
      <c r="I3069" s="3"/>
      <c r="J3069" s="3"/>
      <c r="K3069" s="3" t="str">
        <f aca="false">K$2233</f>
        <v>Roubos e furto de veículos em relação a frota total (por 100 mil veículos).</v>
      </c>
      <c r="L3069" s="3" t="str">
        <f aca="false">L$2233</f>
        <v>Fórum de Segurança Pública</v>
      </c>
      <c r="M3069" s="3" t="str">
        <f aca="false">M$2233</f>
        <v>Roubos e furtos por 100 mil veículos</v>
      </c>
      <c r="N3069" s="3" t="str">
        <f aca="false">N$52</f>
        <v>A partir da edição de 2019, ou seja, do dado de 2018, passou a ser usado o número de roubos totais no lugar de roubos e furtos de veículos</v>
      </c>
      <c r="O3069" s="3" t="n">
        <v>72.7570239163603</v>
      </c>
    </row>
    <row r="3070" customFormat="false" ht="15" hidden="false" customHeight="true" outlineLevel="0" collapsed="false">
      <c r="A3070" s="3" t="str">
        <f aca="false">A$2234</f>
        <v>Segurança Pública</v>
      </c>
      <c r="B3070" s="3" t="str">
        <f aca="false">B$2234</f>
        <v> Total</v>
      </c>
      <c r="C3070" s="3" t="n">
        <f aca="false">C$2234</f>
        <v>1</v>
      </c>
      <c r="D3070" s="3" t="s">
        <v>250</v>
      </c>
      <c r="E3070" s="3" t="n">
        <f aca="false">E$2234</f>
        <v>2016</v>
      </c>
      <c r="F3070" s="3" t="n">
        <f aca="false">F$2234</f>
        <v>2016</v>
      </c>
      <c r="G3070" s="3" t="n">
        <v>54.622185672124</v>
      </c>
      <c r="H3070" s="3"/>
      <c r="I3070" s="3"/>
      <c r="J3070" s="3"/>
      <c r="K3070" s="3" t="str">
        <f aca="false">K$2234</f>
        <v>Nota obtida via normalização e ponderação de indicadores que variam de 0 a 100.</v>
      </c>
      <c r="L3070" s="3" t="str">
        <f aca="false">L$2234</f>
        <v>Tendências</v>
      </c>
      <c r="M3070" s="3" t="str">
        <f aca="false">M$2234</f>
        <v>Nota de 0 a 100</v>
      </c>
      <c r="N3070" s="5"/>
      <c r="O3070" s="3" t="n">
        <v>67.9403743147326</v>
      </c>
    </row>
    <row r="3071" customFormat="false" ht="15" hidden="false" customHeight="true" outlineLevel="0" collapsed="false">
      <c r="A3071" s="3" t="str">
        <f aca="false">A$2235</f>
        <v>Sustentabilidade Social</v>
      </c>
      <c r="B3071" s="3" t="str">
        <f aca="false">B$2235</f>
        <v>Segurança Alimentar</v>
      </c>
      <c r="C3071" s="3" t="n">
        <f aca="false">C$2235</f>
        <v>-1</v>
      </c>
      <c r="D3071" s="3" t="s">
        <v>250</v>
      </c>
      <c r="E3071" s="3" t="n">
        <f aca="false">E$2235</f>
        <v>2014</v>
      </c>
      <c r="F3071" s="3" t="n">
        <f aca="false">F$2235</f>
        <v>2016</v>
      </c>
      <c r="G3071" s="3" t="n">
        <v>1.144824808</v>
      </c>
      <c r="H3071" s="3"/>
      <c r="I3071" s="3"/>
      <c r="J3071" s="3"/>
      <c r="K3071" s="3" t="str">
        <f aca="false">K$2235</f>
        <v>% domicílios com renda domiciliar per capita inferior à linha de extrema pobreza (valor de uma cesta de alimentos com o mínimo de calorias necessárias para suprir adequadamente uma pessoa, com base em recomendações da FAO e da OMS)</v>
      </c>
      <c r="L3071" s="3" t="str">
        <f aca="false">L$2235</f>
        <v>Ipea</v>
      </c>
      <c r="M3071" s="3" t="str">
        <f aca="false">M$2235</f>
        <v>Porcentagem %</v>
      </c>
      <c r="N3071" s="5" t="s">
        <v>110</v>
      </c>
      <c r="O3071" s="3" t="n">
        <v>99.3580110360502</v>
      </c>
    </row>
    <row r="3072" customFormat="false" ht="15" hidden="false" customHeight="true" outlineLevel="0" collapsed="false">
      <c r="A3072" s="3" t="str">
        <f aca="false">A$2236</f>
        <v>Sustentabilidade Social</v>
      </c>
      <c r="B3072" s="3" t="str">
        <f aca="false">B$2236</f>
        <v>Inadequação de Moradia FJP</v>
      </c>
      <c r="C3072" s="3" t="n">
        <f aca="false">C$2236</f>
        <v>-1</v>
      </c>
      <c r="D3072" s="3" t="s">
        <v>250</v>
      </c>
      <c r="E3072" s="3" t="n">
        <f aca="false">E$2236</f>
        <v>2014</v>
      </c>
      <c r="F3072" s="3" t="n">
        <f aca="false">F$2236</f>
        <v>2016</v>
      </c>
      <c r="G3072" s="3" t="n">
        <v>3.75700709051797</v>
      </c>
      <c r="H3072" s="3"/>
      <c r="I3072" s="3"/>
      <c r="J3072" s="3"/>
      <c r="K3072" s="3" t="str">
        <f aca="false">K$2236</f>
        <v>% de moradias que apresentam,entre outras características, coabitação familiar e/ou habitação precária  (metodologia da Fundação João Pinheiro)</v>
      </c>
      <c r="L3072" s="3" t="str">
        <f aca="false">L$2236</f>
        <v>Fundação João Pinheiro</v>
      </c>
      <c r="M3072" s="3" t="str">
        <f aca="false">M$2236</f>
        <v>Porcentagem %</v>
      </c>
      <c r="N3072" s="5" t="str">
        <f aca="false">N$31</f>
        <v>A partir de 2020, foi necessário alteração metodológica tendo em vista a não atualização desde de 2015 do indicador da Fundação João Pinheiro, por isso a fonte do indicador passou a ser a PNADc Anual (IBGE).</v>
      </c>
      <c r="O3072" s="3" t="n">
        <v>92.312250550554</v>
      </c>
    </row>
    <row r="3073" customFormat="false" ht="15" hidden="false" customHeight="true" outlineLevel="0" collapsed="false">
      <c r="A3073" s="3" t="str">
        <f aca="false">A$2237</f>
        <v>Sustentabilidade Social</v>
      </c>
      <c r="B3073" s="3" t="str">
        <f aca="false">B$2237</f>
        <v>Famílias abaixo da linha da pobreza</v>
      </c>
      <c r="C3073" s="3" t="n">
        <f aca="false">C$2237</f>
        <v>-1</v>
      </c>
      <c r="D3073" s="3" t="s">
        <v>250</v>
      </c>
      <c r="E3073" s="3" t="n">
        <f aca="false">E$2237</f>
        <v>2014</v>
      </c>
      <c r="F3073" s="3" t="n">
        <f aca="false">F$2237</f>
        <v>2016</v>
      </c>
      <c r="G3073" s="3" t="n">
        <v>1.55832692907634</v>
      </c>
      <c r="H3073" s="3"/>
      <c r="I3073" s="3"/>
      <c r="J3073" s="3"/>
      <c r="K3073" s="3" t="str">
        <f aca="false">K$2237</f>
        <v>% de domicílios com renda domiciliar per capita inferior à linha de pobreza. A linha de pobreza aqui considerada é definida pelo decreto 7492 (abaixo de R$77,00 mensais)</v>
      </c>
      <c r="L3073" s="3" t="str">
        <f aca="false">L$2237</f>
        <v>PNADc /IBGE</v>
      </c>
      <c r="M3073" s="3" t="str">
        <f aca="false">M$2237</f>
        <v>Porcentagem %</v>
      </c>
      <c r="N3073" s="5"/>
      <c r="O3073" s="3" t="n">
        <v>97.2484324169016</v>
      </c>
    </row>
    <row r="3074" customFormat="false" ht="15" hidden="false" customHeight="true" outlineLevel="0" collapsed="false">
      <c r="A3074" s="3" t="str">
        <f aca="false">A$2238</f>
        <v>Sustentabilidade Social</v>
      </c>
      <c r="B3074" s="3" t="str">
        <f aca="false">B$2238</f>
        <v>Desigualdade de renda</v>
      </c>
      <c r="C3074" s="3" t="n">
        <f aca="false">C$2238</f>
        <v>-1</v>
      </c>
      <c r="D3074" s="3" t="s">
        <v>250</v>
      </c>
      <c r="E3074" s="3" t="n">
        <f aca="false">E$2238</f>
        <v>2014</v>
      </c>
      <c r="F3074" s="3" t="n">
        <f aca="false">F$2238</f>
        <v>2016</v>
      </c>
      <c r="G3074" s="3" t="n">
        <v>0.4867399713</v>
      </c>
      <c r="H3074" s="3"/>
      <c r="I3074" s="3"/>
      <c r="J3074" s="3"/>
      <c r="K3074" s="3" t="str">
        <f aca="false">K$2238</f>
        <v>Coeficiente de gini (1=Desigualdade Máxima/0=Igualdade Máxima)</v>
      </c>
      <c r="L3074" s="3" t="str">
        <f aca="false">L$2238</f>
        <v>Ipea</v>
      </c>
      <c r="M3074" s="3" t="str">
        <f aca="false">M$2238</f>
        <v>Coeficiente GINI</v>
      </c>
      <c r="N3074" s="5"/>
      <c r="O3074" s="3" t="n">
        <v>59.3549914989987</v>
      </c>
    </row>
    <row r="3075" customFormat="false" ht="15" hidden="false" customHeight="true" outlineLevel="0" collapsed="false">
      <c r="A3075" s="3" t="str">
        <f aca="false">A$2239</f>
        <v>Sustentabilidade Social</v>
      </c>
      <c r="B3075" s="3" t="str">
        <f aca="false">B$2239</f>
        <v>Acesso ao Saneamento Básico - Água</v>
      </c>
      <c r="C3075" s="3" t="n">
        <f aca="false">C$2239</f>
        <v>1</v>
      </c>
      <c r="D3075" s="3" t="s">
        <v>250</v>
      </c>
      <c r="E3075" s="3" t="n">
        <f aca="false">E$2239</f>
        <v>2014</v>
      </c>
      <c r="F3075" s="3" t="n">
        <f aca="false">F$2239</f>
        <v>2016</v>
      </c>
      <c r="G3075" s="3" t="n">
        <v>85.6497175141243</v>
      </c>
      <c r="H3075" s="3"/>
      <c r="I3075" s="3"/>
      <c r="J3075" s="3"/>
      <c r="K3075" s="3" t="str">
        <f aca="false">K$2239</f>
        <v>% de domicilios com acesso à água canalizada de rede geral de distribuição</v>
      </c>
      <c r="L3075" s="3" t="str">
        <f aca="false">L$2239</f>
        <v>PNADc /IBGE</v>
      </c>
      <c r="M3075" s="3" t="str">
        <f aca="false">M$2239</f>
        <v>Porcentagem %</v>
      </c>
      <c r="N3075" s="5"/>
      <c r="O3075" s="3" t="n">
        <v>78.5798798825103</v>
      </c>
    </row>
    <row r="3076" customFormat="false" ht="15" hidden="false" customHeight="true" outlineLevel="0" collapsed="false">
      <c r="A3076" s="3" t="str">
        <f aca="false">A$2240</f>
        <v>Sustentabilidade Social</v>
      </c>
      <c r="B3076" s="3" t="str">
        <f aca="false">B$2240</f>
        <v>Acesso ao Saneamento Básico - Esgoto</v>
      </c>
      <c r="C3076" s="3" t="n">
        <f aca="false">C$2240</f>
        <v>1</v>
      </c>
      <c r="D3076" s="3" t="s">
        <v>250</v>
      </c>
      <c r="E3076" s="3" t="n">
        <f aca="false">E$2240</f>
        <v>2014</v>
      </c>
      <c r="F3076" s="3" t="n">
        <f aca="false">F$2240</f>
        <v>2016</v>
      </c>
      <c r="G3076" s="3" t="n">
        <v>30.3954802259887</v>
      </c>
      <c r="H3076" s="3"/>
      <c r="I3076" s="3"/>
      <c r="J3076" s="3"/>
      <c r="K3076" s="3" t="str">
        <f aca="false">K$2240</f>
        <v>% de domicilios com acesso à rede coletora de esgoto</v>
      </c>
      <c r="L3076" s="3" t="str">
        <f aca="false">L$2240</f>
        <v>PNADc /IBGE</v>
      </c>
      <c r="M3076" s="3" t="str">
        <f aca="false">M$2240</f>
        <v>Porcentagem %</v>
      </c>
      <c r="N3076" s="5"/>
      <c r="O3076" s="3" t="n">
        <v>30.5789973308078</v>
      </c>
    </row>
    <row r="3077" customFormat="false" ht="15" hidden="false" customHeight="true" outlineLevel="0" collapsed="false">
      <c r="A3077" s="3" t="str">
        <f aca="false">A$2241</f>
        <v>Sustentabilidade Social</v>
      </c>
      <c r="B3077" s="3" t="str">
        <f aca="false">B$2241</f>
        <v>Mortes Evitáveis</v>
      </c>
      <c r="C3077" s="3" t="n">
        <f aca="false">C$2241</f>
        <v>-1</v>
      </c>
      <c r="D3077" s="3" t="s">
        <v>250</v>
      </c>
      <c r="E3077" s="3" t="n">
        <f aca="false">E$2241</f>
        <v>2014</v>
      </c>
      <c r="F3077" s="3" t="n">
        <f aca="false">F$2241</f>
        <v>2016</v>
      </c>
      <c r="G3077" s="3" t="n">
        <v>25.909243697479</v>
      </c>
      <c r="H3077" s="3"/>
      <c r="I3077" s="3"/>
      <c r="J3077" s="3"/>
      <c r="K3077" s="3" t="str">
        <f aca="false">K$2241</f>
        <v>Razão de Mortalidade Proporcional: mortes abaixo de 50 anos/ total de óbitos</v>
      </c>
      <c r="L3077" s="3" t="str">
        <f aca="false">L$2241</f>
        <v>Datasus</v>
      </c>
      <c r="M3077" s="3" t="str">
        <f aca="false">M$2241</f>
        <v>Porcentagem %</v>
      </c>
      <c r="N3077" s="5" t="s">
        <v>127</v>
      </c>
      <c r="O3077" s="3" t="n">
        <v>66.4721135019827</v>
      </c>
    </row>
    <row r="3078" customFormat="false" ht="15" hidden="false" customHeight="true" outlineLevel="0" collapsed="false">
      <c r="A3078" s="3" t="str">
        <f aca="false">A$2242</f>
        <v>Sustentabilidade Social</v>
      </c>
      <c r="B3078" s="3" t="str">
        <f aca="false">B$2242</f>
        <v>Anos Potenciais de Vida Perdidos</v>
      </c>
      <c r="C3078" s="3" t="n">
        <f aca="false">C$2242</f>
        <v>-1</v>
      </c>
      <c r="D3078" s="3" t="s">
        <v>250</v>
      </c>
      <c r="E3078" s="3" t="n">
        <f aca="false">E$2242</f>
        <v>2014</v>
      </c>
      <c r="F3078" s="3" t="n">
        <f aca="false">F$2242</f>
        <v>2016</v>
      </c>
      <c r="G3078" s="3" t="n">
        <v>10.3651375529697</v>
      </c>
      <c r="H3078" s="3"/>
      <c r="I3078" s="3"/>
      <c r="J3078" s="3"/>
      <c r="K3078" s="3" t="str">
        <f aca="false">K$2242</f>
        <v>Média da diferença da faixa etária em que os óbitos registrados ocorreram e a expectativa de vida ao nascer do Brasil.</v>
      </c>
      <c r="L3078" s="3" t="str">
        <f aca="false">L$2242</f>
        <v>Datasus</v>
      </c>
      <c r="M3078" s="3" t="str">
        <f aca="false">M$2242</f>
        <v>Anos</v>
      </c>
      <c r="N3078" s="5"/>
      <c r="O3078" s="3" t="n">
        <v>69.914932299922</v>
      </c>
    </row>
    <row r="3079" customFormat="false" ht="15" hidden="false" customHeight="true" outlineLevel="0" collapsed="false">
      <c r="A3079" s="3" t="str">
        <f aca="false">A$2243</f>
        <v>Sustentabilidade Social</v>
      </c>
      <c r="B3079" s="3" t="str">
        <f aca="false">B$2243</f>
        <v>Formalidade do Mercado de Trabalho</v>
      </c>
      <c r="C3079" s="3" t="n">
        <f aca="false">C$2243</f>
        <v>1</v>
      </c>
      <c r="D3079" s="3" t="s">
        <v>250</v>
      </c>
      <c r="E3079" s="3" t="n">
        <f aca="false">E$2243</f>
        <v>2014</v>
      </c>
      <c r="F3079" s="3" t="n">
        <f aca="false">F$2243</f>
        <v>2016</v>
      </c>
      <c r="G3079" s="3" t="n">
        <v>62.0571428571429</v>
      </c>
      <c r="H3079" s="3"/>
      <c r="I3079" s="3"/>
      <c r="J3079" s="3"/>
      <c r="K3079" s="3" t="str">
        <f aca="false">K$2243</f>
        <v>Proporção de empregados de 10 anos ou mais de idade com carteira de trabalho assinada em relação ao total de ocupados</v>
      </c>
      <c r="L3079" s="3" t="str">
        <f aca="false">L$2243</f>
        <v>PNADc /IBGE</v>
      </c>
      <c r="M3079" s="3" t="str">
        <f aca="false">M$2243</f>
        <v>Porcentagem %</v>
      </c>
      <c r="N307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079" s="3" t="n">
        <v>62.7180424844131</v>
      </c>
    </row>
    <row r="3080" customFormat="false" ht="15" hidden="false" customHeight="true" outlineLevel="0" collapsed="false">
      <c r="A3080" s="3" t="str">
        <f aca="false">A$2244</f>
        <v>Sustentabilidade Social</v>
      </c>
      <c r="B3080" s="3" t="str">
        <f aca="false">B$2244</f>
        <v>Inserção Econômica</v>
      </c>
      <c r="C3080" s="3" t="n">
        <f aca="false">C$2244</f>
        <v>1</v>
      </c>
      <c r="D3080" s="3" t="s">
        <v>250</v>
      </c>
      <c r="E3080" s="3" t="n">
        <v>2015</v>
      </c>
      <c r="F3080" s="3" t="n">
        <v>2016</v>
      </c>
      <c r="G3080" s="3" t="n">
        <v>94.0467219291635</v>
      </c>
      <c r="H3080" s="3"/>
      <c r="I3080" s="3"/>
      <c r="J3080" s="3"/>
      <c r="K3080" s="3" t="str">
        <f aca="false">K$2244</f>
        <v>Proporção de ocupados em relação a População Economicamente Ativa</v>
      </c>
      <c r="L3080" s="3" t="str">
        <f aca="false">L$2244</f>
        <v>IBGE</v>
      </c>
      <c r="M3080" s="3" t="str">
        <f aca="false">M$2244</f>
        <v>Porcentagem %</v>
      </c>
      <c r="N3080" s="5"/>
      <c r="O3080" s="3" t="n">
        <v>78.9346801837789</v>
      </c>
    </row>
    <row r="3081" customFormat="false" ht="15" hidden="false" customHeight="true" outlineLevel="0" collapsed="false">
      <c r="A3081" s="3" t="str">
        <f aca="false">A$2245</f>
        <v>Sustentabilidade Social</v>
      </c>
      <c r="B3081" s="3" t="str">
        <f aca="false">B$2245</f>
        <v>IDH</v>
      </c>
      <c r="C3081" s="3" t="n">
        <f aca="false">C$2245</f>
        <v>1</v>
      </c>
      <c r="D3081" s="3" t="s">
        <v>250</v>
      </c>
      <c r="E3081" s="3" t="n">
        <f aca="false">E$2245</f>
        <v>2010</v>
      </c>
      <c r="F3081" s="3" t="n">
        <f aca="false">F$2245</f>
        <v>2016</v>
      </c>
      <c r="G3081" s="3" t="n">
        <v>0.729</v>
      </c>
      <c r="H3081" s="3"/>
      <c r="I3081" s="3"/>
      <c r="J3081" s="3"/>
      <c r="K3081" s="3" t="str">
        <f aca="false">K$2245</f>
        <v>IDH estadual</v>
      </c>
      <c r="L3081" s="3" t="str">
        <f aca="false">L$2245</f>
        <v>PNUD</v>
      </c>
      <c r="M3081" s="3" t="str">
        <f aca="false">M$2245</f>
        <v>Índice de 0 a 1</v>
      </c>
      <c r="N3081" s="5"/>
      <c r="O3081" s="3" t="n">
        <v>50.7772020725389</v>
      </c>
    </row>
    <row r="3082" customFormat="false" ht="15" hidden="false" customHeight="true" outlineLevel="0" collapsed="false">
      <c r="A3082" s="3" t="str">
        <f aca="false">A$2246</f>
        <v>Sustentabilidade Social</v>
      </c>
      <c r="B3082" s="3" t="str">
        <f aca="false">B$2246</f>
        <v>Inserção Econômica dos Jovens</v>
      </c>
      <c r="C3082" s="3" t="n">
        <f aca="false">C$2246</f>
        <v>1</v>
      </c>
      <c r="D3082" s="3" t="s">
        <v>250</v>
      </c>
      <c r="E3082" s="3" t="n">
        <f aca="false">E$2246</f>
        <v>2014</v>
      </c>
      <c r="F3082" s="3" t="n">
        <f aca="false">F$2246</f>
        <v>2016</v>
      </c>
      <c r="G3082" s="3" t="n">
        <v>84.8948983280754</v>
      </c>
      <c r="H3082" s="3"/>
      <c r="I3082" s="3"/>
      <c r="J3082" s="3"/>
      <c r="K3082" s="3" t="str">
        <f aca="false">K$2246</f>
        <v>Proporção dos jovens que estudam ou trabalham</v>
      </c>
      <c r="L3082" s="3" t="str">
        <f aca="false">L$2246</f>
        <v>IBGE</v>
      </c>
      <c r="M3082" s="3" t="str">
        <f aca="false">M$2246</f>
        <v>Porcentagem %</v>
      </c>
      <c r="N3082" s="5"/>
      <c r="O3082" s="3" t="n">
        <v>82.228911858216</v>
      </c>
    </row>
    <row r="3083" customFormat="false" ht="15" hidden="false" customHeight="true" outlineLevel="0" collapsed="false">
      <c r="A3083" s="3" t="str">
        <f aca="false">A$2247</f>
        <v>Sustentabilidade Social</v>
      </c>
      <c r="B3083" s="3" t="str">
        <f aca="false">B$2247</f>
        <v>Mortalidade Materna</v>
      </c>
      <c r="C3083" s="3" t="n">
        <f aca="false">C$2247</f>
        <v>-1</v>
      </c>
      <c r="D3083" s="3" t="s">
        <v>250</v>
      </c>
      <c r="E3083" s="3" t="n">
        <f aca="false">E$2247</f>
        <v>2014</v>
      </c>
      <c r="F3083" s="3" t="n">
        <f aca="false">F$2247</f>
        <v>2016</v>
      </c>
      <c r="G3083" s="3" t="n">
        <v>3.65744895748638</v>
      </c>
      <c r="H3083" s="3"/>
      <c r="I3083" s="3"/>
      <c r="J3083" s="3"/>
      <c r="K3083" s="3" t="str">
        <f aca="false">K$2247</f>
        <v>Óbitos maternos em relação a população feminina em idade fértil (15-49 anos).</v>
      </c>
      <c r="L3083" s="3" t="str">
        <f aca="false">L$2247</f>
        <v>Datasus</v>
      </c>
      <c r="M3083" s="3" t="str">
        <f aca="false">M$2247</f>
        <v>Taxa de mortalidade por 100 mil mulheres</v>
      </c>
      <c r="N3083" s="5"/>
      <c r="O3083" s="3" t="n">
        <v>59.9427249917082</v>
      </c>
    </row>
    <row r="3084" customFormat="false" ht="15" hidden="false" customHeight="true" outlineLevel="0" collapsed="false">
      <c r="A3084" s="3" t="str">
        <f aca="false">A$2248</f>
        <v>Sustentabilidade Social</v>
      </c>
      <c r="B3084" s="3" t="str">
        <f aca="false">B$2248</f>
        <v>Mortalidade Precoce</v>
      </c>
      <c r="C3084" s="3" t="n">
        <f aca="false">C$2248</f>
        <v>-1</v>
      </c>
      <c r="D3084" s="3" t="s">
        <v>250</v>
      </c>
      <c r="E3084" s="3" t="n">
        <f aca="false">E$2248</f>
        <v>2014</v>
      </c>
      <c r="F3084" s="3" t="n">
        <f aca="false">F$2248</f>
        <v>2016</v>
      </c>
      <c r="G3084" s="3" t="n">
        <v>109.065294150726</v>
      </c>
      <c r="H3084" s="3"/>
      <c r="I3084" s="3"/>
      <c r="J3084" s="3"/>
      <c r="K3084" s="3" t="str">
        <f aca="false">K$2248</f>
        <v>Mortalidade de Jovens (15-29 anos) por causas externas.
</v>
      </c>
      <c r="L3084" s="3" t="str">
        <f aca="false">L$2248</f>
        <v>Datasus</v>
      </c>
      <c r="M3084" s="3" t="str">
        <f aca="false">M$2248</f>
        <v>Taxa de mortalidade por 100 mil jovens</v>
      </c>
      <c r="N3084" s="5"/>
      <c r="O3084" s="3" t="n">
        <v>63.4695700917263</v>
      </c>
    </row>
    <row r="3085" customFormat="false" ht="15" hidden="false" customHeight="true" outlineLevel="0" collapsed="false">
      <c r="A3085" s="3" t="str">
        <f aca="false">A$2249</f>
        <v>Sustentabilidade Social</v>
      </c>
      <c r="B3085" s="3" t="str">
        <f aca="false">B$2249</f>
        <v>Previdência Social</v>
      </c>
      <c r="C3085" s="3" t="n">
        <f aca="false">C$2249</f>
        <v>1</v>
      </c>
      <c r="D3085" s="3" t="s">
        <v>250</v>
      </c>
      <c r="E3085" s="3" t="n">
        <f aca="false">E$2249</f>
        <v>2014</v>
      </c>
      <c r="F3085" s="3" t="n">
        <f aca="false">F$2249</f>
        <v>2016</v>
      </c>
      <c r="G3085" s="3" t="n">
        <v>52.6414750825559</v>
      </c>
      <c r="H3085" s="3"/>
      <c r="I3085" s="3"/>
      <c r="J3085" s="3"/>
      <c r="K3085" s="3" t="str">
        <f aca="false">K$2249</f>
        <v>Proporção de idosos (mais de 60 anos) que recebem previdência social</v>
      </c>
      <c r="L3085" s="3" t="str">
        <f aca="false">L$2249</f>
        <v>IBGE</v>
      </c>
      <c r="M3085" s="3" t="str">
        <f aca="false">M$2249</f>
        <v>Porcentagem %</v>
      </c>
      <c r="N3085" s="5" t="s">
        <v>150</v>
      </c>
      <c r="O3085" s="3" t="n">
        <v>0</v>
      </c>
    </row>
    <row r="3086" customFormat="false" ht="15" hidden="false" customHeight="true" outlineLevel="0" collapsed="false">
      <c r="A3086" s="3" t="str">
        <f aca="false">A$2250</f>
        <v>Sustentabilidade Social</v>
      </c>
      <c r="B3086" s="3" t="str">
        <f aca="false">B$2250</f>
        <v>Mortalidade na infância</v>
      </c>
      <c r="C3086" s="3" t="n">
        <f aca="false">C$2250</f>
        <v>-1</v>
      </c>
      <c r="D3086" s="3" t="s">
        <v>250</v>
      </c>
      <c r="E3086" s="3" t="n">
        <f aca="false">E$2250</f>
        <v>2014</v>
      </c>
      <c r="F3086" s="3" t="n">
        <f aca="false">F$2250</f>
        <v>2016</v>
      </c>
      <c r="G3086" s="3" t="n">
        <v>15.2158446744544</v>
      </c>
      <c r="H3086" s="3"/>
      <c r="I3086" s="3"/>
      <c r="J3086" s="3"/>
      <c r="K3086" s="3" t="str">
        <f aca="false">K$2250</f>
        <v>Óbitos de menores de cinco anos por grupo de 1.000 nascidos vivos</v>
      </c>
      <c r="L3086" s="3" t="str">
        <f aca="false">L$2250</f>
        <v>Datasus</v>
      </c>
      <c r="M3086" s="3" t="str">
        <f aca="false">M$2250</f>
        <v>Porcentagem %</v>
      </c>
      <c r="N3086" s="5"/>
      <c r="O3086" s="3" t="n">
        <v>64.1642087920054</v>
      </c>
    </row>
    <row r="3087" customFormat="false" ht="15" hidden="false" customHeight="true" outlineLevel="0" collapsed="false">
      <c r="A3087" s="3" t="str">
        <f aca="false">A$2251</f>
        <v>Sustentabilidade Social</v>
      </c>
      <c r="B3087" s="3" t="str">
        <f aca="false">B$2251</f>
        <v> Total</v>
      </c>
      <c r="C3087" s="3" t="n">
        <f aca="false">C$2251</f>
        <v>1</v>
      </c>
      <c r="D3087" s="3" t="s">
        <v>250</v>
      </c>
      <c r="E3087" s="3" t="n">
        <f aca="false">E$2251</f>
        <v>2016</v>
      </c>
      <c r="F3087" s="3" t="n">
        <f aca="false">F$2251</f>
        <v>2016</v>
      </c>
      <c r="G3087" s="3" t="n">
        <v>68.9791229470972</v>
      </c>
      <c r="H3087" s="3"/>
      <c r="I3087" s="3"/>
      <c r="J3087" s="3"/>
      <c r="K3087" s="3" t="str">
        <f aca="false">K$2251</f>
        <v>Nota obtida via normalização e ponderação de indicadores que variam de 0 a 100.</v>
      </c>
      <c r="L3087" s="3" t="str">
        <f aca="false">L$2251</f>
        <v>Tendências</v>
      </c>
      <c r="M3087" s="3" t="str">
        <f aca="false">M$2251</f>
        <v>Nota de 0 a 100</v>
      </c>
      <c r="N3087" s="5"/>
      <c r="O3087" s="3" t="n">
        <v>71.8744289017637</v>
      </c>
    </row>
    <row r="3088" customFormat="false" ht="15" hidden="false" customHeight="true" outlineLevel="0" collapsed="false">
      <c r="A3088" s="3" t="str">
        <f aca="false">A$2252</f>
        <v> Ranking Geral</v>
      </c>
      <c r="B3088" s="3" t="str">
        <f aca="false">B$2252</f>
        <v> Total</v>
      </c>
      <c r="C3088" s="3" t="n">
        <f aca="false">C$2252</f>
        <v>1</v>
      </c>
      <c r="D3088" s="3" t="s">
        <v>250</v>
      </c>
      <c r="E3088" s="3" t="n">
        <f aca="false">E$2252</f>
        <v>2016</v>
      </c>
      <c r="F3088" s="3" t="n">
        <f aca="false">F$2252</f>
        <v>2016</v>
      </c>
      <c r="G3088" s="3" t="n">
        <v>65.0760718306359</v>
      </c>
      <c r="H3088" s="3"/>
      <c r="I3088" s="3"/>
      <c r="J3088" s="3"/>
      <c r="K3088" s="3" t="str">
        <f aca="false">K$2252</f>
        <v>Nota obtida via normalização e ponderação de indicadores que variam de 0 a 100.</v>
      </c>
      <c r="L3088" s="3" t="str">
        <f aca="false">L$2252</f>
        <v>Tendências</v>
      </c>
      <c r="M3088" s="3" t="str">
        <f aca="false">M$2252</f>
        <v>Nota de 0 a 100</v>
      </c>
      <c r="N3088" s="5"/>
      <c r="O3088" s="3" t="n">
        <v>65.0760718306359</v>
      </c>
    </row>
    <row r="3089" customFormat="false" ht="15" hidden="false" customHeight="true" outlineLevel="0" collapsed="false">
      <c r="A3089" s="3" t="str">
        <f aca="false">A$2177</f>
        <v>Sustentabilidade Ambiental</v>
      </c>
      <c r="B3089" s="3" t="str">
        <f aca="false">B$2177</f>
        <v>Emissões de CO2</v>
      </c>
      <c r="C3089" s="3" t="n">
        <f aca="false">C$2177</f>
        <v>-1</v>
      </c>
      <c r="D3089" s="3" t="s">
        <v>251</v>
      </c>
      <c r="E3089" s="3" t="n">
        <f aca="false">E$2177</f>
        <v>2014</v>
      </c>
      <c r="F3089" s="3" t="n">
        <f aca="false">F$2177</f>
        <v>2016</v>
      </c>
      <c r="G3089" s="3" t="n">
        <v>17.8235256521723</v>
      </c>
      <c r="H3089" s="3"/>
      <c r="I3089" s="3"/>
      <c r="J3089" s="3"/>
      <c r="K3089" s="3" t="str">
        <f aca="false">K$2177</f>
        <v>CO2 emitido e derivado de remoção de unidades de conservação (toneladas por habitante).</v>
      </c>
      <c r="L3089" s="3" t="str">
        <f aca="false">L$2177</f>
        <v>SEEG/OC</v>
      </c>
      <c r="M3089" s="3" t="str">
        <f aca="false">M$2177</f>
        <v>Toneladas emitidas de CO2  por habitante</v>
      </c>
      <c r="N3089" s="5" t="str">
        <f aca="false">N$71</f>
        <v>A partir da publicação de 2019, ou seja, do dado de 2017, o denominador foi alterado de população para PIB total (o PIB utilizado para cálculo é estimado pela Tendências)</v>
      </c>
      <c r="O3089" s="3" t="n">
        <v>0</v>
      </c>
    </row>
    <row r="3090" customFormat="false" ht="15" hidden="false" customHeight="true" outlineLevel="0" collapsed="false">
      <c r="A3090" s="3" t="str">
        <f aca="false">A$2178</f>
        <v>Sustentabilidade Ambiental</v>
      </c>
      <c r="B3090" s="3" t="str">
        <f aca="false">B$2178</f>
        <v>Serviços Urbanos</v>
      </c>
      <c r="C3090" s="3" t="n">
        <f aca="false">C$2178</f>
        <v>1</v>
      </c>
      <c r="D3090" s="3" t="s">
        <v>251</v>
      </c>
      <c r="E3090" s="3" t="n">
        <f aca="false">E$2178</f>
        <v>2014</v>
      </c>
      <c r="F3090" s="3" t="n">
        <f aca="false">F$2178</f>
        <v>2016</v>
      </c>
      <c r="G3090" s="3" t="n">
        <v>0.599732944744577</v>
      </c>
      <c r="H3090" s="3"/>
      <c r="I3090" s="3"/>
      <c r="J3090" s="3"/>
      <c r="K3090" s="3" t="str">
        <f aca="false">K$2178</f>
        <v>Oferta de serviços municipais para coleta de materiais especias e limpeza urbana (Nota: 0-2).</v>
      </c>
      <c r="L3090" s="3" t="str">
        <f aca="false">L$2178</f>
        <v>SNIS</v>
      </c>
      <c r="M3090" s="3" t="str">
        <f aca="false">M$2178</f>
        <v>Pontuação de 0 a 2</v>
      </c>
      <c r="N3090" s="5"/>
      <c r="O3090" s="3" t="n">
        <v>21.2836994139768</v>
      </c>
    </row>
    <row r="3091" customFormat="false" ht="15" hidden="false" customHeight="true" outlineLevel="0" collapsed="false">
      <c r="A3091" s="3" t="str">
        <f aca="false">A$2179</f>
        <v>Sustentabilidade Ambiental</v>
      </c>
      <c r="B3091" s="3" t="str">
        <f aca="false">B$2179</f>
        <v>Destinação do Lixo</v>
      </c>
      <c r="C3091" s="3" t="n">
        <f aca="false">C$2179</f>
        <v>1</v>
      </c>
      <c r="D3091" s="3" t="s">
        <v>251</v>
      </c>
      <c r="E3091" s="3" t="n">
        <f aca="false">E$2179</f>
        <v>2014</v>
      </c>
      <c r="F3091" s="3" t="n">
        <f aca="false">F$2179</f>
        <v>2016</v>
      </c>
      <c r="G3091" s="3" t="n">
        <v>0.257849796606641</v>
      </c>
      <c r="H3091" s="3"/>
      <c r="I3091" s="3"/>
      <c r="J3091" s="3"/>
      <c r="K3091" s="3" t="str">
        <f aca="false">K$2179</f>
        <v>Destinação adequada para o tipo de resíduo sólido e qualidade das unidades de destino em solo (Nota: 0-1)</v>
      </c>
      <c r="L3091" s="3" t="str">
        <f aca="false">L$2179</f>
        <v>SNIS</v>
      </c>
      <c r="M3091" s="3" t="str">
        <f aca="false">M$2179</f>
        <v>Pontuação de 0 a 1</v>
      </c>
      <c r="N3091" s="5"/>
      <c r="O3091" s="3" t="n">
        <v>19.8964237296331</v>
      </c>
    </row>
    <row r="3092" customFormat="false" ht="15" hidden="false" customHeight="true" outlineLevel="0" collapsed="false">
      <c r="A3092" s="3" t="str">
        <f aca="false">A$2180</f>
        <v>Sustentabilidade Ambiental</v>
      </c>
      <c r="B3092" s="3" t="str">
        <f aca="false">B$2180</f>
        <v>Tratamento de Esgoto</v>
      </c>
      <c r="C3092" s="3" t="n">
        <f aca="false">C$2180</f>
        <v>1</v>
      </c>
      <c r="D3092" s="3" t="s">
        <v>251</v>
      </c>
      <c r="E3092" s="3" t="n">
        <f aca="false">E$2180</f>
        <v>2014</v>
      </c>
      <c r="F3092" s="3" t="n">
        <f aca="false">F$2180</f>
        <v>2016</v>
      </c>
      <c r="G3092" s="3" t="n">
        <v>21.26</v>
      </c>
      <c r="H3092" s="3"/>
      <c r="I3092" s="3"/>
      <c r="J3092" s="3"/>
      <c r="K3092" s="3" t="str">
        <f aca="false">K$2180</f>
        <v>Parcela tratada do total de água consumida no estado.</v>
      </c>
      <c r="L3092" s="3" t="str">
        <f aca="false">L$2180</f>
        <v>SNIS</v>
      </c>
      <c r="M3092" s="3" t="str">
        <f aca="false">M$2180</f>
        <v>Porcentagem %</v>
      </c>
      <c r="N309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092" s="3" t="n">
        <v>28.0402449693788</v>
      </c>
    </row>
    <row r="3093" customFormat="false" ht="15" hidden="false" customHeight="true" outlineLevel="0" collapsed="false">
      <c r="A3093" s="3" t="str">
        <f aca="false">A$2181</f>
        <v>Sustentabilidade Ambiental</v>
      </c>
      <c r="B3093" s="3" t="str">
        <f aca="false">B$2181</f>
        <v> Total</v>
      </c>
      <c r="C3093" s="3" t="n">
        <f aca="false">C$2181</f>
        <v>1</v>
      </c>
      <c r="D3093" s="3" t="s">
        <v>251</v>
      </c>
      <c r="E3093" s="3" t="n">
        <f aca="false">E$2181</f>
        <v>2016</v>
      </c>
      <c r="F3093" s="3" t="n">
        <f aca="false">F$2181</f>
        <v>2016</v>
      </c>
      <c r="G3093" s="3" t="n">
        <v>16.753701742635</v>
      </c>
      <c r="H3093" s="3"/>
      <c r="I3093" s="3"/>
      <c r="J3093" s="3"/>
      <c r="K3093" s="3" t="str">
        <f aca="false">K$2181</f>
        <v>Nota obtida via normalização e ponderação de indicadores que variam de 0 a 100.</v>
      </c>
      <c r="L3093" s="3" t="str">
        <f aca="false">L$2181</f>
        <v>Tendências</v>
      </c>
      <c r="M3093" s="3" t="str">
        <f aca="false">M$2181</f>
        <v>Nota de 0 a 100</v>
      </c>
      <c r="N3093" s="5"/>
      <c r="O3093" s="3" t="n">
        <v>9.44278870648906</v>
      </c>
    </row>
    <row r="3094" customFormat="false" ht="15" hidden="false" customHeight="true" outlineLevel="0" collapsed="false">
      <c r="A3094" s="3" t="str">
        <f aca="false">A$2182</f>
        <v>Capital Humano</v>
      </c>
      <c r="B3094" s="3" t="str">
        <f aca="false">B$2182</f>
        <v>Custo de Mão de Obra</v>
      </c>
      <c r="C3094" s="3" t="n">
        <f aca="false">C$2182</f>
        <v>-1</v>
      </c>
      <c r="D3094" s="3" t="s">
        <v>251</v>
      </c>
      <c r="E3094" s="3" t="n">
        <f aca="false">E$2182</f>
        <v>2015</v>
      </c>
      <c r="F3094" s="3" t="n">
        <f aca="false">F$2182</f>
        <v>2016</v>
      </c>
      <c r="G3094" s="3" t="n">
        <v>1862.75</v>
      </c>
      <c r="H3094" s="3"/>
      <c r="I3094" s="3"/>
      <c r="J3094" s="3"/>
      <c r="K3094" s="3" t="str">
        <f aca="false">K$2182</f>
        <v>Rendimento médio nominal de todos os trabalhos, habitualmente recebido por mês, pelas pessoas de 14 anos ou mais de idade, ocupadas na semana de referência, com rendimento de trabalho (Reais)</v>
      </c>
      <c r="L3094" s="3" t="str">
        <f aca="false">L$2182</f>
        <v>PNADc /IBGE</v>
      </c>
      <c r="M3094" s="3" t="str">
        <f aca="false">M$2182</f>
        <v>Reais (R$)</v>
      </c>
      <c r="N3094" s="3" t="str">
        <f aca="false">N$17</f>
        <v>A partir da publicação de 2016, ou seja, do dado de 2015, passou a ser usado o rendimento médio nominal de todos os trabalhos, antes disso se usava o rendimento médio real do trabalho principal</v>
      </c>
      <c r="O3094" s="3" t="n">
        <v>65.2634677656756</v>
      </c>
    </row>
    <row r="3095" customFormat="false" ht="15" hidden="false" customHeight="true" outlineLevel="0" collapsed="false">
      <c r="A3095" s="3" t="str">
        <f aca="false">A$2183</f>
        <v>Capital Humano</v>
      </c>
      <c r="B3095" s="3" t="str">
        <f aca="false">B$2183</f>
        <v>PEA com Ensino Superior</v>
      </c>
      <c r="C3095" s="3" t="n">
        <f aca="false">C$2183</f>
        <v>1</v>
      </c>
      <c r="D3095" s="3" t="s">
        <v>251</v>
      </c>
      <c r="E3095" s="3" t="n">
        <f aca="false">E$2183</f>
        <v>2014</v>
      </c>
      <c r="F3095" s="3" t="n">
        <f aca="false">F$2183</f>
        <v>2016</v>
      </c>
      <c r="G3095" s="3" t="n">
        <v>12.6370455856896</v>
      </c>
      <c r="H3095" s="3"/>
      <c r="I3095" s="3"/>
      <c r="J3095" s="3"/>
      <c r="K3095" s="3" t="str">
        <f aca="false">K$2183</f>
        <v>Pessoas de 10 anos ou mais de idade com 15 anos ou mais de estudo/população economicamente ativa.</v>
      </c>
      <c r="L3095" s="3" t="str">
        <f aca="false">L$2183</f>
        <v>PNADc /IBGE</v>
      </c>
      <c r="M3095" s="3" t="str">
        <f aca="false">M$2183</f>
        <v>Porcentagem %</v>
      </c>
      <c r="N3095" s="5"/>
      <c r="O3095" s="3" t="n">
        <v>33.5708128065323</v>
      </c>
    </row>
    <row r="3096" customFormat="false" ht="15" hidden="false" customHeight="true" outlineLevel="0" collapsed="false">
      <c r="A3096" s="3" t="str">
        <f aca="false">A$2184</f>
        <v>Capital Humano</v>
      </c>
      <c r="B3096" s="3" t="str">
        <f aca="false">B$2184</f>
        <v>Produtividade do Trabalho</v>
      </c>
      <c r="C3096" s="3" t="n">
        <f aca="false">C$2184</f>
        <v>1</v>
      </c>
      <c r="D3096" s="3" t="s">
        <v>251</v>
      </c>
      <c r="E3096" s="3" t="n">
        <f aca="false">E$2184</f>
        <v>2014</v>
      </c>
      <c r="F3096" s="3" t="n">
        <f aca="false">F$2184</f>
        <v>2016</v>
      </c>
      <c r="G3096" s="3" t="n">
        <v>43.986388245265</v>
      </c>
      <c r="H3096" s="3"/>
      <c r="I3096" s="3"/>
      <c r="J3096" s="3"/>
      <c r="K3096" s="3" t="str">
        <f aca="false">K$2184</f>
        <v>PIB pelo total de pessoas ocupadas no período</v>
      </c>
      <c r="L3096" s="3" t="str">
        <f aca="false">L$2184</f>
        <v>PNADc /IBGE</v>
      </c>
      <c r="M3096" s="3" t="str">
        <f aca="false">M$2184</f>
        <v>Mil Reais (R$) por habitante</v>
      </c>
      <c r="N3096" s="5" t="str">
        <f aca="false">N$19</f>
        <v>O PIB utilizado para cálculo é estimado pela Tendências</v>
      </c>
      <c r="O3096" s="3" t="n">
        <v>29.1070543483346</v>
      </c>
    </row>
    <row r="3097" customFormat="false" ht="15" hidden="false" customHeight="true" outlineLevel="0" collapsed="false">
      <c r="A3097" s="3" t="str">
        <f aca="false">A$2185</f>
        <v>Capital Humano</v>
      </c>
      <c r="B3097" s="3" t="str">
        <f aca="false">B$2185</f>
        <v>Qualificação dos Trabalhadores</v>
      </c>
      <c r="C3097" s="3" t="n">
        <f aca="false">C$2185</f>
        <v>1</v>
      </c>
      <c r="D3097" s="3" t="s">
        <v>251</v>
      </c>
      <c r="E3097" s="3" t="n">
        <f aca="false">E$2185</f>
        <v>2014</v>
      </c>
      <c r="F3097" s="3" t="n">
        <f aca="false">F$2185</f>
        <v>2016</v>
      </c>
      <c r="G3097" s="3" t="n">
        <v>9.7857247</v>
      </c>
      <c r="H3097" s="3"/>
      <c r="I3097" s="3"/>
      <c r="J3097" s="3"/>
      <c r="K3097" s="3" t="str">
        <f aca="false">K$2185</f>
        <v>Anos de estudos da população economicamente ativa.</v>
      </c>
      <c r="L3097" s="3" t="str">
        <f aca="false">L$2185</f>
        <v>PNADc /IBGE</v>
      </c>
      <c r="M3097" s="3" t="str">
        <f aca="false">M$2185</f>
        <v>Anos</v>
      </c>
      <c r="N3097" s="5"/>
      <c r="O3097" s="3" t="n">
        <v>49.9265789817651</v>
      </c>
    </row>
    <row r="3098" customFormat="false" ht="15" hidden="false" customHeight="true" outlineLevel="0" collapsed="false">
      <c r="A3098" s="3" t="str">
        <f aca="false">A$2186</f>
        <v>Capital Humano</v>
      </c>
      <c r="B3098" s="3" t="str">
        <f aca="false">B$2186</f>
        <v> Total</v>
      </c>
      <c r="C3098" s="3" t="n">
        <f aca="false">C$2186</f>
        <v>1</v>
      </c>
      <c r="D3098" s="3" t="s">
        <v>251</v>
      </c>
      <c r="E3098" s="3" t="n">
        <f aca="false">E$2186</f>
        <v>2016</v>
      </c>
      <c r="F3098" s="3" t="n">
        <f aca="false">F$2186</f>
        <v>2016</v>
      </c>
      <c r="G3098" s="3" t="n">
        <v>49.7506692288976</v>
      </c>
      <c r="H3098" s="3"/>
      <c r="I3098" s="3"/>
      <c r="J3098" s="3"/>
      <c r="K3098" s="3" t="str">
        <f aca="false">K$2186</f>
        <v>Nota obtida via normalização e ponderação de indicadores que variam de 0 a 100.</v>
      </c>
      <c r="L3098" s="3" t="str">
        <f aca="false">L$2186</f>
        <v>Tendências</v>
      </c>
      <c r="M3098" s="3" t="str">
        <f aca="false">M$2186</f>
        <v>Nota de 0 a 100</v>
      </c>
      <c r="N3098" s="5"/>
      <c r="O3098" s="3" t="n">
        <v>51.1738906238282</v>
      </c>
    </row>
    <row r="3099" customFormat="false" ht="15" hidden="false" customHeight="true" outlineLevel="0" collapsed="false">
      <c r="A3099" s="3" t="str">
        <f aca="false">A$2187</f>
        <v>Educação</v>
      </c>
      <c r="B3099" s="3" t="str">
        <f aca="false">B$2187</f>
        <v>Avaliação da Educação</v>
      </c>
      <c r="C3099" s="3" t="n">
        <f aca="false">C$2187</f>
        <v>1</v>
      </c>
      <c r="D3099" s="3" t="s">
        <v>251</v>
      </c>
      <c r="E3099" s="3" t="n">
        <f aca="false">E$2187</f>
        <v>2016</v>
      </c>
      <c r="F3099" s="3" t="n">
        <f aca="false">F$2187</f>
        <v>2016</v>
      </c>
      <c r="G3099" s="3" t="n">
        <v>0</v>
      </c>
      <c r="H3099" s="3"/>
      <c r="I3099" s="3"/>
      <c r="J3099" s="3"/>
      <c r="K3099" s="4" t="str">
        <f aca="false">K$2187</f>
        <v>Dummy para existência avaliações sistemáticas de educação (100 = Há um sistema; 0 = Não há um sistema)</v>
      </c>
      <c r="L3099" s="4" t="str">
        <f aca="false">L$2187</f>
        <v>Secretarias Estaduais de Educação</v>
      </c>
      <c r="M3099" s="4" t="str">
        <f aca="false">M$2187</f>
        <v>Pontuação de 0 ou 100</v>
      </c>
      <c r="N309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099" s="3" t="n">
        <v>0</v>
      </c>
    </row>
    <row r="3100" customFormat="false" ht="15" hidden="false" customHeight="true" outlineLevel="0" collapsed="false">
      <c r="A3100" s="3" t="str">
        <f aca="false">A$2188</f>
        <v>Educação</v>
      </c>
      <c r="B3100" s="3" t="str">
        <f aca="false">B$2188</f>
        <v>IDEB</v>
      </c>
      <c r="C3100" s="3" t="n">
        <f aca="false">C$2188</f>
        <v>1</v>
      </c>
      <c r="D3100" s="3" t="s">
        <v>251</v>
      </c>
      <c r="E3100" s="3" t="n">
        <f aca="false">E$2188</f>
        <v>2013</v>
      </c>
      <c r="F3100" s="3" t="n">
        <f aca="false">F$2188</f>
        <v>2016</v>
      </c>
      <c r="G3100" s="3" t="n">
        <v>4.40952516600843</v>
      </c>
      <c r="H3100" s="3"/>
      <c r="I3100" s="3"/>
      <c r="J3100" s="3"/>
      <c r="K3100" s="3" t="str">
        <f aca="false">K$2188</f>
        <v>Qualidade da educação básica do Brasil, considera fluxo escolar e média de desempenhos nas avaliações de toda a rede de ensino (nota de  0 a 10)</v>
      </c>
      <c r="L3100" s="3" t="str">
        <f aca="false">L$2188</f>
        <v>INEP</v>
      </c>
      <c r="M3100" s="3" t="str">
        <f aca="false">M$2188</f>
        <v>Pontuação de 0 a 10</v>
      </c>
      <c r="N3100" s="5"/>
      <c r="O3100" s="3" t="n">
        <v>57.0220165273217</v>
      </c>
    </row>
    <row r="3101" customFormat="false" ht="15" hidden="false" customHeight="true" outlineLevel="0" collapsed="false">
      <c r="A3101" s="3" t="str">
        <f aca="false">A$2189</f>
        <v>Educação</v>
      </c>
      <c r="B3101" s="3" t="str">
        <f aca="false">B$2189</f>
        <v>ENEM</v>
      </c>
      <c r="C3101" s="3" t="n">
        <f aca="false">C$2189</f>
        <v>1</v>
      </c>
      <c r="D3101" s="3" t="s">
        <v>251</v>
      </c>
      <c r="E3101" s="3" t="n">
        <f aca="false">E$2189</f>
        <v>2014</v>
      </c>
      <c r="F3101" s="3" t="n">
        <f aca="false">F$2189</f>
        <v>2016</v>
      </c>
      <c r="G3101" s="3" t="n">
        <v>487.675143807028</v>
      </c>
      <c r="H3101" s="3"/>
      <c r="I3101" s="3"/>
      <c r="J3101" s="3"/>
      <c r="K3101" s="3" t="str">
        <f aca="false">K$2189</f>
        <v>Desempenho dos alunos do Ensino Médio para acesso ao Ensino Superior e a programas de financiamento em instituições privadas (nota de 0 a 1000).</v>
      </c>
      <c r="L3101" s="3" t="str">
        <f aca="false">L$2189</f>
        <v>INEP</v>
      </c>
      <c r="M3101" s="3" t="str">
        <f aca="false">M$2189</f>
        <v>Pontuação de 0 a 1000</v>
      </c>
      <c r="N3101" s="5"/>
      <c r="O3101" s="3" t="n">
        <v>30.6744194165984</v>
      </c>
    </row>
    <row r="3102" customFormat="false" ht="15" hidden="false" customHeight="true" outlineLevel="0" collapsed="false">
      <c r="A3102" s="3" t="str">
        <f aca="false">A$2190</f>
        <v>Educação</v>
      </c>
      <c r="B3102" s="3" t="str">
        <f aca="false">B$2190</f>
        <v>PISA</v>
      </c>
      <c r="C3102" s="3" t="n">
        <f aca="false">C$2190</f>
        <v>1</v>
      </c>
      <c r="D3102" s="3" t="s">
        <v>251</v>
      </c>
      <c r="E3102" s="3" t="n">
        <f aca="false">E$2190</f>
        <v>2012</v>
      </c>
      <c r="F3102" s="3" t="n">
        <f aca="false">F$2190</f>
        <v>2016</v>
      </c>
      <c r="G3102" s="3" t="n">
        <v>377.566666666667</v>
      </c>
      <c r="H3102" s="3"/>
      <c r="I3102" s="3"/>
      <c r="J3102" s="3"/>
      <c r="K3102" s="3" t="str">
        <f aca="false">K$2190</f>
        <v>Desempenho dos estudantes na faixa dos 15 anos no Programa internacional de avaliação dos estudantes (Nota: 0-1000)</v>
      </c>
      <c r="L3102" s="3" t="str">
        <f aca="false">L$2190</f>
        <v>PISA</v>
      </c>
      <c r="M3102" s="3" t="str">
        <f aca="false">M$2190</f>
        <v>Pontuação de 0 a 1000</v>
      </c>
      <c r="N3102" s="5"/>
      <c r="O3102" s="3" t="n">
        <v>39.4876325088339</v>
      </c>
    </row>
    <row r="3103" customFormat="false" ht="15" hidden="false" customHeight="true" outlineLevel="0" collapsed="false">
      <c r="A3103" s="3" t="str">
        <f aca="false">A$2191</f>
        <v>Educação</v>
      </c>
      <c r="B3103" s="3" t="str">
        <f aca="false">B$2191</f>
        <v>Índice de Oportunidade da Educação</v>
      </c>
      <c r="C3103" s="3" t="n">
        <f aca="false">C$2191</f>
        <v>1</v>
      </c>
      <c r="D3103" s="3" t="s">
        <v>251</v>
      </c>
      <c r="E3103" s="3" t="n">
        <f aca="false">E$2191</f>
        <v>2015</v>
      </c>
      <c r="F3103" s="3" t="n">
        <f aca="false">F$2191</f>
        <v>2016</v>
      </c>
      <c r="G3103" s="3" t="n">
        <v>4.507181</v>
      </c>
      <c r="H3103" s="3"/>
      <c r="I3103" s="3"/>
      <c r="J3103" s="3"/>
      <c r="K3103" s="3" t="str">
        <f aca="false">K$2191</f>
        <v>Mede a qualidade das oportunidades educacionais oferecidas por municípios e estados (Nota: 0-10)</v>
      </c>
      <c r="L3103" s="3" t="str">
        <f aca="false">L$2191</f>
        <v>CLP/Metas</v>
      </c>
      <c r="M3103" s="3" t="str">
        <f aca="false">M$2191</f>
        <v>Pontuação de 0 a 10</v>
      </c>
      <c r="N3103" s="5"/>
      <c r="O3103" s="3" t="n">
        <v>65.1788588669527</v>
      </c>
    </row>
    <row r="3104" customFormat="false" ht="15" hidden="false" customHeight="true" outlineLevel="0" collapsed="false">
      <c r="A3104" s="3" t="str">
        <f aca="false">A$2192</f>
        <v>Educação</v>
      </c>
      <c r="B3104" s="3" t="str">
        <f aca="false">B$2192</f>
        <v>Taxa de Abandono do Ensino Fundamental</v>
      </c>
      <c r="C3104" s="3" t="n">
        <f aca="false">C$2192</f>
        <v>-1</v>
      </c>
      <c r="D3104" s="3" t="s">
        <v>251</v>
      </c>
      <c r="E3104" s="3" t="n">
        <f aca="false">E$2192</f>
        <v>2014</v>
      </c>
      <c r="F3104" s="3" t="n">
        <f aca="false">F$2192</f>
        <v>2016</v>
      </c>
      <c r="G3104" s="3" t="n">
        <v>1.13686514455473</v>
      </c>
      <c r="H3104" s="3"/>
      <c r="I3104" s="3"/>
      <c r="J3104" s="3"/>
      <c r="K3104" s="3" t="str">
        <f aca="false">K$2192</f>
        <v>Porcentagem dos alunos do ensino fundamental que abandonam os estudos</v>
      </c>
      <c r="L3104" s="3" t="str">
        <f aca="false">L$2192</f>
        <v>Portal Qedu</v>
      </c>
      <c r="M3104" s="3" t="str">
        <f aca="false">M$2192</f>
        <v>Porcentagem %</v>
      </c>
      <c r="N3104" s="5" t="str">
        <f aca="false">N$27</f>
        <v>A partir de 2017 o indicador Taxa de abandono do ensino fundamental foi substituído pelo Taxa de frequência líquida do ensino fundamental</v>
      </c>
      <c r="O3104" s="3" t="n">
        <v>99.7306089764316</v>
      </c>
    </row>
    <row r="3105" customFormat="false" ht="15" hidden="false" customHeight="true" outlineLevel="0" collapsed="false">
      <c r="A3105" s="3" t="str">
        <f aca="false">A$2193</f>
        <v>Educação</v>
      </c>
      <c r="B3105" s="3" t="str">
        <f aca="false">B$2193</f>
        <v>Taxa de Abandono do Ensino Médio</v>
      </c>
      <c r="C3105" s="3" t="n">
        <f aca="false">C$2193</f>
        <v>-1</v>
      </c>
      <c r="D3105" s="3" t="s">
        <v>251</v>
      </c>
      <c r="E3105" s="3" t="n">
        <f aca="false">E$2193</f>
        <v>2014</v>
      </c>
      <c r="F3105" s="3" t="n">
        <f aca="false">F$2193</f>
        <v>2016</v>
      </c>
      <c r="G3105" s="3" t="n">
        <v>12.4453028095465</v>
      </c>
      <c r="H3105" s="3"/>
      <c r="I3105" s="3"/>
      <c r="J3105" s="3"/>
      <c r="K3105" s="3" t="str">
        <f aca="false">K$2193</f>
        <v>Porcentagem dos alunos do ensino médio que abandonam os estudos.</v>
      </c>
      <c r="L3105" s="3" t="str">
        <f aca="false">L$2193</f>
        <v>Portal Qedu</v>
      </c>
      <c r="M3105" s="3" t="str">
        <f aca="false">M$2193</f>
        <v>Porcentagem %</v>
      </c>
      <c r="N3105" s="5" t="str">
        <f aca="false">N$28</f>
        <v>A partir de 2017 o indicador Taxa de abandono do ensino médio foi substituído pelo Taxa de frequência líquida do ensino médio</v>
      </c>
      <c r="O3105" s="3" t="n">
        <v>28.4508988928212</v>
      </c>
    </row>
    <row r="3106" customFormat="false" ht="15" hidden="false" customHeight="true" outlineLevel="0" collapsed="false">
      <c r="A3106" s="3" t="str">
        <f aca="false">A$2194</f>
        <v>Educação</v>
      </c>
      <c r="B3106" s="3" t="str">
        <f aca="false">B$2194</f>
        <v> Total</v>
      </c>
      <c r="C3106" s="3" t="n">
        <f aca="false">C$2194</f>
        <v>1</v>
      </c>
      <c r="D3106" s="3" t="s">
        <v>251</v>
      </c>
      <c r="E3106" s="3" t="n">
        <f aca="false">E$2194</f>
        <v>2016</v>
      </c>
      <c r="F3106" s="3" t="n">
        <f aca="false">F$2194</f>
        <v>2016</v>
      </c>
      <c r="G3106" s="3" t="n">
        <v>57.9347285771476</v>
      </c>
      <c r="H3106" s="3"/>
      <c r="I3106" s="3"/>
      <c r="J3106" s="3"/>
      <c r="K3106" s="3" t="str">
        <f aca="false">K$2194</f>
        <v>Nota obtida via normalização e ponderação de indicadores que variam de 0 a 100.</v>
      </c>
      <c r="L3106" s="3" t="str">
        <f aca="false">L$2194</f>
        <v>Tendências</v>
      </c>
      <c r="M3106" s="3" t="str">
        <f aca="false">M$2194</f>
        <v>Nota de 0 a 100</v>
      </c>
      <c r="N3106" s="5"/>
      <c r="O3106" s="3" t="n">
        <v>52.6311603424305</v>
      </c>
    </row>
    <row r="3107" customFormat="false" ht="15" hidden="false" customHeight="true" outlineLevel="0" collapsed="false">
      <c r="A3107" s="3" t="str">
        <f aca="false">A$2195</f>
        <v>Eficiência da Máquina Pública</v>
      </c>
      <c r="B3107" s="3" t="str">
        <f aca="false">B$2195</f>
        <v>Eficiência do Judiciário</v>
      </c>
      <c r="C3107" s="3" t="n">
        <f aca="false">C$2195</f>
        <v>-1</v>
      </c>
      <c r="D3107" s="3" t="s">
        <v>251</v>
      </c>
      <c r="E3107" s="3" t="n">
        <f aca="false">E$2195</f>
        <v>2014</v>
      </c>
      <c r="F3107" s="3" t="n">
        <f aca="false">F$2195</f>
        <v>2016</v>
      </c>
      <c r="G3107" s="3" t="n">
        <v>70.9090713068978</v>
      </c>
      <c r="H3107" s="3"/>
      <c r="I3107" s="3"/>
      <c r="J3107" s="3"/>
      <c r="K3107" s="3" t="str">
        <f aca="false">K$2195</f>
        <v>Taxa de congestionamento = 1 - (processos baixados)/(casos novos + casos pendentes)</v>
      </c>
      <c r="L3107" s="3" t="str">
        <f aca="false">L$2195</f>
        <v>Justiça em Números/CNJ</v>
      </c>
      <c r="M3107" s="3" t="str">
        <f aca="false">M$2195</f>
        <v>Porcentagem %</v>
      </c>
      <c r="N310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107" s="3" t="n">
        <v>19.1147438856366</v>
      </c>
    </row>
    <row r="3108" customFormat="false" ht="15" hidden="false" customHeight="true" outlineLevel="0" collapsed="false">
      <c r="A3108" s="3" t="str">
        <f aca="false">A$2196</f>
        <v>Eficiência da Máquina Pública</v>
      </c>
      <c r="B3108" s="3" t="str">
        <f aca="false">B$2196</f>
        <v>Custo do Executivo/PIB</v>
      </c>
      <c r="C3108" s="3" t="n">
        <f aca="false">C$2196</f>
        <v>-1</v>
      </c>
      <c r="D3108" s="3" t="s">
        <v>251</v>
      </c>
      <c r="E3108" s="3" t="n">
        <f aca="false">E$2196</f>
        <v>2015</v>
      </c>
      <c r="F3108" s="3" t="n">
        <f aca="false">F$2196</f>
        <v>2016</v>
      </c>
      <c r="G3108" s="3" t="n">
        <v>1.01457030549039</v>
      </c>
      <c r="H3108" s="3"/>
      <c r="I3108" s="3"/>
      <c r="J3108" s="3"/>
      <c r="K3108" s="3" t="str">
        <f aca="false">K$2196</f>
        <v>Recursos públicos alocados na administração direta / PIB</v>
      </c>
      <c r="L3108" s="3" t="str">
        <f aca="false">L$2196</f>
        <v>FINBRA/Siconfi</v>
      </c>
      <c r="M3108" s="3" t="str">
        <f aca="false">M$2196</f>
        <v>Porcentagem %</v>
      </c>
      <c r="N3108" s="3" t="str">
        <f aca="false">N$61</f>
        <v>O PIB utilizado para cálculo é estimado pela Tendências</v>
      </c>
      <c r="O3108" s="3" t="n">
        <v>91.1490758383251</v>
      </c>
    </row>
    <row r="3109" customFormat="false" ht="15" hidden="false" customHeight="true" outlineLevel="0" collapsed="false">
      <c r="A3109" s="3" t="str">
        <f aca="false">A$2197</f>
        <v>Eficiência da Máquina Pública</v>
      </c>
      <c r="B3109" s="3" t="str">
        <f aca="false">B$2197</f>
        <v>Custo do Judiciário/PIB</v>
      </c>
      <c r="C3109" s="3" t="n">
        <f aca="false">C$2197</f>
        <v>-1</v>
      </c>
      <c r="D3109" s="3" t="s">
        <v>251</v>
      </c>
      <c r="E3109" s="3" t="n">
        <f aca="false">E$2197</f>
        <v>2015</v>
      </c>
      <c r="F3109" s="3" t="n">
        <f aca="false">F$2197</f>
        <v>2016</v>
      </c>
      <c r="G3109" s="3" t="n">
        <v>1.19354461137959</v>
      </c>
      <c r="H3109" s="3"/>
      <c r="I3109" s="3"/>
      <c r="J3109" s="3"/>
      <c r="K3109" s="3" t="str">
        <f aca="false">K$2197</f>
        <v>Recursos públicos alocados no judiciário / PIB</v>
      </c>
      <c r="L3109" s="3" t="str">
        <f aca="false">L$2197</f>
        <v>FINBRA/Siconfi</v>
      </c>
      <c r="M3109" s="3" t="str">
        <f aca="false">M$2197</f>
        <v>Porcentagem %</v>
      </c>
      <c r="N3109" s="3" t="str">
        <f aca="false">N$63</f>
        <v>O PIB utilizado para cálculo é estimado pela Tendências. O Distrito Federal não é válido nesse indicador.</v>
      </c>
      <c r="O3109" s="3" t="n">
        <v>88.0506615436445</v>
      </c>
    </row>
    <row r="3110" customFormat="false" ht="15" hidden="false" customHeight="true" outlineLevel="0" collapsed="false">
      <c r="A3110" s="3" t="str">
        <f aca="false">A$2198</f>
        <v>Eficiência da Máquina Pública</v>
      </c>
      <c r="B3110" s="3" t="str">
        <f aca="false">B$2198</f>
        <v>Custo do Legislativo/PIB</v>
      </c>
      <c r="C3110" s="3" t="n">
        <f aca="false">C$2198</f>
        <v>-1</v>
      </c>
      <c r="D3110" s="3" t="s">
        <v>251</v>
      </c>
      <c r="E3110" s="3" t="n">
        <f aca="false">E$2198</f>
        <v>2015</v>
      </c>
      <c r="F3110" s="3" t="n">
        <f aca="false">F$2198</f>
        <v>2016</v>
      </c>
      <c r="G3110" s="3" t="n">
        <v>0.811501822280428</v>
      </c>
      <c r="H3110" s="3"/>
      <c r="I3110" s="3"/>
      <c r="J3110" s="3"/>
      <c r="K3110" s="3" t="str">
        <f aca="false">K$2198</f>
        <v>Recursos públicos alocados no legislativo / PIB</v>
      </c>
      <c r="L3110" s="3" t="str">
        <f aca="false">L$2198</f>
        <v>FINBRA/Siconfi</v>
      </c>
      <c r="M3110" s="3" t="str">
        <f aca="false">M$2198</f>
        <v>Porcentagem %</v>
      </c>
      <c r="N3110" s="3" t="str">
        <f aca="false">N$64</f>
        <v>O PIB utilizado para cálculo é estimado pela Tendências</v>
      </c>
      <c r="O3110" s="3" t="n">
        <v>62.6609275919813</v>
      </c>
    </row>
    <row r="3111" customFormat="false" ht="15" hidden="false" customHeight="true" outlineLevel="0" collapsed="false">
      <c r="A3111" s="3" t="str">
        <f aca="false">A$2199</f>
        <v>Eficiência da Máquina Pública</v>
      </c>
      <c r="B3111" s="3" t="str">
        <f aca="false">B$2199</f>
        <v>Índice de Transparência</v>
      </c>
      <c r="C3111" s="3" t="n">
        <f aca="false">C$2199</f>
        <v>1</v>
      </c>
      <c r="D3111" s="3" t="s">
        <v>251</v>
      </c>
      <c r="E3111" s="3" t="n">
        <f aca="false">E$2199</f>
        <v>2014</v>
      </c>
      <c r="F3111" s="3" t="n">
        <f aca="false">F$2199</f>
        <v>2016</v>
      </c>
      <c r="G3111" s="3" t="n">
        <v>6.9</v>
      </c>
      <c r="H3111" s="3"/>
      <c r="I3111" s="3"/>
      <c r="J3111" s="3"/>
      <c r="K3111" s="3" t="str">
        <f aca="false">K$2199</f>
        <v>Avaliação dos portais de acesso a informações de gastos estaduais (Nota: 0-10)</v>
      </c>
      <c r="L3111" s="3" t="str">
        <f aca="false">L$2199</f>
        <v>Associação Contas Abertas</v>
      </c>
      <c r="M3111" s="3" t="str">
        <f aca="false">M$2199</f>
        <v>Pontuação de 0 a 10</v>
      </c>
      <c r="N3111" s="3" t="str">
        <f aca="false">N$62</f>
        <v>A partir da edição de 2018, ou seja, do dado de 2016, passou a ser usado a avaliação Escala Brasil Transparente</v>
      </c>
      <c r="O3111" s="3" t="n">
        <v>74.5992601726264</v>
      </c>
    </row>
    <row r="3112" customFormat="false" ht="15" hidden="false" customHeight="true" outlineLevel="0" collapsed="false">
      <c r="A3112" s="3" t="str">
        <f aca="false">A$2200</f>
        <v>Eficiência da Máquina Pública</v>
      </c>
      <c r="B3112" s="3" t="str">
        <f aca="false">B$2200</f>
        <v>% Servidores Comissionados</v>
      </c>
      <c r="C3112" s="3" t="n">
        <f aca="false">C$2200</f>
        <v>-1</v>
      </c>
      <c r="D3112" s="3" t="s">
        <v>251</v>
      </c>
      <c r="E3112" s="3" t="n">
        <f aca="false">E$2200</f>
        <v>2014</v>
      </c>
      <c r="F3112" s="3" t="n">
        <f aca="false">F$2200</f>
        <v>2016</v>
      </c>
      <c r="G3112" s="3" t="n">
        <v>5.52171196501093</v>
      </c>
      <c r="H3112" s="3"/>
      <c r="I3112" s="3"/>
      <c r="J3112" s="3"/>
      <c r="K3112" s="3" t="str">
        <f aca="false">K$2200</f>
        <v>% de cargos comissionados no total de cargos públicos</v>
      </c>
      <c r="L3112" s="3" t="str">
        <f aca="false">L$2200</f>
        <v>IBGE/Estadic</v>
      </c>
      <c r="M3112" s="3" t="str">
        <f aca="false">M$2200</f>
        <v>Porcentagem %</v>
      </c>
      <c r="N3112" s="5"/>
      <c r="O3112" s="3" t="n">
        <v>69.9948419570083</v>
      </c>
    </row>
    <row r="3113" customFormat="false" ht="15" hidden="false" customHeight="true" outlineLevel="0" collapsed="false">
      <c r="A3113" s="3" t="str">
        <f aca="false">A$2201</f>
        <v>Eficiência da Máquina Pública</v>
      </c>
      <c r="B3113" s="3" t="str">
        <f aca="false">B$2201</f>
        <v> Total</v>
      </c>
      <c r="C3113" s="3" t="n">
        <f aca="false">C$2201</f>
        <v>1</v>
      </c>
      <c r="D3113" s="3" t="s">
        <v>251</v>
      </c>
      <c r="E3113" s="3" t="n">
        <f aca="false">E$2201</f>
        <v>2016</v>
      </c>
      <c r="F3113" s="3" t="n">
        <f aca="false">F$2201</f>
        <v>2016</v>
      </c>
      <c r="G3113" s="3" t="n">
        <v>67.1079154547546</v>
      </c>
      <c r="H3113" s="3"/>
      <c r="I3113" s="3"/>
      <c r="J3113" s="3"/>
      <c r="K3113" s="3" t="str">
        <f aca="false">K$2201</f>
        <v>Nota obtida via normalização e ponderação de indicadores que variam de 0 a 100.</v>
      </c>
      <c r="L3113" s="3" t="str">
        <f aca="false">L$2201</f>
        <v>Tendências</v>
      </c>
      <c r="M3113" s="3" t="str">
        <f aca="false">M$2201</f>
        <v>Nota de 0 a 100</v>
      </c>
      <c r="N3113" s="5"/>
      <c r="O3113" s="3" t="n">
        <v>72.4931198582046</v>
      </c>
    </row>
    <row r="3114" customFormat="false" ht="15" hidden="false" customHeight="true" outlineLevel="0" collapsed="false">
      <c r="A3114" s="3" t="str">
        <f aca="false">A$2202</f>
        <v>Infraestrutura</v>
      </c>
      <c r="B3114" s="3" t="str">
        <f aca="false">B$2202</f>
        <v>Acessibilidade do Serviço de Telecomunicações</v>
      </c>
      <c r="C3114" s="3" t="n">
        <f aca="false">C$2202</f>
        <v>1</v>
      </c>
      <c r="D3114" s="3" t="s">
        <v>251</v>
      </c>
      <c r="E3114" s="3" t="n">
        <f aca="false">E$2202</f>
        <v>2015</v>
      </c>
      <c r="F3114" s="3" t="n">
        <f aca="false">F$2202</f>
        <v>2016</v>
      </c>
      <c r="G3114" s="3" t="n">
        <v>137.051937021682</v>
      </c>
      <c r="H3114" s="3"/>
      <c r="I3114" s="3"/>
      <c r="J3114" s="3"/>
      <c r="K3114" s="3" t="str">
        <f aca="false">K$2202</f>
        <v>Densidade de acessos por 100 habitantes (telefonia móvel e banda larga*)</v>
      </c>
      <c r="L3114" s="3" t="str">
        <f aca="false">L$2202</f>
        <v>ANATEL</v>
      </c>
      <c r="M3114" s="3" t="str">
        <f aca="false">M$2202</f>
        <v>Acessos por 100 mil habitantes</v>
      </c>
      <c r="N3114" s="5"/>
      <c r="O3114" s="3" t="n">
        <v>37.817942247318</v>
      </c>
    </row>
    <row r="3115" customFormat="false" ht="15" hidden="false" customHeight="true" outlineLevel="0" collapsed="false">
      <c r="A3115" s="3" t="str">
        <f aca="false">A$2203</f>
        <v>Infraestrutura</v>
      </c>
      <c r="B3115" s="3" t="str">
        <f aca="false">B$2203</f>
        <v>Custo de Combustíveis</v>
      </c>
      <c r="C3115" s="3" t="n">
        <f aca="false">C$2203</f>
        <v>-1</v>
      </c>
      <c r="D3115" s="3" t="s">
        <v>251</v>
      </c>
      <c r="E3115" s="3" t="n">
        <f aca="false">E$2203</f>
        <v>2015</v>
      </c>
      <c r="F3115" s="3" t="n">
        <f aca="false">F$2203</f>
        <v>2016</v>
      </c>
      <c r="G3115" s="3" t="n">
        <v>3.08720003101115</v>
      </c>
      <c r="H3115" s="3"/>
      <c r="I3115" s="3"/>
      <c r="J3115" s="3"/>
      <c r="K3115" s="3" t="str">
        <f aca="false">K$2203</f>
        <v>Preço pago em reais por consumidores finais (etanol, gasolina e diesel)</v>
      </c>
      <c r="L3115" s="3" t="str">
        <f aca="false">L$2203</f>
        <v>ANP</v>
      </c>
      <c r="M3115" s="3" t="str">
        <f aca="false">M$2203</f>
        <v>Reais (R$)</v>
      </c>
      <c r="N3115" s="5" t="str">
        <f aca="false">N$6</f>
        <v>A partir da edição de 2018, ou seja, do dado de 2017 o preço pago passou a ser ponderado pela participação dos combustíveis no consumo total.</v>
      </c>
      <c r="O3115" s="3" t="n">
        <v>63.8208573807321</v>
      </c>
    </row>
    <row r="3116" customFormat="false" ht="15" hidden="false" customHeight="true" outlineLevel="0" collapsed="false">
      <c r="A3116" s="3" t="str">
        <f aca="false">A$2204</f>
        <v>Infraestrutura</v>
      </c>
      <c r="B3116" s="3" t="str">
        <f aca="false">B$2204</f>
        <v>Custo de Saneamento Básico</v>
      </c>
      <c r="C3116" s="3" t="n">
        <f aca="false">C$2204</f>
        <v>-1</v>
      </c>
      <c r="D3116" s="3" t="s">
        <v>251</v>
      </c>
      <c r="E3116" s="3" t="n">
        <f aca="false">E$2204</f>
        <v>2014</v>
      </c>
      <c r="F3116" s="3" t="n">
        <f aca="false">F$2204</f>
        <v>2016</v>
      </c>
      <c r="G3116" s="3" t="n">
        <v>2.1</v>
      </c>
      <c r="H3116" s="3"/>
      <c r="I3116" s="3"/>
      <c r="J3116" s="3"/>
      <c r="K3116" s="3" t="str">
        <f aca="false">K$2204</f>
        <v>Tarifa média praticada pelo serviço de tratamento e distribuição</v>
      </c>
      <c r="L3116" s="3" t="str">
        <f aca="false">L$2204</f>
        <v>SNIS</v>
      </c>
      <c r="M3116" s="3" t="str">
        <f aca="false">M$2204</f>
        <v>Reais ($) por m3</v>
      </c>
      <c r="N3116" s="5"/>
      <c r="O3116" s="3" t="n">
        <v>85.8156028368794</v>
      </c>
    </row>
    <row r="3117" customFormat="false" ht="15" hidden="false" customHeight="true" outlineLevel="0" collapsed="false">
      <c r="A3117" s="3" t="str">
        <f aca="false">A$2205</f>
        <v>Infraestrutura</v>
      </c>
      <c r="B3117" s="3" t="str">
        <f aca="false">B$2205</f>
        <v>Disponibilidade de Voos Diretos</v>
      </c>
      <c r="C3117" s="3" t="n">
        <f aca="false">C$2205</f>
        <v>1</v>
      </c>
      <c r="D3117" s="3" t="s">
        <v>251</v>
      </c>
      <c r="E3117" s="3" t="n">
        <f aca="false">E$2205</f>
        <v>2015</v>
      </c>
      <c r="F3117" s="3" t="n">
        <f aca="false">F$2205</f>
        <v>2016</v>
      </c>
      <c r="G3117" s="3" t="n">
        <v>19533</v>
      </c>
      <c r="H3117" s="3"/>
      <c r="I3117" s="3"/>
      <c r="J3117" s="3"/>
      <c r="K3117" s="3" t="str">
        <f aca="false">K$2205</f>
        <v>Número de voos diretos</v>
      </c>
      <c r="L3117" s="3" t="str">
        <f aca="false">L$2205</f>
        <v>ANAC</v>
      </c>
      <c r="M3117" s="3" t="str">
        <f aca="false">M$2205</f>
        <v>Número de voos</v>
      </c>
      <c r="N3117" s="5"/>
      <c r="O3117" s="3" t="n">
        <v>7.20469627763939</v>
      </c>
    </row>
    <row r="3118" customFormat="false" ht="15" hidden="false" customHeight="true" outlineLevel="0" collapsed="false">
      <c r="A3118" s="3" t="str">
        <f aca="false">A$2206</f>
        <v>Infraestrutura</v>
      </c>
      <c r="B3118" s="3" t="str">
        <f aca="false">B$2206</f>
        <v>Acesso à Energia Elétrica</v>
      </c>
      <c r="C3118" s="3" t="n">
        <f aca="false">C$2206</f>
        <v>1</v>
      </c>
      <c r="D3118" s="3" t="s">
        <v>251</v>
      </c>
      <c r="E3118" s="3" t="n">
        <f aca="false">E$2206</f>
        <v>2014</v>
      </c>
      <c r="F3118" s="3" t="n">
        <f aca="false">F$2206</f>
        <v>2016</v>
      </c>
      <c r="G3118" s="3" t="n">
        <v>99.5433789954338</v>
      </c>
      <c r="H3118" s="3"/>
      <c r="I3118" s="3"/>
      <c r="J3118" s="3"/>
      <c r="K3118" s="3" t="str">
        <f aca="false">K$2206</f>
        <v>Proporção de domicílios com acesso a energia elétrica (iluminação elétrica).</v>
      </c>
      <c r="L3118" s="3" t="str">
        <f aca="false">L$2206</f>
        <v>PNADc /IBGE</v>
      </c>
      <c r="M3118" s="3" t="str">
        <f aca="false">M$2206</f>
        <v>Porcentagem %</v>
      </c>
      <c r="N3118" s="5"/>
      <c r="O3118" s="3" t="n">
        <v>92.5962165688192</v>
      </c>
    </row>
    <row r="3119" customFormat="false" ht="15" hidden="false" customHeight="true" outlineLevel="0" collapsed="false">
      <c r="A3119" s="3" t="str">
        <f aca="false">A$2207</f>
        <v>Infraestrutura</v>
      </c>
      <c r="B3119" s="3" t="str">
        <f aca="false">B$2207</f>
        <v>Custo da Energia Elétrica</v>
      </c>
      <c r="C3119" s="3" t="n">
        <f aca="false">C$2207</f>
        <v>-1</v>
      </c>
      <c r="D3119" s="3" t="s">
        <v>251</v>
      </c>
      <c r="E3119" s="3" t="n">
        <f aca="false">E$2207</f>
        <v>2015</v>
      </c>
      <c r="F3119" s="3" t="n">
        <f aca="false">F$2207</f>
        <v>2016</v>
      </c>
      <c r="G3119" s="3" t="n">
        <v>620.22643667643</v>
      </c>
      <c r="H3119" s="3"/>
      <c r="I3119" s="3"/>
      <c r="J3119" s="3"/>
      <c r="K3119" s="3" t="str">
        <f aca="false">K$2207</f>
        <v>Tarifa média praticada para o consumo comercial, residencial e industrial.</v>
      </c>
      <c r="L3119" s="3" t="str">
        <f aca="false">L$2207</f>
        <v>ANEEL</v>
      </c>
      <c r="M3119" s="3" t="str">
        <f aca="false">M$2207</f>
        <v>Reais (R$) por MWh</v>
      </c>
      <c r="N3119" s="5"/>
      <c r="O3119" s="3" t="n">
        <v>18.4491409464718</v>
      </c>
    </row>
    <row r="3120" customFormat="false" ht="15" hidden="false" customHeight="true" outlineLevel="0" collapsed="false">
      <c r="A3120" s="3" t="str">
        <f aca="false">A$2208</f>
        <v>Infraestrutura</v>
      </c>
      <c r="B3120" s="3" t="str">
        <f aca="false">B$2208</f>
        <v>Qualidade da Energia Elétrica</v>
      </c>
      <c r="C3120" s="3" t="n">
        <f aca="false">C$2208</f>
        <v>-1</v>
      </c>
      <c r="D3120" s="3" t="s">
        <v>251</v>
      </c>
      <c r="E3120" s="3" t="n">
        <f aca="false">E$2208</f>
        <v>2015</v>
      </c>
      <c r="F3120" s="3" t="n">
        <f aca="false">F$2208</f>
        <v>2016</v>
      </c>
      <c r="G3120" s="3" t="n">
        <v>1.15</v>
      </c>
      <c r="H3120" s="3"/>
      <c r="I3120" s="3"/>
      <c r="J3120" s="3"/>
      <c r="K3120" s="3" t="str">
        <f aca="false">K$2208</f>
        <v>O indicador aponta o Desempenho Global de Continuidade, que considera a duração e frequência de interrupções no serviço de energia.</v>
      </c>
      <c r="L3120" s="3" t="str">
        <f aca="false">L$2208</f>
        <v>ANEEL</v>
      </c>
      <c r="M3120" s="3" t="str">
        <f aca="false">M$2208</f>
        <v>Pontuação</v>
      </c>
      <c r="N3120" s="5"/>
      <c r="O3120" s="3" t="n">
        <v>70.2380952380952</v>
      </c>
    </row>
    <row r="3121" customFormat="false" ht="15" hidden="false" customHeight="true" outlineLevel="0" collapsed="false">
      <c r="A3121" s="3" t="str">
        <f aca="false">A$2209</f>
        <v>Infraestrutura</v>
      </c>
      <c r="B3121" s="3" t="str">
        <f aca="false">B$2209</f>
        <v>Mobilidade Urbana</v>
      </c>
      <c r="C3121" s="3" t="n">
        <f aca="false">C$2209</f>
        <v>-1</v>
      </c>
      <c r="D3121" s="3" t="s">
        <v>251</v>
      </c>
      <c r="E3121" s="3" t="n">
        <f aca="false">E$2209</f>
        <v>2014</v>
      </c>
      <c r="F3121" s="3" t="n">
        <f aca="false">F$2209</f>
        <v>2016</v>
      </c>
      <c r="G3121" s="3" t="n">
        <v>27.0973198667205</v>
      </c>
      <c r="H3121" s="3"/>
      <c r="I3121" s="3"/>
      <c r="J3121" s="3"/>
      <c r="K3121" s="3" t="str">
        <f aca="false">K$2209</f>
        <v>Tempo gasto no trajeto entre casa e trabalho (minutos)</v>
      </c>
      <c r="L3121" s="3" t="str">
        <f aca="false">L$2209</f>
        <v>PNADc /IBGE</v>
      </c>
      <c r="M3121" s="3" t="str">
        <f aca="false">M$2209</f>
        <v>Minutos</v>
      </c>
      <c r="N3121" s="5"/>
      <c r="O3121" s="3" t="n">
        <v>73.2791110789761</v>
      </c>
    </row>
    <row r="3122" customFormat="false" ht="15" hidden="false" customHeight="true" outlineLevel="0" collapsed="false">
      <c r="A3122" s="3" t="str">
        <f aca="false">A$2210</f>
        <v>Infraestrutura</v>
      </c>
      <c r="B3122" s="3" t="str">
        <f aca="false">B$2210</f>
        <v>Qualidade das Rodovias</v>
      </c>
      <c r="C3122" s="3" t="n">
        <f aca="false">C$2210</f>
        <v>1</v>
      </c>
      <c r="D3122" s="3" t="s">
        <v>251</v>
      </c>
      <c r="E3122" s="3" t="n">
        <f aca="false">E$2210</f>
        <v>2015</v>
      </c>
      <c r="F3122" s="3" t="n">
        <f aca="false">F$2210</f>
        <v>2016</v>
      </c>
      <c r="G3122" s="3" t="n">
        <v>3.19612068965517</v>
      </c>
      <c r="H3122" s="3"/>
      <c r="I3122" s="3"/>
      <c r="J3122" s="3"/>
      <c r="K3122" s="3" t="str">
        <f aca="false">K$2210</f>
        <v>Avaliação das condições das vias rodoviárias (nota entre 1 (ruim) a 5 (ótimo) ponderada pela extensão pesquisada)</v>
      </c>
      <c r="L3122" s="3" t="str">
        <f aca="false">L$2210</f>
        <v>CNT</v>
      </c>
      <c r="M3122" s="3" t="str">
        <f aca="false">M$2210</f>
        <v>Pontuação de 1 a 5</v>
      </c>
      <c r="N3122" s="5"/>
      <c r="O3122" s="3" t="n">
        <v>44.0142939415562</v>
      </c>
    </row>
    <row r="3123" customFormat="false" ht="15" hidden="false" customHeight="true" outlineLevel="0" collapsed="false">
      <c r="A3123" s="3" t="str">
        <f aca="false">A$2211</f>
        <v>Infraestrutura</v>
      </c>
      <c r="B3123" s="3" t="str">
        <f aca="false">B$2211</f>
        <v>Qualidade do Serviço de Telecomunicações</v>
      </c>
      <c r="C3123" s="3" t="n">
        <f aca="false">C$2211</f>
        <v>1</v>
      </c>
      <c r="D3123" s="3" t="s">
        <v>251</v>
      </c>
      <c r="E3123" s="3" t="n">
        <f aca="false">E$2211</f>
        <v>2015</v>
      </c>
      <c r="F3123" s="3" t="n">
        <f aca="false">F$2211</f>
        <v>2016</v>
      </c>
      <c r="G3123" s="3" t="n">
        <v>61.8</v>
      </c>
      <c r="H3123" s="3"/>
      <c r="I3123" s="3"/>
      <c r="J3123" s="3"/>
      <c r="K3123" s="3" t="str">
        <f aca="false">K$2211</f>
        <v>Média do ranking de banda larga fixa e do de telefonia móvel (percentual de indicadores com cumprimento de metas)</v>
      </c>
      <c r="L3123" s="3" t="str">
        <f aca="false">L$2211</f>
        <v>ANATEL</v>
      </c>
      <c r="M3123" s="3" t="str">
        <f aca="false">M$2211</f>
        <v>Porcentagem %</v>
      </c>
      <c r="N3123" s="5"/>
      <c r="O3123" s="3" t="n">
        <v>51.7333333333333</v>
      </c>
    </row>
    <row r="3124" customFormat="false" ht="15" hidden="false" customHeight="true" outlineLevel="0" collapsed="false">
      <c r="A3124" s="3" t="str">
        <f aca="false">A$2212</f>
        <v>Infraestrutura</v>
      </c>
      <c r="B3124" s="3" t="str">
        <f aca="false">B$2212</f>
        <v> Total</v>
      </c>
      <c r="C3124" s="3" t="n">
        <f aca="false">C$2212</f>
        <v>1</v>
      </c>
      <c r="D3124" s="3" t="s">
        <v>251</v>
      </c>
      <c r="E3124" s="3" t="n">
        <f aca="false">E$2212</f>
        <v>2016</v>
      </c>
      <c r="F3124" s="3" t="n">
        <f aca="false">F$2212</f>
        <v>2016</v>
      </c>
      <c r="G3124" s="3" t="n">
        <v>53.9300991984921</v>
      </c>
      <c r="H3124" s="3"/>
      <c r="I3124" s="3"/>
      <c r="J3124" s="3"/>
      <c r="K3124" s="3" t="str">
        <f aca="false">K$2212</f>
        <v>Nota obtida via normalização e ponderação de indicadores que variam de 0 a 100.</v>
      </c>
      <c r="L3124" s="3" t="str">
        <f aca="false">L$2212</f>
        <v>Tendências</v>
      </c>
      <c r="M3124" s="3" t="str">
        <f aca="false">M$2212</f>
        <v>Nota de 0 a 100</v>
      </c>
      <c r="N3124" s="5"/>
      <c r="O3124" s="3" t="n">
        <v>49.6972380609197</v>
      </c>
    </row>
    <row r="3125" customFormat="false" ht="15" hidden="false" customHeight="true" outlineLevel="0" collapsed="false">
      <c r="A3125" s="3" t="str">
        <f aca="false">A$2213</f>
        <v>Inovação</v>
      </c>
      <c r="B3125" s="3" t="str">
        <f aca="false">B$2213</f>
        <v>Produção Acadêmica</v>
      </c>
      <c r="C3125" s="3" t="n">
        <f aca="false">C$2213</f>
        <v>1</v>
      </c>
      <c r="D3125" s="3" t="s">
        <v>251</v>
      </c>
      <c r="E3125" s="3" t="n">
        <f aca="false">E$2213</f>
        <v>2014</v>
      </c>
      <c r="F3125" s="3" t="n">
        <f aca="false">F$2213</f>
        <v>2016</v>
      </c>
      <c r="G3125" s="3" t="n">
        <v>0.210316259983063</v>
      </c>
      <c r="H3125" s="3"/>
      <c r="I3125" s="3"/>
      <c r="J3125" s="3"/>
      <c r="K3125" s="3" t="str">
        <f aca="false">K$2213</f>
        <v>Total de documentos publicados em periódicos acadêmicos indexados no Scopus em relação à população total.</v>
      </c>
      <c r="L3125" s="3" t="str">
        <f aca="false">L$2213</f>
        <v>SCImago IR</v>
      </c>
      <c r="M3125" s="3" t="str">
        <f aca="false">M$2213</f>
        <v>Artigos por 1 milhão de habitantes</v>
      </c>
      <c r="N3125" s="5"/>
      <c r="O3125" s="3" t="n">
        <v>17.8980524471866</v>
      </c>
    </row>
    <row r="3126" customFormat="false" ht="15" hidden="false" customHeight="true" outlineLevel="0" collapsed="false">
      <c r="A3126" s="3" t="str">
        <f aca="false">A$2214</f>
        <v>Inovação</v>
      </c>
      <c r="B3126" s="3" t="str">
        <f aca="false">B$2214</f>
        <v>Investimentos Públicos em P&amp;D</v>
      </c>
      <c r="C3126" s="3" t="n">
        <f aca="false">C$2214</f>
        <v>1</v>
      </c>
      <c r="D3126" s="3" t="s">
        <v>251</v>
      </c>
      <c r="E3126" s="3" t="n">
        <f aca="false">E$2214</f>
        <v>2013</v>
      </c>
      <c r="F3126" s="3" t="n">
        <f aca="false">F$2214</f>
        <v>2016</v>
      </c>
      <c r="G3126" s="3" t="n">
        <v>0.0437045098814757</v>
      </c>
      <c r="H3126" s="3"/>
      <c r="I3126" s="3"/>
      <c r="J3126" s="3"/>
      <c r="K3126" s="3" t="str">
        <f aca="false">K$2214</f>
        <v>Participação de Investimento público em P&amp;D no PIB estadual</v>
      </c>
      <c r="L3126" s="3" t="str">
        <f aca="false">L$2214</f>
        <v>Min.CT&amp;I</v>
      </c>
      <c r="M3126" s="3" t="str">
        <f aca="false">M$2214</f>
        <v>Porcentagem %</v>
      </c>
      <c r="N3126" s="5" t="str">
        <f aca="false">N$68</f>
        <v>O PIB utilizado é o oficial divulgado pelo IBGE</v>
      </c>
      <c r="O3126" s="3" t="n">
        <v>7.29187294518586</v>
      </c>
    </row>
    <row r="3127" customFormat="false" ht="15" hidden="false" customHeight="true" outlineLevel="0" collapsed="false">
      <c r="A3127" s="3" t="str">
        <f aca="false">A$2215</f>
        <v>Inovação</v>
      </c>
      <c r="B3127" s="3" t="str">
        <f aca="false">B$2215</f>
        <v>Patentes</v>
      </c>
      <c r="C3127" s="3" t="n">
        <f aca="false">C$2215</f>
        <v>1</v>
      </c>
      <c r="D3127" s="3" t="s">
        <v>251</v>
      </c>
      <c r="E3127" s="3" t="n">
        <f aca="false">E$2215</f>
        <v>2012</v>
      </c>
      <c r="F3127" s="3" t="n">
        <f aca="false">F$2215</f>
        <v>2016</v>
      </c>
      <c r="G3127" s="3" t="n">
        <v>0</v>
      </c>
      <c r="H3127" s="3"/>
      <c r="I3127" s="3"/>
      <c r="J3127" s="3"/>
      <c r="K3127" s="3" t="str">
        <f aca="false">K$2215</f>
        <v>Total de concessões de patentes, englobando os tipos: "Patente de Invenção", "Modelo de Utilidade" e "Certificado de Adição" em relação ao PIB.</v>
      </c>
      <c r="L3127" s="3" t="str">
        <f aca="false">L$2215</f>
        <v>INPI</v>
      </c>
      <c r="M3127" s="3" t="str">
        <f aca="false">M$2215</f>
        <v>Patentes pelo PIB em 1 bilhão de reais</v>
      </c>
      <c r="N3127" s="3" t="str">
        <f aca="false">N$69</f>
        <v>O PIB utilizado para cálculo é estimado pela Tendências</v>
      </c>
      <c r="O3127" s="3" t="n">
        <v>0</v>
      </c>
    </row>
    <row r="3128" customFormat="false" ht="15" hidden="false" customHeight="true" outlineLevel="0" collapsed="false">
      <c r="A3128" s="3" t="str">
        <f aca="false">A$2216</f>
        <v>Inovação</v>
      </c>
      <c r="B3128" s="3" t="str">
        <f aca="false">B$2216</f>
        <v> Total</v>
      </c>
      <c r="C3128" s="3" t="n">
        <f aca="false">C$2216</f>
        <v>1</v>
      </c>
      <c r="D3128" s="3" t="s">
        <v>251</v>
      </c>
      <c r="E3128" s="3" t="n">
        <f aca="false">E$2216</f>
        <v>2016</v>
      </c>
      <c r="F3128" s="3" t="n">
        <f aca="false">F$2216</f>
        <v>2016</v>
      </c>
      <c r="G3128" s="3" t="n">
        <v>8.92533118325015</v>
      </c>
      <c r="H3128" s="3"/>
      <c r="I3128" s="3"/>
      <c r="J3128" s="3"/>
      <c r="K3128" s="3" t="str">
        <f aca="false">K$2216</f>
        <v>Nota obtida via normalização e ponderação de indicadores que variam de 0 a 100.</v>
      </c>
      <c r="L3128" s="3" t="str">
        <f aca="false">L$2216</f>
        <v>Tendências</v>
      </c>
      <c r="M3128" s="3" t="str">
        <f aca="false">M$2216</f>
        <v>Nota de 0 a 100</v>
      </c>
      <c r="N3128" s="5"/>
      <c r="O3128" s="3" t="n">
        <v>8.84024481246771</v>
      </c>
    </row>
    <row r="3129" customFormat="false" ht="15.75" hidden="false" customHeight="true" outlineLevel="0" collapsed="false">
      <c r="A3129" s="3" t="str">
        <f aca="false">A$2217</f>
        <v>Potencial de Mercado</v>
      </c>
      <c r="B3129" s="3" t="str">
        <f aca="false">B$2217</f>
        <v>Tamanho de mercado</v>
      </c>
      <c r="C3129" s="3" t="n">
        <f aca="false">C$2217</f>
        <v>1</v>
      </c>
      <c r="D3129" s="3" t="s">
        <v>251</v>
      </c>
      <c r="E3129" s="3" t="n">
        <f aca="false">E$2217</f>
        <v>2015</v>
      </c>
      <c r="F3129" s="3" t="n">
        <f aca="false">F$2217</f>
        <v>2016</v>
      </c>
      <c r="G3129" s="3" t="n">
        <v>70.4939638504906</v>
      </c>
      <c r="H3129" s="3"/>
      <c r="I3129" s="3"/>
      <c r="J3129" s="3"/>
      <c r="K3129" s="3" t="str">
        <f aca="false">K$2217</f>
        <v>Produto Interno Bruto (PIB) real a preços de 2013</v>
      </c>
      <c r="L3129" s="3" t="str">
        <f aca="false">L$2217</f>
        <v>IBGE/IBCR/CAGED</v>
      </c>
      <c r="M3129" s="3" t="str">
        <f aca="false">M$2217</f>
        <v>Reais a preços de 2013</v>
      </c>
      <c r="N3129" s="5" t="str">
        <f aca="false">N$2</f>
        <v>O PIB utilizado para cálculo é estimado pela Tendências</v>
      </c>
      <c r="O3129" s="3" t="n">
        <v>4.90112365318778</v>
      </c>
    </row>
    <row r="3130" customFormat="false" ht="15" hidden="false" customHeight="true" outlineLevel="0" collapsed="false">
      <c r="A3130" s="3" t="str">
        <f aca="false">A$2218</f>
        <v>Potencial de Mercado</v>
      </c>
      <c r="B3130" s="3" t="str">
        <f aca="false">B$2218</f>
        <v>Taxa de crescimento</v>
      </c>
      <c r="C3130" s="3" t="n">
        <f aca="false">C$2218</f>
        <v>1</v>
      </c>
      <c r="D3130" s="3" t="s">
        <v>251</v>
      </c>
      <c r="E3130" s="3" t="n">
        <f aca="false">E$2218</f>
        <v>2015</v>
      </c>
      <c r="F3130" s="3" t="n">
        <f aca="false">F$2218</f>
        <v>2016</v>
      </c>
      <c r="G3130" s="3" t="n">
        <v>3.4144314763624</v>
      </c>
      <c r="H3130" s="3"/>
      <c r="I3130" s="3"/>
      <c r="J3130" s="3"/>
      <c r="K3130" s="3" t="str">
        <f aca="false">K$2218</f>
        <v>Média Móvel de cinco períodos para a taxa de crescimento anual do PIB</v>
      </c>
      <c r="L3130" s="3" t="str">
        <f aca="false">L$2218</f>
        <v>IBGE/IBCR/CAGED</v>
      </c>
      <c r="M3130" s="3" t="str">
        <f aca="false">M$2218</f>
        <v>Porcentagem %</v>
      </c>
      <c r="N3130" s="5" t="str">
        <f aca="false">N$3</f>
        <v>O PIB utilizado para cálculo é estimado pela Tendências</v>
      </c>
      <c r="O3130" s="3" t="n">
        <v>100</v>
      </c>
    </row>
    <row r="3131" customFormat="false" ht="15" hidden="false" customHeight="true" outlineLevel="0" collapsed="false">
      <c r="A3131" s="3" t="str">
        <f aca="false">A$2219</f>
        <v>Potencial de Mercado</v>
      </c>
      <c r="B3131" s="3" t="str">
        <f aca="false">B$2219</f>
        <v>Crescimento Potencial da Força de Trabalho</v>
      </c>
      <c r="C3131" s="3" t="n">
        <f aca="false">C$2219</f>
        <v>1</v>
      </c>
      <c r="D3131" s="3" t="s">
        <v>251</v>
      </c>
      <c r="E3131" s="3" t="n">
        <f aca="false">E$2219</f>
        <v>2015</v>
      </c>
      <c r="F3131" s="3" t="n">
        <f aca="false">F$2219</f>
        <v>2016</v>
      </c>
      <c r="G3131" s="3" t="n">
        <v>1.28282095457399</v>
      </c>
      <c r="H3131" s="3"/>
      <c r="I3131" s="3"/>
      <c r="J3131" s="3"/>
      <c r="K3131" s="3" t="str">
        <f aca="false">K$2219</f>
        <v>Média da taxa de crescimento da PIA para os próximos 10 anos (população com idade entre 15 e 64 anos)</v>
      </c>
      <c r="L3131" s="3" t="str">
        <f aca="false">L$2219</f>
        <v>IBGE</v>
      </c>
      <c r="M3131" s="3" t="str">
        <f aca="false">M$2219</f>
        <v>Porcentagem %</v>
      </c>
      <c r="N3131" s="5"/>
      <c r="O3131" s="3" t="n">
        <v>45.2474206626486</v>
      </c>
    </row>
    <row r="3132" customFormat="false" ht="15" hidden="false" customHeight="true" outlineLevel="0" collapsed="false">
      <c r="A3132" s="3" t="str">
        <f aca="false">A$2220</f>
        <v>Potencial de Mercado</v>
      </c>
      <c r="B3132" s="3" t="str">
        <f aca="false">B$2220</f>
        <v> Total</v>
      </c>
      <c r="C3132" s="3" t="n">
        <f aca="false">C$2220</f>
        <v>1</v>
      </c>
      <c r="D3132" s="3" t="s">
        <v>251</v>
      </c>
      <c r="E3132" s="3" t="n">
        <f aca="false">E$2220</f>
        <v>2016</v>
      </c>
      <c r="F3132" s="3" t="n">
        <f aca="false">F$2220</f>
        <v>2016</v>
      </c>
      <c r="G3132" s="3" t="n">
        <v>48.3605219734524</v>
      </c>
      <c r="H3132" s="3"/>
      <c r="I3132" s="3"/>
      <c r="J3132" s="3"/>
      <c r="K3132" s="3" t="str">
        <f aca="false">K$2220</f>
        <v>Nota obtida via normalização e ponderação de indicadores que variam de 0 a 100.</v>
      </c>
      <c r="L3132" s="3" t="str">
        <f aca="false">L$2220</f>
        <v>Tendências</v>
      </c>
      <c r="M3132" s="3" t="str">
        <f aca="false">M$2220</f>
        <v>Nota de 0 a 100</v>
      </c>
      <c r="N3132" s="5"/>
      <c r="O3132" s="3" t="n">
        <v>84.5247059716489</v>
      </c>
    </row>
    <row r="3133" customFormat="false" ht="15" hidden="false" customHeight="true" outlineLevel="0" collapsed="false">
      <c r="A3133" s="3" t="str">
        <f aca="false">A$2221</f>
        <v>Solidez Fiscal</v>
      </c>
      <c r="B3133" s="3" t="str">
        <f aca="false">B$2221</f>
        <v>Taxa de Investimentos</v>
      </c>
      <c r="C3133" s="3" t="n">
        <f aca="false">C$2221</f>
        <v>1</v>
      </c>
      <c r="D3133" s="3" t="s">
        <v>251</v>
      </c>
      <c r="E3133" s="3" t="n">
        <f aca="false">E$2221</f>
        <v>2015</v>
      </c>
      <c r="F3133" s="3" t="n">
        <f aca="false">F$2221</f>
        <v>2016</v>
      </c>
      <c r="G3133" s="3" t="n">
        <v>5.32643712570601</v>
      </c>
      <c r="H3133" s="3"/>
      <c r="I3133" s="3"/>
      <c r="J3133" s="3"/>
      <c r="K3133" s="3" t="str">
        <f aca="false">K$2221</f>
        <v>Investimento liquidado / receita corrente líquida</v>
      </c>
      <c r="L3133" s="3" t="str">
        <f aca="false">L$2221</f>
        <v>Siconfi</v>
      </c>
      <c r="M3133" s="3" t="str">
        <f aca="false">M$2221</f>
        <v>Porcentagem %</v>
      </c>
      <c r="N3133" s="5" t="str">
        <f aca="false">N$55</f>
        <v>Antes da edição de 2020 o indicador era conhecido como "Capacidade de Investimento"</v>
      </c>
      <c r="O3133" s="3" t="n">
        <v>29.5085895915345</v>
      </c>
    </row>
    <row r="3134" customFormat="false" ht="15" hidden="false" customHeight="true" outlineLevel="0" collapsed="false">
      <c r="A3134" s="3" t="str">
        <f aca="false">A$2222</f>
        <v>Solidez Fiscal</v>
      </c>
      <c r="B3134" s="3" t="str">
        <f aca="false">B$2222</f>
        <v>Resultado Nominal</v>
      </c>
      <c r="C3134" s="3" t="n">
        <f aca="false">C$2222</f>
        <v>1</v>
      </c>
      <c r="D3134" s="3" t="s">
        <v>251</v>
      </c>
      <c r="E3134" s="3" t="n">
        <f aca="false">E$2222</f>
        <v>2015</v>
      </c>
      <c r="F3134" s="3" t="n">
        <f aca="false">F$2222</f>
        <v>2016</v>
      </c>
      <c r="G3134" s="3" t="n">
        <v>-0.385065716846661</v>
      </c>
      <c r="H3134" s="3"/>
      <c r="I3134" s="3"/>
      <c r="J3134" s="3"/>
      <c r="K3134" s="3" t="str">
        <f aca="false">K$2222</f>
        <v>Diferença entre receitas e despesas primárias no período acrescidas das despesas com juros nominais incidentes sobre a dívida pública interna e externa, dividido pelo PIB</v>
      </c>
      <c r="L3134" s="3" t="str">
        <f aca="false">L$2222</f>
        <v>Siconfi</v>
      </c>
      <c r="M3134" s="3" t="str">
        <f aca="false">M$2222</f>
        <v>Porcentagem %</v>
      </c>
      <c r="N3134" s="5"/>
      <c r="O3134" s="3" t="n">
        <v>51.022722697823</v>
      </c>
    </row>
    <row r="3135" customFormat="false" ht="15" hidden="false" customHeight="true" outlineLevel="0" collapsed="false">
      <c r="A3135" s="3" t="str">
        <f aca="false">A$2223</f>
        <v>Solidez Fiscal</v>
      </c>
      <c r="B3135" s="3" t="str">
        <f aca="false">B$2223</f>
        <v>Solvência Fiscal</v>
      </c>
      <c r="C3135" s="3" t="n">
        <f aca="false">C$2223</f>
        <v>-1</v>
      </c>
      <c r="D3135" s="3" t="s">
        <v>251</v>
      </c>
      <c r="E3135" s="3" t="n">
        <f aca="false">E$2223</f>
        <v>2015</v>
      </c>
      <c r="F3135" s="3" t="n">
        <f aca="false">F$2223</f>
        <v>2016</v>
      </c>
      <c r="G3135" s="3" t="n">
        <v>48.7468757078474</v>
      </c>
      <c r="H3135" s="3"/>
      <c r="I3135" s="3"/>
      <c r="J3135" s="3"/>
      <c r="K3135" s="3" t="str">
        <f aca="false">K$2223</f>
        <v>Dívida consolidada líquida / receita corrente líquida</v>
      </c>
      <c r="L3135" s="3" t="str">
        <f aca="false">L$2223</f>
        <v>Siconfi</v>
      </c>
      <c r="M3135" s="3" t="str">
        <f aca="false">M$2223</f>
        <v>Porcentagem %</v>
      </c>
      <c r="N3135" s="5"/>
      <c r="O3135" s="3" t="n">
        <v>81.8006491314765</v>
      </c>
    </row>
    <row r="3136" customFormat="false" ht="15" hidden="false" customHeight="true" outlineLevel="0" collapsed="false">
      <c r="A3136" s="3" t="str">
        <f aca="false">A$2224</f>
        <v>Solidez Fiscal</v>
      </c>
      <c r="B3136" s="3" t="str">
        <f aca="false">B$2224</f>
        <v>Sucesso do Planejamento Orçamentário</v>
      </c>
      <c r="C3136" s="3" t="n">
        <f aca="false">C$2224</f>
        <v>1</v>
      </c>
      <c r="D3136" s="3" t="s">
        <v>251</v>
      </c>
      <c r="E3136" s="3" t="n">
        <f aca="false">E$2224</f>
        <v>2015</v>
      </c>
      <c r="F3136" s="3" t="n">
        <f aca="false">F$2224</f>
        <v>2016</v>
      </c>
      <c r="G3136" s="3" t="n">
        <v>83.8601123806757</v>
      </c>
      <c r="H3136" s="3"/>
      <c r="I3136" s="3"/>
      <c r="J3136" s="3"/>
      <c r="K3136" s="3" t="str">
        <f aca="false">K$2224</f>
        <v>Despesa liquidada pela despesa total atualizada (dotação orçamentária).</v>
      </c>
      <c r="L3136" s="3" t="str">
        <f aca="false">L$2224</f>
        <v>Siconfi</v>
      </c>
      <c r="M3136" s="3" t="str">
        <f aca="false">M$2224</f>
        <v>Porcentagem %</v>
      </c>
      <c r="N3136" s="5" t="str">
        <f aca="false">N$58</f>
        <v>Antes de 2020 o indicador era chamado de "Sucesso da Execução Orçamentária"</v>
      </c>
      <c r="O3136" s="3" t="n">
        <v>72.926274143688</v>
      </c>
    </row>
    <row r="3137" customFormat="false" ht="15" hidden="false" customHeight="true" outlineLevel="0" collapsed="false">
      <c r="A3137" s="3" t="str">
        <f aca="false">A$2225</f>
        <v>Solidez Fiscal</v>
      </c>
      <c r="B3137" s="3" t="str">
        <f aca="false">B$2225</f>
        <v>Dependência Fiscal</v>
      </c>
      <c r="C3137" s="3" t="n">
        <f aca="false">C$2225</f>
        <v>1</v>
      </c>
      <c r="D3137" s="3" t="s">
        <v>251</v>
      </c>
      <c r="E3137" s="3" t="n">
        <f aca="false">E$2225</f>
        <v>2015</v>
      </c>
      <c r="F3137" s="3" t="n">
        <f aca="false">F$2225</f>
        <v>2016</v>
      </c>
      <c r="G3137" s="3" t="n">
        <v>72.339168147407</v>
      </c>
      <c r="H3137" s="3"/>
      <c r="I3137" s="3"/>
      <c r="J3137" s="3"/>
      <c r="K3137" s="3" t="str">
        <f aca="false">K$2225</f>
        <v>Grau de autonomia financeira do Estado tendo por base a participação das receitas correntes próprias (realizadas) sobre a receita corrente total, dado pela fórmula: 1 – (transferências correntes/receita corrente total)</v>
      </c>
      <c r="L3137" s="3" t="str">
        <f aca="false">L$2225</f>
        <v>Siconfi</v>
      </c>
      <c r="M3137" s="3" t="str">
        <f aca="false">M$2225</f>
        <v>Porcentagem %</v>
      </c>
      <c r="N313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137" s="3" t="n">
        <v>70.0417070107136</v>
      </c>
    </row>
    <row r="3138" customFormat="false" ht="15" hidden="false" customHeight="true" outlineLevel="0" collapsed="false">
      <c r="A3138" s="3" t="str">
        <f aca="false">A$2226</f>
        <v>Solidez Fiscal</v>
      </c>
      <c r="B3138" s="3" t="str">
        <f aca="false">B$2226</f>
        <v>Resultado Primário</v>
      </c>
      <c r="C3138" s="3" t="n">
        <f aca="false">C$2226</f>
        <v>1</v>
      </c>
      <c r="D3138" s="3" t="s">
        <v>251</v>
      </c>
      <c r="E3138" s="3" t="n">
        <f aca="false">E$2226</f>
        <v>2015</v>
      </c>
      <c r="F3138" s="3" t="n">
        <f aca="false">F$2226</f>
        <v>2016</v>
      </c>
      <c r="G3138" s="3" t="n">
        <v>0.745573388082587</v>
      </c>
      <c r="H3138" s="3"/>
      <c r="I3138" s="3"/>
      <c r="J3138" s="3"/>
      <c r="K3138" s="3" t="str">
        <f aca="false">K$2226</f>
        <v>O resultado primário líquido é dado pela diferença entre receita primária realizada e a despesa primária liquidada no ano. A diferença é dividida pelo PIB nominal de cada Estado.</v>
      </c>
      <c r="L3138" s="3" t="str">
        <f aca="false">L$2226</f>
        <v>Siconfi</v>
      </c>
      <c r="M3138" s="3" t="str">
        <f aca="false">M$2226</f>
        <v>Porcentagem %</v>
      </c>
      <c r="N3138" s="4" t="str">
        <f aca="false">N$2226</f>
        <v>O PIB utilizado para cálculo é estimado pela Tendências</v>
      </c>
      <c r="O3138" s="3" t="n">
        <v>28.1880313956217</v>
      </c>
    </row>
    <row r="3139" customFormat="false" ht="15" hidden="false" customHeight="true" outlineLevel="0" collapsed="false">
      <c r="A3139" s="3" t="str">
        <f aca="false">A$2227</f>
        <v>Solidez Fiscal</v>
      </c>
      <c r="B3139" s="3" t="str">
        <f aca="false">B$2227</f>
        <v> Total</v>
      </c>
      <c r="C3139" s="3" t="n">
        <f aca="false">C$2227</f>
        <v>1</v>
      </c>
      <c r="D3139" s="3" t="s">
        <v>251</v>
      </c>
      <c r="E3139" s="3" t="n">
        <f aca="false">E$2227</f>
        <v>2016</v>
      </c>
      <c r="F3139" s="3" t="n">
        <f aca="false">F$2227</f>
        <v>2016</v>
      </c>
      <c r="G3139" s="3" t="n">
        <v>56.3961241959839</v>
      </c>
      <c r="H3139" s="3"/>
      <c r="I3139" s="3"/>
      <c r="J3139" s="3"/>
      <c r="K3139" s="3" t="str">
        <f aca="false">K$2227</f>
        <v>Nota obtida via normalização e ponderação de indicadores que variam de 0 a 100.</v>
      </c>
      <c r="L3139" s="3" t="str">
        <f aca="false">L$2227</f>
        <v>Tendências</v>
      </c>
      <c r="M3139" s="3" t="str">
        <f aca="false">M$2227</f>
        <v>Nota de 0 a 100</v>
      </c>
      <c r="N3139" s="5"/>
      <c r="O3139" s="3" t="n">
        <v>73.7009507057978</v>
      </c>
    </row>
    <row r="3140" customFormat="false" ht="15" hidden="false" customHeight="true" outlineLevel="0" collapsed="false">
      <c r="A3140" s="3" t="str">
        <f aca="false">A$2228</f>
        <v>Segurança Pública</v>
      </c>
      <c r="B3140" s="3" t="str">
        <f aca="false">B$2228</f>
        <v>Atuação do Sistema de Justiça Criminal</v>
      </c>
      <c r="C3140" s="3" t="n">
        <f aca="false">C$2228</f>
        <v>1</v>
      </c>
      <c r="D3140" s="3" t="s">
        <v>251</v>
      </c>
      <c r="E3140" s="3" t="n">
        <f aca="false">E$2228</f>
        <v>2014</v>
      </c>
      <c r="F3140" s="3" t="n">
        <f aca="false">F$2228</f>
        <v>2016</v>
      </c>
      <c r="G3140" s="3" t="n">
        <v>3.25</v>
      </c>
      <c r="H3140" s="3"/>
      <c r="I3140" s="3"/>
      <c r="J3140" s="3"/>
      <c r="K3140" s="3" t="str">
        <f aca="false">K$2228</f>
        <v>Total da população carcerária (regime fechado) em relação ao número de homicídios.</v>
      </c>
      <c r="L3140" s="3" t="str">
        <f aca="false">L$2228</f>
        <v>Fórum de Segurança Pública</v>
      </c>
      <c r="M3140" s="3" t="str">
        <f aca="false">M$2228</f>
        <v>Porcentagem %</v>
      </c>
      <c r="N3140" s="3" t="str">
        <f aca="false">N$49</f>
        <v>A partir da edição de 2018, ou seja, do dado de 2017 passou a ser usado como numerador a população prisional acusada de homicídio e não mais a população carcerária total.</v>
      </c>
      <c r="O3140" s="3" t="n">
        <v>10.0364081444804</v>
      </c>
    </row>
    <row r="3141" customFormat="false" ht="15" hidden="false" customHeight="true" outlineLevel="0" collapsed="false">
      <c r="A3141" s="3" t="str">
        <f aca="false">A$2229</f>
        <v>Segurança Pública</v>
      </c>
      <c r="B3141" s="3" t="str">
        <f aca="false">B$2229</f>
        <v>Déficit Carcerário</v>
      </c>
      <c r="C3141" s="3" t="n">
        <f aca="false">C$2229</f>
        <v>-1</v>
      </c>
      <c r="D3141" s="3" t="s">
        <v>251</v>
      </c>
      <c r="E3141" s="3" t="n">
        <f aca="false">E$2229</f>
        <v>2014</v>
      </c>
      <c r="F3141" s="3" t="n">
        <f aca="false">F$2229</f>
        <v>2016</v>
      </c>
      <c r="G3141" s="3" t="n">
        <v>1.25326718296225</v>
      </c>
      <c r="H3141" s="3"/>
      <c r="I3141" s="3"/>
      <c r="J3141" s="3"/>
      <c r="K3141" s="3" t="str">
        <f aca="false">K$2229</f>
        <v>Relação detentos / Vagas</v>
      </c>
      <c r="L3141" s="3" t="str">
        <f aca="false">L$2229</f>
        <v>Fórum de Segurança Pública</v>
      </c>
      <c r="M3141" s="3" t="str">
        <f aca="false">M$2229</f>
        <v>Porcentagem %</v>
      </c>
      <c r="N3141" s="5"/>
      <c r="O3141" s="3" t="n">
        <v>79.6772706522341</v>
      </c>
    </row>
    <row r="3142" customFormat="false" ht="15" hidden="false" customHeight="true" outlineLevel="0" collapsed="false">
      <c r="A3142" s="3" t="str">
        <f aca="false">A$2230</f>
        <v>Segurança Pública</v>
      </c>
      <c r="B3142" s="3" t="str">
        <f aca="false">B$2230</f>
        <v>Mortes a esclarecer</v>
      </c>
      <c r="C3142" s="3" t="n">
        <f aca="false">C$2230</f>
        <v>-1</v>
      </c>
      <c r="D3142" s="3" t="s">
        <v>251</v>
      </c>
      <c r="E3142" s="3" t="n">
        <f aca="false">E$2230</f>
        <v>2014</v>
      </c>
      <c r="F3142" s="3" t="n">
        <f aca="false">F$2230</f>
        <v>2016</v>
      </c>
      <c r="G3142" s="3" t="n">
        <v>6.91610761463448</v>
      </c>
      <c r="H3142" s="3"/>
      <c r="I3142" s="3"/>
      <c r="J3142" s="3"/>
      <c r="K3142" s="3" t="str">
        <f aca="false">K$2230</f>
        <v># "mortes a esclarecer" / 100 mil habitantes</v>
      </c>
      <c r="L3142" s="3" t="str">
        <f aca="false">L$2230</f>
        <v>Fórum de Segurança Pública</v>
      </c>
      <c r="M3142" s="3" t="str">
        <f aca="false">M$2230</f>
        <v>Taxa de mortalidade por 100 mil habitantes</v>
      </c>
      <c r="N3142" s="5" t="str">
        <f aca="false">N$48</f>
        <v>A partir da edição de 2017, ou seja, do dado de 2015 a fonte passou a ser o Datasus e não mais o "Fórum de Segurança Público", assim, mortes a esclarecer significam: Óbitos por causas externas a partir de "Eventos cuja intenção é indeterminada"</v>
      </c>
      <c r="O3142" s="3" t="n">
        <v>76.9093755922727</v>
      </c>
    </row>
    <row r="3143" customFormat="false" ht="15" hidden="false" customHeight="true" outlineLevel="0" collapsed="false">
      <c r="A3143" s="3" t="str">
        <f aca="false">A$2231</f>
        <v>Segurança Pública</v>
      </c>
      <c r="B3143" s="3" t="str">
        <f aca="false">B$2231</f>
        <v>Mortalidade no Trânsito</v>
      </c>
      <c r="C3143" s="3" t="n">
        <f aca="false">C$2231</f>
        <v>-1</v>
      </c>
      <c r="D3143" s="3" t="s">
        <v>251</v>
      </c>
      <c r="E3143" s="3" t="n">
        <f aca="false">E$2231</f>
        <v>2014</v>
      </c>
      <c r="F3143" s="3" t="n">
        <f aca="false">F$2231</f>
        <v>2016</v>
      </c>
      <c r="G3143" s="3" t="n">
        <v>51.2192257699318</v>
      </c>
      <c r="H3143" s="3"/>
      <c r="I3143" s="3"/>
      <c r="J3143" s="3"/>
      <c r="K3143" s="3" t="str">
        <f aca="false">K$2231</f>
        <v>Óbitos por causas externas (acidentes em transporte terrestre) em relação ao total de habitantes.</v>
      </c>
      <c r="L3143" s="3" t="str">
        <f aca="false">L$2231</f>
        <v>Datasus</v>
      </c>
      <c r="M3143" s="3" t="str">
        <f aca="false">M$2231</f>
        <v>Mortes em relação a frota e aos habitantes</v>
      </c>
      <c r="N3143" s="5" t="str">
        <f aca="false">N$50</f>
        <v>Antes de 2019 o nome do indicador era "Segurança no Trânsito" </v>
      </c>
      <c r="O3143" s="3" t="n">
        <v>55.0814052259838</v>
      </c>
    </row>
    <row r="3144" customFormat="false" ht="15" hidden="false" customHeight="true" outlineLevel="0" collapsed="false">
      <c r="A3144" s="3" t="str">
        <f aca="false">A$2232</f>
        <v>Segurança Pública</v>
      </c>
      <c r="B3144" s="3" t="str">
        <f aca="false">B$2232</f>
        <v>Segurança Pessoal</v>
      </c>
      <c r="C3144" s="3" t="n">
        <f aca="false">C$2232</f>
        <v>-1</v>
      </c>
      <c r="D3144" s="3" t="s">
        <v>251</v>
      </c>
      <c r="E3144" s="3" t="n">
        <f aca="false">E$2232</f>
        <v>2014</v>
      </c>
      <c r="F3144" s="3" t="n">
        <f aca="false">F$2232</f>
        <v>2016</v>
      </c>
      <c r="G3144" s="3" t="n">
        <v>40.2250743326499</v>
      </c>
      <c r="H3144" s="3"/>
      <c r="I3144" s="3"/>
      <c r="J3144" s="3"/>
      <c r="K3144" s="3" t="str">
        <f aca="false">K$2232</f>
        <v>Óbitos resultantes de agressões (homicídios) em relação a população total.</v>
      </c>
      <c r="L3144" s="3" t="str">
        <f aca="false">L$2232</f>
        <v>Fórum de Segurança Pública</v>
      </c>
      <c r="M3144" s="3" t="str">
        <f aca="false">M$2232</f>
        <v>Óbitos por 100 mil habitantes</v>
      </c>
      <c r="N3144" s="5"/>
      <c r="O3144" s="3" t="n">
        <v>41.9916594739662</v>
      </c>
    </row>
    <row r="3145" customFormat="false" ht="15" hidden="false" customHeight="true" outlineLevel="0" collapsed="false">
      <c r="A3145" s="3" t="str">
        <f aca="false">A$2233</f>
        <v>Segurança Pública</v>
      </c>
      <c r="B3145" s="3" t="str">
        <f aca="false">B$2233</f>
        <v>Segurança Patrimonial</v>
      </c>
      <c r="C3145" s="3" t="n">
        <f aca="false">C$2233</f>
        <v>-1</v>
      </c>
      <c r="D3145" s="3" t="s">
        <v>251</v>
      </c>
      <c r="E3145" s="3" t="n">
        <f aca="false">E$2233</f>
        <v>2014</v>
      </c>
      <c r="F3145" s="3" t="n">
        <f aca="false">F$2233</f>
        <v>2016</v>
      </c>
      <c r="G3145" s="3" t="n">
        <v>492.001803240529</v>
      </c>
      <c r="H3145" s="3"/>
      <c r="I3145" s="3"/>
      <c r="J3145" s="3"/>
      <c r="K3145" s="3" t="str">
        <f aca="false">K$2233</f>
        <v>Roubos e furto de veículos em relação a frota total (por 100 mil veículos).</v>
      </c>
      <c r="L3145" s="3" t="str">
        <f aca="false">L$2233</f>
        <v>Fórum de Segurança Pública</v>
      </c>
      <c r="M3145" s="3" t="str">
        <f aca="false">M$2233</f>
        <v>Roubos e furtos por 100 mil veículos</v>
      </c>
      <c r="N3145" s="3" t="str">
        <f aca="false">N$52</f>
        <v>A partir da edição de 2019, ou seja, do dado de 2018, passou a ser usado o número de roubos totais no lugar de roubos e furtos de veículos</v>
      </c>
      <c r="O3145" s="3" t="n">
        <v>59.1671396132272</v>
      </c>
    </row>
    <row r="3146" customFormat="false" ht="15" hidden="false" customHeight="true" outlineLevel="0" collapsed="false">
      <c r="A3146" s="3" t="str">
        <f aca="false">A$2234</f>
        <v>Segurança Pública</v>
      </c>
      <c r="B3146" s="3" t="str">
        <f aca="false">B$2234</f>
        <v> Total</v>
      </c>
      <c r="C3146" s="3" t="n">
        <f aca="false">C$2234</f>
        <v>1</v>
      </c>
      <c r="D3146" s="3" t="s">
        <v>251</v>
      </c>
      <c r="E3146" s="3" t="n">
        <f aca="false">E$2234</f>
        <v>2016</v>
      </c>
      <c r="F3146" s="3" t="n">
        <f aca="false">F$2234</f>
        <v>2016</v>
      </c>
      <c r="G3146" s="3" t="n">
        <v>51.5735974684771</v>
      </c>
      <c r="H3146" s="3"/>
      <c r="I3146" s="3"/>
      <c r="J3146" s="3"/>
      <c r="K3146" s="3" t="str">
        <f aca="false">K$2234</f>
        <v>Nota obtida via normalização e ponderação de indicadores que variam de 0 a 100.</v>
      </c>
      <c r="L3146" s="3" t="str">
        <f aca="false">L$2234</f>
        <v>Tendências</v>
      </c>
      <c r="M3146" s="3" t="str">
        <f aca="false">M$2234</f>
        <v>Nota de 0 a 100</v>
      </c>
      <c r="N3146" s="5"/>
      <c r="O3146" s="3" t="n">
        <v>62.5446674303185</v>
      </c>
    </row>
    <row r="3147" customFormat="false" ht="15" hidden="false" customHeight="true" outlineLevel="0" collapsed="false">
      <c r="A3147" s="3" t="str">
        <f aca="false">A$2235</f>
        <v>Sustentabilidade Social</v>
      </c>
      <c r="B3147" s="3" t="str">
        <f aca="false">B$2235</f>
        <v>Segurança Alimentar</v>
      </c>
      <c r="C3147" s="3" t="n">
        <f aca="false">C$2235</f>
        <v>-1</v>
      </c>
      <c r="D3147" s="3" t="s">
        <v>251</v>
      </c>
      <c r="E3147" s="3" t="n">
        <f aca="false">E$2235</f>
        <v>2014</v>
      </c>
      <c r="F3147" s="3" t="n">
        <f aca="false">F$2235</f>
        <v>2016</v>
      </c>
      <c r="G3147" s="3" t="n">
        <v>1.6377671777</v>
      </c>
      <c r="H3147" s="3"/>
      <c r="I3147" s="3"/>
      <c r="J3147" s="3"/>
      <c r="K3147" s="3" t="str">
        <f aca="false">K$2235</f>
        <v>% domicílios com renda domiciliar per capita inferior à linha de extrema pobreza (valor de uma cesta de alimentos com o mínimo de calorias necessárias para suprir adequadamente uma pessoa, com base em recomendações da FAO e da OMS)</v>
      </c>
      <c r="L3147" s="3" t="str">
        <f aca="false">L$2235</f>
        <v>Ipea</v>
      </c>
      <c r="M3147" s="3" t="str">
        <f aca="false">M$2235</f>
        <v>Porcentagem %</v>
      </c>
      <c r="N3147" s="5" t="s">
        <v>110</v>
      </c>
      <c r="O3147" s="3" t="n">
        <v>94.023592772128</v>
      </c>
    </row>
    <row r="3148" customFormat="false" ht="15" hidden="false" customHeight="true" outlineLevel="0" collapsed="false">
      <c r="A3148" s="3" t="str">
        <f aca="false">A$2236</f>
        <v>Sustentabilidade Social</v>
      </c>
      <c r="B3148" s="3" t="str">
        <f aca="false">B$2236</f>
        <v>Inadequação de Moradia FJP</v>
      </c>
      <c r="C3148" s="3" t="n">
        <f aca="false">C$2236</f>
        <v>-1</v>
      </c>
      <c r="D3148" s="3" t="s">
        <v>251</v>
      </c>
      <c r="E3148" s="3" t="n">
        <f aca="false">E$2236</f>
        <v>2014</v>
      </c>
      <c r="F3148" s="3" t="n">
        <f aca="false">F$2236</f>
        <v>2016</v>
      </c>
      <c r="G3148" s="3" t="n">
        <v>3.32980361020905</v>
      </c>
      <c r="H3148" s="3"/>
      <c r="I3148" s="3"/>
      <c r="J3148" s="3"/>
      <c r="K3148" s="3" t="str">
        <f aca="false">K$2236</f>
        <v>% de moradias que apresentam,entre outras características, coabitação familiar e/ou habitação precária  (metodologia da Fundação João Pinheiro)</v>
      </c>
      <c r="L3148" s="3" t="str">
        <f aca="false">L$2236</f>
        <v>Fundação João Pinheiro</v>
      </c>
      <c r="M3148" s="3" t="str">
        <f aca="false">M$2236</f>
        <v>Porcentagem %</v>
      </c>
      <c r="N3148" s="5" t="str">
        <f aca="false">N$31</f>
        <v>A partir de 2020, foi necessário alteração metodológica tendo em vista a não atualização desde de 2015 do indicador da Fundação João Pinheiro, por isso a fonte do indicador passou a ser a PNADc Anual (IBGE).</v>
      </c>
      <c r="O3148" s="3" t="n">
        <v>95.1535898109253</v>
      </c>
    </row>
    <row r="3149" customFormat="false" ht="15" hidden="false" customHeight="true" outlineLevel="0" collapsed="false">
      <c r="A3149" s="3" t="str">
        <f aca="false">A$2237</f>
        <v>Sustentabilidade Social</v>
      </c>
      <c r="B3149" s="3" t="str">
        <f aca="false">B$2237</f>
        <v>Famílias abaixo da linha da pobreza</v>
      </c>
      <c r="C3149" s="3" t="n">
        <f aca="false">C$2237</f>
        <v>-1</v>
      </c>
      <c r="D3149" s="3" t="s">
        <v>251</v>
      </c>
      <c r="E3149" s="3" t="n">
        <f aca="false">E$2237</f>
        <v>2014</v>
      </c>
      <c r="F3149" s="3" t="n">
        <f aca="false">F$2237</f>
        <v>2016</v>
      </c>
      <c r="G3149" s="3" t="n">
        <v>1.96778384317078</v>
      </c>
      <c r="H3149" s="3"/>
      <c r="I3149" s="3"/>
      <c r="J3149" s="3"/>
      <c r="K3149" s="3" t="str">
        <f aca="false">K$2237</f>
        <v>% de domicílios com renda domiciliar per capita inferior à linha de pobreza. A linha de pobreza aqui considerada é definida pelo decreto 7492 (abaixo de R$77,00 mensais)</v>
      </c>
      <c r="L3149" s="3" t="str">
        <f aca="false">L$2237</f>
        <v>PNADc /IBGE</v>
      </c>
      <c r="M3149" s="3" t="str">
        <f aca="false">M$2237</f>
        <v>Porcentagem %</v>
      </c>
      <c r="N3149" s="5"/>
      <c r="O3149" s="3" t="n">
        <v>91.6491944420182</v>
      </c>
    </row>
    <row r="3150" customFormat="false" ht="15" hidden="false" customHeight="true" outlineLevel="0" collapsed="false">
      <c r="A3150" s="3" t="str">
        <f aca="false">A$2238</f>
        <v>Sustentabilidade Social</v>
      </c>
      <c r="B3150" s="3" t="str">
        <f aca="false">B$2238</f>
        <v>Desigualdade de renda</v>
      </c>
      <c r="C3150" s="3" t="n">
        <f aca="false">C$2238</f>
        <v>-1</v>
      </c>
      <c r="D3150" s="3" t="s">
        <v>251</v>
      </c>
      <c r="E3150" s="3" t="n">
        <f aca="false">E$2238</f>
        <v>2014</v>
      </c>
      <c r="F3150" s="3" t="n">
        <f aca="false">F$2238</f>
        <v>2016</v>
      </c>
      <c r="G3150" s="3" t="n">
        <v>0.4596914381</v>
      </c>
      <c r="H3150" s="3"/>
      <c r="I3150" s="3"/>
      <c r="J3150" s="3"/>
      <c r="K3150" s="3" t="str">
        <f aca="false">K$2238</f>
        <v>Coeficiente de gini (1=Desigualdade Máxima/0=Igualdade Máxima)</v>
      </c>
      <c r="L3150" s="3" t="str">
        <f aca="false">L$2238</f>
        <v>Ipea</v>
      </c>
      <c r="M3150" s="3" t="str">
        <f aca="false">M$2238</f>
        <v>Coeficiente GINI</v>
      </c>
      <c r="N3150" s="5"/>
      <c r="O3150" s="3" t="n">
        <v>76.1337489279979</v>
      </c>
    </row>
    <row r="3151" customFormat="false" ht="15" hidden="false" customHeight="true" outlineLevel="0" collapsed="false">
      <c r="A3151" s="3" t="str">
        <f aca="false">A$2239</f>
        <v>Sustentabilidade Social</v>
      </c>
      <c r="B3151" s="3" t="str">
        <f aca="false">B$2239</f>
        <v>Acesso ao Saneamento Básico - Água</v>
      </c>
      <c r="C3151" s="3" t="n">
        <f aca="false">C$2239</f>
        <v>1</v>
      </c>
      <c r="D3151" s="3" t="s">
        <v>251</v>
      </c>
      <c r="E3151" s="3" t="n">
        <f aca="false">E$2239</f>
        <v>2014</v>
      </c>
      <c r="F3151" s="3" t="n">
        <f aca="false">F$2239</f>
        <v>2016</v>
      </c>
      <c r="G3151" s="3" t="n">
        <v>80.164533820841</v>
      </c>
      <c r="H3151" s="3"/>
      <c r="I3151" s="3"/>
      <c r="J3151" s="3"/>
      <c r="K3151" s="3" t="str">
        <f aca="false">K$2239</f>
        <v>% de domicilios com acesso à água canalizada de rede geral de distribuição</v>
      </c>
      <c r="L3151" s="3" t="str">
        <f aca="false">L$2239</f>
        <v>PNADc /IBGE</v>
      </c>
      <c r="M3151" s="3" t="str">
        <f aca="false">M$2239</f>
        <v>Porcentagem %</v>
      </c>
      <c r="N3151" s="5"/>
      <c r="O3151" s="3" t="n">
        <v>67.3900278087838</v>
      </c>
    </row>
    <row r="3152" customFormat="false" ht="15" hidden="false" customHeight="true" outlineLevel="0" collapsed="false">
      <c r="A3152" s="3" t="str">
        <f aca="false">A$2240</f>
        <v>Sustentabilidade Social</v>
      </c>
      <c r="B3152" s="3" t="str">
        <f aca="false">B$2240</f>
        <v>Acesso ao Saneamento Básico - Esgoto</v>
      </c>
      <c r="C3152" s="3" t="n">
        <f aca="false">C$2240</f>
        <v>1</v>
      </c>
      <c r="D3152" s="3" t="s">
        <v>251</v>
      </c>
      <c r="E3152" s="3" t="n">
        <f aca="false">E$2240</f>
        <v>2014</v>
      </c>
      <c r="F3152" s="3" t="n">
        <f aca="false">F$2240</f>
        <v>2016</v>
      </c>
      <c r="G3152" s="3" t="n">
        <v>22.6691042047532</v>
      </c>
      <c r="H3152" s="3"/>
      <c r="I3152" s="3"/>
      <c r="J3152" s="3"/>
      <c r="K3152" s="3" t="str">
        <f aca="false">K$2240</f>
        <v>% de domicilios com acesso à rede coletora de esgoto</v>
      </c>
      <c r="L3152" s="3" t="str">
        <f aca="false">L$2240</f>
        <v>PNADc /IBGE</v>
      </c>
      <c r="M3152" s="3" t="str">
        <f aca="false">M$2240</f>
        <v>Porcentagem %</v>
      </c>
      <c r="N3152" s="5"/>
      <c r="O3152" s="3" t="n">
        <v>21.6463132756477</v>
      </c>
    </row>
    <row r="3153" customFormat="false" ht="15" hidden="false" customHeight="true" outlineLevel="0" collapsed="false">
      <c r="A3153" s="3" t="str">
        <f aca="false">A$2241</f>
        <v>Sustentabilidade Social</v>
      </c>
      <c r="B3153" s="3" t="str">
        <f aca="false">B$2241</f>
        <v>Mortes Evitáveis</v>
      </c>
      <c r="C3153" s="3" t="n">
        <f aca="false">C$2241</f>
        <v>-1</v>
      </c>
      <c r="D3153" s="3" t="s">
        <v>251</v>
      </c>
      <c r="E3153" s="3" t="n">
        <f aca="false">E$2241</f>
        <v>2014</v>
      </c>
      <c r="F3153" s="3" t="n">
        <f aca="false">F$2241</f>
        <v>2016</v>
      </c>
      <c r="G3153" s="3" t="n">
        <v>33.9230586559012</v>
      </c>
      <c r="H3153" s="3"/>
      <c r="I3153" s="3"/>
      <c r="J3153" s="3"/>
      <c r="K3153" s="3" t="str">
        <f aca="false">K$2241</f>
        <v>Razão de Mortalidade Proporcional: mortes abaixo de 50 anos/ total de óbitos</v>
      </c>
      <c r="L3153" s="3" t="str">
        <f aca="false">L$2241</f>
        <v>Datasus</v>
      </c>
      <c r="M3153" s="3" t="str">
        <f aca="false">M$2241</f>
        <v>Porcentagem %</v>
      </c>
      <c r="N3153" s="5" t="s">
        <v>127</v>
      </c>
      <c r="O3153" s="3" t="n">
        <v>37.127600357895</v>
      </c>
    </row>
    <row r="3154" customFormat="false" ht="15" hidden="false" customHeight="true" outlineLevel="0" collapsed="false">
      <c r="A3154" s="3" t="str">
        <f aca="false">A$2242</f>
        <v>Sustentabilidade Social</v>
      </c>
      <c r="B3154" s="3" t="str">
        <f aca="false">B$2242</f>
        <v>Anos Potenciais de Vida Perdidos</v>
      </c>
      <c r="C3154" s="3" t="n">
        <f aca="false">C$2242</f>
        <v>-1</v>
      </c>
      <c r="D3154" s="3" t="s">
        <v>251</v>
      </c>
      <c r="E3154" s="3" t="n">
        <f aca="false">E$2242</f>
        <v>2014</v>
      </c>
      <c r="F3154" s="3" t="n">
        <f aca="false">F$2242</f>
        <v>2016</v>
      </c>
      <c r="G3154" s="3" t="n">
        <v>14.6616272840902</v>
      </c>
      <c r="H3154" s="3"/>
      <c r="I3154" s="3"/>
      <c r="J3154" s="3"/>
      <c r="K3154" s="3" t="str">
        <f aca="false">K$2242</f>
        <v>Média da diferença da faixa etária em que os óbitos registrados ocorreram e a expectativa de vida ao nascer do Brasil.</v>
      </c>
      <c r="L3154" s="3" t="str">
        <f aca="false">L$2242</f>
        <v>Datasus</v>
      </c>
      <c r="M3154" s="3" t="str">
        <f aca="false">M$2242</f>
        <v>Anos</v>
      </c>
      <c r="N3154" s="5"/>
      <c r="O3154" s="3" t="n">
        <v>42.8984748067052</v>
      </c>
    </row>
    <row r="3155" customFormat="false" ht="15" hidden="false" customHeight="true" outlineLevel="0" collapsed="false">
      <c r="A3155" s="3" t="str">
        <f aca="false">A$2243</f>
        <v>Sustentabilidade Social</v>
      </c>
      <c r="B3155" s="3" t="str">
        <f aca="false">B$2243</f>
        <v>Formalidade do Mercado de Trabalho</v>
      </c>
      <c r="C3155" s="3" t="n">
        <f aca="false">C$2243</f>
        <v>1</v>
      </c>
      <c r="D3155" s="3" t="s">
        <v>251</v>
      </c>
      <c r="E3155" s="3" t="n">
        <f aca="false">E$2243</f>
        <v>2014</v>
      </c>
      <c r="F3155" s="3" t="n">
        <f aca="false">F$2243</f>
        <v>2016</v>
      </c>
      <c r="G3155" s="3" t="n">
        <v>63.653483992467</v>
      </c>
      <c r="H3155" s="3"/>
      <c r="I3155" s="3"/>
      <c r="J3155" s="3"/>
      <c r="K3155" s="3" t="str">
        <f aca="false">K$2243</f>
        <v>Proporção de empregados de 10 anos ou mais de idade com carteira de trabalho assinada em relação ao total de ocupados</v>
      </c>
      <c r="L3155" s="3" t="str">
        <f aca="false">L$2243</f>
        <v>PNADc /IBGE</v>
      </c>
      <c r="M3155" s="3" t="str">
        <f aca="false">M$2243</f>
        <v>Porcentagem %</v>
      </c>
      <c r="N315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155" s="3" t="n">
        <v>67.1343567168491</v>
      </c>
    </row>
    <row r="3156" customFormat="false" ht="15" hidden="false" customHeight="true" outlineLevel="0" collapsed="false">
      <c r="A3156" s="3" t="str">
        <f aca="false">A$2244</f>
        <v>Sustentabilidade Social</v>
      </c>
      <c r="B3156" s="3" t="str">
        <f aca="false">B$2244</f>
        <v>Inserção Econômica</v>
      </c>
      <c r="C3156" s="3" t="n">
        <f aca="false">C$2244</f>
        <v>1</v>
      </c>
      <c r="D3156" s="3" t="s">
        <v>251</v>
      </c>
      <c r="E3156" s="3" t="n">
        <v>2015</v>
      </c>
      <c r="F3156" s="3" t="n">
        <v>2016</v>
      </c>
      <c r="G3156" s="3" t="n">
        <v>94.320987654321</v>
      </c>
      <c r="H3156" s="3"/>
      <c r="I3156" s="3"/>
      <c r="J3156" s="3"/>
      <c r="K3156" s="3" t="str">
        <f aca="false">K$2244</f>
        <v>Proporção de ocupados em relação a População Economicamente Ativa</v>
      </c>
      <c r="L3156" s="3" t="str">
        <f aca="false">L$2244</f>
        <v>IBGE</v>
      </c>
      <c r="M3156" s="3" t="str">
        <f aca="false">M$2244</f>
        <v>Porcentagem %</v>
      </c>
      <c r="N3156" s="5"/>
      <c r="O3156" s="3" t="n">
        <v>82.1705221377999</v>
      </c>
    </row>
    <row r="3157" customFormat="false" ht="15" hidden="false" customHeight="true" outlineLevel="0" collapsed="false">
      <c r="A3157" s="3" t="str">
        <f aca="false">A$2245</f>
        <v>Sustentabilidade Social</v>
      </c>
      <c r="B3157" s="3" t="str">
        <f aca="false">B$2245</f>
        <v>IDH</v>
      </c>
      <c r="C3157" s="3" t="n">
        <f aca="false">C$2245</f>
        <v>1</v>
      </c>
      <c r="D3157" s="3" t="s">
        <v>251</v>
      </c>
      <c r="E3157" s="3" t="n">
        <f aca="false">E$2245</f>
        <v>2010</v>
      </c>
      <c r="F3157" s="3" t="n">
        <f aca="false">F$2245</f>
        <v>2016</v>
      </c>
      <c r="G3157" s="3" t="n">
        <v>0.725</v>
      </c>
      <c r="H3157" s="3"/>
      <c r="I3157" s="3"/>
      <c r="J3157" s="3"/>
      <c r="K3157" s="3" t="str">
        <f aca="false">K$2245</f>
        <v>IDH estadual</v>
      </c>
      <c r="L3157" s="3" t="str">
        <f aca="false">L$2245</f>
        <v>PNUD</v>
      </c>
      <c r="M3157" s="3" t="str">
        <f aca="false">M$2245</f>
        <v>Índice de 0 a 1</v>
      </c>
      <c r="N3157" s="5"/>
      <c r="O3157" s="3" t="n">
        <v>48.7046632124352</v>
      </c>
    </row>
    <row r="3158" customFormat="false" ht="15" hidden="false" customHeight="true" outlineLevel="0" collapsed="false">
      <c r="A3158" s="3" t="str">
        <f aca="false">A$2246</f>
        <v>Sustentabilidade Social</v>
      </c>
      <c r="B3158" s="3" t="str">
        <f aca="false">B$2246</f>
        <v>Inserção Econômica dos Jovens</v>
      </c>
      <c r="C3158" s="3" t="n">
        <f aca="false">C$2246</f>
        <v>1</v>
      </c>
      <c r="D3158" s="3" t="s">
        <v>251</v>
      </c>
      <c r="E3158" s="3" t="n">
        <f aca="false">E$2246</f>
        <v>2014</v>
      </c>
      <c r="F3158" s="3" t="n">
        <f aca="false">F$2246</f>
        <v>2016</v>
      </c>
      <c r="G3158" s="3" t="n">
        <v>82.283888587048</v>
      </c>
      <c r="H3158" s="3"/>
      <c r="I3158" s="3"/>
      <c r="J3158" s="3"/>
      <c r="K3158" s="3" t="str">
        <f aca="false">K$2246</f>
        <v>Proporção dos jovens que estudam ou trabalham</v>
      </c>
      <c r="L3158" s="3" t="str">
        <f aca="false">L$2246</f>
        <v>IBGE</v>
      </c>
      <c r="M3158" s="3" t="str">
        <f aca="false">M$2246</f>
        <v>Porcentagem %</v>
      </c>
      <c r="N3158" s="5"/>
      <c r="O3158" s="3" t="n">
        <v>68.0746830165563</v>
      </c>
    </row>
    <row r="3159" customFormat="false" ht="15" hidden="false" customHeight="true" outlineLevel="0" collapsed="false">
      <c r="A3159" s="3" t="str">
        <f aca="false">A$2247</f>
        <v>Sustentabilidade Social</v>
      </c>
      <c r="B3159" s="3" t="str">
        <f aca="false">B$2247</f>
        <v>Mortalidade Materna</v>
      </c>
      <c r="C3159" s="3" t="n">
        <f aca="false">C$2247</f>
        <v>-1</v>
      </c>
      <c r="D3159" s="3" t="s">
        <v>251</v>
      </c>
      <c r="E3159" s="3" t="n">
        <f aca="false">E$2247</f>
        <v>2014</v>
      </c>
      <c r="F3159" s="3" t="n">
        <f aca="false">F$2247</f>
        <v>2016</v>
      </c>
      <c r="G3159" s="3" t="n">
        <v>3.93847428007503</v>
      </c>
      <c r="H3159" s="3"/>
      <c r="I3159" s="3"/>
      <c r="J3159" s="3"/>
      <c r="K3159" s="3" t="str">
        <f aca="false">K$2247</f>
        <v>Óbitos maternos em relação a população feminina em idade fértil (15-49 anos).</v>
      </c>
      <c r="L3159" s="3" t="str">
        <f aca="false">L$2247</f>
        <v>Datasus</v>
      </c>
      <c r="M3159" s="3" t="str">
        <f aca="false">M$2247</f>
        <v>Taxa de mortalidade por 100 mil mulheres</v>
      </c>
      <c r="N3159" s="5"/>
      <c r="O3159" s="3" t="n">
        <v>55.2671189488151</v>
      </c>
    </row>
    <row r="3160" customFormat="false" ht="15" hidden="false" customHeight="true" outlineLevel="0" collapsed="false">
      <c r="A3160" s="3" t="str">
        <f aca="false">A$2248</f>
        <v>Sustentabilidade Social</v>
      </c>
      <c r="B3160" s="3" t="str">
        <f aca="false">B$2248</f>
        <v>Mortalidade Precoce</v>
      </c>
      <c r="C3160" s="3" t="n">
        <f aca="false">C$2248</f>
        <v>-1</v>
      </c>
      <c r="D3160" s="3" t="s">
        <v>251</v>
      </c>
      <c r="E3160" s="3" t="n">
        <f aca="false">E$2248</f>
        <v>2014</v>
      </c>
      <c r="F3160" s="3" t="n">
        <f aca="false">F$2248</f>
        <v>2016</v>
      </c>
      <c r="G3160" s="3" t="n">
        <v>140.378368672771</v>
      </c>
      <c r="H3160" s="3"/>
      <c r="I3160" s="3"/>
      <c r="J3160" s="3"/>
      <c r="K3160" s="3" t="str">
        <f aca="false">K$2248</f>
        <v>Mortalidade de Jovens (15-29 anos) por causas externas.
</v>
      </c>
      <c r="L3160" s="3" t="str">
        <f aca="false">L$2248</f>
        <v>Datasus</v>
      </c>
      <c r="M3160" s="3" t="str">
        <f aca="false">M$2248</f>
        <v>Taxa de mortalidade por 100 mil jovens</v>
      </c>
      <c r="N3160" s="5"/>
      <c r="O3160" s="3" t="n">
        <v>37.3836379433014</v>
      </c>
    </row>
    <row r="3161" customFormat="false" ht="15" hidden="false" customHeight="true" outlineLevel="0" collapsed="false">
      <c r="A3161" s="3" t="str">
        <f aca="false">A$2249</f>
        <v>Sustentabilidade Social</v>
      </c>
      <c r="B3161" s="3" t="str">
        <f aca="false">B$2249</f>
        <v>Previdência Social</v>
      </c>
      <c r="C3161" s="3" t="n">
        <f aca="false">C$2249</f>
        <v>1</v>
      </c>
      <c r="D3161" s="3" t="s">
        <v>251</v>
      </c>
      <c r="E3161" s="3" t="n">
        <f aca="false">E$2249</f>
        <v>2014</v>
      </c>
      <c r="F3161" s="3" t="n">
        <f aca="false">F$2249</f>
        <v>2016</v>
      </c>
      <c r="G3161" s="3" t="n">
        <v>64.7511903650453</v>
      </c>
      <c r="H3161" s="3"/>
      <c r="I3161" s="3"/>
      <c r="J3161" s="3"/>
      <c r="K3161" s="3" t="str">
        <f aca="false">K$2249</f>
        <v>Proporção de idosos (mais de 60 anos) que recebem previdência social</v>
      </c>
      <c r="L3161" s="3" t="str">
        <f aca="false">L$2249</f>
        <v>IBGE</v>
      </c>
      <c r="M3161" s="3" t="str">
        <f aca="false">M$2249</f>
        <v>Porcentagem %</v>
      </c>
      <c r="N3161" s="5" t="s">
        <v>150</v>
      </c>
      <c r="O3161" s="3" t="n">
        <v>40.975914077158</v>
      </c>
    </row>
    <row r="3162" customFormat="false" ht="15" hidden="false" customHeight="true" outlineLevel="0" collapsed="false">
      <c r="A3162" s="3" t="str">
        <f aca="false">A$2250</f>
        <v>Sustentabilidade Social</v>
      </c>
      <c r="B3162" s="3" t="str">
        <f aca="false">B$2250</f>
        <v>Mortalidade na infância</v>
      </c>
      <c r="C3162" s="3" t="n">
        <f aca="false">C$2250</f>
        <v>-1</v>
      </c>
      <c r="D3162" s="3" t="s">
        <v>251</v>
      </c>
      <c r="E3162" s="3" t="n">
        <f aca="false">E$2250</f>
        <v>2014</v>
      </c>
      <c r="F3162" s="3" t="n">
        <f aca="false">F$2250</f>
        <v>2016</v>
      </c>
      <c r="G3162" s="3" t="n">
        <v>17.3845171361669</v>
      </c>
      <c r="H3162" s="3"/>
      <c r="I3162" s="3"/>
      <c r="J3162" s="3"/>
      <c r="K3162" s="3" t="str">
        <f aca="false">K$2250</f>
        <v>Óbitos de menores de cinco anos por grupo de 1.000 nascidos vivos</v>
      </c>
      <c r="L3162" s="3" t="str">
        <f aca="false">L$2250</f>
        <v>Datasus</v>
      </c>
      <c r="M3162" s="3" t="str">
        <f aca="false">M$2250</f>
        <v>Porcentagem %</v>
      </c>
      <c r="N3162" s="5"/>
      <c r="O3162" s="3" t="n">
        <v>44.94135681804</v>
      </c>
    </row>
    <row r="3163" customFormat="false" ht="15" hidden="false" customHeight="true" outlineLevel="0" collapsed="false">
      <c r="A3163" s="3" t="str">
        <f aca="false">A$2251</f>
        <v>Sustentabilidade Social</v>
      </c>
      <c r="B3163" s="3" t="str">
        <f aca="false">B$2251</f>
        <v> Total</v>
      </c>
      <c r="C3163" s="3" t="n">
        <f aca="false">C$2251</f>
        <v>1</v>
      </c>
      <c r="D3163" s="3" t="s">
        <v>251</v>
      </c>
      <c r="E3163" s="3" t="n">
        <f aca="false">E$2251</f>
        <v>2016</v>
      </c>
      <c r="F3163" s="3" t="n">
        <f aca="false">F$2251</f>
        <v>2016</v>
      </c>
      <c r="G3163" s="3" t="n">
        <v>63.3913654097658</v>
      </c>
      <c r="H3163" s="3"/>
      <c r="I3163" s="3"/>
      <c r="J3163" s="3"/>
      <c r="K3163" s="3" t="str">
        <f aca="false">K$2251</f>
        <v>Nota obtida via normalização e ponderação de indicadores que variam de 0 a 100.</v>
      </c>
      <c r="L3163" s="3" t="str">
        <f aca="false">L$2251</f>
        <v>Tendências</v>
      </c>
      <c r="M3163" s="3" t="str">
        <f aca="false">M$2251</f>
        <v>Nota de 0 a 100</v>
      </c>
      <c r="N3163" s="5"/>
      <c r="O3163" s="3" t="n">
        <v>63.3908333934058</v>
      </c>
    </row>
    <row r="3164" customFormat="false" ht="15" hidden="false" customHeight="true" outlineLevel="0" collapsed="false">
      <c r="A3164" s="3" t="str">
        <f aca="false">A$2252</f>
        <v> Ranking Geral</v>
      </c>
      <c r="B3164" s="3" t="str">
        <f aca="false">B$2252</f>
        <v> Total</v>
      </c>
      <c r="C3164" s="3" t="n">
        <f aca="false">C$2252</f>
        <v>1</v>
      </c>
      <c r="D3164" s="3" t="s">
        <v>251</v>
      </c>
      <c r="E3164" s="3" t="n">
        <f aca="false">E$2252</f>
        <v>2016</v>
      </c>
      <c r="F3164" s="3" t="n">
        <f aca="false">F$2252</f>
        <v>2016</v>
      </c>
      <c r="G3164" s="3" t="n">
        <v>54.954479640705</v>
      </c>
      <c r="H3164" s="3"/>
      <c r="I3164" s="3"/>
      <c r="J3164" s="3"/>
      <c r="K3164" s="3" t="str">
        <f aca="false">K$2252</f>
        <v>Nota obtida via normalização e ponderação de indicadores que variam de 0 a 100.</v>
      </c>
      <c r="L3164" s="3" t="str">
        <f aca="false">L$2252</f>
        <v>Tendências</v>
      </c>
      <c r="M3164" s="3" t="str">
        <f aca="false">M$2252</f>
        <v>Nota de 0 a 100</v>
      </c>
      <c r="N3164" s="5"/>
      <c r="O3164" s="3" t="n">
        <v>54.954479640705</v>
      </c>
    </row>
    <row r="3165" customFormat="false" ht="15" hidden="false" customHeight="true" outlineLevel="0" collapsed="false">
      <c r="A3165" s="3" t="str">
        <f aca="false">A$2177</f>
        <v>Sustentabilidade Ambiental</v>
      </c>
      <c r="B3165" s="3" t="str">
        <f aca="false">B$2177</f>
        <v>Emissões de CO2</v>
      </c>
      <c r="C3165" s="3" t="n">
        <f aca="false">C$2177</f>
        <v>-1</v>
      </c>
      <c r="D3165" s="3" t="s">
        <v>252</v>
      </c>
      <c r="E3165" s="3" t="n">
        <f aca="false">E$2177</f>
        <v>2014</v>
      </c>
      <c r="F3165" s="3" t="n">
        <f aca="false">F$2177</f>
        <v>2016</v>
      </c>
      <c r="G3165" s="3" t="n">
        <v>1.28029538094057</v>
      </c>
      <c r="H3165" s="3"/>
      <c r="I3165" s="3"/>
      <c r="J3165" s="3"/>
      <c r="K3165" s="3" t="str">
        <f aca="false">K$2177</f>
        <v>CO2 emitido e derivado de remoção de unidades de conservação (toneladas por habitante).</v>
      </c>
      <c r="L3165" s="3" t="str">
        <f aca="false">L$2177</f>
        <v>SEEG/OC</v>
      </c>
      <c r="M3165" s="3" t="str">
        <f aca="false">M$2177</f>
        <v>Toneladas emitidas de CO2  por habitante</v>
      </c>
      <c r="N3165" s="5" t="str">
        <f aca="false">N$71</f>
        <v>A partir da publicação de 2019, ou seja, do dado de 2017, o denominador foi alterado de população para PIB total (o PIB utilizado para cálculo é estimado pela Tendências)</v>
      </c>
      <c r="O3165" s="3" t="n">
        <v>36.8389247463584</v>
      </c>
    </row>
    <row r="3166" customFormat="false" ht="15" hidden="false" customHeight="true" outlineLevel="0" collapsed="false">
      <c r="A3166" s="3" t="str">
        <f aca="false">A$2178</f>
        <v>Sustentabilidade Ambiental</v>
      </c>
      <c r="B3166" s="3" t="str">
        <f aca="false">B$2178</f>
        <v>Serviços Urbanos</v>
      </c>
      <c r="C3166" s="3" t="n">
        <f aca="false">C$2178</f>
        <v>1</v>
      </c>
      <c r="D3166" s="3" t="s">
        <v>252</v>
      </c>
      <c r="E3166" s="3" t="n">
        <f aca="false">E$2178</f>
        <v>2014</v>
      </c>
      <c r="F3166" s="3" t="n">
        <f aca="false">F$2178</f>
        <v>2016</v>
      </c>
      <c r="G3166" s="3" t="n">
        <v>0.751437788288411</v>
      </c>
      <c r="H3166" s="3"/>
      <c r="I3166" s="3"/>
      <c r="J3166" s="3"/>
      <c r="K3166" s="3" t="str">
        <f aca="false">K$2178</f>
        <v>Oferta de serviços municipais para coleta de materiais especias e limpeza urbana (Nota: 0-2).</v>
      </c>
      <c r="L3166" s="3" t="str">
        <f aca="false">L$2178</f>
        <v>SNIS</v>
      </c>
      <c r="M3166" s="3" t="str">
        <f aca="false">M$2178</f>
        <v>Pontuação de 0 a 2</v>
      </c>
      <c r="N3166" s="5"/>
      <c r="O3166" s="3" t="n">
        <v>30.3514633158101</v>
      </c>
    </row>
    <row r="3167" customFormat="false" ht="15" hidden="false" customHeight="true" outlineLevel="0" collapsed="false">
      <c r="A3167" s="3" t="str">
        <f aca="false">A$2179</f>
        <v>Sustentabilidade Ambiental</v>
      </c>
      <c r="B3167" s="3" t="str">
        <f aca="false">B$2179</f>
        <v>Destinação do Lixo</v>
      </c>
      <c r="C3167" s="3" t="n">
        <f aca="false">C$2179</f>
        <v>1</v>
      </c>
      <c r="D3167" s="3" t="s">
        <v>252</v>
      </c>
      <c r="E3167" s="3" t="n">
        <f aca="false">E$2179</f>
        <v>2014</v>
      </c>
      <c r="F3167" s="3" t="n">
        <f aca="false">F$2179</f>
        <v>2016</v>
      </c>
      <c r="G3167" s="3" t="n">
        <v>0.277906801115273</v>
      </c>
      <c r="H3167" s="3"/>
      <c r="I3167" s="3"/>
      <c r="J3167" s="3"/>
      <c r="K3167" s="3" t="str">
        <f aca="false">K$2179</f>
        <v>Destinação adequada para o tipo de resíduo sólido e qualidade das unidades de destino em solo (Nota: 0-1)</v>
      </c>
      <c r="L3167" s="3" t="str">
        <f aca="false">L$2179</f>
        <v>SNIS</v>
      </c>
      <c r="M3167" s="3" t="str">
        <f aca="false">M$2179</f>
        <v>Pontuação de 0 a 1</v>
      </c>
      <c r="N3167" s="5"/>
      <c r="O3167" s="3" t="n">
        <v>24.0986386796436</v>
      </c>
    </row>
    <row r="3168" customFormat="false" ht="15" hidden="false" customHeight="true" outlineLevel="0" collapsed="false">
      <c r="A3168" s="3" t="str">
        <f aca="false">A$2180</f>
        <v>Sustentabilidade Ambiental</v>
      </c>
      <c r="B3168" s="3" t="str">
        <f aca="false">B$2180</f>
        <v>Tratamento de Esgoto</v>
      </c>
      <c r="C3168" s="3" t="n">
        <f aca="false">C$2180</f>
        <v>1</v>
      </c>
      <c r="D3168" s="3" t="s">
        <v>252</v>
      </c>
      <c r="E3168" s="3" t="n">
        <f aca="false">E$2180</f>
        <v>2014</v>
      </c>
      <c r="F3168" s="3" t="n">
        <f aca="false">F$2180</f>
        <v>2016</v>
      </c>
      <c r="G3168" s="3" t="n">
        <v>2.03</v>
      </c>
      <c r="H3168" s="3"/>
      <c r="I3168" s="3"/>
      <c r="J3168" s="3"/>
      <c r="K3168" s="3" t="str">
        <f aca="false">K$2180</f>
        <v>Parcela tratada do total de água consumida no estado.</v>
      </c>
      <c r="L3168" s="3" t="str">
        <f aca="false">L$2180</f>
        <v>SNIS</v>
      </c>
      <c r="M3168" s="3" t="str">
        <f aca="false">M$2180</f>
        <v>Porcentagem %</v>
      </c>
      <c r="N31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168" s="3" t="n">
        <v>0</v>
      </c>
    </row>
    <row r="3169" customFormat="false" ht="15" hidden="false" customHeight="true" outlineLevel="0" collapsed="false">
      <c r="A3169" s="3" t="str">
        <f aca="false">A$2181</f>
        <v>Sustentabilidade Ambiental</v>
      </c>
      <c r="B3169" s="3" t="str">
        <f aca="false">B$2181</f>
        <v> Total</v>
      </c>
      <c r="C3169" s="3" t="n">
        <f aca="false">C$2181</f>
        <v>1</v>
      </c>
      <c r="D3169" s="3" t="s">
        <v>252</v>
      </c>
      <c r="E3169" s="3" t="n">
        <f aca="false">E$2181</f>
        <v>2016</v>
      </c>
      <c r="F3169" s="3" t="n">
        <f aca="false">F$2181</f>
        <v>2016</v>
      </c>
      <c r="G3169" s="3" t="n">
        <v>20.9035692015213</v>
      </c>
      <c r="H3169" s="3"/>
      <c r="I3169" s="3"/>
      <c r="J3169" s="3"/>
      <c r="K3169" s="3" t="str">
        <f aca="false">K$2181</f>
        <v>Nota obtida via normalização e ponderação de indicadores que variam de 0 a 100.</v>
      </c>
      <c r="L3169" s="3" t="str">
        <f aca="false">L$2181</f>
        <v>Tendências</v>
      </c>
      <c r="M3169" s="3" t="str">
        <f aca="false">M$2181</f>
        <v>Nota de 0 a 100</v>
      </c>
      <c r="N3169" s="5"/>
      <c r="O3169" s="3" t="n">
        <v>16.031123281959</v>
      </c>
    </row>
    <row r="3170" customFormat="false" ht="15" hidden="false" customHeight="true" outlineLevel="0" collapsed="false">
      <c r="A3170" s="3" t="str">
        <f aca="false">A$2182</f>
        <v>Capital Humano</v>
      </c>
      <c r="B3170" s="3" t="str">
        <f aca="false">B$2182</f>
        <v>Custo de Mão de Obra</v>
      </c>
      <c r="C3170" s="3" t="n">
        <f aca="false">C$2182</f>
        <v>-1</v>
      </c>
      <c r="D3170" s="3" t="s">
        <v>252</v>
      </c>
      <c r="E3170" s="3" t="n">
        <f aca="false">E$2182</f>
        <v>2015</v>
      </c>
      <c r="F3170" s="3" t="n">
        <f aca="false">F$2182</f>
        <v>2016</v>
      </c>
      <c r="G3170" s="3" t="n">
        <v>1255.25</v>
      </c>
      <c r="H3170" s="3"/>
      <c r="I3170" s="3"/>
      <c r="J3170" s="3"/>
      <c r="K3170" s="3" t="str">
        <f aca="false">K$2182</f>
        <v>Rendimento médio nominal de todos os trabalhos, habitualmente recebido por mês, pelas pessoas de 14 anos ou mais de idade, ocupadas na semana de referência, com rendimento de trabalho (Reais)</v>
      </c>
      <c r="L3170" s="3" t="str">
        <f aca="false">L$2182</f>
        <v>PNADc /IBGE</v>
      </c>
      <c r="M3170" s="3" t="str">
        <f aca="false">M$2182</f>
        <v>Reais (R$)</v>
      </c>
      <c r="N3170" s="3" t="str">
        <f aca="false">N$17</f>
        <v>A partir da publicação de 2016, ou seja, do dado de 2015, passou a ser usado o rendimento médio nominal de todos os trabalhos, antes disso se usava o rendimento médio real do trabalho principal</v>
      </c>
      <c r="O3170" s="3" t="n">
        <v>89.1080365027966</v>
      </c>
    </row>
    <row r="3171" customFormat="false" ht="15" hidden="false" customHeight="true" outlineLevel="0" collapsed="false">
      <c r="A3171" s="3" t="str">
        <f aca="false">A$2183</f>
        <v>Capital Humano</v>
      </c>
      <c r="B3171" s="3" t="str">
        <f aca="false">B$2183</f>
        <v>PEA com Ensino Superior</v>
      </c>
      <c r="C3171" s="3" t="n">
        <f aca="false">C$2183</f>
        <v>1</v>
      </c>
      <c r="D3171" s="3" t="s">
        <v>252</v>
      </c>
      <c r="E3171" s="3" t="n">
        <f aca="false">E$2183</f>
        <v>2014</v>
      </c>
      <c r="F3171" s="3" t="n">
        <f aca="false">F$2183</f>
        <v>2016</v>
      </c>
      <c r="G3171" s="3" t="n">
        <v>6.48648648648649</v>
      </c>
      <c r="H3171" s="3"/>
      <c r="I3171" s="3"/>
      <c r="J3171" s="3"/>
      <c r="K3171" s="3" t="str">
        <f aca="false">K$2183</f>
        <v>Pessoas de 10 anos ou mais de idade com 15 anos ou mais de estudo/população economicamente ativa.</v>
      </c>
      <c r="L3171" s="3" t="str">
        <f aca="false">L$2183</f>
        <v>PNADc /IBGE</v>
      </c>
      <c r="M3171" s="3" t="str">
        <f aca="false">M$2183</f>
        <v>Porcentagem %</v>
      </c>
      <c r="N3171" s="5"/>
      <c r="O3171" s="3" t="n">
        <v>3.08158921315087</v>
      </c>
    </row>
    <row r="3172" customFormat="false" ht="15" hidden="false" customHeight="true" outlineLevel="0" collapsed="false">
      <c r="A3172" s="3" t="str">
        <f aca="false">A$2184</f>
        <v>Capital Humano</v>
      </c>
      <c r="B3172" s="3" t="str">
        <f aca="false">B$2184</f>
        <v>Produtividade do Trabalho</v>
      </c>
      <c r="C3172" s="3" t="n">
        <f aca="false">C$2184</f>
        <v>1</v>
      </c>
      <c r="D3172" s="3" t="s">
        <v>252</v>
      </c>
      <c r="E3172" s="3" t="n">
        <f aca="false">E$2184</f>
        <v>2014</v>
      </c>
      <c r="F3172" s="3" t="n">
        <f aca="false">F$2184</f>
        <v>2016</v>
      </c>
      <c r="G3172" s="3" t="n">
        <v>24.2569596689498</v>
      </c>
      <c r="H3172" s="3"/>
      <c r="I3172" s="3"/>
      <c r="J3172" s="3"/>
      <c r="K3172" s="3" t="str">
        <f aca="false">K$2184</f>
        <v>PIB pelo total de pessoas ocupadas no período</v>
      </c>
      <c r="L3172" s="3" t="str">
        <f aca="false">L$2184</f>
        <v>PNADc /IBGE</v>
      </c>
      <c r="M3172" s="3" t="str">
        <f aca="false">M$2184</f>
        <v>Mil Reais (R$) por habitante</v>
      </c>
      <c r="N3172" s="5" t="str">
        <f aca="false">N$19</f>
        <v>O PIB utilizado para cálculo é estimado pela Tendências</v>
      </c>
      <c r="O3172" s="3" t="n">
        <v>9.0901107102222</v>
      </c>
    </row>
    <row r="3173" customFormat="false" ht="15" hidden="false" customHeight="true" outlineLevel="0" collapsed="false">
      <c r="A3173" s="3" t="str">
        <f aca="false">A$2185</f>
        <v>Capital Humano</v>
      </c>
      <c r="B3173" s="3" t="str">
        <f aca="false">B$2185</f>
        <v>Qualificação dos Trabalhadores</v>
      </c>
      <c r="C3173" s="3" t="n">
        <f aca="false">C$2185</f>
        <v>1</v>
      </c>
      <c r="D3173" s="3" t="s">
        <v>252</v>
      </c>
      <c r="E3173" s="3" t="n">
        <f aca="false">E$2185</f>
        <v>2014</v>
      </c>
      <c r="F3173" s="3" t="n">
        <f aca="false">F$2185</f>
        <v>2016</v>
      </c>
      <c r="G3173" s="3" t="n">
        <v>8.5529856</v>
      </c>
      <c r="H3173" s="3"/>
      <c r="I3173" s="3"/>
      <c r="J3173" s="3"/>
      <c r="K3173" s="3" t="str">
        <f aca="false">K$2185</f>
        <v>Anos de estudos da população economicamente ativa.</v>
      </c>
      <c r="L3173" s="3" t="str">
        <f aca="false">L$2185</f>
        <v>PNADc /IBGE</v>
      </c>
      <c r="M3173" s="3" t="str">
        <f aca="false">M$2185</f>
        <v>Anos</v>
      </c>
      <c r="N3173" s="5"/>
      <c r="O3173" s="3" t="n">
        <v>17.8101338174034</v>
      </c>
    </row>
    <row r="3174" customFormat="false" ht="15" hidden="false" customHeight="true" outlineLevel="0" collapsed="false">
      <c r="A3174" s="3" t="str">
        <f aca="false">A$2186</f>
        <v>Capital Humano</v>
      </c>
      <c r="B3174" s="3" t="str">
        <f aca="false">B$2186</f>
        <v> Total</v>
      </c>
      <c r="C3174" s="3" t="n">
        <f aca="false">C$2186</f>
        <v>1</v>
      </c>
      <c r="D3174" s="3" t="s">
        <v>252</v>
      </c>
      <c r="E3174" s="3" t="n">
        <f aca="false">E$2186</f>
        <v>2016</v>
      </c>
      <c r="F3174" s="3" t="n">
        <f aca="false">F$2186</f>
        <v>2016</v>
      </c>
      <c r="G3174" s="3" t="n">
        <v>45.0791218125853</v>
      </c>
      <c r="H3174" s="3"/>
      <c r="I3174" s="3"/>
      <c r="J3174" s="3"/>
      <c r="K3174" s="3" t="str">
        <f aca="false">K$2186</f>
        <v>Nota obtida via normalização e ponderação de indicadores que variam de 0 a 100.</v>
      </c>
      <c r="L3174" s="3" t="str">
        <f aca="false">L$2186</f>
        <v>Tendências</v>
      </c>
      <c r="M3174" s="3" t="str">
        <f aca="false">M$2186</f>
        <v>Nota de 0 a 100</v>
      </c>
      <c r="N3174" s="5"/>
      <c r="O3174" s="3" t="n">
        <v>23.6018751032224</v>
      </c>
    </row>
    <row r="3175" customFormat="false" ht="15" hidden="false" customHeight="true" outlineLevel="0" collapsed="false">
      <c r="A3175" s="3" t="str">
        <f aca="false">A$2187</f>
        <v>Educação</v>
      </c>
      <c r="B3175" s="3" t="str">
        <f aca="false">B$2187</f>
        <v>Avaliação da Educação</v>
      </c>
      <c r="C3175" s="3" t="n">
        <f aca="false">C$2187</f>
        <v>1</v>
      </c>
      <c r="D3175" s="3" t="s">
        <v>252</v>
      </c>
      <c r="E3175" s="3" t="n">
        <f aca="false">E$2187</f>
        <v>2016</v>
      </c>
      <c r="F3175" s="3" t="n">
        <f aca="false">F$2187</f>
        <v>2016</v>
      </c>
      <c r="G3175" s="3" t="n">
        <v>100</v>
      </c>
      <c r="H3175" s="3"/>
      <c r="I3175" s="3"/>
      <c r="J3175" s="3"/>
      <c r="K3175" s="4" t="str">
        <f aca="false">K$2187</f>
        <v>Dummy para existência avaliações sistemáticas de educação (100 = Há um sistema; 0 = Não há um sistema)</v>
      </c>
      <c r="L3175" s="4" t="str">
        <f aca="false">L$2187</f>
        <v>Secretarias Estaduais de Educação</v>
      </c>
      <c r="M3175" s="4" t="str">
        <f aca="false">M$2187</f>
        <v>Pontuação de 0 ou 100</v>
      </c>
      <c r="N317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175" s="3" t="n">
        <v>10000</v>
      </c>
    </row>
    <row r="3176" customFormat="false" ht="15" hidden="false" customHeight="true" outlineLevel="0" collapsed="false">
      <c r="A3176" s="3" t="str">
        <f aca="false">A$2188</f>
        <v>Educação</v>
      </c>
      <c r="B3176" s="3" t="str">
        <f aca="false">B$2188</f>
        <v>IDEB</v>
      </c>
      <c r="C3176" s="3" t="n">
        <f aca="false">C$2188</f>
        <v>1</v>
      </c>
      <c r="D3176" s="3" t="s">
        <v>252</v>
      </c>
      <c r="E3176" s="3" t="n">
        <f aca="false">E$2188</f>
        <v>2013</v>
      </c>
      <c r="F3176" s="3" t="n">
        <f aca="false">F$2188</f>
        <v>2016</v>
      </c>
      <c r="G3176" s="3" t="n">
        <v>3.65713120590259</v>
      </c>
      <c r="H3176" s="3"/>
      <c r="I3176" s="3"/>
      <c r="J3176" s="3"/>
      <c r="K3176" s="3" t="str">
        <f aca="false">K$2188</f>
        <v>Qualidade da educação básica do Brasil, considera fluxo escolar e média de desempenhos nas avaliações de toda a rede de ensino (nota de  0 a 10)</v>
      </c>
      <c r="L3176" s="3" t="str">
        <f aca="false">L$2188</f>
        <v>INEP</v>
      </c>
      <c r="M3176" s="3" t="str">
        <f aca="false">M$2188</f>
        <v>Pontuação de 0 a 10</v>
      </c>
      <c r="N3176" s="5"/>
      <c r="O3176" s="3" t="n">
        <v>8.89832382625844</v>
      </c>
    </row>
    <row r="3177" customFormat="false" ht="15" hidden="false" customHeight="true" outlineLevel="0" collapsed="false">
      <c r="A3177" s="3" t="str">
        <f aca="false">A$2189</f>
        <v>Educação</v>
      </c>
      <c r="B3177" s="3" t="str">
        <f aca="false">B$2189</f>
        <v>ENEM</v>
      </c>
      <c r="C3177" s="3" t="n">
        <f aca="false">C$2189</f>
        <v>1</v>
      </c>
      <c r="D3177" s="3" t="s">
        <v>252</v>
      </c>
      <c r="E3177" s="3" t="n">
        <f aca="false">E$2189</f>
        <v>2014</v>
      </c>
      <c r="F3177" s="3" t="n">
        <f aca="false">F$2189</f>
        <v>2016</v>
      </c>
      <c r="G3177" s="3" t="n">
        <v>489.747742209133</v>
      </c>
      <c r="H3177" s="3"/>
      <c r="I3177" s="3"/>
      <c r="J3177" s="3"/>
      <c r="K3177" s="3" t="str">
        <f aca="false">K$2189</f>
        <v>Desempenho dos alunos do Ensino Médio para acesso ao Ensino Superior e a programas de financiamento em instituições privadas (nota de 0 a 1000).</v>
      </c>
      <c r="L3177" s="3" t="str">
        <f aca="false">L$2189</f>
        <v>INEP</v>
      </c>
      <c r="M3177" s="3" t="str">
        <f aca="false">M$2189</f>
        <v>Pontuação de 0 a 1000</v>
      </c>
      <c r="N3177" s="5"/>
      <c r="O3177" s="3" t="n">
        <v>33.8255350950347</v>
      </c>
    </row>
    <row r="3178" customFormat="false" ht="15" hidden="false" customHeight="true" outlineLevel="0" collapsed="false">
      <c r="A3178" s="3" t="str">
        <f aca="false">A$2190</f>
        <v>Educação</v>
      </c>
      <c r="B3178" s="3" t="str">
        <f aca="false">B$2190</f>
        <v>PISA</v>
      </c>
      <c r="C3178" s="3" t="n">
        <f aca="false">C$2190</f>
        <v>1</v>
      </c>
      <c r="D3178" s="3" t="s">
        <v>252</v>
      </c>
      <c r="E3178" s="3" t="n">
        <f aca="false">E$2190</f>
        <v>2012</v>
      </c>
      <c r="F3178" s="3" t="n">
        <f aca="false">F$2190</f>
        <v>2016</v>
      </c>
      <c r="G3178" s="3" t="n">
        <v>374.666666666667</v>
      </c>
      <c r="H3178" s="3"/>
      <c r="I3178" s="3"/>
      <c r="J3178" s="3"/>
      <c r="K3178" s="3" t="str">
        <f aca="false">K$2190</f>
        <v>Desempenho dos estudantes na faixa dos 15 anos no Programa internacional de avaliação dos estudantes (Nota: 0-1000)</v>
      </c>
      <c r="L3178" s="3" t="str">
        <f aca="false">L$2190</f>
        <v>PISA</v>
      </c>
      <c r="M3178" s="3" t="str">
        <f aca="false">M$2190</f>
        <v>Pontuação de 0 a 1000</v>
      </c>
      <c r="N3178" s="5"/>
      <c r="O3178" s="3" t="n">
        <v>35.6448763250884</v>
      </c>
    </row>
    <row r="3179" customFormat="false" ht="15" hidden="false" customHeight="true" outlineLevel="0" collapsed="false">
      <c r="A3179" s="3" t="str">
        <f aca="false">A$2191</f>
        <v>Educação</v>
      </c>
      <c r="B3179" s="3" t="str">
        <f aca="false">B$2191</f>
        <v>Índice de Oportunidade da Educação</v>
      </c>
      <c r="C3179" s="3" t="n">
        <f aca="false">C$2191</f>
        <v>1</v>
      </c>
      <c r="D3179" s="3" t="s">
        <v>252</v>
      </c>
      <c r="E3179" s="3" t="n">
        <f aca="false">E$2191</f>
        <v>2015</v>
      </c>
      <c r="F3179" s="3" t="n">
        <f aca="false">F$2191</f>
        <v>2016</v>
      </c>
      <c r="G3179" s="3" t="n">
        <v>3.462476</v>
      </c>
      <c r="H3179" s="3"/>
      <c r="I3179" s="3"/>
      <c r="J3179" s="3"/>
      <c r="K3179" s="3" t="str">
        <f aca="false">K$2191</f>
        <v>Mede a qualidade das oportunidades educacionais oferecidas por municípios e estados (Nota: 0-10)</v>
      </c>
      <c r="L3179" s="3" t="str">
        <f aca="false">L$2191</f>
        <v>CLP/Metas</v>
      </c>
      <c r="M3179" s="3" t="str">
        <f aca="false">M$2191</f>
        <v>Pontuação de 0 a 10</v>
      </c>
      <c r="N3179" s="5"/>
      <c r="O3179" s="3" t="n">
        <v>0</v>
      </c>
    </row>
    <row r="3180" customFormat="false" ht="15" hidden="false" customHeight="true" outlineLevel="0" collapsed="false">
      <c r="A3180" s="3" t="str">
        <f aca="false">A$2192</f>
        <v>Educação</v>
      </c>
      <c r="B3180" s="3" t="str">
        <f aca="false">B$2192</f>
        <v>Taxa de Abandono do Ensino Fundamental</v>
      </c>
      <c r="C3180" s="3" t="n">
        <f aca="false">C$2192</f>
        <v>-1</v>
      </c>
      <c r="D3180" s="3" t="s">
        <v>252</v>
      </c>
      <c r="E3180" s="3" t="n">
        <f aca="false">E$2192</f>
        <v>2014</v>
      </c>
      <c r="F3180" s="3" t="n">
        <f aca="false">F$2192</f>
        <v>2016</v>
      </c>
      <c r="G3180" s="3" t="n">
        <v>6.64482251859662</v>
      </c>
      <c r="H3180" s="3"/>
      <c r="I3180" s="3"/>
      <c r="J3180" s="3"/>
      <c r="K3180" s="3" t="str">
        <f aca="false">K$2192</f>
        <v>Porcentagem dos alunos do ensino fundamental que abandonam os estudos</v>
      </c>
      <c r="L3180" s="3" t="str">
        <f aca="false">L$2192</f>
        <v>Portal Qedu</v>
      </c>
      <c r="M3180" s="3" t="str">
        <f aca="false">M$2192</f>
        <v>Porcentagem %</v>
      </c>
      <c r="N3180" s="5" t="str">
        <f aca="false">N$27</f>
        <v>A partir de 2017 o indicador Taxa de abandono do ensino fundamental foi substituído pelo Taxa de frequência líquida do ensino fundamental</v>
      </c>
      <c r="O3180" s="3" t="n">
        <v>35.223550739636</v>
      </c>
    </row>
    <row r="3181" customFormat="false" ht="15" hidden="false" customHeight="true" outlineLevel="0" collapsed="false">
      <c r="A3181" s="3" t="str">
        <f aca="false">A$2193</f>
        <v>Educação</v>
      </c>
      <c r="B3181" s="3" t="str">
        <f aca="false">B$2193</f>
        <v>Taxa de Abandono do Ensino Médio</v>
      </c>
      <c r="C3181" s="3" t="n">
        <f aca="false">C$2193</f>
        <v>-1</v>
      </c>
      <c r="D3181" s="3" t="s">
        <v>252</v>
      </c>
      <c r="E3181" s="3" t="n">
        <f aca="false">E$2193</f>
        <v>2014</v>
      </c>
      <c r="F3181" s="3" t="n">
        <f aca="false">F$2193</f>
        <v>2016</v>
      </c>
      <c r="G3181" s="3" t="n">
        <v>16.1292089430622</v>
      </c>
      <c r="H3181" s="3"/>
      <c r="I3181" s="3"/>
      <c r="J3181" s="3"/>
      <c r="K3181" s="3" t="str">
        <f aca="false">K$2193</f>
        <v>Porcentagem dos alunos do ensino médio que abandonam os estudos.</v>
      </c>
      <c r="L3181" s="3" t="str">
        <f aca="false">L$2193</f>
        <v>Portal Qedu</v>
      </c>
      <c r="M3181" s="3" t="str">
        <f aca="false">M$2193</f>
        <v>Porcentagem %</v>
      </c>
      <c r="N3181" s="5" t="str">
        <f aca="false">N$28</f>
        <v>A partir de 2017 o indicador Taxa de abandono do ensino médio foi substituído pelo Taxa de frequência líquida do ensino médio</v>
      </c>
      <c r="O3181" s="3" t="n">
        <v>0</v>
      </c>
    </row>
    <row r="3182" customFormat="false" ht="15" hidden="false" customHeight="true" outlineLevel="0" collapsed="false">
      <c r="A3182" s="3" t="str">
        <f aca="false">A$2194</f>
        <v>Educação</v>
      </c>
      <c r="B3182" s="3" t="str">
        <f aca="false">B$2194</f>
        <v> Total</v>
      </c>
      <c r="C3182" s="3" t="n">
        <f aca="false">C$2194</f>
        <v>1</v>
      </c>
      <c r="D3182" s="3" t="s">
        <v>252</v>
      </c>
      <c r="E3182" s="3" t="n">
        <f aca="false">E$2194</f>
        <v>2016</v>
      </c>
      <c r="F3182" s="3" t="n">
        <f aca="false">F$2194</f>
        <v>2016</v>
      </c>
      <c r="G3182" s="3" t="n">
        <v>19.6780337408106</v>
      </c>
      <c r="H3182" s="3"/>
      <c r="I3182" s="3"/>
      <c r="J3182" s="3"/>
      <c r="K3182" s="3" t="str">
        <f aca="false">K$2194</f>
        <v>Nota obtida via normalização e ponderação de indicadores que variam de 0 a 100.</v>
      </c>
      <c r="L3182" s="3" t="str">
        <f aca="false">L$2194</f>
        <v>Tendências</v>
      </c>
      <c r="M3182" s="3" t="str">
        <f aca="false">M$2194</f>
        <v>Nota de 0 a 100</v>
      </c>
      <c r="N3182" s="5"/>
      <c r="O3182" s="3" t="n">
        <v>5.09747127311842</v>
      </c>
    </row>
    <row r="3183" customFormat="false" ht="15" hidden="false" customHeight="true" outlineLevel="0" collapsed="false">
      <c r="A3183" s="3" t="str">
        <f aca="false">A$2195</f>
        <v>Eficiência da Máquina Pública</v>
      </c>
      <c r="B3183" s="3" t="str">
        <f aca="false">B$2195</f>
        <v>Eficiência do Judiciário</v>
      </c>
      <c r="C3183" s="3" t="n">
        <f aca="false">C$2195</f>
        <v>-1</v>
      </c>
      <c r="D3183" s="3" t="s">
        <v>252</v>
      </c>
      <c r="E3183" s="3" t="n">
        <f aca="false">E$2195</f>
        <v>2014</v>
      </c>
      <c r="F3183" s="3" t="n">
        <f aca="false">F$2195</f>
        <v>2016</v>
      </c>
      <c r="G3183" s="3" t="n">
        <v>59.9444586506248</v>
      </c>
      <c r="H3183" s="3"/>
      <c r="I3183" s="3"/>
      <c r="J3183" s="3"/>
      <c r="K3183" s="3" t="str">
        <f aca="false">K$2195</f>
        <v>Taxa de congestionamento = 1 - (processos baixados)/(casos novos + casos pendentes)</v>
      </c>
      <c r="L3183" s="3" t="str">
        <f aca="false">L$2195</f>
        <v>Justiça em Números/CNJ</v>
      </c>
      <c r="M3183" s="3" t="str">
        <f aca="false">M$2195</f>
        <v>Porcentagem %</v>
      </c>
      <c r="N318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183" s="3" t="n">
        <v>43.0722266664958</v>
      </c>
    </row>
    <row r="3184" customFormat="false" ht="15" hidden="false" customHeight="true" outlineLevel="0" collapsed="false">
      <c r="A3184" s="3" t="str">
        <f aca="false">A$2196</f>
        <v>Eficiência da Máquina Pública</v>
      </c>
      <c r="B3184" s="3" t="str">
        <f aca="false">B$2196</f>
        <v>Custo do Executivo/PIB</v>
      </c>
      <c r="C3184" s="3" t="n">
        <f aca="false">C$2196</f>
        <v>-1</v>
      </c>
      <c r="D3184" s="3" t="s">
        <v>252</v>
      </c>
      <c r="E3184" s="3" t="n">
        <f aca="false">E$2196</f>
        <v>2015</v>
      </c>
      <c r="F3184" s="3" t="n">
        <f aca="false">F$2196</f>
        <v>2016</v>
      </c>
      <c r="G3184" s="3" t="n">
        <v>0.848969500726203</v>
      </c>
      <c r="H3184" s="3"/>
      <c r="I3184" s="3"/>
      <c r="J3184" s="3"/>
      <c r="K3184" s="3" t="str">
        <f aca="false">K$2196</f>
        <v>Recursos públicos alocados na administração direta / PIB</v>
      </c>
      <c r="L3184" s="3" t="str">
        <f aca="false">L$2196</f>
        <v>FINBRA/Siconfi</v>
      </c>
      <c r="M3184" s="3" t="str">
        <f aca="false">M$2196</f>
        <v>Porcentagem %</v>
      </c>
      <c r="N3184" s="3" t="str">
        <f aca="false">N$61</f>
        <v>O PIB utilizado para cálculo é estimado pela Tendências</v>
      </c>
      <c r="O3184" s="3" t="n">
        <v>93.3033312094772</v>
      </c>
    </row>
    <row r="3185" customFormat="false" ht="15" hidden="false" customHeight="true" outlineLevel="0" collapsed="false">
      <c r="A3185" s="3" t="str">
        <f aca="false">A$2197</f>
        <v>Eficiência da Máquina Pública</v>
      </c>
      <c r="B3185" s="3" t="str">
        <f aca="false">B$2197</f>
        <v>Custo do Judiciário/PIB</v>
      </c>
      <c r="C3185" s="3" t="n">
        <f aca="false">C$2197</f>
        <v>-1</v>
      </c>
      <c r="D3185" s="3" t="s">
        <v>252</v>
      </c>
      <c r="E3185" s="3" t="n">
        <f aca="false">E$2197</f>
        <v>2015</v>
      </c>
      <c r="F3185" s="3" t="n">
        <f aca="false">F$2197</f>
        <v>2016</v>
      </c>
      <c r="G3185" s="3" t="n">
        <v>0.959380227076368</v>
      </c>
      <c r="H3185" s="3"/>
      <c r="I3185" s="3"/>
      <c r="J3185" s="3"/>
      <c r="K3185" s="3" t="str">
        <f aca="false">K$2197</f>
        <v>Recursos públicos alocados no judiciário / PIB</v>
      </c>
      <c r="L3185" s="3" t="str">
        <f aca="false">L$2197</f>
        <v>FINBRA/Siconfi</v>
      </c>
      <c r="M3185" s="3" t="str">
        <f aca="false">M$2197</f>
        <v>Porcentagem %</v>
      </c>
      <c r="N3185" s="3" t="str">
        <f aca="false">N$63</f>
        <v>O PIB utilizado para cálculo é estimado pela Tendências. O Distrito Federal não é válido nesse indicador.</v>
      </c>
      <c r="O3185" s="3" t="n">
        <v>92.991222136357</v>
      </c>
    </row>
    <row r="3186" customFormat="false" ht="15" hidden="false" customHeight="true" outlineLevel="0" collapsed="false">
      <c r="A3186" s="3" t="str">
        <f aca="false">A$2198</f>
        <v>Eficiência da Máquina Pública</v>
      </c>
      <c r="B3186" s="3" t="str">
        <f aca="false">B$2198</f>
        <v>Custo do Legislativo/PIB</v>
      </c>
      <c r="C3186" s="3" t="n">
        <f aca="false">C$2198</f>
        <v>-1</v>
      </c>
      <c r="D3186" s="3" t="s">
        <v>252</v>
      </c>
      <c r="E3186" s="3" t="n">
        <f aca="false">E$2198</f>
        <v>2015</v>
      </c>
      <c r="F3186" s="3" t="n">
        <f aca="false">F$2198</f>
        <v>2016</v>
      </c>
      <c r="G3186" s="3" t="n">
        <v>0.708765370979932</v>
      </c>
      <c r="H3186" s="3"/>
      <c r="I3186" s="3"/>
      <c r="J3186" s="3"/>
      <c r="K3186" s="3" t="str">
        <f aca="false">K$2198</f>
        <v>Recursos públicos alocados no legislativo / PIB</v>
      </c>
      <c r="L3186" s="3" t="str">
        <f aca="false">L$2198</f>
        <v>FINBRA/Siconfi</v>
      </c>
      <c r="M3186" s="3" t="str">
        <f aca="false">M$2198</f>
        <v>Porcentagem %</v>
      </c>
      <c r="N3186" s="3" t="str">
        <f aca="false">N$64</f>
        <v>O PIB utilizado para cálculo é estimado pela Tendências</v>
      </c>
      <c r="O3186" s="3" t="n">
        <v>68.0611154585708</v>
      </c>
    </row>
    <row r="3187" customFormat="false" ht="15" hidden="false" customHeight="true" outlineLevel="0" collapsed="false">
      <c r="A3187" s="3" t="str">
        <f aca="false">A$2199</f>
        <v>Eficiência da Máquina Pública</v>
      </c>
      <c r="B3187" s="3" t="str">
        <f aca="false">B$2199</f>
        <v>Índice de Transparência</v>
      </c>
      <c r="C3187" s="3" t="n">
        <f aca="false">C$2199</f>
        <v>1</v>
      </c>
      <c r="D3187" s="3" t="s">
        <v>252</v>
      </c>
      <c r="E3187" s="3" t="n">
        <f aca="false">E$2199</f>
        <v>2014</v>
      </c>
      <c r="F3187" s="3" t="n">
        <f aca="false">F$2199</f>
        <v>2016</v>
      </c>
      <c r="G3187" s="3" t="n">
        <v>6.37</v>
      </c>
      <c r="H3187" s="3"/>
      <c r="I3187" s="3"/>
      <c r="J3187" s="3"/>
      <c r="K3187" s="3" t="str">
        <f aca="false">K$2199</f>
        <v>Avaliação dos portais de acesso a informações de gastos estaduais (Nota: 0-10)</v>
      </c>
      <c r="L3187" s="3" t="str">
        <f aca="false">L$2199</f>
        <v>Associação Contas Abertas</v>
      </c>
      <c r="M3187" s="3" t="str">
        <f aca="false">M$2199</f>
        <v>Pontuação de 0 a 10</v>
      </c>
      <c r="N3187" s="3" t="str">
        <f aca="false">N$62</f>
        <v>A partir da edição de 2018, ou seja, do dado de 2016, passou a ser usado a avaliação Escala Brasil Transparente</v>
      </c>
      <c r="O3187" s="3" t="n">
        <v>68.0641183723798</v>
      </c>
    </row>
    <row r="3188" customFormat="false" ht="15" hidden="false" customHeight="true" outlineLevel="0" collapsed="false">
      <c r="A3188" s="3" t="str">
        <f aca="false">A$2200</f>
        <v>Eficiência da Máquina Pública</v>
      </c>
      <c r="B3188" s="3" t="str">
        <f aca="false">B$2200</f>
        <v>% Servidores Comissionados</v>
      </c>
      <c r="C3188" s="3" t="n">
        <f aca="false">C$2200</f>
        <v>-1</v>
      </c>
      <c r="D3188" s="3" t="s">
        <v>252</v>
      </c>
      <c r="E3188" s="3" t="n">
        <f aca="false">E$2200</f>
        <v>2014</v>
      </c>
      <c r="F3188" s="3" t="n">
        <f aca="false">F$2200</f>
        <v>2016</v>
      </c>
      <c r="G3188" s="3" t="n">
        <v>2.96043789555995</v>
      </c>
      <c r="H3188" s="3"/>
      <c r="I3188" s="3"/>
      <c r="J3188" s="3"/>
      <c r="K3188" s="3" t="str">
        <f aca="false">K$2200</f>
        <v>% de cargos comissionados no total de cargos públicos</v>
      </c>
      <c r="L3188" s="3" t="str">
        <f aca="false">L$2200</f>
        <v>IBGE/Estadic</v>
      </c>
      <c r="M3188" s="3" t="str">
        <f aca="false">M$2200</f>
        <v>Porcentagem %</v>
      </c>
      <c r="N3188" s="5"/>
      <c r="O3188" s="3" t="n">
        <v>87.7747478155314</v>
      </c>
    </row>
    <row r="3189" customFormat="false" ht="15" hidden="false" customHeight="true" outlineLevel="0" collapsed="false">
      <c r="A3189" s="3" t="str">
        <f aca="false">A$2201</f>
        <v>Eficiência da Máquina Pública</v>
      </c>
      <c r="B3189" s="3" t="str">
        <f aca="false">B$2201</f>
        <v> Total</v>
      </c>
      <c r="C3189" s="3" t="n">
        <f aca="false">C$2201</f>
        <v>1</v>
      </c>
      <c r="D3189" s="3" t="s">
        <v>252</v>
      </c>
      <c r="E3189" s="3" t="n">
        <f aca="false">E$2201</f>
        <v>2016</v>
      </c>
      <c r="F3189" s="3" t="n">
        <f aca="false">F$2201</f>
        <v>2016</v>
      </c>
      <c r="G3189" s="3" t="n">
        <v>74.4128587621999</v>
      </c>
      <c r="H3189" s="3"/>
      <c r="I3189" s="3"/>
      <c r="J3189" s="3"/>
      <c r="K3189" s="3" t="str">
        <f aca="false">K$2201</f>
        <v>Nota obtida via normalização e ponderação de indicadores que variam de 0 a 100.</v>
      </c>
      <c r="L3189" s="3" t="str">
        <f aca="false">L$2201</f>
        <v>Tendências</v>
      </c>
      <c r="M3189" s="3" t="str">
        <f aca="false">M$2201</f>
        <v>Nota de 0 a 100</v>
      </c>
      <c r="N3189" s="5"/>
      <c r="O3189" s="3" t="n">
        <v>90.5249402589048</v>
      </c>
    </row>
    <row r="3190" customFormat="false" ht="15" hidden="false" customHeight="true" outlineLevel="0" collapsed="false">
      <c r="A3190" s="3" t="str">
        <f aca="false">A$2202</f>
        <v>Infraestrutura</v>
      </c>
      <c r="B3190" s="3" t="str">
        <f aca="false">B$2202</f>
        <v>Acessibilidade do Serviço de Telecomunicações</v>
      </c>
      <c r="C3190" s="3" t="n">
        <f aca="false">C$2202</f>
        <v>1</v>
      </c>
      <c r="D3190" s="3" t="s">
        <v>252</v>
      </c>
      <c r="E3190" s="3" t="n">
        <f aca="false">E$2202</f>
        <v>2015</v>
      </c>
      <c r="F3190" s="3" t="n">
        <f aca="false">F$2202</f>
        <v>2016</v>
      </c>
      <c r="G3190" s="3" t="n">
        <v>104.588685810793</v>
      </c>
      <c r="H3190" s="3"/>
      <c r="I3190" s="3"/>
      <c r="J3190" s="3"/>
      <c r="K3190" s="3" t="str">
        <f aca="false">K$2202</f>
        <v>Densidade de acessos por 100 habitantes (telefonia móvel e banda larga*)</v>
      </c>
      <c r="L3190" s="3" t="str">
        <f aca="false">L$2202</f>
        <v>ANATEL</v>
      </c>
      <c r="M3190" s="3" t="str">
        <f aca="false">M$2202</f>
        <v>Acessos por 100 mil habitantes</v>
      </c>
      <c r="N3190" s="5"/>
      <c r="O3190" s="3" t="n">
        <v>11.4584633599215</v>
      </c>
    </row>
    <row r="3191" customFormat="false" ht="15" hidden="false" customHeight="true" outlineLevel="0" collapsed="false">
      <c r="A3191" s="3" t="str">
        <f aca="false">A$2203</f>
        <v>Infraestrutura</v>
      </c>
      <c r="B3191" s="3" t="str">
        <f aca="false">B$2203</f>
        <v>Custo de Combustíveis</v>
      </c>
      <c r="C3191" s="3" t="n">
        <f aca="false">C$2203</f>
        <v>-1</v>
      </c>
      <c r="D3191" s="3" t="s">
        <v>252</v>
      </c>
      <c r="E3191" s="3" t="n">
        <f aca="false">E$2203</f>
        <v>2015</v>
      </c>
      <c r="F3191" s="3" t="n">
        <f aca="false">F$2203</f>
        <v>2016</v>
      </c>
      <c r="G3191" s="3" t="n">
        <v>3.2169845451084</v>
      </c>
      <c r="H3191" s="3"/>
      <c r="I3191" s="3"/>
      <c r="J3191" s="3"/>
      <c r="K3191" s="3" t="str">
        <f aca="false">K$2203</f>
        <v>Preço pago em reais por consumidores finais (etanol, gasolina e diesel)</v>
      </c>
      <c r="L3191" s="3" t="str">
        <f aca="false">L$2203</f>
        <v>ANP</v>
      </c>
      <c r="M3191" s="3" t="str">
        <f aca="false">M$2203</f>
        <v>Reais (R$)</v>
      </c>
      <c r="N3191" s="5" t="str">
        <f aca="false">N$6</f>
        <v>A partir da edição de 2018, ou seja, do dado de 2017 o preço pago passou a ser ponderado pela participação dos combustíveis no consumo total.</v>
      </c>
      <c r="O3191" s="3" t="n">
        <v>44.8681713094081</v>
      </c>
    </row>
    <row r="3192" customFormat="false" ht="15" hidden="false" customHeight="true" outlineLevel="0" collapsed="false">
      <c r="A3192" s="3" t="str">
        <f aca="false">A$2204</f>
        <v>Infraestrutura</v>
      </c>
      <c r="B3192" s="3" t="str">
        <f aca="false">B$2204</f>
        <v>Custo de Saneamento Básico</v>
      </c>
      <c r="C3192" s="3" t="n">
        <f aca="false">C$2204</f>
        <v>-1</v>
      </c>
      <c r="D3192" s="3" t="s">
        <v>252</v>
      </c>
      <c r="E3192" s="3" t="n">
        <f aca="false">E$2204</f>
        <v>2014</v>
      </c>
      <c r="F3192" s="3" t="n">
        <f aca="false">F$2204</f>
        <v>2016</v>
      </c>
      <c r="G3192" s="3" t="n">
        <v>1.7</v>
      </c>
      <c r="H3192" s="3"/>
      <c r="I3192" s="3"/>
      <c r="J3192" s="3"/>
      <c r="K3192" s="3" t="str">
        <f aca="false">K$2204</f>
        <v>Tarifa média praticada pelo serviço de tratamento e distribuição</v>
      </c>
      <c r="L3192" s="3" t="str">
        <f aca="false">L$2204</f>
        <v>SNIS</v>
      </c>
      <c r="M3192" s="3" t="str">
        <f aca="false">M$2204</f>
        <v>Reais ($) por m3</v>
      </c>
      <c r="N3192" s="5"/>
      <c r="O3192" s="3" t="n">
        <v>100</v>
      </c>
    </row>
    <row r="3193" customFormat="false" ht="15" hidden="false" customHeight="true" outlineLevel="0" collapsed="false">
      <c r="A3193" s="3" t="str">
        <f aca="false">A$2205</f>
        <v>Infraestrutura</v>
      </c>
      <c r="B3193" s="3" t="str">
        <f aca="false">B$2205</f>
        <v>Disponibilidade de Voos Diretos</v>
      </c>
      <c r="C3193" s="3" t="n">
        <f aca="false">C$2205</f>
        <v>1</v>
      </c>
      <c r="D3193" s="3" t="s">
        <v>252</v>
      </c>
      <c r="E3193" s="3" t="n">
        <f aca="false">E$2205</f>
        <v>2015</v>
      </c>
      <c r="F3193" s="3" t="n">
        <f aca="false">F$2205</f>
        <v>2016</v>
      </c>
      <c r="G3193" s="3" t="n">
        <v>32800</v>
      </c>
      <c r="H3193" s="3"/>
      <c r="I3193" s="3"/>
      <c r="J3193" s="3"/>
      <c r="K3193" s="3" t="str">
        <f aca="false">K$2205</f>
        <v>Número de voos diretos</v>
      </c>
      <c r="L3193" s="3" t="str">
        <f aca="false">L$2205</f>
        <v>ANAC</v>
      </c>
      <c r="M3193" s="3" t="str">
        <f aca="false">M$2205</f>
        <v>Número de voos</v>
      </c>
      <c r="N3193" s="5"/>
      <c r="O3193" s="3" t="n">
        <v>12.4422143880746</v>
      </c>
    </row>
    <row r="3194" customFormat="false" ht="15" hidden="false" customHeight="true" outlineLevel="0" collapsed="false">
      <c r="A3194" s="3" t="str">
        <f aca="false">A$2206</f>
        <v>Infraestrutura</v>
      </c>
      <c r="B3194" s="3" t="str">
        <f aca="false">B$2206</f>
        <v>Acesso à Energia Elétrica</v>
      </c>
      <c r="C3194" s="3" t="n">
        <f aca="false">C$2206</f>
        <v>1</v>
      </c>
      <c r="D3194" s="3" t="s">
        <v>252</v>
      </c>
      <c r="E3194" s="3" t="n">
        <f aca="false">E$2206</f>
        <v>2014</v>
      </c>
      <c r="F3194" s="3" t="n">
        <f aca="false">F$2206</f>
        <v>2016</v>
      </c>
      <c r="G3194" s="3" t="n">
        <v>98.0591089545655</v>
      </c>
      <c r="H3194" s="3"/>
      <c r="I3194" s="3"/>
      <c r="J3194" s="3"/>
      <c r="K3194" s="3" t="str">
        <f aca="false">K$2206</f>
        <v>Proporção de domicílios com acesso a energia elétrica (iluminação elétrica).</v>
      </c>
      <c r="L3194" s="3" t="str">
        <f aca="false">L$2206</f>
        <v>PNADc /IBGE</v>
      </c>
      <c r="M3194" s="3" t="str">
        <f aca="false">M$2206</f>
        <v>Porcentagem %</v>
      </c>
      <c r="N3194" s="5"/>
      <c r="O3194" s="3" t="n">
        <v>68.5298380490266</v>
      </c>
    </row>
    <row r="3195" customFormat="false" ht="15" hidden="false" customHeight="true" outlineLevel="0" collapsed="false">
      <c r="A3195" s="3" t="str">
        <f aca="false">A$2207</f>
        <v>Infraestrutura</v>
      </c>
      <c r="B3195" s="3" t="str">
        <f aca="false">B$2207</f>
        <v>Custo da Energia Elétrica</v>
      </c>
      <c r="C3195" s="3" t="n">
        <f aca="false">C$2207</f>
        <v>-1</v>
      </c>
      <c r="D3195" s="3" t="s">
        <v>252</v>
      </c>
      <c r="E3195" s="3" t="n">
        <f aca="false">E$2207</f>
        <v>2015</v>
      </c>
      <c r="F3195" s="3" t="n">
        <f aca="false">F$2207</f>
        <v>2016</v>
      </c>
      <c r="G3195" s="3" t="n">
        <v>626.782795018622</v>
      </c>
      <c r="H3195" s="3"/>
      <c r="I3195" s="3"/>
      <c r="J3195" s="3"/>
      <c r="K3195" s="3" t="str">
        <f aca="false">K$2207</f>
        <v>Tarifa média praticada para o consumo comercial, residencial e industrial.</v>
      </c>
      <c r="L3195" s="3" t="str">
        <f aca="false">L$2207</f>
        <v>ANEEL</v>
      </c>
      <c r="M3195" s="3" t="str">
        <f aca="false">M$2207</f>
        <v>Reais (R$) por MWh</v>
      </c>
      <c r="N3195" s="5"/>
      <c r="O3195" s="3" t="n">
        <v>16.4718265702211</v>
      </c>
    </row>
    <row r="3196" customFormat="false" ht="15" hidden="false" customHeight="true" outlineLevel="0" collapsed="false">
      <c r="A3196" s="3" t="str">
        <f aca="false">A$2208</f>
        <v>Infraestrutura</v>
      </c>
      <c r="B3196" s="3" t="str">
        <f aca="false">B$2208</f>
        <v>Qualidade da Energia Elétrica</v>
      </c>
      <c r="C3196" s="3" t="n">
        <f aca="false">C$2208</f>
        <v>-1</v>
      </c>
      <c r="D3196" s="3" t="s">
        <v>252</v>
      </c>
      <c r="E3196" s="3" t="n">
        <f aca="false">E$2208</f>
        <v>2015</v>
      </c>
      <c r="F3196" s="3" t="n">
        <f aca="false">F$2208</f>
        <v>2016</v>
      </c>
      <c r="G3196" s="3" t="n">
        <v>0.96</v>
      </c>
      <c r="H3196" s="3"/>
      <c r="I3196" s="3"/>
      <c r="J3196" s="3"/>
      <c r="K3196" s="3" t="str">
        <f aca="false">K$2208</f>
        <v>O indicador aponta o Desempenho Global de Continuidade, que considera a duração e frequência de interrupções no serviço de energia.</v>
      </c>
      <c r="L3196" s="3" t="str">
        <f aca="false">L$2208</f>
        <v>ANEEL</v>
      </c>
      <c r="M3196" s="3" t="str">
        <f aca="false">M$2208</f>
        <v>Pontuação</v>
      </c>
      <c r="N3196" s="5"/>
      <c r="O3196" s="3" t="n">
        <v>81.5476190476191</v>
      </c>
    </row>
    <row r="3197" customFormat="false" ht="15" hidden="false" customHeight="true" outlineLevel="0" collapsed="false">
      <c r="A3197" s="3" t="str">
        <f aca="false">A$2209</f>
        <v>Infraestrutura</v>
      </c>
      <c r="B3197" s="3" t="str">
        <f aca="false">B$2209</f>
        <v>Mobilidade Urbana</v>
      </c>
      <c r="C3197" s="3" t="n">
        <f aca="false">C$2209</f>
        <v>-1</v>
      </c>
      <c r="D3197" s="3" t="s">
        <v>252</v>
      </c>
      <c r="E3197" s="3" t="n">
        <f aca="false">E$2209</f>
        <v>2014</v>
      </c>
      <c r="F3197" s="3" t="n">
        <f aca="false">F$2209</f>
        <v>2016</v>
      </c>
      <c r="G3197" s="3" t="n">
        <v>27.8449170583275</v>
      </c>
      <c r="H3197" s="3"/>
      <c r="I3197" s="3"/>
      <c r="J3197" s="3"/>
      <c r="K3197" s="3" t="str">
        <f aca="false">K$2209</f>
        <v>Tempo gasto no trajeto entre casa e trabalho (minutos)</v>
      </c>
      <c r="L3197" s="3" t="str">
        <f aca="false">L$2209</f>
        <v>PNADc /IBGE</v>
      </c>
      <c r="M3197" s="3" t="str">
        <f aca="false">M$2209</f>
        <v>Minutos</v>
      </c>
      <c r="N3197" s="5"/>
      <c r="O3197" s="3" t="n">
        <v>70.1556430087622</v>
      </c>
    </row>
    <row r="3198" customFormat="false" ht="15" hidden="false" customHeight="true" outlineLevel="0" collapsed="false">
      <c r="A3198" s="3" t="str">
        <f aca="false">A$2210</f>
        <v>Infraestrutura</v>
      </c>
      <c r="B3198" s="3" t="str">
        <f aca="false">B$2210</f>
        <v>Qualidade das Rodovias</v>
      </c>
      <c r="C3198" s="3" t="n">
        <f aca="false">C$2210</f>
        <v>1</v>
      </c>
      <c r="D3198" s="3" t="s">
        <v>252</v>
      </c>
      <c r="E3198" s="3" t="n">
        <f aca="false">E$2210</f>
        <v>2015</v>
      </c>
      <c r="F3198" s="3" t="n">
        <f aca="false">F$2210</f>
        <v>2016</v>
      </c>
      <c r="G3198" s="3" t="n">
        <v>2.69088507265522</v>
      </c>
      <c r="H3198" s="3"/>
      <c r="I3198" s="3"/>
      <c r="J3198" s="3"/>
      <c r="K3198" s="3" t="str">
        <f aca="false">K$2210</f>
        <v>Avaliação das condições das vias rodoviárias (nota entre 1 (ruim) a 5 (ótimo) ponderada pela extensão pesquisada)</v>
      </c>
      <c r="L3198" s="3" t="str">
        <f aca="false">L$2210</f>
        <v>CNT</v>
      </c>
      <c r="M3198" s="3" t="str">
        <f aca="false">M$2210</f>
        <v>Pontuação de 1 a 5</v>
      </c>
      <c r="N3198" s="5"/>
      <c r="O3198" s="3" t="n">
        <v>19.2030190105784</v>
      </c>
    </row>
    <row r="3199" customFormat="false" ht="15" hidden="false" customHeight="true" outlineLevel="0" collapsed="false">
      <c r="A3199" s="3" t="str">
        <f aca="false">A$2211</f>
        <v>Infraestrutura</v>
      </c>
      <c r="B3199" s="3" t="str">
        <f aca="false">B$2211</f>
        <v>Qualidade do Serviço de Telecomunicações</v>
      </c>
      <c r="C3199" s="3" t="n">
        <f aca="false">C$2211</f>
        <v>1</v>
      </c>
      <c r="D3199" s="3" t="s">
        <v>252</v>
      </c>
      <c r="E3199" s="3" t="n">
        <f aca="false">E$2211</f>
        <v>2015</v>
      </c>
      <c r="F3199" s="3" t="n">
        <f aca="false">F$2211</f>
        <v>2016</v>
      </c>
      <c r="G3199" s="3" t="n">
        <v>52.3</v>
      </c>
      <c r="H3199" s="3"/>
      <c r="I3199" s="3"/>
      <c r="J3199" s="3"/>
      <c r="K3199" s="3" t="str">
        <f aca="false">K$2211</f>
        <v>Média do ranking de banda larga fixa e do de telefonia móvel (percentual de indicadores com cumprimento de metas)</v>
      </c>
      <c r="L3199" s="3" t="str">
        <f aca="false">L$2211</f>
        <v>ANATEL</v>
      </c>
      <c r="M3199" s="3" t="str">
        <f aca="false">M$2211</f>
        <v>Porcentagem %</v>
      </c>
      <c r="N3199" s="5"/>
      <c r="O3199" s="3" t="n">
        <v>1.06666666666668</v>
      </c>
    </row>
    <row r="3200" customFormat="false" ht="15" hidden="false" customHeight="true" outlineLevel="0" collapsed="false">
      <c r="A3200" s="3" t="str">
        <f aca="false">A$2212</f>
        <v>Infraestrutura</v>
      </c>
      <c r="B3200" s="3" t="str">
        <f aca="false">B$2212</f>
        <v> Total</v>
      </c>
      <c r="C3200" s="3" t="n">
        <f aca="false">C$2212</f>
        <v>1</v>
      </c>
      <c r="D3200" s="3" t="s">
        <v>252</v>
      </c>
      <c r="E3200" s="3" t="n">
        <f aca="false">E$2212</f>
        <v>2016</v>
      </c>
      <c r="F3200" s="3" t="n">
        <f aca="false">F$2212</f>
        <v>2016</v>
      </c>
      <c r="G3200" s="3" t="n">
        <v>42.8804274267769</v>
      </c>
      <c r="H3200" s="3"/>
      <c r="I3200" s="3"/>
      <c r="J3200" s="3"/>
      <c r="K3200" s="3" t="str">
        <f aca="false">K$2212</f>
        <v>Nota obtida via normalização e ponderação de indicadores que variam de 0 a 100.</v>
      </c>
      <c r="L3200" s="3" t="str">
        <f aca="false">L$2212</f>
        <v>Tendências</v>
      </c>
      <c r="M3200" s="3" t="str">
        <f aca="false">M$2212</f>
        <v>Nota de 0 a 100</v>
      </c>
      <c r="N3200" s="5"/>
      <c r="O3200" s="3" t="n">
        <v>24.8543286835184</v>
      </c>
    </row>
    <row r="3201" customFormat="false" ht="15" hidden="false" customHeight="true" outlineLevel="0" collapsed="false">
      <c r="A3201" s="3" t="str">
        <f aca="false">A$2213</f>
        <v>Inovação</v>
      </c>
      <c r="B3201" s="3" t="str">
        <f aca="false">B$2213</f>
        <v>Produção Acadêmica</v>
      </c>
      <c r="C3201" s="3" t="n">
        <f aca="false">C$2213</f>
        <v>1</v>
      </c>
      <c r="D3201" s="3" t="s">
        <v>252</v>
      </c>
      <c r="E3201" s="3" t="n">
        <f aca="false">E$2213</f>
        <v>2014</v>
      </c>
      <c r="F3201" s="3" t="n">
        <f aca="false">F$2213</f>
        <v>2016</v>
      </c>
      <c r="G3201" s="3" t="n">
        <v>0.159395552295704</v>
      </c>
      <c r="H3201" s="3"/>
      <c r="I3201" s="3"/>
      <c r="J3201" s="3"/>
      <c r="K3201" s="3" t="str">
        <f aca="false">K$2213</f>
        <v>Total de documentos publicados em periódicos acadêmicos indexados no Scopus em relação à população total.</v>
      </c>
      <c r="L3201" s="3" t="str">
        <f aca="false">L$2213</f>
        <v>SCImago IR</v>
      </c>
      <c r="M3201" s="3" t="str">
        <f aca="false">M$2213</f>
        <v>Artigos por 1 milhão de habitantes</v>
      </c>
      <c r="N3201" s="5"/>
      <c r="O3201" s="3" t="n">
        <v>13.5646666361722</v>
      </c>
    </row>
    <row r="3202" customFormat="false" ht="15" hidden="false" customHeight="true" outlineLevel="0" collapsed="false">
      <c r="A3202" s="3" t="str">
        <f aca="false">A$2214</f>
        <v>Inovação</v>
      </c>
      <c r="B3202" s="3" t="str">
        <f aca="false">B$2214</f>
        <v>Investimentos Públicos em P&amp;D</v>
      </c>
      <c r="C3202" s="3" t="n">
        <f aca="false">C$2214</f>
        <v>1</v>
      </c>
      <c r="D3202" s="3" t="s">
        <v>252</v>
      </c>
      <c r="E3202" s="3" t="n">
        <f aca="false">E$2214</f>
        <v>2013</v>
      </c>
      <c r="F3202" s="3" t="n">
        <f aca="false">F$2214</f>
        <v>2016</v>
      </c>
      <c r="G3202" s="3" t="n">
        <v>0.0440282013355687</v>
      </c>
      <c r="H3202" s="3"/>
      <c r="I3202" s="3"/>
      <c r="J3202" s="3"/>
      <c r="K3202" s="3" t="str">
        <f aca="false">K$2214</f>
        <v>Participação de Investimento público em P&amp;D no PIB estadual</v>
      </c>
      <c r="L3202" s="3" t="str">
        <f aca="false">L$2214</f>
        <v>Min.CT&amp;I</v>
      </c>
      <c r="M3202" s="3" t="str">
        <f aca="false">M$2214</f>
        <v>Porcentagem %</v>
      </c>
      <c r="N3202" s="5" t="str">
        <f aca="false">N$68</f>
        <v>O PIB utilizado é o oficial divulgado pelo IBGE</v>
      </c>
      <c r="O3202" s="3" t="n">
        <v>7.34589706175755</v>
      </c>
    </row>
    <row r="3203" customFormat="false" ht="15" hidden="false" customHeight="true" outlineLevel="0" collapsed="false">
      <c r="A3203" s="3" t="str">
        <f aca="false">A$2215</f>
        <v>Inovação</v>
      </c>
      <c r="B3203" s="3" t="str">
        <f aca="false">B$2215</f>
        <v>Patentes</v>
      </c>
      <c r="C3203" s="3" t="n">
        <f aca="false">C$2215</f>
        <v>1</v>
      </c>
      <c r="D3203" s="3" t="s">
        <v>252</v>
      </c>
      <c r="E3203" s="3" t="n">
        <f aca="false">E$2215</f>
        <v>2012</v>
      </c>
      <c r="F3203" s="3" t="n">
        <f aca="false">F$2215</f>
        <v>2016</v>
      </c>
      <c r="G3203" s="3" t="n">
        <v>0.0238074581941614</v>
      </c>
      <c r="H3203" s="3"/>
      <c r="I3203" s="3"/>
      <c r="J3203" s="3"/>
      <c r="K3203" s="3" t="str">
        <f aca="false">K$2215</f>
        <v>Total de concessões de patentes, englobando os tipos: "Patente de Invenção", "Modelo de Utilidade" e "Certificado de Adição" em relação ao PIB.</v>
      </c>
      <c r="L3203" s="3" t="str">
        <f aca="false">L$2215</f>
        <v>INPI</v>
      </c>
      <c r="M3203" s="3" t="str">
        <f aca="false">M$2215</f>
        <v>Patentes pelo PIB em 1 bilhão de reais</v>
      </c>
      <c r="N3203" s="3" t="str">
        <f aca="false">N$69</f>
        <v>O PIB utilizado para cálculo é estimado pela Tendências</v>
      </c>
      <c r="O3203" s="3" t="n">
        <v>6.98254407520091</v>
      </c>
    </row>
    <row r="3204" customFormat="false" ht="15" hidden="false" customHeight="true" outlineLevel="0" collapsed="false">
      <c r="A3204" s="3" t="str">
        <f aca="false">A$2216</f>
        <v>Inovação</v>
      </c>
      <c r="B3204" s="3" t="str">
        <f aca="false">B$2216</f>
        <v> Total</v>
      </c>
      <c r="C3204" s="3" t="n">
        <f aca="false">C$2216</f>
        <v>1</v>
      </c>
      <c r="D3204" s="3" t="s">
        <v>252</v>
      </c>
      <c r="E3204" s="3" t="n">
        <f aca="false">E$2216</f>
        <v>2016</v>
      </c>
      <c r="F3204" s="3" t="n">
        <f aca="false">F$2216</f>
        <v>2016</v>
      </c>
      <c r="G3204" s="3" t="n">
        <v>9.50613287755298</v>
      </c>
      <c r="H3204" s="3"/>
      <c r="I3204" s="3"/>
      <c r="J3204" s="3"/>
      <c r="K3204" s="3" t="str">
        <f aca="false">K$2216</f>
        <v>Nota obtida via normalização e ponderação de indicadores que variam de 0 a 100.</v>
      </c>
      <c r="L3204" s="3" t="str">
        <f aca="false">L$2216</f>
        <v>Tendências</v>
      </c>
      <c r="M3204" s="3" t="str">
        <f aca="false">M$2216</f>
        <v>Nota de 0 a 100</v>
      </c>
      <c r="N3204" s="5"/>
      <c r="O3204" s="3" t="n">
        <v>9.50436582495437</v>
      </c>
    </row>
    <row r="3205" customFormat="false" ht="15.75" hidden="false" customHeight="true" outlineLevel="0" collapsed="false">
      <c r="A3205" s="3" t="str">
        <f aca="false">A$2217</f>
        <v>Potencial de Mercado</v>
      </c>
      <c r="B3205" s="3" t="str">
        <f aca="false">B$2217</f>
        <v>Tamanho de mercado</v>
      </c>
      <c r="C3205" s="3" t="n">
        <f aca="false">C$2217</f>
        <v>1</v>
      </c>
      <c r="D3205" s="3" t="s">
        <v>252</v>
      </c>
      <c r="E3205" s="3" t="n">
        <f aca="false">E$2217</f>
        <v>2015</v>
      </c>
      <c r="F3205" s="3" t="n">
        <f aca="false">F$2217</f>
        <v>2016</v>
      </c>
      <c r="G3205" s="3" t="n">
        <v>83.8731659062719</v>
      </c>
      <c r="H3205" s="3"/>
      <c r="I3205" s="3"/>
      <c r="J3205" s="3"/>
      <c r="K3205" s="3" t="str">
        <f aca="false">K$2217</f>
        <v>Produto Interno Bruto (PIB) real a preços de 2013</v>
      </c>
      <c r="L3205" s="3" t="str">
        <f aca="false">L$2217</f>
        <v>IBGE/IBCR/CAGED</v>
      </c>
      <c r="M3205" s="3" t="str">
        <f aca="false">M$2217</f>
        <v>Reais a preços de 2013</v>
      </c>
      <c r="N3205" s="5" t="str">
        <f aca="false">N$2</f>
        <v>O PIB utilizado para cálculo é estimado pela Tendências</v>
      </c>
      <c r="O3205" s="3" t="n">
        <v>5.93796375184412</v>
      </c>
    </row>
    <row r="3206" customFormat="false" ht="15" hidden="false" customHeight="true" outlineLevel="0" collapsed="false">
      <c r="A3206" s="3" t="str">
        <f aca="false">A$2218</f>
        <v>Potencial de Mercado</v>
      </c>
      <c r="B3206" s="3" t="str">
        <f aca="false">B$2218</f>
        <v>Taxa de crescimento</v>
      </c>
      <c r="C3206" s="3" t="n">
        <f aca="false">C$2218</f>
        <v>1</v>
      </c>
      <c r="D3206" s="3" t="s">
        <v>252</v>
      </c>
      <c r="E3206" s="3" t="n">
        <f aca="false">E$2218</f>
        <v>2015</v>
      </c>
      <c r="F3206" s="3" t="n">
        <f aca="false">F$2218</f>
        <v>2016</v>
      </c>
      <c r="G3206" s="3" t="n">
        <v>1.50222573978089</v>
      </c>
      <c r="H3206" s="3"/>
      <c r="I3206" s="3"/>
      <c r="J3206" s="3"/>
      <c r="K3206" s="3" t="str">
        <f aca="false">K$2218</f>
        <v>Média Móvel de cinco períodos para a taxa de crescimento anual do PIB</v>
      </c>
      <c r="L3206" s="3" t="str">
        <f aca="false">L$2218</f>
        <v>IBGE/IBCR/CAGED</v>
      </c>
      <c r="M3206" s="3" t="str">
        <f aca="false">M$2218</f>
        <v>Porcentagem %</v>
      </c>
      <c r="N3206" s="5" t="str">
        <f aca="false">N$3</f>
        <v>O PIB utilizado para cálculo é estimado pela Tendências</v>
      </c>
      <c r="O3206" s="3" t="n">
        <v>40.3829585264077</v>
      </c>
    </row>
    <row r="3207" customFormat="false" ht="15" hidden="false" customHeight="true" outlineLevel="0" collapsed="false">
      <c r="A3207" s="3" t="str">
        <f aca="false">A$2219</f>
        <v>Potencial de Mercado</v>
      </c>
      <c r="B3207" s="3" t="str">
        <f aca="false">B$2219</f>
        <v>Crescimento Potencial da Força de Trabalho</v>
      </c>
      <c r="C3207" s="3" t="n">
        <f aca="false">C$2219</f>
        <v>1</v>
      </c>
      <c r="D3207" s="3" t="s">
        <v>252</v>
      </c>
      <c r="E3207" s="3" t="n">
        <f aca="false">E$2219</f>
        <v>2015</v>
      </c>
      <c r="F3207" s="3" t="n">
        <f aca="false">F$2219</f>
        <v>2016</v>
      </c>
      <c r="G3207" s="3" t="n">
        <v>1.61975867454394</v>
      </c>
      <c r="H3207" s="3"/>
      <c r="I3207" s="3"/>
      <c r="J3207" s="3"/>
      <c r="K3207" s="3" t="str">
        <f aca="false">K$2219</f>
        <v>Média da taxa de crescimento da PIA para os próximos 10 anos (população com idade entre 15 e 64 anos)</v>
      </c>
      <c r="L3207" s="3" t="str">
        <f aca="false">L$2219</f>
        <v>IBGE</v>
      </c>
      <c r="M3207" s="3" t="str">
        <f aca="false">M$2219</f>
        <v>Porcentagem %</v>
      </c>
      <c r="N3207" s="5"/>
      <c r="O3207" s="3" t="n">
        <v>57.7992459045713</v>
      </c>
    </row>
    <row r="3208" customFormat="false" ht="15" hidden="false" customHeight="true" outlineLevel="0" collapsed="false">
      <c r="A3208" s="3" t="str">
        <f aca="false">A$2220</f>
        <v>Potencial de Mercado</v>
      </c>
      <c r="B3208" s="3" t="str">
        <f aca="false">B$2220</f>
        <v> Total</v>
      </c>
      <c r="C3208" s="3" t="n">
        <f aca="false">C$2220</f>
        <v>1</v>
      </c>
      <c r="D3208" s="3" t="s">
        <v>252</v>
      </c>
      <c r="E3208" s="3" t="n">
        <f aca="false">E$2220</f>
        <v>2016</v>
      </c>
      <c r="F3208" s="3" t="n">
        <f aca="false">F$2220</f>
        <v>2016</v>
      </c>
      <c r="G3208" s="3" t="n">
        <v>28.622155385913</v>
      </c>
      <c r="H3208" s="3"/>
      <c r="I3208" s="3"/>
      <c r="J3208" s="3"/>
      <c r="K3208" s="3" t="str">
        <f aca="false">K$2220</f>
        <v>Nota obtida via normalização e ponderação de indicadores que variam de 0 a 100.</v>
      </c>
      <c r="L3208" s="3" t="str">
        <f aca="false">L$2220</f>
        <v>Tendências</v>
      </c>
      <c r="M3208" s="3" t="str">
        <f aca="false">M$2220</f>
        <v>Nota de 0 a 100</v>
      </c>
      <c r="N3208" s="5"/>
      <c r="O3208" s="3" t="n">
        <v>34.6340398009607</v>
      </c>
    </row>
    <row r="3209" customFormat="false" ht="15" hidden="false" customHeight="true" outlineLevel="0" collapsed="false">
      <c r="A3209" s="3" t="str">
        <f aca="false">A$2221</f>
        <v>Solidez Fiscal</v>
      </c>
      <c r="B3209" s="3" t="str">
        <f aca="false">B$2221</f>
        <v>Taxa de Investimentos</v>
      </c>
      <c r="C3209" s="3" t="n">
        <f aca="false">C$2221</f>
        <v>1</v>
      </c>
      <c r="D3209" s="3" t="s">
        <v>252</v>
      </c>
      <c r="E3209" s="3" t="n">
        <f aca="false">E$2221</f>
        <v>2015</v>
      </c>
      <c r="F3209" s="3" t="n">
        <f aca="false">F$2221</f>
        <v>2016</v>
      </c>
      <c r="G3209" s="3" t="n">
        <v>8.09965676036233</v>
      </c>
      <c r="H3209" s="3"/>
      <c r="I3209" s="3"/>
      <c r="J3209" s="3"/>
      <c r="K3209" s="3" t="str">
        <f aca="false">K$2221</f>
        <v>Investimento liquidado / receita corrente líquida</v>
      </c>
      <c r="L3209" s="3" t="str">
        <f aca="false">L$2221</f>
        <v>Siconfi</v>
      </c>
      <c r="M3209" s="3" t="str">
        <f aca="false">M$2221</f>
        <v>Porcentagem %</v>
      </c>
      <c r="N3209" s="5" t="str">
        <f aca="false">N$55</f>
        <v>Antes da edição de 2020 o indicador era conhecido como "Capacidade de Investimento"</v>
      </c>
      <c r="O3209" s="3" t="n">
        <v>50.0285638813831</v>
      </c>
    </row>
    <row r="3210" customFormat="false" ht="15" hidden="false" customHeight="true" outlineLevel="0" collapsed="false">
      <c r="A3210" s="3" t="str">
        <f aca="false">A$2222</f>
        <v>Solidez Fiscal</v>
      </c>
      <c r="B3210" s="3" t="str">
        <f aca="false">B$2222</f>
        <v>Resultado Nominal</v>
      </c>
      <c r="C3210" s="3" t="n">
        <f aca="false">C$2222</f>
        <v>1</v>
      </c>
      <c r="D3210" s="3" t="s">
        <v>252</v>
      </c>
      <c r="E3210" s="3" t="n">
        <f aca="false">E$2222</f>
        <v>2015</v>
      </c>
      <c r="F3210" s="3" t="n">
        <f aca="false">F$2222</f>
        <v>2016</v>
      </c>
      <c r="G3210" s="3" t="n">
        <v>-0.415769688819087</v>
      </c>
      <c r="H3210" s="3"/>
      <c r="I3210" s="3"/>
      <c r="J3210" s="3"/>
      <c r="K3210" s="3" t="str">
        <f aca="false">K$2222</f>
        <v>Diferença entre receitas e despesas primárias no período acrescidas das despesas com juros nominais incidentes sobre a dívida pública interna e externa, dividido pelo PIB</v>
      </c>
      <c r="L3210" s="3" t="str">
        <f aca="false">L$2222</f>
        <v>Siconfi</v>
      </c>
      <c r="M3210" s="3" t="str">
        <f aca="false">M$2222</f>
        <v>Porcentagem %</v>
      </c>
      <c r="N3210" s="5"/>
      <c r="O3210" s="3" t="n">
        <v>50.7030832980877</v>
      </c>
    </row>
    <row r="3211" customFormat="false" ht="15" hidden="false" customHeight="true" outlineLevel="0" collapsed="false">
      <c r="A3211" s="3" t="str">
        <f aca="false">A$2223</f>
        <v>Solidez Fiscal</v>
      </c>
      <c r="B3211" s="3" t="str">
        <f aca="false">B$2223</f>
        <v>Solvência Fiscal</v>
      </c>
      <c r="C3211" s="3" t="n">
        <f aca="false">C$2223</f>
        <v>-1</v>
      </c>
      <c r="D3211" s="3" t="s">
        <v>252</v>
      </c>
      <c r="E3211" s="3" t="n">
        <f aca="false">E$2223</f>
        <v>2015</v>
      </c>
      <c r="F3211" s="3" t="n">
        <f aca="false">F$2223</f>
        <v>2016</v>
      </c>
      <c r="G3211" s="3" t="n">
        <v>12.0366431418741</v>
      </c>
      <c r="H3211" s="3"/>
      <c r="I3211" s="3"/>
      <c r="J3211" s="3"/>
      <c r="K3211" s="3" t="str">
        <f aca="false">K$2223</f>
        <v>Dívida consolidada líquida / receita corrente líquida</v>
      </c>
      <c r="L3211" s="3" t="str">
        <f aca="false">L$2223</f>
        <v>Siconfi</v>
      </c>
      <c r="M3211" s="3" t="str">
        <f aca="false">M$2223</f>
        <v>Porcentagem %</v>
      </c>
      <c r="N3211" s="5"/>
      <c r="O3211" s="3" t="n">
        <v>98.6250745833876</v>
      </c>
    </row>
    <row r="3212" customFormat="false" ht="15" hidden="false" customHeight="true" outlineLevel="0" collapsed="false">
      <c r="A3212" s="3" t="str">
        <f aca="false">A$2224</f>
        <v>Solidez Fiscal</v>
      </c>
      <c r="B3212" s="3" t="str">
        <f aca="false">B$2224</f>
        <v>Sucesso do Planejamento Orçamentário</v>
      </c>
      <c r="C3212" s="3" t="n">
        <f aca="false">C$2224</f>
        <v>1</v>
      </c>
      <c r="D3212" s="3" t="s">
        <v>252</v>
      </c>
      <c r="E3212" s="3" t="n">
        <f aca="false">E$2224</f>
        <v>2015</v>
      </c>
      <c r="F3212" s="3" t="n">
        <f aca="false">F$2224</f>
        <v>2016</v>
      </c>
      <c r="G3212" s="3" t="n">
        <v>88.8328604165728</v>
      </c>
      <c r="H3212" s="3"/>
      <c r="I3212" s="3"/>
      <c r="J3212" s="3"/>
      <c r="K3212" s="3" t="str">
        <f aca="false">K$2224</f>
        <v>Despesa liquidada pela despesa total atualizada (dotação orçamentária).</v>
      </c>
      <c r="L3212" s="3" t="str">
        <f aca="false">L$2224</f>
        <v>Siconfi</v>
      </c>
      <c r="M3212" s="3" t="str">
        <f aca="false">M$2224</f>
        <v>Porcentagem %</v>
      </c>
      <c r="N3212" s="5" t="str">
        <f aca="false">N$58</f>
        <v>Antes de 2020 o indicador era chamado de "Sucesso da Execução Orçamentária"</v>
      </c>
      <c r="O3212" s="3" t="n">
        <v>91.18679888836</v>
      </c>
    </row>
    <row r="3213" customFormat="false" ht="15" hidden="false" customHeight="true" outlineLevel="0" collapsed="false">
      <c r="A3213" s="3" t="str">
        <f aca="false">A$2225</f>
        <v>Solidez Fiscal</v>
      </c>
      <c r="B3213" s="3" t="str">
        <f aca="false">B$2225</f>
        <v>Dependência Fiscal</v>
      </c>
      <c r="C3213" s="3" t="n">
        <f aca="false">C$2225</f>
        <v>1</v>
      </c>
      <c r="D3213" s="3" t="s">
        <v>252</v>
      </c>
      <c r="E3213" s="3" t="n">
        <f aca="false">E$2225</f>
        <v>2015</v>
      </c>
      <c r="F3213" s="3" t="n">
        <f aca="false">F$2225</f>
        <v>2016</v>
      </c>
      <c r="G3213" s="3" t="n">
        <v>65.3748128691729</v>
      </c>
      <c r="H3213" s="3"/>
      <c r="I3213" s="3"/>
      <c r="J3213" s="3"/>
      <c r="K3213" s="3" t="str">
        <f aca="false">K$2225</f>
        <v>Grau de autonomia financeira do Estado tendo por base a participação das receitas correntes próprias (realizadas) sobre a receita corrente total, dado pela fórmula: 1 – (transferências correntes/receita corrente total)</v>
      </c>
      <c r="L3213" s="3" t="str">
        <f aca="false">L$2225</f>
        <v>Siconfi</v>
      </c>
      <c r="M3213" s="3" t="str">
        <f aca="false">M$2225</f>
        <v>Porcentagem %</v>
      </c>
      <c r="N321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213" s="3" t="n">
        <v>58.2686747662449</v>
      </c>
    </row>
    <row r="3214" customFormat="false" ht="15" hidden="false" customHeight="true" outlineLevel="0" collapsed="false">
      <c r="A3214" s="3" t="str">
        <f aca="false">A$2226</f>
        <v>Solidez Fiscal</v>
      </c>
      <c r="B3214" s="3" t="str">
        <f aca="false">B$2226</f>
        <v>Resultado Primário</v>
      </c>
      <c r="C3214" s="3" t="n">
        <f aca="false">C$2226</f>
        <v>1</v>
      </c>
      <c r="D3214" s="3" t="s">
        <v>252</v>
      </c>
      <c r="E3214" s="3" t="n">
        <f aca="false">E$2226</f>
        <v>2015</v>
      </c>
      <c r="F3214" s="3" t="n">
        <f aca="false">F$2226</f>
        <v>2016</v>
      </c>
      <c r="G3214" s="3" t="n">
        <v>0.311998432195034</v>
      </c>
      <c r="H3214" s="3"/>
      <c r="I3214" s="3"/>
      <c r="J3214" s="3"/>
      <c r="K3214" s="3" t="str">
        <f aca="false">K$2226</f>
        <v>O resultado primário líquido é dado pela diferença entre receita primária realizada e a despesa primária liquidada no ano. A diferença é dividida pelo PIB nominal de cada Estado.</v>
      </c>
      <c r="L3214" s="3" t="str">
        <f aca="false">L$2226</f>
        <v>Siconfi</v>
      </c>
      <c r="M3214" s="3" t="str">
        <f aca="false">M$2226</f>
        <v>Porcentagem %</v>
      </c>
      <c r="N3214" s="4" t="str">
        <f aca="false">N$2226</f>
        <v>O PIB utilizado para cálculo é estimado pela Tendências</v>
      </c>
      <c r="O3214" s="3" t="n">
        <v>19.242820971392</v>
      </c>
    </row>
    <row r="3215" customFormat="false" ht="15" hidden="false" customHeight="true" outlineLevel="0" collapsed="false">
      <c r="A3215" s="3" t="str">
        <f aca="false">A$2227</f>
        <v>Solidez Fiscal</v>
      </c>
      <c r="B3215" s="3" t="str">
        <f aca="false">B$2227</f>
        <v> Total</v>
      </c>
      <c r="C3215" s="3" t="n">
        <f aca="false">C$2227</f>
        <v>1</v>
      </c>
      <c r="D3215" s="3" t="s">
        <v>252</v>
      </c>
      <c r="E3215" s="3" t="n">
        <f aca="false">E$2227</f>
        <v>2016</v>
      </c>
      <c r="F3215" s="3" t="n">
        <f aca="false">F$2227</f>
        <v>2016</v>
      </c>
      <c r="G3215" s="3" t="n">
        <v>62.8574059232429</v>
      </c>
      <c r="H3215" s="3"/>
      <c r="I3215" s="3"/>
      <c r="J3215" s="3"/>
      <c r="K3215" s="3" t="str">
        <f aca="false">K$2227</f>
        <v>Nota obtida via normalização e ponderação de indicadores que variam de 0 a 100.</v>
      </c>
      <c r="L3215" s="3" t="str">
        <f aca="false">L$2227</f>
        <v>Tendências</v>
      </c>
      <c r="M3215" s="3" t="str">
        <f aca="false">M$2227</f>
        <v>Nota de 0 a 100</v>
      </c>
      <c r="N3215" s="5"/>
      <c r="O3215" s="3" t="n">
        <v>94.4129925024889</v>
      </c>
    </row>
    <row r="3216" customFormat="false" ht="15" hidden="false" customHeight="true" outlineLevel="0" collapsed="false">
      <c r="A3216" s="3" t="str">
        <f aca="false">A$2228</f>
        <v>Segurança Pública</v>
      </c>
      <c r="B3216" s="3" t="str">
        <f aca="false">B$2228</f>
        <v>Atuação do Sistema de Justiça Criminal</v>
      </c>
      <c r="C3216" s="3" t="n">
        <f aca="false">C$2228</f>
        <v>1</v>
      </c>
      <c r="D3216" s="3" t="s">
        <v>252</v>
      </c>
      <c r="E3216" s="3" t="n">
        <f aca="false">E$2228</f>
        <v>2014</v>
      </c>
      <c r="F3216" s="3" t="n">
        <f aca="false">F$2228</f>
        <v>2016</v>
      </c>
      <c r="G3216" s="3" t="n">
        <v>1.64568621430765</v>
      </c>
      <c r="H3216" s="3"/>
      <c r="I3216" s="3"/>
      <c r="J3216" s="3"/>
      <c r="K3216" s="3" t="str">
        <f aca="false">K$2228</f>
        <v>Total da população carcerária (regime fechado) em relação ao número de homicídios.</v>
      </c>
      <c r="L3216" s="3" t="str">
        <f aca="false">L$2228</f>
        <v>Fórum de Segurança Pública</v>
      </c>
      <c r="M3216" s="3" t="str">
        <f aca="false">M$2228</f>
        <v>Porcentagem %</v>
      </c>
      <c r="N3216" s="3" t="str">
        <f aca="false">N$49</f>
        <v>A partir da edição de 2018, ou seja, do dado de 2017 passou a ser usado como numerador a população prisional acusada de homicídio e não mais a população carcerária total.</v>
      </c>
      <c r="O3216" s="3" t="n">
        <v>4.0311020763038</v>
      </c>
    </row>
    <row r="3217" customFormat="false" ht="15" hidden="false" customHeight="true" outlineLevel="0" collapsed="false">
      <c r="A3217" s="3" t="str">
        <f aca="false">A$2229</f>
        <v>Segurança Pública</v>
      </c>
      <c r="B3217" s="3" t="str">
        <f aca="false">B$2229</f>
        <v>Déficit Carcerário</v>
      </c>
      <c r="C3217" s="3" t="n">
        <f aca="false">C$2229</f>
        <v>-1</v>
      </c>
      <c r="D3217" s="3" t="s">
        <v>252</v>
      </c>
      <c r="E3217" s="3" t="n">
        <f aca="false">E$2229</f>
        <v>2014</v>
      </c>
      <c r="F3217" s="3" t="n">
        <f aca="false">F$2229</f>
        <v>2016</v>
      </c>
      <c r="G3217" s="3" t="n">
        <v>1.3971843476333</v>
      </c>
      <c r="H3217" s="3"/>
      <c r="I3217" s="3"/>
      <c r="J3217" s="3"/>
      <c r="K3217" s="3" t="str">
        <f aca="false">K$2229</f>
        <v>Relação detentos / Vagas</v>
      </c>
      <c r="L3217" s="3" t="str">
        <f aca="false">L$2229</f>
        <v>Fórum de Segurança Pública</v>
      </c>
      <c r="M3217" s="3" t="str">
        <f aca="false">M$2229</f>
        <v>Porcentagem %</v>
      </c>
      <c r="N3217" s="5"/>
      <c r="O3217" s="3" t="n">
        <v>71.4629497389381</v>
      </c>
    </row>
    <row r="3218" customFormat="false" ht="15" hidden="false" customHeight="true" outlineLevel="0" collapsed="false">
      <c r="A3218" s="3" t="str">
        <f aca="false">A$2230</f>
        <v>Segurança Pública</v>
      </c>
      <c r="B3218" s="3" t="str">
        <f aca="false">B$2230</f>
        <v>Mortes a esclarecer</v>
      </c>
      <c r="C3218" s="3" t="n">
        <f aca="false">C$2230</f>
        <v>-1</v>
      </c>
      <c r="D3218" s="3" t="s">
        <v>252</v>
      </c>
      <c r="E3218" s="3" t="n">
        <f aca="false">E$2230</f>
        <v>2014</v>
      </c>
      <c r="F3218" s="3" t="n">
        <f aca="false">F$2230</f>
        <v>2016</v>
      </c>
      <c r="G3218" s="3" t="n">
        <v>1.52342281151024</v>
      </c>
      <c r="H3218" s="3"/>
      <c r="I3218" s="3"/>
      <c r="J3218" s="3"/>
      <c r="K3218" s="3" t="str">
        <f aca="false">K$2230</f>
        <v># "mortes a esclarecer" / 100 mil habitantes</v>
      </c>
      <c r="L3218" s="3" t="str">
        <f aca="false">L$2230</f>
        <v>Fórum de Segurança Pública</v>
      </c>
      <c r="M3218" s="3" t="str">
        <f aca="false">M$2230</f>
        <v>Taxa de mortalidade por 100 mil habitantes</v>
      </c>
      <c r="N3218" s="5" t="str">
        <f aca="false">N$48</f>
        <v>A partir da edição de 2017, ou seja, do dado de 2015 a fonte passou a ser o Datasus e não mais o "Fórum de Segurança Público", assim, mortes a esclarecer significam: Óbitos por causas externas a partir de "Eventos cuja intenção é indeterminada"</v>
      </c>
      <c r="O3218" s="3" t="n">
        <v>96.4162261204046</v>
      </c>
    </row>
    <row r="3219" customFormat="false" ht="15" hidden="false" customHeight="true" outlineLevel="0" collapsed="false">
      <c r="A3219" s="3" t="str">
        <f aca="false">A$2231</f>
        <v>Segurança Pública</v>
      </c>
      <c r="B3219" s="3" t="str">
        <f aca="false">B$2231</f>
        <v>Mortalidade no Trânsito</v>
      </c>
      <c r="C3219" s="3" t="n">
        <f aca="false">C$2231</f>
        <v>-1</v>
      </c>
      <c r="D3219" s="3" t="s">
        <v>252</v>
      </c>
      <c r="E3219" s="3" t="n">
        <f aca="false">E$2231</f>
        <v>2014</v>
      </c>
      <c r="F3219" s="3" t="n">
        <f aca="false">F$2231</f>
        <v>2016</v>
      </c>
      <c r="G3219" s="3" t="n">
        <v>59.0510846681033</v>
      </c>
      <c r="H3219" s="3"/>
      <c r="I3219" s="3"/>
      <c r="J3219" s="3"/>
      <c r="K3219" s="3" t="str">
        <f aca="false">K$2231</f>
        <v>Óbitos por causas externas (acidentes em transporte terrestre) em relação ao total de habitantes.</v>
      </c>
      <c r="L3219" s="3" t="str">
        <f aca="false">L$2231</f>
        <v>Datasus</v>
      </c>
      <c r="M3219" s="3" t="str">
        <f aca="false">M$2231</f>
        <v>Mortes em relação a frota e aos habitantes</v>
      </c>
      <c r="N3219" s="5" t="str">
        <f aca="false">N$50</f>
        <v>Antes de 2019 o nome do indicador era "Segurança no Trânsito" </v>
      </c>
      <c r="O3219" s="3" t="n">
        <v>43.2091085987631</v>
      </c>
    </row>
    <row r="3220" customFormat="false" ht="15" hidden="false" customHeight="true" outlineLevel="0" collapsed="false">
      <c r="A3220" s="3" t="str">
        <f aca="false">A$2232</f>
        <v>Segurança Pública</v>
      </c>
      <c r="B3220" s="3" t="str">
        <f aca="false">B$2232</f>
        <v>Segurança Pessoal</v>
      </c>
      <c r="C3220" s="3" t="n">
        <f aca="false">C$2232</f>
        <v>-1</v>
      </c>
      <c r="D3220" s="3" t="s">
        <v>252</v>
      </c>
      <c r="E3220" s="3" t="n">
        <f aca="false">E$2232</f>
        <v>2014</v>
      </c>
      <c r="F3220" s="3" t="n">
        <f aca="false">F$2232</f>
        <v>2016</v>
      </c>
      <c r="G3220" s="3" t="n">
        <v>40.3397406267386</v>
      </c>
      <c r="H3220" s="3"/>
      <c r="I3220" s="3"/>
      <c r="J3220" s="3"/>
      <c r="K3220" s="3" t="str">
        <f aca="false">K$2232</f>
        <v>Óbitos resultantes de agressões (homicídios) em relação a população total.</v>
      </c>
      <c r="L3220" s="3" t="str">
        <f aca="false">L$2232</f>
        <v>Fórum de Segurança Pública</v>
      </c>
      <c r="M3220" s="3" t="str">
        <f aca="false">M$2232</f>
        <v>Óbitos por 100 mil habitantes</v>
      </c>
      <c r="N3220" s="5"/>
      <c r="O3220" s="3" t="n">
        <v>41.7695467121599</v>
      </c>
    </row>
    <row r="3221" customFormat="false" ht="15" hidden="false" customHeight="true" outlineLevel="0" collapsed="false">
      <c r="A3221" s="3" t="str">
        <f aca="false">A$2233</f>
        <v>Segurança Pública</v>
      </c>
      <c r="B3221" s="3" t="str">
        <f aca="false">B$2233</f>
        <v>Segurança Patrimonial</v>
      </c>
      <c r="C3221" s="3" t="n">
        <f aca="false">C$2233</f>
        <v>-1</v>
      </c>
      <c r="D3221" s="3" t="s">
        <v>252</v>
      </c>
      <c r="E3221" s="3" t="n">
        <f aca="false">E$2233</f>
        <v>2014</v>
      </c>
      <c r="F3221" s="3" t="n">
        <f aca="false">F$2233</f>
        <v>2016</v>
      </c>
      <c r="G3221" s="3" t="n">
        <v>427.043749913292</v>
      </c>
      <c r="H3221" s="3"/>
      <c r="I3221" s="3"/>
      <c r="J3221" s="3"/>
      <c r="K3221" s="3" t="str">
        <f aca="false">K$2233</f>
        <v>Roubos e furto de veículos em relação a frota total (por 100 mil veículos).</v>
      </c>
      <c r="L3221" s="3" t="str">
        <f aca="false">L$2233</f>
        <v>Fórum de Segurança Pública</v>
      </c>
      <c r="M3221" s="3" t="str">
        <f aca="false">M$2233</f>
        <v>Roubos e furtos por 100 mil veículos</v>
      </c>
      <c r="N3221" s="3" t="str">
        <f aca="false">N$52</f>
        <v>A partir da edição de 2019, ou seja, do dado de 2018, passou a ser usado o número de roubos totais no lugar de roubos e furtos de veículos</v>
      </c>
      <c r="O3221" s="3" t="n">
        <v>65.1878131626336</v>
      </c>
    </row>
    <row r="3222" customFormat="false" ht="15" hidden="false" customHeight="true" outlineLevel="0" collapsed="false">
      <c r="A3222" s="3" t="str">
        <f aca="false">A$2234</f>
        <v>Segurança Pública</v>
      </c>
      <c r="B3222" s="3" t="str">
        <f aca="false">B$2234</f>
        <v> Total</v>
      </c>
      <c r="C3222" s="3" t="n">
        <f aca="false">C$2234</f>
        <v>1</v>
      </c>
      <c r="D3222" s="3" t="s">
        <v>252</v>
      </c>
      <c r="E3222" s="3" t="n">
        <f aca="false">E$2234</f>
        <v>2016</v>
      </c>
      <c r="F3222" s="3" t="n">
        <f aca="false">F$2234</f>
        <v>2016</v>
      </c>
      <c r="G3222" s="3" t="n">
        <v>51.4725937424758</v>
      </c>
      <c r="H3222" s="3"/>
      <c r="I3222" s="3"/>
      <c r="J3222" s="3"/>
      <c r="K3222" s="3" t="str">
        <f aca="false">K$2234</f>
        <v>Nota obtida via normalização e ponderação de indicadores que variam de 0 a 100.</v>
      </c>
      <c r="L3222" s="3" t="str">
        <f aca="false">L$2234</f>
        <v>Tendências</v>
      </c>
      <c r="M3222" s="3" t="str">
        <f aca="false">M$2234</f>
        <v>Nota de 0 a 100</v>
      </c>
      <c r="N3222" s="5"/>
      <c r="O3222" s="3" t="n">
        <v>62.3659005837222</v>
      </c>
    </row>
    <row r="3223" customFormat="false" ht="15" hidden="false" customHeight="true" outlineLevel="0" collapsed="false">
      <c r="A3223" s="3" t="str">
        <f aca="false">A$2235</f>
        <v>Sustentabilidade Social</v>
      </c>
      <c r="B3223" s="3" t="str">
        <f aca="false">B$2235</f>
        <v>Segurança Alimentar</v>
      </c>
      <c r="C3223" s="3" t="n">
        <f aca="false">C$2235</f>
        <v>-1</v>
      </c>
      <c r="D3223" s="3" t="s">
        <v>252</v>
      </c>
      <c r="E3223" s="3" t="n">
        <f aca="false">E$2235</f>
        <v>2014</v>
      </c>
      <c r="F3223" s="3" t="n">
        <f aca="false">F$2235</f>
        <v>2016</v>
      </c>
      <c r="G3223" s="3" t="n">
        <v>5.9759788229</v>
      </c>
      <c r="H3223" s="3"/>
      <c r="I3223" s="3"/>
      <c r="J3223" s="3"/>
      <c r="K3223" s="3" t="str">
        <f aca="false">K$2235</f>
        <v>% domicílios com renda domiciliar per capita inferior à linha de extrema pobreza (valor de uma cesta de alimentos com o mínimo de calorias necessárias para suprir adequadamente uma pessoa, com base em recomendações da FAO e da OMS)</v>
      </c>
      <c r="L3223" s="3" t="str">
        <f aca="false">L$2235</f>
        <v>Ipea</v>
      </c>
      <c r="M3223" s="3" t="str">
        <f aca="false">M$2235</f>
        <v>Porcentagem %</v>
      </c>
      <c r="N3223" s="5" t="s">
        <v>110</v>
      </c>
      <c r="O3223" s="3" t="n">
        <v>47.0772622162893</v>
      </c>
    </row>
    <row r="3224" customFormat="false" ht="15" hidden="false" customHeight="true" outlineLevel="0" collapsed="false">
      <c r="A3224" s="3" t="str">
        <f aca="false">A$2236</f>
        <v>Sustentabilidade Social</v>
      </c>
      <c r="B3224" s="3" t="str">
        <f aca="false">B$2236</f>
        <v>Inadequação de Moradia FJP</v>
      </c>
      <c r="C3224" s="3" t="n">
        <f aca="false">C$2236</f>
        <v>-1</v>
      </c>
      <c r="D3224" s="3" t="s">
        <v>252</v>
      </c>
      <c r="E3224" s="3" t="n">
        <f aca="false">E$2236</f>
        <v>2014</v>
      </c>
      <c r="F3224" s="3" t="n">
        <f aca="false">F$2236</f>
        <v>2016</v>
      </c>
      <c r="G3224" s="3" t="n">
        <v>9.6960259368643</v>
      </c>
      <c r="H3224" s="3"/>
      <c r="I3224" s="3"/>
      <c r="J3224" s="3"/>
      <c r="K3224" s="3" t="str">
        <f aca="false">K$2236</f>
        <v>% de moradias que apresentam,entre outras características, coabitação familiar e/ou habitação precária  (metodologia da Fundação João Pinheiro)</v>
      </c>
      <c r="L3224" s="3" t="str">
        <f aca="false">L$2236</f>
        <v>Fundação João Pinheiro</v>
      </c>
      <c r="M3224" s="3" t="str">
        <f aca="false">M$2236</f>
        <v>Porcentagem %</v>
      </c>
      <c r="N3224" s="5" t="str">
        <f aca="false">N$31</f>
        <v>A partir de 2020, foi necessário alteração metodológica tendo em vista a não atualização desde de 2015 do indicador da Fundação João Pinheiro, por isso a fonte do indicador passou a ser a PNADc Anual (IBGE).</v>
      </c>
      <c r="O3224" s="3" t="n">
        <v>52.8117122964956</v>
      </c>
    </row>
    <row r="3225" customFormat="false" ht="15" hidden="false" customHeight="true" outlineLevel="0" collapsed="false">
      <c r="A3225" s="3" t="str">
        <f aca="false">A$2237</f>
        <v>Sustentabilidade Social</v>
      </c>
      <c r="B3225" s="3" t="str">
        <f aca="false">B$2237</f>
        <v>Famílias abaixo da linha da pobreza</v>
      </c>
      <c r="C3225" s="3" t="n">
        <f aca="false">C$2237</f>
        <v>-1</v>
      </c>
      <c r="D3225" s="3" t="s">
        <v>252</v>
      </c>
      <c r="E3225" s="3" t="n">
        <f aca="false">E$2237</f>
        <v>2014</v>
      </c>
      <c r="F3225" s="3" t="n">
        <f aca="false">F$2237</f>
        <v>2016</v>
      </c>
      <c r="G3225" s="3" t="n">
        <v>5.30193656172247</v>
      </c>
      <c r="H3225" s="3"/>
      <c r="I3225" s="3"/>
      <c r="J3225" s="3"/>
      <c r="K3225" s="3" t="str">
        <f aca="false">K$2237</f>
        <v>% de domicílios com renda domiciliar per capita inferior à linha de pobreza. A linha de pobreza aqui considerada é definida pelo decreto 7492 (abaixo de R$77,00 mensais)</v>
      </c>
      <c r="L3225" s="3" t="str">
        <f aca="false">L$2237</f>
        <v>PNADc /IBGE</v>
      </c>
      <c r="M3225" s="3" t="str">
        <f aca="false">M$2237</f>
        <v>Porcentagem %</v>
      </c>
      <c r="N3225" s="5"/>
      <c r="O3225" s="3" t="n">
        <v>46.0553508087674</v>
      </c>
    </row>
    <row r="3226" customFormat="false" ht="15" hidden="false" customHeight="true" outlineLevel="0" collapsed="false">
      <c r="A3226" s="3" t="str">
        <f aca="false">A$2238</f>
        <v>Sustentabilidade Social</v>
      </c>
      <c r="B3226" s="3" t="str">
        <f aca="false">B$2238</f>
        <v>Desigualdade de renda</v>
      </c>
      <c r="C3226" s="3" t="n">
        <f aca="false">C$2238</f>
        <v>-1</v>
      </c>
      <c r="D3226" s="3" t="s">
        <v>252</v>
      </c>
      <c r="E3226" s="3" t="n">
        <f aca="false">E$2238</f>
        <v>2014</v>
      </c>
      <c r="F3226" s="3" t="n">
        <f aca="false">F$2238</f>
        <v>2016</v>
      </c>
      <c r="G3226" s="3" t="n">
        <v>0.4859493691</v>
      </c>
      <c r="H3226" s="3"/>
      <c r="I3226" s="3"/>
      <c r="J3226" s="3"/>
      <c r="K3226" s="3" t="str">
        <f aca="false">K$2238</f>
        <v>Coeficiente de gini (1=Desigualdade Máxima/0=Igualdade Máxima)</v>
      </c>
      <c r="L3226" s="3" t="str">
        <f aca="false">L$2238</f>
        <v>Ipea</v>
      </c>
      <c r="M3226" s="3" t="str">
        <f aca="false">M$2238</f>
        <v>Coeficiente GINI</v>
      </c>
      <c r="N3226" s="5"/>
      <c r="O3226" s="3" t="n">
        <v>59.8454181864109</v>
      </c>
    </row>
    <row r="3227" customFormat="false" ht="15" hidden="false" customHeight="true" outlineLevel="0" collapsed="false">
      <c r="A3227" s="3" t="str">
        <f aca="false">A$2239</f>
        <v>Sustentabilidade Social</v>
      </c>
      <c r="B3227" s="3" t="str">
        <f aca="false">B$2239</f>
        <v>Acesso ao Saneamento Básico - Água</v>
      </c>
      <c r="C3227" s="3" t="n">
        <f aca="false">C$2239</f>
        <v>1</v>
      </c>
      <c r="D3227" s="3" t="s">
        <v>252</v>
      </c>
      <c r="E3227" s="3" t="n">
        <f aca="false">E$2239</f>
        <v>2014</v>
      </c>
      <c r="F3227" s="3" t="n">
        <f aca="false">F$2239</f>
        <v>2016</v>
      </c>
      <c r="G3227" s="3" t="n">
        <v>49.6466431095406</v>
      </c>
      <c r="H3227" s="3"/>
      <c r="I3227" s="3"/>
      <c r="J3227" s="3"/>
      <c r="K3227" s="3" t="str">
        <f aca="false">K$2239</f>
        <v>% de domicilios com acesso à água canalizada de rede geral de distribuição</v>
      </c>
      <c r="L3227" s="3" t="str">
        <f aca="false">L$2239</f>
        <v>PNADc /IBGE</v>
      </c>
      <c r="M3227" s="3" t="str">
        <f aca="false">M$2239</f>
        <v>Porcentagem %</v>
      </c>
      <c r="N3227" s="5"/>
      <c r="O3227" s="3" t="n">
        <v>5.13310046471637</v>
      </c>
    </row>
    <row r="3228" customFormat="false" ht="15" hidden="false" customHeight="true" outlineLevel="0" collapsed="false">
      <c r="A3228" s="3" t="str">
        <f aca="false">A$2240</f>
        <v>Sustentabilidade Social</v>
      </c>
      <c r="B3228" s="3" t="str">
        <f aca="false">B$2240</f>
        <v>Acesso ao Saneamento Básico - Esgoto</v>
      </c>
      <c r="C3228" s="3" t="n">
        <f aca="false">C$2240</f>
        <v>1</v>
      </c>
      <c r="D3228" s="3" t="s">
        <v>252</v>
      </c>
      <c r="E3228" s="3" t="n">
        <f aca="false">E$2240</f>
        <v>2014</v>
      </c>
      <c r="F3228" s="3" t="n">
        <f aca="false">F$2240</f>
        <v>2016</v>
      </c>
      <c r="G3228" s="3" t="n">
        <v>5.34452296819788</v>
      </c>
      <c r="H3228" s="3"/>
      <c r="I3228" s="3"/>
      <c r="J3228" s="3"/>
      <c r="K3228" s="3" t="str">
        <f aca="false">K$2240</f>
        <v>% de domicilios com acesso à rede coletora de esgoto</v>
      </c>
      <c r="L3228" s="3" t="str">
        <f aca="false">L$2240</f>
        <v>PNADc /IBGE</v>
      </c>
      <c r="M3228" s="3" t="str">
        <f aca="false">M$2240</f>
        <v>Porcentagem %</v>
      </c>
      <c r="N3228" s="5"/>
      <c r="O3228" s="3" t="n">
        <v>1.61686995723186</v>
      </c>
    </row>
    <row r="3229" customFormat="false" ht="15" hidden="false" customHeight="true" outlineLevel="0" collapsed="false">
      <c r="A3229" s="3" t="str">
        <f aca="false">A$2241</f>
        <v>Sustentabilidade Social</v>
      </c>
      <c r="B3229" s="3" t="str">
        <f aca="false">B$2241</f>
        <v>Mortes Evitáveis</v>
      </c>
      <c r="C3229" s="3" t="n">
        <f aca="false">C$2241</f>
        <v>-1</v>
      </c>
      <c r="D3229" s="3" t="s">
        <v>252</v>
      </c>
      <c r="E3229" s="3" t="n">
        <f aca="false">E$2241</f>
        <v>2014</v>
      </c>
      <c r="F3229" s="3" t="n">
        <f aca="false">F$2241</f>
        <v>2016</v>
      </c>
      <c r="G3229" s="3" t="n">
        <v>36.3778899056416</v>
      </c>
      <c r="H3229" s="3"/>
      <c r="I3229" s="3"/>
      <c r="J3229" s="3"/>
      <c r="K3229" s="3" t="str">
        <f aca="false">K$2241</f>
        <v>Razão de Mortalidade Proporcional: mortes abaixo de 50 anos/ total de óbitos</v>
      </c>
      <c r="L3229" s="3" t="str">
        <f aca="false">L$2241</f>
        <v>Datasus</v>
      </c>
      <c r="M3229" s="3" t="str">
        <f aca="false">M$2241</f>
        <v>Porcentagem %</v>
      </c>
      <c r="N3229" s="5" t="s">
        <v>127</v>
      </c>
      <c r="O3229" s="3" t="n">
        <v>28.1386446297851</v>
      </c>
    </row>
    <row r="3230" customFormat="false" ht="15" hidden="false" customHeight="true" outlineLevel="0" collapsed="false">
      <c r="A3230" s="3" t="str">
        <f aca="false">A$2242</f>
        <v>Sustentabilidade Social</v>
      </c>
      <c r="B3230" s="3" t="str">
        <f aca="false">B$2242</f>
        <v>Anos Potenciais de Vida Perdidos</v>
      </c>
      <c r="C3230" s="3" t="n">
        <f aca="false">C$2242</f>
        <v>-1</v>
      </c>
      <c r="D3230" s="3" t="s">
        <v>252</v>
      </c>
      <c r="E3230" s="3" t="n">
        <f aca="false">E$2242</f>
        <v>2014</v>
      </c>
      <c r="F3230" s="3" t="n">
        <f aca="false">F$2242</f>
        <v>2016</v>
      </c>
      <c r="G3230" s="3" t="n">
        <v>16.12951893787</v>
      </c>
      <c r="H3230" s="3"/>
      <c r="I3230" s="3"/>
      <c r="J3230" s="3"/>
      <c r="K3230" s="3" t="str">
        <f aca="false">K$2242</f>
        <v>Média da diferença da faixa etária em que os óbitos registrados ocorreram e a expectativa de vida ao nascer do Brasil.</v>
      </c>
      <c r="L3230" s="3" t="str">
        <f aca="false">L$2242</f>
        <v>Datasus</v>
      </c>
      <c r="M3230" s="3" t="str">
        <f aca="false">M$2242</f>
        <v>Anos</v>
      </c>
      <c r="N3230" s="5"/>
      <c r="O3230" s="3" t="n">
        <v>33.6683276515191</v>
      </c>
    </row>
    <row r="3231" customFormat="false" ht="15" hidden="false" customHeight="true" outlineLevel="0" collapsed="false">
      <c r="A3231" s="3" t="str">
        <f aca="false">A$2243</f>
        <v>Sustentabilidade Social</v>
      </c>
      <c r="B3231" s="3" t="str">
        <f aca="false">B$2243</f>
        <v>Formalidade do Mercado de Trabalho</v>
      </c>
      <c r="C3231" s="3" t="n">
        <f aca="false">C$2243</f>
        <v>1</v>
      </c>
      <c r="D3231" s="3" t="s">
        <v>252</v>
      </c>
      <c r="E3231" s="3" t="n">
        <f aca="false">E$2243</f>
        <v>2014</v>
      </c>
      <c r="F3231" s="3" t="n">
        <f aca="false">F$2243</f>
        <v>2016</v>
      </c>
      <c r="G3231" s="3" t="n">
        <v>44.6723646723647</v>
      </c>
      <c r="H3231" s="3"/>
      <c r="I3231" s="3"/>
      <c r="J3231" s="3"/>
      <c r="K3231" s="3" t="str">
        <f aca="false">K$2243</f>
        <v>Proporção de empregados de 10 anos ou mais de idade com carteira de trabalho assinada em relação ao total de ocupados</v>
      </c>
      <c r="L3231" s="3" t="str">
        <f aca="false">L$2243</f>
        <v>PNADc /IBGE</v>
      </c>
      <c r="M3231" s="3" t="str">
        <f aca="false">M$2243</f>
        <v>Porcentagem %</v>
      </c>
      <c r="N323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231" s="3" t="n">
        <v>14.6226563377748</v>
      </c>
    </row>
    <row r="3232" customFormat="false" ht="15" hidden="false" customHeight="true" outlineLevel="0" collapsed="false">
      <c r="A3232" s="3" t="str">
        <f aca="false">A$2244</f>
        <v>Sustentabilidade Social</v>
      </c>
      <c r="B3232" s="3" t="str">
        <f aca="false">B$2244</f>
        <v>Inserção Econômica</v>
      </c>
      <c r="C3232" s="3" t="n">
        <f aca="false">C$2244</f>
        <v>1</v>
      </c>
      <c r="D3232" s="3" t="s">
        <v>252</v>
      </c>
      <c r="E3232" s="3" t="n">
        <v>2015</v>
      </c>
      <c r="F3232" s="3" t="n">
        <v>2016</v>
      </c>
      <c r="G3232" s="3" t="n">
        <v>91.27339836541</v>
      </c>
      <c r="H3232" s="3"/>
      <c r="I3232" s="3"/>
      <c r="J3232" s="3"/>
      <c r="K3232" s="3" t="str">
        <f aca="false">K$2244</f>
        <v>Proporção de ocupados em relação a População Economicamente Ativa</v>
      </c>
      <c r="L3232" s="3" t="str">
        <f aca="false">L$2244</f>
        <v>IBGE</v>
      </c>
      <c r="M3232" s="3" t="str">
        <f aca="false">M$2244</f>
        <v>Porcentagem %</v>
      </c>
      <c r="N3232" s="5"/>
      <c r="O3232" s="3" t="n">
        <v>46.2144533507813</v>
      </c>
    </row>
    <row r="3233" customFormat="false" ht="15" hidden="false" customHeight="true" outlineLevel="0" collapsed="false">
      <c r="A3233" s="3" t="str">
        <f aca="false">A$2245</f>
        <v>Sustentabilidade Social</v>
      </c>
      <c r="B3233" s="3" t="str">
        <f aca="false">B$2245</f>
        <v>IDH</v>
      </c>
      <c r="C3233" s="3" t="n">
        <f aca="false">C$2245</f>
        <v>1</v>
      </c>
      <c r="D3233" s="3" t="s">
        <v>252</v>
      </c>
      <c r="E3233" s="3" t="n">
        <f aca="false">E$2245</f>
        <v>2010</v>
      </c>
      <c r="F3233" s="3" t="n">
        <f aca="false">F$2245</f>
        <v>2016</v>
      </c>
      <c r="G3233" s="3" t="n">
        <v>0.646</v>
      </c>
      <c r="H3233" s="3"/>
      <c r="I3233" s="3"/>
      <c r="J3233" s="3"/>
      <c r="K3233" s="3" t="str">
        <f aca="false">K$2245</f>
        <v>IDH estadual</v>
      </c>
      <c r="L3233" s="3" t="str">
        <f aca="false">L$2245</f>
        <v>PNUD</v>
      </c>
      <c r="M3233" s="3" t="str">
        <f aca="false">M$2245</f>
        <v>Índice de 0 a 1</v>
      </c>
      <c r="N3233" s="5"/>
      <c r="O3233" s="3" t="n">
        <v>7.77202072538861</v>
      </c>
    </row>
    <row r="3234" customFormat="false" ht="15" hidden="false" customHeight="true" outlineLevel="0" collapsed="false">
      <c r="A3234" s="3" t="str">
        <f aca="false">A$2246</f>
        <v>Sustentabilidade Social</v>
      </c>
      <c r="B3234" s="3" t="str">
        <f aca="false">B$2246</f>
        <v>Inserção Econômica dos Jovens</v>
      </c>
      <c r="C3234" s="3" t="n">
        <f aca="false">C$2246</f>
        <v>1</v>
      </c>
      <c r="D3234" s="3" t="s">
        <v>252</v>
      </c>
      <c r="E3234" s="3" t="n">
        <f aca="false">E$2246</f>
        <v>2014</v>
      </c>
      <c r="F3234" s="3" t="n">
        <f aca="false">F$2246</f>
        <v>2016</v>
      </c>
      <c r="G3234" s="3" t="n">
        <v>79.6816672820459</v>
      </c>
      <c r="H3234" s="3"/>
      <c r="I3234" s="3"/>
      <c r="J3234" s="3"/>
      <c r="K3234" s="3" t="str">
        <f aca="false">K$2246</f>
        <v>Proporção dos jovens que estudam ou trabalham</v>
      </c>
      <c r="L3234" s="3" t="str">
        <f aca="false">L$2246</f>
        <v>IBGE</v>
      </c>
      <c r="M3234" s="3" t="str">
        <f aca="false">M$2246</f>
        <v>Porcentagem %</v>
      </c>
      <c r="N3234" s="5"/>
      <c r="O3234" s="3" t="n">
        <v>53.9680961015846</v>
      </c>
    </row>
    <row r="3235" customFormat="false" ht="15" hidden="false" customHeight="true" outlineLevel="0" collapsed="false">
      <c r="A3235" s="3" t="str">
        <f aca="false">A$2247</f>
        <v>Sustentabilidade Social</v>
      </c>
      <c r="B3235" s="3" t="str">
        <f aca="false">B$2247</f>
        <v>Mortalidade Materna</v>
      </c>
      <c r="C3235" s="3" t="n">
        <f aca="false">C$2247</f>
        <v>-1</v>
      </c>
      <c r="D3235" s="3" t="s">
        <v>252</v>
      </c>
      <c r="E3235" s="3" t="n">
        <f aca="false">E$2247</f>
        <v>2014</v>
      </c>
      <c r="F3235" s="3" t="n">
        <f aca="false">F$2247</f>
        <v>2016</v>
      </c>
      <c r="G3235" s="3" t="n">
        <v>5.03276328901146</v>
      </c>
      <c r="H3235" s="3"/>
      <c r="I3235" s="3"/>
      <c r="J3235" s="3"/>
      <c r="K3235" s="3" t="str">
        <f aca="false">K$2247</f>
        <v>Óbitos maternos em relação a população feminina em idade fértil (15-49 anos).</v>
      </c>
      <c r="L3235" s="3" t="str">
        <f aca="false">L$2247</f>
        <v>Datasus</v>
      </c>
      <c r="M3235" s="3" t="str">
        <f aca="false">M$2247</f>
        <v>Taxa de mortalidade por 100 mil mulheres</v>
      </c>
      <c r="N3235" s="5"/>
      <c r="O3235" s="3" t="n">
        <v>37.0607016205671</v>
      </c>
    </row>
    <row r="3236" customFormat="false" ht="15" hidden="false" customHeight="true" outlineLevel="0" collapsed="false">
      <c r="A3236" s="3" t="str">
        <f aca="false">A$2248</f>
        <v>Sustentabilidade Social</v>
      </c>
      <c r="B3236" s="3" t="str">
        <f aca="false">B$2248</f>
        <v>Mortalidade Precoce</v>
      </c>
      <c r="C3236" s="3" t="n">
        <f aca="false">C$2248</f>
        <v>-1</v>
      </c>
      <c r="D3236" s="3" t="s">
        <v>252</v>
      </c>
      <c r="E3236" s="3" t="n">
        <f aca="false">E$2248</f>
        <v>2014</v>
      </c>
      <c r="F3236" s="3" t="n">
        <f aca="false">F$2248</f>
        <v>2016</v>
      </c>
      <c r="G3236" s="3" t="n">
        <v>124.850705369366</v>
      </c>
      <c r="H3236" s="3"/>
      <c r="I3236" s="3"/>
      <c r="J3236" s="3"/>
      <c r="K3236" s="3" t="str">
        <f aca="false">K$2248</f>
        <v>Mortalidade de Jovens (15-29 anos) por causas externas.
</v>
      </c>
      <c r="L3236" s="3" t="str">
        <f aca="false">L$2248</f>
        <v>Datasus</v>
      </c>
      <c r="M3236" s="3" t="str">
        <f aca="false">M$2248</f>
        <v>Taxa de mortalidade por 100 mil jovens</v>
      </c>
      <c r="N3236" s="5"/>
      <c r="O3236" s="3" t="n">
        <v>50.3192431988966</v>
      </c>
    </row>
    <row r="3237" customFormat="false" ht="15" hidden="false" customHeight="true" outlineLevel="0" collapsed="false">
      <c r="A3237" s="3" t="str">
        <f aca="false">A$2249</f>
        <v>Sustentabilidade Social</v>
      </c>
      <c r="B3237" s="3" t="str">
        <f aca="false">B$2249</f>
        <v>Previdência Social</v>
      </c>
      <c r="C3237" s="3" t="n">
        <f aca="false">C$2249</f>
        <v>1</v>
      </c>
      <c r="D3237" s="3" t="s">
        <v>252</v>
      </c>
      <c r="E3237" s="3" t="n">
        <f aca="false">E$2249</f>
        <v>2014</v>
      </c>
      <c r="F3237" s="3" t="n">
        <f aca="false">F$2249</f>
        <v>2016</v>
      </c>
      <c r="G3237" s="3" t="n">
        <v>64.1548364762046</v>
      </c>
      <c r="H3237" s="3"/>
      <c r="I3237" s="3"/>
      <c r="J3237" s="3"/>
      <c r="K3237" s="3" t="str">
        <f aca="false">K$2249</f>
        <v>Proporção de idosos (mais de 60 anos) que recebem previdência social</v>
      </c>
      <c r="L3237" s="3" t="str">
        <f aca="false">L$2249</f>
        <v>IBGE</v>
      </c>
      <c r="M3237" s="3" t="str">
        <f aca="false">M$2249</f>
        <v>Porcentagem %</v>
      </c>
      <c r="N3237" s="5" t="s">
        <v>150</v>
      </c>
      <c r="O3237" s="3" t="n">
        <v>38.9580181036622</v>
      </c>
    </row>
    <row r="3238" customFormat="false" ht="15" hidden="false" customHeight="true" outlineLevel="0" collapsed="false">
      <c r="A3238" s="3" t="str">
        <f aca="false">A$2250</f>
        <v>Sustentabilidade Social</v>
      </c>
      <c r="B3238" s="3" t="str">
        <f aca="false">B$2250</f>
        <v>Mortalidade na infância</v>
      </c>
      <c r="C3238" s="3" t="n">
        <f aca="false">C$2250</f>
        <v>-1</v>
      </c>
      <c r="D3238" s="3" t="s">
        <v>252</v>
      </c>
      <c r="E3238" s="3" t="n">
        <f aca="false">E$2250</f>
        <v>2014</v>
      </c>
      <c r="F3238" s="3" t="n">
        <f aca="false">F$2250</f>
        <v>2016</v>
      </c>
      <c r="G3238" s="3" t="n">
        <v>18.2024383328608</v>
      </c>
      <c r="H3238" s="3"/>
      <c r="I3238" s="3"/>
      <c r="J3238" s="3"/>
      <c r="K3238" s="3" t="str">
        <f aca="false">K$2250</f>
        <v>Óbitos de menores de cinco anos por grupo de 1.000 nascidos vivos</v>
      </c>
      <c r="L3238" s="3" t="str">
        <f aca="false">L$2250</f>
        <v>Datasus</v>
      </c>
      <c r="M3238" s="3" t="str">
        <f aca="false">M$2250</f>
        <v>Porcentagem %</v>
      </c>
      <c r="N3238" s="5"/>
      <c r="O3238" s="3" t="n">
        <v>37.6914016643698</v>
      </c>
    </row>
    <row r="3239" customFormat="false" ht="15" hidden="false" customHeight="true" outlineLevel="0" collapsed="false">
      <c r="A3239" s="3" t="str">
        <f aca="false">A$2251</f>
        <v>Sustentabilidade Social</v>
      </c>
      <c r="B3239" s="3" t="str">
        <f aca="false">B$2251</f>
        <v> Total</v>
      </c>
      <c r="C3239" s="3" t="n">
        <f aca="false">C$2251</f>
        <v>1</v>
      </c>
      <c r="D3239" s="3" t="s">
        <v>252</v>
      </c>
      <c r="E3239" s="3" t="n">
        <f aca="false">E$2251</f>
        <v>2016</v>
      </c>
      <c r="F3239" s="3" t="n">
        <f aca="false">F$2251</f>
        <v>2016</v>
      </c>
      <c r="G3239" s="3" t="n">
        <v>33.2813368390918</v>
      </c>
      <c r="H3239" s="3"/>
      <c r="I3239" s="3"/>
      <c r="J3239" s="3"/>
      <c r="K3239" s="3" t="str">
        <f aca="false">K$2251</f>
        <v>Nota obtida via normalização e ponderação de indicadores que variam de 0 a 100.</v>
      </c>
      <c r="L3239" s="3" t="str">
        <f aca="false">L$2251</f>
        <v>Tendências</v>
      </c>
      <c r="M3239" s="3" t="str">
        <f aca="false">M$2251</f>
        <v>Nota de 0 a 100</v>
      </c>
      <c r="N3239" s="5"/>
      <c r="O3239" s="3" t="n">
        <v>17.6763761299849</v>
      </c>
    </row>
    <row r="3240" customFormat="false" ht="15" hidden="false" customHeight="true" outlineLevel="0" collapsed="false">
      <c r="A3240" s="3" t="str">
        <f aca="false">A$2252</f>
        <v> Ranking Geral</v>
      </c>
      <c r="B3240" s="3" t="str">
        <f aca="false">B$2252</f>
        <v> Total</v>
      </c>
      <c r="C3240" s="3" t="n">
        <f aca="false">C$2252</f>
        <v>1</v>
      </c>
      <c r="D3240" s="3" t="s">
        <v>252</v>
      </c>
      <c r="E3240" s="3" t="n">
        <f aca="false">E$2252</f>
        <v>2016</v>
      </c>
      <c r="F3240" s="3" t="n">
        <f aca="false">F$2252</f>
        <v>2016</v>
      </c>
      <c r="G3240" s="3" t="n">
        <v>38.7389663053638</v>
      </c>
      <c r="H3240" s="3"/>
      <c r="I3240" s="3"/>
      <c r="J3240" s="3"/>
      <c r="K3240" s="3" t="str">
        <f aca="false">K$2252</f>
        <v>Nota obtida via normalização e ponderação de indicadores que variam de 0 a 100.</v>
      </c>
      <c r="L3240" s="3" t="str">
        <f aca="false">L$2252</f>
        <v>Tendências</v>
      </c>
      <c r="M3240" s="3" t="str">
        <f aca="false">M$2252</f>
        <v>Nota de 0 a 100</v>
      </c>
      <c r="N3240" s="5"/>
      <c r="O3240" s="3" t="n">
        <v>38.7389663053638</v>
      </c>
    </row>
    <row r="3241" customFormat="false" ht="15" hidden="false" customHeight="true" outlineLevel="0" collapsed="false">
      <c r="A3241" s="3" t="str">
        <f aca="false">A$2177</f>
        <v>Sustentabilidade Ambiental</v>
      </c>
      <c r="B3241" s="3" t="str">
        <f aca="false">B$2177</f>
        <v>Emissões de CO2</v>
      </c>
      <c r="C3241" s="3" t="n">
        <f aca="false">C$2177</f>
        <v>-1</v>
      </c>
      <c r="D3241" s="3" t="s">
        <v>253</v>
      </c>
      <c r="E3241" s="3" t="n">
        <f aca="false">E$2177</f>
        <v>2014</v>
      </c>
      <c r="F3241" s="3" t="n">
        <f aca="false">F$2177</f>
        <v>2016</v>
      </c>
      <c r="G3241" s="3" t="n">
        <v>1.71159315251636</v>
      </c>
      <c r="H3241" s="3"/>
      <c r="I3241" s="3"/>
      <c r="J3241" s="3"/>
      <c r="K3241" s="3" t="str">
        <f aca="false">K$2177</f>
        <v>CO2 emitido e derivado de remoção de unidades de conservação (toneladas por habitante).</v>
      </c>
      <c r="L3241" s="3" t="str">
        <f aca="false">L$2177</f>
        <v>SEEG/OC</v>
      </c>
      <c r="M3241" s="3" t="str">
        <f aca="false">M$2177</f>
        <v>Toneladas emitidas de CO2  por habitante</v>
      </c>
      <c r="N3241" s="5" t="str">
        <f aca="false">N$71</f>
        <v>A partir da publicação de 2019, ou seja, do dado de 2017, o denominador foi alterado de população para PIB total (o PIB utilizado para cálculo é estimado pela Tendências)</v>
      </c>
      <c r="O3241" s="3" t="n">
        <v>35.8784988869673</v>
      </c>
    </row>
    <row r="3242" customFormat="false" ht="15" hidden="false" customHeight="true" outlineLevel="0" collapsed="false">
      <c r="A3242" s="3" t="str">
        <f aca="false">A$2178</f>
        <v>Sustentabilidade Ambiental</v>
      </c>
      <c r="B3242" s="3" t="str">
        <f aca="false">B$2178</f>
        <v>Serviços Urbanos</v>
      </c>
      <c r="C3242" s="3" t="n">
        <f aca="false">C$2178</f>
        <v>1</v>
      </c>
      <c r="D3242" s="3" t="s">
        <v>253</v>
      </c>
      <c r="E3242" s="3" t="n">
        <f aca="false">E$2178</f>
        <v>2014</v>
      </c>
      <c r="F3242" s="3" t="n">
        <f aca="false">F$2178</f>
        <v>2016</v>
      </c>
      <c r="G3242" s="3" t="n">
        <v>0.918597475846364</v>
      </c>
      <c r="H3242" s="3"/>
      <c r="I3242" s="3"/>
      <c r="J3242" s="3"/>
      <c r="K3242" s="3" t="str">
        <f aca="false">K$2178</f>
        <v>Oferta de serviços municipais para coleta de materiais especias e limpeza urbana (Nota: 0-2).</v>
      </c>
      <c r="L3242" s="3" t="str">
        <f aca="false">L$2178</f>
        <v>SNIS</v>
      </c>
      <c r="M3242" s="3" t="str">
        <f aca="false">M$2178</f>
        <v>Pontuação de 0 a 2</v>
      </c>
      <c r="N3242" s="5"/>
      <c r="O3242" s="3" t="n">
        <v>40.3430004696107</v>
      </c>
    </row>
    <row r="3243" customFormat="false" ht="15" hidden="false" customHeight="true" outlineLevel="0" collapsed="false">
      <c r="A3243" s="3" t="str">
        <f aca="false">A$2179</f>
        <v>Sustentabilidade Ambiental</v>
      </c>
      <c r="B3243" s="3" t="str">
        <f aca="false">B$2179</f>
        <v>Destinação do Lixo</v>
      </c>
      <c r="C3243" s="3" t="n">
        <f aca="false">C$2179</f>
        <v>1</v>
      </c>
      <c r="D3243" s="3" t="s">
        <v>253</v>
      </c>
      <c r="E3243" s="3" t="n">
        <f aca="false">E$2179</f>
        <v>2014</v>
      </c>
      <c r="F3243" s="3" t="n">
        <f aca="false">F$2179</f>
        <v>2016</v>
      </c>
      <c r="G3243" s="3" t="n">
        <v>0.235389004715089</v>
      </c>
      <c r="H3243" s="3"/>
      <c r="I3243" s="3"/>
      <c r="J3243" s="3"/>
      <c r="K3243" s="3" t="str">
        <f aca="false">K$2179</f>
        <v>Destinação adequada para o tipo de resíduo sólido e qualidade das unidades de destino em solo (Nota: 0-1)</v>
      </c>
      <c r="L3243" s="3" t="str">
        <f aca="false">L$2179</f>
        <v>SNIS</v>
      </c>
      <c r="M3243" s="3" t="str">
        <f aca="false">M$2179</f>
        <v>Pontuação de 0 a 1</v>
      </c>
      <c r="N3243" s="5"/>
      <c r="O3243" s="3" t="n">
        <v>15.1905826637282</v>
      </c>
    </row>
    <row r="3244" customFormat="false" ht="15" hidden="false" customHeight="true" outlineLevel="0" collapsed="false">
      <c r="A3244" s="3" t="str">
        <f aca="false">A$2180</f>
        <v>Sustentabilidade Ambiental</v>
      </c>
      <c r="B3244" s="3" t="str">
        <f aca="false">B$2180</f>
        <v>Tratamento de Esgoto</v>
      </c>
      <c r="C3244" s="3" t="n">
        <f aca="false">C$2180</f>
        <v>1</v>
      </c>
      <c r="D3244" s="3" t="s">
        <v>253</v>
      </c>
      <c r="E3244" s="3" t="n">
        <f aca="false">E$2180</f>
        <v>2014</v>
      </c>
      <c r="F3244" s="3" t="n">
        <f aca="false">F$2180</f>
        <v>2016</v>
      </c>
      <c r="G3244" s="3" t="n">
        <v>43.17</v>
      </c>
      <c r="H3244" s="3"/>
      <c r="I3244" s="3"/>
      <c r="J3244" s="3"/>
      <c r="K3244" s="3" t="str">
        <f aca="false">K$2180</f>
        <v>Parcela tratada do total de água consumida no estado.</v>
      </c>
      <c r="L3244" s="3" t="str">
        <f aca="false">L$2180</f>
        <v>SNIS</v>
      </c>
      <c r="M3244" s="3" t="str">
        <f aca="false">M$2180</f>
        <v>Porcentagem %</v>
      </c>
      <c r="N324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244" s="3" t="n">
        <v>59.9883347914844</v>
      </c>
    </row>
    <row r="3245" customFormat="false" ht="15" hidden="false" customHeight="true" outlineLevel="0" collapsed="false">
      <c r="A3245" s="3" t="str">
        <f aca="false">A$2181</f>
        <v>Sustentabilidade Ambiental</v>
      </c>
      <c r="B3245" s="3" t="str">
        <f aca="false">B$2181</f>
        <v> Total</v>
      </c>
      <c r="C3245" s="3" t="n">
        <f aca="false">C$2181</f>
        <v>1</v>
      </c>
      <c r="D3245" s="3" t="s">
        <v>253</v>
      </c>
      <c r="E3245" s="3" t="n">
        <f aca="false">E$2181</f>
        <v>2016</v>
      </c>
      <c r="F3245" s="3" t="n">
        <f aca="false">F$2181</f>
        <v>2016</v>
      </c>
      <c r="G3245" s="3" t="n">
        <v>39.9415813421121</v>
      </c>
      <c r="H3245" s="3"/>
      <c r="I3245" s="3"/>
      <c r="J3245" s="3"/>
      <c r="K3245" s="3" t="str">
        <f aca="false">K$2181</f>
        <v>Nota obtida via normalização e ponderação de indicadores que variam de 0 a 100.</v>
      </c>
      <c r="L3245" s="3" t="str">
        <f aca="false">L$2181</f>
        <v>Tendências</v>
      </c>
      <c r="M3245" s="3" t="str">
        <f aca="false">M$2181</f>
        <v>Nota de 0 a 100</v>
      </c>
      <c r="N3245" s="5"/>
      <c r="O3245" s="3" t="n">
        <v>46.2558942840988</v>
      </c>
    </row>
    <row r="3246" customFormat="false" ht="15" hidden="false" customHeight="true" outlineLevel="0" collapsed="false">
      <c r="A3246" s="3" t="str">
        <f aca="false">A$2182</f>
        <v>Capital Humano</v>
      </c>
      <c r="B3246" s="3" t="str">
        <f aca="false">B$2182</f>
        <v>Custo de Mão de Obra</v>
      </c>
      <c r="C3246" s="3" t="n">
        <f aca="false">C$2182</f>
        <v>-1</v>
      </c>
      <c r="D3246" s="3" t="s">
        <v>253</v>
      </c>
      <c r="E3246" s="3" t="n">
        <f aca="false">E$2182</f>
        <v>2015</v>
      </c>
      <c r="F3246" s="3" t="n">
        <f aca="false">F$2182</f>
        <v>2016</v>
      </c>
      <c r="G3246" s="3" t="n">
        <v>1290.25</v>
      </c>
      <c r="H3246" s="3"/>
      <c r="I3246" s="3"/>
      <c r="J3246" s="3"/>
      <c r="K3246" s="3" t="str">
        <f aca="false">K$2182</f>
        <v>Rendimento médio nominal de todos os trabalhos, habitualmente recebido por mês, pelas pessoas de 14 anos ou mais de idade, ocupadas na semana de referência, com rendimento de trabalho (Reais)</v>
      </c>
      <c r="L3246" s="3" t="str">
        <f aca="false">L$2182</f>
        <v>PNADc /IBGE</v>
      </c>
      <c r="M3246" s="3" t="str">
        <f aca="false">M$2182</f>
        <v>Reais (R$)</v>
      </c>
      <c r="N3246" s="3" t="str">
        <f aca="false">N$17</f>
        <v>A partir da publicação de 2016, ou seja, do dado de 2015, passou a ser usado o rendimento médio nominal de todos os trabalhos, antes disso se usava o rendimento médio real do trabalho principal</v>
      </c>
      <c r="O3246" s="3" t="n">
        <v>87.7342753409872</v>
      </c>
    </row>
    <row r="3247" customFormat="false" ht="15" hidden="false" customHeight="true" outlineLevel="0" collapsed="false">
      <c r="A3247" s="3" t="str">
        <f aca="false">A$2183</f>
        <v>Capital Humano</v>
      </c>
      <c r="B3247" s="3" t="str">
        <f aca="false">B$2183</f>
        <v>PEA com Ensino Superior</v>
      </c>
      <c r="C3247" s="3" t="n">
        <f aca="false">C$2183</f>
        <v>1</v>
      </c>
      <c r="D3247" s="3" t="s">
        <v>253</v>
      </c>
      <c r="E3247" s="3" t="n">
        <f aca="false">E$2183</f>
        <v>2014</v>
      </c>
      <c r="F3247" s="3" t="n">
        <f aca="false">F$2183</f>
        <v>2016</v>
      </c>
      <c r="G3247" s="3" t="n">
        <v>9.95405819295559</v>
      </c>
      <c r="H3247" s="3"/>
      <c r="I3247" s="3"/>
      <c r="J3247" s="3"/>
      <c r="K3247" s="3" t="str">
        <f aca="false">K$2183</f>
        <v>Pessoas de 10 anos ou mais de idade com 15 anos ou mais de estudo/população economicamente ativa.</v>
      </c>
      <c r="L3247" s="3" t="str">
        <f aca="false">L$2183</f>
        <v>PNADc /IBGE</v>
      </c>
      <c r="M3247" s="3" t="str">
        <f aca="false">M$2183</f>
        <v>Porcentagem %</v>
      </c>
      <c r="N3247" s="5"/>
      <c r="O3247" s="3" t="n">
        <v>20.2708507712291</v>
      </c>
    </row>
    <row r="3248" customFormat="false" ht="15" hidden="false" customHeight="true" outlineLevel="0" collapsed="false">
      <c r="A3248" s="3" t="str">
        <f aca="false">A$2184</f>
        <v>Capital Humano</v>
      </c>
      <c r="B3248" s="3" t="str">
        <f aca="false">B$2184</f>
        <v>Produtividade do Trabalho</v>
      </c>
      <c r="C3248" s="3" t="n">
        <f aca="false">C$2184</f>
        <v>1</v>
      </c>
      <c r="D3248" s="3" t="s">
        <v>253</v>
      </c>
      <c r="E3248" s="3" t="n">
        <f aca="false">E$2184</f>
        <v>2014</v>
      </c>
      <c r="F3248" s="3" t="n">
        <f aca="false">F$2184</f>
        <v>2016</v>
      </c>
      <c r="G3248" s="3" t="n">
        <v>20.9068249817064</v>
      </c>
      <c r="H3248" s="3"/>
      <c r="I3248" s="3"/>
      <c r="J3248" s="3"/>
      <c r="K3248" s="3" t="str">
        <f aca="false">K$2184</f>
        <v>PIB pelo total de pessoas ocupadas no período</v>
      </c>
      <c r="L3248" s="3" t="str">
        <f aca="false">L$2184</f>
        <v>PNADc /IBGE</v>
      </c>
      <c r="M3248" s="3" t="str">
        <f aca="false">M$2184</f>
        <v>Mil Reais (R$) por habitante</v>
      </c>
      <c r="N3248" s="5" t="str">
        <f aca="false">N$19</f>
        <v>O PIB utilizado para cálculo é estimado pela Tendências</v>
      </c>
      <c r="O3248" s="3" t="n">
        <v>5.69115483295266</v>
      </c>
    </row>
    <row r="3249" customFormat="false" ht="15" hidden="false" customHeight="true" outlineLevel="0" collapsed="false">
      <c r="A3249" s="3" t="str">
        <f aca="false">A$2185</f>
        <v>Capital Humano</v>
      </c>
      <c r="B3249" s="3" t="str">
        <f aca="false">B$2185</f>
        <v>Qualificação dos Trabalhadores</v>
      </c>
      <c r="C3249" s="3" t="n">
        <f aca="false">C$2185</f>
        <v>1</v>
      </c>
      <c r="D3249" s="3" t="s">
        <v>253</v>
      </c>
      <c r="E3249" s="3" t="n">
        <f aca="false">E$2185</f>
        <v>2014</v>
      </c>
      <c r="F3249" s="3" t="n">
        <f aca="false">F$2185</f>
        <v>2016</v>
      </c>
      <c r="G3249" s="3" t="n">
        <v>8.6742257</v>
      </c>
      <c r="H3249" s="3"/>
      <c r="I3249" s="3"/>
      <c r="J3249" s="3"/>
      <c r="K3249" s="3" t="str">
        <f aca="false">K$2185</f>
        <v>Anos de estudos da população economicamente ativa.</v>
      </c>
      <c r="L3249" s="3" t="str">
        <f aca="false">L$2185</f>
        <v>PNADc /IBGE</v>
      </c>
      <c r="M3249" s="3" t="str">
        <f aca="false">M$2185</f>
        <v>Anos</v>
      </c>
      <c r="N3249" s="5"/>
      <c r="O3249" s="3" t="n">
        <v>20.9687916577945</v>
      </c>
    </row>
    <row r="3250" customFormat="false" ht="15" hidden="false" customHeight="true" outlineLevel="0" collapsed="false">
      <c r="A3250" s="3" t="str">
        <f aca="false">A$2186</f>
        <v>Capital Humano</v>
      </c>
      <c r="B3250" s="3" t="str">
        <f aca="false">B$2186</f>
        <v> Total</v>
      </c>
      <c r="C3250" s="3" t="n">
        <f aca="false">C$2186</f>
        <v>1</v>
      </c>
      <c r="D3250" s="3" t="s">
        <v>253</v>
      </c>
      <c r="E3250" s="3" t="n">
        <f aca="false">E$2186</f>
        <v>2016</v>
      </c>
      <c r="F3250" s="3" t="n">
        <f aca="false">F$2186</f>
        <v>2016</v>
      </c>
      <c r="G3250" s="3" t="n">
        <v>47.0276760299224</v>
      </c>
      <c r="H3250" s="3"/>
      <c r="I3250" s="3"/>
      <c r="J3250" s="3"/>
      <c r="K3250" s="3" t="str">
        <f aca="false">K$2186</f>
        <v>Nota obtida via normalização e ponderação de indicadores que variam de 0 a 100.</v>
      </c>
      <c r="L3250" s="3" t="str">
        <f aca="false">L$2186</f>
        <v>Tendências</v>
      </c>
      <c r="M3250" s="3" t="str">
        <f aca="false">M$2186</f>
        <v>Nota de 0 a 100</v>
      </c>
      <c r="N3250" s="5"/>
      <c r="O3250" s="3" t="n">
        <v>35.1024684474239</v>
      </c>
    </row>
    <row r="3251" customFormat="false" ht="15" hidden="false" customHeight="true" outlineLevel="0" collapsed="false">
      <c r="A3251" s="3" t="str">
        <f aca="false">A$2187</f>
        <v>Educação</v>
      </c>
      <c r="B3251" s="3" t="str">
        <f aca="false">B$2187</f>
        <v>Avaliação da Educação</v>
      </c>
      <c r="C3251" s="3" t="n">
        <f aca="false">C$2187</f>
        <v>1</v>
      </c>
      <c r="D3251" s="3" t="s">
        <v>253</v>
      </c>
      <c r="E3251" s="3" t="n">
        <f aca="false">E$2187</f>
        <v>2016</v>
      </c>
      <c r="F3251" s="3" t="n">
        <f aca="false">F$2187</f>
        <v>2016</v>
      </c>
      <c r="G3251" s="3" t="n">
        <v>100</v>
      </c>
      <c r="H3251" s="3"/>
      <c r="I3251" s="3"/>
      <c r="J3251" s="3"/>
      <c r="K3251" s="4" t="str">
        <f aca="false">K$2187</f>
        <v>Dummy para existência avaliações sistemáticas de educação (100 = Há um sistema; 0 = Não há um sistema)</v>
      </c>
      <c r="L3251" s="4" t="str">
        <f aca="false">L$2187</f>
        <v>Secretarias Estaduais de Educação</v>
      </c>
      <c r="M3251" s="4" t="str">
        <f aca="false">M$2187</f>
        <v>Pontuação de 0 ou 100</v>
      </c>
      <c r="N325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251" s="3" t="n">
        <v>10000</v>
      </c>
    </row>
    <row r="3252" customFormat="false" ht="15" hidden="false" customHeight="true" outlineLevel="0" collapsed="false">
      <c r="A3252" s="3" t="str">
        <f aca="false">A$2188</f>
        <v>Educação</v>
      </c>
      <c r="B3252" s="3" t="str">
        <f aca="false">B$2188</f>
        <v>IDEB</v>
      </c>
      <c r="C3252" s="3" t="n">
        <f aca="false">C$2188</f>
        <v>1</v>
      </c>
      <c r="D3252" s="3" t="s">
        <v>253</v>
      </c>
      <c r="E3252" s="3" t="n">
        <f aca="false">E$2188</f>
        <v>2013</v>
      </c>
      <c r="F3252" s="3" t="n">
        <f aca="false">F$2188</f>
        <v>2016</v>
      </c>
      <c r="G3252" s="3" t="n">
        <v>3.91289943378318</v>
      </c>
      <c r="H3252" s="3"/>
      <c r="I3252" s="3"/>
      <c r="J3252" s="3"/>
      <c r="K3252" s="3" t="str">
        <f aca="false">K$2188</f>
        <v>Qualidade da educação básica do Brasil, considera fluxo escolar e média de desempenhos nas avaliações de toda a rede de ensino (nota de  0 a 10)</v>
      </c>
      <c r="L3252" s="3" t="str">
        <f aca="false">L$2188</f>
        <v>INEP</v>
      </c>
      <c r="M3252" s="3" t="str">
        <f aca="false">M$2188</f>
        <v>Pontuação de 0 a 10</v>
      </c>
      <c r="N3252" s="5"/>
      <c r="O3252" s="3" t="n">
        <v>25.2574551508766</v>
      </c>
    </row>
    <row r="3253" customFormat="false" ht="15" hidden="false" customHeight="true" outlineLevel="0" collapsed="false">
      <c r="A3253" s="3" t="str">
        <f aca="false">A$2189</f>
        <v>Educação</v>
      </c>
      <c r="B3253" s="3" t="str">
        <f aca="false">B$2189</f>
        <v>ENEM</v>
      </c>
      <c r="C3253" s="3" t="n">
        <f aca="false">C$2189</f>
        <v>1</v>
      </c>
      <c r="D3253" s="3" t="s">
        <v>253</v>
      </c>
      <c r="E3253" s="3" t="n">
        <f aca="false">E$2189</f>
        <v>2014</v>
      </c>
      <c r="F3253" s="3" t="n">
        <f aca="false">F$2189</f>
        <v>2016</v>
      </c>
      <c r="G3253" s="3" t="n">
        <v>493.677255337357</v>
      </c>
      <c r="H3253" s="3"/>
      <c r="I3253" s="3"/>
      <c r="J3253" s="3"/>
      <c r="K3253" s="3" t="str">
        <f aca="false">K$2189</f>
        <v>Desempenho dos alunos do Ensino Médio para acesso ao Ensino Superior e a programas de financiamento em instituições privadas (nota de 0 a 1000).</v>
      </c>
      <c r="L3253" s="3" t="str">
        <f aca="false">L$2189</f>
        <v>INEP</v>
      </c>
      <c r="M3253" s="3" t="str">
        <f aca="false">M$2189</f>
        <v>Pontuação de 0 a 1000</v>
      </c>
      <c r="N3253" s="5"/>
      <c r="O3253" s="3" t="n">
        <v>39.7998475399306</v>
      </c>
    </row>
    <row r="3254" customFormat="false" ht="15" hidden="false" customHeight="true" outlineLevel="0" collapsed="false">
      <c r="A3254" s="3" t="str">
        <f aca="false">A$2190</f>
        <v>Educação</v>
      </c>
      <c r="B3254" s="3" t="str">
        <f aca="false">B$2190</f>
        <v>PISA</v>
      </c>
      <c r="C3254" s="3" t="n">
        <f aca="false">C$2190</f>
        <v>1</v>
      </c>
      <c r="D3254" s="3" t="s">
        <v>253</v>
      </c>
      <c r="E3254" s="3" t="n">
        <f aca="false">E$2190</f>
        <v>2012</v>
      </c>
      <c r="F3254" s="3" t="n">
        <f aca="false">F$2190</f>
        <v>2016</v>
      </c>
      <c r="G3254" s="3" t="n">
        <v>406.166666666667</v>
      </c>
      <c r="H3254" s="3"/>
      <c r="I3254" s="3"/>
      <c r="J3254" s="3"/>
      <c r="K3254" s="3" t="str">
        <f aca="false">K$2190</f>
        <v>Desempenho dos estudantes na faixa dos 15 anos no Programa internacional de avaliação dos estudantes (Nota: 0-1000)</v>
      </c>
      <c r="L3254" s="3" t="str">
        <f aca="false">L$2190</f>
        <v>PISA</v>
      </c>
      <c r="M3254" s="3" t="str">
        <f aca="false">M$2190</f>
        <v>Pontuação de 0 a 1000</v>
      </c>
      <c r="N3254" s="5"/>
      <c r="O3254" s="3" t="n">
        <v>77.3851590106007</v>
      </c>
    </row>
    <row r="3255" customFormat="false" ht="15" hidden="false" customHeight="true" outlineLevel="0" collapsed="false">
      <c r="A3255" s="3" t="str">
        <f aca="false">A$2191</f>
        <v>Educação</v>
      </c>
      <c r="B3255" s="3" t="str">
        <f aca="false">B$2191</f>
        <v>Índice de Oportunidade da Educação</v>
      </c>
      <c r="C3255" s="3" t="n">
        <f aca="false">C$2191</f>
        <v>1</v>
      </c>
      <c r="D3255" s="3" t="s">
        <v>253</v>
      </c>
      <c r="E3255" s="3" t="n">
        <f aca="false">E$2191</f>
        <v>2015</v>
      </c>
      <c r="F3255" s="3" t="n">
        <f aca="false">F$2191</f>
        <v>2016</v>
      </c>
      <c r="G3255" s="3" t="n">
        <v>4.102087</v>
      </c>
      <c r="H3255" s="3"/>
      <c r="I3255" s="3"/>
      <c r="J3255" s="3"/>
      <c r="K3255" s="3" t="str">
        <f aca="false">K$2191</f>
        <v>Mede a qualidade das oportunidades educacionais oferecidas por municípios e estados (Nota: 0-10)</v>
      </c>
      <c r="L3255" s="3" t="str">
        <f aca="false">L$2191</f>
        <v>CLP/Metas</v>
      </c>
      <c r="M3255" s="3" t="str">
        <f aca="false">M$2191</f>
        <v>Pontuação de 0 a 10</v>
      </c>
      <c r="N3255" s="5"/>
      <c r="O3255" s="3" t="n">
        <v>39.9051551382931</v>
      </c>
    </row>
    <row r="3256" customFormat="false" ht="15" hidden="false" customHeight="true" outlineLevel="0" collapsed="false">
      <c r="A3256" s="3" t="str">
        <f aca="false">A$2192</f>
        <v>Educação</v>
      </c>
      <c r="B3256" s="3" t="str">
        <f aca="false">B$2192</f>
        <v>Taxa de Abandono do Ensino Fundamental</v>
      </c>
      <c r="C3256" s="3" t="n">
        <f aca="false">C$2192</f>
        <v>-1</v>
      </c>
      <c r="D3256" s="3" t="s">
        <v>253</v>
      </c>
      <c r="E3256" s="3" t="n">
        <f aca="false">E$2192</f>
        <v>2014</v>
      </c>
      <c r="F3256" s="3" t="n">
        <f aca="false">F$2192</f>
        <v>2016</v>
      </c>
      <c r="G3256" s="3" t="n">
        <v>7.60215960850599</v>
      </c>
      <c r="H3256" s="3"/>
      <c r="I3256" s="3"/>
      <c r="J3256" s="3"/>
      <c r="K3256" s="3" t="str">
        <f aca="false">K$2192</f>
        <v>Porcentagem dos alunos do ensino fundamental que abandonam os estudos</v>
      </c>
      <c r="L3256" s="3" t="str">
        <f aca="false">L$2192</f>
        <v>Portal Qedu</v>
      </c>
      <c r="M3256" s="3" t="str">
        <f aca="false">M$2192</f>
        <v>Porcentagem %</v>
      </c>
      <c r="N3256" s="5" t="str">
        <f aca="false">N$27</f>
        <v>A partir de 2017 o indicador Taxa de abandono do ensino fundamental foi substituído pelo Taxa de frequência líquida do ensino fundamental</v>
      </c>
      <c r="O3256" s="3" t="n">
        <v>24.0115904397854</v>
      </c>
    </row>
    <row r="3257" customFormat="false" ht="15" hidden="false" customHeight="true" outlineLevel="0" collapsed="false">
      <c r="A3257" s="3" t="str">
        <f aca="false">A$2193</f>
        <v>Educação</v>
      </c>
      <c r="B3257" s="3" t="str">
        <f aca="false">B$2193</f>
        <v>Taxa de Abandono do Ensino Médio</v>
      </c>
      <c r="C3257" s="3" t="n">
        <f aca="false">C$2193</f>
        <v>-1</v>
      </c>
      <c r="D3257" s="3" t="s">
        <v>253</v>
      </c>
      <c r="E3257" s="3" t="n">
        <f aca="false">E$2193</f>
        <v>2014</v>
      </c>
      <c r="F3257" s="3" t="n">
        <f aca="false">F$2193</f>
        <v>2016</v>
      </c>
      <c r="G3257" s="3" t="n">
        <v>12.6725411428362</v>
      </c>
      <c r="H3257" s="3"/>
      <c r="I3257" s="3"/>
      <c r="J3257" s="3"/>
      <c r="K3257" s="3" t="str">
        <f aca="false">K$2193</f>
        <v>Porcentagem dos alunos do ensino médio que abandonam os estudos.</v>
      </c>
      <c r="L3257" s="3" t="str">
        <f aca="false">L$2193</f>
        <v>Portal Qedu</v>
      </c>
      <c r="M3257" s="3" t="str">
        <f aca="false">M$2193</f>
        <v>Porcentagem %</v>
      </c>
      <c r="N3257" s="5" t="str">
        <f aca="false">N$28</f>
        <v>A partir de 2017 o indicador Taxa de abandono do ensino médio foi substituído pelo Taxa de frequência líquida do ensino médio</v>
      </c>
      <c r="O3257" s="3" t="n">
        <v>26.6959315807666</v>
      </c>
    </row>
    <row r="3258" customFormat="false" ht="15" hidden="false" customHeight="true" outlineLevel="0" collapsed="false">
      <c r="A3258" s="3" t="str">
        <f aca="false">A$2194</f>
        <v>Educação</v>
      </c>
      <c r="B3258" s="3" t="str">
        <f aca="false">B$2194</f>
        <v> Total</v>
      </c>
      <c r="C3258" s="3" t="n">
        <f aca="false">C$2194</f>
        <v>1</v>
      </c>
      <c r="D3258" s="3" t="s">
        <v>253</v>
      </c>
      <c r="E3258" s="3" t="n">
        <f aca="false">E$2194</f>
        <v>2016</v>
      </c>
      <c r="F3258" s="3" t="n">
        <f aca="false">F$2194</f>
        <v>2016</v>
      </c>
      <c r="G3258" s="3" t="n">
        <v>39.1530051437507</v>
      </c>
      <c r="H3258" s="3"/>
      <c r="I3258" s="3"/>
      <c r="J3258" s="3"/>
      <c r="K3258" s="3" t="str">
        <f aca="false">K$2194</f>
        <v>Nota obtida via normalização e ponderação de indicadores que variam de 0 a 100.</v>
      </c>
      <c r="L3258" s="3" t="str">
        <f aca="false">L$2194</f>
        <v>Tendências</v>
      </c>
      <c r="M3258" s="3" t="str">
        <f aca="false">M$2194</f>
        <v>Nota de 0 a 100</v>
      </c>
      <c r="N3258" s="5"/>
      <c r="O3258" s="3" t="n">
        <v>29.2949938050919</v>
      </c>
    </row>
    <row r="3259" customFormat="false" ht="15" hidden="false" customHeight="true" outlineLevel="0" collapsed="false">
      <c r="A3259" s="3" t="str">
        <f aca="false">A$2195</f>
        <v>Eficiência da Máquina Pública</v>
      </c>
      <c r="B3259" s="3" t="str">
        <f aca="false">B$2195</f>
        <v>Eficiência do Judiciário</v>
      </c>
      <c r="C3259" s="3" t="n">
        <f aca="false">C$2195</f>
        <v>-1</v>
      </c>
      <c r="D3259" s="3" t="s">
        <v>253</v>
      </c>
      <c r="E3259" s="3" t="n">
        <f aca="false">E$2195</f>
        <v>2014</v>
      </c>
      <c r="F3259" s="3" t="n">
        <f aca="false">F$2195</f>
        <v>2016</v>
      </c>
      <c r="G3259" s="3" t="n">
        <v>62.8220879017259</v>
      </c>
      <c r="H3259" s="3"/>
      <c r="I3259" s="3"/>
      <c r="J3259" s="3"/>
      <c r="K3259" s="3" t="str">
        <f aca="false">K$2195</f>
        <v>Taxa de congestionamento = 1 - (processos baixados)/(casos novos + casos pendentes)</v>
      </c>
      <c r="L3259" s="3" t="str">
        <f aca="false">L$2195</f>
        <v>Justiça em Números/CNJ</v>
      </c>
      <c r="M3259" s="3" t="str">
        <f aca="false">M$2195</f>
        <v>Porcentagem %</v>
      </c>
      <c r="N325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259" s="3" t="n">
        <v>36.7846581591387</v>
      </c>
    </row>
    <row r="3260" customFormat="false" ht="15" hidden="false" customHeight="true" outlineLevel="0" collapsed="false">
      <c r="A3260" s="3" t="str">
        <f aca="false">A$2196</f>
        <v>Eficiência da Máquina Pública</v>
      </c>
      <c r="B3260" s="3" t="str">
        <f aca="false">B$2196</f>
        <v>Custo do Executivo/PIB</v>
      </c>
      <c r="C3260" s="3" t="n">
        <f aca="false">C$2196</f>
        <v>-1</v>
      </c>
      <c r="D3260" s="3" t="s">
        <v>253</v>
      </c>
      <c r="E3260" s="3" t="n">
        <f aca="false">E$2196</f>
        <v>2015</v>
      </c>
      <c r="F3260" s="3" t="n">
        <f aca="false">F$2196</f>
        <v>2016</v>
      </c>
      <c r="G3260" s="3" t="n">
        <v>2.03925278958574</v>
      </c>
      <c r="H3260" s="3"/>
      <c r="I3260" s="3"/>
      <c r="J3260" s="3"/>
      <c r="K3260" s="3" t="str">
        <f aca="false">K$2196</f>
        <v>Recursos públicos alocados na administração direta / PIB</v>
      </c>
      <c r="L3260" s="3" t="str">
        <f aca="false">L$2196</f>
        <v>FINBRA/Siconfi</v>
      </c>
      <c r="M3260" s="3" t="str">
        <f aca="false">M$2196</f>
        <v>Porcentagem %</v>
      </c>
      <c r="N3260" s="3" t="str">
        <f aca="false">N$61</f>
        <v>O PIB utilizado para cálculo é estimado pela Tendências</v>
      </c>
      <c r="O3260" s="3" t="n">
        <v>77.8192629293165</v>
      </c>
    </row>
    <row r="3261" customFormat="false" ht="15" hidden="false" customHeight="true" outlineLevel="0" collapsed="false">
      <c r="A3261" s="3" t="str">
        <f aca="false">A$2197</f>
        <v>Eficiência da Máquina Pública</v>
      </c>
      <c r="B3261" s="3" t="str">
        <f aca="false">B$2197</f>
        <v>Custo do Judiciário/PIB</v>
      </c>
      <c r="C3261" s="3" t="n">
        <f aca="false">C$2197</f>
        <v>-1</v>
      </c>
      <c r="D3261" s="3" t="s">
        <v>253</v>
      </c>
      <c r="E3261" s="3" t="n">
        <f aca="false">E$2197</f>
        <v>2015</v>
      </c>
      <c r="F3261" s="3" t="n">
        <f aca="false">F$2197</f>
        <v>2016</v>
      </c>
      <c r="G3261" s="3" t="n">
        <v>1.69081043584129</v>
      </c>
      <c r="H3261" s="3"/>
      <c r="I3261" s="3"/>
      <c r="J3261" s="3"/>
      <c r="K3261" s="3" t="str">
        <f aca="false">K$2197</f>
        <v>Recursos públicos alocados no judiciário / PIB</v>
      </c>
      <c r="L3261" s="3" t="str">
        <f aca="false">L$2197</f>
        <v>FINBRA/Siconfi</v>
      </c>
      <c r="M3261" s="3" t="str">
        <f aca="false">M$2197</f>
        <v>Porcentagem %</v>
      </c>
      <c r="N3261" s="3" t="str">
        <f aca="false">N$63</f>
        <v>O PIB utilizado para cálculo é estimado pela Tendências. O Distrito Federal não é válido nesse indicador.</v>
      </c>
      <c r="O3261" s="3" t="n">
        <v>77.5590065306564</v>
      </c>
    </row>
    <row r="3262" customFormat="false" ht="15" hidden="false" customHeight="true" outlineLevel="0" collapsed="false">
      <c r="A3262" s="3" t="str">
        <f aca="false">A$2198</f>
        <v>Eficiência da Máquina Pública</v>
      </c>
      <c r="B3262" s="3" t="str">
        <f aca="false">B$2198</f>
        <v>Custo do Legislativo/PIB</v>
      </c>
      <c r="C3262" s="3" t="n">
        <f aca="false">C$2198</f>
        <v>-1</v>
      </c>
      <c r="D3262" s="3" t="s">
        <v>253</v>
      </c>
      <c r="E3262" s="3" t="n">
        <f aca="false">E$2198</f>
        <v>2015</v>
      </c>
      <c r="F3262" s="3" t="n">
        <f aca="false">F$2198</f>
        <v>2016</v>
      </c>
      <c r="G3262" s="3" t="n">
        <v>0.95567646639151</v>
      </c>
      <c r="H3262" s="3"/>
      <c r="I3262" s="3"/>
      <c r="J3262" s="3"/>
      <c r="K3262" s="3" t="str">
        <f aca="false">K$2198</f>
        <v>Recursos públicos alocados no legislativo / PIB</v>
      </c>
      <c r="L3262" s="3" t="str">
        <f aca="false">L$2198</f>
        <v>FINBRA/Siconfi</v>
      </c>
      <c r="M3262" s="3" t="str">
        <f aca="false">M$2198</f>
        <v>Porcentagem %</v>
      </c>
      <c r="N3262" s="3" t="str">
        <f aca="false">N$64</f>
        <v>O PIB utilizado para cálculo é estimado pela Tendências</v>
      </c>
      <c r="O3262" s="3" t="n">
        <v>55.0826031127634</v>
      </c>
    </row>
    <row r="3263" customFormat="false" ht="15" hidden="false" customHeight="true" outlineLevel="0" collapsed="false">
      <c r="A3263" s="3" t="str">
        <f aca="false">A$2199</f>
        <v>Eficiência da Máquina Pública</v>
      </c>
      <c r="B3263" s="3" t="str">
        <f aca="false">B$2199</f>
        <v>Índice de Transparência</v>
      </c>
      <c r="C3263" s="3" t="n">
        <f aca="false">C$2199</f>
        <v>1</v>
      </c>
      <c r="D3263" s="3" t="s">
        <v>253</v>
      </c>
      <c r="E3263" s="3" t="n">
        <f aca="false">E$2199</f>
        <v>2014</v>
      </c>
      <c r="F3263" s="3" t="n">
        <f aca="false">F$2199</f>
        <v>2016</v>
      </c>
      <c r="G3263" s="3" t="n">
        <v>5.08</v>
      </c>
      <c r="H3263" s="3"/>
      <c r="I3263" s="3"/>
      <c r="J3263" s="3"/>
      <c r="K3263" s="3" t="str">
        <f aca="false">K$2199</f>
        <v>Avaliação dos portais de acesso a informações de gastos estaduais (Nota: 0-10)</v>
      </c>
      <c r="L3263" s="3" t="str">
        <f aca="false">L$2199</f>
        <v>Associação Contas Abertas</v>
      </c>
      <c r="M3263" s="3" t="str">
        <f aca="false">M$2199</f>
        <v>Pontuação de 0 a 10</v>
      </c>
      <c r="N3263" s="3" t="str">
        <f aca="false">N$62</f>
        <v>A partir da edição de 2018, ou seja, do dado de 2016, passou a ser usado a avaliação Escala Brasil Transparente</v>
      </c>
      <c r="O3263" s="3" t="n">
        <v>52.1578298397041</v>
      </c>
    </row>
    <row r="3264" customFormat="false" ht="15" hidden="false" customHeight="true" outlineLevel="0" collapsed="false">
      <c r="A3264" s="3" t="str">
        <f aca="false">A$2200</f>
        <v>Eficiência da Máquina Pública</v>
      </c>
      <c r="B3264" s="3" t="str">
        <f aca="false">B$2200</f>
        <v>% Servidores Comissionados</v>
      </c>
      <c r="C3264" s="3" t="n">
        <f aca="false">C$2200</f>
        <v>-1</v>
      </c>
      <c r="D3264" s="3" t="s">
        <v>253</v>
      </c>
      <c r="E3264" s="3" t="n">
        <f aca="false">E$2200</f>
        <v>2014</v>
      </c>
      <c r="F3264" s="3" t="n">
        <f aca="false">F$2200</f>
        <v>2016</v>
      </c>
      <c r="G3264" s="3" t="n">
        <v>5.38645853103056</v>
      </c>
      <c r="H3264" s="3"/>
      <c r="I3264" s="3"/>
      <c r="J3264" s="3"/>
      <c r="K3264" s="3" t="str">
        <f aca="false">K$2200</f>
        <v>% de cargos comissionados no total de cargos públicos</v>
      </c>
      <c r="L3264" s="3" t="str">
        <f aca="false">L$2200</f>
        <v>IBGE/Estadic</v>
      </c>
      <c r="M3264" s="3" t="str">
        <f aca="false">M$2200</f>
        <v>Porcentagem %</v>
      </c>
      <c r="N3264" s="5"/>
      <c r="O3264" s="3" t="n">
        <v>70.9337470714182</v>
      </c>
    </row>
    <row r="3265" customFormat="false" ht="15" hidden="false" customHeight="true" outlineLevel="0" collapsed="false">
      <c r="A3265" s="3" t="str">
        <f aca="false">A$2201</f>
        <v>Eficiência da Máquina Pública</v>
      </c>
      <c r="B3265" s="3" t="str">
        <f aca="false">B$2201</f>
        <v> Total</v>
      </c>
      <c r="C3265" s="3" t="n">
        <f aca="false">C$2201</f>
        <v>1</v>
      </c>
      <c r="D3265" s="3" t="s">
        <v>253</v>
      </c>
      <c r="E3265" s="3" t="n">
        <f aca="false">E$2201</f>
        <v>2016</v>
      </c>
      <c r="F3265" s="3" t="n">
        <f aca="false">F$2201</f>
        <v>2016</v>
      </c>
      <c r="G3265" s="3" t="n">
        <v>60.6953474717817</v>
      </c>
      <c r="H3265" s="3"/>
      <c r="I3265" s="3"/>
      <c r="J3265" s="3"/>
      <c r="K3265" s="3" t="str">
        <f aca="false">K$2201</f>
        <v>Nota obtida via normalização e ponderação de indicadores que variam de 0 a 100.</v>
      </c>
      <c r="L3265" s="3" t="str">
        <f aca="false">L$2201</f>
        <v>Tendências</v>
      </c>
      <c r="M3265" s="3" t="str">
        <f aca="false">M$2201</f>
        <v>Nota de 0 a 100</v>
      </c>
      <c r="N3265" s="5"/>
      <c r="O3265" s="3" t="n">
        <v>56.6640751538609</v>
      </c>
    </row>
    <row r="3266" customFormat="false" ht="15" hidden="false" customHeight="true" outlineLevel="0" collapsed="false">
      <c r="A3266" s="3" t="str">
        <f aca="false">A$2202</f>
        <v>Infraestrutura</v>
      </c>
      <c r="B3266" s="3" t="str">
        <f aca="false">B$2202</f>
        <v>Acessibilidade do Serviço de Telecomunicações</v>
      </c>
      <c r="C3266" s="3" t="n">
        <f aca="false">C$2202</f>
        <v>1</v>
      </c>
      <c r="D3266" s="3" t="s">
        <v>253</v>
      </c>
      <c r="E3266" s="3" t="n">
        <f aca="false">E$2202</f>
        <v>2015</v>
      </c>
      <c r="F3266" s="3" t="n">
        <f aca="false">F$2202</f>
        <v>2016</v>
      </c>
      <c r="G3266" s="3" t="n">
        <v>124.688164808417</v>
      </c>
      <c r="H3266" s="3"/>
      <c r="I3266" s="3"/>
      <c r="J3266" s="3"/>
      <c r="K3266" s="3" t="str">
        <f aca="false">K$2202</f>
        <v>Densidade de acessos por 100 habitantes (telefonia móvel e banda larga*)</v>
      </c>
      <c r="L3266" s="3" t="str">
        <f aca="false">L$2202</f>
        <v>ANATEL</v>
      </c>
      <c r="M3266" s="3" t="str">
        <f aca="false">M$2202</f>
        <v>Acessos por 100 mil habitantes</v>
      </c>
      <c r="N3266" s="5"/>
      <c r="O3266" s="3" t="n">
        <v>27.7788186084998</v>
      </c>
    </row>
    <row r="3267" customFormat="false" ht="15" hidden="false" customHeight="true" outlineLevel="0" collapsed="false">
      <c r="A3267" s="3" t="str">
        <f aca="false">A$2203</f>
        <v>Infraestrutura</v>
      </c>
      <c r="B3267" s="3" t="str">
        <f aca="false">B$2203</f>
        <v>Custo de Combustíveis</v>
      </c>
      <c r="C3267" s="3" t="n">
        <f aca="false">C$2203</f>
        <v>-1</v>
      </c>
      <c r="D3267" s="3" t="s">
        <v>253</v>
      </c>
      <c r="E3267" s="3" t="n">
        <f aca="false">E$2203</f>
        <v>2015</v>
      </c>
      <c r="F3267" s="3" t="n">
        <f aca="false">F$2203</f>
        <v>2016</v>
      </c>
      <c r="G3267" s="3" t="n">
        <v>2.88537232164717</v>
      </c>
      <c r="H3267" s="3"/>
      <c r="I3267" s="3"/>
      <c r="J3267" s="3"/>
      <c r="K3267" s="3" t="str">
        <f aca="false">K$2203</f>
        <v>Preço pago em reais por consumidores finais (etanol, gasolina e diesel)</v>
      </c>
      <c r="L3267" s="3" t="str">
        <f aca="false">L$2203</f>
        <v>ANP</v>
      </c>
      <c r="M3267" s="3" t="str">
        <f aca="false">M$2203</f>
        <v>Reais (R$)</v>
      </c>
      <c r="N3267" s="5" t="str">
        <f aca="false">N$6</f>
        <v>A partir da edição de 2018, ou seja, do dado de 2017 o preço pago passou a ser ponderado pela participação dos combustíveis no consumo total.</v>
      </c>
      <c r="O3267" s="3" t="n">
        <v>93.2941519619611</v>
      </c>
    </row>
    <row r="3268" customFormat="false" ht="15" hidden="false" customHeight="true" outlineLevel="0" collapsed="false">
      <c r="A3268" s="3" t="str">
        <f aca="false">A$2204</f>
        <v>Infraestrutura</v>
      </c>
      <c r="B3268" s="3" t="str">
        <f aca="false">B$2204</f>
        <v>Custo de Saneamento Básico</v>
      </c>
      <c r="C3268" s="3" t="n">
        <f aca="false">C$2204</f>
        <v>-1</v>
      </c>
      <c r="D3268" s="3" t="s">
        <v>253</v>
      </c>
      <c r="E3268" s="3" t="n">
        <f aca="false">E$2204</f>
        <v>2014</v>
      </c>
      <c r="F3268" s="3" t="n">
        <f aca="false">F$2204</f>
        <v>2016</v>
      </c>
      <c r="G3268" s="3" t="n">
        <v>2.83</v>
      </c>
      <c r="H3268" s="3"/>
      <c r="I3268" s="3"/>
      <c r="J3268" s="3"/>
      <c r="K3268" s="3" t="str">
        <f aca="false">K$2204</f>
        <v>Tarifa média praticada pelo serviço de tratamento e distribuição</v>
      </c>
      <c r="L3268" s="3" t="str">
        <f aca="false">L$2204</f>
        <v>SNIS</v>
      </c>
      <c r="M3268" s="3" t="str">
        <f aca="false">M$2204</f>
        <v>Reais ($) por m3</v>
      </c>
      <c r="N3268" s="5"/>
      <c r="O3268" s="3" t="n">
        <v>59.9290780141844</v>
      </c>
    </row>
    <row r="3269" customFormat="false" ht="15" hidden="false" customHeight="true" outlineLevel="0" collapsed="false">
      <c r="A3269" s="3" t="str">
        <f aca="false">A$2205</f>
        <v>Infraestrutura</v>
      </c>
      <c r="B3269" s="3" t="str">
        <f aca="false">B$2205</f>
        <v>Disponibilidade de Voos Diretos</v>
      </c>
      <c r="C3269" s="3" t="n">
        <f aca="false">C$2205</f>
        <v>1</v>
      </c>
      <c r="D3269" s="3" t="s">
        <v>253</v>
      </c>
      <c r="E3269" s="3" t="n">
        <f aca="false">E$2205</f>
        <v>2015</v>
      </c>
      <c r="F3269" s="3" t="n">
        <f aca="false">F$2205</f>
        <v>2016</v>
      </c>
      <c r="G3269" s="3" t="n">
        <v>6434</v>
      </c>
      <c r="H3269" s="3"/>
      <c r="I3269" s="3"/>
      <c r="J3269" s="3"/>
      <c r="K3269" s="3" t="str">
        <f aca="false">K$2205</f>
        <v>Número de voos diretos</v>
      </c>
      <c r="L3269" s="3" t="str">
        <f aca="false">L$2205</f>
        <v>ANAC</v>
      </c>
      <c r="M3269" s="3" t="str">
        <f aca="false">M$2205</f>
        <v>Número de voos</v>
      </c>
      <c r="N3269" s="5"/>
      <c r="O3269" s="3" t="n">
        <v>2.03350085074633</v>
      </c>
    </row>
    <row r="3270" customFormat="false" ht="15" hidden="false" customHeight="true" outlineLevel="0" collapsed="false">
      <c r="A3270" s="3" t="str">
        <f aca="false">A$2206</f>
        <v>Infraestrutura</v>
      </c>
      <c r="B3270" s="3" t="str">
        <f aca="false">B$2206</f>
        <v>Acesso à Energia Elétrica</v>
      </c>
      <c r="C3270" s="3" t="n">
        <f aca="false">C$2206</f>
        <v>1</v>
      </c>
      <c r="D3270" s="3" t="s">
        <v>253</v>
      </c>
      <c r="E3270" s="3" t="n">
        <f aca="false">E$2206</f>
        <v>2014</v>
      </c>
      <c r="F3270" s="3" t="n">
        <f aca="false">F$2206</f>
        <v>2016</v>
      </c>
      <c r="G3270" s="3" t="n">
        <v>99.8361998361998</v>
      </c>
      <c r="H3270" s="3"/>
      <c r="I3270" s="3"/>
      <c r="J3270" s="3"/>
      <c r="K3270" s="3" t="str">
        <f aca="false">K$2206</f>
        <v>Proporção de domicílios com acesso a energia elétrica (iluminação elétrica).</v>
      </c>
      <c r="L3270" s="3" t="str">
        <f aca="false">L$2206</f>
        <v>PNADc /IBGE</v>
      </c>
      <c r="M3270" s="3" t="str">
        <f aca="false">M$2206</f>
        <v>Porcentagem %</v>
      </c>
      <c r="N3270" s="5"/>
      <c r="O3270" s="3" t="n">
        <v>97.3440973440974</v>
      </c>
    </row>
    <row r="3271" customFormat="false" ht="15" hidden="false" customHeight="true" outlineLevel="0" collapsed="false">
      <c r="A3271" s="3" t="str">
        <f aca="false">A$2207</f>
        <v>Infraestrutura</v>
      </c>
      <c r="B3271" s="3" t="str">
        <f aca="false">B$2207</f>
        <v>Custo da Energia Elétrica</v>
      </c>
      <c r="C3271" s="3" t="n">
        <f aca="false">C$2207</f>
        <v>-1</v>
      </c>
      <c r="D3271" s="3" t="s">
        <v>253</v>
      </c>
      <c r="E3271" s="3" t="n">
        <f aca="false">E$2207</f>
        <v>2015</v>
      </c>
      <c r="F3271" s="3" t="n">
        <f aca="false">F$2207</f>
        <v>2016</v>
      </c>
      <c r="G3271" s="3" t="n">
        <v>509.869774573975</v>
      </c>
      <c r="H3271" s="3"/>
      <c r="I3271" s="3"/>
      <c r="J3271" s="3"/>
      <c r="K3271" s="3" t="str">
        <f aca="false">K$2207</f>
        <v>Tarifa média praticada para o consumo comercial, residencial e industrial.</v>
      </c>
      <c r="L3271" s="3" t="str">
        <f aca="false">L$2207</f>
        <v>ANEEL</v>
      </c>
      <c r="M3271" s="3" t="str">
        <f aca="false">M$2207</f>
        <v>Reais (R$) por MWh</v>
      </c>
      <c r="N3271" s="5"/>
      <c r="O3271" s="3" t="n">
        <v>51.7313081346201</v>
      </c>
    </row>
    <row r="3272" customFormat="false" ht="15" hidden="false" customHeight="true" outlineLevel="0" collapsed="false">
      <c r="A3272" s="3" t="str">
        <f aca="false">A$2208</f>
        <v>Infraestrutura</v>
      </c>
      <c r="B3272" s="3" t="str">
        <f aca="false">B$2208</f>
        <v>Qualidade da Energia Elétrica</v>
      </c>
      <c r="C3272" s="3" t="n">
        <f aca="false">C$2208</f>
        <v>-1</v>
      </c>
      <c r="D3272" s="3" t="s">
        <v>253</v>
      </c>
      <c r="E3272" s="3" t="n">
        <f aca="false">E$2208</f>
        <v>2015</v>
      </c>
      <c r="F3272" s="3" t="n">
        <f aca="false">F$2208</f>
        <v>2016</v>
      </c>
      <c r="G3272" s="3" t="n">
        <v>0.658456671009383</v>
      </c>
      <c r="H3272" s="3"/>
      <c r="I3272" s="3"/>
      <c r="J3272" s="3"/>
      <c r="K3272" s="3" t="str">
        <f aca="false">K$2208</f>
        <v>O indicador aponta o Desempenho Global de Continuidade, que considera a duração e frequência de interrupções no serviço de energia.</v>
      </c>
      <c r="L3272" s="3" t="str">
        <f aca="false">L$2208</f>
        <v>ANEEL</v>
      </c>
      <c r="M3272" s="3" t="str">
        <f aca="false">M$2208</f>
        <v>Pontuação</v>
      </c>
      <c r="N3272" s="5"/>
      <c r="O3272" s="3" t="n">
        <v>99.496626725632</v>
      </c>
    </row>
    <row r="3273" customFormat="false" ht="15" hidden="false" customHeight="true" outlineLevel="0" collapsed="false">
      <c r="A3273" s="3" t="str">
        <f aca="false">A$2209</f>
        <v>Infraestrutura</v>
      </c>
      <c r="B3273" s="3" t="str">
        <f aca="false">B$2209</f>
        <v>Mobilidade Urbana</v>
      </c>
      <c r="C3273" s="3" t="n">
        <f aca="false">C$2209</f>
        <v>-1</v>
      </c>
      <c r="D3273" s="3" t="s">
        <v>253</v>
      </c>
      <c r="E3273" s="3" t="n">
        <f aca="false">E$2209</f>
        <v>2014</v>
      </c>
      <c r="F3273" s="3" t="n">
        <f aca="false">F$2209</f>
        <v>2016</v>
      </c>
      <c r="G3273" s="3" t="n">
        <v>25.9032302445255</v>
      </c>
      <c r="H3273" s="3"/>
      <c r="I3273" s="3"/>
      <c r="J3273" s="3"/>
      <c r="K3273" s="3" t="str">
        <f aca="false">K$2209</f>
        <v>Tempo gasto no trajeto entre casa e trabalho (minutos)</v>
      </c>
      <c r="L3273" s="3" t="str">
        <f aca="false">L$2209</f>
        <v>PNADc /IBGE</v>
      </c>
      <c r="M3273" s="3" t="str">
        <f aca="false">M$2209</f>
        <v>Minutos</v>
      </c>
      <c r="N3273" s="5"/>
      <c r="O3273" s="3" t="n">
        <v>78.268028707041</v>
      </c>
    </row>
    <row r="3274" customFormat="false" ht="15" hidden="false" customHeight="true" outlineLevel="0" collapsed="false">
      <c r="A3274" s="3" t="str">
        <f aca="false">A$2210</f>
        <v>Infraestrutura</v>
      </c>
      <c r="B3274" s="3" t="str">
        <f aca="false">B$2210</f>
        <v>Qualidade das Rodovias</v>
      </c>
      <c r="C3274" s="3" t="n">
        <f aca="false">C$2210</f>
        <v>1</v>
      </c>
      <c r="D3274" s="3" t="s">
        <v>253</v>
      </c>
      <c r="E3274" s="3" t="n">
        <f aca="false">E$2210</f>
        <v>2015</v>
      </c>
      <c r="F3274" s="3" t="n">
        <f aca="false">F$2210</f>
        <v>2016</v>
      </c>
      <c r="G3274" s="3" t="n">
        <v>3.36918429003021</v>
      </c>
      <c r="H3274" s="3"/>
      <c r="I3274" s="3"/>
      <c r="J3274" s="3"/>
      <c r="K3274" s="3" t="str">
        <f aca="false">K$2210</f>
        <v>Avaliação das condições das vias rodoviárias (nota entre 1 (ruim) a 5 (ótimo) ponderada pela extensão pesquisada)</v>
      </c>
      <c r="L3274" s="3" t="str">
        <f aca="false">L$2210</f>
        <v>CNT</v>
      </c>
      <c r="M3274" s="3" t="str">
        <f aca="false">M$2210</f>
        <v>Pontuação de 1 a 5</v>
      </c>
      <c r="N3274" s="5"/>
      <c r="O3274" s="3" t="n">
        <v>52.5131574914915</v>
      </c>
    </row>
    <row r="3275" customFormat="false" ht="15" hidden="false" customHeight="true" outlineLevel="0" collapsed="false">
      <c r="A3275" s="3" t="str">
        <f aca="false">A$2211</f>
        <v>Infraestrutura</v>
      </c>
      <c r="B3275" s="3" t="str">
        <f aca="false">B$2211</f>
        <v>Qualidade do Serviço de Telecomunicações</v>
      </c>
      <c r="C3275" s="3" t="n">
        <f aca="false">C$2211</f>
        <v>1</v>
      </c>
      <c r="D3275" s="3" t="s">
        <v>253</v>
      </c>
      <c r="E3275" s="3" t="n">
        <f aca="false">E$2211</f>
        <v>2015</v>
      </c>
      <c r="F3275" s="3" t="n">
        <f aca="false">F$2211</f>
        <v>2016</v>
      </c>
      <c r="G3275" s="3" t="n">
        <v>69.6</v>
      </c>
      <c r="H3275" s="3"/>
      <c r="I3275" s="3"/>
      <c r="J3275" s="3"/>
      <c r="K3275" s="3" t="str">
        <f aca="false">K$2211</f>
        <v>Média do ranking de banda larga fixa e do de telefonia móvel (percentual de indicadores com cumprimento de metas)</v>
      </c>
      <c r="L3275" s="3" t="str">
        <f aca="false">L$2211</f>
        <v>ANATEL</v>
      </c>
      <c r="M3275" s="3" t="str">
        <f aca="false">M$2211</f>
        <v>Porcentagem %</v>
      </c>
      <c r="N3275" s="5"/>
      <c r="O3275" s="3" t="n">
        <v>93.3333333333333</v>
      </c>
    </row>
    <row r="3276" customFormat="false" ht="15" hidden="false" customHeight="true" outlineLevel="0" collapsed="false">
      <c r="A3276" s="3" t="str">
        <f aca="false">A$2212</f>
        <v>Infraestrutura</v>
      </c>
      <c r="B3276" s="3" t="str">
        <f aca="false">B$2212</f>
        <v> Total</v>
      </c>
      <c r="C3276" s="3" t="n">
        <f aca="false">C$2212</f>
        <v>1</v>
      </c>
      <c r="D3276" s="3" t="s">
        <v>253</v>
      </c>
      <c r="E3276" s="3" t="n">
        <f aca="false">E$2212</f>
        <v>2016</v>
      </c>
      <c r="F3276" s="3" t="n">
        <f aca="false">F$2212</f>
        <v>2016</v>
      </c>
      <c r="G3276" s="3" t="n">
        <v>64.6768955555121</v>
      </c>
      <c r="H3276" s="3"/>
      <c r="I3276" s="3"/>
      <c r="J3276" s="3"/>
      <c r="K3276" s="3" t="str">
        <f aca="false">K$2212</f>
        <v>Nota obtida via normalização e ponderação de indicadores que variam de 0 a 100.</v>
      </c>
      <c r="L3276" s="3" t="str">
        <f aca="false">L$2212</f>
        <v>Tendências</v>
      </c>
      <c r="M3276" s="3" t="str">
        <f aca="false">M$2212</f>
        <v>Nota de 0 a 100</v>
      </c>
      <c r="N3276" s="5"/>
      <c r="O3276" s="3" t="n">
        <v>73.8591944982367</v>
      </c>
    </row>
    <row r="3277" customFormat="false" ht="15" hidden="false" customHeight="true" outlineLevel="0" collapsed="false">
      <c r="A3277" s="3" t="str">
        <f aca="false">A$2213</f>
        <v>Inovação</v>
      </c>
      <c r="B3277" s="3" t="str">
        <f aca="false">B$2213</f>
        <v>Produção Acadêmica</v>
      </c>
      <c r="C3277" s="3" t="n">
        <f aca="false">C$2213</f>
        <v>1</v>
      </c>
      <c r="D3277" s="3" t="s">
        <v>253</v>
      </c>
      <c r="E3277" s="3" t="n">
        <f aca="false">E$2213</f>
        <v>2014</v>
      </c>
      <c r="F3277" s="3" t="n">
        <f aca="false">F$2213</f>
        <v>2016</v>
      </c>
      <c r="G3277" s="3" t="n">
        <v>0.661088029316848</v>
      </c>
      <c r="H3277" s="3"/>
      <c r="I3277" s="3"/>
      <c r="J3277" s="3"/>
      <c r="K3277" s="3" t="str">
        <f aca="false">K$2213</f>
        <v>Total de documentos publicados em periódicos acadêmicos indexados no Scopus em relação à população total.</v>
      </c>
      <c r="L3277" s="3" t="str">
        <f aca="false">L$2213</f>
        <v>SCImago IR</v>
      </c>
      <c r="M3277" s="3" t="str">
        <f aca="false">M$2213</f>
        <v>Artigos por 1 milhão de habitantes</v>
      </c>
      <c r="N3277" s="5"/>
      <c r="O3277" s="3" t="n">
        <v>56.259027342313</v>
      </c>
    </row>
    <row r="3278" customFormat="false" ht="15" hidden="false" customHeight="true" outlineLevel="0" collapsed="false">
      <c r="A3278" s="3" t="str">
        <f aca="false">A$2214</f>
        <v>Inovação</v>
      </c>
      <c r="B3278" s="3" t="str">
        <f aca="false">B$2214</f>
        <v>Investimentos Públicos em P&amp;D</v>
      </c>
      <c r="C3278" s="3" t="n">
        <f aca="false">C$2214</f>
        <v>1</v>
      </c>
      <c r="D3278" s="3" t="s">
        <v>253</v>
      </c>
      <c r="E3278" s="3" t="n">
        <f aca="false">E$2214</f>
        <v>2013</v>
      </c>
      <c r="F3278" s="3" t="n">
        <f aca="false">F$2214</f>
        <v>2016</v>
      </c>
      <c r="G3278" s="3" t="n">
        <v>0.141547467503563</v>
      </c>
      <c r="H3278" s="3"/>
      <c r="I3278" s="3"/>
      <c r="J3278" s="3"/>
      <c r="K3278" s="3" t="str">
        <f aca="false">K$2214</f>
        <v>Participação de Investimento público em P&amp;D no PIB estadual</v>
      </c>
      <c r="L3278" s="3" t="str">
        <f aca="false">L$2214</f>
        <v>Min.CT&amp;I</v>
      </c>
      <c r="M3278" s="3" t="str">
        <f aca="false">M$2214</f>
        <v>Porcentagem %</v>
      </c>
      <c r="N3278" s="5" t="str">
        <f aca="false">N$68</f>
        <v>O PIB utilizado é o oficial divulgado pelo IBGE</v>
      </c>
      <c r="O3278" s="3" t="n">
        <v>23.6218664666573</v>
      </c>
    </row>
    <row r="3279" customFormat="false" ht="15" hidden="false" customHeight="true" outlineLevel="0" collapsed="false">
      <c r="A3279" s="3" t="str">
        <f aca="false">A$2215</f>
        <v>Inovação</v>
      </c>
      <c r="B3279" s="3" t="str">
        <f aca="false">B$2215</f>
        <v>Patentes</v>
      </c>
      <c r="C3279" s="3" t="n">
        <f aca="false">C$2215</f>
        <v>1</v>
      </c>
      <c r="D3279" s="3" t="s">
        <v>253</v>
      </c>
      <c r="E3279" s="3" t="n">
        <f aca="false">E$2215</f>
        <v>2012</v>
      </c>
      <c r="F3279" s="3" t="n">
        <f aca="false">F$2215</f>
        <v>2016</v>
      </c>
      <c r="G3279" s="3" t="n">
        <v>0</v>
      </c>
      <c r="H3279" s="3"/>
      <c r="I3279" s="3"/>
      <c r="J3279" s="3"/>
      <c r="K3279" s="3" t="str">
        <f aca="false">K$2215</f>
        <v>Total de concessões de patentes, englobando os tipos: "Patente de Invenção", "Modelo de Utilidade" e "Certificado de Adição" em relação ao PIB.</v>
      </c>
      <c r="L3279" s="3" t="str">
        <f aca="false">L$2215</f>
        <v>INPI</v>
      </c>
      <c r="M3279" s="3" t="str">
        <f aca="false">M$2215</f>
        <v>Patentes pelo PIB em 1 bilhão de reais</v>
      </c>
      <c r="N3279" s="3" t="str">
        <f aca="false">N$69</f>
        <v>O PIB utilizado para cálculo é estimado pela Tendências</v>
      </c>
      <c r="O3279" s="3" t="n">
        <v>0</v>
      </c>
    </row>
    <row r="3280" customFormat="false" ht="15" hidden="false" customHeight="true" outlineLevel="0" collapsed="false">
      <c r="A3280" s="3" t="str">
        <f aca="false">A$2216</f>
        <v>Inovação</v>
      </c>
      <c r="B3280" s="3" t="str">
        <f aca="false">B$2216</f>
        <v> Total</v>
      </c>
      <c r="C3280" s="3" t="n">
        <f aca="false">C$2216</f>
        <v>1</v>
      </c>
      <c r="D3280" s="3" t="s">
        <v>253</v>
      </c>
      <c r="E3280" s="3" t="n">
        <f aca="false">E$2216</f>
        <v>2016</v>
      </c>
      <c r="F3280" s="3" t="n">
        <f aca="false">F$2216</f>
        <v>2016</v>
      </c>
      <c r="G3280" s="3" t="n">
        <v>28.2845607977196</v>
      </c>
      <c r="H3280" s="3"/>
      <c r="I3280" s="3"/>
      <c r="J3280" s="3"/>
      <c r="K3280" s="3" t="str">
        <f aca="false">K$2216</f>
        <v>Nota obtida via normalização e ponderação de indicadores que variam de 0 a 100.</v>
      </c>
      <c r="L3280" s="3" t="str">
        <f aca="false">L$2216</f>
        <v>Tendências</v>
      </c>
      <c r="M3280" s="3" t="str">
        <f aca="false">M$2216</f>
        <v>Nota de 0 a 100</v>
      </c>
      <c r="N3280" s="5"/>
      <c r="O3280" s="3" t="n">
        <v>30.9766664149495</v>
      </c>
    </row>
    <row r="3281" customFormat="false" ht="15.75" hidden="false" customHeight="true" outlineLevel="0" collapsed="false">
      <c r="A3281" s="3" t="str">
        <f aca="false">A$2217</f>
        <v>Potencial de Mercado</v>
      </c>
      <c r="B3281" s="3" t="str">
        <f aca="false">B$2217</f>
        <v>Tamanho de mercado</v>
      </c>
      <c r="C3281" s="3" t="n">
        <f aca="false">C$2217</f>
        <v>1</v>
      </c>
      <c r="D3281" s="3" t="s">
        <v>253</v>
      </c>
      <c r="E3281" s="3" t="n">
        <f aca="false">E$2217</f>
        <v>2015</v>
      </c>
      <c r="F3281" s="3" t="n">
        <f aca="false">F$2217</f>
        <v>2016</v>
      </c>
      <c r="G3281" s="3" t="n">
        <v>36.9535527158915</v>
      </c>
      <c r="H3281" s="3"/>
      <c r="I3281" s="3"/>
      <c r="J3281" s="3"/>
      <c r="K3281" s="3" t="str">
        <f aca="false">K$2217</f>
        <v>Produto Interno Bruto (PIB) real a preços de 2013</v>
      </c>
      <c r="L3281" s="3" t="str">
        <f aca="false">L$2217</f>
        <v>IBGE/IBCR/CAGED</v>
      </c>
      <c r="M3281" s="3" t="str">
        <f aca="false">M$2217</f>
        <v>Reais a preços de 2013</v>
      </c>
      <c r="N3281" s="5" t="str">
        <f aca="false">N$2</f>
        <v>O PIB utilizado para cálculo é estimado pela Tendências</v>
      </c>
      <c r="O3281" s="3" t="n">
        <v>2.30186227386321</v>
      </c>
    </row>
    <row r="3282" customFormat="false" ht="15" hidden="false" customHeight="true" outlineLevel="0" collapsed="false">
      <c r="A3282" s="3" t="str">
        <f aca="false">A$2218</f>
        <v>Potencial de Mercado</v>
      </c>
      <c r="B3282" s="3" t="str">
        <f aca="false">B$2218</f>
        <v>Taxa de crescimento</v>
      </c>
      <c r="C3282" s="3" t="n">
        <f aca="false">C$2218</f>
        <v>1</v>
      </c>
      <c r="D3282" s="3" t="s">
        <v>253</v>
      </c>
      <c r="E3282" s="3" t="n">
        <f aca="false">E$2218</f>
        <v>2015</v>
      </c>
      <c r="F3282" s="3" t="n">
        <f aca="false">F$2218</f>
        <v>2016</v>
      </c>
      <c r="G3282" s="3" t="n">
        <v>2.95443607101113</v>
      </c>
      <c r="H3282" s="3"/>
      <c r="I3282" s="3"/>
      <c r="J3282" s="3"/>
      <c r="K3282" s="3" t="str">
        <f aca="false">K$2218</f>
        <v>Média Móvel de cinco períodos para a taxa de crescimento anual do PIB</v>
      </c>
      <c r="L3282" s="3" t="str">
        <f aca="false">L$2218</f>
        <v>IBGE/IBCR/CAGED</v>
      </c>
      <c r="M3282" s="3" t="str">
        <f aca="false">M$2218</f>
        <v>Porcentagem %</v>
      </c>
      <c r="N3282" s="5" t="str">
        <f aca="false">N$3</f>
        <v>O PIB utilizado para cálculo é estimado pela Tendências</v>
      </c>
      <c r="O3282" s="3" t="n">
        <v>85.6586743602631</v>
      </c>
    </row>
    <row r="3283" customFormat="false" ht="15" hidden="false" customHeight="true" outlineLevel="0" collapsed="false">
      <c r="A3283" s="3" t="str">
        <f aca="false">A$2219</f>
        <v>Potencial de Mercado</v>
      </c>
      <c r="B3283" s="3" t="str">
        <f aca="false">B$2219</f>
        <v>Crescimento Potencial da Força de Trabalho</v>
      </c>
      <c r="C3283" s="3" t="n">
        <f aca="false">C$2219</f>
        <v>1</v>
      </c>
      <c r="D3283" s="3" t="s">
        <v>253</v>
      </c>
      <c r="E3283" s="3" t="n">
        <f aca="false">E$2219</f>
        <v>2015</v>
      </c>
      <c r="F3283" s="3" t="n">
        <f aca="false">F$2219</f>
        <v>2016</v>
      </c>
      <c r="G3283" s="3" t="n">
        <v>0.974746799992854</v>
      </c>
      <c r="H3283" s="3"/>
      <c r="I3283" s="3"/>
      <c r="J3283" s="3"/>
      <c r="K3283" s="3" t="str">
        <f aca="false">K$2219</f>
        <v>Média da taxa de crescimento da PIA para os próximos 10 anos (população com idade entre 15 e 64 anos)</v>
      </c>
      <c r="L3283" s="3" t="str">
        <f aca="false">L$2219</f>
        <v>IBGE</v>
      </c>
      <c r="M3283" s="3" t="str">
        <f aca="false">M$2219</f>
        <v>Porcentagem %</v>
      </c>
      <c r="N3283" s="5"/>
      <c r="O3283" s="3" t="n">
        <v>33.7708399159144</v>
      </c>
    </row>
    <row r="3284" customFormat="false" ht="15" hidden="false" customHeight="true" outlineLevel="0" collapsed="false">
      <c r="A3284" s="3" t="str">
        <f aca="false">A$2220</f>
        <v>Potencial de Mercado</v>
      </c>
      <c r="B3284" s="3" t="str">
        <f aca="false">B$2220</f>
        <v> Total</v>
      </c>
      <c r="C3284" s="3" t="n">
        <f aca="false">C$2220</f>
        <v>1</v>
      </c>
      <c r="D3284" s="3" t="s">
        <v>253</v>
      </c>
      <c r="E3284" s="3" t="n">
        <f aca="false">E$2220</f>
        <v>2016</v>
      </c>
      <c r="F3284" s="3" t="n">
        <f aca="false">F$2220</f>
        <v>2016</v>
      </c>
      <c r="G3284" s="3" t="n">
        <v>39.6691094868408</v>
      </c>
      <c r="H3284" s="3"/>
      <c r="I3284" s="3"/>
      <c r="J3284" s="3"/>
      <c r="K3284" s="3" t="str">
        <f aca="false">K$2220</f>
        <v>Nota obtida via normalização e ponderação de indicadores que variam de 0 a 100.</v>
      </c>
      <c r="L3284" s="3" t="str">
        <f aca="false">L$2220</f>
        <v>Tendências</v>
      </c>
      <c r="M3284" s="3" t="str">
        <f aca="false">M$2220</f>
        <v>Nota de 0 a 100</v>
      </c>
      <c r="N3284" s="5"/>
      <c r="O3284" s="3" t="n">
        <v>62.5563046351863</v>
      </c>
    </row>
    <row r="3285" customFormat="false" ht="15" hidden="false" customHeight="true" outlineLevel="0" collapsed="false">
      <c r="A3285" s="3" t="str">
        <f aca="false">A$2221</f>
        <v>Solidez Fiscal</v>
      </c>
      <c r="B3285" s="3" t="str">
        <f aca="false">B$2221</f>
        <v>Taxa de Investimentos</v>
      </c>
      <c r="C3285" s="3" t="n">
        <f aca="false">C$2221</f>
        <v>1</v>
      </c>
      <c r="D3285" s="3" t="s">
        <v>253</v>
      </c>
      <c r="E3285" s="3" t="n">
        <f aca="false">E$2221</f>
        <v>2015</v>
      </c>
      <c r="F3285" s="3" t="n">
        <f aca="false">F$2221</f>
        <v>2016</v>
      </c>
      <c r="G3285" s="3" t="n">
        <v>9.22119006814684</v>
      </c>
      <c r="H3285" s="3"/>
      <c r="I3285" s="3"/>
      <c r="J3285" s="3"/>
      <c r="K3285" s="3" t="str">
        <f aca="false">K$2221</f>
        <v>Investimento liquidado / receita corrente líquida</v>
      </c>
      <c r="L3285" s="3" t="str">
        <f aca="false">L$2221</f>
        <v>Siconfi</v>
      </c>
      <c r="M3285" s="3" t="str">
        <f aca="false">M$2221</f>
        <v>Porcentagem %</v>
      </c>
      <c r="N3285" s="5" t="str">
        <f aca="false">N$55</f>
        <v>Antes da edição de 2020 o indicador era conhecido como "Capacidade de Investimento"</v>
      </c>
      <c r="O3285" s="3" t="n">
        <v>58.3271617830235</v>
      </c>
    </row>
    <row r="3286" customFormat="false" ht="15" hidden="false" customHeight="true" outlineLevel="0" collapsed="false">
      <c r="A3286" s="3" t="str">
        <f aca="false">A$2222</f>
        <v>Solidez Fiscal</v>
      </c>
      <c r="B3286" s="3" t="str">
        <f aca="false">B$2222</f>
        <v>Resultado Nominal</v>
      </c>
      <c r="C3286" s="3" t="n">
        <f aca="false">C$2222</f>
        <v>1</v>
      </c>
      <c r="D3286" s="3" t="s">
        <v>253</v>
      </c>
      <c r="E3286" s="3" t="n">
        <f aca="false">E$2222</f>
        <v>2015</v>
      </c>
      <c r="F3286" s="3" t="n">
        <f aca="false">F$2222</f>
        <v>2016</v>
      </c>
      <c r="G3286" s="3" t="n">
        <v>-1.02534482094525</v>
      </c>
      <c r="H3286" s="3"/>
      <c r="I3286" s="3"/>
      <c r="J3286" s="3"/>
      <c r="K3286" s="3" t="str">
        <f aca="false">K$2222</f>
        <v>Diferença entre receitas e despesas primárias no período acrescidas das despesas com juros nominais incidentes sobre a dívida pública interna e externa, dividido pelo PIB</v>
      </c>
      <c r="L3286" s="3" t="str">
        <f aca="false">L$2222</f>
        <v>Siconfi</v>
      </c>
      <c r="M3286" s="3" t="str">
        <f aca="false">M$2222</f>
        <v>Porcentagem %</v>
      </c>
      <c r="N3286" s="5"/>
      <c r="O3286" s="3" t="n">
        <v>44.3571867638752</v>
      </c>
    </row>
    <row r="3287" customFormat="false" ht="15" hidden="false" customHeight="true" outlineLevel="0" collapsed="false">
      <c r="A3287" s="3" t="str">
        <f aca="false">A$2223</f>
        <v>Solidez Fiscal</v>
      </c>
      <c r="B3287" s="3" t="str">
        <f aca="false">B$2223</f>
        <v>Solvência Fiscal</v>
      </c>
      <c r="C3287" s="3" t="n">
        <f aca="false">C$2223</f>
        <v>-1</v>
      </c>
      <c r="D3287" s="3" t="s">
        <v>253</v>
      </c>
      <c r="E3287" s="3" t="n">
        <f aca="false">E$2223</f>
        <v>2015</v>
      </c>
      <c r="F3287" s="3" t="n">
        <f aca="false">F$2223</f>
        <v>2016</v>
      </c>
      <c r="G3287" s="3" t="n">
        <v>41.3516377394064</v>
      </c>
      <c r="H3287" s="3"/>
      <c r="I3287" s="3"/>
      <c r="J3287" s="3"/>
      <c r="K3287" s="3" t="str">
        <f aca="false">K$2223</f>
        <v>Dívida consolidada líquida / receita corrente líquida</v>
      </c>
      <c r="L3287" s="3" t="str">
        <f aca="false">L$2223</f>
        <v>Siconfi</v>
      </c>
      <c r="M3287" s="3" t="str">
        <f aca="false">M$2223</f>
        <v>Porcentagem %</v>
      </c>
      <c r="N3287" s="5"/>
      <c r="O3287" s="3" t="n">
        <v>85.1899120481736</v>
      </c>
    </row>
    <row r="3288" customFormat="false" ht="15" hidden="false" customHeight="true" outlineLevel="0" collapsed="false">
      <c r="A3288" s="3" t="str">
        <f aca="false">A$2224</f>
        <v>Solidez Fiscal</v>
      </c>
      <c r="B3288" s="3" t="str">
        <f aca="false">B$2224</f>
        <v>Sucesso do Planejamento Orçamentário</v>
      </c>
      <c r="C3288" s="3" t="n">
        <f aca="false">C$2224</f>
        <v>1</v>
      </c>
      <c r="D3288" s="3" t="s">
        <v>253</v>
      </c>
      <c r="E3288" s="3" t="n">
        <f aca="false">E$2224</f>
        <v>2015</v>
      </c>
      <c r="F3288" s="3" t="n">
        <f aca="false">F$2224</f>
        <v>2016</v>
      </c>
      <c r="G3288" s="3" t="n">
        <v>83.2240942129797</v>
      </c>
      <c r="H3288" s="3"/>
      <c r="I3288" s="3"/>
      <c r="J3288" s="3"/>
      <c r="K3288" s="3" t="str">
        <f aca="false">K$2224</f>
        <v>Despesa liquidada pela despesa total atualizada (dotação orçamentária).</v>
      </c>
      <c r="L3288" s="3" t="str">
        <f aca="false">L$2224</f>
        <v>Siconfi</v>
      </c>
      <c r="M3288" s="3" t="str">
        <f aca="false">M$2224</f>
        <v>Porcentagem %</v>
      </c>
      <c r="N3288" s="5" t="str">
        <f aca="false">N$58</f>
        <v>Antes de 2020 o indicador era chamado de "Sucesso da Execução Orçamentária"</v>
      </c>
      <c r="O3288" s="3" t="n">
        <v>70.590739464385</v>
      </c>
    </row>
    <row r="3289" customFormat="false" ht="15" hidden="false" customHeight="true" outlineLevel="0" collapsed="false">
      <c r="A3289" s="3" t="str">
        <f aca="false">A$2225</f>
        <v>Solidez Fiscal</v>
      </c>
      <c r="B3289" s="3" t="str">
        <f aca="false">B$2225</f>
        <v>Dependência Fiscal</v>
      </c>
      <c r="C3289" s="3" t="n">
        <f aca="false">C$2225</f>
        <v>1</v>
      </c>
      <c r="D3289" s="3" t="s">
        <v>253</v>
      </c>
      <c r="E3289" s="3" t="n">
        <f aca="false">E$2225</f>
        <v>2015</v>
      </c>
      <c r="F3289" s="3" t="n">
        <f aca="false">F$2225</f>
        <v>2016</v>
      </c>
      <c r="G3289" s="3" t="n">
        <v>50.0904396678525</v>
      </c>
      <c r="H3289" s="3"/>
      <c r="I3289" s="3"/>
      <c r="J3289" s="3"/>
      <c r="K3289" s="3" t="str">
        <f aca="false">K$2225</f>
        <v>Grau de autonomia financeira do Estado tendo por base a participação das receitas correntes próprias (realizadas) sobre a receita corrente total, dado pela fórmula: 1 – (transferências correntes/receita corrente total)</v>
      </c>
      <c r="L3289" s="3" t="str">
        <f aca="false">L$2225</f>
        <v>Siconfi</v>
      </c>
      <c r="M3289" s="3" t="str">
        <f aca="false">M$2225</f>
        <v>Porcentagem %</v>
      </c>
      <c r="N328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289" s="3" t="n">
        <v>32.4309035230085</v>
      </c>
    </row>
    <row r="3290" customFormat="false" ht="15" hidden="false" customHeight="true" outlineLevel="0" collapsed="false">
      <c r="A3290" s="3" t="str">
        <f aca="false">A$2226</f>
        <v>Solidez Fiscal</v>
      </c>
      <c r="B3290" s="3" t="str">
        <f aca="false">B$2226</f>
        <v>Resultado Primário</v>
      </c>
      <c r="C3290" s="3" t="n">
        <f aca="false">C$2226</f>
        <v>1</v>
      </c>
      <c r="D3290" s="3" t="s">
        <v>253</v>
      </c>
      <c r="E3290" s="3" t="n">
        <f aca="false">E$2226</f>
        <v>2015</v>
      </c>
      <c r="F3290" s="3" t="n">
        <f aca="false">F$2226</f>
        <v>2016</v>
      </c>
      <c r="G3290" s="3" t="n">
        <v>-0.0597142720112759</v>
      </c>
      <c r="H3290" s="3"/>
      <c r="I3290" s="3"/>
      <c r="J3290" s="3"/>
      <c r="K3290" s="3" t="str">
        <f aca="false">K$2226</f>
        <v>O resultado primário líquido é dado pela diferença entre receita primária realizada e a despesa primária liquidada no ano. A diferença é dividida pelo PIB nominal de cada Estado.</v>
      </c>
      <c r="L3290" s="3" t="str">
        <f aca="false">L$2226</f>
        <v>Siconfi</v>
      </c>
      <c r="M3290" s="3" t="str">
        <f aca="false">M$2226</f>
        <v>Porcentagem %</v>
      </c>
      <c r="N3290" s="4" t="str">
        <f aca="false">N$2226</f>
        <v>O PIB utilizado para cálculo é estimado pela Tendências</v>
      </c>
      <c r="O3290" s="3" t="n">
        <v>11.5739085692023</v>
      </c>
    </row>
    <row r="3291" customFormat="false" ht="15" hidden="false" customHeight="true" outlineLevel="0" collapsed="false">
      <c r="A3291" s="3" t="str">
        <f aca="false">A$2227</f>
        <v>Solidez Fiscal</v>
      </c>
      <c r="B3291" s="3" t="str">
        <f aca="false">B$2227</f>
        <v> Total</v>
      </c>
      <c r="C3291" s="3" t="n">
        <f aca="false">C$2227</f>
        <v>1</v>
      </c>
      <c r="D3291" s="3" t="s">
        <v>253</v>
      </c>
      <c r="E3291" s="3" t="n">
        <f aca="false">E$2227</f>
        <v>2016</v>
      </c>
      <c r="F3291" s="3" t="n">
        <f aca="false">F$2227</f>
        <v>2016</v>
      </c>
      <c r="G3291" s="3" t="n">
        <v>52.5405596479962</v>
      </c>
      <c r="H3291" s="3"/>
      <c r="I3291" s="3"/>
      <c r="J3291" s="3"/>
      <c r="K3291" s="3" t="str">
        <f aca="false">K$2227</f>
        <v>Nota obtida via normalização e ponderação de indicadores que variam de 0 a 100.</v>
      </c>
      <c r="L3291" s="3" t="str">
        <f aca="false">L$2227</f>
        <v>Tendências</v>
      </c>
      <c r="M3291" s="3" t="str">
        <f aca="false">M$2227</f>
        <v>Nota de 0 a 100</v>
      </c>
      <c r="N3291" s="5"/>
      <c r="O3291" s="3" t="n">
        <v>61.3416979385238</v>
      </c>
    </row>
    <row r="3292" customFormat="false" ht="15" hidden="false" customHeight="true" outlineLevel="0" collapsed="false">
      <c r="A3292" s="3" t="str">
        <f aca="false">A$2228</f>
        <v>Segurança Pública</v>
      </c>
      <c r="B3292" s="3" t="str">
        <f aca="false">B$2228</f>
        <v>Atuação do Sistema de Justiça Criminal</v>
      </c>
      <c r="C3292" s="3" t="n">
        <f aca="false">C$2228</f>
        <v>1</v>
      </c>
      <c r="D3292" s="3" t="s">
        <v>253</v>
      </c>
      <c r="E3292" s="3" t="n">
        <f aca="false">E$2228</f>
        <v>2014</v>
      </c>
      <c r="F3292" s="3" t="n">
        <f aca="false">F$2228</f>
        <v>2016</v>
      </c>
      <c r="G3292" s="3" t="n">
        <v>2.96527777777778</v>
      </c>
      <c r="H3292" s="3"/>
      <c r="I3292" s="3"/>
      <c r="J3292" s="3"/>
      <c r="K3292" s="3" t="str">
        <f aca="false">K$2228</f>
        <v>Total da população carcerária (regime fechado) em relação ao número de homicídios.</v>
      </c>
      <c r="L3292" s="3" t="str">
        <f aca="false">L$2228</f>
        <v>Fórum de Segurança Pública</v>
      </c>
      <c r="M3292" s="3" t="str">
        <f aca="false">M$2228</f>
        <v>Porcentagem %</v>
      </c>
      <c r="N3292" s="3" t="str">
        <f aca="false">N$49</f>
        <v>A partir da edição de 2018, ou seja, do dado de 2017 passou a ser usado como numerador a população prisional acusada de homicídio e não mais a população carcerária total.</v>
      </c>
      <c r="O3292" s="3" t="n">
        <v>8.97062905306781</v>
      </c>
    </row>
    <row r="3293" customFormat="false" ht="15" hidden="false" customHeight="true" outlineLevel="0" collapsed="false">
      <c r="A3293" s="3" t="str">
        <f aca="false">A$2229</f>
        <v>Segurança Pública</v>
      </c>
      <c r="B3293" s="3" t="str">
        <f aca="false">B$2229</f>
        <v>Déficit Carcerário</v>
      </c>
      <c r="C3293" s="3" t="n">
        <f aca="false">C$2229</f>
        <v>-1</v>
      </c>
      <c r="D3293" s="3" t="s">
        <v>253</v>
      </c>
      <c r="E3293" s="3" t="n">
        <f aca="false">E$2229</f>
        <v>2014</v>
      </c>
      <c r="F3293" s="3" t="n">
        <f aca="false">F$2229</f>
        <v>2016</v>
      </c>
      <c r="G3293" s="3" t="n">
        <v>1.52365830422356</v>
      </c>
      <c r="H3293" s="3"/>
      <c r="I3293" s="3"/>
      <c r="J3293" s="3"/>
      <c r="K3293" s="3" t="str">
        <f aca="false">K$2229</f>
        <v>Relação detentos / Vagas</v>
      </c>
      <c r="L3293" s="3" t="str">
        <f aca="false">L$2229</f>
        <v>Fórum de Segurança Pública</v>
      </c>
      <c r="M3293" s="3" t="str">
        <f aca="false">M$2229</f>
        <v>Porcentagem %</v>
      </c>
      <c r="N3293" s="5"/>
      <c r="O3293" s="3" t="n">
        <v>64.2442300748781</v>
      </c>
    </row>
    <row r="3294" customFormat="false" ht="15" hidden="false" customHeight="true" outlineLevel="0" collapsed="false">
      <c r="A3294" s="3" t="str">
        <f aca="false">A$2230</f>
        <v>Segurança Pública</v>
      </c>
      <c r="B3294" s="3" t="str">
        <f aca="false">B$2230</f>
        <v>Mortes a esclarecer</v>
      </c>
      <c r="C3294" s="3" t="n">
        <f aca="false">C$2230</f>
        <v>-1</v>
      </c>
      <c r="D3294" s="3" t="s">
        <v>253</v>
      </c>
      <c r="E3294" s="3" t="n">
        <f aca="false">E$2230</f>
        <v>2014</v>
      </c>
      <c r="F3294" s="3" t="n">
        <f aca="false">F$2230</f>
        <v>2016</v>
      </c>
      <c r="G3294" s="3" t="s">
        <v>277</v>
      </c>
      <c r="H3294" s="3"/>
      <c r="I3294" s="3"/>
      <c r="J3294" s="3"/>
      <c r="K3294" s="3" t="str">
        <f aca="false">K$2230</f>
        <v># "mortes a esclarecer" / 100 mil habitantes</v>
      </c>
      <c r="L3294" s="3" t="str">
        <f aca="false">L$2230</f>
        <v>Fórum de Segurança Pública</v>
      </c>
      <c r="M3294" s="3" t="str">
        <f aca="false">M$2230</f>
        <v>Taxa de mortalidade por 100 mil habitantes</v>
      </c>
      <c r="N3294" s="5" t="str">
        <f aca="false">N$48</f>
        <v>A partir da edição de 2017, ou seja, do dado de 2015 a fonte passou a ser o Datasus e não mais o "Fórum de Segurança Público", assim, mortes a esclarecer significam: Óbitos por causas externas a partir de "Eventos cuja intenção é indeterminada"</v>
      </c>
      <c r="O3294" s="3" t="n">
        <v>0</v>
      </c>
    </row>
    <row r="3295" customFormat="false" ht="15" hidden="false" customHeight="true" outlineLevel="0" collapsed="false">
      <c r="A3295" s="3" t="str">
        <f aca="false">A$2231</f>
        <v>Segurança Pública</v>
      </c>
      <c r="B3295" s="3" t="str">
        <f aca="false">B$2231</f>
        <v>Mortalidade no Trânsito</v>
      </c>
      <c r="C3295" s="3" t="n">
        <f aca="false">C$2231</f>
        <v>-1</v>
      </c>
      <c r="D3295" s="3" t="s">
        <v>253</v>
      </c>
      <c r="E3295" s="3" t="n">
        <f aca="false">E$2231</f>
        <v>2014</v>
      </c>
      <c r="F3295" s="3" t="n">
        <f aca="false">F$2231</f>
        <v>2016</v>
      </c>
      <c r="G3295" s="3" t="n">
        <v>59.0364800092183</v>
      </c>
      <c r="H3295" s="3"/>
      <c r="I3295" s="3"/>
      <c r="J3295" s="3"/>
      <c r="K3295" s="3" t="str">
        <f aca="false">K$2231</f>
        <v>Óbitos por causas externas (acidentes em transporte terrestre) em relação ao total de habitantes.</v>
      </c>
      <c r="L3295" s="3" t="str">
        <f aca="false">L$2231</f>
        <v>Datasus</v>
      </c>
      <c r="M3295" s="3" t="str">
        <f aca="false">M$2231</f>
        <v>Mortes em relação a frota e aos habitantes</v>
      </c>
      <c r="N3295" s="5" t="str">
        <f aca="false">N$50</f>
        <v>Antes de 2019 o nome do indicador era "Segurança no Trânsito" </v>
      </c>
      <c r="O3295" s="3" t="n">
        <v>43.2312477670854</v>
      </c>
    </row>
    <row r="3296" customFormat="false" ht="15" hidden="false" customHeight="true" outlineLevel="0" collapsed="false">
      <c r="A3296" s="3" t="str">
        <f aca="false">A$2232</f>
        <v>Segurança Pública</v>
      </c>
      <c r="B3296" s="3" t="str">
        <f aca="false">B$2232</f>
        <v>Segurança Pessoal</v>
      </c>
      <c r="C3296" s="3" t="n">
        <f aca="false">C$2232</f>
        <v>-1</v>
      </c>
      <c r="D3296" s="3" t="s">
        <v>253</v>
      </c>
      <c r="E3296" s="3" t="n">
        <f aca="false">E$2232</f>
        <v>2014</v>
      </c>
      <c r="F3296" s="3" t="n">
        <f aca="false">F$2232</f>
        <v>2016</v>
      </c>
      <c r="G3296" s="3" t="n">
        <v>37.4757377560451</v>
      </c>
      <c r="H3296" s="3"/>
      <c r="I3296" s="3"/>
      <c r="J3296" s="3"/>
      <c r="K3296" s="3" t="str">
        <f aca="false">K$2232</f>
        <v>Óbitos resultantes de agressões (homicídios) em relação a população total.</v>
      </c>
      <c r="L3296" s="3" t="str">
        <f aca="false">L$2232</f>
        <v>Fórum de Segurança Pública</v>
      </c>
      <c r="M3296" s="3" t="str">
        <f aca="false">M$2232</f>
        <v>Óbitos por 100 mil habitantes</v>
      </c>
      <c r="N3296" s="5"/>
      <c r="O3296" s="3" t="n">
        <v>47.3172239305312</v>
      </c>
    </row>
    <row r="3297" customFormat="false" ht="15" hidden="false" customHeight="true" outlineLevel="0" collapsed="false">
      <c r="A3297" s="3" t="str">
        <f aca="false">A$2233</f>
        <v>Segurança Pública</v>
      </c>
      <c r="B3297" s="3" t="str">
        <f aca="false">B$2233</f>
        <v>Segurança Patrimonial</v>
      </c>
      <c r="C3297" s="3" t="n">
        <f aca="false">C$2233</f>
        <v>-1</v>
      </c>
      <c r="D3297" s="3" t="s">
        <v>253</v>
      </c>
      <c r="E3297" s="3" t="n">
        <f aca="false">E$2233</f>
        <v>2014</v>
      </c>
      <c r="F3297" s="3" t="n">
        <f aca="false">F$2233</f>
        <v>2016</v>
      </c>
      <c r="G3297" s="3" t="n">
        <v>607.005470337789</v>
      </c>
      <c r="H3297" s="3"/>
      <c r="I3297" s="3"/>
      <c r="J3297" s="3"/>
      <c r="K3297" s="3" t="str">
        <f aca="false">K$2233</f>
        <v>Roubos e furto de veículos em relação a frota total (por 100 mil veículos).</v>
      </c>
      <c r="L3297" s="3" t="str">
        <f aca="false">L$2233</f>
        <v>Fórum de Segurança Pública</v>
      </c>
      <c r="M3297" s="3" t="str">
        <f aca="false">M$2233</f>
        <v>Roubos e furtos por 100 mil veículos</v>
      </c>
      <c r="N3297" s="3" t="str">
        <f aca="false">N$52</f>
        <v>A partir da edição de 2019, ou seja, do dado de 2018, passou a ser usado o número de roubos totais no lugar de roubos e furtos de veículos</v>
      </c>
      <c r="O3297" s="3" t="n">
        <v>48.5079603258012</v>
      </c>
    </row>
    <row r="3298" customFormat="false" ht="15" hidden="false" customHeight="true" outlineLevel="0" collapsed="false">
      <c r="A3298" s="3" t="str">
        <f aca="false">A$2234</f>
        <v>Segurança Pública</v>
      </c>
      <c r="B3298" s="3" t="str">
        <f aca="false">B$2234</f>
        <v> Total</v>
      </c>
      <c r="C3298" s="3" t="n">
        <f aca="false">C$2234</f>
        <v>1</v>
      </c>
      <c r="D3298" s="3" t="s">
        <v>253</v>
      </c>
      <c r="E3298" s="3" t="n">
        <f aca="false">E$2234</f>
        <v>2016</v>
      </c>
      <c r="F3298" s="3" t="n">
        <f aca="false">F$2234</f>
        <v>2016</v>
      </c>
      <c r="G3298" s="3" t="n">
        <v>38.1673034462498</v>
      </c>
      <c r="H3298" s="3"/>
      <c r="I3298" s="3"/>
      <c r="J3298" s="3"/>
      <c r="K3298" s="3" t="str">
        <f aca="false">K$2234</f>
        <v>Nota obtida via normalização e ponderação de indicadores que variam de 0 a 100.</v>
      </c>
      <c r="L3298" s="3" t="str">
        <f aca="false">L$2234</f>
        <v>Tendências</v>
      </c>
      <c r="M3298" s="3" t="str">
        <f aca="false">M$2234</f>
        <v>Nota de 0 a 100</v>
      </c>
      <c r="N3298" s="5"/>
      <c r="O3298" s="3" t="n">
        <v>38.8168209262623</v>
      </c>
    </row>
    <row r="3299" customFormat="false" ht="15" hidden="false" customHeight="true" outlineLevel="0" collapsed="false">
      <c r="A3299" s="3" t="str">
        <f aca="false">A$2235</f>
        <v>Sustentabilidade Social</v>
      </c>
      <c r="B3299" s="3" t="str">
        <f aca="false">B$2235</f>
        <v>Segurança Alimentar</v>
      </c>
      <c r="C3299" s="3" t="n">
        <f aca="false">C$2235</f>
        <v>-1</v>
      </c>
      <c r="D3299" s="3" t="s">
        <v>253</v>
      </c>
      <c r="E3299" s="3" t="n">
        <f aca="false">E$2235</f>
        <v>2014</v>
      </c>
      <c r="F3299" s="3" t="n">
        <f aca="false">F$2235</f>
        <v>2016</v>
      </c>
      <c r="G3299" s="3" t="n">
        <v>7.1059467031</v>
      </c>
      <c r="H3299" s="3"/>
      <c r="I3299" s="3"/>
      <c r="J3299" s="3"/>
      <c r="K3299" s="3" t="str">
        <f aca="false">K$2235</f>
        <v>% domicílios com renda domiciliar per capita inferior à linha de extrema pobreza (valor de uma cesta de alimentos com o mínimo de calorias necessárias para suprir adequadamente uma pessoa, com base em recomendações da FAO e da OMS)</v>
      </c>
      <c r="L3299" s="3" t="str">
        <f aca="false">L$2235</f>
        <v>Ipea</v>
      </c>
      <c r="M3299" s="3" t="str">
        <f aca="false">M$2235</f>
        <v>Porcentagem %</v>
      </c>
      <c r="N3299" s="5" t="s">
        <v>110</v>
      </c>
      <c r="O3299" s="3" t="n">
        <v>34.8492175841091</v>
      </c>
    </row>
    <row r="3300" customFormat="false" ht="15" hidden="false" customHeight="true" outlineLevel="0" collapsed="false">
      <c r="A3300" s="3" t="str">
        <f aca="false">A$2236</f>
        <v>Sustentabilidade Social</v>
      </c>
      <c r="B3300" s="3" t="str">
        <f aca="false">B$2236</f>
        <v>Inadequação de Moradia FJP</v>
      </c>
      <c r="C3300" s="3" t="n">
        <f aca="false">C$2236</f>
        <v>-1</v>
      </c>
      <c r="D3300" s="3" t="s">
        <v>253</v>
      </c>
      <c r="E3300" s="3" t="n">
        <f aca="false">E$2236</f>
        <v>2014</v>
      </c>
      <c r="F3300" s="3" t="n">
        <f aca="false">F$2236</f>
        <v>2016</v>
      </c>
      <c r="G3300" s="3" t="n">
        <v>6.67562176598856</v>
      </c>
      <c r="H3300" s="3"/>
      <c r="I3300" s="3"/>
      <c r="J3300" s="3"/>
      <c r="K3300" s="3" t="str">
        <f aca="false">K$2236</f>
        <v>% de moradias que apresentam,entre outras características, coabitação familiar e/ou habitação precária  (metodologia da Fundação João Pinheiro)</v>
      </c>
      <c r="L3300" s="3" t="str">
        <f aca="false">L$2236</f>
        <v>Fundação João Pinheiro</v>
      </c>
      <c r="M3300" s="3" t="str">
        <f aca="false">M$2236</f>
        <v>Porcentagem %</v>
      </c>
      <c r="N3300" s="5" t="str">
        <f aca="false">N$31</f>
        <v>A partir de 2020, foi necessário alteração metodológica tendo em vista a não atualização desde de 2015 do indicador da Fundação João Pinheiro, por isso a fonte do indicador passou a ser a PNADc Anual (IBGE).</v>
      </c>
      <c r="O3300" s="3" t="n">
        <v>72.9004834523225</v>
      </c>
    </row>
    <row r="3301" customFormat="false" ht="15" hidden="false" customHeight="true" outlineLevel="0" collapsed="false">
      <c r="A3301" s="3" t="str">
        <f aca="false">A$2237</f>
        <v>Sustentabilidade Social</v>
      </c>
      <c r="B3301" s="3" t="str">
        <f aca="false">B$2237</f>
        <v>Famílias abaixo da linha da pobreza</v>
      </c>
      <c r="C3301" s="3" t="n">
        <f aca="false">C$2237</f>
        <v>-1</v>
      </c>
      <c r="D3301" s="3" t="s">
        <v>253</v>
      </c>
      <c r="E3301" s="3" t="n">
        <f aca="false">E$2237</f>
        <v>2014</v>
      </c>
      <c r="F3301" s="3" t="n">
        <f aca="false">F$2237</f>
        <v>2016</v>
      </c>
      <c r="G3301" s="3" t="n">
        <v>6.39609973442034</v>
      </c>
      <c r="H3301" s="3"/>
      <c r="I3301" s="3"/>
      <c r="J3301" s="3"/>
      <c r="K3301" s="3" t="str">
        <f aca="false">K$2237</f>
        <v>% de domicílios com renda domiciliar per capita inferior à linha de pobreza. A linha de pobreza aqui considerada é definida pelo decreto 7492 (abaixo de R$77,00 mensais)</v>
      </c>
      <c r="L3301" s="3" t="str">
        <f aca="false">L$2237</f>
        <v>PNADc /IBGE</v>
      </c>
      <c r="M3301" s="3" t="str">
        <f aca="false">M$2237</f>
        <v>Porcentagem %</v>
      </c>
      <c r="N3301" s="5"/>
      <c r="O3301" s="3" t="n">
        <v>31.0928974311312</v>
      </c>
    </row>
    <row r="3302" customFormat="false" ht="15" hidden="false" customHeight="true" outlineLevel="0" collapsed="false">
      <c r="A3302" s="3" t="str">
        <f aca="false">A$2238</f>
        <v>Sustentabilidade Social</v>
      </c>
      <c r="B3302" s="3" t="str">
        <f aca="false">B$2238</f>
        <v>Desigualdade de renda</v>
      </c>
      <c r="C3302" s="3" t="n">
        <f aca="false">C$2238</f>
        <v>-1</v>
      </c>
      <c r="D3302" s="3" t="s">
        <v>253</v>
      </c>
      <c r="E3302" s="3" t="n">
        <f aca="false">E$2238</f>
        <v>2014</v>
      </c>
      <c r="F3302" s="3" t="n">
        <f aca="false">F$2238</f>
        <v>2016</v>
      </c>
      <c r="G3302" s="3" t="n">
        <v>0.5132489956</v>
      </c>
      <c r="H3302" s="3"/>
      <c r="I3302" s="3"/>
      <c r="J3302" s="3"/>
      <c r="K3302" s="3" t="str">
        <f aca="false">K$2238</f>
        <v>Coeficiente de gini (1=Desigualdade Máxima/0=Igualdade Máxima)</v>
      </c>
      <c r="L3302" s="3" t="str">
        <f aca="false">L$2238</f>
        <v>Ipea</v>
      </c>
      <c r="M3302" s="3" t="str">
        <f aca="false">M$2238</f>
        <v>Coeficiente GINI</v>
      </c>
      <c r="N3302" s="5"/>
      <c r="O3302" s="3" t="n">
        <v>42.9109024565235</v>
      </c>
    </row>
    <row r="3303" customFormat="false" ht="15" hidden="false" customHeight="true" outlineLevel="0" collapsed="false">
      <c r="A3303" s="3" t="str">
        <f aca="false">A$2239</f>
        <v>Sustentabilidade Social</v>
      </c>
      <c r="B3303" s="3" t="str">
        <f aca="false">B$2239</f>
        <v>Acesso ao Saneamento Básico - Água</v>
      </c>
      <c r="C3303" s="3" t="n">
        <f aca="false">C$2239</f>
        <v>1</v>
      </c>
      <c r="D3303" s="3" t="s">
        <v>253</v>
      </c>
      <c r="E3303" s="3" t="n">
        <f aca="false">E$2239</f>
        <v>2014</v>
      </c>
      <c r="F3303" s="3" t="n">
        <f aca="false">F$2239</f>
        <v>2016</v>
      </c>
      <c r="G3303" s="3" t="n">
        <v>80.2620802620803</v>
      </c>
      <c r="H3303" s="3"/>
      <c r="I3303" s="3"/>
      <c r="J3303" s="3"/>
      <c r="K3303" s="3" t="str">
        <f aca="false">K$2239</f>
        <v>% de domicilios com acesso à água canalizada de rede geral de distribuição</v>
      </c>
      <c r="L3303" s="3" t="str">
        <f aca="false">L$2239</f>
        <v>PNADc /IBGE</v>
      </c>
      <c r="M3303" s="3" t="str">
        <f aca="false">M$2239</f>
        <v>Porcentagem %</v>
      </c>
      <c r="N3303" s="5"/>
      <c r="O3303" s="3" t="n">
        <v>67.5890239242872</v>
      </c>
    </row>
    <row r="3304" customFormat="false" ht="15" hidden="false" customHeight="true" outlineLevel="0" collapsed="false">
      <c r="A3304" s="3" t="str">
        <f aca="false">A$2240</f>
        <v>Sustentabilidade Social</v>
      </c>
      <c r="B3304" s="3" t="str">
        <f aca="false">B$2240</f>
        <v>Acesso ao Saneamento Básico - Esgoto</v>
      </c>
      <c r="C3304" s="3" t="n">
        <f aca="false">C$2240</f>
        <v>1</v>
      </c>
      <c r="D3304" s="3" t="s">
        <v>253</v>
      </c>
      <c r="E3304" s="3" t="n">
        <f aca="false">E$2240</f>
        <v>2014</v>
      </c>
      <c r="F3304" s="3" t="n">
        <f aca="false">F$2240</f>
        <v>2016</v>
      </c>
      <c r="G3304" s="3" t="n">
        <v>51.9246519246519</v>
      </c>
      <c r="H3304" s="3"/>
      <c r="I3304" s="3"/>
      <c r="J3304" s="3"/>
      <c r="K3304" s="3" t="str">
        <f aca="false">K$2240</f>
        <v>% de domicilios com acesso à rede coletora de esgoto</v>
      </c>
      <c r="L3304" s="3" t="str">
        <f aca="false">L$2240</f>
        <v>PNADc /IBGE</v>
      </c>
      <c r="M3304" s="3" t="str">
        <f aca="false">M$2240</f>
        <v>Porcentagem %</v>
      </c>
      <c r="N3304" s="5"/>
      <c r="O3304" s="3" t="n">
        <v>55.4694878045942</v>
      </c>
    </row>
    <row r="3305" customFormat="false" ht="15" hidden="false" customHeight="true" outlineLevel="0" collapsed="false">
      <c r="A3305" s="3" t="str">
        <f aca="false">A$2241</f>
        <v>Sustentabilidade Social</v>
      </c>
      <c r="B3305" s="3" t="str">
        <f aca="false">B$2241</f>
        <v>Mortes Evitáveis</v>
      </c>
      <c r="C3305" s="3" t="n">
        <f aca="false">C$2241</f>
        <v>-1</v>
      </c>
      <c r="D3305" s="3" t="s">
        <v>253</v>
      </c>
      <c r="E3305" s="3" t="n">
        <f aca="false">E$2241</f>
        <v>2014</v>
      </c>
      <c r="F3305" s="3" t="n">
        <f aca="false">F$2241</f>
        <v>2016</v>
      </c>
      <c r="G3305" s="3" t="n">
        <v>23.5085340564683</v>
      </c>
      <c r="H3305" s="3"/>
      <c r="I3305" s="3"/>
      <c r="J3305" s="3"/>
      <c r="K3305" s="3" t="str">
        <f aca="false">K$2241</f>
        <v>Razão de Mortalidade Proporcional: mortes abaixo de 50 anos/ total de óbitos</v>
      </c>
      <c r="L3305" s="3" t="str">
        <f aca="false">L$2241</f>
        <v>Datasus</v>
      </c>
      <c r="M3305" s="3" t="str">
        <f aca="false">M$2241</f>
        <v>Porcentagem %</v>
      </c>
      <c r="N3305" s="5" t="s">
        <v>127</v>
      </c>
      <c r="O3305" s="3" t="n">
        <v>75.2628899276022</v>
      </c>
    </row>
    <row r="3306" customFormat="false" ht="15" hidden="false" customHeight="true" outlineLevel="0" collapsed="false">
      <c r="A3306" s="3" t="str">
        <f aca="false">A$2242</f>
        <v>Sustentabilidade Social</v>
      </c>
      <c r="B3306" s="3" t="str">
        <f aca="false">B$2242</f>
        <v>Anos Potenciais de Vida Perdidos</v>
      </c>
      <c r="C3306" s="3" t="n">
        <f aca="false">C$2242</f>
        <v>-1</v>
      </c>
      <c r="D3306" s="3" t="s">
        <v>253</v>
      </c>
      <c r="E3306" s="3" t="n">
        <f aca="false">E$2242</f>
        <v>2014</v>
      </c>
      <c r="F3306" s="3" t="n">
        <f aca="false">F$2242</f>
        <v>2016</v>
      </c>
      <c r="G3306" s="3" t="n">
        <v>8.02962770839152</v>
      </c>
      <c r="H3306" s="3"/>
      <c r="I3306" s="3"/>
      <c r="J3306" s="3"/>
      <c r="K3306" s="3" t="str">
        <f aca="false">K$2242</f>
        <v>Média da diferença da faixa etária em que os óbitos registrados ocorreram e a expectativa de vida ao nascer do Brasil.</v>
      </c>
      <c r="L3306" s="3" t="str">
        <f aca="false">L$2242</f>
        <v>Datasus</v>
      </c>
      <c r="M3306" s="3" t="str">
        <f aca="false">M$2242</f>
        <v>Anos</v>
      </c>
      <c r="N3306" s="5"/>
      <c r="O3306" s="3" t="n">
        <v>84.600688903506</v>
      </c>
    </row>
    <row r="3307" customFormat="false" ht="15" hidden="false" customHeight="true" outlineLevel="0" collapsed="false">
      <c r="A3307" s="3" t="str">
        <f aca="false">A$2243</f>
        <v>Sustentabilidade Social</v>
      </c>
      <c r="B3307" s="3" t="str">
        <f aca="false">B$2243</f>
        <v>Formalidade do Mercado de Trabalho</v>
      </c>
      <c r="C3307" s="3" t="n">
        <f aca="false">C$2243</f>
        <v>1</v>
      </c>
      <c r="D3307" s="3" t="s">
        <v>253</v>
      </c>
      <c r="E3307" s="3" t="n">
        <f aca="false">E$2243</f>
        <v>2014</v>
      </c>
      <c r="F3307" s="3" t="n">
        <f aca="false">F$2243</f>
        <v>2016</v>
      </c>
      <c r="G3307" s="3" t="n">
        <v>43.3266932270916</v>
      </c>
      <c r="H3307" s="3"/>
      <c r="I3307" s="3"/>
      <c r="J3307" s="3"/>
      <c r="K3307" s="3" t="str">
        <f aca="false">K$2243</f>
        <v>Proporção de empregados de 10 anos ou mais de idade com carteira de trabalho assinada em relação ao total de ocupados</v>
      </c>
      <c r="L3307" s="3" t="str">
        <f aca="false">L$2243</f>
        <v>PNADc /IBGE</v>
      </c>
      <c r="M3307" s="3" t="str">
        <f aca="false">M$2243</f>
        <v>Porcentagem %</v>
      </c>
      <c r="N330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307" s="3" t="n">
        <v>10.8998255314789</v>
      </c>
    </row>
    <row r="3308" customFormat="false" ht="15" hidden="false" customHeight="true" outlineLevel="0" collapsed="false">
      <c r="A3308" s="3" t="str">
        <f aca="false">A$2244</f>
        <v>Sustentabilidade Social</v>
      </c>
      <c r="B3308" s="3" t="str">
        <f aca="false">B$2244</f>
        <v>Inserção Econômica</v>
      </c>
      <c r="C3308" s="3" t="n">
        <f aca="false">C$2244</f>
        <v>1</v>
      </c>
      <c r="D3308" s="3" t="s">
        <v>253</v>
      </c>
      <c r="E3308" s="3" t="n">
        <v>2015</v>
      </c>
      <c r="F3308" s="3" t="n">
        <v>2016</v>
      </c>
      <c r="G3308" s="3" t="n">
        <v>90.4432930339666</v>
      </c>
      <c r="H3308" s="3"/>
      <c r="I3308" s="3"/>
      <c r="J3308" s="3"/>
      <c r="K3308" s="3" t="str">
        <f aca="false">K$2244</f>
        <v>Proporção de ocupados em relação a População Economicamente Ativa</v>
      </c>
      <c r="L3308" s="3" t="str">
        <f aca="false">L$2244</f>
        <v>IBGE</v>
      </c>
      <c r="M3308" s="3" t="str">
        <f aca="false">M$2244</f>
        <v>Porcentagem %</v>
      </c>
      <c r="N3308" s="5"/>
      <c r="O3308" s="3" t="n">
        <v>36.4207044009308</v>
      </c>
    </row>
    <row r="3309" customFormat="false" ht="15" hidden="false" customHeight="true" outlineLevel="0" collapsed="false">
      <c r="A3309" s="3" t="str">
        <f aca="false">A$2245</f>
        <v>Sustentabilidade Social</v>
      </c>
      <c r="B3309" s="3" t="str">
        <f aca="false">B$2245</f>
        <v>IDH</v>
      </c>
      <c r="C3309" s="3" t="n">
        <f aca="false">C$2245</f>
        <v>1</v>
      </c>
      <c r="D3309" s="3" t="s">
        <v>253</v>
      </c>
      <c r="E3309" s="3" t="n">
        <f aca="false">E$2245</f>
        <v>2010</v>
      </c>
      <c r="F3309" s="3" t="n">
        <f aca="false">F$2245</f>
        <v>2016</v>
      </c>
      <c r="G3309" s="3" t="n">
        <v>0.658</v>
      </c>
      <c r="H3309" s="3"/>
      <c r="I3309" s="3"/>
      <c r="J3309" s="3"/>
      <c r="K3309" s="3" t="str">
        <f aca="false">K$2245</f>
        <v>IDH estadual</v>
      </c>
      <c r="L3309" s="3" t="str">
        <f aca="false">L$2245</f>
        <v>PNUD</v>
      </c>
      <c r="M3309" s="3" t="str">
        <f aca="false">M$2245</f>
        <v>Índice de 0 a 1</v>
      </c>
      <c r="N3309" s="5"/>
      <c r="O3309" s="3" t="n">
        <v>13.9896373056995</v>
      </c>
    </row>
    <row r="3310" customFormat="false" ht="15" hidden="false" customHeight="true" outlineLevel="0" collapsed="false">
      <c r="A3310" s="3" t="str">
        <f aca="false">A$2246</f>
        <v>Sustentabilidade Social</v>
      </c>
      <c r="B3310" s="3" t="str">
        <f aca="false">B$2246</f>
        <v>Inserção Econômica dos Jovens</v>
      </c>
      <c r="C3310" s="3" t="n">
        <f aca="false">C$2246</f>
        <v>1</v>
      </c>
      <c r="D3310" s="3" t="s">
        <v>253</v>
      </c>
      <c r="E3310" s="3" t="n">
        <f aca="false">E$2246</f>
        <v>2014</v>
      </c>
      <c r="F3310" s="3" t="n">
        <f aca="false">F$2246</f>
        <v>2016</v>
      </c>
      <c r="G3310" s="3" t="n">
        <v>75.9593481054064</v>
      </c>
      <c r="H3310" s="3"/>
      <c r="I3310" s="3"/>
      <c r="J3310" s="3"/>
      <c r="K3310" s="3" t="str">
        <f aca="false">K$2246</f>
        <v>Proporção dos jovens que estudam ou trabalham</v>
      </c>
      <c r="L3310" s="3" t="str">
        <f aca="false">L$2246</f>
        <v>IBGE</v>
      </c>
      <c r="M3310" s="3" t="str">
        <f aca="false">M$2246</f>
        <v>Porcentagem %</v>
      </c>
      <c r="N3310" s="5"/>
      <c r="O3310" s="3" t="n">
        <v>33.7894822036826</v>
      </c>
    </row>
    <row r="3311" customFormat="false" ht="15" hidden="false" customHeight="true" outlineLevel="0" collapsed="false">
      <c r="A3311" s="3" t="str">
        <f aca="false">A$2247</f>
        <v>Sustentabilidade Social</v>
      </c>
      <c r="B3311" s="3" t="str">
        <f aca="false">B$2247</f>
        <v>Mortalidade Materna</v>
      </c>
      <c r="C3311" s="3" t="n">
        <f aca="false">C$2247</f>
        <v>-1</v>
      </c>
      <c r="D3311" s="3" t="s">
        <v>253</v>
      </c>
      <c r="E3311" s="3" t="n">
        <f aca="false">E$2247</f>
        <v>2014</v>
      </c>
      <c r="F3311" s="3" t="n">
        <f aca="false">F$2247</f>
        <v>2016</v>
      </c>
      <c r="G3311" s="3" t="n">
        <v>2.84220360629796</v>
      </c>
      <c r="H3311" s="3"/>
      <c r="I3311" s="3"/>
      <c r="J3311" s="3"/>
      <c r="K3311" s="3" t="str">
        <f aca="false">K$2247</f>
        <v>Óbitos maternos em relação a população feminina em idade fértil (15-49 anos).</v>
      </c>
      <c r="L3311" s="3" t="str">
        <f aca="false">L$2247</f>
        <v>Datasus</v>
      </c>
      <c r="M3311" s="3" t="str">
        <f aca="false">M$2247</f>
        <v>Taxa de mortalidade por 100 mil mulheres</v>
      </c>
      <c r="N3311" s="5"/>
      <c r="O3311" s="3" t="n">
        <v>73.5065065589529</v>
      </c>
    </row>
    <row r="3312" customFormat="false" ht="15" hidden="false" customHeight="true" outlineLevel="0" collapsed="false">
      <c r="A3312" s="3" t="str">
        <f aca="false">A$2248</f>
        <v>Sustentabilidade Social</v>
      </c>
      <c r="B3312" s="3" t="str">
        <f aca="false">B$2248</f>
        <v>Mortalidade Precoce</v>
      </c>
      <c r="C3312" s="3" t="n">
        <f aca="false">C$2248</f>
        <v>-1</v>
      </c>
      <c r="D3312" s="3" t="s">
        <v>253</v>
      </c>
      <c r="E3312" s="3" t="n">
        <f aca="false">E$2248</f>
        <v>2014</v>
      </c>
      <c r="F3312" s="3" t="n">
        <f aca="false">F$2248</f>
        <v>2016</v>
      </c>
      <c r="G3312" s="3" t="n">
        <v>128.476817259049</v>
      </c>
      <c r="H3312" s="3"/>
      <c r="I3312" s="3"/>
      <c r="J3312" s="3"/>
      <c r="K3312" s="3" t="str">
        <f aca="false">K$2248</f>
        <v>Mortalidade de Jovens (15-29 anos) por causas externas.
</v>
      </c>
      <c r="L3312" s="3" t="str">
        <f aca="false">L$2248</f>
        <v>Datasus</v>
      </c>
      <c r="M3312" s="3" t="str">
        <f aca="false">M$2248</f>
        <v>Taxa de mortalidade por 100 mil jovens</v>
      </c>
      <c r="N3312" s="5"/>
      <c r="O3312" s="3" t="n">
        <v>47.2984440547479</v>
      </c>
    </row>
    <row r="3313" customFormat="false" ht="15" hidden="false" customHeight="true" outlineLevel="0" collapsed="false">
      <c r="A3313" s="3" t="str">
        <f aca="false">A$2249</f>
        <v>Sustentabilidade Social</v>
      </c>
      <c r="B3313" s="3" t="str">
        <f aca="false">B$2249</f>
        <v>Previdência Social</v>
      </c>
      <c r="C3313" s="3" t="n">
        <f aca="false">C$2249</f>
        <v>1</v>
      </c>
      <c r="D3313" s="3" t="s">
        <v>253</v>
      </c>
      <c r="E3313" s="3" t="n">
        <f aca="false">E$2249</f>
        <v>2014</v>
      </c>
      <c r="F3313" s="3" t="n">
        <f aca="false">F$2249</f>
        <v>2016</v>
      </c>
      <c r="G3313" s="3" t="n">
        <v>72.108782351095</v>
      </c>
      <c r="H3313" s="3"/>
      <c r="I3313" s="3"/>
      <c r="J3313" s="3"/>
      <c r="K3313" s="3" t="str">
        <f aca="false">K$2249</f>
        <v>Proporção de idosos (mais de 60 anos) que recebem previdência social</v>
      </c>
      <c r="L3313" s="3" t="str">
        <f aca="false">L$2249</f>
        <v>IBGE</v>
      </c>
      <c r="M3313" s="3" t="str">
        <f aca="false">M$2249</f>
        <v>Porcentagem %</v>
      </c>
      <c r="N3313" s="5" t="s">
        <v>150</v>
      </c>
      <c r="O3313" s="3" t="n">
        <v>65.8719624153965</v>
      </c>
    </row>
    <row r="3314" customFormat="false" ht="15" hidden="false" customHeight="true" outlineLevel="0" collapsed="false">
      <c r="A3314" s="3" t="str">
        <f aca="false">A$2250</f>
        <v>Sustentabilidade Social</v>
      </c>
      <c r="B3314" s="3" t="str">
        <f aca="false">B$2250</f>
        <v>Mortalidade na infância</v>
      </c>
      <c r="C3314" s="3" t="n">
        <f aca="false">C$2250</f>
        <v>-1</v>
      </c>
      <c r="D3314" s="3" t="s">
        <v>253</v>
      </c>
      <c r="E3314" s="3" t="n">
        <f aca="false">E$2250</f>
        <v>2014</v>
      </c>
      <c r="F3314" s="3" t="n">
        <f aca="false">F$2250</f>
        <v>2016</v>
      </c>
      <c r="G3314" s="3" t="n">
        <v>15.2278932997269</v>
      </c>
      <c r="H3314" s="3"/>
      <c r="I3314" s="3"/>
      <c r="J3314" s="3"/>
      <c r="K3314" s="3" t="str">
        <f aca="false">K$2250</f>
        <v>Óbitos de menores de cinco anos por grupo de 1.000 nascidos vivos</v>
      </c>
      <c r="L3314" s="3" t="str">
        <f aca="false">L$2250</f>
        <v>Datasus</v>
      </c>
      <c r="M3314" s="3" t="str">
        <f aca="false">M$2250</f>
        <v>Porcentagem %</v>
      </c>
      <c r="N3314" s="5"/>
      <c r="O3314" s="3" t="n">
        <v>64.0574112261241</v>
      </c>
    </row>
    <row r="3315" customFormat="false" ht="15" hidden="false" customHeight="true" outlineLevel="0" collapsed="false">
      <c r="A3315" s="3" t="str">
        <f aca="false">A$2251</f>
        <v>Sustentabilidade Social</v>
      </c>
      <c r="B3315" s="3" t="str">
        <f aca="false">B$2251</f>
        <v> Total</v>
      </c>
      <c r="C3315" s="3" t="n">
        <f aca="false">C$2251</f>
        <v>1</v>
      </c>
      <c r="D3315" s="3" t="s">
        <v>253</v>
      </c>
      <c r="E3315" s="3" t="n">
        <f aca="false">E$2251</f>
        <v>2016</v>
      </c>
      <c r="F3315" s="3" t="n">
        <f aca="false">F$2251</f>
        <v>2016</v>
      </c>
      <c r="G3315" s="3" t="n">
        <v>46.8505041236211</v>
      </c>
      <c r="H3315" s="3"/>
      <c r="I3315" s="3"/>
      <c r="J3315" s="3"/>
      <c r="K3315" s="3" t="str">
        <f aca="false">K$2251</f>
        <v>Nota obtida via normalização e ponderação de indicadores que variam de 0 a 100.</v>
      </c>
      <c r="L3315" s="3" t="str">
        <f aca="false">L$2251</f>
        <v>Tendências</v>
      </c>
      <c r="M3315" s="3" t="str">
        <f aca="false">M$2251</f>
        <v>Nota de 0 a 100</v>
      </c>
      <c r="N3315" s="5"/>
      <c r="O3315" s="3" t="n">
        <v>38.2777221723124</v>
      </c>
    </row>
    <row r="3316" customFormat="false" ht="15" hidden="false" customHeight="true" outlineLevel="0" collapsed="false">
      <c r="A3316" s="3" t="str">
        <f aca="false">A$2252</f>
        <v> Ranking Geral</v>
      </c>
      <c r="B3316" s="3" t="str">
        <f aca="false">B$2252</f>
        <v> Total</v>
      </c>
      <c r="C3316" s="3" t="n">
        <f aca="false">C$2252</f>
        <v>1</v>
      </c>
      <c r="D3316" s="3" t="s">
        <v>253</v>
      </c>
      <c r="E3316" s="3" t="n">
        <f aca="false">E$2252</f>
        <v>2016</v>
      </c>
      <c r="F3316" s="3" t="n">
        <f aca="false">F$2252</f>
        <v>2016</v>
      </c>
      <c r="G3316" s="3" t="n">
        <v>47.8043020109864</v>
      </c>
      <c r="H3316" s="3"/>
      <c r="I3316" s="3"/>
      <c r="J3316" s="3"/>
      <c r="K3316" s="3" t="str">
        <f aca="false">K$2252</f>
        <v>Nota obtida via normalização e ponderação de indicadores que variam de 0 a 100.</v>
      </c>
      <c r="L3316" s="3" t="str">
        <f aca="false">L$2252</f>
        <v>Tendências</v>
      </c>
      <c r="M3316" s="3" t="str">
        <f aca="false">M$2252</f>
        <v>Nota de 0 a 100</v>
      </c>
      <c r="N3316" s="5"/>
      <c r="O3316" s="3" t="n">
        <v>47.8043020109864</v>
      </c>
    </row>
    <row r="3317" customFormat="false" ht="15" hidden="false" customHeight="true" outlineLevel="0" collapsed="false">
      <c r="A3317" s="3" t="str">
        <f aca="false">A$2177</f>
        <v>Sustentabilidade Ambiental</v>
      </c>
      <c r="B3317" s="3" t="str">
        <f aca="false">B$2177</f>
        <v>Emissões de CO2</v>
      </c>
      <c r="C3317" s="3" t="n">
        <f aca="false">C$2177</f>
        <v>-1</v>
      </c>
      <c r="D3317" s="3" t="s">
        <v>254</v>
      </c>
      <c r="E3317" s="3" t="n">
        <f aca="false">E$2177</f>
        <v>2014</v>
      </c>
      <c r="F3317" s="3" t="n">
        <f aca="false">F$2177</f>
        <v>2016</v>
      </c>
      <c r="G3317" s="3" t="n">
        <v>1.46431537651723</v>
      </c>
      <c r="H3317" s="3"/>
      <c r="I3317" s="3"/>
      <c r="J3317" s="3"/>
      <c r="K3317" s="3" t="str">
        <f aca="false">K$2177</f>
        <v>CO2 emitido e derivado de remoção de unidades de conservação (toneladas por habitante).</v>
      </c>
      <c r="L3317" s="3" t="str">
        <f aca="false">L$2177</f>
        <v>SEEG/OC</v>
      </c>
      <c r="M3317" s="3" t="str">
        <f aca="false">M$2177</f>
        <v>Toneladas emitidas de CO2  por habitante</v>
      </c>
      <c r="N3317" s="5" t="str">
        <f aca="false">N$71</f>
        <v>A partir da publicação de 2019, ou seja, do dado de 2017, o denominador foi alterado de população para PIB total (o PIB utilizado para cálculo é estimado pela Tendências)</v>
      </c>
      <c r="O3317" s="3" t="n">
        <v>36.42914390805</v>
      </c>
    </row>
    <row r="3318" customFormat="false" ht="15" hidden="false" customHeight="true" outlineLevel="0" collapsed="false">
      <c r="A3318" s="3" t="str">
        <f aca="false">A$2178</f>
        <v>Sustentabilidade Ambiental</v>
      </c>
      <c r="B3318" s="3" t="str">
        <f aca="false">B$2178</f>
        <v>Serviços Urbanos</v>
      </c>
      <c r="C3318" s="3" t="n">
        <f aca="false">C$2178</f>
        <v>1</v>
      </c>
      <c r="D3318" s="3" t="s">
        <v>254</v>
      </c>
      <c r="E3318" s="3" t="n">
        <f aca="false">E$2178</f>
        <v>2014</v>
      </c>
      <c r="F3318" s="3" t="n">
        <f aca="false">F$2178</f>
        <v>2016</v>
      </c>
      <c r="G3318" s="3" t="n">
        <v>0.821767542121181</v>
      </c>
      <c r="H3318" s="3"/>
      <c r="I3318" s="3"/>
      <c r="J3318" s="3"/>
      <c r="K3318" s="3" t="str">
        <f aca="false">K$2178</f>
        <v>Oferta de serviços municipais para coleta de materiais especias e limpeza urbana (Nota: 0-2).</v>
      </c>
      <c r="L3318" s="3" t="str">
        <f aca="false">L$2178</f>
        <v>SNIS</v>
      </c>
      <c r="M3318" s="3" t="str">
        <f aca="false">M$2178</f>
        <v>Pontuação de 0 a 2</v>
      </c>
      <c r="N3318" s="5"/>
      <c r="O3318" s="3" t="n">
        <v>34.5552421018535</v>
      </c>
    </row>
    <row r="3319" customFormat="false" ht="15" hidden="false" customHeight="true" outlineLevel="0" collapsed="false">
      <c r="A3319" s="3" t="str">
        <f aca="false">A$2179</f>
        <v>Sustentabilidade Ambiental</v>
      </c>
      <c r="B3319" s="3" t="str">
        <f aca="false">B$2179</f>
        <v>Destinação do Lixo</v>
      </c>
      <c r="C3319" s="3" t="n">
        <f aca="false">C$2179</f>
        <v>1</v>
      </c>
      <c r="D3319" s="3" t="s">
        <v>254</v>
      </c>
      <c r="E3319" s="3" t="n">
        <f aca="false">E$2179</f>
        <v>2014</v>
      </c>
      <c r="F3319" s="3" t="n">
        <f aca="false">F$2179</f>
        <v>2016</v>
      </c>
      <c r="G3319" s="3" t="n">
        <v>0.416717013049492</v>
      </c>
      <c r="H3319" s="3"/>
      <c r="I3319" s="3"/>
      <c r="J3319" s="3"/>
      <c r="K3319" s="3" t="str">
        <f aca="false">K$2179</f>
        <v>Destinação adequada para o tipo de resíduo sólido e qualidade das unidades de destino em solo (Nota: 0-1)</v>
      </c>
      <c r="L3319" s="3" t="str">
        <f aca="false">L$2179</f>
        <v>SNIS</v>
      </c>
      <c r="M3319" s="3" t="str">
        <f aca="false">M$2179</f>
        <v>Pontuação de 0 a 1</v>
      </c>
      <c r="N3319" s="5"/>
      <c r="O3319" s="3" t="n">
        <v>53.1812640314539</v>
      </c>
    </row>
    <row r="3320" customFormat="false" ht="15" hidden="false" customHeight="true" outlineLevel="0" collapsed="false">
      <c r="A3320" s="3" t="str">
        <f aca="false">A$2180</f>
        <v>Sustentabilidade Ambiental</v>
      </c>
      <c r="B3320" s="3" t="str">
        <f aca="false">B$2180</f>
        <v>Tratamento de Esgoto</v>
      </c>
      <c r="C3320" s="3" t="n">
        <f aca="false">C$2180</f>
        <v>1</v>
      </c>
      <c r="D3320" s="3" t="s">
        <v>254</v>
      </c>
      <c r="E3320" s="3" t="n">
        <f aca="false">E$2180</f>
        <v>2014</v>
      </c>
      <c r="F3320" s="3" t="n">
        <f aca="false">F$2180</f>
        <v>2016</v>
      </c>
      <c r="G3320" s="3" t="n">
        <v>26.36</v>
      </c>
      <c r="H3320" s="3"/>
      <c r="I3320" s="3"/>
      <c r="J3320" s="3"/>
      <c r="K3320" s="3" t="str">
        <f aca="false">K$2180</f>
        <v>Parcela tratada do total de água consumida no estado.</v>
      </c>
      <c r="L3320" s="3" t="str">
        <f aca="false">L$2180</f>
        <v>SNIS</v>
      </c>
      <c r="M3320" s="3" t="str">
        <f aca="false">M$2180</f>
        <v>Porcentagem %</v>
      </c>
      <c r="N332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320" s="3" t="n">
        <v>35.4768153980752</v>
      </c>
    </row>
    <row r="3321" customFormat="false" ht="15" hidden="false" customHeight="true" outlineLevel="0" collapsed="false">
      <c r="A3321" s="3" t="str">
        <f aca="false">A$2181</f>
        <v>Sustentabilidade Ambiental</v>
      </c>
      <c r="B3321" s="3" t="str">
        <f aca="false">B$2181</f>
        <v> Total</v>
      </c>
      <c r="C3321" s="3" t="n">
        <f aca="false">C$2181</f>
        <v>1</v>
      </c>
      <c r="D3321" s="3" t="s">
        <v>254</v>
      </c>
      <c r="E3321" s="3" t="n">
        <f aca="false">E$2181</f>
        <v>2016</v>
      </c>
      <c r="F3321" s="3" t="n">
        <f aca="false">F$2181</f>
        <v>2016</v>
      </c>
      <c r="G3321" s="3" t="n">
        <v>39.5342209770605</v>
      </c>
      <c r="H3321" s="3"/>
      <c r="I3321" s="3"/>
      <c r="J3321" s="3"/>
      <c r="K3321" s="3" t="str">
        <f aca="false">K$2181</f>
        <v>Nota obtida via normalização e ponderação de indicadores que variam de 0 a 100.</v>
      </c>
      <c r="L3321" s="3" t="str">
        <f aca="false">L$2181</f>
        <v>Tendências</v>
      </c>
      <c r="M3321" s="3" t="str">
        <f aca="false">M$2181</f>
        <v>Nota de 0 a 100</v>
      </c>
      <c r="N3321" s="5"/>
      <c r="O3321" s="3" t="n">
        <v>45.6091684779533</v>
      </c>
    </row>
    <row r="3322" customFormat="false" ht="15" hidden="false" customHeight="true" outlineLevel="0" collapsed="false">
      <c r="A3322" s="3" t="str">
        <f aca="false">A$2182</f>
        <v>Capital Humano</v>
      </c>
      <c r="B3322" s="3" t="str">
        <f aca="false">B$2182</f>
        <v>Custo de Mão de Obra</v>
      </c>
      <c r="C3322" s="3" t="n">
        <f aca="false">C$2182</f>
        <v>-1</v>
      </c>
      <c r="D3322" s="3" t="s">
        <v>254</v>
      </c>
      <c r="E3322" s="3" t="n">
        <f aca="false">E$2182</f>
        <v>2015</v>
      </c>
      <c r="F3322" s="3" t="n">
        <f aca="false">F$2182</f>
        <v>2016</v>
      </c>
      <c r="G3322" s="3" t="n">
        <v>1482.75</v>
      </c>
      <c r="H3322" s="3"/>
      <c r="I3322" s="3"/>
      <c r="J3322" s="3"/>
      <c r="K3322" s="3" t="str">
        <f aca="false">K$2182</f>
        <v>Rendimento médio nominal de todos os trabalhos, habitualmente recebido por mês, pelas pessoas de 14 anos ou mais de idade, ocupadas na semana de referência, com rendimento de trabalho (Reais)</v>
      </c>
      <c r="L3322" s="3" t="str">
        <f aca="false">L$2182</f>
        <v>PNADc /IBGE</v>
      </c>
      <c r="M3322" s="3" t="str">
        <f aca="false">M$2182</f>
        <v>Reais (R$)</v>
      </c>
      <c r="N3322" s="3" t="str">
        <f aca="false">N$17</f>
        <v>A partir da publicação de 2016, ou seja, do dado de 2015, passou a ser usado o rendimento médio nominal de todos os trabalhos, antes disso se usava o rendimento médio real do trabalho principal</v>
      </c>
      <c r="O3322" s="3" t="n">
        <v>80.1785889510352</v>
      </c>
    </row>
    <row r="3323" customFormat="false" ht="15" hidden="false" customHeight="true" outlineLevel="0" collapsed="false">
      <c r="A3323" s="3" t="str">
        <f aca="false">A$2183</f>
        <v>Capital Humano</v>
      </c>
      <c r="B3323" s="3" t="str">
        <f aca="false">B$2183</f>
        <v>PEA com Ensino Superior</v>
      </c>
      <c r="C3323" s="3" t="n">
        <f aca="false">C$2183</f>
        <v>1</v>
      </c>
      <c r="D3323" s="3" t="s">
        <v>254</v>
      </c>
      <c r="E3323" s="3" t="n">
        <f aca="false">E$2183</f>
        <v>2014</v>
      </c>
      <c r="F3323" s="3" t="n">
        <f aca="false">F$2183</f>
        <v>2016</v>
      </c>
      <c r="G3323" s="3" t="n">
        <v>10.5202043660009</v>
      </c>
      <c r="H3323" s="3"/>
      <c r="I3323" s="3"/>
      <c r="J3323" s="3"/>
      <c r="K3323" s="3" t="str">
        <f aca="false">K$2183</f>
        <v>Pessoas de 10 anos ou mais de idade com 15 anos ou mais de estudo/população economicamente ativa.</v>
      </c>
      <c r="L3323" s="3" t="str">
        <f aca="false">L$2183</f>
        <v>PNADc /IBGE</v>
      </c>
      <c r="M3323" s="3" t="str">
        <f aca="false">M$2183</f>
        <v>Porcentagem %</v>
      </c>
      <c r="N3323" s="5"/>
      <c r="O3323" s="3" t="n">
        <v>23.0773203909996</v>
      </c>
    </row>
    <row r="3324" customFormat="false" ht="15" hidden="false" customHeight="true" outlineLevel="0" collapsed="false">
      <c r="A3324" s="3" t="str">
        <f aca="false">A$2184</f>
        <v>Capital Humano</v>
      </c>
      <c r="B3324" s="3" t="str">
        <f aca="false">B$2184</f>
        <v>Produtividade do Trabalho</v>
      </c>
      <c r="C3324" s="3" t="n">
        <f aca="false">C$2184</f>
        <v>1</v>
      </c>
      <c r="D3324" s="3" t="s">
        <v>254</v>
      </c>
      <c r="E3324" s="3" t="n">
        <f aca="false">E$2184</f>
        <v>2014</v>
      </c>
      <c r="F3324" s="3" t="n">
        <f aca="false">F$2184</f>
        <v>2016</v>
      </c>
      <c r="G3324" s="3" t="n">
        <v>27.4446019232772</v>
      </c>
      <c r="H3324" s="3"/>
      <c r="I3324" s="3"/>
      <c r="J3324" s="3"/>
      <c r="K3324" s="3" t="str">
        <f aca="false">K$2184</f>
        <v>PIB pelo total de pessoas ocupadas no período</v>
      </c>
      <c r="L3324" s="3" t="str">
        <f aca="false">L$2184</f>
        <v>PNADc /IBGE</v>
      </c>
      <c r="M3324" s="3" t="str">
        <f aca="false">M$2184</f>
        <v>Mil Reais (R$) por habitante</v>
      </c>
      <c r="N3324" s="5" t="str">
        <f aca="false">N$19</f>
        <v>O PIB utilizado para cálculo é estimado pela Tendências</v>
      </c>
      <c r="O3324" s="3" t="n">
        <v>12.3242061680064</v>
      </c>
    </row>
    <row r="3325" customFormat="false" ht="15" hidden="false" customHeight="true" outlineLevel="0" collapsed="false">
      <c r="A3325" s="3" t="str">
        <f aca="false">A$2185</f>
        <v>Capital Humano</v>
      </c>
      <c r="B3325" s="3" t="str">
        <f aca="false">B$2185</f>
        <v>Qualificação dos Trabalhadores</v>
      </c>
      <c r="C3325" s="3" t="n">
        <f aca="false">C$2185</f>
        <v>1</v>
      </c>
      <c r="D3325" s="3" t="s">
        <v>254</v>
      </c>
      <c r="E3325" s="3" t="n">
        <f aca="false">E$2185</f>
        <v>2014</v>
      </c>
      <c r="F3325" s="3" t="n">
        <f aca="false">F$2185</f>
        <v>2016</v>
      </c>
      <c r="G3325" s="3" t="n">
        <v>9.2030335</v>
      </c>
      <c r="H3325" s="3"/>
      <c r="I3325" s="3"/>
      <c r="J3325" s="3"/>
      <c r="K3325" s="3" t="str">
        <f aca="false">K$2185</f>
        <v>Anos de estudos da população economicamente ativa.</v>
      </c>
      <c r="L3325" s="3" t="str">
        <f aca="false">L$2185</f>
        <v>PNADc /IBGE</v>
      </c>
      <c r="M3325" s="3" t="str">
        <f aca="false">M$2185</f>
        <v>Anos</v>
      </c>
      <c r="N3325" s="5"/>
      <c r="O3325" s="3" t="n">
        <v>34.7457755396125</v>
      </c>
    </row>
    <row r="3326" customFormat="false" ht="15" hidden="false" customHeight="true" outlineLevel="0" collapsed="false">
      <c r="A3326" s="3" t="str">
        <f aca="false">A$2186</f>
        <v>Capital Humano</v>
      </c>
      <c r="B3326" s="3" t="str">
        <f aca="false">B$2186</f>
        <v> Total</v>
      </c>
      <c r="C3326" s="3" t="n">
        <f aca="false">C$2186</f>
        <v>1</v>
      </c>
      <c r="D3326" s="3" t="s">
        <v>254</v>
      </c>
      <c r="E3326" s="3" t="n">
        <f aca="false">E$2186</f>
        <v>2016</v>
      </c>
      <c r="F3326" s="3" t="n">
        <f aca="false">F$2186</f>
        <v>2016</v>
      </c>
      <c r="G3326" s="3" t="n">
        <v>48.2065656204281</v>
      </c>
      <c r="H3326" s="3"/>
      <c r="I3326" s="3"/>
      <c r="J3326" s="3"/>
      <c r="K3326" s="3" t="str">
        <f aca="false">K$2186</f>
        <v>Nota obtida via normalização e ponderação de indicadores que variam de 0 a 100.</v>
      </c>
      <c r="L3326" s="3" t="str">
        <f aca="false">L$2186</f>
        <v>Tendências</v>
      </c>
      <c r="M3326" s="3" t="str">
        <f aca="false">M$2186</f>
        <v>Nota de 0 a 100</v>
      </c>
      <c r="N3326" s="5"/>
      <c r="O3326" s="3" t="n">
        <v>42.0604117561017</v>
      </c>
    </row>
    <row r="3327" customFormat="false" ht="15" hidden="false" customHeight="true" outlineLevel="0" collapsed="false">
      <c r="A3327" s="3" t="str">
        <f aca="false">A$2187</f>
        <v>Educação</v>
      </c>
      <c r="B3327" s="3" t="str">
        <f aca="false">B$2187</f>
        <v>Avaliação da Educação</v>
      </c>
      <c r="C3327" s="3" t="n">
        <f aca="false">C$2187</f>
        <v>1</v>
      </c>
      <c r="D3327" s="3" t="s">
        <v>254</v>
      </c>
      <c r="E3327" s="3" t="n">
        <f aca="false">E$2187</f>
        <v>2016</v>
      </c>
      <c r="F3327" s="3" t="n">
        <f aca="false">F$2187</f>
        <v>2016</v>
      </c>
      <c r="G3327" s="3" t="n">
        <v>100</v>
      </c>
      <c r="H3327" s="3"/>
      <c r="I3327" s="3"/>
      <c r="J3327" s="3"/>
      <c r="K3327" s="4" t="str">
        <f aca="false">K$2187</f>
        <v>Dummy para existência avaliações sistemáticas de educação (100 = Há um sistema; 0 = Não há um sistema)</v>
      </c>
      <c r="L3327" s="4" t="str">
        <f aca="false">L$2187</f>
        <v>Secretarias Estaduais de Educação</v>
      </c>
      <c r="M3327" s="4" t="str">
        <f aca="false">M$2187</f>
        <v>Pontuação de 0 ou 100</v>
      </c>
      <c r="N332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327" s="3" t="n">
        <v>10000</v>
      </c>
    </row>
    <row r="3328" customFormat="false" ht="15" hidden="false" customHeight="true" outlineLevel="0" collapsed="false">
      <c r="A3328" s="3" t="str">
        <f aca="false">A$2188</f>
        <v>Educação</v>
      </c>
      <c r="B3328" s="3" t="str">
        <f aca="false">B$2188</f>
        <v>IDEB</v>
      </c>
      <c r="C3328" s="3" t="n">
        <f aca="false">C$2188</f>
        <v>1</v>
      </c>
      <c r="D3328" s="3" t="s">
        <v>254</v>
      </c>
      <c r="E3328" s="3" t="n">
        <f aca="false">E$2188</f>
        <v>2013</v>
      </c>
      <c r="F3328" s="3" t="n">
        <f aca="false">F$2188</f>
        <v>2016</v>
      </c>
      <c r="G3328" s="3" t="n">
        <v>4.18562273479258</v>
      </c>
      <c r="H3328" s="3"/>
      <c r="I3328" s="3"/>
      <c r="J3328" s="3"/>
      <c r="K3328" s="3" t="str">
        <f aca="false">K$2188</f>
        <v>Qualidade da educação básica do Brasil, considera fluxo escolar e média de desempenhos nas avaliações de toda a rede de ensino (nota de  0 a 10)</v>
      </c>
      <c r="L3328" s="3" t="str">
        <f aca="false">L$2188</f>
        <v>INEP</v>
      </c>
      <c r="M3328" s="3" t="str">
        <f aca="false">M$2188</f>
        <v>Pontuação de 0 a 10</v>
      </c>
      <c r="N3328" s="5"/>
      <c r="O3328" s="3" t="n">
        <v>42.7010459106292</v>
      </c>
    </row>
    <row r="3329" customFormat="false" ht="15" hidden="false" customHeight="true" outlineLevel="0" collapsed="false">
      <c r="A3329" s="3" t="str">
        <f aca="false">A$2189</f>
        <v>Educação</v>
      </c>
      <c r="B3329" s="3" t="str">
        <f aca="false">B$2189</f>
        <v>ENEM</v>
      </c>
      <c r="C3329" s="3" t="n">
        <f aca="false">C$2189</f>
        <v>1</v>
      </c>
      <c r="D3329" s="3" t="s">
        <v>254</v>
      </c>
      <c r="E3329" s="3" t="n">
        <f aca="false">E$2189</f>
        <v>2014</v>
      </c>
      <c r="F3329" s="3" t="n">
        <f aca="false">F$2189</f>
        <v>2016</v>
      </c>
      <c r="G3329" s="3" t="n">
        <v>500.604413516386</v>
      </c>
      <c r="H3329" s="3"/>
      <c r="I3329" s="3"/>
      <c r="J3329" s="3"/>
      <c r="K3329" s="3" t="str">
        <f aca="false">K$2189</f>
        <v>Desempenho dos alunos do Ensino Médio para acesso ao Ensino Superior e a programas de financiamento em instituições privadas (nota de 0 a 1000).</v>
      </c>
      <c r="L3329" s="3" t="str">
        <f aca="false">L$2189</f>
        <v>INEP</v>
      </c>
      <c r="M3329" s="3" t="str">
        <f aca="false">M$2189</f>
        <v>Pontuação de 0 a 1000</v>
      </c>
      <c r="N3329" s="5"/>
      <c r="O3329" s="3" t="n">
        <v>50.3316884999413</v>
      </c>
    </row>
    <row r="3330" customFormat="false" ht="15" hidden="false" customHeight="true" outlineLevel="0" collapsed="false">
      <c r="A3330" s="3" t="str">
        <f aca="false">A$2190</f>
        <v>Educação</v>
      </c>
      <c r="B3330" s="3" t="str">
        <f aca="false">B$2190</f>
        <v>PISA</v>
      </c>
      <c r="C3330" s="3" t="n">
        <f aca="false">C$2190</f>
        <v>1</v>
      </c>
      <c r="D3330" s="3" t="s">
        <v>254</v>
      </c>
      <c r="E3330" s="3" t="n">
        <f aca="false">E$2190</f>
        <v>2012</v>
      </c>
      <c r="F3330" s="3" t="n">
        <f aca="false">F$2190</f>
        <v>2016</v>
      </c>
      <c r="G3330" s="3" t="n">
        <v>371.3</v>
      </c>
      <c r="H3330" s="3"/>
      <c r="I3330" s="3"/>
      <c r="J3330" s="3"/>
      <c r="K3330" s="3" t="str">
        <f aca="false">K$2190</f>
        <v>Desempenho dos estudantes na faixa dos 15 anos no Programa internacional de avaliação dos estudantes (Nota: 0-1000)</v>
      </c>
      <c r="L3330" s="3" t="str">
        <f aca="false">L$2190</f>
        <v>PISA</v>
      </c>
      <c r="M3330" s="3" t="str">
        <f aca="false">M$2190</f>
        <v>Pontuação de 0 a 1000</v>
      </c>
      <c r="N3330" s="5"/>
      <c r="O3330" s="3" t="n">
        <v>31.1837455830389</v>
      </c>
    </row>
    <row r="3331" customFormat="false" ht="15" hidden="false" customHeight="true" outlineLevel="0" collapsed="false">
      <c r="A3331" s="3" t="str">
        <f aca="false">A$2191</f>
        <v>Educação</v>
      </c>
      <c r="B3331" s="3" t="str">
        <f aca="false">B$2191</f>
        <v>Índice de Oportunidade da Educação</v>
      </c>
      <c r="C3331" s="3" t="n">
        <f aca="false">C$2191</f>
        <v>1</v>
      </c>
      <c r="D3331" s="3" t="s">
        <v>254</v>
      </c>
      <c r="E3331" s="3" t="n">
        <f aca="false">E$2191</f>
        <v>2015</v>
      </c>
      <c r="F3331" s="3" t="n">
        <f aca="false">F$2191</f>
        <v>2016</v>
      </c>
      <c r="G3331" s="3" t="n">
        <v>4.042494</v>
      </c>
      <c r="H3331" s="3"/>
      <c r="I3331" s="3"/>
      <c r="J3331" s="3"/>
      <c r="K3331" s="3" t="str">
        <f aca="false">K$2191</f>
        <v>Mede a qualidade das oportunidades educacionais oferecidas por municípios e estados (Nota: 0-10)</v>
      </c>
      <c r="L3331" s="3" t="str">
        <f aca="false">L$2191</f>
        <v>CLP/Metas</v>
      </c>
      <c r="M3331" s="3" t="str">
        <f aca="false">M$2191</f>
        <v>Pontuação de 0 a 10</v>
      </c>
      <c r="N3331" s="5"/>
      <c r="O3331" s="3" t="n">
        <v>36.1871641872989</v>
      </c>
    </row>
    <row r="3332" customFormat="false" ht="15" hidden="false" customHeight="true" outlineLevel="0" collapsed="false">
      <c r="A3332" s="3" t="str">
        <f aca="false">A$2192</f>
        <v>Educação</v>
      </c>
      <c r="B3332" s="3" t="str">
        <f aca="false">B$2192</f>
        <v>Taxa de Abandono do Ensino Fundamental</v>
      </c>
      <c r="C3332" s="3" t="n">
        <f aca="false">C$2192</f>
        <v>-1</v>
      </c>
      <c r="D3332" s="3" t="s">
        <v>254</v>
      </c>
      <c r="E3332" s="3" t="n">
        <f aca="false">E$2192</f>
        <v>2014</v>
      </c>
      <c r="F3332" s="3" t="n">
        <f aca="false">F$2192</f>
        <v>2016</v>
      </c>
      <c r="G3332" s="3" t="n">
        <v>4.16568341174585</v>
      </c>
      <c r="H3332" s="3"/>
      <c r="I3332" s="3"/>
      <c r="J3332" s="3"/>
      <c r="K3332" s="3" t="str">
        <f aca="false">K$2192</f>
        <v>Porcentagem dos alunos do ensino fundamental que abandonam os estudos</v>
      </c>
      <c r="L3332" s="3" t="str">
        <f aca="false">L$2192</f>
        <v>Portal Qedu</v>
      </c>
      <c r="M3332" s="3" t="str">
        <f aca="false">M$2192</f>
        <v>Porcentagem %</v>
      </c>
      <c r="N3332" s="5" t="str">
        <f aca="false">N$27</f>
        <v>A partir de 2017 o indicador Taxa de abandono do ensino fundamental foi substituído pelo Taxa de frequência líquida do ensino fundamental</v>
      </c>
      <c r="O3332" s="3" t="n">
        <v>64.258265404718</v>
      </c>
    </row>
    <row r="3333" customFormat="false" ht="15" hidden="false" customHeight="true" outlineLevel="0" collapsed="false">
      <c r="A3333" s="3" t="str">
        <f aca="false">A$2193</f>
        <v>Educação</v>
      </c>
      <c r="B3333" s="3" t="str">
        <f aca="false">B$2193</f>
        <v>Taxa de Abandono do Ensino Médio</v>
      </c>
      <c r="C3333" s="3" t="n">
        <f aca="false">C$2193</f>
        <v>-1</v>
      </c>
      <c r="D3333" s="3" t="s">
        <v>254</v>
      </c>
      <c r="E3333" s="3" t="n">
        <f aca="false">E$2193</f>
        <v>2014</v>
      </c>
      <c r="F3333" s="3" t="n">
        <f aca="false">F$2193</f>
        <v>2016</v>
      </c>
      <c r="G3333" s="3" t="n">
        <v>3.18091459428432</v>
      </c>
      <c r="H3333" s="3"/>
      <c r="I3333" s="3"/>
      <c r="J3333" s="3"/>
      <c r="K3333" s="3" t="str">
        <f aca="false">K$2193</f>
        <v>Porcentagem dos alunos do ensino médio que abandonam os estudos.</v>
      </c>
      <c r="L3333" s="3" t="str">
        <f aca="false">L$2193</f>
        <v>Portal Qedu</v>
      </c>
      <c r="M3333" s="3" t="str">
        <f aca="false">M$2193</f>
        <v>Porcentagem %</v>
      </c>
      <c r="N3333" s="5" t="str">
        <f aca="false">N$28</f>
        <v>A partir de 2017 o indicador Taxa de abandono do ensino médio foi substituído pelo Taxa de frequência líquida do ensino médio</v>
      </c>
      <c r="O3333" s="3" t="n">
        <v>100</v>
      </c>
    </row>
    <row r="3334" customFormat="false" ht="15" hidden="false" customHeight="true" outlineLevel="0" collapsed="false">
      <c r="A3334" s="3" t="str">
        <f aca="false">A$2194</f>
        <v>Educação</v>
      </c>
      <c r="B3334" s="3" t="str">
        <f aca="false">B$2194</f>
        <v> Total</v>
      </c>
      <c r="C3334" s="3" t="n">
        <f aca="false">C$2194</f>
        <v>1</v>
      </c>
      <c r="D3334" s="3" t="s">
        <v>254</v>
      </c>
      <c r="E3334" s="3" t="n">
        <f aca="false">E$2194</f>
        <v>2016</v>
      </c>
      <c r="F3334" s="3" t="n">
        <f aca="false">F$2194</f>
        <v>2016</v>
      </c>
      <c r="G3334" s="3" t="n">
        <v>60.1325600634851</v>
      </c>
      <c r="H3334" s="3"/>
      <c r="I3334" s="3"/>
      <c r="J3334" s="3"/>
      <c r="K3334" s="3" t="str">
        <f aca="false">K$2194</f>
        <v>Nota obtida via normalização e ponderação de indicadores que variam de 0 a 100.</v>
      </c>
      <c r="L3334" s="3" t="str">
        <f aca="false">L$2194</f>
        <v>Tendências</v>
      </c>
      <c r="M3334" s="3" t="str">
        <f aca="false">M$2194</f>
        <v>Nota de 0 a 100</v>
      </c>
      <c r="N3334" s="5"/>
      <c r="O3334" s="3" t="n">
        <v>55.3619513567939</v>
      </c>
    </row>
    <row r="3335" customFormat="false" ht="15" hidden="false" customHeight="true" outlineLevel="0" collapsed="false">
      <c r="A3335" s="3" t="str">
        <f aca="false">A$2195</f>
        <v>Eficiência da Máquina Pública</v>
      </c>
      <c r="B3335" s="3" t="str">
        <f aca="false">B$2195</f>
        <v>Eficiência do Judiciário</v>
      </c>
      <c r="C3335" s="3" t="n">
        <f aca="false">C$2195</f>
        <v>-1</v>
      </c>
      <c r="D3335" s="3" t="s">
        <v>254</v>
      </c>
      <c r="E3335" s="3" t="n">
        <f aca="false">E$2195</f>
        <v>2014</v>
      </c>
      <c r="F3335" s="3" t="n">
        <f aca="false">F$2195</f>
        <v>2016</v>
      </c>
      <c r="G3335" s="3" t="n">
        <v>75.4762235722832</v>
      </c>
      <c r="H3335" s="3"/>
      <c r="I3335" s="3"/>
      <c r="J3335" s="3"/>
      <c r="K3335" s="3" t="str">
        <f aca="false">K$2195</f>
        <v>Taxa de congestionamento = 1 - (processos baixados)/(casos novos + casos pendentes)</v>
      </c>
      <c r="L3335" s="3" t="str">
        <f aca="false">L$2195</f>
        <v>Justiça em Números/CNJ</v>
      </c>
      <c r="M3335" s="3" t="str">
        <f aca="false">M$2195</f>
        <v>Porcentagem %</v>
      </c>
      <c r="N333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335" s="3" t="n">
        <v>9.13559777390105</v>
      </c>
    </row>
    <row r="3336" customFormat="false" ht="15" hidden="false" customHeight="true" outlineLevel="0" collapsed="false">
      <c r="A3336" s="3" t="str">
        <f aca="false">A$2196</f>
        <v>Eficiência da Máquina Pública</v>
      </c>
      <c r="B3336" s="3" t="str">
        <f aca="false">B$2196</f>
        <v>Custo do Executivo/PIB</v>
      </c>
      <c r="C3336" s="3" t="n">
        <f aca="false">C$2196</f>
        <v>-1</v>
      </c>
      <c r="D3336" s="3" t="s">
        <v>254</v>
      </c>
      <c r="E3336" s="3" t="n">
        <f aca="false">E$2196</f>
        <v>2015</v>
      </c>
      <c r="F3336" s="3" t="n">
        <f aca="false">F$2196</f>
        <v>2016</v>
      </c>
      <c r="G3336" s="3" t="n">
        <v>1.22290246246776</v>
      </c>
      <c r="H3336" s="3"/>
      <c r="I3336" s="3"/>
      <c r="J3336" s="3"/>
      <c r="K3336" s="3" t="str">
        <f aca="false">K$2196</f>
        <v>Recursos públicos alocados na administração direta / PIB</v>
      </c>
      <c r="L3336" s="3" t="str">
        <f aca="false">L$2196</f>
        <v>FINBRA/Siconfi</v>
      </c>
      <c r="M3336" s="3" t="str">
        <f aca="false">M$2196</f>
        <v>Porcentagem %</v>
      </c>
      <c r="N3336" s="3" t="str">
        <f aca="false">N$61</f>
        <v>O PIB utilizado para cálculo é estimado pela Tendências</v>
      </c>
      <c r="O3336" s="3" t="n">
        <v>88.4389400464654</v>
      </c>
    </row>
    <row r="3337" customFormat="false" ht="15" hidden="false" customHeight="true" outlineLevel="0" collapsed="false">
      <c r="A3337" s="3" t="str">
        <f aca="false">A$2197</f>
        <v>Eficiência da Máquina Pública</v>
      </c>
      <c r="B3337" s="3" t="str">
        <f aca="false">B$2197</f>
        <v>Custo do Judiciário/PIB</v>
      </c>
      <c r="C3337" s="3" t="n">
        <f aca="false">C$2197</f>
        <v>-1</v>
      </c>
      <c r="D3337" s="3" t="s">
        <v>254</v>
      </c>
      <c r="E3337" s="3" t="n">
        <f aca="false">E$2197</f>
        <v>2015</v>
      </c>
      <c r="F3337" s="3" t="n">
        <f aca="false">F$2197</f>
        <v>2016</v>
      </c>
      <c r="G3337" s="3" t="n">
        <v>1.24267935800854</v>
      </c>
      <c r="H3337" s="3"/>
      <c r="I3337" s="3"/>
      <c r="J3337" s="3"/>
      <c r="K3337" s="3" t="str">
        <f aca="false">K$2197</f>
        <v>Recursos públicos alocados no judiciário / PIB</v>
      </c>
      <c r="L3337" s="3" t="str">
        <f aca="false">L$2197</f>
        <v>FINBRA/Siconfi</v>
      </c>
      <c r="M3337" s="3" t="str">
        <f aca="false">M$2197</f>
        <v>Porcentagem %</v>
      </c>
      <c r="N3337" s="3" t="str">
        <f aca="false">N$63</f>
        <v>O PIB utilizado para cálculo é estimado pela Tendências. O Distrito Federal não é válido nesse indicador.</v>
      </c>
      <c r="O3337" s="3" t="n">
        <v>87.0139829998505</v>
      </c>
    </row>
    <row r="3338" customFormat="false" ht="15" hidden="false" customHeight="true" outlineLevel="0" collapsed="false">
      <c r="A3338" s="3" t="str">
        <f aca="false">A$2198</f>
        <v>Eficiência da Máquina Pública</v>
      </c>
      <c r="B3338" s="3" t="str">
        <f aca="false">B$2198</f>
        <v>Custo do Legislativo/PIB</v>
      </c>
      <c r="C3338" s="3" t="n">
        <f aca="false">C$2198</f>
        <v>-1</v>
      </c>
      <c r="D3338" s="3" t="s">
        <v>254</v>
      </c>
      <c r="E3338" s="3" t="n">
        <f aca="false">E$2198</f>
        <v>2015</v>
      </c>
      <c r="F3338" s="3" t="n">
        <f aca="false">F$2198</f>
        <v>2016</v>
      </c>
      <c r="G3338" s="3" t="n">
        <v>0.644908475391684</v>
      </c>
      <c r="H3338" s="3"/>
      <c r="I3338" s="3"/>
      <c r="J3338" s="3"/>
      <c r="K3338" s="3" t="str">
        <f aca="false">K$2198</f>
        <v>Recursos públicos alocados no legislativo / PIB</v>
      </c>
      <c r="L3338" s="3" t="str">
        <f aca="false">L$2198</f>
        <v>FINBRA/Siconfi</v>
      </c>
      <c r="M3338" s="3" t="str">
        <f aca="false">M$2198</f>
        <v>Porcentagem %</v>
      </c>
      <c r="N3338" s="3" t="str">
        <f aca="false">N$64</f>
        <v>O PIB utilizado para cálculo é estimado pela Tendências</v>
      </c>
      <c r="O3338" s="3" t="n">
        <v>71.4176576438279</v>
      </c>
    </row>
    <row r="3339" customFormat="false" ht="15" hidden="false" customHeight="true" outlineLevel="0" collapsed="false">
      <c r="A3339" s="3" t="str">
        <f aca="false">A$2199</f>
        <v>Eficiência da Máquina Pública</v>
      </c>
      <c r="B3339" s="3" t="str">
        <f aca="false">B$2199</f>
        <v>Índice de Transparência</v>
      </c>
      <c r="C3339" s="3" t="n">
        <f aca="false">C$2199</f>
        <v>1</v>
      </c>
      <c r="D3339" s="3" t="s">
        <v>254</v>
      </c>
      <c r="E3339" s="3" t="n">
        <f aca="false">E$2199</f>
        <v>2014</v>
      </c>
      <c r="F3339" s="3" t="n">
        <f aca="false">F$2199</f>
        <v>2016</v>
      </c>
      <c r="G3339" s="3" t="n">
        <v>8.14</v>
      </c>
      <c r="H3339" s="3"/>
      <c r="I3339" s="3"/>
      <c r="J3339" s="3"/>
      <c r="K3339" s="3" t="str">
        <f aca="false">K$2199</f>
        <v>Avaliação dos portais de acesso a informações de gastos estaduais (Nota: 0-10)</v>
      </c>
      <c r="L3339" s="3" t="str">
        <f aca="false">L$2199</f>
        <v>Associação Contas Abertas</v>
      </c>
      <c r="M3339" s="3" t="str">
        <f aca="false">M$2199</f>
        <v>Pontuação de 0 a 10</v>
      </c>
      <c r="N3339" s="3" t="str">
        <f aca="false">N$62</f>
        <v>A partir da edição de 2018, ou seja, do dado de 2016, passou a ser usado a avaliação Escala Brasil Transparente</v>
      </c>
      <c r="O3339" s="3" t="n">
        <v>89.8890258939581</v>
      </c>
    </row>
    <row r="3340" customFormat="false" ht="15" hidden="false" customHeight="true" outlineLevel="0" collapsed="false">
      <c r="A3340" s="3" t="str">
        <f aca="false">A$2200</f>
        <v>Eficiência da Máquina Pública</v>
      </c>
      <c r="B3340" s="3" t="str">
        <f aca="false">B$2200</f>
        <v>% Servidores Comissionados</v>
      </c>
      <c r="C3340" s="3" t="n">
        <f aca="false">C$2200</f>
        <v>-1</v>
      </c>
      <c r="D3340" s="3" t="s">
        <v>254</v>
      </c>
      <c r="E3340" s="3" t="n">
        <f aca="false">E$2200</f>
        <v>2014</v>
      </c>
      <c r="F3340" s="3" t="n">
        <f aca="false">F$2200</f>
        <v>2016</v>
      </c>
      <c r="G3340" s="3" t="n">
        <v>1.50394588500564</v>
      </c>
      <c r="H3340" s="3"/>
      <c r="I3340" s="3"/>
      <c r="J3340" s="3"/>
      <c r="K3340" s="3" t="str">
        <f aca="false">K$2200</f>
        <v>% de cargos comissionados no total de cargos públicos</v>
      </c>
      <c r="L3340" s="3" t="str">
        <f aca="false">L$2200</f>
        <v>IBGE/Estadic</v>
      </c>
      <c r="M3340" s="3" t="str">
        <f aca="false">M$2200</f>
        <v>Porcentagem %</v>
      </c>
      <c r="N3340" s="5"/>
      <c r="O3340" s="3" t="n">
        <v>97.885454490861</v>
      </c>
    </row>
    <row r="3341" customFormat="false" ht="15" hidden="false" customHeight="true" outlineLevel="0" collapsed="false">
      <c r="A3341" s="3" t="str">
        <f aca="false">A$2201</f>
        <v>Eficiência da Máquina Pública</v>
      </c>
      <c r="B3341" s="3" t="str">
        <f aca="false">B$2201</f>
        <v> Total</v>
      </c>
      <c r="C3341" s="3" t="n">
        <f aca="false">C$2201</f>
        <v>1</v>
      </c>
      <c r="D3341" s="3" t="s">
        <v>254</v>
      </c>
      <c r="E3341" s="3" t="n">
        <f aca="false">E$2201</f>
        <v>2016</v>
      </c>
      <c r="F3341" s="3" t="n">
        <f aca="false">F$2201</f>
        <v>2016</v>
      </c>
      <c r="G3341" s="3" t="n">
        <v>72.9799202631271</v>
      </c>
      <c r="H3341" s="3"/>
      <c r="I3341" s="3"/>
      <c r="J3341" s="3"/>
      <c r="K3341" s="3" t="str">
        <f aca="false">K$2201</f>
        <v>Nota obtida via normalização e ponderação de indicadores que variam de 0 a 100.</v>
      </c>
      <c r="L3341" s="3" t="str">
        <f aca="false">L$2201</f>
        <v>Tendências</v>
      </c>
      <c r="M3341" s="3" t="str">
        <f aca="false">M$2201</f>
        <v>Nota de 0 a 100</v>
      </c>
      <c r="N3341" s="5"/>
      <c r="O3341" s="3" t="n">
        <v>86.9878163452676</v>
      </c>
    </row>
    <row r="3342" customFormat="false" ht="15" hidden="false" customHeight="true" outlineLevel="0" collapsed="false">
      <c r="A3342" s="3" t="str">
        <f aca="false">A$2202</f>
        <v>Infraestrutura</v>
      </c>
      <c r="B3342" s="3" t="str">
        <f aca="false">B$2202</f>
        <v>Acessibilidade do Serviço de Telecomunicações</v>
      </c>
      <c r="C3342" s="3" t="n">
        <f aca="false">C$2202</f>
        <v>1</v>
      </c>
      <c r="D3342" s="3" t="s">
        <v>254</v>
      </c>
      <c r="E3342" s="3" t="n">
        <f aca="false">E$2202</f>
        <v>2015</v>
      </c>
      <c r="F3342" s="3" t="n">
        <f aca="false">F$2202</f>
        <v>2016</v>
      </c>
      <c r="G3342" s="3" t="n">
        <v>132.098260819238</v>
      </c>
      <c r="H3342" s="3"/>
      <c r="I3342" s="3"/>
      <c r="J3342" s="3"/>
      <c r="K3342" s="3" t="str">
        <f aca="false">K$2202</f>
        <v>Densidade de acessos por 100 habitantes (telefonia móvel e banda larga*)</v>
      </c>
      <c r="L3342" s="3" t="str">
        <f aca="false">L$2202</f>
        <v>ANATEL</v>
      </c>
      <c r="M3342" s="3" t="str">
        <f aca="false">M$2202</f>
        <v>Acessos por 100 mil habitantes</v>
      </c>
      <c r="N3342" s="5"/>
      <c r="O3342" s="3" t="n">
        <v>33.7956611016295</v>
      </c>
    </row>
    <row r="3343" customFormat="false" ht="15" hidden="false" customHeight="true" outlineLevel="0" collapsed="false">
      <c r="A3343" s="3" t="str">
        <f aca="false">A$2203</f>
        <v>Infraestrutura</v>
      </c>
      <c r="B3343" s="3" t="str">
        <f aca="false">B$2203</f>
        <v>Custo de Combustíveis</v>
      </c>
      <c r="C3343" s="3" t="n">
        <f aca="false">C$2203</f>
        <v>-1</v>
      </c>
      <c r="D3343" s="3" t="s">
        <v>254</v>
      </c>
      <c r="E3343" s="3" t="n">
        <f aca="false">E$2203</f>
        <v>2015</v>
      </c>
      <c r="F3343" s="3" t="n">
        <f aca="false">F$2203</f>
        <v>2016</v>
      </c>
      <c r="G3343" s="3" t="n">
        <v>2.9815793895188</v>
      </c>
      <c r="H3343" s="3"/>
      <c r="I3343" s="3"/>
      <c r="J3343" s="3"/>
      <c r="K3343" s="3" t="str">
        <f aca="false">K$2203</f>
        <v>Preço pago em reais por consumidores finais (etanol, gasolina e diesel)</v>
      </c>
      <c r="L3343" s="3" t="str">
        <f aca="false">L$2203</f>
        <v>ANP</v>
      </c>
      <c r="M3343" s="3" t="str">
        <f aca="false">M$2203</f>
        <v>Reais (R$)</v>
      </c>
      <c r="N3343" s="5" t="str">
        <f aca="false">N$6</f>
        <v>A partir da edição de 2018, ou seja, do dado de 2017 o preço pago passou a ser ponderado pela participação dos combustíveis no consumo total.</v>
      </c>
      <c r="O3343" s="3" t="n">
        <v>79.244845941928</v>
      </c>
    </row>
    <row r="3344" customFormat="false" ht="15" hidden="false" customHeight="true" outlineLevel="0" collapsed="false">
      <c r="A3344" s="3" t="str">
        <f aca="false">A$2204</f>
        <v>Infraestrutura</v>
      </c>
      <c r="B3344" s="3" t="str">
        <f aca="false">B$2204</f>
        <v>Custo de Saneamento Básico</v>
      </c>
      <c r="C3344" s="3" t="n">
        <f aca="false">C$2204</f>
        <v>-1</v>
      </c>
      <c r="D3344" s="3" t="s">
        <v>254</v>
      </c>
      <c r="E3344" s="3" t="n">
        <f aca="false">E$2204</f>
        <v>2014</v>
      </c>
      <c r="F3344" s="3" t="n">
        <f aca="false">F$2204</f>
        <v>2016</v>
      </c>
      <c r="G3344" s="3" t="n">
        <v>2.86</v>
      </c>
      <c r="H3344" s="3"/>
      <c r="I3344" s="3"/>
      <c r="J3344" s="3"/>
      <c r="K3344" s="3" t="str">
        <f aca="false">K$2204</f>
        <v>Tarifa média praticada pelo serviço de tratamento e distribuição</v>
      </c>
      <c r="L3344" s="3" t="str">
        <f aca="false">L$2204</f>
        <v>SNIS</v>
      </c>
      <c r="M3344" s="3" t="str">
        <f aca="false">M$2204</f>
        <v>Reais ($) por m3</v>
      </c>
      <c r="N3344" s="5"/>
      <c r="O3344" s="3" t="n">
        <v>58.8652482269504</v>
      </c>
    </row>
    <row r="3345" customFormat="false" ht="15" hidden="false" customHeight="true" outlineLevel="0" collapsed="false">
      <c r="A3345" s="3" t="str">
        <f aca="false">A$2205</f>
        <v>Infraestrutura</v>
      </c>
      <c r="B3345" s="3" t="str">
        <f aca="false">B$2205</f>
        <v>Disponibilidade de Voos Diretos</v>
      </c>
      <c r="C3345" s="3" t="n">
        <f aca="false">C$2205</f>
        <v>1</v>
      </c>
      <c r="D3345" s="3" t="s">
        <v>254</v>
      </c>
      <c r="E3345" s="3" t="n">
        <f aca="false">E$2205</f>
        <v>2015</v>
      </c>
      <c r="F3345" s="3" t="n">
        <f aca="false">F$2205</f>
        <v>2016</v>
      </c>
      <c r="G3345" s="3" t="n">
        <v>29956</v>
      </c>
      <c r="H3345" s="3"/>
      <c r="I3345" s="3"/>
      <c r="J3345" s="3"/>
      <c r="K3345" s="3" t="str">
        <f aca="false">K$2205</f>
        <v>Número de voos diretos</v>
      </c>
      <c r="L3345" s="3" t="str">
        <f aca="false">L$2205</f>
        <v>ANAC</v>
      </c>
      <c r="M3345" s="3" t="str">
        <f aca="false">M$2205</f>
        <v>Número de voos</v>
      </c>
      <c r="N3345" s="5"/>
      <c r="O3345" s="3" t="n">
        <v>11.3194661023975</v>
      </c>
    </row>
    <row r="3346" customFormat="false" ht="15" hidden="false" customHeight="true" outlineLevel="0" collapsed="false">
      <c r="A3346" s="3" t="str">
        <f aca="false">A$2206</f>
        <v>Infraestrutura</v>
      </c>
      <c r="B3346" s="3" t="str">
        <f aca="false">B$2206</f>
        <v>Acesso à Energia Elétrica</v>
      </c>
      <c r="C3346" s="3" t="n">
        <f aca="false">C$2206</f>
        <v>1</v>
      </c>
      <c r="D3346" s="3" t="s">
        <v>254</v>
      </c>
      <c r="E3346" s="3" t="n">
        <f aca="false">E$2206</f>
        <v>2014</v>
      </c>
      <c r="F3346" s="3" t="n">
        <f aca="false">F$2206</f>
        <v>2016</v>
      </c>
      <c r="G3346" s="3" t="n">
        <v>99.7975708502024</v>
      </c>
      <c r="H3346" s="3"/>
      <c r="I3346" s="3"/>
      <c r="J3346" s="3"/>
      <c r="K3346" s="3" t="str">
        <f aca="false">K$2206</f>
        <v>Proporção de domicílios com acesso a energia elétrica (iluminação elétrica).</v>
      </c>
      <c r="L3346" s="3" t="str">
        <f aca="false">L$2206</f>
        <v>PNADc /IBGE</v>
      </c>
      <c r="M3346" s="3" t="str">
        <f aca="false">M$2206</f>
        <v>Porcentagem %</v>
      </c>
      <c r="N3346" s="5"/>
      <c r="O3346" s="3" t="n">
        <v>96.7177559282823</v>
      </c>
    </row>
    <row r="3347" customFormat="false" ht="15" hidden="false" customHeight="true" outlineLevel="0" collapsed="false">
      <c r="A3347" s="3" t="str">
        <f aca="false">A$2207</f>
        <v>Infraestrutura</v>
      </c>
      <c r="B3347" s="3" t="str">
        <f aca="false">B$2207</f>
        <v>Custo da Energia Elétrica</v>
      </c>
      <c r="C3347" s="3" t="n">
        <f aca="false">C$2207</f>
        <v>-1</v>
      </c>
      <c r="D3347" s="3" t="s">
        <v>254</v>
      </c>
      <c r="E3347" s="3" t="n">
        <f aca="false">E$2207</f>
        <v>2015</v>
      </c>
      <c r="F3347" s="3" t="n">
        <f aca="false">F$2207</f>
        <v>2016</v>
      </c>
      <c r="G3347" s="3" t="n">
        <v>488.454288595882</v>
      </c>
      <c r="H3347" s="3"/>
      <c r="I3347" s="3"/>
      <c r="J3347" s="3"/>
      <c r="K3347" s="3" t="str">
        <f aca="false">K$2207</f>
        <v>Tarifa média praticada para o consumo comercial, residencial e industrial.</v>
      </c>
      <c r="L3347" s="3" t="str">
        <f aca="false">L$2207</f>
        <v>ANEEL</v>
      </c>
      <c r="M3347" s="3" t="str">
        <f aca="false">M$2207</f>
        <v>Reais (R$) por MWh</v>
      </c>
      <c r="N3347" s="5"/>
      <c r="O3347" s="3" t="n">
        <v>58.1899466178737</v>
      </c>
    </row>
    <row r="3348" customFormat="false" ht="15" hidden="false" customHeight="true" outlineLevel="0" collapsed="false">
      <c r="A3348" s="3" t="str">
        <f aca="false">A$2208</f>
        <v>Infraestrutura</v>
      </c>
      <c r="B3348" s="3" t="str">
        <f aca="false">B$2208</f>
        <v>Qualidade da Energia Elétrica</v>
      </c>
      <c r="C3348" s="3" t="n">
        <f aca="false">C$2208</f>
        <v>-1</v>
      </c>
      <c r="D3348" s="3" t="s">
        <v>254</v>
      </c>
      <c r="E3348" s="3" t="n">
        <f aca="false">E$2208</f>
        <v>2015</v>
      </c>
      <c r="F3348" s="3" t="n">
        <f aca="false">F$2208</f>
        <v>2016</v>
      </c>
      <c r="G3348" s="3" t="n">
        <v>0.99</v>
      </c>
      <c r="H3348" s="3"/>
      <c r="I3348" s="3"/>
      <c r="J3348" s="3"/>
      <c r="K3348" s="3" t="str">
        <f aca="false">K$2208</f>
        <v>O indicador aponta o Desempenho Global de Continuidade, que considera a duração e frequência de interrupções no serviço de energia.</v>
      </c>
      <c r="L3348" s="3" t="str">
        <f aca="false">L$2208</f>
        <v>ANEEL</v>
      </c>
      <c r="M3348" s="3" t="str">
        <f aca="false">M$2208</f>
        <v>Pontuação</v>
      </c>
      <c r="N3348" s="5"/>
      <c r="O3348" s="3" t="n">
        <v>79.7619047619048</v>
      </c>
    </row>
    <row r="3349" customFormat="false" ht="15" hidden="false" customHeight="true" outlineLevel="0" collapsed="false">
      <c r="A3349" s="3" t="str">
        <f aca="false">A$2209</f>
        <v>Infraestrutura</v>
      </c>
      <c r="B3349" s="3" t="str">
        <f aca="false">B$2209</f>
        <v>Mobilidade Urbana</v>
      </c>
      <c r="C3349" s="3" t="n">
        <f aca="false">C$2209</f>
        <v>-1</v>
      </c>
      <c r="D3349" s="3" t="s">
        <v>254</v>
      </c>
      <c r="E3349" s="3" t="n">
        <f aca="false">E$2209</f>
        <v>2014</v>
      </c>
      <c r="F3349" s="3" t="n">
        <f aca="false">F$2209</f>
        <v>2016</v>
      </c>
      <c r="G3349" s="3" t="n">
        <v>31.4548585176773</v>
      </c>
      <c r="H3349" s="3"/>
      <c r="I3349" s="3"/>
      <c r="J3349" s="3"/>
      <c r="K3349" s="3" t="str">
        <f aca="false">K$2209</f>
        <v>Tempo gasto no trajeto entre casa e trabalho (minutos)</v>
      </c>
      <c r="L3349" s="3" t="str">
        <f aca="false">L$2209</f>
        <v>PNADc /IBGE</v>
      </c>
      <c r="M3349" s="3" t="str">
        <f aca="false">M$2209</f>
        <v>Minutos</v>
      </c>
      <c r="N3349" s="5"/>
      <c r="O3349" s="3" t="n">
        <v>55.0732737727523</v>
      </c>
    </row>
    <row r="3350" customFormat="false" ht="15" hidden="false" customHeight="true" outlineLevel="0" collapsed="false">
      <c r="A3350" s="3" t="str">
        <f aca="false">A$2210</f>
        <v>Infraestrutura</v>
      </c>
      <c r="B3350" s="3" t="str">
        <f aca="false">B$2210</f>
        <v>Qualidade das Rodovias</v>
      </c>
      <c r="C3350" s="3" t="n">
        <f aca="false">C$2210</f>
        <v>1</v>
      </c>
      <c r="D3350" s="3" t="s">
        <v>254</v>
      </c>
      <c r="E3350" s="3" t="n">
        <f aca="false">E$2210</f>
        <v>2015</v>
      </c>
      <c r="F3350" s="3" t="n">
        <f aca="false">F$2210</f>
        <v>2016</v>
      </c>
      <c r="G3350" s="3" t="n">
        <v>3.17431485022307</v>
      </c>
      <c r="H3350" s="3"/>
      <c r="I3350" s="3"/>
      <c r="J3350" s="3"/>
      <c r="K3350" s="3" t="str">
        <f aca="false">K$2210</f>
        <v>Avaliação das condições das vias rodoviárias (nota entre 1 (ruim) a 5 (ótimo) ponderada pela extensão pesquisada)</v>
      </c>
      <c r="L3350" s="3" t="str">
        <f aca="false">L$2210</f>
        <v>CNT</v>
      </c>
      <c r="M3350" s="3" t="str">
        <f aca="false">M$2210</f>
        <v>Pontuação de 1 a 5</v>
      </c>
      <c r="N3350" s="5"/>
      <c r="O3350" s="3" t="n">
        <v>42.9434456896788</v>
      </c>
    </row>
    <row r="3351" customFormat="false" ht="15" hidden="false" customHeight="true" outlineLevel="0" collapsed="false">
      <c r="A3351" s="3" t="str">
        <f aca="false">A$2211</f>
        <v>Infraestrutura</v>
      </c>
      <c r="B3351" s="3" t="str">
        <f aca="false">B$2211</f>
        <v>Qualidade do Serviço de Telecomunicações</v>
      </c>
      <c r="C3351" s="3" t="n">
        <f aca="false">C$2211</f>
        <v>1</v>
      </c>
      <c r="D3351" s="3" t="s">
        <v>254</v>
      </c>
      <c r="E3351" s="3" t="n">
        <f aca="false">E$2211</f>
        <v>2015</v>
      </c>
      <c r="F3351" s="3" t="n">
        <f aca="false">F$2211</f>
        <v>2016</v>
      </c>
      <c r="G3351" s="3" t="n">
        <v>65.35</v>
      </c>
      <c r="H3351" s="3"/>
      <c r="I3351" s="3"/>
      <c r="J3351" s="3"/>
      <c r="K3351" s="3" t="str">
        <f aca="false">K$2211</f>
        <v>Média do ranking de banda larga fixa e do de telefonia móvel (percentual de indicadores com cumprimento de metas)</v>
      </c>
      <c r="L3351" s="3" t="str">
        <f aca="false">L$2211</f>
        <v>ANATEL</v>
      </c>
      <c r="M3351" s="3" t="str">
        <f aca="false">M$2211</f>
        <v>Porcentagem %</v>
      </c>
      <c r="N3351" s="5"/>
      <c r="O3351" s="3" t="n">
        <v>70.6666666666667</v>
      </c>
    </row>
    <row r="3352" customFormat="false" ht="15" hidden="false" customHeight="true" outlineLevel="0" collapsed="false">
      <c r="A3352" s="3" t="str">
        <f aca="false">A$2212</f>
        <v>Infraestrutura</v>
      </c>
      <c r="B3352" s="3" t="str">
        <f aca="false">B$2212</f>
        <v> Total</v>
      </c>
      <c r="C3352" s="3" t="n">
        <f aca="false">C$2212</f>
        <v>1</v>
      </c>
      <c r="D3352" s="3" t="s">
        <v>254</v>
      </c>
      <c r="E3352" s="3" t="n">
        <f aca="false">E$2212</f>
        <v>2016</v>
      </c>
      <c r="F3352" s="3" t="n">
        <f aca="false">F$2212</f>
        <v>2016</v>
      </c>
      <c r="G3352" s="3" t="n">
        <v>56.8206599996826</v>
      </c>
      <c r="H3352" s="3"/>
      <c r="I3352" s="3"/>
      <c r="J3352" s="3"/>
      <c r="K3352" s="3" t="str">
        <f aca="false">K$2212</f>
        <v>Nota obtida via normalização e ponderação de indicadores que variam de 0 a 100.</v>
      </c>
      <c r="L3352" s="3" t="str">
        <f aca="false">L$2212</f>
        <v>Tendências</v>
      </c>
      <c r="M3352" s="3" t="str">
        <f aca="false">M$2212</f>
        <v>Nota de 0 a 100</v>
      </c>
      <c r="N3352" s="5"/>
      <c r="O3352" s="3" t="n">
        <v>56.1960682087673</v>
      </c>
    </row>
    <row r="3353" customFormat="false" ht="15" hidden="false" customHeight="true" outlineLevel="0" collapsed="false">
      <c r="A3353" s="3" t="str">
        <f aca="false">A$2213</f>
        <v>Inovação</v>
      </c>
      <c r="B3353" s="3" t="str">
        <f aca="false">B$2213</f>
        <v>Produção Acadêmica</v>
      </c>
      <c r="C3353" s="3" t="n">
        <f aca="false">C$2213</f>
        <v>1</v>
      </c>
      <c r="D3353" s="3" t="s">
        <v>254</v>
      </c>
      <c r="E3353" s="3" t="n">
        <f aca="false">E$2213</f>
        <v>2014</v>
      </c>
      <c r="F3353" s="3" t="n">
        <f aca="false">F$2213</f>
        <v>2016</v>
      </c>
      <c r="G3353" s="3" t="n">
        <v>0.467050501826394</v>
      </c>
      <c r="H3353" s="3"/>
      <c r="I3353" s="3"/>
      <c r="J3353" s="3"/>
      <c r="K3353" s="3" t="str">
        <f aca="false">K$2213</f>
        <v>Total de documentos publicados em periódicos acadêmicos indexados no Scopus em relação à população total.</v>
      </c>
      <c r="L3353" s="3" t="str">
        <f aca="false">L$2213</f>
        <v>SCImago IR</v>
      </c>
      <c r="M3353" s="3" t="str">
        <f aca="false">M$2213</f>
        <v>Artigos por 1 milhão de habitantes</v>
      </c>
      <c r="N3353" s="5"/>
      <c r="O3353" s="3" t="n">
        <v>39.7463057675463</v>
      </c>
    </row>
    <row r="3354" customFormat="false" ht="15" hidden="false" customHeight="true" outlineLevel="0" collapsed="false">
      <c r="A3354" s="3" t="str">
        <f aca="false">A$2214</f>
        <v>Inovação</v>
      </c>
      <c r="B3354" s="3" t="str">
        <f aca="false">B$2214</f>
        <v>Investimentos Públicos em P&amp;D</v>
      </c>
      <c r="C3354" s="3" t="n">
        <f aca="false">C$2214</f>
        <v>1</v>
      </c>
      <c r="D3354" s="3" t="s">
        <v>254</v>
      </c>
      <c r="E3354" s="3" t="n">
        <f aca="false">E$2214</f>
        <v>2013</v>
      </c>
      <c r="F3354" s="3" t="n">
        <f aca="false">F$2214</f>
        <v>2016</v>
      </c>
      <c r="G3354" s="3" t="n">
        <v>0.074609832408388</v>
      </c>
      <c r="H3354" s="3"/>
      <c r="I3354" s="3"/>
      <c r="J3354" s="3"/>
      <c r="K3354" s="3" t="str">
        <f aca="false">K$2214</f>
        <v>Participação de Investimento público em P&amp;D no PIB estadual</v>
      </c>
      <c r="L3354" s="3" t="str">
        <f aca="false">L$2214</f>
        <v>Min.CT&amp;I</v>
      </c>
      <c r="M3354" s="3" t="str">
        <f aca="false">M$2214</f>
        <v>Porcentagem %</v>
      </c>
      <c r="N3354" s="5" t="str">
        <f aca="false">N$68</f>
        <v>O PIB utilizado é o oficial divulgado pelo IBGE</v>
      </c>
      <c r="O3354" s="3" t="n">
        <v>12.449972505021</v>
      </c>
    </row>
    <row r="3355" customFormat="false" ht="15" hidden="false" customHeight="true" outlineLevel="0" collapsed="false">
      <c r="A3355" s="3" t="str">
        <f aca="false">A$2215</f>
        <v>Inovação</v>
      </c>
      <c r="B3355" s="3" t="str">
        <f aca="false">B$2215</f>
        <v>Patentes</v>
      </c>
      <c r="C3355" s="3" t="n">
        <f aca="false">C$2215</f>
        <v>1</v>
      </c>
      <c r="D3355" s="3" t="s">
        <v>254</v>
      </c>
      <c r="E3355" s="3" t="n">
        <f aca="false">E$2215</f>
        <v>2012</v>
      </c>
      <c r="F3355" s="3" t="n">
        <f aca="false">F$2215</f>
        <v>2016</v>
      </c>
      <c r="G3355" s="3" t="n">
        <v>0.00964408051390148</v>
      </c>
      <c r="H3355" s="3"/>
      <c r="I3355" s="3"/>
      <c r="J3355" s="3"/>
      <c r="K3355" s="3" t="str">
        <f aca="false">K$2215</f>
        <v>Total de concessões de patentes, englobando os tipos: "Patente de Invenção", "Modelo de Utilidade" e "Certificado de Adição" em relação ao PIB.</v>
      </c>
      <c r="L3355" s="3" t="str">
        <f aca="false">L$2215</f>
        <v>INPI</v>
      </c>
      <c r="M3355" s="3" t="str">
        <f aca="false">M$2215</f>
        <v>Patentes pelo PIB em 1 bilhão de reais</v>
      </c>
      <c r="N3355" s="3" t="str">
        <f aca="false">N$69</f>
        <v>O PIB utilizado para cálculo é estimado pela Tendências</v>
      </c>
      <c r="O3355" s="3" t="n">
        <v>2.82853451653306</v>
      </c>
    </row>
    <row r="3356" customFormat="false" ht="15" hidden="false" customHeight="true" outlineLevel="0" collapsed="false">
      <c r="A3356" s="3" t="str">
        <f aca="false">A$2216</f>
        <v>Inovação</v>
      </c>
      <c r="B3356" s="3" t="str">
        <f aca="false">B$2216</f>
        <v> Total</v>
      </c>
      <c r="C3356" s="3" t="n">
        <f aca="false">C$2216</f>
        <v>1</v>
      </c>
      <c r="D3356" s="3" t="s">
        <v>254</v>
      </c>
      <c r="E3356" s="3" t="n">
        <f aca="false">E$2216</f>
        <v>2016</v>
      </c>
      <c r="F3356" s="3" t="n">
        <f aca="false">F$2216</f>
        <v>2016</v>
      </c>
      <c r="G3356" s="3" t="n">
        <v>19.4648460115123</v>
      </c>
      <c r="H3356" s="3"/>
      <c r="I3356" s="3"/>
      <c r="J3356" s="3"/>
      <c r="K3356" s="3" t="str">
        <f aca="false">K$2216</f>
        <v>Nota obtida via normalização e ponderação de indicadores que variam de 0 a 100.</v>
      </c>
      <c r="L3356" s="3" t="str">
        <f aca="false">L$2216</f>
        <v>Tendências</v>
      </c>
      <c r="M3356" s="3" t="str">
        <f aca="false">M$2216</f>
        <v>Nota de 0 a 100</v>
      </c>
      <c r="N3356" s="5"/>
      <c r="O3356" s="3" t="n">
        <v>20.8917132009433</v>
      </c>
    </row>
    <row r="3357" customFormat="false" ht="15.75" hidden="false" customHeight="true" outlineLevel="0" collapsed="false">
      <c r="A3357" s="3" t="str">
        <f aca="false">A$2217</f>
        <v>Potencial de Mercado</v>
      </c>
      <c r="B3357" s="3" t="str">
        <f aca="false">B$2217</f>
        <v>Tamanho de mercado</v>
      </c>
      <c r="C3357" s="3" t="n">
        <f aca="false">C$2217</f>
        <v>1</v>
      </c>
      <c r="D3357" s="3" t="s">
        <v>254</v>
      </c>
      <c r="E3357" s="3" t="n">
        <f aca="false">E$2217</f>
        <v>2015</v>
      </c>
      <c r="F3357" s="3" t="n">
        <f aca="false">F$2217</f>
        <v>2016</v>
      </c>
      <c r="G3357" s="3" t="n">
        <v>103.606914160017</v>
      </c>
      <c r="H3357" s="3"/>
      <c r="I3357" s="3"/>
      <c r="J3357" s="3"/>
      <c r="K3357" s="3" t="str">
        <f aca="false">K$2217</f>
        <v>Produto Interno Bruto (PIB) real a preços de 2013</v>
      </c>
      <c r="L3357" s="3" t="str">
        <f aca="false">L$2217</f>
        <v>IBGE/IBCR/CAGED</v>
      </c>
      <c r="M3357" s="3" t="str">
        <f aca="false">M$2217</f>
        <v>Reais a preços de 2013</v>
      </c>
      <c r="N3357" s="5" t="str">
        <f aca="false">N$2</f>
        <v>O PIB utilizado para cálculo é estimado pela Tendências</v>
      </c>
      <c r="O3357" s="3" t="n">
        <v>7.4672583540907</v>
      </c>
    </row>
    <row r="3358" customFormat="false" ht="15" hidden="false" customHeight="true" outlineLevel="0" collapsed="false">
      <c r="A3358" s="3" t="str">
        <f aca="false">A$2218</f>
        <v>Potencial de Mercado</v>
      </c>
      <c r="B3358" s="3" t="str">
        <f aca="false">B$2218</f>
        <v>Taxa de crescimento</v>
      </c>
      <c r="C3358" s="3" t="n">
        <f aca="false">C$2218</f>
        <v>1</v>
      </c>
      <c r="D3358" s="3" t="s">
        <v>254</v>
      </c>
      <c r="E3358" s="3" t="n">
        <f aca="false">E$2218</f>
        <v>2015</v>
      </c>
      <c r="F3358" s="3" t="n">
        <f aca="false">F$2218</f>
        <v>2016</v>
      </c>
      <c r="G3358" s="3" t="n">
        <v>1.70972516319867</v>
      </c>
      <c r="H3358" s="3"/>
      <c r="I3358" s="3"/>
      <c r="J3358" s="3"/>
      <c r="K3358" s="3" t="str">
        <f aca="false">K$2218</f>
        <v>Média Móvel de cinco períodos para a taxa de crescimento anual do PIB</v>
      </c>
      <c r="L3358" s="3" t="str">
        <f aca="false">L$2218</f>
        <v>IBGE/IBCR/CAGED</v>
      </c>
      <c r="M3358" s="3" t="str">
        <f aca="false">M$2218</f>
        <v>Porcentagem %</v>
      </c>
      <c r="N3358" s="5" t="str">
        <f aca="false">N$3</f>
        <v>O PIB utilizado para cálculo é estimado pela Tendências</v>
      </c>
      <c r="O3358" s="3" t="n">
        <v>46.8521901027961</v>
      </c>
    </row>
    <row r="3359" customFormat="false" ht="15" hidden="false" customHeight="true" outlineLevel="0" collapsed="false">
      <c r="A3359" s="3" t="str">
        <f aca="false">A$2219</f>
        <v>Potencial de Mercado</v>
      </c>
      <c r="B3359" s="3" t="str">
        <f aca="false">B$2219</f>
        <v>Crescimento Potencial da Força de Trabalho</v>
      </c>
      <c r="C3359" s="3" t="n">
        <f aca="false">C$2219</f>
        <v>1</v>
      </c>
      <c r="D3359" s="3" t="s">
        <v>254</v>
      </c>
      <c r="E3359" s="3" t="n">
        <f aca="false">E$2219</f>
        <v>2015</v>
      </c>
      <c r="F3359" s="3" t="n">
        <f aca="false">F$2219</f>
        <v>2016</v>
      </c>
      <c r="G3359" s="3" t="n">
        <v>0.96746825995162</v>
      </c>
      <c r="H3359" s="3"/>
      <c r="I3359" s="3"/>
      <c r="J3359" s="3"/>
      <c r="K3359" s="3" t="str">
        <f aca="false">K$2219</f>
        <v>Média da taxa de crescimento da PIA para os próximos 10 anos (população com idade entre 15 e 64 anos)</v>
      </c>
      <c r="L3359" s="3" t="str">
        <f aca="false">L$2219</f>
        <v>IBGE</v>
      </c>
      <c r="M3359" s="3" t="str">
        <f aca="false">M$2219</f>
        <v>Porcentagem %</v>
      </c>
      <c r="N3359" s="5"/>
      <c r="O3359" s="3" t="n">
        <v>33.49969496182</v>
      </c>
    </row>
    <row r="3360" customFormat="false" ht="15" hidden="false" customHeight="true" outlineLevel="0" collapsed="false">
      <c r="A3360" s="3" t="str">
        <f aca="false">A$2220</f>
        <v>Potencial de Mercado</v>
      </c>
      <c r="B3360" s="3" t="str">
        <f aca="false">B$2220</f>
        <v> Total</v>
      </c>
      <c r="C3360" s="3" t="n">
        <f aca="false">C$2220</f>
        <v>1</v>
      </c>
      <c r="D3360" s="3" t="s">
        <v>254</v>
      </c>
      <c r="E3360" s="3" t="n">
        <f aca="false">E$2220</f>
        <v>2016</v>
      </c>
      <c r="F3360" s="3" t="n">
        <f aca="false">F$2220</f>
        <v>2016</v>
      </c>
      <c r="G3360" s="3" t="n">
        <v>27.2035907312812</v>
      </c>
      <c r="H3360" s="3"/>
      <c r="I3360" s="3"/>
      <c r="J3360" s="3"/>
      <c r="K3360" s="3" t="str">
        <f aca="false">K$2220</f>
        <v>Nota obtida via normalização e ponderação de indicadores que variam de 0 a 100.</v>
      </c>
      <c r="L3360" s="3" t="str">
        <f aca="false">L$2220</f>
        <v>Tendências</v>
      </c>
      <c r="M3360" s="3" t="str">
        <f aca="false">M$2220</f>
        <v>Nota de 0 a 100</v>
      </c>
      <c r="N3360" s="5"/>
      <c r="O3360" s="3" t="n">
        <v>31.0484778796185</v>
      </c>
    </row>
    <row r="3361" customFormat="false" ht="15" hidden="false" customHeight="true" outlineLevel="0" collapsed="false">
      <c r="A3361" s="3" t="str">
        <f aca="false">A$2221</f>
        <v>Solidez Fiscal</v>
      </c>
      <c r="B3361" s="3" t="str">
        <f aca="false">B$2221</f>
        <v>Taxa de Investimentos</v>
      </c>
      <c r="C3361" s="3" t="n">
        <f aca="false">C$2221</f>
        <v>1</v>
      </c>
      <c r="D3361" s="3" t="s">
        <v>254</v>
      </c>
      <c r="E3361" s="3" t="n">
        <f aca="false">E$2221</f>
        <v>2015</v>
      </c>
      <c r="F3361" s="3" t="n">
        <f aca="false">F$2221</f>
        <v>2016</v>
      </c>
      <c r="G3361" s="3" t="n">
        <v>5.42778684314911</v>
      </c>
      <c r="H3361" s="3"/>
      <c r="I3361" s="3"/>
      <c r="J3361" s="3"/>
      <c r="K3361" s="3" t="str">
        <f aca="false">K$2221</f>
        <v>Investimento liquidado / receita corrente líquida</v>
      </c>
      <c r="L3361" s="3" t="str">
        <f aca="false">L$2221</f>
        <v>Siconfi</v>
      </c>
      <c r="M3361" s="3" t="str">
        <f aca="false">M$2221</f>
        <v>Porcentagem %</v>
      </c>
      <c r="N3361" s="5" t="str">
        <f aca="false">N$55</f>
        <v>Antes da edição de 2020 o indicador era conhecido como "Capacidade de Investimento"</v>
      </c>
      <c r="O3361" s="3" t="n">
        <v>30.2585098539711</v>
      </c>
    </row>
    <row r="3362" customFormat="false" ht="15" hidden="false" customHeight="true" outlineLevel="0" collapsed="false">
      <c r="A3362" s="3" t="str">
        <f aca="false">A$2222</f>
        <v>Solidez Fiscal</v>
      </c>
      <c r="B3362" s="3" t="str">
        <f aca="false">B$2222</f>
        <v>Resultado Nominal</v>
      </c>
      <c r="C3362" s="3" t="n">
        <f aca="false">C$2222</f>
        <v>1</v>
      </c>
      <c r="D3362" s="3" t="s">
        <v>254</v>
      </c>
      <c r="E3362" s="3" t="n">
        <f aca="false">E$2222</f>
        <v>2015</v>
      </c>
      <c r="F3362" s="3" t="n">
        <f aca="false">F$2222</f>
        <v>2016</v>
      </c>
      <c r="G3362" s="3" t="n">
        <v>-1.02630555050607</v>
      </c>
      <c r="H3362" s="3"/>
      <c r="I3362" s="3"/>
      <c r="J3362" s="3"/>
      <c r="K3362" s="3" t="str">
        <f aca="false">K$2222</f>
        <v>Diferença entre receitas e despesas primárias no período acrescidas das despesas com juros nominais incidentes sobre a dívida pública interna e externa, dividido pelo PIB</v>
      </c>
      <c r="L3362" s="3" t="str">
        <f aca="false">L$2222</f>
        <v>Siconfi</v>
      </c>
      <c r="M3362" s="3" t="str">
        <f aca="false">M$2222</f>
        <v>Porcentagem %</v>
      </c>
      <c r="N3362" s="5"/>
      <c r="O3362" s="3" t="n">
        <v>44.3471852233447</v>
      </c>
    </row>
    <row r="3363" customFormat="false" ht="15" hidden="false" customHeight="true" outlineLevel="0" collapsed="false">
      <c r="A3363" s="3" t="str">
        <f aca="false">A$2223</f>
        <v>Solidez Fiscal</v>
      </c>
      <c r="B3363" s="3" t="str">
        <f aca="false">B$2223</f>
        <v>Solvência Fiscal</v>
      </c>
      <c r="C3363" s="3" t="n">
        <f aca="false">C$2223</f>
        <v>-1</v>
      </c>
      <c r="D3363" s="3" t="s">
        <v>254</v>
      </c>
      <c r="E3363" s="3" t="n">
        <f aca="false">E$2223</f>
        <v>2015</v>
      </c>
      <c r="F3363" s="3" t="n">
        <f aca="false">F$2223</f>
        <v>2016</v>
      </c>
      <c r="G3363" s="3" t="n">
        <v>62.1696319508189</v>
      </c>
      <c r="H3363" s="3"/>
      <c r="I3363" s="3"/>
      <c r="J3363" s="3"/>
      <c r="K3363" s="3" t="str">
        <f aca="false">K$2223</f>
        <v>Dívida consolidada líquida / receita corrente líquida</v>
      </c>
      <c r="L3363" s="3" t="str">
        <f aca="false">L$2223</f>
        <v>Siconfi</v>
      </c>
      <c r="M3363" s="3" t="str">
        <f aca="false">M$2223</f>
        <v>Porcentagem %</v>
      </c>
      <c r="N3363" s="5"/>
      <c r="O3363" s="3" t="n">
        <v>75.6489539232481</v>
      </c>
    </row>
    <row r="3364" customFormat="false" ht="15" hidden="false" customHeight="true" outlineLevel="0" collapsed="false">
      <c r="A3364" s="3" t="str">
        <f aca="false">A$2224</f>
        <v>Solidez Fiscal</v>
      </c>
      <c r="B3364" s="3" t="str">
        <f aca="false">B$2224</f>
        <v>Sucesso do Planejamento Orçamentário</v>
      </c>
      <c r="C3364" s="3" t="n">
        <f aca="false">C$2224</f>
        <v>1</v>
      </c>
      <c r="D3364" s="3" t="s">
        <v>254</v>
      </c>
      <c r="E3364" s="3" t="n">
        <f aca="false">E$2224</f>
        <v>2015</v>
      </c>
      <c r="F3364" s="3" t="n">
        <f aca="false">F$2224</f>
        <v>2016</v>
      </c>
      <c r="G3364" s="3" t="n">
        <v>85.4829285392664</v>
      </c>
      <c r="H3364" s="3"/>
      <c r="I3364" s="3"/>
      <c r="J3364" s="3"/>
      <c r="K3364" s="3" t="str">
        <f aca="false">K$2224</f>
        <v>Despesa liquidada pela despesa total atualizada (dotação orçamentária).</v>
      </c>
      <c r="L3364" s="3" t="str">
        <f aca="false">L$2224</f>
        <v>Siconfi</v>
      </c>
      <c r="M3364" s="3" t="str">
        <f aca="false">M$2224</f>
        <v>Porcentagem %</v>
      </c>
      <c r="N3364" s="5" t="str">
        <f aca="false">N$58</f>
        <v>Antes de 2020 o indicador era chamado de "Sucesso da Execução Orçamentária"</v>
      </c>
      <c r="O3364" s="3" t="n">
        <v>78.8854489110564</v>
      </c>
    </row>
    <row r="3365" customFormat="false" ht="15" hidden="false" customHeight="true" outlineLevel="0" collapsed="false">
      <c r="A3365" s="3" t="str">
        <f aca="false">A$2225</f>
        <v>Solidez Fiscal</v>
      </c>
      <c r="B3365" s="3" t="str">
        <f aca="false">B$2225</f>
        <v>Dependência Fiscal</v>
      </c>
      <c r="C3365" s="3" t="n">
        <f aca="false">C$2225</f>
        <v>1</v>
      </c>
      <c r="D3365" s="3" t="s">
        <v>254</v>
      </c>
      <c r="E3365" s="3" t="n">
        <f aca="false">E$2225</f>
        <v>2015</v>
      </c>
      <c r="F3365" s="3" t="n">
        <f aca="false">F$2225</f>
        <v>2016</v>
      </c>
      <c r="G3365" s="3" t="n">
        <v>65.595239550528</v>
      </c>
      <c r="H3365" s="3"/>
      <c r="I3365" s="3"/>
      <c r="J3365" s="3"/>
      <c r="K3365" s="3" t="str">
        <f aca="false">K$2225</f>
        <v>Grau de autonomia financeira do Estado tendo por base a participação das receitas correntes próprias (realizadas) sobre a receita corrente total, dado pela fórmula: 1 – (transferências correntes/receita corrente total)</v>
      </c>
      <c r="L3365" s="3" t="str">
        <f aca="false">L$2225</f>
        <v>Siconfi</v>
      </c>
      <c r="M3365" s="3" t="str">
        <f aca="false">M$2225</f>
        <v>Porcentagem %</v>
      </c>
      <c r="N336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365" s="3" t="n">
        <v>58.641299413245</v>
      </c>
    </row>
    <row r="3366" customFormat="false" ht="15" hidden="false" customHeight="true" outlineLevel="0" collapsed="false">
      <c r="A3366" s="3" t="str">
        <f aca="false">A$2226</f>
        <v>Solidez Fiscal</v>
      </c>
      <c r="B3366" s="3" t="str">
        <f aca="false">B$2226</f>
        <v>Resultado Primário</v>
      </c>
      <c r="C3366" s="3" t="n">
        <f aca="false">C$2226</f>
        <v>1</v>
      </c>
      <c r="D3366" s="3" t="s">
        <v>254</v>
      </c>
      <c r="E3366" s="3" t="n">
        <f aca="false">E$2226</f>
        <v>2015</v>
      </c>
      <c r="F3366" s="3" t="n">
        <f aca="false">F$2226</f>
        <v>2016</v>
      </c>
      <c r="G3366" s="3" t="n">
        <v>0.208493408840256</v>
      </c>
      <c r="H3366" s="3"/>
      <c r="I3366" s="3"/>
      <c r="J3366" s="3"/>
      <c r="K3366" s="3" t="str">
        <f aca="false">K$2226</f>
        <v>O resultado primário líquido é dado pela diferença entre receita primária realizada e a despesa primária liquidada no ano. A diferença é dividida pelo PIB nominal de cada Estado.</v>
      </c>
      <c r="L3366" s="3" t="str">
        <f aca="false">L$2226</f>
        <v>Siconfi</v>
      </c>
      <c r="M3366" s="3" t="str">
        <f aca="false">M$2226</f>
        <v>Porcentagem %</v>
      </c>
      <c r="N3366" s="4" t="str">
        <f aca="false">N$2226</f>
        <v>O PIB utilizado para cálculo é estimado pela Tendências</v>
      </c>
      <c r="O3366" s="3" t="n">
        <v>17.1073788723944</v>
      </c>
    </row>
    <row r="3367" customFormat="false" ht="15" hidden="false" customHeight="true" outlineLevel="0" collapsed="false">
      <c r="A3367" s="3" t="str">
        <f aca="false">A$2227</f>
        <v>Solidez Fiscal</v>
      </c>
      <c r="B3367" s="3" t="str">
        <f aca="false">B$2227</f>
        <v> Total</v>
      </c>
      <c r="C3367" s="3" t="n">
        <f aca="false">C$2227</f>
        <v>1</v>
      </c>
      <c r="D3367" s="3" t="s">
        <v>254</v>
      </c>
      <c r="E3367" s="3" t="n">
        <f aca="false">E$2227</f>
        <v>2016</v>
      </c>
      <c r="F3367" s="3" t="n">
        <f aca="false">F$2227</f>
        <v>2016</v>
      </c>
      <c r="G3367" s="3" t="n">
        <v>51.6282716724455</v>
      </c>
      <c r="H3367" s="3"/>
      <c r="I3367" s="3"/>
      <c r="J3367" s="3"/>
      <c r="K3367" s="3" t="str">
        <f aca="false">K$2227</f>
        <v>Nota obtida via normalização e ponderação de indicadores que variam de 0 a 100.</v>
      </c>
      <c r="L3367" s="3" t="str">
        <f aca="false">L$2227</f>
        <v>Tendências</v>
      </c>
      <c r="M3367" s="3" t="str">
        <f aca="false">M$2227</f>
        <v>Nota de 0 a 100</v>
      </c>
      <c r="N3367" s="5"/>
      <c r="O3367" s="3" t="n">
        <v>58.4173019010459</v>
      </c>
    </row>
    <row r="3368" customFormat="false" ht="15" hidden="false" customHeight="true" outlineLevel="0" collapsed="false">
      <c r="A3368" s="3" t="str">
        <f aca="false">A$2228</f>
        <v>Segurança Pública</v>
      </c>
      <c r="B3368" s="3" t="str">
        <f aca="false">B$2228</f>
        <v>Atuação do Sistema de Justiça Criminal</v>
      </c>
      <c r="C3368" s="3" t="n">
        <f aca="false">C$2228</f>
        <v>1</v>
      </c>
      <c r="D3368" s="3" t="s">
        <v>254</v>
      </c>
      <c r="E3368" s="3" t="n">
        <f aca="false">E$2228</f>
        <v>2014</v>
      </c>
      <c r="F3368" s="3" t="n">
        <f aca="false">F$2228</f>
        <v>2016</v>
      </c>
      <c r="G3368" s="3" t="n">
        <v>2.81947890818859</v>
      </c>
      <c r="H3368" s="3"/>
      <c r="I3368" s="3"/>
      <c r="J3368" s="3"/>
      <c r="K3368" s="3" t="str">
        <f aca="false">K$2228</f>
        <v>Total da população carcerária (regime fechado) em relação ao número de homicídios.</v>
      </c>
      <c r="L3368" s="3" t="str">
        <f aca="false">L$2228</f>
        <v>Fórum de Segurança Pública</v>
      </c>
      <c r="M3368" s="3" t="str">
        <f aca="false">M$2228</f>
        <v>Porcentagem %</v>
      </c>
      <c r="N3368" s="3" t="str">
        <f aca="false">N$49</f>
        <v>A partir da edição de 2018, ou seja, do dado de 2017 passou a ser usado como numerador a população prisional acusada de homicídio e não mais a população carcerária total.</v>
      </c>
      <c r="O3368" s="3" t="n">
        <v>8.42487120688724</v>
      </c>
    </row>
    <row r="3369" customFormat="false" ht="15" hidden="false" customHeight="true" outlineLevel="0" collapsed="false">
      <c r="A3369" s="3" t="str">
        <f aca="false">A$2229</f>
        <v>Segurança Pública</v>
      </c>
      <c r="B3369" s="3" t="str">
        <f aca="false">B$2229</f>
        <v>Déficit Carcerário</v>
      </c>
      <c r="C3369" s="3" t="n">
        <f aca="false">C$2229</f>
        <v>-1</v>
      </c>
      <c r="D3369" s="3" t="s">
        <v>254</v>
      </c>
      <c r="E3369" s="3" t="n">
        <f aca="false">E$2229</f>
        <v>2014</v>
      </c>
      <c r="F3369" s="3" t="n">
        <f aca="false">F$2229</f>
        <v>2016</v>
      </c>
      <c r="G3369" s="3" t="n">
        <v>2.64923490835715</v>
      </c>
      <c r="H3369" s="3"/>
      <c r="I3369" s="3"/>
      <c r="J3369" s="3"/>
      <c r="K3369" s="3" t="str">
        <f aca="false">K$2229</f>
        <v>Relação detentos / Vagas</v>
      </c>
      <c r="L3369" s="3" t="str">
        <f aca="false">L$2229</f>
        <v>Fórum de Segurança Pública</v>
      </c>
      <c r="M3369" s="3" t="str">
        <f aca="false">M$2229</f>
        <v>Porcentagem %</v>
      </c>
      <c r="N3369" s="5"/>
      <c r="O3369" s="3" t="n">
        <v>0</v>
      </c>
    </row>
    <row r="3370" customFormat="false" ht="15" hidden="false" customHeight="true" outlineLevel="0" collapsed="false">
      <c r="A3370" s="3" t="str">
        <f aca="false">A$2230</f>
        <v>Segurança Pública</v>
      </c>
      <c r="B3370" s="3" t="str">
        <f aca="false">B$2230</f>
        <v>Mortes a esclarecer</v>
      </c>
      <c r="C3370" s="3" t="n">
        <f aca="false">C$2230</f>
        <v>-1</v>
      </c>
      <c r="D3370" s="3" t="s">
        <v>254</v>
      </c>
      <c r="E3370" s="3" t="n">
        <f aca="false">E$2230</f>
        <v>2014</v>
      </c>
      <c r="F3370" s="3" t="n">
        <f aca="false">F$2230</f>
        <v>2016</v>
      </c>
      <c r="G3370" s="3" t="n">
        <v>7.66316395765019</v>
      </c>
      <c r="H3370" s="3"/>
      <c r="I3370" s="3"/>
      <c r="J3370" s="3"/>
      <c r="K3370" s="3" t="str">
        <f aca="false">K$2230</f>
        <v># "mortes a esclarecer" / 100 mil habitantes</v>
      </c>
      <c r="L3370" s="3" t="str">
        <f aca="false">L$2230</f>
        <v>Fórum de Segurança Pública</v>
      </c>
      <c r="M3370" s="3" t="str">
        <f aca="false">M$2230</f>
        <v>Taxa de mortalidade por 100 mil habitantes</v>
      </c>
      <c r="N3370" s="5" t="str">
        <f aca="false">N$48</f>
        <v>A partir da edição de 2017, ou seja, do dado de 2015 a fonte passou a ser o Datasus e não mais o "Fórum de Segurança Público", assim, mortes a esclarecer significam: Óbitos por causas externas a partir de "Eventos cuja intenção é indeterminada"</v>
      </c>
      <c r="O3370" s="3" t="n">
        <v>74.2070636731971</v>
      </c>
    </row>
    <row r="3371" customFormat="false" ht="15" hidden="false" customHeight="true" outlineLevel="0" collapsed="false">
      <c r="A3371" s="3" t="str">
        <f aca="false">A$2231</f>
        <v>Segurança Pública</v>
      </c>
      <c r="B3371" s="3" t="str">
        <f aca="false">B$2231</f>
        <v>Mortalidade no Trânsito</v>
      </c>
      <c r="C3371" s="3" t="n">
        <f aca="false">C$2231</f>
        <v>-1</v>
      </c>
      <c r="D3371" s="3" t="s">
        <v>254</v>
      </c>
      <c r="E3371" s="3" t="n">
        <f aca="false">E$2231</f>
        <v>2014</v>
      </c>
      <c r="F3371" s="3" t="n">
        <f aca="false">F$2231</f>
        <v>2016</v>
      </c>
      <c r="G3371" s="3" t="n">
        <v>43.1514510134409</v>
      </c>
      <c r="H3371" s="3"/>
      <c r="I3371" s="3"/>
      <c r="J3371" s="3"/>
      <c r="K3371" s="3" t="str">
        <f aca="false">K$2231</f>
        <v>Óbitos por causas externas (acidentes em transporte terrestre) em relação ao total de habitantes.</v>
      </c>
      <c r="L3371" s="3" t="str">
        <f aca="false">L$2231</f>
        <v>Datasus</v>
      </c>
      <c r="M3371" s="3" t="str">
        <f aca="false">M$2231</f>
        <v>Mortes em relação a frota e aos habitantes</v>
      </c>
      <c r="N3371" s="5" t="str">
        <f aca="false">N$50</f>
        <v>Antes de 2019 o nome do indicador era "Segurança no Trânsito" </v>
      </c>
      <c r="O3371" s="3" t="n">
        <v>67.3113261522948</v>
      </c>
    </row>
    <row r="3372" customFormat="false" ht="15" hidden="false" customHeight="true" outlineLevel="0" collapsed="false">
      <c r="A3372" s="3" t="str">
        <f aca="false">A$2232</f>
        <v>Segurança Pública</v>
      </c>
      <c r="B3372" s="3" t="str">
        <f aca="false">B$2232</f>
        <v>Segurança Pessoal</v>
      </c>
      <c r="C3372" s="3" t="n">
        <f aca="false">C$2232</f>
        <v>-1</v>
      </c>
      <c r="D3372" s="3" t="s">
        <v>254</v>
      </c>
      <c r="E3372" s="3" t="n">
        <f aca="false">E$2232</f>
        <v>2014</v>
      </c>
      <c r="F3372" s="3" t="n">
        <f aca="false">F$2232</f>
        <v>2016</v>
      </c>
      <c r="G3372" s="3" t="n">
        <v>35.739875785609</v>
      </c>
      <c r="H3372" s="3"/>
      <c r="I3372" s="3"/>
      <c r="J3372" s="3"/>
      <c r="K3372" s="3" t="str">
        <f aca="false">K$2232</f>
        <v>Óbitos resultantes de agressões (homicídios) em relação a população total.</v>
      </c>
      <c r="L3372" s="3" t="str">
        <f aca="false">L$2232</f>
        <v>Fórum de Segurança Pública</v>
      </c>
      <c r="M3372" s="3" t="str">
        <f aca="false">M$2232</f>
        <v>Óbitos por 100 mil habitantes</v>
      </c>
      <c r="N3372" s="5"/>
      <c r="O3372" s="3" t="n">
        <v>50.6796513939134</v>
      </c>
    </row>
    <row r="3373" customFormat="false" ht="15" hidden="false" customHeight="true" outlineLevel="0" collapsed="false">
      <c r="A3373" s="3" t="str">
        <f aca="false">A$2233</f>
        <v>Segurança Pública</v>
      </c>
      <c r="B3373" s="3" t="str">
        <f aca="false">B$2233</f>
        <v>Segurança Patrimonial</v>
      </c>
      <c r="C3373" s="3" t="n">
        <f aca="false">C$2233</f>
        <v>-1</v>
      </c>
      <c r="D3373" s="3" t="s">
        <v>254</v>
      </c>
      <c r="E3373" s="3" t="n">
        <f aca="false">E$2233</f>
        <v>2014</v>
      </c>
      <c r="F3373" s="3" t="n">
        <f aca="false">F$2233</f>
        <v>2016</v>
      </c>
      <c r="G3373" s="3" t="n">
        <v>477.124269503204</v>
      </c>
      <c r="H3373" s="3"/>
      <c r="I3373" s="3"/>
      <c r="J3373" s="3"/>
      <c r="K3373" s="3" t="str">
        <f aca="false">K$2233</f>
        <v>Roubos e furto de veículos em relação a frota total (por 100 mil veículos).</v>
      </c>
      <c r="L3373" s="3" t="str">
        <f aca="false">L$2233</f>
        <v>Fórum de Segurança Pública</v>
      </c>
      <c r="M3373" s="3" t="str">
        <f aca="false">M$2233</f>
        <v>Roubos e furtos por 100 mil veículos</v>
      </c>
      <c r="N3373" s="3" t="str">
        <f aca="false">N$52</f>
        <v>A partir da edição de 2019, ou seja, do dado de 2018, passou a ser usado o número de roubos totais no lugar de roubos e furtos de veículos</v>
      </c>
      <c r="O3373" s="3" t="n">
        <v>60.54607215915</v>
      </c>
    </row>
    <row r="3374" customFormat="false" ht="15" hidden="false" customHeight="true" outlineLevel="0" collapsed="false">
      <c r="A3374" s="3" t="str">
        <f aca="false">A$2234</f>
        <v>Segurança Pública</v>
      </c>
      <c r="B3374" s="3" t="str">
        <f aca="false">B$2234</f>
        <v> Total</v>
      </c>
      <c r="C3374" s="3" t="n">
        <f aca="false">C$2234</f>
        <v>1</v>
      </c>
      <c r="D3374" s="3" t="s">
        <v>254</v>
      </c>
      <c r="E3374" s="3" t="n">
        <f aca="false">E$2234</f>
        <v>2016</v>
      </c>
      <c r="F3374" s="3" t="n">
        <f aca="false">F$2234</f>
        <v>2016</v>
      </c>
      <c r="G3374" s="3" t="n">
        <v>46.6515998575206</v>
      </c>
      <c r="H3374" s="3"/>
      <c r="I3374" s="3"/>
      <c r="J3374" s="3"/>
      <c r="K3374" s="3" t="str">
        <f aca="false">K$2234</f>
        <v>Nota obtida via normalização e ponderação de indicadores que variam de 0 a 100.</v>
      </c>
      <c r="L3374" s="3" t="str">
        <f aca="false">L$2234</f>
        <v>Tendências</v>
      </c>
      <c r="M3374" s="3" t="str">
        <f aca="false">M$2234</f>
        <v>Nota de 0 a 100</v>
      </c>
      <c r="N3374" s="5"/>
      <c r="O3374" s="3" t="n">
        <v>53.8332067080283</v>
      </c>
    </row>
    <row r="3375" customFormat="false" ht="15" hidden="false" customHeight="true" outlineLevel="0" collapsed="false">
      <c r="A3375" s="3" t="str">
        <f aca="false">A$2235</f>
        <v>Sustentabilidade Social</v>
      </c>
      <c r="B3375" s="3" t="str">
        <f aca="false">B$2235</f>
        <v>Segurança Alimentar</v>
      </c>
      <c r="C3375" s="3" t="n">
        <f aca="false">C$2235</f>
        <v>-1</v>
      </c>
      <c r="D3375" s="3" t="s">
        <v>254</v>
      </c>
      <c r="E3375" s="3" t="n">
        <f aca="false">E$2235</f>
        <v>2014</v>
      </c>
      <c r="F3375" s="3" t="n">
        <f aca="false">F$2235</f>
        <v>2016</v>
      </c>
      <c r="G3375" s="3" t="n">
        <v>7.1112757724</v>
      </c>
      <c r="H3375" s="3"/>
      <c r="I3375" s="3"/>
      <c r="J3375" s="3"/>
      <c r="K3375" s="3" t="str">
        <f aca="false">K$2235</f>
        <v>% domicílios com renda domiciliar per capita inferior à linha de extrema pobreza (valor de uma cesta de alimentos com o mínimo de calorias necessárias para suprir adequadamente uma pessoa, com base em recomendações da FAO e da OMS)</v>
      </c>
      <c r="L3375" s="3" t="str">
        <f aca="false">L$2235</f>
        <v>Ipea</v>
      </c>
      <c r="M3375" s="3" t="str">
        <f aca="false">M$2235</f>
        <v>Porcentagem %</v>
      </c>
      <c r="N3375" s="5" t="s">
        <v>110</v>
      </c>
      <c r="O3375" s="3" t="n">
        <v>34.7915486021936</v>
      </c>
    </row>
    <row r="3376" customFormat="false" ht="15" hidden="false" customHeight="true" outlineLevel="0" collapsed="false">
      <c r="A3376" s="3" t="str">
        <f aca="false">A$2236</f>
        <v>Sustentabilidade Social</v>
      </c>
      <c r="B3376" s="3" t="str">
        <f aca="false">B$2236</f>
        <v>Inadequação de Moradia FJP</v>
      </c>
      <c r="C3376" s="3" t="n">
        <f aca="false">C$2236</f>
        <v>-1</v>
      </c>
      <c r="D3376" s="3" t="s">
        <v>254</v>
      </c>
      <c r="E3376" s="3" t="n">
        <f aca="false">E$2236</f>
        <v>2014</v>
      </c>
      <c r="F3376" s="3" t="n">
        <f aca="false">F$2236</f>
        <v>2016</v>
      </c>
      <c r="G3376" s="3" t="n">
        <v>4.45313661754256</v>
      </c>
      <c r="H3376" s="3"/>
      <c r="I3376" s="3"/>
      <c r="J3376" s="3"/>
      <c r="K3376" s="3" t="str">
        <f aca="false">K$2236</f>
        <v>% de moradias que apresentam,entre outras características, coabitação familiar e/ou habitação precária  (metodologia da Fundação João Pinheiro)</v>
      </c>
      <c r="L3376" s="3" t="str">
        <f aca="false">L$2236</f>
        <v>Fundação João Pinheiro</v>
      </c>
      <c r="M3376" s="3" t="str">
        <f aca="false">M$2236</f>
        <v>Porcentagem %</v>
      </c>
      <c r="N3376" s="5" t="str">
        <f aca="false">N$31</f>
        <v>A partir de 2020, foi necessário alteração metodológica tendo em vista a não atualização desde de 2015 do indicador da Fundação João Pinheiro, por isso a fonte do indicador passou a ser a PNADc Anual (IBGE).</v>
      </c>
      <c r="O3376" s="3" t="n">
        <v>87.6822785428156</v>
      </c>
    </row>
    <row r="3377" customFormat="false" ht="15" hidden="false" customHeight="true" outlineLevel="0" collapsed="false">
      <c r="A3377" s="3" t="str">
        <f aca="false">A$2237</f>
        <v>Sustentabilidade Social</v>
      </c>
      <c r="B3377" s="3" t="str">
        <f aca="false">B$2237</f>
        <v>Famílias abaixo da linha da pobreza</v>
      </c>
      <c r="C3377" s="3" t="n">
        <f aca="false">C$2237</f>
        <v>-1</v>
      </c>
      <c r="D3377" s="3" t="s">
        <v>254</v>
      </c>
      <c r="E3377" s="3" t="n">
        <f aca="false">E$2237</f>
        <v>2014</v>
      </c>
      <c r="F3377" s="3" t="n">
        <f aca="false">F$2237</f>
        <v>2016</v>
      </c>
      <c r="G3377" s="3" t="n">
        <v>5.37829823293196</v>
      </c>
      <c r="H3377" s="3"/>
      <c r="I3377" s="3"/>
      <c r="J3377" s="3"/>
      <c r="K3377" s="3" t="str">
        <f aca="false">K$2237</f>
        <v>% de domicílios com renda domiciliar per capita inferior à linha de pobreza. A linha de pobreza aqui considerada é definida pelo decreto 7492 (abaixo de R$77,00 mensais)</v>
      </c>
      <c r="L3377" s="3" t="str">
        <f aca="false">L$2237</f>
        <v>PNADc /IBGE</v>
      </c>
      <c r="M3377" s="3" t="str">
        <f aca="false">M$2237</f>
        <v>Porcentagem %</v>
      </c>
      <c r="N3377" s="5"/>
      <c r="O3377" s="3" t="n">
        <v>45.011120867731</v>
      </c>
    </row>
    <row r="3378" customFormat="false" ht="15" hidden="false" customHeight="true" outlineLevel="0" collapsed="false">
      <c r="A3378" s="3" t="str">
        <f aca="false">A$2238</f>
        <v>Sustentabilidade Social</v>
      </c>
      <c r="B3378" s="3" t="str">
        <f aca="false">B$2238</f>
        <v>Desigualdade de renda</v>
      </c>
      <c r="C3378" s="3" t="n">
        <f aca="false">C$2238</f>
        <v>-1</v>
      </c>
      <c r="D3378" s="3" t="s">
        <v>254</v>
      </c>
      <c r="E3378" s="3" t="n">
        <f aca="false">E$2238</f>
        <v>2014</v>
      </c>
      <c r="F3378" s="3" t="n">
        <f aca="false">F$2238</f>
        <v>2016</v>
      </c>
      <c r="G3378" s="3" t="n">
        <v>0.5069821415</v>
      </c>
      <c r="H3378" s="3"/>
      <c r="I3378" s="3"/>
      <c r="J3378" s="3"/>
      <c r="K3378" s="3" t="str">
        <f aca="false">K$2238</f>
        <v>Coeficiente de gini (1=Desigualdade Máxima/0=Igualdade Máxima)</v>
      </c>
      <c r="L3378" s="3" t="str">
        <f aca="false">L$2238</f>
        <v>Ipea</v>
      </c>
      <c r="M3378" s="3" t="str">
        <f aca="false">M$2238</f>
        <v>Coeficiente GINI</v>
      </c>
      <c r="N3378" s="5"/>
      <c r="O3378" s="3" t="n">
        <v>46.7983600132546</v>
      </c>
    </row>
    <row r="3379" customFormat="false" ht="15" hidden="false" customHeight="true" outlineLevel="0" collapsed="false">
      <c r="A3379" s="3" t="str">
        <f aca="false">A$2239</f>
        <v>Sustentabilidade Social</v>
      </c>
      <c r="B3379" s="3" t="str">
        <f aca="false">B$2239</f>
        <v>Acesso ao Saneamento Básico - Água</v>
      </c>
      <c r="C3379" s="3" t="n">
        <f aca="false">C$2239</f>
        <v>1</v>
      </c>
      <c r="D3379" s="3" t="s">
        <v>254</v>
      </c>
      <c r="E3379" s="3" t="n">
        <f aca="false">E$2239</f>
        <v>2014</v>
      </c>
      <c r="F3379" s="3" t="n">
        <f aca="false">F$2239</f>
        <v>2016</v>
      </c>
      <c r="G3379" s="3" t="n">
        <v>78.8247213779129</v>
      </c>
      <c r="H3379" s="3"/>
      <c r="I3379" s="3"/>
      <c r="J3379" s="3"/>
      <c r="K3379" s="3" t="str">
        <f aca="false">K$2239</f>
        <v>% de domicilios com acesso à água canalizada de rede geral de distribuição</v>
      </c>
      <c r="L3379" s="3" t="str">
        <f aca="false">L$2239</f>
        <v>PNADc /IBGE</v>
      </c>
      <c r="M3379" s="3" t="str">
        <f aca="false">M$2239</f>
        <v>Porcentagem %</v>
      </c>
      <c r="N3379" s="5"/>
      <c r="O3379" s="3" t="n">
        <v>64.6567915342609</v>
      </c>
    </row>
    <row r="3380" customFormat="false" ht="15" hidden="false" customHeight="true" outlineLevel="0" collapsed="false">
      <c r="A3380" s="3" t="str">
        <f aca="false">A$2240</f>
        <v>Sustentabilidade Social</v>
      </c>
      <c r="B3380" s="3" t="str">
        <f aca="false">B$2240</f>
        <v>Acesso ao Saneamento Básico - Esgoto</v>
      </c>
      <c r="C3380" s="3" t="n">
        <f aca="false">C$2240</f>
        <v>1</v>
      </c>
      <c r="D3380" s="3" t="s">
        <v>254</v>
      </c>
      <c r="E3380" s="3" t="n">
        <f aca="false">E$2240</f>
        <v>2014</v>
      </c>
      <c r="F3380" s="3" t="n">
        <f aca="false">F$2240</f>
        <v>2016</v>
      </c>
      <c r="G3380" s="3" t="n">
        <v>49.8817966903073</v>
      </c>
      <c r="H3380" s="3"/>
      <c r="I3380" s="3"/>
      <c r="J3380" s="3"/>
      <c r="K3380" s="3" t="str">
        <f aca="false">K$2240</f>
        <v>% de domicilios com acesso à rede coletora de esgoto</v>
      </c>
      <c r="L3380" s="3" t="str">
        <f aca="false">L$2240</f>
        <v>PNADc /IBGE</v>
      </c>
      <c r="M3380" s="3" t="str">
        <f aca="false">M$2240</f>
        <v>Porcentagem %</v>
      </c>
      <c r="N3380" s="5"/>
      <c r="O3380" s="3" t="n">
        <v>53.1076845052626</v>
      </c>
    </row>
    <row r="3381" customFormat="false" ht="15" hidden="false" customHeight="true" outlineLevel="0" collapsed="false">
      <c r="A3381" s="3" t="str">
        <f aca="false">A$2241</f>
        <v>Sustentabilidade Social</v>
      </c>
      <c r="B3381" s="3" t="str">
        <f aca="false">B$2241</f>
        <v>Mortes Evitáveis</v>
      </c>
      <c r="C3381" s="3" t="n">
        <f aca="false">C$2241</f>
        <v>-1</v>
      </c>
      <c r="D3381" s="3" t="s">
        <v>254</v>
      </c>
      <c r="E3381" s="3" t="n">
        <f aca="false">E$2241</f>
        <v>2014</v>
      </c>
      <c r="F3381" s="3" t="n">
        <f aca="false">F$2241</f>
        <v>2016</v>
      </c>
      <c r="G3381" s="3" t="n">
        <v>25.1520634100112</v>
      </c>
      <c r="H3381" s="3"/>
      <c r="I3381" s="3"/>
      <c r="J3381" s="3"/>
      <c r="K3381" s="3" t="str">
        <f aca="false">K$2241</f>
        <v>Razão de Mortalidade Proporcional: mortes abaixo de 50 anos/ total de óbitos</v>
      </c>
      <c r="L3381" s="3" t="str">
        <f aca="false">L$2241</f>
        <v>Datasus</v>
      </c>
      <c r="M3381" s="3" t="str">
        <f aca="false">M$2241</f>
        <v>Porcentagem %</v>
      </c>
      <c r="N3381" s="5" t="s">
        <v>127</v>
      </c>
      <c r="O3381" s="3" t="n">
        <v>69.2447114485689</v>
      </c>
    </row>
    <row r="3382" customFormat="false" ht="15" hidden="false" customHeight="true" outlineLevel="0" collapsed="false">
      <c r="A3382" s="3" t="str">
        <f aca="false">A$2242</f>
        <v>Sustentabilidade Social</v>
      </c>
      <c r="B3382" s="3" t="str">
        <f aca="false">B$2242</f>
        <v>Anos Potenciais de Vida Perdidos</v>
      </c>
      <c r="C3382" s="3" t="n">
        <f aca="false">C$2242</f>
        <v>-1</v>
      </c>
      <c r="D3382" s="3" t="s">
        <v>254</v>
      </c>
      <c r="E3382" s="3" t="n">
        <f aca="false">E$2242</f>
        <v>2014</v>
      </c>
      <c r="F3382" s="3" t="n">
        <f aca="false">F$2242</f>
        <v>2016</v>
      </c>
      <c r="G3382" s="3" t="n">
        <v>9.57812688926122</v>
      </c>
      <c r="H3382" s="3"/>
      <c r="I3382" s="3"/>
      <c r="J3382" s="3"/>
      <c r="K3382" s="3" t="str">
        <f aca="false">K$2242</f>
        <v>Média da diferença da faixa etária em que os óbitos registrados ocorreram e a expectativa de vida ao nascer do Brasil.</v>
      </c>
      <c r="L3382" s="3" t="str">
        <f aca="false">L$2242</f>
        <v>Datasus</v>
      </c>
      <c r="M3382" s="3" t="str">
        <f aca="false">M$2242</f>
        <v>Anos</v>
      </c>
      <c r="N3382" s="5"/>
      <c r="O3382" s="3" t="n">
        <v>74.8636791778162</v>
      </c>
    </row>
    <row r="3383" customFormat="false" ht="15" hidden="false" customHeight="true" outlineLevel="0" collapsed="false">
      <c r="A3383" s="3" t="str">
        <f aca="false">A$2243</f>
        <v>Sustentabilidade Social</v>
      </c>
      <c r="B3383" s="3" t="str">
        <f aca="false">B$2243</f>
        <v>Formalidade do Mercado de Trabalho</v>
      </c>
      <c r="C3383" s="3" t="n">
        <f aca="false">C$2243</f>
        <v>1</v>
      </c>
      <c r="D3383" s="3" t="s">
        <v>254</v>
      </c>
      <c r="E3383" s="3" t="n">
        <f aca="false">E$2243</f>
        <v>2014</v>
      </c>
      <c r="F3383" s="3" t="n">
        <f aca="false">F$2243</f>
        <v>2016</v>
      </c>
      <c r="G3383" s="3" t="n">
        <v>56.0253699788584</v>
      </c>
      <c r="H3383" s="3"/>
      <c r="I3383" s="3"/>
      <c r="J3383" s="3"/>
      <c r="K3383" s="3" t="str">
        <f aca="false">K$2243</f>
        <v>Proporção de empregados de 10 anos ou mais de idade com carteira de trabalho assinada em relação ao total de ocupados</v>
      </c>
      <c r="L3383" s="3" t="str">
        <f aca="false">L$2243</f>
        <v>PNADc /IBGE</v>
      </c>
      <c r="M3383" s="3" t="str">
        <f aca="false">M$2243</f>
        <v>Porcentagem %</v>
      </c>
      <c r="N338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383" s="3" t="n">
        <v>46.0310049711062</v>
      </c>
    </row>
    <row r="3384" customFormat="false" ht="15" hidden="false" customHeight="true" outlineLevel="0" collapsed="false">
      <c r="A3384" s="3" t="str">
        <f aca="false">A$2244</f>
        <v>Sustentabilidade Social</v>
      </c>
      <c r="B3384" s="3" t="str">
        <f aca="false">B$2244</f>
        <v>Inserção Econômica</v>
      </c>
      <c r="C3384" s="3" t="n">
        <f aca="false">C$2244</f>
        <v>1</v>
      </c>
      <c r="D3384" s="3" t="s">
        <v>254</v>
      </c>
      <c r="E3384" s="3" t="n">
        <v>2015</v>
      </c>
      <c r="F3384" s="3" t="n">
        <v>2016</v>
      </c>
      <c r="G3384" s="3" t="n">
        <v>88.9709502708026</v>
      </c>
      <c r="H3384" s="3"/>
      <c r="I3384" s="3"/>
      <c r="J3384" s="3"/>
      <c r="K3384" s="3" t="str">
        <f aca="false">K$2244</f>
        <v>Proporção de ocupados em relação a População Economicamente Ativa</v>
      </c>
      <c r="L3384" s="3" t="str">
        <f aca="false">L$2244</f>
        <v>IBGE</v>
      </c>
      <c r="M3384" s="3" t="str">
        <f aca="false">M$2244</f>
        <v>Porcentagem %</v>
      </c>
      <c r="N3384" s="5"/>
      <c r="O3384" s="3" t="n">
        <v>19.0497096074322</v>
      </c>
    </row>
    <row r="3385" customFormat="false" ht="15" hidden="false" customHeight="true" outlineLevel="0" collapsed="false">
      <c r="A3385" s="3" t="str">
        <f aca="false">A$2245</f>
        <v>Sustentabilidade Social</v>
      </c>
      <c r="B3385" s="3" t="str">
        <f aca="false">B$2245</f>
        <v>IDH</v>
      </c>
      <c r="C3385" s="3" t="n">
        <f aca="false">C$2245</f>
        <v>1</v>
      </c>
      <c r="D3385" s="3" t="s">
        <v>254</v>
      </c>
      <c r="E3385" s="3" t="n">
        <f aca="false">E$2245</f>
        <v>2010</v>
      </c>
      <c r="F3385" s="3" t="n">
        <f aca="false">F$2245</f>
        <v>2016</v>
      </c>
      <c r="G3385" s="3" t="n">
        <v>0.673</v>
      </c>
      <c r="H3385" s="3"/>
      <c r="I3385" s="3"/>
      <c r="J3385" s="3"/>
      <c r="K3385" s="3" t="str">
        <f aca="false">K$2245</f>
        <v>IDH estadual</v>
      </c>
      <c r="L3385" s="3" t="str">
        <f aca="false">L$2245</f>
        <v>PNUD</v>
      </c>
      <c r="M3385" s="3" t="str">
        <f aca="false">M$2245</f>
        <v>Índice de 0 a 1</v>
      </c>
      <c r="N3385" s="5"/>
      <c r="O3385" s="3" t="n">
        <v>21.7616580310881</v>
      </c>
    </row>
    <row r="3386" customFormat="false" ht="15" hidden="false" customHeight="true" outlineLevel="0" collapsed="false">
      <c r="A3386" s="3" t="str">
        <f aca="false">A$2246</f>
        <v>Sustentabilidade Social</v>
      </c>
      <c r="B3386" s="3" t="str">
        <f aca="false">B$2246</f>
        <v>Inserção Econômica dos Jovens</v>
      </c>
      <c r="C3386" s="3" t="n">
        <f aca="false">C$2246</f>
        <v>1</v>
      </c>
      <c r="D3386" s="3" t="s">
        <v>254</v>
      </c>
      <c r="E3386" s="3" t="n">
        <f aca="false">E$2246</f>
        <v>2014</v>
      </c>
      <c r="F3386" s="3" t="n">
        <f aca="false">F$2246</f>
        <v>2016</v>
      </c>
      <c r="G3386" s="3" t="n">
        <v>75.5960694730345</v>
      </c>
      <c r="H3386" s="3"/>
      <c r="I3386" s="3"/>
      <c r="J3386" s="3"/>
      <c r="K3386" s="3" t="str">
        <f aca="false">K$2246</f>
        <v>Proporção dos jovens que estudam ou trabalham</v>
      </c>
      <c r="L3386" s="3" t="str">
        <f aca="false">L$2246</f>
        <v>IBGE</v>
      </c>
      <c r="M3386" s="3" t="str">
        <f aca="false">M$2246</f>
        <v>Porcentagem %</v>
      </c>
      <c r="N3386" s="5"/>
      <c r="O3386" s="3" t="n">
        <v>31.8201563849846</v>
      </c>
    </row>
    <row r="3387" customFormat="false" ht="15" hidden="false" customHeight="true" outlineLevel="0" collapsed="false">
      <c r="A3387" s="3" t="str">
        <f aca="false">A$2247</f>
        <v>Sustentabilidade Social</v>
      </c>
      <c r="B3387" s="3" t="str">
        <f aca="false">B$2247</f>
        <v>Mortalidade Materna</v>
      </c>
      <c r="C3387" s="3" t="n">
        <f aca="false">C$2247</f>
        <v>-1</v>
      </c>
      <c r="D3387" s="3" t="s">
        <v>254</v>
      </c>
      <c r="E3387" s="3" t="n">
        <f aca="false">E$2247</f>
        <v>2014</v>
      </c>
      <c r="F3387" s="3" t="n">
        <f aca="false">F$2247</f>
        <v>2016</v>
      </c>
      <c r="G3387" s="3" t="n">
        <v>2.74233767678422</v>
      </c>
      <c r="H3387" s="3"/>
      <c r="I3387" s="3"/>
      <c r="J3387" s="3"/>
      <c r="K3387" s="3" t="str">
        <f aca="false">K$2247</f>
        <v>Óbitos maternos em relação a população feminina em idade fértil (15-49 anos).</v>
      </c>
      <c r="L3387" s="3" t="str">
        <f aca="false">L$2247</f>
        <v>Datasus</v>
      </c>
      <c r="M3387" s="3" t="str">
        <f aca="false">M$2247</f>
        <v>Taxa de mortalidade por 100 mil mulheres</v>
      </c>
      <c r="N3387" s="5"/>
      <c r="O3387" s="3" t="n">
        <v>75.1680427479782</v>
      </c>
    </row>
    <row r="3388" customFormat="false" ht="15" hidden="false" customHeight="true" outlineLevel="0" collapsed="false">
      <c r="A3388" s="3" t="str">
        <f aca="false">A$2248</f>
        <v>Sustentabilidade Social</v>
      </c>
      <c r="B3388" s="3" t="str">
        <f aca="false">B$2248</f>
        <v>Mortalidade Precoce</v>
      </c>
      <c r="C3388" s="3" t="n">
        <f aca="false">C$2248</f>
        <v>-1</v>
      </c>
      <c r="D3388" s="3" t="s">
        <v>254</v>
      </c>
      <c r="E3388" s="3" t="n">
        <f aca="false">E$2248</f>
        <v>2014</v>
      </c>
      <c r="F3388" s="3" t="n">
        <f aca="false">F$2248</f>
        <v>2016</v>
      </c>
      <c r="G3388" s="3" t="n">
        <v>115.526358624201</v>
      </c>
      <c r="H3388" s="3"/>
      <c r="I3388" s="3"/>
      <c r="J3388" s="3"/>
      <c r="K3388" s="3" t="str">
        <f aca="false">K$2248</f>
        <v>Mortalidade de Jovens (15-29 anos) por causas externas.
</v>
      </c>
      <c r="L3388" s="3" t="str">
        <f aca="false">L$2248</f>
        <v>Datasus</v>
      </c>
      <c r="M3388" s="3" t="str">
        <f aca="false">M$2248</f>
        <v>Taxa de mortalidade por 100 mil jovens</v>
      </c>
      <c r="N3388" s="5"/>
      <c r="O3388" s="3" t="n">
        <v>58.0870616017659</v>
      </c>
    </row>
    <row r="3389" customFormat="false" ht="15" hidden="false" customHeight="true" outlineLevel="0" collapsed="false">
      <c r="A3389" s="3" t="str">
        <f aca="false">A$2249</f>
        <v>Sustentabilidade Social</v>
      </c>
      <c r="B3389" s="3" t="str">
        <f aca="false">B$2249</f>
        <v>Previdência Social</v>
      </c>
      <c r="C3389" s="3" t="n">
        <f aca="false">C$2249</f>
        <v>1</v>
      </c>
      <c r="D3389" s="3" t="s">
        <v>254</v>
      </c>
      <c r="E3389" s="3" t="n">
        <f aca="false">E$2249</f>
        <v>2014</v>
      </c>
      <c r="F3389" s="3" t="n">
        <f aca="false">F$2249</f>
        <v>2016</v>
      </c>
      <c r="G3389" s="3" t="n">
        <v>62.8823285582273</v>
      </c>
      <c r="H3389" s="3"/>
      <c r="I3389" s="3"/>
      <c r="J3389" s="3"/>
      <c r="K3389" s="3" t="str">
        <f aca="false">K$2249</f>
        <v>Proporção de idosos (mais de 60 anos) que recebem previdência social</v>
      </c>
      <c r="L3389" s="3" t="str">
        <f aca="false">L$2249</f>
        <v>IBGE</v>
      </c>
      <c r="M3389" s="3" t="str">
        <f aca="false">M$2249</f>
        <v>Porcentagem %</v>
      </c>
      <c r="N3389" s="5" t="s">
        <v>150</v>
      </c>
      <c r="O3389" s="3" t="n">
        <v>34.6522046395803</v>
      </c>
    </row>
    <row r="3390" customFormat="false" ht="15" hidden="false" customHeight="true" outlineLevel="0" collapsed="false">
      <c r="A3390" s="3" t="str">
        <f aca="false">A$2250</f>
        <v>Sustentabilidade Social</v>
      </c>
      <c r="B3390" s="3" t="str">
        <f aca="false">B$2250</f>
        <v>Mortalidade na infância</v>
      </c>
      <c r="C3390" s="3" t="n">
        <f aca="false">C$2250</f>
        <v>-1</v>
      </c>
      <c r="D3390" s="3" t="s">
        <v>254</v>
      </c>
      <c r="E3390" s="3" t="n">
        <f aca="false">E$2250</f>
        <v>2014</v>
      </c>
      <c r="F3390" s="3" t="n">
        <f aca="false">F$2250</f>
        <v>2016</v>
      </c>
      <c r="G3390" s="3" t="n">
        <v>16.4775666448253</v>
      </c>
      <c r="H3390" s="3"/>
      <c r="I3390" s="3"/>
      <c r="J3390" s="3"/>
      <c r="K3390" s="3" t="str">
        <f aca="false">K$2250</f>
        <v>Óbitos de menores de cinco anos por grupo de 1.000 nascidos vivos</v>
      </c>
      <c r="L3390" s="3" t="str">
        <f aca="false">L$2250</f>
        <v>Datasus</v>
      </c>
      <c r="M3390" s="3" t="str">
        <f aca="false">M$2250</f>
        <v>Porcentagem %</v>
      </c>
      <c r="N3390" s="5"/>
      <c r="O3390" s="3" t="n">
        <v>52.980456936002</v>
      </c>
    </row>
    <row r="3391" customFormat="false" ht="15" hidden="false" customHeight="true" outlineLevel="0" collapsed="false">
      <c r="A3391" s="3" t="str">
        <f aca="false">A$2251</f>
        <v>Sustentabilidade Social</v>
      </c>
      <c r="B3391" s="3" t="str">
        <f aca="false">B$2251</f>
        <v> Total</v>
      </c>
      <c r="C3391" s="3" t="n">
        <f aca="false">C$2251</f>
        <v>1</v>
      </c>
      <c r="D3391" s="3" t="s">
        <v>254</v>
      </c>
      <c r="E3391" s="3" t="n">
        <f aca="false">E$2251</f>
        <v>2016</v>
      </c>
      <c r="F3391" s="3" t="n">
        <f aca="false">F$2251</f>
        <v>2016</v>
      </c>
      <c r="G3391" s="3" t="n">
        <v>49.3420544596068</v>
      </c>
      <c r="H3391" s="3"/>
      <c r="I3391" s="3"/>
      <c r="J3391" s="3"/>
      <c r="K3391" s="3" t="str">
        <f aca="false">K$2251</f>
        <v>Nota obtida via normalização e ponderação de indicadores que variam de 0 a 100.</v>
      </c>
      <c r="L3391" s="3" t="str">
        <f aca="false">L$2251</f>
        <v>Tendências</v>
      </c>
      <c r="M3391" s="3" t="str">
        <f aca="false">M$2251</f>
        <v>Nota de 0 a 100</v>
      </c>
      <c r="N3391" s="5"/>
      <c r="O3391" s="3" t="n">
        <v>42.0605107235333</v>
      </c>
    </row>
    <row r="3392" customFormat="false" ht="15" hidden="false" customHeight="true" outlineLevel="0" collapsed="false">
      <c r="A3392" s="3" t="str">
        <f aca="false">A$2252</f>
        <v> Ranking Geral</v>
      </c>
      <c r="B3392" s="3" t="str">
        <f aca="false">B$2252</f>
        <v> Total</v>
      </c>
      <c r="C3392" s="3" t="n">
        <f aca="false">C$2252</f>
        <v>1</v>
      </c>
      <c r="D3392" s="3" t="s">
        <v>254</v>
      </c>
      <c r="E3392" s="3" t="n">
        <f aca="false">E$2252</f>
        <v>2016</v>
      </c>
      <c r="F3392" s="3" t="n">
        <f aca="false">F$2252</f>
        <v>2016</v>
      </c>
      <c r="G3392" s="3" t="n">
        <v>50.3357312146052</v>
      </c>
      <c r="H3392" s="3"/>
      <c r="I3392" s="3"/>
      <c r="J3392" s="3"/>
      <c r="K3392" s="3" t="str">
        <f aca="false">K$2252</f>
        <v>Nota obtida via normalização e ponderação de indicadores que variam de 0 a 100.</v>
      </c>
      <c r="L3392" s="3" t="str">
        <f aca="false">L$2252</f>
        <v>Tendências</v>
      </c>
      <c r="M3392" s="3" t="str">
        <f aca="false">M$2252</f>
        <v>Nota de 0 a 100</v>
      </c>
      <c r="N3392" s="5"/>
      <c r="O3392" s="3" t="n">
        <v>50.3357312146052</v>
      </c>
    </row>
    <row r="3393" customFormat="false" ht="15" hidden="false" customHeight="true" outlineLevel="0" collapsed="false">
      <c r="A3393" s="3" t="str">
        <f aca="false">A$2177</f>
        <v>Sustentabilidade Ambiental</v>
      </c>
      <c r="B3393" s="3" t="str">
        <f aca="false">B$2177</f>
        <v>Emissões de CO2</v>
      </c>
      <c r="C3393" s="3" t="n">
        <f aca="false">C$2177</f>
        <v>-1</v>
      </c>
      <c r="D3393" s="3" t="s">
        <v>255</v>
      </c>
      <c r="E3393" s="3" t="n">
        <f aca="false">E$2177</f>
        <v>2014</v>
      </c>
      <c r="F3393" s="3" t="n">
        <f aca="false">F$2177</f>
        <v>2016</v>
      </c>
      <c r="G3393" s="3" t="n">
        <v>7.02387175741436</v>
      </c>
      <c r="H3393" s="3"/>
      <c r="I3393" s="3"/>
      <c r="J3393" s="3"/>
      <c r="K3393" s="3" t="str">
        <f aca="false">K$2177</f>
        <v>CO2 emitido e derivado de remoção de unidades de conservação (toneladas por habitante).</v>
      </c>
      <c r="L3393" s="3" t="str">
        <f aca="false">L$2177</f>
        <v>SEEG/OC</v>
      </c>
      <c r="M3393" s="3" t="str">
        <f aca="false">M$2177</f>
        <v>Toneladas emitidas de CO2  por habitante</v>
      </c>
      <c r="N3393" s="5" t="str">
        <f aca="false">N$71</f>
        <v>A partir da publicação de 2019, ou seja, do dado de 2017, o denominador foi alterado de população para PIB total (o PIB utilizado para cálculo é estimado pela Tendências)</v>
      </c>
      <c r="O3393" s="3" t="n">
        <v>24.0489693120908</v>
      </c>
    </row>
    <row r="3394" customFormat="false" ht="15" hidden="false" customHeight="true" outlineLevel="0" collapsed="false">
      <c r="A3394" s="3" t="str">
        <f aca="false">A$2178</f>
        <v>Sustentabilidade Ambiental</v>
      </c>
      <c r="B3394" s="3" t="str">
        <f aca="false">B$2178</f>
        <v>Serviços Urbanos</v>
      </c>
      <c r="C3394" s="3" t="n">
        <f aca="false">C$2178</f>
        <v>1</v>
      </c>
      <c r="D3394" s="3" t="s">
        <v>255</v>
      </c>
      <c r="E3394" s="3" t="n">
        <f aca="false">E$2178</f>
        <v>2014</v>
      </c>
      <c r="F3394" s="3" t="n">
        <f aca="false">F$2178</f>
        <v>2016</v>
      </c>
      <c r="G3394" s="3" t="n">
        <v>0.635211229565293</v>
      </c>
      <c r="H3394" s="3"/>
      <c r="I3394" s="3"/>
      <c r="J3394" s="3"/>
      <c r="K3394" s="3" t="str">
        <f aca="false">K$2178</f>
        <v>Oferta de serviços municipais para coleta de materiais especias e limpeza urbana (Nota: 0-2).</v>
      </c>
      <c r="L3394" s="3" t="str">
        <f aca="false">L$2178</f>
        <v>SNIS</v>
      </c>
      <c r="M3394" s="3" t="str">
        <f aca="false">M$2178</f>
        <v>Pontuação de 0 a 2</v>
      </c>
      <c r="N3394" s="5"/>
      <c r="O3394" s="3" t="n">
        <v>23.404321952329</v>
      </c>
    </row>
    <row r="3395" customFormat="false" ht="15" hidden="false" customHeight="true" outlineLevel="0" collapsed="false">
      <c r="A3395" s="3" t="str">
        <f aca="false">A$2179</f>
        <v>Sustentabilidade Ambiental</v>
      </c>
      <c r="B3395" s="3" t="str">
        <f aca="false">B$2179</f>
        <v>Destinação do Lixo</v>
      </c>
      <c r="C3395" s="3" t="n">
        <f aca="false">C$2179</f>
        <v>1</v>
      </c>
      <c r="D3395" s="3" t="s">
        <v>255</v>
      </c>
      <c r="E3395" s="3" t="n">
        <f aca="false">E$2179</f>
        <v>2014</v>
      </c>
      <c r="F3395" s="3" t="n">
        <f aca="false">F$2179</f>
        <v>2016</v>
      </c>
      <c r="G3395" s="3" t="n">
        <v>0.302782660281216</v>
      </c>
      <c r="H3395" s="3"/>
      <c r="I3395" s="3"/>
      <c r="J3395" s="3"/>
      <c r="K3395" s="3" t="str">
        <f aca="false">K$2179</f>
        <v>Destinação adequada para o tipo de resíduo sólido e qualidade das unidades de destino em solo (Nota: 0-1)</v>
      </c>
      <c r="L3395" s="3" t="str">
        <f aca="false">L$2179</f>
        <v>SNIS</v>
      </c>
      <c r="M3395" s="3" t="str">
        <f aca="false">M$2179</f>
        <v>Pontuação de 0 a 1</v>
      </c>
      <c r="N3395" s="5"/>
      <c r="O3395" s="3" t="n">
        <v>29.3104691519604</v>
      </c>
    </row>
    <row r="3396" customFormat="false" ht="15" hidden="false" customHeight="true" outlineLevel="0" collapsed="false">
      <c r="A3396" s="3" t="str">
        <f aca="false">A$2180</f>
        <v>Sustentabilidade Ambiental</v>
      </c>
      <c r="B3396" s="3" t="str">
        <f aca="false">B$2180</f>
        <v>Tratamento de Esgoto</v>
      </c>
      <c r="C3396" s="3" t="n">
        <f aca="false">C$2180</f>
        <v>1</v>
      </c>
      <c r="D3396" s="3" t="s">
        <v>255</v>
      </c>
      <c r="E3396" s="3" t="n">
        <f aca="false">E$2180</f>
        <v>2014</v>
      </c>
      <c r="F3396" s="3" t="n">
        <f aca="false">F$2180</f>
        <v>2016</v>
      </c>
      <c r="G3396" s="3" t="n">
        <v>9.56</v>
      </c>
      <c r="H3396" s="3"/>
      <c r="I3396" s="3"/>
      <c r="J3396" s="3"/>
      <c r="K3396" s="3" t="str">
        <f aca="false">K$2180</f>
        <v>Parcela tratada do total de água consumida no estado.</v>
      </c>
      <c r="L3396" s="3" t="str">
        <f aca="false">L$2180</f>
        <v>SNIS</v>
      </c>
      <c r="M3396" s="3" t="str">
        <f aca="false">M$2180</f>
        <v>Porcentagem %</v>
      </c>
      <c r="N339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396" s="3" t="n">
        <v>10.9798775153106</v>
      </c>
    </row>
    <row r="3397" customFormat="false" ht="15" hidden="false" customHeight="true" outlineLevel="0" collapsed="false">
      <c r="A3397" s="3" t="str">
        <f aca="false">A$2181</f>
        <v>Sustentabilidade Ambiental</v>
      </c>
      <c r="B3397" s="3" t="str">
        <f aca="false">B$2181</f>
        <v> Total</v>
      </c>
      <c r="C3397" s="3" t="n">
        <f aca="false">C$2181</f>
        <v>1</v>
      </c>
      <c r="D3397" s="3" t="s">
        <v>255</v>
      </c>
      <c r="E3397" s="3" t="n">
        <f aca="false">E$2181</f>
        <v>2016</v>
      </c>
      <c r="F3397" s="3" t="n">
        <f aca="false">F$2181</f>
        <v>2016</v>
      </c>
      <c r="G3397" s="3" t="n">
        <v>20.7925395273306</v>
      </c>
      <c r="H3397" s="3"/>
      <c r="I3397" s="3"/>
      <c r="J3397" s="3"/>
      <c r="K3397" s="3" t="str">
        <f aca="false">K$2181</f>
        <v>Nota obtida via normalização e ponderação de indicadores que variam de 0 a 100.</v>
      </c>
      <c r="L3397" s="3" t="str">
        <f aca="false">L$2181</f>
        <v>Tendências</v>
      </c>
      <c r="M3397" s="3" t="str">
        <f aca="false">M$2181</f>
        <v>Nota de 0 a 100</v>
      </c>
      <c r="N3397" s="5"/>
      <c r="O3397" s="3" t="n">
        <v>15.8548524374992</v>
      </c>
    </row>
    <row r="3398" customFormat="false" ht="15" hidden="false" customHeight="true" outlineLevel="0" collapsed="false">
      <c r="A3398" s="3" t="str">
        <f aca="false">A$2182</f>
        <v>Capital Humano</v>
      </c>
      <c r="B3398" s="3" t="str">
        <f aca="false">B$2182</f>
        <v>Custo de Mão de Obra</v>
      </c>
      <c r="C3398" s="3" t="n">
        <f aca="false">C$2182</f>
        <v>-1</v>
      </c>
      <c r="D3398" s="3" t="s">
        <v>255</v>
      </c>
      <c r="E3398" s="3" t="n">
        <f aca="false">E$2182</f>
        <v>2015</v>
      </c>
      <c r="F3398" s="3" t="n">
        <f aca="false">F$2182</f>
        <v>2016</v>
      </c>
      <c r="G3398" s="3" t="n">
        <v>1171.25</v>
      </c>
      <c r="H3398" s="3"/>
      <c r="I3398" s="3"/>
      <c r="J3398" s="3"/>
      <c r="K3398" s="3" t="str">
        <f aca="false">K$2182</f>
        <v>Rendimento médio nominal de todos os trabalhos, habitualmente recebido por mês, pelas pessoas de 14 anos ou mais de idade, ocupadas na semana de referência, com rendimento de trabalho (Reais)</v>
      </c>
      <c r="L3398" s="3" t="str">
        <f aca="false">L$2182</f>
        <v>PNADc /IBGE</v>
      </c>
      <c r="M3398" s="3" t="str">
        <f aca="false">M$2182</f>
        <v>Reais (R$)</v>
      </c>
      <c r="N3398" s="3" t="str">
        <f aca="false">N$17</f>
        <v>A partir da publicação de 2016, ou seja, do dado de 2015, passou a ser usado o rendimento médio nominal de todos os trabalhos, antes disso se usava o rendimento médio real do trabalho principal</v>
      </c>
      <c r="O3398" s="3" t="n">
        <v>92.4050632911392</v>
      </c>
    </row>
    <row r="3399" customFormat="false" ht="15" hidden="false" customHeight="true" outlineLevel="0" collapsed="false">
      <c r="A3399" s="3" t="str">
        <f aca="false">A$2183</f>
        <v>Capital Humano</v>
      </c>
      <c r="B3399" s="3" t="str">
        <f aca="false">B$2183</f>
        <v>PEA com Ensino Superior</v>
      </c>
      <c r="C3399" s="3" t="n">
        <f aca="false">C$2183</f>
        <v>1</v>
      </c>
      <c r="D3399" s="3" t="s">
        <v>255</v>
      </c>
      <c r="E3399" s="3" t="n">
        <f aca="false">E$2183</f>
        <v>2014</v>
      </c>
      <c r="F3399" s="3" t="n">
        <f aca="false">F$2183</f>
        <v>2016</v>
      </c>
      <c r="G3399" s="3" t="n">
        <v>7.99543118218161</v>
      </c>
      <c r="H3399" s="3"/>
      <c r="I3399" s="3"/>
      <c r="J3399" s="3"/>
      <c r="K3399" s="3" t="str">
        <f aca="false">K$2183</f>
        <v>Pessoas de 10 anos ou mais de idade com 15 anos ou mais de estudo/população economicamente ativa.</v>
      </c>
      <c r="L3399" s="3" t="str">
        <f aca="false">L$2183</f>
        <v>PNADc /IBGE</v>
      </c>
      <c r="M3399" s="3" t="str">
        <f aca="false">M$2183</f>
        <v>Porcentagem %</v>
      </c>
      <c r="N3399" s="5"/>
      <c r="O3399" s="3" t="n">
        <v>10.5616493954937</v>
      </c>
    </row>
    <row r="3400" customFormat="false" ht="15" hidden="false" customHeight="true" outlineLevel="0" collapsed="false">
      <c r="A3400" s="3" t="str">
        <f aca="false">A$2184</f>
        <v>Capital Humano</v>
      </c>
      <c r="B3400" s="3" t="str">
        <f aca="false">B$2184</f>
        <v>Produtividade do Trabalho</v>
      </c>
      <c r="C3400" s="3" t="n">
        <f aca="false">C$2184</f>
        <v>1</v>
      </c>
      <c r="D3400" s="3" t="s">
        <v>255</v>
      </c>
      <c r="E3400" s="3" t="n">
        <f aca="false">E$2184</f>
        <v>2014</v>
      </c>
      <c r="F3400" s="3" t="n">
        <f aca="false">F$2184</f>
        <v>2016</v>
      </c>
      <c r="G3400" s="3" t="n">
        <v>15.2974155322187</v>
      </c>
      <c r="H3400" s="3"/>
      <c r="I3400" s="3"/>
      <c r="J3400" s="3"/>
      <c r="K3400" s="3" t="str">
        <f aca="false">K$2184</f>
        <v>PIB pelo total de pessoas ocupadas no período</v>
      </c>
      <c r="L3400" s="3" t="str">
        <f aca="false">L$2184</f>
        <v>PNADc /IBGE</v>
      </c>
      <c r="M3400" s="3" t="str">
        <f aca="false">M$2184</f>
        <v>Mil Reais (R$) por habitante</v>
      </c>
      <c r="N3400" s="5" t="str">
        <f aca="false">N$19</f>
        <v>O PIB utilizado para cálculo é estimado pela Tendências</v>
      </c>
      <c r="O3400" s="3" t="n">
        <v>0</v>
      </c>
    </row>
    <row r="3401" customFormat="false" ht="15" hidden="false" customHeight="true" outlineLevel="0" collapsed="false">
      <c r="A3401" s="3" t="str">
        <f aca="false">A$2185</f>
        <v>Capital Humano</v>
      </c>
      <c r="B3401" s="3" t="str">
        <f aca="false">B$2185</f>
        <v>Qualificação dos Trabalhadores</v>
      </c>
      <c r="C3401" s="3" t="n">
        <f aca="false">C$2185</f>
        <v>1</v>
      </c>
      <c r="D3401" s="3" t="s">
        <v>255</v>
      </c>
      <c r="E3401" s="3" t="n">
        <f aca="false">E$2185</f>
        <v>2014</v>
      </c>
      <c r="F3401" s="3" t="n">
        <f aca="false">F$2185</f>
        <v>2016</v>
      </c>
      <c r="G3401" s="3" t="n">
        <v>7.8693717</v>
      </c>
      <c r="H3401" s="3"/>
      <c r="I3401" s="3"/>
      <c r="J3401" s="3"/>
      <c r="K3401" s="3" t="str">
        <f aca="false">K$2185</f>
        <v>Anos de estudos da população economicamente ativa.</v>
      </c>
      <c r="L3401" s="3" t="str">
        <f aca="false">L$2185</f>
        <v>PNADc /IBGE</v>
      </c>
      <c r="M3401" s="3" t="str">
        <f aca="false">M$2185</f>
        <v>Anos</v>
      </c>
      <c r="N3401" s="5"/>
      <c r="O3401" s="3" t="n">
        <v>0</v>
      </c>
    </row>
    <row r="3402" customFormat="false" ht="15" hidden="false" customHeight="true" outlineLevel="0" collapsed="false">
      <c r="A3402" s="3" t="str">
        <f aca="false">A$2186</f>
        <v>Capital Humano</v>
      </c>
      <c r="B3402" s="3" t="str">
        <f aca="false">B$2186</f>
        <v> Total</v>
      </c>
      <c r="C3402" s="3" t="n">
        <f aca="false">C$2186</f>
        <v>1</v>
      </c>
      <c r="D3402" s="3" t="s">
        <v>255</v>
      </c>
      <c r="E3402" s="3" t="n">
        <f aca="false">E$2186</f>
        <v>2016</v>
      </c>
      <c r="F3402" s="3" t="n">
        <f aca="false">F$2186</f>
        <v>2016</v>
      </c>
      <c r="G3402" s="3" t="n">
        <v>42.3159916115844</v>
      </c>
      <c r="H3402" s="3"/>
      <c r="I3402" s="3"/>
      <c r="J3402" s="3"/>
      <c r="K3402" s="3" t="str">
        <f aca="false">K$2186</f>
        <v>Nota obtida via normalização e ponderação de indicadores que variam de 0 a 100.</v>
      </c>
      <c r="L3402" s="3" t="str">
        <f aca="false">L$2186</f>
        <v>Tendências</v>
      </c>
      <c r="M3402" s="3" t="str">
        <f aca="false">M$2186</f>
        <v>Nota de 0 a 100</v>
      </c>
      <c r="N3402" s="5"/>
      <c r="O3402" s="3" t="n">
        <v>7.29355967835411</v>
      </c>
    </row>
    <row r="3403" customFormat="false" ht="15" hidden="false" customHeight="true" outlineLevel="0" collapsed="false">
      <c r="A3403" s="3" t="str">
        <f aca="false">A$2187</f>
        <v>Educação</v>
      </c>
      <c r="B3403" s="3" t="str">
        <f aca="false">B$2187</f>
        <v>Avaliação da Educação</v>
      </c>
      <c r="C3403" s="3" t="n">
        <f aca="false">C$2187</f>
        <v>1</v>
      </c>
      <c r="D3403" s="3" t="s">
        <v>255</v>
      </c>
      <c r="E3403" s="3" t="n">
        <f aca="false">E$2187</f>
        <v>2016</v>
      </c>
      <c r="F3403" s="3" t="n">
        <f aca="false">F$2187</f>
        <v>2016</v>
      </c>
      <c r="G3403" s="3" t="n">
        <v>100</v>
      </c>
      <c r="H3403" s="3"/>
      <c r="I3403" s="3"/>
      <c r="J3403" s="3"/>
      <c r="K3403" s="4" t="str">
        <f aca="false">K$2187</f>
        <v>Dummy para existência avaliações sistemáticas de educação (100 = Há um sistema; 0 = Não há um sistema)</v>
      </c>
      <c r="L3403" s="4" t="str">
        <f aca="false">L$2187</f>
        <v>Secretarias Estaduais de Educação</v>
      </c>
      <c r="M3403" s="4" t="str">
        <f aca="false">M$2187</f>
        <v>Pontuação de 0 ou 100</v>
      </c>
      <c r="N340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403" s="3" t="n">
        <v>10000</v>
      </c>
    </row>
    <row r="3404" customFormat="false" ht="15" hidden="false" customHeight="true" outlineLevel="0" collapsed="false">
      <c r="A3404" s="3" t="str">
        <f aca="false">A$2188</f>
        <v>Educação</v>
      </c>
      <c r="B3404" s="3" t="str">
        <f aca="false">B$2188</f>
        <v>IDEB</v>
      </c>
      <c r="C3404" s="3" t="n">
        <f aca="false">C$2188</f>
        <v>1</v>
      </c>
      <c r="D3404" s="3" t="s">
        <v>255</v>
      </c>
      <c r="E3404" s="3" t="n">
        <f aca="false">E$2188</f>
        <v>2013</v>
      </c>
      <c r="F3404" s="3" t="n">
        <f aca="false">F$2188</f>
        <v>2016</v>
      </c>
      <c r="G3404" s="3" t="n">
        <v>4.06207709164917</v>
      </c>
      <c r="H3404" s="3"/>
      <c r="I3404" s="3"/>
      <c r="J3404" s="3"/>
      <c r="K3404" s="3" t="str">
        <f aca="false">K$2188</f>
        <v>Qualidade da educação básica do Brasil, considera fluxo escolar e média de desempenhos nas avaliações de toda a rede de ensino (nota de  0 a 10)</v>
      </c>
      <c r="L3404" s="3" t="str">
        <f aca="false">L$2188</f>
        <v>INEP</v>
      </c>
      <c r="M3404" s="3" t="str">
        <f aca="false">M$2188</f>
        <v>Pontuação de 0 a 10</v>
      </c>
      <c r="N3404" s="5"/>
      <c r="O3404" s="3" t="n">
        <v>34.7989721561402</v>
      </c>
    </row>
    <row r="3405" customFormat="false" ht="15" hidden="false" customHeight="true" outlineLevel="0" collapsed="false">
      <c r="A3405" s="3" t="str">
        <f aca="false">A$2189</f>
        <v>Educação</v>
      </c>
      <c r="B3405" s="3" t="str">
        <f aca="false">B$2189</f>
        <v>ENEM</v>
      </c>
      <c r="C3405" s="3" t="n">
        <f aca="false">C$2189</f>
        <v>1</v>
      </c>
      <c r="D3405" s="3" t="s">
        <v>255</v>
      </c>
      <c r="E3405" s="3" t="n">
        <f aca="false">E$2189</f>
        <v>2014</v>
      </c>
      <c r="F3405" s="3" t="n">
        <f aca="false">F$2189</f>
        <v>2016</v>
      </c>
      <c r="G3405" s="3" t="n">
        <v>482.772119692496</v>
      </c>
      <c r="H3405" s="3"/>
      <c r="I3405" s="3"/>
      <c r="J3405" s="3"/>
      <c r="K3405" s="3" t="str">
        <f aca="false">K$2189</f>
        <v>Desempenho dos alunos do Ensino Médio para acesso ao Ensino Superior e a programas de financiamento em instituições privadas (nota de 0 a 1000).</v>
      </c>
      <c r="L3405" s="3" t="str">
        <f aca="false">L$2189</f>
        <v>INEP</v>
      </c>
      <c r="M3405" s="3" t="str">
        <f aca="false">M$2189</f>
        <v>Pontuação de 0 a 1000</v>
      </c>
      <c r="N3405" s="5"/>
      <c r="O3405" s="3" t="n">
        <v>23.2200104276886</v>
      </c>
    </row>
    <row r="3406" customFormat="false" ht="15" hidden="false" customHeight="true" outlineLevel="0" collapsed="false">
      <c r="A3406" s="3" t="str">
        <f aca="false">A$2190</f>
        <v>Educação</v>
      </c>
      <c r="B3406" s="3" t="str">
        <f aca="false">B$2190</f>
        <v>PISA</v>
      </c>
      <c r="C3406" s="3" t="n">
        <f aca="false">C$2190</f>
        <v>1</v>
      </c>
      <c r="D3406" s="3" t="s">
        <v>255</v>
      </c>
      <c r="E3406" s="3" t="n">
        <f aca="false">E$2190</f>
        <v>2012</v>
      </c>
      <c r="F3406" s="3" t="n">
        <f aca="false">F$2190</f>
        <v>2016</v>
      </c>
      <c r="G3406" s="3" t="n">
        <v>396.866666666667</v>
      </c>
      <c r="H3406" s="3"/>
      <c r="I3406" s="3"/>
      <c r="J3406" s="3"/>
      <c r="K3406" s="3" t="str">
        <f aca="false">K$2190</f>
        <v>Desempenho dos estudantes na faixa dos 15 anos no Programa internacional de avaliação dos estudantes (Nota: 0-1000)</v>
      </c>
      <c r="L3406" s="3" t="str">
        <f aca="false">L$2190</f>
        <v>PISA</v>
      </c>
      <c r="M3406" s="3" t="str">
        <f aca="false">M$2190</f>
        <v>Pontuação de 0 a 1000</v>
      </c>
      <c r="N3406" s="5"/>
      <c r="O3406" s="3" t="n">
        <v>65.0618374558303</v>
      </c>
    </row>
    <row r="3407" customFormat="false" ht="15" hidden="false" customHeight="true" outlineLevel="0" collapsed="false">
      <c r="A3407" s="3" t="str">
        <f aca="false">A$2191</f>
        <v>Educação</v>
      </c>
      <c r="B3407" s="3" t="str">
        <f aca="false">B$2191</f>
        <v>Índice de Oportunidade da Educação</v>
      </c>
      <c r="C3407" s="3" t="n">
        <f aca="false">C$2191</f>
        <v>1</v>
      </c>
      <c r="D3407" s="3" t="s">
        <v>255</v>
      </c>
      <c r="E3407" s="3" t="n">
        <f aca="false">E$2191</f>
        <v>2015</v>
      </c>
      <c r="F3407" s="3" t="n">
        <f aca="false">F$2191</f>
        <v>2016</v>
      </c>
      <c r="G3407" s="3" t="n">
        <v>3.859771</v>
      </c>
      <c r="H3407" s="3"/>
      <c r="I3407" s="3"/>
      <c r="J3407" s="3"/>
      <c r="K3407" s="3" t="str">
        <f aca="false">K$2191</f>
        <v>Mede a qualidade das oportunidades educacionais oferecidas por municípios e estados (Nota: 0-10)</v>
      </c>
      <c r="L3407" s="3" t="str">
        <f aca="false">L$2191</f>
        <v>CLP/Metas</v>
      </c>
      <c r="M3407" s="3" t="str">
        <f aca="false">M$2191</f>
        <v>Pontuação de 0 a 10</v>
      </c>
      <c r="N3407" s="5"/>
      <c r="O3407" s="3" t="n">
        <v>24.7871262543454</v>
      </c>
    </row>
    <row r="3408" customFormat="false" ht="15" hidden="false" customHeight="true" outlineLevel="0" collapsed="false">
      <c r="A3408" s="3" t="str">
        <f aca="false">A$2192</f>
        <v>Educação</v>
      </c>
      <c r="B3408" s="3" t="str">
        <f aca="false">B$2192</f>
        <v>Taxa de Abandono do Ensino Fundamental</v>
      </c>
      <c r="C3408" s="3" t="n">
        <f aca="false">C$2192</f>
        <v>-1</v>
      </c>
      <c r="D3408" s="3" t="s">
        <v>255</v>
      </c>
      <c r="E3408" s="3" t="n">
        <f aca="false">E$2192</f>
        <v>2014</v>
      </c>
      <c r="F3408" s="3" t="n">
        <f aca="false">F$2192</f>
        <v>2016</v>
      </c>
      <c r="G3408" s="3" t="n">
        <v>4.55008469692472</v>
      </c>
      <c r="H3408" s="3"/>
      <c r="I3408" s="3"/>
      <c r="J3408" s="3"/>
      <c r="K3408" s="3" t="str">
        <f aca="false">K$2192</f>
        <v>Porcentagem dos alunos do ensino fundamental que abandonam os estudos</v>
      </c>
      <c r="L3408" s="3" t="str">
        <f aca="false">L$2192</f>
        <v>Portal Qedu</v>
      </c>
      <c r="M3408" s="3" t="str">
        <f aca="false">M$2192</f>
        <v>Porcentagem %</v>
      </c>
      <c r="N3408" s="5" t="str">
        <f aca="false">N$27</f>
        <v>A partir de 2017 o indicador Taxa de abandono do ensino fundamental foi substituído pelo Taxa de frequência líquida do ensino fundamental</v>
      </c>
      <c r="O3408" s="3" t="n">
        <v>59.756306800936</v>
      </c>
    </row>
    <row r="3409" customFormat="false" ht="15" hidden="false" customHeight="true" outlineLevel="0" collapsed="false">
      <c r="A3409" s="3" t="str">
        <f aca="false">A$2193</f>
        <v>Educação</v>
      </c>
      <c r="B3409" s="3" t="str">
        <f aca="false">B$2193</f>
        <v>Taxa de Abandono do Ensino Médio</v>
      </c>
      <c r="C3409" s="3" t="n">
        <f aca="false">C$2193</f>
        <v>-1</v>
      </c>
      <c r="D3409" s="3" t="s">
        <v>255</v>
      </c>
      <c r="E3409" s="3" t="n">
        <f aca="false">E$2193</f>
        <v>2014</v>
      </c>
      <c r="F3409" s="3" t="n">
        <f aca="false">F$2193</f>
        <v>2016</v>
      </c>
      <c r="G3409" s="3" t="n">
        <v>13.7742412354352</v>
      </c>
      <c r="H3409" s="3"/>
      <c r="I3409" s="3"/>
      <c r="J3409" s="3"/>
      <c r="K3409" s="3" t="str">
        <f aca="false">K$2193</f>
        <v>Porcentagem dos alunos do ensino médio que abandonam os estudos.</v>
      </c>
      <c r="L3409" s="3" t="str">
        <f aca="false">L$2193</f>
        <v>Portal Qedu</v>
      </c>
      <c r="M3409" s="3" t="str">
        <f aca="false">M$2193</f>
        <v>Porcentagem %</v>
      </c>
      <c r="N3409" s="5" t="str">
        <f aca="false">N$28</f>
        <v>A partir de 2017 o indicador Taxa de abandono do ensino médio foi substituído pelo Taxa de frequência líquida do ensino médio</v>
      </c>
      <c r="O3409" s="3" t="n">
        <v>18.1874743050563</v>
      </c>
    </row>
    <row r="3410" customFormat="false" ht="15" hidden="false" customHeight="true" outlineLevel="0" collapsed="false">
      <c r="A3410" s="3" t="str">
        <f aca="false">A$2194</f>
        <v>Educação</v>
      </c>
      <c r="B3410" s="3" t="str">
        <f aca="false">B$2194</f>
        <v> Total</v>
      </c>
      <c r="C3410" s="3" t="n">
        <f aca="false">C$2194</f>
        <v>1</v>
      </c>
      <c r="D3410" s="3" t="s">
        <v>255</v>
      </c>
      <c r="E3410" s="3" t="n">
        <f aca="false">E$2194</f>
        <v>2016</v>
      </c>
      <c r="F3410" s="3" t="n">
        <f aca="false">F$2194</f>
        <v>2016</v>
      </c>
      <c r="G3410" s="3" t="n">
        <v>40.0801167688013</v>
      </c>
      <c r="H3410" s="3"/>
      <c r="I3410" s="3"/>
      <c r="J3410" s="3"/>
      <c r="K3410" s="3" t="str">
        <f aca="false">K$2194</f>
        <v>Nota obtida via normalização e ponderação de indicadores que variam de 0 a 100.</v>
      </c>
      <c r="L3410" s="3" t="str">
        <f aca="false">L$2194</f>
        <v>Tendências</v>
      </c>
      <c r="M3410" s="3" t="str">
        <f aca="false">M$2194</f>
        <v>Nota de 0 a 100</v>
      </c>
      <c r="N3410" s="5"/>
      <c r="O3410" s="3" t="n">
        <v>30.4469238373707</v>
      </c>
    </row>
    <row r="3411" customFormat="false" ht="15" hidden="false" customHeight="true" outlineLevel="0" collapsed="false">
      <c r="A3411" s="3" t="str">
        <f aca="false">A$2195</f>
        <v>Eficiência da Máquina Pública</v>
      </c>
      <c r="B3411" s="3" t="str">
        <f aca="false">B$2195</f>
        <v>Eficiência do Judiciário</v>
      </c>
      <c r="C3411" s="3" t="n">
        <f aca="false">C$2195</f>
        <v>-1</v>
      </c>
      <c r="D3411" s="3" t="s">
        <v>255</v>
      </c>
      <c r="E3411" s="3" t="n">
        <f aca="false">E$2195</f>
        <v>2014</v>
      </c>
      <c r="F3411" s="3" t="n">
        <f aca="false">F$2195</f>
        <v>2016</v>
      </c>
      <c r="G3411" s="3" t="n">
        <v>77.7239790184839</v>
      </c>
      <c r="H3411" s="3"/>
      <c r="I3411" s="3"/>
      <c r="J3411" s="3"/>
      <c r="K3411" s="3" t="str">
        <f aca="false">K$2195</f>
        <v>Taxa de congestionamento = 1 - (processos baixados)/(casos novos + casos pendentes)</v>
      </c>
      <c r="L3411" s="3" t="str">
        <f aca="false">L$2195</f>
        <v>Justiça em Números/CNJ</v>
      </c>
      <c r="M3411" s="3" t="str">
        <f aca="false">M$2195</f>
        <v>Porcentagem %</v>
      </c>
      <c r="N341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411" s="3" t="n">
        <v>4.22429227811347</v>
      </c>
    </row>
    <row r="3412" customFormat="false" ht="15" hidden="false" customHeight="true" outlineLevel="0" collapsed="false">
      <c r="A3412" s="3" t="str">
        <f aca="false">A$2196</f>
        <v>Eficiência da Máquina Pública</v>
      </c>
      <c r="B3412" s="3" t="str">
        <f aca="false">B$2196</f>
        <v>Custo do Executivo/PIB</v>
      </c>
      <c r="C3412" s="3" t="n">
        <f aca="false">C$2196</f>
        <v>-1</v>
      </c>
      <c r="D3412" s="3" t="s">
        <v>255</v>
      </c>
      <c r="E3412" s="3" t="n">
        <f aca="false">E$2196</f>
        <v>2015</v>
      </c>
      <c r="F3412" s="3" t="n">
        <f aca="false">F$2196</f>
        <v>2016</v>
      </c>
      <c r="G3412" s="3" t="n">
        <v>4.60838406045111</v>
      </c>
      <c r="H3412" s="3"/>
      <c r="I3412" s="3"/>
      <c r="J3412" s="3"/>
      <c r="K3412" s="3" t="str">
        <f aca="false">K$2196</f>
        <v>Recursos públicos alocados na administração direta / PIB</v>
      </c>
      <c r="L3412" s="3" t="str">
        <f aca="false">L$2196</f>
        <v>FINBRA/Siconfi</v>
      </c>
      <c r="M3412" s="3" t="str">
        <f aca="false">M$2196</f>
        <v>Porcentagem %</v>
      </c>
      <c r="N3412" s="3" t="str">
        <f aca="false">N$61</f>
        <v>O PIB utilizado para cálculo é estimado pela Tendências</v>
      </c>
      <c r="O3412" s="3" t="n">
        <v>44.3981400830979</v>
      </c>
    </row>
    <row r="3413" customFormat="false" ht="15" hidden="false" customHeight="true" outlineLevel="0" collapsed="false">
      <c r="A3413" s="3" t="str">
        <f aca="false">A$2197</f>
        <v>Eficiência da Máquina Pública</v>
      </c>
      <c r="B3413" s="3" t="str">
        <f aca="false">B$2197</f>
        <v>Custo do Judiciário/PIB</v>
      </c>
      <c r="C3413" s="3" t="n">
        <f aca="false">C$2197</f>
        <v>-1</v>
      </c>
      <c r="D3413" s="3" t="s">
        <v>255</v>
      </c>
      <c r="E3413" s="3" t="n">
        <f aca="false">E$2197</f>
        <v>2015</v>
      </c>
      <c r="F3413" s="3" t="n">
        <f aca="false">F$2197</f>
        <v>2016</v>
      </c>
      <c r="G3413" s="3" t="n">
        <v>1.61422145180605</v>
      </c>
      <c r="H3413" s="3"/>
      <c r="I3413" s="3"/>
      <c r="J3413" s="3"/>
      <c r="K3413" s="3" t="str">
        <f aca="false">K$2197</f>
        <v>Recursos públicos alocados no judiciário / PIB</v>
      </c>
      <c r="L3413" s="3" t="str">
        <f aca="false">L$2197</f>
        <v>FINBRA/Siconfi</v>
      </c>
      <c r="M3413" s="3" t="str">
        <f aca="false">M$2197</f>
        <v>Porcentagem %</v>
      </c>
      <c r="N3413" s="3" t="str">
        <f aca="false">N$63</f>
        <v>O PIB utilizado para cálculo é estimado pela Tendências. O Distrito Federal não é válido nesse indicador.</v>
      </c>
      <c r="O3413" s="3" t="n">
        <v>79.1749333825828</v>
      </c>
    </row>
    <row r="3414" customFormat="false" ht="15" hidden="false" customHeight="true" outlineLevel="0" collapsed="false">
      <c r="A3414" s="3" t="str">
        <f aca="false">A$2198</f>
        <v>Eficiência da Máquina Pública</v>
      </c>
      <c r="B3414" s="3" t="str">
        <f aca="false">B$2198</f>
        <v>Custo do Legislativo/PIB</v>
      </c>
      <c r="C3414" s="3" t="n">
        <f aca="false">C$2198</f>
        <v>-1</v>
      </c>
      <c r="D3414" s="3" t="s">
        <v>255</v>
      </c>
      <c r="E3414" s="3" t="n">
        <f aca="false">E$2198</f>
        <v>2015</v>
      </c>
      <c r="F3414" s="3" t="n">
        <f aca="false">F$2198</f>
        <v>2016</v>
      </c>
      <c r="G3414" s="3" t="n">
        <v>1.54194024604001</v>
      </c>
      <c r="H3414" s="3"/>
      <c r="I3414" s="3"/>
      <c r="J3414" s="3"/>
      <c r="K3414" s="3" t="str">
        <f aca="false">K$2198</f>
        <v>Recursos públicos alocados no legislativo / PIB</v>
      </c>
      <c r="L3414" s="3" t="str">
        <f aca="false">L$2198</f>
        <v>FINBRA/Siconfi</v>
      </c>
      <c r="M3414" s="3" t="str">
        <f aca="false">M$2198</f>
        <v>Porcentagem %</v>
      </c>
      <c r="N3414" s="3" t="str">
        <f aca="false">N$64</f>
        <v>O PIB utilizado para cálculo é estimado pela Tendências</v>
      </c>
      <c r="O3414" s="3" t="n">
        <v>24.2665245992214</v>
      </c>
    </row>
    <row r="3415" customFormat="false" ht="15" hidden="false" customHeight="true" outlineLevel="0" collapsed="false">
      <c r="A3415" s="3" t="str">
        <f aca="false">A$2199</f>
        <v>Eficiência da Máquina Pública</v>
      </c>
      <c r="B3415" s="3" t="str">
        <f aca="false">B$2199</f>
        <v>Índice de Transparência</v>
      </c>
      <c r="C3415" s="3" t="n">
        <f aca="false">C$2199</f>
        <v>1</v>
      </c>
      <c r="D3415" s="3" t="s">
        <v>255</v>
      </c>
      <c r="E3415" s="3" t="n">
        <f aca="false">E$2199</f>
        <v>2014</v>
      </c>
      <c r="F3415" s="3" t="n">
        <f aca="false">F$2199</f>
        <v>2016</v>
      </c>
      <c r="G3415" s="3" t="n">
        <v>4.21</v>
      </c>
      <c r="H3415" s="3"/>
      <c r="I3415" s="3"/>
      <c r="J3415" s="3"/>
      <c r="K3415" s="3" t="str">
        <f aca="false">K$2199</f>
        <v>Avaliação dos portais de acesso a informações de gastos estaduais (Nota: 0-10)</v>
      </c>
      <c r="L3415" s="3" t="str">
        <f aca="false">L$2199</f>
        <v>Associação Contas Abertas</v>
      </c>
      <c r="M3415" s="3" t="str">
        <f aca="false">M$2199</f>
        <v>Pontuação de 0 a 10</v>
      </c>
      <c r="N3415" s="3" t="str">
        <f aca="false">N$62</f>
        <v>A partir da edição de 2018, ou seja, do dado de 2016, passou a ser usado a avaliação Escala Brasil Transparente</v>
      </c>
      <c r="O3415" s="3" t="n">
        <v>41.4303329223181</v>
      </c>
    </row>
    <row r="3416" customFormat="false" ht="15" hidden="false" customHeight="true" outlineLevel="0" collapsed="false">
      <c r="A3416" s="3" t="str">
        <f aca="false">A$2200</f>
        <v>Eficiência da Máquina Pública</v>
      </c>
      <c r="B3416" s="3" t="str">
        <f aca="false">B$2200</f>
        <v>% Servidores Comissionados</v>
      </c>
      <c r="C3416" s="3" t="n">
        <f aca="false">C$2200</f>
        <v>-1</v>
      </c>
      <c r="D3416" s="3" t="s">
        <v>255</v>
      </c>
      <c r="E3416" s="3" t="n">
        <f aca="false">E$2200</f>
        <v>2014</v>
      </c>
      <c r="F3416" s="3" t="n">
        <f aca="false">F$2200</f>
        <v>2016</v>
      </c>
      <c r="G3416" s="3" t="n">
        <v>3.52469542882927</v>
      </c>
      <c r="H3416" s="3"/>
      <c r="I3416" s="3"/>
      <c r="J3416" s="3"/>
      <c r="K3416" s="3" t="str">
        <f aca="false">K$2200</f>
        <v>% de cargos comissionados no total de cargos públicos</v>
      </c>
      <c r="L3416" s="3" t="str">
        <f aca="false">L$2200</f>
        <v>IBGE/Estadic</v>
      </c>
      <c r="M3416" s="3" t="str">
        <f aca="false">M$2200</f>
        <v>Porcentagem %</v>
      </c>
      <c r="N3416" s="5"/>
      <c r="O3416" s="3" t="n">
        <v>83.8577730797346</v>
      </c>
    </row>
    <row r="3417" customFormat="false" ht="15" hidden="false" customHeight="true" outlineLevel="0" collapsed="false">
      <c r="A3417" s="3" t="str">
        <f aca="false">A$2201</f>
        <v>Eficiência da Máquina Pública</v>
      </c>
      <c r="B3417" s="3" t="str">
        <f aca="false">B$2201</f>
        <v> Total</v>
      </c>
      <c r="C3417" s="3" t="n">
        <f aca="false">C$2201</f>
        <v>1</v>
      </c>
      <c r="D3417" s="3" t="s">
        <v>255</v>
      </c>
      <c r="E3417" s="3" t="n">
        <f aca="false">E$2201</f>
        <v>2016</v>
      </c>
      <c r="F3417" s="3" t="n">
        <f aca="false">F$2201</f>
        <v>2016</v>
      </c>
      <c r="G3417" s="3" t="n">
        <v>44.5241795441971</v>
      </c>
      <c r="H3417" s="3"/>
      <c r="I3417" s="3"/>
      <c r="J3417" s="3"/>
      <c r="K3417" s="3" t="str">
        <f aca="false">K$2201</f>
        <v>Nota obtida via normalização e ponderação de indicadores que variam de 0 a 100.</v>
      </c>
      <c r="L3417" s="3" t="str">
        <f aca="false">L$2201</f>
        <v>Tendências</v>
      </c>
      <c r="M3417" s="3" t="str">
        <f aca="false">M$2201</f>
        <v>Nota de 0 a 100</v>
      </c>
      <c r="N3417" s="5"/>
      <c r="O3417" s="3" t="n">
        <v>16.7465037960421</v>
      </c>
    </row>
    <row r="3418" customFormat="false" ht="15" hidden="false" customHeight="true" outlineLevel="0" collapsed="false">
      <c r="A3418" s="3" t="str">
        <f aca="false">A$2202</f>
        <v>Infraestrutura</v>
      </c>
      <c r="B3418" s="3" t="str">
        <f aca="false">B$2202</f>
        <v>Acessibilidade do Serviço de Telecomunicações</v>
      </c>
      <c r="C3418" s="3" t="n">
        <f aca="false">C$2202</f>
        <v>1</v>
      </c>
      <c r="D3418" s="3" t="s">
        <v>255</v>
      </c>
      <c r="E3418" s="3" t="n">
        <f aca="false">E$2202</f>
        <v>2015</v>
      </c>
      <c r="F3418" s="3" t="n">
        <f aca="false">F$2202</f>
        <v>2016</v>
      </c>
      <c r="G3418" s="3" t="n">
        <v>126.844210168218</v>
      </c>
      <c r="H3418" s="3"/>
      <c r="I3418" s="3"/>
      <c r="J3418" s="3"/>
      <c r="K3418" s="3" t="str">
        <f aca="false">K$2202</f>
        <v>Densidade de acessos por 100 habitantes (telefonia móvel e banda larga*)</v>
      </c>
      <c r="L3418" s="3" t="str">
        <f aca="false">L$2202</f>
        <v>ANATEL</v>
      </c>
      <c r="M3418" s="3" t="str">
        <f aca="false">M$2202</f>
        <v>Acessos por 100 mil habitantes</v>
      </c>
      <c r="N3418" s="5"/>
      <c r="O3418" s="3" t="n">
        <v>29.5294822057078</v>
      </c>
    </row>
    <row r="3419" customFormat="false" ht="15" hidden="false" customHeight="true" outlineLevel="0" collapsed="false">
      <c r="A3419" s="3" t="str">
        <f aca="false">A$2203</f>
        <v>Infraestrutura</v>
      </c>
      <c r="B3419" s="3" t="str">
        <f aca="false">B$2203</f>
        <v>Custo de Combustíveis</v>
      </c>
      <c r="C3419" s="3" t="n">
        <f aca="false">C$2203</f>
        <v>-1</v>
      </c>
      <c r="D3419" s="3" t="s">
        <v>255</v>
      </c>
      <c r="E3419" s="3" t="n">
        <f aca="false">E$2203</f>
        <v>2015</v>
      </c>
      <c r="F3419" s="3" t="n">
        <f aca="false">F$2203</f>
        <v>2016</v>
      </c>
      <c r="G3419" s="3" t="n">
        <v>3.00971123675011</v>
      </c>
      <c r="H3419" s="3"/>
      <c r="I3419" s="3"/>
      <c r="J3419" s="3"/>
      <c r="K3419" s="3" t="str">
        <f aca="false">K$2203</f>
        <v>Preço pago em reais por consumidores finais (etanol, gasolina e diesel)</v>
      </c>
      <c r="L3419" s="3" t="str">
        <f aca="false">L$2203</f>
        <v>ANP</v>
      </c>
      <c r="M3419" s="3" t="str">
        <f aca="false">M$2203</f>
        <v>Reais (R$)</v>
      </c>
      <c r="N3419" s="5" t="str">
        <f aca="false">N$6</f>
        <v>A partir da edição de 2018, ou seja, do dado de 2017 o preço pago passou a ser ponderado pela participação dos combustíveis no consumo total.</v>
      </c>
      <c r="O3419" s="3" t="n">
        <v>75.136697347389</v>
      </c>
    </row>
    <row r="3420" customFormat="false" ht="15" hidden="false" customHeight="true" outlineLevel="0" collapsed="false">
      <c r="A3420" s="3" t="str">
        <f aca="false">A$2204</f>
        <v>Infraestrutura</v>
      </c>
      <c r="B3420" s="3" t="str">
        <f aca="false">B$2204</f>
        <v>Custo de Saneamento Básico</v>
      </c>
      <c r="C3420" s="3" t="n">
        <f aca="false">C$2204</f>
        <v>-1</v>
      </c>
      <c r="D3420" s="3" t="s">
        <v>255</v>
      </c>
      <c r="E3420" s="3" t="n">
        <f aca="false">E$2204</f>
        <v>2014</v>
      </c>
      <c r="F3420" s="3" t="n">
        <f aca="false">F$2204</f>
        <v>2016</v>
      </c>
      <c r="G3420" s="3" t="n">
        <v>2.52</v>
      </c>
      <c r="H3420" s="3"/>
      <c r="I3420" s="3"/>
      <c r="J3420" s="3"/>
      <c r="K3420" s="3" t="str">
        <f aca="false">K$2204</f>
        <v>Tarifa média praticada pelo serviço de tratamento e distribuição</v>
      </c>
      <c r="L3420" s="3" t="str">
        <f aca="false">L$2204</f>
        <v>SNIS</v>
      </c>
      <c r="M3420" s="3" t="str">
        <f aca="false">M$2204</f>
        <v>Reais ($) por m3</v>
      </c>
      <c r="N3420" s="5"/>
      <c r="O3420" s="3" t="n">
        <v>70.9219858156028</v>
      </c>
    </row>
    <row r="3421" customFormat="false" ht="15" hidden="false" customHeight="true" outlineLevel="0" collapsed="false">
      <c r="A3421" s="3" t="str">
        <f aca="false">A$2205</f>
        <v>Infraestrutura</v>
      </c>
      <c r="B3421" s="3" t="str">
        <f aca="false">B$2205</f>
        <v>Disponibilidade de Voos Diretos</v>
      </c>
      <c r="C3421" s="3" t="n">
        <f aca="false">C$2205</f>
        <v>1</v>
      </c>
      <c r="D3421" s="3" t="s">
        <v>255</v>
      </c>
      <c r="E3421" s="3" t="n">
        <f aca="false">E$2205</f>
        <v>2015</v>
      </c>
      <c r="F3421" s="3" t="n">
        <f aca="false">F$2205</f>
        <v>2016</v>
      </c>
      <c r="G3421" s="3" t="n">
        <v>6039</v>
      </c>
      <c r="H3421" s="3"/>
      <c r="I3421" s="3"/>
      <c r="J3421" s="3"/>
      <c r="K3421" s="3" t="str">
        <f aca="false">K$2205</f>
        <v>Número de voos diretos</v>
      </c>
      <c r="L3421" s="3" t="str">
        <f aca="false">L$2205</f>
        <v>ANAC</v>
      </c>
      <c r="M3421" s="3" t="str">
        <f aca="false">M$2205</f>
        <v>Número de voos</v>
      </c>
      <c r="N3421" s="5"/>
      <c r="O3421" s="3" t="n">
        <v>1.87756358884674</v>
      </c>
    </row>
    <row r="3422" customFormat="false" ht="15" hidden="false" customHeight="true" outlineLevel="0" collapsed="false">
      <c r="A3422" s="3" t="str">
        <f aca="false">A$2206</f>
        <v>Infraestrutura</v>
      </c>
      <c r="B3422" s="3" t="str">
        <f aca="false">B$2206</f>
        <v>Acesso à Energia Elétrica</v>
      </c>
      <c r="C3422" s="3" t="n">
        <f aca="false">C$2206</f>
        <v>1</v>
      </c>
      <c r="D3422" s="3" t="s">
        <v>255</v>
      </c>
      <c r="E3422" s="3" t="n">
        <f aca="false">E$2206</f>
        <v>2014</v>
      </c>
      <c r="F3422" s="3" t="n">
        <f aca="false">F$2206</f>
        <v>2016</v>
      </c>
      <c r="G3422" s="3" t="n">
        <v>97.5103734439834</v>
      </c>
      <c r="H3422" s="3"/>
      <c r="I3422" s="3"/>
      <c r="J3422" s="3"/>
      <c r="K3422" s="3" t="str">
        <f aca="false">K$2206</f>
        <v>Proporção de domicílios com acesso a energia elétrica (iluminação elétrica).</v>
      </c>
      <c r="L3422" s="3" t="str">
        <f aca="false">L$2206</f>
        <v>PNADc /IBGE</v>
      </c>
      <c r="M3422" s="3" t="str">
        <f aca="false">M$2206</f>
        <v>Porcentagem %</v>
      </c>
      <c r="N3422" s="5"/>
      <c r="O3422" s="3" t="n">
        <v>59.6324836988737</v>
      </c>
    </row>
    <row r="3423" customFormat="false" ht="15" hidden="false" customHeight="true" outlineLevel="0" collapsed="false">
      <c r="A3423" s="3" t="str">
        <f aca="false">A$2207</f>
        <v>Infraestrutura</v>
      </c>
      <c r="B3423" s="3" t="str">
        <f aca="false">B$2207</f>
        <v>Custo da Energia Elétrica</v>
      </c>
      <c r="C3423" s="3" t="n">
        <f aca="false">C$2207</f>
        <v>-1</v>
      </c>
      <c r="D3423" s="3" t="s">
        <v>255</v>
      </c>
      <c r="E3423" s="3" t="n">
        <f aca="false">E$2207</f>
        <v>2015</v>
      </c>
      <c r="F3423" s="3" t="n">
        <f aca="false">F$2207</f>
        <v>2016</v>
      </c>
      <c r="G3423" s="3" t="n">
        <v>599.455302019066</v>
      </c>
      <c r="H3423" s="3"/>
      <c r="I3423" s="3"/>
      <c r="J3423" s="3"/>
      <c r="K3423" s="3" t="str">
        <f aca="false">K$2207</f>
        <v>Tarifa média praticada para o consumo comercial, residencial e industrial.</v>
      </c>
      <c r="L3423" s="3" t="str">
        <f aca="false">L$2207</f>
        <v>ANEEL</v>
      </c>
      <c r="M3423" s="3" t="str">
        <f aca="false">M$2207</f>
        <v>Reais (R$) por MWh</v>
      </c>
      <c r="N3423" s="5"/>
      <c r="O3423" s="3" t="n">
        <v>24.7134512579973</v>
      </c>
    </row>
    <row r="3424" customFormat="false" ht="15" hidden="false" customHeight="true" outlineLevel="0" collapsed="false">
      <c r="A3424" s="3" t="str">
        <f aca="false">A$2208</f>
        <v>Infraestrutura</v>
      </c>
      <c r="B3424" s="3" t="str">
        <f aca="false">B$2208</f>
        <v>Qualidade da Energia Elétrica</v>
      </c>
      <c r="C3424" s="3" t="n">
        <f aca="false">C$2208</f>
        <v>-1</v>
      </c>
      <c r="D3424" s="3" t="s">
        <v>255</v>
      </c>
      <c r="E3424" s="3" t="n">
        <f aca="false">E$2208</f>
        <v>2015</v>
      </c>
      <c r="F3424" s="3" t="n">
        <f aca="false">F$2208</f>
        <v>2016</v>
      </c>
      <c r="G3424" s="3" t="n">
        <v>1.22</v>
      </c>
      <c r="H3424" s="3"/>
      <c r="I3424" s="3"/>
      <c r="J3424" s="3"/>
      <c r="K3424" s="3" t="str">
        <f aca="false">K$2208</f>
        <v>O indicador aponta o Desempenho Global de Continuidade, que considera a duração e frequência de interrupções no serviço de energia.</v>
      </c>
      <c r="L3424" s="3" t="str">
        <f aca="false">L$2208</f>
        <v>ANEEL</v>
      </c>
      <c r="M3424" s="3" t="str">
        <f aca="false">M$2208</f>
        <v>Pontuação</v>
      </c>
      <c r="N3424" s="5"/>
      <c r="O3424" s="3" t="n">
        <v>66.0714285714286</v>
      </c>
    </row>
    <row r="3425" customFormat="false" ht="15" hidden="false" customHeight="true" outlineLevel="0" collapsed="false">
      <c r="A3425" s="3" t="str">
        <f aca="false">A$2209</f>
        <v>Infraestrutura</v>
      </c>
      <c r="B3425" s="3" t="str">
        <f aca="false">B$2209</f>
        <v>Mobilidade Urbana</v>
      </c>
      <c r="C3425" s="3" t="n">
        <f aca="false">C$2209</f>
        <v>-1</v>
      </c>
      <c r="D3425" s="3" t="s">
        <v>255</v>
      </c>
      <c r="E3425" s="3" t="n">
        <f aca="false">E$2209</f>
        <v>2014</v>
      </c>
      <c r="F3425" s="3" t="n">
        <f aca="false">F$2209</f>
        <v>2016</v>
      </c>
      <c r="G3425" s="3" t="n">
        <v>23.8753041146407</v>
      </c>
      <c r="H3425" s="3"/>
      <c r="I3425" s="3"/>
      <c r="J3425" s="3"/>
      <c r="K3425" s="3" t="str">
        <f aca="false">K$2209</f>
        <v>Tempo gasto no trajeto entre casa e trabalho (minutos)</v>
      </c>
      <c r="L3425" s="3" t="str">
        <f aca="false">L$2209</f>
        <v>PNADc /IBGE</v>
      </c>
      <c r="M3425" s="3" t="str">
        <f aca="false">M$2209</f>
        <v>Minutos</v>
      </c>
      <c r="N3425" s="5"/>
      <c r="O3425" s="3" t="n">
        <v>86.7407230758256</v>
      </c>
    </row>
    <row r="3426" customFormat="false" ht="15" hidden="false" customHeight="true" outlineLevel="0" collapsed="false">
      <c r="A3426" s="3" t="str">
        <f aca="false">A$2210</f>
        <v>Infraestrutura</v>
      </c>
      <c r="B3426" s="3" t="str">
        <f aca="false">B$2210</f>
        <v>Qualidade das Rodovias</v>
      </c>
      <c r="C3426" s="3" t="n">
        <f aca="false">C$2210</f>
        <v>1</v>
      </c>
      <c r="D3426" s="3" t="s">
        <v>255</v>
      </c>
      <c r="E3426" s="3" t="n">
        <f aca="false">E$2210</f>
        <v>2015</v>
      </c>
      <c r="F3426" s="3" t="n">
        <f aca="false">F$2210</f>
        <v>2016</v>
      </c>
      <c r="G3426" s="3" t="n">
        <v>3.18028534370947</v>
      </c>
      <c r="H3426" s="3"/>
      <c r="I3426" s="3"/>
      <c r="J3426" s="3"/>
      <c r="K3426" s="3" t="str">
        <f aca="false">K$2210</f>
        <v>Avaliação das condições das vias rodoviárias (nota entre 1 (ruim) a 5 (ótimo) ponderada pela extensão pesquisada)</v>
      </c>
      <c r="L3426" s="3" t="str">
        <f aca="false">L$2210</f>
        <v>CNT</v>
      </c>
      <c r="M3426" s="3" t="str">
        <f aca="false">M$2210</f>
        <v>Pontuação de 1 a 5</v>
      </c>
      <c r="N3426" s="5"/>
      <c r="O3426" s="3" t="n">
        <v>43.2366466248072</v>
      </c>
    </row>
    <row r="3427" customFormat="false" ht="15" hidden="false" customHeight="true" outlineLevel="0" collapsed="false">
      <c r="A3427" s="3" t="str">
        <f aca="false">A$2211</f>
        <v>Infraestrutura</v>
      </c>
      <c r="B3427" s="3" t="str">
        <f aca="false">B$2211</f>
        <v>Qualidade do Serviço de Telecomunicações</v>
      </c>
      <c r="C3427" s="3" t="n">
        <f aca="false">C$2211</f>
        <v>1</v>
      </c>
      <c r="D3427" s="3" t="s">
        <v>255</v>
      </c>
      <c r="E3427" s="3" t="n">
        <f aca="false">E$2211</f>
        <v>2015</v>
      </c>
      <c r="F3427" s="3" t="n">
        <f aca="false">F$2211</f>
        <v>2016</v>
      </c>
      <c r="G3427" s="3" t="n">
        <v>60.6</v>
      </c>
      <c r="H3427" s="3"/>
      <c r="I3427" s="3"/>
      <c r="J3427" s="3"/>
      <c r="K3427" s="3" t="str">
        <f aca="false">K$2211</f>
        <v>Média do ranking de banda larga fixa e do de telefonia móvel (percentual de indicadores com cumprimento de metas)</v>
      </c>
      <c r="L3427" s="3" t="str">
        <f aca="false">L$2211</f>
        <v>ANATEL</v>
      </c>
      <c r="M3427" s="3" t="str">
        <f aca="false">M$2211</f>
        <v>Porcentagem %</v>
      </c>
      <c r="N3427" s="5"/>
      <c r="O3427" s="3" t="n">
        <v>45.3333333333334</v>
      </c>
    </row>
    <row r="3428" customFormat="false" ht="15" hidden="false" customHeight="true" outlineLevel="0" collapsed="false">
      <c r="A3428" s="3" t="str">
        <f aca="false">A$2212</f>
        <v>Infraestrutura</v>
      </c>
      <c r="B3428" s="3" t="str">
        <f aca="false">B$2212</f>
        <v> Total</v>
      </c>
      <c r="C3428" s="3" t="n">
        <f aca="false">C$2212</f>
        <v>1</v>
      </c>
      <c r="D3428" s="3" t="s">
        <v>255</v>
      </c>
      <c r="E3428" s="3" t="n">
        <f aca="false">E$2212</f>
        <v>2016</v>
      </c>
      <c r="F3428" s="3" t="n">
        <f aca="false">F$2212</f>
        <v>2016</v>
      </c>
      <c r="G3428" s="3" t="n">
        <v>51.961412841304</v>
      </c>
      <c r="H3428" s="3"/>
      <c r="I3428" s="3"/>
      <c r="J3428" s="3"/>
      <c r="K3428" s="3" t="str">
        <f aca="false">K$2212</f>
        <v>Nota obtida via normalização e ponderação de indicadores que variam de 0 a 100.</v>
      </c>
      <c r="L3428" s="3" t="str">
        <f aca="false">L$2212</f>
        <v>Tendências</v>
      </c>
      <c r="M3428" s="3" t="str">
        <f aca="false">M$2212</f>
        <v>Nota de 0 a 100</v>
      </c>
      <c r="N3428" s="5"/>
      <c r="O3428" s="3" t="n">
        <v>45.2710525800671</v>
      </c>
    </row>
    <row r="3429" customFormat="false" ht="15" hidden="false" customHeight="true" outlineLevel="0" collapsed="false">
      <c r="A3429" s="3" t="str">
        <f aca="false">A$2213</f>
        <v>Inovação</v>
      </c>
      <c r="B3429" s="3" t="str">
        <f aca="false">B$2213</f>
        <v>Produção Acadêmica</v>
      </c>
      <c r="C3429" s="3" t="n">
        <f aca="false">C$2213</f>
        <v>1</v>
      </c>
      <c r="D3429" s="3" t="s">
        <v>255</v>
      </c>
      <c r="E3429" s="3" t="n">
        <f aca="false">E$2213</f>
        <v>2014</v>
      </c>
      <c r="F3429" s="3" t="n">
        <f aca="false">F$2213</f>
        <v>2016</v>
      </c>
      <c r="G3429" s="3" t="n">
        <v>0.175143234326323</v>
      </c>
      <c r="H3429" s="3"/>
      <c r="I3429" s="3"/>
      <c r="J3429" s="3"/>
      <c r="K3429" s="3" t="str">
        <f aca="false">K$2213</f>
        <v>Total de documentos publicados em periódicos acadêmicos indexados no Scopus em relação à população total.</v>
      </c>
      <c r="L3429" s="3" t="str">
        <f aca="false">L$2213</f>
        <v>SCImago IR</v>
      </c>
      <c r="M3429" s="3" t="str">
        <f aca="false">M$2213</f>
        <v>Artigos por 1 milhão de habitantes</v>
      </c>
      <c r="N3429" s="5"/>
      <c r="O3429" s="3" t="n">
        <v>14.9048047640009</v>
      </c>
    </row>
    <row r="3430" customFormat="false" ht="15" hidden="false" customHeight="true" outlineLevel="0" collapsed="false">
      <c r="A3430" s="3" t="str">
        <f aca="false">A$2214</f>
        <v>Inovação</v>
      </c>
      <c r="B3430" s="3" t="str">
        <f aca="false">B$2214</f>
        <v>Investimentos Públicos em P&amp;D</v>
      </c>
      <c r="C3430" s="3" t="n">
        <f aca="false">C$2214</f>
        <v>1</v>
      </c>
      <c r="D3430" s="3" t="s">
        <v>255</v>
      </c>
      <c r="E3430" s="3" t="n">
        <f aca="false">E$2214</f>
        <v>2013</v>
      </c>
      <c r="F3430" s="3" t="n">
        <f aca="false">F$2214</f>
        <v>2016</v>
      </c>
      <c r="G3430" s="3" t="n">
        <v>0.0273028335705347</v>
      </c>
      <c r="H3430" s="3"/>
      <c r="I3430" s="3"/>
      <c r="J3430" s="3"/>
      <c r="K3430" s="3" t="str">
        <f aca="false">K$2214</f>
        <v>Participação de Investimento público em P&amp;D no PIB estadual</v>
      </c>
      <c r="L3430" s="3" t="str">
        <f aca="false">L$2214</f>
        <v>Min.CT&amp;I</v>
      </c>
      <c r="M3430" s="3" t="str">
        <f aca="false">M$2214</f>
        <v>Porcentagem %</v>
      </c>
      <c r="N3430" s="5" t="str">
        <f aca="false">N$68</f>
        <v>O PIB utilizado é o oficial divulgado pelo IBGE</v>
      </c>
      <c r="O3430" s="3" t="n">
        <v>4.55443251607036</v>
      </c>
    </row>
    <row r="3431" customFormat="false" ht="15" hidden="false" customHeight="true" outlineLevel="0" collapsed="false">
      <c r="A3431" s="3" t="str">
        <f aca="false">A$2215</f>
        <v>Inovação</v>
      </c>
      <c r="B3431" s="3" t="str">
        <f aca="false">B$2215</f>
        <v>Patentes</v>
      </c>
      <c r="C3431" s="3" t="n">
        <f aca="false">C$2215</f>
        <v>1</v>
      </c>
      <c r="D3431" s="3" t="s">
        <v>255</v>
      </c>
      <c r="E3431" s="3" t="n">
        <f aca="false">E$2215</f>
        <v>2012</v>
      </c>
      <c r="F3431" s="3" t="n">
        <f aca="false">F$2215</f>
        <v>2016</v>
      </c>
      <c r="G3431" s="3" t="n">
        <v>0</v>
      </c>
      <c r="H3431" s="3"/>
      <c r="I3431" s="3"/>
      <c r="J3431" s="3"/>
      <c r="K3431" s="3" t="str">
        <f aca="false">K$2215</f>
        <v>Total de concessões de patentes, englobando os tipos: "Patente de Invenção", "Modelo de Utilidade" e "Certificado de Adição" em relação ao PIB.</v>
      </c>
      <c r="L3431" s="3" t="str">
        <f aca="false">L$2215</f>
        <v>INPI</v>
      </c>
      <c r="M3431" s="3" t="str">
        <f aca="false">M$2215</f>
        <v>Patentes pelo PIB em 1 bilhão de reais</v>
      </c>
      <c r="N3431" s="3" t="str">
        <f aca="false">N$69</f>
        <v>O PIB utilizado para cálculo é estimado pela Tendências</v>
      </c>
      <c r="O3431" s="3" t="n">
        <v>0</v>
      </c>
    </row>
    <row r="3432" customFormat="false" ht="15" hidden="false" customHeight="true" outlineLevel="0" collapsed="false">
      <c r="A3432" s="3" t="str">
        <f aca="false">A$2216</f>
        <v>Inovação</v>
      </c>
      <c r="B3432" s="3" t="str">
        <f aca="false">B$2216</f>
        <v> Total</v>
      </c>
      <c r="C3432" s="3" t="n">
        <f aca="false">C$2216</f>
        <v>1</v>
      </c>
      <c r="D3432" s="3" t="s">
        <v>255</v>
      </c>
      <c r="E3432" s="3" t="n">
        <f aca="false">E$2216</f>
        <v>2016</v>
      </c>
      <c r="F3432" s="3" t="n">
        <f aca="false">F$2216</f>
        <v>2016</v>
      </c>
      <c r="G3432" s="3" t="n">
        <v>6.93585226855976</v>
      </c>
      <c r="H3432" s="3"/>
      <c r="I3432" s="3"/>
      <c r="J3432" s="3"/>
      <c r="K3432" s="3" t="str">
        <f aca="false">K$2216</f>
        <v>Nota obtida via normalização e ponderação de indicadores que variam de 0 a 100.</v>
      </c>
      <c r="L3432" s="3" t="str">
        <f aca="false">L$2216</f>
        <v>Tendências</v>
      </c>
      <c r="M3432" s="3" t="str">
        <f aca="false">M$2216</f>
        <v>Nota de 0 a 100</v>
      </c>
      <c r="N3432" s="5"/>
      <c r="O3432" s="3" t="n">
        <v>6.5653637917933</v>
      </c>
    </row>
    <row r="3433" customFormat="false" ht="15.75" hidden="false" customHeight="true" outlineLevel="0" collapsed="false">
      <c r="A3433" s="3" t="str">
        <f aca="false">A$2217</f>
        <v>Potencial de Mercado</v>
      </c>
      <c r="B3433" s="3" t="str">
        <f aca="false">B$2217</f>
        <v>Tamanho de mercado</v>
      </c>
      <c r="C3433" s="3" t="n">
        <f aca="false">C$2217</f>
        <v>1</v>
      </c>
      <c r="D3433" s="3" t="s">
        <v>255</v>
      </c>
      <c r="E3433" s="3" t="n">
        <f aca="false">E$2217</f>
        <v>2015</v>
      </c>
      <c r="F3433" s="3" t="n">
        <f aca="false">F$2217</f>
        <v>2016</v>
      </c>
      <c r="G3433" s="3" t="n">
        <v>25.0116630386934</v>
      </c>
      <c r="H3433" s="3"/>
      <c r="I3433" s="3"/>
      <c r="J3433" s="3"/>
      <c r="K3433" s="3" t="str">
        <f aca="false">K$2217</f>
        <v>Produto Interno Bruto (PIB) real a preços de 2013</v>
      </c>
      <c r="L3433" s="3" t="str">
        <f aca="false">L$2217</f>
        <v>IBGE/IBCR/CAGED</v>
      </c>
      <c r="M3433" s="3" t="str">
        <f aca="false">M$2217</f>
        <v>Reais a preços de 2013</v>
      </c>
      <c r="N3433" s="5" t="str">
        <f aca="false">N$2</f>
        <v>O PIB utilizado para cálculo é estimado pela Tendências</v>
      </c>
      <c r="O3433" s="3" t="n">
        <v>1.3764087214446</v>
      </c>
    </row>
    <row r="3434" customFormat="false" ht="15" hidden="false" customHeight="true" outlineLevel="0" collapsed="false">
      <c r="A3434" s="3" t="str">
        <f aca="false">A$2218</f>
        <v>Potencial de Mercado</v>
      </c>
      <c r="B3434" s="3" t="str">
        <f aca="false">B$2218</f>
        <v>Taxa de crescimento</v>
      </c>
      <c r="C3434" s="3" t="n">
        <f aca="false">C$2218</f>
        <v>1</v>
      </c>
      <c r="D3434" s="3" t="s">
        <v>255</v>
      </c>
      <c r="E3434" s="3" t="n">
        <f aca="false">E$2218</f>
        <v>2015</v>
      </c>
      <c r="F3434" s="3" t="n">
        <f aca="false">F$2218</f>
        <v>2016</v>
      </c>
      <c r="G3434" s="3" t="n">
        <v>2.54317907169452</v>
      </c>
      <c r="H3434" s="3"/>
      <c r="I3434" s="3"/>
      <c r="J3434" s="3"/>
      <c r="K3434" s="3" t="str">
        <f aca="false">K$2218</f>
        <v>Média Móvel de cinco períodos para a taxa de crescimento anual do PIB</v>
      </c>
      <c r="L3434" s="3" t="str">
        <f aca="false">L$2218</f>
        <v>IBGE/IBCR/CAGED</v>
      </c>
      <c r="M3434" s="3" t="str">
        <f aca="false">M$2218</f>
        <v>Porcentagem %</v>
      </c>
      <c r="N3434" s="5" t="str">
        <f aca="false">N$3</f>
        <v>O PIB utilizado para cálculo é estimado pela Tendências</v>
      </c>
      <c r="O3434" s="3" t="n">
        <v>72.8368711852581</v>
      </c>
    </row>
    <row r="3435" customFormat="false" ht="15" hidden="false" customHeight="true" outlineLevel="0" collapsed="false">
      <c r="A3435" s="3" t="str">
        <f aca="false">A$2219</f>
        <v>Potencial de Mercado</v>
      </c>
      <c r="B3435" s="3" t="str">
        <f aca="false">B$2219</f>
        <v>Crescimento Potencial da Força de Trabalho</v>
      </c>
      <c r="C3435" s="3" t="n">
        <f aca="false">C$2219</f>
        <v>1</v>
      </c>
      <c r="D3435" s="3" t="s">
        <v>255</v>
      </c>
      <c r="E3435" s="3" t="n">
        <f aca="false">E$2219</f>
        <v>2015</v>
      </c>
      <c r="F3435" s="3" t="n">
        <f aca="false">F$2219</f>
        <v>2016</v>
      </c>
      <c r="G3435" s="3" t="n">
        <v>0.668456979108556</v>
      </c>
      <c r="H3435" s="3"/>
      <c r="I3435" s="3"/>
      <c r="J3435" s="3"/>
      <c r="K3435" s="3" t="str">
        <f aca="false">K$2219</f>
        <v>Média da taxa de crescimento da PIA para os próximos 10 anos (população com idade entre 15 e 64 anos)</v>
      </c>
      <c r="L3435" s="3" t="str">
        <f aca="false">L$2219</f>
        <v>IBGE</v>
      </c>
      <c r="M3435" s="3" t="str">
        <f aca="false">M$2219</f>
        <v>Porcentagem %</v>
      </c>
      <c r="N3435" s="5"/>
      <c r="O3435" s="3" t="n">
        <v>22.3607303399889</v>
      </c>
    </row>
    <row r="3436" customFormat="false" ht="15" hidden="false" customHeight="true" outlineLevel="0" collapsed="false">
      <c r="A3436" s="3" t="str">
        <f aca="false">A$2220</f>
        <v>Potencial de Mercado</v>
      </c>
      <c r="B3436" s="3" t="str">
        <f aca="false">B$2220</f>
        <v> Total</v>
      </c>
      <c r="C3436" s="3" t="n">
        <f aca="false">C$2220</f>
        <v>1</v>
      </c>
      <c r="D3436" s="3" t="s">
        <v>255</v>
      </c>
      <c r="E3436" s="3" t="n">
        <f aca="false">E$2220</f>
        <v>2016</v>
      </c>
      <c r="F3436" s="3" t="n">
        <f aca="false">F$2220</f>
        <v>2016</v>
      </c>
      <c r="G3436" s="3" t="n">
        <v>32.2935357106306</v>
      </c>
      <c r="H3436" s="3"/>
      <c r="I3436" s="3"/>
      <c r="J3436" s="3"/>
      <c r="K3436" s="3" t="str">
        <f aca="false">K$2220</f>
        <v>Nota obtida via normalização e ponderação de indicadores que variam de 0 a 100.</v>
      </c>
      <c r="L3436" s="3" t="str">
        <f aca="false">L$2220</f>
        <v>Tendências</v>
      </c>
      <c r="M3436" s="3" t="str">
        <f aca="false">M$2220</f>
        <v>Nota de 0 a 100</v>
      </c>
      <c r="N3436" s="5"/>
      <c r="O3436" s="3" t="n">
        <v>43.91381527548</v>
      </c>
    </row>
    <row r="3437" customFormat="false" ht="15" hidden="false" customHeight="true" outlineLevel="0" collapsed="false">
      <c r="A3437" s="3" t="str">
        <f aca="false">A$2221</f>
        <v>Solidez Fiscal</v>
      </c>
      <c r="B3437" s="3" t="str">
        <f aca="false">B$2221</f>
        <v>Taxa de Investimentos</v>
      </c>
      <c r="C3437" s="3" t="n">
        <f aca="false">C$2221</f>
        <v>1</v>
      </c>
      <c r="D3437" s="3" t="s">
        <v>255</v>
      </c>
      <c r="E3437" s="3" t="n">
        <f aca="false">E$2221</f>
        <v>2015</v>
      </c>
      <c r="F3437" s="3" t="n">
        <f aca="false">F$2221</f>
        <v>2016</v>
      </c>
      <c r="G3437" s="3" t="n">
        <v>7.25780004111861</v>
      </c>
      <c r="H3437" s="3"/>
      <c r="I3437" s="3"/>
      <c r="J3437" s="3"/>
      <c r="K3437" s="3" t="str">
        <f aca="false">K$2221</f>
        <v>Investimento liquidado / receita corrente líquida</v>
      </c>
      <c r="L3437" s="3" t="str">
        <f aca="false">L$2221</f>
        <v>Siconfi</v>
      </c>
      <c r="M3437" s="3" t="str">
        <f aca="false">M$2221</f>
        <v>Porcentagem %</v>
      </c>
      <c r="N3437" s="5" t="str">
        <f aca="false">N$55</f>
        <v>Antes da edição de 2020 o indicador era conhecido como "Capacidade de Investimento"</v>
      </c>
      <c r="O3437" s="3" t="n">
        <v>43.7993860626712</v>
      </c>
    </row>
    <row r="3438" customFormat="false" ht="15" hidden="false" customHeight="true" outlineLevel="0" collapsed="false">
      <c r="A3438" s="3" t="str">
        <f aca="false">A$2222</f>
        <v>Solidez Fiscal</v>
      </c>
      <c r="B3438" s="3" t="str">
        <f aca="false">B$2222</f>
        <v>Resultado Nominal</v>
      </c>
      <c r="C3438" s="3" t="n">
        <f aca="false">C$2222</f>
        <v>1</v>
      </c>
      <c r="D3438" s="3" t="s">
        <v>255</v>
      </c>
      <c r="E3438" s="3" t="n">
        <f aca="false">E$2222</f>
        <v>2015</v>
      </c>
      <c r="F3438" s="3" t="n">
        <f aca="false">F$2222</f>
        <v>2016</v>
      </c>
      <c r="G3438" s="3" t="n">
        <v>-1.99735531927126</v>
      </c>
      <c r="H3438" s="3"/>
      <c r="I3438" s="3"/>
      <c r="J3438" s="3"/>
      <c r="K3438" s="3" t="str">
        <f aca="false">K$2222</f>
        <v>Diferença entre receitas e despesas primárias no período acrescidas das despesas com juros nominais incidentes sobre a dívida pública interna e externa, dividido pelo PIB</v>
      </c>
      <c r="L3438" s="3" t="str">
        <f aca="false">L$2222</f>
        <v>Siconfi</v>
      </c>
      <c r="M3438" s="3" t="str">
        <f aca="false">M$2222</f>
        <v>Porcentagem %</v>
      </c>
      <c r="N3438" s="5"/>
      <c r="O3438" s="3" t="n">
        <v>34.2382076135436</v>
      </c>
    </row>
    <row r="3439" customFormat="false" ht="15" hidden="false" customHeight="true" outlineLevel="0" collapsed="false">
      <c r="A3439" s="3" t="str">
        <f aca="false">A$2223</f>
        <v>Solidez Fiscal</v>
      </c>
      <c r="B3439" s="3" t="str">
        <f aca="false">B$2223</f>
        <v>Solvência Fiscal</v>
      </c>
      <c r="C3439" s="3" t="n">
        <f aca="false">C$2223</f>
        <v>-1</v>
      </c>
      <c r="D3439" s="3" t="s">
        <v>255</v>
      </c>
      <c r="E3439" s="3" t="n">
        <f aca="false">E$2223</f>
        <v>2015</v>
      </c>
      <c r="F3439" s="3" t="n">
        <f aca="false">F$2223</f>
        <v>2016</v>
      </c>
      <c r="G3439" s="3" t="n">
        <v>57.0100659318715</v>
      </c>
      <c r="H3439" s="3"/>
      <c r="I3439" s="3"/>
      <c r="J3439" s="3"/>
      <c r="K3439" s="3" t="str">
        <f aca="false">K$2223</f>
        <v>Dívida consolidada líquida / receita corrente líquida</v>
      </c>
      <c r="L3439" s="3" t="str">
        <f aca="false">L$2223</f>
        <v>Siconfi</v>
      </c>
      <c r="M3439" s="3" t="str">
        <f aca="false">M$2223</f>
        <v>Porcentagem %</v>
      </c>
      <c r="N3439" s="5"/>
      <c r="O3439" s="3" t="n">
        <v>78.0136007201321</v>
      </c>
    </row>
    <row r="3440" customFormat="false" ht="15" hidden="false" customHeight="true" outlineLevel="0" collapsed="false">
      <c r="A3440" s="3" t="str">
        <f aca="false">A$2224</f>
        <v>Solidez Fiscal</v>
      </c>
      <c r="B3440" s="3" t="str">
        <f aca="false">B$2224</f>
        <v>Sucesso do Planejamento Orçamentário</v>
      </c>
      <c r="C3440" s="3" t="n">
        <f aca="false">C$2224</f>
        <v>1</v>
      </c>
      <c r="D3440" s="3" t="s">
        <v>255</v>
      </c>
      <c r="E3440" s="3" t="n">
        <f aca="false">E$2224</f>
        <v>2015</v>
      </c>
      <c r="F3440" s="3" t="n">
        <f aca="false">F$2224</f>
        <v>2016</v>
      </c>
      <c r="G3440" s="3" t="n">
        <v>84.9552329571295</v>
      </c>
      <c r="H3440" s="3"/>
      <c r="I3440" s="3"/>
      <c r="J3440" s="3"/>
      <c r="K3440" s="3" t="str">
        <f aca="false">K$2224</f>
        <v>Despesa liquidada pela despesa total atualizada (dotação orçamentária).</v>
      </c>
      <c r="L3440" s="3" t="str">
        <f aca="false">L$2224</f>
        <v>Siconfi</v>
      </c>
      <c r="M3440" s="3" t="str">
        <f aca="false">M$2224</f>
        <v>Porcentagem %</v>
      </c>
      <c r="N3440" s="5" t="str">
        <f aca="false">N$58</f>
        <v>Antes de 2020 o indicador era chamado de "Sucesso da Execução Orçamentária"</v>
      </c>
      <c r="O3440" s="3" t="n">
        <v>76.9476877042339</v>
      </c>
    </row>
    <row r="3441" customFormat="false" ht="15" hidden="false" customHeight="true" outlineLevel="0" collapsed="false">
      <c r="A3441" s="3" t="str">
        <f aca="false">A$2225</f>
        <v>Solidez Fiscal</v>
      </c>
      <c r="B3441" s="3" t="str">
        <f aca="false">B$2225</f>
        <v>Dependência Fiscal</v>
      </c>
      <c r="C3441" s="3" t="n">
        <f aca="false">C$2225</f>
        <v>1</v>
      </c>
      <c r="D3441" s="3" t="s">
        <v>255</v>
      </c>
      <c r="E3441" s="3" t="n">
        <f aca="false">E$2225</f>
        <v>2015</v>
      </c>
      <c r="F3441" s="3" t="n">
        <f aca="false">F$2225</f>
        <v>2016</v>
      </c>
      <c r="G3441" s="3" t="n">
        <v>46.2919277877732</v>
      </c>
      <c r="H3441" s="3"/>
      <c r="I3441" s="3"/>
      <c r="J3441" s="3"/>
      <c r="K3441" s="3" t="str">
        <f aca="false">K$2225</f>
        <v>Grau de autonomia financeira do Estado tendo por base a participação das receitas correntes próprias (realizadas) sobre a receita corrente total, dado pela fórmula: 1 – (transferências correntes/receita corrente total)</v>
      </c>
      <c r="L3441" s="3" t="str">
        <f aca="false">L$2225</f>
        <v>Siconfi</v>
      </c>
      <c r="M3441" s="3" t="str">
        <f aca="false">M$2225</f>
        <v>Porcentagem %</v>
      </c>
      <c r="N344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441" s="3" t="n">
        <v>26.0096339210777</v>
      </c>
    </row>
    <row r="3442" customFormat="false" ht="15" hidden="false" customHeight="true" outlineLevel="0" collapsed="false">
      <c r="A3442" s="3" t="str">
        <f aca="false">A$2226</f>
        <v>Solidez Fiscal</v>
      </c>
      <c r="B3442" s="3" t="str">
        <f aca="false">B$2226</f>
        <v>Resultado Primário</v>
      </c>
      <c r="C3442" s="3" t="n">
        <f aca="false">C$2226</f>
        <v>1</v>
      </c>
      <c r="D3442" s="3" t="s">
        <v>255</v>
      </c>
      <c r="E3442" s="3" t="n">
        <f aca="false">E$2226</f>
        <v>2015</v>
      </c>
      <c r="F3442" s="3" t="n">
        <f aca="false">F$2226</f>
        <v>2016</v>
      </c>
      <c r="G3442" s="3" t="n">
        <v>0.236103638320752</v>
      </c>
      <c r="H3442" s="3"/>
      <c r="I3442" s="3"/>
      <c r="J3442" s="3"/>
      <c r="K3442" s="3" t="str">
        <f aca="false">K$2226</f>
        <v>O resultado primário líquido é dado pela diferença entre receita primária realizada e a despesa primária liquidada no ano. A diferença é dividida pelo PIB nominal de cada Estado.</v>
      </c>
      <c r="L3442" s="3" t="str">
        <f aca="false">L$2226</f>
        <v>Siconfi</v>
      </c>
      <c r="M3442" s="3" t="str">
        <f aca="false">M$2226</f>
        <v>Porcentagem %</v>
      </c>
      <c r="N3442" s="4" t="str">
        <f aca="false">N$2226</f>
        <v>O PIB utilizado para cálculo é estimado pela Tendências</v>
      </c>
      <c r="O3442" s="3" t="n">
        <v>17.6770135092906</v>
      </c>
    </row>
    <row r="3443" customFormat="false" ht="15" hidden="false" customHeight="true" outlineLevel="0" collapsed="false">
      <c r="A3443" s="3" t="str">
        <f aca="false">A$2227</f>
        <v>Solidez Fiscal</v>
      </c>
      <c r="B3443" s="3" t="str">
        <f aca="false">B$2227</f>
        <v> Total</v>
      </c>
      <c r="C3443" s="3" t="n">
        <f aca="false">C$2227</f>
        <v>1</v>
      </c>
      <c r="D3443" s="3" t="s">
        <v>255</v>
      </c>
      <c r="E3443" s="3" t="n">
        <f aca="false">E$2227</f>
        <v>2016</v>
      </c>
      <c r="F3443" s="3" t="n">
        <f aca="false">F$2227</f>
        <v>2016</v>
      </c>
      <c r="G3443" s="3" t="n">
        <v>47.6136108689904</v>
      </c>
      <c r="H3443" s="3"/>
      <c r="I3443" s="3"/>
      <c r="J3443" s="3"/>
      <c r="K3443" s="3" t="str">
        <f aca="false">K$2227</f>
        <v>Nota obtida via normalização e ponderação de indicadores que variam de 0 a 100.</v>
      </c>
      <c r="L3443" s="3" t="str">
        <f aca="false">L$2227</f>
        <v>Tendências</v>
      </c>
      <c r="M3443" s="3" t="str">
        <f aca="false">M$2227</f>
        <v>Nota de 0 a 100</v>
      </c>
      <c r="N3443" s="5"/>
      <c r="O3443" s="3" t="n">
        <v>45.5480561583789</v>
      </c>
    </row>
    <row r="3444" customFormat="false" ht="15" hidden="false" customHeight="true" outlineLevel="0" collapsed="false">
      <c r="A3444" s="3" t="str">
        <f aca="false">A$2228</f>
        <v>Segurança Pública</v>
      </c>
      <c r="B3444" s="3" t="str">
        <f aca="false">B$2228</f>
        <v>Atuação do Sistema de Justiça Criminal</v>
      </c>
      <c r="C3444" s="3" t="n">
        <f aca="false">C$2228</f>
        <v>1</v>
      </c>
      <c r="D3444" s="3" t="s">
        <v>255</v>
      </c>
      <c r="E3444" s="3" t="n">
        <f aca="false">E$2228</f>
        <v>2014</v>
      </c>
      <c r="F3444" s="3" t="n">
        <f aca="false">F$2228</f>
        <v>2016</v>
      </c>
      <c r="G3444" s="3" t="n">
        <v>1.10470409711684</v>
      </c>
      <c r="H3444" s="3"/>
      <c r="I3444" s="3"/>
      <c r="J3444" s="3"/>
      <c r="K3444" s="3" t="str">
        <f aca="false">K$2228</f>
        <v>Total da população carcerária (regime fechado) em relação ao número de homicídios.</v>
      </c>
      <c r="L3444" s="3" t="str">
        <f aca="false">L$2228</f>
        <v>Fórum de Segurança Pública</v>
      </c>
      <c r="M3444" s="3" t="str">
        <f aca="false">M$2228</f>
        <v>Porcentagem %</v>
      </c>
      <c r="N3444" s="3" t="str">
        <f aca="false">N$49</f>
        <v>A partir da edição de 2018, ou seja, do dado de 2017 passou a ser usado como numerador a população prisional acusada de homicídio e não mais a população carcerária total.</v>
      </c>
      <c r="O3444" s="3" t="n">
        <v>2.00608476353485</v>
      </c>
    </row>
    <row r="3445" customFormat="false" ht="15" hidden="false" customHeight="true" outlineLevel="0" collapsed="false">
      <c r="A3445" s="3" t="str">
        <f aca="false">A$2229</f>
        <v>Segurança Pública</v>
      </c>
      <c r="B3445" s="3" t="str">
        <f aca="false">B$2229</f>
        <v>Déficit Carcerário</v>
      </c>
      <c r="C3445" s="3" t="n">
        <f aca="false">C$2229</f>
        <v>-1</v>
      </c>
      <c r="D3445" s="3" t="s">
        <v>255</v>
      </c>
      <c r="E3445" s="3" t="n">
        <f aca="false">E$2229</f>
        <v>2014</v>
      </c>
      <c r="F3445" s="3" t="n">
        <f aca="false">F$2229</f>
        <v>2016</v>
      </c>
      <c r="G3445" s="3" t="n">
        <v>1.87660069848661</v>
      </c>
      <c r="H3445" s="3"/>
      <c r="I3445" s="3"/>
      <c r="J3445" s="3"/>
      <c r="K3445" s="3" t="str">
        <f aca="false">K$2229</f>
        <v>Relação detentos / Vagas</v>
      </c>
      <c r="L3445" s="3" t="str">
        <f aca="false">L$2229</f>
        <v>Fórum de Segurança Pública</v>
      </c>
      <c r="M3445" s="3" t="str">
        <f aca="false">M$2229</f>
        <v>Porcentagem %</v>
      </c>
      <c r="N3445" s="5"/>
      <c r="O3445" s="3" t="n">
        <v>44.0994329131893</v>
      </c>
    </row>
    <row r="3446" customFormat="false" ht="15" hidden="false" customHeight="true" outlineLevel="0" collapsed="false">
      <c r="A3446" s="3" t="str">
        <f aca="false">A$2230</f>
        <v>Segurança Pública</v>
      </c>
      <c r="B3446" s="3" t="str">
        <f aca="false">B$2230</f>
        <v>Mortes a esclarecer</v>
      </c>
      <c r="C3446" s="3" t="n">
        <f aca="false">C$2230</f>
        <v>-1</v>
      </c>
      <c r="D3446" s="3" t="s">
        <v>255</v>
      </c>
      <c r="E3446" s="3" t="n">
        <f aca="false">E$2230</f>
        <v>2014</v>
      </c>
      <c r="F3446" s="3" t="n">
        <f aca="false">F$2230</f>
        <v>2016</v>
      </c>
      <c r="G3446" s="3" t="n">
        <v>2.91174956699466</v>
      </c>
      <c r="H3446" s="3"/>
      <c r="I3446" s="3"/>
      <c r="J3446" s="3"/>
      <c r="K3446" s="3" t="str">
        <f aca="false">K$2230</f>
        <v># "mortes a esclarecer" / 100 mil habitantes</v>
      </c>
      <c r="L3446" s="3" t="str">
        <f aca="false">L$2230</f>
        <v>Fórum de Segurança Pública</v>
      </c>
      <c r="M3446" s="3" t="str">
        <f aca="false">M$2230</f>
        <v>Taxa de mortalidade por 100 mil habitantes</v>
      </c>
      <c r="N3446" s="5" t="str">
        <f aca="false">N$48</f>
        <v>A partir da edição de 2017, ou seja, do dado de 2015 a fonte passou a ser o Datasus e não mais o "Fórum de Segurança Público", assim, mortes a esclarecer significam: Óbitos por causas externas a partir de "Eventos cuja intenção é indeterminada"</v>
      </c>
      <c r="O3446" s="3" t="n">
        <v>91.394259606109</v>
      </c>
    </row>
    <row r="3447" customFormat="false" ht="15" hidden="false" customHeight="true" outlineLevel="0" collapsed="false">
      <c r="A3447" s="3" t="str">
        <f aca="false">A$2231</f>
        <v>Segurança Pública</v>
      </c>
      <c r="B3447" s="3" t="str">
        <f aca="false">B$2231</f>
        <v>Mortalidade no Trânsito</v>
      </c>
      <c r="C3447" s="3" t="n">
        <f aca="false">C$2231</f>
        <v>-1</v>
      </c>
      <c r="D3447" s="3" t="s">
        <v>255</v>
      </c>
      <c r="E3447" s="3" t="n">
        <f aca="false">E$2231</f>
        <v>2014</v>
      </c>
      <c r="F3447" s="3" t="n">
        <f aca="false">F$2231</f>
        <v>2016</v>
      </c>
      <c r="G3447" s="3" t="n">
        <v>87.5550592811857</v>
      </c>
      <c r="H3447" s="3"/>
      <c r="I3447" s="3"/>
      <c r="J3447" s="3"/>
      <c r="K3447" s="3" t="str">
        <f aca="false">K$2231</f>
        <v>Óbitos por causas externas (acidentes em transporte terrestre) em relação ao total de habitantes.</v>
      </c>
      <c r="L3447" s="3" t="str">
        <f aca="false">L$2231</f>
        <v>Datasus</v>
      </c>
      <c r="M3447" s="3" t="str">
        <f aca="false">M$2231</f>
        <v>Mortes em relação a frota e aos habitantes</v>
      </c>
      <c r="N3447" s="5" t="str">
        <f aca="false">N$50</f>
        <v>Antes de 2019 o nome do indicador era "Segurança no Trânsito" </v>
      </c>
      <c r="O3447" s="3" t="n">
        <v>0</v>
      </c>
    </row>
    <row r="3448" customFormat="false" ht="15" hidden="false" customHeight="true" outlineLevel="0" collapsed="false">
      <c r="A3448" s="3" t="str">
        <f aca="false">A$2232</f>
        <v>Segurança Pública</v>
      </c>
      <c r="B3448" s="3" t="str">
        <f aca="false">B$2232</f>
        <v>Segurança Pessoal</v>
      </c>
      <c r="C3448" s="3" t="n">
        <f aca="false">C$2232</f>
        <v>-1</v>
      </c>
      <c r="D3448" s="3" t="s">
        <v>255</v>
      </c>
      <c r="E3448" s="3" t="n">
        <f aca="false">E$2232</f>
        <v>2014</v>
      </c>
      <c r="F3448" s="3" t="n">
        <f aca="false">F$2232</f>
        <v>2016</v>
      </c>
      <c r="G3448" s="3" t="n">
        <v>21.4467575633478</v>
      </c>
      <c r="H3448" s="3"/>
      <c r="I3448" s="3"/>
      <c r="J3448" s="3"/>
      <c r="K3448" s="3" t="str">
        <f aca="false">K$2232</f>
        <v>Óbitos resultantes de agressões (homicídios) em relação a população total.</v>
      </c>
      <c r="L3448" s="3" t="str">
        <f aca="false">L$2232</f>
        <v>Fórum de Segurança Pública</v>
      </c>
      <c r="M3448" s="3" t="str">
        <f aca="false">M$2232</f>
        <v>Óbitos por 100 mil habitantes</v>
      </c>
      <c r="N3448" s="5"/>
      <c r="O3448" s="3" t="n">
        <v>78.3659387061626</v>
      </c>
    </row>
    <row r="3449" customFormat="false" ht="15" hidden="false" customHeight="true" outlineLevel="0" collapsed="false">
      <c r="A3449" s="3" t="str">
        <f aca="false">A$2233</f>
        <v>Segurança Pública</v>
      </c>
      <c r="B3449" s="3" t="str">
        <f aca="false">B$2233</f>
        <v>Segurança Patrimonial</v>
      </c>
      <c r="C3449" s="3" t="n">
        <f aca="false">C$2233</f>
        <v>-1</v>
      </c>
      <c r="D3449" s="3" t="s">
        <v>255</v>
      </c>
      <c r="E3449" s="3" t="n">
        <f aca="false">E$2233</f>
        <v>2014</v>
      </c>
      <c r="F3449" s="3" t="n">
        <f aca="false">F$2233</f>
        <v>2016</v>
      </c>
      <c r="G3449" s="3" t="n">
        <v>456.097213501406</v>
      </c>
      <c r="H3449" s="3"/>
      <c r="I3449" s="3"/>
      <c r="J3449" s="3"/>
      <c r="K3449" s="3" t="str">
        <f aca="false">K$2233</f>
        <v>Roubos e furto de veículos em relação a frota total (por 100 mil veículos).</v>
      </c>
      <c r="L3449" s="3" t="str">
        <f aca="false">L$2233</f>
        <v>Fórum de Segurança Pública</v>
      </c>
      <c r="M3449" s="3" t="str">
        <f aca="false">M$2233</f>
        <v>Roubos e furtos por 100 mil veículos</v>
      </c>
      <c r="N3449" s="3" t="str">
        <f aca="false">N$52</f>
        <v>A partir da edição de 2019, ou seja, do dado de 2018, passou a ser usado o número de roubos totais no lugar de roubos e furtos de veículos</v>
      </c>
      <c r="O3449" s="3" t="n">
        <v>62.4949766199127</v>
      </c>
    </row>
    <row r="3450" customFormat="false" ht="15" hidden="false" customHeight="true" outlineLevel="0" collapsed="false">
      <c r="A3450" s="3" t="str">
        <f aca="false">A$2234</f>
        <v>Segurança Pública</v>
      </c>
      <c r="B3450" s="3" t="str">
        <f aca="false">B$2234</f>
        <v> Total</v>
      </c>
      <c r="C3450" s="3" t="n">
        <f aca="false">C$2234</f>
        <v>1</v>
      </c>
      <c r="D3450" s="3" t="s">
        <v>255</v>
      </c>
      <c r="E3450" s="3" t="n">
        <f aca="false">E$2234</f>
        <v>2016</v>
      </c>
      <c r="F3450" s="3" t="n">
        <f aca="false">F$2234</f>
        <v>2016</v>
      </c>
      <c r="G3450" s="3" t="n">
        <v>51.6895707708536</v>
      </c>
      <c r="H3450" s="3"/>
      <c r="I3450" s="3"/>
      <c r="J3450" s="3"/>
      <c r="K3450" s="3" t="str">
        <f aca="false">K$2234</f>
        <v>Nota obtida via normalização e ponderação de indicadores que variam de 0 a 100.</v>
      </c>
      <c r="L3450" s="3" t="str">
        <f aca="false">L$2234</f>
        <v>Tendências</v>
      </c>
      <c r="M3450" s="3" t="str">
        <f aca="false">M$2234</f>
        <v>Nota de 0 a 100</v>
      </c>
      <c r="N3450" s="5"/>
      <c r="O3450" s="3" t="n">
        <v>62.7499289823026</v>
      </c>
    </row>
    <row r="3451" customFormat="false" ht="15" hidden="false" customHeight="true" outlineLevel="0" collapsed="false">
      <c r="A3451" s="3" t="str">
        <f aca="false">A$2235</f>
        <v>Sustentabilidade Social</v>
      </c>
      <c r="B3451" s="3" t="str">
        <f aca="false">B$2235</f>
        <v>Segurança Alimentar</v>
      </c>
      <c r="C3451" s="3" t="n">
        <f aca="false">C$2235</f>
        <v>-1</v>
      </c>
      <c r="D3451" s="3" t="s">
        <v>255</v>
      </c>
      <c r="E3451" s="3" t="n">
        <f aca="false">E$2235</f>
        <v>2014</v>
      </c>
      <c r="F3451" s="3" t="n">
        <f aca="false">F$2235</f>
        <v>2016</v>
      </c>
      <c r="G3451" s="3" t="n">
        <v>7.4725254126</v>
      </c>
      <c r="H3451" s="3"/>
      <c r="I3451" s="3"/>
      <c r="J3451" s="3"/>
      <c r="K3451" s="3" t="str">
        <f aca="false">K$2235</f>
        <v>% domicílios com renda domiciliar per capita inferior à linha de extrema pobreza (valor de uma cesta de alimentos com o mínimo de calorias necessárias para suprir adequadamente uma pessoa, com base em recomendações da FAO e da OMS)</v>
      </c>
      <c r="L3451" s="3" t="str">
        <f aca="false">L$2235</f>
        <v>Ipea</v>
      </c>
      <c r="M3451" s="3" t="str">
        <f aca="false">M$2235</f>
        <v>Porcentagem %</v>
      </c>
      <c r="N3451" s="5" t="s">
        <v>110</v>
      </c>
      <c r="O3451" s="3" t="n">
        <v>30.8822545407175</v>
      </c>
    </row>
    <row r="3452" customFormat="false" ht="15" hidden="false" customHeight="true" outlineLevel="0" collapsed="false">
      <c r="A3452" s="3" t="str">
        <f aca="false">A$2236</f>
        <v>Sustentabilidade Social</v>
      </c>
      <c r="B3452" s="3" t="str">
        <f aca="false">B$2236</f>
        <v>Inadequação de Moradia FJP</v>
      </c>
      <c r="C3452" s="3" t="n">
        <f aca="false">C$2236</f>
        <v>-1</v>
      </c>
      <c r="D3452" s="3" t="s">
        <v>255</v>
      </c>
      <c r="E3452" s="3" t="n">
        <f aca="false">E$2236</f>
        <v>2014</v>
      </c>
      <c r="F3452" s="3" t="n">
        <f aca="false">F$2236</f>
        <v>2016</v>
      </c>
      <c r="G3452" s="3" t="n">
        <v>7.68385010170492</v>
      </c>
      <c r="H3452" s="3"/>
      <c r="I3452" s="3"/>
      <c r="J3452" s="3"/>
      <c r="K3452" s="3" t="str">
        <f aca="false">K$2236</f>
        <v>% de moradias que apresentam,entre outras características, coabitação familiar e/ou habitação precária  (metodologia da Fundação João Pinheiro)</v>
      </c>
      <c r="L3452" s="3" t="str">
        <f aca="false">L$2236</f>
        <v>Fundação João Pinheiro</v>
      </c>
      <c r="M3452" s="3" t="str">
        <f aca="false">M$2236</f>
        <v>Porcentagem %</v>
      </c>
      <c r="N3452" s="5" t="str">
        <f aca="false">N$31</f>
        <v>A partir de 2020, foi necessário alteração metodológica tendo em vista a não atualização desde de 2015 do indicador da Fundação João Pinheiro, por isso a fonte do indicador passou a ser a PNADc Anual (IBGE).</v>
      </c>
      <c r="O3452" s="3" t="n">
        <v>66.1947357565915</v>
      </c>
    </row>
    <row r="3453" customFormat="false" ht="15" hidden="false" customHeight="true" outlineLevel="0" collapsed="false">
      <c r="A3453" s="3" t="str">
        <f aca="false">A$2237</f>
        <v>Sustentabilidade Social</v>
      </c>
      <c r="B3453" s="3" t="str">
        <f aca="false">B$2237</f>
        <v>Famílias abaixo da linha da pobreza</v>
      </c>
      <c r="C3453" s="3" t="n">
        <f aca="false">C$2237</f>
        <v>-1</v>
      </c>
      <c r="D3453" s="3" t="s">
        <v>255</v>
      </c>
      <c r="E3453" s="3" t="n">
        <f aca="false">E$2237</f>
        <v>2014</v>
      </c>
      <c r="F3453" s="3" t="n">
        <f aca="false">F$2237</f>
        <v>2016</v>
      </c>
      <c r="G3453" s="3" t="n">
        <v>5.37435272149339</v>
      </c>
      <c r="H3453" s="3"/>
      <c r="I3453" s="3"/>
      <c r="J3453" s="3"/>
      <c r="K3453" s="3" t="str">
        <f aca="false">K$2237</f>
        <v>% de domicílios com renda domiciliar per capita inferior à linha de pobreza. A linha de pobreza aqui considerada é definida pelo decreto 7492 (abaixo de R$77,00 mensais)</v>
      </c>
      <c r="L3453" s="3" t="str">
        <f aca="false">L$2237</f>
        <v>PNADc /IBGE</v>
      </c>
      <c r="M3453" s="3" t="str">
        <f aca="false">M$2237</f>
        <v>Porcentagem %</v>
      </c>
      <c r="N3453" s="5"/>
      <c r="O3453" s="3" t="n">
        <v>45.0650749144616</v>
      </c>
    </row>
    <row r="3454" customFormat="false" ht="15" hidden="false" customHeight="true" outlineLevel="0" collapsed="false">
      <c r="A3454" s="3" t="str">
        <f aca="false">A$2238</f>
        <v>Sustentabilidade Social</v>
      </c>
      <c r="B3454" s="3" t="str">
        <f aca="false">B$2238</f>
        <v>Desigualdade de renda</v>
      </c>
      <c r="C3454" s="3" t="n">
        <f aca="false">C$2238</f>
        <v>-1</v>
      </c>
      <c r="D3454" s="3" t="s">
        <v>255</v>
      </c>
      <c r="E3454" s="3" t="n">
        <f aca="false">E$2238</f>
        <v>2014</v>
      </c>
      <c r="F3454" s="3" t="n">
        <f aca="false">F$2238</f>
        <v>2016</v>
      </c>
      <c r="G3454" s="3" t="n">
        <v>0.5014495331</v>
      </c>
      <c r="H3454" s="3"/>
      <c r="I3454" s="3"/>
      <c r="J3454" s="3"/>
      <c r="K3454" s="3" t="str">
        <f aca="false">K$2238</f>
        <v>Coeficiente de gini (1=Desigualdade Máxima/0=Igualdade Máxima)</v>
      </c>
      <c r="L3454" s="3" t="str">
        <f aca="false">L$2238</f>
        <v>Ipea</v>
      </c>
      <c r="M3454" s="3" t="str">
        <f aca="false">M$2238</f>
        <v>Coeficiente GINI</v>
      </c>
      <c r="N3454" s="5"/>
      <c r="O3454" s="3" t="n">
        <v>50.2303499702273</v>
      </c>
    </row>
    <row r="3455" customFormat="false" ht="15" hidden="false" customHeight="true" outlineLevel="0" collapsed="false">
      <c r="A3455" s="3" t="str">
        <f aca="false">A$2239</f>
        <v>Sustentabilidade Social</v>
      </c>
      <c r="B3455" s="3" t="str">
        <f aca="false">B$2239</f>
        <v>Acesso ao Saneamento Básico - Água</v>
      </c>
      <c r="C3455" s="3" t="n">
        <f aca="false">C$2239</f>
        <v>1</v>
      </c>
      <c r="D3455" s="3" t="s">
        <v>255</v>
      </c>
      <c r="E3455" s="3" t="n">
        <f aca="false">E$2239</f>
        <v>2014</v>
      </c>
      <c r="F3455" s="3" t="n">
        <f aca="false">F$2239</f>
        <v>2016</v>
      </c>
      <c r="G3455" s="3" t="n">
        <v>76.8431983385254</v>
      </c>
      <c r="H3455" s="3"/>
      <c r="I3455" s="3"/>
      <c r="J3455" s="3"/>
      <c r="K3455" s="3" t="str">
        <f aca="false">K$2239</f>
        <v>% de domicilios com acesso à água canalizada de rede geral de distribuição</v>
      </c>
      <c r="L3455" s="3" t="str">
        <f aca="false">L$2239</f>
        <v>PNADc /IBGE</v>
      </c>
      <c r="M3455" s="3" t="str">
        <f aca="false">M$2239</f>
        <v>Porcentagem %</v>
      </c>
      <c r="N3455" s="5"/>
      <c r="O3455" s="3" t="n">
        <v>60.6144565950359</v>
      </c>
    </row>
    <row r="3456" customFormat="false" ht="15" hidden="false" customHeight="true" outlineLevel="0" collapsed="false">
      <c r="A3456" s="3" t="str">
        <f aca="false">A$2240</f>
        <v>Sustentabilidade Social</v>
      </c>
      <c r="B3456" s="3" t="str">
        <f aca="false">B$2240</f>
        <v>Acesso ao Saneamento Básico - Esgoto</v>
      </c>
      <c r="C3456" s="3" t="n">
        <f aca="false">C$2240</f>
        <v>1</v>
      </c>
      <c r="D3456" s="3" t="s">
        <v>255</v>
      </c>
      <c r="E3456" s="3" t="n">
        <f aca="false">E$2240</f>
        <v>2014</v>
      </c>
      <c r="F3456" s="3" t="n">
        <f aca="false">F$2240</f>
        <v>2016</v>
      </c>
      <c r="G3456" s="3" t="n">
        <v>3.9460020768432</v>
      </c>
      <c r="H3456" s="3"/>
      <c r="I3456" s="3"/>
      <c r="J3456" s="3"/>
      <c r="K3456" s="3" t="str">
        <f aca="false">K$2240</f>
        <v>% de domicilios com acesso à rede coletora de esgoto</v>
      </c>
      <c r="L3456" s="3" t="str">
        <f aca="false">L$2240</f>
        <v>PNADc /IBGE</v>
      </c>
      <c r="M3456" s="3" t="str">
        <f aca="false">M$2240</f>
        <v>Porcentagem %</v>
      </c>
      <c r="N3456" s="5"/>
      <c r="O3456" s="3" t="n">
        <v>0</v>
      </c>
    </row>
    <row r="3457" customFormat="false" ht="15" hidden="false" customHeight="true" outlineLevel="0" collapsed="false">
      <c r="A3457" s="3" t="str">
        <f aca="false">A$2241</f>
        <v>Sustentabilidade Social</v>
      </c>
      <c r="B3457" s="3" t="str">
        <f aca="false">B$2241</f>
        <v>Mortes Evitáveis</v>
      </c>
      <c r="C3457" s="3" t="n">
        <f aca="false">C$2241</f>
        <v>-1</v>
      </c>
      <c r="D3457" s="3" t="s">
        <v>255</v>
      </c>
      <c r="E3457" s="3" t="n">
        <f aca="false">E$2241</f>
        <v>2014</v>
      </c>
      <c r="F3457" s="3" t="n">
        <f aca="false">F$2241</f>
        <v>2016</v>
      </c>
      <c r="G3457" s="3" t="n">
        <v>27.1053315994798</v>
      </c>
      <c r="H3457" s="3"/>
      <c r="I3457" s="3"/>
      <c r="J3457" s="3"/>
      <c r="K3457" s="3" t="str">
        <f aca="false">K$2241</f>
        <v>Razão de Mortalidade Proporcional: mortes abaixo de 50 anos/ total de óbitos</v>
      </c>
      <c r="L3457" s="3" t="str">
        <f aca="false">L$2241</f>
        <v>Datasus</v>
      </c>
      <c r="M3457" s="3" t="str">
        <f aca="false">M$2241</f>
        <v>Porcentagem %</v>
      </c>
      <c r="N3457" s="5" t="s">
        <v>127</v>
      </c>
      <c r="O3457" s="3" t="n">
        <v>62.0923496387229</v>
      </c>
    </row>
    <row r="3458" customFormat="false" ht="15" hidden="false" customHeight="true" outlineLevel="0" collapsed="false">
      <c r="A3458" s="3" t="str">
        <f aca="false">A$2242</f>
        <v>Sustentabilidade Social</v>
      </c>
      <c r="B3458" s="3" t="str">
        <f aca="false">B$2242</f>
        <v>Anos Potenciais de Vida Perdidos</v>
      </c>
      <c r="C3458" s="3" t="n">
        <f aca="false">C$2242</f>
        <v>-1</v>
      </c>
      <c r="D3458" s="3" t="s">
        <v>255</v>
      </c>
      <c r="E3458" s="3" t="n">
        <f aca="false">E$2242</f>
        <v>2014</v>
      </c>
      <c r="F3458" s="3" t="n">
        <f aca="false">F$2242</f>
        <v>2016</v>
      </c>
      <c r="G3458" s="3" t="n">
        <v>10.3903271174081</v>
      </c>
      <c r="H3458" s="3"/>
      <c r="I3458" s="3"/>
      <c r="J3458" s="3"/>
      <c r="K3458" s="3" t="str">
        <f aca="false">K$2242</f>
        <v>Média da diferença da faixa etária em que os óbitos registrados ocorreram e a expectativa de vida ao nascer do Brasil.</v>
      </c>
      <c r="L3458" s="3" t="str">
        <f aca="false">L$2242</f>
        <v>Datasus</v>
      </c>
      <c r="M3458" s="3" t="str">
        <f aca="false">M$2242</f>
        <v>Anos</v>
      </c>
      <c r="N3458" s="5"/>
      <c r="O3458" s="3" t="n">
        <v>69.7565395561913</v>
      </c>
    </row>
    <row r="3459" customFormat="false" ht="15" hidden="false" customHeight="true" outlineLevel="0" collapsed="false">
      <c r="A3459" s="3" t="str">
        <f aca="false">A$2243</f>
        <v>Sustentabilidade Social</v>
      </c>
      <c r="B3459" s="3" t="str">
        <f aca="false">B$2243</f>
        <v>Formalidade do Mercado de Trabalho</v>
      </c>
      <c r="C3459" s="3" t="n">
        <f aca="false">C$2243</f>
        <v>1</v>
      </c>
      <c r="D3459" s="3" t="s">
        <v>255</v>
      </c>
      <c r="E3459" s="3" t="n">
        <f aca="false">E$2243</f>
        <v>2014</v>
      </c>
      <c r="F3459" s="3" t="n">
        <f aca="false">F$2243</f>
        <v>2016</v>
      </c>
      <c r="G3459" s="3" t="n">
        <v>44.7075208913649</v>
      </c>
      <c r="H3459" s="3"/>
      <c r="I3459" s="3"/>
      <c r="J3459" s="3"/>
      <c r="K3459" s="3" t="str">
        <f aca="false">K$2243</f>
        <v>Proporção de empregados de 10 anos ou mais de idade com carteira de trabalho assinada em relação ao total de ocupados</v>
      </c>
      <c r="L3459" s="3" t="str">
        <f aca="false">L$2243</f>
        <v>PNADc /IBGE</v>
      </c>
      <c r="M3459" s="3" t="str">
        <f aca="false">M$2243</f>
        <v>Porcentagem %</v>
      </c>
      <c r="N345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459" s="3" t="n">
        <v>14.7199168210723</v>
      </c>
    </row>
    <row r="3460" customFormat="false" ht="15" hidden="false" customHeight="true" outlineLevel="0" collapsed="false">
      <c r="A3460" s="3" t="str">
        <f aca="false">A$2244</f>
        <v>Sustentabilidade Social</v>
      </c>
      <c r="B3460" s="3" t="str">
        <f aca="false">B$2244</f>
        <v>Inserção Econômica</v>
      </c>
      <c r="C3460" s="3" t="n">
        <f aca="false">C$2244</f>
        <v>1</v>
      </c>
      <c r="D3460" s="3" t="s">
        <v>255</v>
      </c>
      <c r="E3460" s="3" t="n">
        <v>2015</v>
      </c>
      <c r="F3460" s="3" t="n">
        <v>2016</v>
      </c>
      <c r="G3460" s="3" t="n">
        <v>92.8135593220339</v>
      </c>
      <c r="H3460" s="3"/>
      <c r="I3460" s="3"/>
      <c r="J3460" s="3"/>
      <c r="K3460" s="3" t="str">
        <f aca="false">K$2244</f>
        <v>Proporção de ocupados em relação a População Economicamente Ativa</v>
      </c>
      <c r="L3460" s="3" t="str">
        <f aca="false">L$2244</f>
        <v>IBGE</v>
      </c>
      <c r="M3460" s="3" t="str">
        <f aca="false">M$2244</f>
        <v>Porcentagem %</v>
      </c>
      <c r="N3460" s="5"/>
      <c r="O3460" s="3" t="n">
        <v>64.3855807730195</v>
      </c>
    </row>
    <row r="3461" customFormat="false" ht="15" hidden="false" customHeight="true" outlineLevel="0" collapsed="false">
      <c r="A3461" s="3" t="str">
        <f aca="false">A$2245</f>
        <v>Sustentabilidade Social</v>
      </c>
      <c r="B3461" s="3" t="str">
        <f aca="false">B$2245</f>
        <v>IDH</v>
      </c>
      <c r="C3461" s="3" t="n">
        <f aca="false">C$2245</f>
        <v>1</v>
      </c>
      <c r="D3461" s="3" t="s">
        <v>255</v>
      </c>
      <c r="E3461" s="3" t="n">
        <f aca="false">E$2245</f>
        <v>2010</v>
      </c>
      <c r="F3461" s="3" t="n">
        <f aca="false">F$2245</f>
        <v>2016</v>
      </c>
      <c r="G3461" s="3" t="n">
        <v>0.646</v>
      </c>
      <c r="H3461" s="3"/>
      <c r="I3461" s="3"/>
      <c r="J3461" s="3"/>
      <c r="K3461" s="3" t="str">
        <f aca="false">K$2245</f>
        <v>IDH estadual</v>
      </c>
      <c r="L3461" s="3" t="str">
        <f aca="false">L$2245</f>
        <v>PNUD</v>
      </c>
      <c r="M3461" s="3" t="str">
        <f aca="false">M$2245</f>
        <v>Índice de 0 a 1</v>
      </c>
      <c r="N3461" s="5"/>
      <c r="O3461" s="3" t="n">
        <v>7.77202072538861</v>
      </c>
    </row>
    <row r="3462" customFormat="false" ht="15" hidden="false" customHeight="true" outlineLevel="0" collapsed="false">
      <c r="A3462" s="3" t="str">
        <f aca="false">A$2246</f>
        <v>Sustentabilidade Social</v>
      </c>
      <c r="B3462" s="3" t="str">
        <f aca="false">B$2246</f>
        <v>Inserção Econômica dos Jovens</v>
      </c>
      <c r="C3462" s="3" t="n">
        <f aca="false">C$2246</f>
        <v>1</v>
      </c>
      <c r="D3462" s="3" t="s">
        <v>255</v>
      </c>
      <c r="E3462" s="3" t="n">
        <f aca="false">E$2246</f>
        <v>2014</v>
      </c>
      <c r="F3462" s="3" t="n">
        <f aca="false">F$2246</f>
        <v>2016</v>
      </c>
      <c r="G3462" s="3" t="n">
        <v>81.6369027126615</v>
      </c>
      <c r="H3462" s="3"/>
      <c r="I3462" s="3"/>
      <c r="J3462" s="3"/>
      <c r="K3462" s="3" t="str">
        <f aca="false">K$2246</f>
        <v>Proporção dos jovens que estudam ou trabalham</v>
      </c>
      <c r="L3462" s="3" t="str">
        <f aca="false">L$2246</f>
        <v>IBGE</v>
      </c>
      <c r="M3462" s="3" t="str">
        <f aca="false">M$2246</f>
        <v>Porcentagem %</v>
      </c>
      <c r="N3462" s="5"/>
      <c r="O3462" s="3" t="n">
        <v>64.5673862112278</v>
      </c>
    </row>
    <row r="3463" customFormat="false" ht="15" hidden="false" customHeight="true" outlineLevel="0" collapsed="false">
      <c r="A3463" s="3" t="str">
        <f aca="false">A$2247</f>
        <v>Sustentabilidade Social</v>
      </c>
      <c r="B3463" s="3" t="str">
        <f aca="false">B$2247</f>
        <v>Mortalidade Materna</v>
      </c>
      <c r="C3463" s="3" t="n">
        <f aca="false">C$2247</f>
        <v>-1</v>
      </c>
      <c r="D3463" s="3" t="s">
        <v>255</v>
      </c>
      <c r="E3463" s="3" t="n">
        <f aca="false">E$2247</f>
        <v>2014</v>
      </c>
      <c r="F3463" s="3" t="n">
        <f aca="false">F$2247</f>
        <v>2016</v>
      </c>
      <c r="G3463" s="3" t="n">
        <v>3.76690398161751</v>
      </c>
      <c r="H3463" s="3"/>
      <c r="I3463" s="3"/>
      <c r="J3463" s="3"/>
      <c r="K3463" s="3" t="str">
        <f aca="false">K$2247</f>
        <v>Óbitos maternos em relação a população feminina em idade fértil (15-49 anos).</v>
      </c>
      <c r="L3463" s="3" t="str">
        <f aca="false">L$2247</f>
        <v>Datasus</v>
      </c>
      <c r="M3463" s="3" t="str">
        <f aca="false">M$2247</f>
        <v>Taxa de mortalidade por 100 mil mulheres</v>
      </c>
      <c r="N3463" s="5"/>
      <c r="O3463" s="3" t="n">
        <v>58.1216486291285</v>
      </c>
    </row>
    <row r="3464" customFormat="false" ht="15" hidden="false" customHeight="true" outlineLevel="0" collapsed="false">
      <c r="A3464" s="3" t="str">
        <f aca="false">A$2248</f>
        <v>Sustentabilidade Social</v>
      </c>
      <c r="B3464" s="3" t="str">
        <f aca="false">B$2248</f>
        <v>Mortalidade Precoce</v>
      </c>
      <c r="C3464" s="3" t="n">
        <f aca="false">C$2248</f>
        <v>-1</v>
      </c>
      <c r="D3464" s="3" t="s">
        <v>255</v>
      </c>
      <c r="E3464" s="3" t="n">
        <f aca="false">E$2248</f>
        <v>2014</v>
      </c>
      <c r="F3464" s="3" t="n">
        <f aca="false">F$2248</f>
        <v>2016</v>
      </c>
      <c r="G3464" s="3" t="n">
        <v>119.606408106228</v>
      </c>
      <c r="H3464" s="3"/>
      <c r="I3464" s="3"/>
      <c r="J3464" s="3"/>
      <c r="K3464" s="3" t="str">
        <f aca="false">K$2248</f>
        <v>Mortalidade de Jovens (15-29 anos) por causas externas.
</v>
      </c>
      <c r="L3464" s="3" t="str">
        <f aca="false">L$2248</f>
        <v>Datasus</v>
      </c>
      <c r="M3464" s="3" t="str">
        <f aca="false">M$2248</f>
        <v>Taxa de mortalidade por 100 mil jovens</v>
      </c>
      <c r="N3464" s="5"/>
      <c r="O3464" s="3" t="n">
        <v>54.6881014046307</v>
      </c>
    </row>
    <row r="3465" customFormat="false" ht="15" hidden="false" customHeight="true" outlineLevel="0" collapsed="false">
      <c r="A3465" s="3" t="str">
        <f aca="false">A$2249</f>
        <v>Sustentabilidade Social</v>
      </c>
      <c r="B3465" s="3" t="str">
        <f aca="false">B$2249</f>
        <v>Previdência Social</v>
      </c>
      <c r="C3465" s="3" t="n">
        <f aca="false">C$2249</f>
        <v>1</v>
      </c>
      <c r="D3465" s="3" t="s">
        <v>255</v>
      </c>
      <c r="E3465" s="3" t="n">
        <f aca="false">E$2249</f>
        <v>2014</v>
      </c>
      <c r="F3465" s="3" t="n">
        <f aca="false">F$2249</f>
        <v>2016</v>
      </c>
      <c r="G3465" s="3" t="n">
        <v>82.1947274143689</v>
      </c>
      <c r="H3465" s="3"/>
      <c r="I3465" s="3"/>
      <c r="J3465" s="3"/>
      <c r="K3465" s="3" t="str">
        <f aca="false">K$2249</f>
        <v>Proporção de idosos (mais de 60 anos) que recebem previdência social</v>
      </c>
      <c r="L3465" s="3" t="str">
        <f aca="false">L$2249</f>
        <v>IBGE</v>
      </c>
      <c r="M3465" s="3" t="str">
        <f aca="false">M$2249</f>
        <v>Porcentagem %</v>
      </c>
      <c r="N3465" s="5" t="s">
        <v>150</v>
      </c>
      <c r="O3465" s="3" t="n">
        <v>100</v>
      </c>
    </row>
    <row r="3466" customFormat="false" ht="15" hidden="false" customHeight="true" outlineLevel="0" collapsed="false">
      <c r="A3466" s="3" t="str">
        <f aca="false">A$2250</f>
        <v>Sustentabilidade Social</v>
      </c>
      <c r="B3466" s="3" t="str">
        <f aca="false">B$2250</f>
        <v>Mortalidade na infância</v>
      </c>
      <c r="C3466" s="3" t="n">
        <f aca="false">C$2250</f>
        <v>-1</v>
      </c>
      <c r="D3466" s="3" t="s">
        <v>255</v>
      </c>
      <c r="E3466" s="3" t="n">
        <f aca="false">E$2250</f>
        <v>2014</v>
      </c>
      <c r="F3466" s="3" t="n">
        <f aca="false">F$2250</f>
        <v>2016</v>
      </c>
      <c r="G3466" s="3" t="n">
        <v>18.3639067922657</v>
      </c>
      <c r="H3466" s="3"/>
      <c r="I3466" s="3"/>
      <c r="J3466" s="3"/>
      <c r="K3466" s="3" t="str">
        <f aca="false">K$2250</f>
        <v>Óbitos de menores de cinco anos por grupo de 1.000 nascidos vivos</v>
      </c>
      <c r="L3466" s="3" t="str">
        <f aca="false">L$2250</f>
        <v>Datasus</v>
      </c>
      <c r="M3466" s="3" t="str">
        <f aca="false">M$2250</f>
        <v>Porcentagem %</v>
      </c>
      <c r="N3466" s="5"/>
      <c r="O3466" s="3" t="n">
        <v>36.2601646526015</v>
      </c>
    </row>
    <row r="3467" customFormat="false" ht="15" hidden="false" customHeight="true" outlineLevel="0" collapsed="false">
      <c r="A3467" s="3" t="str">
        <f aca="false">A$2251</f>
        <v>Sustentabilidade Social</v>
      </c>
      <c r="B3467" s="3" t="str">
        <f aca="false">B$2251</f>
        <v> Total</v>
      </c>
      <c r="C3467" s="3" t="n">
        <f aca="false">C$2251</f>
        <v>1</v>
      </c>
      <c r="D3467" s="3" t="s">
        <v>255</v>
      </c>
      <c r="E3467" s="3" t="n">
        <f aca="false">E$2251</f>
        <v>2016</v>
      </c>
      <c r="F3467" s="3" t="n">
        <f aca="false">F$2251</f>
        <v>2016</v>
      </c>
      <c r="G3467" s="3" t="n">
        <v>43.2226551953015</v>
      </c>
      <c r="H3467" s="3"/>
      <c r="I3467" s="3"/>
      <c r="J3467" s="3"/>
      <c r="K3467" s="3" t="str">
        <f aca="false">K$2251</f>
        <v>Nota obtida via normalização e ponderação de indicadores que variam de 0 a 100.</v>
      </c>
      <c r="L3467" s="3" t="str">
        <f aca="false">L$2251</f>
        <v>Tendências</v>
      </c>
      <c r="M3467" s="3" t="str">
        <f aca="false">M$2251</f>
        <v>Nota de 0 a 100</v>
      </c>
      <c r="N3467" s="5"/>
      <c r="O3467" s="3" t="n">
        <v>32.7697518161055</v>
      </c>
    </row>
    <row r="3468" customFormat="false" ht="15" hidden="false" customHeight="true" outlineLevel="0" collapsed="false">
      <c r="A3468" s="3" t="str">
        <f aca="false">A$2252</f>
        <v> Ranking Geral</v>
      </c>
      <c r="B3468" s="3" t="str">
        <f aca="false">B$2252</f>
        <v> Total</v>
      </c>
      <c r="C3468" s="3" t="n">
        <f aca="false">C$2252</f>
        <v>1</v>
      </c>
      <c r="D3468" s="3" t="s">
        <v>255</v>
      </c>
      <c r="E3468" s="3" t="n">
        <f aca="false">E$2252</f>
        <v>2016</v>
      </c>
      <c r="F3468" s="3" t="n">
        <f aca="false">F$2252</f>
        <v>2016</v>
      </c>
      <c r="G3468" s="3" t="n">
        <v>34.1498316036508</v>
      </c>
      <c r="H3468" s="3"/>
      <c r="I3468" s="3"/>
      <c r="J3468" s="3"/>
      <c r="K3468" s="3" t="str">
        <f aca="false">K$2252</f>
        <v>Nota obtida via normalização e ponderação de indicadores que variam de 0 a 100.</v>
      </c>
      <c r="L3468" s="3" t="str">
        <f aca="false">L$2252</f>
        <v>Tendências</v>
      </c>
      <c r="M3468" s="3" t="str">
        <f aca="false">M$2252</f>
        <v>Nota de 0 a 100</v>
      </c>
      <c r="N3468" s="5"/>
      <c r="O3468" s="3" t="n">
        <v>34.1498316036508</v>
      </c>
    </row>
    <row r="3469" customFormat="false" ht="15" hidden="false" customHeight="true" outlineLevel="0" collapsed="false">
      <c r="A3469" s="3" t="str">
        <f aca="false">A$2177</f>
        <v>Sustentabilidade Ambiental</v>
      </c>
      <c r="B3469" s="3" t="str">
        <f aca="false">B$2177</f>
        <v>Emissões de CO2</v>
      </c>
      <c r="C3469" s="3" t="n">
        <f aca="false">C$2177</f>
        <v>-1</v>
      </c>
      <c r="D3469" s="3" t="s">
        <v>256</v>
      </c>
      <c r="E3469" s="3" t="n">
        <f aca="false">E$2177</f>
        <v>2014</v>
      </c>
      <c r="F3469" s="3" t="n">
        <f aca="false">F$2177</f>
        <v>2016</v>
      </c>
      <c r="G3469" s="3" t="n">
        <v>2.52601422656096</v>
      </c>
      <c r="H3469" s="3"/>
      <c r="I3469" s="3"/>
      <c r="J3469" s="3"/>
      <c r="K3469" s="3" t="str">
        <f aca="false">K$2177</f>
        <v>CO2 emitido e derivado de remoção de unidades de conservação (toneladas por habitante).</v>
      </c>
      <c r="L3469" s="3" t="str">
        <f aca="false">L$2177</f>
        <v>SEEG/OC</v>
      </c>
      <c r="M3469" s="3" t="str">
        <f aca="false">M$2177</f>
        <v>Toneladas emitidas de CO2  por habitante</v>
      </c>
      <c r="N3469" s="5" t="str">
        <f aca="false">N$71</f>
        <v>A partir da publicação de 2019, ou seja, do dado de 2017, o denominador foi alterado de população para PIB total (o PIB utilizado para cálculo é estimado pela Tendências)</v>
      </c>
      <c r="O3469" s="3" t="n">
        <v>34.064923414301</v>
      </c>
    </row>
    <row r="3470" customFormat="false" ht="15" hidden="false" customHeight="true" outlineLevel="0" collapsed="false">
      <c r="A3470" s="3" t="str">
        <f aca="false">A$2178</f>
        <v>Sustentabilidade Ambiental</v>
      </c>
      <c r="B3470" s="3" t="str">
        <f aca="false">B$2178</f>
        <v>Serviços Urbanos</v>
      </c>
      <c r="C3470" s="3" t="n">
        <f aca="false">C$2178</f>
        <v>1</v>
      </c>
      <c r="D3470" s="3" t="s">
        <v>256</v>
      </c>
      <c r="E3470" s="3" t="n">
        <f aca="false">E$2178</f>
        <v>2014</v>
      </c>
      <c r="F3470" s="3" t="n">
        <f aca="false">F$2178</f>
        <v>2016</v>
      </c>
      <c r="G3470" s="3" t="n">
        <v>1.26629616461612</v>
      </c>
      <c r="H3470" s="3"/>
      <c r="I3470" s="3"/>
      <c r="J3470" s="3"/>
      <c r="K3470" s="3" t="str">
        <f aca="false">K$2178</f>
        <v>Oferta de serviços municipais para coleta de materiais especias e limpeza urbana (Nota: 0-2).</v>
      </c>
      <c r="L3470" s="3" t="str">
        <f aca="false">L$2178</f>
        <v>SNIS</v>
      </c>
      <c r="M3470" s="3" t="str">
        <f aca="false">M$2178</f>
        <v>Pontuação de 0 a 2</v>
      </c>
      <c r="N3470" s="5"/>
      <c r="O3470" s="3" t="n">
        <v>61.1257885803289</v>
      </c>
    </row>
    <row r="3471" customFormat="false" ht="15" hidden="false" customHeight="true" outlineLevel="0" collapsed="false">
      <c r="A3471" s="3" t="str">
        <f aca="false">A$2179</f>
        <v>Sustentabilidade Ambiental</v>
      </c>
      <c r="B3471" s="3" t="str">
        <f aca="false">B$2179</f>
        <v>Destinação do Lixo</v>
      </c>
      <c r="C3471" s="3" t="n">
        <f aca="false">C$2179</f>
        <v>1</v>
      </c>
      <c r="D3471" s="3" t="s">
        <v>256</v>
      </c>
      <c r="E3471" s="3" t="n">
        <f aca="false">E$2179</f>
        <v>2014</v>
      </c>
      <c r="F3471" s="3" t="n">
        <f aca="false">F$2179</f>
        <v>2016</v>
      </c>
      <c r="G3471" s="3" t="n">
        <v>0.625371597711858</v>
      </c>
      <c r="H3471" s="3"/>
      <c r="I3471" s="3"/>
      <c r="J3471" s="3"/>
      <c r="K3471" s="3" t="str">
        <f aca="false">K$2179</f>
        <v>Destinação adequada para o tipo de resíduo sólido e qualidade das unidades de destino em solo (Nota: 0-1)</v>
      </c>
      <c r="L3471" s="3" t="str">
        <f aca="false">L$2179</f>
        <v>SNIS</v>
      </c>
      <c r="M3471" s="3" t="str">
        <f aca="false">M$2179</f>
        <v>Pontuação de 0 a 1</v>
      </c>
      <c r="N3471" s="5"/>
      <c r="O3471" s="3" t="n">
        <v>96.8972344137255</v>
      </c>
    </row>
    <row r="3472" customFormat="false" ht="15" hidden="false" customHeight="true" outlineLevel="0" collapsed="false">
      <c r="A3472" s="3" t="str">
        <f aca="false">A$2180</f>
        <v>Sustentabilidade Ambiental</v>
      </c>
      <c r="B3472" s="3" t="str">
        <f aca="false">B$2180</f>
        <v>Tratamento de Esgoto</v>
      </c>
      <c r="C3472" s="3" t="n">
        <f aca="false">C$2180</f>
        <v>1</v>
      </c>
      <c r="D3472" s="3" t="s">
        <v>256</v>
      </c>
      <c r="E3472" s="3" t="n">
        <f aca="false">E$2180</f>
        <v>2014</v>
      </c>
      <c r="F3472" s="3" t="n">
        <f aca="false">F$2180</f>
        <v>2016</v>
      </c>
      <c r="G3472" s="3" t="n">
        <v>65.66</v>
      </c>
      <c r="H3472" s="3"/>
      <c r="I3472" s="3"/>
      <c r="J3472" s="3"/>
      <c r="K3472" s="3" t="str">
        <f aca="false">K$2180</f>
        <v>Parcela tratada do total de água consumida no estado.</v>
      </c>
      <c r="L3472" s="3" t="str">
        <f aca="false">L$2180</f>
        <v>SNIS</v>
      </c>
      <c r="M3472" s="3" t="str">
        <f aca="false">M$2180</f>
        <v>Porcentagem %</v>
      </c>
      <c r="N347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472" s="3" t="n">
        <v>92.7821522309711</v>
      </c>
    </row>
    <row r="3473" customFormat="false" ht="15" hidden="false" customHeight="true" outlineLevel="0" collapsed="false">
      <c r="A3473" s="3" t="str">
        <f aca="false">A$2181</f>
        <v>Sustentabilidade Ambiental</v>
      </c>
      <c r="B3473" s="3" t="str">
        <f aca="false">B$2181</f>
        <v> Total</v>
      </c>
      <c r="C3473" s="3" t="n">
        <f aca="false">C$2181</f>
        <v>1</v>
      </c>
      <c r="D3473" s="3" t="s">
        <v>256</v>
      </c>
      <c r="E3473" s="3" t="n">
        <f aca="false">E$2181</f>
        <v>2016</v>
      </c>
      <c r="F3473" s="3" t="n">
        <f aca="false">F$2181</f>
        <v>2016</v>
      </c>
      <c r="G3473" s="3" t="n">
        <v>71.2683947274808</v>
      </c>
      <c r="H3473" s="3"/>
      <c r="I3473" s="3"/>
      <c r="J3473" s="3"/>
      <c r="K3473" s="3" t="str">
        <f aca="false">K$2181</f>
        <v>Nota obtida via normalização e ponderação de indicadores que variam de 0 a 100.</v>
      </c>
      <c r="L3473" s="3" t="str">
        <f aca="false">L$2181</f>
        <v>Tendências</v>
      </c>
      <c r="M3473" s="3" t="str">
        <f aca="false">M$2181</f>
        <v>Nota de 0 a 100</v>
      </c>
      <c r="N3473" s="5"/>
      <c r="O3473" s="3" t="n">
        <v>95.9903809420191</v>
      </c>
    </row>
    <row r="3474" customFormat="false" ht="15" hidden="false" customHeight="true" outlineLevel="0" collapsed="false">
      <c r="A3474" s="3" t="str">
        <f aca="false">A$2182</f>
        <v>Capital Humano</v>
      </c>
      <c r="B3474" s="3" t="str">
        <f aca="false">B$2182</f>
        <v>Custo de Mão de Obra</v>
      </c>
      <c r="C3474" s="3" t="n">
        <f aca="false">C$2182</f>
        <v>-1</v>
      </c>
      <c r="D3474" s="3" t="s">
        <v>256</v>
      </c>
      <c r="E3474" s="3" t="n">
        <f aca="false">E$2182</f>
        <v>2015</v>
      </c>
      <c r="F3474" s="3" t="n">
        <f aca="false">F$2182</f>
        <v>2016</v>
      </c>
      <c r="G3474" s="3" t="n">
        <v>2061.25</v>
      </c>
      <c r="H3474" s="3"/>
      <c r="I3474" s="3"/>
      <c r="J3474" s="3"/>
      <c r="K3474" s="3" t="str">
        <f aca="false">K$2182</f>
        <v>Rendimento médio nominal de todos os trabalhos, habitualmente recebido por mês, pelas pessoas de 14 anos ou mais de idade, ocupadas na semana de referência, com rendimento de trabalho (Reais)</v>
      </c>
      <c r="L3474" s="3" t="str">
        <f aca="false">L$2182</f>
        <v>PNADc /IBGE</v>
      </c>
      <c r="M3474" s="3" t="str">
        <f aca="false">M$2182</f>
        <v>Reais (R$)</v>
      </c>
      <c r="N3474" s="3" t="str">
        <f aca="false">N$17</f>
        <v>A partir da publicação de 2016, ou seja, do dado de 2015, passou a ser usado o rendimento médio nominal de todos os trabalhos, antes disso se usava o rendimento médio real do trabalho principal</v>
      </c>
      <c r="O3474" s="3" t="n">
        <v>57.4722794622706</v>
      </c>
    </row>
    <row r="3475" customFormat="false" ht="15" hidden="false" customHeight="true" outlineLevel="0" collapsed="false">
      <c r="A3475" s="3" t="str">
        <f aca="false">A$2183</f>
        <v>Capital Humano</v>
      </c>
      <c r="B3475" s="3" t="str">
        <f aca="false">B$2183</f>
        <v>PEA com Ensino Superior</v>
      </c>
      <c r="C3475" s="3" t="n">
        <f aca="false">C$2183</f>
        <v>1</v>
      </c>
      <c r="D3475" s="3" t="s">
        <v>256</v>
      </c>
      <c r="E3475" s="3" t="n">
        <f aca="false">E$2183</f>
        <v>2014</v>
      </c>
      <c r="F3475" s="3" t="n">
        <f aca="false">F$2183</f>
        <v>2016</v>
      </c>
      <c r="G3475" s="3" t="n">
        <v>14.4641683103222</v>
      </c>
      <c r="H3475" s="3"/>
      <c r="I3475" s="3"/>
      <c r="J3475" s="3"/>
      <c r="K3475" s="3" t="str">
        <f aca="false">K$2183</f>
        <v>Pessoas de 10 anos ou mais de idade com 15 anos ou mais de estudo/população economicamente ativa.</v>
      </c>
      <c r="L3475" s="3" t="str">
        <f aca="false">L$2183</f>
        <v>PNADc /IBGE</v>
      </c>
      <c r="M3475" s="3" t="str">
        <f aca="false">M$2183</f>
        <v>Porcentagem %</v>
      </c>
      <c r="N3475" s="5"/>
      <c r="O3475" s="3" t="n">
        <v>42.6281281473587</v>
      </c>
    </row>
    <row r="3476" customFormat="false" ht="15" hidden="false" customHeight="true" outlineLevel="0" collapsed="false">
      <c r="A3476" s="3" t="str">
        <f aca="false">A$2184</f>
        <v>Capital Humano</v>
      </c>
      <c r="B3476" s="3" t="str">
        <f aca="false">B$2184</f>
        <v>Produtividade do Trabalho</v>
      </c>
      <c r="C3476" s="3" t="n">
        <f aca="false">C$2184</f>
        <v>1</v>
      </c>
      <c r="D3476" s="3" t="s">
        <v>256</v>
      </c>
      <c r="E3476" s="3" t="n">
        <f aca="false">E$2184</f>
        <v>2014</v>
      </c>
      <c r="F3476" s="3" t="n">
        <f aca="false">F$2184</f>
        <v>2016</v>
      </c>
      <c r="G3476" s="3" t="n">
        <v>41.2737636505754</v>
      </c>
      <c r="H3476" s="3"/>
      <c r="I3476" s="3"/>
      <c r="J3476" s="3"/>
      <c r="K3476" s="3" t="str">
        <f aca="false">K$2184</f>
        <v>PIB pelo total de pessoas ocupadas no período</v>
      </c>
      <c r="L3476" s="3" t="str">
        <f aca="false">L$2184</f>
        <v>PNADc /IBGE</v>
      </c>
      <c r="M3476" s="3" t="str">
        <f aca="false">M$2184</f>
        <v>Mil Reais (R$) por habitante</v>
      </c>
      <c r="N3476" s="5" t="str">
        <f aca="false">N$19</f>
        <v>O PIB utilizado para cálculo é estimado pela Tendências</v>
      </c>
      <c r="O3476" s="3" t="n">
        <v>26.3548989367762</v>
      </c>
    </row>
    <row r="3477" customFormat="false" ht="15" hidden="false" customHeight="true" outlineLevel="0" collapsed="false">
      <c r="A3477" s="3" t="str">
        <f aca="false">A$2185</f>
        <v>Capital Humano</v>
      </c>
      <c r="B3477" s="3" t="str">
        <f aca="false">B$2185</f>
        <v>Qualificação dos Trabalhadores</v>
      </c>
      <c r="C3477" s="3" t="n">
        <f aca="false">C$2185</f>
        <v>1</v>
      </c>
      <c r="D3477" s="3" t="s">
        <v>256</v>
      </c>
      <c r="E3477" s="3" t="n">
        <f aca="false">E$2185</f>
        <v>2014</v>
      </c>
      <c r="F3477" s="3" t="n">
        <f aca="false">F$2185</f>
        <v>2016</v>
      </c>
      <c r="G3477" s="3" t="n">
        <v>10.434448</v>
      </c>
      <c r="H3477" s="3"/>
      <c r="I3477" s="3"/>
      <c r="J3477" s="3"/>
      <c r="K3477" s="3" t="str">
        <f aca="false">K$2185</f>
        <v>Anos de estudos da população economicamente ativa.</v>
      </c>
      <c r="L3477" s="3" t="str">
        <f aca="false">L$2185</f>
        <v>PNADc /IBGE</v>
      </c>
      <c r="M3477" s="3" t="str">
        <f aca="false">M$2185</f>
        <v>Anos</v>
      </c>
      <c r="N3477" s="5"/>
      <c r="O3477" s="3" t="n">
        <v>66.8277110147263</v>
      </c>
    </row>
    <row r="3478" customFormat="false" ht="15" hidden="false" customHeight="true" outlineLevel="0" collapsed="false">
      <c r="A3478" s="3" t="str">
        <f aca="false">A$2186</f>
        <v>Capital Humano</v>
      </c>
      <c r="B3478" s="3" t="str">
        <f aca="false">B$2186</f>
        <v> Total</v>
      </c>
      <c r="C3478" s="3" t="n">
        <f aca="false">C$2186</f>
        <v>1</v>
      </c>
      <c r="D3478" s="3" t="s">
        <v>256</v>
      </c>
      <c r="E3478" s="3" t="n">
        <f aca="false">E$2186</f>
        <v>2016</v>
      </c>
      <c r="F3478" s="3" t="n">
        <f aca="false">F$2186</f>
        <v>2016</v>
      </c>
      <c r="G3478" s="3" t="n">
        <v>50.4158553119765</v>
      </c>
      <c r="H3478" s="3"/>
      <c r="I3478" s="3"/>
      <c r="J3478" s="3"/>
      <c r="K3478" s="3" t="str">
        <f aca="false">K$2186</f>
        <v>Nota obtida via normalização e ponderação de indicadores que variam de 0 a 100.</v>
      </c>
      <c r="L3478" s="3" t="str">
        <f aca="false">L$2186</f>
        <v>Tendências</v>
      </c>
      <c r="M3478" s="3" t="str">
        <f aca="false">M$2186</f>
        <v>Nota de 0 a 100</v>
      </c>
      <c r="N3478" s="5"/>
      <c r="O3478" s="3" t="n">
        <v>55.099896157391</v>
      </c>
    </row>
    <row r="3479" customFormat="false" ht="15" hidden="false" customHeight="true" outlineLevel="0" collapsed="false">
      <c r="A3479" s="3" t="str">
        <f aca="false">A$2187</f>
        <v>Educação</v>
      </c>
      <c r="B3479" s="3" t="str">
        <f aca="false">B$2187</f>
        <v>Avaliação da Educação</v>
      </c>
      <c r="C3479" s="3" t="n">
        <f aca="false">C$2187</f>
        <v>1</v>
      </c>
      <c r="D3479" s="3" t="s">
        <v>256</v>
      </c>
      <c r="E3479" s="3" t="n">
        <f aca="false">E$2187</f>
        <v>2016</v>
      </c>
      <c r="F3479" s="3" t="n">
        <f aca="false">F$2187</f>
        <v>2016</v>
      </c>
      <c r="G3479" s="3" t="n">
        <v>100</v>
      </c>
      <c r="H3479" s="3"/>
      <c r="I3479" s="3"/>
      <c r="J3479" s="3"/>
      <c r="K3479" s="4" t="str">
        <f aca="false">K$2187</f>
        <v>Dummy para existência avaliações sistemáticas de educação (100 = Há um sistema; 0 = Não há um sistema)</v>
      </c>
      <c r="L3479" s="4" t="str">
        <f aca="false">L$2187</f>
        <v>Secretarias Estaduais de Educação</v>
      </c>
      <c r="M3479" s="4" t="str">
        <f aca="false">M$2187</f>
        <v>Pontuação de 0 ou 100</v>
      </c>
      <c r="N347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479" s="3" t="n">
        <v>10000</v>
      </c>
    </row>
    <row r="3480" customFormat="false" ht="15" hidden="false" customHeight="true" outlineLevel="0" collapsed="false">
      <c r="A3480" s="3" t="str">
        <f aca="false">A$2188</f>
        <v>Educação</v>
      </c>
      <c r="B3480" s="3" t="str">
        <f aca="false">B$2188</f>
        <v>IDEB</v>
      </c>
      <c r="C3480" s="3" t="n">
        <f aca="false">C$2188</f>
        <v>1</v>
      </c>
      <c r="D3480" s="3" t="s">
        <v>256</v>
      </c>
      <c r="E3480" s="3" t="n">
        <f aca="false">E$2188</f>
        <v>2013</v>
      </c>
      <c r="F3480" s="3" t="n">
        <f aca="false">F$2188</f>
        <v>2016</v>
      </c>
      <c r="G3480" s="3" t="n">
        <v>4.82728169512248</v>
      </c>
      <c r="H3480" s="3"/>
      <c r="I3480" s="3"/>
      <c r="J3480" s="3"/>
      <c r="K3480" s="3" t="str">
        <f aca="false">K$2188</f>
        <v>Qualidade da educação básica do Brasil, considera fluxo escolar e média de desempenhos nas avaliações de toda a rede de ensino (nota de  0 a 10)</v>
      </c>
      <c r="L3480" s="3" t="str">
        <f aca="false">L$2188</f>
        <v>INEP</v>
      </c>
      <c r="M3480" s="3" t="str">
        <f aca="false">M$2188</f>
        <v>Pontuação de 0 a 10</v>
      </c>
      <c r="N3480" s="5"/>
      <c r="O3480" s="3" t="n">
        <v>83.7420433974462</v>
      </c>
    </row>
    <row r="3481" customFormat="false" ht="15" hidden="false" customHeight="true" outlineLevel="0" collapsed="false">
      <c r="A3481" s="3" t="str">
        <f aca="false">A$2189</f>
        <v>Educação</v>
      </c>
      <c r="B3481" s="3" t="str">
        <f aca="false">B$2189</f>
        <v>ENEM</v>
      </c>
      <c r="C3481" s="3" t="n">
        <f aca="false">C$2189</f>
        <v>1</v>
      </c>
      <c r="D3481" s="3" t="s">
        <v>256</v>
      </c>
      <c r="E3481" s="3" t="n">
        <f aca="false">E$2189</f>
        <v>2014</v>
      </c>
      <c r="F3481" s="3" t="n">
        <f aca="false">F$2189</f>
        <v>2016</v>
      </c>
      <c r="G3481" s="3" t="n">
        <v>518.2753511545</v>
      </c>
      <c r="H3481" s="3"/>
      <c r="I3481" s="3"/>
      <c r="J3481" s="3"/>
      <c r="K3481" s="3" t="str">
        <f aca="false">K$2189</f>
        <v>Desempenho dos alunos do Ensino Médio para acesso ao Ensino Superior e a programas de financiamento em instituições privadas (nota de 0 a 1000).</v>
      </c>
      <c r="L3481" s="3" t="str">
        <f aca="false">L$2189</f>
        <v>INEP</v>
      </c>
      <c r="M3481" s="3" t="str">
        <f aca="false">M$2189</f>
        <v>Pontuação de 0 a 1000</v>
      </c>
      <c r="N3481" s="5"/>
      <c r="O3481" s="3" t="n">
        <v>77.1980455267403</v>
      </c>
    </row>
    <row r="3482" customFormat="false" ht="15" hidden="false" customHeight="true" outlineLevel="0" collapsed="false">
      <c r="A3482" s="3" t="str">
        <f aca="false">A$2190</f>
        <v>Educação</v>
      </c>
      <c r="B3482" s="3" t="str">
        <f aca="false">B$2190</f>
        <v>PISA</v>
      </c>
      <c r="C3482" s="3" t="n">
        <f aca="false">C$2190</f>
        <v>1</v>
      </c>
      <c r="D3482" s="3" t="s">
        <v>256</v>
      </c>
      <c r="E3482" s="3" t="n">
        <f aca="false">E$2190</f>
        <v>2012</v>
      </c>
      <c r="F3482" s="3" t="n">
        <f aca="false">F$2190</f>
        <v>2016</v>
      </c>
      <c r="G3482" s="3" t="n">
        <v>413.666666666667</v>
      </c>
      <c r="H3482" s="3"/>
      <c r="I3482" s="3"/>
      <c r="J3482" s="3"/>
      <c r="K3482" s="3" t="str">
        <f aca="false">K$2190</f>
        <v>Desempenho dos estudantes na faixa dos 15 anos no Programa internacional de avaliação dos estudantes (Nota: 0-1000)</v>
      </c>
      <c r="L3482" s="3" t="str">
        <f aca="false">L$2190</f>
        <v>PISA</v>
      </c>
      <c r="M3482" s="3" t="str">
        <f aca="false">M$2190</f>
        <v>Pontuação de 0 a 1000</v>
      </c>
      <c r="N3482" s="5"/>
      <c r="O3482" s="3" t="n">
        <v>87.3233215547703</v>
      </c>
    </row>
    <row r="3483" customFormat="false" ht="15" hidden="false" customHeight="true" outlineLevel="0" collapsed="false">
      <c r="A3483" s="3" t="str">
        <f aca="false">A$2191</f>
        <v>Educação</v>
      </c>
      <c r="B3483" s="3" t="str">
        <f aca="false">B$2191</f>
        <v>Índice de Oportunidade da Educação</v>
      </c>
      <c r="C3483" s="3" t="n">
        <f aca="false">C$2191</f>
        <v>1</v>
      </c>
      <c r="D3483" s="3" t="s">
        <v>256</v>
      </c>
      <c r="E3483" s="3" t="n">
        <f aca="false">E$2191</f>
        <v>2015</v>
      </c>
      <c r="F3483" s="3" t="n">
        <f aca="false">F$2191</f>
        <v>2016</v>
      </c>
      <c r="G3483" s="3" t="n">
        <v>4.859619</v>
      </c>
      <c r="H3483" s="3"/>
      <c r="I3483" s="3"/>
      <c r="J3483" s="3"/>
      <c r="K3483" s="3" t="str">
        <f aca="false">K$2191</f>
        <v>Mede a qualidade das oportunidades educacionais oferecidas por municípios e estados (Nota: 0-10)</v>
      </c>
      <c r="L3483" s="3" t="str">
        <f aca="false">L$2191</f>
        <v>CLP/Metas</v>
      </c>
      <c r="M3483" s="3" t="str">
        <f aca="false">M$2191</f>
        <v>Pontuação de 0 a 10</v>
      </c>
      <c r="N3483" s="5"/>
      <c r="O3483" s="3" t="n">
        <v>87.1673691749832</v>
      </c>
    </row>
    <row r="3484" customFormat="false" ht="15" hidden="false" customHeight="true" outlineLevel="0" collapsed="false">
      <c r="A3484" s="3" t="str">
        <f aca="false">A$2192</f>
        <v>Educação</v>
      </c>
      <c r="B3484" s="3" t="str">
        <f aca="false">B$2192</f>
        <v>Taxa de Abandono do Ensino Fundamental</v>
      </c>
      <c r="C3484" s="3" t="n">
        <f aca="false">C$2192</f>
        <v>-1</v>
      </c>
      <c r="D3484" s="3" t="s">
        <v>256</v>
      </c>
      <c r="E3484" s="3" t="n">
        <f aca="false">E$2192</f>
        <v>2014</v>
      </c>
      <c r="F3484" s="3" t="n">
        <f aca="false">F$2192</f>
        <v>2016</v>
      </c>
      <c r="G3484" s="3" t="n">
        <v>2.74047010488005</v>
      </c>
      <c r="H3484" s="3"/>
      <c r="I3484" s="3"/>
      <c r="J3484" s="3"/>
      <c r="K3484" s="3" t="str">
        <f aca="false">K$2192</f>
        <v>Porcentagem dos alunos do ensino fundamental que abandonam os estudos</v>
      </c>
      <c r="L3484" s="3" t="str">
        <f aca="false">L$2192</f>
        <v>Portal Qedu</v>
      </c>
      <c r="M3484" s="3" t="str">
        <f aca="false">M$2192</f>
        <v>Porcentagem %</v>
      </c>
      <c r="N3484" s="5" t="str">
        <f aca="false">N$27</f>
        <v>A partir de 2017 o indicador Taxa de abandono do ensino fundamental foi substituído pelo Taxa de frequência líquida do ensino fundamental</v>
      </c>
      <c r="O3484" s="3" t="n">
        <v>80.9498102992244</v>
      </c>
    </row>
    <row r="3485" customFormat="false" ht="15" hidden="false" customHeight="true" outlineLevel="0" collapsed="false">
      <c r="A3485" s="3" t="str">
        <f aca="false">A$2193</f>
        <v>Educação</v>
      </c>
      <c r="B3485" s="3" t="str">
        <f aca="false">B$2193</f>
        <v>Taxa de Abandono do Ensino Médio</v>
      </c>
      <c r="C3485" s="3" t="n">
        <f aca="false">C$2193</f>
        <v>-1</v>
      </c>
      <c r="D3485" s="3" t="s">
        <v>256</v>
      </c>
      <c r="E3485" s="3" t="n">
        <f aca="false">E$2193</f>
        <v>2014</v>
      </c>
      <c r="F3485" s="3" t="n">
        <f aca="false">F$2193</f>
        <v>2016</v>
      </c>
      <c r="G3485" s="3" t="n">
        <v>6.91389263358549</v>
      </c>
      <c r="H3485" s="3"/>
      <c r="I3485" s="3"/>
      <c r="J3485" s="3"/>
      <c r="K3485" s="3" t="str">
        <f aca="false">K$2193</f>
        <v>Porcentagem dos alunos do ensino médio que abandonam os estudos.</v>
      </c>
      <c r="L3485" s="3" t="str">
        <f aca="false">L$2193</f>
        <v>Portal Qedu</v>
      </c>
      <c r="M3485" s="3" t="str">
        <f aca="false">M$2193</f>
        <v>Porcentagem %</v>
      </c>
      <c r="N3485" s="5" t="str">
        <f aca="false">N$28</f>
        <v>A partir de 2017 o indicador Taxa de abandono do ensino médio foi substituído pelo Taxa de frequência líquida do ensino médio</v>
      </c>
      <c r="O3485" s="3" t="n">
        <v>71.1701175556493</v>
      </c>
    </row>
    <row r="3486" customFormat="false" ht="15" hidden="false" customHeight="true" outlineLevel="0" collapsed="false">
      <c r="A3486" s="3" t="str">
        <f aca="false">A$2194</f>
        <v>Educação</v>
      </c>
      <c r="B3486" s="3" t="str">
        <f aca="false">B$2194</f>
        <v> Total</v>
      </c>
      <c r="C3486" s="3" t="n">
        <f aca="false">C$2194</f>
        <v>1</v>
      </c>
      <c r="D3486" s="3" t="s">
        <v>256</v>
      </c>
      <c r="E3486" s="3" t="n">
        <f aca="false">E$2194</f>
        <v>2016</v>
      </c>
      <c r="F3486" s="3" t="n">
        <f aca="false">F$2194</f>
        <v>2016</v>
      </c>
      <c r="G3486" s="3" t="n">
        <v>82.5322010740115</v>
      </c>
      <c r="H3486" s="3"/>
      <c r="I3486" s="3"/>
      <c r="J3486" s="3"/>
      <c r="K3486" s="3" t="str">
        <f aca="false">K$2194</f>
        <v>Nota obtida via normalização e ponderação de indicadores que variam de 0 a 100.</v>
      </c>
      <c r="L3486" s="3" t="str">
        <f aca="false">L$2194</f>
        <v>Tendências</v>
      </c>
      <c r="M3486" s="3" t="str">
        <f aca="false">M$2194</f>
        <v>Nota de 0 a 100</v>
      </c>
      <c r="N3486" s="5"/>
      <c r="O3486" s="3" t="n">
        <v>83.1933564380103</v>
      </c>
    </row>
    <row r="3487" customFormat="false" ht="15" hidden="false" customHeight="true" outlineLevel="0" collapsed="false">
      <c r="A3487" s="3" t="str">
        <f aca="false">A$2195</f>
        <v>Eficiência da Máquina Pública</v>
      </c>
      <c r="B3487" s="3" t="str">
        <f aca="false">B$2195</f>
        <v>Eficiência do Judiciário</v>
      </c>
      <c r="C3487" s="3" t="n">
        <f aca="false">C$2195</f>
        <v>-1</v>
      </c>
      <c r="D3487" s="3" t="s">
        <v>256</v>
      </c>
      <c r="E3487" s="3" t="n">
        <f aca="false">E$2195</f>
        <v>2014</v>
      </c>
      <c r="F3487" s="3" t="n">
        <f aca="false">F$2195</f>
        <v>2016</v>
      </c>
      <c r="G3487" s="3" t="n">
        <v>65.0045584918366</v>
      </c>
      <c r="H3487" s="3"/>
      <c r="I3487" s="3"/>
      <c r="J3487" s="3"/>
      <c r="K3487" s="3" t="str">
        <f aca="false">K$2195</f>
        <v>Taxa de congestionamento = 1 - (processos baixados)/(casos novos + casos pendentes)</v>
      </c>
      <c r="L3487" s="3" t="str">
        <f aca="false">L$2195</f>
        <v>Justiça em Números/CNJ</v>
      </c>
      <c r="M3487" s="3" t="str">
        <f aca="false">M$2195</f>
        <v>Porcentagem %</v>
      </c>
      <c r="N348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487" s="3" t="n">
        <v>32.0159989076516</v>
      </c>
    </row>
    <row r="3488" customFormat="false" ht="15" hidden="false" customHeight="true" outlineLevel="0" collapsed="false">
      <c r="A3488" s="3" t="str">
        <f aca="false">A$2196</f>
        <v>Eficiência da Máquina Pública</v>
      </c>
      <c r="B3488" s="3" t="str">
        <f aca="false">B$2196</f>
        <v>Custo do Executivo/PIB</v>
      </c>
      <c r="C3488" s="3" t="n">
        <f aca="false">C$2196</f>
        <v>-1</v>
      </c>
      <c r="D3488" s="3" t="s">
        <v>256</v>
      </c>
      <c r="E3488" s="3" t="n">
        <f aca="false">E$2196</f>
        <v>2015</v>
      </c>
      <c r="F3488" s="3" t="n">
        <f aca="false">F$2196</f>
        <v>2016</v>
      </c>
      <c r="G3488" s="3" t="n">
        <v>0.335295784287196</v>
      </c>
      <c r="H3488" s="3"/>
      <c r="I3488" s="3"/>
      <c r="J3488" s="3"/>
      <c r="K3488" s="3" t="str">
        <f aca="false">K$2196</f>
        <v>Recursos públicos alocados na administração direta / PIB</v>
      </c>
      <c r="L3488" s="3" t="str">
        <f aca="false">L$2196</f>
        <v>FINBRA/Siconfi</v>
      </c>
      <c r="M3488" s="3" t="str">
        <f aca="false">M$2196</f>
        <v>Porcentagem %</v>
      </c>
      <c r="N3488" s="3" t="str">
        <f aca="false">N$61</f>
        <v>O PIB utilizado para cálculo é estimado pela Tendências</v>
      </c>
      <c r="O3488" s="3" t="n">
        <v>99.9855714572475</v>
      </c>
    </row>
    <row r="3489" customFormat="false" ht="15" hidden="false" customHeight="true" outlineLevel="0" collapsed="false">
      <c r="A3489" s="3" t="str">
        <f aca="false">A$2197</f>
        <v>Eficiência da Máquina Pública</v>
      </c>
      <c r="B3489" s="3" t="str">
        <f aca="false">B$2197</f>
        <v>Custo do Judiciário/PIB</v>
      </c>
      <c r="C3489" s="3" t="n">
        <f aca="false">C$2197</f>
        <v>-1</v>
      </c>
      <c r="D3489" s="3" t="s">
        <v>256</v>
      </c>
      <c r="E3489" s="3" t="n">
        <f aca="false">E$2197</f>
        <v>2015</v>
      </c>
      <c r="F3489" s="3" t="n">
        <f aca="false">F$2197</f>
        <v>2016</v>
      </c>
      <c r="G3489" s="3" t="n">
        <v>0.801302031454412</v>
      </c>
      <c r="H3489" s="3"/>
      <c r="I3489" s="3"/>
      <c r="J3489" s="3"/>
      <c r="K3489" s="3" t="str">
        <f aca="false">K$2197</f>
        <v>Recursos públicos alocados no judiciário / PIB</v>
      </c>
      <c r="L3489" s="3" t="str">
        <f aca="false">L$2197</f>
        <v>FINBRA/Siconfi</v>
      </c>
      <c r="M3489" s="3" t="str">
        <f aca="false">M$2197</f>
        <v>Porcentagem %</v>
      </c>
      <c r="N3489" s="3" t="str">
        <f aca="false">N$63</f>
        <v>O PIB utilizado para cálculo é estimado pela Tendências. O Distrito Federal não é válido nesse indicador.</v>
      </c>
      <c r="O3489" s="3" t="n">
        <v>96.3264641979577</v>
      </c>
    </row>
    <row r="3490" customFormat="false" ht="15" hidden="false" customHeight="true" outlineLevel="0" collapsed="false">
      <c r="A3490" s="3" t="str">
        <f aca="false">A$2198</f>
        <v>Eficiência da Máquina Pública</v>
      </c>
      <c r="B3490" s="3" t="str">
        <f aca="false">B$2198</f>
        <v>Custo do Legislativo/PIB</v>
      </c>
      <c r="C3490" s="3" t="n">
        <f aca="false">C$2198</f>
        <v>-1</v>
      </c>
      <c r="D3490" s="3" t="s">
        <v>256</v>
      </c>
      <c r="E3490" s="3" t="n">
        <f aca="false">E$2198</f>
        <v>2015</v>
      </c>
      <c r="F3490" s="3" t="n">
        <f aca="false">F$2198</f>
        <v>2016</v>
      </c>
      <c r="G3490" s="3" t="n">
        <v>0.223054351739728</v>
      </c>
      <c r="H3490" s="3"/>
      <c r="I3490" s="3"/>
      <c r="J3490" s="3"/>
      <c r="K3490" s="3" t="str">
        <f aca="false">K$2198</f>
        <v>Recursos públicos alocados no legislativo / PIB</v>
      </c>
      <c r="L3490" s="3" t="str">
        <f aca="false">L$2198</f>
        <v>FINBRA/Siconfi</v>
      </c>
      <c r="M3490" s="3" t="str">
        <f aca="false">M$2198</f>
        <v>Porcentagem %</v>
      </c>
      <c r="N3490" s="3" t="str">
        <f aca="false">N$64</f>
        <v>O PIB utilizado para cálculo é estimado pela Tendências</v>
      </c>
      <c r="O3490" s="3" t="n">
        <v>93.5917885504212</v>
      </c>
    </row>
    <row r="3491" customFormat="false" ht="15" hidden="false" customHeight="true" outlineLevel="0" collapsed="false">
      <c r="A3491" s="3" t="str">
        <f aca="false">A$2199</f>
        <v>Eficiência da Máquina Pública</v>
      </c>
      <c r="B3491" s="3" t="str">
        <f aca="false">B$2199</f>
        <v>Índice de Transparência</v>
      </c>
      <c r="C3491" s="3" t="n">
        <f aca="false">C$2199</f>
        <v>1</v>
      </c>
      <c r="D3491" s="3" t="s">
        <v>256</v>
      </c>
      <c r="E3491" s="3" t="n">
        <f aca="false">E$2199</f>
        <v>2014</v>
      </c>
      <c r="F3491" s="3" t="n">
        <f aca="false">F$2199</f>
        <v>2016</v>
      </c>
      <c r="G3491" s="3" t="n">
        <v>5.84</v>
      </c>
      <c r="H3491" s="3"/>
      <c r="I3491" s="3"/>
      <c r="J3491" s="3"/>
      <c r="K3491" s="3" t="str">
        <f aca="false">K$2199</f>
        <v>Avaliação dos portais de acesso a informações de gastos estaduais (Nota: 0-10)</v>
      </c>
      <c r="L3491" s="3" t="str">
        <f aca="false">L$2199</f>
        <v>Associação Contas Abertas</v>
      </c>
      <c r="M3491" s="3" t="str">
        <f aca="false">M$2199</f>
        <v>Pontuação de 0 a 10</v>
      </c>
      <c r="N3491" s="3" t="str">
        <f aca="false">N$62</f>
        <v>A partir da edição de 2018, ou seja, do dado de 2016, passou a ser usado a avaliação Escala Brasil Transparente</v>
      </c>
      <c r="O3491" s="3" t="n">
        <v>61.5289765721332</v>
      </c>
    </row>
    <row r="3492" customFormat="false" ht="15" hidden="false" customHeight="true" outlineLevel="0" collapsed="false">
      <c r="A3492" s="3" t="str">
        <f aca="false">A$2200</f>
        <v>Eficiência da Máquina Pública</v>
      </c>
      <c r="B3492" s="3" t="str">
        <f aca="false">B$2200</f>
        <v>% Servidores Comissionados</v>
      </c>
      <c r="C3492" s="3" t="n">
        <f aca="false">C$2200</f>
        <v>-1</v>
      </c>
      <c r="D3492" s="3" t="s">
        <v>256</v>
      </c>
      <c r="E3492" s="3" t="n">
        <f aca="false">E$2200</f>
        <v>2014</v>
      </c>
      <c r="F3492" s="3" t="n">
        <f aca="false">F$2200</f>
        <v>2016</v>
      </c>
      <c r="G3492" s="3" t="n">
        <v>1.32598406206349</v>
      </c>
      <c r="H3492" s="3"/>
      <c r="I3492" s="3"/>
      <c r="J3492" s="3"/>
      <c r="K3492" s="3" t="str">
        <f aca="false">K$2200</f>
        <v>% de cargos comissionados no total de cargos públicos</v>
      </c>
      <c r="L3492" s="3" t="str">
        <f aca="false">L$2200</f>
        <v>IBGE/Estadic</v>
      </c>
      <c r="M3492" s="3" t="str">
        <f aca="false">M$2200</f>
        <v>Porcentagem %</v>
      </c>
      <c r="N3492" s="5"/>
      <c r="O3492" s="3" t="n">
        <v>99.1208335922474</v>
      </c>
    </row>
    <row r="3493" customFormat="false" ht="15" hidden="false" customHeight="true" outlineLevel="0" collapsed="false">
      <c r="A3493" s="3" t="str">
        <f aca="false">A$2201</f>
        <v>Eficiência da Máquina Pública</v>
      </c>
      <c r="B3493" s="3" t="str">
        <f aca="false">B$2201</f>
        <v> Total</v>
      </c>
      <c r="C3493" s="3" t="n">
        <f aca="false">C$2201</f>
        <v>1</v>
      </c>
      <c r="D3493" s="3" t="s">
        <v>256</v>
      </c>
      <c r="E3493" s="3" t="n">
        <f aca="false">E$2201</f>
        <v>2016</v>
      </c>
      <c r="F3493" s="3" t="n">
        <f aca="false">F$2201</f>
        <v>2016</v>
      </c>
      <c r="G3493" s="3" t="n">
        <v>78.0954299263766</v>
      </c>
      <c r="H3493" s="3"/>
      <c r="I3493" s="3"/>
      <c r="J3493" s="3"/>
      <c r="K3493" s="3" t="str">
        <f aca="false">K$2201</f>
        <v>Nota obtida via normalização e ponderação de indicadores que variam de 0 a 100.</v>
      </c>
      <c r="L3493" s="3" t="str">
        <f aca="false">L$2201</f>
        <v>Tendências</v>
      </c>
      <c r="M3493" s="3" t="str">
        <f aca="false">M$2201</f>
        <v>Nota de 0 a 100</v>
      </c>
      <c r="N3493" s="5"/>
      <c r="O3493" s="3" t="n">
        <v>99.6151493201514</v>
      </c>
    </row>
    <row r="3494" customFormat="false" ht="15" hidden="false" customHeight="true" outlineLevel="0" collapsed="false">
      <c r="A3494" s="3" t="str">
        <f aca="false">A$2202</f>
        <v>Infraestrutura</v>
      </c>
      <c r="B3494" s="3" t="str">
        <f aca="false">B$2202</f>
        <v>Acessibilidade do Serviço de Telecomunicações</v>
      </c>
      <c r="C3494" s="3" t="n">
        <f aca="false">C$2202</f>
        <v>1</v>
      </c>
      <c r="D3494" s="3" t="s">
        <v>256</v>
      </c>
      <c r="E3494" s="3" t="n">
        <f aca="false">E$2202</f>
        <v>2015</v>
      </c>
      <c r="F3494" s="3" t="n">
        <f aca="false">F$2202</f>
        <v>2016</v>
      </c>
      <c r="G3494" s="3" t="n">
        <v>143.309107811033</v>
      </c>
      <c r="H3494" s="3"/>
      <c r="I3494" s="3"/>
      <c r="J3494" s="3"/>
      <c r="K3494" s="3" t="str">
        <f aca="false">K$2202</f>
        <v>Densidade de acessos por 100 habitantes (telefonia móvel e banda larga*)</v>
      </c>
      <c r="L3494" s="3" t="str">
        <f aca="false">L$2202</f>
        <v>ANATEL</v>
      </c>
      <c r="M3494" s="3" t="str">
        <f aca="false">M$2202</f>
        <v>Acessos por 100 mil habitantes</v>
      </c>
      <c r="N3494" s="5"/>
      <c r="O3494" s="3" t="n">
        <v>42.8986336495832</v>
      </c>
    </row>
    <row r="3495" customFormat="false" ht="15" hidden="false" customHeight="true" outlineLevel="0" collapsed="false">
      <c r="A3495" s="3" t="str">
        <f aca="false">A$2203</f>
        <v>Infraestrutura</v>
      </c>
      <c r="B3495" s="3" t="str">
        <f aca="false">B$2203</f>
        <v>Custo de Combustíveis</v>
      </c>
      <c r="C3495" s="3" t="n">
        <f aca="false">C$2203</f>
        <v>-1</v>
      </c>
      <c r="D3495" s="3" t="s">
        <v>256</v>
      </c>
      <c r="E3495" s="3" t="n">
        <f aca="false">E$2203</f>
        <v>2015</v>
      </c>
      <c r="F3495" s="3" t="n">
        <f aca="false">F$2203</f>
        <v>2016</v>
      </c>
      <c r="G3495" s="3" t="n">
        <v>2.89146626829037</v>
      </c>
      <c r="H3495" s="3"/>
      <c r="I3495" s="3"/>
      <c r="J3495" s="3"/>
      <c r="K3495" s="3" t="str">
        <f aca="false">K$2203</f>
        <v>Preço pago em reais por consumidores finais (etanol, gasolina e diesel)</v>
      </c>
      <c r="L3495" s="3" t="str">
        <f aca="false">L$2203</f>
        <v>ANP</v>
      </c>
      <c r="M3495" s="3" t="str">
        <f aca="false">M$2203</f>
        <v>Reais (R$)</v>
      </c>
      <c r="N3495" s="5" t="str">
        <f aca="false">N$6</f>
        <v>A partir da edição de 2018, ou seja, do dado de 2017 o preço pago passou a ser ponderado pela participação dos combustíveis no consumo total.</v>
      </c>
      <c r="O3495" s="3" t="n">
        <v>92.4042410317747</v>
      </c>
    </row>
    <row r="3496" customFormat="false" ht="15" hidden="false" customHeight="true" outlineLevel="0" collapsed="false">
      <c r="A3496" s="3" t="str">
        <f aca="false">A$2204</f>
        <v>Infraestrutura</v>
      </c>
      <c r="B3496" s="3" t="str">
        <f aca="false">B$2204</f>
        <v>Custo de Saneamento Básico</v>
      </c>
      <c r="C3496" s="3" t="n">
        <f aca="false">C$2204</f>
        <v>-1</v>
      </c>
      <c r="D3496" s="3" t="s">
        <v>256</v>
      </c>
      <c r="E3496" s="3" t="n">
        <f aca="false">E$2204</f>
        <v>2014</v>
      </c>
      <c r="F3496" s="3" t="n">
        <f aca="false">F$2204</f>
        <v>2016</v>
      </c>
      <c r="G3496" s="3" t="n">
        <v>2.72</v>
      </c>
      <c r="H3496" s="3"/>
      <c r="I3496" s="3"/>
      <c r="J3496" s="3"/>
      <c r="K3496" s="3" t="str">
        <f aca="false">K$2204</f>
        <v>Tarifa média praticada pelo serviço de tratamento e distribuição</v>
      </c>
      <c r="L3496" s="3" t="str">
        <f aca="false">L$2204</f>
        <v>SNIS</v>
      </c>
      <c r="M3496" s="3" t="str">
        <f aca="false">M$2204</f>
        <v>Reais ($) por m3</v>
      </c>
      <c r="N3496" s="5"/>
      <c r="O3496" s="3" t="n">
        <v>63.8297872340425</v>
      </c>
    </row>
    <row r="3497" customFormat="false" ht="15" hidden="false" customHeight="true" outlineLevel="0" collapsed="false">
      <c r="A3497" s="3" t="str">
        <f aca="false">A$2205</f>
        <v>Infraestrutura</v>
      </c>
      <c r="B3497" s="3" t="str">
        <f aca="false">B$2205</f>
        <v>Disponibilidade de Voos Diretos</v>
      </c>
      <c r="C3497" s="3" t="n">
        <f aca="false">C$2205</f>
        <v>1</v>
      </c>
      <c r="D3497" s="3" t="s">
        <v>256</v>
      </c>
      <c r="E3497" s="3" t="n">
        <f aca="false">E$2205</f>
        <v>2015</v>
      </c>
      <c r="F3497" s="3" t="n">
        <f aca="false">F$2205</f>
        <v>2016</v>
      </c>
      <c r="G3497" s="3" t="n">
        <v>54668</v>
      </c>
      <c r="H3497" s="3"/>
      <c r="I3497" s="3"/>
      <c r="J3497" s="3"/>
      <c r="K3497" s="3" t="str">
        <f aca="false">K$2205</f>
        <v>Número de voos diretos</v>
      </c>
      <c r="L3497" s="3" t="str">
        <f aca="false">L$2205</f>
        <v>ANAC</v>
      </c>
      <c r="M3497" s="3" t="str">
        <f aca="false">M$2205</f>
        <v>Número de voos</v>
      </c>
      <c r="N3497" s="5"/>
      <c r="O3497" s="3" t="n">
        <v>21.0752170291386</v>
      </c>
    </row>
    <row r="3498" customFormat="false" ht="15" hidden="false" customHeight="true" outlineLevel="0" collapsed="false">
      <c r="A3498" s="3" t="str">
        <f aca="false">A$2206</f>
        <v>Infraestrutura</v>
      </c>
      <c r="B3498" s="3" t="str">
        <f aca="false">B$2206</f>
        <v>Acesso à Energia Elétrica</v>
      </c>
      <c r="C3498" s="3" t="n">
        <f aca="false">C$2206</f>
        <v>1</v>
      </c>
      <c r="D3498" s="3" t="s">
        <v>256</v>
      </c>
      <c r="E3498" s="3" t="n">
        <f aca="false">E$2206</f>
        <v>2014</v>
      </c>
      <c r="F3498" s="3" t="n">
        <f aca="false">F$2206</f>
        <v>2016</v>
      </c>
      <c r="G3498" s="3" t="n">
        <v>99.843137254902</v>
      </c>
      <c r="H3498" s="3"/>
      <c r="I3498" s="3"/>
      <c r="J3498" s="3"/>
      <c r="K3498" s="3" t="str">
        <f aca="false">K$2206</f>
        <v>Proporção de domicílios com acesso a energia elétrica (iluminação elétrica).</v>
      </c>
      <c r="L3498" s="3" t="str">
        <f aca="false">L$2206</f>
        <v>PNADc /IBGE</v>
      </c>
      <c r="M3498" s="3" t="str">
        <f aca="false">M$2206</f>
        <v>Porcentagem %</v>
      </c>
      <c r="N3498" s="5"/>
      <c r="O3498" s="3" t="n">
        <v>97.4565826330532</v>
      </c>
    </row>
    <row r="3499" customFormat="false" ht="15" hidden="false" customHeight="true" outlineLevel="0" collapsed="false">
      <c r="A3499" s="3" t="str">
        <f aca="false">A$2207</f>
        <v>Infraestrutura</v>
      </c>
      <c r="B3499" s="3" t="str">
        <f aca="false">B$2207</f>
        <v>Custo da Energia Elétrica</v>
      </c>
      <c r="C3499" s="3" t="n">
        <f aca="false">C$2207</f>
        <v>-1</v>
      </c>
      <c r="D3499" s="3" t="s">
        <v>256</v>
      </c>
      <c r="E3499" s="3" t="n">
        <f aca="false">E$2207</f>
        <v>2015</v>
      </c>
      <c r="F3499" s="3" t="n">
        <f aca="false">F$2207</f>
        <v>2016</v>
      </c>
      <c r="G3499" s="3" t="n">
        <v>681.399905399205</v>
      </c>
      <c r="H3499" s="3"/>
      <c r="I3499" s="3"/>
      <c r="J3499" s="3"/>
      <c r="K3499" s="3" t="str">
        <f aca="false">K$2207</f>
        <v>Tarifa média praticada para o consumo comercial, residencial e industrial.</v>
      </c>
      <c r="L3499" s="3" t="str">
        <f aca="false">L$2207</f>
        <v>ANEEL</v>
      </c>
      <c r="M3499" s="3" t="str">
        <f aca="false">M$2207</f>
        <v>Reais (R$) por MWh</v>
      </c>
      <c r="N3499" s="5"/>
      <c r="O3499" s="3" t="n">
        <v>0</v>
      </c>
    </row>
    <row r="3500" customFormat="false" ht="15" hidden="false" customHeight="true" outlineLevel="0" collapsed="false">
      <c r="A3500" s="3" t="str">
        <f aca="false">A$2208</f>
        <v>Infraestrutura</v>
      </c>
      <c r="B3500" s="3" t="str">
        <f aca="false">B$2208</f>
        <v>Qualidade da Energia Elétrica</v>
      </c>
      <c r="C3500" s="3" t="n">
        <f aca="false">C$2208</f>
        <v>-1</v>
      </c>
      <c r="D3500" s="3" t="s">
        <v>256</v>
      </c>
      <c r="E3500" s="3" t="n">
        <f aca="false">E$2208</f>
        <v>2015</v>
      </c>
      <c r="F3500" s="3" t="n">
        <f aca="false">F$2208</f>
        <v>2016</v>
      </c>
      <c r="G3500" s="3" t="n">
        <v>1.02116459520546</v>
      </c>
      <c r="H3500" s="3"/>
      <c r="I3500" s="3"/>
      <c r="J3500" s="3"/>
      <c r="K3500" s="3" t="str">
        <f aca="false">K$2208</f>
        <v>O indicador aponta o Desempenho Global de Continuidade, que considera a duração e frequência de interrupções no serviço de energia.</v>
      </c>
      <c r="L3500" s="3" t="str">
        <f aca="false">L$2208</f>
        <v>ANEEL</v>
      </c>
      <c r="M3500" s="3" t="str">
        <f aca="false">M$2208</f>
        <v>Pontuação</v>
      </c>
      <c r="N3500" s="5"/>
      <c r="O3500" s="3" t="n">
        <v>77.9068693330081</v>
      </c>
    </row>
    <row r="3501" customFormat="false" ht="15" hidden="false" customHeight="true" outlineLevel="0" collapsed="false">
      <c r="A3501" s="3" t="str">
        <f aca="false">A$2209</f>
        <v>Infraestrutura</v>
      </c>
      <c r="B3501" s="3" t="str">
        <f aca="false">B$2209</f>
        <v>Mobilidade Urbana</v>
      </c>
      <c r="C3501" s="3" t="n">
        <f aca="false">C$2209</f>
        <v>-1</v>
      </c>
      <c r="D3501" s="3" t="s">
        <v>256</v>
      </c>
      <c r="E3501" s="3" t="n">
        <f aca="false">E$2209</f>
        <v>2014</v>
      </c>
      <c r="F3501" s="3" t="n">
        <f aca="false">F$2209</f>
        <v>2016</v>
      </c>
      <c r="G3501" s="3" t="n">
        <v>25.4141685560734</v>
      </c>
      <c r="H3501" s="3"/>
      <c r="I3501" s="3"/>
      <c r="J3501" s="3"/>
      <c r="K3501" s="3" t="str">
        <f aca="false">K$2209</f>
        <v>Tempo gasto no trajeto entre casa e trabalho (minutos)</v>
      </c>
      <c r="L3501" s="3" t="str">
        <f aca="false">L$2209</f>
        <v>PNADc /IBGE</v>
      </c>
      <c r="M3501" s="3" t="str">
        <f aca="false">M$2209</f>
        <v>Minutos</v>
      </c>
      <c r="N3501" s="5"/>
      <c r="O3501" s="3" t="n">
        <v>80.3113330230479</v>
      </c>
    </row>
    <row r="3502" customFormat="false" ht="15" hidden="false" customHeight="true" outlineLevel="0" collapsed="false">
      <c r="A3502" s="3" t="str">
        <f aca="false">A$2210</f>
        <v>Infraestrutura</v>
      </c>
      <c r="B3502" s="3" t="str">
        <f aca="false">B$2210</f>
        <v>Qualidade das Rodovias</v>
      </c>
      <c r="C3502" s="3" t="n">
        <f aca="false">C$2210</f>
        <v>1</v>
      </c>
      <c r="D3502" s="3" t="s">
        <v>256</v>
      </c>
      <c r="E3502" s="3" t="n">
        <f aca="false">E$2210</f>
        <v>2015</v>
      </c>
      <c r="F3502" s="3" t="n">
        <f aca="false">F$2210</f>
        <v>2016</v>
      </c>
      <c r="G3502" s="3" t="n">
        <v>3.37625083388926</v>
      </c>
      <c r="H3502" s="3"/>
      <c r="I3502" s="3"/>
      <c r="J3502" s="3"/>
      <c r="K3502" s="3" t="str">
        <f aca="false">K$2210</f>
        <v>Avaliação das condições das vias rodoviárias (nota entre 1 (ruim) a 5 (ótimo) ponderada pela extensão pesquisada)</v>
      </c>
      <c r="L3502" s="3" t="str">
        <f aca="false">L$2210</f>
        <v>CNT</v>
      </c>
      <c r="M3502" s="3" t="str">
        <f aca="false">M$2210</f>
        <v>Pontuação de 1 a 5</v>
      </c>
      <c r="N3502" s="5"/>
      <c r="O3502" s="3" t="n">
        <v>52.8601836246444</v>
      </c>
    </row>
    <row r="3503" customFormat="false" ht="15" hidden="false" customHeight="true" outlineLevel="0" collapsed="false">
      <c r="A3503" s="3" t="str">
        <f aca="false">A$2211</f>
        <v>Infraestrutura</v>
      </c>
      <c r="B3503" s="3" t="str">
        <f aca="false">B$2211</f>
        <v>Qualidade do Serviço de Telecomunicações</v>
      </c>
      <c r="C3503" s="3" t="n">
        <f aca="false">C$2211</f>
        <v>1</v>
      </c>
      <c r="D3503" s="3" t="s">
        <v>256</v>
      </c>
      <c r="E3503" s="3" t="n">
        <f aca="false">E$2211</f>
        <v>2015</v>
      </c>
      <c r="F3503" s="3" t="n">
        <f aca="false">F$2211</f>
        <v>2016</v>
      </c>
      <c r="G3503" s="3" t="n">
        <v>68.25</v>
      </c>
      <c r="H3503" s="3"/>
      <c r="I3503" s="3"/>
      <c r="J3503" s="3"/>
      <c r="K3503" s="3" t="str">
        <f aca="false">K$2211</f>
        <v>Média do ranking de banda larga fixa e do de telefonia móvel (percentual de indicadores com cumprimento de metas)</v>
      </c>
      <c r="L3503" s="3" t="str">
        <f aca="false">L$2211</f>
        <v>ANATEL</v>
      </c>
      <c r="M3503" s="3" t="str">
        <f aca="false">M$2211</f>
        <v>Porcentagem %</v>
      </c>
      <c r="N3503" s="5"/>
      <c r="O3503" s="3" t="n">
        <v>86.1333333333334</v>
      </c>
    </row>
    <row r="3504" customFormat="false" ht="15" hidden="false" customHeight="true" outlineLevel="0" collapsed="false">
      <c r="A3504" s="3" t="str">
        <f aca="false">A$2212</f>
        <v>Infraestrutura</v>
      </c>
      <c r="B3504" s="3" t="str">
        <f aca="false">B$2212</f>
        <v> Total</v>
      </c>
      <c r="C3504" s="3" t="n">
        <f aca="false">C$2212</f>
        <v>1</v>
      </c>
      <c r="D3504" s="3" t="s">
        <v>256</v>
      </c>
      <c r="E3504" s="3" t="n">
        <f aca="false">E$2212</f>
        <v>2016</v>
      </c>
      <c r="F3504" s="3" t="n">
        <f aca="false">F$2212</f>
        <v>2016</v>
      </c>
      <c r="G3504" s="3" t="n">
        <v>60.7340387374528</v>
      </c>
      <c r="H3504" s="3"/>
      <c r="I3504" s="3"/>
      <c r="J3504" s="3"/>
      <c r="K3504" s="3" t="str">
        <f aca="false">K$2212</f>
        <v>Nota obtida via normalização e ponderação de indicadores que variam de 0 a 100.</v>
      </c>
      <c r="L3504" s="3" t="str">
        <f aca="false">L$2212</f>
        <v>Tendências</v>
      </c>
      <c r="M3504" s="3" t="str">
        <f aca="false">M$2212</f>
        <v>Nota de 0 a 100</v>
      </c>
      <c r="N3504" s="5"/>
      <c r="O3504" s="3" t="n">
        <v>64.9944936598051</v>
      </c>
    </row>
    <row r="3505" customFormat="false" ht="15" hidden="false" customHeight="true" outlineLevel="0" collapsed="false">
      <c r="A3505" s="3" t="str">
        <f aca="false">A$2213</f>
        <v>Inovação</v>
      </c>
      <c r="B3505" s="3" t="str">
        <f aca="false">B$2213</f>
        <v>Produção Acadêmica</v>
      </c>
      <c r="C3505" s="3" t="n">
        <f aca="false">C$2213</f>
        <v>1</v>
      </c>
      <c r="D3505" s="3" t="s">
        <v>256</v>
      </c>
      <c r="E3505" s="3" t="n">
        <f aca="false">E$2213</f>
        <v>2014</v>
      </c>
      <c r="F3505" s="3" t="n">
        <f aca="false">F$2213</f>
        <v>2016</v>
      </c>
      <c r="G3505" s="3" t="n">
        <v>0.754587178681381</v>
      </c>
      <c r="H3505" s="3"/>
      <c r="I3505" s="3"/>
      <c r="J3505" s="3"/>
      <c r="K3505" s="3" t="str">
        <f aca="false">K$2213</f>
        <v>Total de documentos publicados em periódicos acadêmicos indexados no Scopus em relação à população total.</v>
      </c>
      <c r="L3505" s="3" t="str">
        <f aca="false">L$2213</f>
        <v>SCImago IR</v>
      </c>
      <c r="M3505" s="3" t="str">
        <f aca="false">M$2213</f>
        <v>Artigos por 1 milhão de habitantes</v>
      </c>
      <c r="N3505" s="5"/>
      <c r="O3505" s="3" t="n">
        <v>64.2158666243947</v>
      </c>
    </row>
    <row r="3506" customFormat="false" ht="15" hidden="false" customHeight="true" outlineLevel="0" collapsed="false">
      <c r="A3506" s="3" t="str">
        <f aca="false">A$2214</f>
        <v>Inovação</v>
      </c>
      <c r="B3506" s="3" t="str">
        <f aca="false">B$2214</f>
        <v>Investimentos Públicos em P&amp;D</v>
      </c>
      <c r="C3506" s="3" t="n">
        <f aca="false">C$2214</f>
        <v>1</v>
      </c>
      <c r="D3506" s="3" t="s">
        <v>256</v>
      </c>
      <c r="E3506" s="3" t="n">
        <f aca="false">E$2214</f>
        <v>2013</v>
      </c>
      <c r="F3506" s="3" t="n">
        <f aca="false">F$2214</f>
        <v>2016</v>
      </c>
      <c r="G3506" s="3" t="n">
        <v>0.217465556307641</v>
      </c>
      <c r="H3506" s="3"/>
      <c r="I3506" s="3"/>
      <c r="J3506" s="3"/>
      <c r="K3506" s="3" t="str">
        <f aca="false">K$2214</f>
        <v>Participação de Investimento público em P&amp;D no PIB estadual</v>
      </c>
      <c r="L3506" s="3" t="str">
        <f aca="false">L$2214</f>
        <v>Min.CT&amp;I</v>
      </c>
      <c r="M3506" s="3" t="str">
        <f aca="false">M$2214</f>
        <v>Porcentagem %</v>
      </c>
      <c r="N3506" s="5" t="str">
        <f aca="false">N$68</f>
        <v>O PIB utilizado é o oficial divulgado pelo IBGE</v>
      </c>
      <c r="O3506" s="3" t="n">
        <v>36.2925985097492</v>
      </c>
    </row>
    <row r="3507" customFormat="false" ht="15" hidden="false" customHeight="true" outlineLevel="0" collapsed="false">
      <c r="A3507" s="3" t="str">
        <f aca="false">A$2215</f>
        <v>Inovação</v>
      </c>
      <c r="B3507" s="3" t="str">
        <f aca="false">B$2215</f>
        <v>Patentes</v>
      </c>
      <c r="C3507" s="3" t="n">
        <f aca="false">C$2215</f>
        <v>1</v>
      </c>
      <c r="D3507" s="3" t="s">
        <v>256</v>
      </c>
      <c r="E3507" s="3" t="n">
        <f aca="false">E$2215</f>
        <v>2012</v>
      </c>
      <c r="F3507" s="3" t="n">
        <f aca="false">F$2215</f>
        <v>2016</v>
      </c>
      <c r="G3507" s="3" t="n">
        <v>0.185133411303665</v>
      </c>
      <c r="H3507" s="3"/>
      <c r="I3507" s="3"/>
      <c r="J3507" s="3"/>
      <c r="K3507" s="3" t="str">
        <f aca="false">K$2215</f>
        <v>Total de concessões de patentes, englobando os tipos: "Patente de Invenção", "Modelo de Utilidade" e "Certificado de Adição" em relação ao PIB.</v>
      </c>
      <c r="L3507" s="3" t="str">
        <f aca="false">L$2215</f>
        <v>INPI</v>
      </c>
      <c r="M3507" s="3" t="str">
        <f aca="false">M$2215</f>
        <v>Patentes pelo PIB em 1 bilhão de reais</v>
      </c>
      <c r="N3507" s="3" t="str">
        <f aca="false">N$69</f>
        <v>O PIB utilizado para cálculo é estimado pela Tendências</v>
      </c>
      <c r="O3507" s="3" t="n">
        <v>54.298203263764</v>
      </c>
    </row>
    <row r="3508" customFormat="false" ht="15" hidden="false" customHeight="true" outlineLevel="0" collapsed="false">
      <c r="A3508" s="3" t="str">
        <f aca="false">A$2216</f>
        <v>Inovação</v>
      </c>
      <c r="B3508" s="3" t="str">
        <f aca="false">B$2216</f>
        <v> Total</v>
      </c>
      <c r="C3508" s="3" t="n">
        <f aca="false">C$2216</f>
        <v>1</v>
      </c>
      <c r="D3508" s="3" t="s">
        <v>256</v>
      </c>
      <c r="E3508" s="3" t="n">
        <f aca="false">E$2216</f>
        <v>2016</v>
      </c>
      <c r="F3508" s="3" t="n">
        <f aca="false">F$2216</f>
        <v>2016</v>
      </c>
      <c r="G3508" s="3" t="n">
        <v>52.0283293421218</v>
      </c>
      <c r="H3508" s="3"/>
      <c r="I3508" s="3"/>
      <c r="J3508" s="3"/>
      <c r="K3508" s="3" t="str">
        <f aca="false">K$2216</f>
        <v>Nota obtida via normalização e ponderação de indicadores que variam de 0 a 100.</v>
      </c>
      <c r="L3508" s="3" t="str">
        <f aca="false">L$2216</f>
        <v>Tendências</v>
      </c>
      <c r="M3508" s="3" t="str">
        <f aca="false">M$2216</f>
        <v>Nota de 0 a 100</v>
      </c>
      <c r="N3508" s="5"/>
      <c r="O3508" s="3" t="n">
        <v>58.1266140832074</v>
      </c>
    </row>
    <row r="3509" customFormat="false" ht="15.75" hidden="false" customHeight="true" outlineLevel="0" collapsed="false">
      <c r="A3509" s="3" t="str">
        <f aca="false">A$2217</f>
        <v>Potencial de Mercado</v>
      </c>
      <c r="B3509" s="3" t="str">
        <f aca="false">B$2217</f>
        <v>Tamanho de mercado</v>
      </c>
      <c r="C3509" s="3" t="n">
        <f aca="false">C$2217</f>
        <v>1</v>
      </c>
      <c r="D3509" s="3" t="s">
        <v>256</v>
      </c>
      <c r="E3509" s="3" t="n">
        <f aca="false">E$2217</f>
        <v>2015</v>
      </c>
      <c r="F3509" s="3" t="n">
        <f aca="false">F$2217</f>
        <v>2016</v>
      </c>
      <c r="G3509" s="3" t="n">
        <v>234.195258434777</v>
      </c>
      <c r="H3509" s="3"/>
      <c r="I3509" s="3"/>
      <c r="J3509" s="3"/>
      <c r="K3509" s="3" t="str">
        <f aca="false">K$2217</f>
        <v>Produto Interno Bruto (PIB) real a preços de 2013</v>
      </c>
      <c r="L3509" s="3" t="str">
        <f aca="false">L$2217</f>
        <v>IBGE/IBCR/CAGED</v>
      </c>
      <c r="M3509" s="3" t="str">
        <f aca="false">M$2217</f>
        <v>Reais a preços de 2013</v>
      </c>
      <c r="N3509" s="5" t="str">
        <f aca="false">N$2</f>
        <v>O PIB utilizado para cálculo é estimado pela Tendências</v>
      </c>
      <c r="O3509" s="3" t="n">
        <v>17.5873859369389</v>
      </c>
    </row>
    <row r="3510" customFormat="false" ht="15" hidden="false" customHeight="true" outlineLevel="0" collapsed="false">
      <c r="A3510" s="3" t="str">
        <f aca="false">A$2218</f>
        <v>Potencial de Mercado</v>
      </c>
      <c r="B3510" s="3" t="str">
        <f aca="false">B$2218</f>
        <v>Taxa de crescimento</v>
      </c>
      <c r="C3510" s="3" t="n">
        <f aca="false">C$2218</f>
        <v>1</v>
      </c>
      <c r="D3510" s="3" t="s">
        <v>256</v>
      </c>
      <c r="E3510" s="3" t="n">
        <f aca="false">E$2218</f>
        <v>2015</v>
      </c>
      <c r="F3510" s="3" t="n">
        <f aca="false">F$2218</f>
        <v>2016</v>
      </c>
      <c r="G3510" s="3" t="n">
        <v>1.50975998169975</v>
      </c>
      <c r="H3510" s="3"/>
      <c r="I3510" s="3"/>
      <c r="J3510" s="3"/>
      <c r="K3510" s="3" t="str">
        <f aca="false">K$2218</f>
        <v>Média Móvel de cinco períodos para a taxa de crescimento anual do PIB</v>
      </c>
      <c r="L3510" s="3" t="str">
        <f aca="false">L$2218</f>
        <v>IBGE/IBCR/CAGED</v>
      </c>
      <c r="M3510" s="3" t="str">
        <f aca="false">M$2218</f>
        <v>Porcentagem %</v>
      </c>
      <c r="N3510" s="5" t="str">
        <f aca="false">N$3</f>
        <v>O PIB utilizado para cálculo é estimado pela Tendências</v>
      </c>
      <c r="O3510" s="3" t="n">
        <v>40.6178543874314</v>
      </c>
    </row>
    <row r="3511" customFormat="false" ht="15" hidden="false" customHeight="true" outlineLevel="0" collapsed="false">
      <c r="A3511" s="3" t="str">
        <f aca="false">A$2219</f>
        <v>Potencial de Mercado</v>
      </c>
      <c r="B3511" s="3" t="str">
        <f aca="false">B$2219</f>
        <v>Crescimento Potencial da Força de Trabalho</v>
      </c>
      <c r="C3511" s="3" t="n">
        <f aca="false">C$2219</f>
        <v>1</v>
      </c>
      <c r="D3511" s="3" t="s">
        <v>256</v>
      </c>
      <c r="E3511" s="3" t="n">
        <f aca="false">E$2219</f>
        <v>2015</v>
      </c>
      <c r="F3511" s="3" t="n">
        <f aca="false">F$2219</f>
        <v>2016</v>
      </c>
      <c r="G3511" s="3" t="n">
        <v>0.626951253386965</v>
      </c>
      <c r="H3511" s="3"/>
      <c r="I3511" s="3"/>
      <c r="J3511" s="3"/>
      <c r="K3511" s="3" t="str">
        <f aca="false">K$2219</f>
        <v>Média da taxa de crescimento da PIA para os próximos 10 anos (população com idade entre 15 e 64 anos)</v>
      </c>
      <c r="L3511" s="3" t="str">
        <f aca="false">L$2219</f>
        <v>IBGE</v>
      </c>
      <c r="M3511" s="3" t="str">
        <f aca="false">M$2219</f>
        <v>Porcentagem %</v>
      </c>
      <c r="N3511" s="5"/>
      <c r="O3511" s="3" t="n">
        <v>20.8145317848285</v>
      </c>
    </row>
    <row r="3512" customFormat="false" ht="15" hidden="false" customHeight="true" outlineLevel="0" collapsed="false">
      <c r="A3512" s="3" t="str">
        <f aca="false">A$2220</f>
        <v>Potencial de Mercado</v>
      </c>
      <c r="B3512" s="3" t="str">
        <f aca="false">B$2220</f>
        <v> Total</v>
      </c>
      <c r="C3512" s="3" t="n">
        <f aca="false">C$2220</f>
        <v>1</v>
      </c>
      <c r="D3512" s="3" t="s">
        <v>256</v>
      </c>
      <c r="E3512" s="3" t="n">
        <f aca="false">E$2220</f>
        <v>2016</v>
      </c>
      <c r="F3512" s="3" t="n">
        <f aca="false">F$2220</f>
        <v>2016</v>
      </c>
      <c r="G3512" s="3" t="n">
        <v>26.891891628995</v>
      </c>
      <c r="H3512" s="3"/>
      <c r="I3512" s="3"/>
      <c r="J3512" s="3"/>
      <c r="K3512" s="3" t="str">
        <f aca="false">K$2220</f>
        <v>Nota obtida via normalização e ponderação de indicadores que variam de 0 a 100.</v>
      </c>
      <c r="L3512" s="3" t="str">
        <f aca="false">L$2220</f>
        <v>Tendências</v>
      </c>
      <c r="M3512" s="3" t="str">
        <f aca="false">M$2220</f>
        <v>Nota de 0 a 100</v>
      </c>
      <c r="N3512" s="5"/>
      <c r="O3512" s="3" t="n">
        <v>30.2606276900451</v>
      </c>
    </row>
    <row r="3513" customFormat="false" ht="15" hidden="false" customHeight="true" outlineLevel="0" collapsed="false">
      <c r="A3513" s="3" t="str">
        <f aca="false">A$2221</f>
        <v>Solidez Fiscal</v>
      </c>
      <c r="B3513" s="3" t="str">
        <f aca="false">B$2221</f>
        <v>Taxa de Investimentos</v>
      </c>
      <c r="C3513" s="3" t="n">
        <f aca="false">C$2221</f>
        <v>1</v>
      </c>
      <c r="D3513" s="3" t="s">
        <v>256</v>
      </c>
      <c r="E3513" s="3" t="n">
        <f aca="false">E$2221</f>
        <v>2015</v>
      </c>
      <c r="F3513" s="3" t="n">
        <f aca="false">F$2221</f>
        <v>2016</v>
      </c>
      <c r="G3513" s="3" t="n">
        <v>2.0450448442921</v>
      </c>
      <c r="H3513" s="3"/>
      <c r="I3513" s="3"/>
      <c r="J3513" s="3"/>
      <c r="K3513" s="3" t="str">
        <f aca="false">K$2221</f>
        <v>Investimento liquidado / receita corrente líquida</v>
      </c>
      <c r="L3513" s="3" t="str">
        <f aca="false">L$2221</f>
        <v>Siconfi</v>
      </c>
      <c r="M3513" s="3" t="str">
        <f aca="false">M$2221</f>
        <v>Porcentagem %</v>
      </c>
      <c r="N3513" s="5" t="str">
        <f aca="false">N$55</f>
        <v>Antes da edição de 2020 o indicador era conhecido como "Capacidade de Investimento"</v>
      </c>
      <c r="O3513" s="3" t="n">
        <v>5.2284768993908</v>
      </c>
    </row>
    <row r="3514" customFormat="false" ht="15" hidden="false" customHeight="true" outlineLevel="0" collapsed="false">
      <c r="A3514" s="3" t="str">
        <f aca="false">A$2222</f>
        <v>Solidez Fiscal</v>
      </c>
      <c r="B3514" s="3" t="str">
        <f aca="false">B$2222</f>
        <v>Resultado Nominal</v>
      </c>
      <c r="C3514" s="3" t="n">
        <f aca="false">C$2222</f>
        <v>1</v>
      </c>
      <c r="D3514" s="3" t="s">
        <v>256</v>
      </c>
      <c r="E3514" s="3" t="n">
        <f aca="false">E$2222</f>
        <v>2015</v>
      </c>
      <c r="F3514" s="3" t="n">
        <f aca="false">F$2222</f>
        <v>2016</v>
      </c>
      <c r="G3514" s="3" t="n">
        <v>0.310208216076026</v>
      </c>
      <c r="H3514" s="3"/>
      <c r="I3514" s="3"/>
      <c r="J3514" s="3"/>
      <c r="K3514" s="3" t="str">
        <f aca="false">K$2222</f>
        <v>Diferença entre receitas e despesas primárias no período acrescidas das despesas com juros nominais incidentes sobre a dívida pública interna e externa, dividido pelo PIB</v>
      </c>
      <c r="L3514" s="3" t="str">
        <f aca="false">L$2222</f>
        <v>Siconfi</v>
      </c>
      <c r="M3514" s="3" t="str">
        <f aca="false">M$2222</f>
        <v>Porcentagem %</v>
      </c>
      <c r="N3514" s="5"/>
      <c r="O3514" s="3" t="n">
        <v>58.2607745945156</v>
      </c>
    </row>
    <row r="3515" customFormat="false" ht="15" hidden="false" customHeight="true" outlineLevel="0" collapsed="false">
      <c r="A3515" s="3" t="str">
        <f aca="false">A$2223</f>
        <v>Solidez Fiscal</v>
      </c>
      <c r="B3515" s="3" t="str">
        <f aca="false">B$2223</f>
        <v>Solvência Fiscal</v>
      </c>
      <c r="C3515" s="3" t="n">
        <f aca="false">C$2223</f>
        <v>-1</v>
      </c>
      <c r="D3515" s="3" t="s">
        <v>256</v>
      </c>
      <c r="E3515" s="3" t="n">
        <f aca="false">E$2223</f>
        <v>2015</v>
      </c>
      <c r="F3515" s="3" t="n">
        <f aca="false">F$2223</f>
        <v>2016</v>
      </c>
      <c r="G3515" s="3" t="n">
        <v>48.5170626416047</v>
      </c>
      <c r="H3515" s="3"/>
      <c r="I3515" s="3"/>
      <c r="J3515" s="3"/>
      <c r="K3515" s="3" t="str">
        <f aca="false">K$2223</f>
        <v>Dívida consolidada líquida / receita corrente líquida</v>
      </c>
      <c r="L3515" s="3" t="str">
        <f aca="false">L$2223</f>
        <v>Siconfi</v>
      </c>
      <c r="M3515" s="3" t="str">
        <f aca="false">M$2223</f>
        <v>Porcentagem %</v>
      </c>
      <c r="N3515" s="5"/>
      <c r="O3515" s="3" t="n">
        <v>81.9059732476866</v>
      </c>
    </row>
    <row r="3516" customFormat="false" ht="15" hidden="false" customHeight="true" outlineLevel="0" collapsed="false">
      <c r="A3516" s="3" t="str">
        <f aca="false">A$2224</f>
        <v>Solidez Fiscal</v>
      </c>
      <c r="B3516" s="3" t="str">
        <f aca="false">B$2224</f>
        <v>Sucesso do Planejamento Orçamentário</v>
      </c>
      <c r="C3516" s="3" t="n">
        <f aca="false">C$2224</f>
        <v>1</v>
      </c>
      <c r="D3516" s="3" t="s">
        <v>256</v>
      </c>
      <c r="E3516" s="3" t="n">
        <f aca="false">E$2224</f>
        <v>2015</v>
      </c>
      <c r="F3516" s="3" t="n">
        <f aca="false">F$2224</f>
        <v>2016</v>
      </c>
      <c r="G3516" s="3" t="n">
        <v>83.3442208007029</v>
      </c>
      <c r="H3516" s="3"/>
      <c r="I3516" s="3"/>
      <c r="J3516" s="3"/>
      <c r="K3516" s="3" t="str">
        <f aca="false">K$2224</f>
        <v>Despesa liquidada pela despesa total atualizada (dotação orçamentária).</v>
      </c>
      <c r="L3516" s="3" t="str">
        <f aca="false">L$2224</f>
        <v>Siconfi</v>
      </c>
      <c r="M3516" s="3" t="str">
        <f aca="false">M$2224</f>
        <v>Porcentagem %</v>
      </c>
      <c r="N3516" s="5" t="str">
        <f aca="false">N$58</f>
        <v>Antes de 2020 o indicador era chamado de "Sucesso da Execução Orçamentária"</v>
      </c>
      <c r="O3516" s="3" t="n">
        <v>71.0318586427101</v>
      </c>
    </row>
    <row r="3517" customFormat="false" ht="15" hidden="false" customHeight="true" outlineLevel="0" collapsed="false">
      <c r="A3517" s="3" t="str">
        <f aca="false">A$2225</f>
        <v>Solidez Fiscal</v>
      </c>
      <c r="B3517" s="3" t="str">
        <f aca="false">B$2225</f>
        <v>Dependência Fiscal</v>
      </c>
      <c r="C3517" s="3" t="n">
        <f aca="false">C$2225</f>
        <v>1</v>
      </c>
      <c r="D3517" s="3" t="s">
        <v>256</v>
      </c>
      <c r="E3517" s="3" t="n">
        <f aca="false">E$2225</f>
        <v>2015</v>
      </c>
      <c r="F3517" s="3" t="n">
        <f aca="false">F$2225</f>
        <v>2016</v>
      </c>
      <c r="G3517" s="3" t="n">
        <v>79.9745347131178</v>
      </c>
      <c r="H3517" s="3"/>
      <c r="I3517" s="3"/>
      <c r="J3517" s="3"/>
      <c r="K3517" s="3" t="str">
        <f aca="false">K$2225</f>
        <v>Grau de autonomia financeira do Estado tendo por base a participação das receitas correntes próprias (realizadas) sobre a receita corrente total, dado pela fórmula: 1 – (transferências correntes/receita corrente total)</v>
      </c>
      <c r="L3517" s="3" t="str">
        <f aca="false">L$2225</f>
        <v>Siconfi</v>
      </c>
      <c r="M3517" s="3" t="str">
        <f aca="false">M$2225</f>
        <v>Porcentagem %</v>
      </c>
      <c r="N351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517" s="3" t="n">
        <v>82.9490635692443</v>
      </c>
    </row>
    <row r="3518" customFormat="false" ht="15" hidden="false" customHeight="true" outlineLevel="0" collapsed="false">
      <c r="A3518" s="3" t="str">
        <f aca="false">A$2226</f>
        <v>Solidez Fiscal</v>
      </c>
      <c r="B3518" s="3" t="str">
        <f aca="false">B$2226</f>
        <v>Resultado Primário</v>
      </c>
      <c r="C3518" s="3" t="n">
        <f aca="false">C$2226</f>
        <v>1</v>
      </c>
      <c r="D3518" s="3" t="s">
        <v>256</v>
      </c>
      <c r="E3518" s="3" t="n">
        <f aca="false">E$2226</f>
        <v>2015</v>
      </c>
      <c r="F3518" s="3" t="n">
        <f aca="false">F$2226</f>
        <v>2016</v>
      </c>
      <c r="G3518" s="3" t="n">
        <v>1.00401197716087</v>
      </c>
      <c r="H3518" s="3"/>
      <c r="I3518" s="3"/>
      <c r="J3518" s="3"/>
      <c r="K3518" s="3" t="str">
        <f aca="false">K$2226</f>
        <v>O resultado primário líquido é dado pela diferença entre receita primária realizada e a despesa primária liquidada no ano. A diferença é dividida pelo PIB nominal de cada Estado.</v>
      </c>
      <c r="L3518" s="3" t="str">
        <f aca="false">L$2226</f>
        <v>Siconfi</v>
      </c>
      <c r="M3518" s="3" t="str">
        <f aca="false">M$2226</f>
        <v>Porcentagem %</v>
      </c>
      <c r="N3518" s="4" t="str">
        <f aca="false">N$2226</f>
        <v>O PIB utilizado para cálculo é estimado pela Tendências</v>
      </c>
      <c r="O3518" s="3" t="n">
        <v>33.5199527385275</v>
      </c>
    </row>
    <row r="3519" customFormat="false" ht="15" hidden="false" customHeight="true" outlineLevel="0" collapsed="false">
      <c r="A3519" s="3" t="str">
        <f aca="false">A$2227</f>
        <v>Solidez Fiscal</v>
      </c>
      <c r="B3519" s="3" t="str">
        <f aca="false">B$2227</f>
        <v> Total</v>
      </c>
      <c r="C3519" s="3" t="n">
        <f aca="false">C$2227</f>
        <v>1</v>
      </c>
      <c r="D3519" s="3" t="s">
        <v>256</v>
      </c>
      <c r="E3519" s="3" t="n">
        <f aca="false">E$2227</f>
        <v>2016</v>
      </c>
      <c r="F3519" s="3" t="n">
        <f aca="false">F$2227</f>
        <v>2016</v>
      </c>
      <c r="G3519" s="3" t="n">
        <v>56.456698482435</v>
      </c>
      <c r="H3519" s="3"/>
      <c r="I3519" s="3"/>
      <c r="J3519" s="3"/>
      <c r="K3519" s="3" t="str">
        <f aca="false">K$2227</f>
        <v>Nota obtida via normalização e ponderação de indicadores que variam de 0 a 100.</v>
      </c>
      <c r="L3519" s="3" t="str">
        <f aca="false">L$2227</f>
        <v>Tendências</v>
      </c>
      <c r="M3519" s="3" t="str">
        <f aca="false">M$2227</f>
        <v>Nota de 0 a 100</v>
      </c>
      <c r="N3519" s="5"/>
      <c r="O3519" s="3" t="n">
        <v>73.8951253611896</v>
      </c>
    </row>
    <row r="3520" customFormat="false" ht="15" hidden="false" customHeight="true" outlineLevel="0" collapsed="false">
      <c r="A3520" s="3" t="str">
        <f aca="false">A$2228</f>
        <v>Segurança Pública</v>
      </c>
      <c r="B3520" s="3" t="str">
        <f aca="false">B$2228</f>
        <v>Atuação do Sistema de Justiça Criminal</v>
      </c>
      <c r="C3520" s="3" t="n">
        <f aca="false">C$2228</f>
        <v>1</v>
      </c>
      <c r="D3520" s="3" t="s">
        <v>256</v>
      </c>
      <c r="E3520" s="3" t="n">
        <f aca="false">E$2228</f>
        <v>2014</v>
      </c>
      <c r="F3520" s="3" t="n">
        <f aca="false">F$2228</f>
        <v>2016</v>
      </c>
      <c r="G3520" s="3" t="n">
        <v>8.15805022156573</v>
      </c>
      <c r="H3520" s="3"/>
      <c r="I3520" s="3"/>
      <c r="J3520" s="3"/>
      <c r="K3520" s="3" t="str">
        <f aca="false">K$2228</f>
        <v>Total da população carcerária (regime fechado) em relação ao número de homicídios.</v>
      </c>
      <c r="L3520" s="3" t="str">
        <f aca="false">L$2228</f>
        <v>Fórum de Segurança Pública</v>
      </c>
      <c r="M3520" s="3" t="str">
        <f aca="false">M$2228</f>
        <v>Porcentagem %</v>
      </c>
      <c r="N3520" s="3" t="str">
        <f aca="false">N$49</f>
        <v>A partir da edição de 2018, ou seja, do dado de 2017 passou a ser usado como numerador a população prisional acusada de homicídio e não mais a população carcerária total.</v>
      </c>
      <c r="O3520" s="3" t="n">
        <v>28.4083401451545</v>
      </c>
    </row>
    <row r="3521" customFormat="false" ht="15" hidden="false" customHeight="true" outlineLevel="0" collapsed="false">
      <c r="A3521" s="3" t="str">
        <f aca="false">A$2229</f>
        <v>Segurança Pública</v>
      </c>
      <c r="B3521" s="3" t="str">
        <f aca="false">B$2229</f>
        <v>Déficit Carcerário</v>
      </c>
      <c r="C3521" s="3" t="n">
        <f aca="false">C$2229</f>
        <v>-1</v>
      </c>
      <c r="D3521" s="3" t="s">
        <v>256</v>
      </c>
      <c r="E3521" s="3" t="n">
        <f aca="false">E$2229</f>
        <v>2014</v>
      </c>
      <c r="F3521" s="3" t="n">
        <f aca="false">F$2229</f>
        <v>2016</v>
      </c>
      <c r="G3521" s="3" t="n">
        <v>1.01093264248705</v>
      </c>
      <c r="H3521" s="3"/>
      <c r="I3521" s="3"/>
      <c r="J3521" s="3"/>
      <c r="K3521" s="3" t="str">
        <f aca="false">K$2229</f>
        <v>Relação detentos / Vagas</v>
      </c>
      <c r="L3521" s="3" t="str">
        <f aca="false">L$2229</f>
        <v>Fórum de Segurança Pública</v>
      </c>
      <c r="M3521" s="3" t="str">
        <f aca="false">M$2229</f>
        <v>Porcentagem %</v>
      </c>
      <c r="N3521" s="5"/>
      <c r="O3521" s="3" t="n">
        <v>93.5089333895406</v>
      </c>
    </row>
    <row r="3522" customFormat="false" ht="15" hidden="false" customHeight="true" outlineLevel="0" collapsed="false">
      <c r="A3522" s="3" t="str">
        <f aca="false">A$2230</f>
        <v>Segurança Pública</v>
      </c>
      <c r="B3522" s="3" t="str">
        <f aca="false">B$2230</f>
        <v>Mortes a esclarecer</v>
      </c>
      <c r="C3522" s="3" t="n">
        <f aca="false">C$2230</f>
        <v>-1</v>
      </c>
      <c r="D3522" s="3" t="s">
        <v>256</v>
      </c>
      <c r="E3522" s="3" t="n">
        <f aca="false">E$2230</f>
        <v>2014</v>
      </c>
      <c r="F3522" s="3" t="n">
        <f aca="false">F$2230</f>
        <v>2016</v>
      </c>
      <c r="G3522" s="3" t="n">
        <v>3.67272434570461</v>
      </c>
      <c r="H3522" s="3"/>
      <c r="I3522" s="3"/>
      <c r="J3522" s="3"/>
      <c r="K3522" s="3" t="str">
        <f aca="false">K$2230</f>
        <v># "mortes a esclarecer" / 100 mil habitantes</v>
      </c>
      <c r="L3522" s="3" t="str">
        <f aca="false">L$2230</f>
        <v>Fórum de Segurança Pública</v>
      </c>
      <c r="M3522" s="3" t="str">
        <f aca="false">M$2230</f>
        <v>Taxa de mortalidade por 100 mil habitantes</v>
      </c>
      <c r="N3522" s="5" t="str">
        <f aca="false">N$48</f>
        <v>A partir da edição de 2017, ou seja, do dado de 2015 a fonte passou a ser o Datasus e não mais o "Fórum de Segurança Público", assim, mortes a esclarecer significam: Óbitos por causas externas a partir de "Eventos cuja intenção é indeterminada"</v>
      </c>
      <c r="O3522" s="3" t="n">
        <v>88.6416008088855</v>
      </c>
    </row>
    <row r="3523" customFormat="false" ht="15" hidden="false" customHeight="true" outlineLevel="0" collapsed="false">
      <c r="A3523" s="3" t="str">
        <f aca="false">A$2231</f>
        <v>Segurança Pública</v>
      </c>
      <c r="B3523" s="3" t="str">
        <f aca="false">B$2231</f>
        <v>Mortalidade no Trânsito</v>
      </c>
      <c r="C3523" s="3" t="n">
        <f aca="false">C$2231</f>
        <v>-1</v>
      </c>
      <c r="D3523" s="3" t="s">
        <v>256</v>
      </c>
      <c r="E3523" s="3" t="n">
        <f aca="false">E$2231</f>
        <v>2014</v>
      </c>
      <c r="F3523" s="3" t="n">
        <f aca="false">F$2231</f>
        <v>2016</v>
      </c>
      <c r="G3523" s="3" t="n">
        <v>36.6417974658872</v>
      </c>
      <c r="H3523" s="3"/>
      <c r="I3523" s="3"/>
      <c r="J3523" s="3"/>
      <c r="K3523" s="3" t="str">
        <f aca="false">K$2231</f>
        <v>Óbitos por causas externas (acidentes em transporte terrestre) em relação ao total de habitantes.</v>
      </c>
      <c r="L3523" s="3" t="str">
        <f aca="false">L$2231</f>
        <v>Datasus</v>
      </c>
      <c r="M3523" s="3" t="str">
        <f aca="false">M$2231</f>
        <v>Mortes em relação a frota e aos habitantes</v>
      </c>
      <c r="N3523" s="5" t="str">
        <f aca="false">N$50</f>
        <v>Antes de 2019 o nome do indicador era "Segurança no Trânsito" </v>
      </c>
      <c r="O3523" s="3" t="n">
        <v>77.1792947740279</v>
      </c>
    </row>
    <row r="3524" customFormat="false" ht="15" hidden="false" customHeight="true" outlineLevel="0" collapsed="false">
      <c r="A3524" s="3" t="str">
        <f aca="false">A$2232</f>
        <v>Segurança Pública</v>
      </c>
      <c r="B3524" s="3" t="str">
        <f aca="false">B$2232</f>
        <v>Segurança Pessoal</v>
      </c>
      <c r="C3524" s="3" t="n">
        <f aca="false">C$2232</f>
        <v>-1</v>
      </c>
      <c r="D3524" s="3" t="s">
        <v>256</v>
      </c>
      <c r="E3524" s="3" t="n">
        <f aca="false">E$2232</f>
        <v>2014</v>
      </c>
      <c r="F3524" s="3" t="n">
        <f aca="false">F$2232</f>
        <v>2016</v>
      </c>
      <c r="G3524" s="3" t="n">
        <v>22.6950902443417</v>
      </c>
      <c r="H3524" s="3"/>
      <c r="I3524" s="3"/>
      <c r="J3524" s="3"/>
      <c r="K3524" s="3" t="str">
        <f aca="false">K$2232</f>
        <v>Óbitos resultantes de agressões (homicídios) em relação a população total.</v>
      </c>
      <c r="L3524" s="3" t="str">
        <f aca="false">L$2232</f>
        <v>Fórum de Segurança Pública</v>
      </c>
      <c r="M3524" s="3" t="str">
        <f aca="false">M$2232</f>
        <v>Óbitos por 100 mil habitantes</v>
      </c>
      <c r="N3524" s="5"/>
      <c r="O3524" s="3" t="n">
        <v>75.9478731217445</v>
      </c>
    </row>
    <row r="3525" customFormat="false" ht="15" hidden="false" customHeight="true" outlineLevel="0" collapsed="false">
      <c r="A3525" s="3" t="str">
        <f aca="false">A$2233</f>
        <v>Segurança Pública</v>
      </c>
      <c r="B3525" s="3" t="str">
        <f aca="false">B$2233</f>
        <v>Segurança Patrimonial</v>
      </c>
      <c r="C3525" s="3" t="n">
        <f aca="false">C$2233</f>
        <v>-1</v>
      </c>
      <c r="D3525" s="3" t="s">
        <v>256</v>
      </c>
      <c r="E3525" s="3" t="n">
        <f aca="false">E$2233</f>
        <v>2014</v>
      </c>
      <c r="F3525" s="3" t="n">
        <f aca="false">F$2233</f>
        <v>2016</v>
      </c>
      <c r="G3525" s="3" t="n">
        <v>367.996636139994</v>
      </c>
      <c r="H3525" s="3"/>
      <c r="I3525" s="3"/>
      <c r="J3525" s="3"/>
      <c r="K3525" s="3" t="str">
        <f aca="false">K$2233</f>
        <v>Roubos e furto de veículos em relação a frota total (por 100 mil veículos).</v>
      </c>
      <c r="L3525" s="3" t="str">
        <f aca="false">L$2233</f>
        <v>Fórum de Segurança Pública</v>
      </c>
      <c r="M3525" s="3" t="str">
        <f aca="false">M$2233</f>
        <v>Roubos e furtos por 100 mil veículos</v>
      </c>
      <c r="N3525" s="3" t="str">
        <f aca="false">N$52</f>
        <v>A partir da edição de 2019, ou seja, do dado de 2018, passou a ser usado o número de roubos totais no lugar de roubos e furtos de veículos</v>
      </c>
      <c r="O3525" s="3" t="n">
        <v>70.6606279693331</v>
      </c>
    </row>
    <row r="3526" customFormat="false" ht="15" hidden="false" customHeight="true" outlineLevel="0" collapsed="false">
      <c r="A3526" s="3" t="str">
        <f aca="false">A$2234</f>
        <v>Segurança Pública</v>
      </c>
      <c r="B3526" s="3" t="str">
        <f aca="false">B$2234</f>
        <v> Total</v>
      </c>
      <c r="C3526" s="3" t="n">
        <f aca="false">C$2234</f>
        <v>1</v>
      </c>
      <c r="D3526" s="3" t="s">
        <v>256</v>
      </c>
      <c r="E3526" s="3" t="n">
        <f aca="false">E$2234</f>
        <v>2016</v>
      </c>
      <c r="F3526" s="3" t="n">
        <f aca="false">F$2234</f>
        <v>2016</v>
      </c>
      <c r="G3526" s="3" t="n">
        <v>72.7359562625472</v>
      </c>
      <c r="H3526" s="3"/>
      <c r="I3526" s="3"/>
      <c r="J3526" s="3"/>
      <c r="K3526" s="3" t="str">
        <f aca="false">K$2234</f>
        <v>Nota obtida via normalização e ponderação de indicadores que variam de 0 a 100.</v>
      </c>
      <c r="L3526" s="3" t="str">
        <f aca="false">L$2234</f>
        <v>Tendências</v>
      </c>
      <c r="M3526" s="3" t="str">
        <f aca="false">M$2234</f>
        <v>Nota de 0 a 100</v>
      </c>
      <c r="N3526" s="5"/>
      <c r="O3526" s="3" t="n">
        <v>100</v>
      </c>
    </row>
    <row r="3527" customFormat="false" ht="15" hidden="false" customHeight="true" outlineLevel="0" collapsed="false">
      <c r="A3527" s="3" t="str">
        <f aca="false">A$2235</f>
        <v>Sustentabilidade Social</v>
      </c>
      <c r="B3527" s="3" t="str">
        <f aca="false">B$2235</f>
        <v>Segurança Alimentar</v>
      </c>
      <c r="C3527" s="3" t="n">
        <f aca="false">C$2235</f>
        <v>-1</v>
      </c>
      <c r="D3527" s="3" t="s">
        <v>256</v>
      </c>
      <c r="E3527" s="3" t="n">
        <f aca="false">E$2235</f>
        <v>2014</v>
      </c>
      <c r="F3527" s="3" t="n">
        <f aca="false">F$2235</f>
        <v>2016</v>
      </c>
      <c r="G3527" s="3" t="n">
        <v>1.463807768</v>
      </c>
      <c r="H3527" s="3"/>
      <c r="I3527" s="3"/>
      <c r="J3527" s="3"/>
      <c r="K3527" s="3" t="str">
        <f aca="false">K$2235</f>
        <v>% domicílios com renda domiciliar per capita inferior à linha de extrema pobreza (valor de uma cesta de alimentos com o mínimo de calorias necessárias para suprir adequadamente uma pessoa, com base em recomendações da FAO e da OMS)</v>
      </c>
      <c r="L3527" s="3" t="str">
        <f aca="false">L$2235</f>
        <v>Ipea</v>
      </c>
      <c r="M3527" s="3" t="str">
        <f aca="false">M$2235</f>
        <v>Porcentagem %</v>
      </c>
      <c r="N3527" s="5" t="s">
        <v>110</v>
      </c>
      <c r="O3527" s="3" t="n">
        <v>95.906109490765</v>
      </c>
    </row>
    <row r="3528" customFormat="false" ht="15" hidden="false" customHeight="true" outlineLevel="0" collapsed="false">
      <c r="A3528" s="3" t="str">
        <f aca="false">A$2236</f>
        <v>Sustentabilidade Social</v>
      </c>
      <c r="B3528" s="3" t="str">
        <f aca="false">B$2236</f>
        <v>Inadequação de Moradia FJP</v>
      </c>
      <c r="C3528" s="3" t="n">
        <f aca="false">C$2236</f>
        <v>-1</v>
      </c>
      <c r="D3528" s="3" t="s">
        <v>256</v>
      </c>
      <c r="E3528" s="3" t="n">
        <f aca="false">E$2236</f>
        <v>2014</v>
      </c>
      <c r="F3528" s="3" t="n">
        <f aca="false">F$2236</f>
        <v>2016</v>
      </c>
      <c r="G3528" s="3" t="n">
        <v>3.01416668936484</v>
      </c>
      <c r="H3528" s="3"/>
      <c r="I3528" s="3"/>
      <c r="J3528" s="3"/>
      <c r="K3528" s="3" t="str">
        <f aca="false">K$2236</f>
        <v>% de moradias que apresentam,entre outras características, coabitação familiar e/ou habitação precária  (metodologia da Fundação João Pinheiro)</v>
      </c>
      <c r="L3528" s="3" t="str">
        <f aca="false">L$2236</f>
        <v>Fundação João Pinheiro</v>
      </c>
      <c r="M3528" s="3" t="str">
        <f aca="false">M$2236</f>
        <v>Porcentagem %</v>
      </c>
      <c r="N3528" s="5" t="str">
        <f aca="false">N$31</f>
        <v>A partir de 2020, foi necessário alteração metodológica tendo em vista a não atualização desde de 2015 do indicador da Fundação João Pinheiro, por isso a fonte do indicador passou a ser a PNADc Anual (IBGE).</v>
      </c>
      <c r="O3528" s="3" t="n">
        <v>97.2528975566602</v>
      </c>
    </row>
    <row r="3529" customFormat="false" ht="15" hidden="false" customHeight="true" outlineLevel="0" collapsed="false">
      <c r="A3529" s="3" t="str">
        <f aca="false">A$2237</f>
        <v>Sustentabilidade Social</v>
      </c>
      <c r="B3529" s="3" t="str">
        <f aca="false">B$2237</f>
        <v>Famílias abaixo da linha da pobreza</v>
      </c>
      <c r="C3529" s="3" t="n">
        <f aca="false">C$2237</f>
        <v>-1</v>
      </c>
      <c r="D3529" s="3" t="s">
        <v>256</v>
      </c>
      <c r="E3529" s="3" t="n">
        <f aca="false">E$2237</f>
        <v>2014</v>
      </c>
      <c r="F3529" s="3" t="n">
        <f aca="false">F$2237</f>
        <v>2016</v>
      </c>
      <c r="G3529" s="3" t="n">
        <v>1.39772856812833</v>
      </c>
      <c r="H3529" s="3"/>
      <c r="I3529" s="3"/>
      <c r="J3529" s="3"/>
      <c r="K3529" s="3" t="str">
        <f aca="false">K$2237</f>
        <v>% de domicílios com renda domiciliar per capita inferior à linha de pobreza. A linha de pobreza aqui considerada é definida pelo decreto 7492 (abaixo de R$77,00 mensais)</v>
      </c>
      <c r="L3529" s="3" t="str">
        <f aca="false">L$2237</f>
        <v>PNADc /IBGE</v>
      </c>
      <c r="M3529" s="3" t="str">
        <f aca="false">M$2237</f>
        <v>Porcentagem %</v>
      </c>
      <c r="N3529" s="5"/>
      <c r="O3529" s="3" t="n">
        <v>99.4445815363099</v>
      </c>
    </row>
    <row r="3530" customFormat="false" ht="15" hidden="false" customHeight="true" outlineLevel="0" collapsed="false">
      <c r="A3530" s="3" t="str">
        <f aca="false">A$2238</f>
        <v>Sustentabilidade Social</v>
      </c>
      <c r="B3530" s="3" t="str">
        <f aca="false">B$2238</f>
        <v>Desigualdade de renda</v>
      </c>
      <c r="C3530" s="3" t="n">
        <f aca="false">C$2238</f>
        <v>-1</v>
      </c>
      <c r="D3530" s="3" t="s">
        <v>256</v>
      </c>
      <c r="E3530" s="3" t="n">
        <f aca="false">E$2238</f>
        <v>2014</v>
      </c>
      <c r="F3530" s="3" t="n">
        <f aca="false">F$2238</f>
        <v>2016</v>
      </c>
      <c r="G3530" s="3" t="n">
        <v>0.4529999707</v>
      </c>
      <c r="H3530" s="3"/>
      <c r="I3530" s="3"/>
      <c r="J3530" s="3"/>
      <c r="K3530" s="3" t="str">
        <f aca="false">K$2238</f>
        <v>Coeficiente de gini (1=Desigualdade Máxima/0=Igualdade Máxima)</v>
      </c>
      <c r="L3530" s="3" t="str">
        <f aca="false">L$2238</f>
        <v>Ipea</v>
      </c>
      <c r="M3530" s="3" t="str">
        <f aca="false">M$2238</f>
        <v>Coeficiente GINI</v>
      </c>
      <c r="N3530" s="5"/>
      <c r="O3530" s="3" t="n">
        <v>80.2846027846003</v>
      </c>
    </row>
    <row r="3531" customFormat="false" ht="15" hidden="false" customHeight="true" outlineLevel="0" collapsed="false">
      <c r="A3531" s="3" t="str">
        <f aca="false">A$2239</f>
        <v>Sustentabilidade Social</v>
      </c>
      <c r="B3531" s="3" t="str">
        <f aca="false">B$2239</f>
        <v>Acesso ao Saneamento Básico - Água</v>
      </c>
      <c r="C3531" s="3" t="n">
        <f aca="false">C$2239</f>
        <v>1</v>
      </c>
      <c r="D3531" s="3" t="s">
        <v>256</v>
      </c>
      <c r="E3531" s="3" t="n">
        <f aca="false">E$2239</f>
        <v>2014</v>
      </c>
      <c r="F3531" s="3" t="n">
        <f aca="false">F$2239</f>
        <v>2016</v>
      </c>
      <c r="G3531" s="3" t="n">
        <v>90.5759162303665</v>
      </c>
      <c r="H3531" s="3"/>
      <c r="I3531" s="3"/>
      <c r="J3531" s="3"/>
      <c r="K3531" s="3" t="str">
        <f aca="false">K$2239</f>
        <v>% de domicilios com acesso à água canalizada de rede geral de distribuição</v>
      </c>
      <c r="L3531" s="3" t="str">
        <f aca="false">L$2239</f>
        <v>PNADc /IBGE</v>
      </c>
      <c r="M3531" s="3" t="str">
        <f aca="false">M$2239</f>
        <v>Porcentagem %</v>
      </c>
      <c r="N3531" s="5"/>
      <c r="O3531" s="3" t="n">
        <v>88.6293947215541</v>
      </c>
    </row>
    <row r="3532" customFormat="false" ht="15" hidden="false" customHeight="true" outlineLevel="0" collapsed="false">
      <c r="A3532" s="3" t="str">
        <f aca="false">A$2240</f>
        <v>Sustentabilidade Social</v>
      </c>
      <c r="B3532" s="3" t="str">
        <f aca="false">B$2240</f>
        <v>Acesso ao Saneamento Básico - Esgoto</v>
      </c>
      <c r="C3532" s="3" t="n">
        <f aca="false">C$2240</f>
        <v>1</v>
      </c>
      <c r="D3532" s="3" t="s">
        <v>256</v>
      </c>
      <c r="E3532" s="3" t="n">
        <f aca="false">E$2240</f>
        <v>2014</v>
      </c>
      <c r="F3532" s="3" t="n">
        <f aca="false">F$2240</f>
        <v>2016</v>
      </c>
      <c r="G3532" s="3" t="n">
        <v>61.8324607329843</v>
      </c>
      <c r="H3532" s="3"/>
      <c r="I3532" s="3"/>
      <c r="J3532" s="3"/>
      <c r="K3532" s="3" t="str">
        <f aca="false">K$2240</f>
        <v>% de domicilios com acesso à rede coletora de esgoto</v>
      </c>
      <c r="L3532" s="3" t="str">
        <f aca="false">L$2240</f>
        <v>PNADc /IBGE</v>
      </c>
      <c r="M3532" s="3" t="str">
        <f aca="false">M$2240</f>
        <v>Porcentagem %</v>
      </c>
      <c r="N3532" s="5"/>
      <c r="O3532" s="3" t="n">
        <v>66.9241886268839</v>
      </c>
    </row>
    <row r="3533" customFormat="false" ht="15" hidden="false" customHeight="true" outlineLevel="0" collapsed="false">
      <c r="A3533" s="3" t="str">
        <f aca="false">A$2241</f>
        <v>Sustentabilidade Social</v>
      </c>
      <c r="B3533" s="3" t="str">
        <f aca="false">B$2241</f>
        <v>Mortes Evitáveis</v>
      </c>
      <c r="C3533" s="3" t="n">
        <f aca="false">C$2241</f>
        <v>-1</v>
      </c>
      <c r="D3533" s="3" t="s">
        <v>256</v>
      </c>
      <c r="E3533" s="3" t="n">
        <f aca="false">E$2241</f>
        <v>2014</v>
      </c>
      <c r="F3533" s="3" t="n">
        <f aca="false">F$2241</f>
        <v>2016</v>
      </c>
      <c r="G3533" s="3" t="n">
        <v>21.5296636349268</v>
      </c>
      <c r="H3533" s="3"/>
      <c r="I3533" s="3"/>
      <c r="J3533" s="3"/>
      <c r="K3533" s="3" t="str">
        <f aca="false">K$2241</f>
        <v>Razão de Mortalidade Proporcional: mortes abaixo de 50 anos/ total de óbitos</v>
      </c>
      <c r="L3533" s="3" t="str">
        <f aca="false">L$2241</f>
        <v>Datasus</v>
      </c>
      <c r="M3533" s="3" t="str">
        <f aca="false">M$2241</f>
        <v>Porcentagem %</v>
      </c>
      <c r="N3533" s="5" t="s">
        <v>127</v>
      </c>
      <c r="O3533" s="3" t="n">
        <v>82.5090004750318</v>
      </c>
    </row>
    <row r="3534" customFormat="false" ht="15" hidden="false" customHeight="true" outlineLevel="0" collapsed="false">
      <c r="A3534" s="3" t="str">
        <f aca="false">A$2242</f>
        <v>Sustentabilidade Social</v>
      </c>
      <c r="B3534" s="3" t="str">
        <f aca="false">B$2242</f>
        <v>Anos Potenciais de Vida Perdidos</v>
      </c>
      <c r="C3534" s="3" t="n">
        <f aca="false">C$2242</f>
        <v>-1</v>
      </c>
      <c r="D3534" s="3" t="s">
        <v>256</v>
      </c>
      <c r="E3534" s="3" t="n">
        <f aca="false">E$2242</f>
        <v>2014</v>
      </c>
      <c r="F3534" s="3" t="n">
        <f aca="false">F$2242</f>
        <v>2016</v>
      </c>
      <c r="G3534" s="3" t="n">
        <v>8.00266202371359</v>
      </c>
      <c r="H3534" s="3"/>
      <c r="I3534" s="3"/>
      <c r="J3534" s="3"/>
      <c r="K3534" s="3" t="str">
        <f aca="false">K$2242</f>
        <v>Média da diferença da faixa etária em que os óbitos registrados ocorreram e a expectativa de vida ao nascer do Brasil.</v>
      </c>
      <c r="L3534" s="3" t="str">
        <f aca="false">L$2242</f>
        <v>Datasus</v>
      </c>
      <c r="M3534" s="3" t="str">
        <f aca="false">M$2242</f>
        <v>Anos</v>
      </c>
      <c r="N3534" s="5"/>
      <c r="O3534" s="3" t="n">
        <v>84.7702499450697</v>
      </c>
    </row>
    <row r="3535" customFormat="false" ht="15" hidden="false" customHeight="true" outlineLevel="0" collapsed="false">
      <c r="A3535" s="3" t="str">
        <f aca="false">A$2243</f>
        <v>Sustentabilidade Social</v>
      </c>
      <c r="B3535" s="3" t="str">
        <f aca="false">B$2243</f>
        <v>Formalidade do Mercado de Trabalho</v>
      </c>
      <c r="C3535" s="3" t="n">
        <f aca="false">C$2243</f>
        <v>1</v>
      </c>
      <c r="D3535" s="3" t="s">
        <v>256</v>
      </c>
      <c r="E3535" s="3" t="n">
        <f aca="false">E$2243</f>
        <v>2014</v>
      </c>
      <c r="F3535" s="3" t="n">
        <f aca="false">F$2243</f>
        <v>2016</v>
      </c>
      <c r="G3535" s="3" t="n">
        <v>72.2631578947368</v>
      </c>
      <c r="H3535" s="3"/>
      <c r="I3535" s="3"/>
      <c r="J3535" s="3"/>
      <c r="K3535" s="3" t="str">
        <f aca="false">K$2243</f>
        <v>Proporção de empregados de 10 anos ou mais de idade com carteira de trabalho assinada em relação ao total de ocupados</v>
      </c>
      <c r="L3535" s="3" t="str">
        <f aca="false">L$2243</f>
        <v>PNADc /IBGE</v>
      </c>
      <c r="M3535" s="3" t="str">
        <f aca="false">M$2243</f>
        <v>Porcentagem %</v>
      </c>
      <c r="N353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535" s="3" t="n">
        <v>90.9532163263934</v>
      </c>
    </row>
    <row r="3536" customFormat="false" ht="15" hidden="false" customHeight="true" outlineLevel="0" collapsed="false">
      <c r="A3536" s="3" t="str">
        <f aca="false">A$2244</f>
        <v>Sustentabilidade Social</v>
      </c>
      <c r="B3536" s="3" t="str">
        <f aca="false">B$2244</f>
        <v>Inserção Econômica</v>
      </c>
      <c r="C3536" s="3" t="n">
        <f aca="false">C$2244</f>
        <v>1</v>
      </c>
      <c r="D3536" s="3" t="s">
        <v>256</v>
      </c>
      <c r="E3536" s="3" t="n">
        <v>2015</v>
      </c>
      <c r="F3536" s="3" t="n">
        <v>2016</v>
      </c>
      <c r="G3536" s="3" t="n">
        <v>94.1818802252175</v>
      </c>
      <c r="H3536" s="3"/>
      <c r="I3536" s="3"/>
      <c r="J3536" s="3"/>
      <c r="K3536" s="3" t="str">
        <f aca="false">K$2244</f>
        <v>Proporção de ocupados em relação a População Economicamente Ativa</v>
      </c>
      <c r="L3536" s="3" t="str">
        <f aca="false">L$2244</f>
        <v>IBGE</v>
      </c>
      <c r="M3536" s="3" t="str">
        <f aca="false">M$2244</f>
        <v>Porcentagem %</v>
      </c>
      <c r="N3536" s="5"/>
      <c r="O3536" s="3" t="n">
        <v>80.5293048294742</v>
      </c>
    </row>
    <row r="3537" customFormat="false" ht="15" hidden="false" customHeight="true" outlineLevel="0" collapsed="false">
      <c r="A3537" s="3" t="str">
        <f aca="false">A$2245</f>
        <v>Sustentabilidade Social</v>
      </c>
      <c r="B3537" s="3" t="str">
        <f aca="false">B$2245</f>
        <v>IDH</v>
      </c>
      <c r="C3537" s="3" t="n">
        <f aca="false">C$2245</f>
        <v>1</v>
      </c>
      <c r="D3537" s="3" t="s">
        <v>256</v>
      </c>
      <c r="E3537" s="3" t="n">
        <f aca="false">E$2245</f>
        <v>2010</v>
      </c>
      <c r="F3537" s="3" t="n">
        <f aca="false">F$2245</f>
        <v>2016</v>
      </c>
      <c r="G3537" s="3" t="n">
        <v>0.749</v>
      </c>
      <c r="H3537" s="3"/>
      <c r="I3537" s="3"/>
      <c r="J3537" s="3"/>
      <c r="K3537" s="3" t="str">
        <f aca="false">K$2245</f>
        <v>IDH estadual</v>
      </c>
      <c r="L3537" s="3" t="str">
        <f aca="false">L$2245</f>
        <v>PNUD</v>
      </c>
      <c r="M3537" s="3" t="str">
        <f aca="false">M$2245</f>
        <v>Índice de 0 a 1</v>
      </c>
      <c r="N3537" s="5"/>
      <c r="O3537" s="3" t="n">
        <v>61.139896373057</v>
      </c>
    </row>
    <row r="3538" customFormat="false" ht="15" hidden="false" customHeight="true" outlineLevel="0" collapsed="false">
      <c r="A3538" s="3" t="str">
        <f aca="false">A$2246</f>
        <v>Sustentabilidade Social</v>
      </c>
      <c r="B3538" s="3" t="str">
        <f aca="false">B$2246</f>
        <v>Inserção Econômica dos Jovens</v>
      </c>
      <c r="C3538" s="3" t="n">
        <f aca="false">C$2246</f>
        <v>1</v>
      </c>
      <c r="D3538" s="3" t="s">
        <v>256</v>
      </c>
      <c r="E3538" s="3" t="n">
        <f aca="false">E$2246</f>
        <v>2014</v>
      </c>
      <c r="F3538" s="3" t="n">
        <f aca="false">F$2246</f>
        <v>2016</v>
      </c>
      <c r="G3538" s="3" t="n">
        <v>84.2828896587941</v>
      </c>
      <c r="H3538" s="3"/>
      <c r="I3538" s="3"/>
      <c r="J3538" s="3"/>
      <c r="K3538" s="3" t="str">
        <f aca="false">K$2246</f>
        <v>Proporção dos jovens que estudam ou trabalham</v>
      </c>
      <c r="L3538" s="3" t="str">
        <f aca="false">L$2246</f>
        <v>IBGE</v>
      </c>
      <c r="M3538" s="3" t="str">
        <f aca="false">M$2246</f>
        <v>Porcentagem %</v>
      </c>
      <c r="N3538" s="5"/>
      <c r="O3538" s="3" t="n">
        <v>78.9112257454563</v>
      </c>
    </row>
    <row r="3539" customFormat="false" ht="15" hidden="false" customHeight="true" outlineLevel="0" collapsed="false">
      <c r="A3539" s="3" t="str">
        <f aca="false">A$2247</f>
        <v>Sustentabilidade Social</v>
      </c>
      <c r="B3539" s="3" t="str">
        <f aca="false">B$2247</f>
        <v>Mortalidade Materna</v>
      </c>
      <c r="C3539" s="3" t="n">
        <f aca="false">C$2247</f>
        <v>-1</v>
      </c>
      <c r="D3539" s="3" t="s">
        <v>256</v>
      </c>
      <c r="E3539" s="3" t="n">
        <f aca="false">E$2247</f>
        <v>2014</v>
      </c>
      <c r="F3539" s="3" t="n">
        <f aca="false">F$2247</f>
        <v>2016</v>
      </c>
      <c r="G3539" s="3" t="n">
        <v>2.18439829921425</v>
      </c>
      <c r="H3539" s="3"/>
      <c r="I3539" s="3"/>
      <c r="J3539" s="3"/>
      <c r="K3539" s="3" t="str">
        <f aca="false">K$2247</f>
        <v>Óbitos maternos em relação a população feminina em idade fértil (15-49 anos).</v>
      </c>
      <c r="L3539" s="3" t="str">
        <f aca="false">L$2247</f>
        <v>Datasus</v>
      </c>
      <c r="M3539" s="3" t="str">
        <f aca="false">M$2247</f>
        <v>Taxa de mortalidade por 100 mil mulheres</v>
      </c>
      <c r="N3539" s="5"/>
      <c r="O3539" s="3" t="n">
        <v>84.4508529278728</v>
      </c>
    </row>
    <row r="3540" customFormat="false" ht="15" hidden="false" customHeight="true" outlineLevel="0" collapsed="false">
      <c r="A3540" s="3" t="str">
        <f aca="false">A$2248</f>
        <v>Sustentabilidade Social</v>
      </c>
      <c r="B3540" s="3" t="str">
        <f aca="false">B$2248</f>
        <v>Mortalidade Precoce</v>
      </c>
      <c r="C3540" s="3" t="n">
        <f aca="false">C$2248</f>
        <v>-1</v>
      </c>
      <c r="D3540" s="3" t="s">
        <v>256</v>
      </c>
      <c r="E3540" s="3" t="n">
        <f aca="false">E$2248</f>
        <v>2014</v>
      </c>
      <c r="F3540" s="3" t="n">
        <f aca="false">F$2248</f>
        <v>2016</v>
      </c>
      <c r="G3540" s="3" t="n">
        <v>108.072563214103</v>
      </c>
      <c r="H3540" s="3"/>
      <c r="I3540" s="3"/>
      <c r="J3540" s="3"/>
      <c r="K3540" s="3" t="str">
        <f aca="false">K$2248</f>
        <v>Mortalidade de Jovens (15-29 anos) por causas externas.
</v>
      </c>
      <c r="L3540" s="3" t="str">
        <f aca="false">L$2248</f>
        <v>Datasus</v>
      </c>
      <c r="M3540" s="3" t="str">
        <f aca="false">M$2248</f>
        <v>Taxa de mortalidade por 100 mil jovens</v>
      </c>
      <c r="N3540" s="5"/>
      <c r="O3540" s="3" t="n">
        <v>64.2965828411825</v>
      </c>
    </row>
    <row r="3541" customFormat="false" ht="15" hidden="false" customHeight="true" outlineLevel="0" collapsed="false">
      <c r="A3541" s="3" t="str">
        <f aca="false">A$2249</f>
        <v>Sustentabilidade Social</v>
      </c>
      <c r="B3541" s="3" t="str">
        <f aca="false">B$2249</f>
        <v>Previdência Social</v>
      </c>
      <c r="C3541" s="3" t="n">
        <f aca="false">C$2249</f>
        <v>1</v>
      </c>
      <c r="D3541" s="3" t="s">
        <v>256</v>
      </c>
      <c r="E3541" s="3" t="n">
        <f aca="false">E$2249</f>
        <v>2014</v>
      </c>
      <c r="F3541" s="3" t="n">
        <f aca="false">F$2249</f>
        <v>2016</v>
      </c>
      <c r="G3541" s="3" t="n">
        <v>63.8780842866131</v>
      </c>
      <c r="H3541" s="3"/>
      <c r="I3541" s="3"/>
      <c r="J3541" s="3"/>
      <c r="K3541" s="3" t="str">
        <f aca="false">K$2249</f>
        <v>Proporção de idosos (mais de 60 anos) que recebem previdência social</v>
      </c>
      <c r="L3541" s="3" t="str">
        <f aca="false">L$2249</f>
        <v>IBGE</v>
      </c>
      <c r="M3541" s="3" t="str">
        <f aca="false">M$2249</f>
        <v>Porcentagem %</v>
      </c>
      <c r="N3541" s="5" t="s">
        <v>150</v>
      </c>
      <c r="O3541" s="3" t="n">
        <v>38.0215655383599</v>
      </c>
    </row>
    <row r="3542" customFormat="false" ht="15" hidden="false" customHeight="true" outlineLevel="0" collapsed="false">
      <c r="A3542" s="3" t="str">
        <f aca="false">A$2250</f>
        <v>Sustentabilidade Social</v>
      </c>
      <c r="B3542" s="3" t="str">
        <f aca="false">B$2250</f>
        <v>Mortalidade na infância</v>
      </c>
      <c r="C3542" s="3" t="n">
        <f aca="false">C$2250</f>
        <v>-1</v>
      </c>
      <c r="D3542" s="3" t="s">
        <v>256</v>
      </c>
      <c r="E3542" s="3" t="n">
        <f aca="false">E$2250</f>
        <v>2014</v>
      </c>
      <c r="F3542" s="3" t="n">
        <f aca="false">F$2250</f>
        <v>2016</v>
      </c>
      <c r="G3542" s="3" t="n">
        <v>13.3160137301782</v>
      </c>
      <c r="H3542" s="3"/>
      <c r="I3542" s="3"/>
      <c r="J3542" s="3"/>
      <c r="K3542" s="3" t="str">
        <f aca="false">K$2250</f>
        <v>Óbitos de menores de cinco anos por grupo de 1.000 nascidos vivos</v>
      </c>
      <c r="L3542" s="3" t="str">
        <f aca="false">L$2250</f>
        <v>Datasus</v>
      </c>
      <c r="M3542" s="3" t="str">
        <f aca="false">M$2250</f>
        <v>Porcentagem %</v>
      </c>
      <c r="N3542" s="5"/>
      <c r="O3542" s="3" t="n">
        <v>81.0040818766397</v>
      </c>
    </row>
    <row r="3543" customFormat="false" ht="15" hidden="false" customHeight="true" outlineLevel="0" collapsed="false">
      <c r="A3543" s="3" t="str">
        <f aca="false">A$2251</f>
        <v>Sustentabilidade Social</v>
      </c>
      <c r="B3543" s="3" t="str">
        <f aca="false">B$2251</f>
        <v> Total</v>
      </c>
      <c r="C3543" s="3" t="n">
        <f aca="false">C$2251</f>
        <v>1</v>
      </c>
      <c r="D3543" s="3" t="s">
        <v>256</v>
      </c>
      <c r="E3543" s="3" t="n">
        <f aca="false">E$2251</f>
        <v>2016</v>
      </c>
      <c r="F3543" s="3" t="n">
        <f aca="false">F$2251</f>
        <v>2016</v>
      </c>
      <c r="G3543" s="3" t="n">
        <v>80.6553204117536</v>
      </c>
      <c r="H3543" s="3"/>
      <c r="I3543" s="3"/>
      <c r="J3543" s="3"/>
      <c r="K3543" s="3" t="str">
        <f aca="false">K$2251</f>
        <v>Nota obtida via normalização e ponderação de indicadores que variam de 0 a 100.</v>
      </c>
      <c r="L3543" s="3" t="str">
        <f aca="false">L$2251</f>
        <v>Tendências</v>
      </c>
      <c r="M3543" s="3" t="str">
        <f aca="false">M$2251</f>
        <v>Nota de 0 a 100</v>
      </c>
      <c r="N3543" s="5"/>
      <c r="O3543" s="3" t="n">
        <v>89.6017794004334</v>
      </c>
    </row>
    <row r="3544" customFormat="false" ht="15" hidden="false" customHeight="true" outlineLevel="0" collapsed="false">
      <c r="A3544" s="3" t="str">
        <f aca="false">A$2252</f>
        <v> Ranking Geral</v>
      </c>
      <c r="B3544" s="3" t="str">
        <f aca="false">B$2252</f>
        <v> Total</v>
      </c>
      <c r="C3544" s="3" t="n">
        <f aca="false">C$2252</f>
        <v>1</v>
      </c>
      <c r="D3544" s="3" t="s">
        <v>256</v>
      </c>
      <c r="E3544" s="3" t="n">
        <f aca="false">E$2252</f>
        <v>2016</v>
      </c>
      <c r="F3544" s="3" t="n">
        <f aca="false">F$2252</f>
        <v>2016</v>
      </c>
      <c r="G3544" s="3" t="n">
        <v>76.9301222257718</v>
      </c>
      <c r="H3544" s="3"/>
      <c r="I3544" s="3"/>
      <c r="J3544" s="3"/>
      <c r="K3544" s="3" t="str">
        <f aca="false">K$2252</f>
        <v>Nota obtida via normalização e ponderação de indicadores que variam de 0 a 100.</v>
      </c>
      <c r="L3544" s="3" t="str">
        <f aca="false">L$2252</f>
        <v>Tendências</v>
      </c>
      <c r="M3544" s="3" t="str">
        <f aca="false">M$2252</f>
        <v>Nota de 0 a 100</v>
      </c>
      <c r="N3544" s="5"/>
      <c r="O3544" s="3" t="n">
        <v>76.9301222257718</v>
      </c>
    </row>
    <row r="3545" customFormat="false" ht="15" hidden="false" customHeight="true" outlineLevel="0" collapsed="false">
      <c r="A3545" s="3" t="str">
        <f aca="false">A$2177</f>
        <v>Sustentabilidade Ambiental</v>
      </c>
      <c r="B3545" s="3" t="str">
        <f aca="false">B$2177</f>
        <v>Emissões de CO2</v>
      </c>
      <c r="C3545" s="3" t="n">
        <f aca="false">C$2177</f>
        <v>-1</v>
      </c>
      <c r="D3545" s="3" t="s">
        <v>257</v>
      </c>
      <c r="E3545" s="3" t="n">
        <f aca="false">E$2177</f>
        <v>2014</v>
      </c>
      <c r="F3545" s="3" t="n">
        <f aca="false">F$2177</f>
        <v>2016</v>
      </c>
      <c r="G3545" s="3" t="n">
        <v>3.89505801614251</v>
      </c>
      <c r="H3545" s="3"/>
      <c r="I3545" s="3"/>
      <c r="J3545" s="3"/>
      <c r="K3545" s="3" t="str">
        <f aca="false">K$2177</f>
        <v>CO2 emitido e derivado de remoção de unidades de conservação (toneladas por habitante).</v>
      </c>
      <c r="L3545" s="3" t="str">
        <f aca="false">L$2177</f>
        <v>SEEG/OC</v>
      </c>
      <c r="M3545" s="3" t="str">
        <f aca="false">M$2177</f>
        <v>Toneladas emitidas de CO2  por habitante</v>
      </c>
      <c r="N3545" s="5" t="str">
        <f aca="false">N$71</f>
        <v>A partir da publicação de 2019, ou seja, do dado de 2017, o denominador foi alterado de população para PIB total (o PIB utilizado para cálculo é estimado pela Tendências)</v>
      </c>
      <c r="O3545" s="3" t="n">
        <v>31.0162986710084</v>
      </c>
    </row>
    <row r="3546" customFormat="false" ht="15" hidden="false" customHeight="true" outlineLevel="0" collapsed="false">
      <c r="A3546" s="3" t="str">
        <f aca="false">A$2178</f>
        <v>Sustentabilidade Ambiental</v>
      </c>
      <c r="B3546" s="3" t="str">
        <f aca="false">B$2178</f>
        <v>Serviços Urbanos</v>
      </c>
      <c r="C3546" s="3" t="n">
        <f aca="false">C$2178</f>
        <v>1</v>
      </c>
      <c r="D3546" s="3" t="s">
        <v>257</v>
      </c>
      <c r="E3546" s="3" t="n">
        <f aca="false">E$2178</f>
        <v>2014</v>
      </c>
      <c r="F3546" s="3" t="n">
        <f aca="false">F$2178</f>
        <v>2016</v>
      </c>
      <c r="G3546" s="3" t="n">
        <v>1.18922127473019</v>
      </c>
      <c r="H3546" s="3"/>
      <c r="I3546" s="3"/>
      <c r="J3546" s="3"/>
      <c r="K3546" s="3" t="str">
        <f aca="false">K$2178</f>
        <v>Oferta de serviços municipais para coleta de materiais especias e limpeza urbana (Nota: 0-2).</v>
      </c>
      <c r="L3546" s="3" t="str">
        <f aca="false">L$2178</f>
        <v>SNIS</v>
      </c>
      <c r="M3546" s="3" t="str">
        <f aca="false">M$2178</f>
        <v>Pontuação de 0 a 2</v>
      </c>
      <c r="N3546" s="5"/>
      <c r="O3546" s="3" t="n">
        <v>56.5188367657452</v>
      </c>
    </row>
    <row r="3547" customFormat="false" ht="15" hidden="false" customHeight="true" outlineLevel="0" collapsed="false">
      <c r="A3547" s="3" t="str">
        <f aca="false">A$2179</f>
        <v>Sustentabilidade Ambiental</v>
      </c>
      <c r="B3547" s="3" t="str">
        <f aca="false">B$2179</f>
        <v>Destinação do Lixo</v>
      </c>
      <c r="C3547" s="3" t="n">
        <f aca="false">C$2179</f>
        <v>1</v>
      </c>
      <c r="D3547" s="3" t="s">
        <v>257</v>
      </c>
      <c r="E3547" s="3" t="n">
        <f aca="false">E$2179</f>
        <v>2014</v>
      </c>
      <c r="F3547" s="3" t="n">
        <f aca="false">F$2179</f>
        <v>2016</v>
      </c>
      <c r="G3547" s="3" t="n">
        <v>0.640180974217688</v>
      </c>
      <c r="H3547" s="3"/>
      <c r="I3547" s="3"/>
      <c r="J3547" s="3"/>
      <c r="K3547" s="3" t="str">
        <f aca="false">K$2179</f>
        <v>Destinação adequada para o tipo de resíduo sólido e qualidade das unidades de destino em solo (Nota: 0-1)</v>
      </c>
      <c r="L3547" s="3" t="str">
        <f aca="false">L$2179</f>
        <v>SNIS</v>
      </c>
      <c r="M3547" s="3" t="str">
        <f aca="false">M$2179</f>
        <v>Pontuação de 0 a 1</v>
      </c>
      <c r="N3547" s="5"/>
      <c r="O3547" s="3" t="n">
        <v>100</v>
      </c>
    </row>
    <row r="3548" customFormat="false" ht="15" hidden="false" customHeight="true" outlineLevel="0" collapsed="false">
      <c r="A3548" s="3" t="str">
        <f aca="false">A$2180</f>
        <v>Sustentabilidade Ambiental</v>
      </c>
      <c r="B3548" s="3" t="str">
        <f aca="false">B$2180</f>
        <v>Tratamento de Esgoto</v>
      </c>
      <c r="C3548" s="3" t="n">
        <f aca="false">C$2180</f>
        <v>1</v>
      </c>
      <c r="D3548" s="3" t="s">
        <v>257</v>
      </c>
      <c r="E3548" s="3" t="n">
        <f aca="false">E$2180</f>
        <v>2014</v>
      </c>
      <c r="F3548" s="3" t="n">
        <f aca="false">F$2180</f>
        <v>2016</v>
      </c>
      <c r="G3548" s="3" t="n">
        <v>34.66</v>
      </c>
      <c r="H3548" s="3"/>
      <c r="I3548" s="3"/>
      <c r="J3548" s="3"/>
      <c r="K3548" s="3" t="str">
        <f aca="false">K$2180</f>
        <v>Parcela tratada do total de água consumida no estado.</v>
      </c>
      <c r="L3548" s="3" t="str">
        <f aca="false">L$2180</f>
        <v>SNIS</v>
      </c>
      <c r="M3548" s="3" t="str">
        <f aca="false">M$2180</f>
        <v>Porcentagem %</v>
      </c>
      <c r="N35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548" s="3" t="n">
        <v>47.5794692330125</v>
      </c>
    </row>
    <row r="3549" customFormat="false" ht="15" hidden="false" customHeight="true" outlineLevel="0" collapsed="false">
      <c r="A3549" s="3" t="str">
        <f aca="false">A$2181</f>
        <v>Sustentabilidade Ambiental</v>
      </c>
      <c r="B3549" s="3" t="str">
        <f aca="false">B$2181</f>
        <v> Total</v>
      </c>
      <c r="C3549" s="3" t="n">
        <f aca="false">C$2181</f>
        <v>1</v>
      </c>
      <c r="D3549" s="3" t="s">
        <v>257</v>
      </c>
      <c r="E3549" s="3" t="n">
        <f aca="false">E$2181</f>
        <v>2016</v>
      </c>
      <c r="F3549" s="3" t="n">
        <f aca="false">F$2181</f>
        <v>2016</v>
      </c>
      <c r="G3549" s="3" t="n">
        <v>55.4071612105569</v>
      </c>
      <c r="H3549" s="3"/>
      <c r="I3549" s="3"/>
      <c r="J3549" s="3"/>
      <c r="K3549" s="3" t="str">
        <f aca="false">K$2181</f>
        <v>Nota obtida via normalização e ponderação de indicadores que variam de 0 a 100.</v>
      </c>
      <c r="L3549" s="3" t="str">
        <f aca="false">L$2181</f>
        <v>Tendências</v>
      </c>
      <c r="M3549" s="3" t="str">
        <f aca="false">M$2181</f>
        <v>Nota de 0 a 100</v>
      </c>
      <c r="N3549" s="5"/>
      <c r="O3549" s="3" t="n">
        <v>70.8090675086508</v>
      </c>
    </row>
    <row r="3550" customFormat="false" ht="15" hidden="false" customHeight="true" outlineLevel="0" collapsed="false">
      <c r="A3550" s="3" t="str">
        <f aca="false">A$2182</f>
        <v>Capital Humano</v>
      </c>
      <c r="B3550" s="3" t="str">
        <f aca="false">B$2182</f>
        <v>Custo de Mão de Obra</v>
      </c>
      <c r="C3550" s="3" t="n">
        <f aca="false">C$2182</f>
        <v>-1</v>
      </c>
      <c r="D3550" s="3" t="s">
        <v>257</v>
      </c>
      <c r="E3550" s="3" t="n">
        <f aca="false">E$2182</f>
        <v>2015</v>
      </c>
      <c r="F3550" s="3" t="n">
        <f aca="false">F$2182</f>
        <v>2016</v>
      </c>
      <c r="G3550" s="3" t="n">
        <v>2056.25</v>
      </c>
      <c r="H3550" s="3"/>
      <c r="I3550" s="3"/>
      <c r="J3550" s="3"/>
      <c r="K3550" s="3" t="str">
        <f aca="false">K$2182</f>
        <v>Rendimento médio nominal de todos os trabalhos, habitualmente recebido por mês, pelas pessoas de 14 anos ou mais de idade, ocupadas na semana de referência, com rendimento de trabalho (Reais)</v>
      </c>
      <c r="L3550" s="3" t="str">
        <f aca="false">L$2182</f>
        <v>PNADc /IBGE</v>
      </c>
      <c r="M3550" s="3" t="str">
        <f aca="false">M$2182</f>
        <v>Reais (R$)</v>
      </c>
      <c r="N3550" s="3" t="str">
        <f aca="false">N$17</f>
        <v>A partir da publicação de 2016, ou seja, do dado de 2015, passou a ser usado o rendimento médio nominal de todos os trabalhos, antes disso se usava o rendimento médio real do trabalho principal</v>
      </c>
      <c r="O3550" s="3" t="n">
        <v>57.6685310568148</v>
      </c>
    </row>
    <row r="3551" customFormat="false" ht="15" hidden="false" customHeight="true" outlineLevel="0" collapsed="false">
      <c r="A3551" s="3" t="str">
        <f aca="false">A$2183</f>
        <v>Capital Humano</v>
      </c>
      <c r="B3551" s="3" t="str">
        <f aca="false">B$2183</f>
        <v>PEA com Ensino Superior</v>
      </c>
      <c r="C3551" s="3" t="n">
        <f aca="false">C$2183</f>
        <v>1</v>
      </c>
      <c r="D3551" s="3" t="s">
        <v>257</v>
      </c>
      <c r="E3551" s="3" t="n">
        <f aca="false">E$2183</f>
        <v>2014</v>
      </c>
      <c r="F3551" s="3" t="n">
        <f aca="false">F$2183</f>
        <v>2016</v>
      </c>
      <c r="G3551" s="3" t="n">
        <v>17.1708615682478</v>
      </c>
      <c r="H3551" s="3"/>
      <c r="I3551" s="3"/>
      <c r="J3551" s="3"/>
      <c r="K3551" s="3" t="str">
        <f aca="false">K$2183</f>
        <v>Pessoas de 10 anos ou mais de idade com 15 anos ou mais de estudo/população economicamente ativa.</v>
      </c>
      <c r="L3551" s="3" t="str">
        <f aca="false">L$2183</f>
        <v>PNADc /IBGE</v>
      </c>
      <c r="M3551" s="3" t="str">
        <f aca="false">M$2183</f>
        <v>Porcentagem %</v>
      </c>
      <c r="N3551" s="5"/>
      <c r="O3551" s="3" t="n">
        <v>56.0456036334956</v>
      </c>
    </row>
    <row r="3552" customFormat="false" ht="15" hidden="false" customHeight="true" outlineLevel="0" collapsed="false">
      <c r="A3552" s="3" t="str">
        <f aca="false">A$2184</f>
        <v>Capital Humano</v>
      </c>
      <c r="B3552" s="3" t="str">
        <f aca="false">B$2184</f>
        <v>Produtividade do Trabalho</v>
      </c>
      <c r="C3552" s="3" t="n">
        <f aca="false">C$2184</f>
        <v>1</v>
      </c>
      <c r="D3552" s="3" t="s">
        <v>257</v>
      </c>
      <c r="E3552" s="3" t="n">
        <f aca="false">E$2184</f>
        <v>2014</v>
      </c>
      <c r="F3552" s="3" t="n">
        <f aca="false">F$2184</f>
        <v>2016</v>
      </c>
      <c r="G3552" s="3" t="n">
        <v>57.3503691517814</v>
      </c>
      <c r="H3552" s="3"/>
      <c r="I3552" s="3"/>
      <c r="J3552" s="3"/>
      <c r="K3552" s="3" t="str">
        <f aca="false">K$2184</f>
        <v>PIB pelo total de pessoas ocupadas no período</v>
      </c>
      <c r="L3552" s="3" t="str">
        <f aca="false">L$2184</f>
        <v>PNADc /IBGE</v>
      </c>
      <c r="M3552" s="3" t="str">
        <f aca="false">M$2184</f>
        <v>Mil Reais (R$) por habitante</v>
      </c>
      <c r="N3552" s="5" t="str">
        <f aca="false">N$19</f>
        <v>O PIB utilizado para cálculo é estimado pela Tendências</v>
      </c>
      <c r="O3552" s="3" t="n">
        <v>42.6657872610396</v>
      </c>
    </row>
    <row r="3553" customFormat="false" ht="15" hidden="false" customHeight="true" outlineLevel="0" collapsed="false">
      <c r="A3553" s="3" t="str">
        <f aca="false">A$2185</f>
        <v>Capital Humano</v>
      </c>
      <c r="B3553" s="3" t="str">
        <f aca="false">B$2185</f>
        <v>Qualificação dos Trabalhadores</v>
      </c>
      <c r="C3553" s="3" t="n">
        <f aca="false">C$2185</f>
        <v>1</v>
      </c>
      <c r="D3553" s="3" t="s">
        <v>257</v>
      </c>
      <c r="E3553" s="3" t="n">
        <f aca="false">E$2185</f>
        <v>2014</v>
      </c>
      <c r="F3553" s="3" t="n">
        <f aca="false">F$2185</f>
        <v>2016</v>
      </c>
      <c r="G3553" s="3" t="n">
        <v>10.830534</v>
      </c>
      <c r="H3553" s="3"/>
      <c r="I3553" s="3"/>
      <c r="J3553" s="3"/>
      <c r="K3553" s="3" t="str">
        <f aca="false">K$2185</f>
        <v>Anos de estudos da população economicamente ativa.</v>
      </c>
      <c r="L3553" s="3" t="str">
        <f aca="false">L$2185</f>
        <v>PNADc /IBGE</v>
      </c>
      <c r="M3553" s="3" t="str">
        <f aca="false">M$2185</f>
        <v>Anos</v>
      </c>
      <c r="N3553" s="5"/>
      <c r="O3553" s="3" t="n">
        <v>77.1469053189967</v>
      </c>
    </row>
    <row r="3554" customFormat="false" ht="15" hidden="false" customHeight="true" outlineLevel="0" collapsed="false">
      <c r="A3554" s="3" t="str">
        <f aca="false">A$2186</f>
        <v>Capital Humano</v>
      </c>
      <c r="B3554" s="3" t="str">
        <f aca="false">B$2186</f>
        <v> Total</v>
      </c>
      <c r="C3554" s="3" t="n">
        <f aca="false">C$2186</f>
        <v>1</v>
      </c>
      <c r="D3554" s="3" t="s">
        <v>257</v>
      </c>
      <c r="E3554" s="3" t="n">
        <f aca="false">E$2186</f>
        <v>2016</v>
      </c>
      <c r="F3554" s="3" t="n">
        <f aca="false">F$2186</f>
        <v>2016</v>
      </c>
      <c r="G3554" s="3" t="n">
        <v>58.0233138215416</v>
      </c>
      <c r="H3554" s="3"/>
      <c r="I3554" s="3"/>
      <c r="J3554" s="3"/>
      <c r="K3554" s="3" t="str">
        <f aca="false">K$2186</f>
        <v>Nota obtida via normalização e ponderação de indicadores que variam de 0 a 100.</v>
      </c>
      <c r="L3554" s="3" t="str">
        <f aca="false">L$2186</f>
        <v>Tendências</v>
      </c>
      <c r="M3554" s="3" t="str">
        <f aca="false">M$2186</f>
        <v>Nota de 0 a 100</v>
      </c>
      <c r="N3554" s="5"/>
      <c r="O3554" s="3" t="n">
        <v>100</v>
      </c>
    </row>
    <row r="3555" customFormat="false" ht="15" hidden="false" customHeight="true" outlineLevel="0" collapsed="false">
      <c r="A3555" s="3" t="str">
        <f aca="false">A$2187</f>
        <v>Educação</v>
      </c>
      <c r="B3555" s="3" t="str">
        <f aca="false">B$2187</f>
        <v>Avaliação da Educação</v>
      </c>
      <c r="C3555" s="3" t="n">
        <f aca="false">C$2187</f>
        <v>1</v>
      </c>
      <c r="D3555" s="3" t="s">
        <v>257</v>
      </c>
      <c r="E3555" s="3" t="n">
        <f aca="false">E$2187</f>
        <v>2016</v>
      </c>
      <c r="F3555" s="3" t="n">
        <f aca="false">F$2187</f>
        <v>2016</v>
      </c>
      <c r="G3555" s="3" t="n">
        <v>100</v>
      </c>
      <c r="H3555" s="3"/>
      <c r="I3555" s="3"/>
      <c r="J3555" s="3"/>
      <c r="K3555" s="4" t="str">
        <f aca="false">K$2187</f>
        <v>Dummy para existência avaliações sistemáticas de educação (100 = Há um sistema; 0 = Não há um sistema)</v>
      </c>
      <c r="L3555" s="4" t="str">
        <f aca="false">L$2187</f>
        <v>Secretarias Estaduais de Educação</v>
      </c>
      <c r="M3555" s="4" t="str">
        <f aca="false">M$2187</f>
        <v>Pontuação de 0 ou 100</v>
      </c>
      <c r="N355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555" s="3" t="n">
        <v>10000</v>
      </c>
    </row>
    <row r="3556" customFormat="false" ht="15" hidden="false" customHeight="true" outlineLevel="0" collapsed="false">
      <c r="A3556" s="3" t="str">
        <f aca="false">A$2188</f>
        <v>Educação</v>
      </c>
      <c r="B3556" s="3" t="str">
        <f aca="false">B$2188</f>
        <v>IDEB</v>
      </c>
      <c r="C3556" s="3" t="n">
        <f aca="false">C$2188</f>
        <v>1</v>
      </c>
      <c r="D3556" s="3" t="s">
        <v>257</v>
      </c>
      <c r="E3556" s="3" t="n">
        <f aca="false">E$2188</f>
        <v>2013</v>
      </c>
      <c r="F3556" s="3" t="n">
        <f aca="false">F$2188</f>
        <v>2016</v>
      </c>
      <c r="G3556" s="3" t="n">
        <v>4.61804145972792</v>
      </c>
      <c r="H3556" s="3"/>
      <c r="I3556" s="3"/>
      <c r="J3556" s="3"/>
      <c r="K3556" s="3" t="str">
        <f aca="false">K$2188</f>
        <v>Qualidade da educação básica do Brasil, considera fluxo escolar e média de desempenhos nas avaliações de toda a rede de ensino (nota de  0 a 10)</v>
      </c>
      <c r="L3556" s="3" t="str">
        <f aca="false">L$2188</f>
        <v>INEP</v>
      </c>
      <c r="M3556" s="3" t="str">
        <f aca="false">M$2188</f>
        <v>Pontuação de 0 a 10</v>
      </c>
      <c r="N3556" s="5"/>
      <c r="O3556" s="3" t="n">
        <v>70.3588780309814</v>
      </c>
    </row>
    <row r="3557" customFormat="false" ht="15" hidden="false" customHeight="true" outlineLevel="0" collapsed="false">
      <c r="A3557" s="3" t="str">
        <f aca="false">A$2189</f>
        <v>Educação</v>
      </c>
      <c r="B3557" s="3" t="str">
        <f aca="false">B$2189</f>
        <v>ENEM</v>
      </c>
      <c r="C3557" s="3" t="n">
        <f aca="false">C$2189</f>
        <v>1</v>
      </c>
      <c r="D3557" s="3" t="s">
        <v>257</v>
      </c>
      <c r="E3557" s="3" t="n">
        <f aca="false">E$2189</f>
        <v>2014</v>
      </c>
      <c r="F3557" s="3" t="n">
        <f aca="false">F$2189</f>
        <v>2016</v>
      </c>
      <c r="G3557" s="3" t="n">
        <v>526.256030225643</v>
      </c>
      <c r="H3557" s="3"/>
      <c r="I3557" s="3"/>
      <c r="J3557" s="3"/>
      <c r="K3557" s="3" t="str">
        <f aca="false">K$2189</f>
        <v>Desempenho dos alunos do Ensino Médio para acesso ao Ensino Superior e a programas de financiamento em instituições privadas (nota de 0 a 1000).</v>
      </c>
      <c r="L3557" s="3" t="str">
        <f aca="false">L$2189</f>
        <v>INEP</v>
      </c>
      <c r="M3557" s="3" t="str">
        <f aca="false">M$2189</f>
        <v>Pontuação de 0 a 1000</v>
      </c>
      <c r="N3557" s="5"/>
      <c r="O3557" s="3" t="n">
        <v>89.3316276621431</v>
      </c>
    </row>
    <row r="3558" customFormat="false" ht="15" hidden="false" customHeight="true" outlineLevel="0" collapsed="false">
      <c r="A3558" s="3" t="str">
        <f aca="false">A$2190</f>
        <v>Educação</v>
      </c>
      <c r="B3558" s="3" t="str">
        <f aca="false">B$2190</f>
        <v>PISA</v>
      </c>
      <c r="C3558" s="3" t="n">
        <f aca="false">C$2190</f>
        <v>1</v>
      </c>
      <c r="D3558" s="3" t="s">
        <v>257</v>
      </c>
      <c r="E3558" s="3" t="n">
        <f aca="false">E$2190</f>
        <v>2012</v>
      </c>
      <c r="F3558" s="3" t="n">
        <f aca="false">F$2190</f>
        <v>2016</v>
      </c>
      <c r="G3558" s="3" t="n">
        <v>399.1</v>
      </c>
      <c r="H3558" s="3"/>
      <c r="I3558" s="3"/>
      <c r="J3558" s="3"/>
      <c r="K3558" s="3" t="str">
        <f aca="false">K$2190</f>
        <v>Desempenho dos estudantes na faixa dos 15 anos no Programa internacional de avaliação dos estudantes (Nota: 0-1000)</v>
      </c>
      <c r="L3558" s="3" t="str">
        <f aca="false">L$2190</f>
        <v>PISA</v>
      </c>
      <c r="M3558" s="3" t="str">
        <f aca="false">M$2190</f>
        <v>Pontuação de 0 a 1000</v>
      </c>
      <c r="N3558" s="5"/>
      <c r="O3558" s="3" t="n">
        <v>68.0212014134275</v>
      </c>
    </row>
    <row r="3559" customFormat="false" ht="15" hidden="false" customHeight="true" outlineLevel="0" collapsed="false">
      <c r="A3559" s="3" t="str">
        <f aca="false">A$2191</f>
        <v>Educação</v>
      </c>
      <c r="B3559" s="3" t="str">
        <f aca="false">B$2191</f>
        <v>Índice de Oportunidade da Educação</v>
      </c>
      <c r="C3559" s="3" t="n">
        <f aca="false">C$2191</f>
        <v>1</v>
      </c>
      <c r="D3559" s="3" t="s">
        <v>257</v>
      </c>
      <c r="E3559" s="3" t="n">
        <f aca="false">E$2191</f>
        <v>2015</v>
      </c>
      <c r="F3559" s="3" t="n">
        <f aca="false">F$2191</f>
        <v>2016</v>
      </c>
      <c r="G3559" s="3" t="n">
        <v>4.132672</v>
      </c>
      <c r="H3559" s="3"/>
      <c r="I3559" s="3"/>
      <c r="J3559" s="3"/>
      <c r="K3559" s="3" t="str">
        <f aca="false">K$2191</f>
        <v>Mede a qualidade das oportunidades educacionais oferecidas por municípios e estados (Nota: 0-10)</v>
      </c>
      <c r="L3559" s="3" t="str">
        <f aca="false">L$2191</f>
        <v>CLP/Metas</v>
      </c>
      <c r="M3559" s="3" t="str">
        <f aca="false">M$2191</f>
        <v>Pontuação de 0 a 10</v>
      </c>
      <c r="N3559" s="5"/>
      <c r="O3559" s="3" t="n">
        <v>41.8133449128665</v>
      </c>
    </row>
    <row r="3560" customFormat="false" ht="15" hidden="false" customHeight="true" outlineLevel="0" collapsed="false">
      <c r="A3560" s="3" t="str">
        <f aca="false">A$2192</f>
        <v>Educação</v>
      </c>
      <c r="B3560" s="3" t="str">
        <f aca="false">B$2192</f>
        <v>Taxa de Abandono do Ensino Fundamental</v>
      </c>
      <c r="C3560" s="3" t="n">
        <f aca="false">C$2192</f>
        <v>-1</v>
      </c>
      <c r="D3560" s="3" t="s">
        <v>257</v>
      </c>
      <c r="E3560" s="3" t="n">
        <f aca="false">E$2192</f>
        <v>2014</v>
      </c>
      <c r="F3560" s="3" t="n">
        <f aca="false">F$2192</f>
        <v>2016</v>
      </c>
      <c r="G3560" s="3" t="n">
        <v>2.48632084728508</v>
      </c>
      <c r="H3560" s="3"/>
      <c r="I3560" s="3"/>
      <c r="J3560" s="3"/>
      <c r="K3560" s="3" t="str">
        <f aca="false">K$2192</f>
        <v>Porcentagem dos alunos do ensino fundamental que abandonam os estudos</v>
      </c>
      <c r="L3560" s="3" t="str">
        <f aca="false">L$2192</f>
        <v>Portal Qedu</v>
      </c>
      <c r="M3560" s="3" t="str">
        <f aca="false">M$2192</f>
        <v>Porcentagem %</v>
      </c>
      <c r="N3560" s="5" t="str">
        <f aca="false">N$27</f>
        <v>A partir de 2017 o indicador Taxa de abandono do ensino fundamental foi substituído pelo Taxa de frequência líquida do ensino fundamental</v>
      </c>
      <c r="O3560" s="3" t="n">
        <v>83.9263077277959</v>
      </c>
    </row>
    <row r="3561" customFormat="false" ht="15" hidden="false" customHeight="true" outlineLevel="0" collapsed="false">
      <c r="A3561" s="3" t="str">
        <f aca="false">A$2193</f>
        <v>Educação</v>
      </c>
      <c r="B3561" s="3" t="str">
        <f aca="false">B$2193</f>
        <v>Taxa de Abandono do Ensino Médio</v>
      </c>
      <c r="C3561" s="3" t="n">
        <f aca="false">C$2193</f>
        <v>-1</v>
      </c>
      <c r="D3561" s="3" t="s">
        <v>257</v>
      </c>
      <c r="E3561" s="3" t="n">
        <f aca="false">E$2193</f>
        <v>2014</v>
      </c>
      <c r="F3561" s="3" t="n">
        <f aca="false">F$2193</f>
        <v>2016</v>
      </c>
      <c r="G3561" s="3" t="n">
        <v>5.53859760961667</v>
      </c>
      <c r="H3561" s="3"/>
      <c r="I3561" s="3"/>
      <c r="J3561" s="3"/>
      <c r="K3561" s="3" t="str">
        <f aca="false">K$2193</f>
        <v>Porcentagem dos alunos do ensino médio que abandonam os estudos.</v>
      </c>
      <c r="L3561" s="3" t="str">
        <f aca="false">L$2193</f>
        <v>Portal Qedu</v>
      </c>
      <c r="M3561" s="3" t="str">
        <f aca="false">M$2193</f>
        <v>Porcentagem %</v>
      </c>
      <c r="N3561" s="5" t="str">
        <f aca="false">N$28</f>
        <v>A partir de 2017 o indicador Taxa de abandono do ensino médio foi substituído pelo Taxa de frequência líquida do ensino médio</v>
      </c>
      <c r="O3561" s="3" t="n">
        <v>81.7915553058548</v>
      </c>
    </row>
    <row r="3562" customFormat="false" ht="15" hidden="false" customHeight="true" outlineLevel="0" collapsed="false">
      <c r="A3562" s="3" t="str">
        <f aca="false">A$2194</f>
        <v>Educação</v>
      </c>
      <c r="B3562" s="3" t="str">
        <f aca="false">B$2194</f>
        <v> Total</v>
      </c>
      <c r="C3562" s="3" t="n">
        <f aca="false">C$2194</f>
        <v>1</v>
      </c>
      <c r="D3562" s="3" t="s">
        <v>257</v>
      </c>
      <c r="E3562" s="3" t="n">
        <f aca="false">E$2194</f>
        <v>2016</v>
      </c>
      <c r="F3562" s="3" t="n">
        <f aca="false">F$2194</f>
        <v>2016</v>
      </c>
      <c r="G3562" s="3" t="n">
        <v>69.7161809415247</v>
      </c>
      <c r="H3562" s="3"/>
      <c r="I3562" s="3"/>
      <c r="J3562" s="3"/>
      <c r="K3562" s="3" t="str">
        <f aca="false">K$2194</f>
        <v>Nota obtida via normalização e ponderação de indicadores que variam de 0 a 100.</v>
      </c>
      <c r="L3562" s="3" t="str">
        <f aca="false">L$2194</f>
        <v>Tendências</v>
      </c>
      <c r="M3562" s="3" t="str">
        <f aca="false">M$2194</f>
        <v>Nota de 0 a 100</v>
      </c>
      <c r="N3562" s="5"/>
      <c r="O3562" s="3" t="n">
        <v>67.2695366022975</v>
      </c>
    </row>
    <row r="3563" customFormat="false" ht="15" hidden="false" customHeight="true" outlineLevel="0" collapsed="false">
      <c r="A3563" s="3" t="str">
        <f aca="false">A$2195</f>
        <v>Eficiência da Máquina Pública</v>
      </c>
      <c r="B3563" s="3" t="str">
        <f aca="false">B$2195</f>
        <v>Eficiência do Judiciário</v>
      </c>
      <c r="C3563" s="3" t="n">
        <f aca="false">C$2195</f>
        <v>-1</v>
      </c>
      <c r="D3563" s="3" t="s">
        <v>257</v>
      </c>
      <c r="E3563" s="3" t="n">
        <f aca="false">E$2195</f>
        <v>2014</v>
      </c>
      <c r="F3563" s="3" t="n">
        <f aca="false">F$2195</f>
        <v>2016</v>
      </c>
      <c r="G3563" s="3" t="n">
        <v>79.4077291835185</v>
      </c>
      <c r="H3563" s="3"/>
      <c r="I3563" s="3"/>
      <c r="J3563" s="3"/>
      <c r="K3563" s="3" t="str">
        <f aca="false">K$2195</f>
        <v>Taxa de congestionamento = 1 - (processos baixados)/(casos novos + casos pendentes)</v>
      </c>
      <c r="L3563" s="3" t="str">
        <f aca="false">L$2195</f>
        <v>Justiça em Números/CNJ</v>
      </c>
      <c r="M3563" s="3" t="str">
        <f aca="false">M$2195</f>
        <v>Porcentagem %</v>
      </c>
      <c r="N356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563" s="3" t="n">
        <v>0.545328246218787</v>
      </c>
    </row>
    <row r="3564" customFormat="false" ht="15" hidden="false" customHeight="true" outlineLevel="0" collapsed="false">
      <c r="A3564" s="3" t="str">
        <f aca="false">A$2196</f>
        <v>Eficiência da Máquina Pública</v>
      </c>
      <c r="B3564" s="3" t="str">
        <f aca="false">B$2196</f>
        <v>Custo do Executivo/PIB</v>
      </c>
      <c r="C3564" s="3" t="n">
        <f aca="false">C$2196</f>
        <v>-1</v>
      </c>
      <c r="D3564" s="3" t="s">
        <v>257</v>
      </c>
      <c r="E3564" s="3" t="n">
        <f aca="false">E$2196</f>
        <v>2015</v>
      </c>
      <c r="F3564" s="3" t="n">
        <f aca="false">F$2196</f>
        <v>2016</v>
      </c>
      <c r="G3564" s="3" t="n">
        <v>0.537037002259063</v>
      </c>
      <c r="H3564" s="3"/>
      <c r="I3564" s="3"/>
      <c r="J3564" s="3"/>
      <c r="K3564" s="3" t="str">
        <f aca="false">K$2196</f>
        <v>Recursos públicos alocados na administração direta / PIB</v>
      </c>
      <c r="L3564" s="3" t="str">
        <f aca="false">L$2196</f>
        <v>FINBRA/Siconfi</v>
      </c>
      <c r="M3564" s="3" t="str">
        <f aca="false">M$2196</f>
        <v>Porcentagem %</v>
      </c>
      <c r="N3564" s="3" t="str">
        <f aca="false">N$61</f>
        <v>O PIB utilizado para cálculo é estimado pela Tendências</v>
      </c>
      <c r="O3564" s="3" t="n">
        <v>97.3611753800815</v>
      </c>
    </row>
    <row r="3565" customFormat="false" ht="15" hidden="false" customHeight="true" outlineLevel="0" collapsed="false">
      <c r="A3565" s="3" t="str">
        <f aca="false">A$2197</f>
        <v>Eficiência da Máquina Pública</v>
      </c>
      <c r="B3565" s="3" t="str">
        <f aca="false">B$2197</f>
        <v>Custo do Judiciário/PIB</v>
      </c>
      <c r="C3565" s="3" t="n">
        <f aca="false">C$2197</f>
        <v>-1</v>
      </c>
      <c r="D3565" s="3" t="s">
        <v>257</v>
      </c>
      <c r="E3565" s="3" t="n">
        <f aca="false">E$2197</f>
        <v>2015</v>
      </c>
      <c r="F3565" s="3" t="n">
        <f aca="false">F$2197</f>
        <v>2016</v>
      </c>
      <c r="G3565" s="3" t="n">
        <v>0.909730348558513</v>
      </c>
      <c r="H3565" s="3"/>
      <c r="I3565" s="3"/>
      <c r="J3565" s="3"/>
      <c r="K3565" s="3" t="str">
        <f aca="false">K$2197</f>
        <v>Recursos públicos alocados no judiciário / PIB</v>
      </c>
      <c r="L3565" s="3" t="str">
        <f aca="false">L$2197</f>
        <v>FINBRA/Siconfi</v>
      </c>
      <c r="M3565" s="3" t="str">
        <f aca="false">M$2197</f>
        <v>Porcentagem %</v>
      </c>
      <c r="N3565" s="3" t="str">
        <f aca="false">N$63</f>
        <v>O PIB utilizado para cálculo é estimado pela Tendências. O Distrito Federal não é válido nesse indicador.</v>
      </c>
      <c r="O3565" s="3" t="n">
        <v>94.0387692856308</v>
      </c>
    </row>
    <row r="3566" customFormat="false" ht="15" hidden="false" customHeight="true" outlineLevel="0" collapsed="false">
      <c r="A3566" s="3" t="str">
        <f aca="false">A$2198</f>
        <v>Eficiência da Máquina Pública</v>
      </c>
      <c r="B3566" s="3" t="str">
        <f aca="false">B$2198</f>
        <v>Custo do Legislativo/PIB</v>
      </c>
      <c r="C3566" s="3" t="n">
        <f aca="false">C$2198</f>
        <v>-1</v>
      </c>
      <c r="D3566" s="3" t="s">
        <v>257</v>
      </c>
      <c r="E3566" s="3" t="n">
        <f aca="false">E$2198</f>
        <v>2015</v>
      </c>
      <c r="F3566" s="3" t="n">
        <f aca="false">F$2198</f>
        <v>2016</v>
      </c>
      <c r="G3566" s="3" t="n">
        <v>0.297240025963357</v>
      </c>
      <c r="H3566" s="3"/>
      <c r="I3566" s="3"/>
      <c r="J3566" s="3"/>
      <c r="K3566" s="3" t="str">
        <f aca="false">K$2198</f>
        <v>Recursos públicos alocados no legislativo / PIB</v>
      </c>
      <c r="L3566" s="3" t="str">
        <f aca="false">L$2198</f>
        <v>FINBRA/Siconfi</v>
      </c>
      <c r="M3566" s="3" t="str">
        <f aca="false">M$2198</f>
        <v>Porcentagem %</v>
      </c>
      <c r="N3566" s="3" t="str">
        <f aca="false">N$64</f>
        <v>O PIB utilizado para cálculo é estimado pela Tendências</v>
      </c>
      <c r="O3566" s="3" t="n">
        <v>89.6923295682783</v>
      </c>
    </row>
    <row r="3567" customFormat="false" ht="15" hidden="false" customHeight="true" outlineLevel="0" collapsed="false">
      <c r="A3567" s="3" t="str">
        <f aca="false">A$2199</f>
        <v>Eficiência da Máquina Pública</v>
      </c>
      <c r="B3567" s="3" t="str">
        <f aca="false">B$2199</f>
        <v>Índice de Transparência</v>
      </c>
      <c r="C3567" s="3" t="n">
        <f aca="false">C$2199</f>
        <v>1</v>
      </c>
      <c r="D3567" s="3" t="s">
        <v>257</v>
      </c>
      <c r="E3567" s="3" t="n">
        <f aca="false">E$2199</f>
        <v>2014</v>
      </c>
      <c r="F3567" s="3" t="n">
        <f aca="false">F$2199</f>
        <v>2016</v>
      </c>
      <c r="G3567" s="3" t="n">
        <v>6.72</v>
      </c>
      <c r="H3567" s="3"/>
      <c r="I3567" s="3"/>
      <c r="J3567" s="3"/>
      <c r="K3567" s="3" t="str">
        <f aca="false">K$2199</f>
        <v>Avaliação dos portais de acesso a informações de gastos estaduais (Nota: 0-10)</v>
      </c>
      <c r="L3567" s="3" t="str">
        <f aca="false">L$2199</f>
        <v>Associação Contas Abertas</v>
      </c>
      <c r="M3567" s="3" t="str">
        <f aca="false">M$2199</f>
        <v>Pontuação de 0 a 10</v>
      </c>
      <c r="N3567" s="3" t="str">
        <f aca="false">N$62</f>
        <v>A partir da edição de 2018, ou seja, do dado de 2016, passou a ser usado a avaliação Escala Brasil Transparente</v>
      </c>
      <c r="O3567" s="3" t="n">
        <v>72.3797780517879</v>
      </c>
    </row>
    <row r="3568" customFormat="false" ht="15" hidden="false" customHeight="true" outlineLevel="0" collapsed="false">
      <c r="A3568" s="3" t="str">
        <f aca="false">A$2200</f>
        <v>Eficiência da Máquina Pública</v>
      </c>
      <c r="B3568" s="3" t="str">
        <f aca="false">B$2200</f>
        <v>% Servidores Comissionados</v>
      </c>
      <c r="C3568" s="3" t="n">
        <f aca="false">C$2200</f>
        <v>-1</v>
      </c>
      <c r="D3568" s="3" t="s">
        <v>257</v>
      </c>
      <c r="E3568" s="3" t="n">
        <f aca="false">E$2200</f>
        <v>2014</v>
      </c>
      <c r="F3568" s="3" t="n">
        <f aca="false">F$2200</f>
        <v>2016</v>
      </c>
      <c r="G3568" s="3" t="n">
        <v>3.83326088006569</v>
      </c>
      <c r="H3568" s="3"/>
      <c r="I3568" s="3"/>
      <c r="J3568" s="3"/>
      <c r="K3568" s="3" t="str">
        <f aca="false">K$2200</f>
        <v>% de cargos comissionados no total de cargos públicos</v>
      </c>
      <c r="L3568" s="3" t="str">
        <f aca="false">L$2200</f>
        <v>IBGE/Estadic</v>
      </c>
      <c r="M3568" s="3" t="str">
        <f aca="false">M$2200</f>
        <v>Porcentagem %</v>
      </c>
      <c r="N3568" s="5"/>
      <c r="O3568" s="3" t="n">
        <v>81.7157669822175</v>
      </c>
    </row>
    <row r="3569" customFormat="false" ht="15" hidden="false" customHeight="true" outlineLevel="0" collapsed="false">
      <c r="A3569" s="3" t="str">
        <f aca="false">A$2201</f>
        <v>Eficiência da Máquina Pública</v>
      </c>
      <c r="B3569" s="3" t="str">
        <f aca="false">B$2201</f>
        <v> Total</v>
      </c>
      <c r="C3569" s="3" t="n">
        <f aca="false">C$2201</f>
        <v>1</v>
      </c>
      <c r="D3569" s="3" t="s">
        <v>257</v>
      </c>
      <c r="E3569" s="3" t="n">
        <f aca="false">E$2201</f>
        <v>2016</v>
      </c>
      <c r="F3569" s="3" t="n">
        <f aca="false">F$2201</f>
        <v>2016</v>
      </c>
      <c r="G3569" s="3" t="n">
        <v>70.9778926600526</v>
      </c>
      <c r="H3569" s="3"/>
      <c r="I3569" s="3"/>
      <c r="J3569" s="3"/>
      <c r="K3569" s="3" t="str">
        <f aca="false">K$2201</f>
        <v>Nota obtida via normalização e ponderação de indicadores que variam de 0 a 100.</v>
      </c>
      <c r="L3569" s="3" t="str">
        <f aca="false">L$2201</f>
        <v>Tendências</v>
      </c>
      <c r="M3569" s="3" t="str">
        <f aca="false">M$2201</f>
        <v>Nota de 0 a 100</v>
      </c>
      <c r="N3569" s="5"/>
      <c r="O3569" s="3" t="n">
        <v>82.0459296451901</v>
      </c>
    </row>
    <row r="3570" customFormat="false" ht="15" hidden="false" customHeight="true" outlineLevel="0" collapsed="false">
      <c r="A3570" s="3" t="str">
        <f aca="false">A$2202</f>
        <v>Infraestrutura</v>
      </c>
      <c r="B3570" s="3" t="str">
        <f aca="false">B$2202</f>
        <v>Acessibilidade do Serviço de Telecomunicações</v>
      </c>
      <c r="C3570" s="3" t="n">
        <f aca="false">C$2202</f>
        <v>1</v>
      </c>
      <c r="D3570" s="3" t="s">
        <v>257</v>
      </c>
      <c r="E3570" s="3" t="n">
        <f aca="false">E$2202</f>
        <v>2015</v>
      </c>
      <c r="F3570" s="3" t="n">
        <f aca="false">F$2202</f>
        <v>2016</v>
      </c>
      <c r="G3570" s="3" t="n">
        <v>156.563701418039</v>
      </c>
      <c r="H3570" s="3"/>
      <c r="I3570" s="3"/>
      <c r="J3570" s="3"/>
      <c r="K3570" s="3" t="str">
        <f aca="false">K$2202</f>
        <v>Densidade de acessos por 100 habitantes (telefonia móvel e banda larga*)</v>
      </c>
      <c r="L3570" s="3" t="str">
        <f aca="false">L$2202</f>
        <v>ANATEL</v>
      </c>
      <c r="M3570" s="3" t="str">
        <f aca="false">M$2202</f>
        <v>Acessos por 100 mil habitantes</v>
      </c>
      <c r="N3570" s="5"/>
      <c r="O3570" s="3" t="n">
        <v>53.6610855702243</v>
      </c>
    </row>
    <row r="3571" customFormat="false" ht="15" hidden="false" customHeight="true" outlineLevel="0" collapsed="false">
      <c r="A3571" s="3" t="str">
        <f aca="false">A$2203</f>
        <v>Infraestrutura</v>
      </c>
      <c r="B3571" s="3" t="str">
        <f aca="false">B$2203</f>
        <v>Custo de Combustíveis</v>
      </c>
      <c r="C3571" s="3" t="n">
        <f aca="false">C$2203</f>
        <v>-1</v>
      </c>
      <c r="D3571" s="3" t="s">
        <v>257</v>
      </c>
      <c r="E3571" s="3" t="n">
        <f aca="false">E$2203</f>
        <v>2015</v>
      </c>
      <c r="F3571" s="3" t="n">
        <f aca="false">F$2203</f>
        <v>2016</v>
      </c>
      <c r="G3571" s="3" t="n">
        <v>3.07487128974268</v>
      </c>
      <c r="H3571" s="3"/>
      <c r="I3571" s="3"/>
      <c r="J3571" s="3"/>
      <c r="K3571" s="3" t="str">
        <f aca="false">K$2203</f>
        <v>Preço pago em reais por consumidores finais (etanol, gasolina e diesel)</v>
      </c>
      <c r="L3571" s="3" t="str">
        <f aca="false">L$2203</f>
        <v>ANP</v>
      </c>
      <c r="M3571" s="3" t="str">
        <f aca="false">M$2203</f>
        <v>Reais (R$)</v>
      </c>
      <c r="N3571" s="5" t="str">
        <f aca="false">N$6</f>
        <v>A partir da edição de 2018, ou seja, do dado de 2017 o preço pago passou a ser ponderado pela participação dos combustíveis no consumo total.</v>
      </c>
      <c r="O3571" s="3" t="n">
        <v>65.6212475470097</v>
      </c>
    </row>
    <row r="3572" customFormat="false" ht="15" hidden="false" customHeight="true" outlineLevel="0" collapsed="false">
      <c r="A3572" s="3" t="str">
        <f aca="false">A$2204</f>
        <v>Infraestrutura</v>
      </c>
      <c r="B3572" s="3" t="str">
        <f aca="false">B$2204</f>
        <v>Custo de Saneamento Básico</v>
      </c>
      <c r="C3572" s="3" t="n">
        <f aca="false">C$2204</f>
        <v>-1</v>
      </c>
      <c r="D3572" s="3" t="s">
        <v>257</v>
      </c>
      <c r="E3572" s="3" t="n">
        <f aca="false">E$2204</f>
        <v>2014</v>
      </c>
      <c r="F3572" s="3" t="n">
        <f aca="false">F$2204</f>
        <v>2016</v>
      </c>
      <c r="G3572" s="3" t="n">
        <v>3.64</v>
      </c>
      <c r="H3572" s="3"/>
      <c r="I3572" s="3"/>
      <c r="J3572" s="3"/>
      <c r="K3572" s="3" t="str">
        <f aca="false">K$2204</f>
        <v>Tarifa média praticada pelo serviço de tratamento e distribuição</v>
      </c>
      <c r="L3572" s="3" t="str">
        <f aca="false">L$2204</f>
        <v>SNIS</v>
      </c>
      <c r="M3572" s="3" t="str">
        <f aca="false">M$2204</f>
        <v>Reais ($) por m3</v>
      </c>
      <c r="N3572" s="5"/>
      <c r="O3572" s="3" t="n">
        <v>31.2056737588652</v>
      </c>
    </row>
    <row r="3573" customFormat="false" ht="15" hidden="false" customHeight="true" outlineLevel="0" collapsed="false">
      <c r="A3573" s="3" t="str">
        <f aca="false">A$2205</f>
        <v>Infraestrutura</v>
      </c>
      <c r="B3573" s="3" t="str">
        <f aca="false">B$2205</f>
        <v>Disponibilidade de Voos Diretos</v>
      </c>
      <c r="C3573" s="3" t="n">
        <f aca="false">C$2205</f>
        <v>1</v>
      </c>
      <c r="D3573" s="3" t="s">
        <v>257</v>
      </c>
      <c r="E3573" s="3" t="n">
        <f aca="false">E$2205</f>
        <v>2015</v>
      </c>
      <c r="F3573" s="3" t="n">
        <f aca="false">F$2205</f>
        <v>2016</v>
      </c>
      <c r="G3573" s="3" t="n">
        <v>100955</v>
      </c>
      <c r="H3573" s="3"/>
      <c r="I3573" s="3"/>
      <c r="J3573" s="3"/>
      <c r="K3573" s="3" t="str">
        <f aca="false">K$2205</f>
        <v>Número de voos diretos</v>
      </c>
      <c r="L3573" s="3" t="str">
        <f aca="false">L$2205</f>
        <v>ANAC</v>
      </c>
      <c r="M3573" s="3" t="str">
        <f aca="false">M$2205</f>
        <v>Número de voos</v>
      </c>
      <c r="N3573" s="5"/>
      <c r="O3573" s="3" t="n">
        <v>39.3483006786232</v>
      </c>
    </row>
    <row r="3574" customFormat="false" ht="15" hidden="false" customHeight="true" outlineLevel="0" collapsed="false">
      <c r="A3574" s="3" t="str">
        <f aca="false">A$2206</f>
        <v>Infraestrutura</v>
      </c>
      <c r="B3574" s="3" t="str">
        <f aca="false">B$2206</f>
        <v>Acesso à Energia Elétrica</v>
      </c>
      <c r="C3574" s="3" t="n">
        <f aca="false">C$2206</f>
        <v>1</v>
      </c>
      <c r="D3574" s="3" t="s">
        <v>257</v>
      </c>
      <c r="E3574" s="3" t="n">
        <f aca="false">E$2206</f>
        <v>2014</v>
      </c>
      <c r="F3574" s="3" t="n">
        <f aca="false">F$2206</f>
        <v>2016</v>
      </c>
      <c r="G3574" s="3" t="n">
        <v>99.7002997002997</v>
      </c>
      <c r="H3574" s="3"/>
      <c r="I3574" s="3"/>
      <c r="J3574" s="3"/>
      <c r="K3574" s="3" t="str">
        <f aca="false">K$2206</f>
        <v>Proporção de domicílios com acesso a energia elétrica (iluminação elétrica).</v>
      </c>
      <c r="L3574" s="3" t="str">
        <f aca="false">L$2206</f>
        <v>PNADc /IBGE</v>
      </c>
      <c r="M3574" s="3" t="str">
        <f aca="false">M$2206</f>
        <v>Porcentagem %</v>
      </c>
      <c r="N3574" s="5"/>
      <c r="O3574" s="3" t="n">
        <v>95.1405737120022</v>
      </c>
    </row>
    <row r="3575" customFormat="false" ht="15" hidden="false" customHeight="true" outlineLevel="0" collapsed="false">
      <c r="A3575" s="3" t="str">
        <f aca="false">A$2207</f>
        <v>Infraestrutura</v>
      </c>
      <c r="B3575" s="3" t="str">
        <f aca="false">B$2207</f>
        <v>Custo da Energia Elétrica</v>
      </c>
      <c r="C3575" s="3" t="n">
        <f aca="false">C$2207</f>
        <v>-1</v>
      </c>
      <c r="D3575" s="3" t="s">
        <v>257</v>
      </c>
      <c r="E3575" s="3" t="n">
        <f aca="false">E$2207</f>
        <v>2015</v>
      </c>
      <c r="F3575" s="3" t="n">
        <f aca="false">F$2207</f>
        <v>2016</v>
      </c>
      <c r="G3575" s="3" t="n">
        <v>658.701716428117</v>
      </c>
      <c r="H3575" s="3"/>
      <c r="I3575" s="3"/>
      <c r="J3575" s="3"/>
      <c r="K3575" s="3" t="str">
        <f aca="false">K$2207</f>
        <v>Tarifa média praticada para o consumo comercial, residencial e industrial.</v>
      </c>
      <c r="L3575" s="3" t="str">
        <f aca="false">L$2207</f>
        <v>ANEEL</v>
      </c>
      <c r="M3575" s="3" t="str">
        <f aca="false">M$2207</f>
        <v>Reais (R$) por MWh</v>
      </c>
      <c r="N3575" s="5"/>
      <c r="O3575" s="3" t="n">
        <v>6.84548540896061</v>
      </c>
    </row>
    <row r="3576" customFormat="false" ht="15" hidden="false" customHeight="true" outlineLevel="0" collapsed="false">
      <c r="A3576" s="3" t="str">
        <f aca="false">A$2208</f>
        <v>Infraestrutura</v>
      </c>
      <c r="B3576" s="3" t="str">
        <f aca="false">B$2208</f>
        <v>Qualidade da Energia Elétrica</v>
      </c>
      <c r="C3576" s="3" t="n">
        <f aca="false">C$2208</f>
        <v>-1</v>
      </c>
      <c r="D3576" s="3" t="s">
        <v>257</v>
      </c>
      <c r="E3576" s="3" t="n">
        <f aca="false">E$2208</f>
        <v>2015</v>
      </c>
      <c r="F3576" s="3" t="n">
        <f aca="false">F$2208</f>
        <v>2016</v>
      </c>
      <c r="G3576" s="3" t="n">
        <v>1.39535551053164</v>
      </c>
      <c r="H3576" s="3"/>
      <c r="I3576" s="3"/>
      <c r="J3576" s="3"/>
      <c r="K3576" s="3" t="str">
        <f aca="false">K$2208</f>
        <v>O indicador aponta o Desempenho Global de Continuidade, que considera a duração e frequência de interrupções no serviço de energia.</v>
      </c>
      <c r="L3576" s="3" t="str">
        <f aca="false">L$2208</f>
        <v>ANEEL</v>
      </c>
      <c r="M3576" s="3" t="str">
        <f aca="false">M$2208</f>
        <v>Pontuação</v>
      </c>
      <c r="N3576" s="5"/>
      <c r="O3576" s="3" t="n">
        <v>55.6336005635931</v>
      </c>
    </row>
    <row r="3577" customFormat="false" ht="15" hidden="false" customHeight="true" outlineLevel="0" collapsed="false">
      <c r="A3577" s="3" t="str">
        <f aca="false">A$2209</f>
        <v>Infraestrutura</v>
      </c>
      <c r="B3577" s="3" t="str">
        <f aca="false">B$2209</f>
        <v>Mobilidade Urbana</v>
      </c>
      <c r="C3577" s="3" t="n">
        <f aca="false">C$2209</f>
        <v>-1</v>
      </c>
      <c r="D3577" s="3" t="s">
        <v>257</v>
      </c>
      <c r="E3577" s="3" t="n">
        <f aca="false">E$2209</f>
        <v>2014</v>
      </c>
      <c r="F3577" s="3" t="n">
        <f aca="false">F$2209</f>
        <v>2016</v>
      </c>
      <c r="G3577" s="3" t="n">
        <v>44.6365603566503</v>
      </c>
      <c r="H3577" s="3"/>
      <c r="I3577" s="3"/>
      <c r="J3577" s="3"/>
      <c r="K3577" s="3" t="str">
        <f aca="false">K$2209</f>
        <v>Tempo gasto no trajeto entre casa e trabalho (minutos)</v>
      </c>
      <c r="L3577" s="3" t="str">
        <f aca="false">L$2209</f>
        <v>PNADc /IBGE</v>
      </c>
      <c r="M3577" s="3" t="str">
        <f aca="false">M$2209</f>
        <v>Minutos</v>
      </c>
      <c r="N3577" s="5"/>
      <c r="O3577" s="3" t="n">
        <v>0</v>
      </c>
    </row>
    <row r="3578" customFormat="false" ht="15" hidden="false" customHeight="true" outlineLevel="0" collapsed="false">
      <c r="A3578" s="3" t="str">
        <f aca="false">A$2210</f>
        <v>Infraestrutura</v>
      </c>
      <c r="B3578" s="3" t="str">
        <f aca="false">B$2210</f>
        <v>Qualidade das Rodovias</v>
      </c>
      <c r="C3578" s="3" t="n">
        <f aca="false">C$2210</f>
        <v>1</v>
      </c>
      <c r="D3578" s="3" t="s">
        <v>257</v>
      </c>
      <c r="E3578" s="3" t="n">
        <f aca="false">E$2210</f>
        <v>2015</v>
      </c>
      <c r="F3578" s="3" t="n">
        <f aca="false">F$2210</f>
        <v>2016</v>
      </c>
      <c r="G3578" s="3" t="n">
        <v>3.64504576203741</v>
      </c>
      <c r="H3578" s="3"/>
      <c r="I3578" s="3"/>
      <c r="J3578" s="3"/>
      <c r="K3578" s="3" t="str">
        <f aca="false">K$2210</f>
        <v>Avaliação das condições das vias rodoviárias (nota entre 1 (ruim) a 5 (ótimo) ponderada pela extensão pesquisada)</v>
      </c>
      <c r="L3578" s="3" t="str">
        <f aca="false">L$2210</f>
        <v>CNT</v>
      </c>
      <c r="M3578" s="3" t="str">
        <f aca="false">M$2210</f>
        <v>Pontuação de 1 a 5</v>
      </c>
      <c r="N3578" s="5"/>
      <c r="O3578" s="3" t="n">
        <v>66.0602523409731</v>
      </c>
    </row>
    <row r="3579" customFormat="false" ht="15" hidden="false" customHeight="true" outlineLevel="0" collapsed="false">
      <c r="A3579" s="3" t="str">
        <f aca="false">A$2211</f>
        <v>Infraestrutura</v>
      </c>
      <c r="B3579" s="3" t="str">
        <f aca="false">B$2211</f>
        <v>Qualidade do Serviço de Telecomunicações</v>
      </c>
      <c r="C3579" s="3" t="n">
        <f aca="false">C$2211</f>
        <v>1</v>
      </c>
      <c r="D3579" s="3" t="s">
        <v>257</v>
      </c>
      <c r="E3579" s="3" t="n">
        <f aca="false">E$2211</f>
        <v>2015</v>
      </c>
      <c r="F3579" s="3" t="n">
        <f aca="false">F$2211</f>
        <v>2016</v>
      </c>
      <c r="G3579" s="3" t="n">
        <v>63.75</v>
      </c>
      <c r="H3579" s="3"/>
      <c r="I3579" s="3"/>
      <c r="J3579" s="3"/>
      <c r="K3579" s="3" t="str">
        <f aca="false">K$2211</f>
        <v>Média do ranking de banda larga fixa e do de telefonia móvel (percentual de indicadores com cumprimento de metas)</v>
      </c>
      <c r="L3579" s="3" t="str">
        <f aca="false">L$2211</f>
        <v>ANATEL</v>
      </c>
      <c r="M3579" s="3" t="str">
        <f aca="false">M$2211</f>
        <v>Porcentagem %</v>
      </c>
      <c r="N3579" s="5"/>
      <c r="O3579" s="3" t="n">
        <v>62.1333333333333</v>
      </c>
    </row>
    <row r="3580" customFormat="false" ht="15" hidden="false" customHeight="true" outlineLevel="0" collapsed="false">
      <c r="A3580" s="3" t="str">
        <f aca="false">A$2212</f>
        <v>Infraestrutura</v>
      </c>
      <c r="B3580" s="3" t="str">
        <f aca="false">B$2212</f>
        <v> Total</v>
      </c>
      <c r="C3580" s="3" t="n">
        <f aca="false">C$2212</f>
        <v>1</v>
      </c>
      <c r="D3580" s="3" t="s">
        <v>257</v>
      </c>
      <c r="E3580" s="3" t="n">
        <f aca="false">E$2212</f>
        <v>2016</v>
      </c>
      <c r="F3580" s="3" t="n">
        <f aca="false">F$2212</f>
        <v>2016</v>
      </c>
      <c r="G3580" s="3" t="n">
        <v>44.8020959279575</v>
      </c>
      <c r="H3580" s="3"/>
      <c r="I3580" s="3"/>
      <c r="J3580" s="3"/>
      <c r="K3580" s="3" t="str">
        <f aca="false">K$2212</f>
        <v>Nota obtida via normalização e ponderação de indicadores que variam de 0 a 100.</v>
      </c>
      <c r="L3580" s="3" t="str">
        <f aca="false">L$2212</f>
        <v>Tendências</v>
      </c>
      <c r="M3580" s="3" t="str">
        <f aca="false">M$2212</f>
        <v>Nota de 0 a 100</v>
      </c>
      <c r="N3580" s="5"/>
      <c r="O3580" s="3" t="n">
        <v>29.1748042066412</v>
      </c>
    </row>
    <row r="3581" customFormat="false" ht="15" hidden="false" customHeight="true" outlineLevel="0" collapsed="false">
      <c r="A3581" s="3" t="str">
        <f aca="false">A$2213</f>
        <v>Inovação</v>
      </c>
      <c r="B3581" s="3" t="str">
        <f aca="false">B$2213</f>
        <v>Produção Acadêmica</v>
      </c>
      <c r="C3581" s="3" t="n">
        <f aca="false">C$2213</f>
        <v>1</v>
      </c>
      <c r="D3581" s="3" t="s">
        <v>257</v>
      </c>
      <c r="E3581" s="3" t="n">
        <f aca="false">E$2213</f>
        <v>2014</v>
      </c>
      <c r="F3581" s="3" t="n">
        <f aca="false">F$2213</f>
        <v>2016</v>
      </c>
      <c r="G3581" s="3" t="n">
        <v>0.893259059620767</v>
      </c>
      <c r="H3581" s="3"/>
      <c r="I3581" s="3"/>
      <c r="J3581" s="3"/>
      <c r="K3581" s="3" t="str">
        <f aca="false">K$2213</f>
        <v>Total de documentos publicados em periódicos acadêmicos indexados no Scopus em relação à população total.</v>
      </c>
      <c r="L3581" s="3" t="str">
        <f aca="false">L$2213</f>
        <v>SCImago IR</v>
      </c>
      <c r="M3581" s="3" t="str">
        <f aca="false">M$2213</f>
        <v>Artigos por 1 milhão de habitantes</v>
      </c>
      <c r="N3581" s="5"/>
      <c r="O3581" s="3" t="n">
        <v>76.0169351590054</v>
      </c>
    </row>
    <row r="3582" customFormat="false" ht="15" hidden="false" customHeight="true" outlineLevel="0" collapsed="false">
      <c r="A3582" s="3" t="str">
        <f aca="false">A$2214</f>
        <v>Inovação</v>
      </c>
      <c r="B3582" s="3" t="str">
        <f aca="false">B$2214</f>
        <v>Investimentos Públicos em P&amp;D</v>
      </c>
      <c r="C3582" s="3" t="n">
        <f aca="false">C$2214</f>
        <v>1</v>
      </c>
      <c r="D3582" s="3" t="s">
        <v>257</v>
      </c>
      <c r="E3582" s="3" t="n">
        <f aca="false">E$2214</f>
        <v>2013</v>
      </c>
      <c r="F3582" s="3" t="n">
        <f aca="false">F$2214</f>
        <v>2016</v>
      </c>
      <c r="G3582" s="3" t="n">
        <v>0.18188977014486</v>
      </c>
      <c r="H3582" s="3"/>
      <c r="I3582" s="3"/>
      <c r="J3582" s="3"/>
      <c r="K3582" s="3" t="str">
        <f aca="false">K$2214</f>
        <v>Participação de Investimento público em P&amp;D no PIB estadual</v>
      </c>
      <c r="L3582" s="3" t="str">
        <f aca="false">L$2214</f>
        <v>Min.CT&amp;I</v>
      </c>
      <c r="M3582" s="3" t="str">
        <f aca="false">M$2214</f>
        <v>Porcentagem %</v>
      </c>
      <c r="N3582" s="5" t="str">
        <f aca="false">N$68</f>
        <v>O PIB utilizado é o oficial divulgado pelo IBGE</v>
      </c>
      <c r="O3582" s="3" t="n">
        <v>30.3549983831938</v>
      </c>
    </row>
    <row r="3583" customFormat="false" ht="15" hidden="false" customHeight="true" outlineLevel="0" collapsed="false">
      <c r="A3583" s="3" t="str">
        <f aca="false">A$2215</f>
        <v>Inovação</v>
      </c>
      <c r="B3583" s="3" t="str">
        <f aca="false">B$2215</f>
        <v>Patentes</v>
      </c>
      <c r="C3583" s="3" t="n">
        <f aca="false">C$2215</f>
        <v>1</v>
      </c>
      <c r="D3583" s="3" t="s">
        <v>257</v>
      </c>
      <c r="E3583" s="3" t="n">
        <f aca="false">E$2215</f>
        <v>2012</v>
      </c>
      <c r="F3583" s="3" t="n">
        <f aca="false">F$2215</f>
        <v>2016</v>
      </c>
      <c r="G3583" s="3" t="n">
        <v>0.185846823365408</v>
      </c>
      <c r="H3583" s="3"/>
      <c r="I3583" s="3"/>
      <c r="J3583" s="3"/>
      <c r="K3583" s="3" t="str">
        <f aca="false">K$2215</f>
        <v>Total de concessões de patentes, englobando os tipos: "Patente de Invenção", "Modelo de Utilidade" e "Certificado de Adição" em relação ao PIB.</v>
      </c>
      <c r="L3583" s="3" t="str">
        <f aca="false">L$2215</f>
        <v>INPI</v>
      </c>
      <c r="M3583" s="3" t="str">
        <f aca="false">M$2215</f>
        <v>Patentes pelo PIB em 1 bilhão de reais</v>
      </c>
      <c r="N3583" s="3" t="str">
        <f aca="false">N$69</f>
        <v>O PIB utilizado para cálculo é estimado pela Tendências</v>
      </c>
      <c r="O3583" s="3" t="n">
        <v>54.507441525332</v>
      </c>
    </row>
    <row r="3584" customFormat="false" ht="15" hidden="false" customHeight="true" outlineLevel="0" collapsed="false">
      <c r="A3584" s="3" t="str">
        <f aca="false">A$2216</f>
        <v>Inovação</v>
      </c>
      <c r="B3584" s="3" t="str">
        <f aca="false">B$2216</f>
        <v> Total</v>
      </c>
      <c r="C3584" s="3" t="n">
        <f aca="false">C$2216</f>
        <v>1</v>
      </c>
      <c r="D3584" s="3" t="s">
        <v>257</v>
      </c>
      <c r="E3584" s="3" t="n">
        <f aca="false">E$2216</f>
        <v>2016</v>
      </c>
      <c r="F3584" s="3" t="n">
        <f aca="false">F$2216</f>
        <v>2016</v>
      </c>
      <c r="G3584" s="3" t="n">
        <v>54.4606221753338</v>
      </c>
      <c r="H3584" s="3"/>
      <c r="I3584" s="3"/>
      <c r="J3584" s="3"/>
      <c r="K3584" s="3" t="str">
        <f aca="false">K$2216</f>
        <v>Nota obtida via normalização e ponderação de indicadores que variam de 0 a 100.</v>
      </c>
      <c r="L3584" s="3" t="str">
        <f aca="false">L$2216</f>
        <v>Tendências</v>
      </c>
      <c r="M3584" s="3" t="str">
        <f aca="false">M$2216</f>
        <v>Nota de 0 a 100</v>
      </c>
      <c r="N3584" s="5"/>
      <c r="O3584" s="3" t="n">
        <v>60.9078332065361</v>
      </c>
    </row>
    <row r="3585" customFormat="false" ht="15.75" hidden="false" customHeight="true" outlineLevel="0" collapsed="false">
      <c r="A3585" s="3" t="str">
        <f aca="false">A$2217</f>
        <v>Potencial de Mercado</v>
      </c>
      <c r="B3585" s="3" t="str">
        <f aca="false">B$2217</f>
        <v>Tamanho de mercado</v>
      </c>
      <c r="C3585" s="3" t="n">
        <f aca="false">C$2217</f>
        <v>1</v>
      </c>
      <c r="D3585" s="3" t="s">
        <v>257</v>
      </c>
      <c r="E3585" s="3" t="n">
        <f aca="false">E$2217</f>
        <v>2015</v>
      </c>
      <c r="F3585" s="3" t="n">
        <f aca="false">F$2217</f>
        <v>2016</v>
      </c>
      <c r="G3585" s="3" t="n">
        <v>428.15215372746</v>
      </c>
      <c r="H3585" s="3"/>
      <c r="I3585" s="3"/>
      <c r="J3585" s="3"/>
      <c r="K3585" s="3" t="str">
        <f aca="false">K$2217</f>
        <v>Produto Interno Bruto (PIB) real a preços de 2013</v>
      </c>
      <c r="L3585" s="3" t="str">
        <f aca="false">L$2217</f>
        <v>IBGE/IBCR/CAGED</v>
      </c>
      <c r="M3585" s="3" t="str">
        <f aca="false">M$2217</f>
        <v>Reais a preços de 2013</v>
      </c>
      <c r="N3585" s="5" t="str">
        <f aca="false">N$2</f>
        <v>O PIB utilizado para cálculo é estimado pela Tendências</v>
      </c>
      <c r="O3585" s="3" t="n">
        <v>32.6183485916546</v>
      </c>
    </row>
    <row r="3586" customFormat="false" ht="15" hidden="false" customHeight="true" outlineLevel="0" collapsed="false">
      <c r="A3586" s="3" t="str">
        <f aca="false">A$2218</f>
        <v>Potencial de Mercado</v>
      </c>
      <c r="B3586" s="3" t="str">
        <f aca="false">B$2218</f>
        <v>Taxa de crescimento</v>
      </c>
      <c r="C3586" s="3" t="n">
        <f aca="false">C$2218</f>
        <v>1</v>
      </c>
      <c r="D3586" s="3" t="s">
        <v>257</v>
      </c>
      <c r="E3586" s="3" t="n">
        <f aca="false">E$2218</f>
        <v>2015</v>
      </c>
      <c r="F3586" s="3" t="n">
        <f aca="false">F$2218</f>
        <v>2016</v>
      </c>
      <c r="G3586" s="3" t="n">
        <v>1.01236584327149</v>
      </c>
      <c r="H3586" s="3"/>
      <c r="I3586" s="3"/>
      <c r="J3586" s="3"/>
      <c r="K3586" s="3" t="str">
        <f aca="false">K$2218</f>
        <v>Média Móvel de cinco períodos para a taxa de crescimento anual do PIB</v>
      </c>
      <c r="L3586" s="3" t="str">
        <f aca="false">L$2218</f>
        <v>IBGE/IBCR/CAGED</v>
      </c>
      <c r="M3586" s="3" t="str">
        <f aca="false">M$2218</f>
        <v>Porcentagem %</v>
      </c>
      <c r="N3586" s="5" t="str">
        <f aca="false">N$3</f>
        <v>O PIB utilizado para cálculo é estimado pela Tendências</v>
      </c>
      <c r="O3586" s="3" t="n">
        <v>25.110544471914</v>
      </c>
    </row>
    <row r="3587" customFormat="false" ht="15" hidden="false" customHeight="true" outlineLevel="0" collapsed="false">
      <c r="A3587" s="3" t="str">
        <f aca="false">A$2219</f>
        <v>Potencial de Mercado</v>
      </c>
      <c r="B3587" s="3" t="str">
        <f aca="false">B$2219</f>
        <v>Crescimento Potencial da Força de Trabalho</v>
      </c>
      <c r="C3587" s="3" t="n">
        <f aca="false">C$2219</f>
        <v>1</v>
      </c>
      <c r="D3587" s="3" t="s">
        <v>257</v>
      </c>
      <c r="E3587" s="3" t="n">
        <f aca="false">E$2219</f>
        <v>2015</v>
      </c>
      <c r="F3587" s="3" t="n">
        <f aca="false">F$2219</f>
        <v>2016</v>
      </c>
      <c r="G3587" s="3" t="n">
        <v>0.321021300648194</v>
      </c>
      <c r="H3587" s="3"/>
      <c r="I3587" s="3"/>
      <c r="J3587" s="3"/>
      <c r="K3587" s="3" t="str">
        <f aca="false">K$2219</f>
        <v>Média da taxa de crescimento da PIA para os próximos 10 anos (população com idade entre 15 e 64 anos)</v>
      </c>
      <c r="L3587" s="3" t="str">
        <f aca="false">L$2219</f>
        <v>IBGE</v>
      </c>
      <c r="M3587" s="3" t="str">
        <f aca="false">M$2219</f>
        <v>Porcentagem %</v>
      </c>
      <c r="N3587" s="5"/>
      <c r="O3587" s="3" t="n">
        <v>9.41782825341832</v>
      </c>
    </row>
    <row r="3588" customFormat="false" ht="15" hidden="false" customHeight="true" outlineLevel="0" collapsed="false">
      <c r="A3588" s="3" t="str">
        <f aca="false">A$2220</f>
        <v>Potencial de Mercado</v>
      </c>
      <c r="B3588" s="3" t="str">
        <f aca="false">B$2220</f>
        <v> Total</v>
      </c>
      <c r="C3588" s="3" t="n">
        <f aca="false">C$2220</f>
        <v>1</v>
      </c>
      <c r="D3588" s="3" t="s">
        <v>257</v>
      </c>
      <c r="E3588" s="3" t="n">
        <f aca="false">E$2220</f>
        <v>2016</v>
      </c>
      <c r="F3588" s="3" t="n">
        <f aca="false">F$2220</f>
        <v>2016</v>
      </c>
      <c r="G3588" s="3" t="n">
        <v>25.4554714713975</v>
      </c>
      <c r="H3588" s="3"/>
      <c r="I3588" s="3"/>
      <c r="J3588" s="3"/>
      <c r="K3588" s="3" t="str">
        <f aca="false">K$2220</f>
        <v>Nota obtida via normalização e ponderação de indicadores que variam de 0 a 100.</v>
      </c>
      <c r="L3588" s="3" t="str">
        <f aca="false">L$2220</f>
        <v>Tendências</v>
      </c>
      <c r="M3588" s="3" t="str">
        <f aca="false">M$2220</f>
        <v>Nota de 0 a 100</v>
      </c>
      <c r="N3588" s="5"/>
      <c r="O3588" s="3" t="n">
        <v>26.6299342258358</v>
      </c>
    </row>
    <row r="3589" customFormat="false" ht="15" hidden="false" customHeight="true" outlineLevel="0" collapsed="false">
      <c r="A3589" s="3" t="str">
        <f aca="false">A$2221</f>
        <v>Solidez Fiscal</v>
      </c>
      <c r="B3589" s="3" t="str">
        <f aca="false">B$2221</f>
        <v>Taxa de Investimentos</v>
      </c>
      <c r="C3589" s="3" t="n">
        <f aca="false">C$2221</f>
        <v>1</v>
      </c>
      <c r="D3589" s="3" t="s">
        <v>257</v>
      </c>
      <c r="E3589" s="3" t="n">
        <f aca="false">E$2221</f>
        <v>2015</v>
      </c>
      <c r="F3589" s="3" t="n">
        <f aca="false">F$2221</f>
        <v>2016</v>
      </c>
      <c r="G3589" s="3" t="n">
        <v>12.8904470186365</v>
      </c>
      <c r="H3589" s="3"/>
      <c r="I3589" s="3"/>
      <c r="J3589" s="3"/>
      <c r="K3589" s="3" t="str">
        <f aca="false">K$2221</f>
        <v>Investimento liquidado / receita corrente líquida</v>
      </c>
      <c r="L3589" s="3" t="str">
        <f aca="false">L$2221</f>
        <v>Siconfi</v>
      </c>
      <c r="M3589" s="3" t="str">
        <f aca="false">M$2221</f>
        <v>Porcentagem %</v>
      </c>
      <c r="N3589" s="5" t="str">
        <f aca="false">N$55</f>
        <v>Antes da edição de 2020 o indicador era conhecido como "Capacidade de Investimento"</v>
      </c>
      <c r="O3589" s="3" t="n">
        <v>85.4772141430948</v>
      </c>
    </row>
    <row r="3590" customFormat="false" ht="15" hidden="false" customHeight="true" outlineLevel="0" collapsed="false">
      <c r="A3590" s="3" t="str">
        <f aca="false">A$2222</f>
        <v>Solidez Fiscal</v>
      </c>
      <c r="B3590" s="3" t="str">
        <f aca="false">B$2222</f>
        <v>Resultado Nominal</v>
      </c>
      <c r="C3590" s="3" t="n">
        <f aca="false">C$2222</f>
        <v>1</v>
      </c>
      <c r="D3590" s="3" t="s">
        <v>257</v>
      </c>
      <c r="E3590" s="3" t="n">
        <f aca="false">E$2222</f>
        <v>2015</v>
      </c>
      <c r="F3590" s="3" t="n">
        <f aca="false">F$2222</f>
        <v>2016</v>
      </c>
      <c r="G3590" s="3" t="n">
        <v>-3.07063653400246</v>
      </c>
      <c r="H3590" s="3"/>
      <c r="I3590" s="3"/>
      <c r="J3590" s="3"/>
      <c r="K3590" s="3" t="str">
        <f aca="false">K$2222</f>
        <v>Diferença entre receitas e despesas primárias no período acrescidas das despesas com juros nominais incidentes sobre a dívida pública interna e externa, dividido pelo PIB</v>
      </c>
      <c r="L3590" s="3" t="str">
        <f aca="false">L$2222</f>
        <v>Siconfi</v>
      </c>
      <c r="M3590" s="3" t="str">
        <f aca="false">M$2222</f>
        <v>Porcentagem %</v>
      </c>
      <c r="N3590" s="5"/>
      <c r="O3590" s="3" t="n">
        <v>23.0649638543339</v>
      </c>
    </row>
    <row r="3591" customFormat="false" ht="15" hidden="false" customHeight="true" outlineLevel="0" collapsed="false">
      <c r="A3591" s="3" t="str">
        <f aca="false">A$2223</f>
        <v>Solidez Fiscal</v>
      </c>
      <c r="B3591" s="3" t="str">
        <f aca="false">B$2223</f>
        <v>Solvência Fiscal</v>
      </c>
      <c r="C3591" s="3" t="n">
        <f aca="false">C$2223</f>
        <v>-1</v>
      </c>
      <c r="D3591" s="3" t="s">
        <v>257</v>
      </c>
      <c r="E3591" s="3" t="n">
        <f aca="false">E$2223</f>
        <v>2015</v>
      </c>
      <c r="F3591" s="3" t="n">
        <f aca="false">F$2223</f>
        <v>2016</v>
      </c>
      <c r="G3591" s="3" t="n">
        <v>197.772402511226</v>
      </c>
      <c r="H3591" s="3"/>
      <c r="I3591" s="3"/>
      <c r="J3591" s="3"/>
      <c r="K3591" s="3" t="str">
        <f aca="false">K$2223</f>
        <v>Dívida consolidada líquida / receita corrente líquida</v>
      </c>
      <c r="L3591" s="3" t="str">
        <f aca="false">L$2223</f>
        <v>Siconfi</v>
      </c>
      <c r="M3591" s="3" t="str">
        <f aca="false">M$2223</f>
        <v>Porcentagem %</v>
      </c>
      <c r="N3591" s="5"/>
      <c r="O3591" s="3" t="n">
        <v>13.5017392395462</v>
      </c>
    </row>
    <row r="3592" customFormat="false" ht="15" hidden="false" customHeight="true" outlineLevel="0" collapsed="false">
      <c r="A3592" s="3" t="str">
        <f aca="false">A$2224</f>
        <v>Solidez Fiscal</v>
      </c>
      <c r="B3592" s="3" t="str">
        <f aca="false">B$2224</f>
        <v>Sucesso do Planejamento Orçamentário</v>
      </c>
      <c r="C3592" s="3" t="n">
        <f aca="false">C$2224</f>
        <v>1</v>
      </c>
      <c r="D3592" s="3" t="s">
        <v>257</v>
      </c>
      <c r="E3592" s="3" t="n">
        <f aca="false">E$2224</f>
        <v>2015</v>
      </c>
      <c r="F3592" s="3" t="n">
        <f aca="false">F$2224</f>
        <v>2016</v>
      </c>
      <c r="G3592" s="3" t="n">
        <v>74.0432272385264</v>
      </c>
      <c r="H3592" s="3"/>
      <c r="I3592" s="3"/>
      <c r="J3592" s="3"/>
      <c r="K3592" s="3" t="str">
        <f aca="false">K$2224</f>
        <v>Despesa liquidada pela despesa total atualizada (dotação orçamentária).</v>
      </c>
      <c r="L3592" s="3" t="str">
        <f aca="false">L$2224</f>
        <v>Siconfi</v>
      </c>
      <c r="M3592" s="3" t="str">
        <f aca="false">M$2224</f>
        <v>Porcentagem %</v>
      </c>
      <c r="N3592" s="5" t="str">
        <f aca="false">N$58</f>
        <v>Antes de 2020 o indicador era chamado de "Sucesso da Execução Orçamentária"</v>
      </c>
      <c r="O3592" s="3" t="n">
        <v>36.8774993495952</v>
      </c>
    </row>
    <row r="3593" customFormat="false" ht="15" hidden="false" customHeight="true" outlineLevel="0" collapsed="false">
      <c r="A3593" s="3" t="str">
        <f aca="false">A$2225</f>
        <v>Solidez Fiscal</v>
      </c>
      <c r="B3593" s="3" t="str">
        <f aca="false">B$2225</f>
        <v>Dependência Fiscal</v>
      </c>
      <c r="C3593" s="3" t="n">
        <f aca="false">C$2225</f>
        <v>1</v>
      </c>
      <c r="D3593" s="3" t="s">
        <v>257</v>
      </c>
      <c r="E3593" s="3" t="n">
        <f aca="false">E$2225</f>
        <v>2015</v>
      </c>
      <c r="F3593" s="3" t="n">
        <f aca="false">F$2225</f>
        <v>2016</v>
      </c>
      <c r="G3593" s="3" t="n">
        <v>89.5191585914086</v>
      </c>
      <c r="H3593" s="3"/>
      <c r="I3593" s="3"/>
      <c r="J3593" s="3"/>
      <c r="K3593" s="3" t="str">
        <f aca="false">K$2225</f>
        <v>Grau de autonomia financeira do Estado tendo por base a participação das receitas correntes próprias (realizadas) sobre a receita corrente total, dado pela fórmula: 1 – (transferências correntes/receita corrente total)</v>
      </c>
      <c r="L3593" s="3" t="str">
        <f aca="false">L$2225</f>
        <v>Siconfi</v>
      </c>
      <c r="M3593" s="3" t="str">
        <f aca="false">M$2225</f>
        <v>Porcentagem %</v>
      </c>
      <c r="N359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593" s="3" t="n">
        <v>99.0839619469353</v>
      </c>
    </row>
    <row r="3594" customFormat="false" ht="15" hidden="false" customHeight="true" outlineLevel="0" collapsed="false">
      <c r="A3594" s="3" t="str">
        <f aca="false">A$2226</f>
        <v>Solidez Fiscal</v>
      </c>
      <c r="B3594" s="3" t="str">
        <f aca="false">B$2226</f>
        <v>Resultado Primário</v>
      </c>
      <c r="C3594" s="3" t="n">
        <f aca="false">C$2226</f>
        <v>1</v>
      </c>
      <c r="D3594" s="3" t="s">
        <v>257</v>
      </c>
      <c r="E3594" s="3" t="n">
        <f aca="false">E$2226</f>
        <v>2015</v>
      </c>
      <c r="F3594" s="3" t="n">
        <f aca="false">F$2226</f>
        <v>2016</v>
      </c>
      <c r="G3594" s="3" t="n">
        <v>-0.572932814949645</v>
      </c>
      <c r="H3594" s="3"/>
      <c r="I3594" s="3"/>
      <c r="J3594" s="3"/>
      <c r="K3594" s="3" t="str">
        <f aca="false">K$2226</f>
        <v>O resultado primário líquido é dado pela diferença entre receita primária realizada e a despesa primária liquidada no ano. A diferença é dividida pelo PIB nominal de cada Estado.</v>
      </c>
      <c r="L3594" s="3" t="str">
        <f aca="false">L$2226</f>
        <v>Siconfi</v>
      </c>
      <c r="M3594" s="3" t="str">
        <f aca="false">M$2226</f>
        <v>Porcentagem %</v>
      </c>
      <c r="N3594" s="4" t="str">
        <f aca="false">N$2226</f>
        <v>O PIB utilizado para cálculo é estimado pela Tendências</v>
      </c>
      <c r="O3594" s="3" t="n">
        <v>0.985548245662523</v>
      </c>
    </row>
    <row r="3595" customFormat="false" ht="15" hidden="false" customHeight="true" outlineLevel="0" collapsed="false">
      <c r="A3595" s="3" t="str">
        <f aca="false">A$2227</f>
        <v>Solidez Fiscal</v>
      </c>
      <c r="B3595" s="3" t="str">
        <f aca="false">B$2227</f>
        <v> Total</v>
      </c>
      <c r="C3595" s="3" t="n">
        <f aca="false">C$2227</f>
        <v>1</v>
      </c>
      <c r="D3595" s="3" t="s">
        <v>257</v>
      </c>
      <c r="E3595" s="3" t="n">
        <f aca="false">E$2227</f>
        <v>2016</v>
      </c>
      <c r="F3595" s="3" t="n">
        <f aca="false">F$2227</f>
        <v>2016</v>
      </c>
      <c r="G3595" s="3" t="n">
        <v>38.9342756994651</v>
      </c>
      <c r="H3595" s="3"/>
      <c r="I3595" s="3"/>
      <c r="J3595" s="3"/>
      <c r="K3595" s="3" t="str">
        <f aca="false">K$2227</f>
        <v>Nota obtida via normalização e ponderação de indicadores que variam de 0 a 100.</v>
      </c>
      <c r="L3595" s="3" t="str">
        <f aca="false">L$2227</f>
        <v>Tendências</v>
      </c>
      <c r="M3595" s="3" t="str">
        <f aca="false">M$2227</f>
        <v>Nota de 0 a 100</v>
      </c>
      <c r="N3595" s="5"/>
      <c r="O3595" s="3" t="n">
        <v>17.7259056336162</v>
      </c>
    </row>
    <row r="3596" customFormat="false" ht="15" hidden="false" customHeight="true" outlineLevel="0" collapsed="false">
      <c r="A3596" s="3" t="str">
        <f aca="false">A$2228</f>
        <v>Segurança Pública</v>
      </c>
      <c r="B3596" s="3" t="str">
        <f aca="false">B$2228</f>
        <v>Atuação do Sistema de Justiça Criminal</v>
      </c>
      <c r="C3596" s="3" t="n">
        <f aca="false">C$2228</f>
        <v>1</v>
      </c>
      <c r="D3596" s="3" t="s">
        <v>257</v>
      </c>
      <c r="E3596" s="3" t="n">
        <f aca="false">E$2228</f>
        <v>2014</v>
      </c>
      <c r="F3596" s="3" t="n">
        <f aca="false">F$2228</f>
        <v>2016</v>
      </c>
      <c r="G3596" s="3" t="n">
        <v>2.64837310195228</v>
      </c>
      <c r="H3596" s="3"/>
      <c r="I3596" s="3"/>
      <c r="J3596" s="3"/>
      <c r="K3596" s="3" t="str">
        <f aca="false">K$2228</f>
        <v>Total da população carcerária (regime fechado) em relação ao número de homicídios.</v>
      </c>
      <c r="L3596" s="3" t="str">
        <f aca="false">L$2228</f>
        <v>Fórum de Segurança Pública</v>
      </c>
      <c r="M3596" s="3" t="str">
        <f aca="false">M$2228</f>
        <v>Porcentagem %</v>
      </c>
      <c r="N3596" s="3" t="str">
        <f aca="false">N$49</f>
        <v>A partir da edição de 2018, ou seja, do dado de 2017 passou a ser usado como numerador a população prisional acusada de homicídio e não mais a população carcerária total.</v>
      </c>
      <c r="O3596" s="3" t="n">
        <v>7.78438382489563</v>
      </c>
    </row>
    <row r="3597" customFormat="false" ht="15" hidden="false" customHeight="true" outlineLevel="0" collapsed="false">
      <c r="A3597" s="3" t="str">
        <f aca="false">A$2229</f>
        <v>Segurança Pública</v>
      </c>
      <c r="B3597" s="3" t="str">
        <f aca="false">B$2229</f>
        <v>Déficit Carcerário</v>
      </c>
      <c r="C3597" s="3" t="n">
        <f aca="false">C$2229</f>
        <v>-1</v>
      </c>
      <c r="D3597" s="3" t="s">
        <v>257</v>
      </c>
      <c r="E3597" s="3" t="n">
        <f aca="false">E$2229</f>
        <v>2014</v>
      </c>
      <c r="F3597" s="3" t="n">
        <f aca="false">F$2229</f>
        <v>2016</v>
      </c>
      <c r="G3597" s="3" t="n">
        <v>1.39287991498406</v>
      </c>
      <c r="H3597" s="3"/>
      <c r="I3597" s="3"/>
      <c r="J3597" s="3"/>
      <c r="K3597" s="3" t="str">
        <f aca="false">K$2229</f>
        <v>Relação detentos / Vagas</v>
      </c>
      <c r="L3597" s="3" t="str">
        <f aca="false">L$2229</f>
        <v>Fórum de Segurança Pública</v>
      </c>
      <c r="M3597" s="3" t="str">
        <f aca="false">M$2229</f>
        <v>Porcentagem %</v>
      </c>
      <c r="N3597" s="5"/>
      <c r="O3597" s="3" t="n">
        <v>71.7086326719735</v>
      </c>
    </row>
    <row r="3598" customFormat="false" ht="15" hidden="false" customHeight="true" outlineLevel="0" collapsed="false">
      <c r="A3598" s="3" t="str">
        <f aca="false">A$2230</f>
        <v>Segurança Pública</v>
      </c>
      <c r="B3598" s="3" t="str">
        <f aca="false">B$2230</f>
        <v>Mortes a esclarecer</v>
      </c>
      <c r="C3598" s="3" t="n">
        <f aca="false">C$2230</f>
        <v>-1</v>
      </c>
      <c r="D3598" s="3" t="s">
        <v>257</v>
      </c>
      <c r="E3598" s="3" t="n">
        <f aca="false">E$2230</f>
        <v>2014</v>
      </c>
      <c r="F3598" s="3" t="n">
        <f aca="false">F$2230</f>
        <v>2016</v>
      </c>
      <c r="G3598" s="3" t="s">
        <v>277</v>
      </c>
      <c r="H3598" s="3"/>
      <c r="I3598" s="3"/>
      <c r="J3598" s="3"/>
      <c r="K3598" s="3" t="str">
        <f aca="false">K$2230</f>
        <v># "mortes a esclarecer" / 100 mil habitantes</v>
      </c>
      <c r="L3598" s="3" t="str">
        <f aca="false">L$2230</f>
        <v>Fórum de Segurança Pública</v>
      </c>
      <c r="M3598" s="3" t="str">
        <f aca="false">M$2230</f>
        <v>Taxa de mortalidade por 100 mil habitantes</v>
      </c>
      <c r="N35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3598" s="3" t="n">
        <v>0</v>
      </c>
    </row>
    <row r="3599" customFormat="false" ht="15" hidden="false" customHeight="true" outlineLevel="0" collapsed="false">
      <c r="A3599" s="3" t="str">
        <f aca="false">A$2231</f>
        <v>Segurança Pública</v>
      </c>
      <c r="B3599" s="3" t="str">
        <f aca="false">B$2231</f>
        <v>Mortalidade no Trânsito</v>
      </c>
      <c r="C3599" s="3" t="n">
        <f aca="false">C$2231</f>
        <v>-1</v>
      </c>
      <c r="D3599" s="3" t="s">
        <v>257</v>
      </c>
      <c r="E3599" s="3" t="n">
        <f aca="false">E$2231</f>
        <v>2014</v>
      </c>
      <c r="F3599" s="3" t="n">
        <f aca="false">F$2231</f>
        <v>2016</v>
      </c>
      <c r="G3599" s="3" t="n">
        <v>32.4087482379</v>
      </c>
      <c r="H3599" s="3"/>
      <c r="I3599" s="3"/>
      <c r="J3599" s="3"/>
      <c r="K3599" s="3" t="str">
        <f aca="false">K$2231</f>
        <v>Óbitos por causas externas (acidentes em transporte terrestre) em relação ao total de habitantes.</v>
      </c>
      <c r="L3599" s="3" t="str">
        <f aca="false">L$2231</f>
        <v>Datasus</v>
      </c>
      <c r="M3599" s="3" t="str">
        <f aca="false">M$2231</f>
        <v>Mortes em relação a frota e aos habitantes</v>
      </c>
      <c r="N3599" s="5" t="str">
        <f aca="false">N$50</f>
        <v>Antes de 2019 o nome do indicador era "Segurança no Trânsito" </v>
      </c>
      <c r="O3599" s="3" t="n">
        <v>83.5961642204405</v>
      </c>
    </row>
    <row r="3600" customFormat="false" ht="15" hidden="false" customHeight="true" outlineLevel="0" collapsed="false">
      <c r="A3600" s="3" t="str">
        <f aca="false">A$2232</f>
        <v>Segurança Pública</v>
      </c>
      <c r="B3600" s="3" t="str">
        <f aca="false">B$2232</f>
        <v>Segurança Pessoal</v>
      </c>
      <c r="C3600" s="3" t="n">
        <f aca="false">C$2232</f>
        <v>-1</v>
      </c>
      <c r="D3600" s="3" t="s">
        <v>257</v>
      </c>
      <c r="E3600" s="3" t="n">
        <f aca="false">E$2232</f>
        <v>2014</v>
      </c>
      <c r="F3600" s="3" t="n">
        <f aca="false">F$2232</f>
        <v>2016</v>
      </c>
      <c r="G3600" s="3" t="n">
        <v>30.0221618471539</v>
      </c>
      <c r="H3600" s="3"/>
      <c r="I3600" s="3"/>
      <c r="J3600" s="3"/>
      <c r="K3600" s="3" t="str">
        <f aca="false">K$2232</f>
        <v>Óbitos resultantes de agressões (homicídios) em relação a população total.</v>
      </c>
      <c r="L3600" s="3" t="str">
        <f aca="false">L$2232</f>
        <v>Fórum de Segurança Pública</v>
      </c>
      <c r="M3600" s="3" t="str">
        <f aca="false">M$2232</f>
        <v>Óbitos por 100 mil habitantes</v>
      </c>
      <c r="N3600" s="5"/>
      <c r="O3600" s="3" t="n">
        <v>61.7550702358823</v>
      </c>
    </row>
    <row r="3601" customFormat="false" ht="15" hidden="false" customHeight="true" outlineLevel="0" collapsed="false">
      <c r="A3601" s="3" t="str">
        <f aca="false">A$2233</f>
        <v>Segurança Pública</v>
      </c>
      <c r="B3601" s="3" t="str">
        <f aca="false">B$2233</f>
        <v>Segurança Patrimonial</v>
      </c>
      <c r="C3601" s="3" t="n">
        <f aca="false">C$2233</f>
        <v>-1</v>
      </c>
      <c r="D3601" s="3" t="s">
        <v>257</v>
      </c>
      <c r="E3601" s="3" t="n">
        <f aca="false">E$2233</f>
        <v>2014</v>
      </c>
      <c r="F3601" s="3" t="n">
        <f aca="false">F$2233</f>
        <v>2016</v>
      </c>
      <c r="G3601" s="3" t="n">
        <v>850.900971869014</v>
      </c>
      <c r="H3601" s="3"/>
      <c r="I3601" s="3"/>
      <c r="J3601" s="3"/>
      <c r="K3601" s="3" t="str">
        <f aca="false">K$2233</f>
        <v>Roubos e furto de veículos em relação a frota total (por 100 mil veículos).</v>
      </c>
      <c r="L3601" s="3" t="str">
        <f aca="false">L$2233</f>
        <v>Fórum de Segurança Pública</v>
      </c>
      <c r="M3601" s="3" t="str">
        <f aca="false">M$2233</f>
        <v>Roubos e furtos por 100 mil veículos</v>
      </c>
      <c r="N3601" s="3" t="str">
        <f aca="false">N$52</f>
        <v>A partir da edição de 2019, ou seja, do dado de 2018, passou a ser usado o número de roubos totais no lugar de roubos e furtos de veículos</v>
      </c>
      <c r="O3601" s="3" t="n">
        <v>25.9023691839167</v>
      </c>
    </row>
    <row r="3602" customFormat="false" ht="15" hidden="false" customHeight="true" outlineLevel="0" collapsed="false">
      <c r="A3602" s="3" t="str">
        <f aca="false">A$2234</f>
        <v>Segurança Pública</v>
      </c>
      <c r="B3602" s="3" t="str">
        <f aca="false">B$2234</f>
        <v> Total</v>
      </c>
      <c r="C3602" s="3" t="n">
        <f aca="false">C$2234</f>
        <v>1</v>
      </c>
      <c r="D3602" s="3" t="s">
        <v>257</v>
      </c>
      <c r="E3602" s="3" t="n">
        <f aca="false">E$2234</f>
        <v>2016</v>
      </c>
      <c r="F3602" s="3" t="n">
        <f aca="false">F$2234</f>
        <v>2016</v>
      </c>
      <c r="G3602" s="3" t="n">
        <v>45.394745144314</v>
      </c>
      <c r="H3602" s="3"/>
      <c r="I3602" s="3"/>
      <c r="J3602" s="3"/>
      <c r="K3602" s="3" t="str">
        <f aca="false">K$2234</f>
        <v>Nota obtida via normalização e ponderação de indicadores que variam de 0 a 100.</v>
      </c>
      <c r="L3602" s="3" t="str">
        <f aca="false">L$2234</f>
        <v>Tendências</v>
      </c>
      <c r="M3602" s="3" t="str">
        <f aca="false">M$2234</f>
        <v>Nota de 0 a 100</v>
      </c>
      <c r="N3602" s="5"/>
      <c r="O3602" s="3" t="n">
        <v>51.6086951716245</v>
      </c>
    </row>
    <row r="3603" customFormat="false" ht="15" hidden="false" customHeight="true" outlineLevel="0" collapsed="false">
      <c r="A3603" s="3" t="str">
        <f aca="false">A$2235</f>
        <v>Sustentabilidade Social</v>
      </c>
      <c r="B3603" s="3" t="str">
        <f aca="false">B$2235</f>
        <v>Segurança Alimentar</v>
      </c>
      <c r="C3603" s="3" t="n">
        <f aca="false">C$2235</f>
        <v>-1</v>
      </c>
      <c r="D3603" s="3" t="s">
        <v>257</v>
      </c>
      <c r="E3603" s="3" t="n">
        <f aca="false">E$2235</f>
        <v>2014</v>
      </c>
      <c r="F3603" s="3" t="n">
        <f aca="false">F$2235</f>
        <v>2016</v>
      </c>
      <c r="G3603" s="3" t="n">
        <v>1.6118640662</v>
      </c>
      <c r="H3603" s="3"/>
      <c r="I3603" s="3"/>
      <c r="J3603" s="3"/>
      <c r="K3603" s="3" t="str">
        <f aca="false">K$2235</f>
        <v>% domicílios com renda domiciliar per capita inferior à linha de extrema pobreza (valor de uma cesta de alimentos com o mínimo de calorias necessárias para suprir adequadamente uma pessoa, com base em recomendações da FAO e da OMS)</v>
      </c>
      <c r="L3603" s="3" t="str">
        <f aca="false">L$2235</f>
        <v>Ipea</v>
      </c>
      <c r="M3603" s="3" t="str">
        <f aca="false">M$2235</f>
        <v>Porcentagem %</v>
      </c>
      <c r="N3603" s="5" t="s">
        <v>110</v>
      </c>
      <c r="O3603" s="3" t="n">
        <v>94.3039055217951</v>
      </c>
    </row>
    <row r="3604" customFormat="false" ht="15" hidden="false" customHeight="true" outlineLevel="0" collapsed="false">
      <c r="A3604" s="3" t="str">
        <f aca="false">A$2236</f>
        <v>Sustentabilidade Social</v>
      </c>
      <c r="B3604" s="3" t="str">
        <f aca="false">B$2236</f>
        <v>Inadequação de Moradia FJP</v>
      </c>
      <c r="C3604" s="3" t="n">
        <f aca="false">C$2236</f>
        <v>-1</v>
      </c>
      <c r="D3604" s="3" t="s">
        <v>257</v>
      </c>
      <c r="E3604" s="3" t="n">
        <f aca="false">E$2236</f>
        <v>2014</v>
      </c>
      <c r="F3604" s="3" t="n">
        <f aca="false">F$2236</f>
        <v>2016</v>
      </c>
      <c r="G3604" s="3" t="n">
        <v>2.92065133528534</v>
      </c>
      <c r="H3604" s="3"/>
      <c r="I3604" s="3"/>
      <c r="J3604" s="3"/>
      <c r="K3604" s="3" t="str">
        <f aca="false">K$2236</f>
        <v>% de moradias que apresentam,entre outras características, coabitação familiar e/ou habitação precária  (metodologia da Fundação João Pinheiro)</v>
      </c>
      <c r="L3604" s="3" t="str">
        <f aca="false">L$2236</f>
        <v>Fundação João Pinheiro</v>
      </c>
      <c r="M3604" s="3" t="str">
        <f aca="false">M$2236</f>
        <v>Porcentagem %</v>
      </c>
      <c r="N3604" s="5" t="str">
        <f aca="false">N$31</f>
        <v>A partir de 2020, foi necessário alteração metodológica tendo em vista a não atualização desde de 2015 do indicador da Fundação João Pinheiro, por isso a fonte do indicador passou a ser a PNADc Anual (IBGE).</v>
      </c>
      <c r="O3604" s="3" t="n">
        <v>97.8748701276736</v>
      </c>
    </row>
    <row r="3605" customFormat="false" ht="15" hidden="false" customHeight="true" outlineLevel="0" collapsed="false">
      <c r="A3605" s="3" t="str">
        <f aca="false">A$2237</f>
        <v>Sustentabilidade Social</v>
      </c>
      <c r="B3605" s="3" t="str">
        <f aca="false">B$2237</f>
        <v>Famílias abaixo da linha da pobreza</v>
      </c>
      <c r="C3605" s="3" t="n">
        <f aca="false">C$2237</f>
        <v>-1</v>
      </c>
      <c r="D3605" s="3" t="s">
        <v>257</v>
      </c>
      <c r="E3605" s="3" t="n">
        <f aca="false">E$2237</f>
        <v>2014</v>
      </c>
      <c r="F3605" s="3" t="n">
        <f aca="false">F$2237</f>
        <v>2016</v>
      </c>
      <c r="G3605" s="3" t="n">
        <v>1.4381867425629</v>
      </c>
      <c r="H3605" s="3"/>
      <c r="I3605" s="3"/>
      <c r="J3605" s="3"/>
      <c r="K3605" s="3" t="str">
        <f aca="false">K$2237</f>
        <v>% de domicílios com renda domiciliar per capita inferior à linha de pobreza. A linha de pobreza aqui considerada é definida pelo decreto 7492 (abaixo de R$77,00 mensais)</v>
      </c>
      <c r="L3605" s="3" t="str">
        <f aca="false">L$2237</f>
        <v>PNADc /IBGE</v>
      </c>
      <c r="M3605" s="3" t="str">
        <f aca="false">M$2237</f>
        <v>Porcentagem %</v>
      </c>
      <c r="N3605" s="5"/>
      <c r="O3605" s="3" t="n">
        <v>98.8913244318609</v>
      </c>
    </row>
    <row r="3606" customFormat="false" ht="15" hidden="false" customHeight="true" outlineLevel="0" collapsed="false">
      <c r="A3606" s="3" t="str">
        <f aca="false">A$2238</f>
        <v>Sustentabilidade Social</v>
      </c>
      <c r="B3606" s="3" t="str">
        <f aca="false">B$2238</f>
        <v>Desigualdade de renda</v>
      </c>
      <c r="C3606" s="3" t="n">
        <f aca="false">C$2238</f>
        <v>-1</v>
      </c>
      <c r="D3606" s="3" t="s">
        <v>257</v>
      </c>
      <c r="E3606" s="3" t="n">
        <f aca="false">E$2238</f>
        <v>2014</v>
      </c>
      <c r="F3606" s="3" t="n">
        <f aca="false">F$2238</f>
        <v>2016</v>
      </c>
      <c r="G3606" s="3" t="n">
        <v>0.5248740588</v>
      </c>
      <c r="H3606" s="3"/>
      <c r="I3606" s="3"/>
      <c r="J3606" s="3"/>
      <c r="K3606" s="3" t="str">
        <f aca="false">K$2238</f>
        <v>Coeficiente de gini (1=Desigualdade Máxima/0=Igualdade Máxima)</v>
      </c>
      <c r="L3606" s="3" t="str">
        <f aca="false">L$2238</f>
        <v>Ipea</v>
      </c>
      <c r="M3606" s="3" t="str">
        <f aca="false">M$2238</f>
        <v>Coeficiente GINI</v>
      </c>
      <c r="N3606" s="5"/>
      <c r="O3606" s="3" t="n">
        <v>35.6996383895469</v>
      </c>
    </row>
    <row r="3607" customFormat="false" ht="15" hidden="false" customHeight="true" outlineLevel="0" collapsed="false">
      <c r="A3607" s="3" t="str">
        <f aca="false">A$2239</f>
        <v>Sustentabilidade Social</v>
      </c>
      <c r="B3607" s="3" t="str">
        <f aca="false">B$2239</f>
        <v>Acesso ao Saneamento Básico - Água</v>
      </c>
      <c r="C3607" s="3" t="n">
        <f aca="false">C$2239</f>
        <v>1</v>
      </c>
      <c r="D3607" s="3" t="s">
        <v>257</v>
      </c>
      <c r="E3607" s="3" t="n">
        <f aca="false">E$2239</f>
        <v>2014</v>
      </c>
      <c r="F3607" s="3" t="n">
        <f aca="false">F$2239</f>
        <v>2016</v>
      </c>
      <c r="G3607" s="3" t="n">
        <v>88.8629153447988</v>
      </c>
      <c r="H3607" s="3"/>
      <c r="I3607" s="3"/>
      <c r="J3607" s="3"/>
      <c r="K3607" s="3" t="str">
        <f aca="false">K$2239</f>
        <v>% de domicilios com acesso à água canalizada de rede geral de distribuição</v>
      </c>
      <c r="L3607" s="3" t="str">
        <f aca="false">L$2239</f>
        <v>PNADc /IBGE</v>
      </c>
      <c r="M3607" s="3" t="str">
        <f aca="false">M$2239</f>
        <v>Porcentagem %</v>
      </c>
      <c r="N3607" s="5"/>
      <c r="O3607" s="3" t="n">
        <v>85.1348487622024</v>
      </c>
    </row>
    <row r="3608" customFormat="false" ht="15" hidden="false" customHeight="true" outlineLevel="0" collapsed="false">
      <c r="A3608" s="3" t="str">
        <f aca="false">A$2240</f>
        <v>Sustentabilidade Social</v>
      </c>
      <c r="B3608" s="3" t="str">
        <f aca="false">B$2240</f>
        <v>Acesso ao Saneamento Básico - Esgoto</v>
      </c>
      <c r="C3608" s="3" t="n">
        <f aca="false">C$2240</f>
        <v>1</v>
      </c>
      <c r="D3608" s="3" t="s">
        <v>257</v>
      </c>
      <c r="E3608" s="3" t="n">
        <f aca="false">E$2240</f>
        <v>2014</v>
      </c>
      <c r="F3608" s="3" t="n">
        <f aca="false">F$2240</f>
        <v>2016</v>
      </c>
      <c r="G3608" s="3" t="n">
        <v>83.2526298213391</v>
      </c>
      <c r="H3608" s="3"/>
      <c r="I3608" s="3"/>
      <c r="J3608" s="3"/>
      <c r="K3608" s="3" t="str">
        <f aca="false">K$2240</f>
        <v>% de domicilios com acesso à rede coletora de esgoto</v>
      </c>
      <c r="L3608" s="3" t="str">
        <f aca="false">L$2240</f>
        <v>PNADc /IBGE</v>
      </c>
      <c r="M3608" s="3" t="str">
        <f aca="false">M$2240</f>
        <v>Porcentagem %</v>
      </c>
      <c r="N3608" s="5"/>
      <c r="O3608" s="3" t="n">
        <v>91.6886580687664</v>
      </c>
    </row>
    <row r="3609" customFormat="false" ht="15" hidden="false" customHeight="true" outlineLevel="0" collapsed="false">
      <c r="A3609" s="3" t="str">
        <f aca="false">A$2241</f>
        <v>Sustentabilidade Social</v>
      </c>
      <c r="B3609" s="3" t="str">
        <f aca="false">B$2241</f>
        <v>Mortes Evitáveis</v>
      </c>
      <c r="C3609" s="3" t="n">
        <f aca="false">C$2241</f>
        <v>-1</v>
      </c>
      <c r="D3609" s="3" t="s">
        <v>257</v>
      </c>
      <c r="E3609" s="3" t="n">
        <f aca="false">E$2241</f>
        <v>2014</v>
      </c>
      <c r="F3609" s="3" t="n">
        <f aca="false">F$2241</f>
        <v>2016</v>
      </c>
      <c r="G3609" s="3" t="n">
        <v>19.1098476164275</v>
      </c>
      <c r="H3609" s="3"/>
      <c r="I3609" s="3"/>
      <c r="J3609" s="3"/>
      <c r="K3609" s="3" t="str">
        <f aca="false">K$2241</f>
        <v>Razão de Mortalidade Proporcional: mortes abaixo de 50 anos/ total de óbitos</v>
      </c>
      <c r="L3609" s="3" t="str">
        <f aca="false">L$2241</f>
        <v>Datasus</v>
      </c>
      <c r="M3609" s="3" t="str">
        <f aca="false">M$2241</f>
        <v>Porcentagem %</v>
      </c>
      <c r="N3609" s="5" t="s">
        <v>127</v>
      </c>
      <c r="O3609" s="3" t="n">
        <v>91.3697395025159</v>
      </c>
    </row>
    <row r="3610" customFormat="false" ht="15" hidden="false" customHeight="true" outlineLevel="0" collapsed="false">
      <c r="A3610" s="3" t="str">
        <f aca="false">A$2242</f>
        <v>Sustentabilidade Social</v>
      </c>
      <c r="B3610" s="3" t="str">
        <f aca="false">B$2242</f>
        <v>Anos Potenciais de Vida Perdidos</v>
      </c>
      <c r="C3610" s="3" t="n">
        <f aca="false">C$2242</f>
        <v>-1</v>
      </c>
      <c r="D3610" s="3" t="s">
        <v>257</v>
      </c>
      <c r="E3610" s="3" t="n">
        <f aca="false">E$2242</f>
        <v>2014</v>
      </c>
      <c r="F3610" s="3" t="n">
        <f aca="false">F$2242</f>
        <v>2016</v>
      </c>
      <c r="G3610" s="3" t="n">
        <v>7.02583926519469</v>
      </c>
      <c r="H3610" s="3"/>
      <c r="I3610" s="3"/>
      <c r="J3610" s="3"/>
      <c r="K3610" s="3" t="str">
        <f aca="false">K$2242</f>
        <v>Média da diferença da faixa etária em que os óbitos registrados ocorreram e a expectativa de vida ao nascer do Brasil.</v>
      </c>
      <c r="L3610" s="3" t="str">
        <f aca="false">L$2242</f>
        <v>Datasus</v>
      </c>
      <c r="M3610" s="3" t="str">
        <f aca="false">M$2242</f>
        <v>Anos</v>
      </c>
      <c r="N3610" s="5"/>
      <c r="O3610" s="3" t="n">
        <v>90.9125410211501</v>
      </c>
    </row>
    <row r="3611" customFormat="false" ht="15" hidden="false" customHeight="true" outlineLevel="0" collapsed="false">
      <c r="A3611" s="3" t="str">
        <f aca="false">A$2243</f>
        <v>Sustentabilidade Social</v>
      </c>
      <c r="B3611" s="3" t="str">
        <f aca="false">B$2243</f>
        <v>Formalidade do Mercado de Trabalho</v>
      </c>
      <c r="C3611" s="3" t="n">
        <f aca="false">C$2243</f>
        <v>1</v>
      </c>
      <c r="D3611" s="3" t="s">
        <v>257</v>
      </c>
      <c r="E3611" s="3" t="n">
        <f aca="false">E$2243</f>
        <v>2014</v>
      </c>
      <c r="F3611" s="3" t="n">
        <f aca="false">F$2243</f>
        <v>2016</v>
      </c>
      <c r="G3611" s="3" t="n">
        <v>70.1098901098901</v>
      </c>
      <c r="H3611" s="3"/>
      <c r="I3611" s="3"/>
      <c r="J3611" s="3"/>
      <c r="K3611" s="3" t="str">
        <f aca="false">K$2243</f>
        <v>Proporção de empregados de 10 anos ou mais de idade com carteira de trabalho assinada em relação ao total de ocupados</v>
      </c>
      <c r="L3611" s="3" t="str">
        <f aca="false">L$2243</f>
        <v>PNADc /IBGE</v>
      </c>
      <c r="M3611" s="3" t="str">
        <f aca="false">M$2243</f>
        <v>Porcentagem %</v>
      </c>
      <c r="N361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611" s="3" t="n">
        <v>84.9961517904767</v>
      </c>
    </row>
    <row r="3612" customFormat="false" ht="15" hidden="false" customHeight="true" outlineLevel="0" collapsed="false">
      <c r="A3612" s="3" t="str">
        <f aca="false">A$2244</f>
        <v>Sustentabilidade Social</v>
      </c>
      <c r="B3612" s="3" t="str">
        <f aca="false">B$2244</f>
        <v>Inserção Econômica</v>
      </c>
      <c r="C3612" s="3" t="n">
        <f aca="false">C$2244</f>
        <v>1</v>
      </c>
      <c r="D3612" s="3" t="s">
        <v>257</v>
      </c>
      <c r="E3612" s="3" t="n">
        <v>2015</v>
      </c>
      <c r="F3612" s="3" t="n">
        <v>2016</v>
      </c>
      <c r="G3612" s="3" t="n">
        <v>91.4772727272727</v>
      </c>
      <c r="H3612" s="3"/>
      <c r="I3612" s="3"/>
      <c r="J3612" s="3"/>
      <c r="K3612" s="3" t="str">
        <f aca="false">K$2244</f>
        <v>Proporção de ocupados em relação a População Economicamente Ativa</v>
      </c>
      <c r="L3612" s="3" t="str">
        <f aca="false">L$2244</f>
        <v>IBGE</v>
      </c>
      <c r="M3612" s="3" t="str">
        <f aca="false">M$2244</f>
        <v>Porcentagem %</v>
      </c>
      <c r="N3612" s="5"/>
      <c r="O3612" s="3" t="n">
        <v>48.6198039030097</v>
      </c>
    </row>
    <row r="3613" customFormat="false" ht="15" hidden="false" customHeight="true" outlineLevel="0" collapsed="false">
      <c r="A3613" s="3" t="str">
        <f aca="false">A$2245</f>
        <v>Sustentabilidade Social</v>
      </c>
      <c r="B3613" s="3" t="str">
        <f aca="false">B$2245</f>
        <v>IDH</v>
      </c>
      <c r="C3613" s="3" t="n">
        <f aca="false">C$2245</f>
        <v>1</v>
      </c>
      <c r="D3613" s="3" t="s">
        <v>257</v>
      </c>
      <c r="E3613" s="3" t="n">
        <f aca="false">E$2245</f>
        <v>2010</v>
      </c>
      <c r="F3613" s="3" t="n">
        <f aca="false">F$2245</f>
        <v>2016</v>
      </c>
      <c r="G3613" s="3" t="n">
        <v>0.761</v>
      </c>
      <c r="H3613" s="3"/>
      <c r="I3613" s="3"/>
      <c r="J3613" s="3"/>
      <c r="K3613" s="3" t="str">
        <f aca="false">K$2245</f>
        <v>IDH estadual</v>
      </c>
      <c r="L3613" s="3" t="str">
        <f aca="false">L$2245</f>
        <v>PNUD</v>
      </c>
      <c r="M3613" s="3" t="str">
        <f aca="false">M$2245</f>
        <v>Índice de 0 a 1</v>
      </c>
      <c r="N3613" s="5"/>
      <c r="O3613" s="3" t="n">
        <v>67.3575129533679</v>
      </c>
    </row>
    <row r="3614" customFormat="false" ht="15" hidden="false" customHeight="true" outlineLevel="0" collapsed="false">
      <c r="A3614" s="3" t="str">
        <f aca="false">A$2246</f>
        <v>Sustentabilidade Social</v>
      </c>
      <c r="B3614" s="3" t="str">
        <f aca="false">B$2246</f>
        <v>Inserção Econômica dos Jovens</v>
      </c>
      <c r="C3614" s="3" t="n">
        <f aca="false">C$2246</f>
        <v>1</v>
      </c>
      <c r="D3614" s="3" t="s">
        <v>257</v>
      </c>
      <c r="E3614" s="3" t="n">
        <f aca="false">E$2246</f>
        <v>2014</v>
      </c>
      <c r="F3614" s="3" t="n">
        <f aca="false">F$2246</f>
        <v>2016</v>
      </c>
      <c r="G3614" s="3" t="n">
        <v>79.5775537240147</v>
      </c>
      <c r="H3614" s="3"/>
      <c r="I3614" s="3"/>
      <c r="J3614" s="3"/>
      <c r="K3614" s="3" t="str">
        <f aca="false">K$2246</f>
        <v>Proporção dos jovens que estudam ou trabalham</v>
      </c>
      <c r="L3614" s="3" t="str">
        <f aca="false">L$2246</f>
        <v>IBGE</v>
      </c>
      <c r="M3614" s="3" t="str">
        <f aca="false">M$2246</f>
        <v>Porcentagem %</v>
      </c>
      <c r="N3614" s="5"/>
      <c r="O3614" s="3" t="n">
        <v>53.4036986951953</v>
      </c>
    </row>
    <row r="3615" customFormat="false" ht="15" hidden="false" customHeight="true" outlineLevel="0" collapsed="false">
      <c r="A3615" s="3" t="str">
        <f aca="false">A$2247</f>
        <v>Sustentabilidade Social</v>
      </c>
      <c r="B3615" s="3" t="str">
        <f aca="false">B$2247</f>
        <v>Mortalidade Materna</v>
      </c>
      <c r="C3615" s="3" t="n">
        <f aca="false">C$2247</f>
        <v>-1</v>
      </c>
      <c r="D3615" s="3" t="s">
        <v>257</v>
      </c>
      <c r="E3615" s="3" t="n">
        <f aca="false">E$2247</f>
        <v>2014</v>
      </c>
      <c r="F3615" s="3" t="n">
        <f aca="false">F$2247</f>
        <v>2016</v>
      </c>
      <c r="G3615" s="3" t="n">
        <v>3.77150581913812</v>
      </c>
      <c r="H3615" s="3"/>
      <c r="I3615" s="3"/>
      <c r="J3615" s="3"/>
      <c r="K3615" s="3" t="str">
        <f aca="false">K$2247</f>
        <v>Óbitos maternos em relação a população feminina em idade fértil (15-49 anos).</v>
      </c>
      <c r="L3615" s="3" t="str">
        <f aca="false">L$2247</f>
        <v>Datasus</v>
      </c>
      <c r="M3615" s="3" t="str">
        <f aca="false">M$2247</f>
        <v>Taxa de mortalidade por 100 mil mulheres</v>
      </c>
      <c r="N3615" s="5"/>
      <c r="O3615" s="3" t="n">
        <v>58.0450847838437</v>
      </c>
    </row>
    <row r="3616" customFormat="false" ht="15" hidden="false" customHeight="true" outlineLevel="0" collapsed="false">
      <c r="A3616" s="3" t="str">
        <f aca="false">A$2248</f>
        <v>Sustentabilidade Social</v>
      </c>
      <c r="B3616" s="3" t="str">
        <f aca="false">B$2248</f>
        <v>Mortalidade Precoce</v>
      </c>
      <c r="C3616" s="3" t="n">
        <f aca="false">C$2248</f>
        <v>-1</v>
      </c>
      <c r="D3616" s="3" t="s">
        <v>257</v>
      </c>
      <c r="E3616" s="3" t="n">
        <f aca="false">E$2248</f>
        <v>2014</v>
      </c>
      <c r="F3616" s="3" t="n">
        <f aca="false">F$2248</f>
        <v>2016</v>
      </c>
      <c r="G3616" s="3" t="n">
        <v>117.731248370961</v>
      </c>
      <c r="H3616" s="3"/>
      <c r="I3616" s="3"/>
      <c r="J3616" s="3"/>
      <c r="K3616" s="3" t="str">
        <f aca="false">K$2248</f>
        <v>Mortalidade de Jovens (15-29 anos) por causas externas.
</v>
      </c>
      <c r="L3616" s="3" t="str">
        <f aca="false">L$2248</f>
        <v>Datasus</v>
      </c>
      <c r="M3616" s="3" t="str">
        <f aca="false">M$2248</f>
        <v>Taxa de mortalidade por 100 mil jovens</v>
      </c>
      <c r="N3616" s="5"/>
      <c r="O3616" s="3" t="n">
        <v>56.2502376805555</v>
      </c>
    </row>
    <row r="3617" customFormat="false" ht="15" hidden="false" customHeight="true" outlineLevel="0" collapsed="false">
      <c r="A3617" s="3" t="str">
        <f aca="false">A$2249</f>
        <v>Sustentabilidade Social</v>
      </c>
      <c r="B3617" s="3" t="str">
        <f aca="false">B$2249</f>
        <v>Previdência Social</v>
      </c>
      <c r="C3617" s="3" t="n">
        <f aca="false">C$2249</f>
        <v>1</v>
      </c>
      <c r="D3617" s="3" t="s">
        <v>257</v>
      </c>
      <c r="E3617" s="3" t="n">
        <f aca="false">E$2249</f>
        <v>2014</v>
      </c>
      <c r="F3617" s="3" t="n">
        <f aca="false">F$2249</f>
        <v>2016</v>
      </c>
      <c r="G3617" s="3" t="n">
        <v>60.3733121359159</v>
      </c>
      <c r="H3617" s="3"/>
      <c r="I3617" s="3"/>
      <c r="J3617" s="3"/>
      <c r="K3617" s="3" t="str">
        <f aca="false">K$2249</f>
        <v>Proporção de idosos (mais de 60 anos) que recebem previdência social</v>
      </c>
      <c r="L3617" s="3" t="str">
        <f aca="false">L$2249</f>
        <v>IBGE</v>
      </c>
      <c r="M3617" s="3" t="str">
        <f aca="false">M$2249</f>
        <v>Porcentagem %</v>
      </c>
      <c r="N3617" s="5" t="s">
        <v>150</v>
      </c>
      <c r="O3617" s="3" t="n">
        <v>26.1623897314238</v>
      </c>
    </row>
    <row r="3618" customFormat="false" ht="15" hidden="false" customHeight="true" outlineLevel="0" collapsed="false">
      <c r="A3618" s="3" t="str">
        <f aca="false">A$2250</f>
        <v>Sustentabilidade Social</v>
      </c>
      <c r="B3618" s="3" t="str">
        <f aca="false">B$2250</f>
        <v>Mortalidade na infância</v>
      </c>
      <c r="C3618" s="3" t="n">
        <f aca="false">C$2250</f>
        <v>-1</v>
      </c>
      <c r="D3618" s="3" t="s">
        <v>257</v>
      </c>
      <c r="E3618" s="3" t="n">
        <f aca="false">E$2250</f>
        <v>2014</v>
      </c>
      <c r="F3618" s="3" t="n">
        <f aca="false">F$2250</f>
        <v>2016</v>
      </c>
      <c r="G3618" s="3" t="n">
        <v>14.5433067833099</v>
      </c>
      <c r="H3618" s="3"/>
      <c r="I3618" s="3"/>
      <c r="J3618" s="3"/>
      <c r="K3618" s="3" t="str">
        <f aca="false">K$2250</f>
        <v>Óbitos de menores de cinco anos por grupo de 1.000 nascidos vivos</v>
      </c>
      <c r="L3618" s="3" t="str">
        <f aca="false">L$2250</f>
        <v>Datasus</v>
      </c>
      <c r="M3618" s="3" t="str">
        <f aca="false">M$2250</f>
        <v>Porcentagem %</v>
      </c>
      <c r="N3618" s="5"/>
      <c r="O3618" s="3" t="n">
        <v>70.1255038038601</v>
      </c>
    </row>
    <row r="3619" customFormat="false" ht="15" hidden="false" customHeight="true" outlineLevel="0" collapsed="false">
      <c r="A3619" s="3" t="str">
        <f aca="false">A$2251</f>
        <v>Sustentabilidade Social</v>
      </c>
      <c r="B3619" s="3" t="str">
        <f aca="false">B$2251</f>
        <v> Total</v>
      </c>
      <c r="C3619" s="3" t="n">
        <f aca="false">C$2251</f>
        <v>1</v>
      </c>
      <c r="D3619" s="3" t="s">
        <v>257</v>
      </c>
      <c r="E3619" s="3" t="n">
        <f aca="false">E$2251</f>
        <v>2016</v>
      </c>
      <c r="F3619" s="3" t="n">
        <f aca="false">F$2251</f>
        <v>2016</v>
      </c>
      <c r="G3619" s="3" t="n">
        <v>75.5842906144699</v>
      </c>
      <c r="H3619" s="3"/>
      <c r="I3619" s="3"/>
      <c r="J3619" s="3"/>
      <c r="K3619" s="3" t="str">
        <f aca="false">K$2251</f>
        <v>Nota obtida via normalização e ponderação de indicadores que variam de 0 a 100.</v>
      </c>
      <c r="L3619" s="3" t="str">
        <f aca="false">L$2251</f>
        <v>Tendências</v>
      </c>
      <c r="M3619" s="3" t="str">
        <f aca="false">M$2251</f>
        <v>Nota de 0 a 100</v>
      </c>
      <c r="N3619" s="5"/>
      <c r="O3619" s="3" t="n">
        <v>81.9027041768634</v>
      </c>
    </row>
    <row r="3620" customFormat="false" ht="15" hidden="false" customHeight="true" outlineLevel="0" collapsed="false">
      <c r="A3620" s="3" t="str">
        <f aca="false">A$2252</f>
        <v> Ranking Geral</v>
      </c>
      <c r="B3620" s="3" t="str">
        <f aca="false">B$2252</f>
        <v> Total</v>
      </c>
      <c r="C3620" s="3" t="n">
        <f aca="false">C$2252</f>
        <v>1</v>
      </c>
      <c r="D3620" s="3" t="s">
        <v>257</v>
      </c>
      <c r="E3620" s="3" t="n">
        <f aca="false">E$2252</f>
        <v>2016</v>
      </c>
      <c r="F3620" s="3" t="n">
        <f aca="false">F$2252</f>
        <v>2016</v>
      </c>
      <c r="G3620" s="3" t="n">
        <v>56.7100786206857</v>
      </c>
      <c r="H3620" s="3"/>
      <c r="I3620" s="3"/>
      <c r="J3620" s="3"/>
      <c r="K3620" s="3" t="str">
        <f aca="false">K$2252</f>
        <v>Nota obtida via normalização e ponderação de indicadores que variam de 0 a 100.</v>
      </c>
      <c r="L3620" s="3" t="str">
        <f aca="false">L$2252</f>
        <v>Tendências</v>
      </c>
      <c r="M3620" s="3" t="str">
        <f aca="false">M$2252</f>
        <v>Nota de 0 a 100</v>
      </c>
      <c r="N3620" s="5"/>
      <c r="O3620" s="3" t="n">
        <v>56.7100786206857</v>
      </c>
    </row>
    <row r="3621" customFormat="false" ht="15" hidden="false" customHeight="true" outlineLevel="0" collapsed="false">
      <c r="A3621" s="3" t="str">
        <f aca="false">A$2177</f>
        <v>Sustentabilidade Ambiental</v>
      </c>
      <c r="B3621" s="3" t="str">
        <f aca="false">B$2177</f>
        <v>Emissões de CO2</v>
      </c>
      <c r="C3621" s="3" t="n">
        <f aca="false">C$2177</f>
        <v>-1</v>
      </c>
      <c r="D3621" s="3" t="s">
        <v>258</v>
      </c>
      <c r="E3621" s="3" t="n">
        <f aca="false">E$2177</f>
        <v>2014</v>
      </c>
      <c r="F3621" s="3" t="n">
        <f aca="false">F$2177</f>
        <v>2016</v>
      </c>
      <c r="G3621" s="3" t="n">
        <v>2.18672164720171</v>
      </c>
      <c r="H3621" s="3"/>
      <c r="I3621" s="3"/>
      <c r="J3621" s="3"/>
      <c r="K3621" s="3" t="str">
        <f aca="false">K$2177</f>
        <v>CO2 emitido e derivado de remoção de unidades de conservação (toneladas por habitante).</v>
      </c>
      <c r="L3621" s="3" t="str">
        <f aca="false">L$2177</f>
        <v>SEEG/OC</v>
      </c>
      <c r="M3621" s="3" t="str">
        <f aca="false">M$2177</f>
        <v>Toneladas emitidas de CO2  por habitante</v>
      </c>
      <c r="N3621" s="5" t="str">
        <f aca="false">N$71</f>
        <v>A partir da publicação de 2019, ou seja, do dado de 2017, o denominador foi alterado de população para PIB total (o PIB utilizado para cálculo é estimado pela Tendências)</v>
      </c>
      <c r="O3621" s="3" t="n">
        <v>34.8204695557186</v>
      </c>
    </row>
    <row r="3622" customFormat="false" ht="15" hidden="false" customHeight="true" outlineLevel="0" collapsed="false">
      <c r="A3622" s="3" t="str">
        <f aca="false">A$2178</f>
        <v>Sustentabilidade Ambiental</v>
      </c>
      <c r="B3622" s="3" t="str">
        <f aca="false">B$2178</f>
        <v>Serviços Urbanos</v>
      </c>
      <c r="C3622" s="3" t="n">
        <f aca="false">C$2178</f>
        <v>1</v>
      </c>
      <c r="D3622" s="3" t="s">
        <v>258</v>
      </c>
      <c r="E3622" s="3" t="n">
        <f aca="false">E$2178</f>
        <v>2014</v>
      </c>
      <c r="F3622" s="3" t="n">
        <f aca="false">F$2178</f>
        <v>2016</v>
      </c>
      <c r="G3622" s="3" t="n">
        <v>0.913130193145007</v>
      </c>
      <c r="H3622" s="3"/>
      <c r="I3622" s="3"/>
      <c r="J3622" s="3"/>
      <c r="K3622" s="3" t="str">
        <f aca="false">K$2178</f>
        <v>Oferta de serviços municipais para coleta de materiais especias e limpeza urbana (Nota: 0-2).</v>
      </c>
      <c r="L3622" s="3" t="str">
        <f aca="false">L$2178</f>
        <v>SNIS</v>
      </c>
      <c r="M3622" s="3" t="str">
        <f aca="false">M$2178</f>
        <v>Pontuação de 0 a 2</v>
      </c>
      <c r="N3622" s="5"/>
      <c r="O3622" s="3" t="n">
        <v>40.0162078138037</v>
      </c>
    </row>
    <row r="3623" customFormat="false" ht="15" hidden="false" customHeight="true" outlineLevel="0" collapsed="false">
      <c r="A3623" s="3" t="str">
        <f aca="false">A$2179</f>
        <v>Sustentabilidade Ambiental</v>
      </c>
      <c r="B3623" s="3" t="str">
        <f aca="false">B$2179</f>
        <v>Destinação do Lixo</v>
      </c>
      <c r="C3623" s="3" t="n">
        <f aca="false">C$2179</f>
        <v>1</v>
      </c>
      <c r="D3623" s="3" t="s">
        <v>258</v>
      </c>
      <c r="E3623" s="3" t="n">
        <f aca="false">E$2179</f>
        <v>2014</v>
      </c>
      <c r="F3623" s="3" t="n">
        <f aca="false">F$2179</f>
        <v>2016</v>
      </c>
      <c r="G3623" s="3" t="n">
        <v>0.285869028221598</v>
      </c>
      <c r="H3623" s="3"/>
      <c r="I3623" s="3"/>
      <c r="J3623" s="3"/>
      <c r="K3623" s="3" t="str">
        <f aca="false">K$2179</f>
        <v>Destinação adequada para o tipo de resíduo sólido e qualidade das unidades de destino em solo (Nota: 0-1)</v>
      </c>
      <c r="L3623" s="3" t="str">
        <f aca="false">L$2179</f>
        <v>SNIS</v>
      </c>
      <c r="M3623" s="3" t="str">
        <f aca="false">M$2179</f>
        <v>Pontuação de 0 a 1</v>
      </c>
      <c r="N3623" s="5"/>
      <c r="O3623" s="3" t="n">
        <v>25.7668334375986</v>
      </c>
    </row>
    <row r="3624" customFormat="false" ht="15" hidden="false" customHeight="true" outlineLevel="0" collapsed="false">
      <c r="A3624" s="3" t="str">
        <f aca="false">A$2180</f>
        <v>Sustentabilidade Ambiental</v>
      </c>
      <c r="B3624" s="3" t="str">
        <f aca="false">B$2180</f>
        <v>Tratamento de Esgoto</v>
      </c>
      <c r="C3624" s="3" t="n">
        <f aca="false">C$2180</f>
        <v>1</v>
      </c>
      <c r="D3624" s="3" t="s">
        <v>258</v>
      </c>
      <c r="E3624" s="3" t="n">
        <f aca="false">E$2180</f>
        <v>2014</v>
      </c>
      <c r="F3624" s="3" t="n">
        <f aca="false">F$2180</f>
        <v>2016</v>
      </c>
      <c r="G3624" s="3" t="n">
        <v>20.66</v>
      </c>
      <c r="H3624" s="3"/>
      <c r="I3624" s="3"/>
      <c r="J3624" s="3"/>
      <c r="K3624" s="3" t="str">
        <f aca="false">K$2180</f>
        <v>Parcela tratada do total de água consumida no estado.</v>
      </c>
      <c r="L3624" s="3" t="str">
        <f aca="false">L$2180</f>
        <v>SNIS</v>
      </c>
      <c r="M3624" s="3" t="str">
        <f aca="false">M$2180</f>
        <v>Porcentagem %</v>
      </c>
      <c r="N36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624" s="3" t="n">
        <v>27.1653543307087</v>
      </c>
    </row>
    <row r="3625" customFormat="false" ht="15" hidden="false" customHeight="true" outlineLevel="0" collapsed="false">
      <c r="A3625" s="3" t="str">
        <f aca="false">A$2181</f>
        <v>Sustentabilidade Ambiental</v>
      </c>
      <c r="B3625" s="3" t="str">
        <f aca="false">B$2181</f>
        <v> Total</v>
      </c>
      <c r="C3625" s="3" t="n">
        <f aca="false">C$2181</f>
        <v>1</v>
      </c>
      <c r="D3625" s="3" t="s">
        <v>258</v>
      </c>
      <c r="E3625" s="3" t="n">
        <f aca="false">E$2181</f>
        <v>2016</v>
      </c>
      <c r="F3625" s="3" t="n">
        <f aca="false">F$2181</f>
        <v>2016</v>
      </c>
      <c r="G3625" s="3" t="n">
        <v>31.048396628038</v>
      </c>
      <c r="H3625" s="3"/>
      <c r="I3625" s="3"/>
      <c r="J3625" s="3"/>
      <c r="K3625" s="3" t="str">
        <f aca="false">K$2181</f>
        <v>Nota obtida via normalização e ponderação de indicadores que variam de 0 a 100.</v>
      </c>
      <c r="L3625" s="3" t="str">
        <f aca="false">L$2181</f>
        <v>Tendências</v>
      </c>
      <c r="M3625" s="3" t="str">
        <f aca="false">M$2181</f>
        <v>Nota de 0 a 100</v>
      </c>
      <c r="N3625" s="5"/>
      <c r="O3625" s="3" t="n">
        <v>32.137063521851</v>
      </c>
    </row>
    <row r="3626" customFormat="false" ht="15" hidden="false" customHeight="true" outlineLevel="0" collapsed="false">
      <c r="A3626" s="3" t="str">
        <f aca="false">A$2182</f>
        <v>Capital Humano</v>
      </c>
      <c r="B3626" s="3" t="str">
        <f aca="false">B$2182</f>
        <v>Custo de Mão de Obra</v>
      </c>
      <c r="C3626" s="3" t="n">
        <f aca="false">C$2182</f>
        <v>-1</v>
      </c>
      <c r="D3626" s="3" t="s">
        <v>258</v>
      </c>
      <c r="E3626" s="3" t="n">
        <f aca="false">E$2182</f>
        <v>2015</v>
      </c>
      <c r="F3626" s="3" t="n">
        <f aca="false">F$2182</f>
        <v>2016</v>
      </c>
      <c r="G3626" s="3" t="n">
        <v>1419.5</v>
      </c>
      <c r="H3626" s="3"/>
      <c r="I3626" s="3"/>
      <c r="J3626" s="3"/>
      <c r="K3626" s="3" t="str">
        <f aca="false">K$2182</f>
        <v>Rendimento médio nominal de todos os trabalhos, habitualmente recebido por mês, pelas pessoas de 14 anos ou mais de idade, ocupadas na semana de referência, com rendimento de trabalho (Reais)</v>
      </c>
      <c r="L3626" s="3" t="str">
        <f aca="false">L$2182</f>
        <v>PNADc /IBGE</v>
      </c>
      <c r="M3626" s="3" t="str">
        <f aca="false">M$2182</f>
        <v>Reais (R$)</v>
      </c>
      <c r="N3626" s="3" t="str">
        <f aca="false">N$17</f>
        <v>A partir da publicação de 2016, ou seja, do dado de 2015, passou a ser usado o rendimento médio nominal de todos os trabalhos, antes disso se usava o rendimento médio real do trabalho principal</v>
      </c>
      <c r="O3626" s="3" t="n">
        <v>82.6611716220194</v>
      </c>
    </row>
    <row r="3627" customFormat="false" ht="15" hidden="false" customHeight="true" outlineLevel="0" collapsed="false">
      <c r="A3627" s="3" t="str">
        <f aca="false">A$2183</f>
        <v>Capital Humano</v>
      </c>
      <c r="B3627" s="3" t="str">
        <f aca="false">B$2183</f>
        <v>PEA com Ensino Superior</v>
      </c>
      <c r="C3627" s="3" t="n">
        <f aca="false">C$2183</f>
        <v>1</v>
      </c>
      <c r="D3627" s="3" t="s">
        <v>258</v>
      </c>
      <c r="E3627" s="3" t="n">
        <f aca="false">E$2183</f>
        <v>2014</v>
      </c>
      <c r="F3627" s="3" t="n">
        <f aca="false">F$2183</f>
        <v>2016</v>
      </c>
      <c r="G3627" s="3" t="n">
        <v>8.58823529411765</v>
      </c>
      <c r="H3627" s="3"/>
      <c r="I3627" s="3"/>
      <c r="J3627" s="3"/>
      <c r="K3627" s="3" t="str">
        <f aca="false">K$2183</f>
        <v>Pessoas de 10 anos ou mais de idade com 15 anos ou mais de estudo/população economicamente ativa.</v>
      </c>
      <c r="L3627" s="3" t="str">
        <f aca="false">L$2183</f>
        <v>PNADc /IBGE</v>
      </c>
      <c r="M3627" s="3" t="str">
        <f aca="false">M$2183</f>
        <v>Porcentagem %</v>
      </c>
      <c r="N3627" s="5"/>
      <c r="O3627" s="3" t="n">
        <v>13.5002663284219</v>
      </c>
    </row>
    <row r="3628" customFormat="false" ht="15" hidden="false" customHeight="true" outlineLevel="0" collapsed="false">
      <c r="A3628" s="3" t="str">
        <f aca="false">A$2184</f>
        <v>Capital Humano</v>
      </c>
      <c r="B3628" s="3" t="str">
        <f aca="false">B$2184</f>
        <v>Produtividade do Trabalho</v>
      </c>
      <c r="C3628" s="3" t="n">
        <f aca="false">C$2184</f>
        <v>1</v>
      </c>
      <c r="D3628" s="3" t="s">
        <v>258</v>
      </c>
      <c r="E3628" s="3" t="n">
        <f aca="false">E$2184</f>
        <v>2014</v>
      </c>
      <c r="F3628" s="3" t="n">
        <f aca="false">F$2184</f>
        <v>2016</v>
      </c>
      <c r="G3628" s="3" t="n">
        <v>23.8504354349495</v>
      </c>
      <c r="H3628" s="3"/>
      <c r="I3628" s="3"/>
      <c r="J3628" s="3"/>
      <c r="K3628" s="3" t="str">
        <f aca="false">K$2184</f>
        <v>PIB pelo total de pessoas ocupadas no período</v>
      </c>
      <c r="L3628" s="3" t="str">
        <f aca="false">L$2184</f>
        <v>PNADc /IBGE</v>
      </c>
      <c r="M3628" s="3" t="str">
        <f aca="false">M$2184</f>
        <v>Mil Reais (R$) por habitante</v>
      </c>
      <c r="N3628" s="5" t="str">
        <f aca="false">N$19</f>
        <v>O PIB utilizado para cálculo é estimado pela Tendências</v>
      </c>
      <c r="O3628" s="3" t="n">
        <v>8.67766223772674</v>
      </c>
    </row>
    <row r="3629" customFormat="false" ht="15" hidden="false" customHeight="true" outlineLevel="0" collapsed="false">
      <c r="A3629" s="3" t="str">
        <f aca="false">A$2185</f>
        <v>Capital Humano</v>
      </c>
      <c r="B3629" s="3" t="str">
        <f aca="false">B$2185</f>
        <v>Qualificação dos Trabalhadores</v>
      </c>
      <c r="C3629" s="3" t="n">
        <f aca="false">C$2185</f>
        <v>1</v>
      </c>
      <c r="D3629" s="3" t="s">
        <v>258</v>
      </c>
      <c r="E3629" s="3" t="n">
        <f aca="false">E$2185</f>
        <v>2014</v>
      </c>
      <c r="F3629" s="3" t="n">
        <f aca="false">F$2185</f>
        <v>2016</v>
      </c>
      <c r="G3629" s="3" t="n">
        <v>8.8446168</v>
      </c>
      <c r="H3629" s="3"/>
      <c r="I3629" s="3"/>
      <c r="J3629" s="3"/>
      <c r="K3629" s="3" t="str">
        <f aca="false">K$2185</f>
        <v>Anos de estudos da população economicamente ativa.</v>
      </c>
      <c r="L3629" s="3" t="str">
        <f aca="false">L$2185</f>
        <v>PNADc /IBGE</v>
      </c>
      <c r="M3629" s="3" t="str">
        <f aca="false">M$2185</f>
        <v>Anos</v>
      </c>
      <c r="N3629" s="5"/>
      <c r="O3629" s="3" t="n">
        <v>25.4079762505809</v>
      </c>
    </row>
    <row r="3630" customFormat="false" ht="15" hidden="false" customHeight="true" outlineLevel="0" collapsed="false">
      <c r="A3630" s="3" t="str">
        <f aca="false">A$2186</f>
        <v>Capital Humano</v>
      </c>
      <c r="B3630" s="3" t="str">
        <f aca="false">B$2186</f>
        <v> Total</v>
      </c>
      <c r="C3630" s="3" t="n">
        <f aca="false">C$2186</f>
        <v>1</v>
      </c>
      <c r="D3630" s="3" t="s">
        <v>258</v>
      </c>
      <c r="E3630" s="3" t="n">
        <f aca="false">E$2186</f>
        <v>2016</v>
      </c>
      <c r="F3630" s="3" t="n">
        <f aca="false">F$2186</f>
        <v>2016</v>
      </c>
      <c r="G3630" s="3" t="n">
        <v>45.2379792325528</v>
      </c>
      <c r="H3630" s="3"/>
      <c r="I3630" s="3"/>
      <c r="J3630" s="3"/>
      <c r="K3630" s="3" t="str">
        <f aca="false">K$2186</f>
        <v>Nota obtida via normalização e ponderação de indicadores que variam de 0 a 100.</v>
      </c>
      <c r="L3630" s="3" t="str">
        <f aca="false">L$2186</f>
        <v>Tendências</v>
      </c>
      <c r="M3630" s="3" t="str">
        <f aca="false">M$2186</f>
        <v>Nota de 0 a 100</v>
      </c>
      <c r="N3630" s="5"/>
      <c r="O3630" s="3" t="n">
        <v>24.5394700495165</v>
      </c>
    </row>
    <row r="3631" customFormat="false" ht="15" hidden="false" customHeight="true" outlineLevel="0" collapsed="false">
      <c r="A3631" s="3" t="str">
        <f aca="false">A$2187</f>
        <v>Educação</v>
      </c>
      <c r="B3631" s="3" t="str">
        <f aca="false">B$2187</f>
        <v>Avaliação da Educação</v>
      </c>
      <c r="C3631" s="3" t="n">
        <f aca="false">C$2187</f>
        <v>1</v>
      </c>
      <c r="D3631" s="3" t="s">
        <v>258</v>
      </c>
      <c r="E3631" s="3" t="n">
        <f aca="false">E$2187</f>
        <v>2016</v>
      </c>
      <c r="F3631" s="3" t="n">
        <f aca="false">F$2187</f>
        <v>2016</v>
      </c>
      <c r="G3631" s="3" t="n">
        <v>0</v>
      </c>
      <c r="H3631" s="3"/>
      <c r="I3631" s="3"/>
      <c r="J3631" s="3"/>
      <c r="K3631" s="4" t="str">
        <f aca="false">K$2187</f>
        <v>Dummy para existência avaliações sistemáticas de educação (100 = Há um sistema; 0 = Não há um sistema)</v>
      </c>
      <c r="L3631" s="4" t="str">
        <f aca="false">L$2187</f>
        <v>Secretarias Estaduais de Educação</v>
      </c>
      <c r="M3631" s="4" t="str">
        <f aca="false">M$2187</f>
        <v>Pontuação de 0 ou 100</v>
      </c>
      <c r="N363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631" s="3" t="n">
        <v>0</v>
      </c>
    </row>
    <row r="3632" customFormat="false" ht="15" hidden="false" customHeight="true" outlineLevel="0" collapsed="false">
      <c r="A3632" s="3" t="str">
        <f aca="false">A$2188</f>
        <v>Educação</v>
      </c>
      <c r="B3632" s="3" t="str">
        <f aca="false">B$2188</f>
        <v>IDEB</v>
      </c>
      <c r="C3632" s="3" t="n">
        <f aca="false">C$2188</f>
        <v>1</v>
      </c>
      <c r="D3632" s="3" t="s">
        <v>258</v>
      </c>
      <c r="E3632" s="3" t="n">
        <f aca="false">E$2188</f>
        <v>2013</v>
      </c>
      <c r="F3632" s="3" t="n">
        <f aca="false">F$2188</f>
        <v>2016</v>
      </c>
      <c r="G3632" s="3" t="n">
        <v>3.84224795054768</v>
      </c>
      <c r="H3632" s="3"/>
      <c r="I3632" s="3"/>
      <c r="J3632" s="3"/>
      <c r="K3632" s="3" t="str">
        <f aca="false">K$2188</f>
        <v>Qualidade da educação básica do Brasil, considera fluxo escolar e média de desempenhos nas avaliações de toda a rede de ensino (nota de  0 a 10)</v>
      </c>
      <c r="L3632" s="3" t="str">
        <f aca="false">L$2188</f>
        <v>INEP</v>
      </c>
      <c r="M3632" s="3" t="str">
        <f aca="false">M$2188</f>
        <v>Pontuação de 0 a 10</v>
      </c>
      <c r="N3632" s="5"/>
      <c r="O3632" s="3" t="n">
        <v>20.7385322881502</v>
      </c>
    </row>
    <row r="3633" customFormat="false" ht="15" hidden="false" customHeight="true" outlineLevel="0" collapsed="false">
      <c r="A3633" s="3" t="str">
        <f aca="false">A$2189</f>
        <v>Educação</v>
      </c>
      <c r="B3633" s="3" t="str">
        <f aca="false">B$2189</f>
        <v>ENEM</v>
      </c>
      <c r="C3633" s="3" t="n">
        <f aca="false">C$2189</f>
        <v>1</v>
      </c>
      <c r="D3633" s="3" t="s">
        <v>258</v>
      </c>
      <c r="E3633" s="3" t="n">
        <f aca="false">E$2189</f>
        <v>2014</v>
      </c>
      <c r="F3633" s="3" t="n">
        <f aca="false">F$2189</f>
        <v>2016</v>
      </c>
      <c r="G3633" s="3" t="n">
        <v>495.022785124107</v>
      </c>
      <c r="H3633" s="3"/>
      <c r="I3633" s="3"/>
      <c r="J3633" s="3"/>
      <c r="K3633" s="3" t="str">
        <f aca="false">K$2189</f>
        <v>Desempenho dos alunos do Ensino Médio para acesso ao Ensino Superior e a programas de financiamento em instituições privadas (nota de 0 a 1000).</v>
      </c>
      <c r="L3633" s="3" t="str">
        <f aca="false">L$2189</f>
        <v>INEP</v>
      </c>
      <c r="M3633" s="3" t="str">
        <f aca="false">M$2189</f>
        <v>Pontuação de 0 a 1000</v>
      </c>
      <c r="N3633" s="5"/>
      <c r="O3633" s="3" t="n">
        <v>41.8455501722035</v>
      </c>
    </row>
    <row r="3634" customFormat="false" ht="15" hidden="false" customHeight="true" outlineLevel="0" collapsed="false">
      <c r="A3634" s="3" t="str">
        <f aca="false">A$2190</f>
        <v>Educação</v>
      </c>
      <c r="B3634" s="3" t="str">
        <f aca="false">B$2190</f>
        <v>PISA</v>
      </c>
      <c r="C3634" s="3" t="n">
        <f aca="false">C$2190</f>
        <v>1</v>
      </c>
      <c r="D3634" s="3" t="s">
        <v>258</v>
      </c>
      <c r="E3634" s="3" t="n">
        <f aca="false">E$2190</f>
        <v>2012</v>
      </c>
      <c r="F3634" s="3" t="n">
        <f aca="false">F$2190</f>
        <v>2016</v>
      </c>
      <c r="G3634" s="3" t="n">
        <v>387</v>
      </c>
      <c r="H3634" s="3"/>
      <c r="I3634" s="3"/>
      <c r="J3634" s="3"/>
      <c r="K3634" s="3" t="str">
        <f aca="false">K$2190</f>
        <v>Desempenho dos estudantes na faixa dos 15 anos no Programa internacional de avaliação dos estudantes (Nota: 0-1000)</v>
      </c>
      <c r="L3634" s="3" t="str">
        <f aca="false">L$2190</f>
        <v>PISA</v>
      </c>
      <c r="M3634" s="3" t="str">
        <f aca="false">M$2190</f>
        <v>Pontuação de 0 a 1000</v>
      </c>
      <c r="N3634" s="5"/>
      <c r="O3634" s="3" t="n">
        <v>51.9876325088339</v>
      </c>
    </row>
    <row r="3635" customFormat="false" ht="15" hidden="false" customHeight="true" outlineLevel="0" collapsed="false">
      <c r="A3635" s="3" t="str">
        <f aca="false">A$2191</f>
        <v>Educação</v>
      </c>
      <c r="B3635" s="3" t="str">
        <f aca="false">B$2191</f>
        <v>Índice de Oportunidade da Educação</v>
      </c>
      <c r="C3635" s="3" t="n">
        <f aca="false">C$2191</f>
        <v>1</v>
      </c>
      <c r="D3635" s="3" t="s">
        <v>258</v>
      </c>
      <c r="E3635" s="3" t="n">
        <f aca="false">E$2191</f>
        <v>2015</v>
      </c>
      <c r="F3635" s="3" t="n">
        <f aca="false">F$2191</f>
        <v>2016</v>
      </c>
      <c r="G3635" s="3" t="n">
        <v>3.855081</v>
      </c>
      <c r="H3635" s="3"/>
      <c r="I3635" s="3"/>
      <c r="J3635" s="3"/>
      <c r="K3635" s="3" t="str">
        <f aca="false">K$2191</f>
        <v>Mede a qualidade das oportunidades educacionais oferecidas por municípios e estados (Nota: 0-10)</v>
      </c>
      <c r="L3635" s="3" t="str">
        <f aca="false">L$2191</f>
        <v>CLP/Metas</v>
      </c>
      <c r="M3635" s="3" t="str">
        <f aca="false">M$2191</f>
        <v>Pontuação de 0 a 10</v>
      </c>
      <c r="N3635" s="5"/>
      <c r="O3635" s="3" t="n">
        <v>24.4945184386597</v>
      </c>
    </row>
    <row r="3636" customFormat="false" ht="15" hidden="false" customHeight="true" outlineLevel="0" collapsed="false">
      <c r="A3636" s="3" t="str">
        <f aca="false">A$2192</f>
        <v>Educação</v>
      </c>
      <c r="B3636" s="3" t="str">
        <f aca="false">B$2192</f>
        <v>Taxa de Abandono do Ensino Fundamental</v>
      </c>
      <c r="C3636" s="3" t="n">
        <f aca="false">C$2192</f>
        <v>-1</v>
      </c>
      <c r="D3636" s="3" t="s">
        <v>258</v>
      </c>
      <c r="E3636" s="3" t="n">
        <f aca="false">E$2192</f>
        <v>2014</v>
      </c>
      <c r="F3636" s="3" t="n">
        <f aca="false">F$2192</f>
        <v>2016</v>
      </c>
      <c r="G3636" s="3" t="n">
        <v>5.42395436016717</v>
      </c>
      <c r="H3636" s="3"/>
      <c r="I3636" s="3"/>
      <c r="J3636" s="3"/>
      <c r="K3636" s="3" t="str">
        <f aca="false">K$2192</f>
        <v>Porcentagem dos alunos do ensino fundamental que abandonam os estudos</v>
      </c>
      <c r="L3636" s="3" t="str">
        <f aca="false">L$2192</f>
        <v>Portal Qedu</v>
      </c>
      <c r="M3636" s="3" t="str">
        <f aca="false">M$2192</f>
        <v>Porcentagem %</v>
      </c>
      <c r="N3636" s="5" t="str">
        <f aca="false">N$27</f>
        <v>A partir de 2017 o indicador Taxa de abandono do ensino fundamental foi substituído pelo Taxa de frequência líquida do ensino fundamental</v>
      </c>
      <c r="O3636" s="3" t="n">
        <v>49.521884595017</v>
      </c>
    </row>
    <row r="3637" customFormat="false" ht="15" hidden="false" customHeight="true" outlineLevel="0" collapsed="false">
      <c r="A3637" s="3" t="str">
        <f aca="false">A$2193</f>
        <v>Educação</v>
      </c>
      <c r="B3637" s="3" t="str">
        <f aca="false">B$2193</f>
        <v>Taxa de Abandono do Ensino Médio</v>
      </c>
      <c r="C3637" s="3" t="n">
        <f aca="false">C$2193</f>
        <v>-1</v>
      </c>
      <c r="D3637" s="3" t="s">
        <v>258</v>
      </c>
      <c r="E3637" s="3" t="n">
        <f aca="false">E$2193</f>
        <v>2014</v>
      </c>
      <c r="F3637" s="3" t="n">
        <f aca="false">F$2193</f>
        <v>2016</v>
      </c>
      <c r="G3637" s="3" t="n">
        <v>9.99173988792434</v>
      </c>
      <c r="H3637" s="3"/>
      <c r="I3637" s="3"/>
      <c r="J3637" s="3"/>
      <c r="K3637" s="3" t="str">
        <f aca="false">K$2193</f>
        <v>Porcentagem dos alunos do ensino médio que abandonam os estudos.</v>
      </c>
      <c r="L3637" s="3" t="str">
        <f aca="false">L$2193</f>
        <v>Portal Qedu</v>
      </c>
      <c r="M3637" s="3" t="str">
        <f aca="false">M$2193</f>
        <v>Porcentagem %</v>
      </c>
      <c r="N3637" s="5" t="str">
        <f aca="false">N$28</f>
        <v>A partir de 2017 o indicador Taxa de abandono do ensino médio foi substituído pelo Taxa de frequência líquida do ensino médio</v>
      </c>
      <c r="O3637" s="3" t="n">
        <v>47.3998264931099</v>
      </c>
    </row>
    <row r="3638" customFormat="false" ht="15" hidden="false" customHeight="true" outlineLevel="0" collapsed="false">
      <c r="A3638" s="3" t="str">
        <f aca="false">A$2194</f>
        <v>Educação</v>
      </c>
      <c r="B3638" s="3" t="str">
        <f aca="false">B$2194</f>
        <v> Total</v>
      </c>
      <c r="C3638" s="3" t="n">
        <f aca="false">C$2194</f>
        <v>1</v>
      </c>
      <c r="D3638" s="3" t="s">
        <v>258</v>
      </c>
      <c r="E3638" s="3" t="n">
        <f aca="false">E$2194</f>
        <v>2016</v>
      </c>
      <c r="F3638" s="3" t="n">
        <f aca="false">F$2194</f>
        <v>2016</v>
      </c>
      <c r="G3638" s="3" t="n">
        <v>36.5092086945182</v>
      </c>
      <c r="H3638" s="3"/>
      <c r="I3638" s="3"/>
      <c r="J3638" s="3"/>
      <c r="K3638" s="3" t="str">
        <f aca="false">K$2194</f>
        <v>Nota obtida via normalização e ponderação de indicadores que variam de 0 a 100.</v>
      </c>
      <c r="L3638" s="3" t="str">
        <f aca="false">L$2194</f>
        <v>Tendências</v>
      </c>
      <c r="M3638" s="3" t="str">
        <f aca="false">M$2194</f>
        <v>Nota de 0 a 100</v>
      </c>
      <c r="N3638" s="5"/>
      <c r="O3638" s="3" t="n">
        <v>26.010094288341</v>
      </c>
    </row>
    <row r="3639" customFormat="false" ht="15" hidden="false" customHeight="true" outlineLevel="0" collapsed="false">
      <c r="A3639" s="3" t="str">
        <f aca="false">A$2195</f>
        <v>Eficiência da Máquina Pública</v>
      </c>
      <c r="B3639" s="3" t="str">
        <f aca="false">B$2195</f>
        <v>Eficiência do Judiciário</v>
      </c>
      <c r="C3639" s="3" t="n">
        <f aca="false">C$2195</f>
        <v>-1</v>
      </c>
      <c r="D3639" s="3" t="s">
        <v>258</v>
      </c>
      <c r="E3639" s="3" t="n">
        <f aca="false">E$2195</f>
        <v>2014</v>
      </c>
      <c r="F3639" s="3" t="n">
        <f aca="false">F$2195</f>
        <v>2016</v>
      </c>
      <c r="G3639" s="3" t="n">
        <v>68.8334382427824</v>
      </c>
      <c r="H3639" s="3"/>
      <c r="I3639" s="3"/>
      <c r="J3639" s="3"/>
      <c r="K3639" s="3" t="str">
        <f aca="false">K$2195</f>
        <v>Taxa de congestionamento = 1 - (processos baixados)/(casos novos + casos pendentes)</v>
      </c>
      <c r="L3639" s="3" t="str">
        <f aca="false">L$2195</f>
        <v>Justiça em Números/CNJ</v>
      </c>
      <c r="M3639" s="3" t="str">
        <f aca="false">M$2195</f>
        <v>Porcentagem %</v>
      </c>
      <c r="N363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639" s="3" t="n">
        <v>23.6499650513818</v>
      </c>
    </row>
    <row r="3640" customFormat="false" ht="15" hidden="false" customHeight="true" outlineLevel="0" collapsed="false">
      <c r="A3640" s="3" t="str">
        <f aca="false">A$2196</f>
        <v>Eficiência da Máquina Pública</v>
      </c>
      <c r="B3640" s="3" t="str">
        <f aca="false">B$2196</f>
        <v>Custo do Executivo/PIB</v>
      </c>
      <c r="C3640" s="3" t="n">
        <f aca="false">C$2196</f>
        <v>-1</v>
      </c>
      <c r="D3640" s="3" t="s">
        <v>258</v>
      </c>
      <c r="E3640" s="3" t="n">
        <f aca="false">E$2196</f>
        <v>2015</v>
      </c>
      <c r="F3640" s="3" t="n">
        <f aca="false">F$2196</f>
        <v>2016</v>
      </c>
      <c r="G3640" s="3" t="n">
        <v>1.5584353231608</v>
      </c>
      <c r="H3640" s="3"/>
      <c r="I3640" s="3"/>
      <c r="J3640" s="3"/>
      <c r="K3640" s="3" t="str">
        <f aca="false">K$2196</f>
        <v>Recursos públicos alocados na administração direta / PIB</v>
      </c>
      <c r="L3640" s="3" t="str">
        <f aca="false">L$2196</f>
        <v>FINBRA/Siconfi</v>
      </c>
      <c r="M3640" s="3" t="str">
        <f aca="false">M$2196</f>
        <v>Porcentagem %</v>
      </c>
      <c r="N3640" s="3" t="str">
        <f aca="false">N$61</f>
        <v>O PIB utilizado para cálculo é estimado pela Tendências</v>
      </c>
      <c r="O3640" s="3" t="n">
        <v>84.0740852477505</v>
      </c>
    </row>
    <row r="3641" customFormat="false" ht="15" hidden="false" customHeight="true" outlineLevel="0" collapsed="false">
      <c r="A3641" s="3" t="str">
        <f aca="false">A$2197</f>
        <v>Eficiência da Máquina Pública</v>
      </c>
      <c r="B3641" s="3" t="str">
        <f aca="false">B$2197</f>
        <v>Custo do Judiciário/PIB</v>
      </c>
      <c r="C3641" s="3" t="n">
        <f aca="false">C$2197</f>
        <v>-1</v>
      </c>
      <c r="D3641" s="3" t="s">
        <v>258</v>
      </c>
      <c r="E3641" s="3" t="n">
        <f aca="false">E$2197</f>
        <v>2015</v>
      </c>
      <c r="F3641" s="3" t="n">
        <f aca="false">F$2197</f>
        <v>2016</v>
      </c>
      <c r="G3641" s="3" t="n">
        <v>1.80469652940188</v>
      </c>
      <c r="H3641" s="3"/>
      <c r="I3641" s="3"/>
      <c r="J3641" s="3"/>
      <c r="K3641" s="3" t="str">
        <f aca="false">K$2197</f>
        <v>Recursos públicos alocados no judiciário / PIB</v>
      </c>
      <c r="L3641" s="3" t="str">
        <f aca="false">L$2197</f>
        <v>FINBRA/Siconfi</v>
      </c>
      <c r="M3641" s="3" t="str">
        <f aca="false">M$2197</f>
        <v>Porcentagem %</v>
      </c>
      <c r="N3641" s="3" t="str">
        <f aca="false">N$63</f>
        <v>O PIB utilizado para cálculo é estimado pela Tendências. O Distrito Federal não é válido nesse indicador.</v>
      </c>
      <c r="O3641" s="3" t="n">
        <v>75.1561597118385</v>
      </c>
    </row>
    <row r="3642" customFormat="false" ht="15" hidden="false" customHeight="true" outlineLevel="0" collapsed="false">
      <c r="A3642" s="3" t="str">
        <f aca="false">A$2198</f>
        <v>Eficiência da Máquina Pública</v>
      </c>
      <c r="B3642" s="3" t="str">
        <f aca="false">B$2198</f>
        <v>Custo do Legislativo/PIB</v>
      </c>
      <c r="C3642" s="3" t="n">
        <f aca="false">C$2198</f>
        <v>-1</v>
      </c>
      <c r="D3642" s="3" t="s">
        <v>258</v>
      </c>
      <c r="E3642" s="3" t="n">
        <f aca="false">E$2198</f>
        <v>2015</v>
      </c>
      <c r="F3642" s="3" t="n">
        <f aca="false">F$2198</f>
        <v>2016</v>
      </c>
      <c r="G3642" s="3" t="n">
        <v>0.958377805228113</v>
      </c>
      <c r="H3642" s="3"/>
      <c r="I3642" s="3"/>
      <c r="J3642" s="3"/>
      <c r="K3642" s="3" t="str">
        <f aca="false">K$2198</f>
        <v>Recursos públicos alocados no legislativo / PIB</v>
      </c>
      <c r="L3642" s="3" t="str">
        <f aca="false">L$2198</f>
        <v>FINBRA/Siconfi</v>
      </c>
      <c r="M3642" s="3" t="str">
        <f aca="false">M$2198</f>
        <v>Porcentagem %</v>
      </c>
      <c r="N3642" s="3" t="str">
        <f aca="false">N$64</f>
        <v>O PIB utilizado para cálculo é estimado pela Tendências</v>
      </c>
      <c r="O3642" s="3" t="n">
        <v>54.9406112780804</v>
      </c>
    </row>
    <row r="3643" customFormat="false" ht="15" hidden="false" customHeight="true" outlineLevel="0" collapsed="false">
      <c r="A3643" s="3" t="str">
        <f aca="false">A$2199</f>
        <v>Eficiência da Máquina Pública</v>
      </c>
      <c r="B3643" s="3" t="str">
        <f aca="false">B$2199</f>
        <v>Índice de Transparência</v>
      </c>
      <c r="C3643" s="3" t="n">
        <f aca="false">C$2199</f>
        <v>1</v>
      </c>
      <c r="D3643" s="3" t="s">
        <v>258</v>
      </c>
      <c r="E3643" s="3" t="n">
        <f aca="false">E$2199</f>
        <v>2014</v>
      </c>
      <c r="F3643" s="3" t="n">
        <f aca="false">F$2199</f>
        <v>2016</v>
      </c>
      <c r="G3643" s="3" t="n">
        <v>5.27</v>
      </c>
      <c r="H3643" s="3"/>
      <c r="I3643" s="3"/>
      <c r="J3643" s="3"/>
      <c r="K3643" s="3" t="str">
        <f aca="false">K$2199</f>
        <v>Avaliação dos portais de acesso a informações de gastos estaduais (Nota: 0-10)</v>
      </c>
      <c r="L3643" s="3" t="str">
        <f aca="false">L$2199</f>
        <v>Associação Contas Abertas</v>
      </c>
      <c r="M3643" s="3" t="str">
        <f aca="false">M$2199</f>
        <v>Pontuação de 0 a 10</v>
      </c>
      <c r="N3643" s="3" t="str">
        <f aca="false">N$62</f>
        <v>A partir da edição de 2018, ou seja, do dado de 2016, passou a ser usado a avaliação Escala Brasil Transparente</v>
      </c>
      <c r="O3643" s="3" t="n">
        <v>54.5006165228113</v>
      </c>
    </row>
    <row r="3644" customFormat="false" ht="15" hidden="false" customHeight="true" outlineLevel="0" collapsed="false">
      <c r="A3644" s="3" t="str">
        <f aca="false">A$2200</f>
        <v>Eficiência da Máquina Pública</v>
      </c>
      <c r="B3644" s="3" t="str">
        <f aca="false">B$2200</f>
        <v>% Servidores Comissionados</v>
      </c>
      <c r="C3644" s="3" t="n">
        <f aca="false">C$2200</f>
        <v>-1</v>
      </c>
      <c r="D3644" s="3" t="s">
        <v>258</v>
      </c>
      <c r="E3644" s="3" t="n">
        <f aca="false">E$2200</f>
        <v>2014</v>
      </c>
      <c r="F3644" s="3" t="n">
        <f aca="false">F$2200</f>
        <v>2016</v>
      </c>
      <c r="G3644" s="3" t="n">
        <v>2.75329367427664</v>
      </c>
      <c r="H3644" s="3"/>
      <c r="I3644" s="3"/>
      <c r="J3644" s="3"/>
      <c r="K3644" s="3" t="str">
        <f aca="false">K$2200</f>
        <v>% de cargos comissionados no total de cargos públicos</v>
      </c>
      <c r="L3644" s="3" t="str">
        <f aca="false">L$2200</f>
        <v>IBGE/Estadic</v>
      </c>
      <c r="M3644" s="3" t="str">
        <f aca="false">M$2200</f>
        <v>Porcentagem %</v>
      </c>
      <c r="N3644" s="5"/>
      <c r="O3644" s="3" t="n">
        <v>89.21270589955</v>
      </c>
    </row>
    <row r="3645" customFormat="false" ht="15" hidden="false" customHeight="true" outlineLevel="0" collapsed="false">
      <c r="A3645" s="3" t="str">
        <f aca="false">A$2201</f>
        <v>Eficiência da Máquina Pública</v>
      </c>
      <c r="B3645" s="3" t="str">
        <f aca="false">B$2201</f>
        <v> Total</v>
      </c>
      <c r="C3645" s="3" t="n">
        <f aca="false">C$2201</f>
        <v>1</v>
      </c>
      <c r="D3645" s="3" t="s">
        <v>258</v>
      </c>
      <c r="E3645" s="3" t="n">
        <f aca="false">E$2201</f>
        <v>2016</v>
      </c>
      <c r="F3645" s="3" t="n">
        <f aca="false">F$2201</f>
        <v>2016</v>
      </c>
      <c r="G3645" s="3" t="n">
        <v>61.8928460174273</v>
      </c>
      <c r="H3645" s="3"/>
      <c r="I3645" s="3"/>
      <c r="J3645" s="3"/>
      <c r="K3645" s="3" t="str">
        <f aca="false">K$2201</f>
        <v>Nota obtida via normalização e ponderação de indicadores que variam de 0 a 100.</v>
      </c>
      <c r="L3645" s="3" t="str">
        <f aca="false">L$2201</f>
        <v>Tendências</v>
      </c>
      <c r="M3645" s="3" t="str">
        <f aca="false">M$2201</f>
        <v>Nota de 0 a 100</v>
      </c>
      <c r="N3645" s="5"/>
      <c r="O3645" s="3" t="n">
        <v>59.6200294708745</v>
      </c>
    </row>
    <row r="3646" customFormat="false" ht="15" hidden="false" customHeight="true" outlineLevel="0" collapsed="false">
      <c r="A3646" s="3" t="str">
        <f aca="false">A$2202</f>
        <v>Infraestrutura</v>
      </c>
      <c r="B3646" s="3" t="str">
        <f aca="false">B$2202</f>
        <v>Acessibilidade do Serviço de Telecomunicações</v>
      </c>
      <c r="C3646" s="3" t="n">
        <f aca="false">C$2202</f>
        <v>1</v>
      </c>
      <c r="D3646" s="3" t="s">
        <v>258</v>
      </c>
      <c r="E3646" s="3" t="n">
        <f aca="false">E$2202</f>
        <v>2015</v>
      </c>
      <c r="F3646" s="3" t="n">
        <f aca="false">F$2202</f>
        <v>2016</v>
      </c>
      <c r="G3646" s="3" t="n">
        <v>131.398613305051</v>
      </c>
      <c r="H3646" s="3"/>
      <c r="I3646" s="3"/>
      <c r="J3646" s="3"/>
      <c r="K3646" s="3" t="str">
        <f aca="false">K$2202</f>
        <v>Densidade de acessos por 100 habitantes (telefonia móvel e banda larga*)</v>
      </c>
      <c r="L3646" s="3" t="str">
        <f aca="false">L$2202</f>
        <v>ANATEL</v>
      </c>
      <c r="M3646" s="3" t="str">
        <f aca="false">M$2202</f>
        <v>Acessos por 100 mil habitantes</v>
      </c>
      <c r="N3646" s="5"/>
      <c r="O3646" s="3" t="n">
        <v>33.2275619990766</v>
      </c>
    </row>
    <row r="3647" customFormat="false" ht="15" hidden="false" customHeight="true" outlineLevel="0" collapsed="false">
      <c r="A3647" s="3" t="str">
        <f aca="false">A$2203</f>
        <v>Infraestrutura</v>
      </c>
      <c r="B3647" s="3" t="str">
        <f aca="false">B$2203</f>
        <v>Custo de Combustíveis</v>
      </c>
      <c r="C3647" s="3" t="n">
        <f aca="false">C$2203</f>
        <v>-1</v>
      </c>
      <c r="D3647" s="3" t="s">
        <v>258</v>
      </c>
      <c r="E3647" s="3" t="n">
        <f aca="false">E$2203</f>
        <v>2015</v>
      </c>
      <c r="F3647" s="3" t="n">
        <f aca="false">F$2203</f>
        <v>2016</v>
      </c>
      <c r="G3647" s="3" t="n">
        <v>3.00507309939592</v>
      </c>
      <c r="H3647" s="3"/>
      <c r="I3647" s="3"/>
      <c r="J3647" s="3"/>
      <c r="K3647" s="3" t="str">
        <f aca="false">K$2203</f>
        <v>Preço pago em reais por consumidores finais (etanol, gasolina e diesel)</v>
      </c>
      <c r="L3647" s="3" t="str">
        <f aca="false">L$2203</f>
        <v>ANP</v>
      </c>
      <c r="M3647" s="3" t="str">
        <f aca="false">M$2203</f>
        <v>Reais (R$)</v>
      </c>
      <c r="N3647" s="5" t="str">
        <f aca="false">N$6</f>
        <v>A partir da edição de 2018, ou seja, do dado de 2017 o preço pago passou a ser ponderado pela participação dos combustíveis no consumo total.</v>
      </c>
      <c r="O3647" s="3" t="n">
        <v>75.8140136038096</v>
      </c>
    </row>
    <row r="3648" customFormat="false" ht="15" hidden="false" customHeight="true" outlineLevel="0" collapsed="false">
      <c r="A3648" s="3" t="str">
        <f aca="false">A$2204</f>
        <v>Infraestrutura</v>
      </c>
      <c r="B3648" s="3" t="str">
        <f aca="false">B$2204</f>
        <v>Custo de Saneamento Básico</v>
      </c>
      <c r="C3648" s="3" t="n">
        <f aca="false">C$2204</f>
        <v>-1</v>
      </c>
      <c r="D3648" s="3" t="s">
        <v>258</v>
      </c>
      <c r="E3648" s="3" t="n">
        <f aca="false">E$2204</f>
        <v>2014</v>
      </c>
      <c r="F3648" s="3" t="n">
        <f aca="false">F$2204</f>
        <v>2016</v>
      </c>
      <c r="G3648" s="3" t="n">
        <v>2.78</v>
      </c>
      <c r="H3648" s="3"/>
      <c r="I3648" s="3"/>
      <c r="J3648" s="3"/>
      <c r="K3648" s="3" t="str">
        <f aca="false">K$2204</f>
        <v>Tarifa média praticada pelo serviço de tratamento e distribuição</v>
      </c>
      <c r="L3648" s="3" t="str">
        <f aca="false">L$2204</f>
        <v>SNIS</v>
      </c>
      <c r="M3648" s="3" t="str">
        <f aca="false">M$2204</f>
        <v>Reais ($) por m3</v>
      </c>
      <c r="N3648" s="5"/>
      <c r="O3648" s="3" t="n">
        <v>61.7021276595745</v>
      </c>
    </row>
    <row r="3649" customFormat="false" ht="15" hidden="false" customHeight="true" outlineLevel="0" collapsed="false">
      <c r="A3649" s="3" t="str">
        <f aca="false">A$2205</f>
        <v>Infraestrutura</v>
      </c>
      <c r="B3649" s="3" t="str">
        <f aca="false">B$2205</f>
        <v>Disponibilidade de Voos Diretos</v>
      </c>
      <c r="C3649" s="3" t="n">
        <f aca="false">C$2205</f>
        <v>1</v>
      </c>
      <c r="D3649" s="3" t="s">
        <v>258</v>
      </c>
      <c r="E3649" s="3" t="n">
        <f aca="false">E$2205</f>
        <v>2015</v>
      </c>
      <c r="F3649" s="3" t="n">
        <f aca="false">F$2205</f>
        <v>2016</v>
      </c>
      <c r="G3649" s="3" t="n">
        <v>9161</v>
      </c>
      <c r="H3649" s="3"/>
      <c r="I3649" s="3"/>
      <c r="J3649" s="3"/>
      <c r="K3649" s="3" t="str">
        <f aca="false">K$2205</f>
        <v>Número de voos diretos</v>
      </c>
      <c r="L3649" s="3" t="str">
        <f aca="false">L$2205</f>
        <v>ANAC</v>
      </c>
      <c r="M3649" s="3" t="str">
        <f aca="false">M$2205</f>
        <v>Número de voos</v>
      </c>
      <c r="N3649" s="5"/>
      <c r="O3649" s="3" t="n">
        <v>3.11006012467085</v>
      </c>
    </row>
    <row r="3650" customFormat="false" ht="15" hidden="false" customHeight="true" outlineLevel="0" collapsed="false">
      <c r="A3650" s="3" t="str">
        <f aca="false">A$2206</f>
        <v>Infraestrutura</v>
      </c>
      <c r="B3650" s="3" t="str">
        <f aca="false">B$2206</f>
        <v>Acesso à Energia Elétrica</v>
      </c>
      <c r="C3650" s="3" t="n">
        <f aca="false">C$2206</f>
        <v>1</v>
      </c>
      <c r="D3650" s="3" t="s">
        <v>258</v>
      </c>
      <c r="E3650" s="3" t="n">
        <f aca="false">E$2206</f>
        <v>2014</v>
      </c>
      <c r="F3650" s="3" t="n">
        <f aca="false">F$2206</f>
        <v>2016</v>
      </c>
      <c r="G3650" s="3" t="n">
        <v>100</v>
      </c>
      <c r="H3650" s="3"/>
      <c r="I3650" s="3"/>
      <c r="J3650" s="3"/>
      <c r="K3650" s="3" t="str">
        <f aca="false">K$2206</f>
        <v>Proporção de domicílios com acesso a energia elétrica (iluminação elétrica).</v>
      </c>
      <c r="L3650" s="3" t="str">
        <f aca="false">L$2206</f>
        <v>PNADc /IBGE</v>
      </c>
      <c r="M3650" s="3" t="str">
        <f aca="false">M$2206</f>
        <v>Porcentagem %</v>
      </c>
      <c r="N3650" s="5"/>
      <c r="O3650" s="3" t="n">
        <v>100</v>
      </c>
    </row>
    <row r="3651" customFormat="false" ht="15" hidden="false" customHeight="true" outlineLevel="0" collapsed="false">
      <c r="A3651" s="3" t="str">
        <f aca="false">A$2207</f>
        <v>Infraestrutura</v>
      </c>
      <c r="B3651" s="3" t="str">
        <f aca="false">B$2207</f>
        <v>Custo da Energia Elétrica</v>
      </c>
      <c r="C3651" s="3" t="n">
        <f aca="false">C$2207</f>
        <v>-1</v>
      </c>
      <c r="D3651" s="3" t="s">
        <v>258</v>
      </c>
      <c r="E3651" s="3" t="n">
        <f aca="false">E$2207</f>
        <v>2015</v>
      </c>
      <c r="F3651" s="3" t="n">
        <f aca="false">F$2207</f>
        <v>2016</v>
      </c>
      <c r="G3651" s="3" t="n">
        <v>461.073519083962</v>
      </c>
      <c r="H3651" s="3"/>
      <c r="I3651" s="3"/>
      <c r="J3651" s="3"/>
      <c r="K3651" s="3" t="str">
        <f aca="false">K$2207</f>
        <v>Tarifa média praticada para o consumo comercial, residencial e industrial.</v>
      </c>
      <c r="L3651" s="3" t="str">
        <f aca="false">L$2207</f>
        <v>ANEEL</v>
      </c>
      <c r="M3651" s="3" t="str">
        <f aca="false">M$2207</f>
        <v>Reais (R$) por MWh</v>
      </c>
      <c r="N3651" s="5"/>
      <c r="O3651" s="3" t="n">
        <v>66.4476388248911</v>
      </c>
    </row>
    <row r="3652" customFormat="false" ht="15" hidden="false" customHeight="true" outlineLevel="0" collapsed="false">
      <c r="A3652" s="3" t="str">
        <f aca="false">A$2208</f>
        <v>Infraestrutura</v>
      </c>
      <c r="B3652" s="3" t="str">
        <f aca="false">B$2208</f>
        <v>Qualidade da Energia Elétrica</v>
      </c>
      <c r="C3652" s="3" t="n">
        <f aca="false">C$2208</f>
        <v>-1</v>
      </c>
      <c r="D3652" s="3" t="s">
        <v>258</v>
      </c>
      <c r="E3652" s="3" t="n">
        <f aca="false">E$2208</f>
        <v>2015</v>
      </c>
      <c r="F3652" s="3" t="n">
        <f aca="false">F$2208</f>
        <v>2016</v>
      </c>
      <c r="G3652" s="3" t="n">
        <v>0.84</v>
      </c>
      <c r="H3652" s="3"/>
      <c r="I3652" s="3"/>
      <c r="J3652" s="3"/>
      <c r="K3652" s="3" t="str">
        <f aca="false">K$2208</f>
        <v>O indicador aponta o Desempenho Global de Continuidade, que considera a duração e frequência de interrupções no serviço de energia.</v>
      </c>
      <c r="L3652" s="3" t="str">
        <f aca="false">L$2208</f>
        <v>ANEEL</v>
      </c>
      <c r="M3652" s="3" t="str">
        <f aca="false">M$2208</f>
        <v>Pontuação</v>
      </c>
      <c r="N3652" s="5"/>
      <c r="O3652" s="3" t="n">
        <v>88.6904761904762</v>
      </c>
    </row>
    <row r="3653" customFormat="false" ht="15" hidden="false" customHeight="true" outlineLevel="0" collapsed="false">
      <c r="A3653" s="3" t="str">
        <f aca="false">A$2209</f>
        <v>Infraestrutura</v>
      </c>
      <c r="B3653" s="3" t="str">
        <f aca="false">B$2209</f>
        <v>Mobilidade Urbana</v>
      </c>
      <c r="C3653" s="3" t="n">
        <f aca="false">C$2209</f>
        <v>-1</v>
      </c>
      <c r="D3653" s="3" t="s">
        <v>258</v>
      </c>
      <c r="E3653" s="3" t="n">
        <f aca="false">E$2209</f>
        <v>2014</v>
      </c>
      <c r="F3653" s="3" t="n">
        <f aca="false">F$2209</f>
        <v>2016</v>
      </c>
      <c r="G3653" s="3" t="n">
        <v>27.5425401708106</v>
      </c>
      <c r="H3653" s="3"/>
      <c r="I3653" s="3"/>
      <c r="J3653" s="3"/>
      <c r="K3653" s="3" t="str">
        <f aca="false">K$2209</f>
        <v>Tempo gasto no trajeto entre casa e trabalho (minutos)</v>
      </c>
      <c r="L3653" s="3" t="str">
        <f aca="false">L$2209</f>
        <v>PNADc /IBGE</v>
      </c>
      <c r="M3653" s="3" t="str">
        <f aca="false">M$2209</f>
        <v>Minutos</v>
      </c>
      <c r="N3653" s="5"/>
      <c r="O3653" s="3" t="n">
        <v>71.4189764775512</v>
      </c>
    </row>
    <row r="3654" customFormat="false" ht="15" hidden="false" customHeight="true" outlineLevel="0" collapsed="false">
      <c r="A3654" s="3" t="str">
        <f aca="false">A$2210</f>
        <v>Infraestrutura</v>
      </c>
      <c r="B3654" s="3" t="str">
        <f aca="false">B$2210</f>
        <v>Qualidade das Rodovias</v>
      </c>
      <c r="C3654" s="3" t="n">
        <f aca="false">C$2210</f>
        <v>1</v>
      </c>
      <c r="D3654" s="3" t="s">
        <v>258</v>
      </c>
      <c r="E3654" s="3" t="n">
        <f aca="false">E$2210</f>
        <v>2015</v>
      </c>
      <c r="F3654" s="3" t="n">
        <f aca="false">F$2210</f>
        <v>2016</v>
      </c>
      <c r="G3654" s="3" t="n">
        <v>3.14774579033134</v>
      </c>
      <c r="H3654" s="3"/>
      <c r="I3654" s="3"/>
      <c r="J3654" s="3"/>
      <c r="K3654" s="3" t="str">
        <f aca="false">K$2210</f>
        <v>Avaliação das condições das vias rodoviárias (nota entre 1 (ruim) a 5 (ótimo) ponderada pela extensão pesquisada)</v>
      </c>
      <c r="L3654" s="3" t="str">
        <f aca="false">L$2210</f>
        <v>CNT</v>
      </c>
      <c r="M3654" s="3" t="str">
        <f aca="false">M$2210</f>
        <v>Pontuação de 1 a 5</v>
      </c>
      <c r="N3654" s="5"/>
      <c r="O3654" s="3" t="n">
        <v>41.638683658954</v>
      </c>
    </row>
    <row r="3655" customFormat="false" ht="15" hidden="false" customHeight="true" outlineLevel="0" collapsed="false">
      <c r="A3655" s="3" t="str">
        <f aca="false">A$2211</f>
        <v>Infraestrutura</v>
      </c>
      <c r="B3655" s="3" t="str">
        <f aca="false">B$2211</f>
        <v>Qualidade do Serviço de Telecomunicações</v>
      </c>
      <c r="C3655" s="3" t="n">
        <f aca="false">C$2211</f>
        <v>1</v>
      </c>
      <c r="D3655" s="3" t="s">
        <v>258</v>
      </c>
      <c r="E3655" s="3" t="n">
        <f aca="false">E$2211</f>
        <v>2015</v>
      </c>
      <c r="F3655" s="3" t="n">
        <f aca="false">F$2211</f>
        <v>2016</v>
      </c>
      <c r="G3655" s="3" t="n">
        <v>70.7</v>
      </c>
      <c r="H3655" s="3"/>
      <c r="I3655" s="3"/>
      <c r="J3655" s="3"/>
      <c r="K3655" s="3" t="str">
        <f aca="false">K$2211</f>
        <v>Média do ranking de banda larga fixa e do de telefonia móvel (percentual de indicadores com cumprimento de metas)</v>
      </c>
      <c r="L3655" s="3" t="str">
        <f aca="false">L$2211</f>
        <v>ANATEL</v>
      </c>
      <c r="M3655" s="3" t="str">
        <f aca="false">M$2211</f>
        <v>Porcentagem %</v>
      </c>
      <c r="N3655" s="5"/>
      <c r="O3655" s="3" t="n">
        <v>99.2000000000001</v>
      </c>
    </row>
    <row r="3656" customFormat="false" ht="15" hidden="false" customHeight="true" outlineLevel="0" collapsed="false">
      <c r="A3656" s="3" t="str">
        <f aca="false">A$2212</f>
        <v>Infraestrutura</v>
      </c>
      <c r="B3656" s="3" t="str">
        <f aca="false">B$2212</f>
        <v> Total</v>
      </c>
      <c r="C3656" s="3" t="n">
        <f aca="false">C$2212</f>
        <v>1</v>
      </c>
      <c r="D3656" s="3" t="s">
        <v>258</v>
      </c>
      <c r="E3656" s="3" t="n">
        <f aca="false">E$2212</f>
        <v>2016</v>
      </c>
      <c r="F3656" s="3" t="n">
        <f aca="false">F$2212</f>
        <v>2016</v>
      </c>
      <c r="G3656" s="3" t="n">
        <v>62.0680603947586</v>
      </c>
      <c r="H3656" s="3"/>
      <c r="I3656" s="3"/>
      <c r="J3656" s="3"/>
      <c r="K3656" s="3" t="str">
        <f aca="false">K$2212</f>
        <v>Nota obtida via normalização e ponderação de indicadores que variam de 0 a 100.</v>
      </c>
      <c r="L3656" s="3" t="str">
        <f aca="false">L$2212</f>
        <v>Tendências</v>
      </c>
      <c r="M3656" s="3" t="str">
        <f aca="false">M$2212</f>
        <v>Nota de 0 a 100</v>
      </c>
      <c r="N3656" s="5"/>
      <c r="O3656" s="3" t="n">
        <v>67.9937663825274</v>
      </c>
    </row>
    <row r="3657" customFormat="false" ht="15" hidden="false" customHeight="true" outlineLevel="0" collapsed="false">
      <c r="A3657" s="3" t="str">
        <f aca="false">A$2213</f>
        <v>Inovação</v>
      </c>
      <c r="B3657" s="3" t="str">
        <f aca="false">B$2213</f>
        <v>Produção Acadêmica</v>
      </c>
      <c r="C3657" s="3" t="n">
        <f aca="false">C$2213</f>
        <v>1</v>
      </c>
      <c r="D3657" s="3" t="s">
        <v>258</v>
      </c>
      <c r="E3657" s="3" t="n">
        <f aca="false">E$2213</f>
        <v>2014</v>
      </c>
      <c r="F3657" s="3" t="n">
        <f aca="false">F$2213</f>
        <v>2016</v>
      </c>
      <c r="G3657" s="3" t="n">
        <v>0.559000448663711</v>
      </c>
      <c r="H3657" s="3"/>
      <c r="I3657" s="3"/>
      <c r="J3657" s="3"/>
      <c r="K3657" s="3" t="str">
        <f aca="false">K$2213</f>
        <v>Total de documentos publicados em periódicos acadêmicos indexados no Scopus em relação à população total.</v>
      </c>
      <c r="L3657" s="3" t="str">
        <f aca="false">L$2213</f>
        <v>SCImago IR</v>
      </c>
      <c r="M3657" s="3" t="str">
        <f aca="false">M$2213</f>
        <v>Artigos por 1 milhão de habitantes</v>
      </c>
      <c r="N3657" s="5"/>
      <c r="O3657" s="3" t="n">
        <v>47.5713068927225</v>
      </c>
    </row>
    <row r="3658" customFormat="false" ht="15" hidden="false" customHeight="true" outlineLevel="0" collapsed="false">
      <c r="A3658" s="3" t="str">
        <f aca="false">A$2214</f>
        <v>Inovação</v>
      </c>
      <c r="B3658" s="3" t="str">
        <f aca="false">B$2214</f>
        <v>Investimentos Públicos em P&amp;D</v>
      </c>
      <c r="C3658" s="3" t="n">
        <f aca="false">C$2214</f>
        <v>1</v>
      </c>
      <c r="D3658" s="3" t="s">
        <v>258</v>
      </c>
      <c r="E3658" s="3" t="n">
        <f aca="false">E$2214</f>
        <v>2013</v>
      </c>
      <c r="F3658" s="3" t="n">
        <f aca="false">F$2214</f>
        <v>2016</v>
      </c>
      <c r="G3658" s="3" t="n">
        <v>0.0980175022521613</v>
      </c>
      <c r="H3658" s="3"/>
      <c r="I3658" s="3"/>
      <c r="J3658" s="3"/>
      <c r="K3658" s="3" t="str">
        <f aca="false">K$2214</f>
        <v>Participação de Investimento público em P&amp;D no PIB estadual</v>
      </c>
      <c r="L3658" s="3" t="str">
        <f aca="false">L$2214</f>
        <v>Min.CT&amp;I</v>
      </c>
      <c r="M3658" s="3" t="str">
        <f aca="false">M$2214</f>
        <v>Porcentagem %</v>
      </c>
      <c r="N3658" s="5" t="str">
        <f aca="false">N$68</f>
        <v>O PIB utilizado é o oficial divulgado pelo IBGE</v>
      </c>
      <c r="O3658" s="3" t="n">
        <v>16.3567135336188</v>
      </c>
    </row>
    <row r="3659" customFormat="false" ht="15" hidden="false" customHeight="true" outlineLevel="0" collapsed="false">
      <c r="A3659" s="3" t="str">
        <f aca="false">A$2215</f>
        <v>Inovação</v>
      </c>
      <c r="B3659" s="3" t="str">
        <f aca="false">B$2215</f>
        <v>Patentes</v>
      </c>
      <c r="C3659" s="3" t="n">
        <f aca="false">C$2215</f>
        <v>1</v>
      </c>
      <c r="D3659" s="3" t="s">
        <v>258</v>
      </c>
      <c r="E3659" s="3" t="n">
        <f aca="false">E$2215</f>
        <v>2012</v>
      </c>
      <c r="F3659" s="3" t="n">
        <f aca="false">F$2215</f>
        <v>2016</v>
      </c>
      <c r="G3659" s="3" t="n">
        <v>0</v>
      </c>
      <c r="H3659" s="3"/>
      <c r="I3659" s="3"/>
      <c r="J3659" s="3"/>
      <c r="K3659" s="3" t="str">
        <f aca="false">K$2215</f>
        <v>Total de concessões de patentes, englobando os tipos: "Patente de Invenção", "Modelo de Utilidade" e "Certificado de Adição" em relação ao PIB.</v>
      </c>
      <c r="L3659" s="3" t="str">
        <f aca="false">L$2215</f>
        <v>INPI</v>
      </c>
      <c r="M3659" s="3" t="str">
        <f aca="false">M$2215</f>
        <v>Patentes pelo PIB em 1 bilhão de reais</v>
      </c>
      <c r="N3659" s="3" t="str">
        <f aca="false">N$69</f>
        <v>O PIB utilizado para cálculo é estimado pela Tendências</v>
      </c>
      <c r="O3659" s="3" t="n">
        <v>0</v>
      </c>
    </row>
    <row r="3660" customFormat="false" ht="15" hidden="false" customHeight="true" outlineLevel="0" collapsed="false">
      <c r="A3660" s="3" t="str">
        <f aca="false">A$2216</f>
        <v>Inovação</v>
      </c>
      <c r="B3660" s="3" t="str">
        <f aca="false">B$2216</f>
        <v> Total</v>
      </c>
      <c r="C3660" s="3" t="n">
        <f aca="false">C$2216</f>
        <v>1</v>
      </c>
      <c r="D3660" s="3" t="s">
        <v>258</v>
      </c>
      <c r="E3660" s="3" t="n">
        <f aca="false">E$2216</f>
        <v>2016</v>
      </c>
      <c r="F3660" s="3" t="n">
        <f aca="false">F$2216</f>
        <v>2016</v>
      </c>
      <c r="G3660" s="3" t="n">
        <v>22.7328118026299</v>
      </c>
      <c r="H3660" s="3"/>
      <c r="I3660" s="3"/>
      <c r="J3660" s="3"/>
      <c r="K3660" s="3" t="str">
        <f aca="false">K$2216</f>
        <v>Nota obtida via normalização e ponderação de indicadores que variam de 0 a 100.</v>
      </c>
      <c r="L3660" s="3" t="str">
        <f aca="false">L$2216</f>
        <v>Tendências</v>
      </c>
      <c r="M3660" s="3" t="str">
        <f aca="false">M$2216</f>
        <v>Nota de 0 a 100</v>
      </c>
      <c r="N3660" s="5"/>
      <c r="O3660" s="3" t="n">
        <v>24.6284873378955</v>
      </c>
    </row>
    <row r="3661" customFormat="false" ht="15.75" hidden="false" customHeight="true" outlineLevel="0" collapsed="false">
      <c r="A3661" s="3" t="str">
        <f aca="false">A$2217</f>
        <v>Potencial de Mercado</v>
      </c>
      <c r="B3661" s="3" t="str">
        <f aca="false">B$2217</f>
        <v>Tamanho de mercado</v>
      </c>
      <c r="C3661" s="3" t="n">
        <f aca="false">C$2217</f>
        <v>1</v>
      </c>
      <c r="D3661" s="3" t="s">
        <v>258</v>
      </c>
      <c r="E3661" s="3" t="n">
        <f aca="false">E$2217</f>
        <v>2015</v>
      </c>
      <c r="F3661" s="3" t="n">
        <f aca="false">F$2217</f>
        <v>2016</v>
      </c>
      <c r="G3661" s="3" t="n">
        <v>35.1773846244328</v>
      </c>
      <c r="H3661" s="3"/>
      <c r="I3661" s="3"/>
      <c r="J3661" s="3"/>
      <c r="K3661" s="3" t="str">
        <f aca="false">K$2217</f>
        <v>Produto Interno Bruto (PIB) real a preços de 2013</v>
      </c>
      <c r="L3661" s="3" t="str">
        <f aca="false">L$2217</f>
        <v>IBGE/IBCR/CAGED</v>
      </c>
      <c r="M3661" s="3" t="str">
        <f aca="false">M$2217</f>
        <v>Reais a preços de 2013</v>
      </c>
      <c r="N3661" s="5" t="str">
        <f aca="false">N$2</f>
        <v>O PIB utilizado para cálculo é estimado pela Tendências</v>
      </c>
      <c r="O3661" s="3" t="n">
        <v>2.16421562711252</v>
      </c>
    </row>
    <row r="3662" customFormat="false" ht="15" hidden="false" customHeight="true" outlineLevel="0" collapsed="false">
      <c r="A3662" s="3" t="str">
        <f aca="false">A$2218</f>
        <v>Potencial de Mercado</v>
      </c>
      <c r="B3662" s="3" t="str">
        <f aca="false">B$2218</f>
        <v>Taxa de crescimento</v>
      </c>
      <c r="C3662" s="3" t="n">
        <f aca="false">C$2218</f>
        <v>1</v>
      </c>
      <c r="D3662" s="3" t="s">
        <v>258</v>
      </c>
      <c r="E3662" s="3" t="n">
        <f aca="false">E$2218</f>
        <v>2015</v>
      </c>
      <c r="F3662" s="3" t="n">
        <f aca="false">F$2218</f>
        <v>2016</v>
      </c>
      <c r="G3662" s="3" t="n">
        <v>1.69689071245769</v>
      </c>
      <c r="H3662" s="3"/>
      <c r="I3662" s="3"/>
      <c r="J3662" s="3"/>
      <c r="K3662" s="3" t="str">
        <f aca="false">K$2218</f>
        <v>Média Móvel de cinco períodos para a taxa de crescimento anual do PIB</v>
      </c>
      <c r="L3662" s="3" t="str">
        <f aca="false">L$2218</f>
        <v>IBGE/IBCR/CAGED</v>
      </c>
      <c r="M3662" s="3" t="str">
        <f aca="false">M$2218</f>
        <v>Porcentagem %</v>
      </c>
      <c r="N3662" s="5" t="str">
        <f aca="false">N$3</f>
        <v>O PIB utilizado para cálculo é estimado pela Tendências</v>
      </c>
      <c r="O3662" s="3" t="n">
        <v>46.4520490680328</v>
      </c>
    </row>
    <row r="3663" customFormat="false" ht="15" hidden="false" customHeight="true" outlineLevel="0" collapsed="false">
      <c r="A3663" s="3" t="str">
        <f aca="false">A$2219</f>
        <v>Potencial de Mercado</v>
      </c>
      <c r="B3663" s="3" t="str">
        <f aca="false">B$2219</f>
        <v>Crescimento Potencial da Força de Trabalho</v>
      </c>
      <c r="C3663" s="3" t="n">
        <f aca="false">C$2219</f>
        <v>1</v>
      </c>
      <c r="D3663" s="3" t="s">
        <v>258</v>
      </c>
      <c r="E3663" s="3" t="n">
        <f aca="false">E$2219</f>
        <v>2015</v>
      </c>
      <c r="F3663" s="3" t="n">
        <f aca="false">F$2219</f>
        <v>2016</v>
      </c>
      <c r="G3663" s="3" t="n">
        <v>1.2219445112539</v>
      </c>
      <c r="H3663" s="3"/>
      <c r="I3663" s="3"/>
      <c r="J3663" s="3"/>
      <c r="K3663" s="3" t="str">
        <f aca="false">K$2219</f>
        <v>Média da taxa de crescimento da PIA para os próximos 10 anos (população com idade entre 15 e 64 anos)</v>
      </c>
      <c r="L3663" s="3" t="str">
        <f aca="false">L$2219</f>
        <v>IBGE</v>
      </c>
      <c r="M3663" s="3" t="str">
        <f aca="false">M$2219</f>
        <v>Porcentagem %</v>
      </c>
      <c r="N3663" s="5"/>
      <c r="O3663" s="3" t="n">
        <v>42.9796114129992</v>
      </c>
    </row>
    <row r="3664" customFormat="false" ht="15" hidden="false" customHeight="true" outlineLevel="0" collapsed="false">
      <c r="A3664" s="3" t="str">
        <f aca="false">A$2220</f>
        <v>Potencial de Mercado</v>
      </c>
      <c r="B3664" s="3" t="str">
        <f aca="false">B$2220</f>
        <v> Total</v>
      </c>
      <c r="C3664" s="3" t="n">
        <f aca="false">C$2220</f>
        <v>1</v>
      </c>
      <c r="D3664" s="3" t="s">
        <v>258</v>
      </c>
      <c r="E3664" s="3" t="n">
        <f aca="false">E$2220</f>
        <v>2016</v>
      </c>
      <c r="F3664" s="3" t="n">
        <f aca="false">F$2220</f>
        <v>2016</v>
      </c>
      <c r="G3664" s="3" t="n">
        <v>26.509181653421</v>
      </c>
      <c r="H3664" s="3"/>
      <c r="I3664" s="3"/>
      <c r="J3664" s="3"/>
      <c r="K3664" s="3" t="str">
        <f aca="false">K$2220</f>
        <v>Nota obtida via normalização e ponderação de indicadores que variam de 0 a 100.</v>
      </c>
      <c r="L3664" s="3" t="str">
        <f aca="false">L$2220</f>
        <v>Tendências</v>
      </c>
      <c r="M3664" s="3" t="str">
        <f aca="false">M$2220</f>
        <v>Nota de 0 a 100</v>
      </c>
      <c r="N3664" s="5"/>
      <c r="O3664" s="3" t="n">
        <v>29.2932905222569</v>
      </c>
    </row>
    <row r="3665" customFormat="false" ht="15" hidden="false" customHeight="true" outlineLevel="0" collapsed="false">
      <c r="A3665" s="3" t="str">
        <f aca="false">A$2221</f>
        <v>Solidez Fiscal</v>
      </c>
      <c r="B3665" s="3" t="str">
        <f aca="false">B$2221</f>
        <v>Taxa de Investimentos</v>
      </c>
      <c r="C3665" s="3" t="n">
        <f aca="false">C$2221</f>
        <v>1</v>
      </c>
      <c r="D3665" s="3" t="s">
        <v>258</v>
      </c>
      <c r="E3665" s="3" t="n">
        <f aca="false">E$2221</f>
        <v>2015</v>
      </c>
      <c r="F3665" s="3" t="n">
        <f aca="false">F$2221</f>
        <v>2016</v>
      </c>
      <c r="G3665" s="3" t="n">
        <v>3.93230453598496</v>
      </c>
      <c r="H3665" s="3"/>
      <c r="I3665" s="3"/>
      <c r="J3665" s="3"/>
      <c r="K3665" s="3" t="str">
        <f aca="false">K$2221</f>
        <v>Investimento liquidado / receita corrente líquida</v>
      </c>
      <c r="L3665" s="3" t="str">
        <f aca="false">L$2221</f>
        <v>Siconfi</v>
      </c>
      <c r="M3665" s="3" t="str">
        <f aca="false">M$2221</f>
        <v>Porcentagem %</v>
      </c>
      <c r="N3665" s="5" t="str">
        <f aca="false">N$55</f>
        <v>Antes da edição de 2020 o indicador era conhecido como "Capacidade de Investimento"</v>
      </c>
      <c r="O3665" s="3" t="n">
        <v>19.1929389520347</v>
      </c>
    </row>
    <row r="3666" customFormat="false" ht="15" hidden="false" customHeight="true" outlineLevel="0" collapsed="false">
      <c r="A3666" s="3" t="str">
        <f aca="false">A$2222</f>
        <v>Solidez Fiscal</v>
      </c>
      <c r="B3666" s="3" t="str">
        <f aca="false">B$2222</f>
        <v>Resultado Nominal</v>
      </c>
      <c r="C3666" s="3" t="n">
        <f aca="false">C$2222</f>
        <v>1</v>
      </c>
      <c r="D3666" s="3" t="s">
        <v>258</v>
      </c>
      <c r="E3666" s="3" t="n">
        <f aca="false">E$2222</f>
        <v>2015</v>
      </c>
      <c r="F3666" s="3" t="n">
        <f aca="false">F$2222</f>
        <v>2016</v>
      </c>
      <c r="G3666" s="3" t="n">
        <v>1.08113401440061</v>
      </c>
      <c r="H3666" s="3"/>
      <c r="I3666" s="3"/>
      <c r="J3666" s="3"/>
      <c r="K3666" s="3" t="str">
        <f aca="false">K$2222</f>
        <v>Diferença entre receitas e despesas primárias no período acrescidas das despesas com juros nominais incidentes sobre a dívida pública interna e externa, dividido pelo PIB</v>
      </c>
      <c r="L3666" s="3" t="str">
        <f aca="false">L$2222</f>
        <v>Siconfi</v>
      </c>
      <c r="M3666" s="3" t="str">
        <f aca="false">M$2222</f>
        <v>Porcentagem %</v>
      </c>
      <c r="N3666" s="5"/>
      <c r="O3666" s="3" t="n">
        <v>66.2863896399641</v>
      </c>
    </row>
    <row r="3667" customFormat="false" ht="15" hidden="false" customHeight="true" outlineLevel="0" collapsed="false">
      <c r="A3667" s="3" t="str">
        <f aca="false">A$2223</f>
        <v>Solidez Fiscal</v>
      </c>
      <c r="B3667" s="3" t="str">
        <f aca="false">B$2223</f>
        <v>Solvência Fiscal</v>
      </c>
      <c r="C3667" s="3" t="n">
        <f aca="false">C$2223</f>
        <v>-1</v>
      </c>
      <c r="D3667" s="3" t="s">
        <v>258</v>
      </c>
      <c r="E3667" s="3" t="n">
        <f aca="false">E$2223</f>
        <v>2015</v>
      </c>
      <c r="F3667" s="3" t="n">
        <f aca="false">F$2223</f>
        <v>2016</v>
      </c>
      <c r="G3667" s="3" t="n">
        <v>9.03661012743453</v>
      </c>
      <c r="H3667" s="3"/>
      <c r="I3667" s="3"/>
      <c r="J3667" s="3"/>
      <c r="K3667" s="3" t="str">
        <f aca="false">K$2223</f>
        <v>Dívida consolidada líquida / receita corrente líquida</v>
      </c>
      <c r="L3667" s="3" t="str">
        <f aca="false">L$2223</f>
        <v>Siconfi</v>
      </c>
      <c r="M3667" s="3" t="str">
        <f aca="false">M$2223</f>
        <v>Porcentagem %</v>
      </c>
      <c r="N3667" s="5"/>
      <c r="O3667" s="3" t="n">
        <v>100</v>
      </c>
    </row>
    <row r="3668" customFormat="false" ht="15" hidden="false" customHeight="true" outlineLevel="0" collapsed="false">
      <c r="A3668" s="3" t="str">
        <f aca="false">A$2224</f>
        <v>Solidez Fiscal</v>
      </c>
      <c r="B3668" s="3" t="str">
        <f aca="false">B$2224</f>
        <v>Sucesso do Planejamento Orçamentário</v>
      </c>
      <c r="C3668" s="3" t="n">
        <f aca="false">C$2224</f>
        <v>1</v>
      </c>
      <c r="D3668" s="3" t="s">
        <v>258</v>
      </c>
      <c r="E3668" s="3" t="n">
        <f aca="false">E$2224</f>
        <v>2015</v>
      </c>
      <c r="F3668" s="3" t="n">
        <f aca="false">F$2224</f>
        <v>2016</v>
      </c>
      <c r="G3668" s="3" t="n">
        <v>76.5432471313732</v>
      </c>
      <c r="H3668" s="3"/>
      <c r="I3668" s="3"/>
      <c r="J3668" s="3"/>
      <c r="K3668" s="3" t="str">
        <f aca="false">K$2224</f>
        <v>Despesa liquidada pela despesa total atualizada (dotação orçamentária).</v>
      </c>
      <c r="L3668" s="3" t="str">
        <f aca="false">L$2224</f>
        <v>Siconfi</v>
      </c>
      <c r="M3668" s="3" t="str">
        <f aca="false">M$2224</f>
        <v>Porcentagem %</v>
      </c>
      <c r="N3668" s="5" t="str">
        <f aca="false">N$58</f>
        <v>Antes de 2020 o indicador era chamado de "Sucesso da Execução Orçamentária"</v>
      </c>
      <c r="O3668" s="3" t="n">
        <v>46.0578710044534</v>
      </c>
    </row>
    <row r="3669" customFormat="false" ht="15" hidden="false" customHeight="true" outlineLevel="0" collapsed="false">
      <c r="A3669" s="3" t="str">
        <f aca="false">A$2225</f>
        <v>Solidez Fiscal</v>
      </c>
      <c r="B3669" s="3" t="str">
        <f aca="false">B$2225</f>
        <v>Dependência Fiscal</v>
      </c>
      <c r="C3669" s="3" t="n">
        <f aca="false">C$2225</f>
        <v>1</v>
      </c>
      <c r="D3669" s="3" t="s">
        <v>258</v>
      </c>
      <c r="E3669" s="3" t="n">
        <f aca="false">E$2225</f>
        <v>2015</v>
      </c>
      <c r="F3669" s="3" t="n">
        <f aca="false">F$2225</f>
        <v>2016</v>
      </c>
      <c r="G3669" s="3" t="n">
        <v>59.6763555121713</v>
      </c>
      <c r="H3669" s="3"/>
      <c r="I3669" s="3"/>
      <c r="J3669" s="3"/>
      <c r="K3669" s="3" t="str">
        <f aca="false">K$2225</f>
        <v>Grau de autonomia financeira do Estado tendo por base a participação das receitas correntes próprias (realizadas) sobre a receita corrente total, dado pela fórmula: 1 – (transferências correntes/receita corrente total)</v>
      </c>
      <c r="L3669" s="3" t="str">
        <f aca="false">L$2225</f>
        <v>Siconfi</v>
      </c>
      <c r="M3669" s="3" t="str">
        <f aca="false">M$2225</f>
        <v>Porcentagem %</v>
      </c>
      <c r="N366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669" s="3" t="n">
        <v>48.6356047220756</v>
      </c>
    </row>
    <row r="3670" customFormat="false" ht="15" hidden="false" customHeight="true" outlineLevel="0" collapsed="false">
      <c r="A3670" s="3" t="str">
        <f aca="false">A$2226</f>
        <v>Solidez Fiscal</v>
      </c>
      <c r="B3670" s="3" t="str">
        <f aca="false">B$2226</f>
        <v>Resultado Primário</v>
      </c>
      <c r="C3670" s="3" t="n">
        <f aca="false">C$2226</f>
        <v>1</v>
      </c>
      <c r="D3670" s="3" t="s">
        <v>258</v>
      </c>
      <c r="E3670" s="3" t="n">
        <f aca="false">E$2226</f>
        <v>2015</v>
      </c>
      <c r="F3670" s="3" t="n">
        <f aca="false">F$2226</f>
        <v>2016</v>
      </c>
      <c r="G3670" s="3" t="n">
        <v>0.388616427185719</v>
      </c>
      <c r="H3670" s="3"/>
      <c r="I3670" s="3"/>
      <c r="J3670" s="3"/>
      <c r="K3670" s="3" t="str">
        <f aca="false">K$2226</f>
        <v>O resultado primário líquido é dado pela diferença entre receita primária realizada e a despesa primária liquidada no ano. A diferença é dividida pelo PIB nominal de cada Estado.</v>
      </c>
      <c r="L3670" s="3" t="str">
        <f aca="false">L$2226</f>
        <v>Siconfi</v>
      </c>
      <c r="M3670" s="3" t="str">
        <f aca="false">M$2226</f>
        <v>Porcentagem %</v>
      </c>
      <c r="N3670" s="4" t="str">
        <f aca="false">N$2226</f>
        <v>O PIB utilizado para cálculo é estimado pela Tendências</v>
      </c>
      <c r="O3670" s="3" t="n">
        <v>20.8235490050748</v>
      </c>
    </row>
    <row r="3671" customFormat="false" ht="15" hidden="false" customHeight="true" outlineLevel="0" collapsed="false">
      <c r="A3671" s="3" t="str">
        <f aca="false">A$2227</f>
        <v>Solidez Fiscal</v>
      </c>
      <c r="B3671" s="3" t="str">
        <f aca="false">B$2227</f>
        <v> Total</v>
      </c>
      <c r="C3671" s="3" t="n">
        <f aca="false">C$2227</f>
        <v>1</v>
      </c>
      <c r="D3671" s="3" t="s">
        <v>258</v>
      </c>
      <c r="E3671" s="3" t="n">
        <f aca="false">E$2227</f>
        <v>2016</v>
      </c>
      <c r="F3671" s="3" t="n">
        <f aca="false">F$2227</f>
        <v>2016</v>
      </c>
      <c r="G3671" s="3" t="n">
        <v>54.2490018421067</v>
      </c>
      <c r="H3671" s="3"/>
      <c r="I3671" s="3"/>
      <c r="J3671" s="3"/>
      <c r="K3671" s="3" t="str">
        <f aca="false">K$2227</f>
        <v>Nota obtida via normalização e ponderação de indicadores que variam de 0 a 100.</v>
      </c>
      <c r="L3671" s="3" t="str">
        <f aca="false">L$2227</f>
        <v>Tendências</v>
      </c>
      <c r="M3671" s="3" t="str">
        <f aca="false">M$2227</f>
        <v>Nota de 0 a 100</v>
      </c>
      <c r="N3671" s="5"/>
      <c r="O3671" s="3" t="n">
        <v>66.8182160080523</v>
      </c>
    </row>
    <row r="3672" customFormat="false" ht="15" hidden="false" customHeight="true" outlineLevel="0" collapsed="false">
      <c r="A3672" s="3" t="str">
        <f aca="false">A$2228</f>
        <v>Segurança Pública</v>
      </c>
      <c r="B3672" s="3" t="str">
        <f aca="false">B$2228</f>
        <v>Atuação do Sistema de Justiça Criminal</v>
      </c>
      <c r="C3672" s="3" t="n">
        <f aca="false">C$2228</f>
        <v>1</v>
      </c>
      <c r="D3672" s="3" t="s">
        <v>258</v>
      </c>
      <c r="E3672" s="3" t="n">
        <f aca="false">E$2228</f>
        <v>2014</v>
      </c>
      <c r="F3672" s="3" t="n">
        <f aca="false">F$2228</f>
        <v>2016</v>
      </c>
      <c r="G3672" s="3" t="n">
        <v>1.95622263914947</v>
      </c>
      <c r="H3672" s="3"/>
      <c r="I3672" s="3"/>
      <c r="J3672" s="3"/>
      <c r="K3672" s="3" t="str">
        <f aca="false">K$2228</f>
        <v>Total da população carcerária (regime fechado) em relação ao número de homicídios.</v>
      </c>
      <c r="L3672" s="3" t="str">
        <f aca="false">L$2228</f>
        <v>Fórum de Segurança Pública</v>
      </c>
      <c r="M3672" s="3" t="str">
        <f aca="false">M$2228</f>
        <v>Porcentagem %</v>
      </c>
      <c r="N3672" s="3" t="str">
        <f aca="false">N$49</f>
        <v>A partir da edição de 2018, ou seja, do dado de 2017 passou a ser usado como numerador a população prisional acusada de homicídio e não mais a população carcerária total.</v>
      </c>
      <c r="O3672" s="3" t="n">
        <v>5.19350951375386</v>
      </c>
    </row>
    <row r="3673" customFormat="false" ht="15" hidden="false" customHeight="true" outlineLevel="0" collapsed="false">
      <c r="A3673" s="3" t="str">
        <f aca="false">A$2229</f>
        <v>Segurança Pública</v>
      </c>
      <c r="B3673" s="3" t="str">
        <f aca="false">B$2229</f>
        <v>Déficit Carcerário</v>
      </c>
      <c r="C3673" s="3" t="n">
        <f aca="false">C$2229</f>
        <v>-1</v>
      </c>
      <c r="D3673" s="3" t="s">
        <v>258</v>
      </c>
      <c r="E3673" s="3" t="n">
        <f aca="false">E$2229</f>
        <v>2014</v>
      </c>
      <c r="F3673" s="3" t="n">
        <f aca="false">F$2229</f>
        <v>2016</v>
      </c>
      <c r="G3673" s="3" t="n">
        <v>1.56530430919591</v>
      </c>
      <c r="H3673" s="3"/>
      <c r="I3673" s="3"/>
      <c r="J3673" s="3"/>
      <c r="K3673" s="3" t="str">
        <f aca="false">K$2229</f>
        <v>Relação detentos / Vagas</v>
      </c>
      <c r="L3673" s="3" t="str">
        <f aca="false">L$2229</f>
        <v>Fórum de Segurança Pública</v>
      </c>
      <c r="M3673" s="3" t="str">
        <f aca="false">M$2229</f>
        <v>Porcentagem %</v>
      </c>
      <c r="N3673" s="5"/>
      <c r="O3673" s="3" t="n">
        <v>61.8672123620743</v>
      </c>
    </row>
    <row r="3674" customFormat="false" ht="15" hidden="false" customHeight="true" outlineLevel="0" collapsed="false">
      <c r="A3674" s="3" t="str">
        <f aca="false">A$2230</f>
        <v>Segurança Pública</v>
      </c>
      <c r="B3674" s="3" t="str">
        <f aca="false">B$2230</f>
        <v>Mortes a esclarecer</v>
      </c>
      <c r="C3674" s="3" t="n">
        <f aca="false">C$2230</f>
        <v>-1</v>
      </c>
      <c r="D3674" s="3" t="s">
        <v>258</v>
      </c>
      <c r="E3674" s="3" t="n">
        <f aca="false">E$2230</f>
        <v>2014</v>
      </c>
      <c r="F3674" s="3" t="n">
        <f aca="false">F$2230</f>
        <v>2016</v>
      </c>
      <c r="G3674" s="3" t="n">
        <v>6.45443316874529</v>
      </c>
      <c r="H3674" s="3"/>
      <c r="I3674" s="3"/>
      <c r="J3674" s="3"/>
      <c r="K3674" s="3" t="str">
        <f aca="false">K$2230</f>
        <v># "mortes a esclarecer" / 100 mil habitantes</v>
      </c>
      <c r="L3674" s="3" t="str">
        <f aca="false">L$2230</f>
        <v>Fórum de Segurança Pública</v>
      </c>
      <c r="M3674" s="3" t="str">
        <f aca="false">M$2230</f>
        <v>Taxa de mortalidade por 100 mil habitantes</v>
      </c>
      <c r="N3674" s="5" t="str">
        <f aca="false">N$48</f>
        <v>A partir da edição de 2017, ou seja, do dado de 2015 a fonte passou a ser o Datasus e não mais o "Fórum de Segurança Público", assim, mortes a esclarecer significam: Óbitos por causas externas a partir de "Eventos cuja intenção é indeterminada"</v>
      </c>
      <c r="O3674" s="3" t="n">
        <v>78.5793813013772</v>
      </c>
    </row>
    <row r="3675" customFormat="false" ht="15" hidden="false" customHeight="true" outlineLevel="0" collapsed="false">
      <c r="A3675" s="3" t="str">
        <f aca="false">A$2231</f>
        <v>Segurança Pública</v>
      </c>
      <c r="B3675" s="3" t="str">
        <f aca="false">B$2231</f>
        <v>Mortalidade no Trânsito</v>
      </c>
      <c r="C3675" s="3" t="n">
        <f aca="false">C$2231</f>
        <v>-1</v>
      </c>
      <c r="D3675" s="3" t="s">
        <v>258</v>
      </c>
      <c r="E3675" s="3" t="n">
        <f aca="false">E$2231</f>
        <v>2014</v>
      </c>
      <c r="F3675" s="3" t="n">
        <f aca="false">F$2231</f>
        <v>2016</v>
      </c>
      <c r="G3675" s="3" t="n">
        <v>35.5902789664149</v>
      </c>
      <c r="H3675" s="3"/>
      <c r="I3675" s="3"/>
      <c r="J3675" s="3"/>
      <c r="K3675" s="3" t="str">
        <f aca="false">K$2231</f>
        <v>Óbitos por causas externas (acidentes em transporte terrestre) em relação ao total de habitantes.</v>
      </c>
      <c r="L3675" s="3" t="str">
        <f aca="false">L$2231</f>
        <v>Datasus</v>
      </c>
      <c r="M3675" s="3" t="str">
        <f aca="false">M$2231</f>
        <v>Mortes em relação a frota e aos habitantes</v>
      </c>
      <c r="N3675" s="5" t="str">
        <f aca="false">N$50</f>
        <v>Antes de 2019 o nome do indicador era "Segurança no Trânsito" </v>
      </c>
      <c r="O3675" s="3" t="n">
        <v>78.773289213542</v>
      </c>
    </row>
    <row r="3676" customFormat="false" ht="15" hidden="false" customHeight="true" outlineLevel="0" collapsed="false">
      <c r="A3676" s="3" t="str">
        <f aca="false">A$2232</f>
        <v>Segurança Pública</v>
      </c>
      <c r="B3676" s="3" t="str">
        <f aca="false">B$2232</f>
        <v>Segurança Pessoal</v>
      </c>
      <c r="C3676" s="3" t="n">
        <f aca="false">C$2232</f>
        <v>-1</v>
      </c>
      <c r="D3676" s="3" t="s">
        <v>258</v>
      </c>
      <c r="E3676" s="3" t="n">
        <f aca="false">E$2232</f>
        <v>2014</v>
      </c>
      <c r="F3676" s="3" t="n">
        <f aca="false">F$2232</f>
        <v>2016</v>
      </c>
      <c r="G3676" s="3" t="n">
        <v>46.9119938037442</v>
      </c>
      <c r="H3676" s="3"/>
      <c r="I3676" s="3"/>
      <c r="J3676" s="3"/>
      <c r="K3676" s="3" t="str">
        <f aca="false">K$2232</f>
        <v>Óbitos resultantes de agressões (homicídios) em relação a população total.</v>
      </c>
      <c r="L3676" s="3" t="str">
        <f aca="false">L$2232</f>
        <v>Fórum de Segurança Pública</v>
      </c>
      <c r="M3676" s="3" t="str">
        <f aca="false">M$2232</f>
        <v>Óbitos por 100 mil habitantes</v>
      </c>
      <c r="N3676" s="5"/>
      <c r="O3676" s="3" t="n">
        <v>29.0388544364872</v>
      </c>
    </row>
    <row r="3677" customFormat="false" ht="15" hidden="false" customHeight="true" outlineLevel="0" collapsed="false">
      <c r="A3677" s="3" t="str">
        <f aca="false">A$2233</f>
        <v>Segurança Pública</v>
      </c>
      <c r="B3677" s="3" t="str">
        <f aca="false">B$2233</f>
        <v>Segurança Patrimonial</v>
      </c>
      <c r="C3677" s="3" t="n">
        <f aca="false">C$2233</f>
        <v>-1</v>
      </c>
      <c r="D3677" s="3" t="s">
        <v>258</v>
      </c>
      <c r="E3677" s="3" t="n">
        <f aca="false">E$2233</f>
        <v>2014</v>
      </c>
      <c r="F3677" s="3" t="n">
        <f aca="false">F$2233</f>
        <v>2016</v>
      </c>
      <c r="G3677" s="3" t="n">
        <v>712.5225056292</v>
      </c>
      <c r="H3677" s="3"/>
      <c r="I3677" s="3"/>
      <c r="J3677" s="3"/>
      <c r="K3677" s="3" t="str">
        <f aca="false">K$2233</f>
        <v>Roubos e furto de veículos em relação a frota total (por 100 mil veículos).</v>
      </c>
      <c r="L3677" s="3" t="str">
        <f aca="false">L$2233</f>
        <v>Fórum de Segurança Pública</v>
      </c>
      <c r="M3677" s="3" t="str">
        <f aca="false">M$2233</f>
        <v>Roubos e furtos por 100 mil veículos</v>
      </c>
      <c r="N3677" s="3" t="str">
        <f aca="false">N$52</f>
        <v>A partir da edição de 2019, ou seja, do dado de 2018, passou a ser usado o número de roubos totais no lugar de roubos e furtos de veículos</v>
      </c>
      <c r="O3677" s="3" t="n">
        <v>38.7280548198521</v>
      </c>
    </row>
    <row r="3678" customFormat="false" ht="15" hidden="false" customHeight="true" outlineLevel="0" collapsed="false">
      <c r="A3678" s="3" t="str">
        <f aca="false">A$2234</f>
        <v>Segurança Pública</v>
      </c>
      <c r="B3678" s="3" t="str">
        <f aca="false">B$2234</f>
        <v> Total</v>
      </c>
      <c r="C3678" s="3" t="n">
        <f aca="false">C$2234</f>
        <v>1</v>
      </c>
      <c r="D3678" s="3" t="s">
        <v>258</v>
      </c>
      <c r="E3678" s="3" t="n">
        <f aca="false">E$2234</f>
        <v>2016</v>
      </c>
      <c r="F3678" s="3" t="n">
        <f aca="false">F$2234</f>
        <v>2016</v>
      </c>
      <c r="G3678" s="3" t="n">
        <v>45.098321458957</v>
      </c>
      <c r="H3678" s="3"/>
      <c r="I3678" s="3"/>
      <c r="J3678" s="3"/>
      <c r="K3678" s="3" t="str">
        <f aca="false">K$2234</f>
        <v>Nota obtida via normalização e ponderação de indicadores que variam de 0 a 100.</v>
      </c>
      <c r="L3678" s="3" t="str">
        <f aca="false">L$2234</f>
        <v>Tendências</v>
      </c>
      <c r="M3678" s="3" t="str">
        <f aca="false">M$2234</f>
        <v>Nota de 0 a 100</v>
      </c>
      <c r="N3678" s="5"/>
      <c r="O3678" s="3" t="n">
        <v>51.0840538580255</v>
      </c>
    </row>
    <row r="3679" customFormat="false" ht="15" hidden="false" customHeight="true" outlineLevel="0" collapsed="false">
      <c r="A3679" s="3" t="str">
        <f aca="false">A$2235</f>
        <v>Sustentabilidade Social</v>
      </c>
      <c r="B3679" s="3" t="str">
        <f aca="false">B$2235</f>
        <v>Segurança Alimentar</v>
      </c>
      <c r="C3679" s="3" t="n">
        <f aca="false">C$2235</f>
        <v>-1</v>
      </c>
      <c r="D3679" s="3" t="s">
        <v>258</v>
      </c>
      <c r="E3679" s="3" t="n">
        <f aca="false">E$2235</f>
        <v>2014</v>
      </c>
      <c r="F3679" s="3" t="n">
        <f aca="false">F$2235</f>
        <v>2016</v>
      </c>
      <c r="G3679" s="3" t="n">
        <v>6.0548697778</v>
      </c>
      <c r="H3679" s="3"/>
      <c r="I3679" s="3"/>
      <c r="J3679" s="3"/>
      <c r="K3679" s="3" t="str">
        <f aca="false">K$2235</f>
        <v>% domicílios com renda domiciliar per capita inferior à linha de extrema pobreza (valor de uma cesta de alimentos com o mínimo de calorias necessárias para suprir adequadamente uma pessoa, com base em recomendações da FAO e da OMS)</v>
      </c>
      <c r="L3679" s="3" t="str">
        <f aca="false">L$2235</f>
        <v>Ipea</v>
      </c>
      <c r="M3679" s="3" t="str">
        <f aca="false">M$2235</f>
        <v>Porcentagem %</v>
      </c>
      <c r="N3679" s="5" t="s">
        <v>110</v>
      </c>
      <c r="O3679" s="3" t="n">
        <v>46.223536960469</v>
      </c>
    </row>
    <row r="3680" customFormat="false" ht="15" hidden="false" customHeight="true" outlineLevel="0" collapsed="false">
      <c r="A3680" s="3" t="str">
        <f aca="false">A$2236</f>
        <v>Sustentabilidade Social</v>
      </c>
      <c r="B3680" s="3" t="str">
        <f aca="false">B$2236</f>
        <v>Inadequação de Moradia FJP</v>
      </c>
      <c r="C3680" s="3" t="n">
        <f aca="false">C$2236</f>
        <v>-1</v>
      </c>
      <c r="D3680" s="3" t="s">
        <v>258</v>
      </c>
      <c r="E3680" s="3" t="n">
        <f aca="false">E$2236</f>
        <v>2014</v>
      </c>
      <c r="F3680" s="3" t="n">
        <f aca="false">F$2236</f>
        <v>2016</v>
      </c>
      <c r="G3680" s="3" t="n">
        <v>5.04048809855796</v>
      </c>
      <c r="H3680" s="3"/>
      <c r="I3680" s="3"/>
      <c r="J3680" s="3"/>
      <c r="K3680" s="3" t="str">
        <f aca="false">K$2236</f>
        <v>% de moradias que apresentam,entre outras características, coabitação familiar e/ou habitação precária  (metodologia da Fundação João Pinheiro)</v>
      </c>
      <c r="L3680" s="3" t="str">
        <f aca="false">L$2236</f>
        <v>Fundação João Pinheiro</v>
      </c>
      <c r="M3680" s="3" t="str">
        <f aca="false">M$2236</f>
        <v>Porcentagem %</v>
      </c>
      <c r="N3680" s="5" t="str">
        <f aca="false">N$31</f>
        <v>A partir de 2020, foi necessário alteração metodológica tendo em vista a não atualização desde de 2015 do indicador da Fundação João Pinheiro, por isso a fonte do indicador passou a ser a PNADc Anual (IBGE).</v>
      </c>
      <c r="O3680" s="3" t="n">
        <v>83.7757915885437</v>
      </c>
    </row>
    <row r="3681" customFormat="false" ht="15" hidden="false" customHeight="true" outlineLevel="0" collapsed="false">
      <c r="A3681" s="3" t="str">
        <f aca="false">A$2237</f>
        <v>Sustentabilidade Social</v>
      </c>
      <c r="B3681" s="3" t="str">
        <f aca="false">B$2237</f>
        <v>Famílias abaixo da linha da pobreza</v>
      </c>
      <c r="C3681" s="3" t="n">
        <f aca="false">C$2237</f>
        <v>-1</v>
      </c>
      <c r="D3681" s="3" t="s">
        <v>258</v>
      </c>
      <c r="E3681" s="3" t="n">
        <f aca="false">E$2237</f>
        <v>2014</v>
      </c>
      <c r="F3681" s="3" t="n">
        <f aca="false">F$2237</f>
        <v>2016</v>
      </c>
      <c r="G3681" s="3" t="n">
        <v>5.27574562649479</v>
      </c>
      <c r="H3681" s="3"/>
      <c r="I3681" s="3"/>
      <c r="J3681" s="3"/>
      <c r="K3681" s="3" t="str">
        <f aca="false">K$2237</f>
        <v>% de domicílios com renda domiciliar per capita inferior à linha de pobreza. A linha de pobreza aqui considerada é definida pelo decreto 7492 (abaixo de R$77,00 mensais)</v>
      </c>
      <c r="L3681" s="3" t="str">
        <f aca="false">L$2237</f>
        <v>PNADc /IBGE</v>
      </c>
      <c r="M3681" s="3" t="str">
        <f aca="false">M$2237</f>
        <v>Porcentagem %</v>
      </c>
      <c r="N3681" s="5"/>
      <c r="O3681" s="3" t="n">
        <v>46.4135063901643</v>
      </c>
    </row>
    <row r="3682" customFormat="false" ht="15" hidden="false" customHeight="true" outlineLevel="0" collapsed="false">
      <c r="A3682" s="3" t="str">
        <f aca="false">A$2238</f>
        <v>Sustentabilidade Social</v>
      </c>
      <c r="B3682" s="3" t="str">
        <f aca="false">B$2238</f>
        <v>Desigualdade de renda</v>
      </c>
      <c r="C3682" s="3" t="n">
        <f aca="false">C$2238</f>
        <v>-1</v>
      </c>
      <c r="D3682" s="3" t="s">
        <v>258</v>
      </c>
      <c r="E3682" s="3" t="n">
        <f aca="false">E$2238</f>
        <v>2014</v>
      </c>
      <c r="F3682" s="3" t="n">
        <f aca="false">F$2238</f>
        <v>2016</v>
      </c>
      <c r="G3682" s="3" t="n">
        <v>0.4962270063</v>
      </c>
      <c r="H3682" s="3"/>
      <c r="I3682" s="3"/>
      <c r="J3682" s="3"/>
      <c r="K3682" s="3" t="str">
        <f aca="false">K$2238</f>
        <v>Coeficiente de gini (1=Desigualdade Máxima/0=Igualdade Máxima)</v>
      </c>
      <c r="L3682" s="3" t="str">
        <f aca="false">L$2238</f>
        <v>Ipea</v>
      </c>
      <c r="M3682" s="3" t="str">
        <f aca="false">M$2238</f>
        <v>Coeficiente GINI</v>
      </c>
      <c r="N3682" s="5"/>
      <c r="O3682" s="3" t="n">
        <v>53.4699899793812</v>
      </c>
    </row>
    <row r="3683" customFormat="false" ht="15" hidden="false" customHeight="true" outlineLevel="0" collapsed="false">
      <c r="A3683" s="3" t="str">
        <f aca="false">A$2239</f>
        <v>Sustentabilidade Social</v>
      </c>
      <c r="B3683" s="3" t="str">
        <f aca="false">B$2239</f>
        <v>Acesso ao Saneamento Básico - Água</v>
      </c>
      <c r="C3683" s="3" t="n">
        <f aca="false">C$2239</f>
        <v>1</v>
      </c>
      <c r="D3683" s="3" t="s">
        <v>258</v>
      </c>
      <c r="E3683" s="3" t="n">
        <f aca="false">E$2239</f>
        <v>2014</v>
      </c>
      <c r="F3683" s="3" t="n">
        <f aca="false">F$2239</f>
        <v>2016</v>
      </c>
      <c r="G3683" s="3" t="n">
        <v>86.0877684407096</v>
      </c>
      <c r="H3683" s="3"/>
      <c r="I3683" s="3"/>
      <c r="J3683" s="3"/>
      <c r="K3683" s="3" t="str">
        <f aca="false">K$2239</f>
        <v>% de domicilios com acesso à água canalizada de rede geral de distribuição</v>
      </c>
      <c r="L3683" s="3" t="str">
        <f aca="false">L$2239</f>
        <v>PNADc /IBGE</v>
      </c>
      <c r="M3683" s="3" t="str">
        <f aca="false">M$2239</f>
        <v>Porcentagem %</v>
      </c>
      <c r="N3683" s="5"/>
      <c r="O3683" s="3" t="n">
        <v>79.4735099491298</v>
      </c>
    </row>
    <row r="3684" customFormat="false" ht="15" hidden="false" customHeight="true" outlineLevel="0" collapsed="false">
      <c r="A3684" s="3" t="str">
        <f aca="false">A$2240</f>
        <v>Sustentabilidade Social</v>
      </c>
      <c r="B3684" s="3" t="str">
        <f aca="false">B$2240</f>
        <v>Acesso ao Saneamento Básico - Esgoto</v>
      </c>
      <c r="C3684" s="3" t="n">
        <f aca="false">C$2240</f>
        <v>1</v>
      </c>
      <c r="D3684" s="3" t="s">
        <v>258</v>
      </c>
      <c r="E3684" s="3" t="n">
        <f aca="false">E$2240</f>
        <v>2014</v>
      </c>
      <c r="F3684" s="3" t="n">
        <f aca="false">F$2240</f>
        <v>2016</v>
      </c>
      <c r="G3684" s="3" t="n">
        <v>21.4752567693744</v>
      </c>
      <c r="H3684" s="3"/>
      <c r="I3684" s="3"/>
      <c r="J3684" s="3"/>
      <c r="K3684" s="3" t="str">
        <f aca="false">K$2240</f>
        <v>% de domicilios com acesso à rede coletora de esgoto</v>
      </c>
      <c r="L3684" s="3" t="str">
        <f aca="false">L$2240</f>
        <v>PNADc /IBGE</v>
      </c>
      <c r="M3684" s="3" t="str">
        <f aca="false">M$2240</f>
        <v>Porcentagem %</v>
      </c>
      <c r="N3684" s="5"/>
      <c r="O3684" s="3" t="n">
        <v>20.2660721482431</v>
      </c>
    </row>
    <row r="3685" customFormat="false" ht="15" hidden="false" customHeight="true" outlineLevel="0" collapsed="false">
      <c r="A3685" s="3" t="str">
        <f aca="false">A$2241</f>
        <v>Sustentabilidade Social</v>
      </c>
      <c r="B3685" s="3" t="str">
        <f aca="false">B$2241</f>
        <v>Mortes Evitáveis</v>
      </c>
      <c r="C3685" s="3" t="n">
        <f aca="false">C$2241</f>
        <v>-1</v>
      </c>
      <c r="D3685" s="3" t="s">
        <v>258</v>
      </c>
      <c r="E3685" s="3" t="n">
        <f aca="false">E$2241</f>
        <v>2014</v>
      </c>
      <c r="F3685" s="3" t="n">
        <f aca="false">F$2241</f>
        <v>2016</v>
      </c>
      <c r="G3685" s="3" t="n">
        <v>26.8888650734112</v>
      </c>
      <c r="H3685" s="3"/>
      <c r="I3685" s="3"/>
      <c r="J3685" s="3"/>
      <c r="K3685" s="3" t="str">
        <f aca="false">K$2241</f>
        <v>Razão de Mortalidade Proporcional: mortes abaixo de 50 anos/ total de óbitos</v>
      </c>
      <c r="L3685" s="3" t="str">
        <f aca="false">L$2241</f>
        <v>Datasus</v>
      </c>
      <c r="M3685" s="3" t="str">
        <f aca="false">M$2241</f>
        <v>Porcentagem %</v>
      </c>
      <c r="N3685" s="5" t="s">
        <v>127</v>
      </c>
      <c r="O3685" s="3" t="n">
        <v>62.884993947636</v>
      </c>
    </row>
    <row r="3686" customFormat="false" ht="15" hidden="false" customHeight="true" outlineLevel="0" collapsed="false">
      <c r="A3686" s="3" t="str">
        <f aca="false">A$2242</f>
        <v>Sustentabilidade Social</v>
      </c>
      <c r="B3686" s="3" t="str">
        <f aca="false">B$2242</f>
        <v>Anos Potenciais de Vida Perdidos</v>
      </c>
      <c r="C3686" s="3" t="n">
        <f aca="false">C$2242</f>
        <v>-1</v>
      </c>
      <c r="D3686" s="3" t="s">
        <v>258</v>
      </c>
      <c r="E3686" s="3" t="n">
        <f aca="false">E$2242</f>
        <v>2014</v>
      </c>
      <c r="F3686" s="3" t="n">
        <f aca="false">F$2242</f>
        <v>2016</v>
      </c>
      <c r="G3686" s="3" t="n">
        <v>9.72515810912209</v>
      </c>
      <c r="H3686" s="3"/>
      <c r="I3686" s="3"/>
      <c r="J3686" s="3"/>
      <c r="K3686" s="3" t="str">
        <f aca="false">K$2242</f>
        <v>Média da diferença da faixa etária em que os óbitos registrados ocorreram e a expectativa de vida ao nascer do Brasil.</v>
      </c>
      <c r="L3686" s="3" t="str">
        <f aca="false">L$2242</f>
        <v>Datasus</v>
      </c>
      <c r="M3686" s="3" t="str">
        <f aca="false">M$2242</f>
        <v>Anos</v>
      </c>
      <c r="N3686" s="5"/>
      <c r="O3686" s="3" t="n">
        <v>73.9391424163816</v>
      </c>
    </row>
    <row r="3687" customFormat="false" ht="15" hidden="false" customHeight="true" outlineLevel="0" collapsed="false">
      <c r="A3687" s="3" t="str">
        <f aca="false">A$2243</f>
        <v>Sustentabilidade Social</v>
      </c>
      <c r="B3687" s="3" t="str">
        <f aca="false">B$2243</f>
        <v>Formalidade do Mercado de Trabalho</v>
      </c>
      <c r="C3687" s="3" t="n">
        <f aca="false">C$2243</f>
        <v>1</v>
      </c>
      <c r="D3687" s="3" t="s">
        <v>258</v>
      </c>
      <c r="E3687" s="3" t="n">
        <f aca="false">E$2243</f>
        <v>2014</v>
      </c>
      <c r="F3687" s="3" t="n">
        <f aca="false">F$2243</f>
        <v>2016</v>
      </c>
      <c r="G3687" s="3" t="n">
        <v>50.5039193729003</v>
      </c>
      <c r="H3687" s="3"/>
      <c r="I3687" s="3"/>
      <c r="J3687" s="3"/>
      <c r="K3687" s="3" t="str">
        <f aca="false">K$2243</f>
        <v>Proporção de empregados de 10 anos ou mais de idade com carteira de trabalho assinada em relação ao total de ocupados</v>
      </c>
      <c r="L3687" s="3" t="str">
        <f aca="false">L$2243</f>
        <v>PNADc /IBGE</v>
      </c>
      <c r="M3687" s="3" t="str">
        <f aca="false">M$2243</f>
        <v>Porcentagem %</v>
      </c>
      <c r="N368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687" s="3" t="n">
        <v>30.7557856867061</v>
      </c>
    </row>
    <row r="3688" customFormat="false" ht="15" hidden="false" customHeight="true" outlineLevel="0" collapsed="false">
      <c r="A3688" s="3" t="str">
        <f aca="false">A$2244</f>
        <v>Sustentabilidade Social</v>
      </c>
      <c r="B3688" s="3" t="str">
        <f aca="false">B$2244</f>
        <v>Inserção Econômica</v>
      </c>
      <c r="C3688" s="3" t="n">
        <f aca="false">C$2244</f>
        <v>1</v>
      </c>
      <c r="D3688" s="3" t="s">
        <v>258</v>
      </c>
      <c r="E3688" s="3" t="n">
        <v>2015</v>
      </c>
      <c r="F3688" s="3" t="n">
        <v>2016</v>
      </c>
      <c r="G3688" s="3" t="n">
        <v>87.9042690815007</v>
      </c>
      <c r="H3688" s="3"/>
      <c r="I3688" s="3"/>
      <c r="J3688" s="3"/>
      <c r="K3688" s="3" t="str">
        <f aca="false">K$2244</f>
        <v>Proporção de ocupados em relação a População Economicamente Ativa</v>
      </c>
      <c r="L3688" s="3" t="str">
        <f aca="false">L$2244</f>
        <v>IBGE</v>
      </c>
      <c r="M3688" s="3" t="str">
        <f aca="false">M$2244</f>
        <v>Porcentagem %</v>
      </c>
      <c r="N3688" s="5"/>
      <c r="O3688" s="3" t="n">
        <v>6.46479130629758</v>
      </c>
    </row>
    <row r="3689" customFormat="false" ht="15" hidden="false" customHeight="true" outlineLevel="0" collapsed="false">
      <c r="A3689" s="3" t="str">
        <f aca="false">A$2245</f>
        <v>Sustentabilidade Social</v>
      </c>
      <c r="B3689" s="3" t="str">
        <f aca="false">B$2245</f>
        <v>IDH</v>
      </c>
      <c r="C3689" s="3" t="n">
        <f aca="false">C$2245</f>
        <v>1</v>
      </c>
      <c r="D3689" s="3" t="s">
        <v>258</v>
      </c>
      <c r="E3689" s="3" t="n">
        <f aca="false">E$2245</f>
        <v>2010</v>
      </c>
      <c r="F3689" s="3" t="n">
        <f aca="false">F$2245</f>
        <v>2016</v>
      </c>
      <c r="G3689" s="3" t="n">
        <v>0.684</v>
      </c>
      <c r="H3689" s="3"/>
      <c r="I3689" s="3"/>
      <c r="J3689" s="3"/>
      <c r="K3689" s="3" t="str">
        <f aca="false">K$2245</f>
        <v>IDH estadual</v>
      </c>
      <c r="L3689" s="3" t="str">
        <f aca="false">L$2245</f>
        <v>PNUD</v>
      </c>
      <c r="M3689" s="3" t="str">
        <f aca="false">M$2245</f>
        <v>Índice de 0 a 1</v>
      </c>
      <c r="N3689" s="5"/>
      <c r="O3689" s="3" t="n">
        <v>27.4611398963731</v>
      </c>
    </row>
    <row r="3690" customFormat="false" ht="15" hidden="false" customHeight="true" outlineLevel="0" collapsed="false">
      <c r="A3690" s="3" t="str">
        <f aca="false">A$2246</f>
        <v>Sustentabilidade Social</v>
      </c>
      <c r="B3690" s="3" t="str">
        <f aca="false">B$2246</f>
        <v>Inserção Econômica dos Jovens</v>
      </c>
      <c r="C3690" s="3" t="n">
        <f aca="false">C$2246</f>
        <v>1</v>
      </c>
      <c r="D3690" s="3" t="s">
        <v>258</v>
      </c>
      <c r="E3690" s="3" t="n">
        <f aca="false">E$2246</f>
        <v>2014</v>
      </c>
      <c r="F3690" s="3" t="n">
        <f aca="false">F$2246</f>
        <v>2016</v>
      </c>
      <c r="G3690" s="3" t="n">
        <v>74.8686269855514</v>
      </c>
      <c r="H3690" s="3"/>
      <c r="I3690" s="3"/>
      <c r="J3690" s="3"/>
      <c r="K3690" s="3" t="str">
        <f aca="false">K$2246</f>
        <v>Proporção dos jovens que estudam ou trabalham</v>
      </c>
      <c r="L3690" s="3" t="str">
        <f aca="false">L$2246</f>
        <v>IBGE</v>
      </c>
      <c r="M3690" s="3" t="str">
        <f aca="false">M$2246</f>
        <v>Porcentagem %</v>
      </c>
      <c r="N3690" s="5"/>
      <c r="O3690" s="3" t="n">
        <v>27.8767059737538</v>
      </c>
    </row>
    <row r="3691" customFormat="false" ht="15" hidden="false" customHeight="true" outlineLevel="0" collapsed="false">
      <c r="A3691" s="3" t="str">
        <f aca="false">A$2247</f>
        <v>Sustentabilidade Social</v>
      </c>
      <c r="B3691" s="3" t="str">
        <f aca="false">B$2247</f>
        <v>Mortalidade Materna</v>
      </c>
      <c r="C3691" s="3" t="n">
        <f aca="false">C$2247</f>
        <v>-1</v>
      </c>
      <c r="D3691" s="3" t="s">
        <v>258</v>
      </c>
      <c r="E3691" s="3" t="n">
        <f aca="false">E$2247</f>
        <v>2014</v>
      </c>
      <c r="F3691" s="3" t="n">
        <f aca="false">F$2247</f>
        <v>2016</v>
      </c>
      <c r="G3691" s="3" t="n">
        <v>3.50511215296734</v>
      </c>
      <c r="H3691" s="3"/>
      <c r="I3691" s="3"/>
      <c r="J3691" s="3"/>
      <c r="K3691" s="3" t="str">
        <f aca="false">K$2247</f>
        <v>Óbitos maternos em relação a população feminina em idade fértil (15-49 anos).</v>
      </c>
      <c r="L3691" s="3" t="str">
        <f aca="false">L$2247</f>
        <v>Datasus</v>
      </c>
      <c r="M3691" s="3" t="str">
        <f aca="false">M$2247</f>
        <v>Taxa de mortalidade por 100 mil mulheres</v>
      </c>
      <c r="N3691" s="5"/>
      <c r="O3691" s="3" t="n">
        <v>62.4772541836087</v>
      </c>
    </row>
    <row r="3692" customFormat="false" ht="15" hidden="false" customHeight="true" outlineLevel="0" collapsed="false">
      <c r="A3692" s="3" t="str">
        <f aca="false">A$2248</f>
        <v>Sustentabilidade Social</v>
      </c>
      <c r="B3692" s="3" t="str">
        <f aca="false">B$2248</f>
        <v>Mortalidade Precoce</v>
      </c>
      <c r="C3692" s="3" t="n">
        <f aca="false">C$2248</f>
        <v>-1</v>
      </c>
      <c r="D3692" s="3" t="s">
        <v>258</v>
      </c>
      <c r="E3692" s="3" t="n">
        <f aca="false">E$2248</f>
        <v>2014</v>
      </c>
      <c r="F3692" s="3" t="n">
        <f aca="false">F$2248</f>
        <v>2016</v>
      </c>
      <c r="G3692" s="3" t="n">
        <v>149.212098134627</v>
      </c>
      <c r="H3692" s="3"/>
      <c r="I3692" s="3"/>
      <c r="J3692" s="3"/>
      <c r="K3692" s="3" t="str">
        <f aca="false">K$2248</f>
        <v>Mortalidade de Jovens (15-29 anos) por causas externas.
</v>
      </c>
      <c r="L3692" s="3" t="str">
        <f aca="false">L$2248</f>
        <v>Datasus</v>
      </c>
      <c r="M3692" s="3" t="str">
        <f aca="false">M$2248</f>
        <v>Taxa de mortalidade por 100 mil jovens</v>
      </c>
      <c r="N3692" s="5"/>
      <c r="O3692" s="3" t="n">
        <v>30.0245372840134</v>
      </c>
    </row>
    <row r="3693" customFormat="false" ht="15" hidden="false" customHeight="true" outlineLevel="0" collapsed="false">
      <c r="A3693" s="3" t="str">
        <f aca="false">A$2249</f>
        <v>Sustentabilidade Social</v>
      </c>
      <c r="B3693" s="3" t="str">
        <f aca="false">B$2249</f>
        <v>Previdência Social</v>
      </c>
      <c r="C3693" s="3" t="n">
        <f aca="false">C$2249</f>
        <v>1</v>
      </c>
      <c r="D3693" s="3" t="s">
        <v>258</v>
      </c>
      <c r="E3693" s="3" t="n">
        <f aca="false">E$2249</f>
        <v>2014</v>
      </c>
      <c r="F3693" s="3" t="n">
        <f aca="false">F$2249</f>
        <v>2016</v>
      </c>
      <c r="G3693" s="3" t="n">
        <v>68.5201865329963</v>
      </c>
      <c r="H3693" s="3"/>
      <c r="I3693" s="3"/>
      <c r="J3693" s="3"/>
      <c r="K3693" s="3" t="str">
        <f aca="false">K$2249</f>
        <v>Proporção de idosos (mais de 60 anos) que recebem previdência social</v>
      </c>
      <c r="L3693" s="3" t="str">
        <f aca="false">L$2249</f>
        <v>IBGE</v>
      </c>
      <c r="M3693" s="3" t="str">
        <f aca="false">M$2249</f>
        <v>Porcentagem %</v>
      </c>
      <c r="N3693" s="5" t="s">
        <v>150</v>
      </c>
      <c r="O3693" s="3" t="n">
        <v>53.7291505928354</v>
      </c>
    </row>
    <row r="3694" customFormat="false" ht="15" hidden="false" customHeight="true" outlineLevel="0" collapsed="false">
      <c r="A3694" s="3" t="str">
        <f aca="false">A$2250</f>
        <v>Sustentabilidade Social</v>
      </c>
      <c r="B3694" s="3" t="str">
        <f aca="false">B$2250</f>
        <v>Mortalidade na infância</v>
      </c>
      <c r="C3694" s="3" t="n">
        <f aca="false">C$2250</f>
        <v>-1</v>
      </c>
      <c r="D3694" s="3" t="s">
        <v>258</v>
      </c>
      <c r="E3694" s="3" t="n">
        <f aca="false">E$2250</f>
        <v>2014</v>
      </c>
      <c r="F3694" s="3" t="n">
        <f aca="false">F$2250</f>
        <v>2016</v>
      </c>
      <c r="G3694" s="3" t="n">
        <v>13.9245973796253</v>
      </c>
      <c r="H3694" s="3"/>
      <c r="I3694" s="3"/>
      <c r="J3694" s="3"/>
      <c r="K3694" s="3" t="str">
        <f aca="false">K$2250</f>
        <v>Óbitos de menores de cinco anos por grupo de 1.000 nascidos vivos</v>
      </c>
      <c r="L3694" s="3" t="str">
        <f aca="false">L$2250</f>
        <v>Datasus</v>
      </c>
      <c r="M3694" s="3" t="str">
        <f aca="false">M$2250</f>
        <v>Porcentagem %</v>
      </c>
      <c r="N3694" s="5"/>
      <c r="O3694" s="3" t="n">
        <v>75.6096695743508</v>
      </c>
    </row>
    <row r="3695" customFormat="false" ht="15" hidden="false" customHeight="true" outlineLevel="0" collapsed="false">
      <c r="A3695" s="3" t="str">
        <f aca="false">A$2251</f>
        <v>Sustentabilidade Social</v>
      </c>
      <c r="B3695" s="3" t="str">
        <f aca="false">B$2251</f>
        <v> Total</v>
      </c>
      <c r="C3695" s="3" t="n">
        <f aca="false">C$2251</f>
        <v>1</v>
      </c>
      <c r="D3695" s="3" t="s">
        <v>258</v>
      </c>
      <c r="E3695" s="3" t="n">
        <f aca="false">E$2251</f>
        <v>2016</v>
      </c>
      <c r="F3695" s="3" t="n">
        <f aca="false">F$2251</f>
        <v>2016</v>
      </c>
      <c r="G3695" s="3" t="n">
        <v>48.2135906661854</v>
      </c>
      <c r="H3695" s="3"/>
      <c r="I3695" s="3"/>
      <c r="J3695" s="3"/>
      <c r="K3695" s="3" t="str">
        <f aca="false">K$2251</f>
        <v>Nota obtida via normalização e ponderação de indicadores que variam de 0 a 100.</v>
      </c>
      <c r="L3695" s="3" t="str">
        <f aca="false">L$2251</f>
        <v>Tendências</v>
      </c>
      <c r="M3695" s="3" t="str">
        <f aca="false">M$2251</f>
        <v>Nota de 0 a 100</v>
      </c>
      <c r="N3695" s="5"/>
      <c r="O3695" s="3" t="n">
        <v>40.3472240776374</v>
      </c>
    </row>
    <row r="3696" customFormat="false" ht="15" hidden="false" customHeight="true" outlineLevel="0" collapsed="false">
      <c r="A3696" s="3" t="str">
        <f aca="false">A$2252</f>
        <v> Ranking Geral</v>
      </c>
      <c r="B3696" s="3" t="str">
        <f aca="false">B$2252</f>
        <v> Total</v>
      </c>
      <c r="C3696" s="3" t="n">
        <f aca="false">C$2252</f>
        <v>1</v>
      </c>
      <c r="D3696" s="3" t="s">
        <v>258</v>
      </c>
      <c r="E3696" s="3" t="n">
        <f aca="false">E$2252</f>
        <v>2016</v>
      </c>
      <c r="F3696" s="3" t="n">
        <f aca="false">F$2252</f>
        <v>2016</v>
      </c>
      <c r="G3696" s="3" t="n">
        <v>44.5154875057689</v>
      </c>
      <c r="H3696" s="3"/>
      <c r="I3696" s="3"/>
      <c r="J3696" s="3"/>
      <c r="K3696" s="3" t="str">
        <f aca="false">K$2252</f>
        <v>Nota obtida via normalização e ponderação de indicadores que variam de 0 a 100.</v>
      </c>
      <c r="L3696" s="3" t="str">
        <f aca="false">L$2252</f>
        <v>Tendências</v>
      </c>
      <c r="M3696" s="3" t="str">
        <f aca="false">M$2252</f>
        <v>Nota de 0 a 100</v>
      </c>
      <c r="N3696" s="5"/>
      <c r="O3696" s="3" t="n">
        <v>44.5154875057689</v>
      </c>
    </row>
    <row r="3697" customFormat="false" ht="15" hidden="false" customHeight="true" outlineLevel="0" collapsed="false">
      <c r="A3697" s="3" t="str">
        <f aca="false">A$2177</f>
        <v>Sustentabilidade Ambiental</v>
      </c>
      <c r="B3697" s="3" t="str">
        <f aca="false">B$2177</f>
        <v>Emissões de CO2</v>
      </c>
      <c r="C3697" s="3" t="n">
        <f aca="false">C$2177</f>
        <v>-1</v>
      </c>
      <c r="D3697" s="3" t="s">
        <v>259</v>
      </c>
      <c r="E3697" s="3" t="n">
        <f aca="false">E$2177</f>
        <v>2014</v>
      </c>
      <c r="F3697" s="3" t="n">
        <f aca="false">F$2177</f>
        <v>2016</v>
      </c>
      <c r="G3697" s="3" t="n">
        <v>14.2765132580612</v>
      </c>
      <c r="H3697" s="3"/>
      <c r="I3697" s="3"/>
      <c r="J3697" s="3"/>
      <c r="K3697" s="3" t="str">
        <f aca="false">K$2177</f>
        <v>CO2 emitido e derivado de remoção de unidades de conservação (toneladas por habitante).</v>
      </c>
      <c r="L3697" s="3" t="str">
        <f aca="false">L$2177</f>
        <v>SEEG/OC</v>
      </c>
      <c r="M3697" s="3" t="str">
        <f aca="false">M$2177</f>
        <v>Toneladas emitidas de CO2  por habitante</v>
      </c>
      <c r="N3697" s="5" t="str">
        <f aca="false">N$71</f>
        <v>A partir da publicação de 2019, ou seja, do dado de 2017, o denominador foi alterado de população para PIB total (o PIB utilizado para cálculo é estimado pela Tendências)</v>
      </c>
      <c r="O3697" s="3" t="n">
        <v>7.89858573680654</v>
      </c>
    </row>
    <row r="3698" customFormat="false" ht="15" hidden="false" customHeight="true" outlineLevel="0" collapsed="false">
      <c r="A3698" s="3" t="str">
        <f aca="false">A$2178</f>
        <v>Sustentabilidade Ambiental</v>
      </c>
      <c r="B3698" s="3" t="str">
        <f aca="false">B$2178</f>
        <v>Serviços Urbanos</v>
      </c>
      <c r="C3698" s="3" t="n">
        <f aca="false">C$2178</f>
        <v>1</v>
      </c>
      <c r="D3698" s="3" t="s">
        <v>259</v>
      </c>
      <c r="E3698" s="3" t="n">
        <f aca="false">E$2178</f>
        <v>2014</v>
      </c>
      <c r="F3698" s="3" t="n">
        <f aca="false">F$2178</f>
        <v>2016</v>
      </c>
      <c r="G3698" s="3" t="n">
        <v>0.470074741901177</v>
      </c>
      <c r="H3698" s="3"/>
      <c r="I3698" s="3"/>
      <c r="J3698" s="3"/>
      <c r="K3698" s="3" t="str">
        <f aca="false">K$2178</f>
        <v>Oferta de serviços municipais para coleta de materiais especias e limpeza urbana (Nota: 0-2).</v>
      </c>
      <c r="L3698" s="3" t="str">
        <f aca="false">L$2178</f>
        <v>SNIS</v>
      </c>
      <c r="M3698" s="3" t="str">
        <f aca="false">M$2178</f>
        <v>Pontuação de 0 a 2</v>
      </c>
      <c r="N3698" s="5"/>
      <c r="O3698" s="3" t="n">
        <v>13.5337163293547</v>
      </c>
    </row>
    <row r="3699" customFormat="false" ht="15" hidden="false" customHeight="true" outlineLevel="0" collapsed="false">
      <c r="A3699" s="3" t="str">
        <f aca="false">A$2179</f>
        <v>Sustentabilidade Ambiental</v>
      </c>
      <c r="B3699" s="3" t="str">
        <f aca="false">B$2179</f>
        <v>Destinação do Lixo</v>
      </c>
      <c r="C3699" s="3" t="n">
        <f aca="false">C$2179</f>
        <v>1</v>
      </c>
      <c r="D3699" s="3" t="s">
        <v>259</v>
      </c>
      <c r="E3699" s="3" t="n">
        <f aca="false">E$2179</f>
        <v>2014</v>
      </c>
      <c r="F3699" s="3" t="n">
        <f aca="false">F$2179</f>
        <v>2016</v>
      </c>
      <c r="G3699" s="3" t="n">
        <v>0.349731976444006</v>
      </c>
      <c r="H3699" s="3"/>
      <c r="I3699" s="3"/>
      <c r="J3699" s="3"/>
      <c r="K3699" s="3" t="str">
        <f aca="false">K$2179</f>
        <v>Destinação adequada para o tipo de resíduo sólido e qualidade das unidades de destino em solo (Nota: 0-1)</v>
      </c>
      <c r="L3699" s="3" t="str">
        <f aca="false">L$2179</f>
        <v>SNIS</v>
      </c>
      <c r="M3699" s="3" t="str">
        <f aca="false">M$2179</f>
        <v>Pontuação de 0 a 1</v>
      </c>
      <c r="N3699" s="5"/>
      <c r="O3699" s="3" t="n">
        <v>39.1469887671971</v>
      </c>
    </row>
    <row r="3700" customFormat="false" ht="15" hidden="false" customHeight="true" outlineLevel="0" collapsed="false">
      <c r="A3700" s="3" t="str">
        <f aca="false">A$2180</f>
        <v>Sustentabilidade Ambiental</v>
      </c>
      <c r="B3700" s="3" t="str">
        <f aca="false">B$2180</f>
        <v>Tratamento de Esgoto</v>
      </c>
      <c r="C3700" s="3" t="n">
        <f aca="false">C$2180</f>
        <v>1</v>
      </c>
      <c r="D3700" s="3" t="s">
        <v>259</v>
      </c>
      <c r="E3700" s="3" t="n">
        <f aca="false">E$2180</f>
        <v>2014</v>
      </c>
      <c r="F3700" s="3" t="n">
        <f aca="false">F$2180</f>
        <v>2016</v>
      </c>
      <c r="G3700" s="3" t="n">
        <v>4.24</v>
      </c>
      <c r="H3700" s="3"/>
      <c r="I3700" s="3"/>
      <c r="J3700" s="3"/>
      <c r="K3700" s="3" t="str">
        <f aca="false">K$2180</f>
        <v>Parcela tratada do total de água consumida no estado.</v>
      </c>
      <c r="L3700" s="3" t="str">
        <f aca="false">L$2180</f>
        <v>SNIS</v>
      </c>
      <c r="M3700" s="3" t="str">
        <f aca="false">M$2180</f>
        <v>Porcentagem %</v>
      </c>
      <c r="N370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700" s="3" t="n">
        <v>3.22251385243511</v>
      </c>
    </row>
    <row r="3701" customFormat="false" ht="15" hidden="false" customHeight="true" outlineLevel="0" collapsed="false">
      <c r="A3701" s="3" t="str">
        <f aca="false">A$2181</f>
        <v>Sustentabilidade Ambiental</v>
      </c>
      <c r="B3701" s="3" t="str">
        <f aca="false">B$2181</f>
        <v> Total</v>
      </c>
      <c r="C3701" s="3" t="n">
        <f aca="false">C$2181</f>
        <v>1</v>
      </c>
      <c r="D3701" s="3" t="s">
        <v>259</v>
      </c>
      <c r="E3701" s="3" t="n">
        <f aca="false">E$2181</f>
        <v>2016</v>
      </c>
      <c r="F3701" s="3" t="n">
        <f aca="false">F$2181</f>
        <v>2016</v>
      </c>
      <c r="G3701" s="3" t="n">
        <v>14.0589796762312</v>
      </c>
      <c r="H3701" s="3"/>
      <c r="I3701" s="3"/>
      <c r="J3701" s="3"/>
      <c r="K3701" s="3" t="str">
        <f aca="false">K$2181</f>
        <v>Nota obtida via normalização e ponderação de indicadores que variam de 0 a 100.</v>
      </c>
      <c r="L3701" s="3" t="str">
        <f aca="false">L$2181</f>
        <v>Tendências</v>
      </c>
      <c r="M3701" s="3" t="str">
        <f aca="false">M$2181</f>
        <v>Nota de 0 a 100</v>
      </c>
      <c r="N3701" s="5"/>
      <c r="O3701" s="3" t="n">
        <v>5.16464470857584</v>
      </c>
    </row>
    <row r="3702" customFormat="false" ht="15" hidden="false" customHeight="true" outlineLevel="0" collapsed="false">
      <c r="A3702" s="3" t="str">
        <f aca="false">A$2182</f>
        <v>Capital Humano</v>
      </c>
      <c r="B3702" s="3" t="str">
        <f aca="false">B$2182</f>
        <v>Custo de Mão de Obra</v>
      </c>
      <c r="C3702" s="3" t="n">
        <f aca="false">C$2182</f>
        <v>-1</v>
      </c>
      <c r="D3702" s="3" t="s">
        <v>259</v>
      </c>
      <c r="E3702" s="3" t="n">
        <f aca="false">E$2182</f>
        <v>2015</v>
      </c>
      <c r="F3702" s="3" t="n">
        <f aca="false">F$2182</f>
        <v>2016</v>
      </c>
      <c r="G3702" s="3" t="n">
        <v>1563</v>
      </c>
      <c r="H3702" s="3"/>
      <c r="I3702" s="3"/>
      <c r="J3702" s="3"/>
      <c r="K3702" s="3" t="str">
        <f aca="false">K$2182</f>
        <v>Rendimento médio nominal de todos os trabalhos, habitualmente recebido por mês, pelas pessoas de 14 anos ou mais de idade, ocupadas na semana de referência, com rendimento de trabalho (Reais)</v>
      </c>
      <c r="L3702" s="3" t="str">
        <f aca="false">L$2182</f>
        <v>PNADc /IBGE</v>
      </c>
      <c r="M3702" s="3" t="str">
        <f aca="false">M$2182</f>
        <v>Reais (R$)</v>
      </c>
      <c r="N3702" s="3" t="str">
        <f aca="false">N$17</f>
        <v>A partir da publicação de 2016, ou seja, do dado de 2015, passou a ser usado o rendimento médio nominal de todos os trabalhos, antes disso se usava o rendimento médio real do trabalho principal</v>
      </c>
      <c r="O3702" s="3" t="n">
        <v>77.0287508586007</v>
      </c>
    </row>
    <row r="3703" customFormat="false" ht="15" hidden="false" customHeight="true" outlineLevel="0" collapsed="false">
      <c r="A3703" s="3" t="str">
        <f aca="false">A$2183</f>
        <v>Capital Humano</v>
      </c>
      <c r="B3703" s="3" t="str">
        <f aca="false">B$2183</f>
        <v>PEA com Ensino Superior</v>
      </c>
      <c r="C3703" s="3" t="n">
        <f aca="false">C$2183</f>
        <v>1</v>
      </c>
      <c r="D3703" s="3" t="s">
        <v>259</v>
      </c>
      <c r="E3703" s="3" t="n">
        <f aca="false">E$2183</f>
        <v>2014</v>
      </c>
      <c r="F3703" s="3" t="n">
        <f aca="false">F$2183</f>
        <v>2016</v>
      </c>
      <c r="G3703" s="3" t="n">
        <v>10.7810781078108</v>
      </c>
      <c r="H3703" s="3"/>
      <c r="I3703" s="3"/>
      <c r="J3703" s="3"/>
      <c r="K3703" s="3" t="str">
        <f aca="false">K$2183</f>
        <v>Pessoas de 10 anos ou mais de idade com 15 anos ou mais de estudo/população economicamente ativa.</v>
      </c>
      <c r="L3703" s="3" t="str">
        <f aca="false">L$2183</f>
        <v>PNADc /IBGE</v>
      </c>
      <c r="M3703" s="3" t="str">
        <f aca="false">M$2183</f>
        <v>Porcentagem %</v>
      </c>
      <c r="N3703" s="5"/>
      <c r="O3703" s="3" t="n">
        <v>24.3705097930351</v>
      </c>
    </row>
    <row r="3704" customFormat="false" ht="15" hidden="false" customHeight="true" outlineLevel="0" collapsed="false">
      <c r="A3704" s="3" t="str">
        <f aca="false">A$2184</f>
        <v>Capital Humano</v>
      </c>
      <c r="B3704" s="3" t="str">
        <f aca="false">B$2184</f>
        <v>Produtividade do Trabalho</v>
      </c>
      <c r="C3704" s="3" t="n">
        <f aca="false">C$2184</f>
        <v>1</v>
      </c>
      <c r="D3704" s="3" t="s">
        <v>259</v>
      </c>
      <c r="E3704" s="3" t="n">
        <f aca="false">E$2184</f>
        <v>2014</v>
      </c>
      <c r="F3704" s="3" t="n">
        <f aca="false">F$2184</f>
        <v>2016</v>
      </c>
      <c r="G3704" s="3" t="n">
        <v>29.4911288682557</v>
      </c>
      <c r="H3704" s="3"/>
      <c r="I3704" s="3"/>
      <c r="J3704" s="3"/>
      <c r="K3704" s="3" t="str">
        <f aca="false">K$2184</f>
        <v>PIB pelo total de pessoas ocupadas no período</v>
      </c>
      <c r="L3704" s="3" t="str">
        <f aca="false">L$2184</f>
        <v>PNADc /IBGE</v>
      </c>
      <c r="M3704" s="3" t="str">
        <f aca="false">M$2184</f>
        <v>Mil Reais (R$) por habitante</v>
      </c>
      <c r="N3704" s="5" t="str">
        <f aca="false">N$19</f>
        <v>O PIB utilizado para cálculo é estimado pela Tendências</v>
      </c>
      <c r="O3704" s="3" t="n">
        <v>14.4005569529799</v>
      </c>
    </row>
    <row r="3705" customFormat="false" ht="15" hidden="false" customHeight="true" outlineLevel="0" collapsed="false">
      <c r="A3705" s="3" t="str">
        <f aca="false">A$2185</f>
        <v>Capital Humano</v>
      </c>
      <c r="B3705" s="3" t="str">
        <f aca="false">B$2185</f>
        <v>Qualificação dos Trabalhadores</v>
      </c>
      <c r="C3705" s="3" t="n">
        <f aca="false">C$2185</f>
        <v>1</v>
      </c>
      <c r="D3705" s="3" t="s">
        <v>259</v>
      </c>
      <c r="E3705" s="3" t="n">
        <f aca="false">E$2185</f>
        <v>2014</v>
      </c>
      <c r="F3705" s="3" t="n">
        <f aca="false">F$2185</f>
        <v>2016</v>
      </c>
      <c r="G3705" s="3" t="n">
        <v>9.551393</v>
      </c>
      <c r="H3705" s="3"/>
      <c r="I3705" s="3"/>
      <c r="J3705" s="3"/>
      <c r="K3705" s="3" t="str">
        <f aca="false">K$2185</f>
        <v>Anos de estudos da população economicamente ativa.</v>
      </c>
      <c r="L3705" s="3" t="str">
        <f aca="false">L$2185</f>
        <v>PNADc /IBGE</v>
      </c>
      <c r="M3705" s="3" t="str">
        <f aca="false">M$2185</f>
        <v>Anos</v>
      </c>
      <c r="N3705" s="5"/>
      <c r="O3705" s="3" t="n">
        <v>43.8215554667962</v>
      </c>
    </row>
    <row r="3706" customFormat="false" ht="15" hidden="false" customHeight="true" outlineLevel="0" collapsed="false">
      <c r="A3706" s="3" t="str">
        <f aca="false">A$2186</f>
        <v>Capital Humano</v>
      </c>
      <c r="B3706" s="3" t="str">
        <f aca="false">B$2186</f>
        <v> Total</v>
      </c>
      <c r="C3706" s="3" t="n">
        <f aca="false">C$2186</f>
        <v>1</v>
      </c>
      <c r="D3706" s="3" t="s">
        <v>259</v>
      </c>
      <c r="E3706" s="3" t="n">
        <f aca="false">E$2186</f>
        <v>2016</v>
      </c>
      <c r="F3706" s="3" t="n">
        <f aca="false">F$2186</f>
        <v>2016</v>
      </c>
      <c r="G3706" s="3" t="n">
        <v>49.217404993203</v>
      </c>
      <c r="H3706" s="3"/>
      <c r="I3706" s="3"/>
      <c r="J3706" s="3"/>
      <c r="K3706" s="3" t="str">
        <f aca="false">K$2186</f>
        <v>Nota obtida via normalização e ponderação de indicadores que variam de 0 a 100.</v>
      </c>
      <c r="L3706" s="3" t="str">
        <f aca="false">L$2186</f>
        <v>Tendências</v>
      </c>
      <c r="M3706" s="3" t="str">
        <f aca="false">M$2186</f>
        <v>Nota de 0 a 100</v>
      </c>
      <c r="N3706" s="5"/>
      <c r="O3706" s="3" t="n">
        <v>48.0265031582075</v>
      </c>
    </row>
    <row r="3707" customFormat="false" ht="15" hidden="false" customHeight="true" outlineLevel="0" collapsed="false">
      <c r="A3707" s="3" t="str">
        <f aca="false">A$2187</f>
        <v>Educação</v>
      </c>
      <c r="B3707" s="3" t="str">
        <f aca="false">B$2187</f>
        <v>Avaliação da Educação</v>
      </c>
      <c r="C3707" s="3" t="n">
        <f aca="false">C$2187</f>
        <v>1</v>
      </c>
      <c r="D3707" s="3" t="s">
        <v>259</v>
      </c>
      <c r="E3707" s="3" t="n">
        <f aca="false">E$2187</f>
        <v>2016</v>
      </c>
      <c r="F3707" s="3" t="n">
        <f aca="false">F$2187</f>
        <v>2016</v>
      </c>
      <c r="G3707" s="3" t="n">
        <v>100</v>
      </c>
      <c r="H3707" s="3"/>
      <c r="I3707" s="3"/>
      <c r="J3707" s="3"/>
      <c r="K3707" s="4" t="str">
        <f aca="false">K$2187</f>
        <v>Dummy para existência avaliações sistemáticas de educação (100 = Há um sistema; 0 = Não há um sistema)</v>
      </c>
      <c r="L3707" s="4" t="str">
        <f aca="false">L$2187</f>
        <v>Secretarias Estaduais de Educação</v>
      </c>
      <c r="M3707" s="4" t="str">
        <f aca="false">M$2187</f>
        <v>Pontuação de 0 ou 100</v>
      </c>
      <c r="N370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707" s="3" t="n">
        <v>10000</v>
      </c>
    </row>
    <row r="3708" customFormat="false" ht="15" hidden="false" customHeight="true" outlineLevel="0" collapsed="false">
      <c r="A3708" s="3" t="str">
        <f aca="false">A$2188</f>
        <v>Educação</v>
      </c>
      <c r="B3708" s="3" t="str">
        <f aca="false">B$2188</f>
        <v>IDEB</v>
      </c>
      <c r="C3708" s="3" t="n">
        <f aca="false">C$2188</f>
        <v>1</v>
      </c>
      <c r="D3708" s="3" t="s">
        <v>259</v>
      </c>
      <c r="E3708" s="3" t="n">
        <f aca="false">E$2188</f>
        <v>2013</v>
      </c>
      <c r="F3708" s="3" t="n">
        <f aca="false">F$2188</f>
        <v>2016</v>
      </c>
      <c r="G3708" s="3" t="n">
        <v>4.4357827646045</v>
      </c>
      <c r="H3708" s="3"/>
      <c r="I3708" s="3"/>
      <c r="J3708" s="3"/>
      <c r="K3708" s="3" t="str">
        <f aca="false">K$2188</f>
        <v>Qualidade da educação básica do Brasil, considera fluxo escolar e média de desempenhos nas avaliações de toda a rede de ensino (nota de  0 a 10)</v>
      </c>
      <c r="L3708" s="3" t="str">
        <f aca="false">L$2188</f>
        <v>INEP</v>
      </c>
      <c r="M3708" s="3" t="str">
        <f aca="false">M$2188</f>
        <v>Pontuação de 0 a 10</v>
      </c>
      <c r="N3708" s="5"/>
      <c r="O3708" s="3" t="n">
        <v>58.7014726007432</v>
      </c>
    </row>
    <row r="3709" customFormat="false" ht="15" hidden="false" customHeight="true" outlineLevel="0" collapsed="false">
      <c r="A3709" s="3" t="str">
        <f aca="false">A$2189</f>
        <v>Educação</v>
      </c>
      <c r="B3709" s="3" t="str">
        <f aca="false">B$2189</f>
        <v>ENEM</v>
      </c>
      <c r="C3709" s="3" t="n">
        <f aca="false">C$2189</f>
        <v>1</v>
      </c>
      <c r="D3709" s="3" t="s">
        <v>259</v>
      </c>
      <c r="E3709" s="3" t="n">
        <f aca="false">E$2189</f>
        <v>2014</v>
      </c>
      <c r="F3709" s="3" t="n">
        <f aca="false">F$2189</f>
        <v>2016</v>
      </c>
      <c r="G3709" s="3" t="n">
        <v>485.675873017132</v>
      </c>
      <c r="H3709" s="3"/>
      <c r="I3709" s="3"/>
      <c r="J3709" s="3"/>
      <c r="K3709" s="3" t="str">
        <f aca="false">K$2189</f>
        <v>Desempenho dos alunos do Ensino Médio para acesso ao Ensino Superior e a programas de financiamento em instituições privadas (nota de 0 a 1000).</v>
      </c>
      <c r="L3709" s="3" t="str">
        <f aca="false">L$2189</f>
        <v>INEP</v>
      </c>
      <c r="M3709" s="3" t="str">
        <f aca="false">M$2189</f>
        <v>Pontuação de 0 a 1000</v>
      </c>
      <c r="N3709" s="5"/>
      <c r="O3709" s="3" t="n">
        <v>27.6347888132546</v>
      </c>
    </row>
    <row r="3710" customFormat="false" ht="15" hidden="false" customHeight="true" outlineLevel="0" collapsed="false">
      <c r="A3710" s="3" t="str">
        <f aca="false">A$2190</f>
        <v>Educação</v>
      </c>
      <c r="B3710" s="3" t="str">
        <f aca="false">B$2190</f>
        <v>PISA</v>
      </c>
      <c r="C3710" s="3" t="n">
        <f aca="false">C$2190</f>
        <v>1</v>
      </c>
      <c r="D3710" s="3" t="s">
        <v>259</v>
      </c>
      <c r="E3710" s="3" t="n">
        <f aca="false">E$2190</f>
        <v>2012</v>
      </c>
      <c r="F3710" s="3" t="n">
        <f aca="false">F$2190</f>
        <v>2016</v>
      </c>
      <c r="G3710" s="3" t="n">
        <v>390.366666666667</v>
      </c>
      <c r="H3710" s="3"/>
      <c r="I3710" s="3"/>
      <c r="J3710" s="3"/>
      <c r="K3710" s="3" t="str">
        <f aca="false">K$2190</f>
        <v>Desempenho dos estudantes na faixa dos 15 anos no Programa internacional de avaliação dos estudantes (Nota: 0-1000)</v>
      </c>
      <c r="L3710" s="3" t="str">
        <f aca="false">L$2190</f>
        <v>PISA</v>
      </c>
      <c r="M3710" s="3" t="str">
        <f aca="false">M$2190</f>
        <v>Pontuação de 0 a 1000</v>
      </c>
      <c r="N3710" s="5"/>
      <c r="O3710" s="3" t="n">
        <v>56.4487632508833</v>
      </c>
    </row>
    <row r="3711" customFormat="false" ht="15" hidden="false" customHeight="true" outlineLevel="0" collapsed="false">
      <c r="A3711" s="3" t="str">
        <f aca="false">A$2191</f>
        <v>Educação</v>
      </c>
      <c r="B3711" s="3" t="str">
        <f aca="false">B$2191</f>
        <v>Índice de Oportunidade da Educação</v>
      </c>
      <c r="C3711" s="3" t="n">
        <f aca="false">C$2191</f>
        <v>1</v>
      </c>
      <c r="D3711" s="3" t="s">
        <v>259</v>
      </c>
      <c r="E3711" s="3" t="n">
        <f aca="false">E$2191</f>
        <v>2015</v>
      </c>
      <c r="F3711" s="3" t="n">
        <f aca="false">F$2191</f>
        <v>2016</v>
      </c>
      <c r="G3711" s="3" t="n">
        <v>4.436836</v>
      </c>
      <c r="H3711" s="3"/>
      <c r="I3711" s="3"/>
      <c r="J3711" s="3"/>
      <c r="K3711" s="3" t="str">
        <f aca="false">K$2191</f>
        <v>Mede a qualidade das oportunidades educacionais oferecidas por municípios e estados (Nota: 0-10)</v>
      </c>
      <c r="L3711" s="3" t="str">
        <f aca="false">L$2191</f>
        <v>CLP/Metas</v>
      </c>
      <c r="M3711" s="3" t="str">
        <f aca="false">M$2191</f>
        <v>Pontuação de 0 a 10</v>
      </c>
      <c r="N3711" s="5"/>
      <c r="O3711" s="3" t="n">
        <v>60.7900535802968</v>
      </c>
    </row>
    <row r="3712" customFormat="false" ht="15" hidden="false" customHeight="true" outlineLevel="0" collapsed="false">
      <c r="A3712" s="3" t="str">
        <f aca="false">A$2192</f>
        <v>Educação</v>
      </c>
      <c r="B3712" s="3" t="str">
        <f aca="false">B$2192</f>
        <v>Taxa de Abandono do Ensino Fundamental</v>
      </c>
      <c r="C3712" s="3" t="n">
        <f aca="false">C$2192</f>
        <v>-1</v>
      </c>
      <c r="D3712" s="3" t="s">
        <v>259</v>
      </c>
      <c r="E3712" s="3" t="n">
        <f aca="false">E$2192</f>
        <v>2014</v>
      </c>
      <c r="F3712" s="3" t="n">
        <f aca="false">F$2192</f>
        <v>2016</v>
      </c>
      <c r="G3712" s="3" t="n">
        <v>4.24364411881052</v>
      </c>
      <c r="H3712" s="3"/>
      <c r="I3712" s="3"/>
      <c r="J3712" s="3"/>
      <c r="K3712" s="3" t="str">
        <f aca="false">K$2192</f>
        <v>Porcentagem dos alunos do ensino fundamental que abandonam os estudos</v>
      </c>
      <c r="L3712" s="3" t="str">
        <f aca="false">L$2192</f>
        <v>Portal Qedu</v>
      </c>
      <c r="M3712" s="3" t="str">
        <f aca="false">M$2192</f>
        <v>Porcentagem %</v>
      </c>
      <c r="N3712" s="5" t="str">
        <f aca="false">N$27</f>
        <v>A partir de 2017 o indicador Taxa de abandono do ensino fundamental foi substituído pelo Taxa de frequência líquida do ensino fundamental</v>
      </c>
      <c r="O3712" s="3" t="n">
        <v>63.3452198727203</v>
      </c>
    </row>
    <row r="3713" customFormat="false" ht="15" hidden="false" customHeight="true" outlineLevel="0" collapsed="false">
      <c r="A3713" s="3" t="str">
        <f aca="false">A$2193</f>
        <v>Educação</v>
      </c>
      <c r="B3713" s="3" t="str">
        <f aca="false">B$2193</f>
        <v>Taxa de Abandono do Ensino Médio</v>
      </c>
      <c r="C3713" s="3" t="n">
        <f aca="false">C$2193</f>
        <v>-1</v>
      </c>
      <c r="D3713" s="3" t="s">
        <v>259</v>
      </c>
      <c r="E3713" s="3" t="n">
        <f aca="false">E$2193</f>
        <v>2014</v>
      </c>
      <c r="F3713" s="3" t="n">
        <f aca="false">F$2193</f>
        <v>2016</v>
      </c>
      <c r="G3713" s="3" t="n">
        <v>9.29581242672919</v>
      </c>
      <c r="H3713" s="3"/>
      <c r="I3713" s="3"/>
      <c r="J3713" s="3"/>
      <c r="K3713" s="3" t="str">
        <f aca="false">K$2193</f>
        <v>Porcentagem dos alunos do ensino médio que abandonam os estudos.</v>
      </c>
      <c r="L3713" s="3" t="str">
        <f aca="false">L$2193</f>
        <v>Portal Qedu</v>
      </c>
      <c r="M3713" s="3" t="str">
        <f aca="false">M$2193</f>
        <v>Porcentagem %</v>
      </c>
      <c r="N3713" s="5" t="str">
        <f aca="false">N$28</f>
        <v>A partir de 2017 o indicador Taxa de abandono do ensino médio foi substituído pelo Taxa de frequência líquida do ensino médio</v>
      </c>
      <c r="O3713" s="3" t="n">
        <v>52.7744916223501</v>
      </c>
    </row>
    <row r="3714" customFormat="false" ht="15" hidden="false" customHeight="true" outlineLevel="0" collapsed="false">
      <c r="A3714" s="3" t="str">
        <f aca="false">A$2194</f>
        <v>Educação</v>
      </c>
      <c r="B3714" s="3" t="str">
        <f aca="false">B$2194</f>
        <v> Total</v>
      </c>
      <c r="C3714" s="3" t="n">
        <f aca="false">C$2194</f>
        <v>1</v>
      </c>
      <c r="D3714" s="3" t="s">
        <v>259</v>
      </c>
      <c r="E3714" s="3" t="n">
        <f aca="false">E$2194</f>
        <v>2016</v>
      </c>
      <c r="F3714" s="3" t="n">
        <f aca="false">F$2194</f>
        <v>2016</v>
      </c>
      <c r="G3714" s="3" t="n">
        <v>59.8486451143029</v>
      </c>
      <c r="H3714" s="3"/>
      <c r="I3714" s="3"/>
      <c r="J3714" s="3"/>
      <c r="K3714" s="3" t="str">
        <f aca="false">K$2194</f>
        <v>Nota obtida via normalização e ponderação de indicadores que variam de 0 a 100.</v>
      </c>
      <c r="L3714" s="3" t="str">
        <f aca="false">L$2194</f>
        <v>Tendências</v>
      </c>
      <c r="M3714" s="3" t="str">
        <f aca="false">M$2194</f>
        <v>Nota de 0 a 100</v>
      </c>
      <c r="N3714" s="5"/>
      <c r="O3714" s="3" t="n">
        <v>55.0091889194142</v>
      </c>
    </row>
    <row r="3715" customFormat="false" ht="15" hidden="false" customHeight="true" outlineLevel="0" collapsed="false">
      <c r="A3715" s="3" t="str">
        <f aca="false">A$2195</f>
        <v>Eficiência da Máquina Pública</v>
      </c>
      <c r="B3715" s="3" t="str">
        <f aca="false">B$2195</f>
        <v>Eficiência do Judiciário</v>
      </c>
      <c r="C3715" s="3" t="n">
        <f aca="false">C$2195</f>
        <v>-1</v>
      </c>
      <c r="D3715" s="3" t="s">
        <v>259</v>
      </c>
      <c r="E3715" s="3" t="n">
        <f aca="false">E$2195</f>
        <v>2014</v>
      </c>
      <c r="F3715" s="3" t="n">
        <f aca="false">F$2195</f>
        <v>2016</v>
      </c>
      <c r="G3715" s="3" t="n">
        <v>57.9047674735186</v>
      </c>
      <c r="H3715" s="3"/>
      <c r="I3715" s="3"/>
      <c r="J3715" s="3"/>
      <c r="K3715" s="3" t="str">
        <f aca="false">K$2195</f>
        <v>Taxa de congestionamento = 1 - (processos baixados)/(casos novos + casos pendentes)</v>
      </c>
      <c r="L3715" s="3" t="str">
        <f aca="false">L$2195</f>
        <v>Justiça em Números/CNJ</v>
      </c>
      <c r="M3715" s="3" t="str">
        <f aca="false">M$2195</f>
        <v>Porcentagem %</v>
      </c>
      <c r="N371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715" s="3" t="n">
        <v>47.5289154511959</v>
      </c>
    </row>
    <row r="3716" customFormat="false" ht="15" hidden="false" customHeight="true" outlineLevel="0" collapsed="false">
      <c r="A3716" s="3" t="str">
        <f aca="false">A$2196</f>
        <v>Eficiência da Máquina Pública</v>
      </c>
      <c r="B3716" s="3" t="str">
        <f aca="false">B$2196</f>
        <v>Custo do Executivo/PIB</v>
      </c>
      <c r="C3716" s="3" t="n">
        <f aca="false">C$2196</f>
        <v>-1</v>
      </c>
      <c r="D3716" s="3" t="s">
        <v>259</v>
      </c>
      <c r="E3716" s="3" t="n">
        <f aca="false">E$2196</f>
        <v>2015</v>
      </c>
      <c r="F3716" s="3" t="n">
        <f aca="false">F$2196</f>
        <v>2016</v>
      </c>
      <c r="G3716" s="3" t="n">
        <v>2.72793177683996</v>
      </c>
      <c r="H3716" s="3"/>
      <c r="I3716" s="3"/>
      <c r="J3716" s="3"/>
      <c r="K3716" s="3" t="str">
        <f aca="false">K$2196</f>
        <v>Recursos públicos alocados na administração direta / PIB</v>
      </c>
      <c r="L3716" s="3" t="str">
        <f aca="false">L$2196</f>
        <v>FINBRA/Siconfi</v>
      </c>
      <c r="M3716" s="3" t="str">
        <f aca="false">M$2196</f>
        <v>Porcentagem %</v>
      </c>
      <c r="N3716" s="3" t="str">
        <f aca="false">N$61</f>
        <v>O PIB utilizado para cálculo é estimado pela Tendências</v>
      </c>
      <c r="O3716" s="3" t="n">
        <v>68.8604271953682</v>
      </c>
    </row>
    <row r="3717" customFormat="false" ht="15" hidden="false" customHeight="true" outlineLevel="0" collapsed="false">
      <c r="A3717" s="3" t="str">
        <f aca="false">A$2197</f>
        <v>Eficiência da Máquina Pública</v>
      </c>
      <c r="B3717" s="3" t="str">
        <f aca="false">B$2197</f>
        <v>Custo do Judiciário/PIB</v>
      </c>
      <c r="C3717" s="3" t="n">
        <f aca="false">C$2197</f>
        <v>-1</v>
      </c>
      <c r="D3717" s="3" t="s">
        <v>259</v>
      </c>
      <c r="E3717" s="3" t="n">
        <f aca="false">E$2197</f>
        <v>2015</v>
      </c>
      <c r="F3717" s="3" t="n">
        <f aca="false">F$2197</f>
        <v>2016</v>
      </c>
      <c r="G3717" s="3" t="n">
        <v>2.50358127696291</v>
      </c>
      <c r="H3717" s="3"/>
      <c r="I3717" s="3"/>
      <c r="J3717" s="3"/>
      <c r="K3717" s="3" t="str">
        <f aca="false">K$2197</f>
        <v>Recursos públicos alocados no judiciário / PIB</v>
      </c>
      <c r="L3717" s="3" t="str">
        <f aca="false">L$2197</f>
        <v>FINBRA/Siconfi</v>
      </c>
      <c r="M3717" s="3" t="str">
        <f aca="false">M$2197</f>
        <v>Porcentagem %</v>
      </c>
      <c r="N3717" s="3" t="str">
        <f aca="false">N$63</f>
        <v>O PIB utilizado para cálculo é estimado pela Tendências. O Distrito Federal não é válido nesse indicador.</v>
      </c>
      <c r="O3717" s="3" t="n">
        <v>60.4106105416595</v>
      </c>
    </row>
    <row r="3718" customFormat="false" ht="15" hidden="false" customHeight="true" outlineLevel="0" collapsed="false">
      <c r="A3718" s="3" t="str">
        <f aca="false">A$2198</f>
        <v>Eficiência da Máquina Pública</v>
      </c>
      <c r="B3718" s="3" t="str">
        <f aca="false">B$2198</f>
        <v>Custo do Legislativo/PIB</v>
      </c>
      <c r="C3718" s="3" t="n">
        <f aca="false">C$2198</f>
        <v>-1</v>
      </c>
      <c r="D3718" s="3" t="s">
        <v>259</v>
      </c>
      <c r="E3718" s="3" t="n">
        <f aca="false">E$2198</f>
        <v>2015</v>
      </c>
      <c r="F3718" s="3" t="n">
        <f aca="false">F$2198</f>
        <v>2016</v>
      </c>
      <c r="G3718" s="3" t="n">
        <v>1.13190807086694</v>
      </c>
      <c r="H3718" s="3"/>
      <c r="I3718" s="3"/>
      <c r="J3718" s="3"/>
      <c r="K3718" s="3" t="str">
        <f aca="false">K$2198</f>
        <v>Recursos públicos alocados no legislativo / PIB</v>
      </c>
      <c r="L3718" s="3" t="str">
        <f aca="false">L$2198</f>
        <v>FINBRA/Siconfi</v>
      </c>
      <c r="M3718" s="3" t="str">
        <f aca="false">M$2198</f>
        <v>Porcentagem %</v>
      </c>
      <c r="N3718" s="3" t="str">
        <f aca="false">N$64</f>
        <v>O PIB utilizado para cálculo é estimado pela Tendências</v>
      </c>
      <c r="O3718" s="3" t="n">
        <v>45.819252469921</v>
      </c>
    </row>
    <row r="3719" customFormat="false" ht="15" hidden="false" customHeight="true" outlineLevel="0" collapsed="false">
      <c r="A3719" s="3" t="str">
        <f aca="false">A$2199</f>
        <v>Eficiência da Máquina Pública</v>
      </c>
      <c r="B3719" s="3" t="str">
        <f aca="false">B$2199</f>
        <v>Índice de Transparência</v>
      </c>
      <c r="C3719" s="3" t="n">
        <f aca="false">C$2199</f>
        <v>1</v>
      </c>
      <c r="D3719" s="3" t="s">
        <v>259</v>
      </c>
      <c r="E3719" s="3" t="n">
        <f aca="false">E$2199</f>
        <v>2014</v>
      </c>
      <c r="F3719" s="3" t="n">
        <f aca="false">F$2199</f>
        <v>2016</v>
      </c>
      <c r="G3719" s="3" t="n">
        <v>0.85</v>
      </c>
      <c r="H3719" s="3"/>
      <c r="I3719" s="3"/>
      <c r="J3719" s="3"/>
      <c r="K3719" s="3" t="str">
        <f aca="false">K$2199</f>
        <v>Avaliação dos portais de acesso a informações de gastos estaduais (Nota: 0-10)</v>
      </c>
      <c r="L3719" s="3" t="str">
        <f aca="false">L$2199</f>
        <v>Associação Contas Abertas</v>
      </c>
      <c r="M3719" s="3" t="str">
        <f aca="false">M$2199</f>
        <v>Pontuação de 0 a 10</v>
      </c>
      <c r="N3719" s="3" t="str">
        <f aca="false">N$62</f>
        <v>A partir da edição de 2018, ou seja, do dado de 2016, passou a ser usado a avaliação Escala Brasil Transparente</v>
      </c>
      <c r="O3719" s="3" t="n">
        <v>0</v>
      </c>
    </row>
    <row r="3720" customFormat="false" ht="15" hidden="false" customHeight="true" outlineLevel="0" collapsed="false">
      <c r="A3720" s="3" t="str">
        <f aca="false">A$2200</f>
        <v>Eficiência da Máquina Pública</v>
      </c>
      <c r="B3720" s="3" t="str">
        <f aca="false">B$2200</f>
        <v>% Servidores Comissionados</v>
      </c>
      <c r="C3720" s="3" t="n">
        <f aca="false">C$2200</f>
        <v>-1</v>
      </c>
      <c r="D3720" s="3" t="s">
        <v>259</v>
      </c>
      <c r="E3720" s="3" t="n">
        <f aca="false">E$2200</f>
        <v>2014</v>
      </c>
      <c r="F3720" s="3" t="n">
        <f aca="false">F$2200</f>
        <v>2016</v>
      </c>
      <c r="G3720" s="3" t="n">
        <v>7.37034564727998</v>
      </c>
      <c r="H3720" s="3"/>
      <c r="I3720" s="3"/>
      <c r="J3720" s="3"/>
      <c r="K3720" s="3" t="str">
        <f aca="false">K$2200</f>
        <v>% de cargos comissionados no total de cargos públicos</v>
      </c>
      <c r="L3720" s="3" t="str">
        <f aca="false">L$2200</f>
        <v>IBGE/Estadic</v>
      </c>
      <c r="M3720" s="3" t="str">
        <f aca="false">M$2200</f>
        <v>Porcentagem %</v>
      </c>
      <c r="N3720" s="5"/>
      <c r="O3720" s="3" t="n">
        <v>57.1619580303443</v>
      </c>
    </row>
    <row r="3721" customFormat="false" ht="15" hidden="false" customHeight="true" outlineLevel="0" collapsed="false">
      <c r="A3721" s="3" t="str">
        <f aca="false">A$2201</f>
        <v>Eficiência da Máquina Pública</v>
      </c>
      <c r="B3721" s="3" t="str">
        <f aca="false">B$2201</f>
        <v> Total</v>
      </c>
      <c r="C3721" s="3" t="n">
        <f aca="false">C$2201</f>
        <v>1</v>
      </c>
      <c r="D3721" s="3" t="s">
        <v>259</v>
      </c>
      <c r="E3721" s="3" t="n">
        <f aca="false">E$2201</f>
        <v>2016</v>
      </c>
      <c r="F3721" s="3" t="n">
        <f aca="false">F$2201</f>
        <v>2016</v>
      </c>
      <c r="G3721" s="3" t="n">
        <v>44.2308642330263</v>
      </c>
      <c r="H3721" s="3"/>
      <c r="I3721" s="3"/>
      <c r="J3721" s="3"/>
      <c r="K3721" s="3" t="str">
        <f aca="false">K$2201</f>
        <v>Nota obtida via normalização e ponderação de indicadores que variam de 0 a 100.</v>
      </c>
      <c r="L3721" s="3" t="str">
        <f aca="false">L$2201</f>
        <v>Tendências</v>
      </c>
      <c r="M3721" s="3" t="str">
        <f aca="false">M$2201</f>
        <v>Nota de 0 a 100</v>
      </c>
      <c r="N3721" s="5"/>
      <c r="O3721" s="3" t="n">
        <v>16.022472302681</v>
      </c>
    </row>
    <row r="3722" customFormat="false" ht="15" hidden="false" customHeight="true" outlineLevel="0" collapsed="false">
      <c r="A3722" s="3" t="str">
        <f aca="false">A$2202</f>
        <v>Infraestrutura</v>
      </c>
      <c r="B3722" s="3" t="str">
        <f aca="false">B$2202</f>
        <v>Acessibilidade do Serviço de Telecomunicações</v>
      </c>
      <c r="C3722" s="3" t="n">
        <f aca="false">C$2202</f>
        <v>1</v>
      </c>
      <c r="D3722" s="3" t="s">
        <v>259</v>
      </c>
      <c r="E3722" s="3" t="n">
        <f aca="false">E$2202</f>
        <v>2015</v>
      </c>
      <c r="F3722" s="3" t="n">
        <f aca="false">F$2202</f>
        <v>2016</v>
      </c>
      <c r="G3722" s="3" t="n">
        <v>127.715722602694</v>
      </c>
      <c r="H3722" s="3"/>
      <c r="I3722" s="3"/>
      <c r="J3722" s="3"/>
      <c r="K3722" s="3" t="str">
        <f aca="false">K$2202</f>
        <v>Densidade de acessos por 100 habitantes (telefonia móvel e banda larga*)</v>
      </c>
      <c r="L3722" s="3" t="str">
        <f aca="false">L$2202</f>
        <v>ANATEL</v>
      </c>
      <c r="M3722" s="3" t="str">
        <f aca="false">M$2202</f>
        <v>Acessos por 100 mil habitantes</v>
      </c>
      <c r="N3722" s="5"/>
      <c r="O3722" s="3" t="n">
        <v>30.2371320177199</v>
      </c>
    </row>
    <row r="3723" customFormat="false" ht="15" hidden="false" customHeight="true" outlineLevel="0" collapsed="false">
      <c r="A3723" s="3" t="str">
        <f aca="false">A$2203</f>
        <v>Infraestrutura</v>
      </c>
      <c r="B3723" s="3" t="str">
        <f aca="false">B$2203</f>
        <v>Custo de Combustíveis</v>
      </c>
      <c r="C3723" s="3" t="n">
        <f aca="false">C$2203</f>
        <v>-1</v>
      </c>
      <c r="D3723" s="3" t="s">
        <v>259</v>
      </c>
      <c r="E3723" s="3" t="n">
        <f aca="false">E$2203</f>
        <v>2015</v>
      </c>
      <c r="F3723" s="3" t="n">
        <f aca="false">F$2203</f>
        <v>2016</v>
      </c>
      <c r="G3723" s="3" t="n">
        <v>3.25358359607751</v>
      </c>
      <c r="H3723" s="3"/>
      <c r="I3723" s="3"/>
      <c r="J3723" s="3"/>
      <c r="K3723" s="3" t="str">
        <f aca="false">K$2203</f>
        <v>Preço pago em reais por consumidores finais (etanol, gasolina e diesel)</v>
      </c>
      <c r="L3723" s="3" t="str">
        <f aca="false">L$2203</f>
        <v>ANP</v>
      </c>
      <c r="M3723" s="3" t="str">
        <f aca="false">M$2203</f>
        <v>Reais (R$)</v>
      </c>
      <c r="N3723" s="5" t="str">
        <f aca="false">N$6</f>
        <v>A partir da edição de 2018, ou seja, do dado de 2017 o preço pago passou a ser ponderado pela participação dos combustíveis no consumo total.</v>
      </c>
      <c r="O3723" s="3" t="n">
        <v>39.5235404160327</v>
      </c>
    </row>
    <row r="3724" customFormat="false" ht="15" hidden="false" customHeight="true" outlineLevel="0" collapsed="false">
      <c r="A3724" s="3" t="str">
        <f aca="false">A$2204</f>
        <v>Infraestrutura</v>
      </c>
      <c r="B3724" s="3" t="str">
        <f aca="false">B$2204</f>
        <v>Custo de Saneamento Básico</v>
      </c>
      <c r="C3724" s="3" t="n">
        <f aca="false">C$2204</f>
        <v>-1</v>
      </c>
      <c r="D3724" s="3" t="s">
        <v>259</v>
      </c>
      <c r="E3724" s="3" t="n">
        <f aca="false">E$2204</f>
        <v>2014</v>
      </c>
      <c r="F3724" s="3" t="n">
        <f aca="false">F$2204</f>
        <v>2016</v>
      </c>
      <c r="G3724" s="3" t="n">
        <v>3.34</v>
      </c>
      <c r="H3724" s="3"/>
      <c r="I3724" s="3"/>
      <c r="J3724" s="3"/>
      <c r="K3724" s="3" t="str">
        <f aca="false">K$2204</f>
        <v>Tarifa média praticada pelo serviço de tratamento e distribuição</v>
      </c>
      <c r="L3724" s="3" t="str">
        <f aca="false">L$2204</f>
        <v>SNIS</v>
      </c>
      <c r="M3724" s="3" t="str">
        <f aca="false">M$2204</f>
        <v>Reais ($) por m3</v>
      </c>
      <c r="N3724" s="5"/>
      <c r="O3724" s="3" t="n">
        <v>41.8439716312057</v>
      </c>
    </row>
    <row r="3725" customFormat="false" ht="15" hidden="false" customHeight="true" outlineLevel="0" collapsed="false">
      <c r="A3725" s="3" t="str">
        <f aca="false">A$2205</f>
        <v>Infraestrutura</v>
      </c>
      <c r="B3725" s="3" t="str">
        <f aca="false">B$2205</f>
        <v>Disponibilidade de Voos Diretos</v>
      </c>
      <c r="C3725" s="3" t="n">
        <f aca="false">C$2205</f>
        <v>1</v>
      </c>
      <c r="D3725" s="3" t="s">
        <v>259</v>
      </c>
      <c r="E3725" s="3" t="n">
        <f aca="false">E$2205</f>
        <v>2015</v>
      </c>
      <c r="F3725" s="3" t="n">
        <f aca="false">F$2205</f>
        <v>2016</v>
      </c>
      <c r="G3725" s="3" t="n">
        <v>6010</v>
      </c>
      <c r="H3725" s="3"/>
      <c r="I3725" s="3"/>
      <c r="J3725" s="3"/>
      <c r="K3725" s="3" t="str">
        <f aca="false">K$2205</f>
        <v>Número de voos diretos</v>
      </c>
      <c r="L3725" s="3" t="str">
        <f aca="false">L$2205</f>
        <v>ANAC</v>
      </c>
      <c r="M3725" s="3" t="str">
        <f aca="false">M$2205</f>
        <v>Número de voos</v>
      </c>
      <c r="N3725" s="5"/>
      <c r="O3725" s="3" t="n">
        <v>1.86611503037816</v>
      </c>
    </row>
    <row r="3726" customFormat="false" ht="15" hidden="false" customHeight="true" outlineLevel="0" collapsed="false">
      <c r="A3726" s="3" t="str">
        <f aca="false">A$2206</f>
        <v>Infraestrutura</v>
      </c>
      <c r="B3726" s="3" t="str">
        <f aca="false">B$2206</f>
        <v>Acesso à Energia Elétrica</v>
      </c>
      <c r="C3726" s="3" t="n">
        <f aca="false">C$2206</f>
        <v>1</v>
      </c>
      <c r="D3726" s="3" t="s">
        <v>259</v>
      </c>
      <c r="E3726" s="3" t="n">
        <f aca="false">E$2206</f>
        <v>2014</v>
      </c>
      <c r="F3726" s="3" t="n">
        <f aca="false">F$2206</f>
        <v>2016</v>
      </c>
      <c r="G3726" s="3" t="n">
        <v>99.6521739130435</v>
      </c>
      <c r="H3726" s="3"/>
      <c r="I3726" s="3"/>
      <c r="J3726" s="3"/>
      <c r="K3726" s="3" t="str">
        <f aca="false">K$2206</f>
        <v>Proporção de domicílios com acesso a energia elétrica (iluminação elétrica).</v>
      </c>
      <c r="L3726" s="3" t="str">
        <f aca="false">L$2206</f>
        <v>PNADc /IBGE</v>
      </c>
      <c r="M3726" s="3" t="str">
        <f aca="false">M$2206</f>
        <v>Porcentagem %</v>
      </c>
      <c r="N3726" s="5"/>
      <c r="O3726" s="3" t="n">
        <v>94.3602484472048</v>
      </c>
    </row>
    <row r="3727" customFormat="false" ht="15" hidden="false" customHeight="true" outlineLevel="0" collapsed="false">
      <c r="A3727" s="3" t="str">
        <f aca="false">A$2207</f>
        <v>Infraestrutura</v>
      </c>
      <c r="B3727" s="3" t="str">
        <f aca="false">B$2207</f>
        <v>Custo da Energia Elétrica</v>
      </c>
      <c r="C3727" s="3" t="n">
        <f aca="false">C$2207</f>
        <v>-1</v>
      </c>
      <c r="D3727" s="3" t="s">
        <v>259</v>
      </c>
      <c r="E3727" s="3" t="n">
        <f aca="false">E$2207</f>
        <v>2015</v>
      </c>
      <c r="F3727" s="3" t="n">
        <f aca="false">F$2207</f>
        <v>2016</v>
      </c>
      <c r="G3727" s="3" t="n">
        <v>577.424055616457</v>
      </c>
      <c r="H3727" s="3"/>
      <c r="I3727" s="3"/>
      <c r="J3727" s="3"/>
      <c r="K3727" s="3" t="str">
        <f aca="false">K$2207</f>
        <v>Tarifa média praticada para o consumo comercial, residencial e industrial.</v>
      </c>
      <c r="L3727" s="3" t="str">
        <f aca="false">L$2207</f>
        <v>ANEEL</v>
      </c>
      <c r="M3727" s="3" t="str">
        <f aca="false">M$2207</f>
        <v>Reais (R$) por MWh</v>
      </c>
      <c r="N3727" s="5"/>
      <c r="O3727" s="3" t="n">
        <v>31.357795261934</v>
      </c>
    </row>
    <row r="3728" customFormat="false" ht="15" hidden="false" customHeight="true" outlineLevel="0" collapsed="false">
      <c r="A3728" s="3" t="str">
        <f aca="false">A$2208</f>
        <v>Infraestrutura</v>
      </c>
      <c r="B3728" s="3" t="str">
        <f aca="false">B$2208</f>
        <v>Qualidade da Energia Elétrica</v>
      </c>
      <c r="C3728" s="3" t="n">
        <f aca="false">C$2208</f>
        <v>-1</v>
      </c>
      <c r="D3728" s="3" t="s">
        <v>259</v>
      </c>
      <c r="E3728" s="3" t="n">
        <f aca="false">E$2208</f>
        <v>2015</v>
      </c>
      <c r="F3728" s="3" t="n">
        <f aca="false">F$2208</f>
        <v>2016</v>
      </c>
      <c r="G3728" s="3" t="n">
        <v>1.54</v>
      </c>
      <c r="H3728" s="3"/>
      <c r="I3728" s="3"/>
      <c r="J3728" s="3"/>
      <c r="K3728" s="3" t="str">
        <f aca="false">K$2208</f>
        <v>O indicador aponta o Desempenho Global de Continuidade, que considera a duração e frequência de interrupções no serviço de energia.</v>
      </c>
      <c r="L3728" s="3" t="str">
        <f aca="false">L$2208</f>
        <v>ANEEL</v>
      </c>
      <c r="M3728" s="3" t="str">
        <f aca="false">M$2208</f>
        <v>Pontuação</v>
      </c>
      <c r="N3728" s="5"/>
      <c r="O3728" s="3" t="n">
        <v>47.0238095238095</v>
      </c>
    </row>
    <row r="3729" customFormat="false" ht="15" hidden="false" customHeight="true" outlineLevel="0" collapsed="false">
      <c r="A3729" s="3" t="str">
        <f aca="false">A$2209</f>
        <v>Infraestrutura</v>
      </c>
      <c r="B3729" s="3" t="str">
        <f aca="false">B$2209</f>
        <v>Mobilidade Urbana</v>
      </c>
      <c r="C3729" s="3" t="n">
        <f aca="false">C$2209</f>
        <v>-1</v>
      </c>
      <c r="D3729" s="3" t="s">
        <v>259</v>
      </c>
      <c r="E3729" s="3" t="n">
        <f aca="false">E$2209</f>
        <v>2014</v>
      </c>
      <c r="F3729" s="3" t="n">
        <f aca="false">F$2209</f>
        <v>2016</v>
      </c>
      <c r="G3729" s="3" t="n">
        <v>20.7017169453718</v>
      </c>
      <c r="H3729" s="3"/>
      <c r="I3729" s="3"/>
      <c r="J3729" s="3"/>
      <c r="K3729" s="3" t="str">
        <f aca="false">K$2209</f>
        <v>Tempo gasto no trajeto entre casa e trabalho (minutos)</v>
      </c>
      <c r="L3729" s="3" t="str">
        <f aca="false">L$2209</f>
        <v>PNADc /IBGE</v>
      </c>
      <c r="M3729" s="3" t="str">
        <f aca="false">M$2209</f>
        <v>Minutos</v>
      </c>
      <c r="N3729" s="5"/>
      <c r="O3729" s="3" t="n">
        <v>100</v>
      </c>
    </row>
    <row r="3730" customFormat="false" ht="15" hidden="false" customHeight="true" outlineLevel="0" collapsed="false">
      <c r="A3730" s="3" t="str">
        <f aca="false">A$2210</f>
        <v>Infraestrutura</v>
      </c>
      <c r="B3730" s="3" t="str">
        <f aca="false">B$2210</f>
        <v>Qualidade das Rodovias</v>
      </c>
      <c r="C3730" s="3" t="n">
        <f aca="false">C$2210</f>
        <v>1</v>
      </c>
      <c r="D3730" s="3" t="s">
        <v>259</v>
      </c>
      <c r="E3730" s="3" t="n">
        <f aca="false">E$2210</f>
        <v>2015</v>
      </c>
      <c r="F3730" s="3" t="n">
        <f aca="false">F$2210</f>
        <v>2016</v>
      </c>
      <c r="G3730" s="3" t="n">
        <v>3.47621621621622</v>
      </c>
      <c r="H3730" s="3"/>
      <c r="I3730" s="3"/>
      <c r="J3730" s="3"/>
      <c r="K3730" s="3" t="str">
        <f aca="false">K$2210</f>
        <v>Avaliação das condições das vias rodoviárias (nota entre 1 (ruim) a 5 (ótimo) ponderada pela extensão pesquisada)</v>
      </c>
      <c r="L3730" s="3" t="str">
        <f aca="false">L$2210</f>
        <v>CNT</v>
      </c>
      <c r="M3730" s="3" t="str">
        <f aca="false">M$2210</f>
        <v>Pontuação de 1 a 5</v>
      </c>
      <c r="N3730" s="5"/>
      <c r="O3730" s="3" t="n">
        <v>57.769316118553</v>
      </c>
    </row>
    <row r="3731" customFormat="false" ht="15" hidden="false" customHeight="true" outlineLevel="0" collapsed="false">
      <c r="A3731" s="3" t="str">
        <f aca="false">A$2211</f>
        <v>Infraestrutura</v>
      </c>
      <c r="B3731" s="3" t="str">
        <f aca="false">B$2211</f>
        <v>Qualidade do Serviço de Telecomunicações</v>
      </c>
      <c r="C3731" s="3" t="n">
        <f aca="false">C$2211</f>
        <v>1</v>
      </c>
      <c r="D3731" s="3" t="s">
        <v>259</v>
      </c>
      <c r="E3731" s="3" t="n">
        <f aca="false">E$2211</f>
        <v>2015</v>
      </c>
      <c r="F3731" s="3" t="n">
        <f aca="false">F$2211</f>
        <v>2016</v>
      </c>
      <c r="G3731" s="3" t="n">
        <v>64.7</v>
      </c>
      <c r="H3731" s="3"/>
      <c r="I3731" s="3"/>
      <c r="J3731" s="3"/>
      <c r="K3731" s="3" t="str">
        <f aca="false">K$2211</f>
        <v>Média do ranking de banda larga fixa e do de telefonia móvel (percentual de indicadores com cumprimento de metas)</v>
      </c>
      <c r="L3731" s="3" t="str">
        <f aca="false">L$2211</f>
        <v>ANATEL</v>
      </c>
      <c r="M3731" s="3" t="str">
        <f aca="false">M$2211</f>
        <v>Porcentagem %</v>
      </c>
      <c r="N3731" s="5"/>
      <c r="O3731" s="3" t="n">
        <v>67.2</v>
      </c>
    </row>
    <row r="3732" customFormat="false" ht="15" hidden="false" customHeight="true" outlineLevel="0" collapsed="false">
      <c r="A3732" s="3" t="str">
        <f aca="false">A$2212</f>
        <v>Infraestrutura</v>
      </c>
      <c r="B3732" s="3" t="str">
        <f aca="false">B$2212</f>
        <v> Total</v>
      </c>
      <c r="C3732" s="3" t="n">
        <f aca="false">C$2212</f>
        <v>1</v>
      </c>
      <c r="D3732" s="3" t="s">
        <v>259</v>
      </c>
      <c r="E3732" s="3" t="n">
        <f aca="false">E$2212</f>
        <v>2016</v>
      </c>
      <c r="F3732" s="3" t="n">
        <f aca="false">F$2212</f>
        <v>2016</v>
      </c>
      <c r="G3732" s="3" t="n">
        <v>50.8181526771887</v>
      </c>
      <c r="H3732" s="3"/>
      <c r="I3732" s="3"/>
      <c r="J3732" s="3"/>
      <c r="K3732" s="3" t="str">
        <f aca="false">K$2212</f>
        <v>Nota obtida via normalização e ponderação de indicadores que variam de 0 a 100.</v>
      </c>
      <c r="L3732" s="3" t="str">
        <f aca="false">L$2212</f>
        <v>Tendências</v>
      </c>
      <c r="M3732" s="3" t="str">
        <f aca="false">M$2212</f>
        <v>Nota de 0 a 100</v>
      </c>
      <c r="N3732" s="5"/>
      <c r="O3732" s="3" t="n">
        <v>42.7006677542834</v>
      </c>
    </row>
    <row r="3733" customFormat="false" ht="15" hidden="false" customHeight="true" outlineLevel="0" collapsed="false">
      <c r="A3733" s="3" t="str">
        <f aca="false">A$2213</f>
        <v>Inovação</v>
      </c>
      <c r="B3733" s="3" t="str">
        <f aca="false">B$2213</f>
        <v>Produção Acadêmica</v>
      </c>
      <c r="C3733" s="3" t="n">
        <f aca="false">C$2213</f>
        <v>1</v>
      </c>
      <c r="D3733" s="3" t="s">
        <v>259</v>
      </c>
      <c r="E3733" s="3" t="n">
        <f aca="false">E$2213</f>
        <v>2014</v>
      </c>
      <c r="F3733" s="3" t="n">
        <f aca="false">F$2213</f>
        <v>2016</v>
      </c>
      <c r="G3733" s="3" t="n">
        <v>0</v>
      </c>
      <c r="H3733" s="3"/>
      <c r="I3733" s="3"/>
      <c r="J3733" s="3"/>
      <c r="K3733" s="3" t="str">
        <f aca="false">K$2213</f>
        <v>Total de documentos publicados em periódicos acadêmicos indexados no Scopus em relação à população total.</v>
      </c>
      <c r="L3733" s="3" t="str">
        <f aca="false">L$2213</f>
        <v>SCImago IR</v>
      </c>
      <c r="M3733" s="3" t="str">
        <f aca="false">M$2213</f>
        <v>Artigos por 1 milhão de habitantes</v>
      </c>
      <c r="N3733" s="5"/>
      <c r="O3733" s="3" t="n">
        <v>0</v>
      </c>
    </row>
    <row r="3734" customFormat="false" ht="15" hidden="false" customHeight="true" outlineLevel="0" collapsed="false">
      <c r="A3734" s="3" t="str">
        <f aca="false">A$2214</f>
        <v>Inovação</v>
      </c>
      <c r="B3734" s="3" t="str">
        <f aca="false">B$2214</f>
        <v>Investimentos Públicos em P&amp;D</v>
      </c>
      <c r="C3734" s="3" t="n">
        <f aca="false">C$2214</f>
        <v>1</v>
      </c>
      <c r="D3734" s="3" t="s">
        <v>259</v>
      </c>
      <c r="E3734" s="3" t="n">
        <f aca="false">E$2214</f>
        <v>2013</v>
      </c>
      <c r="F3734" s="3" t="n">
        <f aca="false">F$2214</f>
        <v>2016</v>
      </c>
      <c r="G3734" s="3" t="n">
        <v>1.44487296827814E-005</v>
      </c>
      <c r="H3734" s="3"/>
      <c r="I3734" s="3"/>
      <c r="J3734" s="3"/>
      <c r="K3734" s="3" t="str">
        <f aca="false">K$2214</f>
        <v>Participação de Investimento público em P&amp;D no PIB estadual</v>
      </c>
      <c r="L3734" s="3" t="str">
        <f aca="false">L$2214</f>
        <v>Min.CT&amp;I</v>
      </c>
      <c r="M3734" s="3" t="str">
        <f aca="false">M$2214</f>
        <v>Porcentagem %</v>
      </c>
      <c r="N3734" s="5" t="str">
        <f aca="false">N$68</f>
        <v>O PIB utilizado é o oficial divulgado pelo IBGE</v>
      </c>
      <c r="O3734" s="3" t="n">
        <v>0</v>
      </c>
    </row>
    <row r="3735" customFormat="false" ht="15" hidden="false" customHeight="true" outlineLevel="0" collapsed="false">
      <c r="A3735" s="3" t="str">
        <f aca="false">A$2215</f>
        <v>Inovação</v>
      </c>
      <c r="B3735" s="3" t="str">
        <f aca="false">B$2215</f>
        <v>Patentes</v>
      </c>
      <c r="C3735" s="3" t="n">
        <f aca="false">C$2215</f>
        <v>1</v>
      </c>
      <c r="D3735" s="3" t="s">
        <v>259</v>
      </c>
      <c r="E3735" s="3" t="n">
        <f aca="false">E$2215</f>
        <v>2012</v>
      </c>
      <c r="F3735" s="3" t="n">
        <f aca="false">F$2215</f>
        <v>2016</v>
      </c>
      <c r="G3735" s="3" t="n">
        <v>0.0780618952122837</v>
      </c>
      <c r="H3735" s="3"/>
      <c r="I3735" s="3"/>
      <c r="J3735" s="3"/>
      <c r="K3735" s="3" t="str">
        <f aca="false">K$2215</f>
        <v>Total de concessões de patentes, englobando os tipos: "Patente de Invenção", "Modelo de Utilidade" e "Certificado de Adição" em relação ao PIB.</v>
      </c>
      <c r="L3735" s="3" t="str">
        <f aca="false">L$2215</f>
        <v>INPI</v>
      </c>
      <c r="M3735" s="3" t="str">
        <f aca="false">M$2215</f>
        <v>Patentes pelo PIB em 1 bilhão de reais</v>
      </c>
      <c r="N3735" s="3" t="str">
        <f aca="false">N$69</f>
        <v>O PIB utilizado para cálculo é estimado pela Tendências</v>
      </c>
      <c r="O3735" s="3" t="n">
        <v>22.8949524753197</v>
      </c>
    </row>
    <row r="3736" customFormat="false" ht="15" hidden="false" customHeight="true" outlineLevel="0" collapsed="false">
      <c r="A3736" s="3" t="str">
        <f aca="false">A$2216</f>
        <v>Inovação</v>
      </c>
      <c r="B3736" s="3" t="str">
        <f aca="false">B$2216</f>
        <v> Total</v>
      </c>
      <c r="C3736" s="3" t="n">
        <f aca="false">C$2216</f>
        <v>1</v>
      </c>
      <c r="D3736" s="3" t="s">
        <v>259</v>
      </c>
      <c r="E3736" s="3" t="n">
        <f aca="false">E$2216</f>
        <v>2016</v>
      </c>
      <c r="F3736" s="3" t="n">
        <f aca="false">F$2216</f>
        <v>2016</v>
      </c>
      <c r="G3736" s="3" t="n">
        <v>7.0372988597971</v>
      </c>
      <c r="H3736" s="3"/>
      <c r="I3736" s="3"/>
      <c r="J3736" s="3"/>
      <c r="K3736" s="3" t="str">
        <f aca="false">K$2216</f>
        <v>Nota obtida via normalização e ponderação de indicadores que variam de 0 a 100.</v>
      </c>
      <c r="L3736" s="3" t="str">
        <f aca="false">L$2216</f>
        <v>Tendências</v>
      </c>
      <c r="M3736" s="3" t="str">
        <f aca="false">M$2216</f>
        <v>Nota de 0 a 100</v>
      </c>
      <c r="N3736" s="5"/>
      <c r="O3736" s="3" t="n">
        <v>6.68136347558682</v>
      </c>
    </row>
    <row r="3737" customFormat="false" ht="15.75" hidden="false" customHeight="true" outlineLevel="0" collapsed="false">
      <c r="A3737" s="3" t="str">
        <f aca="false">A$2217</f>
        <v>Potencial de Mercado</v>
      </c>
      <c r="B3737" s="3" t="str">
        <f aca="false">B$2217</f>
        <v>Tamanho de mercado</v>
      </c>
      <c r="C3737" s="3" t="n">
        <f aca="false">C$2217</f>
        <v>1</v>
      </c>
      <c r="D3737" s="3" t="s">
        <v>259</v>
      </c>
      <c r="E3737" s="3" t="n">
        <f aca="false">E$2217</f>
        <v>2015</v>
      </c>
      <c r="F3737" s="3" t="n">
        <f aca="false">F$2217</f>
        <v>2016</v>
      </c>
      <c r="G3737" s="3" t="n">
        <v>24.4460298299472</v>
      </c>
      <c r="H3737" s="3"/>
      <c r="I3737" s="3"/>
      <c r="J3737" s="3"/>
      <c r="K3737" s="3" t="str">
        <f aca="false">K$2217</f>
        <v>Produto Interno Bruto (PIB) real a preços de 2013</v>
      </c>
      <c r="L3737" s="3" t="str">
        <f aca="false">L$2217</f>
        <v>IBGE/IBCR/CAGED</v>
      </c>
      <c r="M3737" s="3" t="str">
        <f aca="false">M$2217</f>
        <v>Reais a preços de 2013</v>
      </c>
      <c r="N3737" s="5" t="str">
        <f aca="false">N$2</f>
        <v>O PIB utilizado para cálculo é estimado pela Tendências</v>
      </c>
      <c r="O3737" s="3" t="n">
        <v>1.33257417963003</v>
      </c>
    </row>
    <row r="3738" customFormat="false" ht="15" hidden="false" customHeight="true" outlineLevel="0" collapsed="false">
      <c r="A3738" s="3" t="str">
        <f aca="false">A$2218</f>
        <v>Potencial de Mercado</v>
      </c>
      <c r="B3738" s="3" t="str">
        <f aca="false">B$2218</f>
        <v>Taxa de crescimento</v>
      </c>
      <c r="C3738" s="3" t="n">
        <f aca="false">C$2218</f>
        <v>1</v>
      </c>
      <c r="D3738" s="3" t="s">
        <v>259</v>
      </c>
      <c r="E3738" s="3" t="n">
        <f aca="false">E$2218</f>
        <v>2015</v>
      </c>
      <c r="F3738" s="3" t="n">
        <f aca="false">F$2218</f>
        <v>2016</v>
      </c>
      <c r="G3738" s="3" t="n">
        <v>0.740531319672089</v>
      </c>
      <c r="H3738" s="3"/>
      <c r="I3738" s="3"/>
      <c r="J3738" s="3"/>
      <c r="K3738" s="3" t="str">
        <f aca="false">K$2218</f>
        <v>Média Móvel de cinco períodos para a taxa de crescimento anual do PIB</v>
      </c>
      <c r="L3738" s="3" t="str">
        <f aca="false">L$2218</f>
        <v>IBGE/IBCR/CAGED</v>
      </c>
      <c r="M3738" s="3" t="str">
        <f aca="false">M$2218</f>
        <v>Porcentagem %</v>
      </c>
      <c r="N3738" s="5" t="str">
        <f aca="false">N$3</f>
        <v>O PIB utilizado para cálculo é estimado pela Tendências</v>
      </c>
      <c r="O3738" s="3" t="n">
        <v>16.6355306397981</v>
      </c>
    </row>
    <row r="3739" customFormat="false" ht="15" hidden="false" customHeight="true" outlineLevel="0" collapsed="false">
      <c r="A3739" s="3" t="str">
        <f aca="false">A$2219</f>
        <v>Potencial de Mercado</v>
      </c>
      <c r="B3739" s="3" t="str">
        <f aca="false">B$2219</f>
        <v>Crescimento Potencial da Força de Trabalho</v>
      </c>
      <c r="C3739" s="3" t="n">
        <f aca="false">C$2219</f>
        <v>1</v>
      </c>
      <c r="D3739" s="3" t="s">
        <v>259</v>
      </c>
      <c r="E3739" s="3" t="n">
        <f aca="false">E$2219</f>
        <v>2015</v>
      </c>
      <c r="F3739" s="3" t="n">
        <f aca="false">F$2219</f>
        <v>2016</v>
      </c>
      <c r="G3739" s="3" t="n">
        <v>1.37290357261148</v>
      </c>
      <c r="H3739" s="3"/>
      <c r="I3739" s="3"/>
      <c r="J3739" s="3"/>
      <c r="K3739" s="3" t="str">
        <f aca="false">K$2219</f>
        <v>Média da taxa de crescimento da PIA para os próximos 10 anos (população com idade entre 15 e 64 anos)</v>
      </c>
      <c r="L3739" s="3" t="str">
        <f aca="false">L$2219</f>
        <v>IBGE</v>
      </c>
      <c r="M3739" s="3" t="str">
        <f aca="false">M$2219</f>
        <v>Porcentagem %</v>
      </c>
      <c r="N3739" s="5"/>
      <c r="O3739" s="3" t="n">
        <v>48.603237515218</v>
      </c>
    </row>
    <row r="3740" customFormat="false" ht="15" hidden="false" customHeight="true" outlineLevel="0" collapsed="false">
      <c r="A3740" s="3" t="str">
        <f aca="false">A$2220</f>
        <v>Potencial de Mercado</v>
      </c>
      <c r="B3740" s="3" t="str">
        <f aca="false">B$2220</f>
        <v> Total</v>
      </c>
      <c r="C3740" s="3" t="n">
        <f aca="false">C$2220</f>
        <v>1</v>
      </c>
      <c r="D3740" s="3" t="s">
        <v>259</v>
      </c>
      <c r="E3740" s="3" t="n">
        <f aca="false">E$2220</f>
        <v>2016</v>
      </c>
      <c r="F3740" s="3" t="n">
        <f aca="false">F$2220</f>
        <v>2016</v>
      </c>
      <c r="G3740" s="3" t="n">
        <v>15.9272211576918</v>
      </c>
      <c r="H3740" s="3"/>
      <c r="I3740" s="3"/>
      <c r="J3740" s="3"/>
      <c r="K3740" s="3" t="str">
        <f aca="false">K$2220</f>
        <v>Nota obtida via normalização e ponderação de indicadores que variam de 0 a 100.</v>
      </c>
      <c r="L3740" s="3" t="str">
        <f aca="false">L$2220</f>
        <v>Tendências</v>
      </c>
      <c r="M3740" s="3" t="str">
        <f aca="false">M$2220</f>
        <v>Nota de 0 a 100</v>
      </c>
      <c r="N3740" s="5"/>
      <c r="O3740" s="3" t="n">
        <v>2.54634283626561</v>
      </c>
    </row>
    <row r="3741" customFormat="false" ht="15" hidden="false" customHeight="true" outlineLevel="0" collapsed="false">
      <c r="A3741" s="3" t="str">
        <f aca="false">A$2221</f>
        <v>Solidez Fiscal</v>
      </c>
      <c r="B3741" s="3" t="str">
        <f aca="false">B$2221</f>
        <v>Taxa de Investimentos</v>
      </c>
      <c r="C3741" s="3" t="n">
        <f aca="false">C$2221</f>
        <v>1</v>
      </c>
      <c r="D3741" s="3" t="s">
        <v>259</v>
      </c>
      <c r="E3741" s="3" t="n">
        <f aca="false">E$2221</f>
        <v>2015</v>
      </c>
      <c r="F3741" s="3" t="n">
        <f aca="false">F$2221</f>
        <v>2016</v>
      </c>
      <c r="G3741" s="3" t="n">
        <v>4.09645531013624</v>
      </c>
      <c r="H3741" s="3"/>
      <c r="I3741" s="3"/>
      <c r="J3741" s="3"/>
      <c r="K3741" s="3" t="str">
        <f aca="false">K$2221</f>
        <v>Investimento liquidado / receita corrente líquida</v>
      </c>
      <c r="L3741" s="3" t="str">
        <f aca="false">L$2221</f>
        <v>Siconfi</v>
      </c>
      <c r="M3741" s="3" t="str">
        <f aca="false">M$2221</f>
        <v>Porcentagem %</v>
      </c>
      <c r="N3741" s="5" t="str">
        <f aca="false">N$55</f>
        <v>Antes da edição de 2020 o indicador era conhecido como "Capacidade de Investimento"</v>
      </c>
      <c r="O3741" s="3" t="n">
        <v>20.4075451170673</v>
      </c>
    </row>
    <row r="3742" customFormat="false" ht="15" hidden="false" customHeight="true" outlineLevel="0" collapsed="false">
      <c r="A3742" s="3" t="str">
        <f aca="false">A$2222</f>
        <v>Solidez Fiscal</v>
      </c>
      <c r="B3742" s="3" t="str">
        <f aca="false">B$2222</f>
        <v>Resultado Nominal</v>
      </c>
      <c r="C3742" s="3" t="n">
        <f aca="false">C$2222</f>
        <v>1</v>
      </c>
      <c r="D3742" s="3" t="s">
        <v>259</v>
      </c>
      <c r="E3742" s="3" t="n">
        <f aca="false">E$2222</f>
        <v>2015</v>
      </c>
      <c r="F3742" s="3" t="n">
        <f aca="false">F$2222</f>
        <v>2016</v>
      </c>
      <c r="G3742" s="3" t="n">
        <v>-0.263985012507073</v>
      </c>
      <c r="H3742" s="3"/>
      <c r="I3742" s="3"/>
      <c r="J3742" s="3"/>
      <c r="K3742" s="3" t="str">
        <f aca="false">K$2222</f>
        <v>Diferença entre receitas e despesas primárias no período acrescidas das despesas com juros nominais incidentes sobre a dívida pública interna e externa, dividido pelo PIB</v>
      </c>
      <c r="L3742" s="3" t="str">
        <f aca="false">L$2222</f>
        <v>Siconfi</v>
      </c>
      <c r="M3742" s="3" t="str">
        <f aca="false">M$2222</f>
        <v>Porcentagem %</v>
      </c>
      <c r="N3742" s="5"/>
      <c r="O3742" s="3" t="n">
        <v>52.2832164114504</v>
      </c>
    </row>
    <row r="3743" customFormat="false" ht="15" hidden="false" customHeight="true" outlineLevel="0" collapsed="false">
      <c r="A3743" s="3" t="str">
        <f aca="false">A$2223</f>
        <v>Solidez Fiscal</v>
      </c>
      <c r="B3743" s="3" t="str">
        <f aca="false">B$2223</f>
        <v>Solvência Fiscal</v>
      </c>
      <c r="C3743" s="3" t="n">
        <f aca="false">C$2223</f>
        <v>-1</v>
      </c>
      <c r="D3743" s="3" t="s">
        <v>259</v>
      </c>
      <c r="E3743" s="3" t="n">
        <f aca="false">E$2223</f>
        <v>2015</v>
      </c>
      <c r="F3743" s="3" t="n">
        <f aca="false">F$2223</f>
        <v>2016</v>
      </c>
      <c r="G3743" s="3" t="n">
        <v>63.9101255972867</v>
      </c>
      <c r="H3743" s="3"/>
      <c r="I3743" s="3"/>
      <c r="J3743" s="3"/>
      <c r="K3743" s="3" t="str">
        <f aca="false">K$2223</f>
        <v>Dívida consolidada líquida / receita corrente líquida</v>
      </c>
      <c r="L3743" s="3" t="str">
        <f aca="false">L$2223</f>
        <v>Siconfi</v>
      </c>
      <c r="M3743" s="3" t="str">
        <f aca="false">M$2223</f>
        <v>Porcentagem %</v>
      </c>
      <c r="N3743" s="5"/>
      <c r="O3743" s="3" t="n">
        <v>74.8512797175101</v>
      </c>
    </row>
    <row r="3744" customFormat="false" ht="15" hidden="false" customHeight="true" outlineLevel="0" collapsed="false">
      <c r="A3744" s="3" t="str">
        <f aca="false">A$2224</f>
        <v>Solidez Fiscal</v>
      </c>
      <c r="B3744" s="3" t="str">
        <f aca="false">B$2224</f>
        <v>Sucesso do Planejamento Orçamentário</v>
      </c>
      <c r="C3744" s="3" t="n">
        <f aca="false">C$2224</f>
        <v>1</v>
      </c>
      <c r="D3744" s="3" t="s">
        <v>259</v>
      </c>
      <c r="E3744" s="3" t="n">
        <f aca="false">E$2224</f>
        <v>2015</v>
      </c>
      <c r="F3744" s="3" t="n">
        <f aca="false">F$2224</f>
        <v>2016</v>
      </c>
      <c r="G3744" s="3" t="n">
        <v>70.2512583820276</v>
      </c>
      <c r="H3744" s="3"/>
      <c r="I3744" s="3"/>
      <c r="J3744" s="3"/>
      <c r="K3744" s="3" t="str">
        <f aca="false">K$2224</f>
        <v>Despesa liquidada pela despesa total atualizada (dotação orçamentária).</v>
      </c>
      <c r="L3744" s="3" t="str">
        <f aca="false">L$2224</f>
        <v>Siconfi</v>
      </c>
      <c r="M3744" s="3" t="str">
        <f aca="false">M$2224</f>
        <v>Porcentagem %</v>
      </c>
      <c r="N3744" s="5" t="str">
        <f aca="false">N$58</f>
        <v>Antes de 2020 o indicador era chamado de "Sucesso da Execução Orçamentária"</v>
      </c>
      <c r="O3744" s="3" t="n">
        <v>22.9529367867488</v>
      </c>
    </row>
    <row r="3745" customFormat="false" ht="15" hidden="false" customHeight="true" outlineLevel="0" collapsed="false">
      <c r="A3745" s="3" t="str">
        <f aca="false">A$2225</f>
        <v>Solidez Fiscal</v>
      </c>
      <c r="B3745" s="3" t="str">
        <f aca="false">B$2225</f>
        <v>Dependência Fiscal</v>
      </c>
      <c r="C3745" s="3" t="n">
        <f aca="false">C$2225</f>
        <v>1</v>
      </c>
      <c r="D3745" s="3" t="s">
        <v>259</v>
      </c>
      <c r="E3745" s="3" t="n">
        <f aca="false">E$2225</f>
        <v>2015</v>
      </c>
      <c r="F3745" s="3" t="n">
        <f aca="false">F$2225</f>
        <v>2016</v>
      </c>
      <c r="G3745" s="3" t="n">
        <v>54.5190073650359</v>
      </c>
      <c r="H3745" s="3"/>
      <c r="I3745" s="3"/>
      <c r="J3745" s="3"/>
      <c r="K3745" s="3" t="str">
        <f aca="false">K$2225</f>
        <v>Grau de autonomia financeira do Estado tendo por base a participação das receitas correntes próprias (realizadas) sobre a receita corrente total, dado pela fórmula: 1 – (transferências correntes/receita corrente total)</v>
      </c>
      <c r="L3745" s="3" t="str">
        <f aca="false">L$2225</f>
        <v>Siconfi</v>
      </c>
      <c r="M3745" s="3" t="str">
        <f aca="false">M$2225</f>
        <v>Porcentagem %</v>
      </c>
      <c r="N374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745" s="3" t="n">
        <v>39.917263453367</v>
      </c>
    </row>
    <row r="3746" customFormat="false" ht="15" hidden="false" customHeight="true" outlineLevel="0" collapsed="false">
      <c r="A3746" s="3" t="str">
        <f aca="false">A$2226</f>
        <v>Solidez Fiscal</v>
      </c>
      <c r="B3746" s="3" t="str">
        <f aca="false">B$2226</f>
        <v>Resultado Primário</v>
      </c>
      <c r="C3746" s="3" t="n">
        <f aca="false">C$2226</f>
        <v>1</v>
      </c>
      <c r="D3746" s="3" t="s">
        <v>259</v>
      </c>
      <c r="E3746" s="3" t="n">
        <f aca="false">E$2226</f>
        <v>2015</v>
      </c>
      <c r="F3746" s="3" t="n">
        <f aca="false">F$2226</f>
        <v>2016</v>
      </c>
      <c r="G3746" s="3" t="n">
        <v>1.46178148008203</v>
      </c>
      <c r="H3746" s="3"/>
      <c r="I3746" s="3"/>
      <c r="J3746" s="3"/>
      <c r="K3746" s="3" t="str">
        <f aca="false">K$2226</f>
        <v>O resultado primário líquido é dado pela diferença entre receita primária realizada e a despesa primária liquidada no ano. A diferença é dividida pelo PIB nominal de cada Estado.</v>
      </c>
      <c r="L3746" s="3" t="str">
        <f aca="false">L$2226</f>
        <v>Siconfi</v>
      </c>
      <c r="M3746" s="3" t="str">
        <f aca="false">M$2226</f>
        <v>Porcentagem %</v>
      </c>
      <c r="N3746" s="4" t="str">
        <f aca="false">N$2226</f>
        <v>O PIB utilizado para cálculo é estimado pela Tendências</v>
      </c>
      <c r="O3746" s="3" t="n">
        <v>42.9643278663354</v>
      </c>
    </row>
    <row r="3747" customFormat="false" ht="15" hidden="false" customHeight="true" outlineLevel="0" collapsed="false">
      <c r="A3747" s="3" t="str">
        <f aca="false">A$2227</f>
        <v>Solidez Fiscal</v>
      </c>
      <c r="B3747" s="3" t="str">
        <f aca="false">B$2227</f>
        <v> Total</v>
      </c>
      <c r="C3747" s="3" t="n">
        <f aca="false">C$2227</f>
        <v>1</v>
      </c>
      <c r="D3747" s="3" t="s">
        <v>259</v>
      </c>
      <c r="E3747" s="3" t="n">
        <f aca="false">E$2227</f>
        <v>2016</v>
      </c>
      <c r="F3747" s="3" t="n">
        <f aca="false">F$2227</f>
        <v>2016</v>
      </c>
      <c r="G3747" s="3" t="n">
        <v>44.7718858388171</v>
      </c>
      <c r="H3747" s="3"/>
      <c r="I3747" s="3"/>
      <c r="J3747" s="3"/>
      <c r="K3747" s="3" t="str">
        <f aca="false">K$2227</f>
        <v>Nota obtida via normalização e ponderação de indicadores que variam de 0 a 100.</v>
      </c>
      <c r="L3747" s="3" t="str">
        <f aca="false">L$2227</f>
        <v>Tendências</v>
      </c>
      <c r="M3747" s="3" t="str">
        <f aca="false">M$2227</f>
        <v>Nota de 0 a 100</v>
      </c>
      <c r="N3747" s="5"/>
      <c r="O3747" s="3" t="n">
        <v>36.4387292346913</v>
      </c>
    </row>
    <row r="3748" customFormat="false" ht="15" hidden="false" customHeight="true" outlineLevel="0" collapsed="false">
      <c r="A3748" s="3" t="str">
        <f aca="false">A$2228</f>
        <v>Segurança Pública</v>
      </c>
      <c r="B3748" s="3" t="str">
        <f aca="false">B$2228</f>
        <v>Atuação do Sistema de Justiça Criminal</v>
      </c>
      <c r="C3748" s="3" t="n">
        <f aca="false">C$2228</f>
        <v>1</v>
      </c>
      <c r="D3748" s="3" t="s">
        <v>259</v>
      </c>
      <c r="E3748" s="3" t="n">
        <f aca="false">E$2228</f>
        <v>2014</v>
      </c>
      <c r="F3748" s="3" t="n">
        <f aca="false">F$2228</f>
        <v>2016</v>
      </c>
      <c r="G3748" s="3" t="n">
        <v>7.02685950413223</v>
      </c>
      <c r="H3748" s="3"/>
      <c r="I3748" s="3"/>
      <c r="J3748" s="3"/>
      <c r="K3748" s="3" t="str">
        <f aca="false">K$2228</f>
        <v>Total da população carcerária (regime fechado) em relação ao número de homicídios.</v>
      </c>
      <c r="L3748" s="3" t="str">
        <f aca="false">L$2228</f>
        <v>Fórum de Segurança Pública</v>
      </c>
      <c r="M3748" s="3" t="str">
        <f aca="false">M$2228</f>
        <v>Porcentagem %</v>
      </c>
      <c r="N3748" s="3" t="str">
        <f aca="false">N$49</f>
        <v>A partir da edição de 2018, ou seja, do dado de 2017 passou a ser usado como numerador a população prisional acusada de homicídio e não mais a população carcerária total.</v>
      </c>
      <c r="O3748" s="3" t="n">
        <v>24.1740397606217</v>
      </c>
    </row>
    <row r="3749" customFormat="false" ht="15" hidden="false" customHeight="true" outlineLevel="0" collapsed="false">
      <c r="A3749" s="3" t="str">
        <f aca="false">A$2229</f>
        <v>Segurança Pública</v>
      </c>
      <c r="B3749" s="3" t="str">
        <f aca="false">B$2229</f>
        <v>Déficit Carcerário</v>
      </c>
      <c r="C3749" s="3" t="n">
        <f aca="false">C$2229</f>
        <v>-1</v>
      </c>
      <c r="D3749" s="3" t="s">
        <v>259</v>
      </c>
      <c r="E3749" s="3" t="n">
        <f aca="false">E$2229</f>
        <v>2014</v>
      </c>
      <c r="F3749" s="3" t="n">
        <f aca="false">F$2229</f>
        <v>2016</v>
      </c>
      <c r="G3749" s="3" t="n">
        <v>1.27268178785857</v>
      </c>
      <c r="H3749" s="3"/>
      <c r="I3749" s="3"/>
      <c r="J3749" s="3"/>
      <c r="K3749" s="3" t="str">
        <f aca="false">K$2229</f>
        <v>Relação detentos / Vagas</v>
      </c>
      <c r="L3749" s="3" t="str">
        <f aca="false">L$2229</f>
        <v>Fórum de Segurança Pública</v>
      </c>
      <c r="M3749" s="3" t="str">
        <f aca="false">M$2229</f>
        <v>Porcentagem %</v>
      </c>
      <c r="N3749" s="5"/>
      <c r="O3749" s="3" t="n">
        <v>78.5691485224813</v>
      </c>
    </row>
    <row r="3750" customFormat="false" ht="15" hidden="false" customHeight="true" outlineLevel="0" collapsed="false">
      <c r="A3750" s="3" t="str">
        <f aca="false">A$2230</f>
        <v>Segurança Pública</v>
      </c>
      <c r="B3750" s="3" t="str">
        <f aca="false">B$2230</f>
        <v>Mortes a esclarecer</v>
      </c>
      <c r="C3750" s="3" t="n">
        <f aca="false">C$2230</f>
        <v>-1</v>
      </c>
      <c r="D3750" s="3" t="s">
        <v>259</v>
      </c>
      <c r="E3750" s="3" t="n">
        <f aca="false">E$2230</f>
        <v>2014</v>
      </c>
      <c r="F3750" s="3" t="n">
        <f aca="false">F$2230</f>
        <v>2016</v>
      </c>
      <c r="G3750" s="3" t="n">
        <v>15.5559152225497</v>
      </c>
      <c r="H3750" s="3"/>
      <c r="I3750" s="3"/>
      <c r="J3750" s="3"/>
      <c r="K3750" s="3" t="str">
        <f aca="false">K$2230</f>
        <v># "mortes a esclarecer" / 100 mil habitantes</v>
      </c>
      <c r="L3750" s="3" t="str">
        <f aca="false">L$2230</f>
        <v>Fórum de Segurança Pública</v>
      </c>
      <c r="M3750" s="3" t="str">
        <f aca="false">M$2230</f>
        <v>Taxa de mortalidade por 100 mil habitantes</v>
      </c>
      <c r="N3750" s="5" t="str">
        <f aca="false">N$48</f>
        <v>A partir da edição de 2017, ou seja, do dado de 2015 a fonte passou a ser o Datasus e não mais o "Fórum de Segurança Público", assim, mortes a esclarecer significam: Óbitos por causas externas a partir de "Eventos cuja intenção é indeterminada"</v>
      </c>
      <c r="O3750" s="3" t="n">
        <v>45.6567728994956</v>
      </c>
    </row>
    <row r="3751" customFormat="false" ht="15" hidden="false" customHeight="true" outlineLevel="0" collapsed="false">
      <c r="A3751" s="3" t="str">
        <f aca="false">A$2231</f>
        <v>Segurança Pública</v>
      </c>
      <c r="B3751" s="3" t="str">
        <f aca="false">B$2231</f>
        <v>Mortalidade no Trânsito</v>
      </c>
      <c r="C3751" s="3" t="n">
        <f aca="false">C$2231</f>
        <v>-1</v>
      </c>
      <c r="D3751" s="3" t="s">
        <v>259</v>
      </c>
      <c r="E3751" s="3" t="n">
        <f aca="false">E$2231</f>
        <v>2014</v>
      </c>
      <c r="F3751" s="3" t="n">
        <f aca="false">F$2231</f>
        <v>2016</v>
      </c>
      <c r="G3751" s="3" t="n">
        <v>46.6542401516135</v>
      </c>
      <c r="H3751" s="3"/>
      <c r="I3751" s="3"/>
      <c r="J3751" s="3"/>
      <c r="K3751" s="3" t="str">
        <f aca="false">K$2231</f>
        <v>Óbitos por causas externas (acidentes em transporte terrestre) em relação ao total de habitantes.</v>
      </c>
      <c r="L3751" s="3" t="str">
        <f aca="false">L$2231</f>
        <v>Datasus</v>
      </c>
      <c r="M3751" s="3" t="str">
        <f aca="false">M$2231</f>
        <v>Mortes em relação a frota e aos habitantes</v>
      </c>
      <c r="N3751" s="5" t="str">
        <f aca="false">N$50</f>
        <v>Antes de 2019 o nome do indicador era "Segurança no Trânsito" </v>
      </c>
      <c r="O3751" s="3" t="n">
        <v>62.0014562718888</v>
      </c>
    </row>
    <row r="3752" customFormat="false" ht="15" hidden="false" customHeight="true" outlineLevel="0" collapsed="false">
      <c r="A3752" s="3" t="str">
        <f aca="false">A$2232</f>
        <v>Segurança Pública</v>
      </c>
      <c r="B3752" s="3" t="str">
        <f aca="false">B$2232</f>
        <v>Segurança Pessoal</v>
      </c>
      <c r="C3752" s="3" t="n">
        <f aca="false">C$2232</f>
        <v>-1</v>
      </c>
      <c r="D3752" s="3" t="s">
        <v>259</v>
      </c>
      <c r="E3752" s="3" t="n">
        <f aca="false">E$2232</f>
        <v>2014</v>
      </c>
      <c r="F3752" s="3" t="n">
        <f aca="false">F$2232</f>
        <v>2016</v>
      </c>
      <c r="G3752" s="3" t="n">
        <v>28.8241958535479</v>
      </c>
      <c r="H3752" s="3"/>
      <c r="I3752" s="3"/>
      <c r="J3752" s="3"/>
      <c r="K3752" s="3" t="str">
        <f aca="false">K$2232</f>
        <v>Óbitos resultantes de agressões (homicídios) em relação a população total.</v>
      </c>
      <c r="L3752" s="3" t="str">
        <f aca="false">L$2232</f>
        <v>Fórum de Segurança Pública</v>
      </c>
      <c r="M3752" s="3" t="str">
        <f aca="false">M$2232</f>
        <v>Óbitos por 100 mil habitantes</v>
      </c>
      <c r="N3752" s="5"/>
      <c r="O3752" s="3" t="n">
        <v>64.0755737238911</v>
      </c>
    </row>
    <row r="3753" customFormat="false" ht="15" hidden="false" customHeight="true" outlineLevel="0" collapsed="false">
      <c r="A3753" s="3" t="str">
        <f aca="false">A$2233</f>
        <v>Segurança Pública</v>
      </c>
      <c r="B3753" s="3" t="str">
        <f aca="false">B$2233</f>
        <v>Segurança Patrimonial</v>
      </c>
      <c r="C3753" s="3" t="n">
        <f aca="false">C$2233</f>
        <v>-1</v>
      </c>
      <c r="D3753" s="3" t="s">
        <v>259</v>
      </c>
      <c r="E3753" s="3" t="n">
        <f aca="false">E$2233</f>
        <v>2014</v>
      </c>
      <c r="F3753" s="3" t="n">
        <f aca="false">F$2233</f>
        <v>2016</v>
      </c>
      <c r="G3753" s="3" t="n">
        <v>477.511894954728</v>
      </c>
      <c r="H3753" s="3"/>
      <c r="I3753" s="3"/>
      <c r="J3753" s="3"/>
      <c r="K3753" s="3" t="str">
        <f aca="false">K$2233</f>
        <v>Roubos e furto de veículos em relação a frota total (por 100 mil veículos).</v>
      </c>
      <c r="L3753" s="3" t="str">
        <f aca="false">L$2233</f>
        <v>Fórum de Segurança Pública</v>
      </c>
      <c r="M3753" s="3" t="str">
        <f aca="false">M$2233</f>
        <v>Roubos e furtos por 100 mil veículos</v>
      </c>
      <c r="N3753" s="3" t="str">
        <f aca="false">N$52</f>
        <v>A partir da edição de 2019, ou seja, do dado de 2018, passou a ser usado o número de roubos totais no lugar de roubos e furtos de veículos</v>
      </c>
      <c r="O3753" s="3" t="n">
        <v>60.5101448771037</v>
      </c>
    </row>
    <row r="3754" customFormat="false" ht="15" hidden="false" customHeight="true" outlineLevel="0" collapsed="false">
      <c r="A3754" s="3" t="str">
        <f aca="false">A$2234</f>
        <v>Segurança Pública</v>
      </c>
      <c r="B3754" s="3" t="str">
        <f aca="false">B$2234</f>
        <v> Total</v>
      </c>
      <c r="C3754" s="3" t="n">
        <f aca="false">C$2234</f>
        <v>1</v>
      </c>
      <c r="D3754" s="3" t="s">
        <v>259</v>
      </c>
      <c r="E3754" s="3" t="n">
        <f aca="false">E$2234</f>
        <v>2016</v>
      </c>
      <c r="F3754" s="3" t="n">
        <f aca="false">F$2234</f>
        <v>2016</v>
      </c>
      <c r="G3754" s="3" t="n">
        <v>57.4624553212897</v>
      </c>
      <c r="H3754" s="3"/>
      <c r="I3754" s="3"/>
      <c r="J3754" s="3"/>
      <c r="K3754" s="3" t="str">
        <f aca="false">K$2234</f>
        <v>Nota obtida via normalização e ponderação de indicadores que variam de 0 a 100.</v>
      </c>
      <c r="L3754" s="3" t="str">
        <f aca="false">L$2234</f>
        <v>Tendências</v>
      </c>
      <c r="M3754" s="3" t="str">
        <f aca="false">M$2234</f>
        <v>Nota de 0 a 100</v>
      </c>
      <c r="N3754" s="5"/>
      <c r="O3754" s="3" t="n">
        <v>72.967377463686</v>
      </c>
    </row>
    <row r="3755" customFormat="false" ht="15" hidden="false" customHeight="true" outlineLevel="0" collapsed="false">
      <c r="A3755" s="3" t="str">
        <f aca="false">A$2235</f>
        <v>Sustentabilidade Social</v>
      </c>
      <c r="B3755" s="3" t="str">
        <f aca="false">B$2235</f>
        <v>Segurança Alimentar</v>
      </c>
      <c r="C3755" s="3" t="n">
        <f aca="false">C$2235</f>
        <v>-1</v>
      </c>
      <c r="D3755" s="3" t="s">
        <v>259</v>
      </c>
      <c r="E3755" s="3" t="n">
        <f aca="false">E$2235</f>
        <v>2014</v>
      </c>
      <c r="F3755" s="3" t="n">
        <f aca="false">F$2235</f>
        <v>2016</v>
      </c>
      <c r="G3755" s="3" t="n">
        <v>3.7950188789</v>
      </c>
      <c r="H3755" s="3"/>
      <c r="I3755" s="3"/>
      <c r="J3755" s="3"/>
      <c r="K3755" s="3" t="str">
        <f aca="false">K$2235</f>
        <v>% domicílios com renda domiciliar per capita inferior à linha de extrema pobreza (valor de uma cesta de alimentos com o mínimo de calorias necessárias para suprir adequadamente uma pessoa, com base em recomendações da FAO e da OMS)</v>
      </c>
      <c r="L3755" s="3" t="str">
        <f aca="false">L$2235</f>
        <v>Ipea</v>
      </c>
      <c r="M3755" s="3" t="str">
        <f aca="false">M$2235</f>
        <v>Porcentagem %</v>
      </c>
      <c r="N3755" s="5" t="s">
        <v>110</v>
      </c>
      <c r="O3755" s="3" t="n">
        <v>70.6787078888061</v>
      </c>
    </row>
    <row r="3756" customFormat="false" ht="15" hidden="false" customHeight="true" outlineLevel="0" collapsed="false">
      <c r="A3756" s="3" t="str">
        <f aca="false">A$2236</f>
        <v>Sustentabilidade Social</v>
      </c>
      <c r="B3756" s="3" t="str">
        <f aca="false">B$2236</f>
        <v>Inadequação de Moradia FJP</v>
      </c>
      <c r="C3756" s="3" t="n">
        <f aca="false">C$2236</f>
        <v>-1</v>
      </c>
      <c r="D3756" s="3" t="s">
        <v>259</v>
      </c>
      <c r="E3756" s="3" t="n">
        <f aca="false">E$2236</f>
        <v>2014</v>
      </c>
      <c r="F3756" s="3" t="n">
        <f aca="false">F$2236</f>
        <v>2016</v>
      </c>
      <c r="G3756" s="3" t="n">
        <v>4.11165027084559</v>
      </c>
      <c r="H3756" s="3"/>
      <c r="I3756" s="3"/>
      <c r="J3756" s="3"/>
      <c r="K3756" s="3" t="str">
        <f aca="false">K$2236</f>
        <v>% de moradias que apresentam,entre outras características, coabitação familiar e/ou habitação precária  (metodologia da Fundação João Pinheiro)</v>
      </c>
      <c r="L3756" s="3" t="str">
        <f aca="false">L$2236</f>
        <v>Fundação João Pinheiro</v>
      </c>
      <c r="M3756" s="3" t="str">
        <f aca="false">M$2236</f>
        <v>Porcentagem %</v>
      </c>
      <c r="N3756" s="5" t="str">
        <f aca="false">N$31</f>
        <v>A partir de 2020, foi necessário alteração metodológica tendo em vista a não atualização desde de 2015 do indicador da Fundação João Pinheiro, por isso a fonte do indicador passou a ser a PNADc Anual (IBGE).</v>
      </c>
      <c r="O3756" s="3" t="n">
        <v>89.9535113591992</v>
      </c>
    </row>
    <row r="3757" customFormat="false" ht="15" hidden="false" customHeight="true" outlineLevel="0" collapsed="false">
      <c r="A3757" s="3" t="str">
        <f aca="false">A$2237</f>
        <v>Sustentabilidade Social</v>
      </c>
      <c r="B3757" s="3" t="str">
        <f aca="false">B$2237</f>
        <v>Famílias abaixo da linha da pobreza</v>
      </c>
      <c r="C3757" s="3" t="n">
        <f aca="false">C$2237</f>
        <v>-1</v>
      </c>
      <c r="D3757" s="3" t="s">
        <v>259</v>
      </c>
      <c r="E3757" s="3" t="n">
        <f aca="false">E$2237</f>
        <v>2014</v>
      </c>
      <c r="F3757" s="3" t="n">
        <f aca="false">F$2237</f>
        <v>2016</v>
      </c>
      <c r="G3757" s="3" t="n">
        <v>3.21223208729627</v>
      </c>
      <c r="H3757" s="3"/>
      <c r="I3757" s="3"/>
      <c r="J3757" s="3"/>
      <c r="K3757" s="3" t="str">
        <f aca="false">K$2237</f>
        <v>% de domicílios com renda domiciliar per capita inferior à linha de pobreza. A linha de pobreza aqui considerada é definida pelo decreto 7492 (abaixo de R$77,00 mensais)</v>
      </c>
      <c r="L3757" s="3" t="str">
        <f aca="false">L$2237</f>
        <v>PNADc /IBGE</v>
      </c>
      <c r="M3757" s="3" t="str">
        <f aca="false">M$2237</f>
        <v>Porcentagem %</v>
      </c>
      <c r="N3757" s="5"/>
      <c r="O3757" s="3" t="n">
        <v>74.6316240300132</v>
      </c>
    </row>
    <row r="3758" customFormat="false" ht="15" hidden="false" customHeight="true" outlineLevel="0" collapsed="false">
      <c r="A3758" s="3" t="str">
        <f aca="false">A$2238</f>
        <v>Sustentabilidade Social</v>
      </c>
      <c r="B3758" s="3" t="str">
        <f aca="false">B$2238</f>
        <v>Desigualdade de renda</v>
      </c>
      <c r="C3758" s="3" t="n">
        <f aca="false">C$2238</f>
        <v>-1</v>
      </c>
      <c r="D3758" s="3" t="s">
        <v>259</v>
      </c>
      <c r="E3758" s="3" t="n">
        <f aca="false">E$2238</f>
        <v>2014</v>
      </c>
      <c r="F3758" s="3" t="n">
        <f aca="false">F$2238</f>
        <v>2016</v>
      </c>
      <c r="G3758" s="3" t="n">
        <v>0.4704382504</v>
      </c>
      <c r="H3758" s="3"/>
      <c r="I3758" s="3"/>
      <c r="J3758" s="3"/>
      <c r="K3758" s="3" t="str">
        <f aca="false">K$2238</f>
        <v>Coeficiente de gini (1=Desigualdade Máxima/0=Igualdade Máxima)</v>
      </c>
      <c r="L3758" s="3" t="str">
        <f aca="false">L$2238</f>
        <v>Ipea</v>
      </c>
      <c r="M3758" s="3" t="str">
        <f aca="false">M$2238</f>
        <v>Coeficiente GINI</v>
      </c>
      <c r="N3758" s="5"/>
      <c r="O3758" s="3" t="n">
        <v>69.4672818266808</v>
      </c>
    </row>
    <row r="3759" customFormat="false" ht="15" hidden="false" customHeight="true" outlineLevel="0" collapsed="false">
      <c r="A3759" s="3" t="str">
        <f aca="false">A$2239</f>
        <v>Sustentabilidade Social</v>
      </c>
      <c r="B3759" s="3" t="str">
        <f aca="false">B$2239</f>
        <v>Acesso ao Saneamento Básico - Água</v>
      </c>
      <c r="C3759" s="3" t="n">
        <f aca="false">C$2239</f>
        <v>1</v>
      </c>
      <c r="D3759" s="3" t="s">
        <v>259</v>
      </c>
      <c r="E3759" s="3" t="n">
        <f aca="false">E$2239</f>
        <v>2014</v>
      </c>
      <c r="F3759" s="3" t="n">
        <f aca="false">F$2239</f>
        <v>2016</v>
      </c>
      <c r="G3759" s="3" t="n">
        <v>47.1304347826087</v>
      </c>
      <c r="H3759" s="3"/>
      <c r="I3759" s="3"/>
      <c r="J3759" s="3"/>
      <c r="K3759" s="3" t="str">
        <f aca="false">K$2239</f>
        <v>% de domicilios com acesso à água canalizada de rede geral de distribuição</v>
      </c>
      <c r="L3759" s="3" t="str">
        <f aca="false">L$2239</f>
        <v>PNADc /IBGE</v>
      </c>
      <c r="M3759" s="3" t="str">
        <f aca="false">M$2239</f>
        <v>Porcentagem %</v>
      </c>
      <c r="N3759" s="5"/>
      <c r="O3759" s="3" t="n">
        <v>0</v>
      </c>
    </row>
    <row r="3760" customFormat="false" ht="15" hidden="false" customHeight="true" outlineLevel="0" collapsed="false">
      <c r="A3760" s="3" t="str">
        <f aca="false">A$2240</f>
        <v>Sustentabilidade Social</v>
      </c>
      <c r="B3760" s="3" t="str">
        <f aca="false">B$2240</f>
        <v>Acesso ao Saneamento Básico - Esgoto</v>
      </c>
      <c r="C3760" s="3" t="n">
        <f aca="false">C$2240</f>
        <v>1</v>
      </c>
      <c r="D3760" s="3" t="s">
        <v>259</v>
      </c>
      <c r="E3760" s="3" t="n">
        <f aca="false">E$2240</f>
        <v>2014</v>
      </c>
      <c r="F3760" s="3" t="n">
        <f aca="false">F$2240</f>
        <v>2016</v>
      </c>
      <c r="G3760" s="3" t="n">
        <v>6.95652173913043</v>
      </c>
      <c r="H3760" s="3"/>
      <c r="I3760" s="3"/>
      <c r="J3760" s="3"/>
      <c r="K3760" s="3" t="str">
        <f aca="false">K$2240</f>
        <v>% de domicilios com acesso à rede coletora de esgoto</v>
      </c>
      <c r="L3760" s="3" t="str">
        <f aca="false">L$2240</f>
        <v>PNADc /IBGE</v>
      </c>
      <c r="M3760" s="3" t="str">
        <f aca="false">M$2240</f>
        <v>Porcentagem %</v>
      </c>
      <c r="N3760" s="5"/>
      <c r="O3760" s="3" t="n">
        <v>3.48054778995328</v>
      </c>
    </row>
    <row r="3761" customFormat="false" ht="15" hidden="false" customHeight="true" outlineLevel="0" collapsed="false">
      <c r="A3761" s="3" t="str">
        <f aca="false">A$2241</f>
        <v>Sustentabilidade Social</v>
      </c>
      <c r="B3761" s="3" t="str">
        <f aca="false">B$2241</f>
        <v>Mortes Evitáveis</v>
      </c>
      <c r="C3761" s="3" t="n">
        <f aca="false">C$2241</f>
        <v>-1</v>
      </c>
      <c r="D3761" s="3" t="s">
        <v>259</v>
      </c>
      <c r="E3761" s="3" t="n">
        <f aca="false">E$2241</f>
        <v>2014</v>
      </c>
      <c r="F3761" s="3" t="n">
        <f aca="false">F$2241</f>
        <v>2016</v>
      </c>
      <c r="G3761" s="3" t="n">
        <v>31.9566960705694</v>
      </c>
      <c r="H3761" s="3"/>
      <c r="I3761" s="3"/>
      <c r="J3761" s="3"/>
      <c r="K3761" s="3" t="str">
        <f aca="false">K$2241</f>
        <v>Razão de Mortalidade Proporcional: mortes abaixo de 50 anos/ total de óbitos</v>
      </c>
      <c r="L3761" s="3" t="str">
        <f aca="false">L$2241</f>
        <v>Datasus</v>
      </c>
      <c r="M3761" s="3" t="str">
        <f aca="false">M$2241</f>
        <v>Porcentagem %</v>
      </c>
      <c r="N3761" s="5" t="s">
        <v>127</v>
      </c>
      <c r="O3761" s="3" t="n">
        <v>44.3279104512383</v>
      </c>
    </row>
    <row r="3762" customFormat="false" ht="15" hidden="false" customHeight="true" outlineLevel="0" collapsed="false">
      <c r="A3762" s="3" t="str">
        <f aca="false">A$2242</f>
        <v>Sustentabilidade Social</v>
      </c>
      <c r="B3762" s="3" t="str">
        <f aca="false">B$2242</f>
        <v>Anos Potenciais de Vida Perdidos</v>
      </c>
      <c r="C3762" s="3" t="n">
        <f aca="false">C$2242</f>
        <v>-1</v>
      </c>
      <c r="D3762" s="3" t="s">
        <v>259</v>
      </c>
      <c r="E3762" s="3" t="n">
        <f aca="false">E$2242</f>
        <v>2014</v>
      </c>
      <c r="F3762" s="3" t="n">
        <f aca="false">F$2242</f>
        <v>2016</v>
      </c>
      <c r="G3762" s="3" t="n">
        <v>13.9175617615467</v>
      </c>
      <c r="H3762" s="3"/>
      <c r="I3762" s="3"/>
      <c r="J3762" s="3"/>
      <c r="K3762" s="3" t="str">
        <f aca="false">K$2242</f>
        <v>Média da diferença da faixa etária em que os óbitos registrados ocorreram e a expectativa de vida ao nascer do Brasil.</v>
      </c>
      <c r="L3762" s="3" t="str">
        <f aca="false">L$2242</f>
        <v>Datasus</v>
      </c>
      <c r="M3762" s="3" t="str">
        <f aca="false">M$2242</f>
        <v>Anos</v>
      </c>
      <c r="N3762" s="5"/>
      <c r="O3762" s="3" t="n">
        <v>47.577181336913</v>
      </c>
    </row>
    <row r="3763" customFormat="false" ht="15" hidden="false" customHeight="true" outlineLevel="0" collapsed="false">
      <c r="A3763" s="3" t="str">
        <f aca="false">A$2243</f>
        <v>Sustentabilidade Social</v>
      </c>
      <c r="B3763" s="3" t="str">
        <f aca="false">B$2243</f>
        <v>Formalidade do Mercado de Trabalho</v>
      </c>
      <c r="C3763" s="3" t="n">
        <f aca="false">C$2243</f>
        <v>1</v>
      </c>
      <c r="D3763" s="3" t="s">
        <v>259</v>
      </c>
      <c r="E3763" s="3" t="n">
        <f aca="false">E$2243</f>
        <v>2014</v>
      </c>
      <c r="F3763" s="3" t="n">
        <f aca="false">F$2243</f>
        <v>2016</v>
      </c>
      <c r="G3763" s="3" t="n">
        <v>55.4890219560878</v>
      </c>
      <c r="H3763" s="3"/>
      <c r="I3763" s="3"/>
      <c r="J3763" s="3"/>
      <c r="K3763" s="3" t="str">
        <f aca="false">K$2243</f>
        <v>Proporção de empregados de 10 anos ou mais de idade com carteira de trabalho assinada em relação ao total de ocupados</v>
      </c>
      <c r="L3763" s="3" t="str">
        <f aca="false">L$2243</f>
        <v>PNADc /IBGE</v>
      </c>
      <c r="M3763" s="3" t="str">
        <f aca="false">M$2243</f>
        <v>Porcentagem %</v>
      </c>
      <c r="N37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763" s="3" t="n">
        <v>44.5471859088232</v>
      </c>
    </row>
    <row r="3764" customFormat="false" ht="15" hidden="false" customHeight="true" outlineLevel="0" collapsed="false">
      <c r="A3764" s="3" t="str">
        <f aca="false">A$2244</f>
        <v>Sustentabilidade Social</v>
      </c>
      <c r="B3764" s="3" t="str">
        <f aca="false">B$2244</f>
        <v>Inserção Econômica</v>
      </c>
      <c r="C3764" s="3" t="n">
        <f aca="false">C$2244</f>
        <v>1</v>
      </c>
      <c r="D3764" s="3" t="s">
        <v>259</v>
      </c>
      <c r="E3764" s="3" t="n">
        <v>2015</v>
      </c>
      <c r="F3764" s="3" t="n">
        <v>2016</v>
      </c>
      <c r="G3764" s="3" t="n">
        <v>93.75</v>
      </c>
      <c r="H3764" s="3"/>
      <c r="I3764" s="3"/>
      <c r="J3764" s="3"/>
      <c r="K3764" s="3" t="str">
        <f aca="false">K$2244</f>
        <v>Proporção de ocupados em relação a População Economicamente Ativa</v>
      </c>
      <c r="L3764" s="3" t="str">
        <f aca="false">L$2244</f>
        <v>IBGE</v>
      </c>
      <c r="M3764" s="3" t="str">
        <f aca="false">M$2244</f>
        <v>Porcentagem %</v>
      </c>
      <c r="N3764" s="5"/>
      <c r="O3764" s="3" t="n">
        <v>75.4338954374745</v>
      </c>
    </row>
    <row r="3765" customFormat="false" ht="15" hidden="false" customHeight="true" outlineLevel="0" collapsed="false">
      <c r="A3765" s="3" t="str">
        <f aca="false">A$2245</f>
        <v>Sustentabilidade Social</v>
      </c>
      <c r="B3765" s="3" t="str">
        <f aca="false">B$2245</f>
        <v>IDH</v>
      </c>
      <c r="C3765" s="3" t="n">
        <f aca="false">C$2245</f>
        <v>1</v>
      </c>
      <c r="D3765" s="3" t="s">
        <v>259</v>
      </c>
      <c r="E3765" s="3" t="n">
        <f aca="false">E$2245</f>
        <v>2010</v>
      </c>
      <c r="F3765" s="3" t="n">
        <f aca="false">F$2245</f>
        <v>2016</v>
      </c>
      <c r="G3765" s="3" t="n">
        <v>0.69</v>
      </c>
      <c r="H3765" s="3"/>
      <c r="I3765" s="3"/>
      <c r="J3765" s="3"/>
      <c r="K3765" s="3" t="str">
        <f aca="false">K$2245</f>
        <v>IDH estadual</v>
      </c>
      <c r="L3765" s="3" t="str">
        <f aca="false">L$2245</f>
        <v>PNUD</v>
      </c>
      <c r="M3765" s="3" t="str">
        <f aca="false">M$2245</f>
        <v>Índice de 0 a 1</v>
      </c>
      <c r="N3765" s="5"/>
      <c r="O3765" s="3" t="n">
        <v>30.5699481865285</v>
      </c>
    </row>
    <row r="3766" customFormat="false" ht="15" hidden="false" customHeight="true" outlineLevel="0" collapsed="false">
      <c r="A3766" s="3" t="str">
        <f aca="false">A$2246</f>
        <v>Sustentabilidade Social</v>
      </c>
      <c r="B3766" s="3" t="str">
        <f aca="false">B$2246</f>
        <v>Inserção Econômica dos Jovens</v>
      </c>
      <c r="C3766" s="3" t="n">
        <f aca="false">C$2246</f>
        <v>1</v>
      </c>
      <c r="D3766" s="3" t="s">
        <v>259</v>
      </c>
      <c r="E3766" s="3" t="n">
        <f aca="false">E$2246</f>
        <v>2014</v>
      </c>
      <c r="F3766" s="3" t="n">
        <f aca="false">F$2246</f>
        <v>2016</v>
      </c>
      <c r="G3766" s="3" t="n">
        <v>78.8156149940166</v>
      </c>
      <c r="H3766" s="3"/>
      <c r="I3766" s="3"/>
      <c r="J3766" s="3"/>
      <c r="K3766" s="3" t="str">
        <f aca="false">K$2246</f>
        <v>Proporção dos jovens que estudam ou trabalham</v>
      </c>
      <c r="L3766" s="3" t="str">
        <f aca="false">L$2246</f>
        <v>IBGE</v>
      </c>
      <c r="M3766" s="3" t="str">
        <f aca="false">M$2246</f>
        <v>Porcentagem %</v>
      </c>
      <c r="N3766" s="5"/>
      <c r="O3766" s="3" t="n">
        <v>49.2732448794723</v>
      </c>
    </row>
    <row r="3767" customFormat="false" ht="15" hidden="false" customHeight="true" outlineLevel="0" collapsed="false">
      <c r="A3767" s="3" t="str">
        <f aca="false">A$2247</f>
        <v>Sustentabilidade Social</v>
      </c>
      <c r="B3767" s="3" t="str">
        <f aca="false">B$2247</f>
        <v>Mortalidade Materna</v>
      </c>
      <c r="C3767" s="3" t="n">
        <f aca="false">C$2247</f>
        <v>-1</v>
      </c>
      <c r="D3767" s="3" t="s">
        <v>259</v>
      </c>
      <c r="E3767" s="3" t="n">
        <f aca="false">E$2247</f>
        <v>2014</v>
      </c>
      <c r="F3767" s="3" t="n">
        <f aca="false">F$2247</f>
        <v>2016</v>
      </c>
      <c r="G3767" s="3" t="n">
        <v>4.24307570455262</v>
      </c>
      <c r="H3767" s="3"/>
      <c r="I3767" s="3"/>
      <c r="J3767" s="3"/>
      <c r="K3767" s="3" t="str">
        <f aca="false">K$2247</f>
        <v>Óbitos maternos em relação a população feminina em idade fértil (15-49 anos).</v>
      </c>
      <c r="L3767" s="3" t="str">
        <f aca="false">L$2247</f>
        <v>Datasus</v>
      </c>
      <c r="M3767" s="3" t="str">
        <f aca="false">M$2247</f>
        <v>Taxa de mortalidade por 100 mil mulheres</v>
      </c>
      <c r="N3767" s="5"/>
      <c r="O3767" s="3" t="n">
        <v>50.1992615477728</v>
      </c>
    </row>
    <row r="3768" customFormat="false" ht="15" hidden="false" customHeight="true" outlineLevel="0" collapsed="false">
      <c r="A3768" s="3" t="str">
        <f aca="false">A$2248</f>
        <v>Sustentabilidade Social</v>
      </c>
      <c r="B3768" s="3" t="str">
        <f aca="false">B$2248</f>
        <v>Mortalidade Precoce</v>
      </c>
      <c r="C3768" s="3" t="n">
        <f aca="false">C$2248</f>
        <v>-1</v>
      </c>
      <c r="D3768" s="3" t="s">
        <v>259</v>
      </c>
      <c r="E3768" s="3" t="n">
        <f aca="false">E$2248</f>
        <v>2014</v>
      </c>
      <c r="F3768" s="3" t="n">
        <f aca="false">F$2248</f>
        <v>2016</v>
      </c>
      <c r="G3768" s="3" t="n">
        <v>91.6090964364265</v>
      </c>
      <c r="H3768" s="3"/>
      <c r="I3768" s="3"/>
      <c r="J3768" s="3"/>
      <c r="K3768" s="3" t="str">
        <f aca="false">K$2248</f>
        <v>Mortalidade de Jovens (15-29 anos) por causas externas.
</v>
      </c>
      <c r="L3768" s="3" t="str">
        <f aca="false">L$2248</f>
        <v>Datasus</v>
      </c>
      <c r="M3768" s="3" t="str">
        <f aca="false">M$2248</f>
        <v>Taxa de mortalidade por 100 mil jovens</v>
      </c>
      <c r="N3768" s="5"/>
      <c r="O3768" s="3" t="n">
        <v>78.0117763776061</v>
      </c>
    </row>
    <row r="3769" customFormat="false" ht="15" hidden="false" customHeight="true" outlineLevel="0" collapsed="false">
      <c r="A3769" s="3" t="str">
        <f aca="false">A$2249</f>
        <v>Sustentabilidade Social</v>
      </c>
      <c r="B3769" s="3" t="str">
        <f aca="false">B$2249</f>
        <v>Previdência Social</v>
      </c>
      <c r="C3769" s="3" t="n">
        <f aca="false">C$2249</f>
        <v>1</v>
      </c>
      <c r="D3769" s="3" t="s">
        <v>259</v>
      </c>
      <c r="E3769" s="3" t="n">
        <f aca="false">E$2249</f>
        <v>2014</v>
      </c>
      <c r="F3769" s="3" t="n">
        <f aca="false">F$2249</f>
        <v>2016</v>
      </c>
      <c r="G3769" s="3" t="n">
        <v>66.0334442260195</v>
      </c>
      <c r="H3769" s="3"/>
      <c r="I3769" s="3"/>
      <c r="J3769" s="3"/>
      <c r="K3769" s="3" t="str">
        <f aca="false">K$2249</f>
        <v>Proporção de idosos (mais de 60 anos) que recebem previdência social</v>
      </c>
      <c r="L3769" s="3" t="str">
        <f aca="false">L$2249</f>
        <v>IBGE</v>
      </c>
      <c r="M3769" s="3" t="str">
        <f aca="false">M$2249</f>
        <v>Porcentagem %</v>
      </c>
      <c r="N3769" s="5" t="s">
        <v>150</v>
      </c>
      <c r="O3769" s="3" t="n">
        <v>45.3147051062383</v>
      </c>
    </row>
    <row r="3770" customFormat="false" ht="15" hidden="false" customHeight="true" outlineLevel="0" collapsed="false">
      <c r="A3770" s="3" t="str">
        <f aca="false">A$2250</f>
        <v>Sustentabilidade Social</v>
      </c>
      <c r="B3770" s="3" t="str">
        <f aca="false">B$2250</f>
        <v>Mortalidade na infância</v>
      </c>
      <c r="C3770" s="3" t="n">
        <f aca="false">C$2250</f>
        <v>-1</v>
      </c>
      <c r="D3770" s="3" t="s">
        <v>259</v>
      </c>
      <c r="E3770" s="3" t="n">
        <f aca="false">E$2250</f>
        <v>2014</v>
      </c>
      <c r="F3770" s="3" t="n">
        <f aca="false">F$2250</f>
        <v>2016</v>
      </c>
      <c r="G3770" s="3" t="n">
        <v>15.799963761551</v>
      </c>
      <c r="H3770" s="3"/>
      <c r="I3770" s="3"/>
      <c r="J3770" s="3"/>
      <c r="K3770" s="3" t="str">
        <f aca="false">K$2250</f>
        <v>Óbitos de menores de cinco anos por grupo de 1.000 nascidos vivos</v>
      </c>
      <c r="L3770" s="3" t="str">
        <f aca="false">L$2250</f>
        <v>Datasus</v>
      </c>
      <c r="M3770" s="3" t="str">
        <f aca="false">M$2250</f>
        <v>Porcentagem %</v>
      </c>
      <c r="N3770" s="5"/>
      <c r="O3770" s="3" t="n">
        <v>58.9866474291614</v>
      </c>
    </row>
    <row r="3771" customFormat="false" ht="15" hidden="false" customHeight="true" outlineLevel="0" collapsed="false">
      <c r="A3771" s="3" t="str">
        <f aca="false">A$2251</f>
        <v>Sustentabilidade Social</v>
      </c>
      <c r="B3771" s="3" t="str">
        <f aca="false">B$2251</f>
        <v> Total</v>
      </c>
      <c r="C3771" s="3" t="n">
        <f aca="false">C$2251</f>
        <v>1</v>
      </c>
      <c r="D3771" s="3" t="s">
        <v>259</v>
      </c>
      <c r="E3771" s="3" t="n">
        <f aca="false">E$2251</f>
        <v>2016</v>
      </c>
      <c r="F3771" s="3" t="n">
        <f aca="false">F$2251</f>
        <v>2016</v>
      </c>
      <c r="G3771" s="3" t="n">
        <v>51.9179908040453</v>
      </c>
      <c r="H3771" s="3"/>
      <c r="I3771" s="3"/>
      <c r="J3771" s="3"/>
      <c r="K3771" s="3" t="str">
        <f aca="false">K$2251</f>
        <v>Nota obtida via normalização e ponderação de indicadores que variam de 0 a 100.</v>
      </c>
      <c r="L3771" s="3" t="str">
        <f aca="false">L$2251</f>
        <v>Tendências</v>
      </c>
      <c r="M3771" s="3" t="str">
        <f aca="false">M$2251</f>
        <v>Nota de 0 a 100</v>
      </c>
      <c r="N3771" s="5"/>
      <c r="O3771" s="3" t="n">
        <v>45.9714180697262</v>
      </c>
    </row>
    <row r="3772" customFormat="false" ht="15" hidden="false" customHeight="true" outlineLevel="0" collapsed="false">
      <c r="A3772" s="3" t="str">
        <f aca="false">A$2252</f>
        <v> Ranking Geral</v>
      </c>
      <c r="B3772" s="3" t="str">
        <f aca="false">B$2252</f>
        <v> Total</v>
      </c>
      <c r="C3772" s="3" t="n">
        <f aca="false">C$2252</f>
        <v>1</v>
      </c>
      <c r="D3772" s="3" t="s">
        <v>259</v>
      </c>
      <c r="E3772" s="3" t="n">
        <f aca="false">E$2252</f>
        <v>2016</v>
      </c>
      <c r="F3772" s="3" t="n">
        <f aca="false">F$2252</f>
        <v>2016</v>
      </c>
      <c r="G3772" s="3" t="n">
        <v>37.9027035166906</v>
      </c>
      <c r="H3772" s="3"/>
      <c r="I3772" s="3"/>
      <c r="J3772" s="3"/>
      <c r="K3772" s="3" t="str">
        <f aca="false">K$2252</f>
        <v>Nota obtida via normalização e ponderação de indicadores que variam de 0 a 100.</v>
      </c>
      <c r="L3772" s="3" t="str">
        <f aca="false">L$2252</f>
        <v>Tendências</v>
      </c>
      <c r="M3772" s="3" t="str">
        <f aca="false">M$2252</f>
        <v>Nota de 0 a 100</v>
      </c>
      <c r="N3772" s="5"/>
      <c r="O3772" s="3" t="n">
        <v>37.9027035166906</v>
      </c>
    </row>
    <row r="3773" customFormat="false" ht="15" hidden="false" customHeight="true" outlineLevel="0" collapsed="false">
      <c r="A3773" s="3" t="str">
        <f aca="false">A$2177</f>
        <v>Sustentabilidade Ambiental</v>
      </c>
      <c r="B3773" s="3" t="str">
        <f aca="false">B$2177</f>
        <v>Emissões de CO2</v>
      </c>
      <c r="C3773" s="3" t="n">
        <f aca="false">C$2177</f>
        <v>-1</v>
      </c>
      <c r="D3773" s="3" t="s">
        <v>260</v>
      </c>
      <c r="E3773" s="3" t="n">
        <f aca="false">E$2177</f>
        <v>2014</v>
      </c>
      <c r="F3773" s="3" t="n">
        <f aca="false">F$2177</f>
        <v>2016</v>
      </c>
      <c r="G3773" s="3" t="n">
        <v>-26.9997853237944</v>
      </c>
      <c r="H3773" s="3"/>
      <c r="I3773" s="3"/>
      <c r="J3773" s="3"/>
      <c r="K3773" s="3" t="str">
        <f aca="false">K$2177</f>
        <v>CO2 emitido e derivado de remoção de unidades de conservação (toneladas por habitante).</v>
      </c>
      <c r="L3773" s="3" t="str">
        <f aca="false">L$2177</f>
        <v>SEEG/OC</v>
      </c>
      <c r="M3773" s="3" t="str">
        <f aca="false">M$2177</f>
        <v>Toneladas emitidas de CO2  por habitante</v>
      </c>
      <c r="N3773" s="5" t="str">
        <f aca="false">N$71</f>
        <v>A partir da publicação de 2019, ou seja, do dado de 2017, o denominador foi alterado de população para PIB total (o PIB utilizado para cálculo é estimado pela Tendências)</v>
      </c>
      <c r="O3773" s="3" t="n">
        <v>99.8137940930273</v>
      </c>
    </row>
    <row r="3774" customFormat="false" ht="15" hidden="false" customHeight="true" outlineLevel="0" collapsed="false">
      <c r="A3774" s="3" t="str">
        <f aca="false">A$2178</f>
        <v>Sustentabilidade Ambiental</v>
      </c>
      <c r="B3774" s="3" t="str">
        <f aca="false">B$2178</f>
        <v>Serviços Urbanos</v>
      </c>
      <c r="C3774" s="3" t="n">
        <f aca="false">C$2178</f>
        <v>1</v>
      </c>
      <c r="D3774" s="3" t="s">
        <v>260</v>
      </c>
      <c r="E3774" s="3" t="n">
        <f aca="false">E$2178</f>
        <v>2014</v>
      </c>
      <c r="F3774" s="3" t="n">
        <f aca="false">F$2178</f>
        <v>2016</v>
      </c>
      <c r="G3774" s="3" t="n">
        <v>0.918534901954356</v>
      </c>
      <c r="H3774" s="3"/>
      <c r="I3774" s="3"/>
      <c r="J3774" s="3"/>
      <c r="K3774" s="3" t="str">
        <f aca="false">K$2178</f>
        <v>Oferta de serviços municipais para coleta de materiais especias e limpeza urbana (Nota: 0-2).</v>
      </c>
      <c r="L3774" s="3" t="str">
        <f aca="false">L$2178</f>
        <v>SNIS</v>
      </c>
      <c r="M3774" s="3" t="str">
        <f aca="false">M$2178</f>
        <v>Pontuação de 0 a 2</v>
      </c>
      <c r="N3774" s="5"/>
      <c r="O3774" s="3" t="n">
        <v>40.3392602773671</v>
      </c>
    </row>
    <row r="3775" customFormat="false" ht="15" hidden="false" customHeight="true" outlineLevel="0" collapsed="false">
      <c r="A3775" s="3" t="str">
        <f aca="false">A$2179</f>
        <v>Sustentabilidade Ambiental</v>
      </c>
      <c r="B3775" s="3" t="str">
        <f aca="false">B$2179</f>
        <v>Destinação do Lixo</v>
      </c>
      <c r="C3775" s="3" t="n">
        <f aca="false">C$2179</f>
        <v>1</v>
      </c>
      <c r="D3775" s="3" t="s">
        <v>260</v>
      </c>
      <c r="E3775" s="3" t="n">
        <f aca="false">E$2179</f>
        <v>2014</v>
      </c>
      <c r="F3775" s="3" t="n">
        <f aca="false">F$2179</f>
        <v>2016</v>
      </c>
      <c r="G3775" s="3" t="n">
        <v>0.466158681506007</v>
      </c>
      <c r="H3775" s="3"/>
      <c r="I3775" s="3"/>
      <c r="J3775" s="3"/>
      <c r="K3775" s="3" t="str">
        <f aca="false">K$2179</f>
        <v>Destinação adequada para o tipo de resíduo sólido e qualidade das unidades de destino em solo (Nota: 0-1)</v>
      </c>
      <c r="L3775" s="3" t="str">
        <f aca="false">L$2179</f>
        <v>SNIS</v>
      </c>
      <c r="M3775" s="3" t="str">
        <f aca="false">M$2179</f>
        <v>Pontuação de 0 a 1</v>
      </c>
      <c r="N3775" s="5"/>
      <c r="O3775" s="3" t="n">
        <v>63.5399653146899</v>
      </c>
    </row>
    <row r="3776" customFormat="false" ht="15" hidden="false" customHeight="true" outlineLevel="0" collapsed="false">
      <c r="A3776" s="3" t="str">
        <f aca="false">A$2180</f>
        <v>Sustentabilidade Ambiental</v>
      </c>
      <c r="B3776" s="3" t="str">
        <f aca="false">B$2180</f>
        <v>Tratamento de Esgoto</v>
      </c>
      <c r="C3776" s="3" t="n">
        <f aca="false">C$2180</f>
        <v>1</v>
      </c>
      <c r="D3776" s="3" t="s">
        <v>260</v>
      </c>
      <c r="E3776" s="3" t="n">
        <f aca="false">E$2180</f>
        <v>2014</v>
      </c>
      <c r="F3776" s="3" t="n">
        <f aca="false">F$2180</f>
        <v>2016</v>
      </c>
      <c r="G3776" s="3" t="n">
        <v>31.2</v>
      </c>
      <c r="H3776" s="3"/>
      <c r="I3776" s="3"/>
      <c r="J3776" s="3"/>
      <c r="K3776" s="3" t="str">
        <f aca="false">K$2180</f>
        <v>Parcela tratada do total de água consumida no estado.</v>
      </c>
      <c r="L3776" s="3" t="str">
        <f aca="false">L$2180</f>
        <v>SNIS</v>
      </c>
      <c r="M3776" s="3" t="str">
        <f aca="false">M$2180</f>
        <v>Porcentagem %</v>
      </c>
      <c r="N377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776" s="3" t="n">
        <v>42.5342665500146</v>
      </c>
    </row>
    <row r="3777" customFormat="false" ht="15" hidden="false" customHeight="true" outlineLevel="0" collapsed="false">
      <c r="A3777" s="3" t="str">
        <f aca="false">A$2181</f>
        <v>Sustentabilidade Ambiental</v>
      </c>
      <c r="B3777" s="3" t="str">
        <f aca="false">B$2181</f>
        <v> Total</v>
      </c>
      <c r="C3777" s="3" t="n">
        <f aca="false">C$2181</f>
        <v>1</v>
      </c>
      <c r="D3777" s="3" t="s">
        <v>260</v>
      </c>
      <c r="E3777" s="3" t="n">
        <f aca="false">E$2181</f>
        <v>2016</v>
      </c>
      <c r="F3777" s="3" t="n">
        <f aca="false">F$2181</f>
        <v>2016</v>
      </c>
      <c r="G3777" s="3" t="n">
        <v>64.2275415594568</v>
      </c>
      <c r="H3777" s="3"/>
      <c r="I3777" s="3"/>
      <c r="J3777" s="3"/>
      <c r="K3777" s="3" t="str">
        <f aca="false">K$2181</f>
        <v>Nota obtida via normalização e ponderação de indicadores que variam de 0 a 100.</v>
      </c>
      <c r="L3777" s="3" t="str">
        <f aca="false">L$2181</f>
        <v>Tendências</v>
      </c>
      <c r="M3777" s="3" t="str">
        <f aca="false">M$2181</f>
        <v>Nota de 0 a 100</v>
      </c>
      <c r="N3777" s="5"/>
      <c r="O3777" s="3" t="n">
        <v>84.8123139730687</v>
      </c>
    </row>
    <row r="3778" customFormat="false" ht="15" hidden="false" customHeight="true" outlineLevel="0" collapsed="false">
      <c r="A3778" s="3" t="str">
        <f aca="false">A$2182</f>
        <v>Capital Humano</v>
      </c>
      <c r="B3778" s="3" t="str">
        <f aca="false">B$2182</f>
        <v>Custo de Mão de Obra</v>
      </c>
      <c r="C3778" s="3" t="n">
        <f aca="false">C$2182</f>
        <v>-1</v>
      </c>
      <c r="D3778" s="3" t="s">
        <v>260</v>
      </c>
      <c r="E3778" s="3" t="n">
        <f aca="false">E$2182</f>
        <v>2015</v>
      </c>
      <c r="F3778" s="3" t="n">
        <f aca="false">F$2182</f>
        <v>2016</v>
      </c>
      <c r="G3778" s="3" t="n">
        <v>1959.25</v>
      </c>
      <c r="H3778" s="3"/>
      <c r="I3778" s="3"/>
      <c r="J3778" s="3"/>
      <c r="K3778" s="3" t="str">
        <f aca="false">K$2182</f>
        <v>Rendimento médio nominal de todos os trabalhos, habitualmente recebido por mês, pelas pessoas de 14 anos ou mais de idade, ocupadas na semana de referência, com rendimento de trabalho (Reais)</v>
      </c>
      <c r="L3778" s="3" t="str">
        <f aca="false">L$2182</f>
        <v>PNADc /IBGE</v>
      </c>
      <c r="M3778" s="3" t="str">
        <f aca="false">M$2182</f>
        <v>Reais (R$)</v>
      </c>
      <c r="N3778" s="3" t="str">
        <f aca="false">N$17</f>
        <v>A partir da publicação de 2016, ou seja, do dado de 2015, passou a ser usado o rendimento médio nominal de todos os trabalhos, antes disso se usava o rendimento médio real do trabalho principal</v>
      </c>
      <c r="O3778" s="3" t="n">
        <v>61.4758119909724</v>
      </c>
    </row>
    <row r="3779" customFormat="false" ht="15" hidden="false" customHeight="true" outlineLevel="0" collapsed="false">
      <c r="A3779" s="3" t="str">
        <f aca="false">A$2183</f>
        <v>Capital Humano</v>
      </c>
      <c r="B3779" s="3" t="str">
        <f aca="false">B$2183</f>
        <v>PEA com Ensino Superior</v>
      </c>
      <c r="C3779" s="3" t="n">
        <f aca="false">C$2183</f>
        <v>1</v>
      </c>
      <c r="D3779" s="3" t="s">
        <v>260</v>
      </c>
      <c r="E3779" s="3" t="n">
        <f aca="false">E$2183</f>
        <v>2014</v>
      </c>
      <c r="F3779" s="3" t="n">
        <f aca="false">F$2183</f>
        <v>2016</v>
      </c>
      <c r="G3779" s="3" t="n">
        <v>12.1212121212121</v>
      </c>
      <c r="H3779" s="3"/>
      <c r="I3779" s="3"/>
      <c r="J3779" s="3"/>
      <c r="K3779" s="3" t="str">
        <f aca="false">K$2183</f>
        <v>Pessoas de 10 anos ou mais de idade com 15 anos ou mais de estudo/população economicamente ativa.</v>
      </c>
      <c r="L3779" s="3" t="str">
        <f aca="false">L$2183</f>
        <v>PNADc /IBGE</v>
      </c>
      <c r="M3779" s="3" t="str">
        <f aca="false">M$2183</f>
        <v>Porcentagem %</v>
      </c>
      <c r="N3779" s="5"/>
      <c r="O3779" s="3" t="n">
        <v>31.0137506627934</v>
      </c>
    </row>
    <row r="3780" customFormat="false" ht="15" hidden="false" customHeight="true" outlineLevel="0" collapsed="false">
      <c r="A3780" s="3" t="str">
        <f aca="false">A$2184</f>
        <v>Capital Humano</v>
      </c>
      <c r="B3780" s="3" t="str">
        <f aca="false">B$2184</f>
        <v>Produtividade do Trabalho</v>
      </c>
      <c r="C3780" s="3" t="n">
        <f aca="false">C$2184</f>
        <v>1</v>
      </c>
      <c r="D3780" s="3" t="s">
        <v>260</v>
      </c>
      <c r="E3780" s="3" t="n">
        <f aca="false">E$2184</f>
        <v>2014</v>
      </c>
      <c r="F3780" s="3" t="n">
        <f aca="false">F$2184</f>
        <v>2016</v>
      </c>
      <c r="G3780" s="3" t="n">
        <v>30.4247107311747</v>
      </c>
      <c r="H3780" s="3"/>
      <c r="I3780" s="3"/>
      <c r="J3780" s="3"/>
      <c r="K3780" s="3" t="str">
        <f aca="false">K$2184</f>
        <v>PIB pelo total de pessoas ocupadas no período</v>
      </c>
      <c r="L3780" s="3" t="str">
        <f aca="false">L$2184</f>
        <v>PNADc /IBGE</v>
      </c>
      <c r="M3780" s="3" t="str">
        <f aca="false">M$2184</f>
        <v>Mil Reais (R$) por habitante</v>
      </c>
      <c r="N3780" s="5" t="str">
        <f aca="false">N$19</f>
        <v>O PIB utilizado para cálculo é estimado pela Tendências</v>
      </c>
      <c r="O3780" s="3" t="n">
        <v>15.3477438144407</v>
      </c>
    </row>
    <row r="3781" customFormat="false" ht="15" hidden="false" customHeight="true" outlineLevel="0" collapsed="false">
      <c r="A3781" s="3" t="str">
        <f aca="false">A$2185</f>
        <v>Capital Humano</v>
      </c>
      <c r="B3781" s="3" t="str">
        <f aca="false">B$2185</f>
        <v>Qualificação dos Trabalhadores</v>
      </c>
      <c r="C3781" s="3" t="n">
        <f aca="false">C$2185</f>
        <v>1</v>
      </c>
      <c r="D3781" s="3" t="s">
        <v>260</v>
      </c>
      <c r="E3781" s="3" t="n">
        <f aca="false">E$2185</f>
        <v>2014</v>
      </c>
      <c r="F3781" s="3" t="n">
        <f aca="false">F$2185</f>
        <v>2016</v>
      </c>
      <c r="G3781" s="3" t="n">
        <v>9.9367206</v>
      </c>
      <c r="H3781" s="3"/>
      <c r="I3781" s="3"/>
      <c r="J3781" s="3"/>
      <c r="K3781" s="3" t="str">
        <f aca="false">K$2185</f>
        <v>Anos de estudos da população economicamente ativa.</v>
      </c>
      <c r="L3781" s="3" t="str">
        <f aca="false">L$2185</f>
        <v>PNADc /IBGE</v>
      </c>
      <c r="M3781" s="3" t="str">
        <f aca="false">M$2185</f>
        <v>Anos</v>
      </c>
      <c r="N3781" s="5"/>
      <c r="O3781" s="3" t="n">
        <v>53.8604621062587</v>
      </c>
    </row>
    <row r="3782" customFormat="false" ht="15" hidden="false" customHeight="true" outlineLevel="0" collapsed="false">
      <c r="A3782" s="3" t="str">
        <f aca="false">A$2186</f>
        <v>Capital Humano</v>
      </c>
      <c r="B3782" s="3" t="str">
        <f aca="false">B$2186</f>
        <v> Total</v>
      </c>
      <c r="C3782" s="3" t="n">
        <f aca="false">C$2186</f>
        <v>1</v>
      </c>
      <c r="D3782" s="3" t="s">
        <v>260</v>
      </c>
      <c r="E3782" s="3" t="n">
        <f aca="false">E$2186</f>
        <v>2016</v>
      </c>
      <c r="F3782" s="3" t="n">
        <f aca="false">F$2186</f>
        <v>2016</v>
      </c>
      <c r="G3782" s="3" t="n">
        <v>45.5434686948345</v>
      </c>
      <c r="H3782" s="3"/>
      <c r="I3782" s="3"/>
      <c r="J3782" s="3"/>
      <c r="K3782" s="3" t="str">
        <f aca="false">K$2186</f>
        <v>Nota obtida via normalização e ponderação de indicadores que variam de 0 a 100.</v>
      </c>
      <c r="L3782" s="3" t="str">
        <f aca="false">L$2186</f>
        <v>Tendências</v>
      </c>
      <c r="M3782" s="3" t="str">
        <f aca="false">M$2186</f>
        <v>Nota de 0 a 100</v>
      </c>
      <c r="N3782" s="5"/>
      <c r="O3782" s="3" t="n">
        <v>26.3425043430358</v>
      </c>
    </row>
    <row r="3783" customFormat="false" ht="15" hidden="false" customHeight="true" outlineLevel="0" collapsed="false">
      <c r="A3783" s="3" t="str">
        <f aca="false">A$2187</f>
        <v>Educação</v>
      </c>
      <c r="B3783" s="3" t="str">
        <f aca="false">B$2187</f>
        <v>Avaliação da Educação</v>
      </c>
      <c r="C3783" s="3" t="n">
        <f aca="false">C$2187</f>
        <v>1</v>
      </c>
      <c r="D3783" s="3" t="s">
        <v>260</v>
      </c>
      <c r="E3783" s="3" t="n">
        <f aca="false">E$2187</f>
        <v>2016</v>
      </c>
      <c r="F3783" s="3" t="n">
        <f aca="false">F$2187</f>
        <v>2016</v>
      </c>
      <c r="G3783" s="3" t="n">
        <v>0</v>
      </c>
      <c r="H3783" s="3"/>
      <c r="I3783" s="3"/>
      <c r="J3783" s="3"/>
      <c r="K3783" s="4" t="str">
        <f aca="false">K$2187</f>
        <v>Dummy para existência avaliações sistemáticas de educação (100 = Há um sistema; 0 = Não há um sistema)</v>
      </c>
      <c r="L3783" s="4" t="str">
        <f aca="false">L$2187</f>
        <v>Secretarias Estaduais de Educação</v>
      </c>
      <c r="M3783" s="4" t="str">
        <f aca="false">M$2187</f>
        <v>Pontuação de 0 ou 100</v>
      </c>
      <c r="N378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783" s="3" t="n">
        <v>0</v>
      </c>
    </row>
    <row r="3784" customFormat="false" ht="15" hidden="false" customHeight="true" outlineLevel="0" collapsed="false">
      <c r="A3784" s="3" t="str">
        <f aca="false">A$2188</f>
        <v>Educação</v>
      </c>
      <c r="B3784" s="3" t="str">
        <f aca="false">B$2188</f>
        <v>IDEB</v>
      </c>
      <c r="C3784" s="3" t="n">
        <f aca="false">C$2188</f>
        <v>1</v>
      </c>
      <c r="D3784" s="3" t="s">
        <v>260</v>
      </c>
      <c r="E3784" s="3" t="n">
        <f aca="false">E$2188</f>
        <v>2013</v>
      </c>
      <c r="F3784" s="3" t="n">
        <f aca="false">F$2188</f>
        <v>2016</v>
      </c>
      <c r="G3784" s="3" t="n">
        <v>4.24864422343891</v>
      </c>
      <c r="H3784" s="3"/>
      <c r="I3784" s="3"/>
      <c r="J3784" s="3"/>
      <c r="K3784" s="3" t="str">
        <f aca="false">K$2188</f>
        <v>Qualidade da educação básica do Brasil, considera fluxo escolar e média de desempenhos nas avaliações de toda a rede de ensino (nota de  0 a 10)</v>
      </c>
      <c r="L3784" s="3" t="str">
        <f aca="false">L$2188</f>
        <v>INEP</v>
      </c>
      <c r="M3784" s="3" t="str">
        <f aca="false">M$2188</f>
        <v>Pontuação de 0 a 10</v>
      </c>
      <c r="N3784" s="5"/>
      <c r="O3784" s="3" t="n">
        <v>46.7319484882536</v>
      </c>
    </row>
    <row r="3785" customFormat="false" ht="15" hidden="false" customHeight="true" outlineLevel="0" collapsed="false">
      <c r="A3785" s="3" t="str">
        <f aca="false">A$2189</f>
        <v>Educação</v>
      </c>
      <c r="B3785" s="3" t="str">
        <f aca="false">B$2189</f>
        <v>ENEM</v>
      </c>
      <c r="C3785" s="3" t="n">
        <f aca="false">C$2189</f>
        <v>1</v>
      </c>
      <c r="D3785" s="3" t="s">
        <v>260</v>
      </c>
      <c r="E3785" s="3" t="n">
        <f aca="false">E$2189</f>
        <v>2014</v>
      </c>
      <c r="F3785" s="3" t="n">
        <f aca="false">F$2189</f>
        <v>2016</v>
      </c>
      <c r="G3785" s="3" t="n">
        <v>484.04576939102</v>
      </c>
      <c r="H3785" s="3"/>
      <c r="I3785" s="3"/>
      <c r="J3785" s="3"/>
      <c r="K3785" s="3" t="str">
        <f aca="false">K$2189</f>
        <v>Desempenho dos alunos do Ensino Médio para acesso ao Ensino Superior e a programas de financiamento em instituições privadas (nota de 0 a 1000).</v>
      </c>
      <c r="L3785" s="3" t="str">
        <f aca="false">L$2189</f>
        <v>INEP</v>
      </c>
      <c r="M3785" s="3" t="str">
        <f aca="false">M$2189</f>
        <v>Pontuação de 0 a 1000</v>
      </c>
      <c r="N3785" s="5"/>
      <c r="O3785" s="3" t="n">
        <v>25.1564287563814</v>
      </c>
    </row>
    <row r="3786" customFormat="false" ht="15" hidden="false" customHeight="true" outlineLevel="0" collapsed="false">
      <c r="A3786" s="3" t="str">
        <f aca="false">A$2190</f>
        <v>Educação</v>
      </c>
      <c r="B3786" s="3" t="str">
        <f aca="false">B$2190</f>
        <v>PISA</v>
      </c>
      <c r="C3786" s="3" t="n">
        <f aca="false">C$2190</f>
        <v>1</v>
      </c>
      <c r="D3786" s="3" t="s">
        <v>260</v>
      </c>
      <c r="E3786" s="3" t="n">
        <f aca="false">E$2190</f>
        <v>2012</v>
      </c>
      <c r="F3786" s="3" t="n">
        <f aca="false">F$2190</f>
        <v>2016</v>
      </c>
      <c r="G3786" s="3" t="n">
        <v>371.333333333333</v>
      </c>
      <c r="H3786" s="3"/>
      <c r="I3786" s="3"/>
      <c r="J3786" s="3"/>
      <c r="K3786" s="3" t="str">
        <f aca="false">K$2190</f>
        <v>Desempenho dos estudantes na faixa dos 15 anos no Programa internacional de avaliação dos estudantes (Nota: 0-1000)</v>
      </c>
      <c r="L3786" s="3" t="str">
        <f aca="false">L$2190</f>
        <v>PISA</v>
      </c>
      <c r="M3786" s="3" t="str">
        <f aca="false">M$2190</f>
        <v>Pontuação de 0 a 1000</v>
      </c>
      <c r="N3786" s="5"/>
      <c r="O3786" s="3" t="n">
        <v>31.2279151943463</v>
      </c>
    </row>
    <row r="3787" customFormat="false" ht="15" hidden="false" customHeight="true" outlineLevel="0" collapsed="false">
      <c r="A3787" s="3" t="str">
        <f aca="false">A$2191</f>
        <v>Educação</v>
      </c>
      <c r="B3787" s="3" t="str">
        <f aca="false">B$2191</f>
        <v>Índice de Oportunidade da Educação</v>
      </c>
      <c r="C3787" s="3" t="n">
        <f aca="false">C$2191</f>
        <v>1</v>
      </c>
      <c r="D3787" s="3" t="s">
        <v>260</v>
      </c>
      <c r="E3787" s="3" t="n">
        <f aca="false">E$2191</f>
        <v>2015</v>
      </c>
      <c r="F3787" s="3" t="n">
        <f aca="false">F$2191</f>
        <v>2016</v>
      </c>
      <c r="G3787" s="3" t="n">
        <v>3.914545</v>
      </c>
      <c r="H3787" s="3"/>
      <c r="I3787" s="3"/>
      <c r="J3787" s="3"/>
      <c r="K3787" s="3" t="str">
        <f aca="false">K$2191</f>
        <v>Mede a qualidade das oportunidades educacionais oferecidas por municípios e estados (Nota: 0-10)</v>
      </c>
      <c r="L3787" s="3" t="str">
        <f aca="false">L$2191</f>
        <v>CLP/Metas</v>
      </c>
      <c r="M3787" s="3" t="str">
        <f aca="false">M$2191</f>
        <v>Pontuação de 0 a 10</v>
      </c>
      <c r="N3787" s="5"/>
      <c r="O3787" s="3" t="n">
        <v>28.2044611149793</v>
      </c>
    </row>
    <row r="3788" customFormat="false" ht="15" hidden="false" customHeight="true" outlineLevel="0" collapsed="false">
      <c r="A3788" s="3" t="str">
        <f aca="false">A$2192</f>
        <v>Educação</v>
      </c>
      <c r="B3788" s="3" t="str">
        <f aca="false">B$2192</f>
        <v>Taxa de Abandono do Ensino Fundamental</v>
      </c>
      <c r="C3788" s="3" t="n">
        <f aca="false">C$2192</f>
        <v>-1</v>
      </c>
      <c r="D3788" s="3" t="s">
        <v>260</v>
      </c>
      <c r="E3788" s="3" t="n">
        <f aca="false">E$2192</f>
        <v>2014</v>
      </c>
      <c r="F3788" s="3" t="n">
        <f aca="false">F$2192</f>
        <v>2016</v>
      </c>
      <c r="G3788" s="3" t="n">
        <v>4.29615085634043</v>
      </c>
      <c r="H3788" s="3"/>
      <c r="I3788" s="3"/>
      <c r="J3788" s="3"/>
      <c r="K3788" s="3" t="str">
        <f aca="false">K$2192</f>
        <v>Porcentagem dos alunos do ensino fundamental que abandonam os estudos</v>
      </c>
      <c r="L3788" s="3" t="str">
        <f aca="false">L$2192</f>
        <v>Portal Qedu</v>
      </c>
      <c r="M3788" s="3" t="str">
        <f aca="false">M$2192</f>
        <v>Porcentagem %</v>
      </c>
      <c r="N3788" s="5" t="str">
        <f aca="false">N$27</f>
        <v>A partir de 2017 o indicador Taxa de abandono do ensino fundamental foi substituído pelo Taxa de frequência líquida do ensino fundamental</v>
      </c>
      <c r="O3788" s="3" t="n">
        <v>62.7302813491165</v>
      </c>
    </row>
    <row r="3789" customFormat="false" ht="15" hidden="false" customHeight="true" outlineLevel="0" collapsed="false">
      <c r="A3789" s="3" t="str">
        <f aca="false">A$2193</f>
        <v>Educação</v>
      </c>
      <c r="B3789" s="3" t="str">
        <f aca="false">B$2193</f>
        <v>Taxa de Abandono do Ensino Médio</v>
      </c>
      <c r="C3789" s="3" t="n">
        <f aca="false">C$2193</f>
        <v>-1</v>
      </c>
      <c r="D3789" s="3" t="s">
        <v>260</v>
      </c>
      <c r="E3789" s="3" t="n">
        <f aca="false">E$2193</f>
        <v>2014</v>
      </c>
      <c r="F3789" s="3" t="n">
        <f aca="false">F$2193</f>
        <v>2016</v>
      </c>
      <c r="G3789" s="3" t="n">
        <v>8.38453659641967</v>
      </c>
      <c r="H3789" s="3"/>
      <c r="I3789" s="3"/>
      <c r="J3789" s="3"/>
      <c r="K3789" s="3" t="str">
        <f aca="false">K$2193</f>
        <v>Porcentagem dos alunos do ensino médio que abandonam os estudos.</v>
      </c>
      <c r="L3789" s="3" t="str">
        <f aca="false">L$2193</f>
        <v>Portal Qedu</v>
      </c>
      <c r="M3789" s="3" t="str">
        <f aca="false">M$2193</f>
        <v>Porcentagem %</v>
      </c>
      <c r="N3789" s="5" t="str">
        <f aca="false">N$28</f>
        <v>A partir de 2017 o indicador Taxa de abandono do ensino médio foi substituído pelo Taxa de frequência líquida do ensino médio</v>
      </c>
      <c r="O3789" s="3" t="n">
        <v>59.8122975739543</v>
      </c>
    </row>
    <row r="3790" customFormat="false" ht="15" hidden="false" customHeight="true" outlineLevel="0" collapsed="false">
      <c r="A3790" s="3" t="str">
        <f aca="false">A$2194</f>
        <v>Educação</v>
      </c>
      <c r="B3790" s="3" t="str">
        <f aca="false">B$2194</f>
        <v> Total</v>
      </c>
      <c r="C3790" s="3" t="n">
        <f aca="false">C$2194</f>
        <v>1</v>
      </c>
      <c r="D3790" s="3" t="s">
        <v>260</v>
      </c>
      <c r="E3790" s="3" t="n">
        <f aca="false">E$2194</f>
        <v>2016</v>
      </c>
      <c r="F3790" s="3" t="n">
        <f aca="false">F$2194</f>
        <v>2016</v>
      </c>
      <c r="G3790" s="3" t="n">
        <v>42.2353310394594</v>
      </c>
      <c r="H3790" s="3"/>
      <c r="I3790" s="3"/>
      <c r="J3790" s="3"/>
      <c r="K3790" s="3" t="str">
        <f aca="false">K$2194</f>
        <v>Nota obtida via normalização e ponderação de indicadores que variam de 0 a 100.</v>
      </c>
      <c r="L3790" s="3" t="str">
        <f aca="false">L$2194</f>
        <v>Tendências</v>
      </c>
      <c r="M3790" s="3" t="str">
        <f aca="false">M$2194</f>
        <v>Nota de 0 a 100</v>
      </c>
      <c r="N3790" s="5"/>
      <c r="O3790" s="3" t="n">
        <v>33.1247632444985</v>
      </c>
    </row>
    <row r="3791" customFormat="false" ht="15" hidden="false" customHeight="true" outlineLevel="0" collapsed="false">
      <c r="A3791" s="3" t="str">
        <f aca="false">A$2195</f>
        <v>Eficiência da Máquina Pública</v>
      </c>
      <c r="B3791" s="3" t="str">
        <f aca="false">B$2195</f>
        <v>Eficiência do Judiciário</v>
      </c>
      <c r="C3791" s="3" t="n">
        <f aca="false">C$2195</f>
        <v>-1</v>
      </c>
      <c r="D3791" s="3" t="s">
        <v>260</v>
      </c>
      <c r="E3791" s="3" t="n">
        <f aca="false">E$2195</f>
        <v>2014</v>
      </c>
      <c r="F3791" s="3" t="n">
        <f aca="false">F$2195</f>
        <v>2016</v>
      </c>
      <c r="G3791" s="3" t="n">
        <v>52.5361147248814</v>
      </c>
      <c r="H3791" s="3"/>
      <c r="I3791" s="3"/>
      <c r="J3791" s="3"/>
      <c r="K3791" s="3" t="str">
        <f aca="false">K$2195</f>
        <v>Taxa de congestionamento = 1 - (processos baixados)/(casos novos + casos pendentes)</v>
      </c>
      <c r="L3791" s="3" t="str">
        <f aca="false">L$2195</f>
        <v>Justiça em Números/CNJ</v>
      </c>
      <c r="M3791" s="3" t="str">
        <f aca="false">M$2195</f>
        <v>Porcentagem %</v>
      </c>
      <c r="N379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791" s="3" t="n">
        <v>59.2593258007401</v>
      </c>
    </row>
    <row r="3792" customFormat="false" ht="15" hidden="false" customHeight="true" outlineLevel="0" collapsed="false">
      <c r="A3792" s="3" t="str">
        <f aca="false">A$2196</f>
        <v>Eficiência da Máquina Pública</v>
      </c>
      <c r="B3792" s="3" t="str">
        <f aca="false">B$2196</f>
        <v>Custo do Executivo/PIB</v>
      </c>
      <c r="C3792" s="3" t="n">
        <f aca="false">C$2196</f>
        <v>-1</v>
      </c>
      <c r="D3792" s="3" t="s">
        <v>260</v>
      </c>
      <c r="E3792" s="3" t="n">
        <f aca="false">E$2196</f>
        <v>2015</v>
      </c>
      <c r="F3792" s="3" t="n">
        <f aca="false">F$2196</f>
        <v>2016</v>
      </c>
      <c r="G3792" s="3" t="n">
        <v>2.37407247356778</v>
      </c>
      <c r="H3792" s="3"/>
      <c r="I3792" s="3"/>
      <c r="J3792" s="3"/>
      <c r="K3792" s="3" t="str">
        <f aca="false">K$2196</f>
        <v>Recursos públicos alocados na administração direta / PIB</v>
      </c>
      <c r="L3792" s="3" t="str">
        <f aca="false">L$2196</f>
        <v>FINBRA/Siconfi</v>
      </c>
      <c r="M3792" s="3" t="str">
        <f aca="false">M$2196</f>
        <v>Porcentagem %</v>
      </c>
      <c r="N3792" s="3" t="str">
        <f aca="false">N$61</f>
        <v>O PIB utilizado para cálculo é estimado pela Tendências</v>
      </c>
      <c r="O3792" s="3" t="n">
        <v>73.4636856504932</v>
      </c>
    </row>
    <row r="3793" customFormat="false" ht="15" hidden="false" customHeight="true" outlineLevel="0" collapsed="false">
      <c r="A3793" s="3" t="str">
        <f aca="false">A$2197</f>
        <v>Eficiência da Máquina Pública</v>
      </c>
      <c r="B3793" s="3" t="str">
        <f aca="false">B$2197</f>
        <v>Custo do Judiciário/PIB</v>
      </c>
      <c r="C3793" s="3" t="n">
        <f aca="false">C$2197</f>
        <v>-1</v>
      </c>
      <c r="D3793" s="3" t="s">
        <v>260</v>
      </c>
      <c r="E3793" s="3" t="n">
        <f aca="false">E$2197</f>
        <v>2015</v>
      </c>
      <c r="F3793" s="3" t="n">
        <f aca="false">F$2197</f>
        <v>2016</v>
      </c>
      <c r="G3793" s="3" t="s">
        <v>277</v>
      </c>
      <c r="H3793" s="3"/>
      <c r="I3793" s="3"/>
      <c r="J3793" s="3"/>
      <c r="K3793" s="3" t="str">
        <f aca="false">K$2197</f>
        <v>Recursos públicos alocados no judiciário / PIB</v>
      </c>
      <c r="L3793" s="3" t="str">
        <f aca="false">L$2197</f>
        <v>FINBRA/Siconfi</v>
      </c>
      <c r="M3793" s="3" t="str">
        <f aca="false">M$2197</f>
        <v>Porcentagem %</v>
      </c>
      <c r="N3793" s="3" t="str">
        <f aca="false">N$63</f>
        <v>O PIB utilizado para cálculo é estimado pela Tendências. O Distrito Federal não é válido nesse indicador.</v>
      </c>
      <c r="O3793" s="3" t="n">
        <v>0</v>
      </c>
    </row>
    <row r="3794" customFormat="false" ht="15" hidden="false" customHeight="true" outlineLevel="0" collapsed="false">
      <c r="A3794" s="3" t="str">
        <f aca="false">A$2198</f>
        <v>Eficiência da Máquina Pública</v>
      </c>
      <c r="B3794" s="3" t="str">
        <f aca="false">B$2198</f>
        <v>Custo do Legislativo/PIB</v>
      </c>
      <c r="C3794" s="3" t="n">
        <f aca="false">C$2198</f>
        <v>-1</v>
      </c>
      <c r="D3794" s="3" t="s">
        <v>260</v>
      </c>
      <c r="E3794" s="3" t="n">
        <f aca="false">E$2198</f>
        <v>2015</v>
      </c>
      <c r="F3794" s="3" t="n">
        <f aca="false">F$2198</f>
        <v>2016</v>
      </c>
      <c r="G3794" s="3" t="n">
        <v>0.871510586839108</v>
      </c>
      <c r="H3794" s="3"/>
      <c r="I3794" s="3"/>
      <c r="J3794" s="3"/>
      <c r="K3794" s="3" t="str">
        <f aca="false">K$2198</f>
        <v>Recursos públicos alocados no legislativo / PIB</v>
      </c>
      <c r="L3794" s="3" t="str">
        <f aca="false">L$2198</f>
        <v>FINBRA/Siconfi</v>
      </c>
      <c r="M3794" s="3" t="str">
        <f aca="false">M$2198</f>
        <v>Porcentagem %</v>
      </c>
      <c r="N3794" s="3" t="str">
        <f aca="false">N$64</f>
        <v>O PIB utilizado para cálculo é estimado pela Tendências</v>
      </c>
      <c r="O3794" s="3" t="n">
        <v>59.5066566574036</v>
      </c>
    </row>
    <row r="3795" customFormat="false" ht="15" hidden="false" customHeight="true" outlineLevel="0" collapsed="false">
      <c r="A3795" s="3" t="str">
        <f aca="false">A$2199</f>
        <v>Eficiência da Máquina Pública</v>
      </c>
      <c r="B3795" s="3" t="str">
        <f aca="false">B$2199</f>
        <v>Índice de Transparência</v>
      </c>
      <c r="C3795" s="3" t="n">
        <f aca="false">C$2199</f>
        <v>1</v>
      </c>
      <c r="D3795" s="3" t="s">
        <v>260</v>
      </c>
      <c r="E3795" s="3" t="n">
        <f aca="false">E$2199</f>
        <v>2014</v>
      </c>
      <c r="F3795" s="3" t="n">
        <f aca="false">F$2199</f>
        <v>2016</v>
      </c>
      <c r="G3795" s="3" t="n">
        <v>3.53</v>
      </c>
      <c r="H3795" s="3"/>
      <c r="I3795" s="3"/>
      <c r="J3795" s="3"/>
      <c r="K3795" s="3" t="str">
        <f aca="false">K$2199</f>
        <v>Avaliação dos portais de acesso a informações de gastos estaduais (Nota: 0-10)</v>
      </c>
      <c r="L3795" s="3" t="str">
        <f aca="false">L$2199</f>
        <v>Associação Contas Abertas</v>
      </c>
      <c r="M3795" s="3" t="str">
        <f aca="false">M$2199</f>
        <v>Pontuação de 0 a 10</v>
      </c>
      <c r="N3795" s="3" t="str">
        <f aca="false">N$62</f>
        <v>A partir da edição de 2018, ou seja, do dado de 2016, passou a ser usado a avaliação Escala Brasil Transparente</v>
      </c>
      <c r="O3795" s="3" t="n">
        <v>33.0456226880394</v>
      </c>
    </row>
    <row r="3796" customFormat="false" ht="15" hidden="false" customHeight="true" outlineLevel="0" collapsed="false">
      <c r="A3796" s="3" t="str">
        <f aca="false">A$2200</f>
        <v>Eficiência da Máquina Pública</v>
      </c>
      <c r="B3796" s="3" t="str">
        <f aca="false">B$2200</f>
        <v>% Servidores Comissionados</v>
      </c>
      <c r="C3796" s="3" t="n">
        <f aca="false">C$2200</f>
        <v>-1</v>
      </c>
      <c r="D3796" s="3" t="s">
        <v>260</v>
      </c>
      <c r="E3796" s="3" t="n">
        <f aca="false">E$2200</f>
        <v>2014</v>
      </c>
      <c r="F3796" s="3" t="n">
        <f aca="false">F$2200</f>
        <v>2016</v>
      </c>
      <c r="G3796" s="3" t="n">
        <v>15.6047784967646</v>
      </c>
      <c r="H3796" s="3"/>
      <c r="I3796" s="3"/>
      <c r="J3796" s="3"/>
      <c r="K3796" s="3" t="str">
        <f aca="false">K$2200</f>
        <v>% de cargos comissionados no total de cargos públicos</v>
      </c>
      <c r="L3796" s="3" t="str">
        <f aca="false">L$2200</f>
        <v>IBGE/Estadic</v>
      </c>
      <c r="M3796" s="3" t="str">
        <f aca="false">M$2200</f>
        <v>Porcentagem %</v>
      </c>
      <c r="N3796" s="5"/>
      <c r="O3796" s="3" t="n">
        <v>0</v>
      </c>
    </row>
    <row r="3797" customFormat="false" ht="15" hidden="false" customHeight="true" outlineLevel="0" collapsed="false">
      <c r="A3797" s="3" t="str">
        <f aca="false">A$2201</f>
        <v>Eficiência da Máquina Pública</v>
      </c>
      <c r="B3797" s="3" t="str">
        <f aca="false">B$2201</f>
        <v> Total</v>
      </c>
      <c r="C3797" s="3" t="n">
        <f aca="false">C$2201</f>
        <v>1</v>
      </c>
      <c r="D3797" s="3" t="s">
        <v>260</v>
      </c>
      <c r="E3797" s="3" t="n">
        <f aca="false">E$2201</f>
        <v>2016</v>
      </c>
      <c r="F3797" s="3" t="n">
        <f aca="false">F$2201</f>
        <v>2016</v>
      </c>
      <c r="G3797" s="3" t="n">
        <v>45.9883538543332</v>
      </c>
      <c r="H3797" s="3"/>
      <c r="I3797" s="3"/>
      <c r="J3797" s="3"/>
      <c r="K3797" s="3" t="str">
        <f aca="false">K$2201</f>
        <v>Nota obtida via normalização e ponderação de indicadores que variam de 0 a 100.</v>
      </c>
      <c r="L3797" s="3" t="str">
        <f aca="false">L$2201</f>
        <v>Tendências</v>
      </c>
      <c r="M3797" s="3" t="str">
        <f aca="false">M$2201</f>
        <v>Nota de 0 a 100</v>
      </c>
      <c r="N3797" s="5"/>
      <c r="O3797" s="3" t="n">
        <v>20.3607314614073</v>
      </c>
    </row>
    <row r="3798" customFormat="false" ht="15" hidden="false" customHeight="true" outlineLevel="0" collapsed="false">
      <c r="A3798" s="3" t="str">
        <f aca="false">A$2202</f>
        <v>Infraestrutura</v>
      </c>
      <c r="B3798" s="3" t="str">
        <f aca="false">B$2202</f>
        <v>Acessibilidade do Serviço de Telecomunicações</v>
      </c>
      <c r="C3798" s="3" t="n">
        <f aca="false">C$2202</f>
        <v>1</v>
      </c>
      <c r="D3798" s="3" t="s">
        <v>260</v>
      </c>
      <c r="E3798" s="3" t="n">
        <f aca="false">E$2202</f>
        <v>2015</v>
      </c>
      <c r="F3798" s="3" t="n">
        <f aca="false">F$2202</f>
        <v>2016</v>
      </c>
      <c r="G3798" s="3" t="n">
        <v>101.232190785697</v>
      </c>
      <c r="H3798" s="3"/>
      <c r="I3798" s="3"/>
      <c r="J3798" s="3"/>
      <c r="K3798" s="3" t="str">
        <f aca="false">K$2202</f>
        <v>Densidade de acessos por 100 habitantes (telefonia móvel e banda larga*)</v>
      </c>
      <c r="L3798" s="3" t="str">
        <f aca="false">L$2202</f>
        <v>ANATEL</v>
      </c>
      <c r="M3798" s="3" t="str">
        <f aca="false">M$2202</f>
        <v>Acessos por 100 mil habitantes</v>
      </c>
      <c r="N3798" s="5"/>
      <c r="O3798" s="3" t="n">
        <v>8.73305982054969</v>
      </c>
    </row>
    <row r="3799" customFormat="false" ht="15" hidden="false" customHeight="true" outlineLevel="0" collapsed="false">
      <c r="A3799" s="3" t="str">
        <f aca="false">A$2203</f>
        <v>Infraestrutura</v>
      </c>
      <c r="B3799" s="3" t="str">
        <f aca="false">B$2203</f>
        <v>Custo de Combustíveis</v>
      </c>
      <c r="C3799" s="3" t="n">
        <f aca="false">C$2203</f>
        <v>-1</v>
      </c>
      <c r="D3799" s="3" t="s">
        <v>260</v>
      </c>
      <c r="E3799" s="3" t="n">
        <f aca="false">E$2203</f>
        <v>2015</v>
      </c>
      <c r="F3799" s="3" t="n">
        <f aca="false">F$2203</f>
        <v>2016</v>
      </c>
      <c r="G3799" s="3" t="n">
        <v>3.26606782081018</v>
      </c>
      <c r="H3799" s="3"/>
      <c r="I3799" s="3"/>
      <c r="J3799" s="3"/>
      <c r="K3799" s="3" t="str">
        <f aca="false">K$2203</f>
        <v>Preço pago em reais por consumidores finais (etanol, gasolina e diesel)</v>
      </c>
      <c r="L3799" s="3" t="str">
        <f aca="false">L$2203</f>
        <v>ANP</v>
      </c>
      <c r="M3799" s="3" t="str">
        <f aca="false">M$2203</f>
        <v>Reais (R$)</v>
      </c>
      <c r="N3799" s="5" t="str">
        <f aca="false">N$6</f>
        <v>A partir da edição de 2018, ou seja, do dado de 2017 o preço pago passou a ser ponderado pela participação dos combustíveis no consumo total.</v>
      </c>
      <c r="O3799" s="3" t="n">
        <v>37.7004446958077</v>
      </c>
    </row>
    <row r="3800" customFormat="false" ht="15" hidden="false" customHeight="true" outlineLevel="0" collapsed="false">
      <c r="A3800" s="3" t="str">
        <f aca="false">A$2204</f>
        <v>Infraestrutura</v>
      </c>
      <c r="B3800" s="3" t="str">
        <f aca="false">B$2204</f>
        <v>Custo de Saneamento Básico</v>
      </c>
      <c r="C3800" s="3" t="n">
        <f aca="false">C$2204</f>
        <v>-1</v>
      </c>
      <c r="D3800" s="3" t="s">
        <v>260</v>
      </c>
      <c r="E3800" s="3" t="n">
        <f aca="false">E$2204</f>
        <v>2014</v>
      </c>
      <c r="F3800" s="3" t="n">
        <f aca="false">F$2204</f>
        <v>2016</v>
      </c>
      <c r="G3800" s="3" t="n">
        <v>1.99</v>
      </c>
      <c r="H3800" s="3"/>
      <c r="I3800" s="3"/>
      <c r="J3800" s="3"/>
      <c r="K3800" s="3" t="str">
        <f aca="false">K$2204</f>
        <v>Tarifa média praticada pelo serviço de tratamento e distribuição</v>
      </c>
      <c r="L3800" s="3" t="str">
        <f aca="false">L$2204</f>
        <v>SNIS</v>
      </c>
      <c r="M3800" s="3" t="str">
        <f aca="false">M$2204</f>
        <v>Reais ($) por m3</v>
      </c>
      <c r="N3800" s="5"/>
      <c r="O3800" s="3" t="n">
        <v>89.7163120567376</v>
      </c>
    </row>
    <row r="3801" customFormat="false" ht="15" hidden="false" customHeight="true" outlineLevel="0" collapsed="false">
      <c r="A3801" s="3" t="str">
        <f aca="false">A$2205</f>
        <v>Infraestrutura</v>
      </c>
      <c r="B3801" s="3" t="str">
        <f aca="false">B$2205</f>
        <v>Disponibilidade de Voos Diretos</v>
      </c>
      <c r="C3801" s="3" t="n">
        <f aca="false">C$2205</f>
        <v>1</v>
      </c>
      <c r="D3801" s="3" t="s">
        <v>260</v>
      </c>
      <c r="E3801" s="3" t="n">
        <f aca="false">E$2205</f>
        <v>2015</v>
      </c>
      <c r="F3801" s="3" t="n">
        <f aca="false">F$2205</f>
        <v>2016</v>
      </c>
      <c r="G3801" s="3" t="n">
        <v>1283</v>
      </c>
      <c r="H3801" s="3"/>
      <c r="I3801" s="3"/>
      <c r="J3801" s="3"/>
      <c r="K3801" s="3" t="str">
        <f aca="false">K$2205</f>
        <v>Número de voos diretos</v>
      </c>
      <c r="L3801" s="3" t="str">
        <f aca="false">L$2205</f>
        <v>ANAC</v>
      </c>
      <c r="M3801" s="3" t="str">
        <f aca="false">M$2205</f>
        <v>Número de voos</v>
      </c>
      <c r="N3801" s="5"/>
      <c r="O3801" s="3" t="n">
        <v>0</v>
      </c>
    </row>
    <row r="3802" customFormat="false" ht="15" hidden="false" customHeight="true" outlineLevel="0" collapsed="false">
      <c r="A3802" s="3" t="str">
        <f aca="false">A$2206</f>
        <v>Infraestrutura</v>
      </c>
      <c r="B3802" s="3" t="str">
        <f aca="false">B$2206</f>
        <v>Acesso à Energia Elétrica</v>
      </c>
      <c r="C3802" s="3" t="n">
        <f aca="false">C$2206</f>
        <v>1</v>
      </c>
      <c r="D3802" s="3" t="s">
        <v>260</v>
      </c>
      <c r="E3802" s="3" t="n">
        <f aca="false">E$2206</f>
        <v>2014</v>
      </c>
      <c r="F3802" s="3" t="n">
        <f aca="false">F$2206</f>
        <v>2016</v>
      </c>
      <c r="G3802" s="3" t="n">
        <v>98.7096774193548</v>
      </c>
      <c r="H3802" s="3"/>
      <c r="I3802" s="3"/>
      <c r="J3802" s="3"/>
      <c r="K3802" s="3" t="str">
        <f aca="false">K$2206</f>
        <v>Proporção de domicílios com acesso a energia elétrica (iluminação elétrica).</v>
      </c>
      <c r="L3802" s="3" t="str">
        <f aca="false">L$2206</f>
        <v>PNADc /IBGE</v>
      </c>
      <c r="M3802" s="3" t="str">
        <f aca="false">M$2206</f>
        <v>Porcentagem %</v>
      </c>
      <c r="N3802" s="5"/>
      <c r="O3802" s="3" t="n">
        <v>79.0783410138248</v>
      </c>
    </row>
    <row r="3803" customFormat="false" ht="15" hidden="false" customHeight="true" outlineLevel="0" collapsed="false">
      <c r="A3803" s="3" t="str">
        <f aca="false">A$2207</f>
        <v>Infraestrutura</v>
      </c>
      <c r="B3803" s="3" t="str">
        <f aca="false">B$2207</f>
        <v>Custo da Energia Elétrica</v>
      </c>
      <c r="C3803" s="3" t="n">
        <f aca="false">C$2207</f>
        <v>-1</v>
      </c>
      <c r="D3803" s="3" t="s">
        <v>260</v>
      </c>
      <c r="E3803" s="3" t="n">
        <f aca="false">E$2207</f>
        <v>2015</v>
      </c>
      <c r="F3803" s="3" t="n">
        <f aca="false">F$2207</f>
        <v>2016</v>
      </c>
      <c r="G3803" s="3" t="n">
        <v>371.628472242509</v>
      </c>
      <c r="H3803" s="3"/>
      <c r="I3803" s="3"/>
      <c r="J3803" s="3"/>
      <c r="K3803" s="3" t="str">
        <f aca="false">K$2207</f>
        <v>Tarifa média praticada para o consumo comercial, residencial e industrial.</v>
      </c>
      <c r="L3803" s="3" t="str">
        <f aca="false">L$2207</f>
        <v>ANEEL</v>
      </c>
      <c r="M3803" s="3" t="str">
        <f aca="false">M$2207</f>
        <v>Reais (R$) por MWh</v>
      </c>
      <c r="N3803" s="5"/>
      <c r="O3803" s="3" t="n">
        <v>93.4231285362887</v>
      </c>
    </row>
    <row r="3804" customFormat="false" ht="15" hidden="false" customHeight="true" outlineLevel="0" collapsed="false">
      <c r="A3804" s="3" t="str">
        <f aca="false">A$2208</f>
        <v>Infraestrutura</v>
      </c>
      <c r="B3804" s="3" t="str">
        <f aca="false">B$2208</f>
        <v>Qualidade da Energia Elétrica</v>
      </c>
      <c r="C3804" s="3" t="n">
        <f aca="false">C$2208</f>
        <v>-1</v>
      </c>
      <c r="D3804" s="3" t="s">
        <v>260</v>
      </c>
      <c r="E3804" s="3" t="n">
        <f aca="false">E$2208</f>
        <v>2015</v>
      </c>
      <c r="F3804" s="3" t="n">
        <f aca="false">F$2208</f>
        <v>2016</v>
      </c>
      <c r="G3804" s="3" t="n">
        <v>1.45</v>
      </c>
      <c r="H3804" s="3"/>
      <c r="I3804" s="3"/>
      <c r="J3804" s="3"/>
      <c r="K3804" s="3" t="str">
        <f aca="false">K$2208</f>
        <v>O indicador aponta o Desempenho Global de Continuidade, que considera a duração e frequência de interrupções no serviço de energia.</v>
      </c>
      <c r="L3804" s="3" t="str">
        <f aca="false">L$2208</f>
        <v>ANEEL</v>
      </c>
      <c r="M3804" s="3" t="str">
        <f aca="false">M$2208</f>
        <v>Pontuação</v>
      </c>
      <c r="N3804" s="5"/>
      <c r="O3804" s="3" t="n">
        <v>52.3809523809524</v>
      </c>
    </row>
    <row r="3805" customFormat="false" ht="15" hidden="false" customHeight="true" outlineLevel="0" collapsed="false">
      <c r="A3805" s="3" t="str">
        <f aca="false">A$2209</f>
        <v>Infraestrutura</v>
      </c>
      <c r="B3805" s="3" t="str">
        <f aca="false">B$2209</f>
        <v>Mobilidade Urbana</v>
      </c>
      <c r="C3805" s="3" t="n">
        <f aca="false">C$2209</f>
        <v>-1</v>
      </c>
      <c r="D3805" s="3" t="s">
        <v>260</v>
      </c>
      <c r="E3805" s="3" t="n">
        <f aca="false">E$2209</f>
        <v>2014</v>
      </c>
      <c r="F3805" s="3" t="n">
        <f aca="false">F$2209</f>
        <v>2016</v>
      </c>
      <c r="G3805" s="3" t="n">
        <v>22.3822440419</v>
      </c>
      <c r="H3805" s="3"/>
      <c r="I3805" s="3"/>
      <c r="J3805" s="3"/>
      <c r="K3805" s="3" t="str">
        <f aca="false">K$2209</f>
        <v>Tempo gasto no trajeto entre casa e trabalho (minutos)</v>
      </c>
      <c r="L3805" s="3" t="str">
        <f aca="false">L$2209</f>
        <v>PNADc /IBGE</v>
      </c>
      <c r="M3805" s="3" t="str">
        <f aca="false">M$2209</f>
        <v>Minutos</v>
      </c>
      <c r="N3805" s="5"/>
      <c r="O3805" s="3" t="n">
        <v>92.9787420471012</v>
      </c>
    </row>
    <row r="3806" customFormat="false" ht="15" hidden="false" customHeight="true" outlineLevel="0" collapsed="false">
      <c r="A3806" s="3" t="str">
        <f aca="false">A$2210</f>
        <v>Infraestrutura</v>
      </c>
      <c r="B3806" s="3" t="str">
        <f aca="false">B$2210</f>
        <v>Qualidade das Rodovias</v>
      </c>
      <c r="C3806" s="3" t="n">
        <f aca="false">C$2210</f>
        <v>1</v>
      </c>
      <c r="D3806" s="3" t="s">
        <v>260</v>
      </c>
      <c r="E3806" s="3" t="n">
        <f aca="false">E$2210</f>
        <v>2015</v>
      </c>
      <c r="F3806" s="3" t="n">
        <f aca="false">F$2210</f>
        <v>2016</v>
      </c>
      <c r="G3806" s="3" t="n">
        <v>3.01020408163265</v>
      </c>
      <c r="H3806" s="3"/>
      <c r="I3806" s="3"/>
      <c r="J3806" s="3"/>
      <c r="K3806" s="3" t="str">
        <f aca="false">K$2210</f>
        <v>Avaliação das condições das vias rodoviárias (nota entre 1 (ruim) a 5 (ótimo) ponderada pela extensão pesquisada)</v>
      </c>
      <c r="L3806" s="3" t="str">
        <f aca="false">L$2210</f>
        <v>CNT</v>
      </c>
      <c r="M3806" s="3" t="str">
        <f aca="false">M$2210</f>
        <v>Pontuação de 1 a 5</v>
      </c>
      <c r="N3806" s="5"/>
      <c r="O3806" s="3" t="n">
        <v>34.8842407135749</v>
      </c>
    </row>
    <row r="3807" customFormat="false" ht="15" hidden="false" customHeight="true" outlineLevel="0" collapsed="false">
      <c r="A3807" s="3" t="str">
        <f aca="false">A$2211</f>
        <v>Infraestrutura</v>
      </c>
      <c r="B3807" s="3" t="str">
        <f aca="false">B$2211</f>
        <v>Qualidade do Serviço de Telecomunicações</v>
      </c>
      <c r="C3807" s="3" t="n">
        <f aca="false">C$2211</f>
        <v>1</v>
      </c>
      <c r="D3807" s="3" t="s">
        <v>260</v>
      </c>
      <c r="E3807" s="3" t="n">
        <f aca="false">E$2211</f>
        <v>2015</v>
      </c>
      <c r="F3807" s="3" t="n">
        <f aca="false">F$2211</f>
        <v>2016</v>
      </c>
      <c r="G3807" s="3" t="n">
        <v>55.25</v>
      </c>
      <c r="H3807" s="3"/>
      <c r="I3807" s="3"/>
      <c r="J3807" s="3"/>
      <c r="K3807" s="3" t="str">
        <f aca="false">K$2211</f>
        <v>Média do ranking de banda larga fixa e do de telefonia móvel (percentual de indicadores com cumprimento de metas)</v>
      </c>
      <c r="L3807" s="3" t="str">
        <f aca="false">L$2211</f>
        <v>ANATEL</v>
      </c>
      <c r="M3807" s="3" t="str">
        <f aca="false">M$2211</f>
        <v>Porcentagem %</v>
      </c>
      <c r="N3807" s="5"/>
      <c r="O3807" s="3" t="n">
        <v>16.8</v>
      </c>
    </row>
    <row r="3808" customFormat="false" ht="15" hidden="false" customHeight="true" outlineLevel="0" collapsed="false">
      <c r="A3808" s="3" t="str">
        <f aca="false">A$2212</f>
        <v>Infraestrutura</v>
      </c>
      <c r="B3808" s="3" t="str">
        <f aca="false">B$2212</f>
        <v> Total</v>
      </c>
      <c r="C3808" s="3" t="n">
        <f aca="false">C$2212</f>
        <v>1</v>
      </c>
      <c r="D3808" s="3" t="s">
        <v>260</v>
      </c>
      <c r="E3808" s="3" t="n">
        <f aca="false">E$2212</f>
        <v>2016</v>
      </c>
      <c r="F3808" s="3" t="n">
        <f aca="false">F$2212</f>
        <v>2016</v>
      </c>
      <c r="G3808" s="3" t="n">
        <v>50.7386062436949</v>
      </c>
      <c r="H3808" s="3"/>
      <c r="I3808" s="3"/>
      <c r="J3808" s="3"/>
      <c r="K3808" s="3" t="str">
        <f aca="false">K$2212</f>
        <v>Nota obtida via normalização e ponderação de indicadores que variam de 0 a 100.</v>
      </c>
      <c r="L3808" s="3" t="str">
        <f aca="false">L$2212</f>
        <v>Tendências</v>
      </c>
      <c r="M3808" s="3" t="str">
        <f aca="false">M$2212</f>
        <v>Nota de 0 a 100</v>
      </c>
      <c r="N3808" s="5"/>
      <c r="O3808" s="3" t="n">
        <v>42.5218239949926</v>
      </c>
    </row>
    <row r="3809" customFormat="false" ht="15" hidden="false" customHeight="true" outlineLevel="0" collapsed="false">
      <c r="A3809" s="3" t="str">
        <f aca="false">A$2213</f>
        <v>Inovação</v>
      </c>
      <c r="B3809" s="3" t="str">
        <f aca="false">B$2213</f>
        <v>Produção Acadêmica</v>
      </c>
      <c r="C3809" s="3" t="n">
        <f aca="false">C$2213</f>
        <v>1</v>
      </c>
      <c r="D3809" s="3" t="s">
        <v>260</v>
      </c>
      <c r="E3809" s="3" t="n">
        <f aca="false">E$2213</f>
        <v>2014</v>
      </c>
      <c r="F3809" s="3" t="n">
        <f aca="false">F$2213</f>
        <v>2016</v>
      </c>
      <c r="G3809" s="3" t="n">
        <v>0</v>
      </c>
      <c r="H3809" s="3"/>
      <c r="I3809" s="3"/>
      <c r="J3809" s="3"/>
      <c r="K3809" s="3" t="str">
        <f aca="false">K$2213</f>
        <v>Total de documentos publicados em periódicos acadêmicos indexados no Scopus em relação à população total.</v>
      </c>
      <c r="L3809" s="3" t="str">
        <f aca="false">L$2213</f>
        <v>SCImago IR</v>
      </c>
      <c r="M3809" s="3" t="str">
        <f aca="false">M$2213</f>
        <v>Artigos por 1 milhão de habitantes</v>
      </c>
      <c r="N3809" s="5"/>
      <c r="O3809" s="3" t="n">
        <v>0</v>
      </c>
    </row>
    <row r="3810" customFormat="false" ht="15" hidden="false" customHeight="true" outlineLevel="0" collapsed="false">
      <c r="A3810" s="3" t="str">
        <f aca="false">A$2214</f>
        <v>Inovação</v>
      </c>
      <c r="B3810" s="3" t="str">
        <f aca="false">B$2214</f>
        <v>Investimentos Públicos em P&amp;D</v>
      </c>
      <c r="C3810" s="3" t="n">
        <f aca="false">C$2214</f>
        <v>1</v>
      </c>
      <c r="D3810" s="3" t="s">
        <v>260</v>
      </c>
      <c r="E3810" s="3" t="n">
        <f aca="false">E$2214</f>
        <v>2013</v>
      </c>
      <c r="F3810" s="3" t="n">
        <f aca="false">F$2214</f>
        <v>2016</v>
      </c>
      <c r="G3810" s="3" t="n">
        <v>0.0380654433323694</v>
      </c>
      <c r="H3810" s="3"/>
      <c r="I3810" s="3"/>
      <c r="J3810" s="3"/>
      <c r="K3810" s="3" t="str">
        <f aca="false">K$2214</f>
        <v>Participação de Investimento público em P&amp;D no PIB estadual</v>
      </c>
      <c r="L3810" s="3" t="str">
        <f aca="false">L$2214</f>
        <v>Min.CT&amp;I</v>
      </c>
      <c r="M3810" s="3" t="str">
        <f aca="false">M$2214</f>
        <v>Porcentagem %</v>
      </c>
      <c r="N3810" s="5" t="str">
        <f aca="false">N$68</f>
        <v>O PIB utilizado é o oficial divulgado pelo IBGE</v>
      </c>
      <c r="O3810" s="3" t="n">
        <v>6.35071251369391</v>
      </c>
    </row>
    <row r="3811" customFormat="false" ht="15" hidden="false" customHeight="true" outlineLevel="0" collapsed="false">
      <c r="A3811" s="3" t="str">
        <f aca="false">A$2215</f>
        <v>Inovação</v>
      </c>
      <c r="B3811" s="3" t="str">
        <f aca="false">B$2215</f>
        <v>Patentes</v>
      </c>
      <c r="C3811" s="3" t="n">
        <f aca="false">C$2215</f>
        <v>1</v>
      </c>
      <c r="D3811" s="3" t="s">
        <v>260</v>
      </c>
      <c r="E3811" s="3" t="n">
        <f aca="false">E$2215</f>
        <v>2012</v>
      </c>
      <c r="F3811" s="3" t="n">
        <f aca="false">F$2215</f>
        <v>2016</v>
      </c>
      <c r="G3811" s="3" t="n">
        <v>0</v>
      </c>
      <c r="H3811" s="3"/>
      <c r="I3811" s="3"/>
      <c r="J3811" s="3"/>
      <c r="K3811" s="3" t="str">
        <f aca="false">K$2215</f>
        <v>Total de concessões de patentes, englobando os tipos: "Patente de Invenção", "Modelo de Utilidade" e "Certificado de Adição" em relação ao PIB.</v>
      </c>
      <c r="L3811" s="3" t="str">
        <f aca="false">L$2215</f>
        <v>INPI</v>
      </c>
      <c r="M3811" s="3" t="str">
        <f aca="false">M$2215</f>
        <v>Patentes pelo PIB em 1 bilhão de reais</v>
      </c>
      <c r="N3811" s="3" t="str">
        <f aca="false">N$69</f>
        <v>O PIB utilizado para cálculo é estimado pela Tendências</v>
      </c>
      <c r="O3811" s="3" t="n">
        <v>0</v>
      </c>
    </row>
    <row r="3812" customFormat="false" ht="15" hidden="false" customHeight="true" outlineLevel="0" collapsed="false">
      <c r="A3812" s="3" t="str">
        <f aca="false">A$2216</f>
        <v>Inovação</v>
      </c>
      <c r="B3812" s="3" t="str">
        <f aca="false">B$2216</f>
        <v> Total</v>
      </c>
      <c r="C3812" s="3" t="n">
        <f aca="false">C$2216</f>
        <v>1</v>
      </c>
      <c r="D3812" s="3" t="s">
        <v>260</v>
      </c>
      <c r="E3812" s="3" t="n">
        <f aca="false">E$2216</f>
        <v>2016</v>
      </c>
      <c r="F3812" s="3" t="n">
        <f aca="false">F$2216</f>
        <v>2016</v>
      </c>
      <c r="G3812" s="3" t="n">
        <v>2.07854862047911</v>
      </c>
      <c r="H3812" s="3"/>
      <c r="I3812" s="3"/>
      <c r="J3812" s="3"/>
      <c r="K3812" s="3" t="str">
        <f aca="false">K$2216</f>
        <v>Nota obtida via normalização e ponderação de indicadores que variam de 0 a 100.</v>
      </c>
      <c r="L3812" s="3" t="str">
        <f aca="false">L$2216</f>
        <v>Tendências</v>
      </c>
      <c r="M3812" s="3" t="str">
        <f aca="false">M$2216</f>
        <v>Nota de 0 a 100</v>
      </c>
      <c r="N3812" s="5"/>
      <c r="O3812" s="3" t="n">
        <v>1.01125221057515</v>
      </c>
    </row>
    <row r="3813" customFormat="false" ht="15.75" hidden="false" customHeight="true" outlineLevel="0" collapsed="false">
      <c r="A3813" s="3" t="str">
        <f aca="false">A$2217</f>
        <v>Potencial de Mercado</v>
      </c>
      <c r="B3813" s="3" t="str">
        <f aca="false">B$2217</f>
        <v>Tamanho de mercado</v>
      </c>
      <c r="C3813" s="3" t="n">
        <f aca="false">C$2217</f>
        <v>1</v>
      </c>
      <c r="D3813" s="3" t="s">
        <v>260</v>
      </c>
      <c r="E3813" s="3" t="n">
        <f aca="false">E$2217</f>
        <v>2015</v>
      </c>
      <c r="F3813" s="3" t="n">
        <f aca="false">F$2217</f>
        <v>2016</v>
      </c>
      <c r="G3813" s="3" t="n">
        <v>7.25072726912648</v>
      </c>
      <c r="H3813" s="3"/>
      <c r="I3813" s="3"/>
      <c r="J3813" s="3"/>
      <c r="K3813" s="3" t="str">
        <f aca="false">K$2217</f>
        <v>Produto Interno Bruto (PIB) real a preços de 2013</v>
      </c>
      <c r="L3813" s="3" t="str">
        <f aca="false">L$2217</f>
        <v>IBGE/IBCR/CAGED</v>
      </c>
      <c r="M3813" s="3" t="str">
        <f aca="false">M$2217</f>
        <v>Reais a preços de 2013</v>
      </c>
      <c r="N3813" s="5" t="str">
        <f aca="false">N$2</f>
        <v>O PIB utilizado para cálculo é estimado pela Tendências</v>
      </c>
      <c r="O3813" s="3" t="n">
        <v>0</v>
      </c>
    </row>
    <row r="3814" customFormat="false" ht="15" hidden="false" customHeight="true" outlineLevel="0" collapsed="false">
      <c r="A3814" s="3" t="str">
        <f aca="false">A$2218</f>
        <v>Potencial de Mercado</v>
      </c>
      <c r="B3814" s="3" t="str">
        <f aca="false">B$2218</f>
        <v>Taxa de crescimento</v>
      </c>
      <c r="C3814" s="3" t="n">
        <f aca="false">C$2218</f>
        <v>1</v>
      </c>
      <c r="D3814" s="3" t="s">
        <v>260</v>
      </c>
      <c r="E3814" s="3" t="n">
        <f aca="false">E$2218</f>
        <v>2015</v>
      </c>
      <c r="F3814" s="3" t="n">
        <f aca="false">F$2218</f>
        <v>2016</v>
      </c>
      <c r="G3814" s="3" t="n">
        <v>2.7188681767345</v>
      </c>
      <c r="H3814" s="3"/>
      <c r="I3814" s="3"/>
      <c r="J3814" s="3"/>
      <c r="K3814" s="3" t="str">
        <f aca="false">K$2218</f>
        <v>Média Móvel de cinco períodos para a taxa de crescimento anual do PIB</v>
      </c>
      <c r="L3814" s="3" t="str">
        <f aca="false">L$2218</f>
        <v>IBGE/IBCR/CAGED</v>
      </c>
      <c r="M3814" s="3" t="str">
        <f aca="false">M$2218</f>
        <v>Porcentagem %</v>
      </c>
      <c r="N3814" s="5" t="str">
        <f aca="false">N$3</f>
        <v>O PIB utilizado para cálculo é estimado pela Tendências</v>
      </c>
      <c r="O3814" s="3" t="n">
        <v>78.314349084865</v>
      </c>
    </row>
    <row r="3815" customFormat="false" ht="15" hidden="false" customHeight="true" outlineLevel="0" collapsed="false">
      <c r="A3815" s="3" t="str">
        <f aca="false">A$2219</f>
        <v>Potencial de Mercado</v>
      </c>
      <c r="B3815" s="3" t="str">
        <f aca="false">B$2219</f>
        <v>Crescimento Potencial da Força de Trabalho</v>
      </c>
      <c r="C3815" s="3" t="n">
        <f aca="false">C$2219</f>
        <v>1</v>
      </c>
      <c r="D3815" s="3" t="s">
        <v>260</v>
      </c>
      <c r="E3815" s="3" t="n">
        <f aca="false">E$2219</f>
        <v>2015</v>
      </c>
      <c r="F3815" s="3" t="n">
        <f aca="false">F$2219</f>
        <v>2016</v>
      </c>
      <c r="G3815" s="3" t="n">
        <v>2.26680950360871</v>
      </c>
      <c r="H3815" s="3"/>
      <c r="I3815" s="3"/>
      <c r="J3815" s="3"/>
      <c r="K3815" s="3" t="str">
        <f aca="false">K$2219</f>
        <v>Média da taxa de crescimento da PIA para os próximos 10 anos (população com idade entre 15 e 64 anos)</v>
      </c>
      <c r="L3815" s="3" t="str">
        <f aca="false">L$2219</f>
        <v>IBGE</v>
      </c>
      <c r="M3815" s="3" t="str">
        <f aca="false">M$2219</f>
        <v>Porcentagem %</v>
      </c>
      <c r="N3815" s="5"/>
      <c r="O3815" s="3" t="n">
        <v>81.903608365939</v>
      </c>
    </row>
    <row r="3816" customFormat="false" ht="15" hidden="false" customHeight="true" outlineLevel="0" collapsed="false">
      <c r="A3816" s="3" t="str">
        <f aca="false">A$2220</f>
        <v>Potencial de Mercado</v>
      </c>
      <c r="B3816" s="3" t="str">
        <f aca="false">B$2220</f>
        <v> Total</v>
      </c>
      <c r="C3816" s="3" t="n">
        <f aca="false">C$2220</f>
        <v>1</v>
      </c>
      <c r="D3816" s="3" t="s">
        <v>260</v>
      </c>
      <c r="E3816" s="3" t="n">
        <f aca="false">E$2220</f>
        <v>2016</v>
      </c>
      <c r="F3816" s="3" t="n">
        <f aca="false">F$2220</f>
        <v>2016</v>
      </c>
      <c r="G3816" s="3" t="n">
        <v>44.8630598942937</v>
      </c>
      <c r="H3816" s="3"/>
      <c r="I3816" s="3"/>
      <c r="J3816" s="3"/>
      <c r="K3816" s="3" t="str">
        <f aca="false">K$2220</f>
        <v>Nota obtida via normalização e ponderação de indicadores que variam de 0 a 100.</v>
      </c>
      <c r="L3816" s="3" t="str">
        <f aca="false">L$2220</f>
        <v>Tendências</v>
      </c>
      <c r="M3816" s="3" t="str">
        <f aca="false">M$2220</f>
        <v>Nota de 0 a 100</v>
      </c>
      <c r="N3816" s="5"/>
      <c r="O3816" s="3" t="n">
        <v>75.684525997177</v>
      </c>
    </row>
    <row r="3817" customFormat="false" ht="15" hidden="false" customHeight="true" outlineLevel="0" collapsed="false">
      <c r="A3817" s="3" t="str">
        <f aca="false">A$2221</f>
        <v>Solidez Fiscal</v>
      </c>
      <c r="B3817" s="3" t="str">
        <f aca="false">B$2221</f>
        <v>Taxa de Investimentos</v>
      </c>
      <c r="C3817" s="3" t="n">
        <f aca="false">C$2221</f>
        <v>1</v>
      </c>
      <c r="D3817" s="3" t="s">
        <v>260</v>
      </c>
      <c r="E3817" s="3" t="n">
        <f aca="false">E$2221</f>
        <v>2015</v>
      </c>
      <c r="F3817" s="3" t="n">
        <f aca="false">F$2221</f>
        <v>2016</v>
      </c>
      <c r="G3817" s="3" t="n">
        <v>4.64566101618264</v>
      </c>
      <c r="H3817" s="3"/>
      <c r="I3817" s="3"/>
      <c r="J3817" s="3"/>
      <c r="K3817" s="3" t="str">
        <f aca="false">K$2221</f>
        <v>Investimento liquidado / receita corrente líquida</v>
      </c>
      <c r="L3817" s="3" t="str">
        <f aca="false">L$2221</f>
        <v>Siconfi</v>
      </c>
      <c r="M3817" s="3" t="str">
        <f aca="false">M$2221</f>
        <v>Porcentagem %</v>
      </c>
      <c r="N3817" s="5" t="str">
        <f aca="false">N$55</f>
        <v>Antes da edição de 2020 o indicador era conhecido como "Capacidade de Investimento"</v>
      </c>
      <c r="O3817" s="3" t="n">
        <v>24.471300770271</v>
      </c>
    </row>
    <row r="3818" customFormat="false" ht="15" hidden="false" customHeight="true" outlineLevel="0" collapsed="false">
      <c r="A3818" s="3" t="str">
        <f aca="false">A$2222</f>
        <v>Solidez Fiscal</v>
      </c>
      <c r="B3818" s="3" t="str">
        <f aca="false">B$2222</f>
        <v>Resultado Nominal</v>
      </c>
      <c r="C3818" s="3" t="n">
        <f aca="false">C$2222</f>
        <v>1</v>
      </c>
      <c r="D3818" s="3" t="s">
        <v>260</v>
      </c>
      <c r="E3818" s="3" t="n">
        <f aca="false">E$2222</f>
        <v>2015</v>
      </c>
      <c r="F3818" s="3" t="n">
        <f aca="false">F$2222</f>
        <v>2016</v>
      </c>
      <c r="G3818" s="3" t="n">
        <v>2.20039542555193</v>
      </c>
      <c r="H3818" s="3"/>
      <c r="I3818" s="3"/>
      <c r="J3818" s="3"/>
      <c r="K3818" s="3" t="str">
        <f aca="false">K$2222</f>
        <v>Diferença entre receitas e despesas primárias no período acrescidas das despesas com juros nominais incidentes sobre a dívida pública interna e externa, dividido pelo PIB</v>
      </c>
      <c r="L3818" s="3" t="str">
        <f aca="false">L$2222</f>
        <v>Siconfi</v>
      </c>
      <c r="M3818" s="3" t="str">
        <f aca="false">M$2222</f>
        <v>Porcentagem %</v>
      </c>
      <c r="N3818" s="5"/>
      <c r="O3818" s="3" t="n">
        <v>77.9383037938915</v>
      </c>
    </row>
    <row r="3819" customFormat="false" ht="15" hidden="false" customHeight="true" outlineLevel="0" collapsed="false">
      <c r="A3819" s="3" t="str">
        <f aca="false">A$2223</f>
        <v>Solidez Fiscal</v>
      </c>
      <c r="B3819" s="3" t="str">
        <f aca="false">B$2223</f>
        <v>Solvência Fiscal</v>
      </c>
      <c r="C3819" s="3" t="n">
        <f aca="false">C$2223</f>
        <v>-1</v>
      </c>
      <c r="D3819" s="3" t="s">
        <v>260</v>
      </c>
      <c r="E3819" s="3" t="n">
        <f aca="false">E$2223</f>
        <v>2015</v>
      </c>
      <c r="F3819" s="3" t="n">
        <f aca="false">F$2223</f>
        <v>2016</v>
      </c>
      <c r="G3819" s="3" t="n">
        <v>11.7660136638591</v>
      </c>
      <c r="H3819" s="3"/>
      <c r="I3819" s="3"/>
      <c r="J3819" s="3"/>
      <c r="K3819" s="3" t="str">
        <f aca="false">K$2223</f>
        <v>Dívida consolidada líquida / receita corrente líquida</v>
      </c>
      <c r="L3819" s="3" t="str">
        <f aca="false">L$2223</f>
        <v>Siconfi</v>
      </c>
      <c r="M3819" s="3" t="str">
        <f aca="false">M$2223</f>
        <v>Porcentagem %</v>
      </c>
      <c r="N3819" s="5"/>
      <c r="O3819" s="3" t="n">
        <v>98.7491050010584</v>
      </c>
    </row>
    <row r="3820" customFormat="false" ht="15" hidden="false" customHeight="true" outlineLevel="0" collapsed="false">
      <c r="A3820" s="3" t="str">
        <f aca="false">A$2224</f>
        <v>Solidez Fiscal</v>
      </c>
      <c r="B3820" s="3" t="str">
        <f aca="false">B$2224</f>
        <v>Sucesso do Planejamento Orçamentário</v>
      </c>
      <c r="C3820" s="3" t="n">
        <f aca="false">C$2224</f>
        <v>1</v>
      </c>
      <c r="D3820" s="3" t="s">
        <v>260</v>
      </c>
      <c r="E3820" s="3" t="n">
        <f aca="false">E$2224</f>
        <v>2015</v>
      </c>
      <c r="F3820" s="3" t="n">
        <f aca="false">F$2224</f>
        <v>2016</v>
      </c>
      <c r="G3820" s="3" t="n">
        <v>77.7450033520493</v>
      </c>
      <c r="H3820" s="3"/>
      <c r="I3820" s="3"/>
      <c r="J3820" s="3"/>
      <c r="K3820" s="3" t="str">
        <f aca="false">K$2224</f>
        <v>Despesa liquidada pela despesa total atualizada (dotação orçamentária).</v>
      </c>
      <c r="L3820" s="3" t="str">
        <f aca="false">L$2224</f>
        <v>Siconfi</v>
      </c>
      <c r="M3820" s="3" t="str">
        <f aca="false">M$2224</f>
        <v>Porcentagem %</v>
      </c>
      <c r="N3820" s="5" t="str">
        <f aca="false">N$58</f>
        <v>Antes de 2020 o indicador era chamado de "Sucesso da Execução Orçamentária"</v>
      </c>
      <c r="O3820" s="3" t="n">
        <v>50.4708633873988</v>
      </c>
    </row>
    <row r="3821" customFormat="false" ht="15" hidden="false" customHeight="true" outlineLevel="0" collapsed="false">
      <c r="A3821" s="3" t="str">
        <f aca="false">A$2225</f>
        <v>Solidez Fiscal</v>
      </c>
      <c r="B3821" s="3" t="str">
        <f aca="false">B$2225</f>
        <v>Dependência Fiscal</v>
      </c>
      <c r="C3821" s="3" t="n">
        <f aca="false">C$2225</f>
        <v>1</v>
      </c>
      <c r="D3821" s="3" t="s">
        <v>260</v>
      </c>
      <c r="E3821" s="3" t="n">
        <f aca="false">E$2225</f>
        <v>2015</v>
      </c>
      <c r="F3821" s="3" t="n">
        <f aca="false">F$2225</f>
        <v>2016</v>
      </c>
      <c r="G3821" s="3" t="n">
        <v>36.4669408758901</v>
      </c>
      <c r="H3821" s="3"/>
      <c r="I3821" s="3"/>
      <c r="J3821" s="3"/>
      <c r="K3821" s="3" t="str">
        <f aca="false">K$2225</f>
        <v>Grau de autonomia financeira do Estado tendo por base a participação das receitas correntes próprias (realizadas) sobre a receita corrente total, dado pela fórmula: 1 – (transferências correntes/receita corrente total)</v>
      </c>
      <c r="L3821" s="3" t="str">
        <f aca="false">L$2225</f>
        <v>Siconfi</v>
      </c>
      <c r="M3821" s="3" t="str">
        <f aca="false">M$2225</f>
        <v>Porcentagem %</v>
      </c>
      <c r="N382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821" s="3" t="n">
        <v>9.40079030326442</v>
      </c>
    </row>
    <row r="3822" customFormat="false" ht="15" hidden="false" customHeight="true" outlineLevel="0" collapsed="false">
      <c r="A3822" s="3" t="str">
        <f aca="false">A$2226</f>
        <v>Solidez Fiscal</v>
      </c>
      <c r="B3822" s="3" t="str">
        <f aca="false">B$2226</f>
        <v>Resultado Primário</v>
      </c>
      <c r="C3822" s="3" t="n">
        <f aca="false">C$2226</f>
        <v>1</v>
      </c>
      <c r="D3822" s="3" t="s">
        <v>260</v>
      </c>
      <c r="E3822" s="3" t="n">
        <f aca="false">E$2226</f>
        <v>2015</v>
      </c>
      <c r="F3822" s="3" t="n">
        <f aca="false">F$2226</f>
        <v>2016</v>
      </c>
      <c r="G3822" s="3" t="n">
        <v>4.22630437631117</v>
      </c>
      <c r="H3822" s="3"/>
      <c r="I3822" s="3"/>
      <c r="J3822" s="3"/>
      <c r="K3822" s="3" t="str">
        <f aca="false">K$2226</f>
        <v>O resultado primário líquido é dado pela diferença entre receita primária realizada e a despesa primária liquidada no ano. A diferença é dividida pelo PIB nominal de cada Estado.</v>
      </c>
      <c r="L3822" s="3" t="str">
        <f aca="false">L$2226</f>
        <v>Siconfi</v>
      </c>
      <c r="M3822" s="3" t="str">
        <f aca="false">M$2226</f>
        <v>Porcentagem %</v>
      </c>
      <c r="N3822" s="4" t="str">
        <f aca="false">N$2226</f>
        <v>O PIB utilizado para cálculo é estimado pela Tendências</v>
      </c>
      <c r="O3822" s="3" t="n">
        <v>100</v>
      </c>
    </row>
    <row r="3823" customFormat="false" ht="15" hidden="false" customHeight="true" outlineLevel="0" collapsed="false">
      <c r="A3823" s="3" t="str">
        <f aca="false">A$2227</f>
        <v>Solidez Fiscal</v>
      </c>
      <c r="B3823" s="3" t="str">
        <f aca="false">B$2227</f>
        <v> Total</v>
      </c>
      <c r="C3823" s="3" t="n">
        <f aca="false">C$2227</f>
        <v>1</v>
      </c>
      <c r="D3823" s="3" t="s">
        <v>260</v>
      </c>
      <c r="E3823" s="3" t="n">
        <f aca="false">E$2227</f>
        <v>2016</v>
      </c>
      <c r="F3823" s="3" t="n">
        <f aca="false">F$2227</f>
        <v>2016</v>
      </c>
      <c r="G3823" s="3" t="n">
        <v>64.6003161494812</v>
      </c>
      <c r="H3823" s="3"/>
      <c r="I3823" s="3"/>
      <c r="J3823" s="3"/>
      <c r="K3823" s="3" t="str">
        <f aca="false">K$2227</f>
        <v>Nota obtida via normalização e ponderação de indicadores que variam de 0 a 100.</v>
      </c>
      <c r="L3823" s="3" t="str">
        <f aca="false">L$2227</f>
        <v>Tendências</v>
      </c>
      <c r="M3823" s="3" t="str">
        <f aca="false">M$2227</f>
        <v>Nota de 0 a 100</v>
      </c>
      <c r="N3823" s="5"/>
      <c r="O3823" s="3" t="n">
        <v>100</v>
      </c>
    </row>
    <row r="3824" customFormat="false" ht="15" hidden="false" customHeight="true" outlineLevel="0" collapsed="false">
      <c r="A3824" s="3" t="str">
        <f aca="false">A$2228</f>
        <v>Segurança Pública</v>
      </c>
      <c r="B3824" s="3" t="str">
        <f aca="false">B$2228</f>
        <v>Atuação do Sistema de Justiça Criminal</v>
      </c>
      <c r="C3824" s="3" t="n">
        <f aca="false">C$2228</f>
        <v>1</v>
      </c>
      <c r="D3824" s="3" t="s">
        <v>260</v>
      </c>
      <c r="E3824" s="3" t="n">
        <f aca="false">E$2228</f>
        <v>2014</v>
      </c>
      <c r="F3824" s="3" t="n">
        <f aca="false">F$2228</f>
        <v>2016</v>
      </c>
      <c r="G3824" s="3" t="n">
        <v>5.56944444444444</v>
      </c>
      <c r="H3824" s="3"/>
      <c r="I3824" s="3"/>
      <c r="J3824" s="3"/>
      <c r="K3824" s="3" t="str">
        <f aca="false">K$2228</f>
        <v>Total da população carcerária (regime fechado) em relação ao número de homicídios.</v>
      </c>
      <c r="L3824" s="3" t="str">
        <f aca="false">L$2228</f>
        <v>Fórum de Segurança Pública</v>
      </c>
      <c r="M3824" s="3" t="str">
        <f aca="false">M$2228</f>
        <v>Porcentagem %</v>
      </c>
      <c r="N3824" s="3" t="str">
        <f aca="false">N$49</f>
        <v>A partir da edição de 2018, ou seja, do dado de 2017 passou a ser usado como numerador a população prisional acusada de homicídio e não mais a população carcerária total.</v>
      </c>
      <c r="O3824" s="3" t="n">
        <v>18.7186085476948</v>
      </c>
    </row>
    <row r="3825" customFormat="false" ht="15" hidden="false" customHeight="true" outlineLevel="0" collapsed="false">
      <c r="A3825" s="3" t="str">
        <f aca="false">A$2229</f>
        <v>Segurança Pública</v>
      </c>
      <c r="B3825" s="3" t="str">
        <f aca="false">B$2229</f>
        <v>Déficit Carcerário</v>
      </c>
      <c r="C3825" s="3" t="n">
        <f aca="false">C$2229</f>
        <v>-1</v>
      </c>
      <c r="D3825" s="3" t="s">
        <v>260</v>
      </c>
      <c r="E3825" s="3" t="n">
        <f aca="false">E$2229</f>
        <v>2014</v>
      </c>
      <c r="F3825" s="3" t="n">
        <f aca="false">F$2229</f>
        <v>2016</v>
      </c>
      <c r="G3825" s="3" t="n">
        <v>1.48611111111111</v>
      </c>
      <c r="H3825" s="3"/>
      <c r="I3825" s="3"/>
      <c r="J3825" s="3"/>
      <c r="K3825" s="3" t="str">
        <f aca="false">K$2229</f>
        <v>Relação detentos / Vagas</v>
      </c>
      <c r="L3825" s="3" t="str">
        <f aca="false">L$2229</f>
        <v>Fórum de Segurança Pública</v>
      </c>
      <c r="M3825" s="3" t="str">
        <f aca="false">M$2229</f>
        <v>Porcentagem %</v>
      </c>
      <c r="N3825" s="5"/>
      <c r="O3825" s="3" t="n">
        <v>66.3873010165836</v>
      </c>
    </row>
    <row r="3826" customFormat="false" ht="15" hidden="false" customHeight="true" outlineLevel="0" collapsed="false">
      <c r="A3826" s="3" t="str">
        <f aca="false">A$2230</f>
        <v>Segurança Pública</v>
      </c>
      <c r="B3826" s="3" t="str">
        <f aca="false">B$2230</f>
        <v>Mortes a esclarecer</v>
      </c>
      <c r="C3826" s="3" t="n">
        <f aca="false">C$2230</f>
        <v>-1</v>
      </c>
      <c r="D3826" s="3" t="s">
        <v>260</v>
      </c>
      <c r="E3826" s="3" t="n">
        <f aca="false">E$2230</f>
        <v>2014</v>
      </c>
      <c r="F3826" s="3" t="n">
        <f aca="false">F$2230</f>
        <v>2016</v>
      </c>
      <c r="G3826" s="3" t="n">
        <v>15.4949530724278</v>
      </c>
      <c r="H3826" s="3"/>
      <c r="I3826" s="3"/>
      <c r="J3826" s="3"/>
      <c r="K3826" s="3" t="str">
        <f aca="false">K$2230</f>
        <v># "mortes a esclarecer" / 100 mil habitantes</v>
      </c>
      <c r="L3826" s="3" t="str">
        <f aca="false">L$2230</f>
        <v>Fórum de Segurança Pública</v>
      </c>
      <c r="M3826" s="3" t="str">
        <f aca="false">M$2230</f>
        <v>Taxa de mortalidade por 100 mil habitantes</v>
      </c>
      <c r="N3826" s="5" t="str">
        <f aca="false">N$48</f>
        <v>A partir da edição de 2017, ou seja, do dado de 2015 a fonte passou a ser o Datasus e não mais o "Fórum de Segurança Público", assim, mortes a esclarecer significam: Óbitos por causas externas a partir de "Eventos cuja intenção é indeterminada"</v>
      </c>
      <c r="O3826" s="3" t="n">
        <v>45.8772900618581</v>
      </c>
    </row>
    <row r="3827" customFormat="false" ht="15" hidden="false" customHeight="true" outlineLevel="0" collapsed="false">
      <c r="A3827" s="3" t="str">
        <f aca="false">A$2231</f>
        <v>Segurança Pública</v>
      </c>
      <c r="B3827" s="3" t="str">
        <f aca="false">B$2231</f>
        <v>Mortalidade no Trânsito</v>
      </c>
      <c r="C3827" s="3" t="n">
        <f aca="false">C$2231</f>
        <v>-1</v>
      </c>
      <c r="D3827" s="3" t="s">
        <v>260</v>
      </c>
      <c r="E3827" s="3" t="n">
        <f aca="false">E$2231</f>
        <v>2014</v>
      </c>
      <c r="F3827" s="3" t="n">
        <f aca="false">F$2231</f>
        <v>2016</v>
      </c>
      <c r="G3827" s="3" t="n">
        <v>55.4199764618261</v>
      </c>
      <c r="H3827" s="3"/>
      <c r="I3827" s="3"/>
      <c r="J3827" s="3"/>
      <c r="K3827" s="3" t="str">
        <f aca="false">K$2231</f>
        <v>Óbitos por causas externas (acidentes em transporte terrestre) em relação ao total de habitantes.</v>
      </c>
      <c r="L3827" s="3" t="str">
        <f aca="false">L$2231</f>
        <v>Datasus</v>
      </c>
      <c r="M3827" s="3" t="str">
        <f aca="false">M$2231</f>
        <v>Mortes em relação a frota e aos habitantes</v>
      </c>
      <c r="N3827" s="5" t="str">
        <f aca="false">N$50</f>
        <v>Antes de 2019 o nome do indicador era "Segurança no Trânsito" </v>
      </c>
      <c r="O3827" s="3" t="n">
        <v>48.7134970550622</v>
      </c>
    </row>
    <row r="3828" customFormat="false" ht="15" hidden="false" customHeight="true" outlineLevel="0" collapsed="false">
      <c r="A3828" s="3" t="str">
        <f aca="false">A$2232</f>
        <v>Segurança Pública</v>
      </c>
      <c r="B3828" s="3" t="str">
        <f aca="false">B$2232</f>
        <v>Segurança Pessoal</v>
      </c>
      <c r="C3828" s="3" t="n">
        <f aca="false">C$2232</f>
        <v>-1</v>
      </c>
      <c r="D3828" s="3" t="s">
        <v>260</v>
      </c>
      <c r="E3828" s="3" t="n">
        <f aca="false">E$2232</f>
        <v>2014</v>
      </c>
      <c r="F3828" s="3" t="n">
        <f aca="false">F$2232</f>
        <v>2016</v>
      </c>
      <c r="G3828" s="3" t="n">
        <v>14.488787288504</v>
      </c>
      <c r="H3828" s="3"/>
      <c r="I3828" s="3"/>
      <c r="J3828" s="3"/>
      <c r="K3828" s="3" t="str">
        <f aca="false">K$2232</f>
        <v>Óbitos resultantes de agressões (homicídios) em relação a população total.</v>
      </c>
      <c r="L3828" s="3" t="str">
        <f aca="false">L$2232</f>
        <v>Fórum de Segurança Pública</v>
      </c>
      <c r="M3828" s="3" t="str">
        <f aca="false">M$2232</f>
        <v>Óbitos por 100 mil habitantes</v>
      </c>
      <c r="N3828" s="5"/>
      <c r="O3828" s="3" t="n">
        <v>91.8437789607392</v>
      </c>
    </row>
    <row r="3829" customFormat="false" ht="15" hidden="false" customHeight="true" outlineLevel="0" collapsed="false">
      <c r="A3829" s="3" t="str">
        <f aca="false">A$2233</f>
        <v>Segurança Pública</v>
      </c>
      <c r="B3829" s="3" t="str">
        <f aca="false">B$2233</f>
        <v>Segurança Patrimonial</v>
      </c>
      <c r="C3829" s="3" t="n">
        <f aca="false">C$2233</f>
        <v>-1</v>
      </c>
      <c r="D3829" s="3" t="s">
        <v>260</v>
      </c>
      <c r="E3829" s="3" t="n">
        <f aca="false">E$2233</f>
        <v>2014</v>
      </c>
      <c r="F3829" s="3" t="n">
        <f aca="false">F$2233</f>
        <v>2016</v>
      </c>
      <c r="G3829" s="3" t="n">
        <v>51.4492469955317</v>
      </c>
      <c r="H3829" s="3"/>
      <c r="I3829" s="3"/>
      <c r="J3829" s="3"/>
      <c r="K3829" s="3" t="str">
        <f aca="false">K$2233</f>
        <v>Roubos e furto de veículos em relação a frota total (por 100 mil veículos).</v>
      </c>
      <c r="L3829" s="3" t="str">
        <f aca="false">L$2233</f>
        <v>Fórum de Segurança Pública</v>
      </c>
      <c r="M3829" s="3" t="str">
        <f aca="false">M$2233</f>
        <v>Roubos e furtos por 100 mil veículos</v>
      </c>
      <c r="N3829" s="3" t="str">
        <f aca="false">N$52</f>
        <v>A partir da edição de 2019, ou seja, do dado de 2018, passou a ser usado o número de roubos totais no lugar de roubos e furtos de veículos</v>
      </c>
      <c r="O3829" s="3" t="n">
        <v>100</v>
      </c>
    </row>
    <row r="3830" customFormat="false" ht="15" hidden="false" customHeight="true" outlineLevel="0" collapsed="false">
      <c r="A3830" s="3" t="str">
        <f aca="false">A$2234</f>
        <v>Segurança Pública</v>
      </c>
      <c r="B3830" s="3" t="str">
        <f aca="false">B$2234</f>
        <v> Total</v>
      </c>
      <c r="C3830" s="3" t="n">
        <f aca="false">C$2234</f>
        <v>1</v>
      </c>
      <c r="D3830" s="3" t="s">
        <v>260</v>
      </c>
      <c r="E3830" s="3" t="n">
        <f aca="false">E$2234</f>
        <v>2016</v>
      </c>
      <c r="F3830" s="3" t="n">
        <f aca="false">F$2234</f>
        <v>2016</v>
      </c>
      <c r="G3830" s="3" t="n">
        <v>68.917563073141</v>
      </c>
      <c r="H3830" s="3"/>
      <c r="I3830" s="3"/>
      <c r="J3830" s="3"/>
      <c r="K3830" s="3" t="str">
        <f aca="false">K$2234</f>
        <v>Nota obtida via normalização e ponderação de indicadores que variam de 0 a 100.</v>
      </c>
      <c r="L3830" s="3" t="str">
        <f aca="false">L$2234</f>
        <v>Tendências</v>
      </c>
      <c r="M3830" s="3" t="str">
        <f aca="false">M$2234</f>
        <v>Nota de 0 a 100</v>
      </c>
      <c r="N3830" s="5"/>
      <c r="O3830" s="3" t="n">
        <v>93.2418125889118</v>
      </c>
    </row>
    <row r="3831" customFormat="false" ht="15" hidden="false" customHeight="true" outlineLevel="0" collapsed="false">
      <c r="A3831" s="3" t="str">
        <f aca="false">A$2235</f>
        <v>Sustentabilidade Social</v>
      </c>
      <c r="B3831" s="3" t="str">
        <f aca="false">B$2235</f>
        <v>Segurança Alimentar</v>
      </c>
      <c r="C3831" s="3" t="n">
        <f aca="false">C$2235</f>
        <v>-1</v>
      </c>
      <c r="D3831" s="3" t="s">
        <v>260</v>
      </c>
      <c r="E3831" s="3" t="n">
        <f aca="false">E$2235</f>
        <v>2014</v>
      </c>
      <c r="F3831" s="3" t="n">
        <f aca="false">F$2235</f>
        <v>2016</v>
      </c>
      <c r="G3831" s="3" t="n">
        <v>2.9570074246</v>
      </c>
      <c r="H3831" s="3"/>
      <c r="I3831" s="3"/>
      <c r="J3831" s="3"/>
      <c r="K3831" s="3" t="str">
        <f aca="false">K$2235</f>
        <v>% domicílios com renda domiciliar per capita inferior à linha de extrema pobreza (valor de uma cesta de alimentos com o mínimo de calorias necessárias para suprir adequadamente uma pessoa, com base em recomendações da FAO e da OMS)</v>
      </c>
      <c r="L3831" s="3" t="str">
        <f aca="false">L$2235</f>
        <v>Ipea</v>
      </c>
      <c r="M3831" s="3" t="str">
        <f aca="false">M$2235</f>
        <v>Porcentagem %</v>
      </c>
      <c r="N3831" s="5" t="s">
        <v>110</v>
      </c>
      <c r="O3831" s="3" t="n">
        <v>79.7473209396876</v>
      </c>
    </row>
    <row r="3832" customFormat="false" ht="15" hidden="false" customHeight="true" outlineLevel="0" collapsed="false">
      <c r="A3832" s="3" t="str">
        <f aca="false">A$2236</f>
        <v>Sustentabilidade Social</v>
      </c>
      <c r="B3832" s="3" t="str">
        <f aca="false">B$2236</f>
        <v>Inadequação de Moradia FJP</v>
      </c>
      <c r="C3832" s="3" t="n">
        <f aca="false">C$2236</f>
        <v>-1</v>
      </c>
      <c r="D3832" s="3" t="s">
        <v>260</v>
      </c>
      <c r="E3832" s="3" t="n">
        <f aca="false">E$2236</f>
        <v>2014</v>
      </c>
      <c r="F3832" s="3" t="n">
        <f aca="false">F$2236</f>
        <v>2016</v>
      </c>
      <c r="G3832" s="3" t="n">
        <v>9.81392721109511</v>
      </c>
      <c r="H3832" s="3"/>
      <c r="I3832" s="3"/>
      <c r="J3832" s="3"/>
      <c r="K3832" s="3" t="str">
        <f aca="false">K$2236</f>
        <v>% de moradias que apresentam,entre outras características, coabitação familiar e/ou habitação precária  (metodologia da Fundação João Pinheiro)</v>
      </c>
      <c r="L3832" s="3" t="str">
        <f aca="false">L$2236</f>
        <v>Fundação João Pinheiro</v>
      </c>
      <c r="M3832" s="3" t="str">
        <f aca="false">M$2236</f>
        <v>Porcentagem %</v>
      </c>
      <c r="N3832" s="5" t="str">
        <f aca="false">N$31</f>
        <v>A partir de 2020, foi necessário alteração metodológica tendo em vista a não atualização desde de 2015 do indicador da Fundação João Pinheiro, por isso a fonte do indicador passou a ser a PNADc Anual (IBGE).</v>
      </c>
      <c r="O3832" s="3" t="n">
        <v>52.0275484617871</v>
      </c>
    </row>
    <row r="3833" customFormat="false" ht="15" hidden="false" customHeight="true" outlineLevel="0" collapsed="false">
      <c r="A3833" s="3" t="str">
        <f aca="false">A$2237</f>
        <v>Sustentabilidade Social</v>
      </c>
      <c r="B3833" s="3" t="str">
        <f aca="false">B$2237</f>
        <v>Famílias abaixo da linha da pobreza</v>
      </c>
      <c r="C3833" s="3" t="n">
        <f aca="false">C$2237</f>
        <v>-1</v>
      </c>
      <c r="D3833" s="3" t="s">
        <v>260</v>
      </c>
      <c r="E3833" s="3" t="n">
        <f aca="false">E$2237</f>
        <v>2014</v>
      </c>
      <c r="F3833" s="3" t="n">
        <f aca="false">F$2237</f>
        <v>2016</v>
      </c>
      <c r="G3833" s="3" t="n">
        <v>2.65531883873084</v>
      </c>
      <c r="H3833" s="3"/>
      <c r="I3833" s="3"/>
      <c r="J3833" s="3"/>
      <c r="K3833" s="3" t="str">
        <f aca="false">K$2237</f>
        <v>% de domicílios com renda domiciliar per capita inferior à linha de pobreza. A linha de pobreza aqui considerada é definida pelo decreto 7492 (abaixo de R$77,00 mensais)</v>
      </c>
      <c r="L3833" s="3" t="str">
        <f aca="false">L$2237</f>
        <v>PNADc /IBGE</v>
      </c>
      <c r="M3833" s="3" t="str">
        <f aca="false">M$2237</f>
        <v>Porcentagem %</v>
      </c>
      <c r="N3833" s="5"/>
      <c r="O3833" s="3" t="n">
        <v>82.2472966508546</v>
      </c>
    </row>
    <row r="3834" customFormat="false" ht="15" hidden="false" customHeight="true" outlineLevel="0" collapsed="false">
      <c r="A3834" s="3" t="str">
        <f aca="false">A$2238</f>
        <v>Sustentabilidade Social</v>
      </c>
      <c r="B3834" s="3" t="str">
        <f aca="false">B$2238</f>
        <v>Desigualdade de renda</v>
      </c>
      <c r="C3834" s="3" t="n">
        <f aca="false">C$2238</f>
        <v>-1</v>
      </c>
      <c r="D3834" s="3" t="s">
        <v>260</v>
      </c>
      <c r="E3834" s="3" t="n">
        <f aca="false">E$2238</f>
        <v>2014</v>
      </c>
      <c r="F3834" s="3" t="n">
        <f aca="false">F$2238</f>
        <v>2016</v>
      </c>
      <c r="G3834" s="3" t="n">
        <v>0.5023776262</v>
      </c>
      <c r="H3834" s="3"/>
      <c r="I3834" s="3"/>
      <c r="J3834" s="3"/>
      <c r="K3834" s="3" t="str">
        <f aca="false">K$2238</f>
        <v>Coeficiente de gini (1=Desigualdade Máxima/0=Igualdade Máxima)</v>
      </c>
      <c r="L3834" s="3" t="str">
        <f aca="false">L$2238</f>
        <v>Ipea</v>
      </c>
      <c r="M3834" s="3" t="str">
        <f aca="false">M$2238</f>
        <v>Coeficiente GINI</v>
      </c>
      <c r="N3834" s="5"/>
      <c r="O3834" s="3" t="n">
        <v>49.6546348702148</v>
      </c>
    </row>
    <row r="3835" customFormat="false" ht="15" hidden="false" customHeight="true" outlineLevel="0" collapsed="false">
      <c r="A3835" s="3" t="str">
        <f aca="false">A$2239</f>
        <v>Sustentabilidade Social</v>
      </c>
      <c r="B3835" s="3" t="str">
        <f aca="false">B$2239</f>
        <v>Acesso ao Saneamento Básico - Água</v>
      </c>
      <c r="C3835" s="3" t="n">
        <f aca="false">C$2239</f>
        <v>1</v>
      </c>
      <c r="D3835" s="3" t="s">
        <v>260</v>
      </c>
      <c r="E3835" s="3" t="n">
        <f aca="false">E$2239</f>
        <v>2014</v>
      </c>
      <c r="F3835" s="3" t="n">
        <f aca="false">F$2239</f>
        <v>2016</v>
      </c>
      <c r="G3835" s="3" t="n">
        <v>85.1612903225806</v>
      </c>
      <c r="H3835" s="3"/>
      <c r="I3835" s="3"/>
      <c r="J3835" s="3"/>
      <c r="K3835" s="3" t="str">
        <f aca="false">K$2239</f>
        <v>% de domicilios com acesso à água canalizada de rede geral de distribuição</v>
      </c>
      <c r="L3835" s="3" t="str">
        <f aca="false">L$2239</f>
        <v>PNADc /IBGE</v>
      </c>
      <c r="M3835" s="3" t="str">
        <f aca="false">M$2239</f>
        <v>Porcentagem %</v>
      </c>
      <c r="N3835" s="5"/>
      <c r="O3835" s="3" t="n">
        <v>77.5834815250858</v>
      </c>
    </row>
    <row r="3836" customFormat="false" ht="15" hidden="false" customHeight="true" outlineLevel="0" collapsed="false">
      <c r="A3836" s="3" t="str">
        <f aca="false">A$2240</f>
        <v>Sustentabilidade Social</v>
      </c>
      <c r="B3836" s="3" t="str">
        <f aca="false">B$2240</f>
        <v>Acesso ao Saneamento Básico - Esgoto</v>
      </c>
      <c r="C3836" s="3" t="n">
        <f aca="false">C$2240</f>
        <v>1</v>
      </c>
      <c r="D3836" s="3" t="s">
        <v>260</v>
      </c>
      <c r="E3836" s="3" t="n">
        <f aca="false">E$2240</f>
        <v>2014</v>
      </c>
      <c r="F3836" s="3" t="n">
        <f aca="false">F$2240</f>
        <v>2016</v>
      </c>
      <c r="G3836" s="3" t="n">
        <v>19.3548387096774</v>
      </c>
      <c r="H3836" s="3"/>
      <c r="I3836" s="3"/>
      <c r="J3836" s="3"/>
      <c r="K3836" s="3" t="str">
        <f aca="false">K$2240</f>
        <v>% de domicilios com acesso à rede coletora de esgoto</v>
      </c>
      <c r="L3836" s="3" t="str">
        <f aca="false">L$2240</f>
        <v>PNADc /IBGE</v>
      </c>
      <c r="M3836" s="3" t="str">
        <f aca="false">M$2240</f>
        <v>Porcentagem %</v>
      </c>
      <c r="N3836" s="5"/>
      <c r="O3836" s="3" t="n">
        <v>17.8145962506075</v>
      </c>
    </row>
    <row r="3837" customFormat="false" ht="15" hidden="false" customHeight="true" outlineLevel="0" collapsed="false">
      <c r="A3837" s="3" t="str">
        <f aca="false">A$2241</f>
        <v>Sustentabilidade Social</v>
      </c>
      <c r="B3837" s="3" t="str">
        <f aca="false">B$2241</f>
        <v>Mortes Evitáveis</v>
      </c>
      <c r="C3837" s="3" t="n">
        <f aca="false">C$2241</f>
        <v>-1</v>
      </c>
      <c r="D3837" s="3" t="s">
        <v>260</v>
      </c>
      <c r="E3837" s="3" t="n">
        <f aca="false">E$2241</f>
        <v>2014</v>
      </c>
      <c r="F3837" s="3" t="n">
        <f aca="false">F$2241</f>
        <v>2016</v>
      </c>
      <c r="G3837" s="3" t="n">
        <v>42.1354166666667</v>
      </c>
      <c r="H3837" s="3"/>
      <c r="I3837" s="3"/>
      <c r="J3837" s="3"/>
      <c r="K3837" s="3" t="str">
        <f aca="false">K$2241</f>
        <v>Razão de Mortalidade Proporcional: mortes abaixo de 50 anos/ total de óbitos</v>
      </c>
      <c r="L3837" s="3" t="str">
        <f aca="false">L$2241</f>
        <v>Datasus</v>
      </c>
      <c r="M3837" s="3" t="str">
        <f aca="false">M$2241</f>
        <v>Porcentagem %</v>
      </c>
      <c r="N3837" s="5" t="s">
        <v>127</v>
      </c>
      <c r="O3837" s="3" t="n">
        <v>7.05607401979414</v>
      </c>
    </row>
    <row r="3838" customFormat="false" ht="15" hidden="false" customHeight="true" outlineLevel="0" collapsed="false">
      <c r="A3838" s="3" t="str">
        <f aca="false">A$2242</f>
        <v>Sustentabilidade Social</v>
      </c>
      <c r="B3838" s="3" t="str">
        <f aca="false">B$2242</f>
        <v>Anos Potenciais de Vida Perdidos</v>
      </c>
      <c r="C3838" s="3" t="n">
        <f aca="false">C$2242</f>
        <v>-1</v>
      </c>
      <c r="D3838" s="3" t="s">
        <v>260</v>
      </c>
      <c r="E3838" s="3" t="n">
        <f aca="false">E$2242</f>
        <v>2014</v>
      </c>
      <c r="F3838" s="3" t="n">
        <f aca="false">F$2242</f>
        <v>2016</v>
      </c>
      <c r="G3838" s="3" t="n">
        <v>20.2794577685089</v>
      </c>
      <c r="H3838" s="3"/>
      <c r="I3838" s="3"/>
      <c r="J3838" s="3"/>
      <c r="K3838" s="3" t="str">
        <f aca="false">K$2242</f>
        <v>Média da diferença da faixa etária em que os óbitos registrados ocorreram e a expectativa de vida ao nascer do Brasil.</v>
      </c>
      <c r="L3838" s="3" t="str">
        <f aca="false">L$2242</f>
        <v>Datasus</v>
      </c>
      <c r="M3838" s="3" t="str">
        <f aca="false">M$2242</f>
        <v>Anos</v>
      </c>
      <c r="N3838" s="5"/>
      <c r="O3838" s="3" t="n">
        <v>7.57338665694034</v>
      </c>
    </row>
    <row r="3839" customFormat="false" ht="15" hidden="false" customHeight="true" outlineLevel="0" collapsed="false">
      <c r="A3839" s="3" t="str">
        <f aca="false">A$2243</f>
        <v>Sustentabilidade Social</v>
      </c>
      <c r="B3839" s="3" t="str">
        <f aca="false">B$2243</f>
        <v>Formalidade do Mercado de Trabalho</v>
      </c>
      <c r="C3839" s="3" t="n">
        <f aca="false">C$2243</f>
        <v>1</v>
      </c>
      <c r="D3839" s="3" t="s">
        <v>260</v>
      </c>
      <c r="E3839" s="3" t="n">
        <f aca="false">E$2243</f>
        <v>2014</v>
      </c>
      <c r="F3839" s="3" t="n">
        <f aca="false">F$2243</f>
        <v>2016</v>
      </c>
      <c r="G3839" s="3" t="n">
        <v>41.1764705882353</v>
      </c>
      <c r="H3839" s="3"/>
      <c r="I3839" s="3"/>
      <c r="J3839" s="3"/>
      <c r="K3839" s="3" t="str">
        <f aca="false">K$2243</f>
        <v>Proporção de empregados de 10 anos ou mais de idade com carteira de trabalho assinada em relação ao total de ocupados</v>
      </c>
      <c r="L3839" s="3" t="str">
        <f aca="false">L$2243</f>
        <v>PNADc /IBGE</v>
      </c>
      <c r="M3839" s="3" t="str">
        <f aca="false">M$2243</f>
        <v>Porcentagem %</v>
      </c>
      <c r="N383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839" s="3" t="n">
        <v>4.95118546153612</v>
      </c>
    </row>
    <row r="3840" customFormat="false" ht="15" hidden="false" customHeight="true" outlineLevel="0" collapsed="false">
      <c r="A3840" s="3" t="str">
        <f aca="false">A$2244</f>
        <v>Sustentabilidade Social</v>
      </c>
      <c r="B3840" s="3" t="str">
        <f aca="false">B$2244</f>
        <v>Inserção Econômica</v>
      </c>
      <c r="C3840" s="3" t="n">
        <f aca="false">C$2244</f>
        <v>1</v>
      </c>
      <c r="D3840" s="3" t="s">
        <v>260</v>
      </c>
      <c r="E3840" s="3" t="n">
        <v>2015</v>
      </c>
      <c r="F3840" s="3" t="n">
        <v>2016</v>
      </c>
      <c r="G3840" s="3" t="n">
        <v>92.0560747663551</v>
      </c>
      <c r="H3840" s="3"/>
      <c r="I3840" s="3"/>
      <c r="J3840" s="3"/>
      <c r="K3840" s="3" t="str">
        <f aca="false">K$2244</f>
        <v>Proporção de ocupados em relação a População Economicamente Ativa</v>
      </c>
      <c r="L3840" s="3" t="str">
        <f aca="false">L$2244</f>
        <v>IBGE</v>
      </c>
      <c r="M3840" s="3" t="str">
        <f aca="false">M$2244</f>
        <v>Porcentagem %</v>
      </c>
      <c r="N3840" s="5"/>
      <c r="O3840" s="3" t="n">
        <v>55.4486262797775</v>
      </c>
    </row>
    <row r="3841" customFormat="false" ht="15" hidden="false" customHeight="true" outlineLevel="0" collapsed="false">
      <c r="A3841" s="3" t="str">
        <f aca="false">A$2245</f>
        <v>Sustentabilidade Social</v>
      </c>
      <c r="B3841" s="3" t="str">
        <f aca="false">B$2245</f>
        <v>IDH</v>
      </c>
      <c r="C3841" s="3" t="n">
        <f aca="false">C$2245</f>
        <v>1</v>
      </c>
      <c r="D3841" s="3" t="s">
        <v>260</v>
      </c>
      <c r="E3841" s="3" t="n">
        <f aca="false">E$2245</f>
        <v>2010</v>
      </c>
      <c r="F3841" s="3" t="n">
        <f aca="false">F$2245</f>
        <v>2016</v>
      </c>
      <c r="G3841" s="3" t="n">
        <v>0.707</v>
      </c>
      <c r="H3841" s="3"/>
      <c r="I3841" s="3"/>
      <c r="J3841" s="3"/>
      <c r="K3841" s="3" t="str">
        <f aca="false">K$2245</f>
        <v>IDH estadual</v>
      </c>
      <c r="L3841" s="3" t="str">
        <f aca="false">L$2245</f>
        <v>PNUD</v>
      </c>
      <c r="M3841" s="3" t="str">
        <f aca="false">M$2245</f>
        <v>Índice de 0 a 1</v>
      </c>
      <c r="N3841" s="5"/>
      <c r="O3841" s="3" t="n">
        <v>39.3782383419689</v>
      </c>
    </row>
    <row r="3842" customFormat="false" ht="15" hidden="false" customHeight="true" outlineLevel="0" collapsed="false">
      <c r="A3842" s="3" t="str">
        <f aca="false">A$2246</f>
        <v>Sustentabilidade Social</v>
      </c>
      <c r="B3842" s="3" t="str">
        <f aca="false">B$2246</f>
        <v>Inserção Econômica dos Jovens</v>
      </c>
      <c r="C3842" s="3" t="n">
        <f aca="false">C$2246</f>
        <v>1</v>
      </c>
      <c r="D3842" s="3" t="s">
        <v>260</v>
      </c>
      <c r="E3842" s="3" t="n">
        <f aca="false">E$2246</f>
        <v>2014</v>
      </c>
      <c r="F3842" s="3" t="n">
        <f aca="false">F$2246</f>
        <v>2016</v>
      </c>
      <c r="G3842" s="3" t="n">
        <v>75.5692189451436</v>
      </c>
      <c r="H3842" s="3"/>
      <c r="I3842" s="3"/>
      <c r="J3842" s="3"/>
      <c r="K3842" s="3" t="str">
        <f aca="false">K$2246</f>
        <v>Proporção dos jovens que estudam ou trabalham</v>
      </c>
      <c r="L3842" s="3" t="str">
        <f aca="false">L$2246</f>
        <v>IBGE</v>
      </c>
      <c r="M3842" s="3" t="str">
        <f aca="false">M$2246</f>
        <v>Porcentagem %</v>
      </c>
      <c r="N3842" s="5"/>
      <c r="O3842" s="3" t="n">
        <v>31.6746002385194</v>
      </c>
    </row>
    <row r="3843" customFormat="false" ht="15" hidden="false" customHeight="true" outlineLevel="0" collapsed="false">
      <c r="A3843" s="3" t="str">
        <f aca="false">A$2247</f>
        <v>Sustentabilidade Social</v>
      </c>
      <c r="B3843" s="3" t="str">
        <f aca="false">B$2247</f>
        <v>Mortalidade Materna</v>
      </c>
      <c r="C3843" s="3" t="n">
        <f aca="false">C$2247</f>
        <v>-1</v>
      </c>
      <c r="D3843" s="3" t="s">
        <v>260</v>
      </c>
      <c r="E3843" s="3" t="n">
        <f aca="false">E$2247</f>
        <v>2014</v>
      </c>
      <c r="F3843" s="3" t="n">
        <f aca="false">F$2247</f>
        <v>2016</v>
      </c>
      <c r="G3843" s="3" t="n">
        <v>3.7306194320505</v>
      </c>
      <c r="H3843" s="3"/>
      <c r="I3843" s="3"/>
      <c r="J3843" s="3"/>
      <c r="K3843" s="3" t="str">
        <f aca="false">K$2247</f>
        <v>Óbitos maternos em relação a população feminina em idade fértil (15-49 anos).</v>
      </c>
      <c r="L3843" s="3" t="str">
        <f aca="false">L$2247</f>
        <v>Datasus</v>
      </c>
      <c r="M3843" s="3" t="str">
        <f aca="false">M$2247</f>
        <v>Taxa de mortalidade por 100 mil mulheres</v>
      </c>
      <c r="N3843" s="5"/>
      <c r="O3843" s="3" t="n">
        <v>58.72533892172</v>
      </c>
    </row>
    <row r="3844" customFormat="false" ht="15" hidden="false" customHeight="true" outlineLevel="0" collapsed="false">
      <c r="A3844" s="3" t="str">
        <f aca="false">A$2248</f>
        <v>Sustentabilidade Social</v>
      </c>
      <c r="B3844" s="3" t="str">
        <f aca="false">B$2248</f>
        <v>Mortalidade Precoce</v>
      </c>
      <c r="C3844" s="3" t="n">
        <f aca="false">C$2248</f>
        <v>-1</v>
      </c>
      <c r="D3844" s="3" t="s">
        <v>260</v>
      </c>
      <c r="E3844" s="3" t="n">
        <f aca="false">E$2248</f>
        <v>2014</v>
      </c>
      <c r="F3844" s="3" t="n">
        <f aca="false">F$2248</f>
        <v>2016</v>
      </c>
      <c r="G3844" s="3" t="n">
        <v>103.282467288185</v>
      </c>
      <c r="H3844" s="3"/>
      <c r="I3844" s="3"/>
      <c r="J3844" s="3"/>
      <c r="K3844" s="3" t="str">
        <f aca="false">K$2248</f>
        <v>Mortalidade de Jovens (15-29 anos) por causas externas.
</v>
      </c>
      <c r="L3844" s="3" t="str">
        <f aca="false">L$2248</f>
        <v>Datasus</v>
      </c>
      <c r="M3844" s="3" t="str">
        <f aca="false">M$2248</f>
        <v>Taxa de mortalidade por 100 mil jovens</v>
      </c>
      <c r="N3844" s="5"/>
      <c r="O3844" s="3" t="n">
        <v>68.2870602764133</v>
      </c>
    </row>
    <row r="3845" customFormat="false" ht="15" hidden="false" customHeight="true" outlineLevel="0" collapsed="false">
      <c r="A3845" s="3" t="str">
        <f aca="false">A$2249</f>
        <v>Sustentabilidade Social</v>
      </c>
      <c r="B3845" s="3" t="str">
        <f aca="false">B$2249</f>
        <v>Previdência Social</v>
      </c>
      <c r="C3845" s="3" t="n">
        <f aca="false">C$2249</f>
        <v>1</v>
      </c>
      <c r="D3845" s="3" t="s">
        <v>260</v>
      </c>
      <c r="E3845" s="3" t="n">
        <f aca="false">E$2249</f>
        <v>2014</v>
      </c>
      <c r="F3845" s="3" t="n">
        <f aca="false">F$2249</f>
        <v>2016</v>
      </c>
      <c r="G3845" s="3" t="n">
        <v>58.685956084172</v>
      </c>
      <c r="H3845" s="3"/>
      <c r="I3845" s="3"/>
      <c r="J3845" s="3"/>
      <c r="K3845" s="3" t="str">
        <f aca="false">K$2249</f>
        <v>Proporção de idosos (mais de 60 anos) que recebem previdência social</v>
      </c>
      <c r="L3845" s="3" t="str">
        <f aca="false">L$2249</f>
        <v>IBGE</v>
      </c>
      <c r="M3845" s="3" t="str">
        <f aca="false">M$2249</f>
        <v>Porcentagem %</v>
      </c>
      <c r="N3845" s="5" t="s">
        <v>150</v>
      </c>
      <c r="O3845" s="3" t="n">
        <v>20.4528453713009</v>
      </c>
    </row>
    <row r="3846" customFormat="false" ht="15" hidden="false" customHeight="true" outlineLevel="0" collapsed="false">
      <c r="A3846" s="3" t="str">
        <f aca="false">A$2250</f>
        <v>Sustentabilidade Social</v>
      </c>
      <c r="B3846" s="3" t="str">
        <f aca="false">B$2250</f>
        <v>Mortalidade na infância</v>
      </c>
      <c r="C3846" s="3" t="n">
        <f aca="false">C$2250</f>
        <v>-1</v>
      </c>
      <c r="D3846" s="3" t="s">
        <v>260</v>
      </c>
      <c r="E3846" s="3" t="n">
        <f aca="false">E$2250</f>
        <v>2014</v>
      </c>
      <c r="F3846" s="3" t="n">
        <f aca="false">F$2250</f>
        <v>2016</v>
      </c>
      <c r="G3846" s="3" t="n">
        <v>22.4546848227974</v>
      </c>
      <c r="H3846" s="3"/>
      <c r="I3846" s="3"/>
      <c r="J3846" s="3"/>
      <c r="K3846" s="3" t="str">
        <f aca="false">K$2250</f>
        <v>Óbitos de menores de cinco anos por grupo de 1.000 nascidos vivos</v>
      </c>
      <c r="L3846" s="3" t="str">
        <f aca="false">L$2250</f>
        <v>Datasus</v>
      </c>
      <c r="M3846" s="3" t="str">
        <f aca="false">M$2250</f>
        <v>Porcentagem %</v>
      </c>
      <c r="N3846" s="5"/>
      <c r="O3846" s="3" t="n">
        <v>0</v>
      </c>
    </row>
    <row r="3847" customFormat="false" ht="15" hidden="false" customHeight="true" outlineLevel="0" collapsed="false">
      <c r="A3847" s="3" t="str">
        <f aca="false">A$2251</f>
        <v>Sustentabilidade Social</v>
      </c>
      <c r="B3847" s="3" t="str">
        <f aca="false">B$2251</f>
        <v> Total</v>
      </c>
      <c r="C3847" s="3" t="n">
        <f aca="false">C$2251</f>
        <v>1</v>
      </c>
      <c r="D3847" s="3" t="s">
        <v>260</v>
      </c>
      <c r="E3847" s="3" t="n">
        <f aca="false">E$2251</f>
        <v>2016</v>
      </c>
      <c r="F3847" s="3" t="n">
        <f aca="false">F$2251</f>
        <v>2016</v>
      </c>
      <c r="G3847" s="3" t="n">
        <v>48.0491939640753</v>
      </c>
      <c r="H3847" s="3"/>
      <c r="I3847" s="3"/>
      <c r="J3847" s="3"/>
      <c r="K3847" s="3" t="str">
        <f aca="false">K$2251</f>
        <v>Nota obtida via normalização e ponderação de indicadores que variam de 0 a 100.</v>
      </c>
      <c r="L3847" s="3" t="str">
        <f aca="false">L$2251</f>
        <v>Tendências</v>
      </c>
      <c r="M3847" s="3" t="str">
        <f aca="false">M$2251</f>
        <v>Nota de 0 a 100</v>
      </c>
      <c r="N3847" s="5"/>
      <c r="O3847" s="3" t="n">
        <v>40.0976292957787</v>
      </c>
    </row>
    <row r="3848" customFormat="false" ht="15" hidden="false" customHeight="true" outlineLevel="0" collapsed="false">
      <c r="A3848" s="3" t="str">
        <f aca="false">A$2252</f>
        <v> Ranking Geral</v>
      </c>
      <c r="B3848" s="3" t="str">
        <f aca="false">B$2252</f>
        <v> Total</v>
      </c>
      <c r="C3848" s="3" t="n">
        <f aca="false">C$2252</f>
        <v>1</v>
      </c>
      <c r="D3848" s="3" t="s">
        <v>260</v>
      </c>
      <c r="E3848" s="3" t="n">
        <f aca="false">E$2252</f>
        <v>2016</v>
      </c>
      <c r="F3848" s="3" t="n">
        <f aca="false">F$2252</f>
        <v>2016</v>
      </c>
      <c r="G3848" s="3" t="n">
        <v>54.5580738788189</v>
      </c>
      <c r="H3848" s="3"/>
      <c r="I3848" s="3"/>
      <c r="J3848" s="3"/>
      <c r="K3848" s="3" t="str">
        <f aca="false">K$2252</f>
        <v>Nota obtida via normalização e ponderação de indicadores que variam de 0 a 100.</v>
      </c>
      <c r="L3848" s="3" t="str">
        <f aca="false">L$2252</f>
        <v>Tendências</v>
      </c>
      <c r="M3848" s="3" t="str">
        <f aca="false">M$2252</f>
        <v>Nota de 0 a 100</v>
      </c>
      <c r="N3848" s="5"/>
      <c r="O3848" s="3" t="n">
        <v>54.5580738788189</v>
      </c>
    </row>
    <row r="3849" customFormat="false" ht="15" hidden="false" customHeight="true" outlineLevel="0" collapsed="false">
      <c r="A3849" s="3" t="str">
        <f aca="false">A$2177</f>
        <v>Sustentabilidade Ambiental</v>
      </c>
      <c r="B3849" s="3" t="str">
        <f aca="false">B$2177</f>
        <v>Emissões de CO2</v>
      </c>
      <c r="C3849" s="3" t="n">
        <f aca="false">C$2177</f>
        <v>-1</v>
      </c>
      <c r="D3849" s="3" t="s">
        <v>261</v>
      </c>
      <c r="E3849" s="3" t="n">
        <f aca="false">E$2177</f>
        <v>2014</v>
      </c>
      <c r="F3849" s="3" t="n">
        <f aca="false">F$2177</f>
        <v>2016</v>
      </c>
      <c r="G3849" s="3" t="n">
        <v>3.78997503859308</v>
      </c>
      <c r="H3849" s="3"/>
      <c r="I3849" s="3"/>
      <c r="J3849" s="3"/>
      <c r="K3849" s="3" t="str">
        <f aca="false">K$2177</f>
        <v>CO2 emitido e derivado de remoção de unidades de conservação (toneladas por habitante).</v>
      </c>
      <c r="L3849" s="3" t="str">
        <f aca="false">L$2177</f>
        <v>SEEG/OC</v>
      </c>
      <c r="M3849" s="3" t="str">
        <f aca="false">M$2177</f>
        <v>Toneladas emitidas de CO2  por habitante</v>
      </c>
      <c r="N3849" s="5" t="str">
        <f aca="false">N$71</f>
        <v>A partir da publicação de 2019, ou seja, do dado de 2017, o denominador foi alterado de população para PIB total (o PIB utilizado para cálculo é estimado pela Tendências)</v>
      </c>
      <c r="O3849" s="3" t="n">
        <v>31.2503003646678</v>
      </c>
    </row>
    <row r="3850" customFormat="false" ht="15" hidden="false" customHeight="true" outlineLevel="0" collapsed="false">
      <c r="A3850" s="3" t="str">
        <f aca="false">A$2178</f>
        <v>Sustentabilidade Ambiental</v>
      </c>
      <c r="B3850" s="3" t="str">
        <f aca="false">B$2178</f>
        <v>Serviços Urbanos</v>
      </c>
      <c r="C3850" s="3" t="n">
        <f aca="false">C$2178</f>
        <v>1</v>
      </c>
      <c r="D3850" s="3" t="s">
        <v>261</v>
      </c>
      <c r="E3850" s="3" t="n">
        <f aca="false">E$2178</f>
        <v>2014</v>
      </c>
      <c r="F3850" s="3" t="n">
        <f aca="false">F$2178</f>
        <v>2016</v>
      </c>
      <c r="G3850" s="3" t="n">
        <v>0.97094606168512</v>
      </c>
      <c r="H3850" s="3"/>
      <c r="I3850" s="3"/>
      <c r="J3850" s="3"/>
      <c r="K3850" s="3" t="str">
        <f aca="false">K$2178</f>
        <v>Oferta de serviços municipais para coleta de materiais especias e limpeza urbana (Nota: 0-2).</v>
      </c>
      <c r="L3850" s="3" t="str">
        <f aca="false">L$2178</f>
        <v>SNIS</v>
      </c>
      <c r="M3850" s="3" t="str">
        <f aca="false">M$2178</f>
        <v>Pontuação de 0 a 2</v>
      </c>
      <c r="N3850" s="5"/>
      <c r="O3850" s="3" t="n">
        <v>43.4720015343891</v>
      </c>
    </row>
    <row r="3851" customFormat="false" ht="15" hidden="false" customHeight="true" outlineLevel="0" collapsed="false">
      <c r="A3851" s="3" t="str">
        <f aca="false">A$2179</f>
        <v>Sustentabilidade Ambiental</v>
      </c>
      <c r="B3851" s="3" t="str">
        <f aca="false">B$2179</f>
        <v>Destinação do Lixo</v>
      </c>
      <c r="C3851" s="3" t="n">
        <f aca="false">C$2179</f>
        <v>1</v>
      </c>
      <c r="D3851" s="3" t="s">
        <v>261</v>
      </c>
      <c r="E3851" s="3" t="n">
        <f aca="false">E$2179</f>
        <v>2014</v>
      </c>
      <c r="F3851" s="3" t="n">
        <f aca="false">F$2179</f>
        <v>2016</v>
      </c>
      <c r="G3851" s="3" t="n">
        <v>0.525888237428702</v>
      </c>
      <c r="H3851" s="3"/>
      <c r="I3851" s="3"/>
      <c r="J3851" s="3"/>
      <c r="K3851" s="3" t="str">
        <f aca="false">K$2179</f>
        <v>Destinação adequada para o tipo de resíduo sólido e qualidade das unidades de destino em solo (Nota: 0-1)</v>
      </c>
      <c r="L3851" s="3" t="str">
        <f aca="false">L$2179</f>
        <v>SNIS</v>
      </c>
      <c r="M3851" s="3" t="str">
        <f aca="false">M$2179</f>
        <v>Pontuação de 0 a 1</v>
      </c>
      <c r="N3851" s="5"/>
      <c r="O3851" s="3" t="n">
        <v>76.0541187989662</v>
      </c>
    </row>
    <row r="3852" customFormat="false" ht="15" hidden="false" customHeight="true" outlineLevel="0" collapsed="false">
      <c r="A3852" s="3" t="str">
        <f aca="false">A$2180</f>
        <v>Sustentabilidade Ambiental</v>
      </c>
      <c r="B3852" s="3" t="str">
        <f aca="false">B$2180</f>
        <v>Tratamento de Esgoto</v>
      </c>
      <c r="C3852" s="3" t="n">
        <f aca="false">C$2180</f>
        <v>1</v>
      </c>
      <c r="D3852" s="3" t="s">
        <v>261</v>
      </c>
      <c r="E3852" s="3" t="n">
        <f aca="false">E$2180</f>
        <v>2014</v>
      </c>
      <c r="F3852" s="3" t="n">
        <f aca="false">F$2180</f>
        <v>2016</v>
      </c>
      <c r="G3852" s="3" t="n">
        <v>15.51</v>
      </c>
      <c r="H3852" s="3"/>
      <c r="I3852" s="3"/>
      <c r="J3852" s="3"/>
      <c r="K3852" s="3" t="str">
        <f aca="false">K$2180</f>
        <v>Parcela tratada do total de água consumida no estado.</v>
      </c>
      <c r="L3852" s="3" t="str">
        <f aca="false">L$2180</f>
        <v>SNIS</v>
      </c>
      <c r="M3852" s="3" t="str">
        <f aca="false">M$2180</f>
        <v>Porcentagem %</v>
      </c>
      <c r="N385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852" s="3" t="n">
        <v>19.6558763487897</v>
      </c>
    </row>
    <row r="3853" customFormat="false" ht="15" hidden="false" customHeight="true" outlineLevel="0" collapsed="false">
      <c r="A3853" s="3" t="str">
        <f aca="false">A$2181</f>
        <v>Sustentabilidade Ambiental</v>
      </c>
      <c r="B3853" s="3" t="str">
        <f aca="false">B$2181</f>
        <v> Total</v>
      </c>
      <c r="C3853" s="3" t="n">
        <f aca="false">C$2181</f>
        <v>1</v>
      </c>
      <c r="D3853" s="3" t="s">
        <v>261</v>
      </c>
      <c r="E3853" s="3" t="n">
        <f aca="false">E$2181</f>
        <v>2016</v>
      </c>
      <c r="F3853" s="3" t="n">
        <f aca="false">F$2181</f>
        <v>2016</v>
      </c>
      <c r="G3853" s="3" t="n">
        <v>39.0679425924985</v>
      </c>
      <c r="H3853" s="3"/>
      <c r="I3853" s="3"/>
      <c r="J3853" s="3"/>
      <c r="K3853" s="3" t="str">
        <f aca="false">K$2181</f>
        <v>Nota obtida via normalização e ponderação de indicadores que variam de 0 a 100.</v>
      </c>
      <c r="L3853" s="3" t="str">
        <f aca="false">L$2181</f>
        <v>Tendências</v>
      </c>
      <c r="M3853" s="3" t="str">
        <f aca="false">M$2181</f>
        <v>Nota de 0 a 100</v>
      </c>
      <c r="N3853" s="5"/>
      <c r="O3853" s="3" t="n">
        <v>44.8689043530772</v>
      </c>
    </row>
    <row r="3854" customFormat="false" ht="15" hidden="false" customHeight="true" outlineLevel="0" collapsed="false">
      <c r="A3854" s="3" t="str">
        <f aca="false">A$2182</f>
        <v>Capital Humano</v>
      </c>
      <c r="B3854" s="3" t="str">
        <f aca="false">B$2182</f>
        <v>Custo de Mão de Obra</v>
      </c>
      <c r="C3854" s="3" t="n">
        <f aca="false">C$2182</f>
        <v>-1</v>
      </c>
      <c r="D3854" s="3" t="s">
        <v>261</v>
      </c>
      <c r="E3854" s="3" t="n">
        <f aca="false">E$2182</f>
        <v>2015</v>
      </c>
      <c r="F3854" s="3" t="n">
        <f aca="false">F$2182</f>
        <v>2016</v>
      </c>
      <c r="G3854" s="3" t="n">
        <v>2026.25</v>
      </c>
      <c r="H3854" s="3"/>
      <c r="I3854" s="3"/>
      <c r="J3854" s="3"/>
      <c r="K3854" s="3" t="str">
        <f aca="false">K$2182</f>
        <v>Rendimento médio nominal de todos os trabalhos, habitualmente recebido por mês, pelas pessoas de 14 anos ou mais de idade, ocupadas na semana de referência, com rendimento de trabalho (Reais)</v>
      </c>
      <c r="L3854" s="3" t="str">
        <f aca="false">L$2182</f>
        <v>PNADc /IBGE</v>
      </c>
      <c r="M3854" s="3" t="str">
        <f aca="false">M$2182</f>
        <v>Reais (R$)</v>
      </c>
      <c r="N3854" s="3" t="str">
        <f aca="false">N$17</f>
        <v>A partir da publicação de 2016, ou seja, do dado de 2015, passou a ser usado o rendimento médio nominal de todos os trabalhos, antes disso se usava o rendimento médio real do trabalho principal</v>
      </c>
      <c r="O3854" s="3" t="n">
        <v>58.8460406240801</v>
      </c>
    </row>
    <row r="3855" customFormat="false" ht="15" hidden="false" customHeight="true" outlineLevel="0" collapsed="false">
      <c r="A3855" s="3" t="str">
        <f aca="false">A$2183</f>
        <v>Capital Humano</v>
      </c>
      <c r="B3855" s="3" t="str">
        <f aca="false">B$2183</f>
        <v>PEA com Ensino Superior</v>
      </c>
      <c r="C3855" s="3" t="n">
        <f aca="false">C$2183</f>
        <v>1</v>
      </c>
      <c r="D3855" s="3" t="s">
        <v>261</v>
      </c>
      <c r="E3855" s="3" t="n">
        <f aca="false">E$2183</f>
        <v>2014</v>
      </c>
      <c r="F3855" s="3" t="n">
        <f aca="false">F$2183</f>
        <v>2016</v>
      </c>
      <c r="G3855" s="3" t="n">
        <v>12.6666666666667</v>
      </c>
      <c r="H3855" s="3"/>
      <c r="I3855" s="3"/>
      <c r="J3855" s="3"/>
      <c r="K3855" s="3" t="str">
        <f aca="false">K$2183</f>
        <v>Pessoas de 10 anos ou mais de idade com 15 anos ou mais de estudo/população economicamente ativa.</v>
      </c>
      <c r="L3855" s="3" t="str">
        <f aca="false">L$2183</f>
        <v>PNADc /IBGE</v>
      </c>
      <c r="M3855" s="3" t="str">
        <f aca="false">M$2183</f>
        <v>Porcentagem %</v>
      </c>
      <c r="N3855" s="5"/>
      <c r="O3855" s="3" t="n">
        <v>33.7176488496338</v>
      </c>
    </row>
    <row r="3856" customFormat="false" ht="15" hidden="false" customHeight="true" outlineLevel="0" collapsed="false">
      <c r="A3856" s="3" t="str">
        <f aca="false">A$2184</f>
        <v>Capital Humano</v>
      </c>
      <c r="B3856" s="3" t="str">
        <f aca="false">B$2184</f>
        <v>Produtividade do Trabalho</v>
      </c>
      <c r="C3856" s="3" t="n">
        <f aca="false">C$2184</f>
        <v>1</v>
      </c>
      <c r="D3856" s="3" t="s">
        <v>261</v>
      </c>
      <c r="E3856" s="3" t="n">
        <f aca="false">E$2184</f>
        <v>2014</v>
      </c>
      <c r="F3856" s="3" t="n">
        <f aca="false">F$2184</f>
        <v>2016</v>
      </c>
      <c r="G3856" s="3" t="n">
        <v>45.2144537218065</v>
      </c>
      <c r="H3856" s="3"/>
      <c r="I3856" s="3"/>
      <c r="J3856" s="3"/>
      <c r="K3856" s="3" t="str">
        <f aca="false">K$2184</f>
        <v>PIB pelo total de pessoas ocupadas no período</v>
      </c>
      <c r="L3856" s="3" t="str">
        <f aca="false">L$2184</f>
        <v>PNADc /IBGE</v>
      </c>
      <c r="M3856" s="3" t="str">
        <f aca="false">M$2184</f>
        <v>Mil Reais (R$) por habitante</v>
      </c>
      <c r="N3856" s="5" t="str">
        <f aca="false">N$19</f>
        <v>O PIB utilizado para cálculo é estimado pela Tendências</v>
      </c>
      <c r="O3856" s="3" t="n">
        <v>30.353016304747</v>
      </c>
    </row>
    <row r="3857" customFormat="false" ht="15" hidden="false" customHeight="true" outlineLevel="0" collapsed="false">
      <c r="A3857" s="3" t="str">
        <f aca="false">A$2185</f>
        <v>Capital Humano</v>
      </c>
      <c r="B3857" s="3" t="str">
        <f aca="false">B$2185</f>
        <v>Qualificação dos Trabalhadores</v>
      </c>
      <c r="C3857" s="3" t="n">
        <f aca="false">C$2185</f>
        <v>1</v>
      </c>
      <c r="D3857" s="3" t="s">
        <v>261</v>
      </c>
      <c r="E3857" s="3" t="n">
        <f aca="false">E$2185</f>
        <v>2014</v>
      </c>
      <c r="F3857" s="3" t="n">
        <f aca="false">F$2185</f>
        <v>2016</v>
      </c>
      <c r="G3857" s="3" t="n">
        <v>10.020549</v>
      </c>
      <c r="H3857" s="3"/>
      <c r="I3857" s="3"/>
      <c r="J3857" s="3"/>
      <c r="K3857" s="3" t="str">
        <f aca="false">K$2185</f>
        <v>Anos de estudos da população economicamente ativa.</v>
      </c>
      <c r="L3857" s="3" t="str">
        <f aca="false">L$2185</f>
        <v>PNADc /IBGE</v>
      </c>
      <c r="M3857" s="3" t="str">
        <f aca="false">M$2185</f>
        <v>Anos</v>
      </c>
      <c r="N3857" s="5"/>
      <c r="O3857" s="3" t="n">
        <v>56.0444361619338</v>
      </c>
    </row>
    <row r="3858" customFormat="false" ht="15" hidden="false" customHeight="true" outlineLevel="0" collapsed="false">
      <c r="A3858" s="3" t="str">
        <f aca="false">A$2186</f>
        <v>Capital Humano</v>
      </c>
      <c r="B3858" s="3" t="str">
        <f aca="false">B$2186</f>
        <v> Total</v>
      </c>
      <c r="C3858" s="3" t="n">
        <f aca="false">C$2186</f>
        <v>1</v>
      </c>
      <c r="D3858" s="3" t="s">
        <v>261</v>
      </c>
      <c r="E3858" s="3" t="n">
        <f aca="false">E$2186</f>
        <v>2016</v>
      </c>
      <c r="F3858" s="3" t="n">
        <f aca="false">F$2186</f>
        <v>2016</v>
      </c>
      <c r="G3858" s="3" t="n">
        <v>48.3969176367212</v>
      </c>
      <c r="H3858" s="3"/>
      <c r="I3858" s="3"/>
      <c r="J3858" s="3"/>
      <c r="K3858" s="3" t="str">
        <f aca="false">K$2186</f>
        <v>Nota obtida via normalização e ponderação de indicadores que variam de 0 a 100.</v>
      </c>
      <c r="L3858" s="3" t="str">
        <f aca="false">L$2186</f>
        <v>Tendências</v>
      </c>
      <c r="M3858" s="3" t="str">
        <f aca="false">M$2186</f>
        <v>Nota de 0 a 100</v>
      </c>
      <c r="N3858" s="5"/>
      <c r="O3858" s="3" t="n">
        <v>43.1838914684745</v>
      </c>
    </row>
    <row r="3859" customFormat="false" ht="15" hidden="false" customHeight="true" outlineLevel="0" collapsed="false">
      <c r="A3859" s="3" t="str">
        <f aca="false">A$2187</f>
        <v>Educação</v>
      </c>
      <c r="B3859" s="3" t="str">
        <f aca="false">B$2187</f>
        <v>Avaliação da Educação</v>
      </c>
      <c r="C3859" s="3" t="n">
        <f aca="false">C$2187</f>
        <v>1</v>
      </c>
      <c r="D3859" s="3" t="s">
        <v>261</v>
      </c>
      <c r="E3859" s="3" t="n">
        <f aca="false">E$2187</f>
        <v>2016</v>
      </c>
      <c r="F3859" s="3" t="n">
        <f aca="false">F$2187</f>
        <v>2016</v>
      </c>
      <c r="G3859" s="3" t="n">
        <v>100</v>
      </c>
      <c r="H3859" s="3"/>
      <c r="I3859" s="3"/>
      <c r="J3859" s="3"/>
      <c r="K3859" s="4" t="str">
        <f aca="false">K$2187</f>
        <v>Dummy para existência avaliações sistemáticas de educação (100 = Há um sistema; 0 = Não há um sistema)</v>
      </c>
      <c r="L3859" s="4" t="str">
        <f aca="false">L$2187</f>
        <v>Secretarias Estaduais de Educação</v>
      </c>
      <c r="M3859" s="4" t="str">
        <f aca="false">M$2187</f>
        <v>Pontuação de 0 ou 100</v>
      </c>
      <c r="N385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859" s="3" t="n">
        <v>10000</v>
      </c>
    </row>
    <row r="3860" customFormat="false" ht="15" hidden="false" customHeight="true" outlineLevel="0" collapsed="false">
      <c r="A3860" s="3" t="str">
        <f aca="false">A$2188</f>
        <v>Educação</v>
      </c>
      <c r="B3860" s="3" t="str">
        <f aca="false">B$2188</f>
        <v>IDEB</v>
      </c>
      <c r="C3860" s="3" t="n">
        <f aca="false">C$2188</f>
        <v>1</v>
      </c>
      <c r="D3860" s="3" t="s">
        <v>261</v>
      </c>
      <c r="E3860" s="3" t="n">
        <f aca="false">E$2188</f>
        <v>2013</v>
      </c>
      <c r="F3860" s="3" t="n">
        <f aca="false">F$2188</f>
        <v>2016</v>
      </c>
      <c r="G3860" s="3" t="n">
        <v>4.73414817715698</v>
      </c>
      <c r="H3860" s="3"/>
      <c r="I3860" s="3"/>
      <c r="J3860" s="3"/>
      <c r="K3860" s="3" t="str">
        <f aca="false">K$2188</f>
        <v>Qualidade da educação básica do Brasil, considera fluxo escolar e média de desempenhos nas avaliações de toda a rede de ensino (nota de  0 a 10)</v>
      </c>
      <c r="L3860" s="3" t="str">
        <f aca="false">L$2188</f>
        <v>INEP</v>
      </c>
      <c r="M3860" s="3" t="str">
        <f aca="false">M$2188</f>
        <v>Pontuação de 0 a 10</v>
      </c>
      <c r="N3860" s="5"/>
      <c r="O3860" s="3" t="n">
        <v>77.7851524116255</v>
      </c>
    </row>
    <row r="3861" customFormat="false" ht="15" hidden="false" customHeight="true" outlineLevel="0" collapsed="false">
      <c r="A3861" s="3" t="str">
        <f aca="false">A$2189</f>
        <v>Educação</v>
      </c>
      <c r="B3861" s="3" t="str">
        <f aca="false">B$2189</f>
        <v>ENEM</v>
      </c>
      <c r="C3861" s="3" t="n">
        <f aca="false">C$2189</f>
        <v>1</v>
      </c>
      <c r="D3861" s="3" t="s">
        <v>261</v>
      </c>
      <c r="E3861" s="3" t="n">
        <f aca="false">E$2189</f>
        <v>2014</v>
      </c>
      <c r="F3861" s="3" t="n">
        <f aca="false">F$2189</f>
        <v>2016</v>
      </c>
      <c r="G3861" s="3" t="n">
        <v>515.012204689171</v>
      </c>
      <c r="H3861" s="3"/>
      <c r="I3861" s="3"/>
      <c r="J3861" s="3"/>
      <c r="K3861" s="3" t="str">
        <f aca="false">K$2189</f>
        <v>Desempenho dos alunos do Ensino Médio para acesso ao Ensino Superior e a programas de financiamento em instituições privadas (nota de 0 a 1000).</v>
      </c>
      <c r="L3861" s="3" t="str">
        <f aca="false">L$2189</f>
        <v>INEP</v>
      </c>
      <c r="M3861" s="3" t="str">
        <f aca="false">M$2189</f>
        <v>Pontuação de 0 a 1000</v>
      </c>
      <c r="N3861" s="5"/>
      <c r="O3861" s="3" t="n">
        <v>72.2368567226348</v>
      </c>
    </row>
    <row r="3862" customFormat="false" ht="15" hidden="false" customHeight="true" outlineLevel="0" collapsed="false">
      <c r="A3862" s="3" t="str">
        <f aca="false">A$2190</f>
        <v>Educação</v>
      </c>
      <c r="B3862" s="3" t="str">
        <f aca="false">B$2190</f>
        <v>PISA</v>
      </c>
      <c r="C3862" s="3" t="n">
        <f aca="false">C$2190</f>
        <v>1</v>
      </c>
      <c r="D3862" s="3" t="s">
        <v>261</v>
      </c>
      <c r="E3862" s="3" t="n">
        <f aca="false">E$2190</f>
        <v>2012</v>
      </c>
      <c r="F3862" s="3" t="n">
        <f aca="false">F$2190</f>
        <v>2016</v>
      </c>
      <c r="G3862" s="3" t="n">
        <v>419.7</v>
      </c>
      <c r="H3862" s="3"/>
      <c r="I3862" s="3"/>
      <c r="J3862" s="3"/>
      <c r="K3862" s="3" t="str">
        <f aca="false">K$2190</f>
        <v>Desempenho dos estudantes na faixa dos 15 anos no Programa internacional de avaliação dos estudantes (Nota: 0-1000)</v>
      </c>
      <c r="L3862" s="3" t="str">
        <f aca="false">L$2190</f>
        <v>PISA</v>
      </c>
      <c r="M3862" s="3" t="str">
        <f aca="false">M$2190</f>
        <v>Pontuação de 0 a 1000</v>
      </c>
      <c r="N3862" s="5"/>
      <c r="O3862" s="3" t="n">
        <v>95.3180212014134</v>
      </c>
    </row>
    <row r="3863" customFormat="false" ht="15" hidden="false" customHeight="true" outlineLevel="0" collapsed="false">
      <c r="A3863" s="3" t="str">
        <f aca="false">A$2191</f>
        <v>Educação</v>
      </c>
      <c r="B3863" s="3" t="str">
        <f aca="false">B$2191</f>
        <v>Índice de Oportunidade da Educação</v>
      </c>
      <c r="C3863" s="3" t="n">
        <f aca="false">C$2191</f>
        <v>1</v>
      </c>
      <c r="D3863" s="3" t="s">
        <v>261</v>
      </c>
      <c r="E3863" s="3" t="n">
        <f aca="false">E$2191</f>
        <v>2015</v>
      </c>
      <c r="F3863" s="3" t="n">
        <f aca="false">F$2191</f>
        <v>2016</v>
      </c>
      <c r="G3863" s="3" t="n">
        <v>4.523484</v>
      </c>
      <c r="H3863" s="3"/>
      <c r="I3863" s="3"/>
      <c r="J3863" s="3"/>
      <c r="K3863" s="3" t="str">
        <f aca="false">K$2191</f>
        <v>Mede a qualidade das oportunidades educacionais oferecidas por municípios e estados (Nota: 0-10)</v>
      </c>
      <c r="L3863" s="3" t="str">
        <f aca="false">L$2191</f>
        <v>CLP/Metas</v>
      </c>
      <c r="M3863" s="3" t="str">
        <f aca="false">M$2191</f>
        <v>Pontuação de 0 a 10</v>
      </c>
      <c r="N3863" s="5"/>
      <c r="O3863" s="3" t="n">
        <v>66.195998572523</v>
      </c>
    </row>
    <row r="3864" customFormat="false" ht="15" hidden="false" customHeight="true" outlineLevel="0" collapsed="false">
      <c r="A3864" s="3" t="str">
        <f aca="false">A$2192</f>
        <v>Educação</v>
      </c>
      <c r="B3864" s="3" t="str">
        <f aca="false">B$2192</f>
        <v>Taxa de Abandono do Ensino Fundamental</v>
      </c>
      <c r="C3864" s="3" t="n">
        <f aca="false">C$2192</f>
        <v>-1</v>
      </c>
      <c r="D3864" s="3" t="s">
        <v>261</v>
      </c>
      <c r="E3864" s="3" t="n">
        <f aca="false">E$2192</f>
        <v>2014</v>
      </c>
      <c r="F3864" s="3" t="n">
        <f aca="false">F$2192</f>
        <v>2016</v>
      </c>
      <c r="G3864" s="3" t="n">
        <v>2.19384374657404</v>
      </c>
      <c r="H3864" s="3"/>
      <c r="I3864" s="3"/>
      <c r="J3864" s="3"/>
      <c r="K3864" s="3" t="str">
        <f aca="false">K$2192</f>
        <v>Porcentagem dos alunos do ensino fundamental que abandonam os estudos</v>
      </c>
      <c r="L3864" s="3" t="str">
        <f aca="false">L$2192</f>
        <v>Portal Qedu</v>
      </c>
      <c r="M3864" s="3" t="str">
        <f aca="false">M$2192</f>
        <v>Porcentagem %</v>
      </c>
      <c r="N3864" s="5" t="str">
        <f aca="false">N$27</f>
        <v>A partir de 2017 o indicador Taxa de abandono do ensino fundamental foi substituído pelo Taxa de frequência líquida do ensino fundamental</v>
      </c>
      <c r="O3864" s="3" t="n">
        <v>87.3516859737156</v>
      </c>
    </row>
    <row r="3865" customFormat="false" ht="15" hidden="false" customHeight="true" outlineLevel="0" collapsed="false">
      <c r="A3865" s="3" t="str">
        <f aca="false">A$2193</f>
        <v>Educação</v>
      </c>
      <c r="B3865" s="3" t="str">
        <f aca="false">B$2193</f>
        <v>Taxa de Abandono do Ensino Médio</v>
      </c>
      <c r="C3865" s="3" t="n">
        <f aca="false">C$2193</f>
        <v>-1</v>
      </c>
      <c r="D3865" s="3" t="s">
        <v>261</v>
      </c>
      <c r="E3865" s="3" t="n">
        <f aca="false">E$2193</f>
        <v>2014</v>
      </c>
      <c r="F3865" s="3" t="n">
        <f aca="false">F$2193</f>
        <v>2016</v>
      </c>
      <c r="G3865" s="3" t="n">
        <v>7.99177782232571</v>
      </c>
      <c r="H3865" s="3"/>
      <c r="I3865" s="3"/>
      <c r="J3865" s="3"/>
      <c r="K3865" s="3" t="str">
        <f aca="false">K$2193</f>
        <v>Porcentagem dos alunos do ensino médio que abandonam os estudos.</v>
      </c>
      <c r="L3865" s="3" t="str">
        <f aca="false">L$2193</f>
        <v>Portal Qedu</v>
      </c>
      <c r="M3865" s="3" t="str">
        <f aca="false">M$2193</f>
        <v>Porcentagem %</v>
      </c>
      <c r="N3865" s="5" t="str">
        <f aca="false">N$28</f>
        <v>A partir de 2017 o indicador Taxa de abandono do ensino médio foi substituído pelo Taxa de frequência líquida do ensino médio</v>
      </c>
      <c r="O3865" s="3" t="n">
        <v>62.8455833760416</v>
      </c>
    </row>
    <row r="3866" customFormat="false" ht="15" hidden="false" customHeight="true" outlineLevel="0" collapsed="false">
      <c r="A3866" s="3" t="str">
        <f aca="false">A$2194</f>
        <v>Educação</v>
      </c>
      <c r="B3866" s="3" t="str">
        <f aca="false">B$2194</f>
        <v> Total</v>
      </c>
      <c r="C3866" s="3" t="n">
        <f aca="false">C$2194</f>
        <v>1</v>
      </c>
      <c r="D3866" s="3" t="s">
        <v>261</v>
      </c>
      <c r="E3866" s="3" t="n">
        <f aca="false">E$2194</f>
        <v>2016</v>
      </c>
      <c r="F3866" s="3" t="n">
        <f aca="false">F$2194</f>
        <v>2016</v>
      </c>
      <c r="G3866" s="3" t="n">
        <v>75.9657690624934</v>
      </c>
      <c r="H3866" s="3"/>
      <c r="I3866" s="3"/>
      <c r="J3866" s="3"/>
      <c r="K3866" s="3" t="str">
        <f aca="false">K$2194</f>
        <v>Nota obtida via normalização e ponderação de indicadores que variam de 0 a 100.</v>
      </c>
      <c r="L3866" s="3" t="str">
        <f aca="false">L$2194</f>
        <v>Tendências</v>
      </c>
      <c r="M3866" s="3" t="str">
        <f aca="false">M$2194</f>
        <v>Nota de 0 a 100</v>
      </c>
      <c r="N3866" s="5"/>
      <c r="O3866" s="3" t="n">
        <v>75.0346083060673</v>
      </c>
    </row>
    <row r="3867" customFormat="false" ht="15" hidden="false" customHeight="true" outlineLevel="0" collapsed="false">
      <c r="A3867" s="3" t="str">
        <f aca="false">A$2195</f>
        <v>Eficiência da Máquina Pública</v>
      </c>
      <c r="B3867" s="3" t="str">
        <f aca="false">B$2195</f>
        <v>Eficiência do Judiciário</v>
      </c>
      <c r="C3867" s="3" t="n">
        <f aca="false">C$2195</f>
        <v>-1</v>
      </c>
      <c r="D3867" s="3" t="s">
        <v>261</v>
      </c>
      <c r="E3867" s="3" t="n">
        <f aca="false">E$2195</f>
        <v>2014</v>
      </c>
      <c r="F3867" s="3" t="n">
        <f aca="false">F$2195</f>
        <v>2016</v>
      </c>
      <c r="G3867" s="3" t="n">
        <v>65.1553905067367</v>
      </c>
      <c r="H3867" s="3"/>
      <c r="I3867" s="3"/>
      <c r="J3867" s="3"/>
      <c r="K3867" s="3" t="str">
        <f aca="false">K$2195</f>
        <v>Taxa de congestionamento = 1 - (processos baixados)/(casos novos + casos pendentes)</v>
      </c>
      <c r="L3867" s="3" t="str">
        <f aca="false">L$2195</f>
        <v>Justiça em Números/CNJ</v>
      </c>
      <c r="M3867" s="3" t="str">
        <f aca="false">M$2195</f>
        <v>Porcentagem %</v>
      </c>
      <c r="N386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867" s="3" t="n">
        <v>31.6864336495753</v>
      </c>
    </row>
    <row r="3868" customFormat="false" ht="15" hidden="false" customHeight="true" outlineLevel="0" collapsed="false">
      <c r="A3868" s="3" t="str">
        <f aca="false">A$2196</f>
        <v>Eficiência da Máquina Pública</v>
      </c>
      <c r="B3868" s="3" t="str">
        <f aca="false">B$2196</f>
        <v>Custo do Executivo/PIB</v>
      </c>
      <c r="C3868" s="3" t="n">
        <f aca="false">C$2196</f>
        <v>-1</v>
      </c>
      <c r="D3868" s="3" t="s">
        <v>261</v>
      </c>
      <c r="E3868" s="3" t="n">
        <f aca="false">E$2196</f>
        <v>2015</v>
      </c>
      <c r="F3868" s="3" t="n">
        <f aca="false">F$2196</f>
        <v>2016</v>
      </c>
      <c r="G3868" s="3" t="n">
        <v>0.817811273387884</v>
      </c>
      <c r="H3868" s="3"/>
      <c r="I3868" s="3"/>
      <c r="J3868" s="3"/>
      <c r="K3868" s="3" t="str">
        <f aca="false">K$2196</f>
        <v>Recursos públicos alocados na administração direta / PIB</v>
      </c>
      <c r="L3868" s="3" t="str">
        <f aca="false">L$2196</f>
        <v>FINBRA/Siconfi</v>
      </c>
      <c r="M3868" s="3" t="str">
        <f aca="false">M$2196</f>
        <v>Porcentagem %</v>
      </c>
      <c r="N3868" s="3" t="str">
        <f aca="false">N$61</f>
        <v>O PIB utilizado para cálculo é estimado pela Tendências</v>
      </c>
      <c r="O3868" s="3" t="n">
        <v>93.7086600283482</v>
      </c>
    </row>
    <row r="3869" customFormat="false" ht="15" hidden="false" customHeight="true" outlineLevel="0" collapsed="false">
      <c r="A3869" s="3" t="str">
        <f aca="false">A$2197</f>
        <v>Eficiência da Máquina Pública</v>
      </c>
      <c r="B3869" s="3" t="str">
        <f aca="false">B$2197</f>
        <v>Custo do Judiciário/PIB</v>
      </c>
      <c r="C3869" s="3" t="n">
        <f aca="false">C$2197</f>
        <v>-1</v>
      </c>
      <c r="D3869" s="3" t="s">
        <v>261</v>
      </c>
      <c r="E3869" s="3" t="n">
        <f aca="false">E$2197</f>
        <v>2015</v>
      </c>
      <c r="F3869" s="3" t="n">
        <f aca="false">F$2197</f>
        <v>2016</v>
      </c>
      <c r="G3869" s="3" t="n">
        <v>0.663109797792776</v>
      </c>
      <c r="H3869" s="3"/>
      <c r="I3869" s="3"/>
      <c r="J3869" s="3"/>
      <c r="K3869" s="3" t="str">
        <f aca="false">K$2197</f>
        <v>Recursos públicos alocados no judiciário / PIB</v>
      </c>
      <c r="L3869" s="3" t="str">
        <f aca="false">L$2197</f>
        <v>FINBRA/Siconfi</v>
      </c>
      <c r="M3869" s="3" t="str">
        <f aca="false">M$2197</f>
        <v>Porcentagem %</v>
      </c>
      <c r="N3869" s="3" t="str">
        <f aca="false">N$63</f>
        <v>O PIB utilizado para cálculo é estimado pela Tendências. O Distrito Federal não é válido nesse indicador.</v>
      </c>
      <c r="O3869" s="3" t="n">
        <v>99.2421386113797</v>
      </c>
    </row>
    <row r="3870" customFormat="false" ht="15" hidden="false" customHeight="true" outlineLevel="0" collapsed="false">
      <c r="A3870" s="3" t="str">
        <f aca="false">A$2198</f>
        <v>Eficiência da Máquina Pública</v>
      </c>
      <c r="B3870" s="3" t="str">
        <f aca="false">B$2198</f>
        <v>Custo do Legislativo/PIB</v>
      </c>
      <c r="C3870" s="3" t="n">
        <f aca="false">C$2198</f>
        <v>-1</v>
      </c>
      <c r="D3870" s="3" t="s">
        <v>261</v>
      </c>
      <c r="E3870" s="3" t="n">
        <f aca="false">E$2198</f>
        <v>2015</v>
      </c>
      <c r="F3870" s="3" t="n">
        <f aca="false">F$2198</f>
        <v>2016</v>
      </c>
      <c r="G3870" s="3" t="n">
        <v>0.361829180436189</v>
      </c>
      <c r="H3870" s="3"/>
      <c r="I3870" s="3"/>
      <c r="J3870" s="3"/>
      <c r="K3870" s="3" t="str">
        <f aca="false">K$2198</f>
        <v>Recursos públicos alocados no legislativo / PIB</v>
      </c>
      <c r="L3870" s="3" t="str">
        <f aca="false">L$2198</f>
        <v>FINBRA/Siconfi</v>
      </c>
      <c r="M3870" s="3" t="str">
        <f aca="false">M$2198</f>
        <v>Porcentagem %</v>
      </c>
      <c r="N3870" s="3" t="str">
        <f aca="false">N$64</f>
        <v>O PIB utilizado para cálculo é estimado pela Tendências</v>
      </c>
      <c r="O3870" s="3" t="n">
        <v>86.2972972902287</v>
      </c>
    </row>
    <row r="3871" customFormat="false" ht="15" hidden="false" customHeight="true" outlineLevel="0" collapsed="false">
      <c r="A3871" s="3" t="str">
        <f aca="false">A$2199</f>
        <v>Eficiência da Máquina Pública</v>
      </c>
      <c r="B3871" s="3" t="str">
        <f aca="false">B$2199</f>
        <v>Índice de Transparência</v>
      </c>
      <c r="C3871" s="3" t="n">
        <f aca="false">C$2199</f>
        <v>1</v>
      </c>
      <c r="D3871" s="3" t="s">
        <v>261</v>
      </c>
      <c r="E3871" s="3" t="n">
        <f aca="false">E$2199</f>
        <v>2014</v>
      </c>
      <c r="F3871" s="3" t="n">
        <f aca="false">F$2199</f>
        <v>2016</v>
      </c>
      <c r="G3871" s="3" t="n">
        <v>6.62</v>
      </c>
      <c r="H3871" s="3"/>
      <c r="I3871" s="3"/>
      <c r="J3871" s="3"/>
      <c r="K3871" s="3" t="str">
        <f aca="false">K$2199</f>
        <v>Avaliação dos portais de acesso a informações de gastos estaduais (Nota: 0-10)</v>
      </c>
      <c r="L3871" s="3" t="str">
        <f aca="false">L$2199</f>
        <v>Associação Contas Abertas</v>
      </c>
      <c r="M3871" s="3" t="str">
        <f aca="false">M$2199</f>
        <v>Pontuação de 0 a 10</v>
      </c>
      <c r="N3871" s="3" t="str">
        <f aca="false">N$62</f>
        <v>A partir da edição de 2018, ou seja, do dado de 2016, passou a ser usado a avaliação Escala Brasil Transparente</v>
      </c>
      <c r="O3871" s="3" t="n">
        <v>71.1467324290999</v>
      </c>
    </row>
    <row r="3872" customFormat="false" ht="15" hidden="false" customHeight="true" outlineLevel="0" collapsed="false">
      <c r="A3872" s="3" t="str">
        <f aca="false">A$2200</f>
        <v>Eficiência da Máquina Pública</v>
      </c>
      <c r="B3872" s="3" t="str">
        <f aca="false">B$2200</f>
        <v>% Servidores Comissionados</v>
      </c>
      <c r="C3872" s="3" t="n">
        <f aca="false">C$2200</f>
        <v>-1</v>
      </c>
      <c r="D3872" s="3" t="s">
        <v>261</v>
      </c>
      <c r="E3872" s="3" t="n">
        <f aca="false">E$2200</f>
        <v>2014</v>
      </c>
      <c r="F3872" s="3" t="n">
        <f aca="false">F$2200</f>
        <v>2016</v>
      </c>
      <c r="G3872" s="3" t="n">
        <v>1.71139209800176</v>
      </c>
      <c r="H3872" s="3"/>
      <c r="I3872" s="3"/>
      <c r="J3872" s="3"/>
      <c r="K3872" s="3" t="str">
        <f aca="false">K$2200</f>
        <v>% de cargos comissionados no total de cargos públicos</v>
      </c>
      <c r="L3872" s="3" t="str">
        <f aca="false">L$2200</f>
        <v>IBGE/Estadic</v>
      </c>
      <c r="M3872" s="3" t="str">
        <f aca="false">M$2200</f>
        <v>Porcentagem %</v>
      </c>
      <c r="N3872" s="5"/>
      <c r="O3872" s="3" t="n">
        <v>96.4454000344597</v>
      </c>
    </row>
    <row r="3873" customFormat="false" ht="15" hidden="false" customHeight="true" outlineLevel="0" collapsed="false">
      <c r="A3873" s="3" t="str">
        <f aca="false">A$2201</f>
        <v>Eficiência da Máquina Pública</v>
      </c>
      <c r="B3873" s="3" t="str">
        <f aca="false">B$2201</f>
        <v> Total</v>
      </c>
      <c r="C3873" s="3" t="n">
        <f aca="false">C$2201</f>
        <v>1</v>
      </c>
      <c r="D3873" s="3" t="s">
        <v>261</v>
      </c>
      <c r="E3873" s="3" t="n">
        <f aca="false">E$2201</f>
        <v>2016</v>
      </c>
      <c r="F3873" s="3" t="n">
        <f aca="false">F$2201</f>
        <v>2016</v>
      </c>
      <c r="G3873" s="3" t="n">
        <v>78.0322568140354</v>
      </c>
      <c r="H3873" s="3"/>
      <c r="I3873" s="3"/>
      <c r="J3873" s="3"/>
      <c r="K3873" s="3" t="str">
        <f aca="false">K$2201</f>
        <v>Nota obtida via normalização e ponderação de indicadores que variam de 0 a 100.</v>
      </c>
      <c r="L3873" s="3" t="str">
        <f aca="false">L$2201</f>
        <v>Tendências</v>
      </c>
      <c r="M3873" s="3" t="str">
        <f aca="false">M$2201</f>
        <v>Nota de 0 a 100</v>
      </c>
      <c r="N3873" s="5"/>
      <c r="O3873" s="3" t="n">
        <v>99.4592102296005</v>
      </c>
    </row>
    <row r="3874" customFormat="false" ht="15" hidden="false" customHeight="true" outlineLevel="0" collapsed="false">
      <c r="A3874" s="3" t="str">
        <f aca="false">A$2202</f>
        <v>Infraestrutura</v>
      </c>
      <c r="B3874" s="3" t="str">
        <f aca="false">B$2202</f>
        <v>Acessibilidade do Serviço de Telecomunicações</v>
      </c>
      <c r="C3874" s="3" t="n">
        <f aca="false">C$2202</f>
        <v>1</v>
      </c>
      <c r="D3874" s="3" t="s">
        <v>261</v>
      </c>
      <c r="E3874" s="3" t="n">
        <f aca="false">E$2202</f>
        <v>2015</v>
      </c>
      <c r="F3874" s="3" t="n">
        <f aca="false">F$2202</f>
        <v>2016</v>
      </c>
      <c r="G3874" s="3" t="n">
        <v>145.130380696533</v>
      </c>
      <c r="H3874" s="3"/>
      <c r="I3874" s="3"/>
      <c r="J3874" s="3"/>
      <c r="K3874" s="3" t="str">
        <f aca="false">K$2202</f>
        <v>Densidade de acessos por 100 habitantes (telefonia móvel e banda larga*)</v>
      </c>
      <c r="L3874" s="3" t="str">
        <f aca="false">L$2202</f>
        <v>ANATEL</v>
      </c>
      <c r="M3874" s="3" t="str">
        <f aca="false">M$2202</f>
        <v>Acessos por 100 mil habitantes</v>
      </c>
      <c r="N3874" s="5"/>
      <c r="O3874" s="3" t="n">
        <v>44.37746902136</v>
      </c>
    </row>
    <row r="3875" customFormat="false" ht="15" hidden="false" customHeight="true" outlineLevel="0" collapsed="false">
      <c r="A3875" s="3" t="str">
        <f aca="false">A$2203</f>
        <v>Infraestrutura</v>
      </c>
      <c r="B3875" s="3" t="str">
        <f aca="false">B$2203</f>
        <v>Custo de Combustíveis</v>
      </c>
      <c r="C3875" s="3" t="n">
        <f aca="false">C$2203</f>
        <v>-1</v>
      </c>
      <c r="D3875" s="3" t="s">
        <v>261</v>
      </c>
      <c r="E3875" s="3" t="n">
        <f aca="false">E$2203</f>
        <v>2015</v>
      </c>
      <c r="F3875" s="3" t="n">
        <f aca="false">F$2203</f>
        <v>2016</v>
      </c>
      <c r="G3875" s="3" t="n">
        <v>2.99512540630786</v>
      </c>
      <c r="H3875" s="3"/>
      <c r="I3875" s="3"/>
      <c r="J3875" s="3"/>
      <c r="K3875" s="3" t="str">
        <f aca="false">K$2203</f>
        <v>Preço pago em reais por consumidores finais (etanol, gasolina e diesel)</v>
      </c>
      <c r="L3875" s="3" t="str">
        <f aca="false">L$2203</f>
        <v>ANP</v>
      </c>
      <c r="M3875" s="3" t="str">
        <f aca="false">M$2203</f>
        <v>Reais (R$)</v>
      </c>
      <c r="N3875" s="5" t="str">
        <f aca="false">N$6</f>
        <v>A partir da edição de 2018, ou seja, do dado de 2017 o preço pago passou a ser ponderado pela participação dos combustíveis no consumo total.</v>
      </c>
      <c r="O3875" s="3" t="n">
        <v>77.2666946539579</v>
      </c>
    </row>
    <row r="3876" customFormat="false" ht="15" hidden="false" customHeight="true" outlineLevel="0" collapsed="false">
      <c r="A3876" s="3" t="str">
        <f aca="false">A$2204</f>
        <v>Infraestrutura</v>
      </c>
      <c r="B3876" s="3" t="str">
        <f aca="false">B$2204</f>
        <v>Custo de Saneamento Básico</v>
      </c>
      <c r="C3876" s="3" t="n">
        <f aca="false">C$2204</f>
        <v>-1</v>
      </c>
      <c r="D3876" s="3" t="s">
        <v>261</v>
      </c>
      <c r="E3876" s="3" t="n">
        <f aca="false">E$2204</f>
        <v>2014</v>
      </c>
      <c r="F3876" s="3" t="n">
        <f aca="false">F$2204</f>
        <v>2016</v>
      </c>
      <c r="G3876" s="3" t="n">
        <v>4.52</v>
      </c>
      <c r="H3876" s="3"/>
      <c r="I3876" s="3"/>
      <c r="J3876" s="3"/>
      <c r="K3876" s="3" t="str">
        <f aca="false">K$2204</f>
        <v>Tarifa média praticada pelo serviço de tratamento e distribuição</v>
      </c>
      <c r="L3876" s="3" t="str">
        <f aca="false">L$2204</f>
        <v>SNIS</v>
      </c>
      <c r="M3876" s="3" t="str">
        <f aca="false">M$2204</f>
        <v>Reais ($) por m3</v>
      </c>
      <c r="N3876" s="5"/>
      <c r="O3876" s="3" t="n">
        <v>0</v>
      </c>
    </row>
    <row r="3877" customFormat="false" ht="15" hidden="false" customHeight="true" outlineLevel="0" collapsed="false">
      <c r="A3877" s="3" t="str">
        <f aca="false">A$2205</f>
        <v>Infraestrutura</v>
      </c>
      <c r="B3877" s="3" t="str">
        <f aca="false">B$2205</f>
        <v>Disponibilidade de Voos Diretos</v>
      </c>
      <c r="C3877" s="3" t="n">
        <f aca="false">C$2205</f>
        <v>1</v>
      </c>
      <c r="D3877" s="3" t="s">
        <v>261</v>
      </c>
      <c r="E3877" s="3" t="n">
        <f aca="false">E$2205</f>
        <v>2015</v>
      </c>
      <c r="F3877" s="3" t="n">
        <f aca="false">F$2205</f>
        <v>2016</v>
      </c>
      <c r="G3877" s="3" t="n">
        <v>35519</v>
      </c>
      <c r="H3877" s="3"/>
      <c r="I3877" s="3"/>
      <c r="J3877" s="3"/>
      <c r="K3877" s="3" t="str">
        <f aca="false">K$2205</f>
        <v>Número de voos diretos</v>
      </c>
      <c r="L3877" s="3" t="str">
        <f aca="false">L$2205</f>
        <v>ANAC</v>
      </c>
      <c r="M3877" s="3" t="str">
        <f aca="false">M$2205</f>
        <v>Número de voos</v>
      </c>
      <c r="N3877" s="5"/>
      <c r="O3877" s="3" t="n">
        <v>13.5156154389733</v>
      </c>
    </row>
    <row r="3878" customFormat="false" ht="15" hidden="false" customHeight="true" outlineLevel="0" collapsed="false">
      <c r="A3878" s="3" t="str">
        <f aca="false">A$2206</f>
        <v>Infraestrutura</v>
      </c>
      <c r="B3878" s="3" t="str">
        <f aca="false">B$2206</f>
        <v>Acesso à Energia Elétrica</v>
      </c>
      <c r="C3878" s="3" t="n">
        <f aca="false">C$2206</f>
        <v>1</v>
      </c>
      <c r="D3878" s="3" t="s">
        <v>261</v>
      </c>
      <c r="E3878" s="3" t="n">
        <f aca="false">E$2206</f>
        <v>2014</v>
      </c>
      <c r="F3878" s="3" t="n">
        <f aca="false">F$2206</f>
        <v>2016</v>
      </c>
      <c r="G3878" s="3" t="n">
        <v>99.803777287221</v>
      </c>
      <c r="H3878" s="3"/>
      <c r="I3878" s="3"/>
      <c r="J3878" s="3"/>
      <c r="K3878" s="3" t="str">
        <f aca="false">K$2206</f>
        <v>Proporção de domicílios com acesso a energia elétrica (iluminação elétrica).</v>
      </c>
      <c r="L3878" s="3" t="str">
        <f aca="false">L$2206</f>
        <v>PNADc /IBGE</v>
      </c>
      <c r="M3878" s="3" t="str">
        <f aca="false">M$2206</f>
        <v>Porcentagem %</v>
      </c>
      <c r="N3878" s="5"/>
      <c r="O3878" s="3" t="n">
        <v>96.818388871369</v>
      </c>
    </row>
    <row r="3879" customFormat="false" ht="15" hidden="false" customHeight="true" outlineLevel="0" collapsed="false">
      <c r="A3879" s="3" t="str">
        <f aca="false">A$2207</f>
        <v>Infraestrutura</v>
      </c>
      <c r="B3879" s="3" t="str">
        <f aca="false">B$2207</f>
        <v>Custo da Energia Elétrica</v>
      </c>
      <c r="C3879" s="3" t="n">
        <f aca="false">C$2207</f>
        <v>-1</v>
      </c>
      <c r="D3879" s="3" t="s">
        <v>261</v>
      </c>
      <c r="E3879" s="3" t="n">
        <f aca="false">E$2207</f>
        <v>2015</v>
      </c>
      <c r="F3879" s="3" t="n">
        <f aca="false">F$2207</f>
        <v>2016</v>
      </c>
      <c r="G3879" s="3" t="n">
        <v>626.764766104431</v>
      </c>
      <c r="H3879" s="3"/>
      <c r="I3879" s="3"/>
      <c r="J3879" s="3"/>
      <c r="K3879" s="3" t="str">
        <f aca="false">K$2207</f>
        <v>Tarifa média praticada para o consumo comercial, residencial e industrial.</v>
      </c>
      <c r="L3879" s="3" t="str">
        <f aca="false">L$2207</f>
        <v>ANEEL</v>
      </c>
      <c r="M3879" s="3" t="str">
        <f aca="false">M$2207</f>
        <v>Reais (R$) por MWh</v>
      </c>
      <c r="N3879" s="5"/>
      <c r="O3879" s="3" t="n">
        <v>16.4772638616804</v>
      </c>
    </row>
    <row r="3880" customFormat="false" ht="15" hidden="false" customHeight="true" outlineLevel="0" collapsed="false">
      <c r="A3880" s="3" t="str">
        <f aca="false">A$2208</f>
        <v>Infraestrutura</v>
      </c>
      <c r="B3880" s="3" t="str">
        <f aca="false">B$2208</f>
        <v>Qualidade da Energia Elétrica</v>
      </c>
      <c r="C3880" s="3" t="n">
        <f aca="false">C$2208</f>
        <v>-1</v>
      </c>
      <c r="D3880" s="3" t="s">
        <v>261</v>
      </c>
      <c r="E3880" s="3" t="n">
        <f aca="false">E$2208</f>
        <v>2015</v>
      </c>
      <c r="F3880" s="3" t="n">
        <f aca="false">F$2208</f>
        <v>2016</v>
      </c>
      <c r="G3880" s="3" t="n">
        <v>1.10386209670421</v>
      </c>
      <c r="H3880" s="3"/>
      <c r="I3880" s="3"/>
      <c r="J3880" s="3"/>
      <c r="K3880" s="3" t="str">
        <f aca="false">K$2208</f>
        <v>O indicador aponta o Desempenho Global de Continuidade, que considera a duração e frequência de interrupções no serviço de energia.</v>
      </c>
      <c r="L3880" s="3" t="str">
        <f aca="false">L$2208</f>
        <v>ANEEL</v>
      </c>
      <c r="M3880" s="3" t="str">
        <f aca="false">M$2208</f>
        <v>Pontuação</v>
      </c>
      <c r="N3880" s="5"/>
      <c r="O3880" s="3" t="n">
        <v>72.9843990057017</v>
      </c>
    </row>
    <row r="3881" customFormat="false" ht="15" hidden="false" customHeight="true" outlineLevel="0" collapsed="false">
      <c r="A3881" s="3" t="str">
        <f aca="false">A$2209</f>
        <v>Infraestrutura</v>
      </c>
      <c r="B3881" s="3" t="str">
        <f aca="false">B$2209</f>
        <v>Mobilidade Urbana</v>
      </c>
      <c r="C3881" s="3" t="n">
        <f aca="false">C$2209</f>
        <v>-1</v>
      </c>
      <c r="D3881" s="3" t="s">
        <v>261</v>
      </c>
      <c r="E3881" s="3" t="n">
        <f aca="false">E$2209</f>
        <v>2014</v>
      </c>
      <c r="F3881" s="3" t="n">
        <f aca="false">F$2209</f>
        <v>2016</v>
      </c>
      <c r="G3881" s="3" t="n">
        <v>26.1102747396669</v>
      </c>
      <c r="H3881" s="3"/>
      <c r="I3881" s="3"/>
      <c r="J3881" s="3"/>
      <c r="K3881" s="3" t="str">
        <f aca="false">K$2209</f>
        <v>Tempo gasto no trajeto entre casa e trabalho (minutos)</v>
      </c>
      <c r="L3881" s="3" t="str">
        <f aca="false">L$2209</f>
        <v>PNADc /IBGE</v>
      </c>
      <c r="M3881" s="3" t="str">
        <f aca="false">M$2209</f>
        <v>Minutos</v>
      </c>
      <c r="N3881" s="5"/>
      <c r="O3881" s="3" t="n">
        <v>77.4029948666951</v>
      </c>
    </row>
    <row r="3882" customFormat="false" ht="15" hidden="false" customHeight="true" outlineLevel="0" collapsed="false">
      <c r="A3882" s="3" t="str">
        <f aca="false">A$2210</f>
        <v>Infraestrutura</v>
      </c>
      <c r="B3882" s="3" t="str">
        <f aca="false">B$2210</f>
        <v>Qualidade das Rodovias</v>
      </c>
      <c r="C3882" s="3" t="n">
        <f aca="false">C$2210</f>
        <v>1</v>
      </c>
      <c r="D3882" s="3" t="s">
        <v>261</v>
      </c>
      <c r="E3882" s="3" t="n">
        <f aca="false">E$2210</f>
        <v>2015</v>
      </c>
      <c r="F3882" s="3" t="n">
        <f aca="false">F$2210</f>
        <v>2016</v>
      </c>
      <c r="G3882" s="3" t="n">
        <v>2.98754037840332</v>
      </c>
      <c r="H3882" s="3"/>
      <c r="I3882" s="3"/>
      <c r="J3882" s="3"/>
      <c r="K3882" s="3" t="str">
        <f aca="false">K$2210</f>
        <v>Avaliação das condições das vias rodoviárias (nota entre 1 (ruim) a 5 (ótimo) ponderada pela extensão pesquisada)</v>
      </c>
      <c r="L3882" s="3" t="str">
        <f aca="false">L$2210</f>
        <v>CNT</v>
      </c>
      <c r="M3882" s="3" t="str">
        <f aca="false">M$2210</f>
        <v>Pontuação de 1 a 5</v>
      </c>
      <c r="N3882" s="5"/>
      <c r="O3882" s="3" t="n">
        <v>33.7712642074529</v>
      </c>
    </row>
    <row r="3883" customFormat="false" ht="15" hidden="false" customHeight="true" outlineLevel="0" collapsed="false">
      <c r="A3883" s="3" t="str">
        <f aca="false">A$2211</f>
        <v>Infraestrutura</v>
      </c>
      <c r="B3883" s="3" t="str">
        <f aca="false">B$2211</f>
        <v>Qualidade do Serviço de Telecomunicações</v>
      </c>
      <c r="C3883" s="3" t="n">
        <f aca="false">C$2211</f>
        <v>1</v>
      </c>
      <c r="D3883" s="3" t="s">
        <v>261</v>
      </c>
      <c r="E3883" s="3" t="n">
        <f aca="false">E$2211</f>
        <v>2015</v>
      </c>
      <c r="F3883" s="3" t="n">
        <f aca="false">F$2211</f>
        <v>2016</v>
      </c>
      <c r="G3883" s="3" t="n">
        <v>63.4</v>
      </c>
      <c r="H3883" s="3"/>
      <c r="I3883" s="3"/>
      <c r="J3883" s="3"/>
      <c r="K3883" s="3" t="str">
        <f aca="false">K$2211</f>
        <v>Média do ranking de banda larga fixa e do de telefonia móvel (percentual de indicadores com cumprimento de metas)</v>
      </c>
      <c r="L3883" s="3" t="str">
        <f aca="false">L$2211</f>
        <v>ANATEL</v>
      </c>
      <c r="M3883" s="3" t="str">
        <f aca="false">M$2211</f>
        <v>Porcentagem %</v>
      </c>
      <c r="N3883" s="5"/>
      <c r="O3883" s="3" t="n">
        <v>60.2666666666667</v>
      </c>
    </row>
    <row r="3884" customFormat="false" ht="15" hidden="false" customHeight="true" outlineLevel="0" collapsed="false">
      <c r="A3884" s="3" t="str">
        <f aca="false">A$2212</f>
        <v>Infraestrutura</v>
      </c>
      <c r="B3884" s="3" t="str">
        <f aca="false">B$2212</f>
        <v> Total</v>
      </c>
      <c r="C3884" s="3" t="n">
        <f aca="false">C$2212</f>
        <v>1</v>
      </c>
      <c r="D3884" s="3" t="s">
        <v>261</v>
      </c>
      <c r="E3884" s="3" t="n">
        <f aca="false">E$2212</f>
        <v>2016</v>
      </c>
      <c r="F3884" s="3" t="n">
        <f aca="false">F$2212</f>
        <v>2016</v>
      </c>
      <c r="G3884" s="3" t="n">
        <v>48.002287423859</v>
      </c>
      <c r="H3884" s="3"/>
      <c r="I3884" s="3"/>
      <c r="J3884" s="3"/>
      <c r="K3884" s="3" t="str">
        <f aca="false">K$2212</f>
        <v>Nota obtida via normalização e ponderação de indicadores que variam de 0 a 100.</v>
      </c>
      <c r="L3884" s="3" t="str">
        <f aca="false">L$2212</f>
        <v>Tendências</v>
      </c>
      <c r="M3884" s="3" t="str">
        <f aca="false">M$2212</f>
        <v>Nota de 0 a 100</v>
      </c>
      <c r="N3884" s="5"/>
      <c r="O3884" s="3" t="n">
        <v>36.3697751492641</v>
      </c>
    </row>
    <row r="3885" customFormat="false" ht="15" hidden="false" customHeight="true" outlineLevel="0" collapsed="false">
      <c r="A3885" s="3" t="str">
        <f aca="false">A$2213</f>
        <v>Inovação</v>
      </c>
      <c r="B3885" s="3" t="str">
        <f aca="false">B$2213</f>
        <v>Produção Acadêmica</v>
      </c>
      <c r="C3885" s="3" t="n">
        <f aca="false">C$2213</f>
        <v>1</v>
      </c>
      <c r="D3885" s="3" t="s">
        <v>261</v>
      </c>
      <c r="E3885" s="3" t="n">
        <f aca="false">E$2213</f>
        <v>2014</v>
      </c>
      <c r="F3885" s="3" t="n">
        <f aca="false">F$2213</f>
        <v>2016</v>
      </c>
      <c r="G3885" s="3" t="n">
        <v>1.17507902384163</v>
      </c>
      <c r="H3885" s="3"/>
      <c r="I3885" s="3"/>
      <c r="J3885" s="3"/>
      <c r="K3885" s="3" t="str">
        <f aca="false">K$2213</f>
        <v>Total de documentos publicados em periódicos acadêmicos indexados no Scopus em relação à população total.</v>
      </c>
      <c r="L3885" s="3" t="str">
        <f aca="false">L$2213</f>
        <v>SCImago IR</v>
      </c>
      <c r="M3885" s="3" t="str">
        <f aca="false">M$2213</f>
        <v>Artigos por 1 milhão de habitantes</v>
      </c>
      <c r="N3885" s="5"/>
      <c r="O3885" s="3" t="n">
        <v>100</v>
      </c>
    </row>
    <row r="3886" customFormat="false" ht="15" hidden="false" customHeight="true" outlineLevel="0" collapsed="false">
      <c r="A3886" s="3" t="str">
        <f aca="false">A$2214</f>
        <v>Inovação</v>
      </c>
      <c r="B3886" s="3" t="str">
        <f aca="false">B$2214</f>
        <v>Investimentos Públicos em P&amp;D</v>
      </c>
      <c r="C3886" s="3" t="n">
        <f aca="false">C$2214</f>
        <v>1</v>
      </c>
      <c r="D3886" s="3" t="s">
        <v>261</v>
      </c>
      <c r="E3886" s="3" t="n">
        <f aca="false">E$2214</f>
        <v>2013</v>
      </c>
      <c r="F3886" s="3" t="n">
        <f aca="false">F$2214</f>
        <v>2016</v>
      </c>
      <c r="G3886" s="3" t="n">
        <v>0.0374679166954872</v>
      </c>
      <c r="H3886" s="3"/>
      <c r="I3886" s="3"/>
      <c r="J3886" s="3"/>
      <c r="K3886" s="3" t="str">
        <f aca="false">K$2214</f>
        <v>Participação de Investimento público em P&amp;D no PIB estadual</v>
      </c>
      <c r="L3886" s="3" t="str">
        <f aca="false">L$2214</f>
        <v>Min.CT&amp;I</v>
      </c>
      <c r="M3886" s="3" t="str">
        <f aca="false">M$2214</f>
        <v>Porcentagem %</v>
      </c>
      <c r="N3886" s="5" t="str">
        <f aca="false">N$68</f>
        <v>O PIB utilizado é o oficial divulgado pelo IBGE</v>
      </c>
      <c r="O3886" s="3" t="n">
        <v>6.25098529421553</v>
      </c>
    </row>
    <row r="3887" customFormat="false" ht="15" hidden="false" customHeight="true" outlineLevel="0" collapsed="false">
      <c r="A3887" s="3" t="str">
        <f aca="false">A$2215</f>
        <v>Inovação</v>
      </c>
      <c r="B3887" s="3" t="str">
        <f aca="false">B$2215</f>
        <v>Patentes</v>
      </c>
      <c r="C3887" s="3" t="n">
        <f aca="false">C$2215</f>
        <v>1</v>
      </c>
      <c r="D3887" s="3" t="s">
        <v>261</v>
      </c>
      <c r="E3887" s="3" t="n">
        <f aca="false">E$2215</f>
        <v>2012</v>
      </c>
      <c r="F3887" s="3" t="n">
        <f aca="false">F$2215</f>
        <v>2016</v>
      </c>
      <c r="G3887" s="3" t="n">
        <v>0.340956790787982</v>
      </c>
      <c r="H3887" s="3"/>
      <c r="I3887" s="3"/>
      <c r="J3887" s="3"/>
      <c r="K3887" s="3" t="str">
        <f aca="false">K$2215</f>
        <v>Total de concessões de patentes, englobando os tipos: "Patente de Invenção", "Modelo de Utilidade" e "Certificado de Adição" em relação ao PIB.</v>
      </c>
      <c r="L3887" s="3" t="str">
        <f aca="false">L$2215</f>
        <v>INPI</v>
      </c>
      <c r="M3887" s="3" t="str">
        <f aca="false">M$2215</f>
        <v>Patentes pelo PIB em 1 bilhão de reais</v>
      </c>
      <c r="N3887" s="3" t="str">
        <f aca="false">N$69</f>
        <v>O PIB utilizado para cálculo é estimado pela Tendências</v>
      </c>
      <c r="O3887" s="3" t="n">
        <v>100</v>
      </c>
    </row>
    <row r="3888" customFormat="false" ht="15" hidden="false" customHeight="true" outlineLevel="0" collapsed="false">
      <c r="A3888" s="3" t="str">
        <f aca="false">A$2216</f>
        <v>Inovação</v>
      </c>
      <c r="B3888" s="3" t="str">
        <f aca="false">B$2216</f>
        <v> Total</v>
      </c>
      <c r="C3888" s="3" t="n">
        <f aca="false">C$2216</f>
        <v>1</v>
      </c>
      <c r="D3888" s="3" t="s">
        <v>261</v>
      </c>
      <c r="E3888" s="3" t="n">
        <f aca="false">E$2216</f>
        <v>2016</v>
      </c>
      <c r="F3888" s="3" t="n">
        <f aca="false">F$2216</f>
        <v>2016</v>
      </c>
      <c r="G3888" s="3" t="n">
        <v>69.3165318430322</v>
      </c>
      <c r="H3888" s="3"/>
      <c r="I3888" s="3"/>
      <c r="J3888" s="3"/>
      <c r="K3888" s="3" t="str">
        <f aca="false">K$2216</f>
        <v>Nota obtida via normalização e ponderação de indicadores que variam de 0 a 100.</v>
      </c>
      <c r="L3888" s="3" t="str">
        <f aca="false">L$2216</f>
        <v>Tendências</v>
      </c>
      <c r="M3888" s="3" t="str">
        <f aca="false">M$2216</f>
        <v>Nota de 0 a 100</v>
      </c>
      <c r="N3888" s="5"/>
      <c r="O3888" s="3" t="n">
        <v>77.8949079115526</v>
      </c>
    </row>
    <row r="3889" customFormat="false" ht="15.75" hidden="false" customHeight="true" outlineLevel="0" collapsed="false">
      <c r="A3889" s="3" t="str">
        <f aca="false">A$2217</f>
        <v>Potencial de Mercado</v>
      </c>
      <c r="B3889" s="3" t="str">
        <f aca="false">B$2217</f>
        <v>Tamanho de mercado</v>
      </c>
      <c r="C3889" s="3" t="n">
        <f aca="false">C$2217</f>
        <v>1</v>
      </c>
      <c r="D3889" s="3" t="s">
        <v>261</v>
      </c>
      <c r="E3889" s="3" t="n">
        <f aca="false">E$2217</f>
        <v>2015</v>
      </c>
      <c r="F3889" s="3" t="n">
        <f aca="false">F$2217</f>
        <v>2016</v>
      </c>
      <c r="G3889" s="3" t="n">
        <v>266.730935553725</v>
      </c>
      <c r="H3889" s="3"/>
      <c r="I3889" s="3"/>
      <c r="J3889" s="3"/>
      <c r="K3889" s="3" t="str">
        <f aca="false">K$2217</f>
        <v>Produto Interno Bruto (PIB) real a preços de 2013</v>
      </c>
      <c r="L3889" s="3" t="str">
        <f aca="false">L$2217</f>
        <v>IBGE/IBCR/CAGED</v>
      </c>
      <c r="M3889" s="3" t="str">
        <f aca="false">M$2217</f>
        <v>Reais a preços de 2013</v>
      </c>
      <c r="N3889" s="5" t="str">
        <f aca="false">N$2</f>
        <v>O PIB utilizado para cálculo é estimado pela Tendências</v>
      </c>
      <c r="O3889" s="3" t="n">
        <v>20.1087840392483</v>
      </c>
    </row>
    <row r="3890" customFormat="false" ht="15" hidden="false" customHeight="true" outlineLevel="0" collapsed="false">
      <c r="A3890" s="3" t="str">
        <f aca="false">A$2218</f>
        <v>Potencial de Mercado</v>
      </c>
      <c r="B3890" s="3" t="str">
        <f aca="false">B$2218</f>
        <v>Taxa de crescimento</v>
      </c>
      <c r="C3890" s="3" t="n">
        <f aca="false">C$2218</f>
        <v>1</v>
      </c>
      <c r="D3890" s="3" t="s">
        <v>261</v>
      </c>
      <c r="E3890" s="3" t="n">
        <f aca="false">E$2218</f>
        <v>2015</v>
      </c>
      <c r="F3890" s="3" t="n">
        <f aca="false">F$2218</f>
        <v>2016</v>
      </c>
      <c r="G3890" s="3" t="n">
        <v>1.10401163190865</v>
      </c>
      <c r="H3890" s="3"/>
      <c r="I3890" s="3"/>
      <c r="J3890" s="3"/>
      <c r="K3890" s="3" t="str">
        <f aca="false">K$2218</f>
        <v>Média Móvel de cinco períodos para a taxa de crescimento anual do PIB</v>
      </c>
      <c r="L3890" s="3" t="str">
        <f aca="false">L$2218</f>
        <v>IBGE/IBCR/CAGED</v>
      </c>
      <c r="M3890" s="3" t="str">
        <f aca="false">M$2218</f>
        <v>Porcentagem %</v>
      </c>
      <c r="N3890" s="5" t="str">
        <f aca="false">N$3</f>
        <v>O PIB utilizado para cálculo é estimado pela Tendências</v>
      </c>
      <c r="O3890" s="3" t="n">
        <v>27.967794964128</v>
      </c>
    </row>
    <row r="3891" customFormat="false" ht="15" hidden="false" customHeight="true" outlineLevel="0" collapsed="false">
      <c r="A3891" s="3" t="str">
        <f aca="false">A$2219</f>
        <v>Potencial de Mercado</v>
      </c>
      <c r="B3891" s="3" t="str">
        <f aca="false">B$2219</f>
        <v>Crescimento Potencial da Força de Trabalho</v>
      </c>
      <c r="C3891" s="3" t="n">
        <f aca="false">C$2219</f>
        <v>1</v>
      </c>
      <c r="D3891" s="3" t="s">
        <v>261</v>
      </c>
      <c r="E3891" s="3" t="n">
        <f aca="false">E$2219</f>
        <v>2015</v>
      </c>
      <c r="F3891" s="3" t="n">
        <f aca="false">F$2219</f>
        <v>2016</v>
      </c>
      <c r="G3891" s="3" t="n">
        <v>0.068211727728329</v>
      </c>
      <c r="H3891" s="3"/>
      <c r="I3891" s="3"/>
      <c r="J3891" s="3"/>
      <c r="K3891" s="3" t="str">
        <f aca="false">K$2219</f>
        <v>Média da taxa de crescimento da PIA para os próximos 10 anos (população com idade entre 15 e 64 anos)</v>
      </c>
      <c r="L3891" s="3" t="str">
        <f aca="false">L$2219</f>
        <v>IBGE</v>
      </c>
      <c r="M3891" s="3" t="str">
        <f aca="false">M$2219</f>
        <v>Porcentagem %</v>
      </c>
      <c r="N3891" s="5"/>
      <c r="O3891" s="3" t="n">
        <v>0</v>
      </c>
    </row>
    <row r="3892" customFormat="false" ht="15" hidden="false" customHeight="true" outlineLevel="0" collapsed="false">
      <c r="A3892" s="3" t="str">
        <f aca="false">A$2220</f>
        <v>Potencial de Mercado</v>
      </c>
      <c r="B3892" s="3" t="str">
        <f aca="false">B$2220</f>
        <v> Total</v>
      </c>
      <c r="C3892" s="3" t="n">
        <f aca="false">C$2220</f>
        <v>1</v>
      </c>
      <c r="D3892" s="3" t="s">
        <v>261</v>
      </c>
      <c r="E3892" s="3" t="n">
        <f aca="false">E$2220</f>
        <v>2016</v>
      </c>
      <c r="F3892" s="3" t="n">
        <f aca="false">F$2220</f>
        <v>2016</v>
      </c>
      <c r="G3892" s="3" t="n">
        <v>19.3298226744495</v>
      </c>
      <c r="H3892" s="3"/>
      <c r="I3892" s="3"/>
      <c r="J3892" s="3"/>
      <c r="K3892" s="3" t="str">
        <f aca="false">K$2220</f>
        <v>Nota obtida via normalização e ponderação de indicadores que variam de 0 a 100.</v>
      </c>
      <c r="L3892" s="3" t="str">
        <f aca="false">L$2220</f>
        <v>Tendências</v>
      </c>
      <c r="M3892" s="3" t="str">
        <f aca="false">M$2220</f>
        <v>Nota de 0 a 100</v>
      </c>
      <c r="N3892" s="5"/>
      <c r="O3892" s="3" t="n">
        <v>11.1467533936213</v>
      </c>
    </row>
    <row r="3893" customFormat="false" ht="15" hidden="false" customHeight="true" outlineLevel="0" collapsed="false">
      <c r="A3893" s="3" t="str">
        <f aca="false">A$2221</f>
        <v>Solidez Fiscal</v>
      </c>
      <c r="B3893" s="3" t="str">
        <f aca="false">B$2221</f>
        <v>Taxa de Investimentos</v>
      </c>
      <c r="C3893" s="3" t="n">
        <f aca="false">C$2221</f>
        <v>1</v>
      </c>
      <c r="D3893" s="3" t="s">
        <v>261</v>
      </c>
      <c r="E3893" s="3" t="n">
        <f aca="false">E$2221</f>
        <v>2015</v>
      </c>
      <c r="F3893" s="3" t="n">
        <f aca="false">F$2221</f>
        <v>2016</v>
      </c>
      <c r="G3893" s="3" t="n">
        <v>1.338430177435</v>
      </c>
      <c r="H3893" s="3"/>
      <c r="I3893" s="3"/>
      <c r="J3893" s="3"/>
      <c r="K3893" s="3" t="str">
        <f aca="false">K$2221</f>
        <v>Investimento liquidado / receita corrente líquida</v>
      </c>
      <c r="L3893" s="3" t="str">
        <f aca="false">L$2221</f>
        <v>Siconfi</v>
      </c>
      <c r="M3893" s="3" t="str">
        <f aca="false">M$2221</f>
        <v>Porcentagem %</v>
      </c>
      <c r="N3893" s="5" t="str">
        <f aca="false">N$55</f>
        <v>Antes da edição de 2020 o indicador era conhecido como "Capacidade de Investimento"</v>
      </c>
      <c r="O3893" s="3" t="n">
        <v>0</v>
      </c>
    </row>
    <row r="3894" customFormat="false" ht="15" hidden="false" customHeight="true" outlineLevel="0" collapsed="false">
      <c r="A3894" s="3" t="str">
        <f aca="false">A$2222</f>
        <v>Solidez Fiscal</v>
      </c>
      <c r="B3894" s="3" t="str">
        <f aca="false">B$2222</f>
        <v>Resultado Nominal</v>
      </c>
      <c r="C3894" s="3" t="n">
        <f aca="false">C$2222</f>
        <v>1</v>
      </c>
      <c r="D3894" s="3" t="s">
        <v>261</v>
      </c>
      <c r="E3894" s="3" t="n">
        <f aca="false">E$2222</f>
        <v>2015</v>
      </c>
      <c r="F3894" s="3" t="n">
        <f aca="false">F$2222</f>
        <v>2016</v>
      </c>
      <c r="G3894" s="3" t="n">
        <v>-2.16666604225566</v>
      </c>
      <c r="H3894" s="3"/>
      <c r="I3894" s="3"/>
      <c r="J3894" s="3"/>
      <c r="K3894" s="3" t="str">
        <f aca="false">K$2222</f>
        <v>Diferença entre receitas e despesas primárias no período acrescidas das despesas com juros nominais incidentes sobre a dívida pública interna e externa, dividido pelo PIB</v>
      </c>
      <c r="L3894" s="3" t="str">
        <f aca="false">L$2222</f>
        <v>Siconfi</v>
      </c>
      <c r="M3894" s="3" t="str">
        <f aca="false">M$2222</f>
        <v>Porcentagem %</v>
      </c>
      <c r="N3894" s="5"/>
      <c r="O3894" s="3" t="n">
        <v>32.4756220460449</v>
      </c>
    </row>
    <row r="3895" customFormat="false" ht="15" hidden="false" customHeight="true" outlineLevel="0" collapsed="false">
      <c r="A3895" s="3" t="str">
        <f aca="false">A$2223</f>
        <v>Solidez Fiscal</v>
      </c>
      <c r="B3895" s="3" t="str">
        <f aca="false">B$2223</f>
        <v>Solvência Fiscal</v>
      </c>
      <c r="C3895" s="3" t="n">
        <f aca="false">C$2223</f>
        <v>-1</v>
      </c>
      <c r="D3895" s="3" t="s">
        <v>261</v>
      </c>
      <c r="E3895" s="3" t="n">
        <f aca="false">E$2223</f>
        <v>2015</v>
      </c>
      <c r="F3895" s="3" t="n">
        <f aca="false">F$2223</f>
        <v>2016</v>
      </c>
      <c r="G3895" s="3" t="n">
        <v>227.232664850976</v>
      </c>
      <c r="H3895" s="3"/>
      <c r="I3895" s="3"/>
      <c r="J3895" s="3"/>
      <c r="K3895" s="3" t="str">
        <f aca="false">K$2223</f>
        <v>Dívida consolidada líquida / receita corrente líquida</v>
      </c>
      <c r="L3895" s="3" t="str">
        <f aca="false">L$2223</f>
        <v>Siconfi</v>
      </c>
      <c r="M3895" s="3" t="str">
        <f aca="false">M$2223</f>
        <v>Porcentagem %</v>
      </c>
      <c r="N3895" s="5"/>
      <c r="O3895" s="3" t="n">
        <v>0</v>
      </c>
    </row>
    <row r="3896" customFormat="false" ht="15" hidden="false" customHeight="true" outlineLevel="0" collapsed="false">
      <c r="A3896" s="3" t="str">
        <f aca="false">A$2224</f>
        <v>Solidez Fiscal</v>
      </c>
      <c r="B3896" s="3" t="str">
        <f aca="false">B$2224</f>
        <v>Sucesso do Planejamento Orçamentário</v>
      </c>
      <c r="C3896" s="3" t="n">
        <f aca="false">C$2224</f>
        <v>1</v>
      </c>
      <c r="D3896" s="3" t="s">
        <v>261</v>
      </c>
      <c r="E3896" s="3" t="n">
        <f aca="false">E$2224</f>
        <v>2015</v>
      </c>
      <c r="F3896" s="3" t="n">
        <f aca="false">F$2224</f>
        <v>2016</v>
      </c>
      <c r="G3896" s="3" t="n">
        <v>90.4233568885705</v>
      </c>
      <c r="H3896" s="3"/>
      <c r="I3896" s="3"/>
      <c r="J3896" s="3"/>
      <c r="K3896" s="3" t="str">
        <f aca="false">K$2224</f>
        <v>Despesa liquidada pela despesa total atualizada (dotação orçamentária).</v>
      </c>
      <c r="L3896" s="3" t="str">
        <f aca="false">L$2224</f>
        <v>Siconfi</v>
      </c>
      <c r="M3896" s="3" t="str">
        <f aca="false">M$2224</f>
        <v>Porcentagem %</v>
      </c>
      <c r="N3896" s="5" t="str">
        <f aca="false">N$58</f>
        <v>Antes de 2020 o indicador era chamado de "Sucesso da Execução Orçamentária"</v>
      </c>
      <c r="O3896" s="3" t="n">
        <v>97.0272919062188</v>
      </c>
    </row>
    <row r="3897" customFormat="false" ht="15" hidden="false" customHeight="true" outlineLevel="0" collapsed="false">
      <c r="A3897" s="3" t="str">
        <f aca="false">A$2225</f>
        <v>Solidez Fiscal</v>
      </c>
      <c r="B3897" s="3" t="str">
        <f aca="false">B$2225</f>
        <v>Dependência Fiscal</v>
      </c>
      <c r="C3897" s="3" t="n">
        <f aca="false">C$2225</f>
        <v>1</v>
      </c>
      <c r="D3897" s="3" t="s">
        <v>261</v>
      </c>
      <c r="E3897" s="3" t="n">
        <f aca="false">E$2225</f>
        <v>2015</v>
      </c>
      <c r="F3897" s="3" t="n">
        <f aca="false">F$2225</f>
        <v>2016</v>
      </c>
      <c r="G3897" s="3" t="n">
        <v>81.5469218700843</v>
      </c>
      <c r="H3897" s="3"/>
      <c r="I3897" s="3"/>
      <c r="J3897" s="3"/>
      <c r="K3897" s="3" t="str">
        <f aca="false">K$2225</f>
        <v>Grau de autonomia financeira do Estado tendo por base a participação das receitas correntes próprias (realizadas) sobre a receita corrente total, dado pela fórmula: 1 – (transferências correntes/receita corrente total)</v>
      </c>
      <c r="L3897" s="3" t="str">
        <f aca="false">L$2225</f>
        <v>Siconfi</v>
      </c>
      <c r="M3897" s="3" t="str">
        <f aca="false">M$2225</f>
        <v>Porcentagem %</v>
      </c>
      <c r="N389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897" s="3" t="n">
        <v>85.6071365652631</v>
      </c>
    </row>
    <row r="3898" customFormat="false" ht="15" hidden="false" customHeight="true" outlineLevel="0" collapsed="false">
      <c r="A3898" s="3" t="str">
        <f aca="false">A$2226</f>
        <v>Solidez Fiscal</v>
      </c>
      <c r="B3898" s="3" t="str">
        <f aca="false">B$2226</f>
        <v>Resultado Primário</v>
      </c>
      <c r="C3898" s="3" t="n">
        <f aca="false">C$2226</f>
        <v>1</v>
      </c>
      <c r="D3898" s="3" t="s">
        <v>261</v>
      </c>
      <c r="E3898" s="3" t="n">
        <f aca="false">E$2226</f>
        <v>2015</v>
      </c>
      <c r="F3898" s="3" t="n">
        <f aca="false">F$2226</f>
        <v>2016</v>
      </c>
      <c r="G3898" s="3" t="n">
        <v>-0.307227116922153</v>
      </c>
      <c r="H3898" s="3"/>
      <c r="I3898" s="3"/>
      <c r="J3898" s="3"/>
      <c r="K3898" s="3" t="str">
        <f aca="false">K$2226</f>
        <v>O resultado primário líquido é dado pela diferença entre receita primária realizada e a despesa primária liquidada no ano. A diferença é dividida pelo PIB nominal de cada Estado.</v>
      </c>
      <c r="L3898" s="3" t="str">
        <f aca="false">L$2226</f>
        <v>Siconfi</v>
      </c>
      <c r="M3898" s="3" t="str">
        <f aca="false">M$2226</f>
        <v>Porcentagem %</v>
      </c>
      <c r="N3898" s="4" t="str">
        <f aca="false">N$2226</f>
        <v>O PIB utilizado para cálculo é estimado pela Tendências</v>
      </c>
      <c r="O3898" s="3" t="n">
        <v>6.46739941694921</v>
      </c>
    </row>
    <row r="3899" customFormat="false" ht="15" hidden="false" customHeight="true" outlineLevel="0" collapsed="false">
      <c r="A3899" s="3" t="str">
        <f aca="false">A$2227</f>
        <v>Solidez Fiscal</v>
      </c>
      <c r="B3899" s="3" t="str">
        <f aca="false">B$2227</f>
        <v> Total</v>
      </c>
      <c r="C3899" s="3" t="n">
        <f aca="false">C$2227</f>
        <v>1</v>
      </c>
      <c r="D3899" s="3" t="s">
        <v>261</v>
      </c>
      <c r="E3899" s="3" t="n">
        <f aca="false">E$2227</f>
        <v>2016</v>
      </c>
      <c r="F3899" s="3" t="n">
        <f aca="false">F$2227</f>
        <v>2016</v>
      </c>
      <c r="G3899" s="3" t="n">
        <v>33.4657184518305</v>
      </c>
      <c r="H3899" s="3"/>
      <c r="I3899" s="3"/>
      <c r="J3899" s="3"/>
      <c r="K3899" s="3" t="str">
        <f aca="false">K$2227</f>
        <v>Nota obtida via normalização e ponderação de indicadores que variam de 0 a 100.</v>
      </c>
      <c r="L3899" s="3" t="str">
        <f aca="false">L$2227</f>
        <v>Tendências</v>
      </c>
      <c r="M3899" s="3" t="str">
        <f aca="false">M$2227</f>
        <v>Nota de 0 a 100</v>
      </c>
      <c r="N3899" s="5"/>
      <c r="O3899" s="3" t="n">
        <v>0.196104107897102</v>
      </c>
    </row>
    <row r="3900" customFormat="false" ht="15" hidden="false" customHeight="true" outlineLevel="0" collapsed="false">
      <c r="A3900" s="3" t="str">
        <f aca="false">A$2228</f>
        <v>Segurança Pública</v>
      </c>
      <c r="B3900" s="3" t="str">
        <f aca="false">B$2228</f>
        <v>Atuação do Sistema de Justiça Criminal</v>
      </c>
      <c r="C3900" s="3" t="n">
        <f aca="false">C$2228</f>
        <v>1</v>
      </c>
      <c r="D3900" s="3" t="s">
        <v>261</v>
      </c>
      <c r="E3900" s="3" t="n">
        <f aca="false">E$2228</f>
        <v>2014</v>
      </c>
      <c r="F3900" s="3" t="n">
        <f aca="false">F$2228</f>
        <v>2016</v>
      </c>
      <c r="G3900" s="3" t="n">
        <v>4.34286934244236</v>
      </c>
      <c r="H3900" s="3"/>
      <c r="I3900" s="3"/>
      <c r="J3900" s="3"/>
      <c r="K3900" s="3" t="str">
        <f aca="false">K$2228</f>
        <v>Total da população carcerária (regime fechado) em relação ao número de homicídios.</v>
      </c>
      <c r="L3900" s="3" t="str">
        <f aca="false">L$2228</f>
        <v>Fórum de Segurança Pública</v>
      </c>
      <c r="M3900" s="3" t="str">
        <f aca="false">M$2228</f>
        <v>Porcentagem %</v>
      </c>
      <c r="N3900" s="3" t="str">
        <f aca="false">N$49</f>
        <v>A partir da edição de 2018, ou seja, do dado de 2017 passou a ser usado como numerador a população prisional acusada de homicídio e não mais a população carcerária total.</v>
      </c>
      <c r="O3900" s="3" t="n">
        <v>14.1272630336072</v>
      </c>
    </row>
    <row r="3901" customFormat="false" ht="15" hidden="false" customHeight="true" outlineLevel="0" collapsed="false">
      <c r="A3901" s="3" t="str">
        <f aca="false">A$2229</f>
        <v>Segurança Pública</v>
      </c>
      <c r="B3901" s="3" t="str">
        <f aca="false">B$2229</f>
        <v>Déficit Carcerário</v>
      </c>
      <c r="C3901" s="3" t="n">
        <f aca="false">C$2229</f>
        <v>-1</v>
      </c>
      <c r="D3901" s="3" t="s">
        <v>261</v>
      </c>
      <c r="E3901" s="3" t="n">
        <f aca="false">E$2229</f>
        <v>2014</v>
      </c>
      <c r="F3901" s="3" t="n">
        <f aca="false">F$2229</f>
        <v>2016</v>
      </c>
      <c r="G3901" s="3" t="n">
        <v>1.21126699762573</v>
      </c>
      <c r="H3901" s="3"/>
      <c r="I3901" s="3"/>
      <c r="J3901" s="3"/>
      <c r="K3901" s="3" t="str">
        <f aca="false">K$2229</f>
        <v>Relação detentos / Vagas</v>
      </c>
      <c r="L3901" s="3" t="str">
        <f aca="false">L$2229</f>
        <v>Fórum de Segurança Pública</v>
      </c>
      <c r="M3901" s="3" t="str">
        <f aca="false">M$2229</f>
        <v>Porcentagem %</v>
      </c>
      <c r="N3901" s="5"/>
      <c r="O3901" s="3" t="n">
        <v>82.0745038214716</v>
      </c>
    </row>
    <row r="3902" customFormat="false" ht="15" hidden="false" customHeight="true" outlineLevel="0" collapsed="false">
      <c r="A3902" s="3" t="str">
        <f aca="false">A$2230</f>
        <v>Segurança Pública</v>
      </c>
      <c r="B3902" s="3" t="str">
        <f aca="false">B$2230</f>
        <v>Mortes a esclarecer</v>
      </c>
      <c r="C3902" s="3" t="n">
        <f aca="false">C$2230</f>
        <v>-1</v>
      </c>
      <c r="D3902" s="3" t="s">
        <v>261</v>
      </c>
      <c r="E3902" s="3" t="n">
        <f aca="false">E$2230</f>
        <v>2014</v>
      </c>
      <c r="F3902" s="3" t="n">
        <f aca="false">F$2230</f>
        <v>2016</v>
      </c>
      <c r="G3902" s="3" t="s">
        <v>277</v>
      </c>
      <c r="H3902" s="3"/>
      <c r="I3902" s="3"/>
      <c r="J3902" s="3"/>
      <c r="K3902" s="3" t="str">
        <f aca="false">K$2230</f>
        <v># "mortes a esclarecer" / 100 mil habitantes</v>
      </c>
      <c r="L3902" s="3" t="str">
        <f aca="false">L$2230</f>
        <v>Fórum de Segurança Pública</v>
      </c>
      <c r="M3902" s="3" t="str">
        <f aca="false">M$2230</f>
        <v>Taxa de mortalidade por 100 mil habitantes</v>
      </c>
      <c r="N3902" s="5" t="str">
        <f aca="false">N$48</f>
        <v>A partir da edição de 2017, ou seja, do dado de 2015 a fonte passou a ser o Datasus e não mais o "Fórum de Segurança Público", assim, mortes a esclarecer significam: Óbitos por causas externas a partir de "Eventos cuja intenção é indeterminada"</v>
      </c>
      <c r="O3902" s="3" t="n">
        <v>0</v>
      </c>
    </row>
    <row r="3903" customFormat="false" ht="15" hidden="false" customHeight="true" outlineLevel="0" collapsed="false">
      <c r="A3903" s="3" t="str">
        <f aca="false">A$2231</f>
        <v>Segurança Pública</v>
      </c>
      <c r="B3903" s="3" t="str">
        <f aca="false">B$2231</f>
        <v>Mortalidade no Trânsito</v>
      </c>
      <c r="C3903" s="3" t="n">
        <f aca="false">C$2231</f>
        <v>-1</v>
      </c>
      <c r="D3903" s="3" t="s">
        <v>261</v>
      </c>
      <c r="E3903" s="3" t="n">
        <f aca="false">E$2231</f>
        <v>2014</v>
      </c>
      <c r="F3903" s="3" t="n">
        <f aca="false">F$2231</f>
        <v>2016</v>
      </c>
      <c r="G3903" s="3" t="n">
        <v>25.0912732338775</v>
      </c>
      <c r="H3903" s="3"/>
      <c r="I3903" s="3"/>
      <c r="J3903" s="3"/>
      <c r="K3903" s="3" t="str">
        <f aca="false">K$2231</f>
        <v>Óbitos por causas externas (acidentes em transporte terrestre) em relação ao total de habitantes.</v>
      </c>
      <c r="L3903" s="3" t="str">
        <f aca="false">L$2231</f>
        <v>Datasus</v>
      </c>
      <c r="M3903" s="3" t="str">
        <f aca="false">M$2231</f>
        <v>Mortes em relação a frota e aos habitantes</v>
      </c>
      <c r="N3903" s="5" t="str">
        <f aca="false">N$50</f>
        <v>Antes de 2019 o nome do indicador era "Segurança no Trânsito" </v>
      </c>
      <c r="O3903" s="3" t="n">
        <v>94.6887075028929</v>
      </c>
    </row>
    <row r="3904" customFormat="false" ht="15" hidden="false" customHeight="true" outlineLevel="0" collapsed="false">
      <c r="A3904" s="3" t="str">
        <f aca="false">A$2232</f>
        <v>Segurança Pública</v>
      </c>
      <c r="B3904" s="3" t="str">
        <f aca="false">B$2232</f>
        <v>Segurança Pessoal</v>
      </c>
      <c r="C3904" s="3" t="n">
        <f aca="false">C$2232</f>
        <v>-1</v>
      </c>
      <c r="D3904" s="3" t="s">
        <v>261</v>
      </c>
      <c r="E3904" s="3" t="n">
        <f aca="false">E$2232</f>
        <v>2014</v>
      </c>
      <c r="F3904" s="3" t="n">
        <f aca="false">F$2232</f>
        <v>2016</v>
      </c>
      <c r="G3904" s="3" t="n">
        <v>20.8971423380922</v>
      </c>
      <c r="H3904" s="3"/>
      <c r="I3904" s="3"/>
      <c r="J3904" s="3"/>
      <c r="K3904" s="3" t="str">
        <f aca="false">K$2232</f>
        <v>Óbitos resultantes de agressões (homicídios) em relação a população total.</v>
      </c>
      <c r="L3904" s="3" t="str">
        <f aca="false">L$2232</f>
        <v>Fórum de Segurança Pública</v>
      </c>
      <c r="M3904" s="3" t="str">
        <f aca="false">M$2232</f>
        <v>Óbitos por 100 mil habitantes</v>
      </c>
      <c r="N3904" s="5"/>
      <c r="O3904" s="3" t="n">
        <v>79.430563289895</v>
      </c>
    </row>
    <row r="3905" customFormat="false" ht="15" hidden="false" customHeight="true" outlineLevel="0" collapsed="false">
      <c r="A3905" s="3" t="str">
        <f aca="false">A$2233</f>
        <v>Segurança Pública</v>
      </c>
      <c r="B3905" s="3" t="str">
        <f aca="false">B$2233</f>
        <v>Segurança Patrimonial</v>
      </c>
      <c r="C3905" s="3" t="n">
        <f aca="false">C$2233</f>
        <v>-1</v>
      </c>
      <c r="D3905" s="3" t="s">
        <v>261</v>
      </c>
      <c r="E3905" s="3" t="n">
        <f aca="false">E$2233</f>
        <v>2014</v>
      </c>
      <c r="F3905" s="3" t="n">
        <f aca="false">F$2233</f>
        <v>2016</v>
      </c>
      <c r="G3905" s="3" t="n">
        <v>526.249766804547</v>
      </c>
      <c r="H3905" s="3"/>
      <c r="I3905" s="3"/>
      <c r="J3905" s="3"/>
      <c r="K3905" s="3" t="str">
        <f aca="false">K$2233</f>
        <v>Roubos e furto de veículos em relação a frota total (por 100 mil veículos).</v>
      </c>
      <c r="L3905" s="3" t="str">
        <f aca="false">L$2233</f>
        <v>Fórum de Segurança Pública</v>
      </c>
      <c r="M3905" s="3" t="str">
        <f aca="false">M$2233</f>
        <v>Roubos e furtos por 100 mil veículos</v>
      </c>
      <c r="N3905" s="3" t="str">
        <f aca="false">N$52</f>
        <v>A partir da edição de 2019, ou seja, do dado de 2018, passou a ser usado o número de roubos totais no lugar de roubos e furtos de veículos</v>
      </c>
      <c r="O3905" s="3" t="n">
        <v>55.9928479312988</v>
      </c>
    </row>
    <row r="3906" customFormat="false" ht="15" hidden="false" customHeight="true" outlineLevel="0" collapsed="false">
      <c r="A3906" s="3" t="str">
        <f aca="false">A$2234</f>
        <v>Segurança Pública</v>
      </c>
      <c r="B3906" s="3" t="str">
        <f aca="false">B$2234</f>
        <v> Total</v>
      </c>
      <c r="C3906" s="3" t="n">
        <f aca="false">C$2234</f>
        <v>1</v>
      </c>
      <c r="D3906" s="3" t="s">
        <v>261</v>
      </c>
      <c r="E3906" s="3" t="n">
        <f aca="false">E$2234</f>
        <v>2016</v>
      </c>
      <c r="F3906" s="3" t="n">
        <f aca="false">F$2234</f>
        <v>2016</v>
      </c>
      <c r="G3906" s="3" t="n">
        <v>59.8259748657614</v>
      </c>
      <c r="H3906" s="3"/>
      <c r="I3906" s="3"/>
      <c r="J3906" s="3"/>
      <c r="K3906" s="3" t="str">
        <f aca="false">K$2234</f>
        <v>Nota obtida via normalização e ponderação de indicadores que variam de 0 a 100.</v>
      </c>
      <c r="L3906" s="3" t="str">
        <f aca="false">L$2234</f>
        <v>Tendências</v>
      </c>
      <c r="M3906" s="3" t="str">
        <f aca="false">M$2234</f>
        <v>Nota de 0 a 100</v>
      </c>
      <c r="N3906" s="5"/>
      <c r="O3906" s="3" t="n">
        <v>77.15057894111</v>
      </c>
    </row>
    <row r="3907" customFormat="false" ht="15" hidden="false" customHeight="true" outlineLevel="0" collapsed="false">
      <c r="A3907" s="3" t="str">
        <f aca="false">A$2235</f>
        <v>Sustentabilidade Social</v>
      </c>
      <c r="B3907" s="3" t="str">
        <f aca="false">B$2235</f>
        <v>Segurança Alimentar</v>
      </c>
      <c r="C3907" s="3" t="n">
        <f aca="false">C$2235</f>
        <v>-1</v>
      </c>
      <c r="D3907" s="3" t="s">
        <v>261</v>
      </c>
      <c r="E3907" s="3" t="n">
        <f aca="false">E$2235</f>
        <v>2014</v>
      </c>
      <c r="F3907" s="3" t="n">
        <f aca="false">F$2235</f>
        <v>2016</v>
      </c>
      <c r="G3907" s="3" t="n">
        <v>1.7049724819</v>
      </c>
      <c r="H3907" s="3"/>
      <c r="I3907" s="3"/>
      <c r="J3907" s="3"/>
      <c r="K3907" s="3" t="str">
        <f aca="false">K$2235</f>
        <v>% domicílios com renda domiciliar per capita inferior à linha de extrema pobreza (valor de uma cesta de alimentos com o mínimo de calorias necessárias para suprir adequadamente uma pessoa, com base em recomendações da FAO e da OMS)</v>
      </c>
      <c r="L3907" s="3" t="str">
        <f aca="false">L$2235</f>
        <v>Ipea</v>
      </c>
      <c r="M3907" s="3" t="str">
        <f aca="false">M$2235</f>
        <v>Porcentagem %</v>
      </c>
      <c r="N3907" s="5" t="s">
        <v>110</v>
      </c>
      <c r="O3907" s="3" t="n">
        <v>93.2963247907307</v>
      </c>
    </row>
    <row r="3908" customFormat="false" ht="15" hidden="false" customHeight="true" outlineLevel="0" collapsed="false">
      <c r="A3908" s="3" t="str">
        <f aca="false">A$2236</f>
        <v>Sustentabilidade Social</v>
      </c>
      <c r="B3908" s="3" t="str">
        <f aca="false">B$2236</f>
        <v>Inadequação de Moradia FJP</v>
      </c>
      <c r="C3908" s="3" t="n">
        <f aca="false">C$2236</f>
        <v>-1</v>
      </c>
      <c r="D3908" s="3" t="s">
        <v>261</v>
      </c>
      <c r="E3908" s="3" t="n">
        <f aca="false">E$2236</f>
        <v>2014</v>
      </c>
      <c r="F3908" s="3" t="n">
        <f aca="false">F$2236</f>
        <v>2016</v>
      </c>
      <c r="G3908" s="3" t="n">
        <v>2.91225242501426</v>
      </c>
      <c r="H3908" s="3"/>
      <c r="I3908" s="3"/>
      <c r="J3908" s="3"/>
      <c r="K3908" s="3" t="str">
        <f aca="false">K$2236</f>
        <v>% de moradias que apresentam,entre outras características, coabitação familiar e/ou habitação precária  (metodologia da Fundação João Pinheiro)</v>
      </c>
      <c r="L3908" s="3" t="str">
        <f aca="false">L$2236</f>
        <v>Fundação João Pinheiro</v>
      </c>
      <c r="M3908" s="3" t="str">
        <f aca="false">M$2236</f>
        <v>Porcentagem %</v>
      </c>
      <c r="N3908" s="5" t="str">
        <f aca="false">N$31</f>
        <v>A partir de 2020, foi necessário alteração metodológica tendo em vista a não atualização desde de 2015 do indicador da Fundação João Pinheiro, por isso a fonte do indicador passou a ser a PNADc Anual (IBGE).</v>
      </c>
      <c r="O3908" s="3" t="n">
        <v>97.9307314551147</v>
      </c>
    </row>
    <row r="3909" customFormat="false" ht="15" hidden="false" customHeight="true" outlineLevel="0" collapsed="false">
      <c r="A3909" s="3" t="str">
        <f aca="false">A$2237</f>
        <v>Sustentabilidade Social</v>
      </c>
      <c r="B3909" s="3" t="str">
        <f aca="false">B$2237</f>
        <v>Famílias abaixo da linha da pobreza</v>
      </c>
      <c r="C3909" s="3" t="n">
        <f aca="false">C$2237</f>
        <v>-1</v>
      </c>
      <c r="D3909" s="3" t="s">
        <v>261</v>
      </c>
      <c r="E3909" s="3" t="n">
        <f aca="false">E$2237</f>
        <v>2014</v>
      </c>
      <c r="F3909" s="3" t="n">
        <f aca="false">F$2237</f>
        <v>2016</v>
      </c>
      <c r="G3909" s="3" t="n">
        <v>1.64509202995312</v>
      </c>
      <c r="H3909" s="3"/>
      <c r="I3909" s="3"/>
      <c r="J3909" s="3"/>
      <c r="K3909" s="3" t="str">
        <f aca="false">K$2237</f>
        <v>% de domicílios com renda domiciliar per capita inferior à linha de pobreza. A linha de pobreza aqui considerada é definida pelo decreto 7492 (abaixo de R$77,00 mensais)</v>
      </c>
      <c r="L3909" s="3" t="str">
        <f aca="false">L$2237</f>
        <v>PNADc /IBGE</v>
      </c>
      <c r="M3909" s="3" t="str">
        <f aca="false">M$2237</f>
        <v>Porcentagem %</v>
      </c>
      <c r="N3909" s="5"/>
      <c r="O3909" s="3" t="n">
        <v>96.0619377431011</v>
      </c>
    </row>
    <row r="3910" customFormat="false" ht="15" hidden="false" customHeight="true" outlineLevel="0" collapsed="false">
      <c r="A3910" s="3" t="str">
        <f aca="false">A$2238</f>
        <v>Sustentabilidade Social</v>
      </c>
      <c r="B3910" s="3" t="str">
        <f aca="false">B$2238</f>
        <v>Desigualdade de renda</v>
      </c>
      <c r="C3910" s="3" t="n">
        <f aca="false">C$2238</f>
        <v>-1</v>
      </c>
      <c r="D3910" s="3" t="s">
        <v>261</v>
      </c>
      <c r="E3910" s="3" t="n">
        <f aca="false">E$2238</f>
        <v>2014</v>
      </c>
      <c r="F3910" s="3" t="n">
        <f aca="false">F$2238</f>
        <v>2016</v>
      </c>
      <c r="G3910" s="3" t="n">
        <v>0.4758592784</v>
      </c>
      <c r="H3910" s="3"/>
      <c r="I3910" s="3"/>
      <c r="J3910" s="3"/>
      <c r="K3910" s="3" t="str">
        <f aca="false">K$2238</f>
        <v>Coeficiente de gini (1=Desigualdade Máxima/0=Igualdade Máxima)</v>
      </c>
      <c r="L3910" s="3" t="str">
        <f aca="false">L$2238</f>
        <v>Ipea</v>
      </c>
      <c r="M3910" s="3" t="str">
        <f aca="false">M$2238</f>
        <v>Coeficiente GINI</v>
      </c>
      <c r="N3910" s="5"/>
      <c r="O3910" s="3" t="n">
        <v>66.10450747011</v>
      </c>
    </row>
    <row r="3911" customFormat="false" ht="15" hidden="false" customHeight="true" outlineLevel="0" collapsed="false">
      <c r="A3911" s="3" t="str">
        <f aca="false">A$2239</f>
        <v>Sustentabilidade Social</v>
      </c>
      <c r="B3911" s="3" t="str">
        <f aca="false">B$2239</f>
        <v>Acesso ao Saneamento Básico - Água</v>
      </c>
      <c r="C3911" s="3" t="n">
        <f aca="false">C$2239</f>
        <v>1</v>
      </c>
      <c r="D3911" s="3" t="s">
        <v>261</v>
      </c>
      <c r="E3911" s="3" t="n">
        <f aca="false">E$2239</f>
        <v>2014</v>
      </c>
      <c r="F3911" s="3" t="n">
        <f aca="false">F$2239</f>
        <v>2016</v>
      </c>
      <c r="G3911" s="3" t="n">
        <v>87.6779577810506</v>
      </c>
      <c r="H3911" s="3"/>
      <c r="I3911" s="3"/>
      <c r="J3911" s="3"/>
      <c r="K3911" s="3" t="str">
        <f aca="false">K$2239</f>
        <v>% de domicilios com acesso à água canalizada de rede geral de distribuição</v>
      </c>
      <c r="L3911" s="3" t="str">
        <f aca="false">L$2239</f>
        <v>PNADc /IBGE</v>
      </c>
      <c r="M3911" s="3" t="str">
        <f aca="false">M$2239</f>
        <v>Porcentagem %</v>
      </c>
      <c r="N3911" s="5"/>
      <c r="O3911" s="3" t="n">
        <v>82.7175186246133</v>
      </c>
    </row>
    <row r="3912" customFormat="false" ht="15" hidden="false" customHeight="true" outlineLevel="0" collapsed="false">
      <c r="A3912" s="3" t="str">
        <f aca="false">A$2240</f>
        <v>Sustentabilidade Social</v>
      </c>
      <c r="B3912" s="3" t="str">
        <f aca="false">B$2240</f>
        <v>Acesso ao Saneamento Básico - Esgoto</v>
      </c>
      <c r="C3912" s="3" t="n">
        <f aca="false">C$2240</f>
        <v>1</v>
      </c>
      <c r="D3912" s="3" t="s">
        <v>261</v>
      </c>
      <c r="E3912" s="3" t="n">
        <f aca="false">E$2240</f>
        <v>2014</v>
      </c>
      <c r="F3912" s="3" t="n">
        <f aca="false">F$2240</f>
        <v>2016</v>
      </c>
      <c r="G3912" s="3" t="n">
        <v>33.7751595483554</v>
      </c>
      <c r="H3912" s="3"/>
      <c r="I3912" s="3"/>
      <c r="J3912" s="3"/>
      <c r="K3912" s="3" t="str">
        <f aca="false">K$2240</f>
        <v>% de domicilios com acesso à rede coletora de esgoto</v>
      </c>
      <c r="L3912" s="3" t="str">
        <f aca="false">L$2240</f>
        <v>PNADc /IBGE</v>
      </c>
      <c r="M3912" s="3" t="str">
        <f aca="false">M$2240</f>
        <v>Porcentagem %</v>
      </c>
      <c r="N3912" s="5"/>
      <c r="O3912" s="3" t="n">
        <v>34.4863411504052</v>
      </c>
    </row>
    <row r="3913" customFormat="false" ht="15" hidden="false" customHeight="true" outlineLevel="0" collapsed="false">
      <c r="A3913" s="3" t="str">
        <f aca="false">A$2241</f>
        <v>Sustentabilidade Social</v>
      </c>
      <c r="B3913" s="3" t="str">
        <f aca="false">B$2241</f>
        <v>Mortes Evitáveis</v>
      </c>
      <c r="C3913" s="3" t="n">
        <f aca="false">C$2241</f>
        <v>-1</v>
      </c>
      <c r="D3913" s="3" t="s">
        <v>261</v>
      </c>
      <c r="E3913" s="3" t="n">
        <f aca="false">E$2241</f>
        <v>2014</v>
      </c>
      <c r="F3913" s="3" t="n">
        <f aca="false">F$2241</f>
        <v>2016</v>
      </c>
      <c r="G3913" s="3" t="n">
        <v>16.7529739368329</v>
      </c>
      <c r="H3913" s="3"/>
      <c r="I3913" s="3"/>
      <c r="J3913" s="3"/>
      <c r="K3913" s="3" t="str">
        <f aca="false">K$2241</f>
        <v>Razão de Mortalidade Proporcional: mortes abaixo de 50 anos/ total de óbitos</v>
      </c>
      <c r="L3913" s="3" t="str">
        <f aca="false">L$2241</f>
        <v>Datasus</v>
      </c>
      <c r="M3913" s="3" t="str">
        <f aca="false">M$2241</f>
        <v>Porcentagem %</v>
      </c>
      <c r="N3913" s="5" t="s">
        <v>127</v>
      </c>
      <c r="O3913" s="3" t="n">
        <v>100</v>
      </c>
    </row>
    <row r="3914" customFormat="false" ht="15" hidden="false" customHeight="true" outlineLevel="0" collapsed="false">
      <c r="A3914" s="3" t="str">
        <f aca="false">A$2242</f>
        <v>Sustentabilidade Social</v>
      </c>
      <c r="B3914" s="3" t="str">
        <f aca="false">B$2242</f>
        <v>Anos Potenciais de Vida Perdidos</v>
      </c>
      <c r="C3914" s="3" t="n">
        <f aca="false">C$2242</f>
        <v>-1</v>
      </c>
      <c r="D3914" s="3" t="s">
        <v>261</v>
      </c>
      <c r="E3914" s="3" t="n">
        <f aca="false">E$2242</f>
        <v>2014</v>
      </c>
      <c r="F3914" s="3" t="n">
        <f aca="false">F$2242</f>
        <v>2016</v>
      </c>
      <c r="G3914" s="3" t="n">
        <v>5.5806396421719</v>
      </c>
      <c r="H3914" s="3"/>
      <c r="I3914" s="3"/>
      <c r="J3914" s="3"/>
      <c r="K3914" s="3" t="str">
        <f aca="false">K$2242</f>
        <v>Média da diferença da faixa etária em que os óbitos registrados ocorreram e a expectativa de vida ao nascer do Brasil.</v>
      </c>
      <c r="L3914" s="3" t="str">
        <f aca="false">L$2242</f>
        <v>Datasus</v>
      </c>
      <c r="M3914" s="3" t="str">
        <f aca="false">M$2242</f>
        <v>Anos</v>
      </c>
      <c r="N3914" s="5"/>
      <c r="O3914" s="3" t="n">
        <v>100</v>
      </c>
    </row>
    <row r="3915" customFormat="false" ht="15" hidden="false" customHeight="true" outlineLevel="0" collapsed="false">
      <c r="A3915" s="3" t="str">
        <f aca="false">A$2243</f>
        <v>Sustentabilidade Social</v>
      </c>
      <c r="B3915" s="3" t="str">
        <f aca="false">B$2243</f>
        <v>Formalidade do Mercado de Trabalho</v>
      </c>
      <c r="C3915" s="3" t="n">
        <f aca="false">C$2243</f>
        <v>1</v>
      </c>
      <c r="D3915" s="3" t="s">
        <v>261</v>
      </c>
      <c r="E3915" s="3" t="n">
        <f aca="false">E$2243</f>
        <v>2014</v>
      </c>
      <c r="F3915" s="3" t="n">
        <f aca="false">F$2243</f>
        <v>2016</v>
      </c>
      <c r="G3915" s="3" t="n">
        <v>70.2695269526953</v>
      </c>
      <c r="H3915" s="3"/>
      <c r="I3915" s="3"/>
      <c r="J3915" s="3"/>
      <c r="K3915" s="3" t="str">
        <f aca="false">K$2243</f>
        <v>Proporção de empregados de 10 anos ou mais de idade com carteira de trabalho assinada em relação ao total de ocupados</v>
      </c>
      <c r="L3915" s="3" t="str">
        <f aca="false">L$2243</f>
        <v>PNADc /IBGE</v>
      </c>
      <c r="M3915" s="3" t="str">
        <f aca="false">M$2243</f>
        <v>Porcentagem %</v>
      </c>
      <c r="N391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915" s="3" t="n">
        <v>85.4377907643158</v>
      </c>
    </row>
    <row r="3916" customFormat="false" ht="15" hidden="false" customHeight="true" outlineLevel="0" collapsed="false">
      <c r="A3916" s="3" t="str">
        <f aca="false">A$2244</f>
        <v>Sustentabilidade Social</v>
      </c>
      <c r="B3916" s="3" t="str">
        <f aca="false">B$2244</f>
        <v>Inserção Econômica</v>
      </c>
      <c r="C3916" s="3" t="n">
        <f aca="false">C$2244</f>
        <v>1</v>
      </c>
      <c r="D3916" s="3" t="s">
        <v>261</v>
      </c>
      <c r="E3916" s="3" t="n">
        <v>2015</v>
      </c>
      <c r="F3916" s="3" t="n">
        <v>2016</v>
      </c>
      <c r="G3916" s="3" t="n">
        <v>93.4872217642209</v>
      </c>
      <c r="H3916" s="3"/>
      <c r="I3916" s="3"/>
      <c r="J3916" s="3"/>
      <c r="K3916" s="3" t="str">
        <f aca="false">K$2244</f>
        <v>Proporção de ocupados em relação a População Economicamente Ativa</v>
      </c>
      <c r="L3916" s="3" t="str">
        <f aca="false">L$2244</f>
        <v>IBGE</v>
      </c>
      <c r="M3916" s="3" t="str">
        <f aca="false">M$2244</f>
        <v>Porcentagem %</v>
      </c>
      <c r="N3916" s="5"/>
      <c r="O3916" s="3" t="n">
        <v>72.3335851837986</v>
      </c>
    </row>
    <row r="3917" customFormat="false" ht="15" hidden="false" customHeight="true" outlineLevel="0" collapsed="false">
      <c r="A3917" s="3" t="str">
        <f aca="false">A$2245</f>
        <v>Sustentabilidade Social</v>
      </c>
      <c r="B3917" s="3" t="str">
        <f aca="false">B$2245</f>
        <v>IDH</v>
      </c>
      <c r="C3917" s="3" t="n">
        <f aca="false">C$2245</f>
        <v>1</v>
      </c>
      <c r="D3917" s="3" t="s">
        <v>261</v>
      </c>
      <c r="E3917" s="3" t="n">
        <f aca="false">E$2245</f>
        <v>2010</v>
      </c>
      <c r="F3917" s="3" t="n">
        <f aca="false">F$2245</f>
        <v>2016</v>
      </c>
      <c r="G3917" s="3" t="n">
        <v>0.746</v>
      </c>
      <c r="H3917" s="3"/>
      <c r="I3917" s="3"/>
      <c r="J3917" s="3"/>
      <c r="K3917" s="3" t="str">
        <f aca="false">K$2245</f>
        <v>IDH estadual</v>
      </c>
      <c r="L3917" s="3" t="str">
        <f aca="false">L$2245</f>
        <v>PNUD</v>
      </c>
      <c r="M3917" s="3" t="str">
        <f aca="false">M$2245</f>
        <v>Índice de 0 a 1</v>
      </c>
      <c r="N3917" s="5"/>
      <c r="O3917" s="3" t="n">
        <v>59.5854922279793</v>
      </c>
    </row>
    <row r="3918" customFormat="false" ht="15" hidden="false" customHeight="true" outlineLevel="0" collapsed="false">
      <c r="A3918" s="3" t="str">
        <f aca="false">A$2246</f>
        <v>Sustentabilidade Social</v>
      </c>
      <c r="B3918" s="3" t="str">
        <f aca="false">B$2246</f>
        <v>Inserção Econômica dos Jovens</v>
      </c>
      <c r="C3918" s="3" t="n">
        <f aca="false">C$2246</f>
        <v>1</v>
      </c>
      <c r="D3918" s="3" t="s">
        <v>261</v>
      </c>
      <c r="E3918" s="3" t="n">
        <f aca="false">E$2246</f>
        <v>2014</v>
      </c>
      <c r="F3918" s="3" t="n">
        <f aca="false">F$2246</f>
        <v>2016</v>
      </c>
      <c r="G3918" s="3" t="n">
        <v>84.2771370280613</v>
      </c>
      <c r="H3918" s="3"/>
      <c r="I3918" s="3"/>
      <c r="J3918" s="3"/>
      <c r="K3918" s="3" t="str">
        <f aca="false">K$2246</f>
        <v>Proporção dos jovens que estudam ou trabalham</v>
      </c>
      <c r="L3918" s="3" t="str">
        <f aca="false">L$2246</f>
        <v>IBGE</v>
      </c>
      <c r="M3918" s="3" t="str">
        <f aca="false">M$2246</f>
        <v>Porcentagem %</v>
      </c>
      <c r="N3918" s="5"/>
      <c r="O3918" s="3" t="n">
        <v>78.8800408553525</v>
      </c>
    </row>
    <row r="3919" customFormat="false" ht="15" hidden="false" customHeight="true" outlineLevel="0" collapsed="false">
      <c r="A3919" s="3" t="str">
        <f aca="false">A$2247</f>
        <v>Sustentabilidade Social</v>
      </c>
      <c r="B3919" s="3" t="str">
        <f aca="false">B$2247</f>
        <v>Mortalidade Materna</v>
      </c>
      <c r="C3919" s="3" t="n">
        <f aca="false">C$2247</f>
        <v>-1</v>
      </c>
      <c r="D3919" s="3" t="s">
        <v>261</v>
      </c>
      <c r="E3919" s="3" t="n">
        <f aca="false">E$2247</f>
        <v>2014</v>
      </c>
      <c r="F3919" s="3" t="n">
        <f aca="false">F$2247</f>
        <v>2016</v>
      </c>
      <c r="G3919" s="3" t="n">
        <v>2.02810193034054</v>
      </c>
      <c r="H3919" s="3"/>
      <c r="I3919" s="3"/>
      <c r="J3919" s="3"/>
      <c r="K3919" s="3" t="str">
        <f aca="false">K$2247</f>
        <v>Óbitos maternos em relação a população feminina em idade fértil (15-49 anos).</v>
      </c>
      <c r="L3919" s="3" t="str">
        <f aca="false">L$2247</f>
        <v>Datasus</v>
      </c>
      <c r="M3919" s="3" t="str">
        <f aca="false">M$2247</f>
        <v>Taxa de mortalidade por 100 mil mulheres</v>
      </c>
      <c r="N3919" s="5"/>
      <c r="O3919" s="3" t="n">
        <v>87.0512600372983</v>
      </c>
    </row>
    <row r="3920" customFormat="false" ht="15" hidden="false" customHeight="true" outlineLevel="0" collapsed="false">
      <c r="A3920" s="3" t="str">
        <f aca="false">A$2248</f>
        <v>Sustentabilidade Social</v>
      </c>
      <c r="B3920" s="3" t="str">
        <f aca="false">B$2248</f>
        <v>Mortalidade Precoce</v>
      </c>
      <c r="C3920" s="3" t="n">
        <f aca="false">C$2248</f>
        <v>-1</v>
      </c>
      <c r="D3920" s="3" t="s">
        <v>261</v>
      </c>
      <c r="E3920" s="3" t="n">
        <f aca="false">E$2248</f>
        <v>2014</v>
      </c>
      <c r="F3920" s="3" t="n">
        <f aca="false">F$2248</f>
        <v>2016</v>
      </c>
      <c r="G3920" s="3" t="n">
        <v>90.4592378780619</v>
      </c>
      <c r="H3920" s="3"/>
      <c r="I3920" s="3"/>
      <c r="J3920" s="3"/>
      <c r="K3920" s="3" t="str">
        <f aca="false">K$2248</f>
        <v>Mortalidade de Jovens (15-29 anos) por causas externas.
</v>
      </c>
      <c r="L3920" s="3" t="str">
        <f aca="false">L$2248</f>
        <v>Datasus</v>
      </c>
      <c r="M3920" s="3" t="str">
        <f aca="false">M$2248</f>
        <v>Taxa de mortalidade por 100 mil jovens</v>
      </c>
      <c r="N3920" s="5"/>
      <c r="O3920" s="3" t="n">
        <v>78.969687179775</v>
      </c>
    </row>
    <row r="3921" customFormat="false" ht="15" hidden="false" customHeight="true" outlineLevel="0" collapsed="false">
      <c r="A3921" s="3" t="str">
        <f aca="false">A$2249</f>
        <v>Sustentabilidade Social</v>
      </c>
      <c r="B3921" s="3" t="str">
        <f aca="false">B$2249</f>
        <v>Previdência Social</v>
      </c>
      <c r="C3921" s="3" t="n">
        <f aca="false">C$2249</f>
        <v>1</v>
      </c>
      <c r="D3921" s="3" t="s">
        <v>261</v>
      </c>
      <c r="E3921" s="3" t="n">
        <f aca="false">E$2249</f>
        <v>2014</v>
      </c>
      <c r="F3921" s="3" t="n">
        <f aca="false">F$2249</f>
        <v>2016</v>
      </c>
      <c r="G3921" s="3" t="n">
        <v>74.4931753927417</v>
      </c>
      <c r="H3921" s="3"/>
      <c r="I3921" s="3"/>
      <c r="J3921" s="3"/>
      <c r="K3921" s="3" t="str">
        <f aca="false">K$2249</f>
        <v>Proporção de idosos (mais de 60 anos) que recebem previdência social</v>
      </c>
      <c r="L3921" s="3" t="str">
        <f aca="false">L$2249</f>
        <v>IBGE</v>
      </c>
      <c r="M3921" s="3" t="str">
        <f aca="false">M$2249</f>
        <v>Porcentagem %</v>
      </c>
      <c r="N3921" s="5" t="s">
        <v>150</v>
      </c>
      <c r="O3921" s="3" t="n">
        <v>73.94008640688</v>
      </c>
    </row>
    <row r="3922" customFormat="false" ht="15" hidden="false" customHeight="true" outlineLevel="0" collapsed="false">
      <c r="A3922" s="3" t="str">
        <f aca="false">A$2250</f>
        <v>Sustentabilidade Social</v>
      </c>
      <c r="B3922" s="3" t="str">
        <f aca="false">B$2250</f>
        <v>Mortalidade na infância</v>
      </c>
      <c r="C3922" s="3" t="n">
        <f aca="false">C$2250</f>
        <v>-1</v>
      </c>
      <c r="D3922" s="3" t="s">
        <v>261</v>
      </c>
      <c r="E3922" s="3" t="n">
        <f aca="false">E$2250</f>
        <v>2014</v>
      </c>
      <c r="F3922" s="3" t="n">
        <f aca="false">F$2250</f>
        <v>2016</v>
      </c>
      <c r="G3922" s="3" t="n">
        <v>12.3044533058197</v>
      </c>
      <c r="H3922" s="3"/>
      <c r="I3922" s="3"/>
      <c r="J3922" s="3"/>
      <c r="K3922" s="3" t="str">
        <f aca="false">K$2250</f>
        <v>Óbitos de menores de cinco anos por grupo de 1.000 nascidos vivos</v>
      </c>
      <c r="L3922" s="3" t="str">
        <f aca="false">L$2250</f>
        <v>Datasus</v>
      </c>
      <c r="M3922" s="3" t="str">
        <f aca="false">M$2250</f>
        <v>Porcentagem %</v>
      </c>
      <c r="N3922" s="5"/>
      <c r="O3922" s="3" t="n">
        <v>89.9704318642303</v>
      </c>
    </row>
    <row r="3923" customFormat="false" ht="15" hidden="false" customHeight="true" outlineLevel="0" collapsed="false">
      <c r="A3923" s="3" t="str">
        <f aca="false">A$2251</f>
        <v>Sustentabilidade Social</v>
      </c>
      <c r="B3923" s="3" t="str">
        <f aca="false">B$2251</f>
        <v> Total</v>
      </c>
      <c r="C3923" s="3" t="n">
        <f aca="false">C$2251</f>
        <v>1</v>
      </c>
      <c r="D3923" s="3" t="s">
        <v>261</v>
      </c>
      <c r="E3923" s="3" t="n">
        <f aca="false">E$2251</f>
        <v>2016</v>
      </c>
      <c r="F3923" s="3" t="n">
        <f aca="false">F$2251</f>
        <v>2016</v>
      </c>
      <c r="G3923" s="3" t="n">
        <v>80.579776742266</v>
      </c>
      <c r="H3923" s="3"/>
      <c r="I3923" s="3"/>
      <c r="J3923" s="3"/>
      <c r="K3923" s="3" t="str">
        <f aca="false">K$2251</f>
        <v>Nota obtida via normalização e ponderação de indicadores que variam de 0 a 100.</v>
      </c>
      <c r="L3923" s="3" t="str">
        <f aca="false">L$2251</f>
        <v>Tendências</v>
      </c>
      <c r="M3923" s="3" t="str">
        <f aca="false">M$2251</f>
        <v>Nota de 0 a 100</v>
      </c>
      <c r="N3923" s="5"/>
      <c r="O3923" s="3" t="n">
        <v>89.4870854591039</v>
      </c>
    </row>
    <row r="3924" customFormat="false" ht="15" hidden="false" customHeight="true" outlineLevel="0" collapsed="false">
      <c r="A3924" s="3" t="str">
        <f aca="false">A$2252</f>
        <v> Ranking Geral</v>
      </c>
      <c r="B3924" s="3" t="str">
        <f aca="false">B$2252</f>
        <v> Total</v>
      </c>
      <c r="C3924" s="3" t="n">
        <f aca="false">C$2252</f>
        <v>1</v>
      </c>
      <c r="D3924" s="3" t="s">
        <v>261</v>
      </c>
      <c r="E3924" s="3" t="n">
        <f aca="false">E$2252</f>
        <v>2016</v>
      </c>
      <c r="F3924" s="3" t="n">
        <f aca="false">F$2252</f>
        <v>2016</v>
      </c>
      <c r="G3924" s="3" t="n">
        <v>55.5454460887282</v>
      </c>
      <c r="H3924" s="3"/>
      <c r="I3924" s="3"/>
      <c r="J3924" s="3"/>
      <c r="K3924" s="3" t="str">
        <f aca="false">K$2252</f>
        <v>Nota obtida via normalização e ponderação de indicadores que variam de 0 a 100.</v>
      </c>
      <c r="L3924" s="3" t="str">
        <f aca="false">L$2252</f>
        <v>Tendências</v>
      </c>
      <c r="M3924" s="3" t="str">
        <f aca="false">M$2252</f>
        <v>Nota de 0 a 100</v>
      </c>
      <c r="N3924" s="5"/>
      <c r="O3924" s="3" t="n">
        <v>55.5454460887282</v>
      </c>
    </row>
    <row r="3925" customFormat="false" ht="15" hidden="false" customHeight="true" outlineLevel="0" collapsed="false">
      <c r="A3925" s="3" t="str">
        <f aca="false">A$2177</f>
        <v>Sustentabilidade Ambiental</v>
      </c>
      <c r="B3925" s="3" t="str">
        <f aca="false">B$2177</f>
        <v>Emissões de CO2</v>
      </c>
      <c r="C3925" s="3" t="n">
        <f aca="false">C$2177</f>
        <v>-1</v>
      </c>
      <c r="D3925" s="3" t="s">
        <v>262</v>
      </c>
      <c r="E3925" s="3" t="n">
        <f aca="false">E$2177</f>
        <v>2014</v>
      </c>
      <c r="F3925" s="3" t="n">
        <f aca="false">F$2177</f>
        <v>2016</v>
      </c>
      <c r="G3925" s="3" t="n">
        <v>3.14055924135242</v>
      </c>
      <c r="H3925" s="3"/>
      <c r="I3925" s="3"/>
      <c r="J3925" s="3"/>
      <c r="K3925" s="3" t="str">
        <f aca="false">K$2177</f>
        <v>CO2 emitido e derivado de remoção de unidades de conservação (toneladas por habitante).</v>
      </c>
      <c r="L3925" s="3" t="str">
        <f aca="false">L$2177</f>
        <v>SEEG/OC</v>
      </c>
      <c r="M3925" s="3" t="str">
        <f aca="false">M$2177</f>
        <v>Toneladas emitidas de CO2  por habitante</v>
      </c>
      <c r="N3925" s="5" t="str">
        <f aca="false">N$71</f>
        <v>A partir da publicação de 2019, ou seja, do dado de 2017, o denominador foi alterado de população para PIB total (o PIB utilizado para cálculo é estimado pela Tendências)</v>
      </c>
      <c r="O3925" s="3" t="n">
        <v>32.6964375030263</v>
      </c>
    </row>
    <row r="3926" customFormat="false" ht="15" hidden="false" customHeight="true" outlineLevel="0" collapsed="false">
      <c r="A3926" s="3" t="str">
        <f aca="false">A$2178</f>
        <v>Sustentabilidade Ambiental</v>
      </c>
      <c r="B3926" s="3" t="str">
        <f aca="false">B$2178</f>
        <v>Serviços Urbanos</v>
      </c>
      <c r="C3926" s="3" t="n">
        <f aca="false">C$2178</f>
        <v>1</v>
      </c>
      <c r="D3926" s="3" t="s">
        <v>262</v>
      </c>
      <c r="E3926" s="3" t="n">
        <f aca="false">E$2178</f>
        <v>2014</v>
      </c>
      <c r="F3926" s="3" t="n">
        <f aca="false">F$2178</f>
        <v>2016</v>
      </c>
      <c r="G3926" s="3" t="n">
        <v>1.04891410297727</v>
      </c>
      <c r="H3926" s="3"/>
      <c r="I3926" s="3"/>
      <c r="J3926" s="3"/>
      <c r="K3926" s="3" t="str">
        <f aca="false">K$2178</f>
        <v>Oferta de serviços municipais para coleta de materiais especias e limpeza urbana (Nota: 0-2).</v>
      </c>
      <c r="L3926" s="3" t="str">
        <f aca="false">L$2178</f>
        <v>SNIS</v>
      </c>
      <c r="M3926" s="3" t="str">
        <f aca="false">M$2178</f>
        <v>Pontuação de 0 a 2</v>
      </c>
      <c r="N3926" s="5"/>
      <c r="O3926" s="3" t="n">
        <v>48.1323391598076</v>
      </c>
    </row>
    <row r="3927" customFormat="false" ht="15" hidden="false" customHeight="true" outlineLevel="0" collapsed="false">
      <c r="A3927" s="3" t="str">
        <f aca="false">A$2179</f>
        <v>Sustentabilidade Ambiental</v>
      </c>
      <c r="B3927" s="3" t="str">
        <f aca="false">B$2179</f>
        <v>Destinação do Lixo</v>
      </c>
      <c r="C3927" s="3" t="n">
        <f aca="false">C$2179</f>
        <v>1</v>
      </c>
      <c r="D3927" s="3" t="s">
        <v>262</v>
      </c>
      <c r="E3927" s="3" t="n">
        <f aca="false">E$2179</f>
        <v>2014</v>
      </c>
      <c r="F3927" s="3" t="n">
        <f aca="false">F$2179</f>
        <v>2016</v>
      </c>
      <c r="G3927" s="3" t="n">
        <v>0.612729448955023</v>
      </c>
      <c r="H3927" s="3"/>
      <c r="I3927" s="3"/>
      <c r="J3927" s="3"/>
      <c r="K3927" s="3" t="str">
        <f aca="false">K$2179</f>
        <v>Destinação adequada para o tipo de resíduo sólido e qualidade das unidades de destino em solo (Nota: 0-1)</v>
      </c>
      <c r="L3927" s="3" t="str">
        <f aca="false">L$2179</f>
        <v>SNIS</v>
      </c>
      <c r="M3927" s="3" t="str">
        <f aca="false">M$2179</f>
        <v>Pontuação de 0 a 1</v>
      </c>
      <c r="N3927" s="5"/>
      <c r="O3927" s="3" t="n">
        <v>94.2485324860093</v>
      </c>
    </row>
    <row r="3928" customFormat="false" ht="15" hidden="false" customHeight="true" outlineLevel="0" collapsed="false">
      <c r="A3928" s="3" t="str">
        <f aca="false">A$2180</f>
        <v>Sustentabilidade Ambiental</v>
      </c>
      <c r="B3928" s="3" t="str">
        <f aca="false">B$2180</f>
        <v>Tratamento de Esgoto</v>
      </c>
      <c r="C3928" s="3" t="n">
        <f aca="false">C$2180</f>
        <v>1</v>
      </c>
      <c r="D3928" s="3" t="s">
        <v>262</v>
      </c>
      <c r="E3928" s="3" t="n">
        <f aca="false">E$2180</f>
        <v>2014</v>
      </c>
      <c r="F3928" s="3" t="n">
        <f aca="false">F$2180</f>
        <v>2016</v>
      </c>
      <c r="G3928" s="3" t="n">
        <v>21.88</v>
      </c>
      <c r="H3928" s="3"/>
      <c r="I3928" s="3"/>
      <c r="J3928" s="3"/>
      <c r="K3928" s="3" t="str">
        <f aca="false">K$2180</f>
        <v>Parcela tratada do total de água consumida no estado.</v>
      </c>
      <c r="L3928" s="3" t="str">
        <f aca="false">L$2180</f>
        <v>SNIS</v>
      </c>
      <c r="M3928" s="3" t="str">
        <f aca="false">M$2180</f>
        <v>Porcentagem %</v>
      </c>
      <c r="N39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3928" s="3" t="n">
        <v>28.944298629338</v>
      </c>
    </row>
    <row r="3929" customFormat="false" ht="15" hidden="false" customHeight="true" outlineLevel="0" collapsed="false">
      <c r="A3929" s="3" t="str">
        <f aca="false">A$2181</f>
        <v>Sustentabilidade Ambiental</v>
      </c>
      <c r="B3929" s="3" t="str">
        <f aca="false">B$2181</f>
        <v> Total</v>
      </c>
      <c r="C3929" s="3" t="n">
        <f aca="false">C$2181</f>
        <v>1</v>
      </c>
      <c r="D3929" s="3" t="s">
        <v>262</v>
      </c>
      <c r="E3929" s="3" t="n">
        <f aca="false">E$2181</f>
        <v>2016</v>
      </c>
      <c r="F3929" s="3" t="n">
        <f aca="false">F$2181</f>
        <v>2016</v>
      </c>
      <c r="G3929" s="3" t="n">
        <v>47.2667226100191</v>
      </c>
      <c r="H3929" s="3"/>
      <c r="I3929" s="3"/>
      <c r="J3929" s="3"/>
      <c r="K3929" s="3" t="str">
        <f aca="false">K$2181</f>
        <v>Nota obtida via normalização e ponderação de indicadores que variam de 0 a 100.</v>
      </c>
      <c r="L3929" s="3" t="str">
        <f aca="false">L$2181</f>
        <v>Tendências</v>
      </c>
      <c r="M3929" s="3" t="str">
        <f aca="false">M$2181</f>
        <v>Nota de 0 a 100</v>
      </c>
      <c r="N3929" s="5"/>
      <c r="O3929" s="3" t="n">
        <v>57.8852973827955</v>
      </c>
    </row>
    <row r="3930" customFormat="false" ht="15" hidden="false" customHeight="true" outlineLevel="0" collapsed="false">
      <c r="A3930" s="3" t="str">
        <f aca="false">A$2182</f>
        <v>Capital Humano</v>
      </c>
      <c r="B3930" s="3" t="str">
        <f aca="false">B$2182</f>
        <v>Custo de Mão de Obra</v>
      </c>
      <c r="C3930" s="3" t="n">
        <f aca="false">C$2182</f>
        <v>-1</v>
      </c>
      <c r="D3930" s="3" t="s">
        <v>262</v>
      </c>
      <c r="E3930" s="3" t="n">
        <f aca="false">E$2182</f>
        <v>2015</v>
      </c>
      <c r="F3930" s="3" t="n">
        <f aca="false">F$2182</f>
        <v>2016</v>
      </c>
      <c r="G3930" s="3" t="n">
        <v>2030</v>
      </c>
      <c r="H3930" s="3"/>
      <c r="I3930" s="3"/>
      <c r="J3930" s="3"/>
      <c r="K3930" s="3" t="str">
        <f aca="false">K$2182</f>
        <v>Rendimento médio nominal de todos os trabalhos, habitualmente recebido por mês, pelas pessoas de 14 anos ou mais de idade, ocupadas na semana de referência, com rendimento de trabalho (Reais)</v>
      </c>
      <c r="L3930" s="3" t="str">
        <f aca="false">L$2182</f>
        <v>PNADc /IBGE</v>
      </c>
      <c r="M3930" s="3" t="str">
        <f aca="false">M$2182</f>
        <v>Reais (R$)</v>
      </c>
      <c r="N3930" s="3" t="str">
        <f aca="false">N$17</f>
        <v>A partir da publicação de 2016, ou seja, do dado de 2015, passou a ser usado o rendimento médio nominal de todos os trabalhos, antes disso se usava o rendimento médio real do trabalho principal</v>
      </c>
      <c r="O3930" s="3" t="n">
        <v>58.6988519281719</v>
      </c>
    </row>
    <row r="3931" customFormat="false" ht="15" hidden="false" customHeight="true" outlineLevel="0" collapsed="false">
      <c r="A3931" s="3" t="str">
        <f aca="false">A$2183</f>
        <v>Capital Humano</v>
      </c>
      <c r="B3931" s="3" t="str">
        <f aca="false">B$2183</f>
        <v>PEA com Ensino Superior</v>
      </c>
      <c r="C3931" s="3" t="n">
        <f aca="false">C$2183</f>
        <v>1</v>
      </c>
      <c r="D3931" s="3" t="s">
        <v>262</v>
      </c>
      <c r="E3931" s="3" t="n">
        <f aca="false">E$2183</f>
        <v>2014</v>
      </c>
      <c r="F3931" s="3" t="n">
        <f aca="false">F$2183</f>
        <v>2016</v>
      </c>
      <c r="G3931" s="3" t="n">
        <v>14.8284960422164</v>
      </c>
      <c r="H3931" s="3"/>
      <c r="I3931" s="3"/>
      <c r="J3931" s="3"/>
      <c r="K3931" s="3" t="str">
        <f aca="false">K$2183</f>
        <v>Pessoas de 10 anos ou mais de idade com 15 anos ou mais de estudo/população economicamente ativa.</v>
      </c>
      <c r="L3931" s="3" t="str">
        <f aca="false">L$2183</f>
        <v>PNADc /IBGE</v>
      </c>
      <c r="M3931" s="3" t="str">
        <f aca="false">M$2183</f>
        <v>Porcentagem %</v>
      </c>
      <c r="N3931" s="5"/>
      <c r="O3931" s="3" t="n">
        <v>44.4341541524468</v>
      </c>
    </row>
    <row r="3932" customFormat="false" ht="15" hidden="false" customHeight="true" outlineLevel="0" collapsed="false">
      <c r="A3932" s="3" t="str">
        <f aca="false">A$2184</f>
        <v>Capital Humano</v>
      </c>
      <c r="B3932" s="3" t="str">
        <f aca="false">B$2184</f>
        <v>Produtividade do Trabalho</v>
      </c>
      <c r="C3932" s="3" t="n">
        <f aca="false">C$2184</f>
        <v>1</v>
      </c>
      <c r="D3932" s="3" t="s">
        <v>262</v>
      </c>
      <c r="E3932" s="3" t="n">
        <f aca="false">E$2184</f>
        <v>2014</v>
      </c>
      <c r="F3932" s="3" t="n">
        <f aca="false">F$2184</f>
        <v>2016</v>
      </c>
      <c r="G3932" s="3" t="n">
        <v>45.9881264203101</v>
      </c>
      <c r="H3932" s="3"/>
      <c r="I3932" s="3"/>
      <c r="J3932" s="3"/>
      <c r="K3932" s="3" t="str">
        <f aca="false">K$2184</f>
        <v>PIB pelo total de pessoas ocupadas no período</v>
      </c>
      <c r="L3932" s="3" t="str">
        <f aca="false">L$2184</f>
        <v>PNADc /IBGE</v>
      </c>
      <c r="M3932" s="3" t="str">
        <f aca="false">M$2184</f>
        <v>Mil Reais (R$) por habitante</v>
      </c>
      <c r="N3932" s="5" t="str">
        <f aca="false">N$19</f>
        <v>O PIB utilizado para cálculo é estimado pela Tendências</v>
      </c>
      <c r="O3932" s="3" t="n">
        <v>31.1379636609457</v>
      </c>
    </row>
    <row r="3933" customFormat="false" ht="15" hidden="false" customHeight="true" outlineLevel="0" collapsed="false">
      <c r="A3933" s="3" t="str">
        <f aca="false">A$2185</f>
        <v>Capital Humano</v>
      </c>
      <c r="B3933" s="3" t="str">
        <f aca="false">B$2185</f>
        <v>Qualificação dos Trabalhadores</v>
      </c>
      <c r="C3933" s="3" t="n">
        <f aca="false">C$2185</f>
        <v>1</v>
      </c>
      <c r="D3933" s="3" t="s">
        <v>262</v>
      </c>
      <c r="E3933" s="3" t="n">
        <f aca="false">E$2185</f>
        <v>2014</v>
      </c>
      <c r="F3933" s="3" t="n">
        <f aca="false">F$2185</f>
        <v>2016</v>
      </c>
      <c r="G3933" s="3" t="n">
        <v>10.504147</v>
      </c>
      <c r="H3933" s="3"/>
      <c r="I3933" s="3"/>
      <c r="J3933" s="3"/>
      <c r="K3933" s="3" t="str">
        <f aca="false">K$2185</f>
        <v>Anos de estudos da população economicamente ativa.</v>
      </c>
      <c r="L3933" s="3" t="str">
        <f aca="false">L$2185</f>
        <v>PNADc /IBGE</v>
      </c>
      <c r="M3933" s="3" t="str">
        <f aca="false">M$2185</f>
        <v>Anos</v>
      </c>
      <c r="N3933" s="5"/>
      <c r="O3933" s="3" t="n">
        <v>68.6435730341194</v>
      </c>
    </row>
    <row r="3934" customFormat="false" ht="15" hidden="false" customHeight="true" outlineLevel="0" collapsed="false">
      <c r="A3934" s="3" t="str">
        <f aca="false">A$2186</f>
        <v>Capital Humano</v>
      </c>
      <c r="B3934" s="3" t="str">
        <f aca="false">B$2186</f>
        <v> Total</v>
      </c>
      <c r="C3934" s="3" t="n">
        <f aca="false">C$2186</f>
        <v>1</v>
      </c>
      <c r="D3934" s="3" t="s">
        <v>262</v>
      </c>
      <c r="E3934" s="3" t="n">
        <f aca="false">E$2186</f>
        <v>2016</v>
      </c>
      <c r="F3934" s="3" t="n">
        <f aca="false">F$2186</f>
        <v>2016</v>
      </c>
      <c r="G3934" s="3" t="n">
        <v>52.5975393340125</v>
      </c>
      <c r="H3934" s="3"/>
      <c r="I3934" s="3"/>
      <c r="J3934" s="3"/>
      <c r="K3934" s="3" t="str">
        <f aca="false">K$2186</f>
        <v>Nota obtida via normalização e ponderação de indicadores que variam de 0 a 100.</v>
      </c>
      <c r="L3934" s="3" t="str">
        <f aca="false">L$2186</f>
        <v>Tendências</v>
      </c>
      <c r="M3934" s="3" t="str">
        <f aca="false">M$2186</f>
        <v>Nota de 0 a 100</v>
      </c>
      <c r="N3934" s="5"/>
      <c r="O3934" s="3" t="n">
        <v>67.97644869041</v>
      </c>
    </row>
    <row r="3935" customFormat="false" ht="15" hidden="false" customHeight="true" outlineLevel="0" collapsed="false">
      <c r="A3935" s="3" t="str">
        <f aca="false">A$2187</f>
        <v>Educação</v>
      </c>
      <c r="B3935" s="3" t="str">
        <f aca="false">B$2187</f>
        <v>Avaliação da Educação</v>
      </c>
      <c r="C3935" s="3" t="n">
        <f aca="false">C$2187</f>
        <v>1</v>
      </c>
      <c r="D3935" s="3" t="s">
        <v>262</v>
      </c>
      <c r="E3935" s="3" t="n">
        <f aca="false">E$2187</f>
        <v>2016</v>
      </c>
      <c r="F3935" s="3" t="n">
        <f aca="false">F$2187</f>
        <v>2016</v>
      </c>
      <c r="G3935" s="3" t="n">
        <v>0</v>
      </c>
      <c r="H3935" s="3"/>
      <c r="I3935" s="3"/>
      <c r="J3935" s="3"/>
      <c r="K3935" s="4" t="str">
        <f aca="false">K$2187</f>
        <v>Dummy para existência avaliações sistemáticas de educação (100 = Há um sistema; 0 = Não há um sistema)</v>
      </c>
      <c r="L3935" s="4" t="str">
        <f aca="false">L$2187</f>
        <v>Secretarias Estaduais de Educação</v>
      </c>
      <c r="M3935" s="4" t="str">
        <f aca="false">M$2187</f>
        <v>Pontuação de 0 ou 100</v>
      </c>
      <c r="N393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3935" s="3" t="n">
        <v>0</v>
      </c>
    </row>
    <row r="3936" customFormat="false" ht="15" hidden="false" customHeight="true" outlineLevel="0" collapsed="false">
      <c r="A3936" s="3" t="str">
        <f aca="false">A$2188</f>
        <v>Educação</v>
      </c>
      <c r="B3936" s="3" t="str">
        <f aca="false">B$2188</f>
        <v>IDEB</v>
      </c>
      <c r="C3936" s="3" t="n">
        <f aca="false">C$2188</f>
        <v>1</v>
      </c>
      <c r="D3936" s="3" t="s">
        <v>262</v>
      </c>
      <c r="E3936" s="3" t="n">
        <f aca="false">E$2188</f>
        <v>2013</v>
      </c>
      <c r="F3936" s="3" t="n">
        <f aca="false">F$2188</f>
        <v>2016</v>
      </c>
      <c r="G3936" s="3" t="n">
        <v>5.00146058563283</v>
      </c>
      <c r="H3936" s="3"/>
      <c r="I3936" s="3"/>
      <c r="J3936" s="3"/>
      <c r="K3936" s="3" t="str">
        <f aca="false">K$2188</f>
        <v>Qualidade da educação básica do Brasil, considera fluxo escolar e média de desempenhos nas avaliações de toda a rede de ensino (nota de  0 a 10)</v>
      </c>
      <c r="L3936" s="3" t="str">
        <f aca="false">L$2188</f>
        <v>INEP</v>
      </c>
      <c r="M3936" s="3" t="str">
        <f aca="false">M$2188</f>
        <v>Pontuação de 0 a 10</v>
      </c>
      <c r="N3936" s="5"/>
      <c r="O3936" s="3" t="n">
        <v>94.8826583496896</v>
      </c>
    </row>
    <row r="3937" customFormat="false" ht="15" hidden="false" customHeight="true" outlineLevel="0" collapsed="false">
      <c r="A3937" s="3" t="str">
        <f aca="false">A$2189</f>
        <v>Educação</v>
      </c>
      <c r="B3937" s="3" t="str">
        <f aca="false">B$2189</f>
        <v>ENEM</v>
      </c>
      <c r="C3937" s="3" t="n">
        <f aca="false">C$2189</f>
        <v>1</v>
      </c>
      <c r="D3937" s="3" t="s">
        <v>262</v>
      </c>
      <c r="E3937" s="3" t="n">
        <f aca="false">E$2189</f>
        <v>2014</v>
      </c>
      <c r="F3937" s="3" t="n">
        <f aca="false">F$2189</f>
        <v>2016</v>
      </c>
      <c r="G3937" s="3" t="n">
        <v>517.926118973014</v>
      </c>
      <c r="H3937" s="3"/>
      <c r="I3937" s="3"/>
      <c r="J3937" s="3"/>
      <c r="K3937" s="3" t="str">
        <f aca="false">K$2189</f>
        <v>Desempenho dos alunos do Ensino Médio para acesso ao Ensino Superior e a programas de financiamento em instituições privadas (nota de 0 a 1000).</v>
      </c>
      <c r="L3937" s="3" t="str">
        <f aca="false">L$2189</f>
        <v>INEP</v>
      </c>
      <c r="M3937" s="3" t="str">
        <f aca="false">M$2189</f>
        <v>Pontuação de 0 a 1000</v>
      </c>
      <c r="N3937" s="5"/>
      <c r="O3937" s="3" t="n">
        <v>76.667083522053</v>
      </c>
    </row>
    <row r="3938" customFormat="false" ht="15" hidden="false" customHeight="true" outlineLevel="0" collapsed="false">
      <c r="A3938" s="3" t="str">
        <f aca="false">A$2190</f>
        <v>Educação</v>
      </c>
      <c r="B3938" s="3" t="str">
        <f aca="false">B$2190</f>
        <v>PISA</v>
      </c>
      <c r="C3938" s="3" t="n">
        <f aca="false">C$2190</f>
        <v>1</v>
      </c>
      <c r="D3938" s="3" t="s">
        <v>262</v>
      </c>
      <c r="E3938" s="3" t="n">
        <f aca="false">E$2190</f>
        <v>2012</v>
      </c>
      <c r="F3938" s="3" t="n">
        <f aca="false">F$2190</f>
        <v>2016</v>
      </c>
      <c r="G3938" s="3" t="n">
        <v>418.766666666667</v>
      </c>
      <c r="H3938" s="3"/>
      <c r="I3938" s="3"/>
      <c r="J3938" s="3"/>
      <c r="K3938" s="3" t="str">
        <f aca="false">K$2190</f>
        <v>Desempenho dos estudantes na faixa dos 15 anos no Programa internacional de avaliação dos estudantes (Nota: 0-1000)</v>
      </c>
      <c r="L3938" s="3" t="str">
        <f aca="false">L$2190</f>
        <v>PISA</v>
      </c>
      <c r="M3938" s="3" t="str">
        <f aca="false">M$2190</f>
        <v>Pontuação de 0 a 1000</v>
      </c>
      <c r="N3938" s="5"/>
      <c r="O3938" s="3" t="n">
        <v>94.0812720848056</v>
      </c>
    </row>
    <row r="3939" customFormat="false" ht="15" hidden="false" customHeight="true" outlineLevel="0" collapsed="false">
      <c r="A3939" s="3" t="str">
        <f aca="false">A$2191</f>
        <v>Educação</v>
      </c>
      <c r="B3939" s="3" t="str">
        <f aca="false">B$2191</f>
        <v>Índice de Oportunidade da Educação</v>
      </c>
      <c r="C3939" s="3" t="n">
        <f aca="false">C$2191</f>
        <v>1</v>
      </c>
      <c r="D3939" s="3" t="s">
        <v>262</v>
      </c>
      <c r="E3939" s="3" t="n">
        <f aca="false">E$2191</f>
        <v>2015</v>
      </c>
      <c r="F3939" s="3" t="n">
        <f aca="false">F$2191</f>
        <v>2016</v>
      </c>
      <c r="G3939" s="3" t="n">
        <v>4.951681</v>
      </c>
      <c r="H3939" s="3"/>
      <c r="I3939" s="3"/>
      <c r="J3939" s="3"/>
      <c r="K3939" s="3" t="str">
        <f aca="false">K$2191</f>
        <v>Mede a qualidade das oportunidades educacionais oferecidas por municípios e estados (Nota: 0-10)</v>
      </c>
      <c r="L3939" s="3" t="str">
        <f aca="false">L$2191</f>
        <v>CLP/Metas</v>
      </c>
      <c r="M3939" s="3" t="str">
        <f aca="false">M$2191</f>
        <v>Pontuação de 0 a 10</v>
      </c>
      <c r="N3939" s="5"/>
      <c r="O3939" s="3" t="n">
        <v>92.9110921446343</v>
      </c>
    </row>
    <row r="3940" customFormat="false" ht="15" hidden="false" customHeight="true" outlineLevel="0" collapsed="false">
      <c r="A3940" s="3" t="str">
        <f aca="false">A$2192</f>
        <v>Educação</v>
      </c>
      <c r="B3940" s="3" t="str">
        <f aca="false">B$2192</f>
        <v>Taxa de Abandono do Ensino Fundamental</v>
      </c>
      <c r="C3940" s="3" t="n">
        <f aca="false">C$2192</f>
        <v>-1</v>
      </c>
      <c r="D3940" s="3" t="s">
        <v>262</v>
      </c>
      <c r="E3940" s="3" t="n">
        <f aca="false">E$2192</f>
        <v>2014</v>
      </c>
      <c r="F3940" s="3" t="n">
        <f aca="false">F$2192</f>
        <v>2016</v>
      </c>
      <c r="G3940" s="3" t="n">
        <v>1.11386309926974</v>
      </c>
      <c r="H3940" s="3"/>
      <c r="I3940" s="3"/>
      <c r="J3940" s="3"/>
      <c r="K3940" s="3" t="str">
        <f aca="false">K$2192</f>
        <v>Porcentagem dos alunos do ensino fundamental que abandonam os estudos</v>
      </c>
      <c r="L3940" s="3" t="str">
        <f aca="false">L$2192</f>
        <v>Portal Qedu</v>
      </c>
      <c r="M3940" s="3" t="str">
        <f aca="false">M$2192</f>
        <v>Porcentagem %</v>
      </c>
      <c r="N3940" s="5" t="str">
        <f aca="false">N$27</f>
        <v>A partir de 2017 o indicador Taxa de abandono do ensino fundamental foi substituído pelo Taxa de frequência líquida do ensino fundamental</v>
      </c>
      <c r="O3940" s="3" t="n">
        <v>100</v>
      </c>
    </row>
    <row r="3941" customFormat="false" ht="15" hidden="false" customHeight="true" outlineLevel="0" collapsed="false">
      <c r="A3941" s="3" t="str">
        <f aca="false">A$2193</f>
        <v>Educação</v>
      </c>
      <c r="B3941" s="3" t="str">
        <f aca="false">B$2193</f>
        <v>Taxa de Abandono do Ensino Médio</v>
      </c>
      <c r="C3941" s="3" t="n">
        <f aca="false">C$2193</f>
        <v>-1</v>
      </c>
      <c r="D3941" s="3" t="s">
        <v>262</v>
      </c>
      <c r="E3941" s="3" t="n">
        <f aca="false">E$2193</f>
        <v>2014</v>
      </c>
      <c r="F3941" s="3" t="n">
        <f aca="false">F$2193</f>
        <v>2016</v>
      </c>
      <c r="G3941" s="3" t="n">
        <v>6.61496687891731</v>
      </c>
      <c r="H3941" s="3"/>
      <c r="I3941" s="3"/>
      <c r="J3941" s="3"/>
      <c r="K3941" s="3" t="str">
        <f aca="false">K$2193</f>
        <v>Porcentagem dos alunos do ensino médio que abandonam os estudos.</v>
      </c>
      <c r="L3941" s="3" t="str">
        <f aca="false">L$2193</f>
        <v>Portal Qedu</v>
      </c>
      <c r="M3941" s="3" t="str">
        <f aca="false">M$2193</f>
        <v>Porcentagem %</v>
      </c>
      <c r="N3941" s="5" t="str">
        <f aca="false">N$28</f>
        <v>A partir de 2017 o indicador Taxa de abandono do ensino médio foi substituído pelo Taxa de frequência líquida do ensino médio</v>
      </c>
      <c r="O3941" s="3" t="n">
        <v>73.4787286098643</v>
      </c>
    </row>
    <row r="3942" customFormat="false" ht="15" hidden="false" customHeight="true" outlineLevel="0" collapsed="false">
      <c r="A3942" s="3" t="str">
        <f aca="false">A$2194</f>
        <v>Educação</v>
      </c>
      <c r="B3942" s="3" t="str">
        <f aca="false">B$2194</f>
        <v> Total</v>
      </c>
      <c r="C3942" s="3" t="n">
        <f aca="false">C$2194</f>
        <v>1</v>
      </c>
      <c r="D3942" s="3" t="s">
        <v>262</v>
      </c>
      <c r="E3942" s="3" t="n">
        <f aca="false">E$2194</f>
        <v>2016</v>
      </c>
      <c r="F3942" s="3" t="n">
        <f aca="false">F$2194</f>
        <v>2016</v>
      </c>
      <c r="G3942" s="3" t="n">
        <v>84.5422366558581</v>
      </c>
      <c r="H3942" s="3"/>
      <c r="I3942" s="3"/>
      <c r="J3942" s="3"/>
      <c r="K3942" s="3" t="str">
        <f aca="false">K$2194</f>
        <v>Nota obtida via normalização e ponderação de indicadores que variam de 0 a 100.</v>
      </c>
      <c r="L3942" s="3" t="str">
        <f aca="false">L$2194</f>
        <v>Tendências</v>
      </c>
      <c r="M3942" s="3" t="str">
        <f aca="false">M$2194</f>
        <v>Nota de 0 a 100</v>
      </c>
      <c r="N3942" s="5"/>
      <c r="O3942" s="3" t="n">
        <v>85.6908122891886</v>
      </c>
    </row>
    <row r="3943" customFormat="false" ht="15" hidden="false" customHeight="true" outlineLevel="0" collapsed="false">
      <c r="A3943" s="3" t="str">
        <f aca="false">A$2195</f>
        <v>Eficiência da Máquina Pública</v>
      </c>
      <c r="B3943" s="3" t="str">
        <f aca="false">B$2195</f>
        <v>Eficiência do Judiciário</v>
      </c>
      <c r="C3943" s="3" t="n">
        <f aca="false">C$2195</f>
        <v>-1</v>
      </c>
      <c r="D3943" s="3" t="s">
        <v>262</v>
      </c>
      <c r="E3943" s="3" t="n">
        <f aca="false">E$2195</f>
        <v>2014</v>
      </c>
      <c r="F3943" s="3" t="n">
        <f aca="false">F$2195</f>
        <v>2016</v>
      </c>
      <c r="G3943" s="3" t="n">
        <v>76.5514728073372</v>
      </c>
      <c r="H3943" s="3"/>
      <c r="I3943" s="3"/>
      <c r="J3943" s="3"/>
      <c r="K3943" s="3" t="str">
        <f aca="false">K$2195</f>
        <v>Taxa de congestionamento = 1 - (processos baixados)/(casos novos + casos pendentes)</v>
      </c>
      <c r="L3943" s="3" t="str">
        <f aca="false">L$2195</f>
        <v>Justiça em Números/CNJ</v>
      </c>
      <c r="M3943" s="3" t="str">
        <f aca="false">M$2195</f>
        <v>Porcentagem %</v>
      </c>
      <c r="N394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3943" s="3" t="n">
        <v>6.78619740368369</v>
      </c>
    </row>
    <row r="3944" customFormat="false" ht="15" hidden="false" customHeight="true" outlineLevel="0" collapsed="false">
      <c r="A3944" s="3" t="str">
        <f aca="false">A$2196</f>
        <v>Eficiência da Máquina Pública</v>
      </c>
      <c r="B3944" s="3" t="str">
        <f aca="false">B$2196</f>
        <v>Custo do Executivo/PIB</v>
      </c>
      <c r="C3944" s="3" t="n">
        <f aca="false">C$2196</f>
        <v>-1</v>
      </c>
      <c r="D3944" s="3" t="s">
        <v>262</v>
      </c>
      <c r="E3944" s="3" t="n">
        <f aca="false">E$2196</f>
        <v>2015</v>
      </c>
      <c r="F3944" s="3" t="n">
        <f aca="false">F$2196</f>
        <v>2016</v>
      </c>
      <c r="G3944" s="3" t="n">
        <v>1.06327525788872</v>
      </c>
      <c r="H3944" s="3"/>
      <c r="I3944" s="3"/>
      <c r="J3944" s="3"/>
      <c r="K3944" s="3" t="str">
        <f aca="false">K$2196</f>
        <v>Recursos públicos alocados na administração direta / PIB</v>
      </c>
      <c r="L3944" s="3" t="str">
        <f aca="false">L$2196</f>
        <v>FINBRA/Siconfi</v>
      </c>
      <c r="M3944" s="3" t="str">
        <f aca="false">M$2196</f>
        <v>Porcentagem %</v>
      </c>
      <c r="N3944" s="3" t="str">
        <f aca="false">N$61</f>
        <v>O PIB utilizado para cálculo é estimado pela Tendências</v>
      </c>
      <c r="O3944" s="3" t="n">
        <v>90.5154864940268</v>
      </c>
    </row>
    <row r="3945" customFormat="false" ht="15" hidden="false" customHeight="true" outlineLevel="0" collapsed="false">
      <c r="A3945" s="3" t="str">
        <f aca="false">A$2197</f>
        <v>Eficiência da Máquina Pública</v>
      </c>
      <c r="B3945" s="3" t="str">
        <f aca="false">B$2197</f>
        <v>Custo do Judiciário/PIB</v>
      </c>
      <c r="C3945" s="3" t="n">
        <f aca="false">C$2197</f>
        <v>-1</v>
      </c>
      <c r="D3945" s="3" t="s">
        <v>262</v>
      </c>
      <c r="E3945" s="3" t="n">
        <f aca="false">E$2197</f>
        <v>2015</v>
      </c>
      <c r="F3945" s="3" t="n">
        <f aca="false">F$2197</f>
        <v>2016</v>
      </c>
      <c r="G3945" s="3" t="n">
        <v>0.912753478948996</v>
      </c>
      <c r="H3945" s="3"/>
      <c r="I3945" s="3"/>
      <c r="J3945" s="3"/>
      <c r="K3945" s="3" t="str">
        <f aca="false">K$2197</f>
        <v>Recursos públicos alocados no judiciário / PIB</v>
      </c>
      <c r="L3945" s="3" t="str">
        <f aca="false">L$2197</f>
        <v>FINBRA/Siconfi</v>
      </c>
      <c r="M3945" s="3" t="str">
        <f aca="false">M$2197</f>
        <v>Porcentagem %</v>
      </c>
      <c r="N3945" s="3" t="str">
        <f aca="false">N$63</f>
        <v>O PIB utilizado para cálculo é estimado pela Tendências. O Distrito Federal não é válido nesse indicador.</v>
      </c>
      <c r="O3945" s="3" t="n">
        <v>93.9749852096779</v>
      </c>
    </row>
    <row r="3946" customFormat="false" ht="15" hidden="false" customHeight="true" outlineLevel="0" collapsed="false">
      <c r="A3946" s="3" t="str">
        <f aca="false">A$2198</f>
        <v>Eficiência da Máquina Pública</v>
      </c>
      <c r="B3946" s="3" t="str">
        <f aca="false">B$2198</f>
        <v>Custo do Legislativo/PIB</v>
      </c>
      <c r="C3946" s="3" t="n">
        <f aca="false">C$2198</f>
        <v>-1</v>
      </c>
      <c r="D3946" s="3" t="s">
        <v>262</v>
      </c>
      <c r="E3946" s="3" t="n">
        <f aca="false">E$2198</f>
        <v>2015</v>
      </c>
      <c r="F3946" s="3" t="n">
        <f aca="false">F$2198</f>
        <v>2016</v>
      </c>
      <c r="G3946" s="3" t="n">
        <v>0.328876434499875</v>
      </c>
      <c r="H3946" s="3"/>
      <c r="I3946" s="3"/>
      <c r="J3946" s="3"/>
      <c r="K3946" s="3" t="str">
        <f aca="false">K$2198</f>
        <v>Recursos públicos alocados no legislativo / PIB</v>
      </c>
      <c r="L3946" s="3" t="str">
        <f aca="false">L$2198</f>
        <v>FINBRA/Siconfi</v>
      </c>
      <c r="M3946" s="3" t="str">
        <f aca="false">M$2198</f>
        <v>Porcentagem %</v>
      </c>
      <c r="N3946" s="3" t="str">
        <f aca="false">N$64</f>
        <v>O PIB utilizado para cálculo é estimado pela Tendências</v>
      </c>
      <c r="O3946" s="3" t="n">
        <v>88.0294090823286</v>
      </c>
    </row>
    <row r="3947" customFormat="false" ht="15" hidden="false" customHeight="true" outlineLevel="0" collapsed="false">
      <c r="A3947" s="3" t="str">
        <f aca="false">A$2199</f>
        <v>Eficiência da Máquina Pública</v>
      </c>
      <c r="B3947" s="3" t="str">
        <f aca="false">B$2199</f>
        <v>Índice de Transparência</v>
      </c>
      <c r="C3947" s="3" t="n">
        <f aca="false">C$2199</f>
        <v>1</v>
      </c>
      <c r="D3947" s="3" t="s">
        <v>262</v>
      </c>
      <c r="E3947" s="3" t="n">
        <f aca="false">E$2199</f>
        <v>2014</v>
      </c>
      <c r="F3947" s="3" t="n">
        <f aca="false">F$2199</f>
        <v>2016</v>
      </c>
      <c r="G3947" s="3" t="n">
        <v>7.6</v>
      </c>
      <c r="H3947" s="3"/>
      <c r="I3947" s="3"/>
      <c r="J3947" s="3"/>
      <c r="K3947" s="3" t="str">
        <f aca="false">K$2199</f>
        <v>Avaliação dos portais de acesso a informações de gastos estaduais (Nota: 0-10)</v>
      </c>
      <c r="L3947" s="3" t="str">
        <f aca="false">L$2199</f>
        <v>Associação Contas Abertas</v>
      </c>
      <c r="M3947" s="3" t="str">
        <f aca="false">M$2199</f>
        <v>Pontuação de 0 a 10</v>
      </c>
      <c r="N3947" s="3" t="str">
        <f aca="false">N$62</f>
        <v>A partir da edição de 2018, ou seja, do dado de 2016, passou a ser usado a avaliação Escala Brasil Transparente</v>
      </c>
      <c r="O3947" s="3" t="n">
        <v>83.2305795314426</v>
      </c>
    </row>
    <row r="3948" customFormat="false" ht="15" hidden="false" customHeight="true" outlineLevel="0" collapsed="false">
      <c r="A3948" s="3" t="str">
        <f aca="false">A$2200</f>
        <v>Eficiência da Máquina Pública</v>
      </c>
      <c r="B3948" s="3" t="str">
        <f aca="false">B$2200</f>
        <v>% Servidores Comissionados</v>
      </c>
      <c r="C3948" s="3" t="n">
        <f aca="false">C$2200</f>
        <v>-1</v>
      </c>
      <c r="D3948" s="3" t="s">
        <v>262</v>
      </c>
      <c r="E3948" s="3" t="n">
        <f aca="false">E$2200</f>
        <v>2014</v>
      </c>
      <c r="F3948" s="3" t="n">
        <f aca="false">F$2200</f>
        <v>2016</v>
      </c>
      <c r="G3948" s="3" t="n">
        <v>1.37257421925202</v>
      </c>
      <c r="H3948" s="3"/>
      <c r="I3948" s="3"/>
      <c r="J3948" s="3"/>
      <c r="K3948" s="3" t="str">
        <f aca="false">K$2200</f>
        <v>% de cargos comissionados no total de cargos públicos</v>
      </c>
      <c r="L3948" s="3" t="str">
        <f aca="false">L$2200</f>
        <v>IBGE/Estadic</v>
      </c>
      <c r="M3948" s="3" t="str">
        <f aca="false">M$2200</f>
        <v>Porcentagem %</v>
      </c>
      <c r="N3948" s="5"/>
      <c r="O3948" s="3" t="n">
        <v>98.7974130654767</v>
      </c>
    </row>
    <row r="3949" customFormat="false" ht="15" hidden="false" customHeight="true" outlineLevel="0" collapsed="false">
      <c r="A3949" s="3" t="str">
        <f aca="false">A$2201</f>
        <v>Eficiência da Máquina Pública</v>
      </c>
      <c r="B3949" s="3" t="str">
        <f aca="false">B$2201</f>
        <v> Total</v>
      </c>
      <c r="C3949" s="3" t="n">
        <f aca="false">C$2201</f>
        <v>1</v>
      </c>
      <c r="D3949" s="3" t="s">
        <v>262</v>
      </c>
      <c r="E3949" s="3" t="n">
        <f aca="false">E$2201</f>
        <v>2016</v>
      </c>
      <c r="F3949" s="3" t="n">
        <f aca="false">F$2201</f>
        <v>2016</v>
      </c>
      <c r="G3949" s="3" t="n">
        <v>75.2854247348091</v>
      </c>
      <c r="H3949" s="3"/>
      <c r="I3949" s="3"/>
      <c r="J3949" s="3"/>
      <c r="K3949" s="3" t="str">
        <f aca="false">K$2201</f>
        <v>Nota obtida via normalização e ponderação de indicadores que variam de 0 a 100.</v>
      </c>
      <c r="L3949" s="3" t="str">
        <f aca="false">L$2201</f>
        <v>Tendências</v>
      </c>
      <c r="M3949" s="3" t="str">
        <f aca="false">M$2201</f>
        <v>Nota de 0 a 100</v>
      </c>
      <c r="N3949" s="5"/>
      <c r="O3949" s="3" t="n">
        <v>92.6788177420902</v>
      </c>
    </row>
    <row r="3950" customFormat="false" ht="15" hidden="false" customHeight="true" outlineLevel="0" collapsed="false">
      <c r="A3950" s="3" t="str">
        <f aca="false">A$2202</f>
        <v>Infraestrutura</v>
      </c>
      <c r="B3950" s="3" t="str">
        <f aca="false">B$2202</f>
        <v>Acessibilidade do Serviço de Telecomunicações</v>
      </c>
      <c r="C3950" s="3" t="n">
        <f aca="false">C$2202</f>
        <v>1</v>
      </c>
      <c r="D3950" s="3" t="s">
        <v>262</v>
      </c>
      <c r="E3950" s="3" t="n">
        <f aca="false">E$2202</f>
        <v>2015</v>
      </c>
      <c r="F3950" s="3" t="n">
        <f aca="false">F$2202</f>
        <v>2016</v>
      </c>
      <c r="G3950" s="3" t="n">
        <v>140.433496786598</v>
      </c>
      <c r="H3950" s="3"/>
      <c r="I3950" s="3"/>
      <c r="J3950" s="3"/>
      <c r="K3950" s="3" t="str">
        <f aca="false">K$2202</f>
        <v>Densidade de acessos por 100 habitantes (telefonia móvel e banda larga*)</v>
      </c>
      <c r="L3950" s="3" t="str">
        <f aca="false">L$2202</f>
        <v>ANATEL</v>
      </c>
      <c r="M3950" s="3" t="str">
        <f aca="false">M$2202</f>
        <v>Acessos por 100 mil habitantes</v>
      </c>
      <c r="N3950" s="5"/>
      <c r="O3950" s="3" t="n">
        <v>40.5636978295523</v>
      </c>
    </row>
    <row r="3951" customFormat="false" ht="15" hidden="false" customHeight="true" outlineLevel="0" collapsed="false">
      <c r="A3951" s="3" t="str">
        <f aca="false">A$2203</f>
        <v>Infraestrutura</v>
      </c>
      <c r="B3951" s="3" t="str">
        <f aca="false">B$2203</f>
        <v>Custo de Combustíveis</v>
      </c>
      <c r="C3951" s="3" t="n">
        <f aca="false">C$2203</f>
        <v>-1</v>
      </c>
      <c r="D3951" s="3" t="s">
        <v>262</v>
      </c>
      <c r="E3951" s="3" t="n">
        <f aca="false">E$2203</f>
        <v>2015</v>
      </c>
      <c r="F3951" s="3" t="n">
        <f aca="false">F$2203</f>
        <v>2016</v>
      </c>
      <c r="G3951" s="3" t="n">
        <v>2.94767210255011</v>
      </c>
      <c r="H3951" s="3"/>
      <c r="I3951" s="3"/>
      <c r="J3951" s="3"/>
      <c r="K3951" s="3" t="str">
        <f aca="false">K$2203</f>
        <v>Preço pago em reais por consumidores finais (etanol, gasolina e diesel)</v>
      </c>
      <c r="L3951" s="3" t="str">
        <f aca="false">L$2203</f>
        <v>ANP</v>
      </c>
      <c r="M3951" s="3" t="str">
        <f aca="false">M$2203</f>
        <v>Reais (R$)</v>
      </c>
      <c r="N3951" s="5" t="str">
        <f aca="false">N$6</f>
        <v>A partir da edição de 2018, ou seja, do dado de 2017 o preço pago passou a ser ponderado pela participação dos combustíveis no consumo total.</v>
      </c>
      <c r="O3951" s="3" t="n">
        <v>84.1963932811305</v>
      </c>
    </row>
    <row r="3952" customFormat="false" ht="15" hidden="false" customHeight="true" outlineLevel="0" collapsed="false">
      <c r="A3952" s="3" t="str">
        <f aca="false">A$2204</f>
        <v>Infraestrutura</v>
      </c>
      <c r="B3952" s="3" t="str">
        <f aca="false">B$2204</f>
        <v>Custo de Saneamento Básico</v>
      </c>
      <c r="C3952" s="3" t="n">
        <f aca="false">C$2204</f>
        <v>-1</v>
      </c>
      <c r="D3952" s="3" t="s">
        <v>262</v>
      </c>
      <c r="E3952" s="3" t="n">
        <f aca="false">E$2204</f>
        <v>2014</v>
      </c>
      <c r="F3952" s="3" t="n">
        <f aca="false">F$2204</f>
        <v>2016</v>
      </c>
      <c r="G3952" s="3" t="n">
        <v>3.35</v>
      </c>
      <c r="H3952" s="3"/>
      <c r="I3952" s="3"/>
      <c r="J3952" s="3"/>
      <c r="K3952" s="3" t="str">
        <f aca="false">K$2204</f>
        <v>Tarifa média praticada pelo serviço de tratamento e distribuição</v>
      </c>
      <c r="L3952" s="3" t="str">
        <f aca="false">L$2204</f>
        <v>SNIS</v>
      </c>
      <c r="M3952" s="3" t="str">
        <f aca="false">M$2204</f>
        <v>Reais ($) por m3</v>
      </c>
      <c r="N3952" s="5"/>
      <c r="O3952" s="3" t="n">
        <v>41.4893617021277</v>
      </c>
    </row>
    <row r="3953" customFormat="false" ht="15" hidden="false" customHeight="true" outlineLevel="0" collapsed="false">
      <c r="A3953" s="3" t="str">
        <f aca="false">A$2205</f>
        <v>Infraestrutura</v>
      </c>
      <c r="B3953" s="3" t="str">
        <f aca="false">B$2205</f>
        <v>Disponibilidade de Voos Diretos</v>
      </c>
      <c r="C3953" s="3" t="n">
        <f aca="false">C$2205</f>
        <v>1</v>
      </c>
      <c r="D3953" s="3" t="s">
        <v>262</v>
      </c>
      <c r="E3953" s="3" t="n">
        <f aca="false">E$2205</f>
        <v>2015</v>
      </c>
      <c r="F3953" s="3" t="n">
        <f aca="false">F$2205</f>
        <v>2016</v>
      </c>
      <c r="G3953" s="3" t="n">
        <v>29234</v>
      </c>
      <c r="H3953" s="3"/>
      <c r="I3953" s="3"/>
      <c r="J3953" s="3"/>
      <c r="K3953" s="3" t="str">
        <f aca="false">K$2205</f>
        <v>Número de voos diretos</v>
      </c>
      <c r="L3953" s="3" t="str">
        <f aca="false">L$2205</f>
        <v>ANAC</v>
      </c>
      <c r="M3953" s="3" t="str">
        <f aca="false">M$2205</f>
        <v>Número de voos</v>
      </c>
      <c r="N3953" s="5"/>
      <c r="O3953" s="3" t="n">
        <v>11.0344364743177</v>
      </c>
    </row>
    <row r="3954" customFormat="false" ht="15" hidden="false" customHeight="true" outlineLevel="0" collapsed="false">
      <c r="A3954" s="3" t="str">
        <f aca="false">A$2206</f>
        <v>Infraestrutura</v>
      </c>
      <c r="B3954" s="3" t="str">
        <f aca="false">B$2206</f>
        <v>Acesso à Energia Elétrica</v>
      </c>
      <c r="C3954" s="3" t="n">
        <f aca="false">C$2206</f>
        <v>1</v>
      </c>
      <c r="D3954" s="3" t="s">
        <v>262</v>
      </c>
      <c r="E3954" s="3" t="n">
        <f aca="false">E$2206</f>
        <v>2014</v>
      </c>
      <c r="F3954" s="3" t="n">
        <f aca="false">F$2206</f>
        <v>2016</v>
      </c>
      <c r="G3954" s="3" t="n">
        <v>99.8320738874895</v>
      </c>
      <c r="H3954" s="3"/>
      <c r="I3954" s="3"/>
      <c r="J3954" s="3"/>
      <c r="K3954" s="3" t="str">
        <f aca="false">K$2206</f>
        <v>Proporção de domicílios com acesso a energia elétrica (iluminação elétrica).</v>
      </c>
      <c r="L3954" s="3" t="str">
        <f aca="false">L$2206</f>
        <v>PNADc /IBGE</v>
      </c>
      <c r="M3954" s="3" t="str">
        <f aca="false">M$2206</f>
        <v>Porcentagem %</v>
      </c>
      <c r="N3954" s="5"/>
      <c r="O3954" s="3" t="n">
        <v>97.2771980328655</v>
      </c>
    </row>
    <row r="3955" customFormat="false" ht="15" hidden="false" customHeight="true" outlineLevel="0" collapsed="false">
      <c r="A3955" s="3" t="str">
        <f aca="false">A$2207</f>
        <v>Infraestrutura</v>
      </c>
      <c r="B3955" s="3" t="str">
        <f aca="false">B$2207</f>
        <v>Custo da Energia Elétrica</v>
      </c>
      <c r="C3955" s="3" t="n">
        <f aca="false">C$2207</f>
        <v>-1</v>
      </c>
      <c r="D3955" s="3" t="s">
        <v>262</v>
      </c>
      <c r="E3955" s="3" t="n">
        <f aca="false">E$2207</f>
        <v>2015</v>
      </c>
      <c r="F3955" s="3" t="n">
        <f aca="false">F$2207</f>
        <v>2016</v>
      </c>
      <c r="G3955" s="3" t="n">
        <v>539.561389067076</v>
      </c>
      <c r="H3955" s="3"/>
      <c r="I3955" s="3"/>
      <c r="J3955" s="3"/>
      <c r="K3955" s="3" t="str">
        <f aca="false">K$2207</f>
        <v>Tarifa média praticada para o consumo comercial, residencial e industrial.</v>
      </c>
      <c r="L3955" s="3" t="str">
        <f aca="false">L$2207</f>
        <v>ANEEL</v>
      </c>
      <c r="M3955" s="3" t="str">
        <f aca="false">M$2207</f>
        <v>Reais (R$) por MWh</v>
      </c>
      <c r="N3955" s="5"/>
      <c r="O3955" s="3" t="n">
        <v>42.7766944409947</v>
      </c>
    </row>
    <row r="3956" customFormat="false" ht="15" hidden="false" customHeight="true" outlineLevel="0" collapsed="false">
      <c r="A3956" s="3" t="str">
        <f aca="false">A$2208</f>
        <v>Infraestrutura</v>
      </c>
      <c r="B3956" s="3" t="str">
        <f aca="false">B$2208</f>
        <v>Qualidade da Energia Elétrica</v>
      </c>
      <c r="C3956" s="3" t="n">
        <f aca="false">C$2208</f>
        <v>-1</v>
      </c>
      <c r="D3956" s="3" t="s">
        <v>262</v>
      </c>
      <c r="E3956" s="3" t="n">
        <f aca="false">E$2208</f>
        <v>2015</v>
      </c>
      <c r="F3956" s="3" t="n">
        <f aca="false">F$2208</f>
        <v>2016</v>
      </c>
      <c r="G3956" s="3" t="n">
        <v>1.01651898421595</v>
      </c>
      <c r="H3956" s="3"/>
      <c r="I3956" s="3"/>
      <c r="J3956" s="3"/>
      <c r="K3956" s="3" t="str">
        <f aca="false">K$2208</f>
        <v>O indicador aponta o Desempenho Global de Continuidade, que considera a duração e frequência de interrupções no serviço de energia.</v>
      </c>
      <c r="L3956" s="3" t="str">
        <f aca="false">L$2208</f>
        <v>ANEEL</v>
      </c>
      <c r="M3956" s="3" t="str">
        <f aca="false">M$2208</f>
        <v>Pontuação</v>
      </c>
      <c r="N3956" s="5"/>
      <c r="O3956" s="3" t="n">
        <v>78.1833937966698</v>
      </c>
    </row>
    <row r="3957" customFormat="false" ht="15" hidden="false" customHeight="true" outlineLevel="0" collapsed="false">
      <c r="A3957" s="3" t="str">
        <f aca="false">A$2209</f>
        <v>Infraestrutura</v>
      </c>
      <c r="B3957" s="3" t="str">
        <f aca="false">B$2209</f>
        <v>Mobilidade Urbana</v>
      </c>
      <c r="C3957" s="3" t="n">
        <f aca="false">C$2209</f>
        <v>-1</v>
      </c>
      <c r="D3957" s="3" t="s">
        <v>262</v>
      </c>
      <c r="E3957" s="3" t="n">
        <f aca="false">E$2209</f>
        <v>2014</v>
      </c>
      <c r="F3957" s="3" t="n">
        <f aca="false">F$2209</f>
        <v>2016</v>
      </c>
      <c r="G3957" s="3" t="n">
        <v>21.5765583667548</v>
      </c>
      <c r="H3957" s="3"/>
      <c r="I3957" s="3"/>
      <c r="J3957" s="3"/>
      <c r="K3957" s="3" t="str">
        <f aca="false">K$2209</f>
        <v>Tempo gasto no trajeto entre casa e trabalho (minutos)</v>
      </c>
      <c r="L3957" s="3" t="str">
        <f aca="false">L$2209</f>
        <v>PNADc /IBGE</v>
      </c>
      <c r="M3957" s="3" t="str">
        <f aca="false">M$2209</f>
        <v>Minutos</v>
      </c>
      <c r="N3957" s="5"/>
      <c r="O3957" s="3" t="n">
        <v>96.3449043457254</v>
      </c>
    </row>
    <row r="3958" customFormat="false" ht="15" hidden="false" customHeight="true" outlineLevel="0" collapsed="false">
      <c r="A3958" s="3" t="str">
        <f aca="false">A$2210</f>
        <v>Infraestrutura</v>
      </c>
      <c r="B3958" s="3" t="str">
        <f aca="false">B$2210</f>
        <v>Qualidade das Rodovias</v>
      </c>
      <c r="C3958" s="3" t="n">
        <f aca="false">C$2210</f>
        <v>1</v>
      </c>
      <c r="D3958" s="3" t="s">
        <v>262</v>
      </c>
      <c r="E3958" s="3" t="n">
        <f aca="false">E$2210</f>
        <v>2015</v>
      </c>
      <c r="F3958" s="3" t="n">
        <f aca="false">F$2210</f>
        <v>2016</v>
      </c>
      <c r="G3958" s="3" t="n">
        <v>3.13333333333333</v>
      </c>
      <c r="H3958" s="3"/>
      <c r="I3958" s="3"/>
      <c r="J3958" s="3"/>
      <c r="K3958" s="3" t="str">
        <f aca="false">K$2210</f>
        <v>Avaliação das condições das vias rodoviárias (nota entre 1 (ruim) a 5 (ótimo) ponderada pela extensão pesquisada)</v>
      </c>
      <c r="L3958" s="3" t="str">
        <f aca="false">L$2210</f>
        <v>CNT</v>
      </c>
      <c r="M3958" s="3" t="str">
        <f aca="false">M$2210</f>
        <v>Pontuação de 1 a 5</v>
      </c>
      <c r="N3958" s="5"/>
      <c r="O3958" s="3" t="n">
        <v>40.9309120352276</v>
      </c>
    </row>
    <row r="3959" customFormat="false" ht="15" hidden="false" customHeight="true" outlineLevel="0" collapsed="false">
      <c r="A3959" s="3" t="str">
        <f aca="false">A$2211</f>
        <v>Infraestrutura</v>
      </c>
      <c r="B3959" s="3" t="str">
        <f aca="false">B$2211</f>
        <v>Qualidade do Serviço de Telecomunicações</v>
      </c>
      <c r="C3959" s="3" t="n">
        <f aca="false">C$2211</f>
        <v>1</v>
      </c>
      <c r="D3959" s="3" t="s">
        <v>262</v>
      </c>
      <c r="E3959" s="3" t="n">
        <f aca="false">E$2211</f>
        <v>2015</v>
      </c>
      <c r="F3959" s="3" t="n">
        <f aca="false">F$2211</f>
        <v>2016</v>
      </c>
      <c r="G3959" s="3" t="n">
        <v>67.83</v>
      </c>
      <c r="H3959" s="3"/>
      <c r="I3959" s="3"/>
      <c r="J3959" s="3"/>
      <c r="K3959" s="3" t="str">
        <f aca="false">K$2211</f>
        <v>Média do ranking de banda larga fixa e do de telefonia móvel (percentual de indicadores com cumprimento de metas)</v>
      </c>
      <c r="L3959" s="3" t="str">
        <f aca="false">L$2211</f>
        <v>ANATEL</v>
      </c>
      <c r="M3959" s="3" t="str">
        <f aca="false">M$2211</f>
        <v>Porcentagem %</v>
      </c>
      <c r="N3959" s="5"/>
      <c r="O3959" s="3" t="n">
        <v>83.8933333333334</v>
      </c>
    </row>
    <row r="3960" customFormat="false" ht="15" hidden="false" customHeight="true" outlineLevel="0" collapsed="false">
      <c r="A3960" s="3" t="str">
        <f aca="false">A$2212</f>
        <v>Infraestrutura</v>
      </c>
      <c r="B3960" s="3" t="str">
        <f aca="false">B$2212</f>
        <v> Total</v>
      </c>
      <c r="C3960" s="3" t="n">
        <f aca="false">C$2212</f>
        <v>1</v>
      </c>
      <c r="D3960" s="3" t="s">
        <v>262</v>
      </c>
      <c r="E3960" s="3" t="n">
        <f aca="false">E$2212</f>
        <v>2016</v>
      </c>
      <c r="F3960" s="3" t="n">
        <f aca="false">F$2212</f>
        <v>2016</v>
      </c>
      <c r="G3960" s="3" t="n">
        <v>60.7746403944812</v>
      </c>
      <c r="H3960" s="3"/>
      <c r="I3960" s="3"/>
      <c r="J3960" s="3"/>
      <c r="K3960" s="3" t="str">
        <f aca="false">K$2212</f>
        <v>Nota obtida via normalização e ponderação de indicadores que variam de 0 a 100.</v>
      </c>
      <c r="L3960" s="3" t="str">
        <f aca="false">L$2212</f>
        <v>Tendências</v>
      </c>
      <c r="M3960" s="3" t="str">
        <f aca="false">M$2212</f>
        <v>Nota de 0 a 100</v>
      </c>
      <c r="N3960" s="5"/>
      <c r="O3960" s="3" t="n">
        <v>65.085778116662</v>
      </c>
    </row>
    <row r="3961" customFormat="false" ht="15" hidden="false" customHeight="true" outlineLevel="0" collapsed="false">
      <c r="A3961" s="3" t="str">
        <f aca="false">A$2213</f>
        <v>Inovação</v>
      </c>
      <c r="B3961" s="3" t="str">
        <f aca="false">B$2213</f>
        <v>Produção Acadêmica</v>
      </c>
      <c r="C3961" s="3" t="n">
        <f aca="false">C$2213</f>
        <v>1</v>
      </c>
      <c r="D3961" s="3" t="s">
        <v>262</v>
      </c>
      <c r="E3961" s="3" t="n">
        <f aca="false">E$2213</f>
        <v>2014</v>
      </c>
      <c r="F3961" s="3" t="n">
        <f aca="false">F$2213</f>
        <v>2016</v>
      </c>
      <c r="G3961" s="3" t="n">
        <v>0.640284855617988</v>
      </c>
      <c r="H3961" s="3"/>
      <c r="I3961" s="3"/>
      <c r="J3961" s="3"/>
      <c r="K3961" s="3" t="str">
        <f aca="false">K$2213</f>
        <v>Total de documentos publicados em periódicos acadêmicos indexados no Scopus em relação à população total.</v>
      </c>
      <c r="L3961" s="3" t="str">
        <f aca="false">L$2213</f>
        <v>SCImago IR</v>
      </c>
      <c r="M3961" s="3" t="str">
        <f aca="false">M$2213</f>
        <v>Artigos por 1 milhão de habitantes</v>
      </c>
      <c r="N3961" s="5"/>
      <c r="O3961" s="3" t="n">
        <v>54.4886635389622</v>
      </c>
    </row>
    <row r="3962" customFormat="false" ht="15" hidden="false" customHeight="true" outlineLevel="0" collapsed="false">
      <c r="A3962" s="3" t="str">
        <f aca="false">A$2214</f>
        <v>Inovação</v>
      </c>
      <c r="B3962" s="3" t="str">
        <f aca="false">B$2214</f>
        <v>Investimentos Públicos em P&amp;D</v>
      </c>
      <c r="C3962" s="3" t="n">
        <f aca="false">C$2214</f>
        <v>1</v>
      </c>
      <c r="D3962" s="3" t="s">
        <v>262</v>
      </c>
      <c r="E3962" s="3" t="n">
        <f aca="false">E$2214</f>
        <v>2013</v>
      </c>
      <c r="F3962" s="3" t="n">
        <f aca="false">F$2214</f>
        <v>2016</v>
      </c>
      <c r="G3962" s="3" t="n">
        <v>0.141843994302345</v>
      </c>
      <c r="H3962" s="3"/>
      <c r="I3962" s="3"/>
      <c r="J3962" s="3"/>
      <c r="K3962" s="3" t="str">
        <f aca="false">K$2214</f>
        <v>Participação de Investimento público em P&amp;D no PIB estadual</v>
      </c>
      <c r="L3962" s="3" t="str">
        <f aca="false">L$2214</f>
        <v>Min.CT&amp;I</v>
      </c>
      <c r="M3962" s="3" t="str">
        <f aca="false">M$2214</f>
        <v>Porcentagem %</v>
      </c>
      <c r="N3962" s="5" t="str">
        <f aca="false">N$68</f>
        <v>O PIB utilizado é o oficial divulgado pelo IBGE</v>
      </c>
      <c r="O3962" s="3" t="n">
        <v>23.6713568011763</v>
      </c>
    </row>
    <row r="3963" customFormat="false" ht="15" hidden="false" customHeight="true" outlineLevel="0" collapsed="false">
      <c r="A3963" s="3" t="str">
        <f aca="false">A$2215</f>
        <v>Inovação</v>
      </c>
      <c r="B3963" s="3" t="str">
        <f aca="false">B$2215</f>
        <v>Patentes</v>
      </c>
      <c r="C3963" s="3" t="n">
        <f aca="false">C$2215</f>
        <v>1</v>
      </c>
      <c r="D3963" s="3" t="s">
        <v>262</v>
      </c>
      <c r="E3963" s="3" t="n">
        <f aca="false">E$2215</f>
        <v>2012</v>
      </c>
      <c r="F3963" s="3" t="n">
        <f aca="false">F$2215</f>
        <v>2016</v>
      </c>
      <c r="G3963" s="3" t="n">
        <v>0.336540880426762</v>
      </c>
      <c r="H3963" s="3"/>
      <c r="I3963" s="3"/>
      <c r="J3963" s="3"/>
      <c r="K3963" s="3" t="str">
        <f aca="false">K$2215</f>
        <v>Total de concessões de patentes, englobando os tipos: "Patente de Invenção", "Modelo de Utilidade" e "Certificado de Adição" em relação ao PIB.</v>
      </c>
      <c r="L3963" s="3" t="str">
        <f aca="false">L$2215</f>
        <v>INPI</v>
      </c>
      <c r="M3963" s="3" t="str">
        <f aca="false">M$2215</f>
        <v>Patentes pelo PIB em 1 bilhão de reais</v>
      </c>
      <c r="N3963" s="3" t="str">
        <f aca="false">N$69</f>
        <v>O PIB utilizado para cálculo é estimado pela Tendências</v>
      </c>
      <c r="O3963" s="3" t="n">
        <v>98.7048475113183</v>
      </c>
    </row>
    <row r="3964" customFormat="false" ht="15" hidden="false" customHeight="true" outlineLevel="0" collapsed="false">
      <c r="A3964" s="3" t="str">
        <f aca="false">A$2216</f>
        <v>Inovação</v>
      </c>
      <c r="B3964" s="3" t="str">
        <f aca="false">B$2216</f>
        <v> Total</v>
      </c>
      <c r="C3964" s="3" t="n">
        <f aca="false">C$2216</f>
        <v>1</v>
      </c>
      <c r="D3964" s="3" t="s">
        <v>262</v>
      </c>
      <c r="E3964" s="3" t="n">
        <f aca="false">E$2216</f>
        <v>2016</v>
      </c>
      <c r="F3964" s="3" t="n">
        <f aca="false">F$2216</f>
        <v>2016</v>
      </c>
      <c r="G3964" s="3" t="n">
        <v>57.9932289220416</v>
      </c>
      <c r="H3964" s="3"/>
      <c r="I3964" s="3"/>
      <c r="J3964" s="3"/>
      <c r="K3964" s="3" t="str">
        <f aca="false">K$2216</f>
        <v>Nota obtida via normalização e ponderação de indicadores que variam de 0 a 100.</v>
      </c>
      <c r="L3964" s="3" t="str">
        <f aca="false">L$2216</f>
        <v>Tendências</v>
      </c>
      <c r="M3964" s="3" t="str">
        <f aca="false">M$2216</f>
        <v>Nota de 0 a 100</v>
      </c>
      <c r="N3964" s="5"/>
      <c r="O3964" s="3" t="n">
        <v>64.9472125546921</v>
      </c>
    </row>
    <row r="3965" customFormat="false" ht="15.75" hidden="false" customHeight="true" outlineLevel="0" collapsed="false">
      <c r="A3965" s="3" t="str">
        <f aca="false">A$2217</f>
        <v>Potencial de Mercado</v>
      </c>
      <c r="B3965" s="3" t="str">
        <f aca="false">B$2217</f>
        <v>Tamanho de mercado</v>
      </c>
      <c r="C3965" s="3" t="n">
        <f aca="false">C$2217</f>
        <v>1</v>
      </c>
      <c r="D3965" s="3" t="s">
        <v>262</v>
      </c>
      <c r="E3965" s="3" t="n">
        <f aca="false">E$2217</f>
        <v>2015</v>
      </c>
      <c r="F3965" s="3" t="n">
        <f aca="false">F$2217</f>
        <v>2016</v>
      </c>
      <c r="G3965" s="3" t="n">
        <v>163.318000930959</v>
      </c>
      <c r="H3965" s="3"/>
      <c r="I3965" s="3"/>
      <c r="J3965" s="3"/>
      <c r="K3965" s="3" t="str">
        <f aca="false">K$2217</f>
        <v>Produto Interno Bruto (PIB) real a preços de 2013</v>
      </c>
      <c r="L3965" s="3" t="str">
        <f aca="false">L$2217</f>
        <v>IBGE/IBCR/CAGED</v>
      </c>
      <c r="M3965" s="3" t="str">
        <f aca="false">M$2217</f>
        <v>Reais a preços de 2013</v>
      </c>
      <c r="N3965" s="5" t="str">
        <f aca="false">N$2</f>
        <v>O PIB utilizado para cálculo é estimado pela Tendências</v>
      </c>
      <c r="O3965" s="3" t="n">
        <v>12.0946530851322</v>
      </c>
    </row>
    <row r="3966" customFormat="false" ht="15" hidden="false" customHeight="true" outlineLevel="0" collapsed="false">
      <c r="A3966" s="3" t="str">
        <f aca="false">A$2218</f>
        <v>Potencial de Mercado</v>
      </c>
      <c r="B3966" s="3" t="str">
        <f aca="false">B$2218</f>
        <v>Taxa de crescimento</v>
      </c>
      <c r="C3966" s="3" t="n">
        <f aca="false">C$2218</f>
        <v>1</v>
      </c>
      <c r="D3966" s="3" t="s">
        <v>262</v>
      </c>
      <c r="E3966" s="3" t="n">
        <f aca="false">E$2218</f>
        <v>2015</v>
      </c>
      <c r="F3966" s="3" t="n">
        <f aca="false">F$2218</f>
        <v>2016</v>
      </c>
      <c r="G3966" s="3" t="n">
        <v>1.38247810702827</v>
      </c>
      <c r="H3966" s="3"/>
      <c r="I3966" s="3"/>
      <c r="J3966" s="3"/>
      <c r="K3966" s="3" t="str">
        <f aca="false">K$2218</f>
        <v>Média Móvel de cinco períodos para a taxa de crescimento anual do PIB</v>
      </c>
      <c r="L3966" s="3" t="str">
        <f aca="false">L$2218</f>
        <v>IBGE/IBCR/CAGED</v>
      </c>
      <c r="M3966" s="3" t="str">
        <f aca="false">M$2218</f>
        <v>Porcentagem %</v>
      </c>
      <c r="N3966" s="5" t="str">
        <f aca="false">N$3</f>
        <v>O PIB utilizado para cálculo é estimado pela Tendências</v>
      </c>
      <c r="O3966" s="3" t="n">
        <v>36.6495738536161</v>
      </c>
    </row>
    <row r="3967" customFormat="false" ht="15" hidden="false" customHeight="true" outlineLevel="0" collapsed="false">
      <c r="A3967" s="3" t="str">
        <f aca="false">A$2219</f>
        <v>Potencial de Mercado</v>
      </c>
      <c r="B3967" s="3" t="str">
        <f aca="false">B$2219</f>
        <v>Crescimento Potencial da Força de Trabalho</v>
      </c>
      <c r="C3967" s="3" t="n">
        <f aca="false">C$2219</f>
        <v>1</v>
      </c>
      <c r="D3967" s="3" t="s">
        <v>262</v>
      </c>
      <c r="E3967" s="3" t="n">
        <f aca="false">E$2219</f>
        <v>2015</v>
      </c>
      <c r="F3967" s="3" t="n">
        <f aca="false">F$2219</f>
        <v>2016</v>
      </c>
      <c r="G3967" s="3" t="n">
        <v>1.10785606980033</v>
      </c>
      <c r="H3967" s="3"/>
      <c r="I3967" s="3"/>
      <c r="J3967" s="3"/>
      <c r="K3967" s="3" t="str">
        <f aca="false">K$2219</f>
        <v>Média da taxa de crescimento da PIA para os próximos 10 anos (população com idade entre 15 e 64 anos)</v>
      </c>
      <c r="L3967" s="3" t="str">
        <f aca="false">L$2219</f>
        <v>IBGE</v>
      </c>
      <c r="M3967" s="3" t="str">
        <f aca="false">M$2219</f>
        <v>Porcentagem %</v>
      </c>
      <c r="N3967" s="5"/>
      <c r="O3967" s="3" t="n">
        <v>38.7295138597293</v>
      </c>
    </row>
    <row r="3968" customFormat="false" ht="15" hidden="false" customHeight="true" outlineLevel="0" collapsed="false">
      <c r="A3968" s="3" t="str">
        <f aca="false">A$2220</f>
        <v>Potencial de Mercado</v>
      </c>
      <c r="B3968" s="3" t="str">
        <f aca="false">B$2220</f>
        <v> Total</v>
      </c>
      <c r="C3968" s="3" t="n">
        <f aca="false">C$2220</f>
        <v>1</v>
      </c>
      <c r="D3968" s="3" t="s">
        <v>262</v>
      </c>
      <c r="E3968" s="3" t="n">
        <f aca="false">E$2220</f>
        <v>2016</v>
      </c>
      <c r="F3968" s="3" t="n">
        <f aca="false">F$2220</f>
        <v>2016</v>
      </c>
      <c r="G3968" s="3" t="n">
        <v>26.3387616366903</v>
      </c>
      <c r="H3968" s="3"/>
      <c r="I3968" s="3"/>
      <c r="J3968" s="3"/>
      <c r="K3968" s="3" t="str">
        <f aca="false">K$2220</f>
        <v>Nota obtida via normalização e ponderação de indicadores que variam de 0 a 100.</v>
      </c>
      <c r="L3968" s="3" t="str">
        <f aca="false">L$2220</f>
        <v>Tendências</v>
      </c>
      <c r="M3968" s="3" t="str">
        <f aca="false">M$2220</f>
        <v>Nota de 0 a 100</v>
      </c>
      <c r="N3968" s="5"/>
      <c r="O3968" s="3" t="n">
        <v>28.8625371402177</v>
      </c>
    </row>
    <row r="3969" customFormat="false" ht="15" hidden="false" customHeight="true" outlineLevel="0" collapsed="false">
      <c r="A3969" s="3" t="str">
        <f aca="false">A$2221</f>
        <v>Solidez Fiscal</v>
      </c>
      <c r="B3969" s="3" t="str">
        <f aca="false">B$2221</f>
        <v>Taxa de Investimentos</v>
      </c>
      <c r="C3969" s="3" t="n">
        <f aca="false">C$2221</f>
        <v>1</v>
      </c>
      <c r="D3969" s="3" t="s">
        <v>262</v>
      </c>
      <c r="E3969" s="3" t="n">
        <f aca="false">E$2221</f>
        <v>2015</v>
      </c>
      <c r="F3969" s="3" t="n">
        <f aca="false">F$2221</f>
        <v>2016</v>
      </c>
      <c r="G3969" s="3" t="n">
        <v>8.57901394752229</v>
      </c>
      <c r="H3969" s="3"/>
      <c r="I3969" s="3"/>
      <c r="J3969" s="3"/>
      <c r="K3969" s="3" t="str">
        <f aca="false">K$2221</f>
        <v>Investimento liquidado / receita corrente líquida</v>
      </c>
      <c r="L3969" s="3" t="str">
        <f aca="false">L$2221</f>
        <v>Siconfi</v>
      </c>
      <c r="M3969" s="3" t="str">
        <f aca="false">M$2221</f>
        <v>Porcentagem %</v>
      </c>
      <c r="N3969" s="5" t="str">
        <f aca="false">N$55</f>
        <v>Antes da edição de 2020 o indicador era conhecido como "Capacidade de Investimento"</v>
      </c>
      <c r="O3969" s="3" t="n">
        <v>53.5754871157541</v>
      </c>
    </row>
    <row r="3970" customFormat="false" ht="15" hidden="false" customHeight="true" outlineLevel="0" collapsed="false">
      <c r="A3970" s="3" t="str">
        <f aca="false">A$2222</f>
        <v>Solidez Fiscal</v>
      </c>
      <c r="B3970" s="3" t="str">
        <f aca="false">B$2222</f>
        <v>Resultado Nominal</v>
      </c>
      <c r="C3970" s="3" t="n">
        <f aca="false">C$2222</f>
        <v>1</v>
      </c>
      <c r="D3970" s="3" t="s">
        <v>262</v>
      </c>
      <c r="E3970" s="3" t="n">
        <f aca="false">E$2222</f>
        <v>2015</v>
      </c>
      <c r="F3970" s="3" t="n">
        <f aca="false">F$2222</f>
        <v>2016</v>
      </c>
      <c r="G3970" s="3" t="n">
        <v>-0.835513092032076</v>
      </c>
      <c r="H3970" s="3"/>
      <c r="I3970" s="3"/>
      <c r="J3970" s="3"/>
      <c r="K3970" s="3" t="str">
        <f aca="false">K$2222</f>
        <v>Diferença entre receitas e despesas primárias no período acrescidas das despesas com juros nominais incidentes sobre a dívida pública interna e externa, dividido pelo PIB</v>
      </c>
      <c r="L3970" s="3" t="str">
        <f aca="false">L$2222</f>
        <v>Siconfi</v>
      </c>
      <c r="M3970" s="3" t="str">
        <f aca="false">M$2222</f>
        <v>Porcentagem %</v>
      </c>
      <c r="N3970" s="5"/>
      <c r="O3970" s="3" t="n">
        <v>46.3334033893663</v>
      </c>
    </row>
    <row r="3971" customFormat="false" ht="15" hidden="false" customHeight="true" outlineLevel="0" collapsed="false">
      <c r="A3971" s="3" t="str">
        <f aca="false">A$2223</f>
        <v>Solidez Fiscal</v>
      </c>
      <c r="B3971" s="3" t="str">
        <f aca="false">B$2223</f>
        <v>Solvência Fiscal</v>
      </c>
      <c r="C3971" s="3" t="n">
        <f aca="false">C$2223</f>
        <v>-1</v>
      </c>
      <c r="D3971" s="3" t="s">
        <v>262</v>
      </c>
      <c r="E3971" s="3" t="n">
        <f aca="false">E$2223</f>
        <v>2015</v>
      </c>
      <c r="F3971" s="3" t="n">
        <f aca="false">F$2223</f>
        <v>2016</v>
      </c>
      <c r="G3971" s="3" t="n">
        <v>53.0421281522398</v>
      </c>
      <c r="H3971" s="3"/>
      <c r="I3971" s="3"/>
      <c r="J3971" s="3"/>
      <c r="K3971" s="3" t="str">
        <f aca="false">K$2223</f>
        <v>Dívida consolidada líquida / receita corrente líquida</v>
      </c>
      <c r="L3971" s="3" t="str">
        <f aca="false">L$2223</f>
        <v>Siconfi</v>
      </c>
      <c r="M3971" s="3" t="str">
        <f aca="false">M$2223</f>
        <v>Porcentagem %</v>
      </c>
      <c r="N3971" s="5"/>
      <c r="O3971" s="3" t="n">
        <v>79.8321202092489</v>
      </c>
    </row>
    <row r="3972" customFormat="false" ht="15" hidden="false" customHeight="true" outlineLevel="0" collapsed="false">
      <c r="A3972" s="3" t="str">
        <f aca="false">A$2224</f>
        <v>Solidez Fiscal</v>
      </c>
      <c r="B3972" s="3" t="str">
        <f aca="false">B$2224</f>
        <v>Sucesso do Planejamento Orçamentário</v>
      </c>
      <c r="C3972" s="3" t="n">
        <f aca="false">C$2224</f>
        <v>1</v>
      </c>
      <c r="D3972" s="3" t="s">
        <v>262</v>
      </c>
      <c r="E3972" s="3" t="n">
        <f aca="false">E$2224</f>
        <v>2015</v>
      </c>
      <c r="F3972" s="3" t="n">
        <f aca="false">F$2224</f>
        <v>2016</v>
      </c>
      <c r="G3972" s="3" t="n">
        <v>78.1451307193555</v>
      </c>
      <c r="H3972" s="3"/>
      <c r="I3972" s="3"/>
      <c r="J3972" s="3"/>
      <c r="K3972" s="3" t="str">
        <f aca="false">K$2224</f>
        <v>Despesa liquidada pela despesa total atualizada (dotação orçamentária).</v>
      </c>
      <c r="L3972" s="3" t="str">
        <f aca="false">L$2224</f>
        <v>Siconfi</v>
      </c>
      <c r="M3972" s="3" t="str">
        <f aca="false">M$2224</f>
        <v>Porcentagem %</v>
      </c>
      <c r="N3972" s="5" t="str">
        <f aca="false">N$58</f>
        <v>Antes de 2020 o indicador era chamado de "Sucesso da Execução Orçamentária"</v>
      </c>
      <c r="O3972" s="3" t="n">
        <v>51.9401788723121</v>
      </c>
    </row>
    <row r="3973" customFormat="false" ht="15" hidden="false" customHeight="true" outlineLevel="0" collapsed="false">
      <c r="A3973" s="3" t="str">
        <f aca="false">A$2225</f>
        <v>Solidez Fiscal</v>
      </c>
      <c r="B3973" s="3" t="str">
        <f aca="false">B$2225</f>
        <v>Dependência Fiscal</v>
      </c>
      <c r="C3973" s="3" t="n">
        <f aca="false">C$2225</f>
        <v>1</v>
      </c>
      <c r="D3973" s="3" t="s">
        <v>262</v>
      </c>
      <c r="E3973" s="3" t="n">
        <f aca="false">E$2225</f>
        <v>2015</v>
      </c>
      <c r="F3973" s="3" t="n">
        <f aca="false">F$2225</f>
        <v>2016</v>
      </c>
      <c r="G3973" s="3" t="n">
        <v>73.0396040669803</v>
      </c>
      <c r="H3973" s="3"/>
      <c r="I3973" s="3"/>
      <c r="J3973" s="3"/>
      <c r="K3973" s="3" t="str">
        <f aca="false">K$2225</f>
        <v>Grau de autonomia financeira do Estado tendo por base a participação das receitas correntes próprias (realizadas) sobre a receita corrente total, dado pela fórmula: 1 – (transferências correntes/receita corrente total)</v>
      </c>
      <c r="L3973" s="3" t="str">
        <f aca="false">L$2225</f>
        <v>Siconfi</v>
      </c>
      <c r="M3973" s="3" t="str">
        <f aca="false">M$2225</f>
        <v>Porcentagem %</v>
      </c>
      <c r="N397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3973" s="3" t="n">
        <v>71.2257727765848</v>
      </c>
    </row>
    <row r="3974" customFormat="false" ht="15" hidden="false" customHeight="true" outlineLevel="0" collapsed="false">
      <c r="A3974" s="3" t="str">
        <f aca="false">A$2226</f>
        <v>Solidez Fiscal</v>
      </c>
      <c r="B3974" s="3" t="str">
        <f aca="false">B$2226</f>
        <v>Resultado Primário</v>
      </c>
      <c r="C3974" s="3" t="n">
        <f aca="false">C$2226</f>
        <v>1</v>
      </c>
      <c r="D3974" s="3" t="s">
        <v>262</v>
      </c>
      <c r="E3974" s="3" t="n">
        <f aca="false">E$2226</f>
        <v>2015</v>
      </c>
      <c r="F3974" s="3" t="n">
        <f aca="false">F$2226</f>
        <v>2016</v>
      </c>
      <c r="G3974" s="3" t="n">
        <v>0.0517546190813511</v>
      </c>
      <c r="H3974" s="3"/>
      <c r="I3974" s="3"/>
      <c r="J3974" s="3"/>
      <c r="K3974" s="3" t="str">
        <f aca="false">K$2226</f>
        <v>O resultado primário líquido é dado pela diferença entre receita primária realizada e a despesa primária liquidada no ano. A diferença é dividida pelo PIB nominal de cada Estado.</v>
      </c>
      <c r="L3974" s="3" t="str">
        <f aca="false">L$2226</f>
        <v>Siconfi</v>
      </c>
      <c r="M3974" s="3" t="str">
        <f aca="false">M$2226</f>
        <v>Porcentagem %</v>
      </c>
      <c r="N3974" s="4" t="str">
        <f aca="false">N$2226</f>
        <v>O PIB utilizado para cálculo é estimado pela Tendências</v>
      </c>
      <c r="O3974" s="3" t="n">
        <v>13.8736555288438</v>
      </c>
    </row>
    <row r="3975" customFormat="false" ht="15" hidden="false" customHeight="true" outlineLevel="0" collapsed="false">
      <c r="A3975" s="3" t="str">
        <f aca="false">A$2227</f>
        <v>Solidez Fiscal</v>
      </c>
      <c r="B3975" s="3" t="str">
        <f aca="false">B$2227</f>
        <v> Total</v>
      </c>
      <c r="C3975" s="3" t="n">
        <f aca="false">C$2227</f>
        <v>1</v>
      </c>
      <c r="D3975" s="3" t="s">
        <v>262</v>
      </c>
      <c r="E3975" s="3" t="n">
        <f aca="false">E$2227</f>
        <v>2016</v>
      </c>
      <c r="F3975" s="3" t="n">
        <f aca="false">F$2227</f>
        <v>2016</v>
      </c>
      <c r="G3975" s="3" t="n">
        <v>53.5302906751443</v>
      </c>
      <c r="H3975" s="3"/>
      <c r="I3975" s="3"/>
      <c r="J3975" s="3"/>
      <c r="K3975" s="3" t="str">
        <f aca="false">K$2227</f>
        <v>Nota obtida via normalização e ponderação de indicadores que variam de 0 a 100.</v>
      </c>
      <c r="L3975" s="3" t="str">
        <f aca="false">L$2227</f>
        <v>Tendências</v>
      </c>
      <c r="M3975" s="3" t="str">
        <f aca="false">M$2227</f>
        <v>Nota de 0 a 100</v>
      </c>
      <c r="N3975" s="5"/>
      <c r="O3975" s="3" t="n">
        <v>64.514342510775</v>
      </c>
    </row>
    <row r="3976" customFormat="false" ht="15" hidden="false" customHeight="true" outlineLevel="0" collapsed="false">
      <c r="A3976" s="3" t="str">
        <f aca="false">A$2228</f>
        <v>Segurança Pública</v>
      </c>
      <c r="B3976" s="3" t="str">
        <f aca="false">B$2228</f>
        <v>Atuação do Sistema de Justiça Criminal</v>
      </c>
      <c r="C3976" s="3" t="n">
        <f aca="false">C$2228</f>
        <v>1</v>
      </c>
      <c r="D3976" s="3" t="s">
        <v>262</v>
      </c>
      <c r="E3976" s="3" t="n">
        <f aca="false">E$2228</f>
        <v>2014</v>
      </c>
      <c r="F3976" s="3" t="n">
        <f aca="false">F$2228</f>
        <v>2016</v>
      </c>
      <c r="G3976" s="3" t="n">
        <v>9.80708661417323</v>
      </c>
      <c r="H3976" s="3"/>
      <c r="I3976" s="3"/>
      <c r="J3976" s="3"/>
      <c r="K3976" s="3" t="str">
        <f aca="false">K$2228</f>
        <v>Total da população carcerária (regime fechado) em relação ao número de homicídios.</v>
      </c>
      <c r="L3976" s="3" t="str">
        <f aca="false">L$2228</f>
        <v>Fórum de Segurança Pública</v>
      </c>
      <c r="M3976" s="3" t="str">
        <f aca="false">M$2228</f>
        <v>Porcentagem %</v>
      </c>
      <c r="N3976" s="3" t="str">
        <f aca="false">N$49</f>
        <v>A partir da edição de 2018, ou seja, do dado de 2017 passou a ser usado como numerador a população prisional acusada de homicídio e não mais a população carcerária total.</v>
      </c>
      <c r="O3976" s="3" t="n">
        <v>34.5810529545106</v>
      </c>
    </row>
    <row r="3977" customFormat="false" ht="15" hidden="false" customHeight="true" outlineLevel="0" collapsed="false">
      <c r="A3977" s="3" t="str">
        <f aca="false">A$2229</f>
        <v>Segurança Pública</v>
      </c>
      <c r="B3977" s="3" t="str">
        <f aca="false">B$2229</f>
        <v>Déficit Carcerário</v>
      </c>
      <c r="C3977" s="3" t="n">
        <f aca="false">C$2229</f>
        <v>-1</v>
      </c>
      <c r="D3977" s="3" t="s">
        <v>262</v>
      </c>
      <c r="E3977" s="3" t="n">
        <f aca="false">E$2229</f>
        <v>2014</v>
      </c>
      <c r="F3977" s="3" t="n">
        <f aca="false">F$2229</f>
        <v>2016</v>
      </c>
      <c r="G3977" s="3" t="n">
        <v>1.31759340982642</v>
      </c>
      <c r="H3977" s="3"/>
      <c r="I3977" s="3"/>
      <c r="J3977" s="3"/>
      <c r="K3977" s="3" t="str">
        <f aca="false">K$2229</f>
        <v>Relação detentos / Vagas</v>
      </c>
      <c r="L3977" s="3" t="str">
        <f aca="false">L$2229</f>
        <v>Fórum de Segurança Pública</v>
      </c>
      <c r="M3977" s="3" t="str">
        <f aca="false">M$2229</f>
        <v>Porcentagem %</v>
      </c>
      <c r="N3977" s="5"/>
      <c r="O3977" s="3" t="n">
        <v>76.0057400755198</v>
      </c>
    </row>
    <row r="3978" customFormat="false" ht="15" hidden="false" customHeight="true" outlineLevel="0" collapsed="false">
      <c r="A3978" s="3" t="str">
        <f aca="false">A$2230</f>
        <v>Segurança Pública</v>
      </c>
      <c r="B3978" s="3" t="str">
        <f aca="false">B$2230</f>
        <v>Mortes a esclarecer</v>
      </c>
      <c r="C3978" s="3" t="n">
        <f aca="false">C$2230</f>
        <v>-1</v>
      </c>
      <c r="D3978" s="3" t="s">
        <v>262</v>
      </c>
      <c r="E3978" s="3" t="n">
        <f aca="false">E$2230</f>
        <v>2014</v>
      </c>
      <c r="F3978" s="3" t="n">
        <f aca="false">F$2230</f>
        <v>2016</v>
      </c>
      <c r="G3978" s="3" t="s">
        <v>277</v>
      </c>
      <c r="H3978" s="3"/>
      <c r="I3978" s="3"/>
      <c r="J3978" s="3"/>
      <c r="K3978" s="3" t="str">
        <f aca="false">K$2230</f>
        <v># "mortes a esclarecer" / 100 mil habitantes</v>
      </c>
      <c r="L3978" s="3" t="str">
        <f aca="false">L$2230</f>
        <v>Fórum de Segurança Pública</v>
      </c>
      <c r="M3978" s="3" t="str">
        <f aca="false">M$2230</f>
        <v>Taxa de mortalidade por 100 mil habitantes</v>
      </c>
      <c r="N3978" s="5" t="str">
        <f aca="false">N$48</f>
        <v>A partir da edição de 2017, ou seja, do dado de 2015 a fonte passou a ser o Datasus e não mais o "Fórum de Segurança Público", assim, mortes a esclarecer significam: Óbitos por causas externas a partir de "Eventos cuja intenção é indeterminada"</v>
      </c>
      <c r="O3978" s="3" t="n">
        <v>0</v>
      </c>
    </row>
    <row r="3979" customFormat="false" ht="15" hidden="false" customHeight="true" outlineLevel="0" collapsed="false">
      <c r="A3979" s="3" t="str">
        <f aca="false">A$2231</f>
        <v>Segurança Pública</v>
      </c>
      <c r="B3979" s="3" t="str">
        <f aca="false">B$2231</f>
        <v>Mortalidade no Trânsito</v>
      </c>
      <c r="C3979" s="3" t="n">
        <f aca="false">C$2231</f>
        <v>-1</v>
      </c>
      <c r="D3979" s="3" t="s">
        <v>262</v>
      </c>
      <c r="E3979" s="3" t="n">
        <f aca="false">E$2231</f>
        <v>2014</v>
      </c>
      <c r="F3979" s="3" t="n">
        <f aca="false">F$2231</f>
        <v>2016</v>
      </c>
      <c r="G3979" s="3" t="n">
        <v>34.0488282119161</v>
      </c>
      <c r="H3979" s="3"/>
      <c r="I3979" s="3"/>
      <c r="J3979" s="3"/>
      <c r="K3979" s="3" t="str">
        <f aca="false">K$2231</f>
        <v>Óbitos por causas externas (acidentes em transporte terrestre) em relação ao total de habitantes.</v>
      </c>
      <c r="L3979" s="3" t="str">
        <f aca="false">L$2231</f>
        <v>Datasus</v>
      </c>
      <c r="M3979" s="3" t="str">
        <f aca="false">M$2231</f>
        <v>Mortes em relação a frota e aos habitantes</v>
      </c>
      <c r="N3979" s="5" t="str">
        <f aca="false">N$50</f>
        <v>Antes de 2019 o nome do indicador era "Segurança no Trânsito" </v>
      </c>
      <c r="O3979" s="3" t="n">
        <v>81.1099708151392</v>
      </c>
    </row>
    <row r="3980" customFormat="false" ht="15" hidden="false" customHeight="true" outlineLevel="0" collapsed="false">
      <c r="A3980" s="3" t="str">
        <f aca="false">A$2232</f>
        <v>Segurança Pública</v>
      </c>
      <c r="B3980" s="3" t="str">
        <f aca="false">B$2232</f>
        <v>Segurança Pessoal</v>
      </c>
      <c r="C3980" s="3" t="n">
        <f aca="false">C$2232</f>
        <v>-1</v>
      </c>
      <c r="D3980" s="3" t="s">
        <v>262</v>
      </c>
      <c r="E3980" s="3" t="n">
        <f aca="false">E$2232</f>
        <v>2014</v>
      </c>
      <c r="F3980" s="3" t="n">
        <f aca="false">F$2232</f>
        <v>2016</v>
      </c>
      <c r="G3980" s="3" t="n">
        <v>11.3272370401246</v>
      </c>
      <c r="H3980" s="3"/>
      <c r="I3980" s="3"/>
      <c r="J3980" s="3"/>
      <c r="K3980" s="3" t="str">
        <f aca="false">K$2232</f>
        <v>Óbitos resultantes de agressões (homicídios) em relação a população total.</v>
      </c>
      <c r="L3980" s="3" t="str">
        <f aca="false">L$2232</f>
        <v>Fórum de Segurança Pública</v>
      </c>
      <c r="M3980" s="3" t="str">
        <f aca="false">M$2232</f>
        <v>Óbitos por 100 mil habitantes</v>
      </c>
      <c r="N3980" s="5"/>
      <c r="O3980" s="3" t="n">
        <v>97.9678162189223</v>
      </c>
    </row>
    <row r="3981" customFormat="false" ht="15" hidden="false" customHeight="true" outlineLevel="0" collapsed="false">
      <c r="A3981" s="3" t="str">
        <f aca="false">A$2233</f>
        <v>Segurança Pública</v>
      </c>
      <c r="B3981" s="3" t="str">
        <f aca="false">B$2233</f>
        <v>Segurança Patrimonial</v>
      </c>
      <c r="C3981" s="3" t="n">
        <f aca="false">C$2233</f>
        <v>-1</v>
      </c>
      <c r="D3981" s="3" t="s">
        <v>262</v>
      </c>
      <c r="E3981" s="3" t="n">
        <f aca="false">E$2233</f>
        <v>2014</v>
      </c>
      <c r="F3981" s="3" t="n">
        <f aca="false">F$2233</f>
        <v>2016</v>
      </c>
      <c r="G3981" s="3" t="n">
        <v>369.977087016928</v>
      </c>
      <c r="H3981" s="3"/>
      <c r="I3981" s="3"/>
      <c r="J3981" s="3"/>
      <c r="K3981" s="3" t="str">
        <f aca="false">K$2233</f>
        <v>Roubos e furto de veículos em relação a frota total (por 100 mil veículos).</v>
      </c>
      <c r="L3981" s="3" t="str">
        <f aca="false">L$2233</f>
        <v>Fórum de Segurança Pública</v>
      </c>
      <c r="M3981" s="3" t="str">
        <f aca="false">M$2233</f>
        <v>Roubos e furtos por 100 mil veículos</v>
      </c>
      <c r="N3981" s="3" t="str">
        <f aca="false">N$52</f>
        <v>A partir da edição de 2019, ou seja, do dado de 2018, passou a ser usado o número de roubos totais no lugar de roubos e furtos de veículos</v>
      </c>
      <c r="O3981" s="3" t="n">
        <v>70.477068770744</v>
      </c>
    </row>
    <row r="3982" customFormat="false" ht="15" hidden="false" customHeight="true" outlineLevel="0" collapsed="false">
      <c r="A3982" s="3" t="str">
        <f aca="false">A$2234</f>
        <v>Segurança Pública</v>
      </c>
      <c r="B3982" s="3" t="str">
        <f aca="false">B$2234</f>
        <v> Total</v>
      </c>
      <c r="C3982" s="3" t="n">
        <f aca="false">C$2234</f>
        <v>1</v>
      </c>
      <c r="D3982" s="3" t="s">
        <v>262</v>
      </c>
      <c r="E3982" s="3" t="n">
        <f aca="false">E$2234</f>
        <v>2016</v>
      </c>
      <c r="F3982" s="3" t="n">
        <f aca="false">F$2234</f>
        <v>2016</v>
      </c>
      <c r="G3982" s="3" t="n">
        <v>67.9346255807218</v>
      </c>
      <c r="H3982" s="3"/>
      <c r="I3982" s="3"/>
      <c r="J3982" s="3"/>
      <c r="K3982" s="3" t="str">
        <f aca="false">K$2234</f>
        <v>Nota obtida via normalização e ponderação de indicadores que variam de 0 a 100.</v>
      </c>
      <c r="L3982" s="3" t="str">
        <f aca="false">L$2234</f>
        <v>Tendências</v>
      </c>
      <c r="M3982" s="3" t="str">
        <f aca="false">M$2234</f>
        <v>Nota de 0 a 100</v>
      </c>
      <c r="N3982" s="5"/>
      <c r="O3982" s="3" t="n">
        <v>91.502108096042</v>
      </c>
    </row>
    <row r="3983" customFormat="false" ht="15" hidden="false" customHeight="true" outlineLevel="0" collapsed="false">
      <c r="A3983" s="3" t="str">
        <f aca="false">A$2235</f>
        <v>Sustentabilidade Social</v>
      </c>
      <c r="B3983" s="3" t="str">
        <f aca="false">B$2235</f>
        <v>Segurança Alimentar</v>
      </c>
      <c r="C3983" s="3" t="n">
        <f aca="false">C$2235</f>
        <v>-1</v>
      </c>
      <c r="D3983" s="3" t="s">
        <v>262</v>
      </c>
      <c r="E3983" s="3" t="n">
        <f aca="false">E$2235</f>
        <v>2014</v>
      </c>
      <c r="F3983" s="3" t="n">
        <f aca="false">F$2235</f>
        <v>2016</v>
      </c>
      <c r="G3983" s="3" t="n">
        <v>1.2106046495</v>
      </c>
      <c r="H3983" s="3"/>
      <c r="I3983" s="3"/>
      <c r="J3983" s="3"/>
      <c r="K3983" s="3" t="str">
        <f aca="false">K$2235</f>
        <v>% domicílios com renda domiciliar per capita inferior à linha de extrema pobreza (valor de uma cesta de alimentos com o mínimo de calorias necessárias para suprir adequadamente uma pessoa, com base em recomendações da FAO e da OMS)</v>
      </c>
      <c r="L3983" s="3" t="str">
        <f aca="false">L$2235</f>
        <v>Ipea</v>
      </c>
      <c r="M3983" s="3" t="str">
        <f aca="false">M$2235</f>
        <v>Porcentagem %</v>
      </c>
      <c r="N3983" s="5" t="s">
        <v>110</v>
      </c>
      <c r="O3983" s="3" t="n">
        <v>98.6461688219004</v>
      </c>
    </row>
    <row r="3984" customFormat="false" ht="15" hidden="false" customHeight="true" outlineLevel="0" collapsed="false">
      <c r="A3984" s="3" t="str">
        <f aca="false">A$2236</f>
        <v>Sustentabilidade Social</v>
      </c>
      <c r="B3984" s="3" t="str">
        <f aca="false">B$2236</f>
        <v>Inadequação de Moradia FJP</v>
      </c>
      <c r="C3984" s="3" t="n">
        <f aca="false">C$2236</f>
        <v>-1</v>
      </c>
      <c r="D3984" s="3" t="s">
        <v>262</v>
      </c>
      <c r="E3984" s="3" t="n">
        <f aca="false">E$2236</f>
        <v>2014</v>
      </c>
      <c r="F3984" s="3" t="n">
        <f aca="false">F$2236</f>
        <v>2016</v>
      </c>
      <c r="G3984" s="3" t="n">
        <v>2.60113198389059</v>
      </c>
      <c r="H3984" s="3"/>
      <c r="I3984" s="3"/>
      <c r="J3984" s="3"/>
      <c r="K3984" s="3" t="str">
        <f aca="false">K$2236</f>
        <v>% de moradias que apresentam,entre outras características, coabitação familiar e/ou habitação precária  (metodologia da Fundação João Pinheiro)</v>
      </c>
      <c r="L3984" s="3" t="str">
        <f aca="false">L$2236</f>
        <v>Fundação João Pinheiro</v>
      </c>
      <c r="M3984" s="3" t="str">
        <f aca="false">M$2236</f>
        <v>Porcentagem %</v>
      </c>
      <c r="N3984" s="5" t="str">
        <f aca="false">N$31</f>
        <v>A partir de 2020, foi necessário alteração metodológica tendo em vista a não atualização desde de 2015 do indicador da Fundação João Pinheiro, por isso a fonte do indicador passou a ser a PNADc Anual (IBGE).</v>
      </c>
      <c r="O3984" s="3" t="n">
        <v>100</v>
      </c>
    </row>
    <row r="3985" customFormat="false" ht="15" hidden="false" customHeight="true" outlineLevel="0" collapsed="false">
      <c r="A3985" s="3" t="str">
        <f aca="false">A$2237</f>
        <v>Sustentabilidade Social</v>
      </c>
      <c r="B3985" s="3" t="str">
        <f aca="false">B$2237</f>
        <v>Famílias abaixo da linha da pobreza</v>
      </c>
      <c r="C3985" s="3" t="n">
        <f aca="false">C$2237</f>
        <v>-1</v>
      </c>
      <c r="D3985" s="3" t="s">
        <v>262</v>
      </c>
      <c r="E3985" s="3" t="n">
        <f aca="false">E$2237</f>
        <v>2014</v>
      </c>
      <c r="F3985" s="3" t="n">
        <f aca="false">F$2237</f>
        <v>2016</v>
      </c>
      <c r="G3985" s="3" t="n">
        <v>1.35711233942118</v>
      </c>
      <c r="H3985" s="3"/>
      <c r="I3985" s="3"/>
      <c r="J3985" s="3"/>
      <c r="K3985" s="3" t="str">
        <f aca="false">K$2237</f>
        <v>% de domicílios com renda domiciliar per capita inferior à linha de pobreza. A linha de pobreza aqui considerada é definida pelo decreto 7492 (abaixo de R$77,00 mensais)</v>
      </c>
      <c r="L3985" s="3" t="str">
        <f aca="false">L$2237</f>
        <v>PNADc /IBGE</v>
      </c>
      <c r="M3985" s="3" t="str">
        <f aca="false">M$2237</f>
        <v>Porcentagem %</v>
      </c>
      <c r="N3985" s="5"/>
      <c r="O3985" s="3" t="n">
        <v>100</v>
      </c>
    </row>
    <row r="3986" customFormat="false" ht="15" hidden="false" customHeight="true" outlineLevel="0" collapsed="false">
      <c r="A3986" s="3" t="str">
        <f aca="false">A$2238</f>
        <v>Sustentabilidade Social</v>
      </c>
      <c r="B3986" s="3" t="str">
        <f aca="false">B$2238</f>
        <v>Desigualdade de renda</v>
      </c>
      <c r="C3986" s="3" t="n">
        <f aca="false">C$2238</f>
        <v>-1</v>
      </c>
      <c r="D3986" s="3" t="s">
        <v>262</v>
      </c>
      <c r="E3986" s="3" t="n">
        <f aca="false">E$2238</f>
        <v>2014</v>
      </c>
      <c r="F3986" s="3" t="n">
        <f aca="false">F$2238</f>
        <v>2016</v>
      </c>
      <c r="G3986" s="3" t="n">
        <v>0.4212173683</v>
      </c>
      <c r="H3986" s="3"/>
      <c r="I3986" s="3"/>
      <c r="J3986" s="3"/>
      <c r="K3986" s="3" t="str">
        <f aca="false">K$2238</f>
        <v>Coeficiente de gini (1=Desigualdade Máxima/0=Igualdade Máxima)</v>
      </c>
      <c r="L3986" s="3" t="str">
        <f aca="false">L$2238</f>
        <v>Ipea</v>
      </c>
      <c r="M3986" s="3" t="str">
        <f aca="false">M$2238</f>
        <v>Coeficiente GINI</v>
      </c>
      <c r="N3986" s="5"/>
      <c r="O3986" s="3" t="n">
        <v>100</v>
      </c>
    </row>
    <row r="3987" customFormat="false" ht="15" hidden="false" customHeight="true" outlineLevel="0" collapsed="false">
      <c r="A3987" s="3" t="str">
        <f aca="false">A$2239</f>
        <v>Sustentabilidade Social</v>
      </c>
      <c r="B3987" s="3" t="str">
        <f aca="false">B$2239</f>
        <v>Acesso ao Saneamento Básico - Água</v>
      </c>
      <c r="C3987" s="3" t="n">
        <f aca="false">C$2239</f>
        <v>1</v>
      </c>
      <c r="D3987" s="3" t="s">
        <v>262</v>
      </c>
      <c r="E3987" s="3" t="n">
        <f aca="false">E$2239</f>
        <v>2014</v>
      </c>
      <c r="F3987" s="3" t="n">
        <f aca="false">F$2239</f>
        <v>2016</v>
      </c>
      <c r="G3987" s="3" t="n">
        <v>83.3613445378151</v>
      </c>
      <c r="H3987" s="3"/>
      <c r="I3987" s="3"/>
      <c r="J3987" s="3"/>
      <c r="K3987" s="3" t="str">
        <f aca="false">K$2239</f>
        <v>% de domicilios com acesso à água canalizada de rede geral de distribuição</v>
      </c>
      <c r="L3987" s="3" t="str">
        <f aca="false">L$2239</f>
        <v>PNADc /IBGE</v>
      </c>
      <c r="M3987" s="3" t="str">
        <f aca="false">M$2239</f>
        <v>Porcentagem %</v>
      </c>
      <c r="N3987" s="5"/>
      <c r="O3987" s="3" t="n">
        <v>73.9115667454738</v>
      </c>
    </row>
    <row r="3988" customFormat="false" ht="15" hidden="false" customHeight="true" outlineLevel="0" collapsed="false">
      <c r="A3988" s="3" t="str">
        <f aca="false">A$2240</f>
        <v>Sustentabilidade Social</v>
      </c>
      <c r="B3988" s="3" t="str">
        <f aca="false">B$2240</f>
        <v>Acesso ao Saneamento Básico - Esgoto</v>
      </c>
      <c r="C3988" s="3" t="n">
        <f aca="false">C$2240</f>
        <v>1</v>
      </c>
      <c r="D3988" s="3" t="s">
        <v>262</v>
      </c>
      <c r="E3988" s="3" t="n">
        <f aca="false">E$2240</f>
        <v>2014</v>
      </c>
      <c r="F3988" s="3" t="n">
        <f aca="false">F$2240</f>
        <v>2016</v>
      </c>
      <c r="G3988" s="3" t="n">
        <v>24.7058823529412</v>
      </c>
      <c r="H3988" s="3"/>
      <c r="I3988" s="3"/>
      <c r="J3988" s="3"/>
      <c r="K3988" s="3" t="str">
        <f aca="false">K$2240</f>
        <v>% de domicilios com acesso à rede coletora de esgoto</v>
      </c>
      <c r="L3988" s="3" t="str">
        <f aca="false">L$2240</f>
        <v>PNADc /IBGE</v>
      </c>
      <c r="M3988" s="3" t="str">
        <f aca="false">M$2240</f>
        <v>Porcentagem %</v>
      </c>
      <c r="N3988" s="5"/>
      <c r="O3988" s="3" t="n">
        <v>24.0010906820556</v>
      </c>
    </row>
    <row r="3989" customFormat="false" ht="15" hidden="false" customHeight="true" outlineLevel="0" collapsed="false">
      <c r="A3989" s="3" t="str">
        <f aca="false">A$2241</f>
        <v>Sustentabilidade Social</v>
      </c>
      <c r="B3989" s="3" t="str">
        <f aca="false">B$2241</f>
        <v>Mortes Evitáveis</v>
      </c>
      <c r="C3989" s="3" t="n">
        <f aca="false">C$2241</f>
        <v>-1</v>
      </c>
      <c r="D3989" s="3" t="s">
        <v>262</v>
      </c>
      <c r="E3989" s="3" t="n">
        <f aca="false">E$2241</f>
        <v>2014</v>
      </c>
      <c r="F3989" s="3" t="n">
        <f aca="false">F$2241</f>
        <v>2016</v>
      </c>
      <c r="G3989" s="3" t="n">
        <v>20.5335444938973</v>
      </c>
      <c r="H3989" s="3"/>
      <c r="I3989" s="3"/>
      <c r="J3989" s="3"/>
      <c r="K3989" s="3" t="str">
        <f aca="false">K$2241</f>
        <v>Razão de Mortalidade Proporcional: mortes abaixo de 50 anos/ total de óbitos</v>
      </c>
      <c r="L3989" s="3" t="str">
        <f aca="false">L$2241</f>
        <v>Datasus</v>
      </c>
      <c r="M3989" s="3" t="str">
        <f aca="false">M$2241</f>
        <v>Porcentagem %</v>
      </c>
      <c r="N3989" s="5" t="s">
        <v>127</v>
      </c>
      <c r="O3989" s="3" t="n">
        <v>86.1565305688353</v>
      </c>
    </row>
    <row r="3990" customFormat="false" ht="15" hidden="false" customHeight="true" outlineLevel="0" collapsed="false">
      <c r="A3990" s="3" t="str">
        <f aca="false">A$2242</f>
        <v>Sustentabilidade Social</v>
      </c>
      <c r="B3990" s="3" t="str">
        <f aca="false">B$2242</f>
        <v>Anos Potenciais de Vida Perdidos</v>
      </c>
      <c r="C3990" s="3" t="n">
        <f aca="false">C$2242</f>
        <v>-1</v>
      </c>
      <c r="D3990" s="3" t="s">
        <v>262</v>
      </c>
      <c r="E3990" s="3" t="n">
        <f aca="false">E$2242</f>
        <v>2014</v>
      </c>
      <c r="F3990" s="3" t="n">
        <f aca="false">F$2242</f>
        <v>2016</v>
      </c>
      <c r="G3990" s="3" t="n">
        <v>7.6355515489264</v>
      </c>
      <c r="H3990" s="3"/>
      <c r="I3990" s="3"/>
      <c r="J3990" s="3"/>
      <c r="K3990" s="3" t="str">
        <f aca="false">K$2242</f>
        <v>Média da diferença da faixa etária em que os óbitos registrados ocorreram e a expectativa de vida ao nascer do Brasil.</v>
      </c>
      <c r="L3990" s="3" t="str">
        <f aca="false">L$2242</f>
        <v>Datasus</v>
      </c>
      <c r="M3990" s="3" t="str">
        <f aca="false">M$2242</f>
        <v>Anos</v>
      </c>
      <c r="N3990" s="5"/>
      <c r="O3990" s="3" t="n">
        <v>87.0786517237506</v>
      </c>
    </row>
    <row r="3991" customFormat="false" ht="15" hidden="false" customHeight="true" outlineLevel="0" collapsed="false">
      <c r="A3991" s="3" t="str">
        <f aca="false">A$2243</f>
        <v>Sustentabilidade Social</v>
      </c>
      <c r="B3991" s="3" t="str">
        <f aca="false">B$2243</f>
        <v>Formalidade do Mercado de Trabalho</v>
      </c>
      <c r="C3991" s="3" t="n">
        <f aca="false">C$2243</f>
        <v>1</v>
      </c>
      <c r="D3991" s="3" t="s">
        <v>262</v>
      </c>
      <c r="E3991" s="3" t="n">
        <f aca="false">E$2243</f>
        <v>2014</v>
      </c>
      <c r="F3991" s="3" t="n">
        <f aca="false">F$2243</f>
        <v>2016</v>
      </c>
      <c r="G3991" s="3" t="n">
        <v>75.5332496863237</v>
      </c>
      <c r="H3991" s="3"/>
      <c r="I3991" s="3"/>
      <c r="J3991" s="3"/>
      <c r="K3991" s="3" t="str">
        <f aca="false">K$2243</f>
        <v>Proporção de empregados de 10 anos ou mais de idade com carteira de trabalho assinada em relação ao total de ocupados</v>
      </c>
      <c r="L3991" s="3" t="str">
        <f aca="false">L$2243</f>
        <v>PNADc /IBGE</v>
      </c>
      <c r="M3991" s="3" t="str">
        <f aca="false">M$2243</f>
        <v>Porcentagem %</v>
      </c>
      <c r="N399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3991" s="3" t="n">
        <v>100</v>
      </c>
    </row>
    <row r="3992" customFormat="false" ht="15" hidden="false" customHeight="true" outlineLevel="0" collapsed="false">
      <c r="A3992" s="3" t="str">
        <f aca="false">A$2244</f>
        <v>Sustentabilidade Social</v>
      </c>
      <c r="B3992" s="3" t="str">
        <f aca="false">B$2244</f>
        <v>Inserção Econômica</v>
      </c>
      <c r="C3992" s="3" t="n">
        <f aca="false">C$2244</f>
        <v>1</v>
      </c>
      <c r="D3992" s="3" t="s">
        <v>262</v>
      </c>
      <c r="E3992" s="3" t="n">
        <v>2015</v>
      </c>
      <c r="F3992" s="3" t="n">
        <v>2016</v>
      </c>
      <c r="G3992" s="3" t="n">
        <v>95.8321908417878</v>
      </c>
      <c r="H3992" s="3"/>
      <c r="I3992" s="3"/>
      <c r="J3992" s="3"/>
      <c r="K3992" s="3" t="str">
        <f aca="false">K$2244</f>
        <v>Proporção de ocupados em relação a População Economicamente Ativa</v>
      </c>
      <c r="L3992" s="3" t="str">
        <f aca="false">L$2244</f>
        <v>IBGE</v>
      </c>
      <c r="M3992" s="3" t="str">
        <f aca="false">M$2244</f>
        <v>Porcentagem %</v>
      </c>
      <c r="N3992" s="5"/>
      <c r="O3992" s="3" t="n">
        <v>100</v>
      </c>
    </row>
    <row r="3993" customFormat="false" ht="15" hidden="false" customHeight="true" outlineLevel="0" collapsed="false">
      <c r="A3993" s="3" t="str">
        <f aca="false">A$2245</f>
        <v>Sustentabilidade Social</v>
      </c>
      <c r="B3993" s="3" t="str">
        <f aca="false">B$2245</f>
        <v>IDH</v>
      </c>
      <c r="C3993" s="3" t="n">
        <f aca="false">C$2245</f>
        <v>1</v>
      </c>
      <c r="D3993" s="3" t="s">
        <v>262</v>
      </c>
      <c r="E3993" s="3" t="n">
        <f aca="false">E$2245</f>
        <v>2010</v>
      </c>
      <c r="F3993" s="3" t="n">
        <f aca="false">F$2245</f>
        <v>2016</v>
      </c>
      <c r="G3993" s="3" t="n">
        <v>0.774</v>
      </c>
      <c r="H3993" s="3"/>
      <c r="I3993" s="3"/>
      <c r="J3993" s="3"/>
      <c r="K3993" s="3" t="str">
        <f aca="false">K$2245</f>
        <v>IDH estadual</v>
      </c>
      <c r="L3993" s="3" t="str">
        <f aca="false">L$2245</f>
        <v>PNUD</v>
      </c>
      <c r="M3993" s="3" t="str">
        <f aca="false">M$2245</f>
        <v>Índice de 0 a 1</v>
      </c>
      <c r="N3993" s="5"/>
      <c r="O3993" s="3" t="n">
        <v>74.0932642487047</v>
      </c>
    </row>
    <row r="3994" customFormat="false" ht="15" hidden="false" customHeight="true" outlineLevel="0" collapsed="false">
      <c r="A3994" s="3" t="str">
        <f aca="false">A$2246</f>
        <v>Sustentabilidade Social</v>
      </c>
      <c r="B3994" s="3" t="str">
        <f aca="false">B$2246</f>
        <v>Inserção Econômica dos Jovens</v>
      </c>
      <c r="C3994" s="3" t="n">
        <f aca="false">C$2246</f>
        <v>1</v>
      </c>
      <c r="D3994" s="3" t="s">
        <v>262</v>
      </c>
      <c r="E3994" s="3" t="n">
        <f aca="false">E$2246</f>
        <v>2014</v>
      </c>
      <c r="F3994" s="3" t="n">
        <f aca="false">F$2246</f>
        <v>2016</v>
      </c>
      <c r="G3994" s="3" t="n">
        <v>88.1731047754861</v>
      </c>
      <c r="H3994" s="3"/>
      <c r="I3994" s="3"/>
      <c r="J3994" s="3"/>
      <c r="K3994" s="3" t="str">
        <f aca="false">K$2246</f>
        <v>Proporção dos jovens que estudam ou trabalham</v>
      </c>
      <c r="L3994" s="3" t="str">
        <f aca="false">L$2246</f>
        <v>IBGE</v>
      </c>
      <c r="M3994" s="3" t="str">
        <f aca="false">M$2246</f>
        <v>Porcentagem %</v>
      </c>
      <c r="N3994" s="5"/>
      <c r="O3994" s="3" t="n">
        <v>100</v>
      </c>
    </row>
    <row r="3995" customFormat="false" ht="15" hidden="false" customHeight="true" outlineLevel="0" collapsed="false">
      <c r="A3995" s="3" t="str">
        <f aca="false">A$2247</f>
        <v>Sustentabilidade Social</v>
      </c>
      <c r="B3995" s="3" t="str">
        <f aca="false">B$2247</f>
        <v>Mortalidade Materna</v>
      </c>
      <c r="C3995" s="3" t="n">
        <f aca="false">C$2247</f>
        <v>-1</v>
      </c>
      <c r="D3995" s="3" t="s">
        <v>262</v>
      </c>
      <c r="E3995" s="3" t="n">
        <f aca="false">E$2247</f>
        <v>2014</v>
      </c>
      <c r="F3995" s="3" t="n">
        <f aca="false">F$2247</f>
        <v>2016</v>
      </c>
      <c r="G3995" s="3" t="n">
        <v>1.24982339452034</v>
      </c>
      <c r="H3995" s="3"/>
      <c r="I3995" s="3"/>
      <c r="J3995" s="3"/>
      <c r="K3995" s="3" t="str">
        <f aca="false">K$2247</f>
        <v>Óbitos maternos em relação a população feminina em idade fértil (15-49 anos).</v>
      </c>
      <c r="L3995" s="3" t="str">
        <f aca="false">L$2247</f>
        <v>Datasus</v>
      </c>
      <c r="M3995" s="3" t="str">
        <f aca="false">M$2247</f>
        <v>Taxa de mortalidade por 100 mil mulheres</v>
      </c>
      <c r="N3995" s="5"/>
      <c r="O3995" s="3" t="n">
        <v>100</v>
      </c>
    </row>
    <row r="3996" customFormat="false" ht="15" hidden="false" customHeight="true" outlineLevel="0" collapsed="false">
      <c r="A3996" s="3" t="str">
        <f aca="false">A$2248</f>
        <v>Sustentabilidade Social</v>
      </c>
      <c r="B3996" s="3" t="str">
        <f aca="false">B$2248</f>
        <v>Mortalidade Precoce</v>
      </c>
      <c r="C3996" s="3" t="n">
        <f aca="false">C$2248</f>
        <v>-1</v>
      </c>
      <c r="D3996" s="3" t="s">
        <v>262</v>
      </c>
      <c r="E3996" s="3" t="n">
        <f aca="false">E$2248</f>
        <v>2014</v>
      </c>
      <c r="F3996" s="3" t="n">
        <f aca="false">F$2248</f>
        <v>2016</v>
      </c>
      <c r="G3996" s="3" t="n">
        <v>76.5255781295175</v>
      </c>
      <c r="H3996" s="3"/>
      <c r="I3996" s="3"/>
      <c r="J3996" s="3"/>
      <c r="K3996" s="3" t="str">
        <f aca="false">K$2248</f>
        <v>Mortalidade de Jovens (15-29 anos) por causas externas.
</v>
      </c>
      <c r="L3996" s="3" t="str">
        <f aca="false">L$2248</f>
        <v>Datasus</v>
      </c>
      <c r="M3996" s="3" t="str">
        <f aca="false">M$2248</f>
        <v>Taxa de mortalidade por 100 mil jovens</v>
      </c>
      <c r="N3996" s="5"/>
      <c r="O3996" s="3" t="n">
        <v>90.5773784821373</v>
      </c>
    </row>
    <row r="3997" customFormat="false" ht="15" hidden="false" customHeight="true" outlineLevel="0" collapsed="false">
      <c r="A3997" s="3" t="str">
        <f aca="false">A$2249</f>
        <v>Sustentabilidade Social</v>
      </c>
      <c r="B3997" s="3" t="str">
        <f aca="false">B$2249</f>
        <v>Previdência Social</v>
      </c>
      <c r="C3997" s="3" t="n">
        <f aca="false">C$2249</f>
        <v>1</v>
      </c>
      <c r="D3997" s="3" t="s">
        <v>262</v>
      </c>
      <c r="E3997" s="3" t="n">
        <f aca="false">E$2249</f>
        <v>2014</v>
      </c>
      <c r="F3997" s="3" t="n">
        <f aca="false">F$2249</f>
        <v>2016</v>
      </c>
      <c r="G3997" s="3" t="n">
        <v>75.0535429294391</v>
      </c>
      <c r="H3997" s="3"/>
      <c r="I3997" s="3"/>
      <c r="J3997" s="3"/>
      <c r="K3997" s="3" t="str">
        <f aca="false">K$2249</f>
        <v>Proporção de idosos (mais de 60 anos) que recebem previdência social</v>
      </c>
      <c r="L3997" s="3" t="str">
        <f aca="false">L$2249</f>
        <v>IBGE</v>
      </c>
      <c r="M3997" s="3" t="str">
        <f aca="false">M$2249</f>
        <v>Porcentagem %</v>
      </c>
      <c r="N3997" s="5" t="s">
        <v>150</v>
      </c>
      <c r="O3997" s="3" t="n">
        <v>75.8362145568576</v>
      </c>
    </row>
    <row r="3998" customFormat="false" ht="15" hidden="false" customHeight="true" outlineLevel="0" collapsed="false">
      <c r="A3998" s="3" t="str">
        <f aca="false">A$2250</f>
        <v>Sustentabilidade Social</v>
      </c>
      <c r="B3998" s="3" t="str">
        <f aca="false">B$2250</f>
        <v>Mortalidade na infância</v>
      </c>
      <c r="C3998" s="3" t="n">
        <f aca="false">C$2250</f>
        <v>-1</v>
      </c>
      <c r="D3998" s="3" t="s">
        <v>262</v>
      </c>
      <c r="E3998" s="3" t="n">
        <f aca="false">E$2250</f>
        <v>2014</v>
      </c>
      <c r="F3998" s="3" t="n">
        <f aca="false">F$2250</f>
        <v>2016</v>
      </c>
      <c r="G3998" s="3" t="n">
        <v>11.1729433587852</v>
      </c>
      <c r="H3998" s="3"/>
      <c r="I3998" s="3"/>
      <c r="J3998" s="3"/>
      <c r="K3998" s="3" t="str">
        <f aca="false">K$2250</f>
        <v>Óbitos de menores de cinco anos por grupo de 1.000 nascidos vivos</v>
      </c>
      <c r="L3998" s="3" t="str">
        <f aca="false">L$2250</f>
        <v>Datasus</v>
      </c>
      <c r="M3998" s="3" t="str">
        <f aca="false">M$2250</f>
        <v>Porcentagem %</v>
      </c>
      <c r="N3998" s="5"/>
      <c r="O3998" s="3" t="n">
        <v>100</v>
      </c>
    </row>
    <row r="3999" customFormat="false" ht="15" hidden="false" customHeight="true" outlineLevel="0" collapsed="false">
      <c r="A3999" s="3" t="str">
        <f aca="false">A$2251</f>
        <v>Sustentabilidade Social</v>
      </c>
      <c r="B3999" s="3" t="str">
        <f aca="false">B$2251</f>
        <v> Total</v>
      </c>
      <c r="C3999" s="3" t="n">
        <f aca="false">C$2251</f>
        <v>1</v>
      </c>
      <c r="D3999" s="3" t="s">
        <v>262</v>
      </c>
      <c r="E3999" s="3" t="n">
        <f aca="false">E$2251</f>
        <v>2016</v>
      </c>
      <c r="F3999" s="3" t="n">
        <f aca="false">F$2251</f>
        <v>2016</v>
      </c>
      <c r="G3999" s="3" t="n">
        <v>87.5041541960638</v>
      </c>
      <c r="H3999" s="3"/>
      <c r="I3999" s="3"/>
      <c r="J3999" s="3"/>
      <c r="K3999" s="3" t="str">
        <f aca="false">K$2251</f>
        <v>Nota obtida via normalização e ponderação de indicadores que variam de 0 a 100.</v>
      </c>
      <c r="L3999" s="3" t="str">
        <f aca="false">L$2251</f>
        <v>Tendências</v>
      </c>
      <c r="M3999" s="3" t="str">
        <f aca="false">M$2251</f>
        <v>Nota de 0 a 100</v>
      </c>
      <c r="N3999" s="5"/>
      <c r="O3999" s="3" t="n">
        <v>100</v>
      </c>
    </row>
    <row r="4000" customFormat="false" ht="15" hidden="false" customHeight="true" outlineLevel="0" collapsed="false">
      <c r="A4000" s="3" t="str">
        <f aca="false">A$2252</f>
        <v> Ranking Geral</v>
      </c>
      <c r="B4000" s="3" t="str">
        <f aca="false">B$2252</f>
        <v> Total</v>
      </c>
      <c r="C4000" s="3" t="n">
        <f aca="false">C$2252</f>
        <v>1</v>
      </c>
      <c r="D4000" s="3" t="s">
        <v>262</v>
      </c>
      <c r="E4000" s="3" t="n">
        <f aca="false">E$2252</f>
        <v>2016</v>
      </c>
      <c r="F4000" s="3" t="n">
        <f aca="false">F$2252</f>
        <v>2016</v>
      </c>
      <c r="G4000" s="3" t="n">
        <v>74.2943566046003</v>
      </c>
      <c r="H4000" s="3"/>
      <c r="I4000" s="3"/>
      <c r="J4000" s="3"/>
      <c r="K4000" s="3" t="str">
        <f aca="false">K$2252</f>
        <v>Nota obtida via normalização e ponderação de indicadores que variam de 0 a 100.</v>
      </c>
      <c r="L4000" s="3" t="str">
        <f aca="false">L$2252</f>
        <v>Tendências</v>
      </c>
      <c r="M4000" s="3" t="str">
        <f aca="false">M$2252</f>
        <v>Nota de 0 a 100</v>
      </c>
      <c r="N4000" s="5"/>
      <c r="O4000" s="3" t="n">
        <v>74.2943566046003</v>
      </c>
    </row>
    <row r="4001" customFormat="false" ht="15" hidden="false" customHeight="true" outlineLevel="0" collapsed="false">
      <c r="A4001" s="3" t="str">
        <f aca="false">A$2177</f>
        <v>Sustentabilidade Ambiental</v>
      </c>
      <c r="B4001" s="3" t="str">
        <f aca="false">B$2177</f>
        <v>Emissões de CO2</v>
      </c>
      <c r="C4001" s="3" t="n">
        <f aca="false">C$2177</f>
        <v>-1</v>
      </c>
      <c r="D4001" s="3" t="s">
        <v>263</v>
      </c>
      <c r="E4001" s="3" t="n">
        <f aca="false">E$2177</f>
        <v>2014</v>
      </c>
      <c r="F4001" s="3" t="n">
        <f aca="false">F$2177</f>
        <v>2016</v>
      </c>
      <c r="G4001" s="3" t="n">
        <v>1.96482803154915</v>
      </c>
      <c r="H4001" s="3"/>
      <c r="I4001" s="3"/>
      <c r="J4001" s="3"/>
      <c r="K4001" s="3" t="str">
        <f aca="false">K$2177</f>
        <v>CO2 emitido e derivado de remoção de unidades de conservação (toneladas por habitante).</v>
      </c>
      <c r="L4001" s="3" t="str">
        <f aca="false">L$2177</f>
        <v>SEEG/OC</v>
      </c>
      <c r="M4001" s="3" t="str">
        <f aca="false">M$2177</f>
        <v>Toneladas emitidas de CO2  por habitante</v>
      </c>
      <c r="N4001" s="5" t="str">
        <f aca="false">N$71</f>
        <v>A partir da publicação de 2019, ou seja, do dado de 2017, o denominador foi alterado de população para PIB total (o PIB utilizado para cálculo é estimado pela Tendências)</v>
      </c>
      <c r="O4001" s="3" t="n">
        <v>35.3145884233582</v>
      </c>
    </row>
    <row r="4002" customFormat="false" ht="15" hidden="false" customHeight="true" outlineLevel="0" collapsed="false">
      <c r="A4002" s="3" t="str">
        <f aca="false">A$2178</f>
        <v>Sustentabilidade Ambiental</v>
      </c>
      <c r="B4002" s="3" t="str">
        <f aca="false">B$2178</f>
        <v>Serviços Urbanos</v>
      </c>
      <c r="C4002" s="3" t="n">
        <f aca="false">C$2178</f>
        <v>1</v>
      </c>
      <c r="D4002" s="3" t="s">
        <v>263</v>
      </c>
      <c r="E4002" s="3" t="n">
        <f aca="false">E$2178</f>
        <v>2014</v>
      </c>
      <c r="F4002" s="3" t="n">
        <f aca="false">F$2178</f>
        <v>2016</v>
      </c>
      <c r="G4002" s="3" t="n">
        <v>0.757133308010674</v>
      </c>
      <c r="H4002" s="3"/>
      <c r="I4002" s="3"/>
      <c r="J4002" s="3"/>
      <c r="K4002" s="3" t="str">
        <f aca="false">K$2178</f>
        <v>Oferta de serviços municipais para coleta de materiais especias e limpeza urbana (Nota: 0-2).</v>
      </c>
      <c r="L4002" s="3" t="str">
        <f aca="false">L$2178</f>
        <v>SNIS</v>
      </c>
      <c r="M4002" s="3" t="str">
        <f aca="false">M$2178</f>
        <v>Pontuação de 0 a 2</v>
      </c>
      <c r="N4002" s="5"/>
      <c r="O4002" s="3" t="n">
        <v>30.6918982480988</v>
      </c>
    </row>
    <row r="4003" customFormat="false" ht="15" hidden="false" customHeight="true" outlineLevel="0" collapsed="false">
      <c r="A4003" s="3" t="str">
        <f aca="false">A$2179</f>
        <v>Sustentabilidade Ambiental</v>
      </c>
      <c r="B4003" s="3" t="str">
        <f aca="false">B$2179</f>
        <v>Destinação do Lixo</v>
      </c>
      <c r="C4003" s="3" t="n">
        <f aca="false">C$2179</f>
        <v>1</v>
      </c>
      <c r="D4003" s="3" t="s">
        <v>263</v>
      </c>
      <c r="E4003" s="3" t="n">
        <f aca="false">E$2179</f>
        <v>2014</v>
      </c>
      <c r="F4003" s="3" t="n">
        <f aca="false">F$2179</f>
        <v>2016</v>
      </c>
      <c r="G4003" s="3" t="n">
        <v>0.351735125243617</v>
      </c>
      <c r="H4003" s="3"/>
      <c r="I4003" s="3"/>
      <c r="J4003" s="3"/>
      <c r="K4003" s="3" t="str">
        <f aca="false">K$2179</f>
        <v>Destinação adequada para o tipo de resíduo sólido e qualidade das unidades de destino em solo (Nota: 0-1)</v>
      </c>
      <c r="L4003" s="3" t="str">
        <f aca="false">L$2179</f>
        <v>SNIS</v>
      </c>
      <c r="M4003" s="3" t="str">
        <f aca="false">M$2179</f>
        <v>Pontuação de 0 a 1</v>
      </c>
      <c r="N4003" s="5"/>
      <c r="O4003" s="3" t="n">
        <v>39.5666756565928</v>
      </c>
    </row>
    <row r="4004" customFormat="false" ht="15" hidden="false" customHeight="true" outlineLevel="0" collapsed="false">
      <c r="A4004" s="3" t="str">
        <f aca="false">A$2180</f>
        <v>Sustentabilidade Ambiental</v>
      </c>
      <c r="B4004" s="3" t="str">
        <f aca="false">B$2180</f>
        <v>Tratamento de Esgoto</v>
      </c>
      <c r="C4004" s="3" t="n">
        <f aca="false">C$2180</f>
        <v>1</v>
      </c>
      <c r="D4004" s="3" t="s">
        <v>263</v>
      </c>
      <c r="E4004" s="3" t="n">
        <f aca="false">E$2180</f>
        <v>2014</v>
      </c>
      <c r="F4004" s="3" t="n">
        <f aca="false">F$2180</f>
        <v>2016</v>
      </c>
      <c r="G4004" s="3" t="n">
        <v>22.99</v>
      </c>
      <c r="H4004" s="3"/>
      <c r="I4004" s="3"/>
      <c r="J4004" s="3"/>
      <c r="K4004" s="3" t="str">
        <f aca="false">K$2180</f>
        <v>Parcela tratada do total de água consumida no estado.</v>
      </c>
      <c r="L4004" s="3" t="str">
        <f aca="false">L$2180</f>
        <v>SNIS</v>
      </c>
      <c r="M4004" s="3" t="str">
        <f aca="false">M$2180</f>
        <v>Porcentagem %</v>
      </c>
      <c r="N400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004" s="3" t="n">
        <v>30.5628463108778</v>
      </c>
    </row>
    <row r="4005" customFormat="false" ht="15" hidden="false" customHeight="true" outlineLevel="0" collapsed="false">
      <c r="A4005" s="3" t="str">
        <f aca="false">A$2181</f>
        <v>Sustentabilidade Ambiental</v>
      </c>
      <c r="B4005" s="3" t="str">
        <f aca="false">B$2181</f>
        <v> Total</v>
      </c>
      <c r="C4005" s="3" t="n">
        <f aca="false">C$2181</f>
        <v>1</v>
      </c>
      <c r="D4005" s="3" t="s">
        <v>263</v>
      </c>
      <c r="E4005" s="3" t="n">
        <f aca="false">E$2181</f>
        <v>2016</v>
      </c>
      <c r="F4005" s="3" t="n">
        <f aca="false">F$2181</f>
        <v>2016</v>
      </c>
      <c r="G4005" s="3" t="n">
        <v>34.0082046206795</v>
      </c>
      <c r="H4005" s="3"/>
      <c r="I4005" s="3"/>
      <c r="J4005" s="3"/>
      <c r="K4005" s="3" t="str">
        <f aca="false">K$2181</f>
        <v>Nota obtida via normalização e ponderação de indicadores que variam de 0 a 100.</v>
      </c>
      <c r="L4005" s="3" t="str">
        <f aca="false">L$2181</f>
        <v>Tendências</v>
      </c>
      <c r="M4005" s="3" t="str">
        <f aca="false">M$2181</f>
        <v>Nota de 0 a 100</v>
      </c>
      <c r="N4005" s="5"/>
      <c r="O4005" s="3" t="n">
        <v>36.8360582555059</v>
      </c>
    </row>
    <row r="4006" customFormat="false" ht="15" hidden="false" customHeight="true" outlineLevel="0" collapsed="false">
      <c r="A4006" s="3" t="str">
        <f aca="false">A$2182</f>
        <v>Capital Humano</v>
      </c>
      <c r="B4006" s="3" t="str">
        <f aca="false">B$2182</f>
        <v>Custo de Mão de Obra</v>
      </c>
      <c r="C4006" s="3" t="n">
        <f aca="false">C$2182</f>
        <v>-1</v>
      </c>
      <c r="D4006" s="3" t="s">
        <v>263</v>
      </c>
      <c r="E4006" s="3" t="n">
        <f aca="false">E$2182</f>
        <v>2015</v>
      </c>
      <c r="F4006" s="3" t="n">
        <f aca="false">F$2182</f>
        <v>2016</v>
      </c>
      <c r="G4006" s="3" t="n">
        <v>1410.25</v>
      </c>
      <c r="H4006" s="3"/>
      <c r="I4006" s="3"/>
      <c r="J4006" s="3"/>
      <c r="K4006" s="3" t="str">
        <f aca="false">K$2182</f>
        <v>Rendimento médio nominal de todos os trabalhos, habitualmente recebido por mês, pelas pessoas de 14 anos ou mais de idade, ocupadas na semana de referência, com rendimento de trabalho (Reais)</v>
      </c>
      <c r="L4006" s="3" t="str">
        <f aca="false">L$2182</f>
        <v>PNADc /IBGE</v>
      </c>
      <c r="M4006" s="3" t="str">
        <f aca="false">M$2182</f>
        <v>Reais (R$)</v>
      </c>
      <c r="N4006" s="3" t="str">
        <f aca="false">N$17</f>
        <v>A partir da publicação de 2016, ou seja, do dado de 2015, passou a ser usado o rendimento médio nominal de todos os trabalhos, antes disso se usava o rendimento médio real do trabalho principal</v>
      </c>
      <c r="O4006" s="3" t="n">
        <v>83.0242370719262</v>
      </c>
    </row>
    <row r="4007" customFormat="false" ht="15" hidden="false" customHeight="true" outlineLevel="0" collapsed="false">
      <c r="A4007" s="3" t="str">
        <f aca="false">A$2183</f>
        <v>Capital Humano</v>
      </c>
      <c r="B4007" s="3" t="str">
        <f aca="false">B$2183</f>
        <v>PEA com Ensino Superior</v>
      </c>
      <c r="C4007" s="3" t="n">
        <f aca="false">C$2183</f>
        <v>1</v>
      </c>
      <c r="D4007" s="3" t="s">
        <v>263</v>
      </c>
      <c r="E4007" s="3" t="n">
        <f aca="false">E$2183</f>
        <v>2014</v>
      </c>
      <c r="F4007" s="3" t="n">
        <f aca="false">F$2183</f>
        <v>2016</v>
      </c>
      <c r="G4007" s="3" t="n">
        <v>6.87554395126197</v>
      </c>
      <c r="H4007" s="3"/>
      <c r="I4007" s="3"/>
      <c r="J4007" s="3"/>
      <c r="K4007" s="3" t="str">
        <f aca="false">K$2183</f>
        <v>Pessoas de 10 anos ou mais de idade com 15 anos ou mais de estudo/população economicamente ativa.</v>
      </c>
      <c r="L4007" s="3" t="str">
        <f aca="false">L$2183</f>
        <v>PNADc /IBGE</v>
      </c>
      <c r="M4007" s="3" t="str">
        <f aca="false">M$2183</f>
        <v>Porcentagem %</v>
      </c>
      <c r="N4007" s="5"/>
      <c r="O4007" s="3" t="n">
        <v>5.01020413138663</v>
      </c>
    </row>
    <row r="4008" customFormat="false" ht="15" hidden="false" customHeight="true" outlineLevel="0" collapsed="false">
      <c r="A4008" s="3" t="str">
        <f aca="false">A$2184</f>
        <v>Capital Humano</v>
      </c>
      <c r="B4008" s="3" t="str">
        <f aca="false">B$2184</f>
        <v>Produtividade do Trabalho</v>
      </c>
      <c r="C4008" s="3" t="n">
        <f aca="false">C$2184</f>
        <v>1</v>
      </c>
      <c r="D4008" s="3" t="s">
        <v>263</v>
      </c>
      <c r="E4008" s="3" t="n">
        <f aca="false">E$2184</f>
        <v>2014</v>
      </c>
      <c r="F4008" s="3" t="n">
        <f aca="false">F$2184</f>
        <v>2016</v>
      </c>
      <c r="G4008" s="3" t="n">
        <v>24.7984034677417</v>
      </c>
      <c r="H4008" s="3"/>
      <c r="I4008" s="3"/>
      <c r="J4008" s="3"/>
      <c r="K4008" s="3" t="str">
        <f aca="false">K$2184</f>
        <v>PIB pelo total de pessoas ocupadas no período</v>
      </c>
      <c r="L4008" s="3" t="str">
        <f aca="false">L$2184</f>
        <v>PNADc /IBGE</v>
      </c>
      <c r="M4008" s="3" t="str">
        <f aca="false">M$2184</f>
        <v>Mil Reais (R$) por habitante</v>
      </c>
      <c r="N4008" s="5" t="str">
        <f aca="false">N$19</f>
        <v>O PIB utilizado para cálculo é estimado pela Tendências</v>
      </c>
      <c r="O4008" s="3" t="n">
        <v>9.63944491732818</v>
      </c>
    </row>
    <row r="4009" customFormat="false" ht="15" hidden="false" customHeight="true" outlineLevel="0" collapsed="false">
      <c r="A4009" s="3" t="str">
        <f aca="false">A$2185</f>
        <v>Capital Humano</v>
      </c>
      <c r="B4009" s="3" t="str">
        <f aca="false">B$2185</f>
        <v>Qualificação dos Trabalhadores</v>
      </c>
      <c r="C4009" s="3" t="n">
        <f aca="false">C$2185</f>
        <v>1</v>
      </c>
      <c r="D4009" s="3" t="s">
        <v>263</v>
      </c>
      <c r="E4009" s="3" t="n">
        <f aca="false">E$2185</f>
        <v>2014</v>
      </c>
      <c r="F4009" s="3" t="n">
        <f aca="false">F$2185</f>
        <v>2016</v>
      </c>
      <c r="G4009" s="3" t="n">
        <v>8.2093961</v>
      </c>
      <c r="H4009" s="3"/>
      <c r="I4009" s="3"/>
      <c r="J4009" s="3"/>
      <c r="K4009" s="3" t="str">
        <f aca="false">K$2185</f>
        <v>Anos de estudos da população economicamente ativa.</v>
      </c>
      <c r="L4009" s="3" t="str">
        <f aca="false">L$2185</f>
        <v>PNADc /IBGE</v>
      </c>
      <c r="M4009" s="3" t="str">
        <f aca="false">M$2185</f>
        <v>Anos</v>
      </c>
      <c r="N4009" s="5"/>
      <c r="O4009" s="3" t="n">
        <v>8.85862628770756</v>
      </c>
    </row>
    <row r="4010" customFormat="false" ht="15" hidden="false" customHeight="true" outlineLevel="0" collapsed="false">
      <c r="A4010" s="3" t="str">
        <f aca="false">A$2186</f>
        <v>Capital Humano</v>
      </c>
      <c r="B4010" s="3" t="str">
        <f aca="false">B$2186</f>
        <v> Total</v>
      </c>
      <c r="C4010" s="3" t="n">
        <f aca="false">C$2186</f>
        <v>1</v>
      </c>
      <c r="D4010" s="3" t="s">
        <v>263</v>
      </c>
      <c r="E4010" s="3" t="n">
        <f aca="false">E$2186</f>
        <v>2016</v>
      </c>
      <c r="F4010" s="3" t="n">
        <f aca="false">F$2186</f>
        <v>2016</v>
      </c>
      <c r="G4010" s="3" t="n">
        <v>41.0802382860551</v>
      </c>
      <c r="H4010" s="3"/>
      <c r="I4010" s="3"/>
      <c r="J4010" s="3"/>
      <c r="K4010" s="3" t="str">
        <f aca="false">K$2186</f>
        <v>Nota obtida via normalização e ponderação de indicadores que variam de 0 a 100.</v>
      </c>
      <c r="L4010" s="3" t="str">
        <f aca="false">L$2186</f>
        <v>Tendências</v>
      </c>
      <c r="M4010" s="3" t="str">
        <f aca="false">M$2186</f>
        <v>Nota de 0 a 100</v>
      </c>
      <c r="N4010" s="5"/>
      <c r="O4010" s="3" t="n">
        <v>0</v>
      </c>
    </row>
    <row r="4011" customFormat="false" ht="15" hidden="false" customHeight="true" outlineLevel="0" collapsed="false">
      <c r="A4011" s="3" t="str">
        <f aca="false">A$2187</f>
        <v>Educação</v>
      </c>
      <c r="B4011" s="3" t="str">
        <f aca="false">B$2187</f>
        <v>Avaliação da Educação</v>
      </c>
      <c r="C4011" s="3" t="n">
        <f aca="false">C$2187</f>
        <v>1</v>
      </c>
      <c r="D4011" s="3" t="s">
        <v>263</v>
      </c>
      <c r="E4011" s="3" t="n">
        <f aca="false">E$2187</f>
        <v>2016</v>
      </c>
      <c r="F4011" s="3" t="n">
        <f aca="false">F$2187</f>
        <v>2016</v>
      </c>
      <c r="G4011" s="3" t="n">
        <v>100</v>
      </c>
      <c r="H4011" s="3"/>
      <c r="I4011" s="3"/>
      <c r="J4011" s="3"/>
      <c r="K4011" s="4" t="str">
        <f aca="false">K$2187</f>
        <v>Dummy para existência avaliações sistemáticas de educação (100 = Há um sistema; 0 = Não há um sistema)</v>
      </c>
      <c r="L4011" s="4" t="str">
        <f aca="false">L$2187</f>
        <v>Secretarias Estaduais de Educação</v>
      </c>
      <c r="M4011" s="4" t="str">
        <f aca="false">M$2187</f>
        <v>Pontuação de 0 ou 100</v>
      </c>
      <c r="N401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011" s="3" t="n">
        <v>10000</v>
      </c>
    </row>
    <row r="4012" customFormat="false" ht="15" hidden="false" customHeight="true" outlineLevel="0" collapsed="false">
      <c r="A4012" s="3" t="str">
        <f aca="false">A$2188</f>
        <v>Educação</v>
      </c>
      <c r="B4012" s="3" t="str">
        <f aca="false">B$2188</f>
        <v>IDEB</v>
      </c>
      <c r="C4012" s="3" t="n">
        <f aca="false">C$2188</f>
        <v>1</v>
      </c>
      <c r="D4012" s="3" t="s">
        <v>263</v>
      </c>
      <c r="E4012" s="3" t="n">
        <f aca="false">E$2188</f>
        <v>2013</v>
      </c>
      <c r="F4012" s="3" t="n">
        <f aca="false">F$2188</f>
        <v>2016</v>
      </c>
      <c r="G4012" s="3" t="n">
        <v>3.73802155852059</v>
      </c>
      <c r="H4012" s="3"/>
      <c r="I4012" s="3"/>
      <c r="J4012" s="3"/>
      <c r="K4012" s="3" t="str">
        <f aca="false">K$2188</f>
        <v>Qualidade da educação básica do Brasil, considera fluxo escolar e média de desempenhos nas avaliações de toda a rede de ensino (nota de  0 a 10)</v>
      </c>
      <c r="L4012" s="3" t="str">
        <f aca="false">L$2188</f>
        <v>INEP</v>
      </c>
      <c r="M4012" s="3" t="str">
        <f aca="false">M$2188</f>
        <v>Pontuação de 0 a 10</v>
      </c>
      <c r="N4012" s="5"/>
      <c r="O4012" s="3" t="n">
        <v>14.0721325996859</v>
      </c>
    </row>
    <row r="4013" customFormat="false" ht="15" hidden="false" customHeight="true" outlineLevel="0" collapsed="false">
      <c r="A4013" s="3" t="str">
        <f aca="false">A$2189</f>
        <v>Educação</v>
      </c>
      <c r="B4013" s="3" t="str">
        <f aca="false">B$2189</f>
        <v>ENEM</v>
      </c>
      <c r="C4013" s="3" t="n">
        <f aca="false">C$2189</f>
        <v>1</v>
      </c>
      <c r="D4013" s="3" t="s">
        <v>263</v>
      </c>
      <c r="E4013" s="3" t="n">
        <f aca="false">E$2189</f>
        <v>2014</v>
      </c>
      <c r="F4013" s="3" t="n">
        <f aca="false">F$2189</f>
        <v>2016</v>
      </c>
      <c r="G4013" s="3" t="n">
        <v>488.09579507596</v>
      </c>
      <c r="H4013" s="3"/>
      <c r="I4013" s="3"/>
      <c r="J4013" s="3"/>
      <c r="K4013" s="3" t="str">
        <f aca="false">K$2189</f>
        <v>Desempenho dos alunos do Ensino Médio para acesso ao Ensino Superior e a programas de financiamento em instituições privadas (nota de 0 a 1000).</v>
      </c>
      <c r="L4013" s="3" t="str">
        <f aca="false">L$2189</f>
        <v>INEP</v>
      </c>
      <c r="M4013" s="3" t="str">
        <f aca="false">M$2189</f>
        <v>Pontuação de 0 a 1000</v>
      </c>
      <c r="N4013" s="5"/>
      <c r="O4013" s="3" t="n">
        <v>31.3139648332789</v>
      </c>
    </row>
    <row r="4014" customFormat="false" ht="15" hidden="false" customHeight="true" outlineLevel="0" collapsed="false">
      <c r="A4014" s="3" t="str">
        <f aca="false">A$2190</f>
        <v>Educação</v>
      </c>
      <c r="B4014" s="3" t="str">
        <f aca="false">B$2190</f>
        <v>PISA</v>
      </c>
      <c r="C4014" s="3" t="n">
        <f aca="false">C$2190</f>
        <v>1</v>
      </c>
      <c r="D4014" s="3" t="s">
        <v>263</v>
      </c>
      <c r="E4014" s="3" t="n">
        <f aca="false">E$2190</f>
        <v>2012</v>
      </c>
      <c r="F4014" s="3" t="n">
        <f aca="false">F$2190</f>
        <v>2016</v>
      </c>
      <c r="G4014" s="3" t="n">
        <v>391.8</v>
      </c>
      <c r="H4014" s="3"/>
      <c r="I4014" s="3"/>
      <c r="J4014" s="3"/>
      <c r="K4014" s="3" t="str">
        <f aca="false">K$2190</f>
        <v>Desempenho dos estudantes na faixa dos 15 anos no Programa internacional de avaliação dos estudantes (Nota: 0-1000)</v>
      </c>
      <c r="L4014" s="3" t="str">
        <f aca="false">L$2190</f>
        <v>PISA</v>
      </c>
      <c r="M4014" s="3" t="str">
        <f aca="false">M$2190</f>
        <v>Pontuação de 0 a 1000</v>
      </c>
      <c r="N4014" s="5"/>
      <c r="O4014" s="3" t="n">
        <v>58.3480565371025</v>
      </c>
    </row>
    <row r="4015" customFormat="false" ht="15" hidden="false" customHeight="true" outlineLevel="0" collapsed="false">
      <c r="A4015" s="3" t="str">
        <f aca="false">A$2191</f>
        <v>Educação</v>
      </c>
      <c r="B4015" s="3" t="str">
        <f aca="false">B$2191</f>
        <v>Índice de Oportunidade da Educação</v>
      </c>
      <c r="C4015" s="3" t="n">
        <f aca="false">C$2191</f>
        <v>1</v>
      </c>
      <c r="D4015" s="3" t="s">
        <v>263</v>
      </c>
      <c r="E4015" s="3" t="n">
        <f aca="false">E$2191</f>
        <v>2015</v>
      </c>
      <c r="F4015" s="3" t="n">
        <f aca="false">F$2191</f>
        <v>2016</v>
      </c>
      <c r="G4015" s="3" t="n">
        <v>3.813992</v>
      </c>
      <c r="H4015" s="3"/>
      <c r="I4015" s="3"/>
      <c r="J4015" s="3"/>
      <c r="K4015" s="3" t="str">
        <f aca="false">K$2191</f>
        <v>Mede a qualidade das oportunidades educacionais oferecidas por municípios e estados (Nota: 0-10)</v>
      </c>
      <c r="L4015" s="3" t="str">
        <f aca="false">L$2191</f>
        <v>CLP/Metas</v>
      </c>
      <c r="M4015" s="3" t="str">
        <f aca="false">M$2191</f>
        <v>Pontuação de 0 a 10</v>
      </c>
      <c r="N4015" s="5"/>
      <c r="O4015" s="3" t="n">
        <v>21.9309869805119</v>
      </c>
    </row>
    <row r="4016" customFormat="false" ht="15" hidden="false" customHeight="true" outlineLevel="0" collapsed="false">
      <c r="A4016" s="3" t="str">
        <f aca="false">A$2192</f>
        <v>Educação</v>
      </c>
      <c r="B4016" s="3" t="str">
        <f aca="false">B$2192</f>
        <v>Taxa de Abandono do Ensino Fundamental</v>
      </c>
      <c r="C4016" s="3" t="n">
        <f aca="false">C$2192</f>
        <v>-1</v>
      </c>
      <c r="D4016" s="3" t="s">
        <v>263</v>
      </c>
      <c r="E4016" s="3" t="n">
        <f aca="false">E$2192</f>
        <v>2014</v>
      </c>
      <c r="F4016" s="3" t="n">
        <f aca="false">F$2192</f>
        <v>2016</v>
      </c>
      <c r="G4016" s="3" t="n">
        <v>7.24117119400948</v>
      </c>
      <c r="H4016" s="3"/>
      <c r="I4016" s="3"/>
      <c r="J4016" s="3"/>
      <c r="K4016" s="3" t="str">
        <f aca="false">K$2192</f>
        <v>Porcentagem dos alunos do ensino fundamental que abandonam os estudos</v>
      </c>
      <c r="L4016" s="3" t="str">
        <f aca="false">L$2192</f>
        <v>Portal Qedu</v>
      </c>
      <c r="M4016" s="3" t="str">
        <f aca="false">M$2192</f>
        <v>Porcentagem %</v>
      </c>
      <c r="N4016" s="5" t="str">
        <f aca="false">N$27</f>
        <v>A partir de 2017 o indicador Taxa de abandono do ensino fundamental foi substituído pelo Taxa de frequência líquida do ensino fundamental</v>
      </c>
      <c r="O4016" s="3" t="n">
        <v>28.2393465924527</v>
      </c>
    </row>
    <row r="4017" customFormat="false" ht="15" hidden="false" customHeight="true" outlineLevel="0" collapsed="false">
      <c r="A4017" s="3" t="str">
        <f aca="false">A$2193</f>
        <v>Educação</v>
      </c>
      <c r="B4017" s="3" t="str">
        <f aca="false">B$2193</f>
        <v>Taxa de Abandono do Ensino Médio</v>
      </c>
      <c r="C4017" s="3" t="n">
        <f aca="false">C$2193</f>
        <v>-1</v>
      </c>
      <c r="D4017" s="3" t="s">
        <v>263</v>
      </c>
      <c r="E4017" s="3" t="n">
        <f aca="false">E$2193</f>
        <v>2014</v>
      </c>
      <c r="F4017" s="3" t="n">
        <f aca="false">F$2193</f>
        <v>2016</v>
      </c>
      <c r="G4017" s="3" t="n">
        <v>13.615788633853</v>
      </c>
      <c r="H4017" s="3"/>
      <c r="I4017" s="3"/>
      <c r="J4017" s="3"/>
      <c r="K4017" s="3" t="str">
        <f aca="false">K$2193</f>
        <v>Porcentagem dos alunos do ensino médio que abandonam os estudos.</v>
      </c>
      <c r="L4017" s="3" t="str">
        <f aca="false">L$2193</f>
        <v>Portal Qedu</v>
      </c>
      <c r="M4017" s="3" t="str">
        <f aca="false">M$2193</f>
        <v>Porcentagem %</v>
      </c>
      <c r="N4017" s="5" t="str">
        <f aca="false">N$28</f>
        <v>A partir de 2017 o indicador Taxa de abandono do ensino médio foi substituído pelo Taxa de frequência líquida do ensino médio</v>
      </c>
      <c r="O4017" s="3" t="n">
        <v>19.4112076966066</v>
      </c>
    </row>
    <row r="4018" customFormat="false" ht="15" hidden="false" customHeight="true" outlineLevel="0" collapsed="false">
      <c r="A4018" s="3" t="str">
        <f aca="false">A$2194</f>
        <v>Educação</v>
      </c>
      <c r="B4018" s="3" t="str">
        <f aca="false">B$2194</f>
        <v> Total</v>
      </c>
      <c r="C4018" s="3" t="n">
        <f aca="false">C$2194</f>
        <v>1</v>
      </c>
      <c r="D4018" s="3" t="s">
        <v>263</v>
      </c>
      <c r="E4018" s="3" t="n">
        <f aca="false">E$2194</f>
        <v>2016</v>
      </c>
      <c r="F4018" s="3" t="n">
        <f aca="false">F$2194</f>
        <v>2016</v>
      </c>
      <c r="G4018" s="3" t="n">
        <v>30.5540095882503</v>
      </c>
      <c r="H4018" s="3"/>
      <c r="I4018" s="3"/>
      <c r="J4018" s="3"/>
      <c r="K4018" s="3" t="str">
        <f aca="false">K$2194</f>
        <v>Nota obtida via normalização e ponderação de indicadores que variam de 0 a 100.</v>
      </c>
      <c r="L4018" s="3" t="str">
        <f aca="false">L$2194</f>
        <v>Tendências</v>
      </c>
      <c r="M4018" s="3" t="str">
        <f aca="false">M$2194</f>
        <v>Nota de 0 a 100</v>
      </c>
      <c r="N4018" s="5"/>
      <c r="O4018" s="3" t="n">
        <v>18.6107989787443</v>
      </c>
    </row>
    <row r="4019" customFormat="false" ht="15" hidden="false" customHeight="true" outlineLevel="0" collapsed="false">
      <c r="A4019" s="3" t="str">
        <f aca="false">A$2195</f>
        <v>Eficiência da Máquina Pública</v>
      </c>
      <c r="B4019" s="3" t="str">
        <f aca="false">B$2195</f>
        <v>Eficiência do Judiciário</v>
      </c>
      <c r="C4019" s="3" t="n">
        <f aca="false">C$2195</f>
        <v>-1</v>
      </c>
      <c r="D4019" s="3" t="s">
        <v>263</v>
      </c>
      <c r="E4019" s="3" t="n">
        <f aca="false">E$2195</f>
        <v>2014</v>
      </c>
      <c r="F4019" s="3" t="n">
        <f aca="false">F$2195</f>
        <v>2016</v>
      </c>
      <c r="G4019" s="3" t="n">
        <v>73.29217606784</v>
      </c>
      <c r="H4019" s="3"/>
      <c r="I4019" s="3"/>
      <c r="J4019" s="3"/>
      <c r="K4019" s="3" t="str">
        <f aca="false">K$2195</f>
        <v>Taxa de congestionamento = 1 - (processos baixados)/(casos novos + casos pendentes)</v>
      </c>
      <c r="L4019" s="3" t="str">
        <f aca="false">L$2195</f>
        <v>Justiça em Números/CNJ</v>
      </c>
      <c r="M4019" s="3" t="str">
        <f aca="false">M$2195</f>
        <v>Porcentagem %</v>
      </c>
      <c r="N401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019" s="3" t="n">
        <v>13.9077025550345</v>
      </c>
    </row>
    <row r="4020" customFormat="false" ht="15" hidden="false" customHeight="true" outlineLevel="0" collapsed="false">
      <c r="A4020" s="3" t="str">
        <f aca="false">A$2196</f>
        <v>Eficiência da Máquina Pública</v>
      </c>
      <c r="B4020" s="3" t="str">
        <f aca="false">B$2196</f>
        <v>Custo do Executivo/PIB</v>
      </c>
      <c r="C4020" s="3" t="n">
        <f aca="false">C$2196</f>
        <v>-1</v>
      </c>
      <c r="D4020" s="3" t="s">
        <v>263</v>
      </c>
      <c r="E4020" s="3" t="n">
        <f aca="false">E$2196</f>
        <v>2015</v>
      </c>
      <c r="F4020" s="3" t="n">
        <f aca="false">F$2196</f>
        <v>2016</v>
      </c>
      <c r="G4020" s="3" t="n">
        <v>2.44593718200653</v>
      </c>
      <c r="H4020" s="3"/>
      <c r="I4020" s="3"/>
      <c r="J4020" s="3"/>
      <c r="K4020" s="3" t="str">
        <f aca="false">K$2196</f>
        <v>Recursos públicos alocados na administração direta / PIB</v>
      </c>
      <c r="L4020" s="3" t="str">
        <f aca="false">L$2196</f>
        <v>FINBRA/Siconfi</v>
      </c>
      <c r="M4020" s="3" t="str">
        <f aca="false">M$2196</f>
        <v>Porcentagem %</v>
      </c>
      <c r="N4020" s="3" t="str">
        <f aca="false">N$61</f>
        <v>O PIB utilizado para cálculo é estimado pela Tendências</v>
      </c>
      <c r="O4020" s="3" t="n">
        <v>72.5288174028966</v>
      </c>
    </row>
    <row r="4021" customFormat="false" ht="15" hidden="false" customHeight="true" outlineLevel="0" collapsed="false">
      <c r="A4021" s="3" t="str">
        <f aca="false">A$2197</f>
        <v>Eficiência da Máquina Pública</v>
      </c>
      <c r="B4021" s="3" t="str">
        <f aca="false">B$2197</f>
        <v>Custo do Judiciário/PIB</v>
      </c>
      <c r="C4021" s="3" t="n">
        <f aca="false">C$2197</f>
        <v>-1</v>
      </c>
      <c r="D4021" s="3" t="s">
        <v>263</v>
      </c>
      <c r="E4021" s="3" t="n">
        <f aca="false">E$2197</f>
        <v>2015</v>
      </c>
      <c r="F4021" s="3" t="n">
        <f aca="false">F$2197</f>
        <v>2016</v>
      </c>
      <c r="G4021" s="3" t="n">
        <v>1.70894572163289</v>
      </c>
      <c r="H4021" s="3"/>
      <c r="I4021" s="3"/>
      <c r="J4021" s="3"/>
      <c r="K4021" s="3" t="str">
        <f aca="false">K$2197</f>
        <v>Recursos públicos alocados no judiciário / PIB</v>
      </c>
      <c r="L4021" s="3" t="str">
        <f aca="false">L$2197</f>
        <v>FINBRA/Siconfi</v>
      </c>
      <c r="M4021" s="3" t="str">
        <f aca="false">M$2197</f>
        <v>Porcentagem %</v>
      </c>
      <c r="N4021" s="3" t="str">
        <f aca="false">N$63</f>
        <v>O PIB utilizado para cálculo é estimado pela Tendências. O Distrito Federal não é válido nesse indicador.</v>
      </c>
      <c r="O4021" s="3" t="n">
        <v>77.1763758475738</v>
      </c>
    </row>
    <row r="4022" customFormat="false" ht="15" hidden="false" customHeight="true" outlineLevel="0" collapsed="false">
      <c r="A4022" s="3" t="str">
        <f aca="false">A$2198</f>
        <v>Eficiência da Máquina Pública</v>
      </c>
      <c r="B4022" s="3" t="str">
        <f aca="false">B$2198</f>
        <v>Custo do Legislativo/PIB</v>
      </c>
      <c r="C4022" s="3" t="n">
        <f aca="false">C$2198</f>
        <v>-1</v>
      </c>
      <c r="D4022" s="3" t="s">
        <v>263</v>
      </c>
      <c r="E4022" s="3" t="n">
        <f aca="false">E$2198</f>
        <v>2015</v>
      </c>
      <c r="F4022" s="3" t="n">
        <f aca="false">F$2198</f>
        <v>2016</v>
      </c>
      <c r="G4022" s="3" t="n">
        <v>1.09273650535986</v>
      </c>
      <c r="H4022" s="3"/>
      <c r="I4022" s="3"/>
      <c r="J4022" s="3"/>
      <c r="K4022" s="3" t="str">
        <f aca="false">K$2198</f>
        <v>Recursos públicos alocados no legislativo / PIB</v>
      </c>
      <c r="L4022" s="3" t="str">
        <f aca="false">L$2198</f>
        <v>FINBRA/Siconfi</v>
      </c>
      <c r="M4022" s="3" t="str">
        <f aca="false">M$2198</f>
        <v>Porcentagem %</v>
      </c>
      <c r="N4022" s="3" t="str">
        <f aca="false">N$64</f>
        <v>O PIB utilizado para cálculo é estimado pela Tendências</v>
      </c>
      <c r="O4022" s="3" t="n">
        <v>47.8782472092654</v>
      </c>
    </row>
    <row r="4023" customFormat="false" ht="15" hidden="false" customHeight="true" outlineLevel="0" collapsed="false">
      <c r="A4023" s="3" t="str">
        <f aca="false">A$2199</f>
        <v>Eficiência da Máquina Pública</v>
      </c>
      <c r="B4023" s="3" t="str">
        <f aca="false">B$2199</f>
        <v>Índice de Transparência</v>
      </c>
      <c r="C4023" s="3" t="n">
        <f aca="false">C$2199</f>
        <v>1</v>
      </c>
      <c r="D4023" s="3" t="s">
        <v>263</v>
      </c>
      <c r="E4023" s="3" t="n">
        <f aca="false">E$2199</f>
        <v>2014</v>
      </c>
      <c r="F4023" s="3" t="n">
        <f aca="false">F$2199</f>
        <v>2016</v>
      </c>
      <c r="G4023" s="3" t="n">
        <v>2.42</v>
      </c>
      <c r="H4023" s="3"/>
      <c r="I4023" s="3"/>
      <c r="J4023" s="3"/>
      <c r="K4023" s="3" t="str">
        <f aca="false">K$2199</f>
        <v>Avaliação dos portais de acesso a informações de gastos estaduais (Nota: 0-10)</v>
      </c>
      <c r="L4023" s="3" t="str">
        <f aca="false">L$2199</f>
        <v>Associação Contas Abertas</v>
      </c>
      <c r="M4023" s="3" t="str">
        <f aca="false">M$2199</f>
        <v>Pontuação de 0 a 10</v>
      </c>
      <c r="N4023" s="3" t="str">
        <f aca="false">N$62</f>
        <v>A partir da edição de 2018, ou seja, do dado de 2016, passou a ser usado a avaliação Escala Brasil Transparente</v>
      </c>
      <c r="O4023" s="3" t="n">
        <v>19.3588162762022</v>
      </c>
    </row>
    <row r="4024" customFormat="false" ht="15" hidden="false" customHeight="true" outlineLevel="0" collapsed="false">
      <c r="A4024" s="3" t="str">
        <f aca="false">A$2200</f>
        <v>Eficiência da Máquina Pública</v>
      </c>
      <c r="B4024" s="3" t="str">
        <f aca="false">B$2200</f>
        <v>% Servidores Comissionados</v>
      </c>
      <c r="C4024" s="3" t="n">
        <f aca="false">C$2200</f>
        <v>-1</v>
      </c>
      <c r="D4024" s="3" t="s">
        <v>263</v>
      </c>
      <c r="E4024" s="3" t="n">
        <f aca="false">E$2200</f>
        <v>2014</v>
      </c>
      <c r="F4024" s="3" t="n">
        <f aca="false">F$2200</f>
        <v>2016</v>
      </c>
      <c r="G4024" s="3" t="n">
        <v>8.62252501596764</v>
      </c>
      <c r="H4024" s="3"/>
      <c r="I4024" s="3"/>
      <c r="J4024" s="3"/>
      <c r="K4024" s="3" t="str">
        <f aca="false">K$2200</f>
        <v>% de cargos comissionados no total de cargos públicos</v>
      </c>
      <c r="L4024" s="3" t="str">
        <f aca="false">L$2200</f>
        <v>IBGE/Estadic</v>
      </c>
      <c r="M4024" s="3" t="str">
        <f aca="false">M$2200</f>
        <v>Porcentagem %</v>
      </c>
      <c r="N4024" s="5"/>
      <c r="O4024" s="3" t="n">
        <v>48.469553121867</v>
      </c>
    </row>
    <row r="4025" customFormat="false" ht="15" hidden="false" customHeight="true" outlineLevel="0" collapsed="false">
      <c r="A4025" s="3" t="str">
        <f aca="false">A$2201</f>
        <v>Eficiência da Máquina Pública</v>
      </c>
      <c r="B4025" s="3" t="str">
        <f aca="false">B$2201</f>
        <v> Total</v>
      </c>
      <c r="C4025" s="3" t="n">
        <f aca="false">C$2201</f>
        <v>1</v>
      </c>
      <c r="D4025" s="3" t="s">
        <v>263</v>
      </c>
      <c r="E4025" s="3" t="n">
        <f aca="false">E$2201</f>
        <v>2016</v>
      </c>
      <c r="F4025" s="3" t="n">
        <f aca="false">F$2201</f>
        <v>2016</v>
      </c>
      <c r="G4025" s="3" t="n">
        <v>44.714728124734</v>
      </c>
      <c r="H4025" s="3"/>
      <c r="I4025" s="3"/>
      <c r="J4025" s="3"/>
      <c r="K4025" s="3" t="str">
        <f aca="false">K$2201</f>
        <v>Nota obtida via normalização e ponderação de indicadores que variam de 0 a 100.</v>
      </c>
      <c r="L4025" s="3" t="str">
        <f aca="false">L$2201</f>
        <v>Tendências</v>
      </c>
      <c r="M4025" s="3" t="str">
        <f aca="false">M$2201</f>
        <v>Nota de 0 a 100</v>
      </c>
      <c r="N4025" s="5"/>
      <c r="O4025" s="3" t="n">
        <v>17.2168616944186</v>
      </c>
    </row>
    <row r="4026" customFormat="false" ht="15" hidden="false" customHeight="true" outlineLevel="0" collapsed="false">
      <c r="A4026" s="3" t="str">
        <f aca="false">A$2202</f>
        <v>Infraestrutura</v>
      </c>
      <c r="B4026" s="3" t="str">
        <f aca="false">B$2202</f>
        <v>Acessibilidade do Serviço de Telecomunicações</v>
      </c>
      <c r="C4026" s="3" t="n">
        <f aca="false">C$2202</f>
        <v>1</v>
      </c>
      <c r="D4026" s="3" t="s">
        <v>263</v>
      </c>
      <c r="E4026" s="3" t="n">
        <f aca="false">E$2202</f>
        <v>2015</v>
      </c>
      <c r="F4026" s="3" t="n">
        <f aca="false">F$2202</f>
        <v>2016</v>
      </c>
      <c r="G4026" s="3" t="n">
        <v>107.403791918242</v>
      </c>
      <c r="H4026" s="3"/>
      <c r="I4026" s="3"/>
      <c r="J4026" s="3"/>
      <c r="K4026" s="3" t="str">
        <f aca="false">K$2202</f>
        <v>Densidade de acessos por 100 habitantes (telefonia móvel e banda larga*)</v>
      </c>
      <c r="L4026" s="3" t="str">
        <f aca="false">L$2202</f>
        <v>ANATEL</v>
      </c>
      <c r="M4026" s="3" t="str">
        <f aca="false">M$2202</f>
        <v>Acessos por 100 mil habitantes</v>
      </c>
      <c r="N4026" s="5"/>
      <c r="O4026" s="3" t="n">
        <v>13.7442704567836</v>
      </c>
    </row>
    <row r="4027" customFormat="false" ht="15" hidden="false" customHeight="true" outlineLevel="0" collapsed="false">
      <c r="A4027" s="3" t="str">
        <f aca="false">A$2203</f>
        <v>Infraestrutura</v>
      </c>
      <c r="B4027" s="3" t="str">
        <f aca="false">B$2203</f>
        <v>Custo de Combustíveis</v>
      </c>
      <c r="C4027" s="3" t="n">
        <f aca="false">C$2203</f>
        <v>-1</v>
      </c>
      <c r="D4027" s="3" t="s">
        <v>263</v>
      </c>
      <c r="E4027" s="3" t="n">
        <f aca="false">E$2203</f>
        <v>2015</v>
      </c>
      <c r="F4027" s="3" t="n">
        <f aca="false">F$2203</f>
        <v>2016</v>
      </c>
      <c r="G4027" s="3" t="n">
        <v>2.99205477831861</v>
      </c>
      <c r="H4027" s="3"/>
      <c r="I4027" s="3"/>
      <c r="J4027" s="3"/>
      <c r="K4027" s="3" t="str">
        <f aca="false">K$2203</f>
        <v>Preço pago em reais por consumidores finais (etanol, gasolina e diesel)</v>
      </c>
      <c r="L4027" s="3" t="str">
        <f aca="false">L$2203</f>
        <v>ANP</v>
      </c>
      <c r="M4027" s="3" t="str">
        <f aca="false">M$2203</f>
        <v>Reais (R$)</v>
      </c>
      <c r="N4027" s="5" t="str">
        <f aca="false">N$6</f>
        <v>A partir da edição de 2018, ou seja, do dado de 2017 o preço pago passou a ser ponderado pela participação dos combustíveis no consumo total.</v>
      </c>
      <c r="O4027" s="3" t="n">
        <v>77.7151044563668</v>
      </c>
    </row>
    <row r="4028" customFormat="false" ht="15" hidden="false" customHeight="true" outlineLevel="0" collapsed="false">
      <c r="A4028" s="3" t="str">
        <f aca="false">A$2204</f>
        <v>Infraestrutura</v>
      </c>
      <c r="B4028" s="3" t="str">
        <f aca="false">B$2204</f>
        <v>Custo de Saneamento Básico</v>
      </c>
      <c r="C4028" s="3" t="n">
        <f aca="false">C$2204</f>
        <v>-1</v>
      </c>
      <c r="D4028" s="3" t="s">
        <v>263</v>
      </c>
      <c r="E4028" s="3" t="n">
        <f aca="false">E$2204</f>
        <v>2014</v>
      </c>
      <c r="F4028" s="3" t="n">
        <f aca="false">F$2204</f>
        <v>2016</v>
      </c>
      <c r="G4028" s="3" t="n">
        <v>3.29</v>
      </c>
      <c r="H4028" s="3"/>
      <c r="I4028" s="3"/>
      <c r="J4028" s="3"/>
      <c r="K4028" s="3" t="str">
        <f aca="false">K$2204</f>
        <v>Tarifa média praticada pelo serviço de tratamento e distribuição</v>
      </c>
      <c r="L4028" s="3" t="str">
        <f aca="false">L$2204</f>
        <v>SNIS</v>
      </c>
      <c r="M4028" s="3" t="str">
        <f aca="false">M$2204</f>
        <v>Reais ($) por m3</v>
      </c>
      <c r="N4028" s="5"/>
      <c r="O4028" s="3" t="n">
        <v>43.6170212765957</v>
      </c>
    </row>
    <row r="4029" customFormat="false" ht="15" hidden="false" customHeight="true" outlineLevel="0" collapsed="false">
      <c r="A4029" s="3" t="str">
        <f aca="false">A$2205</f>
        <v>Infraestrutura</v>
      </c>
      <c r="B4029" s="3" t="str">
        <f aca="false">B$2205</f>
        <v>Disponibilidade de Voos Diretos</v>
      </c>
      <c r="C4029" s="3" t="n">
        <f aca="false">C$2205</f>
        <v>1</v>
      </c>
      <c r="D4029" s="3" t="s">
        <v>263</v>
      </c>
      <c r="E4029" s="3" t="n">
        <f aca="false">E$2205</f>
        <v>2015</v>
      </c>
      <c r="F4029" s="3" t="n">
        <f aca="false">F$2205</f>
        <v>2016</v>
      </c>
      <c r="G4029" s="3" t="n">
        <v>5042</v>
      </c>
      <c r="H4029" s="3"/>
      <c r="I4029" s="3"/>
      <c r="J4029" s="3"/>
      <c r="K4029" s="3" t="str">
        <f aca="false">K$2205</f>
        <v>Número de voos diretos</v>
      </c>
      <c r="L4029" s="3" t="str">
        <f aca="false">L$2205</f>
        <v>ANAC</v>
      </c>
      <c r="M4029" s="3" t="str">
        <f aca="false">M$2205</f>
        <v>Número de voos</v>
      </c>
      <c r="N4029" s="5"/>
      <c r="O4029" s="3" t="n">
        <v>1.4839700442546</v>
      </c>
    </row>
    <row r="4030" customFormat="false" ht="15" hidden="false" customHeight="true" outlineLevel="0" collapsed="false">
      <c r="A4030" s="3" t="str">
        <f aca="false">A$2206</f>
        <v>Infraestrutura</v>
      </c>
      <c r="B4030" s="3" t="str">
        <f aca="false">B$2206</f>
        <v>Acesso à Energia Elétrica</v>
      </c>
      <c r="C4030" s="3" t="n">
        <f aca="false">C$2206</f>
        <v>1</v>
      </c>
      <c r="D4030" s="3" t="s">
        <v>263</v>
      </c>
      <c r="E4030" s="3" t="n">
        <f aca="false">E$2206</f>
        <v>2014</v>
      </c>
      <c r="F4030" s="3" t="n">
        <f aca="false">F$2206</f>
        <v>2016</v>
      </c>
      <c r="G4030" s="3" t="n">
        <v>99.2816091954023</v>
      </c>
      <c r="H4030" s="3"/>
      <c r="I4030" s="3"/>
      <c r="J4030" s="3"/>
      <c r="K4030" s="3" t="str">
        <f aca="false">K$2206</f>
        <v>Proporção de domicílios com acesso a energia elétrica (iluminação elétrica).</v>
      </c>
      <c r="L4030" s="3" t="str">
        <f aca="false">L$2206</f>
        <v>PNADc /IBGE</v>
      </c>
      <c r="M4030" s="3" t="str">
        <f aca="false">M$2206</f>
        <v>Porcentagem %</v>
      </c>
      <c r="N4030" s="5"/>
      <c r="O4030" s="3" t="n">
        <v>88.3518062397373</v>
      </c>
    </row>
    <row r="4031" customFormat="false" ht="15" hidden="false" customHeight="true" outlineLevel="0" collapsed="false">
      <c r="A4031" s="3" t="str">
        <f aca="false">A$2207</f>
        <v>Infraestrutura</v>
      </c>
      <c r="B4031" s="3" t="str">
        <f aca="false">B$2207</f>
        <v>Custo da Energia Elétrica</v>
      </c>
      <c r="C4031" s="3" t="n">
        <f aca="false">C$2207</f>
        <v>-1</v>
      </c>
      <c r="D4031" s="3" t="s">
        <v>263</v>
      </c>
      <c r="E4031" s="3" t="n">
        <f aca="false">E$2207</f>
        <v>2015</v>
      </c>
      <c r="F4031" s="3" t="n">
        <f aca="false">F$2207</f>
        <v>2016</v>
      </c>
      <c r="G4031" s="3" t="n">
        <v>515.69330757185</v>
      </c>
      <c r="H4031" s="3"/>
      <c r="I4031" s="3"/>
      <c r="J4031" s="3"/>
      <c r="K4031" s="3" t="str">
        <f aca="false">K$2207</f>
        <v>Tarifa média praticada para o consumo comercial, residencial e industrial.</v>
      </c>
      <c r="L4031" s="3" t="str">
        <f aca="false">L$2207</f>
        <v>ANEEL</v>
      </c>
      <c r="M4031" s="3" t="str">
        <f aca="false">M$2207</f>
        <v>Reais (R$) por MWh</v>
      </c>
      <c r="N4031" s="5"/>
      <c r="O4031" s="3" t="n">
        <v>49.9750045715327</v>
      </c>
    </row>
    <row r="4032" customFormat="false" ht="15" hidden="false" customHeight="true" outlineLevel="0" collapsed="false">
      <c r="A4032" s="3" t="str">
        <f aca="false">A$2208</f>
        <v>Infraestrutura</v>
      </c>
      <c r="B4032" s="3" t="str">
        <f aca="false">B$2208</f>
        <v>Qualidade da Energia Elétrica</v>
      </c>
      <c r="C4032" s="3" t="n">
        <f aca="false">C$2208</f>
        <v>-1</v>
      </c>
      <c r="D4032" s="3" t="s">
        <v>263</v>
      </c>
      <c r="E4032" s="3" t="n">
        <f aca="false">E$2208</f>
        <v>2015</v>
      </c>
      <c r="F4032" s="3" t="n">
        <f aca="false">F$2208</f>
        <v>2016</v>
      </c>
      <c r="G4032" s="3" t="n">
        <v>0.820464967993552</v>
      </c>
      <c r="H4032" s="3"/>
      <c r="I4032" s="3"/>
      <c r="J4032" s="3"/>
      <c r="K4032" s="3" t="str">
        <f aca="false">K$2208</f>
        <v>O indicador aponta o Desempenho Global de Continuidade, que considera a duração e frequência de interrupções no serviço de energia.</v>
      </c>
      <c r="L4032" s="3" t="str">
        <f aca="false">L$2208</f>
        <v>ANEEL</v>
      </c>
      <c r="M4032" s="3" t="str">
        <f aca="false">M$2208</f>
        <v>Pontuação</v>
      </c>
      <c r="N4032" s="5"/>
      <c r="O4032" s="3" t="n">
        <v>89.8532757146695</v>
      </c>
    </row>
    <row r="4033" customFormat="false" ht="15" hidden="false" customHeight="true" outlineLevel="0" collapsed="false">
      <c r="A4033" s="3" t="str">
        <f aca="false">A$2209</f>
        <v>Infraestrutura</v>
      </c>
      <c r="B4033" s="3" t="str">
        <f aca="false">B$2209</f>
        <v>Mobilidade Urbana</v>
      </c>
      <c r="C4033" s="3" t="n">
        <f aca="false">C$2209</f>
        <v>-1</v>
      </c>
      <c r="D4033" s="3" t="s">
        <v>263</v>
      </c>
      <c r="E4033" s="3" t="n">
        <f aca="false">E$2209</f>
        <v>2014</v>
      </c>
      <c r="F4033" s="3" t="n">
        <f aca="false">F$2209</f>
        <v>2016</v>
      </c>
      <c r="G4033" s="3" t="n">
        <v>24.1519832140961</v>
      </c>
      <c r="H4033" s="3"/>
      <c r="I4033" s="3"/>
      <c r="J4033" s="3"/>
      <c r="K4033" s="3" t="str">
        <f aca="false">K$2209</f>
        <v>Tempo gasto no trajeto entre casa e trabalho (minutos)</v>
      </c>
      <c r="L4033" s="3" t="str">
        <f aca="false">L$2209</f>
        <v>PNADc /IBGE</v>
      </c>
      <c r="M4033" s="3" t="str">
        <f aca="false">M$2209</f>
        <v>Minutos</v>
      </c>
      <c r="N4033" s="5"/>
      <c r="O4033" s="3" t="n">
        <v>85.584755206301</v>
      </c>
    </row>
    <row r="4034" customFormat="false" ht="15" hidden="false" customHeight="true" outlineLevel="0" collapsed="false">
      <c r="A4034" s="3" t="str">
        <f aca="false">A$2210</f>
        <v>Infraestrutura</v>
      </c>
      <c r="B4034" s="3" t="str">
        <f aca="false">B$2210</f>
        <v>Qualidade das Rodovias</v>
      </c>
      <c r="C4034" s="3" t="n">
        <f aca="false">C$2210</f>
        <v>1</v>
      </c>
      <c r="D4034" s="3" t="s">
        <v>263</v>
      </c>
      <c r="E4034" s="3" t="n">
        <f aca="false">E$2210</f>
        <v>2015</v>
      </c>
      <c r="F4034" s="3" t="n">
        <f aca="false">F$2210</f>
        <v>2016</v>
      </c>
      <c r="G4034" s="3" t="n">
        <v>2.98294573643411</v>
      </c>
      <c r="H4034" s="3"/>
      <c r="I4034" s="3"/>
      <c r="J4034" s="3"/>
      <c r="K4034" s="3" t="str">
        <f aca="false">K$2210</f>
        <v>Avaliação das condições das vias rodoviárias (nota entre 1 (ruim) a 5 (ótimo) ponderada pela extensão pesquisada)</v>
      </c>
      <c r="L4034" s="3" t="str">
        <f aca="false">L$2210</f>
        <v>CNT</v>
      </c>
      <c r="M4034" s="3" t="str">
        <f aca="false">M$2210</f>
        <v>Pontuação de 1 a 5</v>
      </c>
      <c r="N4034" s="5"/>
      <c r="O4034" s="3" t="n">
        <v>33.5456290359175</v>
      </c>
    </row>
    <row r="4035" customFormat="false" ht="15" hidden="false" customHeight="true" outlineLevel="0" collapsed="false">
      <c r="A4035" s="3" t="str">
        <f aca="false">A$2211</f>
        <v>Infraestrutura</v>
      </c>
      <c r="B4035" s="3" t="str">
        <f aca="false">B$2211</f>
        <v>Qualidade do Serviço de Telecomunicações</v>
      </c>
      <c r="C4035" s="3" t="n">
        <f aca="false">C$2211</f>
        <v>1</v>
      </c>
      <c r="D4035" s="3" t="s">
        <v>263</v>
      </c>
      <c r="E4035" s="3" t="n">
        <f aca="false">E$2211</f>
        <v>2015</v>
      </c>
      <c r="F4035" s="3" t="n">
        <f aca="false">F$2211</f>
        <v>2016</v>
      </c>
      <c r="G4035" s="3" t="n">
        <v>67</v>
      </c>
      <c r="H4035" s="3"/>
      <c r="I4035" s="3"/>
      <c r="J4035" s="3"/>
      <c r="K4035" s="3" t="str">
        <f aca="false">K$2211</f>
        <v>Média do ranking de banda larga fixa e do de telefonia móvel (percentual de indicadores com cumprimento de metas)</v>
      </c>
      <c r="L4035" s="3" t="str">
        <f aca="false">L$2211</f>
        <v>ANATEL</v>
      </c>
      <c r="M4035" s="3" t="str">
        <f aca="false">M$2211</f>
        <v>Porcentagem %</v>
      </c>
      <c r="N4035" s="5"/>
      <c r="O4035" s="3" t="n">
        <v>79.4666666666667</v>
      </c>
    </row>
    <row r="4036" customFormat="false" ht="15" hidden="false" customHeight="true" outlineLevel="0" collapsed="false">
      <c r="A4036" s="3" t="str">
        <f aca="false">A$2212</f>
        <v>Infraestrutura</v>
      </c>
      <c r="B4036" s="3" t="str">
        <f aca="false">B$2212</f>
        <v> Total</v>
      </c>
      <c r="C4036" s="3" t="n">
        <f aca="false">C$2212</f>
        <v>1</v>
      </c>
      <c r="D4036" s="3" t="s">
        <v>263</v>
      </c>
      <c r="E4036" s="3" t="n">
        <f aca="false">E$2212</f>
        <v>2016</v>
      </c>
      <c r="F4036" s="3" t="n">
        <f aca="false">F$2212</f>
        <v>2016</v>
      </c>
      <c r="G4036" s="3" t="n">
        <v>55.3318329129563</v>
      </c>
      <c r="H4036" s="3"/>
      <c r="I4036" s="3"/>
      <c r="J4036" s="3"/>
      <c r="K4036" s="3" t="str">
        <f aca="false">K$2212</f>
        <v>Nota obtida via normalização e ponderação de indicadores que variam de 0 a 100.</v>
      </c>
      <c r="L4036" s="3" t="str">
        <f aca="false">L$2212</f>
        <v>Tendências</v>
      </c>
      <c r="M4036" s="3" t="str">
        <f aca="false">M$2212</f>
        <v>Nota de 0 a 100</v>
      </c>
      <c r="N4036" s="5"/>
      <c r="O4036" s="3" t="n">
        <v>52.8487473870901</v>
      </c>
    </row>
    <row r="4037" customFormat="false" ht="15" hidden="false" customHeight="true" outlineLevel="0" collapsed="false">
      <c r="A4037" s="3" t="str">
        <f aca="false">A$2213</f>
        <v>Inovação</v>
      </c>
      <c r="B4037" s="3" t="str">
        <f aca="false">B$2213</f>
        <v>Produção Acadêmica</v>
      </c>
      <c r="C4037" s="3" t="n">
        <f aca="false">C$2213</f>
        <v>1</v>
      </c>
      <c r="D4037" s="3" t="s">
        <v>263</v>
      </c>
      <c r="E4037" s="3" t="n">
        <f aca="false">E$2213</f>
        <v>2014</v>
      </c>
      <c r="F4037" s="3" t="n">
        <f aca="false">F$2213</f>
        <v>2016</v>
      </c>
      <c r="G4037" s="3" t="n">
        <v>0.314551182645043</v>
      </c>
      <c r="H4037" s="3"/>
      <c r="I4037" s="3"/>
      <c r="J4037" s="3"/>
      <c r="K4037" s="3" t="str">
        <f aca="false">K$2213</f>
        <v>Total de documentos publicados em periódicos acadêmicos indexados no Scopus em relação à população total.</v>
      </c>
      <c r="L4037" s="3" t="str">
        <f aca="false">L$2213</f>
        <v>SCImago IR</v>
      </c>
      <c r="M4037" s="3" t="str">
        <f aca="false">M$2213</f>
        <v>Artigos por 1 milhão de habitantes</v>
      </c>
      <c r="N4037" s="5"/>
      <c r="O4037" s="3" t="n">
        <v>26.7685131180961</v>
      </c>
    </row>
    <row r="4038" customFormat="false" ht="15" hidden="false" customHeight="true" outlineLevel="0" collapsed="false">
      <c r="A4038" s="3" t="str">
        <f aca="false">A$2214</f>
        <v>Inovação</v>
      </c>
      <c r="B4038" s="3" t="str">
        <f aca="false">B$2214</f>
        <v>Investimentos Públicos em P&amp;D</v>
      </c>
      <c r="C4038" s="3" t="n">
        <f aca="false">C$2214</f>
        <v>1</v>
      </c>
      <c r="D4038" s="3" t="s">
        <v>263</v>
      </c>
      <c r="E4038" s="3" t="n">
        <f aca="false">E$2214</f>
        <v>2013</v>
      </c>
      <c r="F4038" s="3" t="n">
        <f aca="false">F$2214</f>
        <v>2016</v>
      </c>
      <c r="G4038" s="3" t="n">
        <v>0.0344491180834394</v>
      </c>
      <c r="H4038" s="3"/>
      <c r="I4038" s="3"/>
      <c r="J4038" s="3"/>
      <c r="K4038" s="3" t="str">
        <f aca="false">K$2214</f>
        <v>Participação de Investimento público em P&amp;D no PIB estadual</v>
      </c>
      <c r="L4038" s="3" t="str">
        <f aca="false">L$2214</f>
        <v>Min.CT&amp;I</v>
      </c>
      <c r="M4038" s="3" t="str">
        <f aca="false">M$2214</f>
        <v>Porcentagem %</v>
      </c>
      <c r="N4038" s="5" t="str">
        <f aca="false">N$68</f>
        <v>O PIB utilizado é o oficial divulgado pelo IBGE</v>
      </c>
      <c r="O4038" s="3" t="n">
        <v>5.74714768571053</v>
      </c>
    </row>
    <row r="4039" customFormat="false" ht="15" hidden="false" customHeight="true" outlineLevel="0" collapsed="false">
      <c r="A4039" s="3" t="str">
        <f aca="false">A$2215</f>
        <v>Inovação</v>
      </c>
      <c r="B4039" s="3" t="str">
        <f aca="false">B$2215</f>
        <v>Patentes</v>
      </c>
      <c r="C4039" s="3" t="n">
        <f aca="false">C$2215</f>
        <v>1</v>
      </c>
      <c r="D4039" s="3" t="s">
        <v>263</v>
      </c>
      <c r="E4039" s="3" t="n">
        <f aca="false">E$2215</f>
        <v>2012</v>
      </c>
      <c r="F4039" s="3" t="n">
        <f aca="false">F$2215</f>
        <v>2016</v>
      </c>
      <c r="G4039" s="3" t="n">
        <v>0</v>
      </c>
      <c r="H4039" s="3"/>
      <c r="I4039" s="3"/>
      <c r="J4039" s="3"/>
      <c r="K4039" s="3" t="str">
        <f aca="false">K$2215</f>
        <v>Total de concessões de patentes, englobando os tipos: "Patente de Invenção", "Modelo de Utilidade" e "Certificado de Adição" em relação ao PIB.</v>
      </c>
      <c r="L4039" s="3" t="str">
        <f aca="false">L$2215</f>
        <v>INPI</v>
      </c>
      <c r="M4039" s="3" t="str">
        <f aca="false">M$2215</f>
        <v>Patentes pelo PIB em 1 bilhão de reais</v>
      </c>
      <c r="N4039" s="3" t="str">
        <f aca="false">N$69</f>
        <v>O PIB utilizado para cálculo é estimado pela Tendências</v>
      </c>
      <c r="O4039" s="3" t="n">
        <v>0</v>
      </c>
    </row>
    <row r="4040" customFormat="false" ht="15" hidden="false" customHeight="true" outlineLevel="0" collapsed="false">
      <c r="A4040" s="3" t="str">
        <f aca="false">A$2216</f>
        <v>Inovação</v>
      </c>
      <c r="B4040" s="3" t="str">
        <f aca="false">B$2216</f>
        <v> Total</v>
      </c>
      <c r="C4040" s="3" t="n">
        <f aca="false">C$2216</f>
        <v>1</v>
      </c>
      <c r="D4040" s="3" t="s">
        <v>263</v>
      </c>
      <c r="E4040" s="3" t="n">
        <f aca="false">E$2216</f>
        <v>2016</v>
      </c>
      <c r="F4040" s="3" t="n">
        <f aca="false">F$2216</f>
        <v>2016</v>
      </c>
      <c r="G4040" s="3" t="n">
        <v>11.6604229666385</v>
      </c>
      <c r="H4040" s="3"/>
      <c r="I4040" s="3"/>
      <c r="J4040" s="3"/>
      <c r="K4040" s="3" t="str">
        <f aca="false">K$2216</f>
        <v>Nota obtida via normalização e ponderação de indicadores que variam de 0 a 100.</v>
      </c>
      <c r="L4040" s="3" t="str">
        <f aca="false">L$2216</f>
        <v>Tendências</v>
      </c>
      <c r="M4040" s="3" t="str">
        <f aca="false">M$2216</f>
        <v>Nota de 0 a 100</v>
      </c>
      <c r="N4040" s="5"/>
      <c r="O4040" s="3" t="n">
        <v>11.9677011237104</v>
      </c>
    </row>
    <row r="4041" customFormat="false" ht="15.75" hidden="false" customHeight="true" outlineLevel="0" collapsed="false">
      <c r="A4041" s="3" t="str">
        <f aca="false">A$2217</f>
        <v>Potencial de Mercado</v>
      </c>
      <c r="B4041" s="3" t="str">
        <f aca="false">B$2217</f>
        <v>Tamanho de mercado</v>
      </c>
      <c r="C4041" s="3" t="n">
        <f aca="false">C$2217</f>
        <v>1</v>
      </c>
      <c r="D4041" s="3" t="s">
        <v>263</v>
      </c>
      <c r="E4041" s="3" t="n">
        <f aca="false">E$2217</f>
        <v>2015</v>
      </c>
      <c r="F4041" s="3" t="n">
        <f aca="false">F$2217</f>
        <v>2016</v>
      </c>
      <c r="G4041" s="3" t="n">
        <v>25.6152407771548</v>
      </c>
      <c r="H4041" s="3"/>
      <c r="I4041" s="3"/>
      <c r="J4041" s="3"/>
      <c r="K4041" s="3" t="str">
        <f aca="false">K$2217</f>
        <v>Produto Interno Bruto (PIB) real a preços de 2013</v>
      </c>
      <c r="L4041" s="3" t="str">
        <f aca="false">L$2217</f>
        <v>IBGE/IBCR/CAGED</v>
      </c>
      <c r="M4041" s="3" t="str">
        <f aca="false">M$2217</f>
        <v>Reais a preços de 2013</v>
      </c>
      <c r="N4041" s="5" t="str">
        <f aca="false">N$2</f>
        <v>O PIB utilizado para cálculo é estimado pela Tendências</v>
      </c>
      <c r="O4041" s="3" t="n">
        <v>1.42318382800805</v>
      </c>
    </row>
    <row r="4042" customFormat="false" ht="15" hidden="false" customHeight="true" outlineLevel="0" collapsed="false">
      <c r="A4042" s="3" t="str">
        <f aca="false">A$2218</f>
        <v>Potencial de Mercado</v>
      </c>
      <c r="B4042" s="3" t="str">
        <f aca="false">B$2218</f>
        <v>Taxa de crescimento</v>
      </c>
      <c r="C4042" s="3" t="n">
        <f aca="false">C$2218</f>
        <v>1</v>
      </c>
      <c r="D4042" s="3" t="s">
        <v>263</v>
      </c>
      <c r="E4042" s="3" t="n">
        <f aca="false">E$2218</f>
        <v>2015</v>
      </c>
      <c r="F4042" s="3" t="n">
        <f aca="false">F$2218</f>
        <v>2016</v>
      </c>
      <c r="G4042" s="3" t="n">
        <v>1.3685713874265</v>
      </c>
      <c r="H4042" s="3"/>
      <c r="I4042" s="3"/>
      <c r="J4042" s="3"/>
      <c r="K4042" s="3" t="str">
        <f aca="false">K$2218</f>
        <v>Média Móvel de cinco períodos para a taxa de crescimento anual do PIB</v>
      </c>
      <c r="L4042" s="3" t="str">
        <f aca="false">L$2218</f>
        <v>IBGE/IBCR/CAGED</v>
      </c>
      <c r="M4042" s="3" t="str">
        <f aca="false">M$2218</f>
        <v>Porcentagem %</v>
      </c>
      <c r="N4042" s="5" t="str">
        <f aca="false">N$3</f>
        <v>O PIB utilizado para cálculo é estimado pela Tendências</v>
      </c>
      <c r="O4042" s="3" t="n">
        <v>36.216002578622</v>
      </c>
    </row>
    <row r="4043" customFormat="false" ht="15" hidden="false" customHeight="true" outlineLevel="0" collapsed="false">
      <c r="A4043" s="3" t="str">
        <f aca="false">A$2219</f>
        <v>Potencial de Mercado</v>
      </c>
      <c r="B4043" s="3" t="str">
        <f aca="false">B$2219</f>
        <v>Crescimento Potencial da Força de Trabalho</v>
      </c>
      <c r="C4043" s="3" t="n">
        <f aca="false">C$2219</f>
        <v>1</v>
      </c>
      <c r="D4043" s="3" t="s">
        <v>263</v>
      </c>
      <c r="E4043" s="3" t="n">
        <f aca="false">E$2219</f>
        <v>2015</v>
      </c>
      <c r="F4043" s="3" t="n">
        <f aca="false">F$2219</f>
        <v>2016</v>
      </c>
      <c r="G4043" s="3" t="n">
        <v>1.38138152577134</v>
      </c>
      <c r="H4043" s="3"/>
      <c r="I4043" s="3"/>
      <c r="J4043" s="3"/>
      <c r="K4043" s="3" t="str">
        <f aca="false">K$2219</f>
        <v>Média da taxa de crescimento da PIA para os próximos 10 anos (população com idade entre 15 e 64 anos)</v>
      </c>
      <c r="L4043" s="3" t="str">
        <f aca="false">L$2219</f>
        <v>IBGE</v>
      </c>
      <c r="M4043" s="3" t="str">
        <f aca="false">M$2219</f>
        <v>Porcentagem %</v>
      </c>
      <c r="N4043" s="5"/>
      <c r="O4043" s="3" t="n">
        <v>48.9190637945709</v>
      </c>
    </row>
    <row r="4044" customFormat="false" ht="15" hidden="false" customHeight="true" outlineLevel="0" collapsed="false">
      <c r="A4044" s="3" t="str">
        <f aca="false">A$2220</f>
        <v>Potencial de Mercado</v>
      </c>
      <c r="B4044" s="3" t="str">
        <f aca="false">B$2220</f>
        <v> Total</v>
      </c>
      <c r="C4044" s="3" t="n">
        <f aca="false">C$2220</f>
        <v>1</v>
      </c>
      <c r="D4044" s="3" t="s">
        <v>263</v>
      </c>
      <c r="E4044" s="3" t="n">
        <f aca="false">E$2220</f>
        <v>2016</v>
      </c>
      <c r="F4044" s="3" t="n">
        <f aca="false">F$2220</f>
        <v>2016</v>
      </c>
      <c r="G4044" s="3" t="n">
        <v>23.4252041888892</v>
      </c>
      <c r="H4044" s="3"/>
      <c r="I4044" s="3"/>
      <c r="J4044" s="3"/>
      <c r="K4044" s="3" t="str">
        <f aca="false">K$2220</f>
        <v>Nota obtida via normalização e ponderação de indicadores que variam de 0 a 100.</v>
      </c>
      <c r="L4044" s="3" t="str">
        <f aca="false">L$2220</f>
        <v>Tendências</v>
      </c>
      <c r="M4044" s="3" t="str">
        <f aca="false">M$2220</f>
        <v>Nota de 0 a 100</v>
      </c>
      <c r="N4044" s="5"/>
      <c r="O4044" s="3" t="n">
        <v>21.4982336476919</v>
      </c>
    </row>
    <row r="4045" customFormat="false" ht="15" hidden="false" customHeight="true" outlineLevel="0" collapsed="false">
      <c r="A4045" s="3" t="str">
        <f aca="false">A$2221</f>
        <v>Solidez Fiscal</v>
      </c>
      <c r="B4045" s="3" t="str">
        <f aca="false">B$2221</f>
        <v>Taxa de Investimentos</v>
      </c>
      <c r="C4045" s="3" t="n">
        <f aca="false">C$2221</f>
        <v>1</v>
      </c>
      <c r="D4045" s="3" t="s">
        <v>263</v>
      </c>
      <c r="E4045" s="3" t="n">
        <f aca="false">E$2221</f>
        <v>2015</v>
      </c>
      <c r="F4045" s="3" t="n">
        <f aca="false">F$2221</f>
        <v>2016</v>
      </c>
      <c r="G4045" s="3" t="n">
        <v>5.31952775299033</v>
      </c>
      <c r="H4045" s="3"/>
      <c r="I4045" s="3"/>
      <c r="J4045" s="3"/>
      <c r="K4045" s="3" t="str">
        <f aca="false">K$2221</f>
        <v>Investimento liquidado / receita corrente líquida</v>
      </c>
      <c r="L4045" s="3" t="str">
        <f aca="false">L$2221</f>
        <v>Siconfi</v>
      </c>
      <c r="M4045" s="3" t="str">
        <f aca="false">M$2221</f>
        <v>Porcentagem %</v>
      </c>
      <c r="N4045" s="5" t="str">
        <f aca="false">N$55</f>
        <v>Antes da edição de 2020 o indicador era conhecido como "Capacidade de Investimento"</v>
      </c>
      <c r="O4045" s="3" t="n">
        <v>29.457464845152</v>
      </c>
    </row>
    <row r="4046" customFormat="false" ht="15" hidden="false" customHeight="true" outlineLevel="0" collapsed="false">
      <c r="A4046" s="3" t="str">
        <f aca="false">A$2222</f>
        <v>Solidez Fiscal</v>
      </c>
      <c r="B4046" s="3" t="str">
        <f aca="false">B$2222</f>
        <v>Resultado Nominal</v>
      </c>
      <c r="C4046" s="3" t="n">
        <f aca="false">C$2222</f>
        <v>1</v>
      </c>
      <c r="D4046" s="3" t="s">
        <v>263</v>
      </c>
      <c r="E4046" s="3" t="n">
        <f aca="false">E$2222</f>
        <v>2015</v>
      </c>
      <c r="F4046" s="3" t="n">
        <f aca="false">F$2222</f>
        <v>2016</v>
      </c>
      <c r="G4046" s="3" t="n">
        <v>-2.3079678369502</v>
      </c>
      <c r="H4046" s="3"/>
      <c r="I4046" s="3"/>
      <c r="J4046" s="3"/>
      <c r="K4046" s="3" t="str">
        <f aca="false">K$2222</f>
        <v>Diferença entre receitas e despesas primárias no período acrescidas das despesas com juros nominais incidentes sobre a dívida pública interna e externa, dividido pelo PIB</v>
      </c>
      <c r="L4046" s="3" t="str">
        <f aca="false">L$2222</f>
        <v>Siconfi</v>
      </c>
      <c r="M4046" s="3" t="str">
        <f aca="false">M$2222</f>
        <v>Porcentagem %</v>
      </c>
      <c r="N4046" s="5"/>
      <c r="O4046" s="3" t="n">
        <v>31.0046195034994</v>
      </c>
    </row>
    <row r="4047" customFormat="false" ht="15" hidden="false" customHeight="true" outlineLevel="0" collapsed="false">
      <c r="A4047" s="3" t="str">
        <f aca="false">A$2223</f>
        <v>Solidez Fiscal</v>
      </c>
      <c r="B4047" s="3" t="str">
        <f aca="false">B$2223</f>
        <v>Solvência Fiscal</v>
      </c>
      <c r="C4047" s="3" t="n">
        <f aca="false">C$2223</f>
        <v>-1</v>
      </c>
      <c r="D4047" s="3" t="s">
        <v>263</v>
      </c>
      <c r="E4047" s="3" t="n">
        <f aca="false">E$2223</f>
        <v>2015</v>
      </c>
      <c r="F4047" s="3" t="n">
        <f aca="false">F$2223</f>
        <v>2016</v>
      </c>
      <c r="G4047" s="3" t="n">
        <v>69.0298966417503</v>
      </c>
      <c r="H4047" s="3"/>
      <c r="I4047" s="3"/>
      <c r="J4047" s="3"/>
      <c r="K4047" s="3" t="str">
        <f aca="false">K$2223</f>
        <v>Dívida consolidada líquida / receita corrente líquida</v>
      </c>
      <c r="L4047" s="3" t="str">
        <f aca="false">L$2223</f>
        <v>Siconfi</v>
      </c>
      <c r="M4047" s="3" t="str">
        <f aca="false">M$2223</f>
        <v>Porcentagem %</v>
      </c>
      <c r="N4047" s="5"/>
      <c r="O4047" s="3" t="n">
        <v>72.5048710938755</v>
      </c>
    </row>
    <row r="4048" customFormat="false" ht="15" hidden="false" customHeight="true" outlineLevel="0" collapsed="false">
      <c r="A4048" s="3" t="str">
        <f aca="false">A$2224</f>
        <v>Solidez Fiscal</v>
      </c>
      <c r="B4048" s="3" t="str">
        <f aca="false">B$2224</f>
        <v>Sucesso do Planejamento Orçamentário</v>
      </c>
      <c r="C4048" s="3" t="n">
        <f aca="false">C$2224</f>
        <v>1</v>
      </c>
      <c r="D4048" s="3" t="s">
        <v>263</v>
      </c>
      <c r="E4048" s="3" t="n">
        <f aca="false">E$2224</f>
        <v>2015</v>
      </c>
      <c r="F4048" s="3" t="n">
        <f aca="false">F$2224</f>
        <v>2016</v>
      </c>
      <c r="G4048" s="3" t="n">
        <v>86.5005996040602</v>
      </c>
      <c r="H4048" s="3"/>
      <c r="I4048" s="3"/>
      <c r="J4048" s="3"/>
      <c r="K4048" s="3" t="str">
        <f aca="false">K$2224</f>
        <v>Despesa liquidada pela despesa total atualizada (dotação orçamentária).</v>
      </c>
      <c r="L4048" s="3" t="str">
        <f aca="false">L$2224</f>
        <v>Siconfi</v>
      </c>
      <c r="M4048" s="3" t="str">
        <f aca="false">M$2224</f>
        <v>Porcentagem %</v>
      </c>
      <c r="N4048" s="5" t="str">
        <f aca="false">N$58</f>
        <v>Antes de 2020 o indicador era chamado de "Sucesso da Execução Orçamentária"</v>
      </c>
      <c r="O4048" s="3" t="n">
        <v>82.6224586140326</v>
      </c>
    </row>
    <row r="4049" customFormat="false" ht="15" hidden="false" customHeight="true" outlineLevel="0" collapsed="false">
      <c r="A4049" s="3" t="str">
        <f aca="false">A$2225</f>
        <v>Solidez Fiscal</v>
      </c>
      <c r="B4049" s="3" t="str">
        <f aca="false">B$2225</f>
        <v>Dependência Fiscal</v>
      </c>
      <c r="C4049" s="3" t="n">
        <f aca="false">C$2225</f>
        <v>1</v>
      </c>
      <c r="D4049" s="3" t="s">
        <v>263</v>
      </c>
      <c r="E4049" s="3" t="n">
        <f aca="false">E$2225</f>
        <v>2015</v>
      </c>
      <c r="F4049" s="3" t="n">
        <f aca="false">F$2225</f>
        <v>2016</v>
      </c>
      <c r="G4049" s="3" t="n">
        <v>47.7057179937242</v>
      </c>
      <c r="H4049" s="3"/>
      <c r="I4049" s="3"/>
      <c r="J4049" s="3"/>
      <c r="K4049" s="3" t="str">
        <f aca="false">K$2225</f>
        <v>Grau de autonomia financeira do Estado tendo por base a participação das receitas correntes próprias (realizadas) sobre a receita corrente total, dado pela fórmula: 1 – (transferências correntes/receita corrente total)</v>
      </c>
      <c r="L4049" s="3" t="str">
        <f aca="false">L$2225</f>
        <v>Siconfi</v>
      </c>
      <c r="M4049" s="3" t="str">
        <f aca="false">M$2225</f>
        <v>Porcentagem %</v>
      </c>
      <c r="N404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049" s="3" t="n">
        <v>28.3996035617126</v>
      </c>
    </row>
    <row r="4050" customFormat="false" ht="15" hidden="false" customHeight="true" outlineLevel="0" collapsed="false">
      <c r="A4050" s="3" t="str">
        <f aca="false">A$2226</f>
        <v>Solidez Fiscal</v>
      </c>
      <c r="B4050" s="3" t="str">
        <f aca="false">B$2226</f>
        <v>Resultado Primário</v>
      </c>
      <c r="C4050" s="3" t="n">
        <f aca="false">C$2226</f>
        <v>1</v>
      </c>
      <c r="D4050" s="3" t="s">
        <v>263</v>
      </c>
      <c r="E4050" s="3" t="n">
        <f aca="false">E$2226</f>
        <v>2015</v>
      </c>
      <c r="F4050" s="3" t="n">
        <f aca="false">F$2226</f>
        <v>2016</v>
      </c>
      <c r="G4050" s="3" t="n">
        <v>-0.142267498194443</v>
      </c>
      <c r="H4050" s="3"/>
      <c r="I4050" s="3"/>
      <c r="J4050" s="3"/>
      <c r="K4050" s="3" t="str">
        <f aca="false">K$2226</f>
        <v>O resultado primário líquido é dado pela diferença entre receita primária realizada e a despesa primária liquidada no ano. A diferença é dividida pelo PIB nominal de cada Estado.</v>
      </c>
      <c r="L4050" s="3" t="str">
        <f aca="false">L$2226</f>
        <v>Siconfi</v>
      </c>
      <c r="M4050" s="3" t="str">
        <f aca="false">M$2226</f>
        <v>Porcentagem %</v>
      </c>
      <c r="N4050" s="4" t="str">
        <f aca="false">N$2226</f>
        <v>O PIB utilizado para cálculo é estimado pela Tendências</v>
      </c>
      <c r="O4050" s="3" t="n">
        <v>9.87072906268356</v>
      </c>
    </row>
    <row r="4051" customFormat="false" ht="15" hidden="false" customHeight="true" outlineLevel="0" collapsed="false">
      <c r="A4051" s="3" t="str">
        <f aca="false">A$2227</f>
        <v>Solidez Fiscal</v>
      </c>
      <c r="B4051" s="3" t="str">
        <f aca="false">B$2227</f>
        <v> Total</v>
      </c>
      <c r="C4051" s="3" t="n">
        <f aca="false">C$2227</f>
        <v>1</v>
      </c>
      <c r="D4051" s="3" t="s">
        <v>263</v>
      </c>
      <c r="E4051" s="3" t="n">
        <f aca="false">E$2227</f>
        <v>2016</v>
      </c>
      <c r="F4051" s="3" t="n">
        <f aca="false">F$2227</f>
        <v>2016</v>
      </c>
      <c r="G4051" s="3" t="n">
        <v>43.6068028976487</v>
      </c>
      <c r="H4051" s="3"/>
      <c r="I4051" s="3"/>
      <c r="J4051" s="3"/>
      <c r="K4051" s="3" t="str">
        <f aca="false">K$2227</f>
        <v>Nota obtida via normalização e ponderação de indicadores que variam de 0 a 100.</v>
      </c>
      <c r="L4051" s="3" t="str">
        <f aca="false">L$2227</f>
        <v>Tendências</v>
      </c>
      <c r="M4051" s="3" t="str">
        <f aca="false">M$2227</f>
        <v>Nota de 0 a 100</v>
      </c>
      <c r="N4051" s="5"/>
      <c r="O4051" s="3" t="n">
        <v>32.7039831591119</v>
      </c>
    </row>
    <row r="4052" customFormat="false" ht="15" hidden="false" customHeight="true" outlineLevel="0" collapsed="false">
      <c r="A4052" s="3" t="str">
        <f aca="false">A$2228</f>
        <v>Segurança Pública</v>
      </c>
      <c r="B4052" s="3" t="str">
        <f aca="false">B$2228</f>
        <v>Atuação do Sistema de Justiça Criminal</v>
      </c>
      <c r="C4052" s="3" t="n">
        <f aca="false">C$2228</f>
        <v>1</v>
      </c>
      <c r="D4052" s="3" t="s">
        <v>263</v>
      </c>
      <c r="E4052" s="3" t="n">
        <f aca="false">E$2228</f>
        <v>2014</v>
      </c>
      <c r="F4052" s="3" t="n">
        <f aca="false">F$2228</f>
        <v>2016</v>
      </c>
      <c r="G4052" s="3" t="n">
        <v>0.955955955955956</v>
      </c>
      <c r="H4052" s="3"/>
      <c r="I4052" s="3"/>
      <c r="J4052" s="3"/>
      <c r="K4052" s="3" t="str">
        <f aca="false">K$2228</f>
        <v>Total da população carcerária (regime fechado) em relação ao número de homicídios.</v>
      </c>
      <c r="L4052" s="3" t="str">
        <f aca="false">L$2228</f>
        <v>Fórum de Segurança Pública</v>
      </c>
      <c r="M4052" s="3" t="str">
        <f aca="false">M$2228</f>
        <v>Porcentagem %</v>
      </c>
      <c r="N4052" s="3" t="str">
        <f aca="false">N$49</f>
        <v>A partir da edição de 2018, ou seja, do dado de 2017 passou a ser usado como numerador a população prisional acusada de homicídio e não mais a população carcerária total.</v>
      </c>
      <c r="O4052" s="3" t="n">
        <v>1.44928713285316</v>
      </c>
    </row>
    <row r="4053" customFormat="false" ht="15" hidden="false" customHeight="true" outlineLevel="0" collapsed="false">
      <c r="A4053" s="3" t="str">
        <f aca="false">A$2229</f>
        <v>Segurança Pública</v>
      </c>
      <c r="B4053" s="3" t="str">
        <f aca="false">B$2229</f>
        <v>Déficit Carcerário</v>
      </c>
      <c r="C4053" s="3" t="n">
        <f aca="false">C$2229</f>
        <v>-1</v>
      </c>
      <c r="D4053" s="3" t="s">
        <v>263</v>
      </c>
      <c r="E4053" s="3" t="n">
        <f aca="false">E$2229</f>
        <v>2014</v>
      </c>
      <c r="F4053" s="3" t="n">
        <f aca="false">F$2229</f>
        <v>2016</v>
      </c>
      <c r="G4053" s="3" t="n">
        <v>1.573090345095</v>
      </c>
      <c r="H4053" s="3"/>
      <c r="I4053" s="3"/>
      <c r="J4053" s="3"/>
      <c r="K4053" s="3" t="str">
        <f aca="false">K$2229</f>
        <v>Relação detentos / Vagas</v>
      </c>
      <c r="L4053" s="3" t="str">
        <f aca="false">L$2229</f>
        <v>Fórum de Segurança Pública</v>
      </c>
      <c r="M4053" s="3" t="str">
        <f aca="false">M$2229</f>
        <v>Porcentagem %</v>
      </c>
      <c r="N4053" s="5"/>
      <c r="O4053" s="3" t="n">
        <v>61.4228109061137</v>
      </c>
    </row>
    <row r="4054" customFormat="false" ht="15" hidden="false" customHeight="true" outlineLevel="0" collapsed="false">
      <c r="A4054" s="3" t="str">
        <f aca="false">A$2230</f>
        <v>Segurança Pública</v>
      </c>
      <c r="B4054" s="3" t="str">
        <f aca="false">B$2230</f>
        <v>Mortes a esclarecer</v>
      </c>
      <c r="C4054" s="3" t="n">
        <f aca="false">C$2230</f>
        <v>-1</v>
      </c>
      <c r="D4054" s="3" t="s">
        <v>263</v>
      </c>
      <c r="E4054" s="3" t="n">
        <f aca="false">E$2230</f>
        <v>2014</v>
      </c>
      <c r="F4054" s="3" t="n">
        <f aca="false">F$2230</f>
        <v>2016</v>
      </c>
      <c r="G4054" s="3" t="n">
        <v>25.6355498847977</v>
      </c>
      <c r="H4054" s="3"/>
      <c r="I4054" s="3"/>
      <c r="J4054" s="3"/>
      <c r="K4054" s="3" t="str">
        <f aca="false">K$2230</f>
        <v># "mortes a esclarecer" / 100 mil habitantes</v>
      </c>
      <c r="L4054" s="3" t="str">
        <f aca="false">L$2230</f>
        <v>Fórum de Segurança Pública</v>
      </c>
      <c r="M4054" s="3" t="str">
        <f aca="false">M$2230</f>
        <v>Taxa de mortalidade por 100 mil habitantes</v>
      </c>
      <c r="N4054" s="5" t="str">
        <f aca="false">N$48</f>
        <v>A partir da edição de 2017, ou seja, do dado de 2015 a fonte passou a ser o Datasus e não mais o "Fórum de Segurança Público", assim, mortes a esclarecer significam: Óbitos por causas externas a partir de "Eventos cuja intenção é indeterminada"</v>
      </c>
      <c r="O4054" s="3" t="n">
        <v>9.19591269480911</v>
      </c>
    </row>
    <row r="4055" customFormat="false" ht="15" hidden="false" customHeight="true" outlineLevel="0" collapsed="false">
      <c r="A4055" s="3" t="str">
        <f aca="false">A$2231</f>
        <v>Segurança Pública</v>
      </c>
      <c r="B4055" s="3" t="str">
        <f aca="false">B$2231</f>
        <v>Mortalidade no Trânsito</v>
      </c>
      <c r="C4055" s="3" t="n">
        <f aca="false">C$2231</f>
        <v>-1</v>
      </c>
      <c r="D4055" s="3" t="s">
        <v>263</v>
      </c>
      <c r="E4055" s="3" t="n">
        <f aca="false">E$2231</f>
        <v>2014</v>
      </c>
      <c r="F4055" s="3" t="n">
        <f aca="false">F$2231</f>
        <v>2016</v>
      </c>
      <c r="G4055" s="3" t="n">
        <v>54.9865074944011</v>
      </c>
      <c r="H4055" s="3"/>
      <c r="I4055" s="3"/>
      <c r="J4055" s="3"/>
      <c r="K4055" s="3" t="str">
        <f aca="false">K$2231</f>
        <v>Óbitos por causas externas (acidentes em transporte terrestre) em relação ao total de habitantes.</v>
      </c>
      <c r="L4055" s="3" t="str">
        <f aca="false">L$2231</f>
        <v>Datasus</v>
      </c>
      <c r="M4055" s="3" t="str">
        <f aca="false">M$2231</f>
        <v>Mortes em relação a frota e aos habitantes</v>
      </c>
      <c r="N4055" s="5" t="str">
        <f aca="false">N$50</f>
        <v>Antes de 2019 o nome do indicador era "Segurança no Trânsito" </v>
      </c>
      <c r="O4055" s="3" t="n">
        <v>49.3705916512335</v>
      </c>
    </row>
    <row r="4056" customFormat="false" ht="15" hidden="false" customHeight="true" outlineLevel="0" collapsed="false">
      <c r="A4056" s="3" t="str">
        <f aca="false">A$2232</f>
        <v>Segurança Pública</v>
      </c>
      <c r="B4056" s="3" t="str">
        <f aca="false">B$2232</f>
        <v>Segurança Pessoal</v>
      </c>
      <c r="C4056" s="3" t="n">
        <f aca="false">C$2232</f>
        <v>-1</v>
      </c>
      <c r="D4056" s="3" t="s">
        <v>263</v>
      </c>
      <c r="E4056" s="3" t="n">
        <f aca="false">E$2232</f>
        <v>2014</v>
      </c>
      <c r="F4056" s="3" t="n">
        <f aca="false">F$2232</f>
        <v>2016</v>
      </c>
      <c r="G4056" s="3" t="n">
        <v>45.0086367924656</v>
      </c>
      <c r="H4056" s="3"/>
      <c r="I4056" s="3"/>
      <c r="J4056" s="3"/>
      <c r="K4056" s="3" t="str">
        <f aca="false">K$2232</f>
        <v>Óbitos resultantes de agressões (homicídios) em relação a população total.</v>
      </c>
      <c r="L4056" s="3" t="str">
        <f aca="false">L$2232</f>
        <v>Fórum de Segurança Pública</v>
      </c>
      <c r="M4056" s="3" t="str">
        <f aca="false">M$2232</f>
        <v>Óbitos por 100 mil habitantes</v>
      </c>
      <c r="N4056" s="5"/>
      <c r="O4056" s="3" t="n">
        <v>32.7257258561868</v>
      </c>
    </row>
    <row r="4057" customFormat="false" ht="15" hidden="false" customHeight="true" outlineLevel="0" collapsed="false">
      <c r="A4057" s="3" t="str">
        <f aca="false">A$2233</f>
        <v>Segurança Pública</v>
      </c>
      <c r="B4057" s="3" t="str">
        <f aca="false">B$2233</f>
        <v>Segurança Patrimonial</v>
      </c>
      <c r="C4057" s="3" t="n">
        <f aca="false">C$2233</f>
        <v>-1</v>
      </c>
      <c r="D4057" s="3" t="s">
        <v>263</v>
      </c>
      <c r="E4057" s="3" t="n">
        <f aca="false">E$2233</f>
        <v>2014</v>
      </c>
      <c r="F4057" s="3" t="n">
        <f aca="false">F$2233</f>
        <v>2016</v>
      </c>
      <c r="G4057" s="3" t="n">
        <v>897.270996355978</v>
      </c>
      <c r="H4057" s="3"/>
      <c r="I4057" s="3"/>
      <c r="J4057" s="3"/>
      <c r="K4057" s="3" t="str">
        <f aca="false">K$2233</f>
        <v>Roubos e furto de veículos em relação a frota total (por 100 mil veículos).</v>
      </c>
      <c r="L4057" s="3" t="str">
        <f aca="false">L$2233</f>
        <v>Fórum de Segurança Pública</v>
      </c>
      <c r="M4057" s="3" t="str">
        <f aca="false">M$2233</f>
        <v>Roubos e furtos por 100 mil veículos</v>
      </c>
      <c r="N4057" s="3" t="str">
        <f aca="false">N$52</f>
        <v>A partir da edição de 2019, ou seja, do dado de 2018, passou a ser usado o número de roubos totais no lugar de roubos e furtos de veículos</v>
      </c>
      <c r="O4057" s="3" t="n">
        <v>21.6045374969421</v>
      </c>
    </row>
    <row r="4058" customFormat="false" ht="15" hidden="false" customHeight="true" outlineLevel="0" collapsed="false">
      <c r="A4058" s="3" t="str">
        <f aca="false">A$2234</f>
        <v>Segurança Pública</v>
      </c>
      <c r="B4058" s="3" t="str">
        <f aca="false">B$2234</f>
        <v> Total</v>
      </c>
      <c r="C4058" s="3" t="n">
        <f aca="false">C$2234</f>
        <v>1</v>
      </c>
      <c r="D4058" s="3" t="s">
        <v>263</v>
      </c>
      <c r="E4058" s="3" t="n">
        <f aca="false">E$2234</f>
        <v>2016</v>
      </c>
      <c r="F4058" s="3" t="n">
        <f aca="false">F$2234</f>
        <v>2016</v>
      </c>
      <c r="G4058" s="3" t="n">
        <v>29.697206037508</v>
      </c>
      <c r="H4058" s="3"/>
      <c r="I4058" s="3"/>
      <c r="J4058" s="3"/>
      <c r="K4058" s="3" t="str">
        <f aca="false">K$2234</f>
        <v>Nota obtida via normalização e ponderação de indicadores que variam de 0 a 100.</v>
      </c>
      <c r="L4058" s="3" t="str">
        <f aca="false">L$2234</f>
        <v>Tendências</v>
      </c>
      <c r="M4058" s="3" t="str">
        <f aca="false">M$2234</f>
        <v>Nota de 0 a 100</v>
      </c>
      <c r="N4058" s="5"/>
      <c r="O4058" s="3" t="n">
        <v>23.8255660085488</v>
      </c>
    </row>
    <row r="4059" customFormat="false" ht="15" hidden="false" customHeight="true" outlineLevel="0" collapsed="false">
      <c r="A4059" s="3" t="str">
        <f aca="false">A$2235</f>
        <v>Sustentabilidade Social</v>
      </c>
      <c r="B4059" s="3" t="str">
        <f aca="false">B$2235</f>
        <v>Segurança Alimentar</v>
      </c>
      <c r="C4059" s="3" t="n">
        <f aca="false">C$2235</f>
        <v>-1</v>
      </c>
      <c r="D4059" s="3" t="s">
        <v>263</v>
      </c>
      <c r="E4059" s="3" t="n">
        <f aca="false">E$2235</f>
        <v>2014</v>
      </c>
      <c r="F4059" s="3" t="n">
        <f aca="false">F$2235</f>
        <v>2016</v>
      </c>
      <c r="G4059" s="3" t="n">
        <v>4.46216439</v>
      </c>
      <c r="H4059" s="3"/>
      <c r="I4059" s="3"/>
      <c r="J4059" s="3"/>
      <c r="K4059" s="3" t="str">
        <f aca="false">K$2235</f>
        <v>% domicílios com renda domiciliar per capita inferior à linha de extrema pobreza (valor de uma cesta de alimentos com o mínimo de calorias necessárias para suprir adequadamente uma pessoa, com base em recomendações da FAO e da OMS)</v>
      </c>
      <c r="L4059" s="3" t="str">
        <f aca="false">L$2235</f>
        <v>Ipea</v>
      </c>
      <c r="M4059" s="3" t="str">
        <f aca="false">M$2235</f>
        <v>Porcentagem %</v>
      </c>
      <c r="N4059" s="5" t="s">
        <v>110</v>
      </c>
      <c r="O4059" s="3" t="n">
        <v>63.459135342686</v>
      </c>
    </row>
    <row r="4060" customFormat="false" ht="15" hidden="false" customHeight="true" outlineLevel="0" collapsed="false">
      <c r="A4060" s="3" t="str">
        <f aca="false">A$2236</f>
        <v>Sustentabilidade Social</v>
      </c>
      <c r="B4060" s="3" t="str">
        <f aca="false">B$2236</f>
        <v>Inadequação de Moradia FJP</v>
      </c>
      <c r="C4060" s="3" t="n">
        <f aca="false">C$2236</f>
        <v>-1</v>
      </c>
      <c r="D4060" s="3" t="s">
        <v>263</v>
      </c>
      <c r="E4060" s="3" t="n">
        <f aca="false">E$2236</f>
        <v>2014</v>
      </c>
      <c r="F4060" s="3" t="n">
        <f aca="false">F$2236</f>
        <v>2016</v>
      </c>
      <c r="G4060" s="3" t="n">
        <v>4.9717060121859</v>
      </c>
      <c r="H4060" s="3"/>
      <c r="I4060" s="3"/>
      <c r="J4060" s="3"/>
      <c r="K4060" s="3" t="str">
        <f aca="false">K$2236</f>
        <v>% de moradias que apresentam,entre outras características, coabitação familiar e/ou habitação precária  (metodologia da Fundação João Pinheiro)</v>
      </c>
      <c r="L4060" s="3" t="str">
        <f aca="false">L$2236</f>
        <v>Fundação João Pinheiro</v>
      </c>
      <c r="M4060" s="3" t="str">
        <f aca="false">M$2236</f>
        <v>Porcentagem %</v>
      </c>
      <c r="N4060" s="5" t="str">
        <f aca="false">N$31</f>
        <v>A partir de 2020, foi necessário alteração metodológica tendo em vista a não atualização desde de 2015 do indicador da Fundação João Pinheiro, por isso a fonte do indicador passou a ser a PNADc Anual (IBGE).</v>
      </c>
      <c r="O4060" s="3" t="n">
        <v>84.2332626800195</v>
      </c>
    </row>
    <row r="4061" customFormat="false" ht="15" hidden="false" customHeight="true" outlineLevel="0" collapsed="false">
      <c r="A4061" s="3" t="str">
        <f aca="false">A$2237</f>
        <v>Sustentabilidade Social</v>
      </c>
      <c r="B4061" s="3" t="str">
        <f aca="false">B$2237</f>
        <v>Famílias abaixo da linha da pobreza</v>
      </c>
      <c r="C4061" s="3" t="n">
        <f aca="false">C$2237</f>
        <v>-1</v>
      </c>
      <c r="D4061" s="3" t="s">
        <v>263</v>
      </c>
      <c r="E4061" s="3" t="n">
        <f aca="false">E$2237</f>
        <v>2014</v>
      </c>
      <c r="F4061" s="3" t="n">
        <f aca="false">F$2237</f>
        <v>2016</v>
      </c>
      <c r="G4061" s="3" t="n">
        <v>4.09436992113818</v>
      </c>
      <c r="H4061" s="3"/>
      <c r="I4061" s="3"/>
      <c r="J4061" s="3"/>
      <c r="K4061" s="3" t="str">
        <f aca="false">K$2237</f>
        <v>% de domicílios com renda domiciliar per capita inferior à linha de pobreza. A linha de pobreza aqui considerada é definida pelo decreto 7492 (abaixo de R$77,00 mensais)</v>
      </c>
      <c r="L4061" s="3" t="str">
        <f aca="false">L$2237</f>
        <v>PNADc /IBGE</v>
      </c>
      <c r="M4061" s="3" t="str">
        <f aca="false">M$2237</f>
        <v>Porcentagem %</v>
      </c>
      <c r="N4061" s="5"/>
      <c r="O4061" s="3" t="n">
        <v>62.5685729779805</v>
      </c>
    </row>
    <row r="4062" customFormat="false" ht="15" hidden="false" customHeight="true" outlineLevel="0" collapsed="false">
      <c r="A4062" s="3" t="str">
        <f aca="false">A$2238</f>
        <v>Sustentabilidade Social</v>
      </c>
      <c r="B4062" s="3" t="str">
        <f aca="false">B$2238</f>
        <v>Desigualdade de renda</v>
      </c>
      <c r="C4062" s="3" t="n">
        <f aca="false">C$2238</f>
        <v>-1</v>
      </c>
      <c r="D4062" s="3" t="s">
        <v>263</v>
      </c>
      <c r="E4062" s="3" t="n">
        <f aca="false">E$2238</f>
        <v>2014</v>
      </c>
      <c r="F4062" s="3" t="n">
        <f aca="false">F$2238</f>
        <v>2016</v>
      </c>
      <c r="G4062" s="3" t="n">
        <v>0.4847592765</v>
      </c>
      <c r="H4062" s="3"/>
      <c r="I4062" s="3"/>
      <c r="J4062" s="3"/>
      <c r="K4062" s="3" t="str">
        <f aca="false">K$2238</f>
        <v>Coeficiente de gini (1=Desigualdade Máxima/0=Igualdade Máxima)</v>
      </c>
      <c r="L4062" s="3" t="str">
        <f aca="false">L$2238</f>
        <v>Ipea</v>
      </c>
      <c r="M4062" s="3" t="str">
        <f aca="false">M$2238</f>
        <v>Coeficiente GINI</v>
      </c>
      <c r="N4062" s="5"/>
      <c r="O4062" s="3" t="n">
        <v>60.5836569258574</v>
      </c>
    </row>
    <row r="4063" customFormat="false" ht="15" hidden="false" customHeight="true" outlineLevel="0" collapsed="false">
      <c r="A4063" s="3" t="str">
        <f aca="false">A$2239</f>
        <v>Sustentabilidade Social</v>
      </c>
      <c r="B4063" s="3" t="str">
        <f aca="false">B$2239</f>
        <v>Acesso ao Saneamento Básico - Água</v>
      </c>
      <c r="C4063" s="3" t="n">
        <f aca="false">C$2239</f>
        <v>1</v>
      </c>
      <c r="D4063" s="3" t="s">
        <v>263</v>
      </c>
      <c r="E4063" s="3" t="n">
        <f aca="false">E$2239</f>
        <v>2014</v>
      </c>
      <c r="F4063" s="3" t="n">
        <f aca="false">F$2239</f>
        <v>2016</v>
      </c>
      <c r="G4063" s="3" t="n">
        <v>86.1671469740634</v>
      </c>
      <c r="H4063" s="3"/>
      <c r="I4063" s="3"/>
      <c r="J4063" s="3"/>
      <c r="K4063" s="3" t="str">
        <f aca="false">K$2239</f>
        <v>% de domicilios com acesso à água canalizada de rede geral de distribuição</v>
      </c>
      <c r="L4063" s="3" t="str">
        <f aca="false">L$2239</f>
        <v>PNADc /IBGE</v>
      </c>
      <c r="M4063" s="3" t="str">
        <f aca="false">M$2239</f>
        <v>Porcentagem %</v>
      </c>
      <c r="N4063" s="5"/>
      <c r="O4063" s="3" t="n">
        <v>79.6354432763847</v>
      </c>
    </row>
    <row r="4064" customFormat="false" ht="15" hidden="false" customHeight="true" outlineLevel="0" collapsed="false">
      <c r="A4064" s="3" t="str">
        <f aca="false">A$2240</f>
        <v>Sustentabilidade Social</v>
      </c>
      <c r="B4064" s="3" t="str">
        <f aca="false">B$2240</f>
        <v>Acesso ao Saneamento Básico - Esgoto</v>
      </c>
      <c r="C4064" s="3" t="n">
        <f aca="false">C$2240</f>
        <v>1</v>
      </c>
      <c r="D4064" s="3" t="s">
        <v>263</v>
      </c>
      <c r="E4064" s="3" t="n">
        <f aca="false">E$2240</f>
        <v>2014</v>
      </c>
      <c r="F4064" s="3" t="n">
        <f aca="false">F$2240</f>
        <v>2016</v>
      </c>
      <c r="G4064" s="3" t="n">
        <v>41.0662824207493</v>
      </c>
      <c r="H4064" s="3"/>
      <c r="I4064" s="3"/>
      <c r="J4064" s="3"/>
      <c r="K4064" s="3" t="str">
        <f aca="false">K$2240</f>
        <v>% de domicilios com acesso à rede coletora de esgoto</v>
      </c>
      <c r="L4064" s="3" t="str">
        <f aca="false">L$2240</f>
        <v>PNADc /IBGE</v>
      </c>
      <c r="M4064" s="3" t="str">
        <f aca="false">M$2240</f>
        <v>Porcentagem %</v>
      </c>
      <c r="N4064" s="5"/>
      <c r="O4064" s="3" t="n">
        <v>42.9158166053198</v>
      </c>
    </row>
    <row r="4065" customFormat="false" ht="15" hidden="false" customHeight="true" outlineLevel="0" collapsed="false">
      <c r="A4065" s="3" t="str">
        <f aca="false">A$2241</f>
        <v>Sustentabilidade Social</v>
      </c>
      <c r="B4065" s="3" t="str">
        <f aca="false">B$2241</f>
        <v>Mortes Evitáveis</v>
      </c>
      <c r="C4065" s="3" t="n">
        <f aca="false">C$2241</f>
        <v>-1</v>
      </c>
      <c r="D4065" s="3" t="s">
        <v>263</v>
      </c>
      <c r="E4065" s="3" t="n">
        <f aca="false">E$2241</f>
        <v>2014</v>
      </c>
      <c r="F4065" s="3" t="n">
        <f aca="false">F$2241</f>
        <v>2016</v>
      </c>
      <c r="G4065" s="3" t="n">
        <v>30.9327791543442</v>
      </c>
      <c r="H4065" s="3"/>
      <c r="I4065" s="3"/>
      <c r="J4065" s="3"/>
      <c r="K4065" s="3" t="str">
        <f aca="false">K$2241</f>
        <v>Razão de Mortalidade Proporcional: mortes abaixo de 50 anos/ total de óbitos</v>
      </c>
      <c r="L4065" s="3" t="str">
        <f aca="false">L$2241</f>
        <v>Datasus</v>
      </c>
      <c r="M4065" s="3" t="str">
        <f aca="false">M$2241</f>
        <v>Porcentagem %</v>
      </c>
      <c r="N4065" s="5" t="s">
        <v>127</v>
      </c>
      <c r="O4065" s="3" t="n">
        <v>48.0772287924418</v>
      </c>
    </row>
    <row r="4066" customFormat="false" ht="15" hidden="false" customHeight="true" outlineLevel="0" collapsed="false">
      <c r="A4066" s="3" t="str">
        <f aca="false">A$2242</f>
        <v>Sustentabilidade Social</v>
      </c>
      <c r="B4066" s="3" t="str">
        <f aca="false">B$2242</f>
        <v>Anos Potenciais de Vida Perdidos</v>
      </c>
      <c r="C4066" s="3" t="n">
        <f aca="false">C$2242</f>
        <v>-1</v>
      </c>
      <c r="D4066" s="3" t="s">
        <v>263</v>
      </c>
      <c r="E4066" s="3" t="n">
        <f aca="false">E$2242</f>
        <v>2014</v>
      </c>
      <c r="F4066" s="3" t="n">
        <f aca="false">F$2242</f>
        <v>2016</v>
      </c>
      <c r="G4066" s="3" t="n">
        <v>12.5107565579015</v>
      </c>
      <c r="H4066" s="3"/>
      <c r="I4066" s="3"/>
      <c r="J4066" s="3"/>
      <c r="K4066" s="3" t="str">
        <f aca="false">K$2242</f>
        <v>Média da diferença da faixa etária em que os óbitos registrados ocorreram e a expectativa de vida ao nascer do Brasil.</v>
      </c>
      <c r="L4066" s="3" t="str">
        <f aca="false">L$2242</f>
        <v>Datasus</v>
      </c>
      <c r="M4066" s="3" t="str">
        <f aca="false">M$2242</f>
        <v>Anos</v>
      </c>
      <c r="N4066" s="5"/>
      <c r="O4066" s="3" t="n">
        <v>56.4232150444358</v>
      </c>
    </row>
    <row r="4067" customFormat="false" ht="15" hidden="false" customHeight="true" outlineLevel="0" collapsed="false">
      <c r="A4067" s="3" t="str">
        <f aca="false">A$2243</f>
        <v>Sustentabilidade Social</v>
      </c>
      <c r="B4067" s="3" t="str">
        <f aca="false">B$2243</f>
        <v>Formalidade do Mercado de Trabalho</v>
      </c>
      <c r="C4067" s="3" t="n">
        <f aca="false">C$2243</f>
        <v>1</v>
      </c>
      <c r="D4067" s="3" t="s">
        <v>263</v>
      </c>
      <c r="E4067" s="3" t="n">
        <f aca="false">E$2243</f>
        <v>2014</v>
      </c>
      <c r="F4067" s="3" t="n">
        <f aca="false">F$2243</f>
        <v>2016</v>
      </c>
      <c r="G4067" s="3" t="n">
        <v>49.9115044247788</v>
      </c>
      <c r="H4067" s="3"/>
      <c r="I4067" s="3"/>
      <c r="J4067" s="3"/>
      <c r="K4067" s="3" t="str">
        <f aca="false">K$2243</f>
        <v>Proporção de empregados de 10 anos ou mais de idade com carteira de trabalho assinada em relação ao total de ocupados</v>
      </c>
      <c r="L4067" s="3" t="str">
        <f aca="false">L$2243</f>
        <v>PNADc /IBGE</v>
      </c>
      <c r="M4067" s="3" t="str">
        <f aca="false">M$2243</f>
        <v>Porcentagem %</v>
      </c>
      <c r="N406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067" s="3" t="n">
        <v>29.1168561941288</v>
      </c>
    </row>
    <row r="4068" customFormat="false" ht="15" hidden="false" customHeight="true" outlineLevel="0" collapsed="false">
      <c r="A4068" s="3" t="str">
        <f aca="false">A$2244</f>
        <v>Sustentabilidade Social</v>
      </c>
      <c r="B4068" s="3" t="str">
        <f aca="false">B$2244</f>
        <v>Inserção Econômica</v>
      </c>
      <c r="C4068" s="3" t="n">
        <f aca="false">C$2244</f>
        <v>1</v>
      </c>
      <c r="D4068" s="3" t="s">
        <v>263</v>
      </c>
      <c r="E4068" s="3" t="n">
        <v>2015</v>
      </c>
      <c r="F4068" s="3" t="n">
        <v>2016</v>
      </c>
      <c r="G4068" s="3" t="n">
        <v>90.138067061144</v>
      </c>
      <c r="H4068" s="3"/>
      <c r="I4068" s="3"/>
      <c r="J4068" s="3"/>
      <c r="K4068" s="3" t="str">
        <f aca="false">K$2244</f>
        <v>Proporção de ocupados em relação a População Economicamente Ativa</v>
      </c>
      <c r="L4068" s="3" t="str">
        <f aca="false">L$2244</f>
        <v>IBGE</v>
      </c>
      <c r="M4068" s="3" t="str">
        <f aca="false">M$2244</f>
        <v>Porcentagem %</v>
      </c>
      <c r="N4068" s="5"/>
      <c r="O4068" s="3" t="n">
        <v>32.8195872443875</v>
      </c>
    </row>
    <row r="4069" customFormat="false" ht="15" hidden="false" customHeight="true" outlineLevel="0" collapsed="false">
      <c r="A4069" s="3" t="str">
        <f aca="false">A$2245</f>
        <v>Sustentabilidade Social</v>
      </c>
      <c r="B4069" s="3" t="str">
        <f aca="false">B$2245</f>
        <v>IDH</v>
      </c>
      <c r="C4069" s="3" t="n">
        <f aca="false">C$2245</f>
        <v>1</v>
      </c>
      <c r="D4069" s="3" t="s">
        <v>263</v>
      </c>
      <c r="E4069" s="3" t="n">
        <f aca="false">E$2245</f>
        <v>2010</v>
      </c>
      <c r="F4069" s="3" t="n">
        <f aca="false">F$2245</f>
        <v>2016</v>
      </c>
      <c r="G4069" s="3" t="n">
        <v>0.665</v>
      </c>
      <c r="H4069" s="3"/>
      <c r="I4069" s="3"/>
      <c r="J4069" s="3"/>
      <c r="K4069" s="3" t="str">
        <f aca="false">K$2245</f>
        <v>IDH estadual</v>
      </c>
      <c r="L4069" s="3" t="str">
        <f aca="false">L$2245</f>
        <v>PNUD</v>
      </c>
      <c r="M4069" s="3" t="str">
        <f aca="false">M$2245</f>
        <v>Índice de 0 a 1</v>
      </c>
      <c r="N4069" s="5"/>
      <c r="O4069" s="3" t="n">
        <v>17.6165803108809</v>
      </c>
    </row>
    <row r="4070" customFormat="false" ht="15" hidden="false" customHeight="true" outlineLevel="0" collapsed="false">
      <c r="A4070" s="3" t="str">
        <f aca="false">A$2246</f>
        <v>Sustentabilidade Social</v>
      </c>
      <c r="B4070" s="3" t="str">
        <f aca="false">B$2246</f>
        <v>Inserção Econômica dos Jovens</v>
      </c>
      <c r="C4070" s="3" t="n">
        <f aca="false">C$2246</f>
        <v>1</v>
      </c>
      <c r="D4070" s="3" t="s">
        <v>263</v>
      </c>
      <c r="E4070" s="3" t="n">
        <f aca="false">E$2246</f>
        <v>2014</v>
      </c>
      <c r="F4070" s="3" t="n">
        <f aca="false">F$2246</f>
        <v>2016</v>
      </c>
      <c r="G4070" s="3" t="n">
        <v>80.6419064865281</v>
      </c>
      <c r="H4070" s="3"/>
      <c r="I4070" s="3"/>
      <c r="J4070" s="3"/>
      <c r="K4070" s="3" t="str">
        <f aca="false">K$2246</f>
        <v>Proporção dos jovens que estudam ou trabalham</v>
      </c>
      <c r="L4070" s="3" t="str">
        <f aca="false">L$2246</f>
        <v>IBGE</v>
      </c>
      <c r="M4070" s="3" t="str">
        <f aca="false">M$2246</f>
        <v>Porcentagem %</v>
      </c>
      <c r="N4070" s="5"/>
      <c r="O4070" s="3" t="n">
        <v>59.1735326150559</v>
      </c>
    </row>
    <row r="4071" customFormat="false" ht="15" hidden="false" customHeight="true" outlineLevel="0" collapsed="false">
      <c r="A4071" s="3" t="str">
        <f aca="false">A$2247</f>
        <v>Sustentabilidade Social</v>
      </c>
      <c r="B4071" s="3" t="str">
        <f aca="false">B$2247</f>
        <v>Mortalidade Materna</v>
      </c>
      <c r="C4071" s="3" t="n">
        <f aca="false">C$2247</f>
        <v>-1</v>
      </c>
      <c r="D4071" s="3" t="s">
        <v>263</v>
      </c>
      <c r="E4071" s="3" t="n">
        <f aca="false">E$2247</f>
        <v>2014</v>
      </c>
      <c r="F4071" s="3" t="n">
        <f aca="false">F$2247</f>
        <v>2016</v>
      </c>
      <c r="G4071" s="3" t="n">
        <v>3.00690480297652</v>
      </c>
      <c r="H4071" s="3"/>
      <c r="I4071" s="3"/>
      <c r="J4071" s="3"/>
      <c r="K4071" s="3" t="str">
        <f aca="false">K$2247</f>
        <v>Óbitos maternos em relação a população feminina em idade fértil (15-49 anos).</v>
      </c>
      <c r="L4071" s="3" t="str">
        <f aca="false">L$2247</f>
        <v>Datasus</v>
      </c>
      <c r="M4071" s="3" t="str">
        <f aca="false">M$2247</f>
        <v>Taxa de mortalidade por 100 mil mulheres</v>
      </c>
      <c r="N4071" s="5"/>
      <c r="O4071" s="3" t="n">
        <v>70.7662627141333</v>
      </c>
    </row>
    <row r="4072" customFormat="false" ht="15" hidden="false" customHeight="true" outlineLevel="0" collapsed="false">
      <c r="A4072" s="3" t="str">
        <f aca="false">A$2248</f>
        <v>Sustentabilidade Social</v>
      </c>
      <c r="B4072" s="3" t="str">
        <f aca="false">B$2248</f>
        <v>Mortalidade Precoce</v>
      </c>
      <c r="C4072" s="3" t="n">
        <f aca="false">C$2248</f>
        <v>-1</v>
      </c>
      <c r="D4072" s="3" t="s">
        <v>263</v>
      </c>
      <c r="E4072" s="3" t="n">
        <f aca="false">E$2248</f>
        <v>2014</v>
      </c>
      <c r="F4072" s="3" t="n">
        <f aca="false">F$2248</f>
        <v>2016</v>
      </c>
      <c r="G4072" s="3" t="n">
        <v>147.826992812037</v>
      </c>
      <c r="H4072" s="3"/>
      <c r="I4072" s="3"/>
      <c r="J4072" s="3"/>
      <c r="K4072" s="3" t="str">
        <f aca="false">K$2248</f>
        <v>Mortalidade de Jovens (15-29 anos) por causas externas.
</v>
      </c>
      <c r="L4072" s="3" t="str">
        <f aca="false">L$2248</f>
        <v>Datasus</v>
      </c>
      <c r="M4072" s="3" t="str">
        <f aca="false">M$2248</f>
        <v>Taxa de mortalidade por 100 mil jovens</v>
      </c>
      <c r="N4072" s="5"/>
      <c r="O4072" s="3" t="n">
        <v>31.1784247260815</v>
      </c>
    </row>
    <row r="4073" customFormat="false" ht="15" hidden="false" customHeight="true" outlineLevel="0" collapsed="false">
      <c r="A4073" s="3" t="str">
        <f aca="false">A$2249</f>
        <v>Sustentabilidade Social</v>
      </c>
      <c r="B4073" s="3" t="str">
        <f aca="false">B$2249</f>
        <v>Previdência Social</v>
      </c>
      <c r="C4073" s="3" t="n">
        <f aca="false">C$2249</f>
        <v>1</v>
      </c>
      <c r="D4073" s="3" t="s">
        <v>263</v>
      </c>
      <c r="E4073" s="3" t="n">
        <f aca="false">E$2249</f>
        <v>2014</v>
      </c>
      <c r="F4073" s="3" t="n">
        <f aca="false">F$2249</f>
        <v>2016</v>
      </c>
      <c r="G4073" s="3" t="n">
        <v>73.1956464927518</v>
      </c>
      <c r="H4073" s="3"/>
      <c r="I4073" s="3"/>
      <c r="J4073" s="3"/>
      <c r="K4073" s="3" t="str">
        <f aca="false">K$2249</f>
        <v>Proporção de idosos (mais de 60 anos) que recebem previdência social</v>
      </c>
      <c r="L4073" s="3" t="str">
        <f aca="false">L$2249</f>
        <v>IBGE</v>
      </c>
      <c r="M4073" s="3" t="str">
        <f aca="false">M$2249</f>
        <v>Porcentagem %</v>
      </c>
      <c r="N4073" s="5" t="s">
        <v>150</v>
      </c>
      <c r="O4073" s="3" t="n">
        <v>69.5496088871077</v>
      </c>
    </row>
    <row r="4074" customFormat="false" ht="15" hidden="false" customHeight="true" outlineLevel="0" collapsed="false">
      <c r="A4074" s="3" t="str">
        <f aca="false">A$2250</f>
        <v>Sustentabilidade Social</v>
      </c>
      <c r="B4074" s="3" t="str">
        <f aca="false">B$2250</f>
        <v>Mortalidade na infância</v>
      </c>
      <c r="C4074" s="3" t="n">
        <f aca="false">C$2250</f>
        <v>-1</v>
      </c>
      <c r="D4074" s="3" t="s">
        <v>263</v>
      </c>
      <c r="E4074" s="3" t="n">
        <f aca="false">E$2250</f>
        <v>2014</v>
      </c>
      <c r="F4074" s="3" t="n">
        <f aca="false">F$2250</f>
        <v>2016</v>
      </c>
      <c r="G4074" s="3" t="n">
        <v>18.4804928131417</v>
      </c>
      <c r="H4074" s="3"/>
      <c r="I4074" s="3"/>
      <c r="J4074" s="3"/>
      <c r="K4074" s="3" t="str">
        <f aca="false">K$2250</f>
        <v>Óbitos de menores de cinco anos por grupo de 1.000 nascidos vivos</v>
      </c>
      <c r="L4074" s="3" t="str">
        <f aca="false">L$2250</f>
        <v>Datasus</v>
      </c>
      <c r="M4074" s="3" t="str">
        <f aca="false">M$2250</f>
        <v>Porcentagem %</v>
      </c>
      <c r="N4074" s="5"/>
      <c r="O4074" s="3" t="n">
        <v>35.2267601800044</v>
      </c>
    </row>
    <row r="4075" customFormat="false" ht="15" hidden="false" customHeight="true" outlineLevel="0" collapsed="false">
      <c r="A4075" s="3" t="str">
        <f aca="false">A$2251</f>
        <v>Sustentabilidade Social</v>
      </c>
      <c r="B4075" s="3" t="str">
        <f aca="false">B$2251</f>
        <v> Total</v>
      </c>
      <c r="C4075" s="3" t="n">
        <f aca="false">C$2251</f>
        <v>1</v>
      </c>
      <c r="D4075" s="3" t="s">
        <v>263</v>
      </c>
      <c r="E4075" s="3" t="n">
        <f aca="false">E$2251</f>
        <v>2016</v>
      </c>
      <c r="F4075" s="3" t="n">
        <f aca="false">F$2251</f>
        <v>2016</v>
      </c>
      <c r="G4075" s="3" t="n">
        <v>52.2794373753692</v>
      </c>
      <c r="H4075" s="3"/>
      <c r="I4075" s="3"/>
      <c r="J4075" s="3"/>
      <c r="K4075" s="3" t="str">
        <f aca="false">K$2251</f>
        <v>Nota obtida via normalização e ponderação de indicadores que variam de 0 a 100.</v>
      </c>
      <c r="L4075" s="3" t="str">
        <f aca="false">L$2251</f>
        <v>Tendências</v>
      </c>
      <c r="M4075" s="3" t="str">
        <f aca="false">M$2251</f>
        <v>Nota de 0 a 100</v>
      </c>
      <c r="N4075" s="5"/>
      <c r="O4075" s="3" t="n">
        <v>46.5201832028782</v>
      </c>
    </row>
    <row r="4076" customFormat="false" ht="15" hidden="false" customHeight="true" outlineLevel="0" collapsed="false">
      <c r="A4076" s="3" t="str">
        <f aca="false">A$2252</f>
        <v> Ranking Geral</v>
      </c>
      <c r="B4076" s="3" t="str">
        <f aca="false">B$2252</f>
        <v> Total</v>
      </c>
      <c r="C4076" s="3" t="n">
        <f aca="false">C$2252</f>
        <v>1</v>
      </c>
      <c r="D4076" s="3" t="s">
        <v>263</v>
      </c>
      <c r="E4076" s="3" t="n">
        <f aca="false">E$2252</f>
        <v>2016</v>
      </c>
      <c r="F4076" s="3" t="n">
        <f aca="false">F$2252</f>
        <v>2016</v>
      </c>
      <c r="G4076" s="3" t="n">
        <v>28.4938077273483</v>
      </c>
      <c r="H4076" s="3"/>
      <c r="I4076" s="3"/>
      <c r="J4076" s="3"/>
      <c r="K4076" s="3" t="str">
        <f aca="false">K$2252</f>
        <v>Nota obtida via normalização e ponderação de indicadores que variam de 0 a 100.</v>
      </c>
      <c r="L4076" s="3" t="str">
        <f aca="false">L$2252</f>
        <v>Tendências</v>
      </c>
      <c r="M4076" s="3" t="str">
        <f aca="false">M$2252</f>
        <v>Nota de 0 a 100</v>
      </c>
      <c r="N4076" s="5"/>
      <c r="O4076" s="3" t="n">
        <v>28.4938077273483</v>
      </c>
    </row>
    <row r="4077" customFormat="false" ht="15" hidden="false" customHeight="true" outlineLevel="0" collapsed="false">
      <c r="A4077" s="3" t="str">
        <f aca="false">A$2177</f>
        <v>Sustentabilidade Ambiental</v>
      </c>
      <c r="B4077" s="3" t="str">
        <f aca="false">B$2177</f>
        <v>Emissões de CO2</v>
      </c>
      <c r="C4077" s="3" t="n">
        <f aca="false">C$2177</f>
        <v>-1</v>
      </c>
      <c r="D4077" s="3" t="s">
        <v>264</v>
      </c>
      <c r="E4077" s="3" t="n">
        <f aca="false">E$2177</f>
        <v>2014</v>
      </c>
      <c r="F4077" s="3" t="n">
        <f aca="false">F$2177</f>
        <v>2016</v>
      </c>
      <c r="G4077" s="3" t="n">
        <v>2.36215496368352</v>
      </c>
      <c r="H4077" s="3"/>
      <c r="I4077" s="3"/>
      <c r="J4077" s="3"/>
      <c r="K4077" s="3" t="str">
        <f aca="false">K$2177</f>
        <v>CO2 emitido e derivado de remoção de unidades de conservação (toneladas por habitante).</v>
      </c>
      <c r="L4077" s="3" t="str">
        <f aca="false">L$2177</f>
        <v>SEEG/OC</v>
      </c>
      <c r="M4077" s="3" t="str">
        <f aca="false">M$2177</f>
        <v>Toneladas emitidas de CO2  por habitante</v>
      </c>
      <c r="N4077" s="5" t="str">
        <f aca="false">N$71</f>
        <v>A partir da publicação de 2019, ou seja, do dado de 2017, o denominador foi alterado de população para PIB total (o PIB utilizado para cálculo é estimado pela Tendências)</v>
      </c>
      <c r="O4077" s="3" t="n">
        <v>34.4298097729605</v>
      </c>
    </row>
    <row r="4078" customFormat="false" ht="15" hidden="false" customHeight="true" outlineLevel="0" collapsed="false">
      <c r="A4078" s="3" t="str">
        <f aca="false">A$2178</f>
        <v>Sustentabilidade Ambiental</v>
      </c>
      <c r="B4078" s="3" t="str">
        <f aca="false">B$2178</f>
        <v>Serviços Urbanos</v>
      </c>
      <c r="C4078" s="3" t="n">
        <f aca="false">C$2178</f>
        <v>1</v>
      </c>
      <c r="D4078" s="3" t="s">
        <v>264</v>
      </c>
      <c r="E4078" s="3" t="n">
        <f aca="false">E$2178</f>
        <v>2014</v>
      </c>
      <c r="F4078" s="3" t="n">
        <f aca="false">F$2178</f>
        <v>2016</v>
      </c>
      <c r="G4078" s="3" t="n">
        <v>1.44135114557902</v>
      </c>
      <c r="H4078" s="3"/>
      <c r="I4078" s="3"/>
      <c r="J4078" s="3"/>
      <c r="K4078" s="3" t="str">
        <f aca="false">K$2178</f>
        <v>Oferta de serviços municipais para coleta de materiais especias e limpeza urbana (Nota: 0-2).</v>
      </c>
      <c r="L4078" s="3" t="str">
        <f aca="false">L$2178</f>
        <v>SNIS</v>
      </c>
      <c r="M4078" s="3" t="str">
        <f aca="false">M$2178</f>
        <v>Pontuação de 0 a 2</v>
      </c>
      <c r="N4078" s="5"/>
      <c r="O4078" s="3" t="n">
        <v>71.589246437908</v>
      </c>
    </row>
    <row r="4079" customFormat="false" ht="15" hidden="false" customHeight="true" outlineLevel="0" collapsed="false">
      <c r="A4079" s="3" t="str">
        <f aca="false">A$2179</f>
        <v>Sustentabilidade Ambiental</v>
      </c>
      <c r="B4079" s="3" t="str">
        <f aca="false">B$2179</f>
        <v>Destinação do Lixo</v>
      </c>
      <c r="C4079" s="3" t="n">
        <f aca="false">C$2179</f>
        <v>1</v>
      </c>
      <c r="D4079" s="3" t="s">
        <v>264</v>
      </c>
      <c r="E4079" s="3" t="n">
        <f aca="false">E$2179</f>
        <v>2014</v>
      </c>
      <c r="F4079" s="3" t="n">
        <f aca="false">F$2179</f>
        <v>2016</v>
      </c>
      <c r="G4079" s="3" t="n">
        <v>0.498462222187757</v>
      </c>
      <c r="H4079" s="3"/>
      <c r="I4079" s="3"/>
      <c r="J4079" s="3"/>
      <c r="K4079" s="3" t="str">
        <f aca="false">K$2179</f>
        <v>Destinação adequada para o tipo de resíduo sólido e qualidade das unidades de destino em solo (Nota: 0-1)</v>
      </c>
      <c r="L4079" s="3" t="str">
        <f aca="false">L$2179</f>
        <v>SNIS</v>
      </c>
      <c r="M4079" s="3" t="str">
        <f aca="false">M$2179</f>
        <v>Pontuação de 0 a 1</v>
      </c>
      <c r="N4079" s="5"/>
      <c r="O4079" s="3" t="n">
        <v>70.3079959811187</v>
      </c>
    </row>
    <row r="4080" customFormat="false" ht="15" hidden="false" customHeight="true" outlineLevel="0" collapsed="false">
      <c r="A4080" s="3" t="str">
        <f aca="false">A$2180</f>
        <v>Sustentabilidade Ambiental</v>
      </c>
      <c r="B4080" s="3" t="str">
        <f aca="false">B$2180</f>
        <v>Tratamento de Esgoto</v>
      </c>
      <c r="C4080" s="3" t="n">
        <f aca="false">C$2180</f>
        <v>1</v>
      </c>
      <c r="D4080" s="3" t="s">
        <v>264</v>
      </c>
      <c r="E4080" s="3" t="n">
        <f aca="false">E$2180</f>
        <v>2014</v>
      </c>
      <c r="F4080" s="3" t="n">
        <f aca="false">F$2180</f>
        <v>2016</v>
      </c>
      <c r="G4080" s="3" t="n">
        <v>56.24</v>
      </c>
      <c r="H4080" s="3"/>
      <c r="I4080" s="3"/>
      <c r="J4080" s="3"/>
      <c r="K4080" s="3" t="str">
        <f aca="false">K$2180</f>
        <v>Parcela tratada do total de água consumida no estado.</v>
      </c>
      <c r="L4080" s="3" t="str">
        <f aca="false">L$2180</f>
        <v>SNIS</v>
      </c>
      <c r="M4080" s="3" t="str">
        <f aca="false">M$2180</f>
        <v>Porcentagem %</v>
      </c>
      <c r="N408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080" s="3" t="n">
        <v>79.0463692038495</v>
      </c>
    </row>
    <row r="4081" customFormat="false" ht="15" hidden="false" customHeight="true" outlineLevel="0" collapsed="false">
      <c r="A4081" s="3" t="str">
        <f aca="false">A$2181</f>
        <v>Sustentabilidade Ambiental</v>
      </c>
      <c r="B4081" s="3" t="str">
        <f aca="false">B$2181</f>
        <v> Total</v>
      </c>
      <c r="C4081" s="3" t="n">
        <f aca="false">C$2181</f>
        <v>1</v>
      </c>
      <c r="D4081" s="3" t="s">
        <v>264</v>
      </c>
      <c r="E4081" s="3" t="n">
        <f aca="false">E$2181</f>
        <v>2016</v>
      </c>
      <c r="F4081" s="3" t="n">
        <f aca="false">F$2181</f>
        <v>2016</v>
      </c>
      <c r="G4081" s="3" t="n">
        <v>62.4965925517494</v>
      </c>
      <c r="H4081" s="3"/>
      <c r="I4081" s="3"/>
      <c r="J4081" s="3"/>
      <c r="K4081" s="3" t="str">
        <f aca="false">K$2181</f>
        <v>Nota obtida via normalização e ponderação de indicadores que variam de 0 a 100.</v>
      </c>
      <c r="L4081" s="3" t="str">
        <f aca="false">L$2181</f>
        <v>Tendências</v>
      </c>
      <c r="M4081" s="3" t="str">
        <f aca="false">M$2181</f>
        <v>Nota de 0 a 100</v>
      </c>
      <c r="N4081" s="5"/>
      <c r="O4081" s="3" t="n">
        <v>82.0642572438269</v>
      </c>
    </row>
    <row r="4082" customFormat="false" ht="15" hidden="false" customHeight="true" outlineLevel="0" collapsed="false">
      <c r="A4082" s="3" t="str">
        <f aca="false">A$2182</f>
        <v>Capital Humano</v>
      </c>
      <c r="B4082" s="3" t="str">
        <f aca="false">B$2182</f>
        <v>Custo de Mão de Obra</v>
      </c>
      <c r="C4082" s="3" t="n">
        <f aca="false">C$2182</f>
        <v>-1</v>
      </c>
      <c r="D4082" s="3" t="s">
        <v>264</v>
      </c>
      <c r="E4082" s="3" t="n">
        <f aca="false">E$2182</f>
        <v>2015</v>
      </c>
      <c r="F4082" s="3" t="n">
        <f aca="false">F$2182</f>
        <v>2016</v>
      </c>
      <c r="G4082" s="3" t="n">
        <v>2480.25</v>
      </c>
      <c r="H4082" s="3"/>
      <c r="I4082" s="3"/>
      <c r="J4082" s="3"/>
      <c r="K4082" s="3" t="str">
        <f aca="false">K$2182</f>
        <v>Rendimento médio nominal de todos os trabalhos, habitualmente recebido por mês, pelas pessoas de 14 anos ou mais de idade, ocupadas na semana de referência, com rendimento de trabalho (Reais)</v>
      </c>
      <c r="L4082" s="3" t="str">
        <f aca="false">L$2182</f>
        <v>PNADc /IBGE</v>
      </c>
      <c r="M4082" s="3" t="str">
        <f aca="false">M$2182</f>
        <v>Reais (R$)</v>
      </c>
      <c r="N4082" s="3" t="str">
        <f aca="false">N$17</f>
        <v>A partir da publicação de 2016, ou seja, do dado de 2015, passou a ser usado o rendimento médio nominal de todos os trabalhos, antes disso se usava o rendimento médio real do trabalho principal</v>
      </c>
      <c r="O4082" s="3" t="n">
        <v>41.0263958394662</v>
      </c>
    </row>
    <row r="4083" customFormat="false" ht="15" hidden="false" customHeight="true" outlineLevel="0" collapsed="false">
      <c r="A4083" s="3" t="str">
        <f aca="false">A$2183</f>
        <v>Capital Humano</v>
      </c>
      <c r="B4083" s="3" t="str">
        <f aca="false">B$2183</f>
        <v>PEA com Ensino Superior</v>
      </c>
      <c r="C4083" s="3" t="n">
        <f aca="false">C$2183</f>
        <v>1</v>
      </c>
      <c r="D4083" s="3" t="s">
        <v>264</v>
      </c>
      <c r="E4083" s="3" t="n">
        <f aca="false">E$2183</f>
        <v>2014</v>
      </c>
      <c r="F4083" s="3" t="n">
        <f aca="false">F$2183</f>
        <v>2016</v>
      </c>
      <c r="G4083" s="3" t="n">
        <v>17.8406298163036</v>
      </c>
      <c r="H4083" s="3"/>
      <c r="I4083" s="3"/>
      <c r="J4083" s="3"/>
      <c r="K4083" s="3" t="str">
        <f aca="false">K$2183</f>
        <v>Pessoas de 10 anos ou mais de idade com 15 anos ou mais de estudo/população economicamente ativa.</v>
      </c>
      <c r="L4083" s="3" t="str">
        <f aca="false">L$2183</f>
        <v>PNADc /IBGE</v>
      </c>
      <c r="M4083" s="3" t="str">
        <f aca="false">M$2183</f>
        <v>Porcentagem %</v>
      </c>
      <c r="N4083" s="5"/>
      <c r="O4083" s="3" t="n">
        <v>59.3657430779512</v>
      </c>
    </row>
    <row r="4084" customFormat="false" ht="15" hidden="false" customHeight="true" outlineLevel="0" collapsed="false">
      <c r="A4084" s="3" t="str">
        <f aca="false">A$2184</f>
        <v>Capital Humano</v>
      </c>
      <c r="B4084" s="3" t="str">
        <f aca="false">B$2184</f>
        <v>Produtividade do Trabalho</v>
      </c>
      <c r="C4084" s="3" t="n">
        <f aca="false">C$2184</f>
        <v>1</v>
      </c>
      <c r="D4084" s="3" t="s">
        <v>264</v>
      </c>
      <c r="E4084" s="3" t="n">
        <f aca="false">E$2184</f>
        <v>2014</v>
      </c>
      <c r="F4084" s="3" t="n">
        <f aca="false">F$2184</f>
        <v>2016</v>
      </c>
      <c r="G4084" s="3" t="n">
        <v>60.6277088578333</v>
      </c>
      <c r="H4084" s="3"/>
      <c r="I4084" s="3"/>
      <c r="J4084" s="3"/>
      <c r="K4084" s="3" t="str">
        <f aca="false">K$2184</f>
        <v>PIB pelo total de pessoas ocupadas no período</v>
      </c>
      <c r="L4084" s="3" t="str">
        <f aca="false">L$2184</f>
        <v>PNADc /IBGE</v>
      </c>
      <c r="M4084" s="3" t="str">
        <f aca="false">M$2184</f>
        <v>Mil Reais (R$) por habitante</v>
      </c>
      <c r="N4084" s="5" t="str">
        <f aca="false">N$19</f>
        <v>O PIB utilizado para cálculo é estimado pela Tendências</v>
      </c>
      <c r="O4084" s="3" t="n">
        <v>45.9908873228703</v>
      </c>
    </row>
    <row r="4085" customFormat="false" ht="15" hidden="false" customHeight="true" outlineLevel="0" collapsed="false">
      <c r="A4085" s="3" t="str">
        <f aca="false">A$2185</f>
        <v>Capital Humano</v>
      </c>
      <c r="B4085" s="3" t="str">
        <f aca="false">B$2185</f>
        <v>Qualificação dos Trabalhadores</v>
      </c>
      <c r="C4085" s="3" t="n">
        <f aca="false">C$2185</f>
        <v>1</v>
      </c>
      <c r="D4085" s="3" t="s">
        <v>264</v>
      </c>
      <c r="E4085" s="3" t="n">
        <f aca="false">E$2185</f>
        <v>2014</v>
      </c>
      <c r="F4085" s="3" t="n">
        <f aca="false">F$2185</f>
        <v>2016</v>
      </c>
      <c r="G4085" s="3" t="n">
        <v>11.085103</v>
      </c>
      <c r="H4085" s="3"/>
      <c r="I4085" s="3"/>
      <c r="J4085" s="3"/>
      <c r="K4085" s="3" t="str">
        <f aca="false">K$2185</f>
        <v>Anos de estudos da população economicamente ativa.</v>
      </c>
      <c r="L4085" s="3" t="str">
        <f aca="false">L$2185</f>
        <v>PNADc /IBGE</v>
      </c>
      <c r="M4085" s="3" t="str">
        <f aca="false">M$2185</f>
        <v>Anos</v>
      </c>
      <c r="N4085" s="5"/>
      <c r="O4085" s="3" t="n">
        <v>83.7791694607331</v>
      </c>
    </row>
    <row r="4086" customFormat="false" ht="15" hidden="false" customHeight="true" outlineLevel="0" collapsed="false">
      <c r="A4086" s="3" t="str">
        <f aca="false">A$2186</f>
        <v>Capital Humano</v>
      </c>
      <c r="B4086" s="3" t="str">
        <f aca="false">B$2186</f>
        <v> Total</v>
      </c>
      <c r="C4086" s="3" t="n">
        <f aca="false">C$2186</f>
        <v>1</v>
      </c>
      <c r="D4086" s="3" t="s">
        <v>264</v>
      </c>
      <c r="E4086" s="3" t="n">
        <f aca="false">E$2186</f>
        <v>2016</v>
      </c>
      <c r="F4086" s="3" t="n">
        <f aca="false">F$2186</f>
        <v>2016</v>
      </c>
      <c r="G4086" s="3" t="n">
        <v>53.1978465547618</v>
      </c>
      <c r="H4086" s="3"/>
      <c r="I4086" s="3"/>
      <c r="J4086" s="3"/>
      <c r="K4086" s="3" t="str">
        <f aca="false">K$2186</f>
        <v>Nota obtida via normalização e ponderação de indicadores que variam de 0 a 100.</v>
      </c>
      <c r="L4086" s="3" t="str">
        <f aca="false">L$2186</f>
        <v>Tendências</v>
      </c>
      <c r="M4086" s="3" t="str">
        <f aca="false">M$2186</f>
        <v>Nota de 0 a 100</v>
      </c>
      <c r="N4086" s="5"/>
      <c r="O4086" s="3" t="n">
        <v>71.5195316418612</v>
      </c>
    </row>
    <row r="4087" customFormat="false" ht="15" hidden="false" customHeight="true" outlineLevel="0" collapsed="false">
      <c r="A4087" s="3" t="str">
        <f aca="false">A$2187</f>
        <v>Educação</v>
      </c>
      <c r="B4087" s="3" t="str">
        <f aca="false">B$2187</f>
        <v>Avaliação da Educação</v>
      </c>
      <c r="C4087" s="3" t="n">
        <f aca="false">C$2187</f>
        <v>1</v>
      </c>
      <c r="D4087" s="3" t="s">
        <v>264</v>
      </c>
      <c r="E4087" s="3" t="n">
        <f aca="false">E$2187</f>
        <v>2016</v>
      </c>
      <c r="F4087" s="3" t="n">
        <f aca="false">F$2187</f>
        <v>2016</v>
      </c>
      <c r="G4087" s="3" t="n">
        <v>100</v>
      </c>
      <c r="H4087" s="3"/>
      <c r="I4087" s="3"/>
      <c r="J4087" s="3"/>
      <c r="K4087" s="4" t="str">
        <f aca="false">K$2187</f>
        <v>Dummy para existência avaliações sistemáticas de educação (100 = Há um sistema; 0 = Não há um sistema)</v>
      </c>
      <c r="L4087" s="4" t="str">
        <f aca="false">L$2187</f>
        <v>Secretarias Estaduais de Educação</v>
      </c>
      <c r="M4087" s="4" t="str">
        <f aca="false">M$2187</f>
        <v>Pontuação de 0 ou 100</v>
      </c>
      <c r="N408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087" s="3" t="n">
        <v>10000</v>
      </c>
    </row>
    <row r="4088" customFormat="false" ht="15" hidden="false" customHeight="true" outlineLevel="0" collapsed="false">
      <c r="A4088" s="3" t="str">
        <f aca="false">A$2188</f>
        <v>Educação</v>
      </c>
      <c r="B4088" s="3" t="str">
        <f aca="false">B$2188</f>
        <v>IDEB</v>
      </c>
      <c r="C4088" s="3" t="n">
        <f aca="false">C$2188</f>
        <v>1</v>
      </c>
      <c r="D4088" s="3" t="s">
        <v>264</v>
      </c>
      <c r="E4088" s="3" t="n">
        <f aca="false">E$2188</f>
        <v>2013</v>
      </c>
      <c r="F4088" s="3" t="n">
        <f aca="false">F$2188</f>
        <v>2016</v>
      </c>
      <c r="G4088" s="3" t="n">
        <v>5.08146809821938</v>
      </c>
      <c r="H4088" s="3"/>
      <c r="I4088" s="3"/>
      <c r="J4088" s="3"/>
      <c r="K4088" s="3" t="str">
        <f aca="false">K$2188</f>
        <v>Qualidade da educação básica do Brasil, considera fluxo escolar e média de desempenhos nas avaliações de toda a rede de ensino (nota de  0 a 10)</v>
      </c>
      <c r="L4088" s="3" t="str">
        <f aca="false">L$2188</f>
        <v>INEP</v>
      </c>
      <c r="M4088" s="3" t="str">
        <f aca="false">M$2188</f>
        <v>Pontuação de 0 a 10</v>
      </c>
      <c r="N4088" s="5"/>
      <c r="O4088" s="3" t="n">
        <v>100</v>
      </c>
    </row>
    <row r="4089" customFormat="false" ht="15" hidden="false" customHeight="true" outlineLevel="0" collapsed="false">
      <c r="A4089" s="3" t="str">
        <f aca="false">A$2189</f>
        <v>Educação</v>
      </c>
      <c r="B4089" s="3" t="str">
        <f aca="false">B$2189</f>
        <v>ENEM</v>
      </c>
      <c r="C4089" s="3" t="n">
        <f aca="false">C$2189</f>
        <v>1</v>
      </c>
      <c r="D4089" s="3" t="s">
        <v>264</v>
      </c>
      <c r="E4089" s="3" t="n">
        <f aca="false">E$2189</f>
        <v>2014</v>
      </c>
      <c r="F4089" s="3" t="n">
        <f aca="false">F$2189</f>
        <v>2016</v>
      </c>
      <c r="G4089" s="3" t="n">
        <v>533.272989841507</v>
      </c>
      <c r="H4089" s="3"/>
      <c r="I4089" s="3"/>
      <c r="J4089" s="3"/>
      <c r="K4089" s="3" t="str">
        <f aca="false">K$2189</f>
        <v>Desempenho dos alunos do Ensino Médio para acesso ao Ensino Superior e a programas de financiamento em instituições privadas (nota de 0 a 1000).</v>
      </c>
      <c r="L4089" s="3" t="str">
        <f aca="false">L$2189</f>
        <v>INEP</v>
      </c>
      <c r="M4089" s="3" t="str">
        <f aca="false">M$2189</f>
        <v>Pontuação de 0 a 1000</v>
      </c>
      <c r="N4089" s="5"/>
      <c r="O4089" s="3" t="n">
        <v>100</v>
      </c>
    </row>
    <row r="4090" customFormat="false" ht="15" hidden="false" customHeight="true" outlineLevel="0" collapsed="false">
      <c r="A4090" s="3" t="str">
        <f aca="false">A$2190</f>
        <v>Educação</v>
      </c>
      <c r="B4090" s="3" t="str">
        <f aca="false">B$2190</f>
        <v>PISA</v>
      </c>
      <c r="C4090" s="3" t="n">
        <f aca="false">C$2190</f>
        <v>1</v>
      </c>
      <c r="D4090" s="3" t="s">
        <v>264</v>
      </c>
      <c r="E4090" s="3" t="n">
        <f aca="false">E$2190</f>
        <v>2012</v>
      </c>
      <c r="F4090" s="3" t="n">
        <f aca="false">F$2190</f>
        <v>2016</v>
      </c>
      <c r="G4090" s="3" t="n">
        <v>414.2</v>
      </c>
      <c r="H4090" s="3"/>
      <c r="I4090" s="3"/>
      <c r="J4090" s="3"/>
      <c r="K4090" s="3" t="str">
        <f aca="false">K$2190</f>
        <v>Desempenho dos estudantes na faixa dos 15 anos no Programa internacional de avaliação dos estudantes (Nota: 0-1000)</v>
      </c>
      <c r="L4090" s="3" t="str">
        <f aca="false">L$2190</f>
        <v>PISA</v>
      </c>
      <c r="M4090" s="3" t="str">
        <f aca="false">M$2190</f>
        <v>Pontuação de 0 a 1000</v>
      </c>
      <c r="N4090" s="5"/>
      <c r="O4090" s="3" t="n">
        <v>88.030035335689</v>
      </c>
    </row>
    <row r="4091" customFormat="false" ht="15" hidden="false" customHeight="true" outlineLevel="0" collapsed="false">
      <c r="A4091" s="3" t="str">
        <f aca="false">A$2191</f>
        <v>Educação</v>
      </c>
      <c r="B4091" s="3" t="str">
        <f aca="false">B$2191</f>
        <v>Índice de Oportunidade da Educação</v>
      </c>
      <c r="C4091" s="3" t="n">
        <f aca="false">C$2191</f>
        <v>1</v>
      </c>
      <c r="D4091" s="3" t="s">
        <v>264</v>
      </c>
      <c r="E4091" s="3" t="n">
        <f aca="false">E$2191</f>
        <v>2015</v>
      </c>
      <c r="F4091" s="3" t="n">
        <f aca="false">F$2191</f>
        <v>2016</v>
      </c>
      <c r="G4091" s="3" t="n">
        <v>5.065304</v>
      </c>
      <c r="H4091" s="3"/>
      <c r="I4091" s="3"/>
      <c r="J4091" s="3"/>
      <c r="K4091" s="3" t="str">
        <f aca="false">K$2191</f>
        <v>Mede a qualidade das oportunidades educacionais oferecidas por municípios e estados (Nota: 0-10)</v>
      </c>
      <c r="L4091" s="3" t="str">
        <f aca="false">L$2191</f>
        <v>CLP/Metas</v>
      </c>
      <c r="M4091" s="3" t="str">
        <f aca="false">M$2191</f>
        <v>Pontuação de 0 a 10</v>
      </c>
      <c r="N4091" s="5"/>
      <c r="O4091" s="3" t="n">
        <v>100</v>
      </c>
    </row>
    <row r="4092" customFormat="false" ht="15" hidden="false" customHeight="true" outlineLevel="0" collapsed="false">
      <c r="A4092" s="3" t="str">
        <f aca="false">A$2192</f>
        <v>Educação</v>
      </c>
      <c r="B4092" s="3" t="str">
        <f aca="false">B$2192</f>
        <v>Taxa de Abandono do Ensino Fundamental</v>
      </c>
      <c r="C4092" s="3" t="n">
        <f aca="false">C$2192</f>
        <v>-1</v>
      </c>
      <c r="D4092" s="3" t="s">
        <v>264</v>
      </c>
      <c r="E4092" s="3" t="n">
        <f aca="false">E$2192</f>
        <v>2014</v>
      </c>
      <c r="F4092" s="3" t="n">
        <f aca="false">F$2192</f>
        <v>2016</v>
      </c>
      <c r="G4092" s="3" t="n">
        <v>1.60126057361686</v>
      </c>
      <c r="H4092" s="3"/>
      <c r="I4092" s="3"/>
      <c r="J4092" s="3"/>
      <c r="K4092" s="3" t="str">
        <f aca="false">K$2192</f>
        <v>Porcentagem dos alunos do ensino fundamental que abandonam os estudos</v>
      </c>
      <c r="L4092" s="3" t="str">
        <f aca="false">L$2192</f>
        <v>Portal Qedu</v>
      </c>
      <c r="M4092" s="3" t="str">
        <f aca="false">M$2192</f>
        <v>Porcentagem %</v>
      </c>
      <c r="N4092" s="5" t="str">
        <f aca="false">N$27</f>
        <v>A partir de 2017 o indicador Taxa de abandono do ensino fundamental foi substituído pelo Taxa de frequência líquida do ensino fundamental</v>
      </c>
      <c r="O4092" s="3" t="n">
        <v>94.291790018138</v>
      </c>
    </row>
    <row r="4093" customFormat="false" ht="15" hidden="false" customHeight="true" outlineLevel="0" collapsed="false">
      <c r="A4093" s="3" t="str">
        <f aca="false">A$2193</f>
        <v>Educação</v>
      </c>
      <c r="B4093" s="3" t="str">
        <f aca="false">B$2193</f>
        <v>Taxa de Abandono do Ensino Médio</v>
      </c>
      <c r="C4093" s="3" t="n">
        <f aca="false">C$2193</f>
        <v>-1</v>
      </c>
      <c r="D4093" s="3" t="s">
        <v>264</v>
      </c>
      <c r="E4093" s="3" t="n">
        <f aca="false">E$2193</f>
        <v>2014</v>
      </c>
      <c r="F4093" s="3" t="n">
        <f aca="false">F$2193</f>
        <v>2016</v>
      </c>
      <c r="G4093" s="3" t="n">
        <v>4.24274301367984</v>
      </c>
      <c r="H4093" s="3"/>
      <c r="I4093" s="3"/>
      <c r="J4093" s="3"/>
      <c r="K4093" s="3" t="str">
        <f aca="false">K$2193</f>
        <v>Porcentagem dos alunos do ensino médio que abandonam os estudos.</v>
      </c>
      <c r="L4093" s="3" t="str">
        <f aca="false">L$2193</f>
        <v>Portal Qedu</v>
      </c>
      <c r="M4093" s="3" t="str">
        <f aca="false">M$2193</f>
        <v>Porcentagem %</v>
      </c>
      <c r="N4093" s="5" t="str">
        <f aca="false">N$28</f>
        <v>A partir de 2017 o indicador Taxa de abandono do ensino médio foi substituído pelo Taxa de frequência líquida do ensino médio</v>
      </c>
      <c r="O4093" s="3" t="n">
        <v>91.7994726502666</v>
      </c>
    </row>
    <row r="4094" customFormat="false" ht="15" hidden="false" customHeight="true" outlineLevel="0" collapsed="false">
      <c r="A4094" s="3" t="str">
        <f aca="false">A$2194</f>
        <v>Educação</v>
      </c>
      <c r="B4094" s="3" t="str">
        <f aca="false">B$2194</f>
        <v> Total</v>
      </c>
      <c r="C4094" s="3" t="n">
        <f aca="false">C$2194</f>
        <v>1</v>
      </c>
      <c r="D4094" s="3" t="s">
        <v>264</v>
      </c>
      <c r="E4094" s="3" t="n">
        <f aca="false">E$2194</f>
        <v>2016</v>
      </c>
      <c r="F4094" s="3" t="n">
        <f aca="false">F$2194</f>
        <v>2016</v>
      </c>
      <c r="G4094" s="3" t="n">
        <v>96.0587471208915</v>
      </c>
      <c r="H4094" s="3"/>
      <c r="I4094" s="3"/>
      <c r="J4094" s="3"/>
      <c r="K4094" s="3" t="str">
        <f aca="false">K$2194</f>
        <v>Nota obtida via normalização e ponderação de indicadores que variam de 0 a 100.</v>
      </c>
      <c r="L4094" s="3" t="str">
        <f aca="false">L$2194</f>
        <v>Tendências</v>
      </c>
      <c r="M4094" s="3" t="str">
        <f aca="false">M$2194</f>
        <v>Nota de 0 a 100</v>
      </c>
      <c r="N4094" s="5"/>
      <c r="O4094" s="3" t="n">
        <v>100</v>
      </c>
    </row>
    <row r="4095" customFormat="false" ht="15" hidden="false" customHeight="true" outlineLevel="0" collapsed="false">
      <c r="A4095" s="3" t="str">
        <f aca="false">A$2195</f>
        <v>Eficiência da Máquina Pública</v>
      </c>
      <c r="B4095" s="3" t="str">
        <f aca="false">B$2195</f>
        <v>Eficiência do Judiciário</v>
      </c>
      <c r="C4095" s="3" t="n">
        <f aca="false">C$2195</f>
        <v>-1</v>
      </c>
      <c r="D4095" s="3" t="s">
        <v>264</v>
      </c>
      <c r="E4095" s="3" t="n">
        <f aca="false">E$2195</f>
        <v>2014</v>
      </c>
      <c r="F4095" s="3" t="n">
        <f aca="false">F$2195</f>
        <v>2016</v>
      </c>
      <c r="G4095" s="3" t="n">
        <v>79.6573093687578</v>
      </c>
      <c r="H4095" s="3"/>
      <c r="I4095" s="3"/>
      <c r="J4095" s="3"/>
      <c r="K4095" s="3" t="str">
        <f aca="false">K$2195</f>
        <v>Taxa de congestionamento = 1 - (processos baixados)/(casos novos + casos pendentes)</v>
      </c>
      <c r="L4095" s="3" t="str">
        <f aca="false">L$2195</f>
        <v>Justiça em Números/CNJ</v>
      </c>
      <c r="M4095" s="3" t="str">
        <f aca="false">M$2195</f>
        <v>Porcentagem %</v>
      </c>
      <c r="N409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095" s="3" t="n">
        <v>0</v>
      </c>
    </row>
    <row r="4096" customFormat="false" ht="15" hidden="false" customHeight="true" outlineLevel="0" collapsed="false">
      <c r="A4096" s="3" t="str">
        <f aca="false">A$2196</f>
        <v>Eficiência da Máquina Pública</v>
      </c>
      <c r="B4096" s="3" t="str">
        <f aca="false">B$2196</f>
        <v>Custo do Executivo/PIB</v>
      </c>
      <c r="C4096" s="3" t="n">
        <f aca="false">C$2196</f>
        <v>-1</v>
      </c>
      <c r="D4096" s="3" t="s">
        <v>264</v>
      </c>
      <c r="E4096" s="3" t="n">
        <f aca="false">E$2196</f>
        <v>2015</v>
      </c>
      <c r="F4096" s="3" t="n">
        <f aca="false">F$2196</f>
        <v>2016</v>
      </c>
      <c r="G4096" s="3" t="n">
        <v>0.334186640810805</v>
      </c>
      <c r="H4096" s="3"/>
      <c r="I4096" s="3"/>
      <c r="J4096" s="3"/>
      <c r="K4096" s="3" t="str">
        <f aca="false">K$2196</f>
        <v>Recursos públicos alocados na administração direta / PIB</v>
      </c>
      <c r="L4096" s="3" t="str">
        <f aca="false">L$2196</f>
        <v>FINBRA/Siconfi</v>
      </c>
      <c r="M4096" s="3" t="str">
        <f aca="false">M$2196</f>
        <v>Porcentagem %</v>
      </c>
      <c r="N4096" s="3" t="str">
        <f aca="false">N$61</f>
        <v>O PIB utilizado para cálculo é estimado pela Tendências</v>
      </c>
      <c r="O4096" s="3" t="n">
        <v>100</v>
      </c>
    </row>
    <row r="4097" customFormat="false" ht="15" hidden="false" customHeight="true" outlineLevel="0" collapsed="false">
      <c r="A4097" s="3" t="str">
        <f aca="false">A$2197</f>
        <v>Eficiência da Máquina Pública</v>
      </c>
      <c r="B4097" s="3" t="str">
        <f aca="false">B$2197</f>
        <v>Custo do Judiciário/PIB</v>
      </c>
      <c r="C4097" s="3" t="n">
        <f aca="false">C$2197</f>
        <v>-1</v>
      </c>
      <c r="D4097" s="3" t="s">
        <v>264</v>
      </c>
      <c r="E4097" s="3" t="n">
        <f aca="false">E$2197</f>
        <v>2015</v>
      </c>
      <c r="F4097" s="3" t="n">
        <f aca="false">F$2197</f>
        <v>2016</v>
      </c>
      <c r="G4097" s="3" t="n">
        <v>0.627189957903507</v>
      </c>
      <c r="H4097" s="3"/>
      <c r="I4097" s="3"/>
      <c r="J4097" s="3"/>
      <c r="K4097" s="3" t="str">
        <f aca="false">K$2197</f>
        <v>Recursos públicos alocados no judiciário / PIB</v>
      </c>
      <c r="L4097" s="3" t="str">
        <f aca="false">L$2197</f>
        <v>FINBRA/Siconfi</v>
      </c>
      <c r="M4097" s="3" t="str">
        <f aca="false">M$2197</f>
        <v>Porcentagem %</v>
      </c>
      <c r="N4097" s="3" t="str">
        <f aca="false">N$63</f>
        <v>O PIB utilizado para cálculo é estimado pela Tendências. O Distrito Federal não é válido nesse indicador.</v>
      </c>
      <c r="O4097" s="3" t="n">
        <v>100</v>
      </c>
    </row>
    <row r="4098" customFormat="false" ht="15" hidden="false" customHeight="true" outlineLevel="0" collapsed="false">
      <c r="A4098" s="3" t="str">
        <f aca="false">A$2198</f>
        <v>Eficiência da Máquina Pública</v>
      </c>
      <c r="B4098" s="3" t="str">
        <f aca="false">B$2198</f>
        <v>Custo do Legislativo/PIB</v>
      </c>
      <c r="C4098" s="3" t="n">
        <f aca="false">C$2198</f>
        <v>-1</v>
      </c>
      <c r="D4098" s="3" t="s">
        <v>264</v>
      </c>
      <c r="E4098" s="3" t="n">
        <f aca="false">E$2198</f>
        <v>2015</v>
      </c>
      <c r="F4098" s="3" t="n">
        <f aca="false">F$2198</f>
        <v>2016</v>
      </c>
      <c r="G4098" s="3" t="n">
        <v>0.101140648035802</v>
      </c>
      <c r="H4098" s="3"/>
      <c r="I4098" s="3"/>
      <c r="J4098" s="3"/>
      <c r="K4098" s="3" t="str">
        <f aca="false">K$2198</f>
        <v>Recursos públicos alocados no legislativo / PIB</v>
      </c>
      <c r="L4098" s="3" t="str">
        <f aca="false">L$2198</f>
        <v>FINBRA/Siconfi</v>
      </c>
      <c r="M4098" s="3" t="str">
        <f aca="false">M$2198</f>
        <v>Porcentagem %</v>
      </c>
      <c r="N4098" s="3" t="str">
        <f aca="false">N$64</f>
        <v>O PIB utilizado para cálculo é estimado pela Tendências</v>
      </c>
      <c r="O4098" s="3" t="n">
        <v>100</v>
      </c>
    </row>
    <row r="4099" customFormat="false" ht="15" hidden="false" customHeight="true" outlineLevel="0" collapsed="false">
      <c r="A4099" s="3" t="str">
        <f aca="false">A$2199</f>
        <v>Eficiência da Máquina Pública</v>
      </c>
      <c r="B4099" s="3" t="str">
        <f aca="false">B$2199</f>
        <v>Índice de Transparência</v>
      </c>
      <c r="C4099" s="3" t="n">
        <f aca="false">C$2199</f>
        <v>1</v>
      </c>
      <c r="D4099" s="3" t="s">
        <v>264</v>
      </c>
      <c r="E4099" s="3" t="n">
        <f aca="false">E$2199</f>
        <v>2014</v>
      </c>
      <c r="F4099" s="3" t="n">
        <f aca="false">F$2199</f>
        <v>2016</v>
      </c>
      <c r="G4099" s="3" t="n">
        <v>7.95</v>
      </c>
      <c r="H4099" s="3"/>
      <c r="I4099" s="3"/>
      <c r="J4099" s="3"/>
      <c r="K4099" s="3" t="str">
        <f aca="false">K$2199</f>
        <v>Avaliação dos portais de acesso a informações de gastos estaduais (Nota: 0-10)</v>
      </c>
      <c r="L4099" s="3" t="str">
        <f aca="false">L$2199</f>
        <v>Associação Contas Abertas</v>
      </c>
      <c r="M4099" s="3" t="str">
        <f aca="false">M$2199</f>
        <v>Pontuação de 0 a 10</v>
      </c>
      <c r="N4099" s="3" t="str">
        <f aca="false">N$62</f>
        <v>A partir da edição de 2018, ou seja, do dado de 2016, passou a ser usado a avaliação Escala Brasil Transparente</v>
      </c>
      <c r="O4099" s="3" t="n">
        <v>87.5462392108508</v>
      </c>
    </row>
    <row r="4100" customFormat="false" ht="15" hidden="false" customHeight="true" outlineLevel="0" collapsed="false">
      <c r="A4100" s="3" t="str">
        <f aca="false">A$2200</f>
        <v>Eficiência da Máquina Pública</v>
      </c>
      <c r="B4100" s="3" t="str">
        <f aca="false">B$2200</f>
        <v>% Servidores Comissionados</v>
      </c>
      <c r="C4100" s="3" t="n">
        <f aca="false">C$2200</f>
        <v>-1</v>
      </c>
      <c r="D4100" s="3" t="s">
        <v>264</v>
      </c>
      <c r="E4100" s="3" t="n">
        <f aca="false">E$2200</f>
        <v>2014</v>
      </c>
      <c r="F4100" s="3" t="n">
        <f aca="false">F$2200</f>
        <v>2016</v>
      </c>
      <c r="G4100" s="3" t="n">
        <v>2.57504400214796</v>
      </c>
      <c r="H4100" s="3"/>
      <c r="I4100" s="3"/>
      <c r="J4100" s="3"/>
      <c r="K4100" s="3" t="str">
        <f aca="false">K$2200</f>
        <v>% de cargos comissionados no total de cargos públicos</v>
      </c>
      <c r="L4100" s="3" t="str">
        <f aca="false">L$2200</f>
        <v>IBGE/Estadic</v>
      </c>
      <c r="M4100" s="3" t="str">
        <f aca="false">M$2200</f>
        <v>Porcentagem %</v>
      </c>
      <c r="N4100" s="5"/>
      <c r="O4100" s="3" t="n">
        <v>90.4500831984347</v>
      </c>
    </row>
    <row r="4101" customFormat="false" ht="15" hidden="false" customHeight="true" outlineLevel="0" collapsed="false">
      <c r="A4101" s="3" t="str">
        <f aca="false">A$2201</f>
        <v>Eficiência da Máquina Pública</v>
      </c>
      <c r="B4101" s="3" t="str">
        <f aca="false">B$2201</f>
        <v> Total</v>
      </c>
      <c r="C4101" s="3" t="n">
        <f aca="false">C$2201</f>
        <v>1</v>
      </c>
      <c r="D4101" s="3" t="s">
        <v>264</v>
      </c>
      <c r="E4101" s="3" t="n">
        <f aca="false">E$2201</f>
        <v>2016</v>
      </c>
      <c r="F4101" s="3" t="n">
        <f aca="false">F$2201</f>
        <v>2016</v>
      </c>
      <c r="G4101" s="3" t="n">
        <v>78.1835326198406</v>
      </c>
      <c r="H4101" s="3"/>
      <c r="I4101" s="3"/>
      <c r="J4101" s="3"/>
      <c r="K4101" s="3" t="str">
        <f aca="false">K$2201</f>
        <v>Nota obtida via normalização e ponderação de indicadores que variam de 0 a 100.</v>
      </c>
      <c r="L4101" s="3" t="str">
        <f aca="false">L$2201</f>
        <v>Tendências</v>
      </c>
      <c r="M4101" s="3" t="str">
        <f aca="false">M$2201</f>
        <v>Nota de 0 a 100</v>
      </c>
      <c r="N4101" s="5"/>
      <c r="O4101" s="3" t="n">
        <v>99.8326256068931</v>
      </c>
    </row>
    <row r="4102" customFormat="false" ht="15" hidden="false" customHeight="true" outlineLevel="0" collapsed="false">
      <c r="A4102" s="3" t="str">
        <f aca="false">A$2202</f>
        <v>Infraestrutura</v>
      </c>
      <c r="B4102" s="3" t="str">
        <f aca="false">B$2202</f>
        <v>Acessibilidade do Serviço de Telecomunicações</v>
      </c>
      <c r="C4102" s="3" t="n">
        <f aca="false">C$2202</f>
        <v>1</v>
      </c>
      <c r="D4102" s="3" t="s">
        <v>264</v>
      </c>
      <c r="E4102" s="3" t="n">
        <f aca="false">E$2202</f>
        <v>2015</v>
      </c>
      <c r="F4102" s="3" t="n">
        <f aca="false">F$2202</f>
        <v>2016</v>
      </c>
      <c r="G4102" s="3" t="n">
        <v>165.948439501525</v>
      </c>
      <c r="H4102" s="3"/>
      <c r="I4102" s="3"/>
      <c r="J4102" s="3"/>
      <c r="K4102" s="3" t="str">
        <f aca="false">K$2202</f>
        <v>Densidade de acessos por 100 habitantes (telefonia móvel e banda larga*)</v>
      </c>
      <c r="L4102" s="3" t="str">
        <f aca="false">L$2202</f>
        <v>ANATEL</v>
      </c>
      <c r="M4102" s="3" t="str">
        <f aca="false">M$2202</f>
        <v>Acessos por 100 mil habitantes</v>
      </c>
      <c r="N4102" s="5"/>
      <c r="O4102" s="3" t="n">
        <v>61.2812959973438</v>
      </c>
    </row>
    <row r="4103" customFormat="false" ht="15" hidden="false" customHeight="true" outlineLevel="0" collapsed="false">
      <c r="A4103" s="3" t="str">
        <f aca="false">A$2203</f>
        <v>Infraestrutura</v>
      </c>
      <c r="B4103" s="3" t="str">
        <f aca="false">B$2203</f>
        <v>Custo de Combustíveis</v>
      </c>
      <c r="C4103" s="3" t="n">
        <f aca="false">C$2203</f>
        <v>-1</v>
      </c>
      <c r="D4103" s="3" t="s">
        <v>264</v>
      </c>
      <c r="E4103" s="3" t="n">
        <f aca="false">E$2203</f>
        <v>2015</v>
      </c>
      <c r="F4103" s="3" t="n">
        <f aca="false">F$2203</f>
        <v>2016</v>
      </c>
      <c r="G4103" s="3" t="n">
        <v>2.83945190562003</v>
      </c>
      <c r="H4103" s="3"/>
      <c r="I4103" s="3"/>
      <c r="J4103" s="3"/>
      <c r="K4103" s="3" t="str">
        <f aca="false">K$2203</f>
        <v>Preço pago em reais por consumidores finais (etanol, gasolina e diesel)</v>
      </c>
      <c r="L4103" s="3" t="str">
        <f aca="false">L$2203</f>
        <v>ANP</v>
      </c>
      <c r="M4103" s="3" t="str">
        <f aca="false">M$2203</f>
        <v>Reais (R$)</v>
      </c>
      <c r="N4103" s="5" t="str">
        <f aca="false">N$6</f>
        <v>A partir da edição de 2018, ou seja, do dado de 2017 o preço pago passou a ser ponderado pela participação dos combustíveis no consumo total.</v>
      </c>
      <c r="O4103" s="3" t="n">
        <v>100</v>
      </c>
    </row>
    <row r="4104" customFormat="false" ht="15" hidden="false" customHeight="true" outlineLevel="0" collapsed="false">
      <c r="A4104" s="3" t="str">
        <f aca="false">A$2204</f>
        <v>Infraestrutura</v>
      </c>
      <c r="B4104" s="3" t="str">
        <f aca="false">B$2204</f>
        <v>Custo de Saneamento Básico</v>
      </c>
      <c r="C4104" s="3" t="n">
        <f aca="false">C$2204</f>
        <v>-1</v>
      </c>
      <c r="D4104" s="3" t="s">
        <v>264</v>
      </c>
      <c r="E4104" s="3" t="n">
        <f aca="false">E$2204</f>
        <v>2014</v>
      </c>
      <c r="F4104" s="3" t="n">
        <f aca="false">F$2204</f>
        <v>2016</v>
      </c>
      <c r="G4104" s="3" t="n">
        <v>2.26</v>
      </c>
      <c r="H4104" s="3"/>
      <c r="I4104" s="3"/>
      <c r="J4104" s="3"/>
      <c r="K4104" s="3" t="str">
        <f aca="false">K$2204</f>
        <v>Tarifa média praticada pelo serviço de tratamento e distribuição</v>
      </c>
      <c r="L4104" s="3" t="str">
        <f aca="false">L$2204</f>
        <v>SNIS</v>
      </c>
      <c r="M4104" s="3" t="str">
        <f aca="false">M$2204</f>
        <v>Reais ($) por m3</v>
      </c>
      <c r="N4104" s="5"/>
      <c r="O4104" s="3" t="n">
        <v>80.1418439716312</v>
      </c>
    </row>
    <row r="4105" customFormat="false" ht="15" hidden="false" customHeight="true" outlineLevel="0" collapsed="false">
      <c r="A4105" s="3" t="str">
        <f aca="false">A$2205</f>
        <v>Infraestrutura</v>
      </c>
      <c r="B4105" s="3" t="str">
        <f aca="false">B$2205</f>
        <v>Disponibilidade de Voos Diretos</v>
      </c>
      <c r="C4105" s="3" t="n">
        <f aca="false">C$2205</f>
        <v>1</v>
      </c>
      <c r="D4105" s="3" t="s">
        <v>264</v>
      </c>
      <c r="E4105" s="3" t="n">
        <f aca="false">E$2205</f>
        <v>2015</v>
      </c>
      <c r="F4105" s="3" t="n">
        <f aca="false">F$2205</f>
        <v>2016</v>
      </c>
      <c r="G4105" s="3" t="n">
        <v>254590</v>
      </c>
      <c r="H4105" s="3"/>
      <c r="I4105" s="3"/>
      <c r="J4105" s="3"/>
      <c r="K4105" s="3" t="str">
        <f aca="false">K$2205</f>
        <v>Número de voos diretos</v>
      </c>
      <c r="L4105" s="3" t="str">
        <f aca="false">L$2205</f>
        <v>ANAC</v>
      </c>
      <c r="M4105" s="3" t="str">
        <f aca="false">M$2205</f>
        <v>Número de voos</v>
      </c>
      <c r="N4105" s="5"/>
      <c r="O4105" s="3" t="n">
        <v>100</v>
      </c>
    </row>
    <row r="4106" customFormat="false" ht="15" hidden="false" customHeight="true" outlineLevel="0" collapsed="false">
      <c r="A4106" s="3" t="str">
        <f aca="false">A$2206</f>
        <v>Infraestrutura</v>
      </c>
      <c r="B4106" s="3" t="str">
        <f aca="false">B$2206</f>
        <v>Acesso à Energia Elétrica</v>
      </c>
      <c r="C4106" s="3" t="n">
        <f aca="false">C$2206</f>
        <v>1</v>
      </c>
      <c r="D4106" s="3" t="s">
        <v>264</v>
      </c>
      <c r="E4106" s="3" t="n">
        <f aca="false">E$2206</f>
        <v>2014</v>
      </c>
      <c r="F4106" s="3" t="n">
        <f aca="false">F$2206</f>
        <v>2016</v>
      </c>
      <c r="G4106" s="3" t="n">
        <v>99.8655010087424</v>
      </c>
      <c r="H4106" s="3"/>
      <c r="I4106" s="3"/>
      <c r="J4106" s="3"/>
      <c r="K4106" s="3" t="str">
        <f aca="false">K$2206</f>
        <v>Proporção de domicílios com acesso a energia elétrica (iluminação elétrica).</v>
      </c>
      <c r="L4106" s="3" t="str">
        <f aca="false">L$2206</f>
        <v>PNADc /IBGE</v>
      </c>
      <c r="M4106" s="3" t="str">
        <f aca="false">M$2206</f>
        <v>Porcentagem %</v>
      </c>
      <c r="N4106" s="5"/>
      <c r="O4106" s="3" t="n">
        <v>97.8191949274665</v>
      </c>
    </row>
    <row r="4107" customFormat="false" ht="15" hidden="false" customHeight="true" outlineLevel="0" collapsed="false">
      <c r="A4107" s="3" t="str">
        <f aca="false">A$2207</f>
        <v>Infraestrutura</v>
      </c>
      <c r="B4107" s="3" t="str">
        <f aca="false">B$2207</f>
        <v>Custo da Energia Elétrica</v>
      </c>
      <c r="C4107" s="3" t="n">
        <f aca="false">C$2207</f>
        <v>-1</v>
      </c>
      <c r="D4107" s="3" t="s">
        <v>264</v>
      </c>
      <c r="E4107" s="3" t="n">
        <f aca="false">E$2207</f>
        <v>2015</v>
      </c>
      <c r="F4107" s="3" t="n">
        <f aca="false">F$2207</f>
        <v>2016</v>
      </c>
      <c r="G4107" s="3" t="n">
        <v>550.279973099337</v>
      </c>
      <c r="H4107" s="3"/>
      <c r="I4107" s="3"/>
      <c r="J4107" s="3"/>
      <c r="K4107" s="3" t="str">
        <f aca="false">K$2207</f>
        <v>Tarifa média praticada para o consumo comercial, residencial e industrial.</v>
      </c>
      <c r="L4107" s="3" t="str">
        <f aca="false">L$2207</f>
        <v>ANEEL</v>
      </c>
      <c r="M4107" s="3" t="str">
        <f aca="false">M$2207</f>
        <v>Reais (R$) por MWh</v>
      </c>
      <c r="N4107" s="5"/>
      <c r="O4107" s="3" t="n">
        <v>39.544105678472</v>
      </c>
    </row>
    <row r="4108" customFormat="false" ht="15" hidden="false" customHeight="true" outlineLevel="0" collapsed="false">
      <c r="A4108" s="3" t="str">
        <f aca="false">A$2208</f>
        <v>Infraestrutura</v>
      </c>
      <c r="B4108" s="3" t="str">
        <f aca="false">B$2208</f>
        <v>Qualidade da Energia Elétrica</v>
      </c>
      <c r="C4108" s="3" t="n">
        <f aca="false">C$2208</f>
        <v>-1</v>
      </c>
      <c r="D4108" s="3" t="s">
        <v>264</v>
      </c>
      <c r="E4108" s="3" t="n">
        <f aca="false">E$2208</f>
        <v>2015</v>
      </c>
      <c r="F4108" s="3" t="n">
        <f aca="false">F$2208</f>
        <v>2016</v>
      </c>
      <c r="G4108" s="3" t="n">
        <v>1.27799653372553</v>
      </c>
      <c r="H4108" s="3"/>
      <c r="I4108" s="3"/>
      <c r="J4108" s="3"/>
      <c r="K4108" s="3" t="str">
        <f aca="false">K$2208</f>
        <v>O indicador aponta o Desempenho Global de Continuidade, que considera a duração e frequência de interrupções no serviço de energia.</v>
      </c>
      <c r="L4108" s="3" t="str">
        <f aca="false">L$2208</f>
        <v>ANEEL</v>
      </c>
      <c r="M4108" s="3" t="str">
        <f aca="false">M$2208</f>
        <v>Pontuação</v>
      </c>
      <c r="N4108" s="5"/>
      <c r="O4108" s="3" t="n">
        <v>62.6192539449091</v>
      </c>
    </row>
    <row r="4109" customFormat="false" ht="15" hidden="false" customHeight="true" outlineLevel="0" collapsed="false">
      <c r="A4109" s="3" t="str">
        <f aca="false">A$2209</f>
        <v>Infraestrutura</v>
      </c>
      <c r="B4109" s="3" t="str">
        <f aca="false">B$2209</f>
        <v>Mobilidade Urbana</v>
      </c>
      <c r="C4109" s="3" t="n">
        <f aca="false">C$2209</f>
        <v>-1</v>
      </c>
      <c r="D4109" s="3" t="s">
        <v>264</v>
      </c>
      <c r="E4109" s="3" t="n">
        <f aca="false">E$2209</f>
        <v>2014</v>
      </c>
      <c r="F4109" s="3" t="n">
        <f aca="false">F$2209</f>
        <v>2016</v>
      </c>
      <c r="G4109" s="3" t="n">
        <v>35.0587389475423</v>
      </c>
      <c r="H4109" s="3"/>
      <c r="I4109" s="3"/>
      <c r="J4109" s="3"/>
      <c r="K4109" s="3" t="str">
        <f aca="false">K$2209</f>
        <v>Tempo gasto no trajeto entre casa e trabalho (minutos)</v>
      </c>
      <c r="L4109" s="3" t="str">
        <f aca="false">L$2209</f>
        <v>PNADc /IBGE</v>
      </c>
      <c r="M4109" s="3" t="str">
        <f aca="false">M$2209</f>
        <v>Minutos</v>
      </c>
      <c r="N4109" s="5"/>
      <c r="O4109" s="3" t="n">
        <v>40.0162275747115</v>
      </c>
    </row>
    <row r="4110" customFormat="false" ht="15" hidden="false" customHeight="true" outlineLevel="0" collapsed="false">
      <c r="A4110" s="3" t="str">
        <f aca="false">A$2210</f>
        <v>Infraestrutura</v>
      </c>
      <c r="B4110" s="3" t="str">
        <f aca="false">B$2210</f>
        <v>Qualidade das Rodovias</v>
      </c>
      <c r="C4110" s="3" t="n">
        <f aca="false">C$2210</f>
        <v>1</v>
      </c>
      <c r="D4110" s="3" t="s">
        <v>264</v>
      </c>
      <c r="E4110" s="3" t="n">
        <f aca="false">E$2210</f>
        <v>2015</v>
      </c>
      <c r="F4110" s="3" t="n">
        <f aca="false">F$2210</f>
        <v>2016</v>
      </c>
      <c r="G4110" s="3" t="n">
        <v>4.33616580310881</v>
      </c>
      <c r="H4110" s="3"/>
      <c r="I4110" s="3"/>
      <c r="J4110" s="3"/>
      <c r="K4110" s="3" t="str">
        <f aca="false">K$2210</f>
        <v>Avaliação das condições das vias rodoviárias (nota entre 1 (ruim) a 5 (ótimo) ponderada pela extensão pesquisada)</v>
      </c>
      <c r="L4110" s="3" t="str">
        <f aca="false">L$2210</f>
        <v>CNT</v>
      </c>
      <c r="M4110" s="3" t="str">
        <f aca="false">M$2210</f>
        <v>Pontuação de 1 a 5</v>
      </c>
      <c r="N4110" s="5"/>
      <c r="O4110" s="3" t="n">
        <v>100</v>
      </c>
    </row>
    <row r="4111" customFormat="false" ht="15" hidden="false" customHeight="true" outlineLevel="0" collapsed="false">
      <c r="A4111" s="3" t="str">
        <f aca="false">A$2211</f>
        <v>Infraestrutura</v>
      </c>
      <c r="B4111" s="3" t="str">
        <f aca="false">B$2211</f>
        <v>Qualidade do Serviço de Telecomunicações</v>
      </c>
      <c r="C4111" s="3" t="n">
        <f aca="false">C$2211</f>
        <v>1</v>
      </c>
      <c r="D4111" s="3" t="s">
        <v>264</v>
      </c>
      <c r="E4111" s="3" t="n">
        <f aca="false">E$2211</f>
        <v>2015</v>
      </c>
      <c r="F4111" s="3" t="n">
        <f aca="false">F$2211</f>
        <v>2016</v>
      </c>
      <c r="G4111" s="3" t="n">
        <v>70.85</v>
      </c>
      <c r="H4111" s="3"/>
      <c r="I4111" s="3"/>
      <c r="J4111" s="3"/>
      <c r="K4111" s="3" t="str">
        <f aca="false">K$2211</f>
        <v>Média do ranking de banda larga fixa e do de telefonia móvel (percentual de indicadores com cumprimento de metas)</v>
      </c>
      <c r="L4111" s="3" t="str">
        <f aca="false">L$2211</f>
        <v>ANATEL</v>
      </c>
      <c r="M4111" s="3" t="str">
        <f aca="false">M$2211</f>
        <v>Porcentagem %</v>
      </c>
      <c r="N4111" s="5"/>
      <c r="O4111" s="3" t="n">
        <v>100</v>
      </c>
    </row>
    <row r="4112" customFormat="false" ht="15" hidden="false" customHeight="true" outlineLevel="0" collapsed="false">
      <c r="A4112" s="3" t="str">
        <f aca="false">A$2212</f>
        <v>Infraestrutura</v>
      </c>
      <c r="B4112" s="3" t="str">
        <f aca="false">B$2212</f>
        <v> Total</v>
      </c>
      <c r="C4112" s="3" t="n">
        <f aca="false">C$2212</f>
        <v>1</v>
      </c>
      <c r="D4112" s="3" t="s">
        <v>264</v>
      </c>
      <c r="E4112" s="3" t="n">
        <f aca="false">E$2212</f>
        <v>2016</v>
      </c>
      <c r="F4112" s="3" t="n">
        <f aca="false">F$2212</f>
        <v>2016</v>
      </c>
      <c r="G4112" s="3" t="n">
        <v>76.3038477878254</v>
      </c>
      <c r="H4112" s="3"/>
      <c r="I4112" s="3"/>
      <c r="J4112" s="3"/>
      <c r="K4112" s="3" t="str">
        <f aca="false">K$2212</f>
        <v>Nota obtida via normalização e ponderação de indicadores que variam de 0 a 100.</v>
      </c>
      <c r="L4112" s="3" t="str">
        <f aca="false">L$2212</f>
        <v>Tendências</v>
      </c>
      <c r="M4112" s="3" t="str">
        <f aca="false">M$2212</f>
        <v>Nota de 0 a 100</v>
      </c>
      <c r="N4112" s="5"/>
      <c r="O4112" s="3" t="n">
        <v>100</v>
      </c>
    </row>
    <row r="4113" customFormat="false" ht="15" hidden="false" customHeight="true" outlineLevel="0" collapsed="false">
      <c r="A4113" s="3" t="str">
        <f aca="false">A$2213</f>
        <v>Inovação</v>
      </c>
      <c r="B4113" s="3" t="str">
        <f aca="false">B$2213</f>
        <v>Produção Acadêmica</v>
      </c>
      <c r="C4113" s="3" t="n">
        <f aca="false">C$2213</f>
        <v>1</v>
      </c>
      <c r="D4113" s="3" t="s">
        <v>264</v>
      </c>
      <c r="E4113" s="3" t="n">
        <f aca="false">E$2213</f>
        <v>2014</v>
      </c>
      <c r="F4113" s="3" t="n">
        <f aca="false">F$2213</f>
        <v>2016</v>
      </c>
      <c r="G4113" s="3" t="n">
        <v>1.12278903333256</v>
      </c>
      <c r="H4113" s="3"/>
      <c r="I4113" s="3"/>
      <c r="J4113" s="3"/>
      <c r="K4113" s="3" t="str">
        <f aca="false">K$2213</f>
        <v>Total de documentos publicados em periódicos acadêmicos indexados no Scopus em relação à população total.</v>
      </c>
      <c r="L4113" s="3" t="str">
        <f aca="false">L$2213</f>
        <v>SCImago IR</v>
      </c>
      <c r="M4113" s="3" t="str">
        <f aca="false">M$2213</f>
        <v>Artigos por 1 milhão de habitantes</v>
      </c>
      <c r="N4113" s="5"/>
      <c r="O4113" s="3" t="n">
        <v>95.550087317692</v>
      </c>
    </row>
    <row r="4114" customFormat="false" ht="15" hidden="false" customHeight="true" outlineLevel="0" collapsed="false">
      <c r="A4114" s="3" t="str">
        <f aca="false">A$2214</f>
        <v>Inovação</v>
      </c>
      <c r="B4114" s="3" t="str">
        <f aca="false">B$2214</f>
        <v>Investimentos Públicos em P&amp;D</v>
      </c>
      <c r="C4114" s="3" t="n">
        <f aca="false">C$2214</f>
        <v>1</v>
      </c>
      <c r="D4114" s="3" t="s">
        <v>264</v>
      </c>
      <c r="E4114" s="3" t="n">
        <f aca="false">E$2214</f>
        <v>2013</v>
      </c>
      <c r="F4114" s="3" t="n">
        <f aca="false">F$2214</f>
        <v>2016</v>
      </c>
      <c r="G4114" s="3" t="n">
        <v>0.599175480198798</v>
      </c>
      <c r="H4114" s="3"/>
      <c r="I4114" s="3"/>
      <c r="J4114" s="3"/>
      <c r="K4114" s="3" t="str">
        <f aca="false">K$2214</f>
        <v>Participação de Investimento público em P&amp;D no PIB estadual</v>
      </c>
      <c r="L4114" s="3" t="str">
        <f aca="false">L$2214</f>
        <v>Min.CT&amp;I</v>
      </c>
      <c r="M4114" s="3" t="str">
        <f aca="false">M$2214</f>
        <v>Porcentagem %</v>
      </c>
      <c r="N4114" s="5" t="str">
        <f aca="false">N$68</f>
        <v>O PIB utilizado é o oficial divulgado pelo IBGE</v>
      </c>
      <c r="O4114" s="3" t="n">
        <v>100</v>
      </c>
    </row>
    <row r="4115" customFormat="false" ht="15" hidden="false" customHeight="true" outlineLevel="0" collapsed="false">
      <c r="A4115" s="3" t="str">
        <f aca="false">A$2215</f>
        <v>Inovação</v>
      </c>
      <c r="B4115" s="3" t="str">
        <f aca="false">B$2215</f>
        <v>Patentes</v>
      </c>
      <c r="C4115" s="3" t="n">
        <f aca="false">C$2215</f>
        <v>1</v>
      </c>
      <c r="D4115" s="3" t="s">
        <v>264</v>
      </c>
      <c r="E4115" s="3" t="n">
        <f aca="false">E$2215</f>
        <v>2012</v>
      </c>
      <c r="F4115" s="3" t="n">
        <f aca="false">F$2215</f>
        <v>2016</v>
      </c>
      <c r="G4115" s="3" t="n">
        <v>0.233070912368945</v>
      </c>
      <c r="H4115" s="3"/>
      <c r="I4115" s="3"/>
      <c r="J4115" s="3"/>
      <c r="K4115" s="3" t="str">
        <f aca="false">K$2215</f>
        <v>Total de concessões de patentes, englobando os tipos: "Patente de Invenção", "Modelo de Utilidade" e "Certificado de Adição" em relação ao PIB.</v>
      </c>
      <c r="L4115" s="3" t="str">
        <f aca="false">L$2215</f>
        <v>INPI</v>
      </c>
      <c r="M4115" s="3" t="str">
        <f aca="false">M$2215</f>
        <v>Patentes pelo PIB em 1 bilhão de reais</v>
      </c>
      <c r="N4115" s="3" t="str">
        <f aca="false">N$69</f>
        <v>O PIB utilizado para cálculo é estimado pela Tendências</v>
      </c>
      <c r="O4115" s="3" t="n">
        <v>68.3579030147184</v>
      </c>
    </row>
    <row r="4116" customFormat="false" ht="15" hidden="false" customHeight="true" outlineLevel="0" collapsed="false">
      <c r="A4116" s="3" t="str">
        <f aca="false">A$2216</f>
        <v>Inovação</v>
      </c>
      <c r="B4116" s="3" t="str">
        <f aca="false">B$2216</f>
        <v> Total</v>
      </c>
      <c r="C4116" s="3" t="n">
        <f aca="false">C$2216</f>
        <v>1</v>
      </c>
      <c r="D4116" s="3" t="s">
        <v>264</v>
      </c>
      <c r="E4116" s="3" t="n">
        <f aca="false">E$2216</f>
        <v>2016</v>
      </c>
      <c r="F4116" s="3" t="n">
        <f aca="false">F$2216</f>
        <v>2016</v>
      </c>
      <c r="G4116" s="3" t="n">
        <v>88.6483624827806</v>
      </c>
      <c r="H4116" s="3"/>
      <c r="I4116" s="3"/>
      <c r="J4116" s="3"/>
      <c r="K4116" s="3" t="str">
        <f aca="false">K$2216</f>
        <v>Nota obtida via normalização e ponderação de indicadores que variam de 0 a 100.</v>
      </c>
      <c r="L4116" s="3" t="str">
        <f aca="false">L$2216</f>
        <v>Tendências</v>
      </c>
      <c r="M4116" s="3" t="str">
        <f aca="false">M$2216</f>
        <v>Nota de 0 a 100</v>
      </c>
      <c r="N4116" s="5"/>
      <c r="O4116" s="3" t="n">
        <v>100</v>
      </c>
    </row>
    <row r="4117" customFormat="false" ht="15.75" hidden="false" customHeight="true" outlineLevel="0" collapsed="false">
      <c r="A4117" s="3" t="str">
        <f aca="false">A$2217</f>
        <v>Potencial de Mercado</v>
      </c>
      <c r="B4117" s="3" t="str">
        <f aca="false">B$2217</f>
        <v>Tamanho de mercado</v>
      </c>
      <c r="C4117" s="3" t="n">
        <f aca="false">C$2217</f>
        <v>1</v>
      </c>
      <c r="D4117" s="3" t="s">
        <v>264</v>
      </c>
      <c r="E4117" s="3" t="n">
        <f aca="false">E$2217</f>
        <v>2015</v>
      </c>
      <c r="F4117" s="3" t="n">
        <f aca="false">F$2217</f>
        <v>2016</v>
      </c>
      <c r="G4117" s="3" t="n">
        <v>1297.63311825878</v>
      </c>
      <c r="H4117" s="3"/>
      <c r="I4117" s="3"/>
      <c r="J4117" s="3"/>
      <c r="K4117" s="3" t="str">
        <f aca="false">K$2217</f>
        <v>Produto Interno Bruto (PIB) real a preços de 2013</v>
      </c>
      <c r="L4117" s="3" t="str">
        <f aca="false">L$2217</f>
        <v>IBGE/IBCR/CAGED</v>
      </c>
      <c r="M4117" s="3" t="str">
        <f aca="false">M$2217</f>
        <v>Reais a preços de 2013</v>
      </c>
      <c r="N4117" s="5" t="str">
        <f aca="false">N$2</f>
        <v>O PIB utilizado para cálculo é estimado pela Tendências</v>
      </c>
      <c r="O4117" s="3" t="n">
        <v>100</v>
      </c>
    </row>
    <row r="4118" customFormat="false" ht="15" hidden="false" customHeight="true" outlineLevel="0" collapsed="false">
      <c r="A4118" s="3" t="str">
        <f aca="false">A$2218</f>
        <v>Potencial de Mercado</v>
      </c>
      <c r="B4118" s="3" t="str">
        <f aca="false">B$2218</f>
        <v>Taxa de crescimento</v>
      </c>
      <c r="C4118" s="3" t="n">
        <f aca="false">C$2218</f>
        <v>1</v>
      </c>
      <c r="D4118" s="3" t="s">
        <v>264</v>
      </c>
      <c r="E4118" s="3" t="n">
        <f aca="false">E$2218</f>
        <v>2015</v>
      </c>
      <c r="F4118" s="3" t="n">
        <f aca="false">F$2218</f>
        <v>2016</v>
      </c>
      <c r="G4118" s="3" t="n">
        <v>0.789570516526461</v>
      </c>
      <c r="H4118" s="3"/>
      <c r="I4118" s="3"/>
      <c r="J4118" s="3"/>
      <c r="K4118" s="3" t="str">
        <f aca="false">K$2218</f>
        <v>Média Móvel de cinco períodos para a taxa de crescimento anual do PIB</v>
      </c>
      <c r="L4118" s="3" t="str">
        <f aca="false">L$2218</f>
        <v>IBGE/IBCR/CAGED</v>
      </c>
      <c r="M4118" s="3" t="str">
        <f aca="false">M$2218</f>
        <v>Porcentagem %</v>
      </c>
      <c r="N4118" s="5" t="str">
        <f aca="false">N$3</f>
        <v>O PIB utilizado para cálculo é estimado pela Tendências</v>
      </c>
      <c r="O4118" s="3" t="n">
        <v>18.1644308918836</v>
      </c>
    </row>
    <row r="4119" customFormat="false" ht="15" hidden="false" customHeight="true" outlineLevel="0" collapsed="false">
      <c r="A4119" s="3" t="str">
        <f aca="false">A$2219</f>
        <v>Potencial de Mercado</v>
      </c>
      <c r="B4119" s="3" t="str">
        <f aca="false">B$2219</f>
        <v>Crescimento Potencial da Força de Trabalho</v>
      </c>
      <c r="C4119" s="3" t="n">
        <f aca="false">C$2219</f>
        <v>1</v>
      </c>
      <c r="D4119" s="3" t="s">
        <v>264</v>
      </c>
      <c r="E4119" s="3" t="n">
        <f aca="false">E$2219</f>
        <v>2015</v>
      </c>
      <c r="F4119" s="3" t="n">
        <f aca="false">F$2219</f>
        <v>2016</v>
      </c>
      <c r="G4119" s="3" t="n">
        <v>0.651841188181268</v>
      </c>
      <c r="H4119" s="3"/>
      <c r="I4119" s="3"/>
      <c r="J4119" s="3"/>
      <c r="K4119" s="3" t="str">
        <f aca="false">K$2219</f>
        <v>Média da taxa de crescimento da PIA para os próximos 10 anos (população com idade entre 15 e 64 anos)</v>
      </c>
      <c r="L4119" s="3" t="str">
        <f aca="false">L$2219</f>
        <v>IBGE</v>
      </c>
      <c r="M4119" s="3" t="str">
        <f aca="false">M$2219</f>
        <v>Porcentagem %</v>
      </c>
      <c r="N4119" s="5"/>
      <c r="O4119" s="3" t="n">
        <v>21.7417479832666</v>
      </c>
    </row>
    <row r="4120" customFormat="false" ht="15" hidden="false" customHeight="true" outlineLevel="0" collapsed="false">
      <c r="A4120" s="3" t="str">
        <f aca="false">A$2220</f>
        <v>Potencial de Mercado</v>
      </c>
      <c r="B4120" s="3" t="str">
        <f aca="false">B$2220</f>
        <v> Total</v>
      </c>
      <c r="C4120" s="3" t="n">
        <f aca="false">C$2220</f>
        <v>1</v>
      </c>
      <c r="D4120" s="3" t="s">
        <v>264</v>
      </c>
      <c r="E4120" s="3" t="n">
        <f aca="false">E$2220</f>
        <v>2016</v>
      </c>
      <c r="F4120" s="3" t="n">
        <f aca="false">F$2220</f>
        <v>2016</v>
      </c>
      <c r="G4120" s="3" t="n">
        <v>54.4830504948498</v>
      </c>
      <c r="H4120" s="3"/>
      <c r="I4120" s="3"/>
      <c r="J4120" s="3"/>
      <c r="K4120" s="3" t="str">
        <f aca="false">K$2220</f>
        <v>Nota obtida via normalização e ponderação de indicadores que variam de 0 a 100.</v>
      </c>
      <c r="L4120" s="3" t="str">
        <f aca="false">L$2220</f>
        <v>Tendências</v>
      </c>
      <c r="M4120" s="3" t="str">
        <f aca="false">M$2220</f>
        <v>Nota de 0 a 100</v>
      </c>
      <c r="N4120" s="5"/>
      <c r="O4120" s="3" t="n">
        <v>100</v>
      </c>
    </row>
    <row r="4121" customFormat="false" ht="15" hidden="false" customHeight="true" outlineLevel="0" collapsed="false">
      <c r="A4121" s="3" t="str">
        <f aca="false">A$2221</f>
        <v>Solidez Fiscal</v>
      </c>
      <c r="B4121" s="3" t="str">
        <f aca="false">B$2221</f>
        <v>Taxa de Investimentos</v>
      </c>
      <c r="C4121" s="3" t="n">
        <f aca="false">C$2221</f>
        <v>1</v>
      </c>
      <c r="D4121" s="3" t="s">
        <v>264</v>
      </c>
      <c r="E4121" s="3" t="n">
        <f aca="false">E$2221</f>
        <v>2015</v>
      </c>
      <c r="F4121" s="3" t="n">
        <f aca="false">F$2221</f>
        <v>2016</v>
      </c>
      <c r="G4121" s="3" t="n">
        <v>5.67247309612362</v>
      </c>
      <c r="H4121" s="3"/>
      <c r="I4121" s="3"/>
      <c r="J4121" s="3"/>
      <c r="K4121" s="3" t="str">
        <f aca="false">K$2221</f>
        <v>Investimento liquidado / receita corrente líquida</v>
      </c>
      <c r="L4121" s="3" t="str">
        <f aca="false">L$2221</f>
        <v>Siconfi</v>
      </c>
      <c r="M4121" s="3" t="str">
        <f aca="false">M$2221</f>
        <v>Porcentagem %</v>
      </c>
      <c r="N4121" s="5" t="str">
        <f aca="false">N$55</f>
        <v>Antes da edição de 2020 o indicador era conhecido como "Capacidade de Investimento"</v>
      </c>
      <c r="O4121" s="3" t="n">
        <v>32.0690248082757</v>
      </c>
    </row>
    <row r="4122" customFormat="false" ht="15" hidden="false" customHeight="true" outlineLevel="0" collapsed="false">
      <c r="A4122" s="3" t="str">
        <f aca="false">A$2222</f>
        <v>Solidez Fiscal</v>
      </c>
      <c r="B4122" s="3" t="str">
        <f aca="false">B$2222</f>
        <v>Resultado Nominal</v>
      </c>
      <c r="C4122" s="3" t="n">
        <f aca="false">C$2222</f>
        <v>1</v>
      </c>
      <c r="D4122" s="3" t="s">
        <v>264</v>
      </c>
      <c r="E4122" s="3" t="n">
        <f aca="false">E$2222</f>
        <v>2015</v>
      </c>
      <c r="F4122" s="3" t="n">
        <f aca="false">F$2222</f>
        <v>2016</v>
      </c>
      <c r="G4122" s="3" t="n">
        <v>-1.89035428723291</v>
      </c>
      <c r="H4122" s="3"/>
      <c r="I4122" s="3"/>
      <c r="J4122" s="3"/>
      <c r="K4122" s="3" t="str">
        <f aca="false">K$2222</f>
        <v>Diferença entre receitas e despesas primárias no período acrescidas das despesas com juros nominais incidentes sobre a dívida pública interna e externa, dividido pelo PIB</v>
      </c>
      <c r="L4122" s="3" t="str">
        <f aca="false">L$2222</f>
        <v>Siconfi</v>
      </c>
      <c r="M4122" s="3" t="str">
        <f aca="false">M$2222</f>
        <v>Porcentagem %</v>
      </c>
      <c r="N4122" s="5"/>
      <c r="O4122" s="3" t="n">
        <v>35.352126870717</v>
      </c>
    </row>
    <row r="4123" customFormat="false" ht="15" hidden="false" customHeight="true" outlineLevel="0" collapsed="false">
      <c r="A4123" s="3" t="str">
        <f aca="false">A$2223</f>
        <v>Solidez Fiscal</v>
      </c>
      <c r="B4123" s="3" t="str">
        <f aca="false">B$2223</f>
        <v>Solvência Fiscal</v>
      </c>
      <c r="C4123" s="3" t="n">
        <f aca="false">C$2223</f>
        <v>-1</v>
      </c>
      <c r="D4123" s="3" t="s">
        <v>264</v>
      </c>
      <c r="E4123" s="3" t="n">
        <f aca="false">E$2223</f>
        <v>2015</v>
      </c>
      <c r="F4123" s="3" t="n">
        <f aca="false">F$2223</f>
        <v>2016</v>
      </c>
      <c r="G4123" s="3" t="n">
        <v>167.83986471096</v>
      </c>
      <c r="H4123" s="3"/>
      <c r="I4123" s="3"/>
      <c r="J4123" s="3"/>
      <c r="K4123" s="3" t="str">
        <f aca="false">K$2223</f>
        <v>Dívida consolidada líquida / receita corrente líquida</v>
      </c>
      <c r="L4123" s="3" t="str">
        <f aca="false">L$2223</f>
        <v>Siconfi</v>
      </c>
      <c r="M4123" s="3" t="str">
        <f aca="false">M$2223</f>
        <v>Porcentagem %</v>
      </c>
      <c r="N4123" s="5"/>
      <c r="O4123" s="3" t="n">
        <v>27.2199239419192</v>
      </c>
    </row>
    <row r="4124" customFormat="false" ht="15" hidden="false" customHeight="true" outlineLevel="0" collapsed="false">
      <c r="A4124" s="3" t="str">
        <f aca="false">A$2224</f>
        <v>Solidez Fiscal</v>
      </c>
      <c r="B4124" s="3" t="str">
        <f aca="false">B$2224</f>
        <v>Sucesso do Planejamento Orçamentário</v>
      </c>
      <c r="C4124" s="3" t="n">
        <f aca="false">C$2224</f>
        <v>1</v>
      </c>
      <c r="D4124" s="3" t="s">
        <v>264</v>
      </c>
      <c r="E4124" s="3" t="n">
        <f aca="false">E$2224</f>
        <v>2015</v>
      </c>
      <c r="F4124" s="3" t="n">
        <f aca="false">F$2224</f>
        <v>2016</v>
      </c>
      <c r="G4124" s="3" t="n">
        <v>91.2328915838404</v>
      </c>
      <c r="H4124" s="3"/>
      <c r="I4124" s="3"/>
      <c r="J4124" s="3"/>
      <c r="K4124" s="3" t="str">
        <f aca="false">K$2224</f>
        <v>Despesa liquidada pela despesa total atualizada (dotação orçamentária).</v>
      </c>
      <c r="L4124" s="3" t="str">
        <f aca="false">L$2224</f>
        <v>Siconfi</v>
      </c>
      <c r="M4124" s="3" t="str">
        <f aca="false">M$2224</f>
        <v>Porcentagem %</v>
      </c>
      <c r="N4124" s="5" t="str">
        <f aca="false">N$58</f>
        <v>Antes de 2020 o indicador era chamado de "Sucesso da Execução Orçamentária"</v>
      </c>
      <c r="O4124" s="3" t="n">
        <v>100</v>
      </c>
    </row>
    <row r="4125" customFormat="false" ht="15" hidden="false" customHeight="true" outlineLevel="0" collapsed="false">
      <c r="A4125" s="3" t="str">
        <f aca="false">A$2225</f>
        <v>Solidez Fiscal</v>
      </c>
      <c r="B4125" s="3" t="str">
        <f aca="false">B$2225</f>
        <v>Dependência Fiscal</v>
      </c>
      <c r="C4125" s="3" t="n">
        <f aca="false">C$2225</f>
        <v>1</v>
      </c>
      <c r="D4125" s="3" t="s">
        <v>264</v>
      </c>
      <c r="E4125" s="3" t="n">
        <f aca="false">E$2225</f>
        <v>2015</v>
      </c>
      <c r="F4125" s="3" t="n">
        <f aca="false">F$2225</f>
        <v>2016</v>
      </c>
      <c r="G4125" s="3" t="n">
        <v>90.0610423064491</v>
      </c>
      <c r="H4125" s="3"/>
      <c r="I4125" s="3"/>
      <c r="J4125" s="3"/>
      <c r="K4125" s="3" t="str">
        <f aca="false">K$2225</f>
        <v>Grau de autonomia financeira do Estado tendo por base a participação das receitas correntes próprias (realizadas) sobre a receita corrente total, dado pela fórmula: 1 – (transferências correntes/receita corrente total)</v>
      </c>
      <c r="L4125" s="3" t="str">
        <f aca="false">L$2225</f>
        <v>Siconfi</v>
      </c>
      <c r="M4125" s="3" t="str">
        <f aca="false">M$2225</f>
        <v>Porcentagem %</v>
      </c>
      <c r="N412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125" s="3" t="n">
        <v>100</v>
      </c>
    </row>
    <row r="4126" customFormat="false" ht="15" hidden="false" customHeight="true" outlineLevel="0" collapsed="false">
      <c r="A4126" s="3" t="str">
        <f aca="false">A$2226</f>
        <v>Solidez Fiscal</v>
      </c>
      <c r="B4126" s="3" t="str">
        <f aca="false">B$2226</f>
        <v>Resultado Primário</v>
      </c>
      <c r="C4126" s="3" t="n">
        <f aca="false">C$2226</f>
        <v>1</v>
      </c>
      <c r="D4126" s="3" t="s">
        <v>264</v>
      </c>
      <c r="E4126" s="3" t="n">
        <f aca="false">E$2226</f>
        <v>2015</v>
      </c>
      <c r="F4126" s="3" t="n">
        <f aca="false">F$2226</f>
        <v>2016</v>
      </c>
      <c r="G4126" s="3" t="n">
        <v>0.394253945140187</v>
      </c>
      <c r="H4126" s="3"/>
      <c r="I4126" s="3"/>
      <c r="J4126" s="3"/>
      <c r="K4126" s="3" t="str">
        <f aca="false">K$2226</f>
        <v>O resultado primário líquido é dado pela diferença entre receita primária realizada e a despesa primária liquidada no ano. A diferença é dividida pelo PIB nominal de cada Estado.</v>
      </c>
      <c r="L4126" s="3" t="str">
        <f aca="false">L$2226</f>
        <v>Siconfi</v>
      </c>
      <c r="M4126" s="3" t="str">
        <f aca="false">M$2226</f>
        <v>Porcentagem %</v>
      </c>
      <c r="N4126" s="4" t="str">
        <f aca="false">N$2226</f>
        <v>O PIB utilizado para cálculo é estimado pela Tendências</v>
      </c>
      <c r="O4126" s="3" t="n">
        <v>20.9398582699166</v>
      </c>
    </row>
    <row r="4127" customFormat="false" ht="15" hidden="false" customHeight="true" outlineLevel="0" collapsed="false">
      <c r="A4127" s="3" t="str">
        <f aca="false">A$2227</f>
        <v>Solidez Fiscal</v>
      </c>
      <c r="B4127" s="3" t="str">
        <f aca="false">B$2227</f>
        <v> Total</v>
      </c>
      <c r="C4127" s="3" t="n">
        <f aca="false">C$2227</f>
        <v>1</v>
      </c>
      <c r="D4127" s="3" t="s">
        <v>264</v>
      </c>
      <c r="E4127" s="3" t="n">
        <f aca="false">E$2227</f>
        <v>2016</v>
      </c>
      <c r="F4127" s="3" t="n">
        <f aca="false">F$2227</f>
        <v>2016</v>
      </c>
      <c r="G4127" s="3" t="n">
        <v>48.849578656619</v>
      </c>
      <c r="H4127" s="3"/>
      <c r="I4127" s="3"/>
      <c r="J4127" s="3"/>
      <c r="K4127" s="3" t="str">
        <f aca="false">K$2227</f>
        <v>Nota obtida via normalização e ponderação de indicadores que variam de 0 a 100.</v>
      </c>
      <c r="L4127" s="3" t="str">
        <f aca="false">L$2227</f>
        <v>Tendências</v>
      </c>
      <c r="M4127" s="3" t="str">
        <f aca="false">M$2227</f>
        <v>Nota de 0 a 100</v>
      </c>
      <c r="N4127" s="5"/>
      <c r="O4127" s="3" t="n">
        <v>49.5100280328953</v>
      </c>
    </row>
    <row r="4128" customFormat="false" ht="15" hidden="false" customHeight="true" outlineLevel="0" collapsed="false">
      <c r="A4128" s="3" t="str">
        <f aca="false">A$2228</f>
        <v>Segurança Pública</v>
      </c>
      <c r="B4128" s="3" t="str">
        <f aca="false">B$2228</f>
        <v>Atuação do Sistema de Justiça Criminal</v>
      </c>
      <c r="C4128" s="3" t="n">
        <f aca="false">C$2228</f>
        <v>1</v>
      </c>
      <c r="D4128" s="3" t="s">
        <v>264</v>
      </c>
      <c r="E4128" s="3" t="n">
        <f aca="false">E$2228</f>
        <v>2014</v>
      </c>
      <c r="F4128" s="3" t="n">
        <f aca="false">F$2228</f>
        <v>2016</v>
      </c>
      <c r="G4128" s="3" t="n">
        <v>27.2837176799441</v>
      </c>
      <c r="H4128" s="3"/>
      <c r="I4128" s="3"/>
      <c r="J4128" s="3"/>
      <c r="K4128" s="3" t="str">
        <f aca="false">K$2228</f>
        <v>Total da população carcerária (regime fechado) em relação ao número de homicídios.</v>
      </c>
      <c r="L4128" s="3" t="str">
        <f aca="false">L$2228</f>
        <v>Fórum de Segurança Pública</v>
      </c>
      <c r="M4128" s="3" t="str">
        <f aca="false">M$2228</f>
        <v>Porcentagem %</v>
      </c>
      <c r="N4128" s="3" t="str">
        <f aca="false">N$49</f>
        <v>A partir da edição de 2018, ou seja, do dado de 2017 passou a ser usado como numerador a população prisional acusada de homicídio e não mais a população carcerária total.</v>
      </c>
      <c r="O4128" s="3" t="n">
        <v>100</v>
      </c>
    </row>
    <row r="4129" customFormat="false" ht="15" hidden="false" customHeight="true" outlineLevel="0" collapsed="false">
      <c r="A4129" s="3" t="str">
        <f aca="false">A$2229</f>
        <v>Segurança Pública</v>
      </c>
      <c r="B4129" s="3" t="str">
        <f aca="false">B$2229</f>
        <v>Déficit Carcerário</v>
      </c>
      <c r="C4129" s="3" t="n">
        <f aca="false">C$2229</f>
        <v>-1</v>
      </c>
      <c r="D4129" s="3" t="s">
        <v>264</v>
      </c>
      <c r="E4129" s="3" t="n">
        <f aca="false">E$2229</f>
        <v>2014</v>
      </c>
      <c r="F4129" s="3" t="n">
        <f aca="false">F$2229</f>
        <v>2016</v>
      </c>
      <c r="G4129" s="3" t="n">
        <v>1.64695014910041</v>
      </c>
      <c r="H4129" s="3"/>
      <c r="I4129" s="3"/>
      <c r="J4129" s="3"/>
      <c r="K4129" s="3" t="str">
        <f aca="false">K$2229</f>
        <v>Relação detentos / Vagas</v>
      </c>
      <c r="L4129" s="3" t="str">
        <f aca="false">L$2229</f>
        <v>Fórum de Segurança Pública</v>
      </c>
      <c r="M4129" s="3" t="str">
        <f aca="false">M$2229</f>
        <v>Porcentagem %</v>
      </c>
      <c r="N4129" s="5"/>
      <c r="O4129" s="3" t="n">
        <v>57.2071349366741</v>
      </c>
    </row>
    <row r="4130" customFormat="false" ht="15" hidden="false" customHeight="true" outlineLevel="0" collapsed="false">
      <c r="A4130" s="3" t="str">
        <f aca="false">A$2230</f>
        <v>Segurança Pública</v>
      </c>
      <c r="B4130" s="3" t="str">
        <f aca="false">B$2230</f>
        <v>Mortes a esclarecer</v>
      </c>
      <c r="C4130" s="3" t="n">
        <f aca="false">C$2230</f>
        <v>-1</v>
      </c>
      <c r="D4130" s="3" t="s">
        <v>264</v>
      </c>
      <c r="E4130" s="3" t="n">
        <f aca="false">E$2230</f>
        <v>2014</v>
      </c>
      <c r="F4130" s="3" t="n">
        <f aca="false">F$2230</f>
        <v>2016</v>
      </c>
      <c r="G4130" s="3" t="s">
        <v>277</v>
      </c>
      <c r="H4130" s="3"/>
      <c r="I4130" s="3"/>
      <c r="J4130" s="3"/>
      <c r="K4130" s="3" t="str">
        <f aca="false">K$2230</f>
        <v># "mortes a esclarecer" / 100 mil habitantes</v>
      </c>
      <c r="L4130" s="3" t="str">
        <f aca="false">L$2230</f>
        <v>Fórum de Segurança Pública</v>
      </c>
      <c r="M4130" s="3" t="str">
        <f aca="false">M$2230</f>
        <v>Taxa de mortalidade por 100 mil habitantes</v>
      </c>
      <c r="N4130" s="5" t="str">
        <f aca="false">N$48</f>
        <v>A partir da edição de 2017, ou seja, do dado de 2015 a fonte passou a ser o Datasus e não mais o "Fórum de Segurança Público", assim, mortes a esclarecer significam: Óbitos por causas externas a partir de "Eventos cuja intenção é indeterminada"</v>
      </c>
      <c r="O4130" s="3" t="n">
        <v>0</v>
      </c>
    </row>
    <row r="4131" customFormat="false" ht="15" hidden="false" customHeight="true" outlineLevel="0" collapsed="false">
      <c r="A4131" s="3" t="str">
        <f aca="false">A$2231</f>
        <v>Segurança Pública</v>
      </c>
      <c r="B4131" s="3" t="str">
        <f aca="false">B$2231</f>
        <v>Mortalidade no Trânsito</v>
      </c>
      <c r="C4131" s="3" t="n">
        <f aca="false">C$2231</f>
        <v>-1</v>
      </c>
      <c r="D4131" s="3" t="s">
        <v>264</v>
      </c>
      <c r="E4131" s="3" t="n">
        <f aca="false">E$2231</f>
        <v>2014</v>
      </c>
      <c r="F4131" s="3" t="n">
        <f aca="false">F$2231</f>
        <v>2016</v>
      </c>
      <c r="G4131" s="3" t="n">
        <v>21.5875456308386</v>
      </c>
      <c r="H4131" s="3"/>
      <c r="I4131" s="3"/>
      <c r="J4131" s="3"/>
      <c r="K4131" s="3" t="str">
        <f aca="false">K$2231</f>
        <v>Óbitos por causas externas (acidentes em transporte terrestre) em relação ao total de habitantes.</v>
      </c>
      <c r="L4131" s="3" t="str">
        <f aca="false">L$2231</f>
        <v>Datasus</v>
      </c>
      <c r="M4131" s="3" t="str">
        <f aca="false">M$2231</f>
        <v>Mortes em relação a frota e aos habitantes</v>
      </c>
      <c r="N4131" s="5" t="str">
        <f aca="false">N$50</f>
        <v>Antes de 2019 o nome do indicador era "Segurança no Trânsito" </v>
      </c>
      <c r="O4131" s="3" t="n">
        <v>100</v>
      </c>
    </row>
    <row r="4132" customFormat="false" ht="15" hidden="false" customHeight="true" outlineLevel="0" collapsed="false">
      <c r="A4132" s="3" t="str">
        <f aca="false">A$2232</f>
        <v>Segurança Pública</v>
      </c>
      <c r="B4132" s="3" t="str">
        <f aca="false">B$2232</f>
        <v>Segurança Pessoal</v>
      </c>
      <c r="C4132" s="3" t="n">
        <f aca="false">C$2232</f>
        <v>-1</v>
      </c>
      <c r="D4132" s="3" t="s">
        <v>264</v>
      </c>
      <c r="E4132" s="3" t="n">
        <f aca="false">E$2232</f>
        <v>2014</v>
      </c>
      <c r="F4132" s="3" t="n">
        <f aca="false">F$2232</f>
        <v>2016</v>
      </c>
      <c r="G4132" s="3" t="n">
        <v>10.2781168491536</v>
      </c>
      <c r="H4132" s="3"/>
      <c r="I4132" s="3"/>
      <c r="J4132" s="3"/>
      <c r="K4132" s="3" t="str">
        <f aca="false">K$2232</f>
        <v>Óbitos resultantes de agressões (homicídios) em relação a população total.</v>
      </c>
      <c r="L4132" s="3" t="str">
        <f aca="false">L$2232</f>
        <v>Fórum de Segurança Pública</v>
      </c>
      <c r="M4132" s="3" t="str">
        <f aca="false">M$2232</f>
        <v>Óbitos por 100 mil habitantes</v>
      </c>
      <c r="N4132" s="5"/>
      <c r="O4132" s="3" t="n">
        <v>100</v>
      </c>
    </row>
    <row r="4133" customFormat="false" ht="15" hidden="false" customHeight="true" outlineLevel="0" collapsed="false">
      <c r="A4133" s="3" t="str">
        <f aca="false">A$2233</f>
        <v>Segurança Pública</v>
      </c>
      <c r="B4133" s="3" t="str">
        <f aca="false">B$2233</f>
        <v>Segurança Patrimonial</v>
      </c>
      <c r="C4133" s="3" t="n">
        <f aca="false">C$2233</f>
        <v>-1</v>
      </c>
      <c r="D4133" s="3" t="s">
        <v>264</v>
      </c>
      <c r="E4133" s="3" t="n">
        <f aca="false">E$2233</f>
        <v>2014</v>
      </c>
      <c r="F4133" s="3" t="n">
        <f aca="false">F$2233</f>
        <v>2016</v>
      </c>
      <c r="G4133" s="3" t="n">
        <v>861.380604153129</v>
      </c>
      <c r="H4133" s="3"/>
      <c r="I4133" s="3"/>
      <c r="J4133" s="3"/>
      <c r="K4133" s="3" t="str">
        <f aca="false">K$2233</f>
        <v>Roubos e furto de veículos em relação a frota total (por 100 mil veículos).</v>
      </c>
      <c r="L4133" s="3" t="str">
        <f aca="false">L$2233</f>
        <v>Fórum de Segurança Pública</v>
      </c>
      <c r="M4133" s="3" t="str">
        <f aca="false">M$2233</f>
        <v>Roubos e furtos por 100 mil veículos</v>
      </c>
      <c r="N4133" s="3" t="str">
        <f aca="false">N$52</f>
        <v>A partir da edição de 2019, ou seja, do dado de 2018, passou a ser usado o número de roubos totais no lugar de roubos e furtos de veículos</v>
      </c>
      <c r="O4133" s="3" t="n">
        <v>24.9310585970273</v>
      </c>
    </row>
    <row r="4134" customFormat="false" ht="15" hidden="false" customHeight="true" outlineLevel="0" collapsed="false">
      <c r="A4134" s="3" t="str">
        <f aca="false">A$2234</f>
        <v>Segurança Pública</v>
      </c>
      <c r="B4134" s="3" t="str">
        <f aca="false">B$2234</f>
        <v> Total</v>
      </c>
      <c r="C4134" s="3" t="n">
        <f aca="false">C$2234</f>
        <v>1</v>
      </c>
      <c r="D4134" s="3" t="s">
        <v>264</v>
      </c>
      <c r="E4134" s="3" t="n">
        <f aca="false">E$2234</f>
        <v>2016</v>
      </c>
      <c r="F4134" s="3" t="n">
        <f aca="false">F$2234</f>
        <v>2016</v>
      </c>
      <c r="G4134" s="3" t="n">
        <v>69.4866546278969</v>
      </c>
      <c r="H4134" s="3"/>
      <c r="I4134" s="3"/>
      <c r="J4134" s="3"/>
      <c r="K4134" s="3" t="str">
        <f aca="false">K$2234</f>
        <v>Nota obtida via normalização e ponderação de indicadores que variam de 0 a 100.</v>
      </c>
      <c r="L4134" s="3" t="str">
        <f aca="false">L$2234</f>
        <v>Tendências</v>
      </c>
      <c r="M4134" s="3" t="str">
        <f aca="false">M$2234</f>
        <v>Nota de 0 a 100</v>
      </c>
      <c r="N4134" s="5"/>
      <c r="O4134" s="3" t="n">
        <v>94.2490497146689</v>
      </c>
    </row>
    <row r="4135" customFormat="false" ht="15" hidden="false" customHeight="true" outlineLevel="0" collapsed="false">
      <c r="A4135" s="3" t="str">
        <f aca="false">A$2235</f>
        <v>Sustentabilidade Social</v>
      </c>
      <c r="B4135" s="3" t="str">
        <f aca="false">B$2235</f>
        <v>Segurança Alimentar</v>
      </c>
      <c r="C4135" s="3" t="n">
        <f aca="false">C$2235</f>
        <v>-1</v>
      </c>
      <c r="D4135" s="3" t="s">
        <v>264</v>
      </c>
      <c r="E4135" s="3" t="n">
        <f aca="false">E$2235</f>
        <v>2014</v>
      </c>
      <c r="F4135" s="3" t="n">
        <f aca="false">F$2235</f>
        <v>2016</v>
      </c>
      <c r="G4135" s="3" t="n">
        <v>1.9859920721</v>
      </c>
      <c r="H4135" s="3"/>
      <c r="I4135" s="3"/>
      <c r="J4135" s="3"/>
      <c r="K4135" s="3" t="str">
        <f aca="false">K$2235</f>
        <v>% domicílios com renda domiciliar per capita inferior à linha de extrema pobreza (valor de uma cesta de alimentos com o mínimo de calorias necessárias para suprir adequadamente uma pessoa, com base em recomendações da FAO e da OMS)</v>
      </c>
      <c r="L4135" s="3" t="str">
        <f aca="false">L$2235</f>
        <v>Ipea</v>
      </c>
      <c r="M4135" s="3" t="str">
        <f aca="false">M$2235</f>
        <v>Porcentagem %</v>
      </c>
      <c r="N4135" s="5" t="s">
        <v>110</v>
      </c>
      <c r="O4135" s="3" t="n">
        <v>90.2552471179084</v>
      </c>
    </row>
    <row r="4136" customFormat="false" ht="15" hidden="false" customHeight="true" outlineLevel="0" collapsed="false">
      <c r="A4136" s="3" t="str">
        <f aca="false">A$2236</f>
        <v>Sustentabilidade Social</v>
      </c>
      <c r="B4136" s="3" t="str">
        <f aca="false">B$2236</f>
        <v>Inadequação de Moradia FJP</v>
      </c>
      <c r="C4136" s="3" t="n">
        <f aca="false">C$2236</f>
        <v>-1</v>
      </c>
      <c r="D4136" s="3" t="s">
        <v>264</v>
      </c>
      <c r="E4136" s="3" t="n">
        <f aca="false">E$2236</f>
        <v>2014</v>
      </c>
      <c r="F4136" s="3" t="n">
        <f aca="false">F$2236</f>
        <v>2016</v>
      </c>
      <c r="G4136" s="3" t="n">
        <v>3.84565338805062</v>
      </c>
      <c r="H4136" s="3"/>
      <c r="I4136" s="3"/>
      <c r="J4136" s="3"/>
      <c r="K4136" s="3" t="str">
        <f aca="false">K$2236</f>
        <v>% de moradias que apresentam,entre outras características, coabitação familiar e/ou habitação precária  (metodologia da Fundação João Pinheiro)</v>
      </c>
      <c r="L4136" s="3" t="str">
        <f aca="false">L$2236</f>
        <v>Fundação João Pinheiro</v>
      </c>
      <c r="M4136" s="3" t="str">
        <f aca="false">M$2236</f>
        <v>Porcentagem %</v>
      </c>
      <c r="N4136" s="5" t="str">
        <f aca="false">N$31</f>
        <v>A partir de 2020, foi necessário alteração metodológica tendo em vista a não atualização desde de 2015 do indicador da Fundação João Pinheiro, por isso a fonte do indicador passou a ser a PNADc Anual (IBGE).</v>
      </c>
      <c r="O4136" s="3" t="n">
        <v>91.7226621762178</v>
      </c>
    </row>
    <row r="4137" customFormat="false" ht="15" hidden="false" customHeight="true" outlineLevel="0" collapsed="false">
      <c r="A4137" s="3" t="str">
        <f aca="false">A$2237</f>
        <v>Sustentabilidade Social</v>
      </c>
      <c r="B4137" s="3" t="str">
        <f aca="false">B$2237</f>
        <v>Famílias abaixo da linha da pobreza</v>
      </c>
      <c r="C4137" s="3" t="n">
        <f aca="false">C$2237</f>
        <v>-1</v>
      </c>
      <c r="D4137" s="3" t="s">
        <v>264</v>
      </c>
      <c r="E4137" s="3" t="n">
        <f aca="false">E$2237</f>
        <v>2014</v>
      </c>
      <c r="F4137" s="3" t="n">
        <f aca="false">F$2237</f>
        <v>2016</v>
      </c>
      <c r="G4137" s="3" t="n">
        <v>1.9013622151187</v>
      </c>
      <c r="H4137" s="3"/>
      <c r="I4137" s="3"/>
      <c r="J4137" s="3"/>
      <c r="K4137" s="3" t="str">
        <f aca="false">K$2237</f>
        <v>% de domicílios com renda domiciliar per capita inferior à linha de pobreza. A linha de pobreza aqui considerada é definida pelo decreto 7492 (abaixo de R$77,00 mensais)</v>
      </c>
      <c r="L4137" s="3" t="str">
        <f aca="false">L$2237</f>
        <v>PNADc /IBGE</v>
      </c>
      <c r="M4137" s="3" t="str">
        <f aca="false">M$2237</f>
        <v>Porcentagem %</v>
      </c>
      <c r="N4137" s="5"/>
      <c r="O4137" s="3" t="n">
        <v>92.5574963642493</v>
      </c>
    </row>
    <row r="4138" customFormat="false" ht="15" hidden="false" customHeight="true" outlineLevel="0" collapsed="false">
      <c r="A4138" s="3" t="str">
        <f aca="false">A$2238</f>
        <v>Sustentabilidade Social</v>
      </c>
      <c r="B4138" s="3" t="str">
        <f aca="false">B$2238</f>
        <v>Desigualdade de renda</v>
      </c>
      <c r="C4138" s="3" t="n">
        <f aca="false">C$2238</f>
        <v>-1</v>
      </c>
      <c r="D4138" s="3" t="s">
        <v>264</v>
      </c>
      <c r="E4138" s="3" t="n">
        <f aca="false">E$2238</f>
        <v>2014</v>
      </c>
      <c r="F4138" s="3" t="n">
        <f aca="false">F$2238</f>
        <v>2016</v>
      </c>
      <c r="G4138" s="3" t="n">
        <v>0.4933970443</v>
      </c>
      <c r="H4138" s="3"/>
      <c r="I4138" s="3"/>
      <c r="J4138" s="3"/>
      <c r="K4138" s="3" t="str">
        <f aca="false">K$2238</f>
        <v>Coeficiente de gini (1=Desigualdade Máxima/0=Igualdade Máxima)</v>
      </c>
      <c r="L4138" s="3" t="str">
        <f aca="false">L$2238</f>
        <v>Ipea</v>
      </c>
      <c r="M4138" s="3" t="str">
        <f aca="false">M$2238</f>
        <v>Coeficiente GINI</v>
      </c>
      <c r="N4138" s="5"/>
      <c r="O4138" s="3" t="n">
        <v>55.2254731909915</v>
      </c>
    </row>
    <row r="4139" customFormat="false" ht="15" hidden="false" customHeight="true" outlineLevel="0" collapsed="false">
      <c r="A4139" s="3" t="str">
        <f aca="false">A$2239</f>
        <v>Sustentabilidade Social</v>
      </c>
      <c r="B4139" s="3" t="str">
        <f aca="false">B$2239</f>
        <v>Acesso ao Saneamento Básico - Água</v>
      </c>
      <c r="C4139" s="3" t="n">
        <f aca="false">C$2239</f>
        <v>1</v>
      </c>
      <c r="D4139" s="3" t="s">
        <v>264</v>
      </c>
      <c r="E4139" s="3" t="n">
        <f aca="false">E$2239</f>
        <v>2014</v>
      </c>
      <c r="F4139" s="3" t="n">
        <f aca="false">F$2239</f>
        <v>2016</v>
      </c>
      <c r="G4139" s="3" t="n">
        <v>96.149703823371</v>
      </c>
      <c r="H4139" s="3"/>
      <c r="I4139" s="3"/>
      <c r="J4139" s="3"/>
      <c r="K4139" s="3" t="str">
        <f aca="false">K$2239</f>
        <v>% de domicilios com acesso à água canalizada de rede geral de distribuição</v>
      </c>
      <c r="L4139" s="3" t="str">
        <f aca="false">L$2239</f>
        <v>PNADc /IBGE</v>
      </c>
      <c r="M4139" s="3" t="str">
        <f aca="false">M$2239</f>
        <v>Porcentagem %</v>
      </c>
      <c r="N4139" s="5"/>
      <c r="O4139" s="3" t="n">
        <v>100</v>
      </c>
    </row>
    <row r="4140" customFormat="false" ht="15" hidden="false" customHeight="true" outlineLevel="0" collapsed="false">
      <c r="A4140" s="3" t="str">
        <f aca="false">A$2240</f>
        <v>Sustentabilidade Social</v>
      </c>
      <c r="B4140" s="3" t="str">
        <f aca="false">B$2240</f>
        <v>Acesso ao Saneamento Básico - Esgoto</v>
      </c>
      <c r="C4140" s="3" t="n">
        <f aca="false">C$2240</f>
        <v>1</v>
      </c>
      <c r="D4140" s="3" t="s">
        <v>264</v>
      </c>
      <c r="E4140" s="3" t="n">
        <f aca="false">E$2240</f>
        <v>2014</v>
      </c>
      <c r="F4140" s="3" t="n">
        <f aca="false">F$2240</f>
        <v>2016</v>
      </c>
      <c r="G4140" s="3" t="n">
        <v>90.4415724286484</v>
      </c>
      <c r="H4140" s="3"/>
      <c r="I4140" s="3"/>
      <c r="J4140" s="3"/>
      <c r="K4140" s="3" t="str">
        <f aca="false">K$2240</f>
        <v>% de domicilios com acesso à rede coletora de esgoto</v>
      </c>
      <c r="L4140" s="3" t="str">
        <f aca="false">L$2240</f>
        <v>PNADc /IBGE</v>
      </c>
      <c r="M4140" s="3" t="str">
        <f aca="false">M$2240</f>
        <v>Porcentagem %</v>
      </c>
      <c r="N4140" s="5"/>
      <c r="O4140" s="3" t="n">
        <v>100</v>
      </c>
    </row>
    <row r="4141" customFormat="false" ht="15" hidden="false" customHeight="true" outlineLevel="0" collapsed="false">
      <c r="A4141" s="3" t="str">
        <f aca="false">A$2241</f>
        <v>Sustentabilidade Social</v>
      </c>
      <c r="B4141" s="3" t="str">
        <f aca="false">B$2241</f>
        <v>Mortes Evitáveis</v>
      </c>
      <c r="C4141" s="3" t="n">
        <f aca="false">C$2241</f>
        <v>-1</v>
      </c>
      <c r="D4141" s="3" t="s">
        <v>264</v>
      </c>
      <c r="E4141" s="3" t="n">
        <f aca="false">E$2241</f>
        <v>2014</v>
      </c>
      <c r="F4141" s="3" t="n">
        <f aca="false">F$2241</f>
        <v>2016</v>
      </c>
      <c r="G4141" s="3" t="n">
        <v>18.9590696654178</v>
      </c>
      <c r="H4141" s="3"/>
      <c r="I4141" s="3"/>
      <c r="J4141" s="3"/>
      <c r="K4141" s="3" t="str">
        <f aca="false">K$2241</f>
        <v>Razão de Mortalidade Proporcional: mortes abaixo de 50 anos/ total de óbitos</v>
      </c>
      <c r="L4141" s="3" t="str">
        <f aca="false">L$2241</f>
        <v>Datasus</v>
      </c>
      <c r="M4141" s="3" t="str">
        <f aca="false">M$2241</f>
        <v>Porcentagem %</v>
      </c>
      <c r="N4141" s="5" t="s">
        <v>127</v>
      </c>
      <c r="O4141" s="3" t="n">
        <v>91.9218492764747</v>
      </c>
    </row>
    <row r="4142" customFormat="false" ht="15" hidden="false" customHeight="true" outlineLevel="0" collapsed="false">
      <c r="A4142" s="3" t="str">
        <f aca="false">A$2242</f>
        <v>Sustentabilidade Social</v>
      </c>
      <c r="B4142" s="3" t="str">
        <f aca="false">B$2242</f>
        <v>Anos Potenciais de Vida Perdidos</v>
      </c>
      <c r="C4142" s="3" t="n">
        <f aca="false">C$2242</f>
        <v>-1</v>
      </c>
      <c r="D4142" s="3" t="s">
        <v>264</v>
      </c>
      <c r="E4142" s="3" t="n">
        <f aca="false">E$2242</f>
        <v>2014</v>
      </c>
      <c r="F4142" s="3" t="n">
        <f aca="false">F$2242</f>
        <v>2016</v>
      </c>
      <c r="G4142" s="3" t="n">
        <v>6.72250151670504</v>
      </c>
      <c r="H4142" s="3"/>
      <c r="I4142" s="3"/>
      <c r="J4142" s="3"/>
      <c r="K4142" s="3" t="str">
        <f aca="false">K$2242</f>
        <v>Média da diferença da faixa etária em que os óbitos registrados ocorreram e a expectativa de vida ao nascer do Brasil.</v>
      </c>
      <c r="L4142" s="3" t="str">
        <f aca="false">L$2242</f>
        <v>Datasus</v>
      </c>
      <c r="M4142" s="3" t="str">
        <f aca="false">M$2242</f>
        <v>Anos</v>
      </c>
      <c r="N4142" s="5"/>
      <c r="O4142" s="3" t="n">
        <v>92.8199379663352</v>
      </c>
    </row>
    <row r="4143" customFormat="false" ht="15" hidden="false" customHeight="true" outlineLevel="0" collapsed="false">
      <c r="A4143" s="3" t="str">
        <f aca="false">A$2243</f>
        <v>Sustentabilidade Social</v>
      </c>
      <c r="B4143" s="3" t="str">
        <f aca="false">B$2243</f>
        <v>Formalidade do Mercado de Trabalho</v>
      </c>
      <c r="C4143" s="3" t="n">
        <f aca="false">C$2243</f>
        <v>1</v>
      </c>
      <c r="D4143" s="3" t="s">
        <v>264</v>
      </c>
      <c r="E4143" s="3" t="n">
        <f aca="false">E$2243</f>
        <v>2014</v>
      </c>
      <c r="F4143" s="3" t="n">
        <f aca="false">F$2243</f>
        <v>2016</v>
      </c>
      <c r="G4143" s="3" t="n">
        <v>74.8731954740538</v>
      </c>
      <c r="H4143" s="3"/>
      <c r="I4143" s="3"/>
      <c r="J4143" s="3"/>
      <c r="K4143" s="3" t="str">
        <f aca="false">K$2243</f>
        <v>Proporção de empregados de 10 anos ou mais de idade com carteira de trabalho assinada em relação ao total de ocupados</v>
      </c>
      <c r="L4143" s="3" t="str">
        <f aca="false">L$2243</f>
        <v>PNADc /IBGE</v>
      </c>
      <c r="M4143" s="3" t="str">
        <f aca="false">M$2243</f>
        <v>Porcentagem %</v>
      </c>
      <c r="N414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143" s="3" t="n">
        <v>98.1739449373803</v>
      </c>
    </row>
    <row r="4144" customFormat="false" ht="15" hidden="false" customHeight="true" outlineLevel="0" collapsed="false">
      <c r="A4144" s="3" t="str">
        <f aca="false">A$2244</f>
        <v>Sustentabilidade Social</v>
      </c>
      <c r="B4144" s="3" t="str">
        <f aca="false">B$2244</f>
        <v>Inserção Econômica</v>
      </c>
      <c r="C4144" s="3" t="n">
        <f aca="false">C$2244</f>
        <v>1</v>
      </c>
      <c r="D4144" s="3" t="s">
        <v>264</v>
      </c>
      <c r="E4144" s="3" t="n">
        <v>2015</v>
      </c>
      <c r="F4144" s="3" t="n">
        <v>2016</v>
      </c>
      <c r="G4144" s="3" t="n">
        <v>89.8868398994133</v>
      </c>
      <c r="H4144" s="3"/>
      <c r="I4144" s="3"/>
      <c r="J4144" s="3"/>
      <c r="K4144" s="3" t="str">
        <f aca="false">K$2244</f>
        <v>Proporção de ocupados em relação a População Economicamente Ativa</v>
      </c>
      <c r="L4144" s="3" t="str">
        <f aca="false">L$2244</f>
        <v>IBGE</v>
      </c>
      <c r="M4144" s="3" t="str">
        <f aca="false">M$2244</f>
        <v>Porcentagem %</v>
      </c>
      <c r="N4144" s="5"/>
      <c r="O4144" s="3" t="n">
        <v>29.8555588757271</v>
      </c>
    </row>
    <row r="4145" customFormat="false" ht="15" hidden="false" customHeight="true" outlineLevel="0" collapsed="false">
      <c r="A4145" s="3" t="str">
        <f aca="false">A$2245</f>
        <v>Sustentabilidade Social</v>
      </c>
      <c r="B4145" s="3" t="str">
        <f aca="false">B$2245</f>
        <v>IDH</v>
      </c>
      <c r="C4145" s="3" t="n">
        <f aca="false">C$2245</f>
        <v>1</v>
      </c>
      <c r="D4145" s="3" t="s">
        <v>264</v>
      </c>
      <c r="E4145" s="3" t="n">
        <f aca="false">E$2245</f>
        <v>2010</v>
      </c>
      <c r="F4145" s="3" t="n">
        <f aca="false">F$2245</f>
        <v>2016</v>
      </c>
      <c r="G4145" s="3" t="n">
        <v>0.783</v>
      </c>
      <c r="H4145" s="3"/>
      <c r="I4145" s="3"/>
      <c r="J4145" s="3"/>
      <c r="K4145" s="3" t="str">
        <f aca="false">K$2245</f>
        <v>IDH estadual</v>
      </c>
      <c r="L4145" s="3" t="str">
        <f aca="false">L$2245</f>
        <v>PNUD</v>
      </c>
      <c r="M4145" s="3" t="str">
        <f aca="false">M$2245</f>
        <v>Índice de 0 a 1</v>
      </c>
      <c r="N4145" s="5"/>
      <c r="O4145" s="3" t="n">
        <v>78.7564766839379</v>
      </c>
    </row>
    <row r="4146" customFormat="false" ht="15" hidden="false" customHeight="true" outlineLevel="0" collapsed="false">
      <c r="A4146" s="3" t="str">
        <f aca="false">A$2246</f>
        <v>Sustentabilidade Social</v>
      </c>
      <c r="B4146" s="3" t="str">
        <f aca="false">B$2246</f>
        <v>Inserção Econômica dos Jovens</v>
      </c>
      <c r="C4146" s="3" t="n">
        <f aca="false">C$2246</f>
        <v>1</v>
      </c>
      <c r="D4146" s="3" t="s">
        <v>264</v>
      </c>
      <c r="E4146" s="3" t="n">
        <f aca="false">E$2246</f>
        <v>2014</v>
      </c>
      <c r="F4146" s="3" t="n">
        <f aca="false">F$2246</f>
        <v>2016</v>
      </c>
      <c r="G4146" s="3" t="n">
        <v>82.2338125858644</v>
      </c>
      <c r="H4146" s="3"/>
      <c r="I4146" s="3"/>
      <c r="J4146" s="3"/>
      <c r="K4146" s="3" t="str">
        <f aca="false">K$2246</f>
        <v>Proporção dos jovens que estudam ou trabalham</v>
      </c>
      <c r="L4146" s="3" t="str">
        <f aca="false">L$2246</f>
        <v>IBGE</v>
      </c>
      <c r="M4146" s="3" t="str">
        <f aca="false">M$2246</f>
        <v>Porcentagem %</v>
      </c>
      <c r="N4146" s="5"/>
      <c r="O4146" s="3" t="n">
        <v>67.8032220682917</v>
      </c>
    </row>
    <row r="4147" customFormat="false" ht="15" hidden="false" customHeight="true" outlineLevel="0" collapsed="false">
      <c r="A4147" s="3" t="str">
        <f aca="false">A$2247</f>
        <v>Sustentabilidade Social</v>
      </c>
      <c r="B4147" s="3" t="str">
        <f aca="false">B$2247</f>
        <v>Mortalidade Materna</v>
      </c>
      <c r="C4147" s="3" t="n">
        <f aca="false">C$2247</f>
        <v>-1</v>
      </c>
      <c r="D4147" s="3" t="s">
        <v>264</v>
      </c>
      <c r="E4147" s="3" t="n">
        <f aca="false">E$2247</f>
        <v>2014</v>
      </c>
      <c r="F4147" s="3" t="n">
        <f aca="false">F$2247</f>
        <v>2016</v>
      </c>
      <c r="G4147" s="3" t="n">
        <v>2.06498439271474</v>
      </c>
      <c r="H4147" s="3"/>
      <c r="I4147" s="3"/>
      <c r="J4147" s="3"/>
      <c r="K4147" s="3" t="str">
        <f aca="false">K$2247</f>
        <v>Óbitos maternos em relação a população feminina em idade fértil (15-49 anos).</v>
      </c>
      <c r="L4147" s="3" t="str">
        <f aca="false">L$2247</f>
        <v>Datasus</v>
      </c>
      <c r="M4147" s="3" t="str">
        <f aca="false">M$2247</f>
        <v>Taxa de mortalidade por 100 mil mulheres</v>
      </c>
      <c r="N4147" s="5"/>
      <c r="O4147" s="3" t="n">
        <v>86.4376218698725</v>
      </c>
    </row>
    <row r="4148" customFormat="false" ht="15" hidden="false" customHeight="true" outlineLevel="0" collapsed="false">
      <c r="A4148" s="3" t="str">
        <f aca="false">A$2248</f>
        <v>Sustentabilidade Social</v>
      </c>
      <c r="B4148" s="3" t="str">
        <f aca="false">B$2248</f>
        <v>Mortalidade Precoce</v>
      </c>
      <c r="C4148" s="3" t="n">
        <f aca="false">C$2248</f>
        <v>-1</v>
      </c>
      <c r="D4148" s="3" t="s">
        <v>264</v>
      </c>
      <c r="E4148" s="3" t="n">
        <f aca="false">E$2248</f>
        <v>2014</v>
      </c>
      <c r="F4148" s="3" t="n">
        <f aca="false">F$2248</f>
        <v>2016</v>
      </c>
      <c r="G4148" s="3" t="n">
        <v>65.2148360750237</v>
      </c>
      <c r="H4148" s="3"/>
      <c r="I4148" s="3"/>
      <c r="J4148" s="3"/>
      <c r="K4148" s="3" t="str">
        <f aca="false">K$2248</f>
        <v>Mortalidade de Jovens (15-29 anos) por causas externas.
</v>
      </c>
      <c r="L4148" s="3" t="str">
        <f aca="false">L$2248</f>
        <v>Datasus</v>
      </c>
      <c r="M4148" s="3" t="str">
        <f aca="false">M$2248</f>
        <v>Taxa de mortalidade por 100 mil jovens</v>
      </c>
      <c r="N4148" s="5"/>
      <c r="O4148" s="3" t="n">
        <v>100</v>
      </c>
    </row>
    <row r="4149" customFormat="false" ht="15" hidden="false" customHeight="true" outlineLevel="0" collapsed="false">
      <c r="A4149" s="3" t="str">
        <f aca="false">A$2249</f>
        <v>Sustentabilidade Social</v>
      </c>
      <c r="B4149" s="3" t="str">
        <f aca="false">B$2249</f>
        <v>Previdência Social</v>
      </c>
      <c r="C4149" s="3" t="n">
        <f aca="false">C$2249</f>
        <v>1</v>
      </c>
      <c r="D4149" s="3" t="s">
        <v>264</v>
      </c>
      <c r="E4149" s="3" t="n">
        <f aca="false">E$2249</f>
        <v>2014</v>
      </c>
      <c r="F4149" s="3" t="n">
        <f aca="false">F$2249</f>
        <v>2016</v>
      </c>
      <c r="G4149" s="3" t="n">
        <v>60.8302013873612</v>
      </c>
      <c r="H4149" s="3"/>
      <c r="I4149" s="3"/>
      <c r="J4149" s="3"/>
      <c r="K4149" s="3" t="str">
        <f aca="false">K$2249</f>
        <v>Proporção de idosos (mais de 60 anos) que recebem previdência social</v>
      </c>
      <c r="L4149" s="3" t="str">
        <f aca="false">L$2249</f>
        <v>IBGE</v>
      </c>
      <c r="M4149" s="3" t="str">
        <f aca="false">M$2249</f>
        <v>Porcentagem %</v>
      </c>
      <c r="N4149" s="5" t="s">
        <v>150</v>
      </c>
      <c r="O4149" s="3" t="n">
        <v>27.7083760963608</v>
      </c>
    </row>
    <row r="4150" customFormat="false" ht="15" hidden="false" customHeight="true" outlineLevel="0" collapsed="false">
      <c r="A4150" s="3" t="str">
        <f aca="false">A$2250</f>
        <v>Sustentabilidade Social</v>
      </c>
      <c r="B4150" s="3" t="str">
        <f aca="false">B$2250</f>
        <v>Mortalidade na infância</v>
      </c>
      <c r="C4150" s="3" t="n">
        <f aca="false">C$2250</f>
        <v>-1</v>
      </c>
      <c r="D4150" s="3" t="s">
        <v>264</v>
      </c>
      <c r="E4150" s="3" t="n">
        <f aca="false">E$2250</f>
        <v>2014</v>
      </c>
      <c r="F4150" s="3" t="n">
        <f aca="false">F$2250</f>
        <v>2016</v>
      </c>
      <c r="G4150" s="3" t="n">
        <v>13.3614313405427</v>
      </c>
      <c r="H4150" s="3"/>
      <c r="I4150" s="3"/>
      <c r="J4150" s="3"/>
      <c r="K4150" s="3" t="str">
        <f aca="false">K$2250</f>
        <v>Óbitos de menores de cinco anos por grupo de 1.000 nascidos vivos</v>
      </c>
      <c r="L4150" s="3" t="str">
        <f aca="false">L$2250</f>
        <v>Datasus</v>
      </c>
      <c r="M4150" s="3" t="str">
        <f aca="false">M$2250</f>
        <v>Porcentagem %</v>
      </c>
      <c r="N4150" s="5"/>
      <c r="O4150" s="3" t="n">
        <v>80.6015056386584</v>
      </c>
    </row>
    <row r="4151" customFormat="false" ht="15" hidden="false" customHeight="true" outlineLevel="0" collapsed="false">
      <c r="A4151" s="3" t="str">
        <f aca="false">A$2251</f>
        <v>Sustentabilidade Social</v>
      </c>
      <c r="B4151" s="3" t="str">
        <f aca="false">B$2251</f>
        <v> Total</v>
      </c>
      <c r="C4151" s="3" t="n">
        <f aca="false">C$2251</f>
        <v>1</v>
      </c>
      <c r="D4151" s="3" t="s">
        <v>264</v>
      </c>
      <c r="E4151" s="3" t="n">
        <f aca="false">E$2251</f>
        <v>2016</v>
      </c>
      <c r="F4151" s="3" t="n">
        <f aca="false">F$2251</f>
        <v>2016</v>
      </c>
      <c r="G4151" s="3" t="n">
        <v>83.7786522316382</v>
      </c>
      <c r="H4151" s="3"/>
      <c r="I4151" s="3"/>
      <c r="J4151" s="3"/>
      <c r="K4151" s="3" t="str">
        <f aca="false">K$2251</f>
        <v>Nota obtida via normalização e ponderação de indicadores que variam de 0 a 100.</v>
      </c>
      <c r="L4151" s="3" t="str">
        <f aca="false">L$2251</f>
        <v>Tendências</v>
      </c>
      <c r="M4151" s="3" t="str">
        <f aca="false">M$2251</f>
        <v>Nota de 0 a 100</v>
      </c>
      <c r="N4151" s="5"/>
      <c r="O4151" s="3" t="n">
        <v>94.3437682253347</v>
      </c>
    </row>
    <row r="4152" customFormat="false" ht="15" hidden="false" customHeight="true" outlineLevel="0" collapsed="false">
      <c r="A4152" s="3" t="str">
        <f aca="false">A$2252</f>
        <v> Ranking Geral</v>
      </c>
      <c r="B4152" s="3" t="str">
        <f aca="false">B$2252</f>
        <v> Total</v>
      </c>
      <c r="C4152" s="3" t="n">
        <f aca="false">C$2252</f>
        <v>1</v>
      </c>
      <c r="D4152" s="3" t="s">
        <v>264</v>
      </c>
      <c r="E4152" s="3" t="n">
        <f aca="false">E$2252</f>
        <v>2016</v>
      </c>
      <c r="F4152" s="3" t="n">
        <f aca="false">F$2252</f>
        <v>2016</v>
      </c>
      <c r="G4152" s="3" t="n">
        <v>88.9147015736288</v>
      </c>
      <c r="H4152" s="3"/>
      <c r="I4152" s="3"/>
      <c r="J4152" s="3"/>
      <c r="K4152" s="3" t="str">
        <f aca="false">K$2252</f>
        <v>Nota obtida via normalização e ponderação de indicadores que variam de 0 a 100.</v>
      </c>
      <c r="L4152" s="3" t="str">
        <f aca="false">L$2252</f>
        <v>Tendências</v>
      </c>
      <c r="M4152" s="3" t="str">
        <f aca="false">M$2252</f>
        <v>Nota de 0 a 100</v>
      </c>
      <c r="N4152" s="5"/>
      <c r="O4152" s="3" t="n">
        <v>88.9147015736288</v>
      </c>
    </row>
    <row r="4153" customFormat="false" ht="15" hidden="false" customHeight="true" outlineLevel="0" collapsed="false">
      <c r="A4153" s="3" t="str">
        <f aca="false">A$2177</f>
        <v>Sustentabilidade Ambiental</v>
      </c>
      <c r="B4153" s="3" t="str">
        <f aca="false">B$2177</f>
        <v>Emissões de CO2</v>
      </c>
      <c r="C4153" s="3" t="n">
        <f aca="false">C$2177</f>
        <v>-1</v>
      </c>
      <c r="D4153" s="3" t="s">
        <v>265</v>
      </c>
      <c r="E4153" s="3" t="n">
        <f aca="false">E$2177</f>
        <v>2014</v>
      </c>
      <c r="F4153" s="3" t="n">
        <f aca="false">F$2177</f>
        <v>2016</v>
      </c>
      <c r="G4153" s="3" t="n">
        <v>13.0516910889401</v>
      </c>
      <c r="H4153" s="3"/>
      <c r="I4153" s="3"/>
      <c r="J4153" s="3"/>
      <c r="K4153" s="3" t="str">
        <f aca="false">K$2177</f>
        <v>CO2 emitido e derivado de remoção de unidades de conservação (toneladas por habitante).</v>
      </c>
      <c r="L4153" s="3" t="str">
        <f aca="false">L$2177</f>
        <v>SEEG/OC</v>
      </c>
      <c r="M4153" s="3" t="str">
        <f aca="false">M$2177</f>
        <v>Toneladas emitidas de CO2  por habitante</v>
      </c>
      <c r="N4153" s="5" t="str">
        <f aca="false">N$71</f>
        <v>A partir da publicação de 2019, ou seja, do dado de 2017, o denominador foi alterado de população para PIB total (o PIB utilizado para cálculo é estimado pela Tendências)</v>
      </c>
      <c r="O4153" s="3" t="n">
        <v>10.6260537691164</v>
      </c>
    </row>
    <row r="4154" customFormat="false" ht="15" hidden="false" customHeight="true" outlineLevel="0" collapsed="false">
      <c r="A4154" s="3" t="str">
        <f aca="false">A$2178</f>
        <v>Sustentabilidade Ambiental</v>
      </c>
      <c r="B4154" s="3" t="str">
        <f aca="false">B$2178</f>
        <v>Serviços Urbanos</v>
      </c>
      <c r="C4154" s="3" t="n">
        <f aca="false">C$2178</f>
        <v>1</v>
      </c>
      <c r="D4154" s="3" t="s">
        <v>265</v>
      </c>
      <c r="E4154" s="3" t="n">
        <f aca="false">E$2178</f>
        <v>2014</v>
      </c>
      <c r="F4154" s="3" t="n">
        <f aca="false">F$2178</f>
        <v>2016</v>
      </c>
      <c r="G4154" s="3" t="n">
        <v>0.887311444016586</v>
      </c>
      <c r="H4154" s="3"/>
      <c r="I4154" s="3"/>
      <c r="J4154" s="3"/>
      <c r="K4154" s="3" t="str">
        <f aca="false">K$2178</f>
        <v>Oferta de serviços municipais para coleta de materiais especias e limpeza urbana (Nota: 0-2).</v>
      </c>
      <c r="L4154" s="3" t="str">
        <f aca="false">L$2178</f>
        <v>SNIS</v>
      </c>
      <c r="M4154" s="3" t="str">
        <f aca="false">M$2178</f>
        <v>Pontuação de 0 a 2</v>
      </c>
      <c r="N4154" s="5"/>
      <c r="O4154" s="3" t="n">
        <v>38.472958990179</v>
      </c>
    </row>
    <row r="4155" customFormat="false" ht="15" hidden="false" customHeight="true" outlineLevel="0" collapsed="false">
      <c r="A4155" s="3" t="str">
        <f aca="false">A$2179</f>
        <v>Sustentabilidade Ambiental</v>
      </c>
      <c r="B4155" s="3" t="str">
        <f aca="false">B$2179</f>
        <v>Destinação do Lixo</v>
      </c>
      <c r="C4155" s="3" t="n">
        <f aca="false">C$2179</f>
        <v>1</v>
      </c>
      <c r="D4155" s="3" t="s">
        <v>265</v>
      </c>
      <c r="E4155" s="3" t="n">
        <f aca="false">E$2179</f>
        <v>2014</v>
      </c>
      <c r="F4155" s="3" t="n">
        <f aca="false">F$2179</f>
        <v>2016</v>
      </c>
      <c r="G4155" s="3" t="n">
        <v>0.394067187958743</v>
      </c>
      <c r="H4155" s="3"/>
      <c r="I4155" s="3"/>
      <c r="J4155" s="3"/>
      <c r="K4155" s="3" t="str">
        <f aca="false">K$2179</f>
        <v>Destinação adequada para o tipo de resíduo sólido e qualidade das unidades de destino em solo (Nota: 0-1)</v>
      </c>
      <c r="L4155" s="3" t="str">
        <f aca="false">L$2179</f>
        <v>SNIS</v>
      </c>
      <c r="M4155" s="3" t="str">
        <f aca="false">M$2179</f>
        <v>Pontuação de 0 a 1</v>
      </c>
      <c r="N4155" s="5"/>
      <c r="O4155" s="3" t="n">
        <v>48.4358179420088</v>
      </c>
    </row>
    <row r="4156" customFormat="false" ht="15" hidden="false" customHeight="true" outlineLevel="0" collapsed="false">
      <c r="A4156" s="3" t="str">
        <f aca="false">A$2180</f>
        <v>Sustentabilidade Ambiental</v>
      </c>
      <c r="B4156" s="3" t="str">
        <f aca="false">B$2180</f>
        <v>Tratamento de Esgoto</v>
      </c>
      <c r="C4156" s="3" t="n">
        <f aca="false">C$2180</f>
        <v>1</v>
      </c>
      <c r="D4156" s="3" t="s">
        <v>265</v>
      </c>
      <c r="E4156" s="3" t="n">
        <f aca="false">E$2180</f>
        <v>2014</v>
      </c>
      <c r="F4156" s="3" t="n">
        <f aca="false">F$2180</f>
        <v>2016</v>
      </c>
      <c r="G4156" s="3" t="n">
        <v>19.44</v>
      </c>
      <c r="H4156" s="3"/>
      <c r="I4156" s="3"/>
      <c r="J4156" s="3"/>
      <c r="K4156" s="3" t="str">
        <f aca="false">K$2180</f>
        <v>Parcela tratada do total de água consumida no estado.</v>
      </c>
      <c r="L4156" s="3" t="str">
        <f aca="false">L$2180</f>
        <v>SNIS</v>
      </c>
      <c r="M4156" s="3" t="str">
        <f aca="false">M$2180</f>
        <v>Porcentagem %</v>
      </c>
      <c r="N415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156" s="3" t="n">
        <v>25.3864100320793</v>
      </c>
    </row>
    <row r="4157" customFormat="false" ht="15" hidden="false" customHeight="true" outlineLevel="0" collapsed="false">
      <c r="A4157" s="3" t="str">
        <f aca="false">A$2181</f>
        <v>Sustentabilidade Ambiental</v>
      </c>
      <c r="B4157" s="3" t="str">
        <f aca="false">B$2181</f>
        <v> Total</v>
      </c>
      <c r="C4157" s="3" t="n">
        <f aca="false">C$2181</f>
        <v>1</v>
      </c>
      <c r="D4157" s="3" t="s">
        <v>265</v>
      </c>
      <c r="E4157" s="3" t="n">
        <f aca="false">E$2181</f>
        <v>2016</v>
      </c>
      <c r="F4157" s="3" t="n">
        <f aca="false">F$2181</f>
        <v>2016</v>
      </c>
      <c r="G4157" s="3" t="n">
        <v>27.8901728778085</v>
      </c>
      <c r="H4157" s="3"/>
      <c r="I4157" s="3"/>
      <c r="J4157" s="3"/>
      <c r="K4157" s="3" t="str">
        <f aca="false">K$2181</f>
        <v>Nota obtida via normalização e ponderação de indicadores que variam de 0 a 100.</v>
      </c>
      <c r="L4157" s="3" t="str">
        <f aca="false">L$2181</f>
        <v>Tendências</v>
      </c>
      <c r="M4157" s="3" t="str">
        <f aca="false">M$2181</f>
        <v>Nota de 0 a 100</v>
      </c>
      <c r="N4157" s="5"/>
      <c r="O4157" s="3" t="n">
        <v>27.1230636924948</v>
      </c>
    </row>
    <row r="4158" customFormat="false" ht="15" hidden="false" customHeight="true" outlineLevel="0" collapsed="false">
      <c r="A4158" s="3" t="str">
        <f aca="false">A$2182</f>
        <v>Capital Humano</v>
      </c>
      <c r="B4158" s="3" t="str">
        <f aca="false">B$2182</f>
        <v>Custo de Mão de Obra</v>
      </c>
      <c r="C4158" s="3" t="n">
        <f aca="false">C$2182</f>
        <v>-1</v>
      </c>
      <c r="D4158" s="3" t="s">
        <v>265</v>
      </c>
      <c r="E4158" s="3" t="n">
        <f aca="false">E$2182</f>
        <v>2015</v>
      </c>
      <c r="F4158" s="3" t="n">
        <f aca="false">F$2182</f>
        <v>2016</v>
      </c>
      <c r="G4158" s="3" t="n">
        <v>1602.75</v>
      </c>
      <c r="H4158" s="3"/>
      <c r="I4158" s="3"/>
      <c r="J4158" s="3"/>
      <c r="K4158" s="3" t="str">
        <f aca="false">K$2182</f>
        <v>Rendimento médio nominal de todos os trabalhos, habitualmente recebido por mês, pelas pessoas de 14 anos ou mais de idade, ocupadas na semana de referência, com rendimento de trabalho (Reais)</v>
      </c>
      <c r="L4158" s="3" t="str">
        <f aca="false">L$2182</f>
        <v>PNADc /IBGE</v>
      </c>
      <c r="M4158" s="3" t="str">
        <f aca="false">M$2182</f>
        <v>Reais (R$)</v>
      </c>
      <c r="N4158" s="3" t="str">
        <f aca="false">N$17</f>
        <v>A partir da publicação de 2016, ou seja, do dado de 2015, passou a ser usado o rendimento médio nominal de todos os trabalhos, antes disso se usava o rendimento médio real do trabalho principal</v>
      </c>
      <c r="O4158" s="3" t="n">
        <v>75.4685506819743</v>
      </c>
    </row>
    <row r="4159" customFormat="false" ht="15" hidden="false" customHeight="true" outlineLevel="0" collapsed="false">
      <c r="A4159" s="3" t="str">
        <f aca="false">A$2183</f>
        <v>Capital Humano</v>
      </c>
      <c r="B4159" s="3" t="str">
        <f aca="false">B$2183</f>
        <v>PEA com Ensino Superior</v>
      </c>
      <c r="C4159" s="3" t="n">
        <f aca="false">C$2183</f>
        <v>1</v>
      </c>
      <c r="D4159" s="3" t="s">
        <v>265</v>
      </c>
      <c r="E4159" s="3" t="n">
        <f aca="false">E$2183</f>
        <v>2014</v>
      </c>
      <c r="F4159" s="3" t="n">
        <f aca="false">F$2183</f>
        <v>2016</v>
      </c>
      <c r="G4159" s="3" t="n">
        <v>10.7792207792208</v>
      </c>
      <c r="H4159" s="3"/>
      <c r="I4159" s="3"/>
      <c r="J4159" s="3"/>
      <c r="K4159" s="3" t="str">
        <f aca="false">K$2183</f>
        <v>Pessoas de 10 anos ou mais de idade com 15 anos ou mais de estudo/população economicamente ativa.</v>
      </c>
      <c r="L4159" s="3" t="str">
        <f aca="false">L$2183</f>
        <v>PNADc /IBGE</v>
      </c>
      <c r="M4159" s="3" t="str">
        <f aca="false">M$2183</f>
        <v>Porcentagem %</v>
      </c>
      <c r="N4159" s="5"/>
      <c r="O4159" s="3" t="n">
        <v>24.3613027427892</v>
      </c>
    </row>
    <row r="4160" customFormat="false" ht="15" hidden="false" customHeight="true" outlineLevel="0" collapsed="false">
      <c r="A4160" s="3" t="str">
        <f aca="false">A$2184</f>
        <v>Capital Humano</v>
      </c>
      <c r="B4160" s="3" t="str">
        <f aca="false">B$2184</f>
        <v>Produtividade do Trabalho</v>
      </c>
      <c r="C4160" s="3" t="n">
        <f aca="false">C$2184</f>
        <v>1</v>
      </c>
      <c r="D4160" s="3" t="s">
        <v>265</v>
      </c>
      <c r="E4160" s="3" t="n">
        <f aca="false">E$2184</f>
        <v>2014</v>
      </c>
      <c r="F4160" s="3" t="n">
        <f aca="false">F$2184</f>
        <v>2016</v>
      </c>
      <c r="G4160" s="3" t="n">
        <v>28.0332623792061</v>
      </c>
      <c r="H4160" s="3"/>
      <c r="I4160" s="3"/>
      <c r="J4160" s="3"/>
      <c r="K4160" s="3" t="str">
        <f aca="false">K$2184</f>
        <v>PIB pelo total de pessoas ocupadas no período</v>
      </c>
      <c r="L4160" s="3" t="str">
        <f aca="false">L$2184</f>
        <v>PNADc /IBGE</v>
      </c>
      <c r="M4160" s="3" t="str">
        <f aca="false">M$2184</f>
        <v>Mil Reais (R$) por habitante</v>
      </c>
      <c r="N4160" s="5" t="str">
        <f aca="false">N$19</f>
        <v>O PIB utilizado para cálculo é estimado pela Tendências</v>
      </c>
      <c r="O4160" s="3" t="n">
        <v>12.9214451160446</v>
      </c>
    </row>
    <row r="4161" customFormat="false" ht="15" hidden="false" customHeight="true" outlineLevel="0" collapsed="false">
      <c r="A4161" s="3" t="str">
        <f aca="false">A$2185</f>
        <v>Capital Humano</v>
      </c>
      <c r="B4161" s="3" t="str">
        <f aca="false">B$2185</f>
        <v>Qualificação dos Trabalhadores</v>
      </c>
      <c r="C4161" s="3" t="n">
        <f aca="false">C$2185</f>
        <v>1</v>
      </c>
      <c r="D4161" s="3" t="s">
        <v>265</v>
      </c>
      <c r="E4161" s="3" t="n">
        <f aca="false">E$2185</f>
        <v>2014</v>
      </c>
      <c r="F4161" s="3" t="n">
        <f aca="false">F$2185</f>
        <v>2016</v>
      </c>
      <c r="G4161" s="3" t="n">
        <v>9.6205477</v>
      </c>
      <c r="H4161" s="3"/>
      <c r="I4161" s="3"/>
      <c r="J4161" s="3"/>
      <c r="K4161" s="3" t="str">
        <f aca="false">K$2185</f>
        <v>Anos de estudos da população economicamente ativa.</v>
      </c>
      <c r="L4161" s="3" t="str">
        <f aca="false">L$2185</f>
        <v>PNADc /IBGE</v>
      </c>
      <c r="M4161" s="3" t="str">
        <f aca="false">M$2185</f>
        <v>Anos</v>
      </c>
      <c r="N4161" s="5"/>
      <c r="O4161" s="3" t="n">
        <v>45.6232368853606</v>
      </c>
    </row>
    <row r="4162" customFormat="false" ht="15" hidden="false" customHeight="true" outlineLevel="0" collapsed="false">
      <c r="A4162" s="3" t="str">
        <f aca="false">A$2186</f>
        <v>Capital Humano</v>
      </c>
      <c r="B4162" s="3" t="str">
        <f aca="false">B$2186</f>
        <v> Total</v>
      </c>
      <c r="C4162" s="3" t="n">
        <f aca="false">C$2186</f>
        <v>1</v>
      </c>
      <c r="D4162" s="3" t="s">
        <v>265</v>
      </c>
      <c r="E4162" s="3" t="n">
        <f aca="false">E$2186</f>
        <v>2016</v>
      </c>
      <c r="F4162" s="3" t="n">
        <f aca="false">F$2186</f>
        <v>2016</v>
      </c>
      <c r="G4162" s="3" t="n">
        <v>48.5658193033045</v>
      </c>
      <c r="H4162" s="3"/>
      <c r="I4162" s="3"/>
      <c r="J4162" s="3"/>
      <c r="K4162" s="3" t="str">
        <f aca="false">K$2186</f>
        <v>Nota obtida via normalização e ponderação de indicadores que variam de 0 a 100.</v>
      </c>
      <c r="L4162" s="3" t="str">
        <f aca="false">L$2186</f>
        <v>Tendências</v>
      </c>
      <c r="M4162" s="3" t="str">
        <f aca="false">M$2186</f>
        <v>Nota de 0 a 100</v>
      </c>
      <c r="N4162" s="5"/>
      <c r="O4162" s="3" t="n">
        <v>44.1807687250832</v>
      </c>
    </row>
    <row r="4163" customFormat="false" ht="15" hidden="false" customHeight="true" outlineLevel="0" collapsed="false">
      <c r="A4163" s="3" t="str">
        <f aca="false">A$2187</f>
        <v>Educação</v>
      </c>
      <c r="B4163" s="3" t="str">
        <f aca="false">B$2187</f>
        <v>Avaliação da Educação</v>
      </c>
      <c r="C4163" s="3" t="n">
        <f aca="false">C$2187</f>
        <v>1</v>
      </c>
      <c r="D4163" s="3" t="s">
        <v>265</v>
      </c>
      <c r="E4163" s="3" t="n">
        <f aca="false">E$2187</f>
        <v>2016</v>
      </c>
      <c r="F4163" s="3" t="n">
        <f aca="false">F$2187</f>
        <v>2016</v>
      </c>
      <c r="G4163" s="3" t="n">
        <v>100</v>
      </c>
      <c r="H4163" s="3"/>
      <c r="I4163" s="3"/>
      <c r="J4163" s="3"/>
      <c r="K4163" s="4" t="str">
        <f aca="false">K$2187</f>
        <v>Dummy para existência avaliações sistemáticas de educação (100 = Há um sistema; 0 = Não há um sistema)</v>
      </c>
      <c r="L4163" s="4" t="str">
        <f aca="false">L$2187</f>
        <v>Secretarias Estaduais de Educação</v>
      </c>
      <c r="M4163" s="4" t="str">
        <f aca="false">M$2187</f>
        <v>Pontuação de 0 ou 100</v>
      </c>
      <c r="N416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163" s="3" t="n">
        <v>10000</v>
      </c>
    </row>
    <row r="4164" customFormat="false" ht="15" hidden="false" customHeight="true" outlineLevel="0" collapsed="false">
      <c r="A4164" s="3" t="str">
        <f aca="false">A$2188</f>
        <v>Educação</v>
      </c>
      <c r="B4164" s="3" t="str">
        <f aca="false">B$2188</f>
        <v>IDEB</v>
      </c>
      <c r="C4164" s="3" t="n">
        <f aca="false">C$2188</f>
        <v>1</v>
      </c>
      <c r="D4164" s="3" t="s">
        <v>265</v>
      </c>
      <c r="E4164" s="3" t="n">
        <f aca="false">E$2188</f>
        <v>2013</v>
      </c>
      <c r="F4164" s="3" t="n">
        <f aca="false">F$2188</f>
        <v>2016</v>
      </c>
      <c r="G4164" s="3" t="n">
        <v>4.27856673158546</v>
      </c>
      <c r="H4164" s="3"/>
      <c r="I4164" s="3"/>
      <c r="J4164" s="3"/>
      <c r="K4164" s="3" t="str">
        <f aca="false">K$2188</f>
        <v>Qualidade da educação básica do Brasil, considera fluxo escolar e média de desempenhos nas avaliações de toda a rede de ensino (nota de  0 a 10)</v>
      </c>
      <c r="L4164" s="3" t="str">
        <f aca="false">L$2188</f>
        <v>INEP</v>
      </c>
      <c r="M4164" s="3" t="str">
        <f aca="false">M$2188</f>
        <v>Pontuação de 0 a 10</v>
      </c>
      <c r="N4164" s="5"/>
      <c r="O4164" s="3" t="n">
        <v>48.645814977409</v>
      </c>
    </row>
    <row r="4165" customFormat="false" ht="15" hidden="false" customHeight="true" outlineLevel="0" collapsed="false">
      <c r="A4165" s="3" t="str">
        <f aca="false">A$2189</f>
        <v>Educação</v>
      </c>
      <c r="B4165" s="3" t="str">
        <f aca="false">B$2189</f>
        <v>ENEM</v>
      </c>
      <c r="C4165" s="3" t="n">
        <f aca="false">C$2189</f>
        <v>1</v>
      </c>
      <c r="D4165" s="3" t="s">
        <v>265</v>
      </c>
      <c r="E4165" s="3" t="n">
        <f aca="false">E$2189</f>
        <v>2014</v>
      </c>
      <c r="F4165" s="3" t="n">
        <f aca="false">F$2189</f>
        <v>2016</v>
      </c>
      <c r="G4165" s="3" t="n">
        <v>467.499511061011</v>
      </c>
      <c r="H4165" s="3"/>
      <c r="I4165" s="3"/>
      <c r="J4165" s="3"/>
      <c r="K4165" s="3" t="str">
        <f aca="false">K$2189</f>
        <v>Desempenho dos alunos do Ensino Médio para acesso ao Ensino Superior e a programas de financiamento em instituições privadas (nota de 0 a 1000).</v>
      </c>
      <c r="L4165" s="3" t="str">
        <f aca="false">L$2189</f>
        <v>INEP</v>
      </c>
      <c r="M4165" s="3" t="str">
        <f aca="false">M$2189</f>
        <v>Pontuação de 0 a 1000</v>
      </c>
      <c r="N4165" s="5"/>
      <c r="O4165" s="3" t="n">
        <v>0</v>
      </c>
    </row>
    <row r="4166" customFormat="false" ht="15" hidden="false" customHeight="true" outlineLevel="0" collapsed="false">
      <c r="A4166" s="3" t="str">
        <f aca="false">A$2190</f>
        <v>Educação</v>
      </c>
      <c r="B4166" s="3" t="str">
        <f aca="false">B$2190</f>
        <v>PISA</v>
      </c>
      <c r="C4166" s="3" t="n">
        <f aca="false">C$2190</f>
        <v>1</v>
      </c>
      <c r="D4166" s="3" t="s">
        <v>265</v>
      </c>
      <c r="E4166" s="3" t="n">
        <f aca="false">E$2190</f>
        <v>2012</v>
      </c>
      <c r="F4166" s="3" t="n">
        <f aca="false">F$2190</f>
        <v>2016</v>
      </c>
      <c r="G4166" s="3" t="n">
        <v>374.866666666667</v>
      </c>
      <c r="H4166" s="3"/>
      <c r="I4166" s="3"/>
      <c r="J4166" s="3"/>
      <c r="K4166" s="3" t="str">
        <f aca="false">K$2190</f>
        <v>Desempenho dos estudantes na faixa dos 15 anos no Programa internacional de avaliação dos estudantes (Nota: 0-1000)</v>
      </c>
      <c r="L4166" s="3" t="str">
        <f aca="false">L$2190</f>
        <v>PISA</v>
      </c>
      <c r="M4166" s="3" t="str">
        <f aca="false">M$2190</f>
        <v>Pontuação de 0 a 1000</v>
      </c>
      <c r="N4166" s="5"/>
      <c r="O4166" s="3" t="n">
        <v>35.9098939929328</v>
      </c>
    </row>
    <row r="4167" customFormat="false" ht="15" hidden="false" customHeight="true" outlineLevel="0" collapsed="false">
      <c r="A4167" s="3" t="str">
        <f aca="false">A$2191</f>
        <v>Educação</v>
      </c>
      <c r="B4167" s="3" t="str">
        <f aca="false">B$2191</f>
        <v>Índice de Oportunidade da Educação</v>
      </c>
      <c r="C4167" s="3" t="n">
        <f aca="false">C$2191</f>
        <v>1</v>
      </c>
      <c r="D4167" s="3" t="s">
        <v>265</v>
      </c>
      <c r="E4167" s="3" t="n">
        <f aca="false">E$2191</f>
        <v>2015</v>
      </c>
      <c r="F4167" s="3" t="n">
        <f aca="false">F$2191</f>
        <v>2016</v>
      </c>
      <c r="G4167" s="3" t="n">
        <v>4.301911</v>
      </c>
      <c r="H4167" s="3"/>
      <c r="I4167" s="3"/>
      <c r="J4167" s="3"/>
      <c r="K4167" s="3" t="str">
        <f aca="false">K$2191</f>
        <v>Mede a qualidade das oportunidades educacionais oferecidas por municípios e estados (Nota: 0-10)</v>
      </c>
      <c r="L4167" s="3" t="str">
        <f aca="false">L$2191</f>
        <v>CLP/Metas</v>
      </c>
      <c r="M4167" s="3" t="str">
        <f aca="false">M$2191</f>
        <v>Pontuação de 0 a 10</v>
      </c>
      <c r="N4167" s="5"/>
      <c r="O4167" s="3" t="n">
        <v>52.3721197782918</v>
      </c>
    </row>
    <row r="4168" customFormat="false" ht="15" hidden="false" customHeight="true" outlineLevel="0" collapsed="false">
      <c r="A4168" s="3" t="str">
        <f aca="false">A$2192</f>
        <v>Educação</v>
      </c>
      <c r="B4168" s="3" t="str">
        <f aca="false">B$2192</f>
        <v>Taxa de Abandono do Ensino Fundamental</v>
      </c>
      <c r="C4168" s="3" t="n">
        <f aca="false">C$2192</f>
        <v>-1</v>
      </c>
      <c r="D4168" s="3" t="s">
        <v>265</v>
      </c>
      <c r="E4168" s="3" t="n">
        <f aca="false">E$2192</f>
        <v>2014</v>
      </c>
      <c r="F4168" s="3" t="n">
        <f aca="false">F$2192</f>
        <v>2016</v>
      </c>
      <c r="G4168" s="3" t="n">
        <v>3.09354571335904</v>
      </c>
      <c r="H4168" s="3"/>
      <c r="I4168" s="3"/>
      <c r="J4168" s="3"/>
      <c r="K4168" s="3" t="str">
        <f aca="false">K$2192</f>
        <v>Porcentagem dos alunos do ensino fundamental que abandonam os estudos</v>
      </c>
      <c r="L4168" s="3" t="str">
        <f aca="false">L$2192</f>
        <v>Portal Qedu</v>
      </c>
      <c r="M4168" s="3" t="str">
        <f aca="false">M$2192</f>
        <v>Porcentagem %</v>
      </c>
      <c r="N4168" s="5" t="str">
        <f aca="false">N$27</f>
        <v>A partir de 2017 o indicador Taxa de abandono do ensino fundamental foi substituído pelo Taxa de frequência líquida do ensino fundamental</v>
      </c>
      <c r="O4168" s="3" t="n">
        <v>76.8147258583961</v>
      </c>
    </row>
    <row r="4169" customFormat="false" ht="15" hidden="false" customHeight="true" outlineLevel="0" collapsed="false">
      <c r="A4169" s="3" t="str">
        <f aca="false">A$2193</f>
        <v>Educação</v>
      </c>
      <c r="B4169" s="3" t="str">
        <f aca="false">B$2193</f>
        <v>Taxa de Abandono do Ensino Médio</v>
      </c>
      <c r="C4169" s="3" t="n">
        <f aca="false">C$2193</f>
        <v>-1</v>
      </c>
      <c r="D4169" s="3" t="s">
        <v>265</v>
      </c>
      <c r="E4169" s="3" t="n">
        <f aca="false">E$2193</f>
        <v>2014</v>
      </c>
      <c r="F4169" s="3" t="n">
        <f aca="false">F$2193</f>
        <v>2016</v>
      </c>
      <c r="G4169" s="3" t="n">
        <v>8.11829820029401</v>
      </c>
      <c r="H4169" s="3"/>
      <c r="I4169" s="3"/>
      <c r="J4169" s="3"/>
      <c r="K4169" s="3" t="str">
        <f aca="false">K$2193</f>
        <v>Porcentagem dos alunos do ensino médio que abandonam os estudos.</v>
      </c>
      <c r="L4169" s="3" t="str">
        <f aca="false">L$2193</f>
        <v>Portal Qedu</v>
      </c>
      <c r="M4169" s="3" t="str">
        <f aca="false">M$2193</f>
        <v>Porcentagem %</v>
      </c>
      <c r="N4169" s="5" t="str">
        <f aca="false">N$28</f>
        <v>A partir de 2017 o indicador Taxa de abandono do ensino médio foi substituído pelo Taxa de frequência líquida do ensino médio</v>
      </c>
      <c r="O4169" s="3" t="n">
        <v>61.8684633433924</v>
      </c>
    </row>
    <row r="4170" customFormat="false" ht="15" hidden="false" customHeight="true" outlineLevel="0" collapsed="false">
      <c r="A4170" s="3" t="str">
        <f aca="false">A$2194</f>
        <v>Educação</v>
      </c>
      <c r="B4170" s="3" t="str">
        <f aca="false">B$2194</f>
        <v> Total</v>
      </c>
      <c r="C4170" s="3" t="n">
        <f aca="false">C$2194</f>
        <v>1</v>
      </c>
      <c r="D4170" s="3" t="s">
        <v>265</v>
      </c>
      <c r="E4170" s="3" t="n">
        <f aca="false">E$2194</f>
        <v>2016</v>
      </c>
      <c r="F4170" s="3" t="n">
        <f aca="false">F$2194</f>
        <v>2016</v>
      </c>
      <c r="G4170" s="3" t="n">
        <v>58.5403935022089</v>
      </c>
      <c r="H4170" s="3"/>
      <c r="I4170" s="3"/>
      <c r="J4170" s="3"/>
      <c r="K4170" s="3" t="str">
        <f aca="false">K$2194</f>
        <v>Nota obtida via normalização e ponderação de indicadores que variam de 0 a 100.</v>
      </c>
      <c r="L4170" s="3" t="str">
        <f aca="false">L$2194</f>
        <v>Tendências</v>
      </c>
      <c r="M4170" s="3" t="str">
        <f aca="false">M$2194</f>
        <v>Nota de 0 a 100</v>
      </c>
      <c r="N4170" s="5"/>
      <c r="O4170" s="3" t="n">
        <v>53.3836949863984</v>
      </c>
    </row>
    <row r="4171" customFormat="false" ht="15" hidden="false" customHeight="true" outlineLevel="0" collapsed="false">
      <c r="A4171" s="3" t="str">
        <f aca="false">A$2195</f>
        <v>Eficiência da Máquina Pública</v>
      </c>
      <c r="B4171" s="3" t="str">
        <f aca="false">B$2195</f>
        <v>Eficiência do Judiciário</v>
      </c>
      <c r="C4171" s="3" t="n">
        <f aca="false">C$2195</f>
        <v>-1</v>
      </c>
      <c r="D4171" s="3" t="s">
        <v>265</v>
      </c>
      <c r="E4171" s="3" t="n">
        <f aca="false">E$2195</f>
        <v>2014</v>
      </c>
      <c r="F4171" s="3" t="n">
        <f aca="false">F$2195</f>
        <v>2016</v>
      </c>
      <c r="G4171" s="3" t="n">
        <v>66.641702225095</v>
      </c>
      <c r="H4171" s="3"/>
      <c r="I4171" s="3"/>
      <c r="J4171" s="3"/>
      <c r="K4171" s="3" t="str">
        <f aca="false">K$2195</f>
        <v>Taxa de congestionamento = 1 - (processos baixados)/(casos novos + casos pendentes)</v>
      </c>
      <c r="L4171" s="3" t="str">
        <f aca="false">L$2195</f>
        <v>Justiça em Números/CNJ</v>
      </c>
      <c r="M4171" s="3" t="str">
        <f aca="false">M$2195</f>
        <v>Porcentagem %</v>
      </c>
      <c r="N417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171" s="3" t="n">
        <v>28.4388690966053</v>
      </c>
    </row>
    <row r="4172" customFormat="false" ht="15" hidden="false" customHeight="true" outlineLevel="0" collapsed="false">
      <c r="A4172" s="3" t="str">
        <f aca="false">A$2196</f>
        <v>Eficiência da Máquina Pública</v>
      </c>
      <c r="B4172" s="3" t="str">
        <f aca="false">B$2196</f>
        <v>Custo do Executivo/PIB</v>
      </c>
      <c r="C4172" s="3" t="n">
        <f aca="false">C$2196</f>
        <v>-1</v>
      </c>
      <c r="D4172" s="3" t="s">
        <v>265</v>
      </c>
      <c r="E4172" s="3" t="n">
        <f aca="false">E$2196</f>
        <v>2015</v>
      </c>
      <c r="F4172" s="3" t="n">
        <f aca="false">F$2196</f>
        <v>2016</v>
      </c>
      <c r="G4172" s="3" t="n">
        <v>8.02133492331101</v>
      </c>
      <c r="H4172" s="3"/>
      <c r="I4172" s="3"/>
      <c r="J4172" s="3"/>
      <c r="K4172" s="3" t="str">
        <f aca="false">K$2196</f>
        <v>Recursos públicos alocados na administração direta / PIB</v>
      </c>
      <c r="L4172" s="3" t="str">
        <f aca="false">L$2196</f>
        <v>FINBRA/Siconfi</v>
      </c>
      <c r="M4172" s="3" t="str">
        <f aca="false">M$2196</f>
        <v>Porcentagem %</v>
      </c>
      <c r="N4172" s="3" t="str">
        <f aca="false">N$61</f>
        <v>O PIB utilizado para cálculo é estimado pela Tendências</v>
      </c>
      <c r="O4172" s="3" t="n">
        <v>0</v>
      </c>
    </row>
    <row r="4173" customFormat="false" ht="15" hidden="false" customHeight="true" outlineLevel="0" collapsed="false">
      <c r="A4173" s="3" t="str">
        <f aca="false">A$2197</f>
        <v>Eficiência da Máquina Pública</v>
      </c>
      <c r="B4173" s="3" t="str">
        <f aca="false">B$2197</f>
        <v>Custo do Judiciário/PIB</v>
      </c>
      <c r="C4173" s="3" t="n">
        <f aca="false">C$2197</f>
        <v>-1</v>
      </c>
      <c r="D4173" s="3" t="s">
        <v>265</v>
      </c>
      <c r="E4173" s="3" t="n">
        <f aca="false">E$2197</f>
        <v>2015</v>
      </c>
      <c r="F4173" s="3" t="n">
        <f aca="false">F$2197</f>
        <v>2016</v>
      </c>
      <c r="G4173" s="3" t="n">
        <v>2.2369072268861</v>
      </c>
      <c r="H4173" s="3"/>
      <c r="I4173" s="3"/>
      <c r="J4173" s="3"/>
      <c r="K4173" s="3" t="str">
        <f aca="false">K$2197</f>
        <v>Recursos públicos alocados no judiciário / PIB</v>
      </c>
      <c r="L4173" s="3" t="str">
        <f aca="false">L$2197</f>
        <v>FINBRA/Siconfi</v>
      </c>
      <c r="M4173" s="3" t="str">
        <f aca="false">M$2197</f>
        <v>Porcentagem %</v>
      </c>
      <c r="N4173" s="3" t="str">
        <f aca="false">N$63</f>
        <v>O PIB utilizado para cálculo é estimado pela Tendências. O Distrito Federal não é válido nesse indicador.</v>
      </c>
      <c r="O4173" s="3" t="n">
        <v>66.0370823333836</v>
      </c>
    </row>
    <row r="4174" customFormat="false" ht="15" hidden="false" customHeight="true" outlineLevel="0" collapsed="false">
      <c r="A4174" s="3" t="str">
        <f aca="false">A$2198</f>
        <v>Eficiência da Máquina Pública</v>
      </c>
      <c r="B4174" s="3" t="str">
        <f aca="false">B$2198</f>
        <v>Custo do Legislativo/PIB</v>
      </c>
      <c r="C4174" s="3" t="n">
        <f aca="false">C$2198</f>
        <v>-1</v>
      </c>
      <c r="D4174" s="3" t="s">
        <v>265</v>
      </c>
      <c r="E4174" s="3" t="n">
        <f aca="false">E$2198</f>
        <v>2015</v>
      </c>
      <c r="F4174" s="3" t="n">
        <f aca="false">F$2198</f>
        <v>2016</v>
      </c>
      <c r="G4174" s="3" t="n">
        <v>1.40922221804521</v>
      </c>
      <c r="H4174" s="3"/>
      <c r="I4174" s="3"/>
      <c r="J4174" s="3"/>
      <c r="K4174" s="3" t="str">
        <f aca="false">K$2198</f>
        <v>Recursos públicos alocados no legislativo / PIB</v>
      </c>
      <c r="L4174" s="3" t="str">
        <f aca="false">L$2198</f>
        <v>FINBRA/Siconfi</v>
      </c>
      <c r="M4174" s="3" t="str">
        <f aca="false">M$2198</f>
        <v>Porcentagem %</v>
      </c>
      <c r="N4174" s="3" t="str">
        <f aca="false">N$64</f>
        <v>O PIB utilizado para cálculo é estimado pela Tendências</v>
      </c>
      <c r="O4174" s="3" t="n">
        <v>31.2426491916402</v>
      </c>
    </row>
    <row r="4175" customFormat="false" ht="15" hidden="false" customHeight="true" outlineLevel="0" collapsed="false">
      <c r="A4175" s="3" t="str">
        <f aca="false">A$2199</f>
        <v>Eficiência da Máquina Pública</v>
      </c>
      <c r="B4175" s="3" t="str">
        <f aca="false">B$2199</f>
        <v>Índice de Transparência</v>
      </c>
      <c r="C4175" s="3" t="n">
        <f aca="false">C$2199</f>
        <v>1</v>
      </c>
      <c r="D4175" s="3" t="s">
        <v>265</v>
      </c>
      <c r="E4175" s="3" t="n">
        <f aca="false">E$2199</f>
        <v>2014</v>
      </c>
      <c r="F4175" s="3" t="n">
        <f aca="false">F$2199</f>
        <v>2016</v>
      </c>
      <c r="G4175" s="3" t="n">
        <v>3.92</v>
      </c>
      <c r="H4175" s="3"/>
      <c r="I4175" s="3"/>
      <c r="J4175" s="3"/>
      <c r="K4175" s="3" t="str">
        <f aca="false">K$2199</f>
        <v>Avaliação dos portais de acesso a informações de gastos estaduais (Nota: 0-10)</v>
      </c>
      <c r="L4175" s="3" t="str">
        <f aca="false">L$2199</f>
        <v>Associação Contas Abertas</v>
      </c>
      <c r="M4175" s="3" t="str">
        <f aca="false">M$2199</f>
        <v>Pontuação de 0 a 10</v>
      </c>
      <c r="N4175" s="3" t="str">
        <f aca="false">N$62</f>
        <v>A partir da edição de 2018, ou seja, do dado de 2016, passou a ser usado a avaliação Escala Brasil Transparente</v>
      </c>
      <c r="O4175" s="3" t="n">
        <v>37.8545006165228</v>
      </c>
    </row>
    <row r="4176" customFormat="false" ht="15" hidden="false" customHeight="true" outlineLevel="0" collapsed="false">
      <c r="A4176" s="3" t="str">
        <f aca="false">A$2200</f>
        <v>Eficiência da Máquina Pública</v>
      </c>
      <c r="B4176" s="3" t="str">
        <f aca="false">B$2200</f>
        <v>% Servidores Comissionados</v>
      </c>
      <c r="C4176" s="3" t="n">
        <f aca="false">C$2200</f>
        <v>-1</v>
      </c>
      <c r="D4176" s="3" t="s">
        <v>265</v>
      </c>
      <c r="E4176" s="3" t="n">
        <f aca="false">E$2200</f>
        <v>2014</v>
      </c>
      <c r="F4176" s="3" t="n">
        <f aca="false">F$2200</f>
        <v>2016</v>
      </c>
      <c r="G4176" s="3" t="n">
        <v>5.74430823117338</v>
      </c>
      <c r="H4176" s="3"/>
      <c r="I4176" s="3"/>
      <c r="J4176" s="3"/>
      <c r="K4176" s="3" t="str">
        <f aca="false">K$2200</f>
        <v>% de cargos comissionados no total de cargos públicos</v>
      </c>
      <c r="L4176" s="3" t="str">
        <f aca="false">L$2200</f>
        <v>IBGE/Estadic</v>
      </c>
      <c r="M4176" s="3" t="str">
        <f aca="false">M$2200</f>
        <v>Porcentagem %</v>
      </c>
      <c r="N4176" s="5"/>
      <c r="O4176" s="3" t="n">
        <v>68.4496185449447</v>
      </c>
    </row>
    <row r="4177" customFormat="false" ht="15" hidden="false" customHeight="true" outlineLevel="0" collapsed="false">
      <c r="A4177" s="3" t="str">
        <f aca="false">A$2201</f>
        <v>Eficiência da Máquina Pública</v>
      </c>
      <c r="B4177" s="3" t="str">
        <f aca="false">B$2201</f>
        <v> Total</v>
      </c>
      <c r="C4177" s="3" t="n">
        <f aca="false">C$2201</f>
        <v>1</v>
      </c>
      <c r="D4177" s="3" t="s">
        <v>265</v>
      </c>
      <c r="E4177" s="3" t="n">
        <f aca="false">E$2201</f>
        <v>2016</v>
      </c>
      <c r="F4177" s="3" t="n">
        <f aca="false">F$2201</f>
        <v>2016</v>
      </c>
      <c r="G4177" s="3" t="n">
        <v>37.7399360175006</v>
      </c>
      <c r="H4177" s="3"/>
      <c r="I4177" s="3"/>
      <c r="J4177" s="3"/>
      <c r="K4177" s="3" t="str">
        <f aca="false">K$2201</f>
        <v>Nota obtida via normalização e ponderação de indicadores que variam de 0 a 100.</v>
      </c>
      <c r="L4177" s="3" t="str">
        <f aca="false">L$2201</f>
        <v>Tendências</v>
      </c>
      <c r="M4177" s="3" t="str">
        <f aca="false">M$2201</f>
        <v>Nota de 0 a 100</v>
      </c>
      <c r="N4177" s="5"/>
      <c r="O4177" s="3" t="n">
        <v>0</v>
      </c>
    </row>
    <row r="4178" customFormat="false" ht="15" hidden="false" customHeight="true" outlineLevel="0" collapsed="false">
      <c r="A4178" s="3" t="str">
        <f aca="false">A$2202</f>
        <v>Infraestrutura</v>
      </c>
      <c r="B4178" s="3" t="str">
        <f aca="false">B$2202</f>
        <v>Acessibilidade do Serviço de Telecomunicações</v>
      </c>
      <c r="C4178" s="3" t="n">
        <f aca="false">C$2202</f>
        <v>1</v>
      </c>
      <c r="D4178" s="3" t="s">
        <v>265</v>
      </c>
      <c r="E4178" s="3" t="n">
        <f aca="false">E$2202</f>
        <v>2015</v>
      </c>
      <c r="F4178" s="3" t="n">
        <f aca="false">F$2202</f>
        <v>2016</v>
      </c>
      <c r="G4178" s="3" t="n">
        <v>127.571031828837</v>
      </c>
      <c r="H4178" s="3"/>
      <c r="I4178" s="3"/>
      <c r="J4178" s="3"/>
      <c r="K4178" s="3" t="str">
        <f aca="false">K$2202</f>
        <v>Densidade de acessos por 100 habitantes (telefonia móvel e banda larga*)</v>
      </c>
      <c r="L4178" s="3" t="str">
        <f aca="false">L$2202</f>
        <v>ANATEL</v>
      </c>
      <c r="M4178" s="3" t="str">
        <f aca="false">M$2202</f>
        <v>Acessos por 100 mil habitantes</v>
      </c>
      <c r="N4178" s="5"/>
      <c r="O4178" s="3" t="n">
        <v>30.1196461450353</v>
      </c>
    </row>
    <row r="4179" customFormat="false" ht="15" hidden="false" customHeight="true" outlineLevel="0" collapsed="false">
      <c r="A4179" s="3" t="str">
        <f aca="false">A$2203</f>
        <v>Infraestrutura</v>
      </c>
      <c r="B4179" s="3" t="str">
        <f aca="false">B$2203</f>
        <v>Custo de Combustíveis</v>
      </c>
      <c r="C4179" s="3" t="n">
        <f aca="false">C$2203</f>
        <v>-1</v>
      </c>
      <c r="D4179" s="3" t="s">
        <v>265</v>
      </c>
      <c r="E4179" s="3" t="n">
        <f aca="false">E$2203</f>
        <v>2015</v>
      </c>
      <c r="F4179" s="3" t="n">
        <f aca="false">F$2203</f>
        <v>2016</v>
      </c>
      <c r="G4179" s="3" t="n">
        <v>3.07212346989067</v>
      </c>
      <c r="H4179" s="3"/>
      <c r="I4179" s="3"/>
      <c r="J4179" s="3"/>
      <c r="K4179" s="3" t="str">
        <f aca="false">K$2203</f>
        <v>Preço pago em reais por consumidores finais (etanol, gasolina e diesel)</v>
      </c>
      <c r="L4179" s="3" t="str">
        <f aca="false">L$2203</f>
        <v>ANP</v>
      </c>
      <c r="M4179" s="3" t="str">
        <f aca="false">M$2203</f>
        <v>Reais (R$)</v>
      </c>
      <c r="N4179" s="5" t="str">
        <f aca="false">N$6</f>
        <v>A partir da edição de 2018, ou seja, do dado de 2017 o preço pago passou a ser ponderado pela participação dos combustíveis no consumo total.</v>
      </c>
      <c r="O4179" s="3" t="n">
        <v>66.0225170466726</v>
      </c>
    </row>
    <row r="4180" customFormat="false" ht="15" hidden="false" customHeight="true" outlineLevel="0" collapsed="false">
      <c r="A4180" s="3" t="str">
        <f aca="false">A$2204</f>
        <v>Infraestrutura</v>
      </c>
      <c r="B4180" s="3" t="str">
        <f aca="false">B$2204</f>
        <v>Custo de Saneamento Básico</v>
      </c>
      <c r="C4180" s="3" t="n">
        <f aca="false">C$2204</f>
        <v>-1</v>
      </c>
      <c r="D4180" s="3" t="s">
        <v>265</v>
      </c>
      <c r="E4180" s="3" t="n">
        <f aca="false">E$2204</f>
        <v>2014</v>
      </c>
      <c r="F4180" s="3" t="n">
        <f aca="false">F$2204</f>
        <v>2016</v>
      </c>
      <c r="G4180" s="3" t="n">
        <v>3.28</v>
      </c>
      <c r="H4180" s="3"/>
      <c r="I4180" s="3"/>
      <c r="J4180" s="3"/>
      <c r="K4180" s="3" t="str">
        <f aca="false">K$2204</f>
        <v>Tarifa média praticada pelo serviço de tratamento e distribuição</v>
      </c>
      <c r="L4180" s="3" t="str">
        <f aca="false">L$2204</f>
        <v>SNIS</v>
      </c>
      <c r="M4180" s="3" t="str">
        <f aca="false">M$2204</f>
        <v>Reais ($) por m3</v>
      </c>
      <c r="N4180" s="5"/>
      <c r="O4180" s="3" t="n">
        <v>43.9716312056738</v>
      </c>
    </row>
    <row r="4181" customFormat="false" ht="15" hidden="false" customHeight="true" outlineLevel="0" collapsed="false">
      <c r="A4181" s="3" t="str">
        <f aca="false">A$2205</f>
        <v>Infraestrutura</v>
      </c>
      <c r="B4181" s="3" t="str">
        <f aca="false">B$2205</f>
        <v>Disponibilidade de Voos Diretos</v>
      </c>
      <c r="C4181" s="3" t="n">
        <f aca="false">C$2205</f>
        <v>1</v>
      </c>
      <c r="D4181" s="3" t="s">
        <v>265</v>
      </c>
      <c r="E4181" s="3" t="n">
        <f aca="false">E$2205</f>
        <v>2015</v>
      </c>
      <c r="F4181" s="3" t="n">
        <f aca="false">F$2205</f>
        <v>2016</v>
      </c>
      <c r="G4181" s="3" t="n">
        <v>5686</v>
      </c>
      <c r="H4181" s="3"/>
      <c r="I4181" s="3"/>
      <c r="J4181" s="3"/>
      <c r="K4181" s="3" t="str">
        <f aca="false">K$2205</f>
        <v>Número de voos diretos</v>
      </c>
      <c r="L4181" s="3" t="str">
        <f aca="false">L$2205</f>
        <v>ANAC</v>
      </c>
      <c r="M4181" s="3" t="str">
        <f aca="false">M$2205</f>
        <v>Número de voos</v>
      </c>
      <c r="N4181" s="5"/>
      <c r="O4181" s="3" t="n">
        <v>1.73820699783267</v>
      </c>
    </row>
    <row r="4182" customFormat="false" ht="15" hidden="false" customHeight="true" outlineLevel="0" collapsed="false">
      <c r="A4182" s="3" t="str">
        <f aca="false">A$2206</f>
        <v>Infraestrutura</v>
      </c>
      <c r="B4182" s="3" t="str">
        <f aca="false">B$2206</f>
        <v>Acesso à Energia Elétrica</v>
      </c>
      <c r="C4182" s="3" t="n">
        <f aca="false">C$2206</f>
        <v>1</v>
      </c>
      <c r="D4182" s="3" t="s">
        <v>265</v>
      </c>
      <c r="E4182" s="3" t="n">
        <f aca="false">E$2206</f>
        <v>2014</v>
      </c>
      <c r="F4182" s="3" t="n">
        <f aca="false">F$2206</f>
        <v>2016</v>
      </c>
      <c r="G4182" s="3" t="n">
        <v>98.9669421487603</v>
      </c>
      <c r="H4182" s="3"/>
      <c r="I4182" s="3"/>
      <c r="J4182" s="3"/>
      <c r="K4182" s="3" t="str">
        <f aca="false">K$2206</f>
        <v>Proporção de domicílios com acesso a energia elétrica (iluminação elétrica).</v>
      </c>
      <c r="L4182" s="3" t="str">
        <f aca="false">L$2206</f>
        <v>PNADc /IBGE</v>
      </c>
      <c r="M4182" s="3" t="str">
        <f aca="false">M$2206</f>
        <v>Porcentagem %</v>
      </c>
      <c r="N4182" s="5"/>
      <c r="O4182" s="3" t="n">
        <v>83.2497048406139</v>
      </c>
    </row>
    <row r="4183" customFormat="false" ht="15" hidden="false" customHeight="true" outlineLevel="0" collapsed="false">
      <c r="A4183" s="3" t="str">
        <f aca="false">A$2207</f>
        <v>Infraestrutura</v>
      </c>
      <c r="B4183" s="3" t="str">
        <f aca="false">B$2207</f>
        <v>Custo da Energia Elétrica</v>
      </c>
      <c r="C4183" s="3" t="n">
        <f aca="false">C$2207</f>
        <v>-1</v>
      </c>
      <c r="D4183" s="3" t="s">
        <v>265</v>
      </c>
      <c r="E4183" s="3" t="n">
        <f aca="false">E$2207</f>
        <v>2015</v>
      </c>
      <c r="F4183" s="3" t="n">
        <f aca="false">F$2207</f>
        <v>2016</v>
      </c>
      <c r="G4183" s="3" t="n">
        <v>588.85296231064</v>
      </c>
      <c r="H4183" s="3"/>
      <c r="I4183" s="3"/>
      <c r="J4183" s="3"/>
      <c r="K4183" s="3" t="str">
        <f aca="false">K$2207</f>
        <v>Tarifa média praticada para o consumo comercial, residencial e industrial.</v>
      </c>
      <c r="L4183" s="3" t="str">
        <f aca="false">L$2207</f>
        <v>ANEEL</v>
      </c>
      <c r="M4183" s="3" t="str">
        <f aca="false">M$2207</f>
        <v>Reais (R$) por MWh</v>
      </c>
      <c r="N4183" s="5"/>
      <c r="O4183" s="3" t="n">
        <v>27.9109822093572</v>
      </c>
    </row>
    <row r="4184" customFormat="false" ht="15" hidden="false" customHeight="true" outlineLevel="0" collapsed="false">
      <c r="A4184" s="3" t="str">
        <f aca="false">A$2208</f>
        <v>Infraestrutura</v>
      </c>
      <c r="B4184" s="3" t="str">
        <f aca="false">B$2208</f>
        <v>Qualidade da Energia Elétrica</v>
      </c>
      <c r="C4184" s="3" t="n">
        <f aca="false">C$2208</f>
        <v>-1</v>
      </c>
      <c r="D4184" s="3" t="s">
        <v>265</v>
      </c>
      <c r="E4184" s="3" t="n">
        <f aca="false">E$2208</f>
        <v>2015</v>
      </c>
      <c r="F4184" s="3" t="n">
        <f aca="false">F$2208</f>
        <v>2016</v>
      </c>
      <c r="G4184" s="3" t="n">
        <v>0.91</v>
      </c>
      <c r="H4184" s="3"/>
      <c r="I4184" s="3"/>
      <c r="J4184" s="3"/>
      <c r="K4184" s="3" t="str">
        <f aca="false">K$2208</f>
        <v>O indicador aponta o Desempenho Global de Continuidade, que considera a duração e frequência de interrupções no serviço de energia.</v>
      </c>
      <c r="L4184" s="3" t="str">
        <f aca="false">L$2208</f>
        <v>ANEEL</v>
      </c>
      <c r="M4184" s="3" t="str">
        <f aca="false">M$2208</f>
        <v>Pontuação</v>
      </c>
      <c r="N4184" s="5"/>
      <c r="O4184" s="3" t="n">
        <v>84.5238095238095</v>
      </c>
    </row>
    <row r="4185" customFormat="false" ht="15" hidden="false" customHeight="true" outlineLevel="0" collapsed="false">
      <c r="A4185" s="3" t="str">
        <f aca="false">A$2209</f>
        <v>Infraestrutura</v>
      </c>
      <c r="B4185" s="3" t="str">
        <f aca="false">B$2209</f>
        <v>Mobilidade Urbana</v>
      </c>
      <c r="C4185" s="3" t="n">
        <f aca="false">C$2209</f>
        <v>-1</v>
      </c>
      <c r="D4185" s="3" t="s">
        <v>265</v>
      </c>
      <c r="E4185" s="3" t="n">
        <f aca="false">E$2209</f>
        <v>2014</v>
      </c>
      <c r="F4185" s="3" t="n">
        <f aca="false">F$2209</f>
        <v>2016</v>
      </c>
      <c r="G4185" s="3" t="n">
        <v>22.9955991585607</v>
      </c>
      <c r="H4185" s="3"/>
      <c r="I4185" s="3"/>
      <c r="J4185" s="3"/>
      <c r="K4185" s="3" t="str">
        <f aca="false">K$2209</f>
        <v>Tempo gasto no trajeto entre casa e trabalho (minutos)</v>
      </c>
      <c r="L4185" s="3" t="str">
        <f aca="false">L$2209</f>
        <v>PNADc /IBGE</v>
      </c>
      <c r="M4185" s="3" t="str">
        <f aca="false">M$2209</f>
        <v>Minutos</v>
      </c>
      <c r="N4185" s="5"/>
      <c r="O4185" s="3" t="n">
        <v>90.4161386236266</v>
      </c>
    </row>
    <row r="4186" customFormat="false" ht="15" hidden="false" customHeight="true" outlineLevel="0" collapsed="false">
      <c r="A4186" s="3" t="str">
        <f aca="false">A$2210</f>
        <v>Infraestrutura</v>
      </c>
      <c r="B4186" s="3" t="str">
        <f aca="false">B$2210</f>
        <v>Qualidade das Rodovias</v>
      </c>
      <c r="C4186" s="3" t="n">
        <f aca="false">C$2210</f>
        <v>1</v>
      </c>
      <c r="D4186" s="3" t="s">
        <v>265</v>
      </c>
      <c r="E4186" s="3" t="n">
        <f aca="false">E$2210</f>
        <v>2015</v>
      </c>
      <c r="F4186" s="3" t="n">
        <f aca="false">F$2210</f>
        <v>2016</v>
      </c>
      <c r="G4186" s="3" t="n">
        <v>2.80443414956982</v>
      </c>
      <c r="H4186" s="3"/>
      <c r="I4186" s="3"/>
      <c r="J4186" s="3"/>
      <c r="K4186" s="3" t="str">
        <f aca="false">K$2210</f>
        <v>Avaliação das condições das vias rodoviárias (nota entre 1 (ruim) a 5 (ótimo) ponderada pela extensão pesquisada)</v>
      </c>
      <c r="L4186" s="3" t="str">
        <f aca="false">L$2210</f>
        <v>CNT</v>
      </c>
      <c r="M4186" s="3" t="str">
        <f aca="false">M$2210</f>
        <v>Pontuação de 1 a 5</v>
      </c>
      <c r="N4186" s="5"/>
      <c r="O4186" s="3" t="n">
        <v>24.779223994336</v>
      </c>
    </row>
    <row r="4187" customFormat="false" ht="15" hidden="false" customHeight="true" outlineLevel="0" collapsed="false">
      <c r="A4187" s="3" t="str">
        <f aca="false">A$2211</f>
        <v>Infraestrutura</v>
      </c>
      <c r="B4187" s="3" t="str">
        <f aca="false">B$2211</f>
        <v>Qualidade do Serviço de Telecomunicações</v>
      </c>
      <c r="C4187" s="3" t="n">
        <f aca="false">C$2211</f>
        <v>1</v>
      </c>
      <c r="D4187" s="3" t="s">
        <v>265</v>
      </c>
      <c r="E4187" s="3" t="n">
        <f aca="false">E$2211</f>
        <v>2015</v>
      </c>
      <c r="F4187" s="3" t="n">
        <f aca="false">F$2211</f>
        <v>2016</v>
      </c>
      <c r="G4187" s="3" t="n">
        <v>57.4</v>
      </c>
      <c r="H4187" s="3"/>
      <c r="I4187" s="3"/>
      <c r="J4187" s="3"/>
      <c r="K4187" s="3" t="str">
        <f aca="false">K$2211</f>
        <v>Média do ranking de banda larga fixa e do de telefonia móvel (percentual de indicadores com cumprimento de metas)</v>
      </c>
      <c r="L4187" s="3" t="str">
        <f aca="false">L$2211</f>
        <v>ANATEL</v>
      </c>
      <c r="M4187" s="3" t="str">
        <f aca="false">M$2211</f>
        <v>Porcentagem %</v>
      </c>
      <c r="N4187" s="5"/>
      <c r="O4187" s="3" t="n">
        <v>28.2666666666667</v>
      </c>
    </row>
    <row r="4188" customFormat="false" ht="15" hidden="false" customHeight="true" outlineLevel="0" collapsed="false">
      <c r="A4188" s="3" t="str">
        <f aca="false">A$2212</f>
        <v>Infraestrutura</v>
      </c>
      <c r="B4188" s="3" t="str">
        <f aca="false">B$2212</f>
        <v> Total</v>
      </c>
      <c r="C4188" s="3" t="n">
        <f aca="false">C$2212</f>
        <v>1</v>
      </c>
      <c r="D4188" s="3" t="s">
        <v>265</v>
      </c>
      <c r="E4188" s="3" t="n">
        <f aca="false">E$2212</f>
        <v>2016</v>
      </c>
      <c r="F4188" s="3" t="n">
        <f aca="false">F$2212</f>
        <v>2016</v>
      </c>
      <c r="G4188" s="3" t="n">
        <v>48.2717796788553</v>
      </c>
      <c r="H4188" s="3"/>
      <c r="I4188" s="3"/>
      <c r="J4188" s="3"/>
      <c r="K4188" s="3" t="str">
        <f aca="false">K$2212</f>
        <v>Nota obtida via normalização e ponderação de indicadores que variam de 0 a 100.</v>
      </c>
      <c r="L4188" s="3" t="str">
        <f aca="false">L$2212</f>
        <v>Tendências</v>
      </c>
      <c r="M4188" s="3" t="str">
        <f aca="false">M$2212</f>
        <v>Nota de 0 a 100</v>
      </c>
      <c r="N4188" s="5"/>
      <c r="O4188" s="3" t="n">
        <v>36.9756729358319</v>
      </c>
    </row>
    <row r="4189" customFormat="false" ht="15" hidden="false" customHeight="true" outlineLevel="0" collapsed="false">
      <c r="A4189" s="3" t="str">
        <f aca="false">A$2213</f>
        <v>Inovação</v>
      </c>
      <c r="B4189" s="3" t="str">
        <f aca="false">B$2213</f>
        <v>Produção Acadêmica</v>
      </c>
      <c r="C4189" s="3" t="n">
        <f aca="false">C$2213</f>
        <v>1</v>
      </c>
      <c r="D4189" s="3" t="s">
        <v>265</v>
      </c>
      <c r="E4189" s="3" t="n">
        <f aca="false">E$2213</f>
        <v>2014</v>
      </c>
      <c r="F4189" s="3" t="n">
        <f aca="false">F$2213</f>
        <v>2016</v>
      </c>
      <c r="G4189" s="3" t="n">
        <v>0.159863370106349</v>
      </c>
      <c r="H4189" s="3"/>
      <c r="I4189" s="3"/>
      <c r="J4189" s="3"/>
      <c r="K4189" s="3" t="str">
        <f aca="false">K$2213</f>
        <v>Total de documentos publicados em periódicos acadêmicos indexados no Scopus em relação à população total.</v>
      </c>
      <c r="L4189" s="3" t="str">
        <f aca="false">L$2213</f>
        <v>SCImago IR</v>
      </c>
      <c r="M4189" s="3" t="str">
        <f aca="false">M$2213</f>
        <v>Artigos por 1 milhão de habitantes</v>
      </c>
      <c r="N4189" s="5"/>
      <c r="O4189" s="3" t="n">
        <v>13.6044782404263</v>
      </c>
    </row>
    <row r="4190" customFormat="false" ht="15" hidden="false" customHeight="true" outlineLevel="0" collapsed="false">
      <c r="A4190" s="3" t="str">
        <f aca="false">A$2214</f>
        <v>Inovação</v>
      </c>
      <c r="B4190" s="3" t="str">
        <f aca="false">B$2214</f>
        <v>Investimentos Públicos em P&amp;D</v>
      </c>
      <c r="C4190" s="3" t="n">
        <f aca="false">C$2214</f>
        <v>1</v>
      </c>
      <c r="D4190" s="3" t="s">
        <v>265</v>
      </c>
      <c r="E4190" s="3" t="n">
        <f aca="false">E$2214</f>
        <v>2013</v>
      </c>
      <c r="F4190" s="3" t="n">
        <f aca="false">F$2214</f>
        <v>2016</v>
      </c>
      <c r="G4190" s="3" t="n">
        <v>0.0280552778778298</v>
      </c>
      <c r="H4190" s="3"/>
      <c r="I4190" s="3"/>
      <c r="J4190" s="3"/>
      <c r="K4190" s="3" t="str">
        <f aca="false">K$2214</f>
        <v>Participação de Investimento público em P&amp;D no PIB estadual</v>
      </c>
      <c r="L4190" s="3" t="str">
        <f aca="false">L$2214</f>
        <v>Min.CT&amp;I</v>
      </c>
      <c r="M4190" s="3" t="str">
        <f aca="false">M$2214</f>
        <v>Porcentagem %</v>
      </c>
      <c r="N4190" s="5" t="str">
        <f aca="false">N$68</f>
        <v>O PIB utilizado é o oficial divulgado pelo IBGE</v>
      </c>
      <c r="O4190" s="3" t="n">
        <v>4.6800155009067</v>
      </c>
    </row>
    <row r="4191" customFormat="false" ht="15" hidden="false" customHeight="true" outlineLevel="0" collapsed="false">
      <c r="A4191" s="3" t="str">
        <f aca="false">A$2215</f>
        <v>Inovação</v>
      </c>
      <c r="B4191" s="3" t="str">
        <f aca="false">B$2215</f>
        <v>Patentes</v>
      </c>
      <c r="C4191" s="3" t="n">
        <f aca="false">C$2215</f>
        <v>1</v>
      </c>
      <c r="D4191" s="3" t="s">
        <v>265</v>
      </c>
      <c r="E4191" s="3" t="n">
        <f aca="false">E$2215</f>
        <v>2012</v>
      </c>
      <c r="F4191" s="3" t="n">
        <f aca="false">F$2215</f>
        <v>2016</v>
      </c>
      <c r="G4191" s="3" t="n">
        <v>0</v>
      </c>
      <c r="H4191" s="3"/>
      <c r="I4191" s="3"/>
      <c r="J4191" s="3"/>
      <c r="K4191" s="3" t="str">
        <f aca="false">K$2215</f>
        <v>Total de concessões de patentes, englobando os tipos: "Patente de Invenção", "Modelo de Utilidade" e "Certificado de Adição" em relação ao PIB.</v>
      </c>
      <c r="L4191" s="3" t="str">
        <f aca="false">L$2215</f>
        <v>INPI</v>
      </c>
      <c r="M4191" s="3" t="str">
        <f aca="false">M$2215</f>
        <v>Patentes pelo PIB em 1 bilhão de reais</v>
      </c>
      <c r="N4191" s="3" t="str">
        <f aca="false">N$69</f>
        <v>O PIB utilizado para cálculo é estimado pela Tendências</v>
      </c>
      <c r="O4191" s="3" t="n">
        <v>0</v>
      </c>
    </row>
    <row r="4192" customFormat="false" ht="15" hidden="false" customHeight="true" outlineLevel="0" collapsed="false">
      <c r="A4192" s="3" t="str">
        <f aca="false">A$2216</f>
        <v>Inovação</v>
      </c>
      <c r="B4192" s="3" t="str">
        <f aca="false">B$2216</f>
        <v> Total</v>
      </c>
      <c r="C4192" s="3" t="n">
        <f aca="false">C$2216</f>
        <v>1</v>
      </c>
      <c r="D4192" s="3" t="s">
        <v>265</v>
      </c>
      <c r="E4192" s="3" t="n">
        <f aca="false">E$2216</f>
        <v>2016</v>
      </c>
      <c r="F4192" s="3" t="n">
        <f aca="false">F$2216</f>
        <v>2016</v>
      </c>
      <c r="G4192" s="3" t="n">
        <v>6.50190279393296</v>
      </c>
      <c r="H4192" s="3"/>
      <c r="I4192" s="3"/>
      <c r="J4192" s="3"/>
      <c r="K4192" s="3" t="str">
        <f aca="false">K$2216</f>
        <v>Nota obtida via normalização e ponderação de indicadores que variam de 0 a 100.</v>
      </c>
      <c r="L4192" s="3" t="str">
        <f aca="false">L$2216</f>
        <v>Tendências</v>
      </c>
      <c r="M4192" s="3" t="str">
        <f aca="false">M$2216</f>
        <v>Nota de 0 a 100</v>
      </c>
      <c r="N4192" s="5"/>
      <c r="O4192" s="3" t="n">
        <v>6.06916178810745</v>
      </c>
    </row>
    <row r="4193" customFormat="false" ht="15.75" hidden="false" customHeight="true" outlineLevel="0" collapsed="false">
      <c r="A4193" s="3" t="str">
        <f aca="false">A$2217</f>
        <v>Potencial de Mercado</v>
      </c>
      <c r="B4193" s="3" t="str">
        <f aca="false">B$2217</f>
        <v>Tamanho de mercado</v>
      </c>
      <c r="C4193" s="3" t="n">
        <f aca="false">C$2217</f>
        <v>1</v>
      </c>
      <c r="D4193" s="3" t="s">
        <v>265</v>
      </c>
      <c r="E4193" s="3" t="n">
        <f aca="false">E$2217</f>
        <v>2015</v>
      </c>
      <c r="F4193" s="3" t="n">
        <f aca="false">F$2217</f>
        <v>2016</v>
      </c>
      <c r="G4193" s="3" t="n">
        <v>19.9019147195399</v>
      </c>
      <c r="H4193" s="3"/>
      <c r="I4193" s="3"/>
      <c r="J4193" s="3"/>
      <c r="K4193" s="3" t="str">
        <f aca="false">K$2217</f>
        <v>Produto Interno Bruto (PIB) real a preços de 2013</v>
      </c>
      <c r="L4193" s="3" t="str">
        <f aca="false">L$2217</f>
        <v>IBGE/IBCR/CAGED</v>
      </c>
      <c r="M4193" s="3" t="str">
        <f aca="false">M$2217</f>
        <v>Reais a preços de 2013</v>
      </c>
      <c r="N4193" s="5" t="str">
        <f aca="false">N$2</f>
        <v>O PIB utilizado para cálculo é estimado pela Tendências</v>
      </c>
      <c r="O4193" s="3" t="n">
        <v>0.980421581908799</v>
      </c>
    </row>
    <row r="4194" customFormat="false" ht="15" hidden="false" customHeight="true" outlineLevel="0" collapsed="false">
      <c r="A4194" s="3" t="str">
        <f aca="false">A$2218</f>
        <v>Potencial de Mercado</v>
      </c>
      <c r="B4194" s="3" t="str">
        <f aca="false">B$2218</f>
        <v>Taxa de crescimento</v>
      </c>
      <c r="C4194" s="3" t="n">
        <f aca="false">C$2218</f>
        <v>1</v>
      </c>
      <c r="D4194" s="3" t="s">
        <v>265</v>
      </c>
      <c r="E4194" s="3" t="n">
        <f aca="false">E$2218</f>
        <v>2015</v>
      </c>
      <c r="F4194" s="3" t="n">
        <f aca="false">F$2218</f>
        <v>2016</v>
      </c>
      <c r="G4194" s="3" t="n">
        <v>2.91314243906606</v>
      </c>
      <c r="H4194" s="3"/>
      <c r="I4194" s="3"/>
      <c r="J4194" s="3"/>
      <c r="K4194" s="3" t="str">
        <f aca="false">K$2218</f>
        <v>Média Móvel de cinco períodos para a taxa de crescimento anual do PIB</v>
      </c>
      <c r="L4194" s="3" t="str">
        <f aca="false">L$2218</f>
        <v>IBGE/IBCR/CAGED</v>
      </c>
      <c r="M4194" s="3" t="str">
        <f aca="false">M$2218</f>
        <v>Porcentagem %</v>
      </c>
      <c r="N4194" s="5" t="str">
        <f aca="false">N$3</f>
        <v>O PIB utilizado para cálculo é estimado pela Tendências</v>
      </c>
      <c r="O4194" s="3" t="n">
        <v>84.3712584085332</v>
      </c>
    </row>
    <row r="4195" customFormat="false" ht="15" hidden="false" customHeight="true" outlineLevel="0" collapsed="false">
      <c r="A4195" s="3" t="str">
        <f aca="false">A$2219</f>
        <v>Potencial de Mercado</v>
      </c>
      <c r="B4195" s="3" t="str">
        <f aca="false">B$2219</f>
        <v>Crescimento Potencial da Força de Trabalho</v>
      </c>
      <c r="C4195" s="3" t="n">
        <f aca="false">C$2219</f>
        <v>1</v>
      </c>
      <c r="D4195" s="3" t="s">
        <v>265</v>
      </c>
      <c r="E4195" s="3" t="n">
        <f aca="false">E$2219</f>
        <v>2015</v>
      </c>
      <c r="F4195" s="3" t="n">
        <f aca="false">F$2219</f>
        <v>2016</v>
      </c>
      <c r="G4195" s="3" t="n">
        <v>1.56707247578829</v>
      </c>
      <c r="H4195" s="3"/>
      <c r="I4195" s="3"/>
      <c r="J4195" s="3"/>
      <c r="K4195" s="3" t="str">
        <f aca="false">K$2219</f>
        <v>Média da taxa de crescimento da PIA para os próximos 10 anos (população com idade entre 15 e 64 anos)</v>
      </c>
      <c r="L4195" s="3" t="str">
        <f aca="false">L$2219</f>
        <v>IBGE</v>
      </c>
      <c r="M4195" s="3" t="str">
        <f aca="false">M$2219</f>
        <v>Porcentagem %</v>
      </c>
      <c r="N4195" s="5"/>
      <c r="O4195" s="3" t="n">
        <v>55.8365450247141</v>
      </c>
    </row>
    <row r="4196" customFormat="false" ht="15" hidden="false" customHeight="true" outlineLevel="0" collapsed="false">
      <c r="A4196" s="3" t="str">
        <f aca="false">A$2220</f>
        <v>Potencial de Mercado</v>
      </c>
      <c r="B4196" s="3" t="str">
        <f aca="false">B$2220</f>
        <v> Total</v>
      </c>
      <c r="C4196" s="3" t="n">
        <f aca="false">C$2220</f>
        <v>1</v>
      </c>
      <c r="D4196" s="3" t="s">
        <v>265</v>
      </c>
      <c r="E4196" s="3" t="n">
        <f aca="false">E$2220</f>
        <v>2016</v>
      </c>
      <c r="F4196" s="3" t="n">
        <f aca="false">F$2220</f>
        <v>2016</v>
      </c>
      <c r="G4196" s="3" t="n">
        <v>42.7200785513386</v>
      </c>
      <c r="H4196" s="3"/>
      <c r="I4196" s="3"/>
      <c r="J4196" s="3"/>
      <c r="K4196" s="3" t="str">
        <f aca="false">K$2220</f>
        <v>Nota obtida via normalização e ponderação de indicadores que variam de 0 a 100.</v>
      </c>
      <c r="L4196" s="3" t="str">
        <f aca="false">L$2220</f>
        <v>Tendências</v>
      </c>
      <c r="M4196" s="3" t="str">
        <f aca="false">M$2220</f>
        <v>Nota de 0 a 100</v>
      </c>
      <c r="N4196" s="5"/>
      <c r="O4196" s="3" t="n">
        <v>70.2679295266828</v>
      </c>
    </row>
    <row r="4197" customFormat="false" ht="15" hidden="false" customHeight="true" outlineLevel="0" collapsed="false">
      <c r="A4197" s="3" t="str">
        <f aca="false">A$2221</f>
        <v>Solidez Fiscal</v>
      </c>
      <c r="B4197" s="3" t="str">
        <f aca="false">B$2221</f>
        <v>Taxa de Investimentos</v>
      </c>
      <c r="C4197" s="3" t="n">
        <f aca="false">C$2221</f>
        <v>1</v>
      </c>
      <c r="D4197" s="3" t="s">
        <v>265</v>
      </c>
      <c r="E4197" s="3" t="n">
        <f aca="false">E$2221</f>
        <v>2015</v>
      </c>
      <c r="F4197" s="3" t="n">
        <f aca="false">F$2221</f>
        <v>2016</v>
      </c>
      <c r="G4197" s="3" t="n">
        <v>4.46084358983884</v>
      </c>
      <c r="H4197" s="3"/>
      <c r="I4197" s="3"/>
      <c r="J4197" s="3"/>
      <c r="K4197" s="3" t="str">
        <f aca="false">K$2221</f>
        <v>Investimento liquidado / receita corrente líquida</v>
      </c>
      <c r="L4197" s="3" t="str">
        <f aca="false">L$2221</f>
        <v>Siconfi</v>
      </c>
      <c r="M4197" s="3" t="str">
        <f aca="false">M$2221</f>
        <v>Porcentagem %</v>
      </c>
      <c r="N4197" s="5" t="str">
        <f aca="false">N$55</f>
        <v>Antes da edição de 2020 o indicador era conhecido como "Capacidade de Investimento"</v>
      </c>
      <c r="O4197" s="3" t="n">
        <v>23.1037751731285</v>
      </c>
    </row>
    <row r="4198" customFormat="false" ht="15" hidden="false" customHeight="true" outlineLevel="0" collapsed="false">
      <c r="A4198" s="3" t="str">
        <f aca="false">A$2222</f>
        <v>Solidez Fiscal</v>
      </c>
      <c r="B4198" s="3" t="str">
        <f aca="false">B$2222</f>
        <v>Resultado Nominal</v>
      </c>
      <c r="C4198" s="3" t="n">
        <f aca="false">C$2222</f>
        <v>1</v>
      </c>
      <c r="D4198" s="3" t="s">
        <v>265</v>
      </c>
      <c r="E4198" s="3" t="n">
        <f aca="false">E$2222</f>
        <v>2015</v>
      </c>
      <c r="F4198" s="3" t="n">
        <f aca="false">F$2222</f>
        <v>2016</v>
      </c>
      <c r="G4198" s="3" t="n">
        <v>-1.83426899410765</v>
      </c>
      <c r="H4198" s="3"/>
      <c r="I4198" s="3"/>
      <c r="J4198" s="3"/>
      <c r="K4198" s="3" t="str">
        <f aca="false">K$2222</f>
        <v>Diferença entre receitas e despesas primárias no período acrescidas das despesas com juros nominais incidentes sobre a dívida pública interna e externa, dividido pelo PIB</v>
      </c>
      <c r="L4198" s="3" t="str">
        <f aca="false">L$2222</f>
        <v>Siconfi</v>
      </c>
      <c r="M4198" s="3" t="str">
        <f aca="false">M$2222</f>
        <v>Porcentagem %</v>
      </c>
      <c r="N4198" s="5"/>
      <c r="O4198" s="3" t="n">
        <v>35.9359949593355</v>
      </c>
    </row>
    <row r="4199" customFormat="false" ht="15" hidden="false" customHeight="true" outlineLevel="0" collapsed="false">
      <c r="A4199" s="3" t="str">
        <f aca="false">A$2223</f>
        <v>Solidez Fiscal</v>
      </c>
      <c r="B4199" s="3" t="str">
        <f aca="false">B$2223</f>
        <v>Solvência Fiscal</v>
      </c>
      <c r="C4199" s="3" t="n">
        <f aca="false">C$2223</f>
        <v>-1</v>
      </c>
      <c r="D4199" s="3" t="s">
        <v>265</v>
      </c>
      <c r="E4199" s="3" t="n">
        <f aca="false">E$2223</f>
        <v>2015</v>
      </c>
      <c r="F4199" s="3" t="n">
        <f aca="false">F$2223</f>
        <v>2016</v>
      </c>
      <c r="G4199" s="3" t="n">
        <v>40.0266045295009</v>
      </c>
      <c r="H4199" s="3"/>
      <c r="I4199" s="3"/>
      <c r="J4199" s="3"/>
      <c r="K4199" s="3" t="str">
        <f aca="false">K$2223</f>
        <v>Dívida consolidada líquida / receita corrente líquida</v>
      </c>
      <c r="L4199" s="3" t="str">
        <f aca="false">L$2223</f>
        <v>Siconfi</v>
      </c>
      <c r="M4199" s="3" t="str">
        <f aca="false">M$2223</f>
        <v>Porcentagem %</v>
      </c>
      <c r="N4199" s="5"/>
      <c r="O4199" s="3" t="n">
        <v>85.7971793113623</v>
      </c>
    </row>
    <row r="4200" customFormat="false" ht="15" hidden="false" customHeight="true" outlineLevel="0" collapsed="false">
      <c r="A4200" s="3" t="str">
        <f aca="false">A$2224</f>
        <v>Solidez Fiscal</v>
      </c>
      <c r="B4200" s="3" t="str">
        <f aca="false">B$2224</f>
        <v>Sucesso do Planejamento Orçamentário</v>
      </c>
      <c r="C4200" s="3" t="n">
        <f aca="false">C$2224</f>
        <v>1</v>
      </c>
      <c r="D4200" s="3" t="s">
        <v>265</v>
      </c>
      <c r="E4200" s="3" t="n">
        <f aca="false">E$2224</f>
        <v>2015</v>
      </c>
      <c r="F4200" s="3" t="n">
        <f aca="false">F$2224</f>
        <v>2016</v>
      </c>
      <c r="G4200" s="3" t="n">
        <v>74.044223508611</v>
      </c>
      <c r="H4200" s="3"/>
      <c r="I4200" s="3"/>
      <c r="J4200" s="3"/>
      <c r="K4200" s="3" t="str">
        <f aca="false">K$2224</f>
        <v>Despesa liquidada pela despesa total atualizada (dotação orçamentária).</v>
      </c>
      <c r="L4200" s="3" t="str">
        <f aca="false">L$2224</f>
        <v>Siconfi</v>
      </c>
      <c r="M4200" s="3" t="str">
        <f aca="false">M$2224</f>
        <v>Porcentagem %</v>
      </c>
      <c r="N4200" s="5" t="str">
        <f aca="false">N$58</f>
        <v>Antes de 2020 o indicador era chamado de "Sucesso da Execução Orçamentária"</v>
      </c>
      <c r="O4200" s="3" t="n">
        <v>36.8811577723429</v>
      </c>
    </row>
    <row r="4201" customFormat="false" ht="15" hidden="false" customHeight="true" outlineLevel="0" collapsed="false">
      <c r="A4201" s="3" t="str">
        <f aca="false">A$2225</f>
        <v>Solidez Fiscal</v>
      </c>
      <c r="B4201" s="3" t="str">
        <f aca="false">B$2225</f>
        <v>Dependência Fiscal</v>
      </c>
      <c r="C4201" s="3" t="n">
        <f aca="false">C$2225</f>
        <v>1</v>
      </c>
      <c r="D4201" s="3" t="s">
        <v>265</v>
      </c>
      <c r="E4201" s="3" t="n">
        <f aca="false">E$2225</f>
        <v>2015</v>
      </c>
      <c r="F4201" s="3" t="n">
        <f aca="false">F$2225</f>
        <v>2016</v>
      </c>
      <c r="G4201" s="3" t="n">
        <v>48.1835364317231</v>
      </c>
      <c r="H4201" s="3"/>
      <c r="I4201" s="3"/>
      <c r="J4201" s="3"/>
      <c r="K4201" s="3" t="str">
        <f aca="false">K$2225</f>
        <v>Grau de autonomia financeira do Estado tendo por base a participação das receitas correntes próprias (realizadas) sobre a receita corrente total, dado pela fórmula: 1 – (transferências correntes/receita corrente total)</v>
      </c>
      <c r="L4201" s="3" t="str">
        <f aca="false">L$2225</f>
        <v>Siconfi</v>
      </c>
      <c r="M4201" s="3" t="str">
        <f aca="false">M$2225</f>
        <v>Porcentagem %</v>
      </c>
      <c r="N420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201" s="3" t="n">
        <v>29.2073411989845</v>
      </c>
    </row>
    <row r="4202" customFormat="false" ht="15" hidden="false" customHeight="true" outlineLevel="0" collapsed="false">
      <c r="A4202" s="3" t="str">
        <f aca="false">A$2226</f>
        <v>Solidez Fiscal</v>
      </c>
      <c r="B4202" s="3" t="str">
        <f aca="false">B$2226</f>
        <v>Resultado Primário</v>
      </c>
      <c r="C4202" s="3" t="n">
        <f aca="false">C$2226</f>
        <v>1</v>
      </c>
      <c r="D4202" s="3" t="s">
        <v>265</v>
      </c>
      <c r="E4202" s="3" t="n">
        <f aca="false">E$2226</f>
        <v>2015</v>
      </c>
      <c r="F4202" s="3" t="n">
        <f aca="false">F$2226</f>
        <v>2016</v>
      </c>
      <c r="G4202" s="3" t="n">
        <v>1.3662965177621</v>
      </c>
      <c r="H4202" s="3"/>
      <c r="I4202" s="3"/>
      <c r="J4202" s="3"/>
      <c r="K4202" s="3" t="str">
        <f aca="false">K$2226</f>
        <v>O resultado primário líquido é dado pela diferença entre receita primária realizada e a despesa primária liquidada no ano. A diferença é dividida pelo PIB nominal de cada Estado.</v>
      </c>
      <c r="L4202" s="3" t="str">
        <f aca="false">L$2226</f>
        <v>Siconfi</v>
      </c>
      <c r="M4202" s="3" t="str">
        <f aca="false">M$2226</f>
        <v>Porcentagem %</v>
      </c>
      <c r="N4202" s="4" t="str">
        <f aca="false">N$2226</f>
        <v>O PIB utilizado para cálculo é estimado pela Tendências</v>
      </c>
      <c r="O4202" s="3" t="n">
        <v>40.9943499681587</v>
      </c>
    </row>
    <row r="4203" customFormat="false" ht="15" hidden="false" customHeight="true" outlineLevel="0" collapsed="false">
      <c r="A4203" s="3" t="str">
        <f aca="false">A$2227</f>
        <v>Solidez Fiscal</v>
      </c>
      <c r="B4203" s="3" t="str">
        <f aca="false">B$2227</f>
        <v> Total</v>
      </c>
      <c r="C4203" s="3" t="n">
        <f aca="false">C$2227</f>
        <v>1</v>
      </c>
      <c r="D4203" s="3" t="s">
        <v>265</v>
      </c>
      <c r="E4203" s="3" t="n">
        <f aca="false">E$2227</f>
        <v>2016</v>
      </c>
      <c r="F4203" s="3" t="n">
        <f aca="false">F$2227</f>
        <v>2016</v>
      </c>
      <c r="G4203" s="3" t="n">
        <v>44.1859759593634</v>
      </c>
      <c r="H4203" s="3"/>
      <c r="I4203" s="3"/>
      <c r="J4203" s="3"/>
      <c r="K4203" s="3" t="str">
        <f aca="false">K$2227</f>
        <v>Nota obtida via normalização e ponderação de indicadores que variam de 0 a 100.</v>
      </c>
      <c r="L4203" s="3" t="str">
        <f aca="false">L$2227</f>
        <v>Tendências</v>
      </c>
      <c r="M4203" s="3" t="str">
        <f aca="false">M$2227</f>
        <v>Nota de 0 a 100</v>
      </c>
      <c r="N4203" s="5"/>
      <c r="O4203" s="3" t="n">
        <v>34.5605585520628</v>
      </c>
    </row>
    <row r="4204" customFormat="false" ht="15" hidden="false" customHeight="true" outlineLevel="0" collapsed="false">
      <c r="A4204" s="3" t="str">
        <f aca="false">A$2228</f>
        <v>Segurança Pública</v>
      </c>
      <c r="B4204" s="3" t="str">
        <f aca="false">B$2228</f>
        <v>Atuação do Sistema de Justiça Criminal</v>
      </c>
      <c r="C4204" s="3" t="n">
        <f aca="false">C$2228</f>
        <v>1</v>
      </c>
      <c r="D4204" s="3" t="s">
        <v>265</v>
      </c>
      <c r="E4204" s="3" t="n">
        <f aca="false">E$2228</f>
        <v>2014</v>
      </c>
      <c r="F4204" s="3" t="n">
        <f aca="false">F$2228</f>
        <v>2016</v>
      </c>
      <c r="G4204" s="3" t="n">
        <v>4.26198083067093</v>
      </c>
      <c r="H4204" s="3"/>
      <c r="I4204" s="3"/>
      <c r="J4204" s="3"/>
      <c r="K4204" s="3" t="str">
        <f aca="false">K$2228</f>
        <v>Total da população carcerária (regime fechado) em relação ao número de homicídios.</v>
      </c>
      <c r="L4204" s="3" t="str">
        <f aca="false">L$2228</f>
        <v>Fórum de Segurança Pública</v>
      </c>
      <c r="M4204" s="3" t="str">
        <f aca="false">M$2228</f>
        <v>Porcentagem %</v>
      </c>
      <c r="N4204" s="3" t="str">
        <f aca="false">N$49</f>
        <v>A partir da edição de 2018, ou seja, do dado de 2017 passou a ser usado como numerador a população prisional acusada de homicídio e não mais a população carcerária total.</v>
      </c>
      <c r="O4204" s="3" t="n">
        <v>13.8244792048333</v>
      </c>
    </row>
    <row r="4205" customFormat="false" ht="15" hidden="false" customHeight="true" outlineLevel="0" collapsed="false">
      <c r="A4205" s="3" t="str">
        <f aca="false">A$2229</f>
        <v>Segurança Pública</v>
      </c>
      <c r="B4205" s="3" t="str">
        <f aca="false">B$2229</f>
        <v>Déficit Carcerário</v>
      </c>
      <c r="C4205" s="3" t="n">
        <f aca="false">C$2229</f>
        <v>-1</v>
      </c>
      <c r="D4205" s="3" t="s">
        <v>265</v>
      </c>
      <c r="E4205" s="3" t="n">
        <f aca="false">E$2229</f>
        <v>2014</v>
      </c>
      <c r="F4205" s="3" t="n">
        <f aca="false">F$2229</f>
        <v>2016</v>
      </c>
      <c r="G4205" s="3" t="n">
        <v>1.41549912434326</v>
      </c>
      <c r="H4205" s="3"/>
      <c r="I4205" s="3"/>
      <c r="J4205" s="3"/>
      <c r="K4205" s="3" t="str">
        <f aca="false">K$2229</f>
        <v>Relação detentos / Vagas</v>
      </c>
      <c r="L4205" s="3" t="str">
        <f aca="false">L$2229</f>
        <v>Fórum de Segurança Pública</v>
      </c>
      <c r="M4205" s="3" t="str">
        <f aca="false">M$2229</f>
        <v>Porcentagem %</v>
      </c>
      <c r="N4205" s="5"/>
      <c r="O4205" s="3" t="n">
        <v>70.4176022038139</v>
      </c>
    </row>
    <row r="4206" customFormat="false" ht="15" hidden="false" customHeight="true" outlineLevel="0" collapsed="false">
      <c r="A4206" s="3" t="str">
        <f aca="false">A$2230</f>
        <v>Segurança Pública</v>
      </c>
      <c r="B4206" s="3" t="str">
        <f aca="false">B$2230</f>
        <v>Mortes a esclarecer</v>
      </c>
      <c r="C4206" s="3" t="n">
        <f aca="false">C$2230</f>
        <v>-1</v>
      </c>
      <c r="D4206" s="3" t="s">
        <v>265</v>
      </c>
      <c r="E4206" s="3" t="n">
        <f aca="false">E$2230</f>
        <v>2014</v>
      </c>
      <c r="F4206" s="3" t="n">
        <f aca="false">F$2230</f>
        <v>2016</v>
      </c>
      <c r="G4206" s="3" t="n">
        <v>7.61584094917428</v>
      </c>
      <c r="H4206" s="3"/>
      <c r="I4206" s="3"/>
      <c r="J4206" s="3"/>
      <c r="K4206" s="3" t="str">
        <f aca="false">K$2230</f>
        <v># "mortes a esclarecer" / 100 mil habitantes</v>
      </c>
      <c r="L4206" s="3" t="str">
        <f aca="false">L$2230</f>
        <v>Fórum de Segurança Pública</v>
      </c>
      <c r="M4206" s="3" t="str">
        <f aca="false">M$2230</f>
        <v>Taxa de mortalidade por 100 mil habitantes</v>
      </c>
      <c r="N4206" s="5" t="str">
        <f aca="false">N$48</f>
        <v>A partir da edição de 2017, ou seja, do dado de 2015 a fonte passou a ser o Datasus e não mais o "Fórum de Segurança Público", assim, mortes a esclarecer significam: Óbitos por causas externas a partir de "Eventos cuja intenção é indeterminada"</v>
      </c>
      <c r="O4206" s="3" t="n">
        <v>74.3782442421683</v>
      </c>
    </row>
    <row r="4207" customFormat="false" ht="15" hidden="false" customHeight="true" outlineLevel="0" collapsed="false">
      <c r="A4207" s="3" t="str">
        <f aca="false">A$2231</f>
        <v>Segurança Pública</v>
      </c>
      <c r="B4207" s="3" t="str">
        <f aca="false">B$2231</f>
        <v>Mortalidade no Trânsito</v>
      </c>
      <c r="C4207" s="3" t="n">
        <f aca="false">C$2231</f>
        <v>-1</v>
      </c>
      <c r="D4207" s="3" t="s">
        <v>265</v>
      </c>
      <c r="E4207" s="3" t="n">
        <f aca="false">E$2231</f>
        <v>2014</v>
      </c>
      <c r="F4207" s="3" t="n">
        <f aca="false">F$2231</f>
        <v>2016</v>
      </c>
      <c r="G4207" s="3" t="n">
        <v>68.8075563531037</v>
      </c>
      <c r="H4207" s="3"/>
      <c r="I4207" s="3"/>
      <c r="J4207" s="3"/>
      <c r="K4207" s="3" t="str">
        <f aca="false">K$2231</f>
        <v>Óbitos por causas externas (acidentes em transporte terrestre) em relação ao total de habitantes.</v>
      </c>
      <c r="L4207" s="3" t="str">
        <f aca="false">L$2231</f>
        <v>Datasus</v>
      </c>
      <c r="M4207" s="3" t="str">
        <f aca="false">M$2231</f>
        <v>Mortes em relação a frota e aos habitantes</v>
      </c>
      <c r="N4207" s="5" t="str">
        <f aca="false">N$50</f>
        <v>Antes de 2019 o nome do indicador era "Segurança no Trânsito" </v>
      </c>
      <c r="O4207" s="3" t="n">
        <v>28.4192959392875</v>
      </c>
    </row>
    <row r="4208" customFormat="false" ht="15" hidden="false" customHeight="true" outlineLevel="0" collapsed="false">
      <c r="A4208" s="3" t="str">
        <f aca="false">A$2232</f>
        <v>Segurança Pública</v>
      </c>
      <c r="B4208" s="3" t="str">
        <f aca="false">B$2232</f>
        <v>Segurança Pessoal</v>
      </c>
      <c r="C4208" s="3" t="n">
        <f aca="false">C$2232</f>
        <v>-1</v>
      </c>
      <c r="D4208" s="3" t="s">
        <v>265</v>
      </c>
      <c r="E4208" s="3" t="n">
        <f aca="false">E$2232</f>
        <v>2014</v>
      </c>
      <c r="F4208" s="3" t="n">
        <f aca="false">F$2232</f>
        <v>2016</v>
      </c>
      <c r="G4208" s="3" t="n">
        <v>21.8454385121052</v>
      </c>
      <c r="H4208" s="3"/>
      <c r="I4208" s="3"/>
      <c r="J4208" s="3"/>
      <c r="K4208" s="3" t="str">
        <f aca="false">K$2232</f>
        <v>Óbitos resultantes de agressões (homicídios) em relação a população total.</v>
      </c>
      <c r="L4208" s="3" t="str">
        <f aca="false">L$2232</f>
        <v>Fórum de Segurança Pública</v>
      </c>
      <c r="M4208" s="3" t="str">
        <f aca="false">M$2232</f>
        <v>Óbitos por 100 mil habitantes</v>
      </c>
      <c r="N4208" s="5"/>
      <c r="O4208" s="3" t="n">
        <v>77.5936792788232</v>
      </c>
    </row>
    <row r="4209" customFormat="false" ht="15" hidden="false" customHeight="true" outlineLevel="0" collapsed="false">
      <c r="A4209" s="3" t="str">
        <f aca="false">A$2233</f>
        <v>Segurança Pública</v>
      </c>
      <c r="B4209" s="3" t="str">
        <f aca="false">B$2233</f>
        <v>Segurança Patrimonial</v>
      </c>
      <c r="C4209" s="3" t="n">
        <f aca="false">C$2233</f>
        <v>-1</v>
      </c>
      <c r="D4209" s="3" t="s">
        <v>265</v>
      </c>
      <c r="E4209" s="3" t="n">
        <f aca="false">E$2233</f>
        <v>2014</v>
      </c>
      <c r="F4209" s="3" t="n">
        <f aca="false">F$2233</f>
        <v>2016</v>
      </c>
      <c r="G4209" s="3" t="n">
        <v>331.284439596095</v>
      </c>
      <c r="H4209" s="3"/>
      <c r="I4209" s="3"/>
      <c r="J4209" s="3"/>
      <c r="K4209" s="3" t="str">
        <f aca="false">K$2233</f>
        <v>Roubos e furto de veículos em relação a frota total (por 100 mil veículos).</v>
      </c>
      <c r="L4209" s="3" t="str">
        <f aca="false">L$2233</f>
        <v>Fórum de Segurança Pública</v>
      </c>
      <c r="M4209" s="3" t="str">
        <f aca="false">M$2233</f>
        <v>Roubos e furtos por 100 mil veículos</v>
      </c>
      <c r="N4209" s="3" t="str">
        <f aca="false">N$52</f>
        <v>A partir da edição de 2019, ou seja, do dado de 2018, passou a ser usado o número de roubos totais no lugar de roubos e furtos de veículos</v>
      </c>
      <c r="O4209" s="3" t="n">
        <v>74.0633184649823</v>
      </c>
    </row>
    <row r="4210" customFormat="false" ht="15" hidden="false" customHeight="true" outlineLevel="0" collapsed="false">
      <c r="A4210" s="3" t="str">
        <f aca="false">A$2234</f>
        <v>Segurança Pública</v>
      </c>
      <c r="B4210" s="3" t="str">
        <f aca="false">B$2234</f>
        <v> Total</v>
      </c>
      <c r="C4210" s="3" t="n">
        <f aca="false">C$2234</f>
        <v>1</v>
      </c>
      <c r="D4210" s="3" t="s">
        <v>265</v>
      </c>
      <c r="E4210" s="3" t="n">
        <f aca="false">E$2234</f>
        <v>2016</v>
      </c>
      <c r="F4210" s="3" t="n">
        <f aca="false">F$2234</f>
        <v>2016</v>
      </c>
      <c r="G4210" s="3" t="n">
        <v>60.2246262416511</v>
      </c>
      <c r="H4210" s="3"/>
      <c r="I4210" s="3"/>
      <c r="J4210" s="3"/>
      <c r="K4210" s="3" t="str">
        <f aca="false">K$2234</f>
        <v>Nota obtida via normalização e ponderação de indicadores que variam de 0 a 100.</v>
      </c>
      <c r="L4210" s="3" t="str">
        <f aca="false">L$2234</f>
        <v>Tendências</v>
      </c>
      <c r="M4210" s="3" t="str">
        <f aca="false">M$2234</f>
        <v>Nota de 0 a 100</v>
      </c>
      <c r="N4210" s="5"/>
      <c r="O4210" s="3" t="n">
        <v>77.8561534003944</v>
      </c>
    </row>
    <row r="4211" customFormat="false" ht="15" hidden="false" customHeight="true" outlineLevel="0" collapsed="false">
      <c r="A4211" s="3" t="str">
        <f aca="false">A$2235</f>
        <v>Sustentabilidade Social</v>
      </c>
      <c r="B4211" s="3" t="str">
        <f aca="false">B$2235</f>
        <v>Segurança Alimentar</v>
      </c>
      <c r="C4211" s="3" t="n">
        <f aca="false">C$2235</f>
        <v>-1</v>
      </c>
      <c r="D4211" s="3" t="s">
        <v>265</v>
      </c>
      <c r="E4211" s="3" t="n">
        <f aca="false">E$2235</f>
        <v>2014</v>
      </c>
      <c r="F4211" s="3" t="n">
        <f aca="false">F$2235</f>
        <v>2016</v>
      </c>
      <c r="G4211" s="3" t="n">
        <v>5.5733648158</v>
      </c>
      <c r="H4211" s="3"/>
      <c r="I4211" s="3"/>
      <c r="J4211" s="3"/>
      <c r="K4211" s="3" t="str">
        <f aca="false">K$2235</f>
        <v>% domicílios com renda domiciliar per capita inferior à linha de extrema pobreza (valor de uma cesta de alimentos com o mínimo de calorias necessárias para suprir adequadamente uma pessoa, com base em recomendações da FAO e da OMS)</v>
      </c>
      <c r="L4211" s="3" t="str">
        <f aca="false">L$2235</f>
        <v>Ipea</v>
      </c>
      <c r="M4211" s="3" t="str">
        <f aca="false">M$2235</f>
        <v>Porcentagem %</v>
      </c>
      <c r="N4211" s="5" t="s">
        <v>110</v>
      </c>
      <c r="O4211" s="3" t="n">
        <v>51.4341843329501</v>
      </c>
    </row>
    <row r="4212" customFormat="false" ht="15" hidden="false" customHeight="true" outlineLevel="0" collapsed="false">
      <c r="A4212" s="3" t="str">
        <f aca="false">A$2236</f>
        <v>Sustentabilidade Social</v>
      </c>
      <c r="B4212" s="3" t="str">
        <f aca="false">B$2236</f>
        <v>Inadequação de Moradia FJP</v>
      </c>
      <c r="C4212" s="3" t="n">
        <f aca="false">C$2236</f>
        <v>-1</v>
      </c>
      <c r="D4212" s="3" t="s">
        <v>265</v>
      </c>
      <c r="E4212" s="3" t="n">
        <f aca="false">E$2236</f>
        <v>2014</v>
      </c>
      <c r="F4212" s="3" t="n">
        <f aca="false">F$2236</f>
        <v>2016</v>
      </c>
      <c r="G4212" s="3" t="n">
        <v>6.78305644306645</v>
      </c>
      <c r="H4212" s="3"/>
      <c r="I4212" s="3"/>
      <c r="J4212" s="3"/>
      <c r="K4212" s="3" t="str">
        <f aca="false">K$2236</f>
        <v>% de moradias que apresentam,entre outras características, coabitação familiar e/ou habitação precária  (metodologia da Fundação João Pinheiro)</v>
      </c>
      <c r="L4212" s="3" t="str">
        <f aca="false">L$2236</f>
        <v>Fundação João Pinheiro</v>
      </c>
      <c r="M4212" s="3" t="str">
        <f aca="false">M$2236</f>
        <v>Porcentagem %</v>
      </c>
      <c r="N4212" s="5" t="str">
        <f aca="false">N$31</f>
        <v>A partir de 2020, foi necessário alteração metodológica tendo em vista a não atualização desde de 2015 do indicador da Fundação João Pinheiro, por isso a fonte do indicador passou a ser a PNADc Anual (IBGE).</v>
      </c>
      <c r="O4212" s="3" t="n">
        <v>72.185933173645</v>
      </c>
    </row>
    <row r="4213" customFormat="false" ht="15" hidden="false" customHeight="true" outlineLevel="0" collapsed="false">
      <c r="A4213" s="3" t="str">
        <f aca="false">A$2237</f>
        <v>Sustentabilidade Social</v>
      </c>
      <c r="B4213" s="3" t="str">
        <f aca="false">B$2237</f>
        <v>Famílias abaixo da linha da pobreza</v>
      </c>
      <c r="C4213" s="3" t="n">
        <f aca="false">C$2237</f>
        <v>-1</v>
      </c>
      <c r="D4213" s="3" t="s">
        <v>265</v>
      </c>
      <c r="E4213" s="3" t="n">
        <f aca="false">E$2237</f>
        <v>2014</v>
      </c>
      <c r="F4213" s="3" t="n">
        <f aca="false">F$2237</f>
        <v>2016</v>
      </c>
      <c r="G4213" s="3" t="n">
        <v>5.37660884604323</v>
      </c>
      <c r="H4213" s="3"/>
      <c r="I4213" s="3"/>
      <c r="J4213" s="3"/>
      <c r="K4213" s="3" t="str">
        <f aca="false">K$2237</f>
        <v>% de domicílios com renda domiciliar per capita inferior à linha de pobreza. A linha de pobreza aqui considerada é definida pelo decreto 7492 (abaixo de R$77,00 mensais)</v>
      </c>
      <c r="L4213" s="3" t="str">
        <f aca="false">L$2237</f>
        <v>PNADc /IBGE</v>
      </c>
      <c r="M4213" s="3" t="str">
        <f aca="false">M$2237</f>
        <v>Porcentagem %</v>
      </c>
      <c r="N4213" s="5"/>
      <c r="O4213" s="3" t="n">
        <v>45.0342228813886</v>
      </c>
    </row>
    <row r="4214" customFormat="false" ht="15" hidden="false" customHeight="true" outlineLevel="0" collapsed="false">
      <c r="A4214" s="3" t="str">
        <f aca="false">A$2238</f>
        <v>Sustentabilidade Social</v>
      </c>
      <c r="B4214" s="3" t="str">
        <f aca="false">B$2238</f>
        <v>Desigualdade de renda</v>
      </c>
      <c r="C4214" s="3" t="n">
        <f aca="false">C$2238</f>
        <v>-1</v>
      </c>
      <c r="D4214" s="3" t="s">
        <v>265</v>
      </c>
      <c r="E4214" s="3" t="n">
        <f aca="false">E$2238</f>
        <v>2014</v>
      </c>
      <c r="F4214" s="3" t="n">
        <f aca="false">F$2238</f>
        <v>2016</v>
      </c>
      <c r="G4214" s="3" t="n">
        <v>0.5146211775</v>
      </c>
      <c r="H4214" s="3"/>
      <c r="I4214" s="3"/>
      <c r="J4214" s="3"/>
      <c r="K4214" s="3" t="str">
        <f aca="false">K$2238</f>
        <v>Coeficiente de gini (1=Desigualdade Máxima/0=Igualdade Máxima)</v>
      </c>
      <c r="L4214" s="3" t="str">
        <f aca="false">L$2238</f>
        <v>Ipea</v>
      </c>
      <c r="M4214" s="3" t="str">
        <f aca="false">M$2238</f>
        <v>Coeficiente GINI</v>
      </c>
      <c r="N4214" s="5"/>
      <c r="O4214" s="3" t="n">
        <v>42.0597100063332</v>
      </c>
    </row>
    <row r="4215" customFormat="false" ht="15" hidden="false" customHeight="true" outlineLevel="0" collapsed="false">
      <c r="A4215" s="3" t="str">
        <f aca="false">A$2239</f>
        <v>Sustentabilidade Social</v>
      </c>
      <c r="B4215" s="3" t="str">
        <f aca="false">B$2239</f>
        <v>Acesso ao Saneamento Básico - Água</v>
      </c>
      <c r="C4215" s="3" t="n">
        <f aca="false">C$2239</f>
        <v>1</v>
      </c>
      <c r="D4215" s="3" t="s">
        <v>265</v>
      </c>
      <c r="E4215" s="3" t="n">
        <f aca="false">E$2239</f>
        <v>2014</v>
      </c>
      <c r="F4215" s="3" t="n">
        <f aca="false">F$2239</f>
        <v>2016</v>
      </c>
      <c r="G4215" s="3" t="n">
        <v>78.7190082644628</v>
      </c>
      <c r="H4215" s="3"/>
      <c r="I4215" s="3"/>
      <c r="J4215" s="3"/>
      <c r="K4215" s="3" t="str">
        <f aca="false">K$2239</f>
        <v>% de domicilios com acesso à água canalizada de rede geral de distribuição</v>
      </c>
      <c r="L4215" s="3" t="str">
        <f aca="false">L$2239</f>
        <v>PNADc /IBGE</v>
      </c>
      <c r="M4215" s="3" t="str">
        <f aca="false">M$2239</f>
        <v>Porcentagem %</v>
      </c>
      <c r="N4215" s="5"/>
      <c r="O4215" s="3" t="n">
        <v>64.4411352922999</v>
      </c>
    </row>
    <row r="4216" customFormat="false" ht="15" hidden="false" customHeight="true" outlineLevel="0" collapsed="false">
      <c r="A4216" s="3" t="str">
        <f aca="false">A$2240</f>
        <v>Sustentabilidade Social</v>
      </c>
      <c r="B4216" s="3" t="str">
        <f aca="false">B$2240</f>
        <v>Acesso ao Saneamento Básico - Esgoto</v>
      </c>
      <c r="C4216" s="3" t="n">
        <f aca="false">C$2240</f>
        <v>1</v>
      </c>
      <c r="D4216" s="3" t="s">
        <v>265</v>
      </c>
      <c r="E4216" s="3" t="n">
        <f aca="false">E$2240</f>
        <v>2014</v>
      </c>
      <c r="F4216" s="3" t="n">
        <f aca="false">F$2240</f>
        <v>2016</v>
      </c>
      <c r="G4216" s="3" t="n">
        <v>22.1074380165289</v>
      </c>
      <c r="H4216" s="3"/>
      <c r="I4216" s="3"/>
      <c r="J4216" s="3"/>
      <c r="K4216" s="3" t="str">
        <f aca="false">K$2240</f>
        <v>% de domicilios com acesso à rede coletora de esgoto</v>
      </c>
      <c r="L4216" s="3" t="str">
        <f aca="false">L$2240</f>
        <v>PNADc /IBGE</v>
      </c>
      <c r="M4216" s="3" t="str">
        <f aca="false">M$2240</f>
        <v>Porcentagem %</v>
      </c>
      <c r="N4216" s="5"/>
      <c r="O4216" s="3" t="n">
        <v>20.9969549490423</v>
      </c>
    </row>
    <row r="4217" customFormat="false" ht="15" hidden="false" customHeight="true" outlineLevel="0" collapsed="false">
      <c r="A4217" s="3" t="str">
        <f aca="false">A$2241</f>
        <v>Sustentabilidade Social</v>
      </c>
      <c r="B4217" s="3" t="str">
        <f aca="false">B$2241</f>
        <v>Mortes Evitáveis</v>
      </c>
      <c r="C4217" s="3" t="n">
        <f aca="false">C$2241</f>
        <v>-1</v>
      </c>
      <c r="D4217" s="3" t="s">
        <v>265</v>
      </c>
      <c r="E4217" s="3" t="n">
        <f aca="false">E$2241</f>
        <v>2014</v>
      </c>
      <c r="F4217" s="3" t="n">
        <f aca="false">F$2241</f>
        <v>2016</v>
      </c>
      <c r="G4217" s="3" t="n">
        <v>30.695713281799</v>
      </c>
      <c r="H4217" s="3"/>
      <c r="I4217" s="3"/>
      <c r="J4217" s="3"/>
      <c r="K4217" s="3" t="str">
        <f aca="false">K$2241</f>
        <v>Razão de Mortalidade Proporcional: mortes abaixo de 50 anos/ total de óbitos</v>
      </c>
      <c r="L4217" s="3" t="str">
        <f aca="false">L$2241</f>
        <v>Datasus</v>
      </c>
      <c r="M4217" s="3" t="str">
        <f aca="false">M$2241</f>
        <v>Porcentagem %</v>
      </c>
      <c r="N4217" s="5" t="s">
        <v>127</v>
      </c>
      <c r="O4217" s="3" t="n">
        <v>48.9453025686656</v>
      </c>
    </row>
    <row r="4218" customFormat="false" ht="15" hidden="false" customHeight="true" outlineLevel="0" collapsed="false">
      <c r="A4218" s="3" t="str">
        <f aca="false">A$2242</f>
        <v>Sustentabilidade Social</v>
      </c>
      <c r="B4218" s="3" t="str">
        <f aca="false">B$2242</f>
        <v>Anos Potenciais de Vida Perdidos</v>
      </c>
      <c r="C4218" s="3" t="n">
        <f aca="false">C$2242</f>
        <v>-1</v>
      </c>
      <c r="D4218" s="3" t="s">
        <v>265</v>
      </c>
      <c r="E4218" s="3" t="n">
        <f aca="false">E$2242</f>
        <v>2014</v>
      </c>
      <c r="F4218" s="3" t="n">
        <f aca="false">F$2242</f>
        <v>2016</v>
      </c>
      <c r="G4218" s="3" t="n">
        <v>12.4887838600451</v>
      </c>
      <c r="H4218" s="3"/>
      <c r="I4218" s="3"/>
      <c r="J4218" s="3"/>
      <c r="K4218" s="3" t="str">
        <f aca="false">K$2242</f>
        <v>Média da diferença da faixa etária em que os óbitos registrados ocorreram e a expectativa de vida ao nascer do Brasil.</v>
      </c>
      <c r="L4218" s="3" t="str">
        <f aca="false">L$2242</f>
        <v>Datasus</v>
      </c>
      <c r="M4218" s="3" t="str">
        <f aca="false">M$2242</f>
        <v>Anos</v>
      </c>
      <c r="N4218" s="5"/>
      <c r="O4218" s="3" t="n">
        <v>56.561380033717</v>
      </c>
    </row>
    <row r="4219" customFormat="false" ht="15" hidden="false" customHeight="true" outlineLevel="0" collapsed="false">
      <c r="A4219" s="3" t="str">
        <f aca="false">A$2243</f>
        <v>Sustentabilidade Social</v>
      </c>
      <c r="B4219" s="3" t="str">
        <f aca="false">B$2243</f>
        <v>Formalidade do Mercado de Trabalho</v>
      </c>
      <c r="C4219" s="3" t="n">
        <f aca="false">C$2243</f>
        <v>1</v>
      </c>
      <c r="D4219" s="3" t="s">
        <v>265</v>
      </c>
      <c r="E4219" s="3" t="n">
        <f aca="false">E$2243</f>
        <v>2014</v>
      </c>
      <c r="F4219" s="3" t="n">
        <f aca="false">F$2243</f>
        <v>2016</v>
      </c>
      <c r="G4219" s="3" t="n">
        <v>45.679012345679</v>
      </c>
      <c r="H4219" s="3"/>
      <c r="I4219" s="3"/>
      <c r="J4219" s="3"/>
      <c r="K4219" s="3" t="str">
        <f aca="false">K$2243</f>
        <v>Proporção de empregados de 10 anos ou mais de idade com carteira de trabalho assinada em relação ao total de ocupados</v>
      </c>
      <c r="L4219" s="3" t="str">
        <f aca="false">L$2243</f>
        <v>PNADc /IBGE</v>
      </c>
      <c r="M4219" s="3" t="str">
        <f aca="false">M$2243</f>
        <v>Porcentagem %</v>
      </c>
      <c r="N421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219" s="3" t="n">
        <v>17.4075701311564</v>
      </c>
    </row>
    <row r="4220" customFormat="false" ht="15" hidden="false" customHeight="true" outlineLevel="0" collapsed="false">
      <c r="A4220" s="3" t="str">
        <f aca="false">A$2244</f>
        <v>Sustentabilidade Social</v>
      </c>
      <c r="B4220" s="3" t="str">
        <f aca="false">B$2244</f>
        <v>Inserção Econômica</v>
      </c>
      <c r="C4220" s="3" t="n">
        <f aca="false">C$2244</f>
        <v>1</v>
      </c>
      <c r="D4220" s="3" t="s">
        <v>265</v>
      </c>
      <c r="E4220" s="3" t="n">
        <v>2015</v>
      </c>
      <c r="F4220" s="3" t="n">
        <v>2016</v>
      </c>
      <c r="G4220" s="3" t="n">
        <v>90.7894736842105</v>
      </c>
      <c r="H4220" s="3"/>
      <c r="I4220" s="3"/>
      <c r="J4220" s="3"/>
      <c r="K4220" s="3" t="str">
        <f aca="false">K$2244</f>
        <v>Proporção de ocupados em relação a População Economicamente Ativa</v>
      </c>
      <c r="L4220" s="3" t="str">
        <f aca="false">L$2244</f>
        <v>IBGE</v>
      </c>
      <c r="M4220" s="3" t="str">
        <f aca="false">M$2244</f>
        <v>Porcentagem %</v>
      </c>
      <c r="N4220" s="5"/>
      <c r="O4220" s="3" t="n">
        <v>40.5050130438953</v>
      </c>
    </row>
    <row r="4221" customFormat="false" ht="15" hidden="false" customHeight="true" outlineLevel="0" collapsed="false">
      <c r="A4221" s="3" t="str">
        <f aca="false">A$2245</f>
        <v>Sustentabilidade Social</v>
      </c>
      <c r="B4221" s="3" t="str">
        <f aca="false">B$2245</f>
        <v>IDH</v>
      </c>
      <c r="C4221" s="3" t="n">
        <f aca="false">C$2245</f>
        <v>1</v>
      </c>
      <c r="D4221" s="3" t="s">
        <v>265</v>
      </c>
      <c r="E4221" s="3" t="n">
        <f aca="false">E$2245</f>
        <v>2010</v>
      </c>
      <c r="F4221" s="3" t="n">
        <f aca="false">F$2245</f>
        <v>2016</v>
      </c>
      <c r="G4221" s="3" t="n">
        <v>0.699</v>
      </c>
      <c r="H4221" s="3"/>
      <c r="I4221" s="3"/>
      <c r="J4221" s="3"/>
      <c r="K4221" s="3" t="str">
        <f aca="false">K$2245</f>
        <v>IDH estadual</v>
      </c>
      <c r="L4221" s="3" t="str">
        <f aca="false">L$2245</f>
        <v>PNUD</v>
      </c>
      <c r="M4221" s="3" t="str">
        <f aca="false">M$2245</f>
        <v>Índice de 0 a 1</v>
      </c>
      <c r="N4221" s="5"/>
      <c r="O4221" s="3" t="n">
        <v>35.2331606217616</v>
      </c>
    </row>
    <row r="4222" customFormat="false" ht="15" hidden="false" customHeight="true" outlineLevel="0" collapsed="false">
      <c r="A4222" s="3" t="str">
        <f aca="false">A$2246</f>
        <v>Sustentabilidade Social</v>
      </c>
      <c r="B4222" s="3" t="str">
        <f aca="false">B$2246</f>
        <v>Inserção Econômica dos Jovens</v>
      </c>
      <c r="C4222" s="3" t="n">
        <f aca="false">C$2246</f>
        <v>1</v>
      </c>
      <c r="D4222" s="3" t="s">
        <v>265</v>
      </c>
      <c r="E4222" s="3" t="n">
        <f aca="false">E$2246</f>
        <v>2014</v>
      </c>
      <c r="F4222" s="3" t="n">
        <f aca="false">F$2246</f>
        <v>2016</v>
      </c>
      <c r="G4222" s="3" t="n">
        <v>80.2982463000254</v>
      </c>
      <c r="H4222" s="3"/>
      <c r="I4222" s="3"/>
      <c r="J4222" s="3"/>
      <c r="K4222" s="3" t="str">
        <f aca="false">K$2246</f>
        <v>Proporção dos jovens que estudam ou trabalham</v>
      </c>
      <c r="L4222" s="3" t="str">
        <f aca="false">L$2246</f>
        <v>IBGE</v>
      </c>
      <c r="M4222" s="3" t="str">
        <f aca="false">M$2246</f>
        <v>Porcentagem %</v>
      </c>
      <c r="N4222" s="5"/>
      <c r="O4222" s="3" t="n">
        <v>57.3105579784266</v>
      </c>
    </row>
    <row r="4223" customFormat="false" ht="15" hidden="false" customHeight="true" outlineLevel="0" collapsed="false">
      <c r="A4223" s="3" t="str">
        <f aca="false">A$2247</f>
        <v>Sustentabilidade Social</v>
      </c>
      <c r="B4223" s="3" t="str">
        <f aca="false">B$2247</f>
        <v>Mortalidade Materna</v>
      </c>
      <c r="C4223" s="3" t="n">
        <f aca="false">C$2247</f>
        <v>-1</v>
      </c>
      <c r="D4223" s="3" t="s">
        <v>265</v>
      </c>
      <c r="E4223" s="3" t="n">
        <f aca="false">E$2247</f>
        <v>2014</v>
      </c>
      <c r="F4223" s="3" t="n">
        <f aca="false">F$2247</f>
        <v>2016</v>
      </c>
      <c r="G4223" s="3" t="n">
        <v>2.94669430011099</v>
      </c>
      <c r="H4223" s="3"/>
      <c r="I4223" s="3"/>
      <c r="J4223" s="3"/>
      <c r="K4223" s="3" t="str">
        <f aca="false">K$2247</f>
        <v>Óbitos maternos em relação a população feminina em idade fértil (15-49 anos).</v>
      </c>
      <c r="L4223" s="3" t="str">
        <f aca="false">L$2247</f>
        <v>Datasus</v>
      </c>
      <c r="M4223" s="3" t="str">
        <f aca="false">M$2247</f>
        <v>Taxa de mortalidade por 100 mil mulheres</v>
      </c>
      <c r="N4223" s="5"/>
      <c r="O4223" s="3" t="n">
        <v>71.7680250765086</v>
      </c>
    </row>
    <row r="4224" customFormat="false" ht="15" hidden="false" customHeight="true" outlineLevel="0" collapsed="false">
      <c r="A4224" s="3" t="str">
        <f aca="false">A$2248</f>
        <v>Sustentabilidade Social</v>
      </c>
      <c r="B4224" s="3" t="str">
        <f aca="false">B$2248</f>
        <v>Mortalidade Precoce</v>
      </c>
      <c r="C4224" s="3" t="n">
        <f aca="false">C$2248</f>
        <v>-1</v>
      </c>
      <c r="D4224" s="3" t="s">
        <v>265</v>
      </c>
      <c r="E4224" s="3" t="n">
        <f aca="false">E$2248</f>
        <v>2014</v>
      </c>
      <c r="F4224" s="3" t="n">
        <f aca="false">F$2248</f>
        <v>2016</v>
      </c>
      <c r="G4224" s="3" t="n">
        <v>107.953804465955</v>
      </c>
      <c r="H4224" s="3"/>
      <c r="I4224" s="3"/>
      <c r="J4224" s="3"/>
      <c r="K4224" s="3" t="str">
        <f aca="false">K$2248</f>
        <v>Mortalidade de Jovens (15-29 anos) por causas externas.
</v>
      </c>
      <c r="L4224" s="3" t="str">
        <f aca="false">L$2248</f>
        <v>Datasus</v>
      </c>
      <c r="M4224" s="3" t="str">
        <f aca="false">M$2248</f>
        <v>Taxa de mortalidade por 100 mil jovens</v>
      </c>
      <c r="N4224" s="5"/>
      <c r="O4224" s="3" t="n">
        <v>64.3955169986712</v>
      </c>
    </row>
    <row r="4225" customFormat="false" ht="15" hidden="false" customHeight="true" outlineLevel="0" collapsed="false">
      <c r="A4225" s="3" t="str">
        <f aca="false">A$2249</f>
        <v>Sustentabilidade Social</v>
      </c>
      <c r="B4225" s="3" t="str">
        <f aca="false">B$2249</f>
        <v>Previdência Social</v>
      </c>
      <c r="C4225" s="3" t="n">
        <f aca="false">C$2249</f>
        <v>1</v>
      </c>
      <c r="D4225" s="3" t="s">
        <v>265</v>
      </c>
      <c r="E4225" s="3" t="n">
        <f aca="false">E$2249</f>
        <v>2014</v>
      </c>
      <c r="F4225" s="3" t="n">
        <f aca="false">F$2249</f>
        <v>2016</v>
      </c>
      <c r="G4225" s="3" t="n">
        <v>70.2461753779108</v>
      </c>
      <c r="H4225" s="3"/>
      <c r="I4225" s="3"/>
      <c r="J4225" s="3"/>
      <c r="K4225" s="3" t="str">
        <f aca="false">K$2249</f>
        <v>Proporção de idosos (mais de 60 anos) que recebem previdência social</v>
      </c>
      <c r="L4225" s="3" t="str">
        <f aca="false">L$2249</f>
        <v>IBGE</v>
      </c>
      <c r="M4225" s="3" t="str">
        <f aca="false">M$2249</f>
        <v>Porcentagem %</v>
      </c>
      <c r="N4225" s="5" t="s">
        <v>150</v>
      </c>
      <c r="O4225" s="3" t="n">
        <v>59.5694175980898</v>
      </c>
    </row>
    <row r="4226" customFormat="false" ht="15" hidden="false" customHeight="true" outlineLevel="0" collapsed="false">
      <c r="A4226" s="3" t="str">
        <f aca="false">A$2250</f>
        <v>Sustentabilidade Social</v>
      </c>
      <c r="B4226" s="3" t="str">
        <f aca="false">B$2250</f>
        <v>Mortalidade na infância</v>
      </c>
      <c r="C4226" s="3" t="n">
        <f aca="false">C$2250</f>
        <v>-1</v>
      </c>
      <c r="D4226" s="3" t="s">
        <v>265</v>
      </c>
      <c r="E4226" s="3" t="n">
        <f aca="false">E$2250</f>
        <v>2014</v>
      </c>
      <c r="F4226" s="3" t="n">
        <f aca="false">F$2250</f>
        <v>2016</v>
      </c>
      <c r="G4226" s="3" t="n">
        <v>14.3481993214242</v>
      </c>
      <c r="H4226" s="3"/>
      <c r="I4226" s="3"/>
      <c r="J4226" s="3"/>
      <c r="K4226" s="3" t="str">
        <f aca="false">K$2250</f>
        <v>Óbitos de menores de cinco anos por grupo de 1.000 nascidos vivos</v>
      </c>
      <c r="L4226" s="3" t="str">
        <f aca="false">L$2250</f>
        <v>Datasus</v>
      </c>
      <c r="M4226" s="3" t="str">
        <f aca="false">M$2250</f>
        <v>Porcentagem %</v>
      </c>
      <c r="N4226" s="5"/>
      <c r="O4226" s="3" t="n">
        <v>71.8549128893993</v>
      </c>
    </row>
    <row r="4227" customFormat="false" ht="15" hidden="false" customHeight="true" outlineLevel="0" collapsed="false">
      <c r="A4227" s="3" t="str">
        <f aca="false">A$2251</f>
        <v>Sustentabilidade Social</v>
      </c>
      <c r="B4227" s="3" t="str">
        <f aca="false">B$2251</f>
        <v> Total</v>
      </c>
      <c r="C4227" s="3" t="n">
        <f aca="false">C$2251</f>
        <v>1</v>
      </c>
      <c r="D4227" s="3" t="s">
        <v>265</v>
      </c>
      <c r="E4227" s="3" t="n">
        <f aca="false">E$2251</f>
        <v>2016</v>
      </c>
      <c r="F4227" s="3" t="n">
        <f aca="false">F$2251</f>
        <v>2016</v>
      </c>
      <c r="G4227" s="3" t="n">
        <v>51.0413879777995</v>
      </c>
      <c r="H4227" s="3"/>
      <c r="I4227" s="3"/>
      <c r="J4227" s="3"/>
      <c r="K4227" s="3" t="str">
        <f aca="false">K$2251</f>
        <v>Nota obtida via normalização e ponderação de indicadores que variam de 0 a 100.</v>
      </c>
      <c r="L4227" s="3" t="str">
        <f aca="false">L$2251</f>
        <v>Tendências</v>
      </c>
      <c r="M4227" s="3" t="str">
        <f aca="false">M$2251</f>
        <v>Nota de 0 a 100</v>
      </c>
      <c r="N4227" s="5"/>
      <c r="O4227" s="3" t="n">
        <v>44.6405185541928</v>
      </c>
    </row>
    <row r="4228" customFormat="false" ht="15" hidden="false" customHeight="true" outlineLevel="0" collapsed="false">
      <c r="A4228" s="3" t="str">
        <f aca="false">A$2252</f>
        <v> Ranking Geral</v>
      </c>
      <c r="B4228" s="3" t="str">
        <f aca="false">B$2252</f>
        <v> Total</v>
      </c>
      <c r="C4228" s="3" t="n">
        <f aca="false">C$2252</f>
        <v>1</v>
      </c>
      <c r="D4228" s="3" t="s">
        <v>265</v>
      </c>
      <c r="E4228" s="3" t="n">
        <f aca="false">E$2252</f>
        <v>2016</v>
      </c>
      <c r="F4228" s="3" t="n">
        <f aca="false">F$2252</f>
        <v>2016</v>
      </c>
      <c r="G4228" s="3" t="n">
        <v>42.4854786911035</v>
      </c>
      <c r="H4228" s="3"/>
      <c r="I4228" s="3"/>
      <c r="J4228" s="3"/>
      <c r="K4228" s="3" t="str">
        <f aca="false">K$2252</f>
        <v>Nota obtida via normalização e ponderação de indicadores que variam de 0 a 100.</v>
      </c>
      <c r="L4228" s="3" t="str">
        <f aca="false">L$2252</f>
        <v>Tendências</v>
      </c>
      <c r="M4228" s="3" t="str">
        <f aca="false">M$2252</f>
        <v>Nota de 0 a 100</v>
      </c>
      <c r="N4228" s="5"/>
      <c r="O4228" s="3" t="n">
        <v>42.4854786911035</v>
      </c>
    </row>
    <row r="4229" customFormat="false" ht="15" hidden="false" customHeight="true" outlineLevel="0" collapsed="false">
      <c r="A4229" s="3" t="str">
        <f aca="false">A$2177</f>
        <v>Sustentabilidade Ambiental</v>
      </c>
      <c r="B4229" s="3" t="str">
        <f aca="false">B$2177</f>
        <v>Emissões de CO2</v>
      </c>
      <c r="C4229" s="3" t="n">
        <f aca="false">C$2177</f>
        <v>-1</v>
      </c>
      <c r="D4229" s="3" t="s">
        <v>266</v>
      </c>
      <c r="E4229" s="3" t="n">
        <f aca="false">E$2177</f>
        <v>2014</v>
      </c>
      <c r="F4229" s="3" t="n">
        <f aca="false">F$2177</f>
        <v>2016</v>
      </c>
      <c r="G4229" s="3" t="n">
        <f aca="false">MEDIAN(G2177,G2253,G2329,G2405,G2557,G2481,G2633,G2785,G2709,G2861,G2937,G3013,G3089,G3165,G3241,G3317,G3393,G3469,G3545,G3621,G3773,G3697,G3849,G3925,G4001,G4077,G4153)</f>
        <v>2.95806469587258</v>
      </c>
      <c r="H4229" s="3"/>
      <c r="I4229" s="3"/>
      <c r="J4229" s="3"/>
      <c r="K4229" s="3" t="str">
        <f aca="false">K$2177</f>
        <v>CO2 emitido e derivado de remoção de unidades de conservação (toneladas por habitante).</v>
      </c>
      <c r="L4229" s="3" t="str">
        <f aca="false">L$2177</f>
        <v>SEEG/OC</v>
      </c>
      <c r="M4229" s="3" t="str">
        <f aca="false">M$2177</f>
        <v>Toneladas emitidas de CO2  por habitante</v>
      </c>
      <c r="N4229" s="5" t="str">
        <f aca="false">N$71</f>
        <v>A partir da publicação de 2019, ou seja, do dado de 2017, o denominador foi alterado de população para PIB total (o PIB utilizado para cálculo é estimado pela Tendências)</v>
      </c>
      <c r="O4229" s="3" t="n">
        <f aca="false">MEDIAN(O2177,O2253,O2329,O2405,O2557,O2481,O2633,O2785,O2709,O2861,O2937,O3013,O3089,O3165,O3241,O3317,O3393,O3469,O3545,O3621,O3773,O3697,O3849,O3925,O4001,O4077,O4153)</f>
        <v>33.1028214266814</v>
      </c>
    </row>
    <row r="4230" customFormat="false" ht="15" hidden="false" customHeight="true" outlineLevel="0" collapsed="false">
      <c r="A4230" s="3" t="str">
        <f aca="false">A$2178</f>
        <v>Sustentabilidade Ambiental</v>
      </c>
      <c r="B4230" s="3" t="str">
        <f aca="false">B$2178</f>
        <v>Serviços Urbanos</v>
      </c>
      <c r="C4230" s="3" t="n">
        <f aca="false">C$2178</f>
        <v>1</v>
      </c>
      <c r="D4230" s="3" t="s">
        <v>266</v>
      </c>
      <c r="E4230" s="3" t="n">
        <f aca="false">E$2178</f>
        <v>2014</v>
      </c>
      <c r="F4230" s="3" t="n">
        <f aca="false">F$2178</f>
        <v>2016</v>
      </c>
      <c r="G4230" s="3" t="n">
        <f aca="false">MEDIAN(G2178,G2254,G2330,G2406,G2558,G2482,G2634,G2786,G2710,G2862,G2938,G3014,G3090,G3166,G3242,G3318,G3394,G3470,G3546,G3622,G3774,G3698,G3850,G3926,G4002,G4078,G4154)</f>
        <v>0.97094606168512</v>
      </c>
      <c r="H4230" s="3"/>
      <c r="I4230" s="3"/>
      <c r="J4230" s="3"/>
      <c r="K4230" s="3" t="str">
        <f aca="false">K$2178</f>
        <v>Oferta de serviços municipais para coleta de materiais especias e limpeza urbana (Nota: 0-2).</v>
      </c>
      <c r="L4230" s="3" t="str">
        <f aca="false">L$2178</f>
        <v>SNIS</v>
      </c>
      <c r="M4230" s="3" t="str">
        <f aca="false">M$2178</f>
        <v>Pontuação de 0 a 2</v>
      </c>
      <c r="N4230" s="5"/>
      <c r="O4230" s="3" t="n">
        <f aca="false">MEDIAN(O2178,O2254,O2330,O2406,O2558,O2482,O2634,O2786,O2710,O2862,O2938,O3014,O3090,O3166,O3242,O3318,O3394,O3470,O3546,O3622,O3774,O3698,O3850,O3926,O4002,O4078,O4154)</f>
        <v>43.4720015343891</v>
      </c>
    </row>
    <row r="4231" customFormat="false" ht="15" hidden="false" customHeight="true" outlineLevel="0" collapsed="false">
      <c r="A4231" s="3" t="str">
        <f aca="false">A$2179</f>
        <v>Sustentabilidade Ambiental</v>
      </c>
      <c r="B4231" s="3" t="str">
        <f aca="false">B$2179</f>
        <v>Destinação do Lixo</v>
      </c>
      <c r="C4231" s="3" t="n">
        <f aca="false">C$2179</f>
        <v>1</v>
      </c>
      <c r="D4231" s="3" t="s">
        <v>266</v>
      </c>
      <c r="E4231" s="3" t="n">
        <f aca="false">E$2179</f>
        <v>2014</v>
      </c>
      <c r="F4231" s="3" t="n">
        <f aca="false">F$2179</f>
        <v>2016</v>
      </c>
      <c r="G4231" s="3" t="n">
        <f aca="false">MEDIAN(G2179,G2255,G2331,G2407,G2559,G2483,G2635,G2787,G2711,G2863,G2939,G3015,G3091,G3167,G3243,G3319,G3395,G3471,G3547,G3623,G3775,G3699,G3851,G3927,G4003,G4079,G4155)</f>
        <v>0.394067187958743</v>
      </c>
      <c r="H4231" s="3"/>
      <c r="I4231" s="3"/>
      <c r="J4231" s="3"/>
      <c r="K4231" s="3" t="str">
        <f aca="false">K$2179</f>
        <v>Destinação adequada para o tipo de resíduo sólido e qualidade das unidades de destino em solo (Nota: 0-1)</v>
      </c>
      <c r="L4231" s="3" t="str">
        <f aca="false">L$2179</f>
        <v>SNIS</v>
      </c>
      <c r="M4231" s="3" t="str">
        <f aca="false">M$2179</f>
        <v>Pontuação de 0 a 1</v>
      </c>
      <c r="N4231" s="5"/>
      <c r="O4231" s="3" t="n">
        <f aca="false">MEDIAN(O2179,O2255,O2331,O2407,O2559,O2483,O2635,O2787,O2711,O2863,O2939,O3015,O3091,O3167,O3243,O3319,O3395,O3471,O3547,O3623,O3775,O3699,O3851,O3927,O4003,O4079,O4155)</f>
        <v>48.4358179420088</v>
      </c>
    </row>
    <row r="4232" customFormat="false" ht="15" hidden="false" customHeight="true" outlineLevel="0" collapsed="false">
      <c r="A4232" s="3" t="str">
        <f aca="false">A$2180</f>
        <v>Sustentabilidade Ambiental</v>
      </c>
      <c r="B4232" s="3" t="str">
        <f aca="false">B$2180</f>
        <v>Tratamento de Esgoto</v>
      </c>
      <c r="C4232" s="3" t="n">
        <f aca="false">C$2180</f>
        <v>1</v>
      </c>
      <c r="D4232" s="3" t="s">
        <v>266</v>
      </c>
      <c r="E4232" s="3" t="n">
        <f aca="false">E$2180</f>
        <v>2014</v>
      </c>
      <c r="F4232" s="3" t="n">
        <f aca="false">F$2180</f>
        <v>2016</v>
      </c>
      <c r="G4232" s="3" t="n">
        <f aca="false">MEDIAN(G2180,G2256,G2332,G2408,G2560,G2484,G2636,G2788,G2712,G2864,G2940,G3016,G3092,G3168,G3244,G3320,G3396,G3472,G3548,G3624,G3776,G3700,G3852,G3928,G4004,G4080,G4156)</f>
        <v>24.28</v>
      </c>
      <c r="H4232" s="3"/>
      <c r="I4232" s="3"/>
      <c r="J4232" s="3"/>
      <c r="K4232" s="3" t="str">
        <f aca="false">K$2180</f>
        <v>Parcela tratada do total de água consumida no estado.</v>
      </c>
      <c r="L4232" s="3" t="str">
        <f aca="false">L$2180</f>
        <v>SNIS</v>
      </c>
      <c r="M4232" s="3" t="str">
        <f aca="false">M$2180</f>
        <v>Porcentagem %</v>
      </c>
      <c r="N423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232" s="3" t="n">
        <f aca="false">MEDIAN(O2180,O2256,O2332,O2408,O2560,O2484,O2636,O2788,O2712,O2864,O2940,O3016,O3092,O3168,O3244,O3320,O3396,O3472,O3548,O3624,O3776,O3700,O3852,O3928,O4004,O4080,O4156)</f>
        <v>32.4438611840187</v>
      </c>
    </row>
    <row r="4233" customFormat="false" ht="15" hidden="false" customHeight="true" outlineLevel="0" collapsed="false">
      <c r="A4233" s="3" t="str">
        <f aca="false">A$2181</f>
        <v>Sustentabilidade Ambiental</v>
      </c>
      <c r="B4233" s="3" t="str">
        <f aca="false">B$2181</f>
        <v> Total</v>
      </c>
      <c r="C4233" s="3" t="n">
        <f aca="false">C$2181</f>
        <v>1</v>
      </c>
      <c r="D4233" s="3" t="s">
        <v>266</v>
      </c>
      <c r="E4233" s="3" t="n">
        <f aca="false">E$2181</f>
        <v>2016</v>
      </c>
      <c r="F4233" s="3" t="n">
        <f aca="false">F$2181</f>
        <v>2016</v>
      </c>
      <c r="G4233" s="3" t="n">
        <f aca="false">MEDIAN(G2181,G2257,G2333,G2409,G2561,G2485,G2637,G2789,G2713,G2865,G2941,G3017,G3093,G3169,G3245,G3321,G3397,G3473,G3549,G3625,G3777,G3701,G3853,G3929,G4005,G4081,G4157)</f>
        <v>41.7002261514994</v>
      </c>
      <c r="H4233" s="3"/>
      <c r="I4233" s="3"/>
      <c r="J4233" s="3"/>
      <c r="K4233" s="3" t="str">
        <f aca="false">K$2181</f>
        <v>Nota obtida via normalização e ponderação de indicadores que variam de 0 a 100.</v>
      </c>
      <c r="L4233" s="3" t="str">
        <f aca="false">L$2181</f>
        <v>Tendências</v>
      </c>
      <c r="M4233" s="3" t="str">
        <f aca="false">M$2181</f>
        <v>Nota de 0 a 100</v>
      </c>
      <c r="N4233" s="5"/>
      <c r="O4233" s="3" t="n">
        <f aca="false">MEDIAN(O2181,O2257,O2333,O2409,O2561,O2485,O2637,O2789,O2713,O2865,O2941,O3017,O3093,O3169,O3245,O3321,O3397,O3473,O3549,O3625,O3777,O3701,O3853,O3929,O4005,O4081,O4157)</f>
        <v>49.047920901442</v>
      </c>
    </row>
    <row r="4234" customFormat="false" ht="15" hidden="false" customHeight="true" outlineLevel="0" collapsed="false">
      <c r="A4234" s="3" t="str">
        <f aca="false">A$2182</f>
        <v>Capital Humano</v>
      </c>
      <c r="B4234" s="3" t="str">
        <f aca="false">B$2182</f>
        <v>Custo de Mão de Obra</v>
      </c>
      <c r="C4234" s="3" t="n">
        <f aca="false">C$2182</f>
        <v>-1</v>
      </c>
      <c r="D4234" s="3" t="s">
        <v>266</v>
      </c>
      <c r="E4234" s="3" t="n">
        <f aca="false">E$2182</f>
        <v>2015</v>
      </c>
      <c r="F4234" s="3" t="n">
        <f aca="false">F$2182</f>
        <v>2016</v>
      </c>
      <c r="G4234" s="3" t="n">
        <f aca="false">MEDIAN(G2182,G2258,G2334,G2410,G2562,G2486,G2638,G2790,G2714,G2866,G2942,G3018,G3094,G3170,G3246,G3322,G3398,G3474,G3550,G3626,G3778,G3702,G3854,G3930,G4006,G4082,G4158)</f>
        <v>1603.25</v>
      </c>
      <c r="H4234" s="3"/>
      <c r="I4234" s="3"/>
      <c r="J4234" s="3"/>
      <c r="K4234" s="3" t="str">
        <f aca="false">K$2182</f>
        <v>Rendimento médio nominal de todos os trabalhos, habitualmente recebido por mês, pelas pessoas de 14 anos ou mais de idade, ocupadas na semana de referência, com rendimento de trabalho (Reais)</v>
      </c>
      <c r="L4234" s="3" t="str">
        <f aca="false">L$2182</f>
        <v>PNADc /IBGE</v>
      </c>
      <c r="M4234" s="3" t="str">
        <f aca="false">M$2182</f>
        <v>Reais (R$)</v>
      </c>
      <c r="N4234" s="3" t="str">
        <f aca="false">N$17</f>
        <v>A partir da publicação de 2016, ou seja, do dado de 2015, passou a ser usado o rendimento médio nominal de todos os trabalhos, antes disso se usava o rendimento médio real do trabalho principal</v>
      </c>
      <c r="O4234" s="3" t="n">
        <f aca="false">MEDIAN(O2182,O2258,O2334,O2410,O2562,O2486,O2638,O2790,O2714,O2866,O2942,O3018,O3094,O3170,O3246,O3322,O3398,O3474,O3550,O3626,O3778,O3702,O3854,O3930,O4006,O4082,O4158)</f>
        <v>75.4489255225199</v>
      </c>
    </row>
    <row r="4235" customFormat="false" ht="15" hidden="false" customHeight="true" outlineLevel="0" collapsed="false">
      <c r="A4235" s="3" t="str">
        <f aca="false">A$2183</f>
        <v>Capital Humano</v>
      </c>
      <c r="B4235" s="3" t="str">
        <f aca="false">B$2183</f>
        <v>PEA com Ensino Superior</v>
      </c>
      <c r="C4235" s="3" t="n">
        <f aca="false">C$2183</f>
        <v>1</v>
      </c>
      <c r="D4235" s="3" t="s">
        <v>266</v>
      </c>
      <c r="E4235" s="3" t="n">
        <f aca="false">E$2183</f>
        <v>2014</v>
      </c>
      <c r="F4235" s="3" t="n">
        <f aca="false">F$2183</f>
        <v>2016</v>
      </c>
      <c r="G4235" s="3" t="n">
        <f aca="false">MEDIAN(G2183,G2259,G2335,G2411,G2563,G2487,G2639,G2791,G2715,G2867,G2943,G3019,G3095,G3171,G3247,G3323,G3399,G3475,G3551,G3627,G3779,G3703,G3855,G3931,G4007,G4083,G4159)</f>
        <v>10.9530583214794</v>
      </c>
      <c r="H4235" s="3"/>
      <c r="I4235" s="3"/>
      <c r="J4235" s="3"/>
      <c r="K4235" s="3" t="str">
        <f aca="false">K$2183</f>
        <v>Pessoas de 10 anos ou mais de idade com 15 anos ou mais de estudo/população economicamente ativa.</v>
      </c>
      <c r="L4235" s="3" t="str">
        <f aca="false">L$2183</f>
        <v>PNADc /IBGE</v>
      </c>
      <c r="M4235" s="3" t="str">
        <f aca="false">M$2183</f>
        <v>Porcentagem %</v>
      </c>
      <c r="N4235" s="5"/>
      <c r="O4235" s="3" t="n">
        <f aca="false">MEDIAN(O2183,O2259,O2335,O2411,O2563,O2487,O2639,O2791,O2715,O2867,O2943,O3019,O3095,O3171,O3247,O3323,O3399,O3475,O3551,O3627,O3779,O3703,O3855,O3931,O4007,O4083,O4159)</f>
        <v>25.2230409375385</v>
      </c>
    </row>
    <row r="4236" customFormat="false" ht="15" hidden="false" customHeight="true" outlineLevel="0" collapsed="false">
      <c r="A4236" s="3" t="str">
        <f aca="false">A$2184</f>
        <v>Capital Humano</v>
      </c>
      <c r="B4236" s="3" t="str">
        <f aca="false">B$2184</f>
        <v>Produtividade do Trabalho</v>
      </c>
      <c r="C4236" s="3" t="n">
        <f aca="false">C$2184</f>
        <v>1</v>
      </c>
      <c r="D4236" s="3" t="s">
        <v>266</v>
      </c>
      <c r="E4236" s="3" t="n">
        <f aca="false">E$2184</f>
        <v>2014</v>
      </c>
      <c r="F4236" s="3" t="n">
        <f aca="false">F$2184</f>
        <v>2016</v>
      </c>
      <c r="G4236" s="3" t="n">
        <f aca="false">MEDIAN(G2184,G2260,G2336,G2412,G2564,G2488,G2640,G2792,G2716,G2868,G2944,G3020,G3096,G3172,G3248,G3324,G3400,G3476,G3552,G3628,G3780,G3704,G3856,G3932,G4008,G4084,G4160)</f>
        <v>30.018926833746</v>
      </c>
      <c r="H4236" s="3"/>
      <c r="I4236" s="3"/>
      <c r="J4236" s="3"/>
      <c r="K4236" s="3" t="str">
        <f aca="false">K$2184</f>
        <v>PIB pelo total de pessoas ocupadas no período</v>
      </c>
      <c r="L4236" s="3" t="str">
        <f aca="false">L$2184</f>
        <v>PNADc /IBGE</v>
      </c>
      <c r="M4236" s="3" t="str">
        <f aca="false">M$2184</f>
        <v>Mil Reais (R$) por habitante</v>
      </c>
      <c r="N4236" s="5" t="str">
        <f aca="false">N$19</f>
        <v>O PIB utilizado para cálculo é estimado pela Tendências</v>
      </c>
      <c r="O4236" s="3" t="n">
        <f aca="false">MEDIAN(O2184,O2260,O2336,O2412,O2564,O2488,O2640,O2792,O2716,O2868,O2944,O3020,O3096,O3172,O3248,O3324,O3400,O3476,O3552,O3628,O3780,O3704,O3856,O3932,O4008,O4084,O4160)</f>
        <v>14.9360464673703</v>
      </c>
    </row>
    <row r="4237" customFormat="false" ht="15" hidden="false" customHeight="true" outlineLevel="0" collapsed="false">
      <c r="A4237" s="3" t="str">
        <f aca="false">A$2185</f>
        <v>Capital Humano</v>
      </c>
      <c r="B4237" s="3" t="str">
        <f aca="false">B$2185</f>
        <v>Qualificação dos Trabalhadores</v>
      </c>
      <c r="C4237" s="3" t="n">
        <f aca="false">C$2185</f>
        <v>1</v>
      </c>
      <c r="D4237" s="3" t="s">
        <v>266</v>
      </c>
      <c r="E4237" s="3" t="n">
        <f aca="false">E$2185</f>
        <v>2014</v>
      </c>
      <c r="F4237" s="3" t="n">
        <f aca="false">F$2185</f>
        <v>2016</v>
      </c>
      <c r="G4237" s="3" t="n">
        <f aca="false">MEDIAN(G2185,G2261,G2337,G2413,G2565,G2489,G2641,G2793,G2717,G2869,G2945,G3021,G3097,G3173,G3249,G3325,G3401,G3477,G3553,G3629,G3781,G3705,G3857,G3933,G4009,G4085,G4161)</f>
        <v>9.7071737</v>
      </c>
      <c r="H4237" s="3"/>
      <c r="I4237" s="3"/>
      <c r="J4237" s="3"/>
      <c r="K4237" s="3" t="str">
        <f aca="false">K$2185</f>
        <v>Anos de estudos da população economicamente ativa.</v>
      </c>
      <c r="L4237" s="3" t="str">
        <f aca="false">L$2185</f>
        <v>PNADc /IBGE</v>
      </c>
      <c r="M4237" s="3" t="str">
        <f aca="false">M$2185</f>
        <v>Anos</v>
      </c>
      <c r="N4237" s="5"/>
      <c r="O4237" s="3" t="n">
        <f aca="false">MEDIAN(O2185,O2261,O2337,O2413,O2565,O2489,O2641,O2793,O2717,O2869,O2945,O3021,O3097,O3173,O3249,O3325,O3401,O3477,O3553,O3629,O3781,O3705,O3857,O3933,O4009,O4085,O4161)</f>
        <v>47.8800965718977</v>
      </c>
    </row>
    <row r="4238" customFormat="false" ht="15" hidden="false" customHeight="true" outlineLevel="0" collapsed="false">
      <c r="A4238" s="3" t="str">
        <f aca="false">A$2186</f>
        <v>Capital Humano</v>
      </c>
      <c r="B4238" s="3" t="str">
        <f aca="false">B$2186</f>
        <v> Total</v>
      </c>
      <c r="C4238" s="3" t="n">
        <f aca="false">C$2186</f>
        <v>1</v>
      </c>
      <c r="D4238" s="3" t="s">
        <v>266</v>
      </c>
      <c r="E4238" s="3" t="n">
        <f aca="false">E$2186</f>
        <v>2016</v>
      </c>
      <c r="F4238" s="3" t="n">
        <f aca="false">F$2186</f>
        <v>2016</v>
      </c>
      <c r="G4238" s="3" t="n">
        <f aca="false">MEDIAN(G2186,G2262,G2338,G2414,G2566,G2490,G2642,G2794,G2718,G2870,G2946,G3022,G3098,G3174,G3250,G3326,G3402,G3478,G3554,G3630,G3782,G3706,G3858,G3934,G4010,G4086,G4162)</f>
        <v>48.3969176367212</v>
      </c>
      <c r="H4238" s="3"/>
      <c r="I4238" s="3"/>
      <c r="J4238" s="3"/>
      <c r="K4238" s="3" t="str">
        <f aca="false">K$2186</f>
        <v>Nota obtida via normalização e ponderação de indicadores que variam de 0 a 100.</v>
      </c>
      <c r="L4238" s="3" t="str">
        <f aca="false">L$2186</f>
        <v>Tendências</v>
      </c>
      <c r="M4238" s="3" t="str">
        <f aca="false">M$2186</f>
        <v>Nota de 0 a 100</v>
      </c>
      <c r="N4238" s="5"/>
      <c r="O4238" s="3" t="n">
        <f aca="false">MEDIAN(O2186,O2262,O2338,O2414,O2566,O2490,O2642,O2794,O2718,O2870,O2946,O3022,O3098,O3174,O3250,O3326,O3402,O3478,O3554,O3630,O3782,O3706,O3858,O3934,O4010,O4086,O4162)</f>
        <v>43.1838914684745</v>
      </c>
    </row>
    <row r="4239" customFormat="false" ht="15" hidden="false" customHeight="true" outlineLevel="0" collapsed="false">
      <c r="A4239" s="3" t="str">
        <f aca="false">A$2187</f>
        <v>Educação</v>
      </c>
      <c r="B4239" s="3" t="str">
        <f aca="false">B$2187</f>
        <v>Avaliação da Educação</v>
      </c>
      <c r="C4239" s="3" t="n">
        <f aca="false">C$2187</f>
        <v>1</v>
      </c>
      <c r="D4239" s="3" t="s">
        <v>266</v>
      </c>
      <c r="E4239" s="3" t="n">
        <f aca="false">E$2187</f>
        <v>2016</v>
      </c>
      <c r="F4239" s="3" t="n">
        <f aca="false">F$2187</f>
        <v>2016</v>
      </c>
      <c r="G4239" s="3" t="n">
        <f aca="false">MEDIAN(G2187,G2263,G2339,G2415,G2567,G2491,G2643,G2795,G2719,G2871,G2947,G3023,G3099,G3175,G3251,G3327,G3403,G3479,G3555,G3631,G3783,G3707,G3859,G3935,G4011,G4087,G4163)</f>
        <v>100</v>
      </c>
      <c r="H4239" s="3"/>
      <c r="I4239" s="3"/>
      <c r="J4239" s="3"/>
      <c r="K4239" s="4" t="str">
        <f aca="false">K$2187</f>
        <v>Dummy para existência avaliações sistemáticas de educação (100 = Há um sistema; 0 = Não há um sistema)</v>
      </c>
      <c r="L4239" s="4" t="str">
        <f aca="false">L$2187</f>
        <v>Secretarias Estaduais de Educação</v>
      </c>
      <c r="M4239" s="4" t="str">
        <f aca="false">M$2187</f>
        <v>Pontuação de 0 ou 100</v>
      </c>
      <c r="N423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239" s="3" t="n">
        <f aca="false">MEDIAN(O2187,O2263,O2339,O2415,O2567,O2491,O2643,O2795,O2719,O2871,O2947,O3023,O3099,O3175,O3251,O3327,O3403,O3479,O3555,O3631,O3783,O3707,O3859,O3935,O4011,O4087,O4163)</f>
        <v>10000</v>
      </c>
    </row>
    <row r="4240" customFormat="false" ht="15" hidden="false" customHeight="true" outlineLevel="0" collapsed="false">
      <c r="A4240" s="3" t="str">
        <f aca="false">A$2188</f>
        <v>Educação</v>
      </c>
      <c r="B4240" s="3" t="str">
        <f aca="false">B$2188</f>
        <v>IDEB</v>
      </c>
      <c r="C4240" s="3" t="n">
        <f aca="false">C$2188</f>
        <v>1</v>
      </c>
      <c r="D4240" s="3" t="s">
        <v>266</v>
      </c>
      <c r="E4240" s="3" t="n">
        <f aca="false">E$2188</f>
        <v>2013</v>
      </c>
      <c r="F4240" s="3" t="n">
        <f aca="false">F$2188</f>
        <v>2016</v>
      </c>
      <c r="G4240" s="3" t="n">
        <f aca="false">MEDIAN(G2188,G2264,G2340,G2416,G2568,G2492,G2644,G2796,G2720,G2872,G2948,G3024,G3100,G3176,G3252,G3328,G3404,G3480,G3556,G3632,G3784,G3708,G3860,G3936,G4012,G4088,G4164)</f>
        <v>4.40952516600843</v>
      </c>
      <c r="H4240" s="3"/>
      <c r="I4240" s="3"/>
      <c r="J4240" s="3"/>
      <c r="K4240" s="3" t="str">
        <f aca="false">K$2188</f>
        <v>Qualidade da educação básica do Brasil, considera fluxo escolar e média de desempenhos nas avaliações de toda a rede de ensino (nota de  0 a 10)</v>
      </c>
      <c r="L4240" s="3" t="str">
        <f aca="false">L$2188</f>
        <v>INEP</v>
      </c>
      <c r="M4240" s="3" t="str">
        <f aca="false">M$2188</f>
        <v>Pontuação de 0 a 10</v>
      </c>
      <c r="N4240" s="5"/>
      <c r="O4240" s="3" t="n">
        <f aca="false">MEDIAN(O2188,O2264,O2340,O2416,O2568,O2492,O2644,O2796,O2720,O2872,O2948,O3024,O3100,O3176,O3252,O3328,O3404,O3480,O3556,O3632,O3784,O3708,O3860,O3936,O4012,O4088,O4164)</f>
        <v>57.0220165273217</v>
      </c>
    </row>
    <row r="4241" customFormat="false" ht="15" hidden="false" customHeight="true" outlineLevel="0" collapsed="false">
      <c r="A4241" s="3" t="str">
        <f aca="false">A$2189</f>
        <v>Educação</v>
      </c>
      <c r="B4241" s="3" t="str">
        <f aca="false">B$2189</f>
        <v>ENEM</v>
      </c>
      <c r="C4241" s="3" t="n">
        <f aca="false">C$2189</f>
        <v>1</v>
      </c>
      <c r="D4241" s="3" t="s">
        <v>266</v>
      </c>
      <c r="E4241" s="3" t="n">
        <f aca="false">E$2189</f>
        <v>2014</v>
      </c>
      <c r="F4241" s="3" t="n">
        <f aca="false">F$2189</f>
        <v>2016</v>
      </c>
      <c r="G4241" s="3" t="n">
        <f aca="false">MEDIAN(G2189,G2265,G2341,G2417,G2569,G2493,G2645,G2797,G2721,G2873,G2949,G3025,G3101,G3177,G3253,G3329,G3405,G3481,G3557,G3633,G3785,G3709,G3861,G3937,G4013,G4089,G4165)</f>
        <v>493.677255337357</v>
      </c>
      <c r="H4241" s="3"/>
      <c r="I4241" s="3"/>
      <c r="J4241" s="3"/>
      <c r="K4241" s="3" t="str">
        <f aca="false">K$2189</f>
        <v>Desempenho dos alunos do Ensino Médio para acesso ao Ensino Superior e a programas de financiamento em instituições privadas (nota de 0 a 1000).</v>
      </c>
      <c r="L4241" s="3" t="str">
        <f aca="false">L$2189</f>
        <v>INEP</v>
      </c>
      <c r="M4241" s="3" t="str">
        <f aca="false">M$2189</f>
        <v>Pontuação de 0 a 1000</v>
      </c>
      <c r="N4241" s="5"/>
      <c r="O4241" s="3" t="n">
        <f aca="false">MEDIAN(O2189,O2265,O2341,O2417,O2569,O2493,O2645,O2797,O2721,O2873,O2949,O3025,O3101,O3177,O3253,O3329,O3405,O3481,O3557,O3633,O3785,O3709,O3861,O3937,O4013,O4089,O4165)</f>
        <v>39.7998475399306</v>
      </c>
    </row>
    <row r="4242" customFormat="false" ht="15" hidden="false" customHeight="true" outlineLevel="0" collapsed="false">
      <c r="A4242" s="3" t="str">
        <f aca="false">A$2190</f>
        <v>Educação</v>
      </c>
      <c r="B4242" s="3" t="str">
        <f aca="false">B$2190</f>
        <v>PISA</v>
      </c>
      <c r="C4242" s="3" t="n">
        <f aca="false">C$2190</f>
        <v>1</v>
      </c>
      <c r="D4242" s="3" t="s">
        <v>266</v>
      </c>
      <c r="E4242" s="3" t="n">
        <f aca="false">E$2190</f>
        <v>2012</v>
      </c>
      <c r="F4242" s="3" t="n">
        <f aca="false">F$2190</f>
        <v>2016</v>
      </c>
      <c r="G4242" s="3" t="n">
        <f aca="false">MEDIAN(G2190,G2266,G2342,G2418,G2570,G2494,G2646,G2798,G2722,G2874,G2950,G3026,G3102,G3178,G3254,G3330,G3406,G3482,G3558,G3634,G3786,G3710,G3862,G3938,G4014,G4090,G4166)</f>
        <v>389.6</v>
      </c>
      <c r="H4242" s="3"/>
      <c r="I4242" s="3"/>
      <c r="J4242" s="3"/>
      <c r="K4242" s="3" t="str">
        <f aca="false">K$2190</f>
        <v>Desempenho dos estudantes na faixa dos 15 anos no Programa internacional de avaliação dos estudantes (Nota: 0-1000)</v>
      </c>
      <c r="L4242" s="3" t="str">
        <f aca="false">L$2190</f>
        <v>PISA</v>
      </c>
      <c r="M4242" s="3" t="str">
        <f aca="false">M$2190</f>
        <v>Pontuação de 0 a 1000</v>
      </c>
      <c r="N4242" s="5"/>
      <c r="O4242" s="3" t="n">
        <f aca="false">MEDIAN(O2190,O2266,O2342,O2418,O2570,O2494,O2646,O2798,O2722,O2874,O2950,O3026,O3102,O3178,O3254,O3330,O3406,O3482,O3558,O3634,O3786,O3710,O3862,O3938,O4014,O4090,O4166)</f>
        <v>55.4328621908128</v>
      </c>
    </row>
    <row r="4243" customFormat="false" ht="15" hidden="false" customHeight="true" outlineLevel="0" collapsed="false">
      <c r="A4243" s="3" t="str">
        <f aca="false">A$2191</f>
        <v>Educação</v>
      </c>
      <c r="B4243" s="3" t="str">
        <f aca="false">B$2191</f>
        <v>Índice de Oportunidade da Educação</v>
      </c>
      <c r="C4243" s="3" t="n">
        <f aca="false">C$2191</f>
        <v>1</v>
      </c>
      <c r="D4243" s="3" t="s">
        <v>266</v>
      </c>
      <c r="E4243" s="3" t="n">
        <f aca="false">E$2191</f>
        <v>2015</v>
      </c>
      <c r="F4243" s="3" t="n">
        <f aca="false">F$2191</f>
        <v>2016</v>
      </c>
      <c r="G4243" s="3" t="n">
        <f aca="false">MEDIAN(G2191,G2267,G2343,G2419,G2571,G2495,G2647,G2799,G2723,G2875,G2951,G3027,G3103,G3179,G3255,G3331,G3407,G3483,G3559,G3635,G3787,G3711,G3863,G3939,G4015,G4091,G4167)</f>
        <v>4.231179</v>
      </c>
      <c r="H4243" s="3"/>
      <c r="I4243" s="3"/>
      <c r="J4243" s="3"/>
      <c r="K4243" s="3" t="str">
        <f aca="false">K$2191</f>
        <v>Mede a qualidade das oportunidades educacionais oferecidas por municípios e estados (Nota: 0-10)</v>
      </c>
      <c r="L4243" s="3" t="str">
        <f aca="false">L$2191</f>
        <v>CLP/Metas</v>
      </c>
      <c r="M4243" s="3" t="str">
        <f aca="false">M$2191</f>
        <v>Pontuação de 0 a 10</v>
      </c>
      <c r="N4243" s="5"/>
      <c r="O4243" s="3" t="n">
        <f aca="false">MEDIAN(O2191,O2267,O2343,O2419,O2571,O2495,O2647,O2799,O2723,O2875,O2951,O3027,O3103,O3179,O3255,O3331,O3407,O3483,O3559,O3635,O3787,O3711,O3863,O3939,O4015,O4091,O4167)</f>
        <v>47.9591696676125</v>
      </c>
    </row>
    <row r="4244" customFormat="false" ht="15" hidden="false" customHeight="true" outlineLevel="0" collapsed="false">
      <c r="A4244" s="3" t="str">
        <f aca="false">A$2192</f>
        <v>Educação</v>
      </c>
      <c r="B4244" s="3" t="str">
        <f aca="false">B$2192</f>
        <v>Taxa de Abandono do Ensino Fundamental</v>
      </c>
      <c r="C4244" s="3" t="n">
        <f aca="false">C$2192</f>
        <v>-1</v>
      </c>
      <c r="D4244" s="3" t="s">
        <v>266</v>
      </c>
      <c r="E4244" s="3" t="n">
        <f aca="false">E$2192</f>
        <v>2014</v>
      </c>
      <c r="F4244" s="3" t="n">
        <f aca="false">F$2192</f>
        <v>2016</v>
      </c>
      <c r="G4244" s="3" t="n">
        <f aca="false">MEDIAN(G2192,G2268,G2344,G2420,G2572,G2496,G2648,G2800,G2724,G2876,G2952,G3028,G3104,G3180,G3256,G3332,G3408,G3484,G3560,G3636,G3788,G3712,G3864,G3940,G4016,G4092,G4168)</f>
        <v>4.04275421456385</v>
      </c>
      <c r="H4244" s="3"/>
      <c r="I4244" s="3"/>
      <c r="J4244" s="3"/>
      <c r="K4244" s="3" t="str">
        <f aca="false">K$2192</f>
        <v>Porcentagem dos alunos do ensino fundamental que abandonam os estudos</v>
      </c>
      <c r="L4244" s="3" t="str">
        <f aca="false">L$2192</f>
        <v>Portal Qedu</v>
      </c>
      <c r="M4244" s="3" t="str">
        <f aca="false">M$2192</f>
        <v>Porcentagem %</v>
      </c>
      <c r="N4244" s="5" t="str">
        <f aca="false">N$27</f>
        <v>A partir de 2017 o indicador Taxa de abandono do ensino fundamental foi substituído pelo Taxa de frequência líquida do ensino fundamental</v>
      </c>
      <c r="O4244" s="3" t="n">
        <f aca="false">MEDIAN(O2192,O2268,O2344,O2420,O2572,O2496,O2648,O2800,O2724,O2876,O2952,O3028,O3104,O3180,O3256,O3332,O3408,O3484,O3560,O3636,O3788,O3712,O3864,O3940,O4016,O4092,O4168)</f>
        <v>65.6979644334348</v>
      </c>
    </row>
    <row r="4245" customFormat="false" ht="15" hidden="false" customHeight="true" outlineLevel="0" collapsed="false">
      <c r="A4245" s="3" t="str">
        <f aca="false">A$2193</f>
        <v>Educação</v>
      </c>
      <c r="B4245" s="3" t="str">
        <f aca="false">B$2193</f>
        <v>Taxa de Abandono do Ensino Médio</v>
      </c>
      <c r="C4245" s="3" t="n">
        <f aca="false">C$2193</f>
        <v>-1</v>
      </c>
      <c r="D4245" s="3" t="s">
        <v>266</v>
      </c>
      <c r="E4245" s="3" t="n">
        <f aca="false">E$2193</f>
        <v>2014</v>
      </c>
      <c r="F4245" s="3" t="n">
        <f aca="false">F$2193</f>
        <v>2016</v>
      </c>
      <c r="G4245" s="3" t="n">
        <f aca="false">MEDIAN(G2193,G2269,G2345,G2421,G2573,G2497,G2649,G2801,G2725,G2877,G2953,G3029,G3105,G3181,G3257,G3333,G3409,G3485,G3561,G3637,G3789,G3713,G3865,G3941,G4017,G4093,G4169)</f>
        <v>8.38453659641967</v>
      </c>
      <c r="H4245" s="3"/>
      <c r="I4245" s="3"/>
      <c r="J4245" s="3"/>
      <c r="K4245" s="3" t="str">
        <f aca="false">K$2193</f>
        <v>Porcentagem dos alunos do ensino médio que abandonam os estudos.</v>
      </c>
      <c r="L4245" s="3" t="str">
        <f aca="false">L$2193</f>
        <v>Portal Qedu</v>
      </c>
      <c r="M4245" s="3" t="str">
        <f aca="false">M$2193</f>
        <v>Porcentagem %</v>
      </c>
      <c r="N4245" s="5" t="str">
        <f aca="false">N$28</f>
        <v>A partir de 2017 o indicador Taxa de abandono do ensino médio foi substituído pelo Taxa de frequência líquida do ensino médio</v>
      </c>
      <c r="O4245" s="3" t="n">
        <f aca="false">MEDIAN(O2193,O2269,O2345,O2421,O2573,O2497,O2649,O2801,O2725,O2877,O2953,O3029,O3105,O3181,O3257,O3333,O3409,O3485,O3561,O3637,O3789,O3713,O3865,O3941,O4017,O4093,O4169)</f>
        <v>59.8122975739543</v>
      </c>
    </row>
    <row r="4246" customFormat="false" ht="15" hidden="false" customHeight="true" outlineLevel="0" collapsed="false">
      <c r="A4246" s="3" t="str">
        <f aca="false">A$2194</f>
        <v>Educação</v>
      </c>
      <c r="B4246" s="3" t="str">
        <f aca="false">B$2194</f>
        <v> Total</v>
      </c>
      <c r="C4246" s="3" t="n">
        <f aca="false">C$2194</f>
        <v>1</v>
      </c>
      <c r="D4246" s="3" t="s">
        <v>266</v>
      </c>
      <c r="E4246" s="3" t="n">
        <f aca="false">E$2194</f>
        <v>2016</v>
      </c>
      <c r="F4246" s="3" t="n">
        <f aca="false">F$2194</f>
        <v>2016</v>
      </c>
      <c r="G4246" s="3" t="n">
        <f aca="false">MEDIAN(G2194,G2270,G2346,G2422,G2574,G2498,G2650,G2802,G2726,G2878,G2954,G3030,G3106,G3182,G3258,G3334,G3410,G3486,G3562,G3638,G3790,G3714,G3866,G3942,G4018,G4094,G4170)</f>
        <v>58.5403935022089</v>
      </c>
      <c r="H4246" s="3"/>
      <c r="I4246" s="3"/>
      <c r="J4246" s="3"/>
      <c r="K4246" s="3" t="str">
        <f aca="false">K$2194</f>
        <v>Nota obtida via normalização e ponderação de indicadores que variam de 0 a 100.</v>
      </c>
      <c r="L4246" s="3" t="str">
        <f aca="false">L$2194</f>
        <v>Tendências</v>
      </c>
      <c r="M4246" s="3" t="str">
        <f aca="false">M$2194</f>
        <v>Nota de 0 a 100</v>
      </c>
      <c r="N4246" s="5"/>
      <c r="O4246" s="3" t="n">
        <f aca="false">MEDIAN(O2194,O2270,O2346,O2422,O2574,O2498,O2650,O2802,O2726,O2878,O2954,O3030,O3106,O3182,O3258,O3334,O3410,O3486,O3562,O3638,O3790,O3714,O3866,O3942,O4018,O4094,O4170)</f>
        <v>53.3836949863984</v>
      </c>
    </row>
    <row r="4247" customFormat="false" ht="15" hidden="false" customHeight="true" outlineLevel="0" collapsed="false">
      <c r="A4247" s="3" t="str">
        <f aca="false">A$2195</f>
        <v>Eficiência da Máquina Pública</v>
      </c>
      <c r="B4247" s="3" t="str">
        <f aca="false">B$2195</f>
        <v>Eficiência do Judiciário</v>
      </c>
      <c r="C4247" s="3" t="n">
        <f aca="false">C$2195</f>
        <v>-1</v>
      </c>
      <c r="D4247" s="3" t="s">
        <v>266</v>
      </c>
      <c r="E4247" s="3" t="n">
        <f aca="false">E$2195</f>
        <v>2014</v>
      </c>
      <c r="F4247" s="3" t="n">
        <f aca="false">F$2195</f>
        <v>2016</v>
      </c>
      <c r="G4247" s="3" t="n">
        <f aca="false">MEDIAN(G2195,G2271,G2347,G2423,G2575,G2499,G2651,G2803,G2727,G2879,G2955,G3031,G3107,G3183,G3259,G3335,G3411,G3487,G3563,G3639,G3791,G3715,G3867,G3943,G4019,G4095,G4171)</f>
        <v>68.3098017691606</v>
      </c>
      <c r="H4247" s="3"/>
      <c r="I4247" s="3"/>
      <c r="J4247" s="3"/>
      <c r="K4247" s="3" t="str">
        <f aca="false">K$2195</f>
        <v>Taxa de congestionamento = 1 - (processos baixados)/(casos novos + casos pendentes)</v>
      </c>
      <c r="L4247" s="3" t="str">
        <f aca="false">L$2195</f>
        <v>Justiça em Números/CNJ</v>
      </c>
      <c r="M4247" s="3" t="str">
        <f aca="false">M$2195</f>
        <v>Porcentagem %</v>
      </c>
      <c r="N424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247" s="3" t="n">
        <f aca="false">MEDIAN(O2195,O2271,O2347,O2423,O2575,O2499,O2651,O2803,O2727,O2879,O2955,O3031,O3107,O3183,O3259,O3335,O3411,O3487,O3563,O3639,O3791,O3715,O3867,O3943,O4019,O4095,O4171)</f>
        <v>24.7941013919434</v>
      </c>
    </row>
    <row r="4248" customFormat="false" ht="15" hidden="false" customHeight="true" outlineLevel="0" collapsed="false">
      <c r="A4248" s="3" t="str">
        <f aca="false">A$2196</f>
        <v>Eficiência da Máquina Pública</v>
      </c>
      <c r="B4248" s="3" t="str">
        <f aca="false">B$2196</f>
        <v>Custo do Executivo/PIB</v>
      </c>
      <c r="C4248" s="3" t="n">
        <f aca="false">C$2196</f>
        <v>-1</v>
      </c>
      <c r="D4248" s="3" t="s">
        <v>266</v>
      </c>
      <c r="E4248" s="3" t="n">
        <f aca="false">E$2196</f>
        <v>2015</v>
      </c>
      <c r="F4248" s="3" t="n">
        <f aca="false">F$2196</f>
        <v>2016</v>
      </c>
      <c r="G4248" s="3" t="n">
        <f aca="false">MEDIAN(G2196,G2272,G2348,G2424,G2576,G2500,G2652,G2804,G2728,G2880,G2956,G3032,G3108,G3184,G3260,G3336,G3412,G3488,G3564,G3640,G3792,G3716,G3868,G3944,G4020,G4096,G4172)</f>
        <v>1.23579213590346</v>
      </c>
      <c r="H4248" s="3"/>
      <c r="I4248" s="3"/>
      <c r="J4248" s="3"/>
      <c r="K4248" s="3" t="str">
        <f aca="false">K$2196</f>
        <v>Recursos públicos alocados na administração direta / PIB</v>
      </c>
      <c r="L4248" s="3" t="str">
        <f aca="false">L$2196</f>
        <v>FINBRA/Siconfi</v>
      </c>
      <c r="M4248" s="3" t="str">
        <f aca="false">M$2196</f>
        <v>Porcentagem %</v>
      </c>
      <c r="N4248" s="3" t="str">
        <f aca="false">N$61</f>
        <v>O PIB utilizado para cálculo é estimado pela Tendências</v>
      </c>
      <c r="O4248" s="3" t="n">
        <f aca="false">MEDIAN(O2196,O2272,O2348,O2424,O2576,O2500,O2652,O2804,O2728,O2880,O2956,O3032,O3108,O3184,O3260,O3336,O3412,O3488,O3564,O3640,O3792,O3716,O3868,O3944,O4020,O4096,O4172)</f>
        <v>88.2712618261162</v>
      </c>
    </row>
    <row r="4249" customFormat="false" ht="15" hidden="false" customHeight="true" outlineLevel="0" collapsed="false">
      <c r="A4249" s="3" t="str">
        <f aca="false">A$2197</f>
        <v>Eficiência da Máquina Pública</v>
      </c>
      <c r="B4249" s="3" t="str">
        <f aca="false">B$2197</f>
        <v>Custo do Judiciário/PIB</v>
      </c>
      <c r="C4249" s="3" t="n">
        <f aca="false">C$2197</f>
        <v>-1</v>
      </c>
      <c r="D4249" s="3" t="s">
        <v>266</v>
      </c>
      <c r="E4249" s="3" t="n">
        <f aca="false">E$2197</f>
        <v>2015</v>
      </c>
      <c r="F4249" s="3" t="n">
        <f aca="false">F$2197</f>
        <v>2016</v>
      </c>
      <c r="G4249" s="3" t="n">
        <f aca="false">MEDIAN(G2197,G2273,G2349,G2425,G2577,G2501,G2653,G2805,G2729,G2881,G2957,G3033,G3109,G3185,G3261,G3337,G3413,G3489,G3565,G3641,G3793,G3717,G3869,G3945,G4021,G4097,G4173)</f>
        <v>1.19354461137959</v>
      </c>
      <c r="H4249" s="3"/>
      <c r="I4249" s="3"/>
      <c r="J4249" s="3"/>
      <c r="K4249" s="3" t="str">
        <f aca="false">K$2197</f>
        <v>Recursos públicos alocados no judiciário / PIB</v>
      </c>
      <c r="L4249" s="3" t="str">
        <f aca="false">L$2197</f>
        <v>FINBRA/Siconfi</v>
      </c>
      <c r="M4249" s="3" t="str">
        <f aca="false">M$2197</f>
        <v>Porcentagem %</v>
      </c>
      <c r="N4249" s="3" t="str">
        <f aca="false">N$63</f>
        <v>O PIB utilizado para cálculo é estimado pela Tendências. O Distrito Federal não é válido nesse indicador.</v>
      </c>
      <c r="O4249" s="3" t="n">
        <f aca="false">MEDIAN(O2197,O2273,O2349,O2425,O2577,O2501,O2653,O2805,O2729,O2881,O2957,O3033,O3109,O3185,O3261,O3337,O3413,O3489,O3565,O3641,O3793,O3717,O3869,O3945,O4021,O4097,O4173)</f>
        <v>87.0139829998505</v>
      </c>
    </row>
    <row r="4250" customFormat="false" ht="15" hidden="false" customHeight="true" outlineLevel="0" collapsed="false">
      <c r="A4250" s="3" t="str">
        <f aca="false">A$2198</f>
        <v>Eficiência da Máquina Pública</v>
      </c>
      <c r="B4250" s="3" t="str">
        <f aca="false">B$2198</f>
        <v>Custo do Legislativo/PIB</v>
      </c>
      <c r="C4250" s="3" t="n">
        <f aca="false">C$2198</f>
        <v>-1</v>
      </c>
      <c r="D4250" s="3" t="s">
        <v>266</v>
      </c>
      <c r="E4250" s="3" t="n">
        <f aca="false">E$2198</f>
        <v>2015</v>
      </c>
      <c r="F4250" s="3" t="n">
        <f aca="false">F$2198</f>
        <v>2016</v>
      </c>
      <c r="G4250" s="3" t="n">
        <f aca="false">MEDIAN(G2198,G2274,G2350,G2426,G2578,G2502,G2654,G2806,G2730,G2882,G2958,G3034,G3110,G3186,G3262,G3338,G3414,G3490,G3566,G3642,G3794,G3718,G3870,G3946,G4022,G4098,G4174)</f>
        <v>0.708765370979932</v>
      </c>
      <c r="H4250" s="3"/>
      <c r="I4250" s="3"/>
      <c r="J4250" s="3"/>
      <c r="K4250" s="3" t="str">
        <f aca="false">K$2198</f>
        <v>Recursos públicos alocados no legislativo / PIB</v>
      </c>
      <c r="L4250" s="3" t="str">
        <f aca="false">L$2198</f>
        <v>FINBRA/Siconfi</v>
      </c>
      <c r="M4250" s="3" t="str">
        <f aca="false">M$2198</f>
        <v>Porcentagem %</v>
      </c>
      <c r="N4250" s="3" t="str">
        <f aca="false">N$64</f>
        <v>O PIB utilizado para cálculo é estimado pela Tendências</v>
      </c>
      <c r="O4250" s="3" t="n">
        <f aca="false">MEDIAN(O2198,O2274,O2350,O2426,O2578,O2502,O2654,O2806,O2730,O2882,O2958,O3034,O3110,O3186,O3262,O3338,O3414,O3490,O3566,O3642,O3794,O3718,O3870,O3946,O4022,O4098,O4174)</f>
        <v>68.0611154585708</v>
      </c>
    </row>
    <row r="4251" customFormat="false" ht="15" hidden="false" customHeight="true" outlineLevel="0" collapsed="false">
      <c r="A4251" s="3" t="str">
        <f aca="false">A$2199</f>
        <v>Eficiência da Máquina Pública</v>
      </c>
      <c r="B4251" s="3" t="str">
        <f aca="false">B$2199</f>
        <v>Índice de Transparência</v>
      </c>
      <c r="C4251" s="3" t="n">
        <f aca="false">C$2199</f>
        <v>1</v>
      </c>
      <c r="D4251" s="3" t="s">
        <v>266</v>
      </c>
      <c r="E4251" s="3" t="n">
        <f aca="false">E$2199</f>
        <v>2014</v>
      </c>
      <c r="F4251" s="3" t="n">
        <f aca="false">F$2199</f>
        <v>2016</v>
      </c>
      <c r="G4251" s="3" t="n">
        <f aca="false">MEDIAN(G2199,G2275,G2351,G2427,G2579,G2503,G2655,G2807,G2731,G2883,G2959,G3035,G3111,G3187,G3263,G3339,G3415,G3491,G3567,G3643,G3795,G3719,G3871,G3947,G4023,G4099,G4175)</f>
        <v>5.84</v>
      </c>
      <c r="H4251" s="3"/>
      <c r="I4251" s="3"/>
      <c r="J4251" s="3"/>
      <c r="K4251" s="3" t="str">
        <f aca="false">K$2199</f>
        <v>Avaliação dos portais de acesso a informações de gastos estaduais (Nota: 0-10)</v>
      </c>
      <c r="L4251" s="3" t="str">
        <f aca="false">L$2199</f>
        <v>Associação Contas Abertas</v>
      </c>
      <c r="M4251" s="3" t="str">
        <f aca="false">M$2199</f>
        <v>Pontuação de 0 a 10</v>
      </c>
      <c r="N4251" s="3" t="str">
        <f aca="false">N$62</f>
        <v>A partir da edição de 2018, ou seja, do dado de 2016, passou a ser usado a avaliação Escala Brasil Transparente</v>
      </c>
      <c r="O4251" s="3" t="n">
        <f aca="false">MEDIAN(O2199,O2275,O2351,O2427,O2579,O2503,O2655,O2807,O2731,O2883,O2959,O3035,O3111,O3187,O3263,O3339,O3415,O3491,O3567,O3643,O3795,O3719,O3871,O3947,O4023,O4099,O4175)</f>
        <v>61.5289765721332</v>
      </c>
    </row>
    <row r="4252" customFormat="false" ht="15" hidden="false" customHeight="true" outlineLevel="0" collapsed="false">
      <c r="A4252" s="3" t="str">
        <f aca="false">A$2200</f>
        <v>Eficiência da Máquina Pública</v>
      </c>
      <c r="B4252" s="3" t="str">
        <f aca="false">B$2200</f>
        <v>% Servidores Comissionados</v>
      </c>
      <c r="C4252" s="3" t="n">
        <f aca="false">C$2200</f>
        <v>-1</v>
      </c>
      <c r="D4252" s="3" t="s">
        <v>266</v>
      </c>
      <c r="E4252" s="3" t="n">
        <f aca="false">E$2200</f>
        <v>2014</v>
      </c>
      <c r="F4252" s="3" t="n">
        <f aca="false">F$2200</f>
        <v>2016</v>
      </c>
      <c r="G4252" s="3" t="n">
        <f aca="false">MEDIAN(G2200,G2276,G2352,G2428,G2580,G2504,G2656,G2808,G2732,G2884,G2960,G3036,G3112,G3188,G3264,G3340,G3416,G3492,G3568,G3644,G3796,G3720,G3872,G3948,G4024,G4100,G4176)</f>
        <v>4.6572831036726</v>
      </c>
      <c r="H4252" s="3"/>
      <c r="I4252" s="3"/>
      <c r="J4252" s="3"/>
      <c r="K4252" s="3" t="str">
        <f aca="false">K$2200</f>
        <v>% de cargos comissionados no total de cargos públicos</v>
      </c>
      <c r="L4252" s="3" t="str">
        <f aca="false">L$2200</f>
        <v>IBGE/Estadic</v>
      </c>
      <c r="M4252" s="3" t="str">
        <f aca="false">M$2200</f>
        <v>Porcentagem %</v>
      </c>
      <c r="N4252" s="5"/>
      <c r="O4252" s="3" t="n">
        <f aca="false">MEDIAN(O2200,O2276,O2352,O2428,O2580,O2504,O2656,O2808,O2732,O2884,O2960,O3036,O3112,O3188,O3264,O3340,O3416,O3492,O3568,O3644,O3796,O3720,O3872,O3948,O4024,O4100,O4176)</f>
        <v>75.9955522907057</v>
      </c>
    </row>
    <row r="4253" customFormat="false" ht="15" hidden="false" customHeight="true" outlineLevel="0" collapsed="false">
      <c r="A4253" s="3" t="str">
        <f aca="false">A$2201</f>
        <v>Eficiência da Máquina Pública</v>
      </c>
      <c r="B4253" s="3" t="str">
        <f aca="false">B$2201</f>
        <v> Total</v>
      </c>
      <c r="C4253" s="3" t="n">
        <f aca="false">C$2201</f>
        <v>1</v>
      </c>
      <c r="D4253" s="3" t="s">
        <v>266</v>
      </c>
      <c r="E4253" s="3" t="n">
        <f aca="false">E$2201</f>
        <v>2016</v>
      </c>
      <c r="F4253" s="3" t="n">
        <f aca="false">F$2201</f>
        <v>2016</v>
      </c>
      <c r="G4253" s="3" t="n">
        <f aca="false">MEDIAN(G2201,G2277,G2353,G2429,G2581,G2505,G2657,G2809,G2733,G2885,G2961,G3037,G3113,G3189,G3265,G3341,G3417,G3493,G3569,G3645,G3797,G3721,G3873,G3949,G4025,G4101,G4177)</f>
        <v>64.7054294693352</v>
      </c>
      <c r="H4253" s="3"/>
      <c r="I4253" s="3"/>
      <c r="J4253" s="3"/>
      <c r="K4253" s="3" t="str">
        <f aca="false">K$2201</f>
        <v>Nota obtida via normalização e ponderação de indicadores que variam de 0 a 100.</v>
      </c>
      <c r="L4253" s="3" t="str">
        <f aca="false">L$2201</f>
        <v>Tendências</v>
      </c>
      <c r="M4253" s="3" t="str">
        <f aca="false">M$2201</f>
        <v>Nota de 0 a 100</v>
      </c>
      <c r="N4253" s="5"/>
      <c r="O4253" s="3" t="n">
        <f aca="false">MEDIAN(O2201,O2277,O2353,O2429,O2581,O2505,O2657,O2809,O2733,O2885,O2961,O3037,O3113,O3189,O3265,O3341,O3417,O3493,O3569,O3645,O3797,O3721,O3873,O3949,O4025,O4101,O4177)</f>
        <v>66.5627253320585</v>
      </c>
    </row>
    <row r="4254" customFormat="false" ht="15" hidden="false" customHeight="true" outlineLevel="0" collapsed="false">
      <c r="A4254" s="3" t="str">
        <f aca="false">A$2202</f>
        <v>Infraestrutura</v>
      </c>
      <c r="B4254" s="3" t="str">
        <f aca="false">B$2202</f>
        <v>Acessibilidade do Serviço de Telecomunicações</v>
      </c>
      <c r="C4254" s="3" t="n">
        <f aca="false">C$2202</f>
        <v>1</v>
      </c>
      <c r="D4254" s="3" t="s">
        <v>266</v>
      </c>
      <c r="E4254" s="3" t="n">
        <f aca="false">E$2202</f>
        <v>2015</v>
      </c>
      <c r="F4254" s="3" t="n">
        <f aca="false">F$2202</f>
        <v>2016</v>
      </c>
      <c r="G4254" s="3" t="n">
        <f aca="false">MEDIAN(G2202,G2278,G2354,G2430,G2582,G2506,G2658,G2810,G2734,G2886,G2962,G3038,G3114,G3190,G3266,G3342,G3418,G3494,G3570,G3646,G3798,G3722,G3874,G3950,G4026,G4102,G4178)</f>
        <v>127.715722602694</v>
      </c>
      <c r="H4254" s="3"/>
      <c r="I4254" s="3"/>
      <c r="J4254" s="3"/>
      <c r="K4254" s="3" t="str">
        <f aca="false">K$2202</f>
        <v>Densidade de acessos por 100 habitantes (telefonia móvel e banda larga*)</v>
      </c>
      <c r="L4254" s="3" t="str">
        <f aca="false">L$2202</f>
        <v>ANATEL</v>
      </c>
      <c r="M4254" s="3" t="str">
        <f aca="false">M$2202</f>
        <v>Acessos por 100 mil habitantes</v>
      </c>
      <c r="N4254" s="5"/>
      <c r="O4254" s="3" t="n">
        <f aca="false">MEDIAN(O2202,O2278,O2354,O2430,O2582,O2506,O2658,O2810,O2734,O2886,O2962,O3038,O3114,O3190,O3266,O3342,O3418,O3494,O3570,O3646,O3798,O3722,O3874,O3950,O4026,O4102,O4178)</f>
        <v>30.2371320177199</v>
      </c>
    </row>
    <row r="4255" customFormat="false" ht="15" hidden="false" customHeight="true" outlineLevel="0" collapsed="false">
      <c r="A4255" s="3" t="str">
        <f aca="false">A$2203</f>
        <v>Infraestrutura</v>
      </c>
      <c r="B4255" s="3" t="str">
        <f aca="false">B$2203</f>
        <v>Custo de Combustíveis</v>
      </c>
      <c r="C4255" s="3" t="n">
        <f aca="false">C$2203</f>
        <v>-1</v>
      </c>
      <c r="D4255" s="3" t="s">
        <v>266</v>
      </c>
      <c r="E4255" s="3" t="n">
        <f aca="false">E$2203</f>
        <v>2015</v>
      </c>
      <c r="F4255" s="3" t="n">
        <f aca="false">F$2203</f>
        <v>2016</v>
      </c>
      <c r="G4255" s="3" t="n">
        <f aca="false">MEDIAN(G2203,G2279,G2355,G2431,G2583,G2507,G2659,G2811,G2735,G2887,G2963,G3039,G3115,G3191,G3267,G3343,G3419,G3495,G3571,G3647,G3799,G3723,G3875,G3951,G4027,G4103,G4179)</f>
        <v>3.01975642222749</v>
      </c>
      <c r="H4255" s="3"/>
      <c r="I4255" s="3"/>
      <c r="J4255" s="3"/>
      <c r="K4255" s="3" t="str">
        <f aca="false">K$2203</f>
        <v>Preço pago em reais por consumidores finais (etanol, gasolina e diesel)</v>
      </c>
      <c r="L4255" s="3" t="str">
        <f aca="false">L$2203</f>
        <v>ANP</v>
      </c>
      <c r="M4255" s="3" t="str">
        <f aca="false">M$2203</f>
        <v>Reais (R$)</v>
      </c>
      <c r="N4255" s="5" t="str">
        <f aca="false">N$6</f>
        <v>A partir da edição de 2018, ou seja, do dado de 2017 o preço pago passou a ser ponderado pela participação dos combustíveis no consumo total.</v>
      </c>
      <c r="O4255" s="3" t="n">
        <f aca="false">MEDIAN(O2203,O2279,O2355,O2431,O2583,O2507,O2659,O2811,O2735,O2887,O2963,O3039,O3115,O3191,O3267,O3343,O3419,O3495,O3571,O3647,O3799,O3723,O3875,O3951,O4027,O4103,O4179)</f>
        <v>73.6697792932187</v>
      </c>
    </row>
    <row r="4256" customFormat="false" ht="15" hidden="false" customHeight="true" outlineLevel="0" collapsed="false">
      <c r="A4256" s="3" t="str">
        <f aca="false">A$2204</f>
        <v>Infraestrutura</v>
      </c>
      <c r="B4256" s="3" t="str">
        <f aca="false">B$2204</f>
        <v>Custo de Saneamento Básico</v>
      </c>
      <c r="C4256" s="3" t="n">
        <f aca="false">C$2204</f>
        <v>-1</v>
      </c>
      <c r="D4256" s="3" t="s">
        <v>266</v>
      </c>
      <c r="E4256" s="3" t="n">
        <f aca="false">E$2204</f>
        <v>2014</v>
      </c>
      <c r="F4256" s="3" t="n">
        <f aca="false">F$2204</f>
        <v>2016</v>
      </c>
      <c r="G4256" s="3" t="n">
        <f aca="false">MEDIAN(G2204,G2280,G2356,G2432,G2584,G2508,G2660,G2812,G2736,G2888,G2964,G3040,G3116,G3192,G3268,G3344,G3420,G3496,G3572,G3648,G3800,G3724,G3876,G3952,G4028,G4104,G4180)</f>
        <v>2.83</v>
      </c>
      <c r="H4256" s="3"/>
      <c r="I4256" s="3"/>
      <c r="J4256" s="3"/>
      <c r="K4256" s="3" t="str">
        <f aca="false">K$2204</f>
        <v>Tarifa média praticada pelo serviço de tratamento e distribuição</v>
      </c>
      <c r="L4256" s="3" t="str">
        <f aca="false">L$2204</f>
        <v>SNIS</v>
      </c>
      <c r="M4256" s="3" t="str">
        <f aca="false">M$2204</f>
        <v>Reais ($) por m3</v>
      </c>
      <c r="N4256" s="5"/>
      <c r="O4256" s="3" t="n">
        <f aca="false">MEDIAN(O2204,O2280,O2356,O2432,O2584,O2508,O2660,O2812,O2736,O2888,O2964,O3040,O3116,O3192,O3268,O3344,O3420,O3496,O3572,O3648,O3800,O3724,O3876,O3952,O4028,O4104,O4180)</f>
        <v>59.9290780141844</v>
      </c>
    </row>
    <row r="4257" customFormat="false" ht="15" hidden="false" customHeight="true" outlineLevel="0" collapsed="false">
      <c r="A4257" s="3" t="str">
        <f aca="false">A$2205</f>
        <v>Infraestrutura</v>
      </c>
      <c r="B4257" s="3" t="str">
        <f aca="false">B$2205</f>
        <v>Disponibilidade de Voos Diretos</v>
      </c>
      <c r="C4257" s="3" t="n">
        <f aca="false">C$2205</f>
        <v>1</v>
      </c>
      <c r="D4257" s="3" t="s">
        <v>266</v>
      </c>
      <c r="E4257" s="3" t="n">
        <f aca="false">E$2205</f>
        <v>2015</v>
      </c>
      <c r="F4257" s="3" t="n">
        <f aca="false">F$2205</f>
        <v>2016</v>
      </c>
      <c r="G4257" s="3" t="n">
        <f aca="false">MEDIAN(G2205,G2281,G2357,G2433,G2585,G2509,G2661,G2813,G2737,G2889,G2965,G3041,G3117,G3193,G3269,G3345,G3421,G3497,G3573,G3649,G3801,G3725,G3877,G3953,G4029,G4105,G4181)</f>
        <v>16701</v>
      </c>
      <c r="H4257" s="3"/>
      <c r="I4257" s="3"/>
      <c r="J4257" s="3"/>
      <c r="K4257" s="3" t="str">
        <f aca="false">K$2205</f>
        <v>Número de voos diretos</v>
      </c>
      <c r="L4257" s="3" t="str">
        <f aca="false">L$2205</f>
        <v>ANAC</v>
      </c>
      <c r="M4257" s="3" t="str">
        <f aca="false">M$2205</f>
        <v>Número de voos</v>
      </c>
      <c r="N4257" s="5"/>
      <c r="O4257" s="3" t="n">
        <f aca="false">MEDIAN(O2205,O2281,O2357,O2433,O2585,O2509,O2661,O2813,O2737,O2889,O2965,O3041,O3117,O3193,O3269,O3345,O3421,O3497,O3573,O3649,O3801,O3725,O3877,O3953,O4029,O4105,O4181)</f>
        <v>6.08668532650104</v>
      </c>
    </row>
    <row r="4258" customFormat="false" ht="15" hidden="false" customHeight="true" outlineLevel="0" collapsed="false">
      <c r="A4258" s="3" t="str">
        <f aca="false">A$2206</f>
        <v>Infraestrutura</v>
      </c>
      <c r="B4258" s="3" t="str">
        <f aca="false">B$2206</f>
        <v>Acesso à Energia Elétrica</v>
      </c>
      <c r="C4258" s="3" t="n">
        <f aca="false">C$2206</f>
        <v>1</v>
      </c>
      <c r="D4258" s="3" t="s">
        <v>266</v>
      </c>
      <c r="E4258" s="3" t="n">
        <f aca="false">E$2206</f>
        <v>2014</v>
      </c>
      <c r="F4258" s="3" t="n">
        <f aca="false">F$2206</f>
        <v>2016</v>
      </c>
      <c r="G4258" s="3" t="n">
        <f aca="false">MEDIAN(G2206,G2282,G2358,G2434,G2586,G2510,G2662,G2814,G2738,G2890,G2966,G3042,G3118,G3194,G3270,G3346,G3422,G3498,G3574,G3650,G3802,G3726,G3878,G3954,G4030,G4106,G4182)</f>
        <v>99.6621621621622</v>
      </c>
      <c r="H4258" s="3"/>
      <c r="I4258" s="3"/>
      <c r="J4258" s="3"/>
      <c r="K4258" s="3" t="str">
        <f aca="false">K$2206</f>
        <v>Proporção de domicílios com acesso a energia elétrica (iluminação elétrica).</v>
      </c>
      <c r="L4258" s="3" t="str">
        <f aca="false">L$2206</f>
        <v>PNADc /IBGE</v>
      </c>
      <c r="M4258" s="3" t="str">
        <f aca="false">M$2206</f>
        <v>Porcentagem %</v>
      </c>
      <c r="N4258" s="5"/>
      <c r="O4258" s="3" t="n">
        <f aca="false">MEDIAN(O2206,O2282,O2358,O2434,O2586,O2510,O2662,O2814,O2738,O2890,O2966,O3042,O3118,O3194,O3270,O3346,O3422,O3498,O3574,O3650,O3802,O3726,O3878,O3954,O4030,O4106,O4182)</f>
        <v>94.5222007722008</v>
      </c>
    </row>
    <row r="4259" customFormat="false" ht="15" hidden="false" customHeight="true" outlineLevel="0" collapsed="false">
      <c r="A4259" s="3" t="str">
        <f aca="false">A$2207</f>
        <v>Infraestrutura</v>
      </c>
      <c r="B4259" s="3" t="str">
        <f aca="false">B$2207</f>
        <v>Custo da Energia Elétrica</v>
      </c>
      <c r="C4259" s="3" t="n">
        <f aca="false">C$2207</f>
        <v>-1</v>
      </c>
      <c r="D4259" s="3" t="s">
        <v>266</v>
      </c>
      <c r="E4259" s="3" t="n">
        <f aca="false">E$2207</f>
        <v>2015</v>
      </c>
      <c r="F4259" s="3" t="n">
        <f aca="false">F$2207</f>
        <v>2016</v>
      </c>
      <c r="G4259" s="3" t="n">
        <f aca="false">MEDIAN(G2207,G2283,G2359,G2435,G2587,G2511,G2663,G2815,G2739,G2891,G2967,G3043,G3119,G3195,G3271,G3347,G3423,G3499,G3575,G3651,G3803,G3727,G3879,G3955,G4031,G4107,G4183)</f>
        <v>555.263997258478</v>
      </c>
      <c r="H4259" s="3"/>
      <c r="I4259" s="3"/>
      <c r="J4259" s="3"/>
      <c r="K4259" s="3" t="str">
        <f aca="false">K$2207</f>
        <v>Tarifa média praticada para o consumo comercial, residencial e industrial.</v>
      </c>
      <c r="L4259" s="3" t="str">
        <f aca="false">L$2207</f>
        <v>ANEEL</v>
      </c>
      <c r="M4259" s="3" t="str">
        <f aca="false">M$2207</f>
        <v>Reais (R$) por MWh</v>
      </c>
      <c r="N4259" s="5"/>
      <c r="O4259" s="3" t="n">
        <f aca="false">MEDIAN(O2207,O2283,O2359,O2435,O2587,O2511,O2663,O2815,O2739,O2891,O2967,O3043,O3119,O3195,O3271,O3347,O3423,O3499,O3575,O3651,O3803,O3727,O3879,O3955,O4031,O4107,O4183)</f>
        <v>38.0409873150303</v>
      </c>
    </row>
    <row r="4260" customFormat="false" ht="15" hidden="false" customHeight="true" outlineLevel="0" collapsed="false">
      <c r="A4260" s="3" t="str">
        <f aca="false">A$2208</f>
        <v>Infraestrutura</v>
      </c>
      <c r="B4260" s="3" t="str">
        <f aca="false">B$2208</f>
        <v>Qualidade da Energia Elétrica</v>
      </c>
      <c r="C4260" s="3" t="n">
        <f aca="false">C$2208</f>
        <v>-1</v>
      </c>
      <c r="D4260" s="3" t="s">
        <v>266</v>
      </c>
      <c r="E4260" s="3" t="n">
        <f aca="false">E$2208</f>
        <v>2015</v>
      </c>
      <c r="F4260" s="3" t="n">
        <f aca="false">F$2208</f>
        <v>2016</v>
      </c>
      <c r="G4260" s="3" t="n">
        <f aca="false">MEDIAN(G2208,G2284,G2360,G2436,G2588,G2512,G2664,G2816,G2740,G2892,G2968,G3044,G3120,G3196,G3272,G3348,G3424,G3500,G3576,G3652,G3804,G3728,G3880,G3956,G4032,G4108,G4184)</f>
        <v>1.02116459520546</v>
      </c>
      <c r="H4260" s="3"/>
      <c r="I4260" s="3"/>
      <c r="J4260" s="3"/>
      <c r="K4260" s="3" t="str">
        <f aca="false">K$2208</f>
        <v>O indicador aponta o Desempenho Global de Continuidade, que considera a duração e frequência de interrupções no serviço de energia.</v>
      </c>
      <c r="L4260" s="3" t="str">
        <f aca="false">L$2208</f>
        <v>ANEEL</v>
      </c>
      <c r="M4260" s="3" t="str">
        <f aca="false">M$2208</f>
        <v>Pontuação</v>
      </c>
      <c r="N4260" s="5"/>
      <c r="O4260" s="3" t="n">
        <f aca="false">MEDIAN(O2208,O2284,O2360,O2436,O2588,O2512,O2664,O2816,O2740,O2892,O2968,O3044,O3120,O3196,O3272,O3348,O3424,O3500,O3576,O3652,O3804,O3728,O3880,O3956,O4032,O4108,O4184)</f>
        <v>77.9068693330081</v>
      </c>
    </row>
    <row r="4261" customFormat="false" ht="15" hidden="false" customHeight="true" outlineLevel="0" collapsed="false">
      <c r="A4261" s="3" t="str">
        <f aca="false">A$2209</f>
        <v>Infraestrutura</v>
      </c>
      <c r="B4261" s="3" t="str">
        <f aca="false">B$2209</f>
        <v>Mobilidade Urbana</v>
      </c>
      <c r="C4261" s="3" t="n">
        <f aca="false">C$2209</f>
        <v>-1</v>
      </c>
      <c r="D4261" s="3" t="s">
        <v>266</v>
      </c>
      <c r="E4261" s="3" t="n">
        <f aca="false">E$2209</f>
        <v>2014</v>
      </c>
      <c r="F4261" s="3" t="n">
        <f aca="false">F$2209</f>
        <v>2016</v>
      </c>
      <c r="G4261" s="3" t="n">
        <f aca="false">MEDIAN(G2209,G2285,G2361,G2437,G2589,G2513,G2665,G2817,G2741,G2893,G2969,G3045,G3121,G3197,G3273,G3349,G3425,G3501,G3577,G3653,G3805,G3729,G3881,G3957,G4033,G4109,G4185)</f>
        <v>26.9013753994154</v>
      </c>
      <c r="H4261" s="3"/>
      <c r="I4261" s="3"/>
      <c r="J4261" s="3"/>
      <c r="K4261" s="3" t="str">
        <f aca="false">K$2209</f>
        <v>Tempo gasto no trajeto entre casa e trabalho (minutos)</v>
      </c>
      <c r="L4261" s="3" t="str">
        <f aca="false">L$2209</f>
        <v>PNADc /IBGE</v>
      </c>
      <c r="M4261" s="3" t="str">
        <f aca="false">M$2209</f>
        <v>Minutos</v>
      </c>
      <c r="N4261" s="5"/>
      <c r="O4261" s="3" t="n">
        <f aca="false">MEDIAN(O2209,O2285,O2361,O2437,O2589,O2513,O2665,O2817,O2741,O2893,O2969,O3045,O3121,O3197,O3273,O3349,O3425,O3501,O3577,O3653,O3805,O3729,O3881,O3957,O4033,O4109,O4185)</f>
        <v>74.0977688990343</v>
      </c>
    </row>
    <row r="4262" customFormat="false" ht="15" hidden="false" customHeight="true" outlineLevel="0" collapsed="false">
      <c r="A4262" s="3" t="str">
        <f aca="false">A$2210</f>
        <v>Infraestrutura</v>
      </c>
      <c r="B4262" s="3" t="str">
        <f aca="false">B$2210</f>
        <v>Qualidade das Rodovias</v>
      </c>
      <c r="C4262" s="3" t="n">
        <f aca="false">C$2210</f>
        <v>1</v>
      </c>
      <c r="D4262" s="3" t="s">
        <v>266</v>
      </c>
      <c r="E4262" s="3" t="n">
        <f aca="false">E$2210</f>
        <v>2015</v>
      </c>
      <c r="F4262" s="3" t="n">
        <f aca="false">F$2210</f>
        <v>2016</v>
      </c>
      <c r="G4262" s="3" t="n">
        <f aca="false">MEDIAN(G2210,G2286,G2362,G2438,G2590,G2514,G2666,G2818,G2742,G2894,G2970,G3046,G3122,G3198,G3274,G3350,G3426,G3502,G3578,G3654,G3806,G3730,G3882,G3958,G4034,G4110,G4186)</f>
        <v>3.17431485022307</v>
      </c>
      <c r="H4262" s="3"/>
      <c r="I4262" s="3"/>
      <c r="J4262" s="3"/>
      <c r="K4262" s="3" t="str">
        <f aca="false">K$2210</f>
        <v>Avaliação das condições das vias rodoviárias (nota entre 1 (ruim) a 5 (ótimo) ponderada pela extensão pesquisada)</v>
      </c>
      <c r="L4262" s="3" t="str">
        <f aca="false">L$2210</f>
        <v>CNT</v>
      </c>
      <c r="M4262" s="3" t="str">
        <f aca="false">M$2210</f>
        <v>Pontuação de 1 a 5</v>
      </c>
      <c r="N4262" s="5"/>
      <c r="O4262" s="3" t="n">
        <f aca="false">MEDIAN(O2210,O2286,O2362,O2438,O2590,O2514,O2666,O2818,O2742,O2894,O2970,O3046,O3122,O3198,O3274,O3350,O3426,O3502,O3578,O3654,O3806,O3730,O3882,O3958,O4034,O4110,O4186)</f>
        <v>42.9434456896788</v>
      </c>
    </row>
    <row r="4263" customFormat="false" ht="15" hidden="false" customHeight="true" outlineLevel="0" collapsed="false">
      <c r="A4263" s="3" t="str">
        <f aca="false">A$2211</f>
        <v>Infraestrutura</v>
      </c>
      <c r="B4263" s="3" t="str">
        <f aca="false">B$2211</f>
        <v>Qualidade do Serviço de Telecomunicações</v>
      </c>
      <c r="C4263" s="3" t="n">
        <f aca="false">C$2211</f>
        <v>1</v>
      </c>
      <c r="D4263" s="3" t="s">
        <v>266</v>
      </c>
      <c r="E4263" s="3" t="n">
        <f aca="false">E$2211</f>
        <v>2015</v>
      </c>
      <c r="F4263" s="3" t="n">
        <f aca="false">F$2211</f>
        <v>2016</v>
      </c>
      <c r="G4263" s="3" t="n">
        <f aca="false">MEDIAN(G2211,G2287,G2363,G2439,G2591,G2515,G2667,G2819,G2743,G2895,G2971,G3047,G3123,G3199,G3275,G3351,G3427,G3503,G3579,G3655,G3807,G3731,G3883,G3959,G4035,G4111,G4187)</f>
        <v>64.7</v>
      </c>
      <c r="H4263" s="3"/>
      <c r="I4263" s="3"/>
      <c r="J4263" s="3"/>
      <c r="K4263" s="3" t="str">
        <f aca="false">K$2211</f>
        <v>Média do ranking de banda larga fixa e do de telefonia móvel (percentual de indicadores com cumprimento de metas)</v>
      </c>
      <c r="L4263" s="3" t="str">
        <f aca="false">L$2211</f>
        <v>ANATEL</v>
      </c>
      <c r="M4263" s="3" t="str">
        <f aca="false">M$2211</f>
        <v>Porcentagem %</v>
      </c>
      <c r="N4263" s="5"/>
      <c r="O4263" s="3" t="n">
        <f aca="false">MEDIAN(O2211,O2287,O2363,O2439,O2591,O2515,O2667,O2819,O2743,O2895,O2971,O3047,O3123,O3199,O3275,O3351,O3427,O3503,O3579,O3655,O3807,O3731,O3883,O3959,O4035,O4111,O4187)</f>
        <v>67.2</v>
      </c>
    </row>
    <row r="4264" customFormat="false" ht="15" hidden="false" customHeight="true" outlineLevel="0" collapsed="false">
      <c r="A4264" s="3" t="str">
        <f aca="false">A$2212</f>
        <v>Infraestrutura</v>
      </c>
      <c r="B4264" s="3" t="str">
        <f aca="false">B$2212</f>
        <v> Total</v>
      </c>
      <c r="C4264" s="3" t="n">
        <f aca="false">C$2212</f>
        <v>1</v>
      </c>
      <c r="D4264" s="3" t="s">
        <v>266</v>
      </c>
      <c r="E4264" s="3" t="n">
        <f aca="false">E$2212</f>
        <v>2016</v>
      </c>
      <c r="F4264" s="3" t="n">
        <f aca="false">F$2212</f>
        <v>2016</v>
      </c>
      <c r="G4264" s="3" t="n">
        <f aca="false">MEDIAN(G2212,G2288,G2364,G2440,G2592,G2516,G2668,G2820,G2744,G2896,G2972,G3048,G3124,G3200,G3276,G3352,G3428,G3504,G3580,G3656,G3808,G3732,G3884,G3960,G4036,G4112,G4188)</f>
        <v>53.9300991984921</v>
      </c>
      <c r="H4264" s="3"/>
      <c r="I4264" s="3"/>
      <c r="J4264" s="3"/>
      <c r="K4264" s="3" t="str">
        <f aca="false">K$2212</f>
        <v>Nota obtida via normalização e ponderação de indicadores que variam de 0 a 100.</v>
      </c>
      <c r="L4264" s="3" t="str">
        <f aca="false">L$2212</f>
        <v>Tendências</v>
      </c>
      <c r="M4264" s="3" t="str">
        <f aca="false">M$2212</f>
        <v>Nota de 0 a 100</v>
      </c>
      <c r="N4264" s="5"/>
      <c r="O4264" s="3" t="n">
        <f aca="false">MEDIAN(O2212,O2288,O2364,O2440,O2592,O2516,O2668,O2820,O2744,O2896,O2972,O3048,O3124,O3200,O3276,O3352,O3428,O3504,O3580,O3656,O3808,O3732,O3884,O3960,O4036,O4112,O4188)</f>
        <v>49.6972380609197</v>
      </c>
    </row>
    <row r="4265" customFormat="false" ht="15" hidden="false" customHeight="true" outlineLevel="0" collapsed="false">
      <c r="A4265" s="3" t="str">
        <f aca="false">A$2213</f>
        <v>Inovação</v>
      </c>
      <c r="B4265" s="3" t="str">
        <f aca="false">B$2213</f>
        <v>Produção Acadêmica</v>
      </c>
      <c r="C4265" s="3" t="n">
        <f aca="false">C$2213</f>
        <v>1</v>
      </c>
      <c r="D4265" s="3" t="s">
        <v>266</v>
      </c>
      <c r="E4265" s="3" t="n">
        <f aca="false">E$2213</f>
        <v>2014</v>
      </c>
      <c r="F4265" s="3" t="n">
        <f aca="false">F$2213</f>
        <v>2016</v>
      </c>
      <c r="G4265" s="3" t="n">
        <f aca="false">MEDIAN(G2213,G2289,G2365,G2441,G2593,G2517,G2669,G2821,G2745,G2897,G2973,G3049,G3125,G3201,G3277,G3353,G3429,G3505,G3581,G3657,G3809,G3733,G3885,G3961,G4037,G4113,G4189)</f>
        <v>0.287602336358122</v>
      </c>
      <c r="H4265" s="3"/>
      <c r="I4265" s="3"/>
      <c r="J4265" s="3"/>
      <c r="K4265" s="3" t="str">
        <f aca="false">K$2213</f>
        <v>Total de documentos publicados em periódicos acadêmicos indexados no Scopus em relação à população total.</v>
      </c>
      <c r="L4265" s="3" t="str">
        <f aca="false">L$2213</f>
        <v>SCImago IR</v>
      </c>
      <c r="M4265" s="3" t="str">
        <f aca="false">M$2213</f>
        <v>Artigos por 1 milhão de habitantes</v>
      </c>
      <c r="N4265" s="5"/>
      <c r="O4265" s="3" t="n">
        <f aca="false">MEDIAN(O2213,O2289,O2365,O2441,O2593,O2517,O2669,O2821,O2745,O2897,O2973,O3049,O3125,O3201,O3277,O3353,O3429,O3505,O3581,O3657,O3809,O3733,O3885,O3961,O4037,O4113,O4189)</f>
        <v>24.4751485238735</v>
      </c>
    </row>
    <row r="4266" customFormat="false" ht="15" hidden="false" customHeight="true" outlineLevel="0" collapsed="false">
      <c r="A4266" s="3" t="str">
        <f aca="false">A$2214</f>
        <v>Inovação</v>
      </c>
      <c r="B4266" s="3" t="str">
        <f aca="false">B$2214</f>
        <v>Investimentos Públicos em P&amp;D</v>
      </c>
      <c r="C4266" s="3" t="n">
        <f aca="false">C$2214</f>
        <v>1</v>
      </c>
      <c r="D4266" s="3" t="s">
        <v>266</v>
      </c>
      <c r="E4266" s="3" t="n">
        <f aca="false">E$2214</f>
        <v>2013</v>
      </c>
      <c r="F4266" s="3" t="n">
        <f aca="false">F$2214</f>
        <v>2016</v>
      </c>
      <c r="G4266" s="3" t="n">
        <f aca="false">MEDIAN(G2214,G2290,G2366,G2442,G2594,G2518,G2670,G2822,G2746,G2898,G2974,G3050,G3126,G3202,G3278,G3354,G3430,G3506,G3582,G3658,G3810,G3734,G3886,G3962,G4038,G4114,G4190)</f>
        <v>0.0531084391237291</v>
      </c>
      <c r="H4266" s="3"/>
      <c r="I4266" s="3"/>
      <c r="J4266" s="3"/>
      <c r="K4266" s="3" t="str">
        <f aca="false">K$2214</f>
        <v>Participação de Investimento público em P&amp;D no PIB estadual</v>
      </c>
      <c r="L4266" s="3" t="str">
        <f aca="false">L$2214</f>
        <v>Min.CT&amp;I</v>
      </c>
      <c r="M4266" s="3" t="str">
        <f aca="false">M$2214</f>
        <v>Porcentagem %</v>
      </c>
      <c r="N4266" s="5" t="str">
        <f aca="false">N$68</f>
        <v>O PIB utilizado é o oficial divulgado pelo IBGE</v>
      </c>
      <c r="O4266" s="3" t="n">
        <f aca="false">MEDIAN(O2214,O2290,O2366,O2442,O2594,O2518,O2670,O2822,O2746,O2898,O2974,O3050,O3126,O3202,O3278,O3354,O3430,O3506,O3582,O3658,O3810,O3734,O3886,O3962,O4038,O4114,O4190)</f>
        <v>8.86138911001311</v>
      </c>
    </row>
    <row r="4267" customFormat="false" ht="15" hidden="false" customHeight="true" outlineLevel="0" collapsed="false">
      <c r="A4267" s="3" t="str">
        <f aca="false">A$2215</f>
        <v>Inovação</v>
      </c>
      <c r="B4267" s="3" t="str">
        <f aca="false">B$2215</f>
        <v>Patentes</v>
      </c>
      <c r="C4267" s="3" t="n">
        <f aca="false">C$2215</f>
        <v>1</v>
      </c>
      <c r="D4267" s="3" t="s">
        <v>266</v>
      </c>
      <c r="E4267" s="3" t="n">
        <f aca="false">E$2215</f>
        <v>2012</v>
      </c>
      <c r="F4267" s="3" t="n">
        <f aca="false">F$2215</f>
        <v>2016</v>
      </c>
      <c r="G4267" s="3" t="n">
        <f aca="false">MEDIAN(G2215,G2291,G2367,G2443,G2595,G2519,G2671,G2823,G2747,G2899,G2975,G3051,G3127,G3203,G3279,G3355,G3431,G3507,G3583,G3659,G3811,G3735,G3887,G3963,G4039,G4115,G4191)</f>
        <v>0.0148850516736819</v>
      </c>
      <c r="H4267" s="3"/>
      <c r="I4267" s="3"/>
      <c r="J4267" s="3"/>
      <c r="K4267" s="3" t="str">
        <f aca="false">K$2215</f>
        <v>Total de concessões de patentes, englobando os tipos: "Patente de Invenção", "Modelo de Utilidade" e "Certificado de Adição" em relação ao PIB.</v>
      </c>
      <c r="L4267" s="3" t="str">
        <f aca="false">L$2215</f>
        <v>INPI</v>
      </c>
      <c r="M4267" s="3" t="str">
        <f aca="false">M$2215</f>
        <v>Patentes pelo PIB em 1 bilhão de reais</v>
      </c>
      <c r="N4267" s="3" t="str">
        <f aca="false">N$69</f>
        <v>O PIB utilizado para cálculo é estimado pela Tendências</v>
      </c>
      <c r="O4267" s="3" t="n">
        <f aca="false">MEDIAN(O2215,O2291,O2367,O2443,O2595,O2519,O2671,O2823,O2747,O2899,O2975,O3051,O3127,O3203,O3279,O3355,O3431,O3507,O3583,O3659,O3811,O3735,O3887,O3963,O4039,O4115,O4191)</f>
        <v>4.36567098114727</v>
      </c>
    </row>
    <row r="4268" customFormat="false" ht="15" hidden="false" customHeight="true" outlineLevel="0" collapsed="false">
      <c r="A4268" s="3" t="str">
        <f aca="false">A$2216</f>
        <v>Inovação</v>
      </c>
      <c r="B4268" s="3" t="str">
        <f aca="false">B$2216</f>
        <v> Total</v>
      </c>
      <c r="C4268" s="3" t="n">
        <f aca="false">C$2216</f>
        <v>1</v>
      </c>
      <c r="D4268" s="3" t="s">
        <v>266</v>
      </c>
      <c r="E4268" s="3" t="n">
        <f aca="false">E$2216</f>
        <v>2016</v>
      </c>
      <c r="F4268" s="3" t="n">
        <f aca="false">F$2216</f>
        <v>2016</v>
      </c>
      <c r="G4268" s="3" t="n">
        <f aca="false">MEDIAN(G2216,G2292,G2368,G2444,G2596,G2520,G2672,G2824,G2748,G2900,G2976,G3052,G3128,G3204,G3280,G3356,G3432,G3508,G3584,G3660,G3812,G3736,G3888,G3964,G4040,G4116,G4192)</f>
        <v>14.9015267695566</v>
      </c>
      <c r="H4268" s="3"/>
      <c r="I4268" s="3"/>
      <c r="J4268" s="3"/>
      <c r="K4268" s="3" t="str">
        <f aca="false">K$2216</f>
        <v>Nota obtida via normalização e ponderação de indicadores que variam de 0 a 100.</v>
      </c>
      <c r="L4268" s="3" t="str">
        <f aca="false">L$2216</f>
        <v>Tendências</v>
      </c>
      <c r="M4268" s="3" t="str">
        <f aca="false">M$2216</f>
        <v>Nota de 0 a 100</v>
      </c>
      <c r="N4268" s="5"/>
      <c r="O4268" s="3" t="n">
        <f aca="false">MEDIAN(O2216,O2292,O2368,O2444,O2596,O2520,O2672,O2824,O2748,O2900,O2976,O3052,O3128,O3204,O3280,O3356,O3432,O3508,O3584,O3660,O3812,O3736,O3888,O3964,O4040,O4116,O4192)</f>
        <v>15.6737597669312</v>
      </c>
    </row>
    <row r="4269" customFormat="false" ht="15" hidden="false" customHeight="true" outlineLevel="0" collapsed="false">
      <c r="A4269" s="3" t="str">
        <f aca="false">A$2217</f>
        <v>Potencial de Mercado</v>
      </c>
      <c r="B4269" s="3" t="str">
        <f aca="false">B$2217</f>
        <v>Tamanho de mercado</v>
      </c>
      <c r="C4269" s="3" t="n">
        <f aca="false">C$2217</f>
        <v>1</v>
      </c>
      <c r="D4269" s="3" t="s">
        <v>266</v>
      </c>
      <c r="E4269" s="3" t="n">
        <f aca="false">E$2217</f>
        <v>2015</v>
      </c>
      <c r="F4269" s="3" t="n">
        <f aca="false">F$2217</f>
        <v>2016</v>
      </c>
      <c r="G4269" s="3" t="n">
        <f aca="false">MEDIAN(G2217,G2293,G2369,G2445,G2597,G2521,G2673,G2825,G2749,G2901,G2977,G3053,G3129,G3205,G3281,G3357,G3433,G3509,G3585,G3661,G3813,G3737,G3889,G3965,G4041,G4117,G4193)</f>
        <v>70.4939638504906</v>
      </c>
      <c r="H4269" s="3"/>
      <c r="I4269" s="3"/>
      <c r="J4269" s="3"/>
      <c r="K4269" s="3" t="str">
        <f aca="false">K$2217</f>
        <v>Produto Interno Bruto (PIB) real a preços de 2013</v>
      </c>
      <c r="L4269" s="3" t="str">
        <f aca="false">L$2217</f>
        <v>IBGE/IBCR/CAGED</v>
      </c>
      <c r="M4269" s="3" t="str">
        <f aca="false">M$2217</f>
        <v>Reais a preços de 2013</v>
      </c>
      <c r="N4269" s="5" t="str">
        <f aca="false">N$2</f>
        <v>O PIB utilizado para cálculo é estimado pela Tendências</v>
      </c>
      <c r="O4269" s="3" t="n">
        <f aca="false">MEDIAN(O2217,O2293,O2369,O2445,O2597,O2521,O2673,O2825,O2749,O2901,O2977,O3053,O3129,O3205,O3281,O3357,O3433,O3509,O3585,O3661,O3813,O3737,O3889,O3965,O4041,O4117,O4193)</f>
        <v>4.90112365318778</v>
      </c>
    </row>
    <row r="4270" customFormat="false" ht="15" hidden="false" customHeight="true" outlineLevel="0" collapsed="false">
      <c r="A4270" s="3" t="str">
        <f aca="false">A$2218</f>
        <v>Potencial de Mercado</v>
      </c>
      <c r="B4270" s="3" t="str">
        <f aca="false">B$2218</f>
        <v>Taxa de crescimento</v>
      </c>
      <c r="C4270" s="3" t="n">
        <f aca="false">C$2218</f>
        <v>1</v>
      </c>
      <c r="D4270" s="3" t="s">
        <v>266</v>
      </c>
      <c r="E4270" s="3" t="n">
        <f aca="false">E$2218</f>
        <v>2015</v>
      </c>
      <c r="F4270" s="3" t="n">
        <f aca="false">F$2218</f>
        <v>2016</v>
      </c>
      <c r="G4270" s="3" t="n">
        <f aca="false">MEDIAN(G2218,G2294,G2370,G2446,G2598,G2522,G2674,G2826,G2750,G2902,G2978,G3054,G3130,G3206,G3282,G3358,G3434,G3510,G3586,G3662,G3814,G3738,G3890,G3966,G4042,G4118,G4194)</f>
        <v>1.69689071245769</v>
      </c>
      <c r="H4270" s="3"/>
      <c r="I4270" s="3"/>
      <c r="J4270" s="3"/>
      <c r="K4270" s="3" t="str">
        <f aca="false">K$2218</f>
        <v>Média Móvel de cinco períodos para a taxa de crescimento anual do PIB</v>
      </c>
      <c r="L4270" s="3" t="str">
        <f aca="false">L$2218</f>
        <v>IBGE/IBCR/CAGED</v>
      </c>
      <c r="M4270" s="3" t="str">
        <f aca="false">M$2218</f>
        <v>Porcentagem %</v>
      </c>
      <c r="N4270" s="5" t="str">
        <f aca="false">N$3</f>
        <v>O PIB utilizado para cálculo é estimado pela Tendências</v>
      </c>
      <c r="O4270" s="3" t="n">
        <f aca="false">MEDIAN(O2218,O2294,O2370,O2446,O2598,O2522,O2674,O2826,O2750,O2902,O2978,O3054,O3130,O3206,O3282,O3358,O3434,O3510,O3586,O3662,O3814,O3738,O3890,O3966,O4042,O4118,O4194)</f>
        <v>46.4520490680328</v>
      </c>
    </row>
    <row r="4271" customFormat="false" ht="15" hidden="false" customHeight="true" outlineLevel="0" collapsed="false">
      <c r="A4271" s="3" t="str">
        <f aca="false">A$2219</f>
        <v>Potencial de Mercado</v>
      </c>
      <c r="B4271" s="3" t="str">
        <f aca="false">B$2219</f>
        <v>Crescimento Potencial da Força de Trabalho</v>
      </c>
      <c r="C4271" s="3" t="n">
        <f aca="false">C$2219</f>
        <v>1</v>
      </c>
      <c r="D4271" s="3" t="s">
        <v>266</v>
      </c>
      <c r="E4271" s="3" t="n">
        <f aca="false">E$2219</f>
        <v>2015</v>
      </c>
      <c r="F4271" s="3" t="n">
        <f aca="false">F$2219</f>
        <v>2016</v>
      </c>
      <c r="G4271" s="3" t="n">
        <f aca="false">MEDIAN(G2219,G2295,G2371,G2447,G2599,G2523,G2675,G2827,G2751,G2903,G2979,G3055,G3131,G3207,G3283,G3359,G3435,G3511,G3587,G3663,G3815,G3739,G3891,G3967,G4043,G4119,G4195)</f>
        <v>1.20234051231858</v>
      </c>
      <c r="H4271" s="3"/>
      <c r="I4271" s="3"/>
      <c r="J4271" s="3"/>
      <c r="K4271" s="3" t="str">
        <f aca="false">K$2219</f>
        <v>Média da taxa de crescimento da PIA para os próximos 10 anos (população com idade entre 15 e 64 anos)</v>
      </c>
      <c r="L4271" s="3" t="str">
        <f aca="false">L$2219</f>
        <v>IBGE</v>
      </c>
      <c r="M4271" s="3" t="str">
        <f aca="false">M$2219</f>
        <v>Porcentagem %</v>
      </c>
      <c r="N4271" s="5"/>
      <c r="O4271" s="3" t="n">
        <f aca="false">MEDIAN(O2219,O2295,O2371,O2447,O2599,O2523,O2675,O2827,O2751,O2903,O2979,O3055,O3131,O3207,O3283,O3359,O3435,O3511,O3587,O3663,O3815,O3739,O3891,O3967,O4043,O4119,O4195)</f>
        <v>42.2493103689339</v>
      </c>
    </row>
    <row r="4272" customFormat="false" ht="15" hidden="false" customHeight="true" outlineLevel="0" collapsed="false">
      <c r="A4272" s="3" t="str">
        <f aca="false">A$2220</f>
        <v>Potencial de Mercado</v>
      </c>
      <c r="B4272" s="3" t="str">
        <f aca="false">B$2220</f>
        <v> Total</v>
      </c>
      <c r="C4272" s="3" t="n">
        <f aca="false">C$2220</f>
        <v>1</v>
      </c>
      <c r="D4272" s="3" t="s">
        <v>266</v>
      </c>
      <c r="E4272" s="3" t="n">
        <f aca="false">E$2220</f>
        <v>2016</v>
      </c>
      <c r="F4272" s="3" t="n">
        <f aca="false">F$2220</f>
        <v>2016</v>
      </c>
      <c r="G4272" s="3" t="n">
        <f aca="false">MEDIAN(G2220,G2296,G2372,G2448,G2600,G2524,G2676,G2828,G2752,G2904,G2980,G3056,G3132,G3208,G3284,G3360,G3436,G3512,G3588,G3664,G3816,G3740,G3892,G3968,G4044,G4120,G4196)</f>
        <v>30.6662626471845</v>
      </c>
      <c r="H4272" s="3"/>
      <c r="I4272" s="3"/>
      <c r="J4272" s="3"/>
      <c r="K4272" s="3" t="str">
        <f aca="false">K$2220</f>
        <v>Nota obtida via normalização e ponderação de indicadores que variam de 0 a 100.</v>
      </c>
      <c r="L4272" s="3" t="str">
        <f aca="false">L$2220</f>
        <v>Tendências</v>
      </c>
      <c r="M4272" s="3" t="str">
        <f aca="false">M$2220</f>
        <v>Nota de 0 a 100</v>
      </c>
      <c r="N4272" s="5"/>
      <c r="O4272" s="3" t="n">
        <f aca="false">MEDIAN(O2220,O2296,O2372,O2448,O2600,O2524,O2676,O2828,O2752,O2904,O2980,O3056,O3132,O3208,O3284,O3360,O3436,O3512,O3588,O3664,O3816,O3740,O3892,O3968,O4044,O4120,O4196)</f>
        <v>39.8007222889409</v>
      </c>
    </row>
    <row r="4273" customFormat="false" ht="15" hidden="false" customHeight="true" outlineLevel="0" collapsed="false">
      <c r="A4273" s="3" t="str">
        <f aca="false">A$2221</f>
        <v>Solidez Fiscal</v>
      </c>
      <c r="B4273" s="3" t="str">
        <f aca="false">B$2221</f>
        <v>Taxa de Investimentos</v>
      </c>
      <c r="C4273" s="3" t="n">
        <f aca="false">C$2221</f>
        <v>1</v>
      </c>
      <c r="D4273" s="3" t="s">
        <v>266</v>
      </c>
      <c r="E4273" s="3" t="n">
        <f aca="false">E$2221</f>
        <v>2015</v>
      </c>
      <c r="F4273" s="3" t="n">
        <f aca="false">F$2221</f>
        <v>2016</v>
      </c>
      <c r="G4273" s="3" t="n">
        <f aca="false">MEDIAN(G2221,G2297,G2373,G2449,G2601,G2525,G2677,G2829,G2753,G2905,G2981,G3057,G3133,G3209,G3285,G3361,G3437,G3513,G3589,G3665,G3817,G3741,G3893,G3969,G4045,G4121,G4197)</f>
        <v>5.90609368100478</v>
      </c>
      <c r="H4273" s="3"/>
      <c r="I4273" s="3"/>
      <c r="J4273" s="3"/>
      <c r="K4273" s="3" t="str">
        <f aca="false">K$2221</f>
        <v>Investimento liquidado / receita corrente líquida</v>
      </c>
      <c r="L4273" s="3" t="str">
        <f aca="false">L$2221</f>
        <v>Siconfi</v>
      </c>
      <c r="M4273" s="3" t="str">
        <f aca="false">M$2221</f>
        <v>Porcentagem %</v>
      </c>
      <c r="N4273" s="5" t="str">
        <f aca="false">N$55</f>
        <v>Antes da edição de 2020 o indicador era conhecido como "Capacidade de Investimento"</v>
      </c>
      <c r="O4273" s="3" t="n">
        <f aca="false">MEDIAN(O2221,O2297,O2373,O2449,O2601,O2525,O2677,O2829,O2753,O2905,O2981,O3057,O3133,O3209,O3285,O3361,O3437,O3513,O3589,O3665,O3817,O3741,O3893,O3969,O4045,O4121,O4197)</f>
        <v>33.7976612045541</v>
      </c>
    </row>
    <row r="4274" customFormat="false" ht="15" hidden="false" customHeight="true" outlineLevel="0" collapsed="false">
      <c r="A4274" s="3" t="str">
        <f aca="false">A$2222</f>
        <v>Solidez Fiscal</v>
      </c>
      <c r="B4274" s="3" t="str">
        <f aca="false">B$2222</f>
        <v>Resultado Nominal</v>
      </c>
      <c r="C4274" s="3" t="n">
        <f aca="false">C$2222</f>
        <v>1</v>
      </c>
      <c r="D4274" s="3" t="s">
        <v>266</v>
      </c>
      <c r="E4274" s="3" t="n">
        <f aca="false">E$2222</f>
        <v>2015</v>
      </c>
      <c r="F4274" s="3" t="n">
        <f aca="false">F$2222</f>
        <v>2016</v>
      </c>
      <c r="G4274" s="3" t="n">
        <f aca="false">MEDIAN(G2222,G2298,G2374,G2450,G2602,G2526,G2678,G2830,G2754,G2906,G2982,G3058,G3134,G3210,G3286,G3362,G3438,G3514,G3590,G3666,G3818,G3742,G3894,G3970,G4046,G4122,G4198)</f>
        <v>-1.02630555050607</v>
      </c>
      <c r="H4274" s="3"/>
      <c r="I4274" s="3"/>
      <c r="J4274" s="3"/>
      <c r="K4274" s="3" t="str">
        <f aca="false">K$2222</f>
        <v>Diferença entre receitas e despesas primárias no período acrescidas das despesas com juros nominais incidentes sobre a dívida pública interna e externa, dividido pelo PIB</v>
      </c>
      <c r="L4274" s="3" t="str">
        <f aca="false">L$2222</f>
        <v>Siconfi</v>
      </c>
      <c r="M4274" s="3" t="str">
        <f aca="false">M$2222</f>
        <v>Porcentagem %</v>
      </c>
      <c r="N4274" s="5"/>
      <c r="O4274" s="3" t="n">
        <f aca="false">MEDIAN(O2222,O2298,O2374,O2450,O2602,O2526,O2678,O2830,O2754,O2906,O2982,O3058,O3134,O3210,O3286,O3362,O3438,O3514,O3590,O3666,O3818,O3742,O3894,O3970,O4046,O4122,O4198)</f>
        <v>44.3471852233447</v>
      </c>
    </row>
    <row r="4275" customFormat="false" ht="15" hidden="false" customHeight="true" outlineLevel="0" collapsed="false">
      <c r="A4275" s="3" t="str">
        <f aca="false">A$2223</f>
        <v>Solidez Fiscal</v>
      </c>
      <c r="B4275" s="3" t="str">
        <f aca="false">B$2223</f>
        <v>Solvência Fiscal</v>
      </c>
      <c r="C4275" s="3" t="n">
        <f aca="false">C$2223</f>
        <v>-1</v>
      </c>
      <c r="D4275" s="3" t="s">
        <v>266</v>
      </c>
      <c r="E4275" s="3" t="n">
        <f aca="false">E$2223</f>
        <v>2015</v>
      </c>
      <c r="F4275" s="3" t="n">
        <f aca="false">F$2223</f>
        <v>2016</v>
      </c>
      <c r="G4275" s="3" t="n">
        <f aca="false">MEDIAN(G2223,G2299,G2375,G2451,G2603,G2527,G2679,G2831,G2755,G2907,G2983,G3059,G3135,G3211,G3287,G3363,G3439,G3515,G3591,G3667,G3819,G3743,G3895,G3971,G4047,G4123,G4199)</f>
        <v>59.3089194768005</v>
      </c>
      <c r="H4275" s="3"/>
      <c r="I4275" s="3"/>
      <c r="J4275" s="3"/>
      <c r="K4275" s="3" t="str">
        <f aca="false">K$2223</f>
        <v>Dívida consolidada líquida / receita corrente líquida</v>
      </c>
      <c r="L4275" s="3" t="str">
        <f aca="false">L$2223</f>
        <v>Siconfi</v>
      </c>
      <c r="M4275" s="3" t="str">
        <f aca="false">M$2223</f>
        <v>Porcentagem %</v>
      </c>
      <c r="N4275" s="5"/>
      <c r="O4275" s="3" t="n">
        <f aca="false">MEDIAN(O2223,O2299,O2375,O2451,O2603,O2527,O2679,O2831,O2755,O2907,O2983,O3059,O3135,O3211,O3287,O3363,O3439,O3515,O3591,O3667,O3819,O3743,O3895,O3971,O4047,O4123,O4199)</f>
        <v>76.9600282585027</v>
      </c>
    </row>
    <row r="4276" customFormat="false" ht="15" hidden="false" customHeight="true" outlineLevel="0" collapsed="false">
      <c r="A4276" s="3" t="str">
        <f aca="false">A$2224</f>
        <v>Solidez Fiscal</v>
      </c>
      <c r="B4276" s="3" t="str">
        <f aca="false">B$2224</f>
        <v>Sucesso do Planejamento Orçamentário</v>
      </c>
      <c r="C4276" s="3" t="n">
        <f aca="false">C$2224</f>
        <v>1</v>
      </c>
      <c r="D4276" s="3" t="s">
        <v>266</v>
      </c>
      <c r="E4276" s="3" t="n">
        <f aca="false">E$2224</f>
        <v>2015</v>
      </c>
      <c r="F4276" s="3" t="n">
        <f aca="false">F$2224</f>
        <v>2016</v>
      </c>
      <c r="G4276" s="3" t="n">
        <f aca="false">MEDIAN(G2224,G2300,G2376,G2452,G2604,G2528,G2680,G2832,G2756,G2908,G2984,G3060,G3136,G3212,G3288,G3364,G3440,G3516,G3592,G3668,G3820,G3744,G3896,G3972,G4048,G4124,G4200)</f>
        <v>83.3442208007029</v>
      </c>
      <c r="H4276" s="3"/>
      <c r="I4276" s="3"/>
      <c r="J4276" s="3"/>
      <c r="K4276" s="3" t="str">
        <f aca="false">K$2224</f>
        <v>Despesa liquidada pela despesa total atualizada (dotação orçamentária).</v>
      </c>
      <c r="L4276" s="3" t="str">
        <f aca="false">L$2224</f>
        <v>Siconfi</v>
      </c>
      <c r="M4276" s="3" t="str">
        <f aca="false">M$2224</f>
        <v>Porcentagem %</v>
      </c>
      <c r="N4276" s="5" t="str">
        <f aca="false">N$58</f>
        <v>Antes de 2020 o indicador era chamado de "Sucesso da Execução Orçamentária"</v>
      </c>
      <c r="O4276" s="3" t="n">
        <f aca="false">MEDIAN(O2224,O2300,O2376,O2452,O2604,O2528,O2680,O2832,O2756,O2908,O2984,O3060,O3136,O3212,O3288,O3364,O3440,O3516,O3592,O3668,O3820,O3744,O3896,O3972,O4048,O4124,O4200)</f>
        <v>71.0318586427101</v>
      </c>
    </row>
    <row r="4277" customFormat="false" ht="15" hidden="false" customHeight="true" outlineLevel="0" collapsed="false">
      <c r="A4277" s="3" t="str">
        <f aca="false">A$2225</f>
        <v>Solidez Fiscal</v>
      </c>
      <c r="B4277" s="3" t="str">
        <f aca="false">B$2225</f>
        <v>Dependência Fiscal</v>
      </c>
      <c r="C4277" s="3" t="n">
        <f aca="false">C$2225</f>
        <v>1</v>
      </c>
      <c r="D4277" s="3" t="s">
        <v>266</v>
      </c>
      <c r="E4277" s="3" t="n">
        <f aca="false">E$2225</f>
        <v>2015</v>
      </c>
      <c r="F4277" s="3" t="n">
        <f aca="false">F$2225</f>
        <v>2016</v>
      </c>
      <c r="G4277" s="3" t="n">
        <f aca="false">MEDIAN(G2225,G2301,G2377,G2453,G2605,G2529,G2681,G2833,G2757,G2909,G2985,G3061,G3137,G3213,G3289,G3365,G3441,G3517,G3593,G3669,G3821,G3745,G3897,G3973,G4049,G4125,G4201)</f>
        <v>65.595239550528</v>
      </c>
      <c r="H4277" s="3"/>
      <c r="I4277" s="3"/>
      <c r="J4277" s="3"/>
      <c r="K4277" s="3" t="str">
        <f aca="false">K$2225</f>
        <v>Grau de autonomia financeira do Estado tendo por base a participação das receitas correntes próprias (realizadas) sobre a receita corrente total, dado pela fórmula: 1 – (transferências correntes/receita corrente total)</v>
      </c>
      <c r="L4277" s="3" t="str">
        <f aca="false">L$2225</f>
        <v>Siconfi</v>
      </c>
      <c r="M4277" s="3" t="str">
        <f aca="false">M$2225</f>
        <v>Porcentagem %</v>
      </c>
      <c r="N427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277" s="3" t="n">
        <f aca="false">MEDIAN(O2225,O2301,O2377,O2453,O2605,O2529,O2681,O2833,O2757,O2909,O2985,O3061,O3137,O3213,O3289,O3365,O3441,O3517,O3593,O3669,O3821,O3745,O3897,O3973,O4049,O4125,O4201)</f>
        <v>58.641299413245</v>
      </c>
    </row>
    <row r="4278" customFormat="false" ht="15" hidden="false" customHeight="true" outlineLevel="0" collapsed="false">
      <c r="A4278" s="3" t="str">
        <f aca="false">A$2226</f>
        <v>Solidez Fiscal</v>
      </c>
      <c r="B4278" s="3" t="str">
        <f aca="false">B$2226</f>
        <v>Resultado Primário</v>
      </c>
      <c r="C4278" s="3" t="n">
        <f aca="false">C$2226</f>
        <v>1</v>
      </c>
      <c r="D4278" s="3" t="s">
        <v>266</v>
      </c>
      <c r="E4278" s="3" t="n">
        <f aca="false">E$2226</f>
        <v>2015</v>
      </c>
      <c r="F4278" s="3" t="n">
        <f aca="false">F$2226</f>
        <v>2016</v>
      </c>
      <c r="G4278" s="3" t="n">
        <f aca="false">MEDIAN(G2226,G2302,G2378,G2454,G2606,G2530,G2682,G2834,G2758,G2910,G2986,G3062,G3138,G3214,G3290,G3366,G3442,G3518,G3594,G3670,G3822,G3746,G3898,G3974,G4050,G4126,G4202)</f>
        <v>0.311998432195034</v>
      </c>
      <c r="H4278" s="3"/>
      <c r="I4278" s="3"/>
      <c r="J4278" s="3"/>
      <c r="K4278" s="3" t="str">
        <f aca="false">K$2226</f>
        <v>O resultado primário líquido é dado pela diferença entre receita primária realizada e a despesa primária liquidada no ano. A diferença é dividida pelo PIB nominal de cada Estado.</v>
      </c>
      <c r="L4278" s="3" t="str">
        <f aca="false">L$2226</f>
        <v>Siconfi</v>
      </c>
      <c r="M4278" s="3" t="str">
        <f aca="false">M$2226</f>
        <v>Porcentagem %</v>
      </c>
      <c r="N4278" s="4" t="str">
        <f aca="false">N$2226</f>
        <v>O PIB utilizado para cálculo é estimado pela Tendências</v>
      </c>
      <c r="O4278" s="3" t="n">
        <f aca="false">MEDIAN(O2226,O2302,O2378,O2454,O2606,O2530,O2682,O2834,O2758,O2910,O2986,O3062,O3138,O3214,O3290,O3366,O3442,O3518,O3594,O3670,O3822,O3746,O3898,O3974,O4050,O4126,O4202)</f>
        <v>19.242820971392</v>
      </c>
    </row>
    <row r="4279" customFormat="false" ht="15" hidden="false" customHeight="true" outlineLevel="0" collapsed="false">
      <c r="A4279" s="3" t="str">
        <f aca="false">A$2227</f>
        <v>Solidez Fiscal</v>
      </c>
      <c r="B4279" s="3" t="str">
        <f aca="false">B$2227</f>
        <v> Total</v>
      </c>
      <c r="C4279" s="3" t="n">
        <f aca="false">C$2227</f>
        <v>1</v>
      </c>
      <c r="D4279" s="3" t="s">
        <v>266</v>
      </c>
      <c r="E4279" s="3" t="n">
        <f aca="false">E$2227</f>
        <v>2016</v>
      </c>
      <c r="F4279" s="3" t="n">
        <f aca="false">F$2227</f>
        <v>2016</v>
      </c>
      <c r="G4279" s="3" t="n">
        <f aca="false">MEDIAN(G2227,G2303,G2379,G2455,G2607,G2531,G2683,G2835,G2759,G2911,G2987,G3063,G3139,G3215,G3291,G3367,G3443,G3519,G3595,G3671,G3823,G3747,G3899,G3975,G4051,G4127,G4203)</f>
        <v>51.6282716724455</v>
      </c>
      <c r="H4279" s="3"/>
      <c r="I4279" s="3"/>
      <c r="J4279" s="3"/>
      <c r="K4279" s="3" t="str">
        <f aca="false">K$2227</f>
        <v>Nota obtida via normalização e ponderação de indicadores que variam de 0 a 100.</v>
      </c>
      <c r="L4279" s="3" t="str">
        <f aca="false">L$2227</f>
        <v>Tendências</v>
      </c>
      <c r="M4279" s="3" t="str">
        <f aca="false">M$2227</f>
        <v>Nota de 0 a 100</v>
      </c>
      <c r="N4279" s="5"/>
      <c r="O4279" s="3" t="n">
        <f aca="false">MEDIAN(O2227,O2303,O2379,O2455,O2607,O2531,O2683,O2835,O2759,O2911,O2987,O3063,O3139,O3215,O3291,O3367,O3443,O3519,O3595,O3671,O3823,O3747,O3899,O3975,O4051,O4127,O4203)</f>
        <v>58.4173019010459</v>
      </c>
    </row>
    <row r="4280" customFormat="false" ht="15" hidden="false" customHeight="true" outlineLevel="0" collapsed="false">
      <c r="A4280" s="3" t="str">
        <f aca="false">A$2228</f>
        <v>Segurança Pública</v>
      </c>
      <c r="B4280" s="3" t="str">
        <f aca="false">B$2228</f>
        <v>Atuação do Sistema de Justiça Criminal</v>
      </c>
      <c r="C4280" s="3" t="n">
        <f aca="false">C$2228</f>
        <v>1</v>
      </c>
      <c r="D4280" s="3" t="s">
        <v>266</v>
      </c>
      <c r="E4280" s="3" t="n">
        <f aca="false">E$2228</f>
        <v>2014</v>
      </c>
      <c r="F4280" s="3" t="n">
        <f aca="false">F$2228</f>
        <v>2016</v>
      </c>
      <c r="G4280" s="3" t="n">
        <f aca="false">MEDIAN(G2228,G2304,G2380,G2456,G2608,G2532,G2684,G2836,G2760,G2912,G2988,G3064,G3140,G3216,G3292,G3368,G3444,G3520,G3596,G3672,G3824,G3748,G3900,G3976,G4052,G4128,G4204)</f>
        <v>3.25</v>
      </c>
      <c r="H4280" s="3"/>
      <c r="I4280" s="3"/>
      <c r="J4280" s="3"/>
      <c r="K4280" s="3" t="str">
        <f aca="false">K$2228</f>
        <v>Total da população carcerária (regime fechado) em relação ao número de homicídios.</v>
      </c>
      <c r="L4280" s="3" t="str">
        <f aca="false">L$2228</f>
        <v>Fórum de Segurança Pública</v>
      </c>
      <c r="M4280" s="3" t="str">
        <f aca="false">M$2228</f>
        <v>Porcentagem %</v>
      </c>
      <c r="N4280" s="3" t="str">
        <f aca="false">N$49</f>
        <v>A partir da edição de 2018, ou seja, do dado de 2017 passou a ser usado como numerador a população prisional acusada de homicídio e não mais a população carcerária total.</v>
      </c>
      <c r="O4280" s="3" t="n">
        <f aca="false">MEDIAN(O2228,O2304,O2380,O2456,O2608,O2532,O2684,O2836,O2760,O2912,O2988,O3064,O3140,O3216,O3292,O3368,O3444,O3520,O3596,O3672,O3824,O3748,O3900,O3976,O4052,O4128,O4204)</f>
        <v>10.0364081444804</v>
      </c>
    </row>
    <row r="4281" customFormat="false" ht="15" hidden="false" customHeight="true" outlineLevel="0" collapsed="false">
      <c r="A4281" s="3" t="str">
        <f aca="false">A$2229</f>
        <v>Segurança Pública</v>
      </c>
      <c r="B4281" s="3" t="str">
        <f aca="false">B$2229</f>
        <v>Déficit Carcerário</v>
      </c>
      <c r="C4281" s="3" t="n">
        <f aca="false">C$2229</f>
        <v>-1</v>
      </c>
      <c r="D4281" s="3" t="s">
        <v>266</v>
      </c>
      <c r="E4281" s="3" t="n">
        <f aca="false">E$2229</f>
        <v>2014</v>
      </c>
      <c r="F4281" s="3" t="n">
        <f aca="false">F$2229</f>
        <v>2016</v>
      </c>
      <c r="G4281" s="3" t="n">
        <f aca="false">MEDIAN(G2229,G2305,G2381,G2457,G2609,G2533,G2685,G2837,G2761,G2913,G2989,G3065,G3141,G3217,G3293,G3369,G3445,G3521,G3597,G3673,G3825,G3749,G3901,G3977,G4053,G4129,G4205)</f>
        <v>1.50673847225571</v>
      </c>
      <c r="H4281" s="3"/>
      <c r="I4281" s="3"/>
      <c r="J4281" s="3"/>
      <c r="K4281" s="3" t="str">
        <f aca="false">K$2229</f>
        <v>Relação detentos / Vagas</v>
      </c>
      <c r="L4281" s="3" t="str">
        <f aca="false">L$2229</f>
        <v>Fórum de Segurança Pública</v>
      </c>
      <c r="M4281" s="3" t="str">
        <f aca="false">M$2229</f>
        <v>Porcentagem %</v>
      </c>
      <c r="N4281" s="5"/>
      <c r="O4281" s="3" t="n">
        <f aca="false">MEDIAN(O2229,O2305,O2381,O2457,O2609,O2533,O2685,O2837,O2761,O2913,O2989,O3065,O3141,O3217,O3293,O3369,O3445,O3521,O3597,O3673,O3825,O3749,O3901,O3977,O4053,O4129,O4205)</f>
        <v>65.2099587278893</v>
      </c>
    </row>
    <row r="4282" customFormat="false" ht="15" hidden="false" customHeight="true" outlineLevel="0" collapsed="false">
      <c r="A4282" s="3" t="str">
        <f aca="false">A$2230</f>
        <v>Segurança Pública</v>
      </c>
      <c r="B4282" s="3" t="str">
        <f aca="false">B$2230</f>
        <v>Mortes a esclarecer</v>
      </c>
      <c r="C4282" s="3" t="n">
        <f aca="false">C$2230</f>
        <v>-1</v>
      </c>
      <c r="D4282" s="3" t="s">
        <v>266</v>
      </c>
      <c r="E4282" s="3" t="n">
        <f aca="false">E$2230</f>
        <v>2014</v>
      </c>
      <c r="F4282" s="3" t="n">
        <f aca="false">F$2230</f>
        <v>2016</v>
      </c>
      <c r="G4282" s="3" t="n">
        <f aca="false">MEDIAN(G2230,G2306,G2382,G2458,G2610,G2534,G2686,G2838,G2762,G2914,G2990,G3066,G3142,G3218,G3294,G3370,G3446,G3522,G3598,G3674,G3826,G3750,G3902,G3978,G4054,G4130,G4206)</f>
        <v>6.45443316874529</v>
      </c>
      <c r="H4282" s="3"/>
      <c r="I4282" s="3"/>
      <c r="J4282" s="3"/>
      <c r="K4282" s="3" t="str">
        <f aca="false">K$2230</f>
        <v># "mortes a esclarecer" / 100 mil habitantes</v>
      </c>
      <c r="L4282" s="3" t="str">
        <f aca="false">L$2230</f>
        <v>Fórum de Segurança Pública</v>
      </c>
      <c r="M4282" s="3" t="str">
        <f aca="false">M$2230</f>
        <v>Taxa de mortalidade por 100 mil habitantes</v>
      </c>
      <c r="N4282" s="5" t="str">
        <f aca="false">N$48</f>
        <v>A partir da edição de 2017, ou seja, do dado de 2015 a fonte passou a ser o Datasus e não mais o "Fórum de Segurança Público", assim, mortes a esclarecer significam: Óbitos por causas externas a partir de "Eventos cuja intenção é indeterminada"</v>
      </c>
      <c r="O4282" s="3" t="n">
        <f aca="false">MEDIAN(O2230,O2306,O2382,O2458,O2610,O2534,O2686,O2838,O2762,O2914,O2990,O3066,O3142,O3218,O3294,O3370,O3446,O3522,O3598,O3674,O3826,O3750,O3902,O3978,O4054,O4130,O4206)</f>
        <v>74.2070636731971</v>
      </c>
    </row>
    <row r="4283" customFormat="false" ht="15" hidden="false" customHeight="true" outlineLevel="0" collapsed="false">
      <c r="A4283" s="3" t="str">
        <f aca="false">A$2231</f>
        <v>Segurança Pública</v>
      </c>
      <c r="B4283" s="3" t="str">
        <f aca="false">B$2231</f>
        <v>Mortalidade no Trânsito</v>
      </c>
      <c r="C4283" s="3" t="n">
        <f aca="false">C$2231</f>
        <v>-1</v>
      </c>
      <c r="D4283" s="3" t="s">
        <v>266</v>
      </c>
      <c r="E4283" s="3" t="n">
        <f aca="false">E$2231</f>
        <v>2014</v>
      </c>
      <c r="F4283" s="3" t="n">
        <f aca="false">F$2231</f>
        <v>2016</v>
      </c>
      <c r="G4283" s="3" t="n">
        <f aca="false">MEDIAN(G2231,G2307,G2383,G2459,G2611,G2535,G2687,G2839,G2763,G2915,G2991,G3067,G3143,G3219,G3295,G3371,G3447,G3523,G3599,G3675,G3827,G3751,G3903,G3979,G4055,G4131,G4207)</f>
        <v>45.8810843812453</v>
      </c>
      <c r="H4283" s="3"/>
      <c r="I4283" s="3"/>
      <c r="J4283" s="3"/>
      <c r="K4283" s="3" t="str">
        <f aca="false">K$2231</f>
        <v>Óbitos por causas externas (acidentes em transporte terrestre) em relação ao total de habitantes.</v>
      </c>
      <c r="L4283" s="3" t="str">
        <f aca="false">L$2231</f>
        <v>Datasus</v>
      </c>
      <c r="M4283" s="3" t="str">
        <f aca="false">M$2231</f>
        <v>Mortes em relação a frota e aos habitantes</v>
      </c>
      <c r="N4283" s="5" t="str">
        <f aca="false">N$50</f>
        <v>Antes de 2019 o nome do indicador era "Segurança no Trânsito" </v>
      </c>
      <c r="O4283" s="3" t="n">
        <f aca="false">MEDIAN(O2231,O2307,O2383,O2459,O2611,O2535,O2687,O2839,O2763,O2915,O2991,O3067,O3143,O3219,O3295,O3371,O3447,O3523,O3599,O3675,O3827,O3751,O3903,O3979,O4055,O4131,O4207)</f>
        <v>63.1734812999444</v>
      </c>
    </row>
    <row r="4284" customFormat="false" ht="15" hidden="false" customHeight="true" outlineLevel="0" collapsed="false">
      <c r="A4284" s="3" t="str">
        <f aca="false">A$2232</f>
        <v>Segurança Pública</v>
      </c>
      <c r="B4284" s="3" t="str">
        <f aca="false">B$2232</f>
        <v>Segurança Pessoal</v>
      </c>
      <c r="C4284" s="3" t="n">
        <f aca="false">C$2232</f>
        <v>-1</v>
      </c>
      <c r="D4284" s="3" t="s">
        <v>266</v>
      </c>
      <c r="E4284" s="3" t="n">
        <f aca="false">E$2232</f>
        <v>2014</v>
      </c>
      <c r="F4284" s="3" t="n">
        <f aca="false">F$2232</f>
        <v>2016</v>
      </c>
      <c r="G4284" s="3" t="n">
        <f aca="false">MEDIAN(G2232,G2308,G2384,G2460,G2612,G2536,G2688,G2840,G2764,G2916,G2992,G3068,G3144,G3220,G3296,G3372,G3448,G3524,G3600,G3676,G3828,G3752,G3904,G3980,G4056,G4132,G4208)</f>
        <v>28.8241958535479</v>
      </c>
      <c r="H4284" s="3"/>
      <c r="I4284" s="3"/>
      <c r="J4284" s="3"/>
      <c r="K4284" s="3" t="str">
        <f aca="false">K$2232</f>
        <v>Óbitos resultantes de agressões (homicídios) em relação a população total.</v>
      </c>
      <c r="L4284" s="3" t="str">
        <f aca="false">L$2232</f>
        <v>Fórum de Segurança Pública</v>
      </c>
      <c r="M4284" s="3" t="str">
        <f aca="false">M$2232</f>
        <v>Óbitos por 100 mil habitantes</v>
      </c>
      <c r="N4284" s="5"/>
      <c r="O4284" s="3" t="n">
        <f aca="false">MEDIAN(O2232,O2308,O2384,O2460,O2612,O2536,O2688,O2840,O2764,O2916,O2992,O3068,O3144,O3220,O3296,O3372,O3448,O3524,O3600,O3676,O3828,O3752,O3904,O3980,O4056,O4132,O4208)</f>
        <v>64.0755737238911</v>
      </c>
    </row>
    <row r="4285" customFormat="false" ht="15" hidden="false" customHeight="true" outlineLevel="0" collapsed="false">
      <c r="A4285" s="3" t="str">
        <f aca="false">A$2233</f>
        <v>Segurança Pública</v>
      </c>
      <c r="B4285" s="3" t="str">
        <f aca="false">B$2233</f>
        <v>Segurança Patrimonial</v>
      </c>
      <c r="C4285" s="3" t="n">
        <f aca="false">C$2233</f>
        <v>-1</v>
      </c>
      <c r="D4285" s="3" t="s">
        <v>266</v>
      </c>
      <c r="E4285" s="3" t="n">
        <f aca="false">E$2233</f>
        <v>2014</v>
      </c>
      <c r="F4285" s="3" t="n">
        <f aca="false">F$2233</f>
        <v>2016</v>
      </c>
      <c r="G4285" s="3" t="n">
        <f aca="false">MEDIAN(G2233,G2309,G2385,G2461,G2613,G2537,G2689,G2841,G2765,G2917,G2993,G3069,G3145,G3221,G3297,G3373,G3449,G3525,G3601,G3677,G3829,G3753,G3905,G3981,G4057,G4133,G4209)</f>
        <v>492.001803240529</v>
      </c>
      <c r="H4285" s="3"/>
      <c r="I4285" s="3"/>
      <c r="J4285" s="3"/>
      <c r="K4285" s="3" t="str">
        <f aca="false">K$2233</f>
        <v>Roubos e furto de veículos em relação a frota total (por 100 mil veículos).</v>
      </c>
      <c r="L4285" s="3" t="str">
        <f aca="false">L$2233</f>
        <v>Fórum de Segurança Pública</v>
      </c>
      <c r="M4285" s="3" t="str">
        <f aca="false">M$2233</f>
        <v>Roubos e furtos por 100 mil veículos</v>
      </c>
      <c r="N4285" s="3" t="str">
        <f aca="false">N$52</f>
        <v>A partir da edição de 2019, ou seja, do dado de 2018, passou a ser usado o número de roubos totais no lugar de roubos e furtos de veículos</v>
      </c>
      <c r="O4285" s="3" t="n">
        <f aca="false">MEDIAN(O2233,O2309,O2385,O2461,O2613,O2537,O2689,O2841,O2765,O2917,O2993,O3069,O3145,O3221,O3297,O3373,O3449,O3525,O3601,O3677,O3829,O3753,O3905,O3981,O4057,O4133,O4209)</f>
        <v>59.1671396132272</v>
      </c>
    </row>
    <row r="4286" customFormat="false" ht="15" hidden="false" customHeight="true" outlineLevel="0" collapsed="false">
      <c r="A4286" s="3" t="str">
        <f aca="false">A$2234</f>
        <v>Segurança Pública</v>
      </c>
      <c r="B4286" s="3" t="str">
        <f aca="false">B$2234</f>
        <v> Total</v>
      </c>
      <c r="C4286" s="3" t="n">
        <f aca="false">C$2234</f>
        <v>1</v>
      </c>
      <c r="D4286" s="3" t="s">
        <v>266</v>
      </c>
      <c r="E4286" s="3" t="n">
        <f aca="false">E$2234</f>
        <v>2016</v>
      </c>
      <c r="F4286" s="3" t="n">
        <f aca="false">F$2234</f>
        <v>2016</v>
      </c>
      <c r="G4286" s="3" t="n">
        <f aca="false">MEDIAN(G2234,G2310,G2386,G2462,G2614,G2538,G2690,G2842,G2766,G2918,G2994,G3070,G3146,G3222,G3298,G3374,G3450,G3526,G3602,G3678,G3830,G3754,G3906,G3982,G4058,G4134,G4210)</f>
        <v>54.622185672124</v>
      </c>
      <c r="H4286" s="3"/>
      <c r="I4286" s="3"/>
      <c r="J4286" s="3"/>
      <c r="K4286" s="3" t="str">
        <f aca="false">K$2234</f>
        <v>Nota obtida via normalização e ponderação de indicadores que variam de 0 a 100.</v>
      </c>
      <c r="L4286" s="3" t="str">
        <f aca="false">L$2234</f>
        <v>Tendências</v>
      </c>
      <c r="M4286" s="3" t="str">
        <f aca="false">M$2234</f>
        <v>Nota de 0 a 100</v>
      </c>
      <c r="N4286" s="5"/>
      <c r="O4286" s="3" t="n">
        <f aca="false">MEDIAN(O2234,O2310,O2386,O2462,O2614,O2538,O2690,O2842,O2766,O2918,O2994,O3070,O3146,O3222,O3298,O3374,O3450,O3526,O3602,O3678,O3830,O3754,O3906,O3982,O4058,O4134,O4210)</f>
        <v>67.9403743147326</v>
      </c>
    </row>
    <row r="4287" customFormat="false" ht="15" hidden="false" customHeight="true" outlineLevel="0" collapsed="false">
      <c r="A4287" s="3" t="str">
        <f aca="false">A$2235</f>
        <v>Sustentabilidade Social</v>
      </c>
      <c r="B4287" s="3" t="str">
        <f aca="false">B$2235</f>
        <v>Segurança Alimentar</v>
      </c>
      <c r="C4287" s="3" t="n">
        <f aca="false">C$2235</f>
        <v>-1</v>
      </c>
      <c r="D4287" s="3" t="s">
        <v>266</v>
      </c>
      <c r="E4287" s="3" t="n">
        <f aca="false">E$2235</f>
        <v>2014</v>
      </c>
      <c r="F4287" s="3" t="n">
        <f aca="false">F$2235</f>
        <v>2016</v>
      </c>
      <c r="G4287" s="3" t="n">
        <f aca="false">MEDIAN(G2235,G2311,G2387,G2463,G2615,G2539,G2691,G2843,G2767,G2919,G2995,G3071,G3147,G3223,G3299,G3375,G3451,G3527,G3603,G3679,G3831,G3755,G3907,G3983,G4059,G4135,G4211)</f>
        <v>3.7950188789</v>
      </c>
      <c r="H4287" s="3"/>
      <c r="I4287" s="3"/>
      <c r="J4287" s="3"/>
      <c r="K4287" s="3" t="str">
        <f aca="false">K$2235</f>
        <v>% domicílios com renda domiciliar per capita inferior à linha de extrema pobreza (valor de uma cesta de alimentos com o mínimo de calorias necessárias para suprir adequadamente uma pessoa, com base em recomendações da FAO e da OMS)</v>
      </c>
      <c r="L4287" s="3" t="str">
        <f aca="false">L$2235</f>
        <v>Ipea</v>
      </c>
      <c r="M4287" s="3" t="str">
        <f aca="false">M$2235</f>
        <v>Porcentagem %</v>
      </c>
      <c r="N4287" s="5" t="s">
        <v>110</v>
      </c>
      <c r="O4287" s="3" t="n">
        <f aca="false">MEDIAN(O2235,O2311,O2387,O2463,O2615,O2539,O2691,O2843,O2767,O2919,O2995,O3071,O3147,O3223,O3299,O3375,O3451,O3527,O3603,O3679,O3831,O3755,O3907,O3983,O4059,O4135,O4211)</f>
        <v>70.6787078888061</v>
      </c>
    </row>
    <row r="4288" customFormat="false" ht="15" hidden="false" customHeight="true" outlineLevel="0" collapsed="false">
      <c r="A4288" s="3" t="str">
        <f aca="false">A$2236</f>
        <v>Sustentabilidade Social</v>
      </c>
      <c r="B4288" s="3" t="str">
        <f aca="false">B$2236</f>
        <v>Inadequação de Moradia FJP</v>
      </c>
      <c r="C4288" s="3" t="n">
        <f aca="false">C$2236</f>
        <v>-1</v>
      </c>
      <c r="D4288" s="3" t="s">
        <v>266</v>
      </c>
      <c r="E4288" s="3" t="n">
        <f aca="false">E$2236</f>
        <v>2014</v>
      </c>
      <c r="F4288" s="3" t="n">
        <f aca="false">F$2236</f>
        <v>2016</v>
      </c>
      <c r="G4288" s="3" t="n">
        <f aca="false">MEDIAN(G2236,G2312,G2388,G2464,G2616,G2540,G2692,G2844,G2768,G2920,G2996,G3072,G3148,G3224,G3300,G3376,G3452,G3528,G3604,G3680,G3832,G3756,G3908,G3984,G4060,G4136,G4212)</f>
        <v>4.9717060121859</v>
      </c>
      <c r="H4288" s="3"/>
      <c r="I4288" s="3"/>
      <c r="J4288" s="3"/>
      <c r="K4288" s="3" t="str">
        <f aca="false">K$2236</f>
        <v>% de moradias que apresentam,entre outras características, coabitação familiar e/ou habitação precária  (metodologia da Fundação João Pinheiro)</v>
      </c>
      <c r="L4288" s="3" t="str">
        <f aca="false">L$2236</f>
        <v>Fundação João Pinheiro</v>
      </c>
      <c r="M4288" s="3" t="str">
        <f aca="false">M$2236</f>
        <v>Porcentagem %</v>
      </c>
      <c r="N4288" s="5" t="str">
        <f aca="false">N$31</f>
        <v>A partir de 2020, foi necessário alteração metodológica tendo em vista a não atualização desde de 2015 do indicador da Fundação João Pinheiro, por isso a fonte do indicador passou a ser a PNADc Anual (IBGE).</v>
      </c>
      <c r="O4288" s="3" t="n">
        <f aca="false">MEDIAN(O2236,O2312,O2388,O2464,O2616,O2540,O2692,O2844,O2768,O2920,O2996,O3072,O3148,O3224,O3300,O3376,O3452,O3528,O3604,O3680,O3832,O3756,O3908,O3984,O4060,O4136,O4212)</f>
        <v>84.2332626800195</v>
      </c>
    </row>
    <row r="4289" customFormat="false" ht="15" hidden="false" customHeight="true" outlineLevel="0" collapsed="false">
      <c r="A4289" s="3" t="str">
        <f aca="false">A$2237</f>
        <v>Sustentabilidade Social</v>
      </c>
      <c r="B4289" s="3" t="str">
        <f aca="false">B$2237</f>
        <v>Famílias abaixo da linha da pobreza</v>
      </c>
      <c r="C4289" s="3" t="n">
        <f aca="false">C$2237</f>
        <v>-1</v>
      </c>
      <c r="D4289" s="3" t="s">
        <v>266</v>
      </c>
      <c r="E4289" s="3" t="n">
        <f aca="false">E$2237</f>
        <v>2014</v>
      </c>
      <c r="F4289" s="3" t="n">
        <f aca="false">F$2237</f>
        <v>2016</v>
      </c>
      <c r="G4289" s="3" t="n">
        <f aca="false">MEDIAN(G2237,G2313,G2389,G2465,G2617,G2541,G2693,G2845,G2769,G2921,G2997,G3073,G3149,G3225,G3301,G3377,G3453,G3529,G3605,G3681,G3833,G3757,G3909,G3985,G4061,G4137,G4213)</f>
        <v>3.32093659021515</v>
      </c>
      <c r="H4289" s="3"/>
      <c r="I4289" s="3"/>
      <c r="J4289" s="3"/>
      <c r="K4289" s="3" t="str">
        <f aca="false">K$2237</f>
        <v>% de domicílios com renda domiciliar per capita inferior à linha de pobreza. A linha de pobreza aqui considerada é definida pelo decreto 7492 (abaixo de R$77,00 mensais)</v>
      </c>
      <c r="L4289" s="3" t="str">
        <f aca="false">L$2237</f>
        <v>PNADc /IBGE</v>
      </c>
      <c r="M4289" s="3" t="str">
        <f aca="false">M$2237</f>
        <v>Porcentagem %</v>
      </c>
      <c r="N4289" s="5"/>
      <c r="O4289" s="3" t="n">
        <f aca="false">MEDIAN(O2237,O2313,O2389,O2465,O2617,O2541,O2693,O2845,O2769,O2921,O2997,O3073,O3149,O3225,O3301,O3377,O3453,O3529,O3605,O3681,O3833,O3757,O3909,O3985,O4061,O4137,O4213)</f>
        <v>73.1451126051656</v>
      </c>
    </row>
    <row r="4290" customFormat="false" ht="15" hidden="false" customHeight="true" outlineLevel="0" collapsed="false">
      <c r="A4290" s="3" t="str">
        <f aca="false">A$2238</f>
        <v>Sustentabilidade Social</v>
      </c>
      <c r="B4290" s="3" t="str">
        <f aca="false">B$2238</f>
        <v>Desigualdade de renda</v>
      </c>
      <c r="C4290" s="3" t="n">
        <f aca="false">C$2238</f>
        <v>-1</v>
      </c>
      <c r="D4290" s="3" t="s">
        <v>266</v>
      </c>
      <c r="E4290" s="3" t="n">
        <f aca="false">E$2238</f>
        <v>2014</v>
      </c>
      <c r="F4290" s="3" t="n">
        <f aca="false">F$2238</f>
        <v>2016</v>
      </c>
      <c r="G4290" s="3" t="n">
        <f aca="false">MEDIAN(G2238,G2314,G2390,G2466,G2618,G2542,G2694,G2846,G2770,G2922,G2998,G3074,G3150,G3226,G3302,G3378,G3454,G3530,G3606,G3682,G3834,G3758,G3910,G3986,G4062,G4138,G4214)</f>
        <v>0.4962270063</v>
      </c>
      <c r="H4290" s="3"/>
      <c r="I4290" s="3"/>
      <c r="J4290" s="3"/>
      <c r="K4290" s="3" t="str">
        <f aca="false">K$2238</f>
        <v>Coeficiente de gini (1=Desigualdade Máxima/0=Igualdade Máxima)</v>
      </c>
      <c r="L4290" s="3" t="str">
        <f aca="false">L$2238</f>
        <v>Ipea</v>
      </c>
      <c r="M4290" s="3" t="str">
        <f aca="false">M$2238</f>
        <v>Coeficiente GINI</v>
      </c>
      <c r="N4290" s="5"/>
      <c r="O4290" s="3" t="n">
        <f aca="false">MEDIAN(O2238,O2314,O2390,O2466,O2618,O2542,O2694,O2846,O2770,O2922,O2998,O3074,O3150,O3226,O3302,O3378,O3454,O3530,O3606,O3682,O3834,O3758,O3910,O3986,O4062,O4138,O4214)</f>
        <v>53.4699899793812</v>
      </c>
    </row>
    <row r="4291" customFormat="false" ht="15" hidden="false" customHeight="true" outlineLevel="0" collapsed="false">
      <c r="A4291" s="3" t="str">
        <f aca="false">A$2239</f>
        <v>Sustentabilidade Social</v>
      </c>
      <c r="B4291" s="3" t="str">
        <f aca="false">B$2239</f>
        <v>Acesso ao Saneamento Básico - Água</v>
      </c>
      <c r="C4291" s="3" t="n">
        <f aca="false">C$2239</f>
        <v>1</v>
      </c>
      <c r="D4291" s="3" t="s">
        <v>266</v>
      </c>
      <c r="E4291" s="3" t="n">
        <f aca="false">E$2239</f>
        <v>2014</v>
      </c>
      <c r="F4291" s="3" t="n">
        <f aca="false">F$2239</f>
        <v>2016</v>
      </c>
      <c r="G4291" s="3" t="n">
        <f aca="false">MEDIAN(G2239,G2315,G2391,G2467,G2619,G2543,G2695,G2847,G2771,G2923,G2999,G3075,G3151,G3227,G3303,G3379,G3455,G3531,G3607,G3683,G3835,G3759,G3911,G3987,G4063,G4139,G4215)</f>
        <v>82.7905106554081</v>
      </c>
      <c r="H4291" s="3"/>
      <c r="I4291" s="3"/>
      <c r="J4291" s="3"/>
      <c r="K4291" s="3" t="str">
        <f aca="false">K$2239</f>
        <v>% de domicilios com acesso à água canalizada de rede geral de distribuição</v>
      </c>
      <c r="L4291" s="3" t="str">
        <f aca="false">L$2239</f>
        <v>PNADc /IBGE</v>
      </c>
      <c r="M4291" s="3" t="str">
        <f aca="false">M$2239</f>
        <v>Porcentagem %</v>
      </c>
      <c r="N4291" s="5"/>
      <c r="O4291" s="3" t="n">
        <f aca="false">MEDIAN(O2239,O2315,O2391,O2467,O2619,O2543,O2695,O2847,O2771,O2923,O2999,O3075,O3151,O3227,O3303,O3379,O3455,O3531,O3607,O3683,O3835,O3759,O3911,O3987,O4063,O4139,O4215)</f>
        <v>72.7470575767787</v>
      </c>
    </row>
    <row r="4292" customFormat="false" ht="15" hidden="false" customHeight="true" outlineLevel="0" collapsed="false">
      <c r="A4292" s="3" t="str">
        <f aca="false">A$2240</f>
        <v>Sustentabilidade Social</v>
      </c>
      <c r="B4292" s="3" t="str">
        <f aca="false">B$2240</f>
        <v>Acesso ao Saneamento Básico - Esgoto</v>
      </c>
      <c r="C4292" s="3" t="n">
        <f aca="false">C$2240</f>
        <v>1</v>
      </c>
      <c r="D4292" s="3" t="s">
        <v>266</v>
      </c>
      <c r="E4292" s="3" t="n">
        <f aca="false">E$2240</f>
        <v>2014</v>
      </c>
      <c r="F4292" s="3" t="n">
        <f aca="false">F$2240</f>
        <v>2016</v>
      </c>
      <c r="G4292" s="3" t="n">
        <f aca="false">MEDIAN(G2240,G2316,G2392,G2468,G2620,G2544,G2696,G2848,G2772,G2924,G3000,G3076,G3152,G3228,G3304,G3380,G3456,G3532,G3608,G3684,G3836,G3760,G3912,G3988,G4064,G4140,G4216)</f>
        <v>30.3954802259887</v>
      </c>
      <c r="H4292" s="3"/>
      <c r="I4292" s="3"/>
      <c r="J4292" s="3"/>
      <c r="K4292" s="3" t="str">
        <f aca="false">K$2240</f>
        <v>% de domicilios com acesso à rede coletora de esgoto</v>
      </c>
      <c r="L4292" s="3" t="str">
        <f aca="false">L$2240</f>
        <v>PNADc /IBGE</v>
      </c>
      <c r="M4292" s="3" t="str">
        <f aca="false">M$2240</f>
        <v>Porcentagem %</v>
      </c>
      <c r="N4292" s="5"/>
      <c r="O4292" s="3" t="n">
        <f aca="false">MEDIAN(O2240,O2316,O2392,O2468,O2620,O2544,O2696,O2848,O2772,O2924,O3000,O3076,O3152,O3228,O3304,O3380,O3456,O3532,O3608,O3684,O3836,O3760,O3912,O3988,O4064,O4140,O4216)</f>
        <v>30.5789973308078</v>
      </c>
    </row>
    <row r="4293" customFormat="false" ht="15" hidden="false" customHeight="true" outlineLevel="0" collapsed="false">
      <c r="A4293" s="3" t="str">
        <f aca="false">A$2241</f>
        <v>Sustentabilidade Social</v>
      </c>
      <c r="B4293" s="3" t="str">
        <f aca="false">B$2241</f>
        <v>Mortes Evitáveis</v>
      </c>
      <c r="C4293" s="3" t="n">
        <f aca="false">C$2241</f>
        <v>-1</v>
      </c>
      <c r="D4293" s="3" t="s">
        <v>266</v>
      </c>
      <c r="E4293" s="3" t="n">
        <f aca="false">E$2241</f>
        <v>2014</v>
      </c>
      <c r="F4293" s="3" t="n">
        <f aca="false">F$2241</f>
        <v>2016</v>
      </c>
      <c r="G4293" s="3" t="n">
        <f aca="false">MEDIAN(G2241,G2317,G2393,G2469,G2621,G2545,G2697,G2849,G2773,G2925,G3001,G3077,G3153,G3229,G3305,G3381,G3457,G3533,G3609,G3685,G3837,G3761,G3913,G3989,G4065,G4141,G4217)</f>
        <v>27.7302809100463</v>
      </c>
      <c r="H4293" s="3"/>
      <c r="I4293" s="3"/>
      <c r="J4293" s="3"/>
      <c r="K4293" s="3" t="str">
        <f aca="false">K$2241</f>
        <v>Razão de Mortalidade Proporcional: mortes abaixo de 50 anos/ total de óbitos</v>
      </c>
      <c r="L4293" s="3" t="str">
        <f aca="false">L$2241</f>
        <v>Datasus</v>
      </c>
      <c r="M4293" s="3" t="str">
        <f aca="false">M$2241</f>
        <v>Porcentagem %</v>
      </c>
      <c r="N4293" s="5" t="s">
        <v>127</v>
      </c>
      <c r="O4293" s="3" t="n">
        <f aca="false">MEDIAN(O2241,O2317,O2393,O2469,O2621,O2545,O2697,O2849,O2773,O2925,O3001,O3077,O3153,O3229,O3305,O3381,O3457,O3533,O3609,O3685,O3837,O3761,O3913,O3989,O4065,O4141,O4217)</f>
        <v>59.8039472544088</v>
      </c>
    </row>
    <row r="4294" customFormat="false" ht="15" hidden="false" customHeight="true" outlineLevel="0" collapsed="false">
      <c r="A4294" s="3" t="str">
        <f aca="false">A$2242</f>
        <v>Sustentabilidade Social</v>
      </c>
      <c r="B4294" s="3" t="str">
        <f aca="false">B$2242</f>
        <v>Anos Potenciais de Vida Perdidos</v>
      </c>
      <c r="C4294" s="3" t="n">
        <f aca="false">C$2242</f>
        <v>-1</v>
      </c>
      <c r="D4294" s="3" t="s">
        <v>266</v>
      </c>
      <c r="E4294" s="3" t="n">
        <f aca="false">E$2242</f>
        <v>2014</v>
      </c>
      <c r="F4294" s="3" t="n">
        <f aca="false">F$2242</f>
        <v>2016</v>
      </c>
      <c r="G4294" s="3" t="n">
        <f aca="false">MEDIAN(G2242,G2318,G2394,G2470,G2622,G2546,G2698,G2850,G2774,G2926,G3002,G3078,G3154,G3230,G3306,G3382,G3458,G3534,G3610,G3686,G3838,G3762,G3914,G3990,G4066,G4142,G4218)</f>
        <v>11.0738586135113</v>
      </c>
      <c r="H4294" s="3"/>
      <c r="I4294" s="3"/>
      <c r="J4294" s="3"/>
      <c r="K4294" s="3" t="str">
        <f aca="false">K$2242</f>
        <v>Média da diferença da faixa etária em que os óbitos registrados ocorreram e a expectativa de vida ao nascer do Brasil.</v>
      </c>
      <c r="L4294" s="3" t="str">
        <f aca="false">L$2242</f>
        <v>Datasus</v>
      </c>
      <c r="M4294" s="3" t="str">
        <f aca="false">M$2242</f>
        <v>Anos</v>
      </c>
      <c r="N4294" s="5"/>
      <c r="O4294" s="3" t="n">
        <f aca="false">MEDIAN(O2242,O2318,O2394,O2470,O2622,O2546,O2698,O2850,O2774,O2926,O3002,O3078,O3154,O3230,O3306,O3382,O3458,O3534,O3610,O3686,O3838,O3762,O3914,O3990,O4066,O4142,O4218)</f>
        <v>65.4584728167344</v>
      </c>
    </row>
    <row r="4295" customFormat="false" ht="15" hidden="false" customHeight="true" outlineLevel="0" collapsed="false">
      <c r="A4295" s="3" t="str">
        <f aca="false">A$2243</f>
        <v>Sustentabilidade Social</v>
      </c>
      <c r="B4295" s="3" t="str">
        <f aca="false">B$2243</f>
        <v>Formalidade do Mercado de Trabalho</v>
      </c>
      <c r="C4295" s="3" t="n">
        <f aca="false">C$2243</f>
        <v>1</v>
      </c>
      <c r="D4295" s="3" t="s">
        <v>266</v>
      </c>
      <c r="E4295" s="3" t="n">
        <f aca="false">E$2243</f>
        <v>2014</v>
      </c>
      <c r="F4295" s="3" t="n">
        <f aca="false">F$2243</f>
        <v>2016</v>
      </c>
      <c r="G4295" s="3" t="n">
        <f aca="false">MEDIAN(G2243,G2319,G2395,G2471,G2623,G2547,G2699,G2851,G2775,G2927,G3003,G3079,G3155,G3231,G3307,G3383,G3459,G3535,G3611,G3687,G3839,G3763,G3915,G3991,G4067,G4143,G4219)</f>
        <v>52.4193548387097</v>
      </c>
      <c r="H4295" s="3"/>
      <c r="I4295" s="3"/>
      <c r="J4295" s="3"/>
      <c r="K4295" s="3" t="str">
        <f aca="false">K$2243</f>
        <v>Proporção de empregados de 10 anos ou mais de idade com carteira de trabalho assinada em relação ao total de ocupados</v>
      </c>
      <c r="L4295" s="3" t="str">
        <f aca="false">L$2243</f>
        <v>PNADc /IBGE</v>
      </c>
      <c r="M4295" s="3" t="str">
        <f aca="false">M$2243</f>
        <v>Porcentagem %</v>
      </c>
      <c r="N429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295" s="3" t="n">
        <f aca="false">MEDIAN(O2243,O2319,O2395,O2471,O2623,O2547,O2699,O2851,O2775,O2927,O3003,O3079,O3155,O3231,O3307,O3383,O3459,O3535,O3611,O3687,O3839,O3763,O3915,O3991,O4067,O4143,O4219)</f>
        <v>36.0548816767676</v>
      </c>
    </row>
    <row r="4296" customFormat="false" ht="15" hidden="false" customHeight="true" outlineLevel="0" collapsed="false">
      <c r="A4296" s="3" t="str">
        <f aca="false">A$2244</f>
        <v>Sustentabilidade Social</v>
      </c>
      <c r="B4296" s="3" t="str">
        <f aca="false">B$2244</f>
        <v>Inserção Econômica</v>
      </c>
      <c r="C4296" s="3" t="n">
        <f aca="false">C$2244</f>
        <v>1</v>
      </c>
      <c r="D4296" s="3" t="s">
        <v>266</v>
      </c>
      <c r="E4296" s="3" t="n">
        <v>2015</v>
      </c>
      <c r="F4296" s="3" t="n">
        <v>2016</v>
      </c>
      <c r="G4296" s="3" t="n">
        <f aca="false">MEDIAN(G2244,G2320,G2396,G2472,G2624,G2548,G2700,G2852,G2776,G2928,G3004,G3080,G3156,G3232,G3308,G3384,G3460,G3536,G3612,G3688,G3840,G3764,G3916,G3992,G4068,G4144,G4220)</f>
        <v>91.002910822969</v>
      </c>
      <c r="H4296" s="3"/>
      <c r="I4296" s="3"/>
      <c r="J4296" s="3"/>
      <c r="K4296" s="3" t="str">
        <f aca="false">K$2244</f>
        <v>Proporção de ocupados em relação a População Economicamente Ativa</v>
      </c>
      <c r="L4296" s="3" t="str">
        <f aca="false">L$2244</f>
        <v>IBGE</v>
      </c>
      <c r="M4296" s="3" t="str">
        <f aca="false">M$2244</f>
        <v>Porcentagem %</v>
      </c>
      <c r="N4296" s="5"/>
      <c r="O4296" s="3" t="n">
        <f aca="false">MEDIAN(O2244,O2320,O2396,O2472,O2624,O2548,O2700,O2852,O2776,O2928,O3004,O3080,O3156,O3232,O3308,O3384,O3460,O3536,O3612,O3688,O3840,O3764,O3916,O3992,O4068,O4144,O4220)</f>
        <v>43.0231871531263</v>
      </c>
    </row>
    <row r="4297" customFormat="false" ht="15" hidden="false" customHeight="true" outlineLevel="0" collapsed="false">
      <c r="A4297" s="3" t="str">
        <f aca="false">A$2245</f>
        <v>Sustentabilidade Social</v>
      </c>
      <c r="B4297" s="3" t="str">
        <f aca="false">B$2245</f>
        <v>IDH</v>
      </c>
      <c r="C4297" s="3" t="n">
        <f aca="false">C$2245</f>
        <v>1</v>
      </c>
      <c r="D4297" s="3" t="s">
        <v>266</v>
      </c>
      <c r="E4297" s="3" t="n">
        <f aca="false">E$2245</f>
        <v>2010</v>
      </c>
      <c r="F4297" s="3" t="n">
        <f aca="false">F$2245</f>
        <v>2016</v>
      </c>
      <c r="G4297" s="3" t="n">
        <f aca="false">MEDIAN(G2245,G2321,G2397,G2473,G2625,G2549,G2701,G2853,G2777,G2929,G3005,G3081,G3157,G3233,G3309,G3385,G3461,G3537,G3613,G3689,G3841,G3765,G3917,G3993,G4069,G4145,G4221)</f>
        <v>0.699</v>
      </c>
      <c r="H4297" s="3"/>
      <c r="I4297" s="3"/>
      <c r="J4297" s="3"/>
      <c r="K4297" s="3" t="str">
        <f aca="false">K$2245</f>
        <v>IDH estadual</v>
      </c>
      <c r="L4297" s="3" t="str">
        <f aca="false">L$2245</f>
        <v>PNUD</v>
      </c>
      <c r="M4297" s="3" t="str">
        <f aca="false">M$2245</f>
        <v>Índice de 0 a 1</v>
      </c>
      <c r="N4297" s="5"/>
      <c r="O4297" s="3" t="n">
        <f aca="false">MEDIAN(O2245,O2321,O2397,O2473,O2625,O2549,O2701,O2853,O2777,O2929,O3005,O3081,O3157,O3233,O3309,O3385,O3461,O3537,O3613,O3689,O3841,O3765,O3917,O3993,O4069,O4145,O4221)</f>
        <v>35.2331606217616</v>
      </c>
    </row>
    <row r="4298" customFormat="false" ht="15" hidden="false" customHeight="true" outlineLevel="0" collapsed="false">
      <c r="A4298" s="3" t="str">
        <f aca="false">A$2246</f>
        <v>Sustentabilidade Social</v>
      </c>
      <c r="B4298" s="3" t="str">
        <f aca="false">B$2246</f>
        <v>Inserção Econômica dos Jovens</v>
      </c>
      <c r="C4298" s="3" t="n">
        <f aca="false">C$2246</f>
        <v>1</v>
      </c>
      <c r="D4298" s="3" t="s">
        <v>266</v>
      </c>
      <c r="E4298" s="3" t="n">
        <f aca="false">E$2246</f>
        <v>2014</v>
      </c>
      <c r="F4298" s="3" t="n">
        <f aca="false">F$2246</f>
        <v>2016</v>
      </c>
      <c r="G4298" s="3" t="n">
        <f aca="false">MEDIAN(G2246,G2322,G2398,G2474,G2626,G2550,G2702,G2854,G2778,G2930,G3006,G3082,G3158,G3234,G3310,G3386,G3462,G3538,G3614,G3690,G3842,G3766,G3918,G3994,G4070,G4146,G4222)</f>
        <v>79.6816672820459</v>
      </c>
      <c r="H4298" s="3"/>
      <c r="I4298" s="3"/>
      <c r="J4298" s="3"/>
      <c r="K4298" s="3" t="str">
        <f aca="false">K$2246</f>
        <v>Proporção dos jovens que estudam ou trabalham</v>
      </c>
      <c r="L4298" s="3" t="str">
        <f aca="false">L$2246</f>
        <v>IBGE</v>
      </c>
      <c r="M4298" s="3" t="str">
        <f aca="false">M$2246</f>
        <v>Porcentagem %</v>
      </c>
      <c r="N4298" s="5"/>
      <c r="O4298" s="3" t="n">
        <f aca="false">MEDIAN(O2246,O2322,O2398,O2474,O2626,O2550,O2702,O2854,O2778,O2930,O3006,O3082,O3158,O3234,O3310,O3386,O3462,O3538,O3614,O3690,O3842,O3766,O3918,O3994,O4070,O4146,O4222)</f>
        <v>53.9680961015846</v>
      </c>
    </row>
    <row r="4299" customFormat="false" ht="15" hidden="false" customHeight="true" outlineLevel="0" collapsed="false">
      <c r="A4299" s="3" t="str">
        <f aca="false">A$2247</f>
        <v>Sustentabilidade Social</v>
      </c>
      <c r="B4299" s="3" t="str">
        <f aca="false">B$2247</f>
        <v>Mortalidade Materna</v>
      </c>
      <c r="C4299" s="3" t="n">
        <f aca="false">C$2247</f>
        <v>-1</v>
      </c>
      <c r="D4299" s="3" t="s">
        <v>266</v>
      </c>
      <c r="E4299" s="3" t="n">
        <f aca="false">E$2247</f>
        <v>2014</v>
      </c>
      <c r="F4299" s="3" t="n">
        <f aca="false">F$2247</f>
        <v>2016</v>
      </c>
      <c r="G4299" s="3" t="n">
        <f aca="false">MEDIAN(G2247,G2323,G2399,G2475,G2627,G2551,G2703,G2855,G2779,G2931,G3007,G3083,G3159,G3235,G3311,G3387,G3463,G3539,G3615,G3691,G3843,G3767,G3919,G3995,G4071,G4147,G4223)</f>
        <v>3.50511215296734</v>
      </c>
      <c r="H4299" s="3"/>
      <c r="I4299" s="3"/>
      <c r="J4299" s="3"/>
      <c r="K4299" s="3" t="str">
        <f aca="false">K$2247</f>
        <v>Óbitos maternos em relação a população feminina em idade fértil (15-49 anos).</v>
      </c>
      <c r="L4299" s="3" t="str">
        <f aca="false">L$2247</f>
        <v>Datasus</v>
      </c>
      <c r="M4299" s="3" t="str">
        <f aca="false">M$2247</f>
        <v>Taxa de mortalidade por 100 mil mulheres</v>
      </c>
      <c r="N4299" s="5"/>
      <c r="O4299" s="3" t="n">
        <f aca="false">MEDIAN(O2247,O2323,O2399,O2475,O2627,O2551,O2703,O2855,O2779,O2931,O3007,O3083,O3159,O3235,O3311,O3387,O3463,O3539,O3615,O3691,O3843,O3767,O3919,O3995,O4071,O4147,O4223)</f>
        <v>62.4772541836087</v>
      </c>
    </row>
    <row r="4300" customFormat="false" ht="15" hidden="false" customHeight="true" outlineLevel="0" collapsed="false">
      <c r="A4300" s="3" t="str">
        <f aca="false">A$2248</f>
        <v>Sustentabilidade Social</v>
      </c>
      <c r="B4300" s="3" t="str">
        <f aca="false">B$2248</f>
        <v>Mortalidade Precoce</v>
      </c>
      <c r="C4300" s="3" t="n">
        <f aca="false">C$2248</f>
        <v>-1</v>
      </c>
      <c r="D4300" s="3" t="s">
        <v>266</v>
      </c>
      <c r="E4300" s="3" t="n">
        <f aca="false">E$2248</f>
        <v>2014</v>
      </c>
      <c r="F4300" s="3" t="n">
        <f aca="false">F$2248</f>
        <v>2016</v>
      </c>
      <c r="G4300" s="3" t="n">
        <f aca="false">MEDIAN(G2248,G2324,G2400,G2476,G2628,G2552,G2704,G2856,G2780,G2932,G3008,G3084,G3160,G3236,G3312,G3388,G3464,G3540,G3616,G3692,G3844,G3768,G3920,G3996,G4072,G4148,G4224)</f>
        <v>115.526358624201</v>
      </c>
      <c r="H4300" s="3"/>
      <c r="I4300" s="3"/>
      <c r="J4300" s="3"/>
      <c r="K4300" s="3" t="str">
        <f aca="false">K$2248</f>
        <v>Mortalidade de Jovens (15-29 anos) por causas externas.
</v>
      </c>
      <c r="L4300" s="3" t="str">
        <f aca="false">L$2248</f>
        <v>Datasus</v>
      </c>
      <c r="M4300" s="3" t="str">
        <f aca="false">M$2248</f>
        <v>Taxa de mortalidade por 100 mil jovens</v>
      </c>
      <c r="N4300" s="5"/>
      <c r="O4300" s="3" t="n">
        <f aca="false">MEDIAN(O2248,O2324,O2400,O2476,O2628,O2552,O2704,O2856,O2780,O2932,O3008,O3084,O3160,O3236,O3312,O3388,O3464,O3540,O3616,O3692,O3844,O3768,O3920,O3996,O4072,O4148,O4224)</f>
        <v>58.0870616017659</v>
      </c>
    </row>
    <row r="4301" customFormat="false" ht="15" hidden="false" customHeight="true" outlineLevel="0" collapsed="false">
      <c r="A4301" s="3" t="str">
        <f aca="false">A$2249</f>
        <v>Sustentabilidade Social</v>
      </c>
      <c r="B4301" s="3" t="str">
        <f aca="false">B$2249</f>
        <v>Previdência Social</v>
      </c>
      <c r="C4301" s="3" t="n">
        <f aca="false">C$2249</f>
        <v>1</v>
      </c>
      <c r="D4301" s="3" t="s">
        <v>266</v>
      </c>
      <c r="E4301" s="3" t="n">
        <f aca="false">E$2249</f>
        <v>2014</v>
      </c>
      <c r="F4301" s="3" t="n">
        <f aca="false">F$2249</f>
        <v>2016</v>
      </c>
      <c r="G4301" s="3" t="n">
        <f aca="false">MEDIAN(G2249,G2325,G2401,G2477,G2629,G2553,G2705,G2857,G2781,G2933,G3009,G3085,G3161,G3237,G3313,G3389,G3465,G3541,G3617,G3693,G3845,G3769,G3921,G3997,G4073,G4149,G4225)</f>
        <v>66.0334442260195</v>
      </c>
      <c r="H4301" s="3"/>
      <c r="I4301" s="3"/>
      <c r="J4301" s="3"/>
      <c r="K4301" s="3" t="str">
        <f aca="false">K$2249</f>
        <v>Proporção de idosos (mais de 60 anos) que recebem previdência social</v>
      </c>
      <c r="L4301" s="3" t="str">
        <f aca="false">L$2249</f>
        <v>IBGE</v>
      </c>
      <c r="M4301" s="3" t="str">
        <f aca="false">M$2249</f>
        <v>Porcentagem %</v>
      </c>
      <c r="N4301" s="5" t="s">
        <v>150</v>
      </c>
      <c r="O4301" s="3" t="n">
        <f aca="false">MEDIAN(O2249,O2325,O2401,O2477,O2629,O2553,O2705,O2857,O2781,O2933,O3009,O3085,O3161,O3237,O3313,O3389,O3465,O3541,O3617,O3693,O3845,O3769,O3921,O3997,O4073,O4149,O4225)</f>
        <v>45.3147051062383</v>
      </c>
    </row>
    <row r="4302" customFormat="false" ht="15" hidden="false" customHeight="true" outlineLevel="0" collapsed="false">
      <c r="A4302" s="3" t="str">
        <f aca="false">A$2250</f>
        <v>Sustentabilidade Social</v>
      </c>
      <c r="B4302" s="3" t="str">
        <f aca="false">B$2250</f>
        <v>Mortalidade na infância</v>
      </c>
      <c r="C4302" s="3" t="n">
        <f aca="false">C$2250</f>
        <v>-1</v>
      </c>
      <c r="D4302" s="3" t="s">
        <v>266</v>
      </c>
      <c r="E4302" s="3" t="n">
        <f aca="false">E$2250</f>
        <v>2014</v>
      </c>
      <c r="F4302" s="3" t="n">
        <f aca="false">F$2250</f>
        <v>2016</v>
      </c>
      <c r="G4302" s="3" t="n">
        <f aca="false">MEDIAN(G2250,G2326,G2402,G2478,G2630,G2554,G2706,G2858,G2782,G2934,G3010,G3086,G3162,G3238,G3314,G3390,G3466,G3542,G3618,G3694,G3846,G3770,G3922,G3998,G4074,G4150,G4226)</f>
        <v>15.2278932997269</v>
      </c>
      <c r="H4302" s="3"/>
      <c r="I4302" s="3"/>
      <c r="J4302" s="3"/>
      <c r="K4302" s="3" t="str">
        <f aca="false">K$2250</f>
        <v>Óbitos de menores de cinco anos por grupo de 1.000 nascidos vivos</v>
      </c>
      <c r="L4302" s="3" t="str">
        <f aca="false">L$2250</f>
        <v>Datasus</v>
      </c>
      <c r="M4302" s="3" t="str">
        <f aca="false">M$2250</f>
        <v>Porcentagem %</v>
      </c>
      <c r="N4302" s="5"/>
      <c r="O4302" s="3" t="n">
        <f aca="false">MEDIAN(O2250,O2326,O2402,O2478,O2630,O2554,O2706,O2858,O2782,O2934,O3010,O3086,O3162,O3238,O3314,O3390,O3466,O3542,O3618,O3694,O3846,O3770,O3922,O3998,O4074,O4150,O4226)</f>
        <v>64.0574112261241</v>
      </c>
    </row>
    <row r="4303" customFormat="false" ht="15" hidden="false" customHeight="true" outlineLevel="0" collapsed="false">
      <c r="A4303" s="3" t="str">
        <f aca="false">A$2251</f>
        <v>Sustentabilidade Social</v>
      </c>
      <c r="B4303" s="3" t="str">
        <f aca="false">B$2251</f>
        <v> Total</v>
      </c>
      <c r="C4303" s="3" t="n">
        <f aca="false">C$2251</f>
        <v>1</v>
      </c>
      <c r="D4303" s="3" t="s">
        <v>266</v>
      </c>
      <c r="E4303" s="3" t="n">
        <f aca="false">E$2251</f>
        <v>2016</v>
      </c>
      <c r="F4303" s="3" t="n">
        <f aca="false">F$2251</f>
        <v>2016</v>
      </c>
      <c r="G4303" s="3" t="n">
        <f aca="false">MEDIAN(G2251,G2327,G2403,G2479,G2631,G2555,G2707,G2859,G2783,G2935,G3011,G3087,G3163,G3239,G3315,G3391,G3467,G3543,G3619,G3695,G3847,G3771,G3923,G3999,G4075,G4151,G4227)</f>
        <v>51.0413879777995</v>
      </c>
      <c r="H4303" s="3"/>
      <c r="I4303" s="3"/>
      <c r="J4303" s="3"/>
      <c r="K4303" s="3" t="str">
        <f aca="false">K$2251</f>
        <v>Nota obtida via normalização e ponderação de indicadores que variam de 0 a 100.</v>
      </c>
      <c r="L4303" s="3" t="str">
        <f aca="false">L$2251</f>
        <v>Tendências</v>
      </c>
      <c r="M4303" s="3" t="str">
        <f aca="false">M$2251</f>
        <v>Nota de 0 a 100</v>
      </c>
      <c r="N4303" s="5"/>
      <c r="O4303" s="3" t="n">
        <f aca="false">MEDIAN(O2251,O2327,O2403,O2479,O2631,O2555,O2707,O2859,O2783,O2935,O3011,O3087,O3163,O3239,O3315,O3391,O3467,O3543,O3619,O3695,O3847,O3771,O3923,O3999,O4075,O4151,O4227)</f>
        <v>44.6405185541928</v>
      </c>
    </row>
    <row r="4304" customFormat="false" ht="15" hidden="false" customHeight="true" outlineLevel="0" collapsed="false">
      <c r="A4304" s="3" t="str">
        <f aca="false">A$2252</f>
        <v> Ranking Geral</v>
      </c>
      <c r="B4304" s="3" t="str">
        <f aca="false">B$2252</f>
        <v> Total</v>
      </c>
      <c r="C4304" s="3" t="n">
        <f aca="false">C$2252</f>
        <v>1</v>
      </c>
      <c r="D4304" s="3" t="s">
        <v>266</v>
      </c>
      <c r="E4304" s="3" t="n">
        <f aca="false">E$2252</f>
        <v>2016</v>
      </c>
      <c r="F4304" s="3" t="n">
        <f aca="false">F$2252</f>
        <v>2016</v>
      </c>
      <c r="G4304" s="3" t="n">
        <f aca="false">MEDIAN(G2252,G2328,G2404,G2480,G2632,G2556,G2708,G2860,G2784,G2936,G3012,G3088,G3164,G3240,G3316,G3392,G3468,G3544,G3620,G3696,G3848,G3772,G3924,G4000,G4076,G4152,G4228)</f>
        <v>48.0886502636413</v>
      </c>
      <c r="H4304" s="3"/>
      <c r="I4304" s="3"/>
      <c r="J4304" s="3"/>
      <c r="K4304" s="3" t="str">
        <f aca="false">K$2252</f>
        <v>Nota obtida via normalização e ponderação de indicadores que variam de 0 a 100.</v>
      </c>
      <c r="L4304" s="3" t="str">
        <f aca="false">L$2252</f>
        <v>Tendências</v>
      </c>
      <c r="M4304" s="3" t="str">
        <f aca="false">M$2252</f>
        <v>Nota de 0 a 100</v>
      </c>
      <c r="N4304" s="5"/>
      <c r="O4304" s="3" t="n">
        <f aca="false">MEDIAN(O2252,O2328,O2404,O2480,O2632,O2556,O2708,O2860,O2784,O2936,O3012,O3088,O3164,O3240,O3316,O3392,O3468,O3544,O3620,O3696,O3848,O3772,O3924,O4000,O4076,O4152,O4228)</f>
        <v>48.0886502636413</v>
      </c>
    </row>
    <row r="4305" customFormat="false" ht="15" hidden="false" customHeight="true" outlineLevel="0" collapsed="false">
      <c r="A4305" s="3" t="str">
        <f aca="false">A$2177</f>
        <v>Sustentabilidade Ambiental</v>
      </c>
      <c r="B4305" s="3" t="str">
        <f aca="false">B$2177</f>
        <v>Emissões de CO2</v>
      </c>
      <c r="C4305" s="3" t="n">
        <f aca="false">C$2177</f>
        <v>-1</v>
      </c>
      <c r="D4305" s="3" t="s">
        <v>267</v>
      </c>
      <c r="E4305" s="3" t="n">
        <f aca="false">E$2177</f>
        <v>2014</v>
      </c>
      <c r="F4305" s="3" t="n">
        <f aca="false">F$2177</f>
        <v>2016</v>
      </c>
      <c r="G4305" s="3" t="n">
        <f aca="false">MEDIAN(G2253,G2481,G2557,G2861,G3241,G3317,G3393,G3621,G4001)</f>
        <v>1.96482803154915</v>
      </c>
      <c r="H4305" s="3"/>
      <c r="I4305" s="3"/>
      <c r="J4305" s="3"/>
      <c r="K4305" s="3" t="str">
        <f aca="false">K$2177</f>
        <v>CO2 emitido e derivado de remoção de unidades de conservação (toneladas por habitante).</v>
      </c>
      <c r="L4305" s="3" t="str">
        <f aca="false">L$2177</f>
        <v>SEEG/OC</v>
      </c>
      <c r="M4305" s="3" t="str">
        <f aca="false">M$2177</f>
        <v>Toneladas emitidas de CO2  por habitante</v>
      </c>
      <c r="N4305" s="5" t="str">
        <f aca="false">N$71</f>
        <v>A partir da publicação de 2019, ou seja, do dado de 2017, o denominador foi alterado de população para PIB total (o PIB utilizado para cálculo é estimado pela Tendências)</v>
      </c>
      <c r="O4305" s="3" t="n">
        <f aca="false">MEDIAN(O2253,O2481,O2557,O2861,O3241,O3317,O3393,O3621,O4001)</f>
        <v>35.3145884233582</v>
      </c>
    </row>
    <row r="4306" customFormat="false" ht="15" hidden="false" customHeight="true" outlineLevel="0" collapsed="false">
      <c r="A4306" s="3" t="str">
        <f aca="false">A$2178</f>
        <v>Sustentabilidade Ambiental</v>
      </c>
      <c r="B4306" s="3" t="str">
        <f aca="false">B$2178</f>
        <v>Serviços Urbanos</v>
      </c>
      <c r="C4306" s="3" t="n">
        <f aca="false">C$2178</f>
        <v>1</v>
      </c>
      <c r="D4306" s="3" t="s">
        <v>267</v>
      </c>
      <c r="E4306" s="3" t="n">
        <f aca="false">E$2178</f>
        <v>2014</v>
      </c>
      <c r="F4306" s="3" t="n">
        <f aca="false">F$2178</f>
        <v>2016</v>
      </c>
      <c r="G4306" s="3" t="n">
        <f aca="false">MEDIAN(G2254,G2482,G2558,G2862,G3242,G3318,G3394,G3622,G4002)</f>
        <v>0.793423782522941</v>
      </c>
      <c r="H4306" s="3"/>
      <c r="I4306" s="3"/>
      <c r="J4306" s="3"/>
      <c r="K4306" s="3" t="str">
        <f aca="false">K$2178</f>
        <v>Oferta de serviços municipais para coleta de materiais especias e limpeza urbana (Nota: 0-2).</v>
      </c>
      <c r="L4306" s="3" t="str">
        <f aca="false">L$2178</f>
        <v>SNIS</v>
      </c>
      <c r="M4306" s="3" t="str">
        <f aca="false">M$2178</f>
        <v>Pontuação de 0 a 2</v>
      </c>
      <c r="N4306" s="5"/>
      <c r="O4306" s="3" t="n">
        <f aca="false">MEDIAN(O2254,O2482,O2558,O2862,O3242,O3318,O3394,O3622,O4002)</f>
        <v>32.8610673205922</v>
      </c>
    </row>
    <row r="4307" customFormat="false" ht="15" hidden="false" customHeight="true" outlineLevel="0" collapsed="false">
      <c r="A4307" s="3" t="str">
        <f aca="false">A$2179</f>
        <v>Sustentabilidade Ambiental</v>
      </c>
      <c r="B4307" s="3" t="str">
        <f aca="false">B$2179</f>
        <v>Destinação do Lixo</v>
      </c>
      <c r="C4307" s="3" t="n">
        <f aca="false">C$2179</f>
        <v>1</v>
      </c>
      <c r="D4307" s="3" t="s">
        <v>267</v>
      </c>
      <c r="E4307" s="3" t="n">
        <f aca="false">E$2179</f>
        <v>2014</v>
      </c>
      <c r="F4307" s="3" t="n">
        <f aca="false">F$2179</f>
        <v>2016</v>
      </c>
      <c r="G4307" s="3" t="n">
        <f aca="false">MEDIAN(G2255,G2483,G2559,G2863,G3243,G3319,G3395,G3623,G4003)</f>
        <v>0.302782660281216</v>
      </c>
      <c r="H4307" s="3"/>
      <c r="I4307" s="3"/>
      <c r="J4307" s="3"/>
      <c r="K4307" s="3" t="str">
        <f aca="false">K$2179</f>
        <v>Destinação adequada para o tipo de resíduo sólido e qualidade das unidades de destino em solo (Nota: 0-1)</v>
      </c>
      <c r="L4307" s="3" t="str">
        <f aca="false">L$2179</f>
        <v>SNIS</v>
      </c>
      <c r="M4307" s="3" t="str">
        <f aca="false">M$2179</f>
        <v>Pontuação de 0 a 1</v>
      </c>
      <c r="N4307" s="5"/>
      <c r="O4307" s="3" t="n">
        <f aca="false">MEDIAN(O2255,O2483,O2559,O2863,O3243,O3319,O3395,O3623,O4003)</f>
        <v>29.3104691519604</v>
      </c>
    </row>
    <row r="4308" customFormat="false" ht="15" hidden="false" customHeight="true" outlineLevel="0" collapsed="false">
      <c r="A4308" s="3" t="str">
        <f aca="false">A$2180</f>
        <v>Sustentabilidade Ambiental</v>
      </c>
      <c r="B4308" s="3" t="str">
        <f aca="false">B$2180</f>
        <v>Tratamento de Esgoto</v>
      </c>
      <c r="C4308" s="3" t="n">
        <f aca="false">C$2180</f>
        <v>1</v>
      </c>
      <c r="D4308" s="3" t="s">
        <v>267</v>
      </c>
      <c r="E4308" s="3" t="n">
        <f aca="false">E$2180</f>
        <v>2014</v>
      </c>
      <c r="F4308" s="3" t="n">
        <f aca="false">F$2180</f>
        <v>2016</v>
      </c>
      <c r="G4308" s="3" t="n">
        <f aca="false">MEDIAN(G2256,G2484,G2560,G2864,G3244,G3320,G3396,G3624,G4004)</f>
        <v>22.99</v>
      </c>
      <c r="H4308" s="3"/>
      <c r="I4308" s="3"/>
      <c r="J4308" s="3"/>
      <c r="K4308" s="3" t="str">
        <f aca="false">K$2180</f>
        <v>Parcela tratada do total de água consumida no estado.</v>
      </c>
      <c r="L4308" s="3" t="str">
        <f aca="false">L$2180</f>
        <v>SNIS</v>
      </c>
      <c r="M4308" s="3" t="str">
        <f aca="false">M$2180</f>
        <v>Porcentagem %</v>
      </c>
      <c r="N43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308" s="3" t="n">
        <f aca="false">MEDIAN(O2256,O2484,O2560,O2864,O3244,O3320,O3396,O3624,O4004)</f>
        <v>30.5628463108778</v>
      </c>
    </row>
    <row r="4309" customFormat="false" ht="15" hidden="false" customHeight="true" outlineLevel="0" collapsed="false">
      <c r="A4309" s="3" t="str">
        <f aca="false">A$2181</f>
        <v>Sustentabilidade Ambiental</v>
      </c>
      <c r="B4309" s="3" t="str">
        <f aca="false">B$2181</f>
        <v> Total</v>
      </c>
      <c r="C4309" s="3" t="n">
        <f aca="false">C$2181</f>
        <v>1</v>
      </c>
      <c r="D4309" s="3" t="s">
        <v>267</v>
      </c>
      <c r="E4309" s="3" t="n">
        <f aca="false">E$2181</f>
        <v>2016</v>
      </c>
      <c r="F4309" s="3" t="n">
        <f aca="false">F$2181</f>
        <v>2016</v>
      </c>
      <c r="G4309" s="3" t="n">
        <f aca="false">MEDIAN(G2257,G2485,G2561,G2865,G3245,G3321,G3397,G3625,G4005)</f>
        <v>34.3538418816508</v>
      </c>
      <c r="H4309" s="3"/>
      <c r="I4309" s="3"/>
      <c r="J4309" s="3"/>
      <c r="K4309" s="3" t="str">
        <f aca="false">K$2181</f>
        <v>Nota obtida via normalização e ponderação de indicadores que variam de 0 a 100.</v>
      </c>
      <c r="L4309" s="3" t="str">
        <f aca="false">L$2181</f>
        <v>Tendências</v>
      </c>
      <c r="M4309" s="3" t="str">
        <f aca="false">M$2181</f>
        <v>Nota de 0 a 100</v>
      </c>
      <c r="N4309" s="5"/>
      <c r="O4309" s="3" t="n">
        <f aca="false">MEDIAN(O2257,O2485,O2561,O2865,O3245,O3321,O3397,O3625,O4005)</f>
        <v>37.3847923872796</v>
      </c>
    </row>
    <row r="4310" customFormat="false" ht="15" hidden="false" customHeight="true" outlineLevel="0" collapsed="false">
      <c r="A4310" s="3" t="str">
        <f aca="false">A$2182</f>
        <v>Capital Humano</v>
      </c>
      <c r="B4310" s="3" t="str">
        <f aca="false">B$2182</f>
        <v>Custo de Mão de Obra</v>
      </c>
      <c r="C4310" s="3" t="n">
        <f aca="false">C$2182</f>
        <v>-1</v>
      </c>
      <c r="D4310" s="3" t="s">
        <v>267</v>
      </c>
      <c r="E4310" s="3" t="n">
        <f aca="false">E$2182</f>
        <v>2015</v>
      </c>
      <c r="F4310" s="3" t="n">
        <f aca="false">F$2182</f>
        <v>2016</v>
      </c>
      <c r="G4310" s="3" t="n">
        <f aca="false">MEDIAN(G2258,G2486,G2562,G2866,G3246,G3322,G3398,G3626,G4006)</f>
        <v>1275.75</v>
      </c>
      <c r="H4310" s="3"/>
      <c r="I4310" s="3"/>
      <c r="J4310" s="3"/>
      <c r="K4310" s="3" t="str">
        <f aca="false">K$2182</f>
        <v>Rendimento médio nominal de todos os trabalhos, habitualmente recebido por mês, pelas pessoas de 14 anos ou mais de idade, ocupadas na semana de referência, com rendimento de trabalho (Reais)</v>
      </c>
      <c r="L4310" s="3" t="str">
        <f aca="false">L$2182</f>
        <v>PNADc /IBGE</v>
      </c>
      <c r="M4310" s="3" t="str">
        <f aca="false">M$2182</f>
        <v>Reais (R$)</v>
      </c>
      <c r="N4310" s="3" t="str">
        <f aca="false">N$17</f>
        <v>A partir da publicação de 2016, ou seja, do dado de 2015, passou a ser usado o rendimento médio nominal de todos os trabalhos, antes disso se usava o rendimento médio real do trabalho principal</v>
      </c>
      <c r="O4310" s="3" t="n">
        <f aca="false">MEDIAN(O2258,O2486,O2562,O2866,O3246,O3322,O3398,O3626,O4006)</f>
        <v>88.3034049651653</v>
      </c>
    </row>
    <row r="4311" customFormat="false" ht="15" hidden="false" customHeight="true" outlineLevel="0" collapsed="false">
      <c r="A4311" s="3" t="str">
        <f aca="false">A$2183</f>
        <v>Capital Humano</v>
      </c>
      <c r="B4311" s="3" t="str">
        <f aca="false">B$2183</f>
        <v>PEA com Ensino Superior</v>
      </c>
      <c r="C4311" s="3" t="n">
        <f aca="false">C$2183</f>
        <v>1</v>
      </c>
      <c r="D4311" s="3" t="s">
        <v>267</v>
      </c>
      <c r="E4311" s="3" t="n">
        <f aca="false">E$2183</f>
        <v>2014</v>
      </c>
      <c r="F4311" s="3" t="n">
        <f aca="false">F$2183</f>
        <v>2016</v>
      </c>
      <c r="G4311" s="3" t="n">
        <f aca="false">MEDIAN(G2259,G2487,G2563,G2867,G3247,G3323,G3399,G3627,G4007)</f>
        <v>7.99543118218161</v>
      </c>
      <c r="H4311" s="3"/>
      <c r="I4311" s="3"/>
      <c r="J4311" s="3"/>
      <c r="K4311" s="3" t="str">
        <f aca="false">K$2183</f>
        <v>Pessoas de 10 anos ou mais de idade com 15 anos ou mais de estudo/população economicamente ativa.</v>
      </c>
      <c r="L4311" s="3" t="str">
        <f aca="false">L$2183</f>
        <v>PNADc /IBGE</v>
      </c>
      <c r="M4311" s="3" t="str">
        <f aca="false">M$2183</f>
        <v>Porcentagem %</v>
      </c>
      <c r="N4311" s="5"/>
      <c r="O4311" s="3" t="n">
        <f aca="false">MEDIAN(O2259,O2487,O2563,O2867,O3247,O3323,O3399,O3627,O4007)</f>
        <v>10.5616493954937</v>
      </c>
    </row>
    <row r="4312" customFormat="false" ht="15" hidden="false" customHeight="true" outlineLevel="0" collapsed="false">
      <c r="A4312" s="3" t="str">
        <f aca="false">A$2184</f>
        <v>Capital Humano</v>
      </c>
      <c r="B4312" s="3" t="str">
        <f aca="false">B$2184</f>
        <v>Produtividade do Trabalho</v>
      </c>
      <c r="C4312" s="3" t="n">
        <f aca="false">C$2184</f>
        <v>1</v>
      </c>
      <c r="D4312" s="3" t="s">
        <v>267</v>
      </c>
      <c r="E4312" s="3" t="n">
        <f aca="false">E$2184</f>
        <v>2014</v>
      </c>
      <c r="F4312" s="3" t="n">
        <f aca="false">F$2184</f>
        <v>2016</v>
      </c>
      <c r="G4312" s="3" t="n">
        <f aca="false">MEDIAN(G2260,G2488,G2564,G2868,G3248,G3324,G3400,G3628,G4008)</f>
        <v>22.325440921211</v>
      </c>
      <c r="H4312" s="3"/>
      <c r="I4312" s="3"/>
      <c r="J4312" s="3"/>
      <c r="K4312" s="3" t="str">
        <f aca="false">K$2184</f>
        <v>PIB pelo total de pessoas ocupadas no período</v>
      </c>
      <c r="L4312" s="3" t="str">
        <f aca="false">L$2184</f>
        <v>PNADc /IBGE</v>
      </c>
      <c r="M4312" s="3" t="str">
        <f aca="false">M$2184</f>
        <v>Mil Reais (R$) por habitante</v>
      </c>
      <c r="N4312" s="5" t="str">
        <f aca="false">N$19</f>
        <v>O PIB utilizado para cálculo é estimado pela Tendências</v>
      </c>
      <c r="O4312" s="3" t="n">
        <f aca="false">MEDIAN(O2260,O2488,O2564,O2868,O3248,O3324,O3400,O3628,O4008)</f>
        <v>7.13044412586615</v>
      </c>
    </row>
    <row r="4313" customFormat="false" ht="15" hidden="false" customHeight="true" outlineLevel="0" collapsed="false">
      <c r="A4313" s="3" t="str">
        <f aca="false">A$2185</f>
        <v>Capital Humano</v>
      </c>
      <c r="B4313" s="3" t="str">
        <f aca="false">B$2185</f>
        <v>Qualificação dos Trabalhadores</v>
      </c>
      <c r="C4313" s="3" t="n">
        <f aca="false">C$2185</f>
        <v>1</v>
      </c>
      <c r="D4313" s="3" t="s">
        <v>267</v>
      </c>
      <c r="E4313" s="3" t="n">
        <f aca="false">E$2185</f>
        <v>2014</v>
      </c>
      <c r="F4313" s="3" t="n">
        <f aca="false">F$2185</f>
        <v>2016</v>
      </c>
      <c r="G4313" s="3" t="n">
        <f aca="false">MEDIAN(G2261,G2489,G2565,G2869,G3249,G3325,G3401,G3629,G4009)</f>
        <v>8.6742257</v>
      </c>
      <c r="H4313" s="3"/>
      <c r="I4313" s="3"/>
      <c r="J4313" s="3"/>
      <c r="K4313" s="3" t="str">
        <f aca="false">K$2185</f>
        <v>Anos de estudos da população economicamente ativa.</v>
      </c>
      <c r="L4313" s="3" t="str">
        <f aca="false">L$2185</f>
        <v>PNADc /IBGE</v>
      </c>
      <c r="M4313" s="3" t="str">
        <f aca="false">M$2185</f>
        <v>Anos</v>
      </c>
      <c r="N4313" s="5"/>
      <c r="O4313" s="3" t="n">
        <f aca="false">MEDIAN(O2261,O2489,O2565,O2869,O3249,O3325,O3401,O3629,O4009)</f>
        <v>20.9687916577945</v>
      </c>
    </row>
    <row r="4314" customFormat="false" ht="15" hidden="false" customHeight="true" outlineLevel="0" collapsed="false">
      <c r="A4314" s="3" t="str">
        <f aca="false">A$2186</f>
        <v>Capital Humano</v>
      </c>
      <c r="B4314" s="3" t="str">
        <f aca="false">B$2186</f>
        <v> Total</v>
      </c>
      <c r="C4314" s="3" t="n">
        <f aca="false">C$2186</f>
        <v>1</v>
      </c>
      <c r="D4314" s="3" t="s">
        <v>267</v>
      </c>
      <c r="E4314" s="3" t="n">
        <f aca="false">E$2186</f>
        <v>2016</v>
      </c>
      <c r="F4314" s="3" t="n">
        <f aca="false">F$2186</f>
        <v>2016</v>
      </c>
      <c r="G4314" s="3" t="n">
        <f aca="false">MEDIAN(G2262,G2490,G2566,G2870,G3250,G3326,G3402,G3630,G4010)</f>
        <v>46.2180975883672</v>
      </c>
      <c r="H4314" s="3"/>
      <c r="I4314" s="3"/>
      <c r="J4314" s="3"/>
      <c r="K4314" s="3" t="str">
        <f aca="false">K$2186</f>
        <v>Nota obtida via normalização e ponderação de indicadores que variam de 0 a 100.</v>
      </c>
      <c r="L4314" s="3" t="str">
        <f aca="false">L$2186</f>
        <v>Tendências</v>
      </c>
      <c r="M4314" s="3" t="str">
        <f aca="false">M$2186</f>
        <v>Nota de 0 a 100</v>
      </c>
      <c r="N4314" s="5"/>
      <c r="O4314" s="3" t="n">
        <f aca="false">MEDIAN(O2262,O2490,O2566,O2870,O3250,O3326,O3402,O3630,O4010)</f>
        <v>30.3242424408195</v>
      </c>
    </row>
    <row r="4315" customFormat="false" ht="15" hidden="false" customHeight="true" outlineLevel="0" collapsed="false">
      <c r="A4315" s="3" t="str">
        <f aca="false">A$2187</f>
        <v>Educação</v>
      </c>
      <c r="B4315" s="3" t="str">
        <f aca="false">B$2187</f>
        <v>Avaliação da Educação</v>
      </c>
      <c r="C4315" s="3" t="n">
        <f aca="false">C$2187</f>
        <v>1</v>
      </c>
      <c r="D4315" s="3" t="s">
        <v>267</v>
      </c>
      <c r="E4315" s="3" t="n">
        <f aca="false">E$2187</f>
        <v>2016</v>
      </c>
      <c r="F4315" s="3" t="n">
        <f aca="false">F$2187</f>
        <v>2016</v>
      </c>
      <c r="G4315" s="3" t="n">
        <f aca="false">MEDIAN(G2263,G2491,G2567,G2871,G3251,G3327,G3403,G3631,G4011)</f>
        <v>100</v>
      </c>
      <c r="H4315" s="3"/>
      <c r="I4315" s="3"/>
      <c r="J4315" s="3"/>
      <c r="K4315" s="4" t="str">
        <f aca="false">K$2187</f>
        <v>Dummy para existência avaliações sistemáticas de educação (100 = Há um sistema; 0 = Não há um sistema)</v>
      </c>
      <c r="L4315" s="4" t="str">
        <f aca="false">L$2187</f>
        <v>Secretarias Estaduais de Educação</v>
      </c>
      <c r="M4315" s="4" t="str">
        <f aca="false">M$2187</f>
        <v>Pontuação de 0 ou 100</v>
      </c>
      <c r="N431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315" s="3" t="n">
        <f aca="false">MEDIAN(O2263,O2491,O2567,O2871,O3251,O3327,O3403,O3631,O4011)</f>
        <v>10000</v>
      </c>
    </row>
    <row r="4316" customFormat="false" ht="15" hidden="false" customHeight="true" outlineLevel="0" collapsed="false">
      <c r="A4316" s="3" t="str">
        <f aca="false">A$2188</f>
        <v>Educação</v>
      </c>
      <c r="B4316" s="3" t="str">
        <f aca="false">B$2188</f>
        <v>IDEB</v>
      </c>
      <c r="C4316" s="3" t="n">
        <f aca="false">C$2188</f>
        <v>1</v>
      </c>
      <c r="D4316" s="3" t="s">
        <v>267</v>
      </c>
      <c r="E4316" s="3" t="n">
        <f aca="false">E$2188</f>
        <v>2013</v>
      </c>
      <c r="F4316" s="3" t="n">
        <f aca="false">F$2188</f>
        <v>2016</v>
      </c>
      <c r="G4316" s="3" t="n">
        <f aca="false">MEDIAN(G2264,G2492,G2568,G2872,G3252,G3328,G3404,G3632,G4012)</f>
        <v>3.84224795054768</v>
      </c>
      <c r="H4316" s="3"/>
      <c r="I4316" s="3"/>
      <c r="J4316" s="3"/>
      <c r="K4316" s="3" t="str">
        <f aca="false">K$2188</f>
        <v>Qualidade da educação básica do Brasil, considera fluxo escolar e média de desempenhos nas avaliações de toda a rede de ensino (nota de  0 a 10)</v>
      </c>
      <c r="L4316" s="3" t="str">
        <f aca="false">L$2188</f>
        <v>INEP</v>
      </c>
      <c r="M4316" s="3" t="str">
        <f aca="false">M$2188</f>
        <v>Pontuação de 0 a 10</v>
      </c>
      <c r="N4316" s="5"/>
      <c r="O4316" s="3" t="n">
        <f aca="false">MEDIAN(O2264,O2492,O2568,O2872,O3252,O3328,O3404,O3632,O4012)</f>
        <v>20.7385322881502</v>
      </c>
    </row>
    <row r="4317" customFormat="false" ht="15" hidden="false" customHeight="true" outlineLevel="0" collapsed="false">
      <c r="A4317" s="3" t="str">
        <f aca="false">A$2189</f>
        <v>Educação</v>
      </c>
      <c r="B4317" s="3" t="str">
        <f aca="false">B$2189</f>
        <v>ENEM</v>
      </c>
      <c r="C4317" s="3" t="n">
        <f aca="false">C$2189</f>
        <v>1</v>
      </c>
      <c r="D4317" s="3" t="s">
        <v>267</v>
      </c>
      <c r="E4317" s="3" t="n">
        <f aca="false">E$2189</f>
        <v>2014</v>
      </c>
      <c r="F4317" s="3" t="n">
        <f aca="false">F$2189</f>
        <v>2016</v>
      </c>
      <c r="G4317" s="3" t="n">
        <f aca="false">MEDIAN(G2265,G2493,G2569,G2873,G3253,G3329,G3405,G3633,G4013)</f>
        <v>491.146839866451</v>
      </c>
      <c r="H4317" s="3"/>
      <c r="I4317" s="3"/>
      <c r="J4317" s="3"/>
      <c r="K4317" s="3" t="str">
        <f aca="false">K$2189</f>
        <v>Desempenho dos alunos do Ensino Médio para acesso ao Ensino Superior e a programas de financiamento em instituições privadas (nota de 0 a 1000).</v>
      </c>
      <c r="L4317" s="3" t="str">
        <f aca="false">L$2189</f>
        <v>INEP</v>
      </c>
      <c r="M4317" s="3" t="str">
        <f aca="false">M$2189</f>
        <v>Pontuação de 0 a 1000</v>
      </c>
      <c r="N4317" s="5"/>
      <c r="O4317" s="3" t="n">
        <f aca="false">MEDIAN(O2265,O2493,O2569,O2873,O3253,O3329,O3405,O3633,O4013)</f>
        <v>35.9526806911909</v>
      </c>
    </row>
    <row r="4318" customFormat="false" ht="15" hidden="false" customHeight="true" outlineLevel="0" collapsed="false">
      <c r="A4318" s="3" t="str">
        <f aca="false">A$2190</f>
        <v>Educação</v>
      </c>
      <c r="B4318" s="3" t="str">
        <f aca="false">B$2190</f>
        <v>PISA</v>
      </c>
      <c r="C4318" s="3" t="n">
        <f aca="false">C$2190</f>
        <v>1</v>
      </c>
      <c r="D4318" s="3" t="s">
        <v>267</v>
      </c>
      <c r="E4318" s="3" t="n">
        <f aca="false">E$2190</f>
        <v>2012</v>
      </c>
      <c r="F4318" s="3" t="n">
        <f aca="false">F$2190</f>
        <v>2016</v>
      </c>
      <c r="G4318" s="3" t="n">
        <f aca="false">MEDIAN(G2266,G2494,G2570,G2874,G3254,G3330,G3406,G3634,G4014)</f>
        <v>387</v>
      </c>
      <c r="H4318" s="3"/>
      <c r="I4318" s="3"/>
      <c r="J4318" s="3"/>
      <c r="K4318" s="3" t="str">
        <f aca="false">K$2190</f>
        <v>Desempenho dos estudantes na faixa dos 15 anos no Programa internacional de avaliação dos estudantes (Nota: 0-1000)</v>
      </c>
      <c r="L4318" s="3" t="str">
        <f aca="false">L$2190</f>
        <v>PISA</v>
      </c>
      <c r="M4318" s="3" t="str">
        <f aca="false">M$2190</f>
        <v>Pontuação de 0 a 1000</v>
      </c>
      <c r="N4318" s="5"/>
      <c r="O4318" s="3" t="n">
        <f aca="false">MEDIAN(O2266,O2494,O2570,O2874,O3254,O3330,O3406,O3634,O4014)</f>
        <v>51.9876325088339</v>
      </c>
    </row>
    <row r="4319" customFormat="false" ht="15" hidden="false" customHeight="true" outlineLevel="0" collapsed="false">
      <c r="A4319" s="3" t="str">
        <f aca="false">A$2191</f>
        <v>Educação</v>
      </c>
      <c r="B4319" s="3" t="str">
        <f aca="false">B$2191</f>
        <v>Índice de Oportunidade da Educação</v>
      </c>
      <c r="C4319" s="3" t="n">
        <f aca="false">C$2191</f>
        <v>1</v>
      </c>
      <c r="D4319" s="3" t="s">
        <v>267</v>
      </c>
      <c r="E4319" s="3" t="n">
        <f aca="false">E$2191</f>
        <v>2015</v>
      </c>
      <c r="F4319" s="3" t="n">
        <f aca="false">F$2191</f>
        <v>2016</v>
      </c>
      <c r="G4319" s="3" t="n">
        <f aca="false">MEDIAN(G2267,G2495,G2571,G2875,G3255,G3331,G3407,G3635,G4015)</f>
        <v>3.855081</v>
      </c>
      <c r="H4319" s="3"/>
      <c r="I4319" s="3"/>
      <c r="J4319" s="3"/>
      <c r="K4319" s="3" t="str">
        <f aca="false">K$2191</f>
        <v>Mede a qualidade das oportunidades educacionais oferecidas por municípios e estados (Nota: 0-10)</v>
      </c>
      <c r="L4319" s="3" t="str">
        <f aca="false">L$2191</f>
        <v>CLP/Metas</v>
      </c>
      <c r="M4319" s="3" t="str">
        <f aca="false">M$2191</f>
        <v>Pontuação de 0 a 10</v>
      </c>
      <c r="N4319" s="5"/>
      <c r="O4319" s="3" t="n">
        <f aca="false">MEDIAN(O2267,O2495,O2571,O2875,O3255,O3331,O3407,O3635,O4015)</f>
        <v>24.4945184386597</v>
      </c>
    </row>
    <row r="4320" customFormat="false" ht="15" hidden="false" customHeight="true" outlineLevel="0" collapsed="false">
      <c r="A4320" s="3" t="str">
        <f aca="false">A$2192</f>
        <v>Educação</v>
      </c>
      <c r="B4320" s="3" t="str">
        <f aca="false">B$2192</f>
        <v>Taxa de Abandono do Ensino Fundamental</v>
      </c>
      <c r="C4320" s="3" t="n">
        <f aca="false">C$2192</f>
        <v>-1</v>
      </c>
      <c r="D4320" s="3" t="s">
        <v>267</v>
      </c>
      <c r="E4320" s="3" t="n">
        <f aca="false">E$2192</f>
        <v>2014</v>
      </c>
      <c r="F4320" s="3" t="n">
        <f aca="false">F$2192</f>
        <v>2016</v>
      </c>
      <c r="G4320" s="3" t="n">
        <f aca="false">MEDIAN(G2268,G2496,G2572,G2876,G3256,G3332,G3408,G3636,G4016)</f>
        <v>5.42395436016717</v>
      </c>
      <c r="H4320" s="3"/>
      <c r="I4320" s="3"/>
      <c r="J4320" s="3"/>
      <c r="K4320" s="3" t="str">
        <f aca="false">K$2192</f>
        <v>Porcentagem dos alunos do ensino fundamental que abandonam os estudos</v>
      </c>
      <c r="L4320" s="3" t="str">
        <f aca="false">L$2192</f>
        <v>Portal Qedu</v>
      </c>
      <c r="M4320" s="3" t="str">
        <f aca="false">M$2192</f>
        <v>Porcentagem %</v>
      </c>
      <c r="N4320" s="5" t="str">
        <f aca="false">N$27</f>
        <v>A partir de 2017 o indicador Taxa de abandono do ensino fundamental foi substituído pelo Taxa de frequência líquida do ensino fundamental</v>
      </c>
      <c r="O4320" s="3" t="n">
        <f aca="false">MEDIAN(O2268,O2496,O2572,O2876,O3256,O3332,O3408,O3636,O4016)</f>
        <v>49.521884595017</v>
      </c>
    </row>
    <row r="4321" customFormat="false" ht="15" hidden="false" customHeight="true" outlineLevel="0" collapsed="false">
      <c r="A4321" s="3" t="str">
        <f aca="false">A$2193</f>
        <v>Educação</v>
      </c>
      <c r="B4321" s="3" t="str">
        <f aca="false">B$2193</f>
        <v>Taxa de Abandono do Ensino Médio</v>
      </c>
      <c r="C4321" s="3" t="n">
        <f aca="false">C$2193</f>
        <v>-1</v>
      </c>
      <c r="D4321" s="3" t="s">
        <v>267</v>
      </c>
      <c r="E4321" s="3" t="n">
        <f aca="false">E$2193</f>
        <v>2014</v>
      </c>
      <c r="F4321" s="3" t="n">
        <f aca="false">F$2193</f>
        <v>2016</v>
      </c>
      <c r="G4321" s="3" t="n">
        <f aca="false">MEDIAN(G2269,G2497,G2573,G2877,G3257,G3333,G3409,G3637,G4017)</f>
        <v>10.0944490908696</v>
      </c>
      <c r="H4321" s="3"/>
      <c r="I4321" s="3"/>
      <c r="J4321" s="3"/>
      <c r="K4321" s="3" t="str">
        <f aca="false">K$2193</f>
        <v>Porcentagem dos alunos do ensino médio que abandonam os estudos.</v>
      </c>
      <c r="L4321" s="3" t="str">
        <f aca="false">L$2193</f>
        <v>Portal Qedu</v>
      </c>
      <c r="M4321" s="3" t="str">
        <f aca="false">M$2193</f>
        <v>Porcentagem %</v>
      </c>
      <c r="N4321" s="5" t="str">
        <f aca="false">N$28</f>
        <v>A partir de 2017 o indicador Taxa de abandono do ensino médio foi substituído pelo Taxa de frequência líquida do ensino médio</v>
      </c>
      <c r="O4321" s="3" t="n">
        <f aca="false">MEDIAN(O2269,O2497,O2573,O2877,O3257,O3333,O3409,O3637,O4017)</f>
        <v>46.6066007586721</v>
      </c>
    </row>
    <row r="4322" customFormat="false" ht="15" hidden="false" customHeight="true" outlineLevel="0" collapsed="false">
      <c r="A4322" s="3" t="str">
        <f aca="false">A$2194</f>
        <v>Educação</v>
      </c>
      <c r="B4322" s="3" t="str">
        <f aca="false">B$2194</f>
        <v> Total</v>
      </c>
      <c r="C4322" s="3" t="n">
        <f aca="false">C$2194</f>
        <v>1</v>
      </c>
      <c r="D4322" s="3" t="s">
        <v>267</v>
      </c>
      <c r="E4322" s="3" t="n">
        <f aca="false">E$2194</f>
        <v>2016</v>
      </c>
      <c r="F4322" s="3" t="n">
        <f aca="false">F$2194</f>
        <v>2016</v>
      </c>
      <c r="G4322" s="3" t="n">
        <f aca="false">MEDIAN(G2270,G2498,G2574,G2878,G3258,G3334,G3410,G3638,G4018)</f>
        <v>36.5092086945182</v>
      </c>
      <c r="H4322" s="3"/>
      <c r="I4322" s="3"/>
      <c r="J4322" s="3"/>
      <c r="K4322" s="3" t="str">
        <f aca="false">K$2194</f>
        <v>Nota obtida via normalização e ponderação de indicadores que variam de 0 a 100.</v>
      </c>
      <c r="L4322" s="3" t="str">
        <f aca="false">L$2194</f>
        <v>Tendências</v>
      </c>
      <c r="M4322" s="3" t="str">
        <f aca="false">M$2194</f>
        <v>Nota de 0 a 100</v>
      </c>
      <c r="N4322" s="5"/>
      <c r="O4322" s="3" t="n">
        <f aca="false">MEDIAN(O2270,O2498,O2574,O2878,O3258,O3334,O3410,O3638,O4018)</f>
        <v>26.010094288341</v>
      </c>
    </row>
    <row r="4323" customFormat="false" ht="15" hidden="false" customHeight="true" outlineLevel="0" collapsed="false">
      <c r="A4323" s="3" t="str">
        <f aca="false">A$2195</f>
        <v>Eficiência da Máquina Pública</v>
      </c>
      <c r="B4323" s="3" t="str">
        <f aca="false">B$2195</f>
        <v>Eficiência do Judiciário</v>
      </c>
      <c r="C4323" s="3" t="n">
        <f aca="false">C$2195</f>
        <v>-1</v>
      </c>
      <c r="D4323" s="3" t="s">
        <v>267</v>
      </c>
      <c r="E4323" s="3" t="n">
        <f aca="false">E$2195</f>
        <v>2014</v>
      </c>
      <c r="F4323" s="3" t="n">
        <f aca="false">F$2195</f>
        <v>2016</v>
      </c>
      <c r="G4323" s="3" t="n">
        <f aca="false">MEDIAN(G2271,G2499,G2575,G2879,G3259,G3335,G3411,G3639,G4019)</f>
        <v>71.1378083903796</v>
      </c>
      <c r="H4323" s="3"/>
      <c r="I4323" s="3"/>
      <c r="J4323" s="3"/>
      <c r="K4323" s="3" t="str">
        <f aca="false">K$2195</f>
        <v>Taxa de congestionamento = 1 - (processos baixados)/(casos novos + casos pendentes)</v>
      </c>
      <c r="L4323" s="3" t="str">
        <f aca="false">L$2195</f>
        <v>Justiça em Números/CNJ</v>
      </c>
      <c r="M4323" s="3" t="str">
        <f aca="false">M$2195</f>
        <v>Porcentagem %</v>
      </c>
      <c r="N432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323" s="3" t="n">
        <f aca="false">MEDIAN(O2271,O2499,O2575,O2879,O3259,O3335,O3411,O3639,O4019)</f>
        <v>18.6149574444143</v>
      </c>
    </row>
    <row r="4324" customFormat="false" ht="15" hidden="false" customHeight="true" outlineLevel="0" collapsed="false">
      <c r="A4324" s="3" t="str">
        <f aca="false">A$2196</f>
        <v>Eficiência da Máquina Pública</v>
      </c>
      <c r="B4324" s="3" t="str">
        <f aca="false">B$2196</f>
        <v>Custo do Executivo/PIB</v>
      </c>
      <c r="C4324" s="3" t="n">
        <f aca="false">C$2196</f>
        <v>-1</v>
      </c>
      <c r="D4324" s="3" t="s">
        <v>267</v>
      </c>
      <c r="E4324" s="3" t="n">
        <f aca="false">E$2196</f>
        <v>2015</v>
      </c>
      <c r="F4324" s="3" t="n">
        <f aca="false">F$2196</f>
        <v>2016</v>
      </c>
      <c r="G4324" s="3" t="n">
        <f aca="false">MEDIAN(G2272,G2500,G2576,G2880,G3260,G3336,G3412,G3640,G4020)</f>
        <v>1.5584353231608</v>
      </c>
      <c r="H4324" s="3"/>
      <c r="I4324" s="3"/>
      <c r="J4324" s="3"/>
      <c r="K4324" s="3" t="str">
        <f aca="false">K$2196</f>
        <v>Recursos públicos alocados na administração direta / PIB</v>
      </c>
      <c r="L4324" s="3" t="str">
        <f aca="false">L$2196</f>
        <v>FINBRA/Siconfi</v>
      </c>
      <c r="M4324" s="3" t="str">
        <f aca="false">M$2196</f>
        <v>Porcentagem %</v>
      </c>
      <c r="N4324" s="3" t="str">
        <f aca="false">N$61</f>
        <v>O PIB utilizado para cálculo é estimado pela Tendências</v>
      </c>
      <c r="O4324" s="3" t="n">
        <f aca="false">MEDIAN(O2272,O2500,O2576,O2880,O3260,O3336,O3412,O3640,O4020)</f>
        <v>84.0740852477505</v>
      </c>
    </row>
    <row r="4325" customFormat="false" ht="15" hidden="false" customHeight="true" outlineLevel="0" collapsed="false">
      <c r="A4325" s="3" t="str">
        <f aca="false">A$2197</f>
        <v>Eficiência da Máquina Pública</v>
      </c>
      <c r="B4325" s="3" t="str">
        <f aca="false">B$2197</f>
        <v>Custo do Judiciário/PIB</v>
      </c>
      <c r="C4325" s="3" t="n">
        <f aca="false">C$2197</f>
        <v>-1</v>
      </c>
      <c r="D4325" s="3" t="s">
        <v>267</v>
      </c>
      <c r="E4325" s="3" t="n">
        <f aca="false">E$2197</f>
        <v>2015</v>
      </c>
      <c r="F4325" s="3" t="n">
        <f aca="false">F$2197</f>
        <v>2016</v>
      </c>
      <c r="G4325" s="3" t="n">
        <f aca="false">MEDIAN(G2273,G2501,G2577,G2881,G3261,G3337,G3413,G3641,G4021)</f>
        <v>1.64301311450651</v>
      </c>
      <c r="H4325" s="3"/>
      <c r="I4325" s="3"/>
      <c r="J4325" s="3"/>
      <c r="K4325" s="3" t="str">
        <f aca="false">K$2197</f>
        <v>Recursos públicos alocados no judiciário / PIB</v>
      </c>
      <c r="L4325" s="3" t="str">
        <f aca="false">L$2197</f>
        <v>FINBRA/Siconfi</v>
      </c>
      <c r="M4325" s="3" t="str">
        <f aca="false">M$2197</f>
        <v>Porcentagem %</v>
      </c>
      <c r="N4325" s="3" t="str">
        <f aca="false">N$63</f>
        <v>O PIB utilizado para cálculo é estimado pela Tendências. O Distrito Federal não é válido nesse indicador.</v>
      </c>
      <c r="O4325" s="3" t="n">
        <f aca="false">MEDIAN(O2273,O2501,O2577,O2881,O3261,O3337,O3413,O3641,O4021)</f>
        <v>78.5674671594001</v>
      </c>
    </row>
    <row r="4326" customFormat="false" ht="15" hidden="false" customHeight="true" outlineLevel="0" collapsed="false">
      <c r="A4326" s="3" t="str">
        <f aca="false">A$2198</f>
        <v>Eficiência da Máquina Pública</v>
      </c>
      <c r="B4326" s="3" t="str">
        <f aca="false">B$2198</f>
        <v>Custo do Legislativo/PIB</v>
      </c>
      <c r="C4326" s="3" t="n">
        <f aca="false">C$2198</f>
        <v>-1</v>
      </c>
      <c r="D4326" s="3" t="s">
        <v>267</v>
      </c>
      <c r="E4326" s="3" t="n">
        <f aca="false">E$2198</f>
        <v>2015</v>
      </c>
      <c r="F4326" s="3" t="n">
        <f aca="false">F$2198</f>
        <v>2016</v>
      </c>
      <c r="G4326" s="3" t="n">
        <f aca="false">MEDIAN(G2274,G2502,G2578,G2882,G3262,G3338,G3414,G3642,G4022)</f>
        <v>0.95567646639151</v>
      </c>
      <c r="H4326" s="3"/>
      <c r="I4326" s="3"/>
      <c r="J4326" s="3"/>
      <c r="K4326" s="3" t="str">
        <f aca="false">K$2198</f>
        <v>Recursos públicos alocados no legislativo / PIB</v>
      </c>
      <c r="L4326" s="3" t="str">
        <f aca="false">L$2198</f>
        <v>FINBRA/Siconfi</v>
      </c>
      <c r="M4326" s="3" t="str">
        <f aca="false">M$2198</f>
        <v>Porcentagem %</v>
      </c>
      <c r="N4326" s="3" t="str">
        <f aca="false">N$64</f>
        <v>O PIB utilizado para cálculo é estimado pela Tendências</v>
      </c>
      <c r="O4326" s="3" t="n">
        <f aca="false">MEDIAN(O2274,O2502,O2578,O2882,O3262,O3338,O3414,O3642,O4022)</f>
        <v>55.0826031127634</v>
      </c>
    </row>
    <row r="4327" customFormat="false" ht="15" hidden="false" customHeight="true" outlineLevel="0" collapsed="false">
      <c r="A4327" s="3" t="str">
        <f aca="false">A$2199</f>
        <v>Eficiência da Máquina Pública</v>
      </c>
      <c r="B4327" s="3" t="str">
        <f aca="false">B$2199</f>
        <v>Índice de Transparência</v>
      </c>
      <c r="C4327" s="3" t="n">
        <f aca="false">C$2199</f>
        <v>1</v>
      </c>
      <c r="D4327" s="3" t="s">
        <v>267</v>
      </c>
      <c r="E4327" s="3" t="n">
        <f aca="false">E$2199</f>
        <v>2014</v>
      </c>
      <c r="F4327" s="3" t="n">
        <f aca="false">F$2199</f>
        <v>2016</v>
      </c>
      <c r="G4327" s="3" t="n">
        <f aca="false">MEDIAN(G2275,G2503,G2579,G2883,G3263,G3339,G3415,G3643,G4023)</f>
        <v>4.74</v>
      </c>
      <c r="H4327" s="3"/>
      <c r="I4327" s="3"/>
      <c r="J4327" s="3"/>
      <c r="K4327" s="3" t="str">
        <f aca="false">K$2199</f>
        <v>Avaliação dos portais de acesso a informações de gastos estaduais (Nota: 0-10)</v>
      </c>
      <c r="L4327" s="3" t="str">
        <f aca="false">L$2199</f>
        <v>Associação Contas Abertas</v>
      </c>
      <c r="M4327" s="3" t="str">
        <f aca="false">M$2199</f>
        <v>Pontuação de 0 a 10</v>
      </c>
      <c r="N4327" s="3" t="str">
        <f aca="false">N$62</f>
        <v>A partir da edição de 2018, ou seja, do dado de 2016, passou a ser usado a avaliação Escala Brasil Transparente</v>
      </c>
      <c r="O4327" s="3" t="n">
        <f aca="false">MEDIAN(O2275,O2503,O2579,O2883,O3263,O3339,O3415,O3643,O4023)</f>
        <v>47.9654747225647</v>
      </c>
    </row>
    <row r="4328" customFormat="false" ht="15" hidden="false" customHeight="true" outlineLevel="0" collapsed="false">
      <c r="A4328" s="3" t="str">
        <f aca="false">A$2200</f>
        <v>Eficiência da Máquina Pública</v>
      </c>
      <c r="B4328" s="3" t="str">
        <f aca="false">B$2200</f>
        <v>% Servidores Comissionados</v>
      </c>
      <c r="C4328" s="3" t="n">
        <f aca="false">C$2200</f>
        <v>-1</v>
      </c>
      <c r="D4328" s="3" t="s">
        <v>267</v>
      </c>
      <c r="E4328" s="3" t="n">
        <f aca="false">E$2200</f>
        <v>2014</v>
      </c>
      <c r="F4328" s="3" t="n">
        <f aca="false">F$2200</f>
        <v>2016</v>
      </c>
      <c r="G4328" s="3" t="n">
        <f aca="false">MEDIAN(G2276,G2504,G2580,G2884,G3264,G3340,G3416,G3644,G4024)</f>
        <v>5.38645853103056</v>
      </c>
      <c r="H4328" s="3"/>
      <c r="I4328" s="3"/>
      <c r="J4328" s="3"/>
      <c r="K4328" s="3" t="str">
        <f aca="false">K$2200</f>
        <v>% de cargos comissionados no total de cargos públicos</v>
      </c>
      <c r="L4328" s="3" t="str">
        <f aca="false">L$2200</f>
        <v>IBGE/Estadic</v>
      </c>
      <c r="M4328" s="3" t="str">
        <f aca="false">M$2200</f>
        <v>Porcentagem %</v>
      </c>
      <c r="N4328" s="5"/>
      <c r="O4328" s="3" t="n">
        <f aca="false">MEDIAN(O2276,O2504,O2580,O2884,O3264,O3340,O3416,O3644,O4024)</f>
        <v>70.9337470714182</v>
      </c>
    </row>
    <row r="4329" customFormat="false" ht="15" hidden="false" customHeight="true" outlineLevel="0" collapsed="false">
      <c r="A4329" s="3" t="str">
        <f aca="false">A$2201</f>
        <v>Eficiência da Máquina Pública</v>
      </c>
      <c r="B4329" s="3" t="str">
        <f aca="false">B$2201</f>
        <v> Total</v>
      </c>
      <c r="C4329" s="3" t="n">
        <f aca="false">C$2201</f>
        <v>1</v>
      </c>
      <c r="D4329" s="3" t="s">
        <v>267</v>
      </c>
      <c r="E4329" s="3" t="n">
        <f aca="false">E$2201</f>
        <v>2016</v>
      </c>
      <c r="F4329" s="3" t="n">
        <f aca="false">F$2201</f>
        <v>2016</v>
      </c>
      <c r="G4329" s="3" t="n">
        <f aca="false">MEDIAN(G2277,G2505,G2581,G2885,G3265,G3341,G3417,G3645,G4025)</f>
        <v>60.6953474717817</v>
      </c>
      <c r="H4329" s="3"/>
      <c r="I4329" s="3"/>
      <c r="J4329" s="3"/>
      <c r="K4329" s="3" t="str">
        <f aca="false">K$2201</f>
        <v>Nota obtida via normalização e ponderação de indicadores que variam de 0 a 100.</v>
      </c>
      <c r="L4329" s="3" t="str">
        <f aca="false">L$2201</f>
        <v>Tendências</v>
      </c>
      <c r="M4329" s="3" t="str">
        <f aca="false">M$2201</f>
        <v>Nota de 0 a 100</v>
      </c>
      <c r="N4329" s="5"/>
      <c r="O4329" s="3" t="n">
        <f aca="false">MEDIAN(O2277,O2505,O2581,O2885,O3265,O3341,O3417,O3645,O4025)</f>
        <v>56.6640751538609</v>
      </c>
    </row>
    <row r="4330" customFormat="false" ht="15" hidden="false" customHeight="true" outlineLevel="0" collapsed="false">
      <c r="A4330" s="3" t="str">
        <f aca="false">A$2202</f>
        <v>Infraestrutura</v>
      </c>
      <c r="B4330" s="3" t="str">
        <f aca="false">B$2202</f>
        <v>Acessibilidade do Serviço de Telecomunicações</v>
      </c>
      <c r="C4330" s="3" t="n">
        <f aca="false">C$2202</f>
        <v>1</v>
      </c>
      <c r="D4330" s="3" t="s">
        <v>267</v>
      </c>
      <c r="E4330" s="3" t="n">
        <f aca="false">E$2202</f>
        <v>2015</v>
      </c>
      <c r="F4330" s="3" t="n">
        <f aca="false">F$2202</f>
        <v>2016</v>
      </c>
      <c r="G4330" s="3" t="n">
        <f aca="false">MEDIAN(G2278,G2506,G2582,G2886,G3266,G3342,G3418,G3646,G4026)</f>
        <v>124.688164808417</v>
      </c>
      <c r="H4330" s="3"/>
      <c r="I4330" s="3"/>
      <c r="J4330" s="3"/>
      <c r="K4330" s="3" t="str">
        <f aca="false">K$2202</f>
        <v>Densidade de acessos por 100 habitantes (telefonia móvel e banda larga*)</v>
      </c>
      <c r="L4330" s="3" t="str">
        <f aca="false">L$2202</f>
        <v>ANATEL</v>
      </c>
      <c r="M4330" s="3" t="str">
        <f aca="false">M$2202</f>
        <v>Acessos por 100 mil habitantes</v>
      </c>
      <c r="N4330" s="5"/>
      <c r="O4330" s="3" t="n">
        <f aca="false">MEDIAN(O2278,O2506,O2582,O2886,O3266,O3342,O3418,O3646,O4026)</f>
        <v>27.7788186084998</v>
      </c>
    </row>
    <row r="4331" customFormat="false" ht="15" hidden="false" customHeight="true" outlineLevel="0" collapsed="false">
      <c r="A4331" s="3" t="str">
        <f aca="false">A$2203</f>
        <v>Infraestrutura</v>
      </c>
      <c r="B4331" s="3" t="str">
        <f aca="false">B$2203</f>
        <v>Custo de Combustíveis</v>
      </c>
      <c r="C4331" s="3" t="n">
        <f aca="false">C$2203</f>
        <v>-1</v>
      </c>
      <c r="D4331" s="3" t="s">
        <v>267</v>
      </c>
      <c r="E4331" s="3" t="n">
        <f aca="false">E$2203</f>
        <v>2015</v>
      </c>
      <c r="F4331" s="3" t="n">
        <f aca="false">F$2203</f>
        <v>2016</v>
      </c>
      <c r="G4331" s="3" t="n">
        <f aca="false">MEDIAN(G2279,G2507,G2583,G2887,G3267,G3343,G3419,G3647,G4027)</f>
        <v>2.99966962137225</v>
      </c>
      <c r="H4331" s="3"/>
      <c r="I4331" s="3"/>
      <c r="J4331" s="3"/>
      <c r="K4331" s="3" t="str">
        <f aca="false">K$2203</f>
        <v>Preço pago em reais por consumidores finais (etanol, gasolina e diesel)</v>
      </c>
      <c r="L4331" s="3" t="str">
        <f aca="false">L$2203</f>
        <v>ANP</v>
      </c>
      <c r="M4331" s="3" t="str">
        <f aca="false">M$2203</f>
        <v>Reais (R$)</v>
      </c>
      <c r="N4331" s="5" t="str">
        <f aca="false">N$6</f>
        <v>A partir da edição de 2018, ou seja, do dado de 2017 o preço pago passou a ser ponderado pela participação dos combustíveis no consumo total.</v>
      </c>
      <c r="O4331" s="3" t="n">
        <f aca="false">MEDIAN(O2279,O2507,O2583,O2887,O3267,O3343,O3419,O3647,O4027)</f>
        <v>76.603094052955</v>
      </c>
    </row>
    <row r="4332" customFormat="false" ht="15" hidden="false" customHeight="true" outlineLevel="0" collapsed="false">
      <c r="A4332" s="3" t="str">
        <f aca="false">A$2204</f>
        <v>Infraestrutura</v>
      </c>
      <c r="B4332" s="3" t="str">
        <f aca="false">B$2204</f>
        <v>Custo de Saneamento Básico</v>
      </c>
      <c r="C4332" s="3" t="n">
        <f aca="false">C$2204</f>
        <v>-1</v>
      </c>
      <c r="D4332" s="3" t="s">
        <v>267</v>
      </c>
      <c r="E4332" s="3" t="n">
        <f aca="false">E$2204</f>
        <v>2014</v>
      </c>
      <c r="F4332" s="3" t="n">
        <f aca="false">F$2204</f>
        <v>2016</v>
      </c>
      <c r="G4332" s="3" t="n">
        <f aca="false">MEDIAN(G2280,G2508,G2584,G2888,G3268,G3344,G3420,G3648,G4028)</f>
        <v>2.83</v>
      </c>
      <c r="H4332" s="3"/>
      <c r="I4332" s="3"/>
      <c r="J4332" s="3"/>
      <c r="K4332" s="3" t="str">
        <f aca="false">K$2204</f>
        <v>Tarifa média praticada pelo serviço de tratamento e distribuição</v>
      </c>
      <c r="L4332" s="3" t="str">
        <f aca="false">L$2204</f>
        <v>SNIS</v>
      </c>
      <c r="M4332" s="3" t="str">
        <f aca="false">M$2204</f>
        <v>Reais ($) por m3</v>
      </c>
      <c r="N4332" s="5"/>
      <c r="O4332" s="3" t="n">
        <f aca="false">MEDIAN(O2280,O2508,O2584,O2888,O3268,O3344,O3420,O3648,O4028)</f>
        <v>59.9290780141844</v>
      </c>
    </row>
    <row r="4333" customFormat="false" ht="15" hidden="false" customHeight="true" outlineLevel="0" collapsed="false">
      <c r="A4333" s="3" t="str">
        <f aca="false">A$2205</f>
        <v>Infraestrutura</v>
      </c>
      <c r="B4333" s="3" t="str">
        <f aca="false">B$2205</f>
        <v>Disponibilidade de Voos Diretos</v>
      </c>
      <c r="C4333" s="3" t="n">
        <f aca="false">C$2205</f>
        <v>1</v>
      </c>
      <c r="D4333" s="3" t="s">
        <v>267</v>
      </c>
      <c r="E4333" s="3" t="n">
        <f aca="false">E$2205</f>
        <v>2015</v>
      </c>
      <c r="F4333" s="3" t="n">
        <f aca="false">F$2205</f>
        <v>2016</v>
      </c>
      <c r="G4333" s="3" t="n">
        <f aca="false">MEDIAN(G2281,G2509,G2585,G2889,G3269,G3345,G3421,G3649,G4029)</f>
        <v>9161</v>
      </c>
      <c r="H4333" s="3"/>
      <c r="I4333" s="3"/>
      <c r="J4333" s="3"/>
      <c r="K4333" s="3" t="str">
        <f aca="false">K$2205</f>
        <v>Número de voos diretos</v>
      </c>
      <c r="L4333" s="3" t="str">
        <f aca="false">L$2205</f>
        <v>ANAC</v>
      </c>
      <c r="M4333" s="3" t="str">
        <f aca="false">M$2205</f>
        <v>Número de voos</v>
      </c>
      <c r="N4333" s="5"/>
      <c r="O4333" s="3" t="n">
        <f aca="false">MEDIAN(O2281,O2509,O2585,O2889,O3269,O3345,O3421,O3649,O4029)</f>
        <v>3.11006012467085</v>
      </c>
    </row>
    <row r="4334" customFormat="false" ht="15" hidden="false" customHeight="true" outlineLevel="0" collapsed="false">
      <c r="A4334" s="3" t="str">
        <f aca="false">A$2206</f>
        <v>Infraestrutura</v>
      </c>
      <c r="B4334" s="3" t="str">
        <f aca="false">B$2206</f>
        <v>Acesso à Energia Elétrica</v>
      </c>
      <c r="C4334" s="3" t="n">
        <f aca="false">C$2206</f>
        <v>1</v>
      </c>
      <c r="D4334" s="3" t="s">
        <v>267</v>
      </c>
      <c r="E4334" s="3" t="n">
        <f aca="false">E$2206</f>
        <v>2014</v>
      </c>
      <c r="F4334" s="3" t="n">
        <f aca="false">F$2206</f>
        <v>2016</v>
      </c>
      <c r="G4334" s="3" t="n">
        <f aca="false">MEDIAN(G2282,G2510,G2586,G2890,G3270,G3346,G3422,G3650,G4030)</f>
        <v>99.2816091954023</v>
      </c>
      <c r="H4334" s="3"/>
      <c r="I4334" s="3"/>
      <c r="J4334" s="3"/>
      <c r="K4334" s="3" t="str">
        <f aca="false">K$2206</f>
        <v>Proporção de domicílios com acesso a energia elétrica (iluminação elétrica).</v>
      </c>
      <c r="L4334" s="3" t="str">
        <f aca="false">L$2206</f>
        <v>PNADc /IBGE</v>
      </c>
      <c r="M4334" s="3" t="str">
        <f aca="false">M$2206</f>
        <v>Porcentagem %</v>
      </c>
      <c r="N4334" s="5"/>
      <c r="O4334" s="3" t="n">
        <f aca="false">MEDIAN(O2282,O2510,O2586,O2890,O3270,O3346,O3422,O3650,O4030)</f>
        <v>88.3518062397373</v>
      </c>
    </row>
    <row r="4335" customFormat="false" ht="15" hidden="false" customHeight="true" outlineLevel="0" collapsed="false">
      <c r="A4335" s="3" t="str">
        <f aca="false">A$2207</f>
        <v>Infraestrutura</v>
      </c>
      <c r="B4335" s="3" t="str">
        <f aca="false">B$2207</f>
        <v>Custo da Energia Elétrica</v>
      </c>
      <c r="C4335" s="3" t="n">
        <f aca="false">C$2207</f>
        <v>-1</v>
      </c>
      <c r="D4335" s="3" t="s">
        <v>267</v>
      </c>
      <c r="E4335" s="3" t="n">
        <f aca="false">E$2207</f>
        <v>2015</v>
      </c>
      <c r="F4335" s="3" t="n">
        <f aca="false">F$2207</f>
        <v>2016</v>
      </c>
      <c r="G4335" s="3" t="n">
        <f aca="false">MEDIAN(G2283,G2511,G2587,G2891,G3271,G3347,G3423,G3651,G4031)</f>
        <v>509.869774573975</v>
      </c>
      <c r="H4335" s="3"/>
      <c r="I4335" s="3"/>
      <c r="J4335" s="3"/>
      <c r="K4335" s="3" t="str">
        <f aca="false">K$2207</f>
        <v>Tarifa média praticada para o consumo comercial, residencial e industrial.</v>
      </c>
      <c r="L4335" s="3" t="str">
        <f aca="false">L$2207</f>
        <v>ANEEL</v>
      </c>
      <c r="M4335" s="3" t="str">
        <f aca="false">M$2207</f>
        <v>Reais (R$) por MWh</v>
      </c>
      <c r="N4335" s="5"/>
      <c r="O4335" s="3" t="n">
        <f aca="false">MEDIAN(O2283,O2511,O2587,O2891,O3271,O3347,O3423,O3651,O4031)</f>
        <v>51.7313081346201</v>
      </c>
    </row>
    <row r="4336" customFormat="false" ht="15" hidden="false" customHeight="true" outlineLevel="0" collapsed="false">
      <c r="A4336" s="3" t="str">
        <f aca="false">A$2208</f>
        <v>Infraestrutura</v>
      </c>
      <c r="B4336" s="3" t="str">
        <f aca="false">B$2208</f>
        <v>Qualidade da Energia Elétrica</v>
      </c>
      <c r="C4336" s="3" t="n">
        <f aca="false">C$2208</f>
        <v>-1</v>
      </c>
      <c r="D4336" s="3" t="s">
        <v>267</v>
      </c>
      <c r="E4336" s="3" t="n">
        <f aca="false">E$2208</f>
        <v>2015</v>
      </c>
      <c r="F4336" s="3" t="n">
        <f aca="false">F$2208</f>
        <v>2016</v>
      </c>
      <c r="G4336" s="3" t="n">
        <f aca="false">MEDIAN(G2284,G2512,G2588,G2892,G3272,G3348,G3424,G3652,G4032)</f>
        <v>0.85</v>
      </c>
      <c r="H4336" s="3"/>
      <c r="I4336" s="3"/>
      <c r="J4336" s="3"/>
      <c r="K4336" s="3" t="str">
        <f aca="false">K$2208</f>
        <v>O indicador aponta o Desempenho Global de Continuidade, que considera a duração e frequência de interrupções no serviço de energia.</v>
      </c>
      <c r="L4336" s="3" t="str">
        <f aca="false">L$2208</f>
        <v>ANEEL</v>
      </c>
      <c r="M4336" s="3" t="str">
        <f aca="false">M$2208</f>
        <v>Pontuação</v>
      </c>
      <c r="N4336" s="5"/>
      <c r="O4336" s="3" t="n">
        <f aca="false">MEDIAN(O2284,O2512,O2588,O2892,O3272,O3348,O3424,O3652,O4032)</f>
        <v>88.0952380952381</v>
      </c>
    </row>
    <row r="4337" customFormat="false" ht="15" hidden="false" customHeight="true" outlineLevel="0" collapsed="false">
      <c r="A4337" s="3" t="str">
        <f aca="false">A$2209</f>
        <v>Infraestrutura</v>
      </c>
      <c r="B4337" s="3" t="str">
        <f aca="false">B$2209</f>
        <v>Mobilidade Urbana</v>
      </c>
      <c r="C4337" s="3" t="n">
        <f aca="false">C$2209</f>
        <v>-1</v>
      </c>
      <c r="D4337" s="3" t="s">
        <v>267</v>
      </c>
      <c r="E4337" s="3" t="n">
        <f aca="false">E$2209</f>
        <v>2014</v>
      </c>
      <c r="F4337" s="3" t="n">
        <f aca="false">F$2209</f>
        <v>2016</v>
      </c>
      <c r="G4337" s="3" t="n">
        <f aca="false">MEDIAN(G2285,G2513,G2589,G2893,G3273,G3349,G3425,G3653,G4033)</f>
        <v>27.4859098161336</v>
      </c>
      <c r="H4337" s="3"/>
      <c r="I4337" s="3"/>
      <c r="J4337" s="3"/>
      <c r="K4337" s="3" t="str">
        <f aca="false">K$2209</f>
        <v>Tempo gasto no trajeto entre casa e trabalho (minutos)</v>
      </c>
      <c r="L4337" s="3" t="str">
        <f aca="false">L$2209</f>
        <v>PNADc /IBGE</v>
      </c>
      <c r="M4337" s="3" t="str">
        <f aca="false">M$2209</f>
        <v>Minutos</v>
      </c>
      <c r="N4337" s="5"/>
      <c r="O4337" s="3" t="n">
        <f aca="false">MEDIAN(O2285,O2513,O2589,O2893,O3273,O3349,O3425,O3653,O4033)</f>
        <v>71.6555786299193</v>
      </c>
    </row>
    <row r="4338" customFormat="false" ht="15" hidden="false" customHeight="true" outlineLevel="0" collapsed="false">
      <c r="A4338" s="3" t="str">
        <f aca="false">A$2210</f>
        <v>Infraestrutura</v>
      </c>
      <c r="B4338" s="3" t="str">
        <f aca="false">B$2210</f>
        <v>Qualidade das Rodovias</v>
      </c>
      <c r="C4338" s="3" t="n">
        <f aca="false">C$2210</f>
        <v>1</v>
      </c>
      <c r="D4338" s="3" t="s">
        <v>267</v>
      </c>
      <c r="E4338" s="3" t="n">
        <f aca="false">E$2210</f>
        <v>2015</v>
      </c>
      <c r="F4338" s="3" t="n">
        <f aca="false">F$2210</f>
        <v>2016</v>
      </c>
      <c r="G4338" s="3" t="n">
        <f aca="false">MEDIAN(G2286,G2514,G2590,G2894,G3274,G3350,G3426,G3654,G4034)</f>
        <v>3.18028534370947</v>
      </c>
      <c r="H4338" s="3"/>
      <c r="I4338" s="3"/>
      <c r="J4338" s="3"/>
      <c r="K4338" s="3" t="str">
        <f aca="false">K$2210</f>
        <v>Avaliação das condições das vias rodoviárias (nota entre 1 (ruim) a 5 (ótimo) ponderada pela extensão pesquisada)</v>
      </c>
      <c r="L4338" s="3" t="str">
        <f aca="false">L$2210</f>
        <v>CNT</v>
      </c>
      <c r="M4338" s="3" t="str">
        <f aca="false">M$2210</f>
        <v>Pontuação de 1 a 5</v>
      </c>
      <c r="N4338" s="5"/>
      <c r="O4338" s="3" t="n">
        <f aca="false">MEDIAN(O2286,O2514,O2590,O2894,O3274,O3350,O3426,O3654,O4034)</f>
        <v>43.2366466248072</v>
      </c>
    </row>
    <row r="4339" customFormat="false" ht="15" hidden="false" customHeight="true" outlineLevel="0" collapsed="false">
      <c r="A4339" s="3" t="str">
        <f aca="false">A$2211</f>
        <v>Infraestrutura</v>
      </c>
      <c r="B4339" s="3" t="str">
        <f aca="false">B$2211</f>
        <v>Qualidade do Serviço de Telecomunicações</v>
      </c>
      <c r="C4339" s="3" t="n">
        <f aca="false">C$2211</f>
        <v>1</v>
      </c>
      <c r="D4339" s="3" t="s">
        <v>267</v>
      </c>
      <c r="E4339" s="3" t="n">
        <f aca="false">E$2211</f>
        <v>2015</v>
      </c>
      <c r="F4339" s="3" t="n">
        <f aca="false">F$2211</f>
        <v>2016</v>
      </c>
      <c r="G4339" s="3" t="n">
        <f aca="false">MEDIAN(G2287,G2515,G2591,G2895,G3275,G3351,G3427,G3655,G4035)</f>
        <v>65.35</v>
      </c>
      <c r="H4339" s="3"/>
      <c r="I4339" s="3"/>
      <c r="J4339" s="3"/>
      <c r="K4339" s="3" t="str">
        <f aca="false">K$2211</f>
        <v>Média do ranking de banda larga fixa e do de telefonia móvel (percentual de indicadores com cumprimento de metas)</v>
      </c>
      <c r="L4339" s="3" t="str">
        <f aca="false">L$2211</f>
        <v>ANATEL</v>
      </c>
      <c r="M4339" s="3" t="str">
        <f aca="false">M$2211</f>
        <v>Porcentagem %</v>
      </c>
      <c r="N4339" s="5"/>
      <c r="O4339" s="3" t="n">
        <f aca="false">MEDIAN(O2287,O2515,O2591,O2895,O3275,O3351,O3427,O3655,O4035)</f>
        <v>70.6666666666667</v>
      </c>
    </row>
    <row r="4340" customFormat="false" ht="15" hidden="false" customHeight="true" outlineLevel="0" collapsed="false">
      <c r="A4340" s="3" t="str">
        <f aca="false">A$2212</f>
        <v>Infraestrutura</v>
      </c>
      <c r="B4340" s="3" t="str">
        <f aca="false">B$2212</f>
        <v> Total</v>
      </c>
      <c r="C4340" s="3" t="n">
        <f aca="false">C$2212</f>
        <v>1</v>
      </c>
      <c r="D4340" s="3" t="s">
        <v>267</v>
      </c>
      <c r="E4340" s="3" t="n">
        <f aca="false">E$2212</f>
        <v>2016</v>
      </c>
      <c r="F4340" s="3" t="n">
        <f aca="false">F$2212</f>
        <v>2016</v>
      </c>
      <c r="G4340" s="3" t="n">
        <f aca="false">MEDIAN(G2288,G2516,G2592,G2896,G3276,G3352,G3428,G3656,G4036)</f>
        <v>55.3318329129563</v>
      </c>
      <c r="H4340" s="3"/>
      <c r="I4340" s="3"/>
      <c r="J4340" s="3"/>
      <c r="K4340" s="3" t="str">
        <f aca="false">K$2212</f>
        <v>Nota obtida via normalização e ponderação de indicadores que variam de 0 a 100.</v>
      </c>
      <c r="L4340" s="3" t="str">
        <f aca="false">L$2212</f>
        <v>Tendências</v>
      </c>
      <c r="M4340" s="3" t="str">
        <f aca="false">M$2212</f>
        <v>Nota de 0 a 100</v>
      </c>
      <c r="N4340" s="5"/>
      <c r="O4340" s="3" t="n">
        <f aca="false">MEDIAN(O2288,O2516,O2592,O2896,O3276,O3352,O3428,O3656,O4036)</f>
        <v>52.8487473870901</v>
      </c>
    </row>
    <row r="4341" customFormat="false" ht="15" hidden="false" customHeight="true" outlineLevel="0" collapsed="false">
      <c r="A4341" s="3" t="str">
        <f aca="false">A$2213</f>
        <v>Inovação</v>
      </c>
      <c r="B4341" s="3" t="str">
        <f aca="false">B$2213</f>
        <v>Produção Acadêmica</v>
      </c>
      <c r="C4341" s="3" t="n">
        <f aca="false">C$2213</f>
        <v>1</v>
      </c>
      <c r="D4341" s="3" t="s">
        <v>267</v>
      </c>
      <c r="E4341" s="3" t="n">
        <f aca="false">E$2213</f>
        <v>2014</v>
      </c>
      <c r="F4341" s="3" t="n">
        <f aca="false">F$2213</f>
        <v>2016</v>
      </c>
      <c r="G4341" s="3" t="n">
        <f aca="false">MEDIAN(G2289,G2517,G2593,G2897,G3277,G3353,G3429,G3657,G4037)</f>
        <v>0.314551182645043</v>
      </c>
      <c r="H4341" s="3"/>
      <c r="I4341" s="3"/>
      <c r="J4341" s="3"/>
      <c r="K4341" s="3" t="str">
        <f aca="false">K$2213</f>
        <v>Total de documentos publicados em periódicos acadêmicos indexados no Scopus em relação à população total.</v>
      </c>
      <c r="L4341" s="3" t="str">
        <f aca="false">L$2213</f>
        <v>SCImago IR</v>
      </c>
      <c r="M4341" s="3" t="str">
        <f aca="false">M$2213</f>
        <v>Artigos por 1 milhão de habitantes</v>
      </c>
      <c r="N4341" s="5"/>
      <c r="O4341" s="3" t="n">
        <f aca="false">MEDIAN(O2289,O2517,O2593,O2897,O3277,O3353,O3429,O3657,O4037)</f>
        <v>26.7685131180961</v>
      </c>
    </row>
    <row r="4342" customFormat="false" ht="15" hidden="false" customHeight="true" outlineLevel="0" collapsed="false">
      <c r="A4342" s="3" t="str">
        <f aca="false">A$2214</f>
        <v>Inovação</v>
      </c>
      <c r="B4342" s="3" t="str">
        <f aca="false">B$2214</f>
        <v>Investimentos Públicos em P&amp;D</v>
      </c>
      <c r="C4342" s="3" t="n">
        <f aca="false">C$2214</f>
        <v>1</v>
      </c>
      <c r="D4342" s="3" t="s">
        <v>267</v>
      </c>
      <c r="E4342" s="3" t="n">
        <f aca="false">E$2214</f>
        <v>2013</v>
      </c>
      <c r="F4342" s="3" t="n">
        <f aca="false">F$2214</f>
        <v>2016</v>
      </c>
      <c r="G4342" s="3" t="n">
        <f aca="false">MEDIAN(G2290,G2518,G2594,G2898,G3278,G3354,G3430,G3658,G4038)</f>
        <v>0.0749670504941018</v>
      </c>
      <c r="H4342" s="3"/>
      <c r="I4342" s="3"/>
      <c r="J4342" s="3"/>
      <c r="K4342" s="3" t="str">
        <f aca="false">K$2214</f>
        <v>Participação de Investimento público em P&amp;D no PIB estadual</v>
      </c>
      <c r="L4342" s="3" t="str">
        <f aca="false">L$2214</f>
        <v>Min.CT&amp;I</v>
      </c>
      <c r="M4342" s="3" t="str">
        <f aca="false">M$2214</f>
        <v>Porcentagem %</v>
      </c>
      <c r="N4342" s="5" t="str">
        <f aca="false">N$68</f>
        <v>O PIB utilizado é o oficial divulgado pelo IBGE</v>
      </c>
      <c r="O4342" s="3" t="n">
        <f aca="false">MEDIAN(O2290,O2518,O2594,O2898,O3278,O3354,O3430,O3658,O4038)</f>
        <v>12.5095922177447</v>
      </c>
    </row>
    <row r="4343" customFormat="false" ht="15" hidden="false" customHeight="true" outlineLevel="0" collapsed="false">
      <c r="A4343" s="3" t="str">
        <f aca="false">A$2215</f>
        <v>Inovação</v>
      </c>
      <c r="B4343" s="3" t="str">
        <f aca="false">B$2215</f>
        <v>Patentes</v>
      </c>
      <c r="C4343" s="3" t="n">
        <f aca="false">C$2215</f>
        <v>1</v>
      </c>
      <c r="D4343" s="3" t="s">
        <v>267</v>
      </c>
      <c r="E4343" s="3" t="n">
        <f aca="false">E$2215</f>
        <v>2012</v>
      </c>
      <c r="F4343" s="3" t="n">
        <f aca="false">F$2215</f>
        <v>2016</v>
      </c>
      <c r="G4343" s="3" t="n">
        <f aca="false">MEDIAN(G2291,G2519,G2595,G2899,G3279,G3355,G3431,G3659,G4039)</f>
        <v>0</v>
      </c>
      <c r="H4343" s="3"/>
      <c r="I4343" s="3"/>
      <c r="J4343" s="3"/>
      <c r="K4343" s="3" t="str">
        <f aca="false">K$2215</f>
        <v>Total de concessões de patentes, englobando os tipos: "Patente de Invenção", "Modelo de Utilidade" e "Certificado de Adição" em relação ao PIB.</v>
      </c>
      <c r="L4343" s="3" t="str">
        <f aca="false">L$2215</f>
        <v>INPI</v>
      </c>
      <c r="M4343" s="3" t="str">
        <f aca="false">M$2215</f>
        <v>Patentes pelo PIB em 1 bilhão de reais</v>
      </c>
      <c r="N4343" s="3" t="str">
        <f aca="false">N$69</f>
        <v>O PIB utilizado para cálculo é estimado pela Tendências</v>
      </c>
      <c r="O4343" s="3" t="n">
        <f aca="false">MEDIAN(O2291,O2519,O2595,O2899,O3279,O3355,O3431,O3659,O4039)</f>
        <v>0</v>
      </c>
    </row>
    <row r="4344" customFormat="false" ht="15" hidden="false" customHeight="true" outlineLevel="0" collapsed="false">
      <c r="A4344" s="3" t="str">
        <f aca="false">A$2216</f>
        <v>Inovação</v>
      </c>
      <c r="B4344" s="3" t="str">
        <f aca="false">B$2216</f>
        <v> Total</v>
      </c>
      <c r="C4344" s="3" t="n">
        <f aca="false">C$2216</f>
        <v>1</v>
      </c>
      <c r="D4344" s="3" t="s">
        <v>267</v>
      </c>
      <c r="E4344" s="3" t="n">
        <f aca="false">E$2216</f>
        <v>2016</v>
      </c>
      <c r="F4344" s="3" t="n">
        <f aca="false">F$2216</f>
        <v>2016</v>
      </c>
      <c r="G4344" s="3" t="n">
        <f aca="false">MEDIAN(G2292,G2520,G2596,G2900,G3280,G3356,G3432,G3660,G4040)</f>
        <v>14.9015267695566</v>
      </c>
      <c r="H4344" s="3"/>
      <c r="I4344" s="3"/>
      <c r="J4344" s="3"/>
      <c r="K4344" s="3" t="str">
        <f aca="false">K$2216</f>
        <v>Nota obtida via normalização e ponderação de indicadores que variam de 0 a 100.</v>
      </c>
      <c r="L4344" s="3" t="str">
        <f aca="false">L$2216</f>
        <v>Tendências</v>
      </c>
      <c r="M4344" s="3" t="str">
        <f aca="false">M$2216</f>
        <v>Nota de 0 a 100</v>
      </c>
      <c r="N4344" s="5"/>
      <c r="O4344" s="3" t="n">
        <f aca="false">MEDIAN(O2292,O2520,O2596,O2900,O3280,O3356,O3432,O3660,O4040)</f>
        <v>15.6737597669312</v>
      </c>
    </row>
    <row r="4345" customFormat="false" ht="15" hidden="false" customHeight="true" outlineLevel="0" collapsed="false">
      <c r="A4345" s="3" t="str">
        <f aca="false">A$2217</f>
        <v>Potencial de Mercado</v>
      </c>
      <c r="B4345" s="3" t="str">
        <f aca="false">B$2217</f>
        <v>Tamanho de mercado</v>
      </c>
      <c r="C4345" s="3" t="n">
        <f aca="false">C$2217</f>
        <v>1</v>
      </c>
      <c r="D4345" s="3" t="s">
        <v>267</v>
      </c>
      <c r="E4345" s="3" t="n">
        <f aca="false">E$2217</f>
        <v>2015</v>
      </c>
      <c r="F4345" s="3" t="n">
        <f aca="false">F$2217</f>
        <v>2016</v>
      </c>
      <c r="G4345" s="3" t="n">
        <f aca="false">MEDIAN(G2293,G2521,G2597,G2901,G3281,G3357,G3433,G3661,G4041)</f>
        <v>36.9535527158915</v>
      </c>
      <c r="H4345" s="3"/>
      <c r="I4345" s="3"/>
      <c r="J4345" s="3"/>
      <c r="K4345" s="3" t="str">
        <f aca="false">K$2217</f>
        <v>Produto Interno Bruto (PIB) real a preços de 2013</v>
      </c>
      <c r="L4345" s="3" t="str">
        <f aca="false">L$2217</f>
        <v>IBGE/IBCR/CAGED</v>
      </c>
      <c r="M4345" s="3" t="str">
        <f aca="false">M$2217</f>
        <v>Reais a preços de 2013</v>
      </c>
      <c r="N4345" s="5" t="str">
        <f aca="false">N$2</f>
        <v>O PIB utilizado para cálculo é estimado pela Tendências</v>
      </c>
      <c r="O4345" s="3" t="n">
        <f aca="false">MEDIAN(O2293,O2521,O2597,O2901,O3281,O3357,O3433,O3661,O4041)</f>
        <v>2.30186227386321</v>
      </c>
    </row>
    <row r="4346" customFormat="false" ht="15" hidden="false" customHeight="true" outlineLevel="0" collapsed="false">
      <c r="A4346" s="3" t="str">
        <f aca="false">A$2218</f>
        <v>Potencial de Mercado</v>
      </c>
      <c r="B4346" s="3" t="str">
        <f aca="false">B$2218</f>
        <v>Taxa de crescimento</v>
      </c>
      <c r="C4346" s="3" t="n">
        <f aca="false">C$2218</f>
        <v>1</v>
      </c>
      <c r="D4346" s="3" t="s">
        <v>267</v>
      </c>
      <c r="E4346" s="3" t="n">
        <f aca="false">E$2218</f>
        <v>2015</v>
      </c>
      <c r="F4346" s="3" t="n">
        <f aca="false">F$2218</f>
        <v>2016</v>
      </c>
      <c r="G4346" s="3" t="n">
        <f aca="false">MEDIAN(G2294,G2522,G2598,G2902,G3282,G3358,G3434,G3662,G4042)</f>
        <v>1.70972516319867</v>
      </c>
      <c r="H4346" s="3"/>
      <c r="I4346" s="3"/>
      <c r="J4346" s="3"/>
      <c r="K4346" s="3" t="str">
        <f aca="false">K$2218</f>
        <v>Média Móvel de cinco períodos para a taxa de crescimento anual do PIB</v>
      </c>
      <c r="L4346" s="3" t="str">
        <f aca="false">L$2218</f>
        <v>IBGE/IBCR/CAGED</v>
      </c>
      <c r="M4346" s="3" t="str">
        <f aca="false">M$2218</f>
        <v>Porcentagem %</v>
      </c>
      <c r="N4346" s="5" t="str">
        <f aca="false">N$3</f>
        <v>O PIB utilizado para cálculo é estimado pela Tendências</v>
      </c>
      <c r="O4346" s="3" t="n">
        <f aca="false">MEDIAN(O2294,O2522,O2598,O2902,O3282,O3358,O3434,O3662,O4042)</f>
        <v>46.8521901027961</v>
      </c>
    </row>
    <row r="4347" customFormat="false" ht="15" hidden="false" customHeight="true" outlineLevel="0" collapsed="false">
      <c r="A4347" s="3" t="str">
        <f aca="false">A$2219</f>
        <v>Potencial de Mercado</v>
      </c>
      <c r="B4347" s="3" t="str">
        <f aca="false">B$2219</f>
        <v>Crescimento Potencial da Força de Trabalho</v>
      </c>
      <c r="C4347" s="3" t="n">
        <f aca="false">C$2219</f>
        <v>1</v>
      </c>
      <c r="D4347" s="3" t="s">
        <v>267</v>
      </c>
      <c r="E4347" s="3" t="n">
        <f aca="false">E$2219</f>
        <v>2015</v>
      </c>
      <c r="F4347" s="3" t="n">
        <f aca="false">F$2219</f>
        <v>2016</v>
      </c>
      <c r="G4347" s="3" t="n">
        <f aca="false">MEDIAN(G2295,G2523,G2599,G2903,G3283,G3359,G3435,G3663,G4043)</f>
        <v>0.974746799992854</v>
      </c>
      <c r="H4347" s="3"/>
      <c r="I4347" s="3"/>
      <c r="J4347" s="3"/>
      <c r="K4347" s="3" t="str">
        <f aca="false">K$2219</f>
        <v>Média da taxa de crescimento da PIA para os próximos 10 anos (população com idade entre 15 e 64 anos)</v>
      </c>
      <c r="L4347" s="3" t="str">
        <f aca="false">L$2219</f>
        <v>IBGE</v>
      </c>
      <c r="M4347" s="3" t="str">
        <f aca="false">M$2219</f>
        <v>Porcentagem %</v>
      </c>
      <c r="N4347" s="5"/>
      <c r="O4347" s="3" t="n">
        <f aca="false">MEDIAN(O2295,O2523,O2599,O2903,O3283,O3359,O3435,O3663,O4043)</f>
        <v>33.7708399159144</v>
      </c>
    </row>
    <row r="4348" customFormat="false" ht="15" hidden="false" customHeight="true" outlineLevel="0" collapsed="false">
      <c r="A4348" s="3" t="str">
        <f aca="false">A$2220</f>
        <v>Potencial de Mercado</v>
      </c>
      <c r="B4348" s="3" t="str">
        <f aca="false">B$2220</f>
        <v> Total</v>
      </c>
      <c r="C4348" s="3" t="n">
        <f aca="false">C$2220</f>
        <v>1</v>
      </c>
      <c r="D4348" s="3" t="s">
        <v>267</v>
      </c>
      <c r="E4348" s="3" t="n">
        <f aca="false">E$2220</f>
        <v>2016</v>
      </c>
      <c r="F4348" s="3" t="n">
        <f aca="false">F$2220</f>
        <v>2016</v>
      </c>
      <c r="G4348" s="3" t="n">
        <f aca="false">MEDIAN(G2296,G2524,G2600,G2904,G3284,G3360,G3436,G3664,G4044)</f>
        <v>27.2035907312812</v>
      </c>
      <c r="H4348" s="3"/>
      <c r="I4348" s="3"/>
      <c r="J4348" s="3"/>
      <c r="K4348" s="3" t="str">
        <f aca="false">K$2220</f>
        <v>Nota obtida via normalização e ponderação de indicadores que variam de 0 a 100.</v>
      </c>
      <c r="L4348" s="3" t="str">
        <f aca="false">L$2220</f>
        <v>Tendências</v>
      </c>
      <c r="M4348" s="3" t="str">
        <f aca="false">M$2220</f>
        <v>Nota de 0 a 100</v>
      </c>
      <c r="N4348" s="5"/>
      <c r="O4348" s="3" t="n">
        <f aca="false">MEDIAN(O2296,O2524,O2600,O2904,O3284,O3360,O3436,O3664,O4044)</f>
        <v>31.0484778796185</v>
      </c>
    </row>
    <row r="4349" customFormat="false" ht="15" hidden="false" customHeight="true" outlineLevel="0" collapsed="false">
      <c r="A4349" s="3" t="str">
        <f aca="false">A$2221</f>
        <v>Solidez Fiscal</v>
      </c>
      <c r="B4349" s="3" t="str">
        <f aca="false">B$2221</f>
        <v>Taxa de Investimentos</v>
      </c>
      <c r="C4349" s="3" t="n">
        <f aca="false">C$2221</f>
        <v>1</v>
      </c>
      <c r="D4349" s="3" t="s">
        <v>267</v>
      </c>
      <c r="E4349" s="3" t="n">
        <f aca="false">E$2221</f>
        <v>2015</v>
      </c>
      <c r="F4349" s="3" t="n">
        <f aca="false">F$2221</f>
        <v>2016</v>
      </c>
      <c r="G4349" s="3" t="n">
        <f aca="false">MEDIAN(G2297,G2525,G2601,G2905,G3285,G3361,G3437,G3665,G4045)</f>
        <v>7.25780004111861</v>
      </c>
      <c r="H4349" s="3"/>
      <c r="I4349" s="3"/>
      <c r="J4349" s="3"/>
      <c r="K4349" s="3" t="str">
        <f aca="false">K$2221</f>
        <v>Investimento liquidado / receita corrente líquida</v>
      </c>
      <c r="L4349" s="3" t="str">
        <f aca="false">L$2221</f>
        <v>Siconfi</v>
      </c>
      <c r="M4349" s="3" t="str">
        <f aca="false">M$2221</f>
        <v>Porcentagem %</v>
      </c>
      <c r="N4349" s="5" t="str">
        <f aca="false">N$55</f>
        <v>Antes da edição de 2020 o indicador era conhecido como "Capacidade de Investimento"</v>
      </c>
      <c r="O4349" s="3" t="n">
        <f aca="false">MEDIAN(O2297,O2525,O2601,O2905,O3285,O3361,O3437,O3665,O4045)</f>
        <v>43.7993860626712</v>
      </c>
    </row>
    <row r="4350" customFormat="false" ht="15" hidden="false" customHeight="true" outlineLevel="0" collapsed="false">
      <c r="A4350" s="3" t="str">
        <f aca="false">A$2222</f>
        <v>Solidez Fiscal</v>
      </c>
      <c r="B4350" s="3" t="str">
        <f aca="false">B$2222</f>
        <v>Resultado Nominal</v>
      </c>
      <c r="C4350" s="3" t="n">
        <f aca="false">C$2222</f>
        <v>1</v>
      </c>
      <c r="D4350" s="3" t="s">
        <v>267</v>
      </c>
      <c r="E4350" s="3" t="n">
        <f aca="false">E$2222</f>
        <v>2015</v>
      </c>
      <c r="F4350" s="3" t="n">
        <f aca="false">F$2222</f>
        <v>2016</v>
      </c>
      <c r="G4350" s="3" t="n">
        <f aca="false">MEDIAN(G2298,G2526,G2602,G2906,G3286,G3362,G3438,G3666,G4046)</f>
        <v>-1.98204815037546</v>
      </c>
      <c r="H4350" s="3"/>
      <c r="I4350" s="3"/>
      <c r="J4350" s="3"/>
      <c r="K4350" s="3" t="str">
        <f aca="false">K$2222</f>
        <v>Diferença entre receitas e despesas primárias no período acrescidas das despesas com juros nominais incidentes sobre a dívida pública interna e externa, dividido pelo PIB</v>
      </c>
      <c r="L4350" s="3" t="str">
        <f aca="false">L$2222</f>
        <v>Siconfi</v>
      </c>
      <c r="M4350" s="3" t="str">
        <f aca="false">M$2222</f>
        <v>Porcentagem %</v>
      </c>
      <c r="N4350" s="5"/>
      <c r="O4350" s="3" t="n">
        <f aca="false">MEDIAN(O2298,O2526,O2602,O2906,O3286,O3362,O3438,O3666,O4046)</f>
        <v>34.3975607513688</v>
      </c>
    </row>
    <row r="4351" customFormat="false" ht="15" hidden="false" customHeight="true" outlineLevel="0" collapsed="false">
      <c r="A4351" s="3" t="str">
        <f aca="false">A$2223</f>
        <v>Solidez Fiscal</v>
      </c>
      <c r="B4351" s="3" t="str">
        <f aca="false">B$2223</f>
        <v>Solvência Fiscal</v>
      </c>
      <c r="C4351" s="3" t="n">
        <f aca="false">C$2223</f>
        <v>-1</v>
      </c>
      <c r="D4351" s="3" t="s">
        <v>267</v>
      </c>
      <c r="E4351" s="3" t="n">
        <f aca="false">E$2223</f>
        <v>2015</v>
      </c>
      <c r="F4351" s="3" t="n">
        <f aca="false">F$2223</f>
        <v>2016</v>
      </c>
      <c r="G4351" s="3" t="n">
        <f aca="false">MEDIAN(G2299,G2527,G2603,G2907,G3287,G3363,G3439,G3667,G4047)</f>
        <v>60.1529738390433</v>
      </c>
      <c r="H4351" s="3"/>
      <c r="I4351" s="3"/>
      <c r="J4351" s="3"/>
      <c r="K4351" s="3" t="str">
        <f aca="false">K$2223</f>
        <v>Dívida consolidada líquida / receita corrente líquida</v>
      </c>
      <c r="L4351" s="3" t="str">
        <f aca="false">L$2223</f>
        <v>Siconfi</v>
      </c>
      <c r="M4351" s="3" t="str">
        <f aca="false">M$2223</f>
        <v>Porcentagem %</v>
      </c>
      <c r="N4351" s="5"/>
      <c r="O4351" s="3" t="n">
        <f aca="false">MEDIAN(O2299,O2527,O2603,O2907,O3287,O3363,O3439,O3667,O4047)</f>
        <v>76.573195250311</v>
      </c>
    </row>
    <row r="4352" customFormat="false" ht="15" hidden="false" customHeight="true" outlineLevel="0" collapsed="false">
      <c r="A4352" s="3" t="str">
        <f aca="false">A$2224</f>
        <v>Solidez Fiscal</v>
      </c>
      <c r="B4352" s="3" t="str">
        <f aca="false">B$2224</f>
        <v>Sucesso do Planejamento Orçamentário</v>
      </c>
      <c r="C4352" s="3" t="n">
        <f aca="false">C$2224</f>
        <v>1</v>
      </c>
      <c r="D4352" s="3" t="s">
        <v>267</v>
      </c>
      <c r="E4352" s="3" t="n">
        <f aca="false">E$2224</f>
        <v>2015</v>
      </c>
      <c r="F4352" s="3" t="n">
        <f aca="false">F$2224</f>
        <v>2016</v>
      </c>
      <c r="G4352" s="3" t="n">
        <f aca="false">MEDIAN(G2300,G2528,G2604,G2908,G3288,G3364,G3440,G3668,G4048)</f>
        <v>84.9552329571295</v>
      </c>
      <c r="H4352" s="3"/>
      <c r="I4352" s="3"/>
      <c r="J4352" s="3"/>
      <c r="K4352" s="3" t="str">
        <f aca="false">K$2224</f>
        <v>Despesa liquidada pela despesa total atualizada (dotação orçamentária).</v>
      </c>
      <c r="L4352" s="3" t="str">
        <f aca="false">L$2224</f>
        <v>Siconfi</v>
      </c>
      <c r="M4352" s="3" t="str">
        <f aca="false">M$2224</f>
        <v>Porcentagem %</v>
      </c>
      <c r="N4352" s="5" t="str">
        <f aca="false">N$58</f>
        <v>Antes de 2020 o indicador era chamado de "Sucesso da Execução Orçamentária"</v>
      </c>
      <c r="O4352" s="3" t="n">
        <f aca="false">MEDIAN(O2300,O2528,O2604,O2908,O3288,O3364,O3440,O3668,O4048)</f>
        <v>76.9476877042339</v>
      </c>
    </row>
    <row r="4353" customFormat="false" ht="15" hidden="false" customHeight="true" outlineLevel="0" collapsed="false">
      <c r="A4353" s="3" t="str">
        <f aca="false">A$2225</f>
        <v>Solidez Fiscal</v>
      </c>
      <c r="B4353" s="3" t="str">
        <f aca="false">B$2225</f>
        <v>Dependência Fiscal</v>
      </c>
      <c r="C4353" s="3" t="n">
        <f aca="false">C$2225</f>
        <v>1</v>
      </c>
      <c r="D4353" s="3" t="s">
        <v>267</v>
      </c>
      <c r="E4353" s="3" t="n">
        <f aca="false">E$2225</f>
        <v>2015</v>
      </c>
      <c r="F4353" s="3" t="n">
        <f aca="false">F$2225</f>
        <v>2016</v>
      </c>
      <c r="G4353" s="3" t="n">
        <f aca="false">MEDIAN(G2301,G2529,G2605,G2909,G3289,G3365,G3441,G3669,G4049)</f>
        <v>50.5276256641132</v>
      </c>
      <c r="H4353" s="3"/>
      <c r="I4353" s="3"/>
      <c r="J4353" s="3"/>
      <c r="K4353" s="3" t="str">
        <f aca="false">K$2225</f>
        <v>Grau de autonomia financeira do Estado tendo por base a participação das receitas correntes próprias (realizadas) sobre a receita corrente total, dado pela fórmula: 1 – (transferências correntes/receita corrente total)</v>
      </c>
      <c r="L4353" s="3" t="str">
        <f aca="false">L$2225</f>
        <v>Siconfi</v>
      </c>
      <c r="M4353" s="3" t="str">
        <f aca="false">M$2225</f>
        <v>Porcentagem %</v>
      </c>
      <c r="N435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353" s="3" t="n">
        <f aca="false">MEDIAN(O2301,O2529,O2605,O2909,O3289,O3365,O3441,O3669,O4049)</f>
        <v>33.1699532447959</v>
      </c>
    </row>
    <row r="4354" customFormat="false" ht="15" hidden="false" customHeight="true" outlineLevel="0" collapsed="false">
      <c r="A4354" s="3" t="str">
        <f aca="false">A$2226</f>
        <v>Solidez Fiscal</v>
      </c>
      <c r="B4354" s="3" t="str">
        <f aca="false">B$2226</f>
        <v>Resultado Primário</v>
      </c>
      <c r="C4354" s="3" t="n">
        <f aca="false">C$2226</f>
        <v>1</v>
      </c>
      <c r="D4354" s="3" t="s">
        <v>267</v>
      </c>
      <c r="E4354" s="3" t="n">
        <f aca="false">E$2226</f>
        <v>2015</v>
      </c>
      <c r="F4354" s="3" t="n">
        <f aca="false">F$2226</f>
        <v>2016</v>
      </c>
      <c r="G4354" s="3" t="n">
        <f aca="false">MEDIAN(G2302,G2530,G2606,G2910,G3290,G3366,G3442,G3670,G4050)</f>
        <v>0.208493408840256</v>
      </c>
      <c r="H4354" s="3"/>
      <c r="I4354" s="3"/>
      <c r="J4354" s="3"/>
      <c r="K4354" s="3" t="str">
        <f aca="false">K$2226</f>
        <v>O resultado primário líquido é dado pela diferença entre receita primária realizada e a despesa primária liquidada no ano. A diferença é dividida pelo PIB nominal de cada Estado.</v>
      </c>
      <c r="L4354" s="3" t="str">
        <f aca="false">L$2226</f>
        <v>Siconfi</v>
      </c>
      <c r="M4354" s="3" t="str">
        <f aca="false">M$2226</f>
        <v>Porcentagem %</v>
      </c>
      <c r="N4354" s="4" t="str">
        <f aca="false">N$2226</f>
        <v>O PIB utilizado para cálculo é estimado pela Tendências</v>
      </c>
      <c r="O4354" s="3" t="n">
        <f aca="false">MEDIAN(O2302,O2530,O2606,O2910,O3290,O3366,O3442,O3670,O4050)</f>
        <v>17.1073788723944</v>
      </c>
    </row>
    <row r="4355" customFormat="false" ht="15" hidden="false" customHeight="true" outlineLevel="0" collapsed="false">
      <c r="A4355" s="3" t="str">
        <f aca="false">A$2227</f>
        <v>Solidez Fiscal</v>
      </c>
      <c r="B4355" s="3" t="str">
        <f aca="false">B$2227</f>
        <v> Total</v>
      </c>
      <c r="C4355" s="3" t="n">
        <f aca="false">C$2227</f>
        <v>1</v>
      </c>
      <c r="D4355" s="3" t="s">
        <v>267</v>
      </c>
      <c r="E4355" s="3" t="n">
        <f aca="false">E$2227</f>
        <v>2016</v>
      </c>
      <c r="F4355" s="3" t="n">
        <f aca="false">F$2227</f>
        <v>2016</v>
      </c>
      <c r="G4355" s="3" t="n">
        <f aca="false">MEDIAN(G2303,G2531,G2607,G2911,G3291,G3367,G3443,G3671,G4051)</f>
        <v>51.6282716724455</v>
      </c>
      <c r="H4355" s="3"/>
      <c r="I4355" s="3"/>
      <c r="J4355" s="3"/>
      <c r="K4355" s="3" t="str">
        <f aca="false">K$2227</f>
        <v>Nota obtida via normalização e ponderação de indicadores que variam de 0 a 100.</v>
      </c>
      <c r="L4355" s="3" t="str">
        <f aca="false">L$2227</f>
        <v>Tendências</v>
      </c>
      <c r="M4355" s="3" t="str">
        <f aca="false">M$2227</f>
        <v>Nota de 0 a 100</v>
      </c>
      <c r="N4355" s="5"/>
      <c r="O4355" s="3" t="n">
        <f aca="false">MEDIAN(O2303,O2531,O2607,O2911,O3291,O3367,O3443,O3671,O4051)</f>
        <v>58.4173019010459</v>
      </c>
    </row>
    <row r="4356" customFormat="false" ht="15" hidden="false" customHeight="true" outlineLevel="0" collapsed="false">
      <c r="A4356" s="3" t="str">
        <f aca="false">A$2228</f>
        <v>Segurança Pública</v>
      </c>
      <c r="B4356" s="3" t="str">
        <f aca="false">B$2228</f>
        <v>Atuação do Sistema de Justiça Criminal</v>
      </c>
      <c r="C4356" s="3" t="n">
        <f aca="false">C$2228</f>
        <v>1</v>
      </c>
      <c r="D4356" s="3" t="s">
        <v>267</v>
      </c>
      <c r="E4356" s="3" t="n">
        <f aca="false">E$2228</f>
        <v>2014</v>
      </c>
      <c r="F4356" s="3" t="n">
        <f aca="false">F$2228</f>
        <v>2016</v>
      </c>
      <c r="G4356" s="3" t="n">
        <f aca="false">MEDIAN(G2304,G2532,G2608,G2912,G3292,G3368,G3444,G3672,G4052)</f>
        <v>1.10470409711684</v>
      </c>
      <c r="H4356" s="3"/>
      <c r="I4356" s="3"/>
      <c r="J4356" s="3"/>
      <c r="K4356" s="3" t="str">
        <f aca="false">K$2228</f>
        <v>Total da população carcerária (regime fechado) em relação ao número de homicídios.</v>
      </c>
      <c r="L4356" s="3" t="str">
        <f aca="false">L$2228</f>
        <v>Fórum de Segurança Pública</v>
      </c>
      <c r="M4356" s="3" t="str">
        <f aca="false">M$2228</f>
        <v>Porcentagem %</v>
      </c>
      <c r="N4356" s="3" t="str">
        <f aca="false">N$49</f>
        <v>A partir da edição de 2018, ou seja, do dado de 2017 passou a ser usado como numerador a população prisional acusada de homicídio e não mais a população carcerária total.</v>
      </c>
      <c r="O4356" s="3" t="n">
        <f aca="false">MEDIAN(O2304,O2532,O2608,O2912,O3292,O3368,O3444,O3672,O4052)</f>
        <v>2.00608476353485</v>
      </c>
    </row>
    <row r="4357" customFormat="false" ht="15" hidden="false" customHeight="true" outlineLevel="0" collapsed="false">
      <c r="A4357" s="3" t="str">
        <f aca="false">A$2229</f>
        <v>Segurança Pública</v>
      </c>
      <c r="B4357" s="3" t="str">
        <f aca="false">B$2229</f>
        <v>Déficit Carcerário</v>
      </c>
      <c r="C4357" s="3" t="n">
        <f aca="false">C$2229</f>
        <v>-1</v>
      </c>
      <c r="D4357" s="3" t="s">
        <v>267</v>
      </c>
      <c r="E4357" s="3" t="n">
        <f aca="false">E$2229</f>
        <v>2014</v>
      </c>
      <c r="F4357" s="3" t="n">
        <f aca="false">F$2229</f>
        <v>2016</v>
      </c>
      <c r="G4357" s="3" t="n">
        <f aca="false">MEDIAN(G2305,G2533,G2609,G2913,G3293,G3369,G3445,G3673,G4053)</f>
        <v>1.573090345095</v>
      </c>
      <c r="H4357" s="3"/>
      <c r="I4357" s="3"/>
      <c r="J4357" s="3"/>
      <c r="K4357" s="3" t="str">
        <f aca="false">K$2229</f>
        <v>Relação detentos / Vagas</v>
      </c>
      <c r="L4357" s="3" t="str">
        <f aca="false">L$2229</f>
        <v>Fórum de Segurança Pública</v>
      </c>
      <c r="M4357" s="3" t="str">
        <f aca="false">M$2229</f>
        <v>Porcentagem %</v>
      </c>
      <c r="N4357" s="5"/>
      <c r="O4357" s="3" t="n">
        <f aca="false">MEDIAN(O2305,O2533,O2609,O2913,O3293,O3369,O3445,O3673,O4053)</f>
        <v>61.4228109061137</v>
      </c>
    </row>
    <row r="4358" customFormat="false" ht="15" hidden="false" customHeight="true" outlineLevel="0" collapsed="false">
      <c r="A4358" s="3" t="str">
        <f aca="false">A$2230</f>
        <v>Segurança Pública</v>
      </c>
      <c r="B4358" s="3" t="str">
        <f aca="false">B$2230</f>
        <v>Mortes a esclarecer</v>
      </c>
      <c r="C4358" s="3" t="n">
        <f aca="false">C$2230</f>
        <v>-1</v>
      </c>
      <c r="D4358" s="3" t="s">
        <v>267</v>
      </c>
      <c r="E4358" s="3" t="n">
        <f aca="false">E$2230</f>
        <v>2014</v>
      </c>
      <c r="F4358" s="3" t="n">
        <f aca="false">F$2230</f>
        <v>2016</v>
      </c>
      <c r="G4358" s="3" t="n">
        <f aca="false">MEDIAN(G2306,G2534,G2610,G2914,G3294,G3370,G3446,G3674,G4054)</f>
        <v>7.05879856319774</v>
      </c>
      <c r="H4358" s="3"/>
      <c r="I4358" s="3"/>
      <c r="J4358" s="3"/>
      <c r="K4358" s="3" t="str">
        <f aca="false">K$2230</f>
        <v># "mortes a esclarecer" / 100 mil habitantes</v>
      </c>
      <c r="L4358" s="3" t="str">
        <f aca="false">L$2230</f>
        <v>Fórum de Segurança Pública</v>
      </c>
      <c r="M4358" s="3" t="str">
        <f aca="false">M$2230</f>
        <v>Taxa de mortalidade por 100 mil habitantes</v>
      </c>
      <c r="N4358" s="5" t="str">
        <f aca="false">N$48</f>
        <v>A partir da edição de 2017, ou seja, do dado de 2015 a fonte passou a ser o Datasus e não mais o "Fórum de Segurança Público", assim, mortes a esclarecer significam: Óbitos por causas externas a partir de "Eventos cuja intenção é indeterminada"</v>
      </c>
      <c r="O4358" s="3" t="n">
        <f aca="false">MEDIAN(O2306,O2534,O2610,O2914,O3294,O3370,O3446,O3674,O4054)</f>
        <v>74.2070636731971</v>
      </c>
    </row>
    <row r="4359" customFormat="false" ht="15" hidden="false" customHeight="true" outlineLevel="0" collapsed="false">
      <c r="A4359" s="3" t="str">
        <f aca="false">A$2231</f>
        <v>Segurança Pública</v>
      </c>
      <c r="B4359" s="3" t="str">
        <f aca="false">B$2231</f>
        <v>Mortalidade no Trânsito</v>
      </c>
      <c r="C4359" s="3" t="n">
        <f aca="false">C$2231</f>
        <v>-1</v>
      </c>
      <c r="D4359" s="3" t="s">
        <v>267</v>
      </c>
      <c r="E4359" s="3" t="n">
        <f aca="false">E$2231</f>
        <v>2014</v>
      </c>
      <c r="F4359" s="3" t="n">
        <f aca="false">F$2231</f>
        <v>2016</v>
      </c>
      <c r="G4359" s="3" t="n">
        <f aca="false">MEDIAN(G2307,G2535,G2611,G2915,G3295,G3371,G3447,G3675,G4055)</f>
        <v>59.0364800092183</v>
      </c>
      <c r="H4359" s="3"/>
      <c r="I4359" s="3"/>
      <c r="J4359" s="3"/>
      <c r="K4359" s="3" t="str">
        <f aca="false">K$2231</f>
        <v>Óbitos por causas externas (acidentes em transporte terrestre) em relação ao total de habitantes.</v>
      </c>
      <c r="L4359" s="3" t="str">
        <f aca="false">L$2231</f>
        <v>Datasus</v>
      </c>
      <c r="M4359" s="3" t="str">
        <f aca="false">M$2231</f>
        <v>Mortes em relação a frota e aos habitantes</v>
      </c>
      <c r="N4359" s="5" t="str">
        <f aca="false">N$50</f>
        <v>Antes de 2019 o nome do indicador era "Segurança no Trânsito" </v>
      </c>
      <c r="O4359" s="3" t="n">
        <f aca="false">MEDIAN(O2307,O2535,O2611,O2915,O3295,O3371,O3447,O3675,O4055)</f>
        <v>43.2312477670854</v>
      </c>
    </row>
    <row r="4360" customFormat="false" ht="15" hidden="false" customHeight="true" outlineLevel="0" collapsed="false">
      <c r="A4360" s="3" t="str">
        <f aca="false">A$2232</f>
        <v>Segurança Pública</v>
      </c>
      <c r="B4360" s="3" t="str">
        <f aca="false">B$2232</f>
        <v>Segurança Pessoal</v>
      </c>
      <c r="C4360" s="3" t="n">
        <f aca="false">C$2232</f>
        <v>-1</v>
      </c>
      <c r="D4360" s="3" t="s">
        <v>267</v>
      </c>
      <c r="E4360" s="3" t="n">
        <f aca="false">E$2232</f>
        <v>2014</v>
      </c>
      <c r="F4360" s="3" t="n">
        <f aca="false">F$2232</f>
        <v>2016</v>
      </c>
      <c r="G4360" s="3" t="n">
        <f aca="false">MEDIAN(G2308,G2536,G2612,G2916,G3296,G3372,G3448,G3676,G4056)</f>
        <v>37.4757377560451</v>
      </c>
      <c r="H4360" s="3"/>
      <c r="I4360" s="3"/>
      <c r="J4360" s="3"/>
      <c r="K4360" s="3" t="str">
        <f aca="false">K$2232</f>
        <v>Óbitos resultantes de agressões (homicídios) em relação a população total.</v>
      </c>
      <c r="L4360" s="3" t="str">
        <f aca="false">L$2232</f>
        <v>Fórum de Segurança Pública</v>
      </c>
      <c r="M4360" s="3" t="str">
        <f aca="false">M$2232</f>
        <v>Óbitos por 100 mil habitantes</v>
      </c>
      <c r="N4360" s="5"/>
      <c r="O4360" s="3" t="n">
        <f aca="false">MEDIAN(O2308,O2536,O2612,O2916,O3296,O3372,O3448,O3676,O4056)</f>
        <v>47.3172239305312</v>
      </c>
    </row>
    <row r="4361" customFormat="false" ht="15" hidden="false" customHeight="true" outlineLevel="0" collapsed="false">
      <c r="A4361" s="3" t="str">
        <f aca="false">A$2233</f>
        <v>Segurança Pública</v>
      </c>
      <c r="B4361" s="3" t="str">
        <f aca="false">B$2233</f>
        <v>Segurança Patrimonial</v>
      </c>
      <c r="C4361" s="3" t="n">
        <f aca="false">C$2233</f>
        <v>-1</v>
      </c>
      <c r="D4361" s="3" t="s">
        <v>267</v>
      </c>
      <c r="E4361" s="3" t="n">
        <f aca="false">E$2233</f>
        <v>2014</v>
      </c>
      <c r="F4361" s="3" t="n">
        <f aca="false">F$2233</f>
        <v>2016</v>
      </c>
      <c r="G4361" s="3" t="n">
        <f aca="false">MEDIAN(G2309,G2537,G2613,G2917,G3297,G3373,G3449,G3677,G4057)</f>
        <v>607.005470337789</v>
      </c>
      <c r="H4361" s="3"/>
      <c r="I4361" s="3"/>
      <c r="J4361" s="3"/>
      <c r="K4361" s="3" t="str">
        <f aca="false">K$2233</f>
        <v>Roubos e furto de veículos em relação a frota total (por 100 mil veículos).</v>
      </c>
      <c r="L4361" s="3" t="str">
        <f aca="false">L$2233</f>
        <v>Fórum de Segurança Pública</v>
      </c>
      <c r="M4361" s="3" t="str">
        <f aca="false">M$2233</f>
        <v>Roubos e furtos por 100 mil veículos</v>
      </c>
      <c r="N4361" s="3" t="str">
        <f aca="false">N$52</f>
        <v>A partir da edição de 2019, ou seja, do dado de 2018, passou a ser usado o número de roubos totais no lugar de roubos e furtos de veículos</v>
      </c>
      <c r="O4361" s="3" t="n">
        <f aca="false">MEDIAN(O2309,O2537,O2613,O2917,O3297,O3373,O3449,O3677,O4057)</f>
        <v>48.5079603258012</v>
      </c>
    </row>
    <row r="4362" customFormat="false" ht="15" hidden="false" customHeight="true" outlineLevel="0" collapsed="false">
      <c r="A4362" s="3" t="str">
        <f aca="false">A$2234</f>
        <v>Segurança Pública</v>
      </c>
      <c r="B4362" s="3" t="str">
        <f aca="false">B$2234</f>
        <v> Total</v>
      </c>
      <c r="C4362" s="3" t="n">
        <f aca="false">C$2234</f>
        <v>1</v>
      </c>
      <c r="D4362" s="3" t="s">
        <v>267</v>
      </c>
      <c r="E4362" s="3" t="n">
        <f aca="false">E$2234</f>
        <v>2016</v>
      </c>
      <c r="F4362" s="3" t="n">
        <f aca="false">F$2234</f>
        <v>2016</v>
      </c>
      <c r="G4362" s="3" t="n">
        <f aca="false">MEDIAN(G2310,G2538,G2614,G2918,G3298,G3374,G3450,G3678,G4058)</f>
        <v>45.098321458957</v>
      </c>
      <c r="H4362" s="3"/>
      <c r="I4362" s="3"/>
      <c r="J4362" s="3"/>
      <c r="K4362" s="3" t="str">
        <f aca="false">K$2234</f>
        <v>Nota obtida via normalização e ponderação de indicadores que variam de 0 a 100.</v>
      </c>
      <c r="L4362" s="3" t="str">
        <f aca="false">L$2234</f>
        <v>Tendências</v>
      </c>
      <c r="M4362" s="3" t="str">
        <f aca="false">M$2234</f>
        <v>Nota de 0 a 100</v>
      </c>
      <c r="N4362" s="5"/>
      <c r="O4362" s="3" t="n">
        <f aca="false">MEDIAN(O2310,O2538,O2614,O2918,O3298,O3374,O3450,O3678,O4058)</f>
        <v>51.0840538580255</v>
      </c>
    </row>
    <row r="4363" customFormat="false" ht="15" hidden="false" customHeight="true" outlineLevel="0" collapsed="false">
      <c r="A4363" s="3" t="str">
        <f aca="false">A$2235</f>
        <v>Sustentabilidade Social</v>
      </c>
      <c r="B4363" s="3" t="str">
        <f aca="false">B$2235</f>
        <v>Segurança Alimentar</v>
      </c>
      <c r="C4363" s="3" t="n">
        <f aca="false">C$2235</f>
        <v>-1</v>
      </c>
      <c r="D4363" s="3" t="s">
        <v>267</v>
      </c>
      <c r="E4363" s="3" t="n">
        <f aca="false">E$2235</f>
        <v>2014</v>
      </c>
      <c r="F4363" s="3" t="n">
        <f aca="false">F$2235</f>
        <v>2016</v>
      </c>
      <c r="G4363" s="3" t="n">
        <f aca="false">MEDIAN(G2311,G2539,G2615,G2919,G3299,G3375,G3451,G3679,G4059)</f>
        <v>7.1112757724</v>
      </c>
      <c r="H4363" s="3"/>
      <c r="I4363" s="3"/>
      <c r="J4363" s="3"/>
      <c r="K4363" s="3" t="str">
        <f aca="false">K$2235</f>
        <v>% domicílios com renda domiciliar per capita inferior à linha de extrema pobreza (valor de uma cesta de alimentos com o mínimo de calorias necessárias para suprir adequadamente uma pessoa, com base em recomendações da FAO e da OMS)</v>
      </c>
      <c r="L4363" s="3" t="str">
        <f aca="false">L$2235</f>
        <v>Ipea</v>
      </c>
      <c r="M4363" s="3" t="str">
        <f aca="false">M$2235</f>
        <v>Porcentagem %</v>
      </c>
      <c r="N4363" s="5" t="s">
        <v>110</v>
      </c>
      <c r="O4363" s="3" t="n">
        <f aca="false">MEDIAN(O2311,O2539,O2615,O2919,O3299,O3375,O3451,O3679,O4059)</f>
        <v>34.7915486021936</v>
      </c>
    </row>
    <row r="4364" customFormat="false" ht="15" hidden="false" customHeight="true" outlineLevel="0" collapsed="false">
      <c r="A4364" s="3" t="str">
        <f aca="false">A$2236</f>
        <v>Sustentabilidade Social</v>
      </c>
      <c r="B4364" s="3" t="str">
        <f aca="false">B$2236</f>
        <v>Inadequação de Moradia FJP</v>
      </c>
      <c r="C4364" s="3" t="n">
        <f aca="false">C$2236</f>
        <v>-1</v>
      </c>
      <c r="D4364" s="3" t="s">
        <v>267</v>
      </c>
      <c r="E4364" s="3" t="n">
        <f aca="false">E$2236</f>
        <v>2014</v>
      </c>
      <c r="F4364" s="3" t="n">
        <f aca="false">F$2236</f>
        <v>2016</v>
      </c>
      <c r="G4364" s="3" t="n">
        <f aca="false">MEDIAN(G2312,G2540,G2616,G2920,G3300,G3376,G3452,G3680,G4060)</f>
        <v>5.75030978461735</v>
      </c>
      <c r="H4364" s="3"/>
      <c r="I4364" s="3"/>
      <c r="J4364" s="3"/>
      <c r="K4364" s="3" t="str">
        <f aca="false">K$2236</f>
        <v>% de moradias que apresentam,entre outras características, coabitação familiar e/ou habitação precária  (metodologia da Fundação João Pinheiro)</v>
      </c>
      <c r="L4364" s="3" t="str">
        <f aca="false">L$2236</f>
        <v>Fundação João Pinheiro</v>
      </c>
      <c r="M4364" s="3" t="str">
        <f aca="false">M$2236</f>
        <v>Porcentagem %</v>
      </c>
      <c r="N4364" s="5" t="str">
        <f aca="false">N$31</f>
        <v>A partir de 2020, foi necessário alteração metodológica tendo em vista a não atualização desde de 2015 do indicador da Fundação João Pinheiro, por isso a fonte do indicador passou a ser a PNADc Anual (IBGE).</v>
      </c>
      <c r="O4364" s="3" t="n">
        <f aca="false">MEDIAN(O2312,O2540,O2616,O2920,O3300,O3376,O3452,O3680,O4060)</f>
        <v>79.0547527454024</v>
      </c>
    </row>
    <row r="4365" customFormat="false" ht="15" hidden="false" customHeight="true" outlineLevel="0" collapsed="false">
      <c r="A4365" s="3" t="str">
        <f aca="false">A$2237</f>
        <v>Sustentabilidade Social</v>
      </c>
      <c r="B4365" s="3" t="str">
        <f aca="false">B$2237</f>
        <v>Famílias abaixo da linha da pobreza</v>
      </c>
      <c r="C4365" s="3" t="n">
        <f aca="false">C$2237</f>
        <v>-1</v>
      </c>
      <c r="D4365" s="3" t="s">
        <v>267</v>
      </c>
      <c r="E4365" s="3" t="n">
        <f aca="false">E$2237</f>
        <v>2014</v>
      </c>
      <c r="F4365" s="3" t="n">
        <f aca="false">F$2237</f>
        <v>2016</v>
      </c>
      <c r="G4365" s="3" t="n">
        <f aca="false">MEDIAN(G2313,G2541,G2617,G2921,G3301,G3377,G3453,G3681,G4061)</f>
        <v>5.37829823293196</v>
      </c>
      <c r="H4365" s="3"/>
      <c r="I4365" s="3"/>
      <c r="J4365" s="3"/>
      <c r="K4365" s="3" t="str">
        <f aca="false">K$2237</f>
        <v>% de domicílios com renda domiciliar per capita inferior à linha de pobreza. A linha de pobreza aqui considerada é definida pelo decreto 7492 (abaixo de R$77,00 mensais)</v>
      </c>
      <c r="L4365" s="3" t="str">
        <f aca="false">L$2237</f>
        <v>PNADc /IBGE</v>
      </c>
      <c r="M4365" s="3" t="str">
        <f aca="false">M$2237</f>
        <v>Porcentagem %</v>
      </c>
      <c r="N4365" s="5"/>
      <c r="O4365" s="3" t="n">
        <f aca="false">MEDIAN(O2313,O2541,O2617,O2921,O3301,O3377,O3453,O3681,O4061)</f>
        <v>45.011120867731</v>
      </c>
    </row>
    <row r="4366" customFormat="false" ht="15" hidden="false" customHeight="true" outlineLevel="0" collapsed="false">
      <c r="A4366" s="3" t="str">
        <f aca="false">A$2238</f>
        <v>Sustentabilidade Social</v>
      </c>
      <c r="B4366" s="3" t="str">
        <f aca="false">B$2238</f>
        <v>Desigualdade de renda</v>
      </c>
      <c r="C4366" s="3" t="n">
        <f aca="false">C$2238</f>
        <v>-1</v>
      </c>
      <c r="D4366" s="3" t="s">
        <v>267</v>
      </c>
      <c r="E4366" s="3" t="n">
        <f aca="false">E$2238</f>
        <v>2014</v>
      </c>
      <c r="F4366" s="3" t="n">
        <f aca="false">F$2238</f>
        <v>2016</v>
      </c>
      <c r="G4366" s="3" t="n">
        <f aca="false">MEDIAN(G2314,G2542,G2618,G2922,G3302,G3378,G3454,G3682,G4062)</f>
        <v>0.5057754242</v>
      </c>
      <c r="H4366" s="3"/>
      <c r="I4366" s="3"/>
      <c r="J4366" s="3"/>
      <c r="K4366" s="3" t="str">
        <f aca="false">K$2238</f>
        <v>Coeficiente de gini (1=Desigualdade Máxima/0=Igualdade Máxima)</v>
      </c>
      <c r="L4366" s="3" t="str">
        <f aca="false">L$2238</f>
        <v>Ipea</v>
      </c>
      <c r="M4366" s="3" t="str">
        <f aca="false">M$2238</f>
        <v>Coeficiente GINI</v>
      </c>
      <c r="N4366" s="5"/>
      <c r="O4366" s="3" t="n">
        <f aca="false">MEDIAN(O2314,O2542,O2618,O2922,O3302,O3378,O3454,O3682,O4062)</f>
        <v>47.5469113935592</v>
      </c>
    </row>
    <row r="4367" customFormat="false" ht="15" hidden="false" customHeight="true" outlineLevel="0" collapsed="false">
      <c r="A4367" s="3" t="str">
        <f aca="false">A$2239</f>
        <v>Sustentabilidade Social</v>
      </c>
      <c r="B4367" s="3" t="str">
        <f aca="false">B$2239</f>
        <v>Acesso ao Saneamento Básico - Água</v>
      </c>
      <c r="C4367" s="3" t="n">
        <f aca="false">C$2239</f>
        <v>1</v>
      </c>
      <c r="D4367" s="3" t="s">
        <v>267</v>
      </c>
      <c r="E4367" s="3" t="n">
        <f aca="false">E$2239</f>
        <v>2014</v>
      </c>
      <c r="F4367" s="3" t="n">
        <f aca="false">F$2239</f>
        <v>2016</v>
      </c>
      <c r="G4367" s="3" t="n">
        <f aca="false">MEDIAN(G2315,G2543,G2619,G2923,G3303,G3379,G3455,G3683,G4063)</f>
        <v>78.8247213779129</v>
      </c>
      <c r="H4367" s="3"/>
      <c r="I4367" s="3"/>
      <c r="J4367" s="3"/>
      <c r="K4367" s="3" t="str">
        <f aca="false">K$2239</f>
        <v>% de domicilios com acesso à água canalizada de rede geral de distribuição</v>
      </c>
      <c r="L4367" s="3" t="str">
        <f aca="false">L$2239</f>
        <v>PNADc /IBGE</v>
      </c>
      <c r="M4367" s="3" t="str">
        <f aca="false">M$2239</f>
        <v>Porcentagem %</v>
      </c>
      <c r="N4367" s="5"/>
      <c r="O4367" s="3" t="n">
        <f aca="false">MEDIAN(O2315,O2543,O2619,O2923,O3303,O3379,O3455,O3683,O4063)</f>
        <v>64.6567915342609</v>
      </c>
    </row>
    <row r="4368" customFormat="false" ht="15" hidden="false" customHeight="true" outlineLevel="0" collapsed="false">
      <c r="A4368" s="3" t="str">
        <f aca="false">A$2240</f>
        <v>Sustentabilidade Social</v>
      </c>
      <c r="B4368" s="3" t="str">
        <f aca="false">B$2240</f>
        <v>Acesso ao Saneamento Básico - Esgoto</v>
      </c>
      <c r="C4368" s="3" t="n">
        <f aca="false">C$2240</f>
        <v>1</v>
      </c>
      <c r="D4368" s="3" t="s">
        <v>267</v>
      </c>
      <c r="E4368" s="3" t="n">
        <f aca="false">E$2240</f>
        <v>2014</v>
      </c>
      <c r="F4368" s="3" t="n">
        <f aca="false">F$2240</f>
        <v>2016</v>
      </c>
      <c r="G4368" s="3" t="n">
        <f aca="false">MEDIAN(G2316,G2544,G2620,G2924,G3304,G3380,G3456,G3684,G4064)</f>
        <v>33.9956647398844</v>
      </c>
      <c r="H4368" s="3"/>
      <c r="I4368" s="3"/>
      <c r="J4368" s="3"/>
      <c r="K4368" s="3" t="str">
        <f aca="false">K$2240</f>
        <v>% de domicilios com acesso à rede coletora de esgoto</v>
      </c>
      <c r="L4368" s="3" t="str">
        <f aca="false">L$2240</f>
        <v>PNADc /IBGE</v>
      </c>
      <c r="M4368" s="3" t="str">
        <f aca="false">M$2240</f>
        <v>Porcentagem %</v>
      </c>
      <c r="N4368" s="5"/>
      <c r="O4368" s="3" t="n">
        <f aca="false">MEDIAN(O2316,O2544,O2620,O2924,O3304,O3380,O3456,O3684,O4064)</f>
        <v>34.7412735020066</v>
      </c>
    </row>
    <row r="4369" customFormat="false" ht="15" hidden="false" customHeight="true" outlineLevel="0" collapsed="false">
      <c r="A4369" s="3" t="str">
        <f aca="false">A$2241</f>
        <v>Sustentabilidade Social</v>
      </c>
      <c r="B4369" s="3" t="str">
        <f aca="false">B$2241</f>
        <v>Mortes Evitáveis</v>
      </c>
      <c r="C4369" s="3" t="n">
        <f aca="false">C$2241</f>
        <v>-1</v>
      </c>
      <c r="D4369" s="3" t="s">
        <v>267</v>
      </c>
      <c r="E4369" s="3" t="n">
        <f aca="false">E$2241</f>
        <v>2014</v>
      </c>
      <c r="F4369" s="3" t="n">
        <f aca="false">F$2241</f>
        <v>2016</v>
      </c>
      <c r="G4369" s="3" t="n">
        <f aca="false">MEDIAN(G2317,G2545,G2621,G2925,G3305,G3381,G3457,G3685,G4065)</f>
        <v>27.7016478751084</v>
      </c>
      <c r="H4369" s="3"/>
      <c r="I4369" s="3"/>
      <c r="J4369" s="3"/>
      <c r="K4369" s="3" t="str">
        <f aca="false">K$2241</f>
        <v>Razão de Mortalidade Proporcional: mortes abaixo de 50 anos/ total de óbitos</v>
      </c>
      <c r="L4369" s="3" t="str">
        <f aca="false">L$2241</f>
        <v>Datasus</v>
      </c>
      <c r="M4369" s="3" t="str">
        <f aca="false">M$2241</f>
        <v>Porcentagem %</v>
      </c>
      <c r="N4369" s="5" t="s">
        <v>127</v>
      </c>
      <c r="O4369" s="3" t="n">
        <f aca="false">MEDIAN(O2317,O2545,O2621,O2925,O3305,O3381,O3457,O3685,O4065)</f>
        <v>59.9087940064799</v>
      </c>
    </row>
    <row r="4370" customFormat="false" ht="15" hidden="false" customHeight="true" outlineLevel="0" collapsed="false">
      <c r="A4370" s="3" t="str">
        <f aca="false">A$2242</f>
        <v>Sustentabilidade Social</v>
      </c>
      <c r="B4370" s="3" t="str">
        <f aca="false">B$2242</f>
        <v>Anos Potenciais de Vida Perdidos</v>
      </c>
      <c r="C4370" s="3" t="n">
        <f aca="false">C$2242</f>
        <v>-1</v>
      </c>
      <c r="D4370" s="3" t="s">
        <v>267</v>
      </c>
      <c r="E4370" s="3" t="n">
        <f aca="false">E$2242</f>
        <v>2014</v>
      </c>
      <c r="F4370" s="3" t="n">
        <f aca="false">F$2242</f>
        <v>2016</v>
      </c>
      <c r="G4370" s="3" t="n">
        <f aca="false">MEDIAN(G2318,G2546,G2622,G2926,G3306,G3382,G3458,G3686,G4066)</f>
        <v>10.3903271174081</v>
      </c>
      <c r="H4370" s="3"/>
      <c r="I4370" s="3"/>
      <c r="J4370" s="3"/>
      <c r="K4370" s="3" t="str">
        <f aca="false">K$2242</f>
        <v>Média da diferença da faixa etária em que os óbitos registrados ocorreram e a expectativa de vida ao nascer do Brasil.</v>
      </c>
      <c r="L4370" s="3" t="str">
        <f aca="false">L$2242</f>
        <v>Datasus</v>
      </c>
      <c r="M4370" s="3" t="str">
        <f aca="false">M$2242</f>
        <v>Anos</v>
      </c>
      <c r="N4370" s="5"/>
      <c r="O4370" s="3" t="n">
        <f aca="false">MEDIAN(O2318,O2546,O2622,O2926,O3306,O3382,O3458,O3686,O4066)</f>
        <v>69.7565395561913</v>
      </c>
    </row>
    <row r="4371" customFormat="false" ht="15" hidden="false" customHeight="true" outlineLevel="0" collapsed="false">
      <c r="A4371" s="3" t="str">
        <f aca="false">A$2243</f>
        <v>Sustentabilidade Social</v>
      </c>
      <c r="B4371" s="3" t="str">
        <f aca="false">B$2243</f>
        <v>Formalidade do Mercado de Trabalho</v>
      </c>
      <c r="C4371" s="3" t="n">
        <f aca="false">C$2243</f>
        <v>1</v>
      </c>
      <c r="D4371" s="3" t="s">
        <v>267</v>
      </c>
      <c r="E4371" s="3" t="n">
        <f aca="false">E$2243</f>
        <v>2014</v>
      </c>
      <c r="F4371" s="3" t="n">
        <f aca="false">F$2243</f>
        <v>2016</v>
      </c>
      <c r="G4371" s="3" t="n">
        <f aca="false">MEDIAN(G2319,G2547,G2623,G2927,G3307,G3383,G3459,G3687,G4067)</f>
        <v>49.9115044247788</v>
      </c>
      <c r="H4371" s="3"/>
      <c r="I4371" s="3"/>
      <c r="J4371" s="3"/>
      <c r="K4371" s="3" t="str">
        <f aca="false">K$2243</f>
        <v>Proporção de empregados de 10 anos ou mais de idade com carteira de trabalho assinada em relação ao total de ocupados</v>
      </c>
      <c r="L4371" s="3" t="str">
        <f aca="false">L$2243</f>
        <v>PNADc /IBGE</v>
      </c>
      <c r="M4371" s="3" t="str">
        <f aca="false">M$2243</f>
        <v>Porcentagem %</v>
      </c>
      <c r="N437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371" s="3" t="n">
        <f aca="false">MEDIAN(O2319,O2547,O2623,O2927,O3307,O3383,O3459,O3687,O4067)</f>
        <v>29.1168561941288</v>
      </c>
    </row>
    <row r="4372" customFormat="false" ht="15" hidden="false" customHeight="true" outlineLevel="0" collapsed="false">
      <c r="A4372" s="3" t="str">
        <f aca="false">A$2244</f>
        <v>Sustentabilidade Social</v>
      </c>
      <c r="B4372" s="3" t="str">
        <f aca="false">B$2244</f>
        <v>Inserção Econômica</v>
      </c>
      <c r="C4372" s="3" t="n">
        <f aca="false">C$2244</f>
        <v>1</v>
      </c>
      <c r="D4372" s="3" t="s">
        <v>267</v>
      </c>
      <c r="E4372" s="3" t="n">
        <v>2015</v>
      </c>
      <c r="F4372" s="3" t="n">
        <v>2016</v>
      </c>
      <c r="G4372" s="3" t="n">
        <f aca="false">MEDIAN(G2320,G2548,G2624,G2928,G3308,G3384,G3460,G3688,G4068)</f>
        <v>90.138067061144</v>
      </c>
      <c r="H4372" s="3"/>
      <c r="I4372" s="3"/>
      <c r="J4372" s="3"/>
      <c r="K4372" s="3" t="str">
        <f aca="false">K$2244</f>
        <v>Proporção de ocupados em relação a População Economicamente Ativa</v>
      </c>
      <c r="L4372" s="3" t="str">
        <f aca="false">L$2244</f>
        <v>IBGE</v>
      </c>
      <c r="M4372" s="3" t="str">
        <f aca="false">M$2244</f>
        <v>Porcentagem %</v>
      </c>
      <c r="N4372" s="5"/>
      <c r="O4372" s="3" t="n">
        <f aca="false">MEDIAN(O2320,O2548,O2624,O2928,O3308,O3384,O3460,O3688,O4068)</f>
        <v>32.8195872443875</v>
      </c>
    </row>
    <row r="4373" customFormat="false" ht="15" hidden="false" customHeight="true" outlineLevel="0" collapsed="false">
      <c r="A4373" s="3" t="str">
        <f aca="false">A$2245</f>
        <v>Sustentabilidade Social</v>
      </c>
      <c r="B4373" s="3" t="str">
        <f aca="false">B$2245</f>
        <v>IDH</v>
      </c>
      <c r="C4373" s="3" t="n">
        <f aca="false">C$2245</f>
        <v>1</v>
      </c>
      <c r="D4373" s="3" t="s">
        <v>267</v>
      </c>
      <c r="E4373" s="3" t="n">
        <f aca="false">E$2245</f>
        <v>2010</v>
      </c>
      <c r="F4373" s="3" t="n">
        <f aca="false">F$2245</f>
        <v>2016</v>
      </c>
      <c r="G4373" s="3" t="n">
        <f aca="false">MEDIAN(G2321,G2549,G2625,G2929,G3309,G3385,G3461,G3689,G4069)</f>
        <v>0.66</v>
      </c>
      <c r="H4373" s="3"/>
      <c r="I4373" s="3"/>
      <c r="J4373" s="3"/>
      <c r="K4373" s="3" t="str">
        <f aca="false">K$2245</f>
        <v>IDH estadual</v>
      </c>
      <c r="L4373" s="3" t="str">
        <f aca="false">L$2245</f>
        <v>PNUD</v>
      </c>
      <c r="M4373" s="3" t="str">
        <f aca="false">M$2245</f>
        <v>Índice de 0 a 1</v>
      </c>
      <c r="N4373" s="5"/>
      <c r="O4373" s="3" t="n">
        <f aca="false">MEDIAN(O2321,O2549,O2625,O2929,O3309,O3385,O3461,O3689,O4069)</f>
        <v>15.0259067357513</v>
      </c>
    </row>
    <row r="4374" customFormat="false" ht="15" hidden="false" customHeight="true" outlineLevel="0" collapsed="false">
      <c r="A4374" s="3" t="str">
        <f aca="false">A$2246</f>
        <v>Sustentabilidade Social</v>
      </c>
      <c r="B4374" s="3" t="str">
        <f aca="false">B$2246</f>
        <v>Inserção Econômica dos Jovens</v>
      </c>
      <c r="C4374" s="3" t="n">
        <f aca="false">C$2246</f>
        <v>1</v>
      </c>
      <c r="D4374" s="3" t="s">
        <v>267</v>
      </c>
      <c r="E4374" s="3" t="n">
        <f aca="false">E$2246</f>
        <v>2014</v>
      </c>
      <c r="F4374" s="3" t="n">
        <f aca="false">F$2246</f>
        <v>2016</v>
      </c>
      <c r="G4374" s="3" t="n">
        <f aca="false">MEDIAN(G2322,G2550,G2626,G2930,G3310,G3386,G3462,G3690,G4070)</f>
        <v>76.8884163047647</v>
      </c>
      <c r="H4374" s="3"/>
      <c r="I4374" s="3"/>
      <c r="J4374" s="3"/>
      <c r="K4374" s="3" t="str">
        <f aca="false">K$2246</f>
        <v>Proporção dos jovens que estudam ou trabalham</v>
      </c>
      <c r="L4374" s="3" t="str">
        <f aca="false">L$2246</f>
        <v>IBGE</v>
      </c>
      <c r="M4374" s="3" t="str">
        <f aca="false">M$2246</f>
        <v>Porcentagem %</v>
      </c>
      <c r="N4374" s="5"/>
      <c r="O4374" s="3" t="n">
        <f aca="false">MEDIAN(O2322,O2550,O2626,O2930,O3310,O3386,O3462,O3690,O4070)</f>
        <v>38.8259413545593</v>
      </c>
    </row>
    <row r="4375" customFormat="false" ht="15" hidden="false" customHeight="true" outlineLevel="0" collapsed="false">
      <c r="A4375" s="3" t="str">
        <f aca="false">A$2247</f>
        <v>Sustentabilidade Social</v>
      </c>
      <c r="B4375" s="3" t="str">
        <f aca="false">B$2247</f>
        <v>Mortalidade Materna</v>
      </c>
      <c r="C4375" s="3" t="n">
        <f aca="false">C$2247</f>
        <v>-1</v>
      </c>
      <c r="D4375" s="3" t="s">
        <v>267</v>
      </c>
      <c r="E4375" s="3" t="n">
        <f aca="false">E$2247</f>
        <v>2014</v>
      </c>
      <c r="F4375" s="3" t="n">
        <f aca="false">F$2247</f>
        <v>2016</v>
      </c>
      <c r="G4375" s="3" t="n">
        <f aca="false">MEDIAN(G2323,G2551,G2627,G2931,G3311,G3387,G3463,G3691,G4071)</f>
        <v>3.27896118707899</v>
      </c>
      <c r="H4375" s="3"/>
      <c r="I4375" s="3"/>
      <c r="J4375" s="3"/>
      <c r="K4375" s="3" t="str">
        <f aca="false">K$2247</f>
        <v>Óbitos maternos em relação a população feminina em idade fértil (15-49 anos).</v>
      </c>
      <c r="L4375" s="3" t="str">
        <f aca="false">L$2247</f>
        <v>Datasus</v>
      </c>
      <c r="M4375" s="3" t="str">
        <f aca="false">M$2247</f>
        <v>Taxa de mortalidade por 100 mil mulheres</v>
      </c>
      <c r="N4375" s="5"/>
      <c r="O4375" s="3" t="n">
        <f aca="false">MEDIAN(O2323,O2551,O2627,O2931,O3311,O3387,O3463,O3691,O4071)</f>
        <v>66.2398788929179</v>
      </c>
    </row>
    <row r="4376" customFormat="false" ht="15" hidden="false" customHeight="true" outlineLevel="0" collapsed="false">
      <c r="A4376" s="3" t="str">
        <f aca="false">A$2248</f>
        <v>Sustentabilidade Social</v>
      </c>
      <c r="B4376" s="3" t="str">
        <f aca="false">B$2248</f>
        <v>Mortalidade Precoce</v>
      </c>
      <c r="C4376" s="3" t="n">
        <f aca="false">C$2248</f>
        <v>-1</v>
      </c>
      <c r="D4376" s="3" t="s">
        <v>267</v>
      </c>
      <c r="E4376" s="3" t="n">
        <f aca="false">E$2248</f>
        <v>2014</v>
      </c>
      <c r="F4376" s="3" t="n">
        <f aca="false">F$2248</f>
        <v>2016</v>
      </c>
      <c r="G4376" s="3" t="n">
        <f aca="false">MEDIAN(G2324,G2552,G2628,G2932,G3312,G3388,G3464,G3692,G4072)</f>
        <v>135.878721540262</v>
      </c>
      <c r="H4376" s="3"/>
      <c r="I4376" s="3"/>
      <c r="J4376" s="3"/>
      <c r="K4376" s="3" t="str">
        <f aca="false">K$2248</f>
        <v>Mortalidade de Jovens (15-29 anos) por causas externas.
</v>
      </c>
      <c r="L4376" s="3" t="str">
        <f aca="false">L$2248</f>
        <v>Datasus</v>
      </c>
      <c r="M4376" s="3" t="str">
        <f aca="false">M$2248</f>
        <v>Taxa de mortalidade por 100 mil jovens</v>
      </c>
      <c r="N4376" s="5"/>
      <c r="O4376" s="3" t="n">
        <f aca="false">MEDIAN(O2324,O2552,O2628,O2932,O3312,O3388,O3464,O3692,O4072)</f>
        <v>41.1321516738157</v>
      </c>
    </row>
    <row r="4377" customFormat="false" ht="15" hidden="false" customHeight="true" outlineLevel="0" collapsed="false">
      <c r="A4377" s="3" t="str">
        <f aca="false">A$2249</f>
        <v>Sustentabilidade Social</v>
      </c>
      <c r="B4377" s="3" t="str">
        <f aca="false">B$2249</f>
        <v>Previdência Social</v>
      </c>
      <c r="C4377" s="3" t="n">
        <f aca="false">C$2249</f>
        <v>1</v>
      </c>
      <c r="D4377" s="3" t="s">
        <v>267</v>
      </c>
      <c r="E4377" s="3" t="n">
        <f aca="false">E$2249</f>
        <v>2014</v>
      </c>
      <c r="F4377" s="3" t="n">
        <f aca="false">F$2249</f>
        <v>2016</v>
      </c>
      <c r="G4377" s="3" t="n">
        <f aca="false">MEDIAN(G2325,G2553,G2629,G2933,G3313,G3389,G3465,G3693,G4073)</f>
        <v>72.108782351095</v>
      </c>
      <c r="H4377" s="3"/>
      <c r="I4377" s="3"/>
      <c r="J4377" s="3"/>
      <c r="K4377" s="3" t="str">
        <f aca="false">K$2249</f>
        <v>Proporção de idosos (mais de 60 anos) que recebem previdência social</v>
      </c>
      <c r="L4377" s="3" t="str">
        <f aca="false">L$2249</f>
        <v>IBGE</v>
      </c>
      <c r="M4377" s="3" t="str">
        <f aca="false">M$2249</f>
        <v>Porcentagem %</v>
      </c>
      <c r="N4377" s="5" t="s">
        <v>150</v>
      </c>
      <c r="O4377" s="3" t="n">
        <f aca="false">MEDIAN(O2325,O2553,O2629,O2933,O3313,O3389,O3465,O3693,O4073)</f>
        <v>65.8719624153965</v>
      </c>
    </row>
    <row r="4378" customFormat="false" ht="15" hidden="false" customHeight="true" outlineLevel="0" collapsed="false">
      <c r="A4378" s="3" t="str">
        <f aca="false">A$2250</f>
        <v>Sustentabilidade Social</v>
      </c>
      <c r="B4378" s="3" t="str">
        <f aca="false">B$2250</f>
        <v>Mortalidade na infância</v>
      </c>
      <c r="C4378" s="3" t="n">
        <f aca="false">C$2250</f>
        <v>-1</v>
      </c>
      <c r="D4378" s="3" t="s">
        <v>267</v>
      </c>
      <c r="E4378" s="3" t="n">
        <f aca="false">E$2250</f>
        <v>2014</v>
      </c>
      <c r="F4378" s="3" t="n">
        <f aca="false">F$2250</f>
        <v>2016</v>
      </c>
      <c r="G4378" s="3" t="n">
        <f aca="false">MEDIAN(G2326,G2554,G2630,G2934,G3314,G3390,G3466,G3694,G4074)</f>
        <v>17.0872869010591</v>
      </c>
      <c r="H4378" s="3"/>
      <c r="I4378" s="3"/>
      <c r="J4378" s="3"/>
      <c r="K4378" s="3" t="str">
        <f aca="false">K$2250</f>
        <v>Óbitos de menores de cinco anos por grupo de 1.000 nascidos vivos</v>
      </c>
      <c r="L4378" s="3" t="str">
        <f aca="false">L$2250</f>
        <v>Datasus</v>
      </c>
      <c r="M4378" s="3" t="str">
        <f aca="false">M$2250</f>
        <v>Porcentagem %</v>
      </c>
      <c r="N4378" s="5"/>
      <c r="O4378" s="3" t="n">
        <f aca="false">MEDIAN(O2326,O2554,O2630,O2934,O3314,O3390,O3466,O3694,O4074)</f>
        <v>47.5759698878036</v>
      </c>
    </row>
    <row r="4379" customFormat="false" ht="15" hidden="false" customHeight="true" outlineLevel="0" collapsed="false">
      <c r="A4379" s="3" t="str">
        <f aca="false">A$2251</f>
        <v>Sustentabilidade Social</v>
      </c>
      <c r="B4379" s="3" t="str">
        <f aca="false">B$2251</f>
        <v> Total</v>
      </c>
      <c r="C4379" s="3" t="n">
        <f aca="false">C$2251</f>
        <v>1</v>
      </c>
      <c r="D4379" s="3" t="s">
        <v>267</v>
      </c>
      <c r="E4379" s="3" t="n">
        <f aca="false">E$2251</f>
        <v>2016</v>
      </c>
      <c r="F4379" s="3" t="n">
        <f aca="false">F$2251</f>
        <v>2016</v>
      </c>
      <c r="G4379" s="3" t="n">
        <f aca="false">MEDIAN(G2327,G2555,G2631,G2935,G3315,G3391,G3467,G3695,G4075)</f>
        <v>46.8505041236211</v>
      </c>
      <c r="H4379" s="3"/>
      <c r="I4379" s="3"/>
      <c r="J4379" s="3"/>
      <c r="K4379" s="3" t="str">
        <f aca="false">K$2251</f>
        <v>Nota obtida via normalização e ponderação de indicadores que variam de 0 a 100.</v>
      </c>
      <c r="L4379" s="3" t="str">
        <f aca="false">L$2251</f>
        <v>Tendências</v>
      </c>
      <c r="M4379" s="3" t="str">
        <f aca="false">M$2251</f>
        <v>Nota de 0 a 100</v>
      </c>
      <c r="N4379" s="5"/>
      <c r="O4379" s="3" t="n">
        <f aca="false">MEDIAN(O2327,O2555,O2631,O2935,O3315,O3391,O3467,O3695,O4075)</f>
        <v>38.2777221723124</v>
      </c>
    </row>
    <row r="4380" customFormat="false" ht="15" hidden="false" customHeight="true" outlineLevel="0" collapsed="false">
      <c r="A4380" s="3" t="str">
        <f aca="false">A$2252</f>
        <v> Ranking Geral</v>
      </c>
      <c r="B4380" s="3" t="str">
        <f aca="false">B$2252</f>
        <v> Total</v>
      </c>
      <c r="C4380" s="3" t="n">
        <f aca="false">C$2252</f>
        <v>1</v>
      </c>
      <c r="D4380" s="3" t="s">
        <v>267</v>
      </c>
      <c r="E4380" s="3" t="n">
        <f aca="false">E$2252</f>
        <v>2016</v>
      </c>
      <c r="F4380" s="3" t="n">
        <f aca="false">F$2252</f>
        <v>2016</v>
      </c>
      <c r="G4380" s="3" t="n">
        <f aca="false">MEDIAN(G2328,G2556,G2632,G2936,G3316,G3392,G3468,G3696,G4076)</f>
        <v>42.332579732872</v>
      </c>
      <c r="H4380" s="3"/>
      <c r="I4380" s="3"/>
      <c r="J4380" s="3"/>
      <c r="K4380" s="3" t="str">
        <f aca="false">K$2252</f>
        <v>Nota obtida via normalização e ponderação de indicadores que variam de 0 a 100.</v>
      </c>
      <c r="L4380" s="3" t="str">
        <f aca="false">L$2252</f>
        <v>Tendências</v>
      </c>
      <c r="M4380" s="3" t="str">
        <f aca="false">M$2252</f>
        <v>Nota de 0 a 100</v>
      </c>
      <c r="N4380" s="5"/>
      <c r="O4380" s="3" t="n">
        <f aca="false">MEDIAN(O2328,O2556,O2632,O2936,O3316,O3392,O3468,O3696,O4076)</f>
        <v>42.332579732872</v>
      </c>
    </row>
    <row r="4381" customFormat="false" ht="15" hidden="false" customHeight="true" outlineLevel="0" collapsed="false">
      <c r="A4381" s="3" t="s">
        <v>223</v>
      </c>
      <c r="B4381" s="3" t="s">
        <v>224</v>
      </c>
      <c r="C4381" s="3" t="n">
        <v>-1</v>
      </c>
      <c r="D4381" s="3" t="s">
        <v>17</v>
      </c>
      <c r="E4381" s="3" t="n">
        <v>2015</v>
      </c>
      <c r="F4381" s="3" t="n">
        <v>2017</v>
      </c>
      <c r="G4381" s="3" t="n">
        <v>9.88595444987261</v>
      </c>
      <c r="H4381" s="3"/>
      <c r="I4381" s="3"/>
      <c r="J4381" s="3"/>
      <c r="K4381" s="4" t="s">
        <v>225</v>
      </c>
      <c r="L4381" s="3" t="s">
        <v>226</v>
      </c>
      <c r="M4381" s="5" t="s">
        <v>227</v>
      </c>
      <c r="N4381" s="5" t="str">
        <f aca="false">N$71</f>
        <v>A partir da publicação de 2019, ou seja, do dado de 2017, o denominador foi alterado de população para PIB total (o PIB utilizado para cálculo é estimado pela Tendências)</v>
      </c>
      <c r="O4381" s="3" t="n">
        <v>49.8128047755959</v>
      </c>
    </row>
    <row r="4382" customFormat="false" ht="15" hidden="false" customHeight="true" outlineLevel="0" collapsed="false">
      <c r="A4382" s="3" t="s">
        <v>223</v>
      </c>
      <c r="B4382" s="3" t="s">
        <v>229</v>
      </c>
      <c r="C4382" s="3" t="n">
        <v>1</v>
      </c>
      <c r="D4382" s="3" t="s">
        <v>17</v>
      </c>
      <c r="E4382" s="3" t="n">
        <v>2015</v>
      </c>
      <c r="F4382" s="3" t="n">
        <v>2017</v>
      </c>
      <c r="G4382" s="3" t="n">
        <v>0.947004343199011</v>
      </c>
      <c r="H4382" s="3"/>
      <c r="I4382" s="3"/>
      <c r="J4382" s="3"/>
      <c r="K4382" s="4" t="s">
        <v>230</v>
      </c>
      <c r="L4382" s="3" t="s">
        <v>41</v>
      </c>
      <c r="M4382" s="5" t="s">
        <v>231</v>
      </c>
      <c r="N4382" s="5"/>
      <c r="O4382" s="3" t="n">
        <v>43.0399662280804</v>
      </c>
    </row>
    <row r="4383" customFormat="false" ht="15" hidden="false" customHeight="true" outlineLevel="0" collapsed="false">
      <c r="A4383" s="3" t="s">
        <v>223</v>
      </c>
      <c r="B4383" s="3" t="s">
        <v>232</v>
      </c>
      <c r="C4383" s="3" t="n">
        <v>1</v>
      </c>
      <c r="D4383" s="3" t="s">
        <v>17</v>
      </c>
      <c r="E4383" s="3" t="n">
        <v>2015</v>
      </c>
      <c r="F4383" s="3" t="n">
        <v>2017</v>
      </c>
      <c r="G4383" s="3" t="n">
        <v>0.381326226468497</v>
      </c>
      <c r="H4383" s="3"/>
      <c r="I4383" s="3"/>
      <c r="J4383" s="3"/>
      <c r="K4383" s="4" t="s">
        <v>233</v>
      </c>
      <c r="L4383" s="3" t="s">
        <v>41</v>
      </c>
      <c r="M4383" s="5" t="s">
        <v>234</v>
      </c>
      <c r="N4383" s="5"/>
      <c r="O4383" s="3" t="n">
        <v>59.2892861113262</v>
      </c>
    </row>
    <row r="4384" customFormat="false" ht="15" hidden="false" customHeight="true" outlineLevel="0" collapsed="false">
      <c r="A4384" s="3" t="s">
        <v>223</v>
      </c>
      <c r="B4384" s="3" t="s">
        <v>235</v>
      </c>
      <c r="C4384" s="3" t="n">
        <v>1</v>
      </c>
      <c r="D4384" s="3" t="s">
        <v>17</v>
      </c>
      <c r="E4384" s="3" t="n">
        <v>2015</v>
      </c>
      <c r="F4384" s="3" t="n">
        <v>2017</v>
      </c>
      <c r="G4384" s="3" t="n">
        <v>18.21</v>
      </c>
      <c r="H4384" s="3"/>
      <c r="I4384" s="3"/>
      <c r="J4384" s="3"/>
      <c r="K4384" s="4" t="s">
        <v>236</v>
      </c>
      <c r="L4384" s="3" t="s">
        <v>41</v>
      </c>
      <c r="M4384" s="5" t="s">
        <v>24</v>
      </c>
      <c r="N438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384" s="3" t="n">
        <v>21.0272873194222</v>
      </c>
    </row>
    <row r="4385" customFormat="false" ht="15" hidden="false" customHeight="true" outlineLevel="0" collapsed="false">
      <c r="A4385" s="3" t="s">
        <v>223</v>
      </c>
      <c r="B4385" s="3" t="s">
        <v>25</v>
      </c>
      <c r="C4385" s="3" t="n">
        <v>1</v>
      </c>
      <c r="D4385" s="3" t="s">
        <v>17</v>
      </c>
      <c r="E4385" s="3" t="n">
        <v>2017</v>
      </c>
      <c r="F4385" s="3" t="n">
        <v>2017</v>
      </c>
      <c r="G4385" s="3" t="n">
        <v>41.9357172629613</v>
      </c>
      <c r="H4385" s="3"/>
      <c r="I4385" s="3"/>
      <c r="J4385" s="3"/>
      <c r="K4385" s="4" t="s">
        <v>26</v>
      </c>
      <c r="L4385" s="3" t="s">
        <v>27</v>
      </c>
      <c r="M4385" s="5" t="s">
        <v>28</v>
      </c>
      <c r="N4385" s="5"/>
      <c r="O4385" s="3" t="n">
        <v>40.678766918598</v>
      </c>
    </row>
    <row r="4386" customFormat="false" ht="15" hidden="false" customHeight="true" outlineLevel="0" collapsed="false">
      <c r="A4386" s="3" t="s">
        <v>69</v>
      </c>
      <c r="B4386" s="3" t="s">
        <v>70</v>
      </c>
      <c r="C4386" s="3" t="n">
        <v>-1</v>
      </c>
      <c r="D4386" s="3" t="s">
        <v>17</v>
      </c>
      <c r="E4386" s="3" t="n">
        <v>2016</v>
      </c>
      <c r="F4386" s="3" t="n">
        <v>2017</v>
      </c>
      <c r="G4386" s="3" t="n">
        <v>1617.5</v>
      </c>
      <c r="H4386" s="3"/>
      <c r="I4386" s="3"/>
      <c r="J4386" s="3"/>
      <c r="K4386" s="4" t="s">
        <v>71</v>
      </c>
      <c r="L4386" s="3" t="s">
        <v>52</v>
      </c>
      <c r="M4386" s="5" t="s">
        <v>37</v>
      </c>
      <c r="N4386" s="3" t="str">
        <f aca="false">N$17</f>
        <v>A partir da publicação de 2016, ou seja, do dado de 2015, passou a ser usado o rendimento médio nominal de todos os trabalhos, antes disso se usava o rendimento médio real do trabalho principal</v>
      </c>
      <c r="O4386" s="3" t="n">
        <v>79.4137695978187</v>
      </c>
    </row>
    <row r="4387" customFormat="false" ht="15" hidden="false" customHeight="true" outlineLevel="0" collapsed="false">
      <c r="A4387" s="3" t="s">
        <v>69</v>
      </c>
      <c r="B4387" s="3" t="s">
        <v>73</v>
      </c>
      <c r="C4387" s="3" t="n">
        <v>1</v>
      </c>
      <c r="D4387" s="3" t="s">
        <v>17</v>
      </c>
      <c r="E4387" s="3" t="n">
        <v>2015</v>
      </c>
      <c r="F4387" s="3" t="n">
        <v>2017</v>
      </c>
      <c r="G4387" s="3" t="n">
        <v>11.7977528089888</v>
      </c>
      <c r="H4387" s="3"/>
      <c r="I4387" s="3"/>
      <c r="J4387" s="3"/>
      <c r="K4387" s="4" t="s">
        <v>74</v>
      </c>
      <c r="L4387" s="3" t="s">
        <v>52</v>
      </c>
      <c r="M4387" s="5" t="s">
        <v>24</v>
      </c>
      <c r="N4387" s="5"/>
      <c r="O4387" s="3" t="n">
        <v>22.5870707775562</v>
      </c>
    </row>
    <row r="4388" customFormat="false" ht="15" hidden="false" customHeight="true" outlineLevel="0" collapsed="false">
      <c r="A4388" s="3" t="s">
        <v>69</v>
      </c>
      <c r="B4388" s="3" t="s">
        <v>75</v>
      </c>
      <c r="C4388" s="3" t="n">
        <v>1</v>
      </c>
      <c r="D4388" s="3" t="s">
        <v>17</v>
      </c>
      <c r="E4388" s="3" t="n">
        <v>2016</v>
      </c>
      <c r="F4388" s="3" t="n">
        <v>2017</v>
      </c>
      <c r="G4388" s="3" t="n">
        <v>44.4309046115318</v>
      </c>
      <c r="H4388" s="3"/>
      <c r="I4388" s="3"/>
      <c r="J4388" s="3"/>
      <c r="K4388" s="4" t="s">
        <v>76</v>
      </c>
      <c r="L4388" s="3" t="s">
        <v>52</v>
      </c>
      <c r="M4388" s="5" t="s">
        <v>77</v>
      </c>
      <c r="N4388" s="5" t="str">
        <f aca="false">N$19</f>
        <v>O PIB utilizado para cálculo é estimado pela Tendências</v>
      </c>
      <c r="O4388" s="3" t="n">
        <v>17.5870948202099</v>
      </c>
    </row>
    <row r="4389" customFormat="false" ht="15" hidden="false" customHeight="true" outlineLevel="0" collapsed="false">
      <c r="A4389" s="3" t="s">
        <v>69</v>
      </c>
      <c r="B4389" s="3" t="s">
        <v>78</v>
      </c>
      <c r="C4389" s="3" t="n">
        <v>1</v>
      </c>
      <c r="D4389" s="3" t="s">
        <v>17</v>
      </c>
      <c r="E4389" s="3" t="n">
        <v>2015</v>
      </c>
      <c r="F4389" s="3" t="n">
        <v>2017</v>
      </c>
      <c r="G4389" s="3" t="n">
        <v>8.9628423</v>
      </c>
      <c r="H4389" s="3"/>
      <c r="I4389" s="3"/>
      <c r="J4389" s="3"/>
      <c r="K4389" s="4" t="s">
        <v>79</v>
      </c>
      <c r="L4389" s="3" t="s">
        <v>52</v>
      </c>
      <c r="M4389" s="5" t="s">
        <v>80</v>
      </c>
      <c r="N4389" s="5"/>
      <c r="O4389" s="3" t="n">
        <v>19.2413685178988</v>
      </c>
    </row>
    <row r="4390" customFormat="false" ht="15" hidden="false" customHeight="true" outlineLevel="0" collapsed="false">
      <c r="A4390" s="3" t="s">
        <v>69</v>
      </c>
      <c r="B4390" s="3" t="s">
        <v>25</v>
      </c>
      <c r="C4390" s="3" t="n">
        <v>1</v>
      </c>
      <c r="D4390" s="3" t="s">
        <v>17</v>
      </c>
      <c r="E4390" s="3" t="n">
        <v>2017</v>
      </c>
      <c r="F4390" s="3" t="n">
        <v>2017</v>
      </c>
      <c r="G4390" s="3" t="n">
        <v>44.5910600777727</v>
      </c>
      <c r="H4390" s="3"/>
      <c r="I4390" s="3"/>
      <c r="J4390" s="3"/>
      <c r="K4390" s="4" t="s">
        <v>26</v>
      </c>
      <c r="L4390" s="3" t="s">
        <v>27</v>
      </c>
      <c r="M4390" s="5" t="s">
        <v>28</v>
      </c>
      <c r="N4390" s="5"/>
      <c r="O4390" s="3" t="n">
        <v>27.6905460879115</v>
      </c>
    </row>
    <row r="4391" customFormat="false" ht="15" hidden="false" customHeight="true" outlineLevel="0" collapsed="false">
      <c r="A4391" s="3" t="s">
        <v>81</v>
      </c>
      <c r="B4391" s="3" t="s">
        <v>82</v>
      </c>
      <c r="C4391" s="3" t="n">
        <v>1</v>
      </c>
      <c r="D4391" s="3" t="s">
        <v>17</v>
      </c>
      <c r="E4391" s="3" t="n">
        <v>2017</v>
      </c>
      <c r="F4391" s="3" t="n">
        <v>2017</v>
      </c>
      <c r="G4391" s="3" t="n">
        <v>0</v>
      </c>
      <c r="H4391" s="3"/>
      <c r="I4391" s="3"/>
      <c r="J4391" s="3"/>
      <c r="K4391" s="4" t="s">
        <v>278</v>
      </c>
      <c r="L4391" s="3" t="s">
        <v>84</v>
      </c>
      <c r="M4391" s="5" t="s">
        <v>279</v>
      </c>
      <c r="N439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391" s="3" t="n">
        <v>0</v>
      </c>
    </row>
    <row r="4392" customFormat="false" ht="15" hidden="false" customHeight="true" outlineLevel="0" collapsed="false">
      <c r="A4392" s="3" t="s">
        <v>81</v>
      </c>
      <c r="B4392" s="3" t="s">
        <v>87</v>
      </c>
      <c r="C4392" s="3" t="n">
        <v>1</v>
      </c>
      <c r="D4392" s="3" t="s">
        <v>17</v>
      </c>
      <c r="E4392" s="3" t="n">
        <v>2015</v>
      </c>
      <c r="F4392" s="3" t="n">
        <v>2017</v>
      </c>
      <c r="G4392" s="3" t="n">
        <v>4.74335924626331</v>
      </c>
      <c r="H4392" s="3"/>
      <c r="I4392" s="3"/>
      <c r="J4392" s="3"/>
      <c r="K4392" s="4" t="s">
        <v>88</v>
      </c>
      <c r="L4392" s="3" t="s">
        <v>89</v>
      </c>
      <c r="M4392" s="5" t="s">
        <v>90</v>
      </c>
      <c r="N4392" s="5"/>
      <c r="O4392" s="3" t="n">
        <v>55.7290192221875</v>
      </c>
    </row>
    <row r="4393" customFormat="false" ht="15" hidden="false" customHeight="true" outlineLevel="0" collapsed="false">
      <c r="A4393" s="3" t="s">
        <v>81</v>
      </c>
      <c r="B4393" s="3" t="s">
        <v>91</v>
      </c>
      <c r="C4393" s="3" t="n">
        <v>1</v>
      </c>
      <c r="D4393" s="3" t="s">
        <v>17</v>
      </c>
      <c r="E4393" s="3" t="n">
        <v>2015</v>
      </c>
      <c r="F4393" s="3" t="n">
        <v>2017</v>
      </c>
      <c r="G4393" s="3" t="n">
        <v>485.825251134874</v>
      </c>
      <c r="H4393" s="3"/>
      <c r="I4393" s="3"/>
      <c r="J4393" s="3"/>
      <c r="K4393" s="4" t="s">
        <v>92</v>
      </c>
      <c r="L4393" s="3" t="s">
        <v>89</v>
      </c>
      <c r="M4393" s="5" t="s">
        <v>93</v>
      </c>
      <c r="N4393" s="5"/>
      <c r="O4393" s="3" t="n">
        <v>4.05667301564817</v>
      </c>
    </row>
    <row r="4394" customFormat="false" ht="15" hidden="false" customHeight="true" outlineLevel="0" collapsed="false">
      <c r="A4394" s="3" t="s">
        <v>81</v>
      </c>
      <c r="B4394" s="3" t="s">
        <v>94</v>
      </c>
      <c r="C4394" s="3" t="n">
        <v>1</v>
      </c>
      <c r="D4394" s="3" t="s">
        <v>17</v>
      </c>
      <c r="E4394" s="3" t="n">
        <v>2015</v>
      </c>
      <c r="F4394" s="3" t="n">
        <v>2017</v>
      </c>
      <c r="G4394" s="3" t="n">
        <v>394.333333333333</v>
      </c>
      <c r="H4394" s="3"/>
      <c r="I4394" s="3"/>
      <c r="J4394" s="3"/>
      <c r="K4394" s="4" t="s">
        <v>95</v>
      </c>
      <c r="L4394" s="3" t="s">
        <v>94</v>
      </c>
      <c r="M4394" s="5" t="s">
        <v>93</v>
      </c>
      <c r="N4394" s="5"/>
      <c r="O4394" s="3" t="n">
        <v>55.4545454545454</v>
      </c>
    </row>
    <row r="4395" customFormat="false" ht="15" hidden="false" customHeight="true" outlineLevel="0" collapsed="false">
      <c r="A4395" s="3" t="s">
        <v>81</v>
      </c>
      <c r="B4395" s="3" t="s">
        <v>96</v>
      </c>
      <c r="C4395" s="3" t="n">
        <v>1</v>
      </c>
      <c r="D4395" s="3" t="s">
        <v>17</v>
      </c>
      <c r="E4395" s="3" t="n">
        <v>2015</v>
      </c>
      <c r="F4395" s="3" t="n">
        <v>2017</v>
      </c>
      <c r="G4395" s="3" t="n">
        <v>4.231179</v>
      </c>
      <c r="H4395" s="3"/>
      <c r="I4395" s="3"/>
      <c r="J4395" s="3"/>
      <c r="K4395" s="4" t="s">
        <v>97</v>
      </c>
      <c r="L4395" s="3" t="s">
        <v>98</v>
      </c>
      <c r="M4395" s="5" t="s">
        <v>90</v>
      </c>
      <c r="N4395" s="5"/>
      <c r="O4395" s="3" t="n">
        <v>47.9591696676125</v>
      </c>
    </row>
    <row r="4396" customFormat="false" ht="15" hidden="false" customHeight="true" outlineLevel="0" collapsed="false">
      <c r="A4396" s="3" t="s">
        <v>81</v>
      </c>
      <c r="B4396" s="3" t="s">
        <v>280</v>
      </c>
      <c r="C4396" s="3" t="n">
        <v>1</v>
      </c>
      <c r="D4396" s="3" t="s">
        <v>17</v>
      </c>
      <c r="E4396" s="3" t="n">
        <v>2015</v>
      </c>
      <c r="F4396" s="3" t="n">
        <v>2017</v>
      </c>
      <c r="G4396" s="3" t="n">
        <v>93.4318961553426</v>
      </c>
      <c r="H4396" s="3"/>
      <c r="I4396" s="3"/>
      <c r="J4396" s="3"/>
      <c r="K4396" s="4" t="s">
        <v>281</v>
      </c>
      <c r="L4396" s="3" t="s">
        <v>282</v>
      </c>
      <c r="M4396" s="5" t="s">
        <v>24</v>
      </c>
      <c r="N4396" s="5" t="s">
        <v>283</v>
      </c>
      <c r="O4396" s="3" t="n">
        <v>0</v>
      </c>
    </row>
    <row r="4397" customFormat="false" ht="15" hidden="false" customHeight="true" outlineLevel="0" collapsed="false">
      <c r="A4397" s="3" t="s">
        <v>81</v>
      </c>
      <c r="B4397" s="3" t="s">
        <v>284</v>
      </c>
      <c r="C4397" s="3" t="n">
        <v>1</v>
      </c>
      <c r="D4397" s="3" t="s">
        <v>17</v>
      </c>
      <c r="E4397" s="3" t="n">
        <v>2015</v>
      </c>
      <c r="F4397" s="3" t="n">
        <v>2017</v>
      </c>
      <c r="G4397" s="3" t="n">
        <v>51.5274174018336</v>
      </c>
      <c r="H4397" s="3"/>
      <c r="I4397" s="3"/>
      <c r="J4397" s="3"/>
      <c r="K4397" s="4" t="s">
        <v>285</v>
      </c>
      <c r="L4397" s="3" t="s">
        <v>282</v>
      </c>
      <c r="M4397" s="5" t="s">
        <v>24</v>
      </c>
      <c r="N4397" s="5" t="s">
        <v>286</v>
      </c>
      <c r="O4397" s="3" t="n">
        <v>43.359725354582</v>
      </c>
    </row>
    <row r="4398" customFormat="false" ht="15" hidden="false" customHeight="true" outlineLevel="0" collapsed="false">
      <c r="A4398" s="3" t="s">
        <v>81</v>
      </c>
      <c r="B4398" s="3" t="s">
        <v>287</v>
      </c>
      <c r="C4398" s="3" t="n">
        <v>1</v>
      </c>
      <c r="D4398" s="3" t="s">
        <v>17</v>
      </c>
      <c r="E4398" s="3" t="n">
        <v>2015</v>
      </c>
      <c r="F4398" s="3" t="n">
        <v>2017</v>
      </c>
      <c r="G4398" s="3" t="n">
        <v>29.4148867033491</v>
      </c>
      <c r="H4398" s="3"/>
      <c r="I4398" s="3"/>
      <c r="J4398" s="3"/>
      <c r="K4398" s="4" t="s">
        <v>288</v>
      </c>
      <c r="L4398" s="3" t="s">
        <v>52</v>
      </c>
      <c r="M4398" s="5" t="s">
        <v>24</v>
      </c>
      <c r="N4398" s="5"/>
      <c r="O4398" s="3" t="n">
        <v>12.6946191496051</v>
      </c>
    </row>
    <row r="4399" customFormat="false" ht="15" hidden="false" customHeight="true" outlineLevel="0" collapsed="false">
      <c r="A4399" s="3" t="s">
        <v>81</v>
      </c>
      <c r="B4399" s="3" t="s">
        <v>25</v>
      </c>
      <c r="C4399" s="3" t="n">
        <v>1</v>
      </c>
      <c r="D4399" s="3" t="s">
        <v>17</v>
      </c>
      <c r="E4399" s="3" t="n">
        <v>2017</v>
      </c>
      <c r="F4399" s="3" t="n">
        <v>2017</v>
      </c>
      <c r="G4399" s="3" t="n">
        <v>28.2142150034249</v>
      </c>
      <c r="H4399" s="3"/>
      <c r="I4399" s="3"/>
      <c r="J4399" s="3"/>
      <c r="K4399" s="4" t="s">
        <v>26</v>
      </c>
      <c r="L4399" s="3" t="s">
        <v>27</v>
      </c>
      <c r="M4399" s="5" t="s">
        <v>28</v>
      </c>
      <c r="N4399" s="5"/>
      <c r="O4399" s="3" t="n">
        <v>13.5395318793683</v>
      </c>
    </row>
    <row r="4400" customFormat="false" ht="15" hidden="false" customHeight="true" outlineLevel="0" collapsed="false">
      <c r="A4400" s="3" t="s">
        <v>190</v>
      </c>
      <c r="B4400" s="3" t="s">
        <v>191</v>
      </c>
      <c r="C4400" s="3" t="n">
        <v>-1</v>
      </c>
      <c r="D4400" s="3" t="s">
        <v>17</v>
      </c>
      <c r="E4400" s="3" t="n">
        <v>2015</v>
      </c>
      <c r="F4400" s="3" t="n">
        <v>2017</v>
      </c>
      <c r="G4400" s="3" t="n">
        <v>53.9066855354003</v>
      </c>
      <c r="H4400" s="3"/>
      <c r="I4400" s="3"/>
      <c r="J4400" s="3"/>
      <c r="K4400" s="4" t="s">
        <v>192</v>
      </c>
      <c r="L4400" s="3" t="s">
        <v>193</v>
      </c>
      <c r="M4400" s="5" t="s">
        <v>24</v>
      </c>
      <c r="N440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400" s="3" t="n">
        <v>81.0093609818268</v>
      </c>
    </row>
    <row r="4401" customFormat="false" ht="15" hidden="false" customHeight="true" outlineLevel="0" collapsed="false">
      <c r="A4401" s="3" t="s">
        <v>190</v>
      </c>
      <c r="B4401" s="3" t="s">
        <v>195</v>
      </c>
      <c r="C4401" s="3" t="n">
        <v>-1</v>
      </c>
      <c r="D4401" s="3" t="s">
        <v>17</v>
      </c>
      <c r="E4401" s="3" t="n">
        <v>2016</v>
      </c>
      <c r="F4401" s="3" t="n">
        <v>2017</v>
      </c>
      <c r="G4401" s="3" t="n">
        <v>2.08495751356226</v>
      </c>
      <c r="H4401" s="3"/>
      <c r="I4401" s="3"/>
      <c r="J4401" s="3"/>
      <c r="K4401" s="4" t="s">
        <v>196</v>
      </c>
      <c r="L4401" s="3" t="s">
        <v>197</v>
      </c>
      <c r="M4401" s="5" t="s">
        <v>24</v>
      </c>
      <c r="N4401" s="3" t="str">
        <f aca="false">N$61</f>
        <v>O PIB utilizado para cálculo é estimado pela Tendências</v>
      </c>
      <c r="O4401" s="3" t="n">
        <v>70.0603153116005</v>
      </c>
    </row>
    <row r="4402" customFormat="false" ht="15" hidden="false" customHeight="true" outlineLevel="0" collapsed="false">
      <c r="A4402" s="3" t="s">
        <v>190</v>
      </c>
      <c r="B4402" s="3" t="s">
        <v>202</v>
      </c>
      <c r="C4402" s="3" t="n">
        <v>-1</v>
      </c>
      <c r="D4402" s="3" t="s">
        <v>17</v>
      </c>
      <c r="E4402" s="3" t="n">
        <v>2016</v>
      </c>
      <c r="F4402" s="3" t="n">
        <v>2017</v>
      </c>
      <c r="G4402" s="3" t="n">
        <v>1.83394100744931</v>
      </c>
      <c r="H4402" s="3"/>
      <c r="I4402" s="3"/>
      <c r="J4402" s="3"/>
      <c r="K4402" s="4" t="s">
        <v>203</v>
      </c>
      <c r="L4402" s="3" t="s">
        <v>197</v>
      </c>
      <c r="M4402" s="5" t="s">
        <v>24</v>
      </c>
      <c r="N4402" s="3" t="str">
        <f aca="false">N$63</f>
        <v>O PIB utilizado para cálculo é estimado pela Tendências. O Distrito Federal não é válido nesse indicador.</v>
      </c>
      <c r="O4402" s="3" t="n">
        <v>36.1448825123158</v>
      </c>
    </row>
    <row r="4403" customFormat="false" ht="15" hidden="false" customHeight="true" outlineLevel="0" collapsed="false">
      <c r="A4403" s="3" t="s">
        <v>190</v>
      </c>
      <c r="B4403" s="3" t="s">
        <v>205</v>
      </c>
      <c r="C4403" s="3" t="n">
        <v>-1</v>
      </c>
      <c r="D4403" s="3" t="s">
        <v>17</v>
      </c>
      <c r="E4403" s="3" t="n">
        <v>2016</v>
      </c>
      <c r="F4403" s="3" t="n">
        <v>2017</v>
      </c>
      <c r="G4403" s="3" t="n">
        <v>1.41820298438869</v>
      </c>
      <c r="H4403" s="3"/>
      <c r="I4403" s="3"/>
      <c r="J4403" s="3"/>
      <c r="K4403" s="4" t="s">
        <v>206</v>
      </c>
      <c r="L4403" s="3" t="s">
        <v>197</v>
      </c>
      <c r="M4403" s="5" t="s">
        <v>24</v>
      </c>
      <c r="N4403" s="3" t="str">
        <f aca="false">N$64</f>
        <v>O PIB utilizado para cálculo é estimado pela Tendências</v>
      </c>
      <c r="O4403" s="3" t="n">
        <v>45.6970733677923</v>
      </c>
    </row>
    <row r="4404" customFormat="false" ht="15" hidden="false" customHeight="true" outlineLevel="0" collapsed="false">
      <c r="A4404" s="3" t="s">
        <v>190</v>
      </c>
      <c r="B4404" s="3" t="s">
        <v>198</v>
      </c>
      <c r="C4404" s="3" t="n">
        <v>1</v>
      </c>
      <c r="D4404" s="3" t="s">
        <v>17</v>
      </c>
      <c r="E4404" s="3" t="n">
        <v>2014</v>
      </c>
      <c r="F4404" s="3" t="n">
        <v>2017</v>
      </c>
      <c r="G4404" s="3" t="n">
        <v>3.58</v>
      </c>
      <c r="H4404" s="3"/>
      <c r="I4404" s="3"/>
      <c r="J4404" s="3"/>
      <c r="K4404" s="4" t="s">
        <v>199</v>
      </c>
      <c r="L4404" s="3" t="s">
        <v>200</v>
      </c>
      <c r="M4404" s="5" t="s">
        <v>90</v>
      </c>
      <c r="N4404" s="3" t="str">
        <f aca="false">N$62</f>
        <v>A partir da edição de 2018, ou seja, do dado de 2016, passou a ser usado a avaliação Escala Brasil Transparente</v>
      </c>
      <c r="O4404" s="3" t="n">
        <v>33.6621454993835</v>
      </c>
    </row>
    <row r="4405" customFormat="false" ht="15" hidden="false" customHeight="true" outlineLevel="0" collapsed="false">
      <c r="A4405" s="3" t="s">
        <v>190</v>
      </c>
      <c r="B4405" s="3" t="s">
        <v>207</v>
      </c>
      <c r="C4405" s="3" t="n">
        <v>-1</v>
      </c>
      <c r="D4405" s="3" t="s">
        <v>17</v>
      </c>
      <c r="E4405" s="3" t="n">
        <v>2014</v>
      </c>
      <c r="F4405" s="3" t="n">
        <v>2017</v>
      </c>
      <c r="G4405" s="3" t="n">
        <v>4.47008853180492</v>
      </c>
      <c r="H4405" s="3"/>
      <c r="I4405" s="3"/>
      <c r="J4405" s="3"/>
      <c r="K4405" s="4" t="s">
        <v>208</v>
      </c>
      <c r="L4405" s="3" t="s">
        <v>209</v>
      </c>
      <c r="M4405" s="5" t="s">
        <v>24</v>
      </c>
      <c r="N4405" s="5"/>
      <c r="O4405" s="3" t="n">
        <v>77.295023481521</v>
      </c>
    </row>
    <row r="4406" customFormat="false" ht="15" hidden="false" customHeight="true" outlineLevel="0" collapsed="false">
      <c r="A4406" s="3" t="s">
        <v>190</v>
      </c>
      <c r="B4406" s="3" t="s">
        <v>25</v>
      </c>
      <c r="C4406" s="3" t="n">
        <v>1</v>
      </c>
      <c r="D4406" s="3" t="s">
        <v>17</v>
      </c>
      <c r="E4406" s="3" t="n">
        <v>2017</v>
      </c>
      <c r="F4406" s="3" t="n">
        <v>2017</v>
      </c>
      <c r="G4406" s="3" t="n">
        <v>56.086634479191</v>
      </c>
      <c r="H4406" s="3"/>
      <c r="I4406" s="3"/>
      <c r="J4406" s="3"/>
      <c r="K4406" s="4" t="s">
        <v>26</v>
      </c>
      <c r="L4406" s="3" t="s">
        <v>27</v>
      </c>
      <c r="M4406" s="5" t="s">
        <v>28</v>
      </c>
      <c r="N4406" s="5"/>
      <c r="O4406" s="3" t="n">
        <v>39.0515120178265</v>
      </c>
    </row>
    <row r="4407" customFormat="false" ht="15" hidden="false" customHeight="true" outlineLevel="0" collapsed="false">
      <c r="A4407" s="3" t="s">
        <v>29</v>
      </c>
      <c r="B4407" s="3" t="s">
        <v>30</v>
      </c>
      <c r="C4407" s="3" t="n">
        <v>1</v>
      </c>
      <c r="D4407" s="3" t="s">
        <v>17</v>
      </c>
      <c r="E4407" s="3" t="n">
        <v>2016</v>
      </c>
      <c r="F4407" s="3" t="n">
        <v>2017</v>
      </c>
      <c r="G4407" s="3" t="n">
        <v>102.890296909928</v>
      </c>
      <c r="H4407" s="3"/>
      <c r="I4407" s="3"/>
      <c r="J4407" s="3"/>
      <c r="K4407" s="4" t="s">
        <v>31</v>
      </c>
      <c r="L4407" s="3" t="s">
        <v>32</v>
      </c>
      <c r="M4407" s="5" t="s">
        <v>33</v>
      </c>
      <c r="N4407" s="5"/>
      <c r="O4407" s="3" t="n">
        <v>15.0767665665753</v>
      </c>
    </row>
    <row r="4408" customFormat="false" ht="15" hidden="false" customHeight="true" outlineLevel="0" collapsed="false">
      <c r="A4408" s="3" t="s">
        <v>29</v>
      </c>
      <c r="B4408" s="3" t="s">
        <v>34</v>
      </c>
      <c r="C4408" s="3" t="n">
        <v>-1</v>
      </c>
      <c r="D4408" s="3" t="s">
        <v>17</v>
      </c>
      <c r="E4408" s="3" t="n">
        <v>2016</v>
      </c>
      <c r="F4408" s="3" t="n">
        <v>2017</v>
      </c>
      <c r="G4408" s="3" t="n">
        <v>3.73076711421529</v>
      </c>
      <c r="H4408" s="3"/>
      <c r="I4408" s="3"/>
      <c r="J4408" s="3"/>
      <c r="K4408" s="4" t="s">
        <v>35</v>
      </c>
      <c r="L4408" s="3" t="s">
        <v>36</v>
      </c>
      <c r="M4408" s="5" t="s">
        <v>37</v>
      </c>
      <c r="N4408" s="5" t="str">
        <f aca="false">N$6</f>
        <v>A partir da edição de 2018, ou seja, do dado de 2017 o preço pago passou a ser ponderado pela participação dos combustíveis no consumo total.</v>
      </c>
      <c r="O4408" s="3" t="n">
        <v>0</v>
      </c>
    </row>
    <row r="4409" customFormat="false" ht="15" hidden="false" customHeight="true" outlineLevel="0" collapsed="false">
      <c r="A4409" s="3" t="s">
        <v>29</v>
      </c>
      <c r="B4409" s="3" t="s">
        <v>39</v>
      </c>
      <c r="C4409" s="3" t="n">
        <v>-1</v>
      </c>
      <c r="D4409" s="3" t="s">
        <v>17</v>
      </c>
      <c r="E4409" s="3" t="n">
        <v>2015</v>
      </c>
      <c r="F4409" s="3" t="n">
        <v>2017</v>
      </c>
      <c r="G4409" s="3" t="n">
        <v>1.97</v>
      </c>
      <c r="H4409" s="3"/>
      <c r="I4409" s="3"/>
      <c r="J4409" s="3"/>
      <c r="K4409" s="4" t="s">
        <v>40</v>
      </c>
      <c r="L4409" s="3" t="s">
        <v>41</v>
      </c>
      <c r="M4409" s="5" t="s">
        <v>42</v>
      </c>
      <c r="N4409" s="5"/>
      <c r="O4409" s="3" t="n">
        <v>89.8550724637681</v>
      </c>
    </row>
    <row r="4410" customFormat="false" ht="15" hidden="false" customHeight="true" outlineLevel="0" collapsed="false">
      <c r="A4410" s="3" t="s">
        <v>29</v>
      </c>
      <c r="B4410" s="3" t="s">
        <v>46</v>
      </c>
      <c r="C4410" s="3" t="n">
        <v>1</v>
      </c>
      <c r="D4410" s="3" t="s">
        <v>17</v>
      </c>
      <c r="E4410" s="3" t="n">
        <v>2016</v>
      </c>
      <c r="F4410" s="3" t="n">
        <v>2017</v>
      </c>
      <c r="G4410" s="3" t="n">
        <v>2004</v>
      </c>
      <c r="H4410" s="3"/>
      <c r="I4410" s="3"/>
      <c r="J4410" s="3"/>
      <c r="K4410" s="4" t="s">
        <v>289</v>
      </c>
      <c r="L4410" s="3" t="s">
        <v>48</v>
      </c>
      <c r="M4410" s="5" t="s">
        <v>49</v>
      </c>
      <c r="N4410" s="5"/>
      <c r="O4410" s="3" t="n">
        <v>0.374352575169655</v>
      </c>
    </row>
    <row r="4411" customFormat="false" ht="15" hidden="false" customHeight="true" outlineLevel="0" collapsed="false">
      <c r="A4411" s="3" t="s">
        <v>29</v>
      </c>
      <c r="B4411" s="3" t="s">
        <v>50</v>
      </c>
      <c r="C4411" s="3" t="n">
        <v>1</v>
      </c>
      <c r="D4411" s="3" t="s">
        <v>17</v>
      </c>
      <c r="E4411" s="3" t="n">
        <v>2015</v>
      </c>
      <c r="F4411" s="3" t="n">
        <v>2017</v>
      </c>
      <c r="G4411" s="3" t="n">
        <v>96.1206896551724</v>
      </c>
      <c r="H4411" s="3"/>
      <c r="I4411" s="3"/>
      <c r="J4411" s="3"/>
      <c r="K4411" s="4" t="s">
        <v>51</v>
      </c>
      <c r="L4411" s="3" t="s">
        <v>52</v>
      </c>
      <c r="M4411" s="5" t="s">
        <v>24</v>
      </c>
      <c r="N4411" s="5"/>
      <c r="O4411" s="3" t="n">
        <v>0</v>
      </c>
    </row>
    <row r="4412" customFormat="false" ht="15" hidden="false" customHeight="true" outlineLevel="0" collapsed="false">
      <c r="A4412" s="3" t="s">
        <v>29</v>
      </c>
      <c r="B4412" s="3" t="s">
        <v>53</v>
      </c>
      <c r="C4412" s="3" t="n">
        <v>-1</v>
      </c>
      <c r="D4412" s="3" t="s">
        <v>17</v>
      </c>
      <c r="E4412" s="3" t="n">
        <v>2016</v>
      </c>
      <c r="F4412" s="3" t="n">
        <v>2017</v>
      </c>
      <c r="G4412" s="3" t="n">
        <v>617.568046895279</v>
      </c>
      <c r="H4412" s="3"/>
      <c r="I4412" s="3"/>
      <c r="J4412" s="3"/>
      <c r="K4412" s="4" t="s">
        <v>54</v>
      </c>
      <c r="L4412" s="3" t="s">
        <v>55</v>
      </c>
      <c r="M4412" s="5" t="s">
        <v>268</v>
      </c>
      <c r="N4412" s="5"/>
      <c r="O4412" s="3" t="n">
        <v>32.1244954624936</v>
      </c>
    </row>
    <row r="4413" customFormat="false" ht="15" hidden="false" customHeight="true" outlineLevel="0" collapsed="false">
      <c r="A4413" s="3" t="s">
        <v>29</v>
      </c>
      <c r="B4413" s="3" t="s">
        <v>57</v>
      </c>
      <c r="C4413" s="3" t="n">
        <v>-1</v>
      </c>
      <c r="D4413" s="3" t="s">
        <v>17</v>
      </c>
      <c r="E4413" s="3" t="n">
        <v>2016</v>
      </c>
      <c r="F4413" s="3" t="n">
        <v>2017</v>
      </c>
      <c r="G4413" s="3" t="n">
        <v>1.82</v>
      </c>
      <c r="H4413" s="3"/>
      <c r="I4413" s="3"/>
      <c r="J4413" s="3"/>
      <c r="K4413" s="4" t="s">
        <v>58</v>
      </c>
      <c r="L4413" s="3" t="s">
        <v>55</v>
      </c>
      <c r="M4413" s="5" t="s">
        <v>59</v>
      </c>
      <c r="N4413" s="5"/>
      <c r="O4413" s="3" t="n">
        <v>36.8983957219251</v>
      </c>
    </row>
    <row r="4414" customFormat="false" ht="15" hidden="false" customHeight="true" outlineLevel="0" collapsed="false">
      <c r="A4414" s="3" t="s">
        <v>29</v>
      </c>
      <c r="B4414" s="3" t="s">
        <v>60</v>
      </c>
      <c r="C4414" s="3" t="n">
        <v>-1</v>
      </c>
      <c r="D4414" s="3" t="s">
        <v>17</v>
      </c>
      <c r="E4414" s="3" t="n">
        <v>2015</v>
      </c>
      <c r="F4414" s="3" t="n">
        <v>2017</v>
      </c>
      <c r="G4414" s="3" t="n">
        <v>27.6366218166581</v>
      </c>
      <c r="H4414" s="3"/>
      <c r="I4414" s="3"/>
      <c r="J4414" s="3"/>
      <c r="K4414" s="4" t="s">
        <v>61</v>
      </c>
      <c r="L4414" s="3" t="s">
        <v>52</v>
      </c>
      <c r="M4414" s="5" t="s">
        <v>62</v>
      </c>
      <c r="N4414" s="5"/>
      <c r="O4414" s="3" t="n">
        <v>68.2958449976333</v>
      </c>
    </row>
    <row r="4415" customFormat="false" ht="15" hidden="false" customHeight="true" outlineLevel="0" collapsed="false">
      <c r="A4415" s="3" t="s">
        <v>29</v>
      </c>
      <c r="B4415" s="3" t="s">
        <v>63</v>
      </c>
      <c r="C4415" s="3" t="n">
        <v>1</v>
      </c>
      <c r="D4415" s="3" t="s">
        <v>17</v>
      </c>
      <c r="E4415" s="3" t="n">
        <v>2016</v>
      </c>
      <c r="F4415" s="3" t="n">
        <v>2017</v>
      </c>
      <c r="G4415" s="3" t="n">
        <v>2.30215293244246</v>
      </c>
      <c r="H4415" s="3"/>
      <c r="I4415" s="3"/>
      <c r="J4415" s="3"/>
      <c r="K4415" s="4" t="s">
        <v>64</v>
      </c>
      <c r="L4415" s="3" t="s">
        <v>65</v>
      </c>
      <c r="M4415" s="5" t="s">
        <v>66</v>
      </c>
      <c r="N4415" s="5"/>
      <c r="O4415" s="3" t="n">
        <v>12.5797862968029</v>
      </c>
    </row>
    <row r="4416" customFormat="false" ht="15" hidden="false" customHeight="true" outlineLevel="0" collapsed="false">
      <c r="A4416" s="3" t="s">
        <v>29</v>
      </c>
      <c r="B4416" s="3" t="s">
        <v>67</v>
      </c>
      <c r="C4416" s="3" t="n">
        <v>1</v>
      </c>
      <c r="D4416" s="3" t="s">
        <v>17</v>
      </c>
      <c r="E4416" s="3" t="n">
        <v>2016</v>
      </c>
      <c r="F4416" s="3" t="n">
        <v>2017</v>
      </c>
      <c r="G4416" s="3" t="n">
        <v>64.65</v>
      </c>
      <c r="H4416" s="3"/>
      <c r="I4416" s="3"/>
      <c r="J4416" s="3"/>
      <c r="K4416" s="4" t="s">
        <v>68</v>
      </c>
      <c r="L4416" s="3" t="s">
        <v>32</v>
      </c>
      <c r="M4416" s="5" t="s">
        <v>24</v>
      </c>
      <c r="N4416" s="5"/>
      <c r="O4416" s="3" t="n">
        <v>48.8165680473372</v>
      </c>
    </row>
    <row r="4417" customFormat="false" ht="15" hidden="false" customHeight="true" outlineLevel="0" collapsed="false">
      <c r="A4417" s="3" t="s">
        <v>29</v>
      </c>
      <c r="B4417" s="3" t="s">
        <v>25</v>
      </c>
      <c r="C4417" s="3" t="n">
        <v>1</v>
      </c>
      <c r="D4417" s="3" t="s">
        <v>17</v>
      </c>
      <c r="E4417" s="3" t="n">
        <v>2017</v>
      </c>
      <c r="F4417" s="3" t="n">
        <v>2017</v>
      </c>
      <c r="G4417" s="3" t="n">
        <v>31.6135210809747</v>
      </c>
      <c r="H4417" s="3"/>
      <c r="I4417" s="3"/>
      <c r="J4417" s="3"/>
      <c r="K4417" s="4" t="s">
        <v>26</v>
      </c>
      <c r="L4417" s="3" t="s">
        <v>27</v>
      </c>
      <c r="M4417" s="5" t="s">
        <v>28</v>
      </c>
      <c r="N4417" s="5"/>
      <c r="O4417" s="3" t="n">
        <v>0</v>
      </c>
    </row>
    <row r="4418" customFormat="false" ht="15" hidden="false" customHeight="true" outlineLevel="0" collapsed="false">
      <c r="A4418" s="3" t="s">
        <v>210</v>
      </c>
      <c r="B4418" s="3" t="s">
        <v>211</v>
      </c>
      <c r="C4418" s="3" t="n">
        <v>1</v>
      </c>
      <c r="D4418" s="3" t="s">
        <v>17</v>
      </c>
      <c r="E4418" s="3" t="n">
        <v>2014</v>
      </c>
      <c r="F4418" s="3" t="n">
        <v>2017</v>
      </c>
      <c r="G4418" s="3" t="n">
        <v>0</v>
      </c>
      <c r="H4418" s="3"/>
      <c r="I4418" s="3"/>
      <c r="J4418" s="3"/>
      <c r="K4418" s="4" t="s">
        <v>212</v>
      </c>
      <c r="L4418" s="3" t="s">
        <v>213</v>
      </c>
      <c r="M4418" s="5" t="s">
        <v>214</v>
      </c>
      <c r="N4418" s="5"/>
      <c r="O4418" s="3" t="n">
        <v>0</v>
      </c>
    </row>
    <row r="4419" customFormat="false" ht="15" hidden="false" customHeight="true" outlineLevel="0" collapsed="false">
      <c r="A4419" s="3" t="s">
        <v>210</v>
      </c>
      <c r="B4419" s="3" t="s">
        <v>215</v>
      </c>
      <c r="C4419" s="3" t="n">
        <v>1</v>
      </c>
      <c r="D4419" s="3" t="s">
        <v>17</v>
      </c>
      <c r="E4419" s="3" t="n">
        <v>2014</v>
      </c>
      <c r="F4419" s="3" t="n">
        <v>2017</v>
      </c>
      <c r="G4419" s="3" t="n">
        <v>0.0204756440467491</v>
      </c>
      <c r="H4419" s="3"/>
      <c r="I4419" s="3"/>
      <c r="J4419" s="3"/>
      <c r="K4419" s="4" t="s">
        <v>216</v>
      </c>
      <c r="L4419" s="3" t="s">
        <v>217</v>
      </c>
      <c r="M4419" s="5" t="s">
        <v>24</v>
      </c>
      <c r="N4419" s="5" t="str">
        <f aca="false">N$68</f>
        <v>O PIB utilizado é o oficial divulgado pelo IBGE</v>
      </c>
      <c r="O4419" s="3" t="n">
        <v>3.9429114845657</v>
      </c>
    </row>
    <row r="4420" customFormat="false" ht="15" hidden="false" customHeight="true" outlineLevel="0" collapsed="false">
      <c r="A4420" s="3" t="s">
        <v>210</v>
      </c>
      <c r="B4420" s="3" t="s">
        <v>219</v>
      </c>
      <c r="C4420" s="3" t="n">
        <v>1</v>
      </c>
      <c r="D4420" s="3" t="s">
        <v>17</v>
      </c>
      <c r="E4420" s="3" t="n">
        <v>2012</v>
      </c>
      <c r="F4420" s="3" t="n">
        <v>2017</v>
      </c>
      <c r="G4420" s="3" t="n">
        <v>0</v>
      </c>
      <c r="H4420" s="3"/>
      <c r="I4420" s="3"/>
      <c r="J4420" s="3"/>
      <c r="K4420" s="4" t="s">
        <v>220</v>
      </c>
      <c r="L4420" s="3" t="s">
        <v>221</v>
      </c>
      <c r="M4420" s="5" t="s">
        <v>222</v>
      </c>
      <c r="N4420" s="3" t="str">
        <f aca="false">N$69</f>
        <v>O PIB utilizado para cálculo é estimado pela Tendências</v>
      </c>
      <c r="O4420" s="3" t="n">
        <v>0</v>
      </c>
    </row>
    <row r="4421" customFormat="false" ht="15" hidden="false" customHeight="true" outlineLevel="0" collapsed="false">
      <c r="A4421" s="3" t="s">
        <v>210</v>
      </c>
      <c r="B4421" s="3" t="s">
        <v>25</v>
      </c>
      <c r="C4421" s="3" t="n">
        <v>1</v>
      </c>
      <c r="D4421" s="3" t="s">
        <v>17</v>
      </c>
      <c r="E4421" s="3" t="n">
        <v>2017</v>
      </c>
      <c r="F4421" s="3" t="n">
        <v>2017</v>
      </c>
      <c r="G4421" s="3" t="n">
        <v>1.32743606837928</v>
      </c>
      <c r="H4421" s="3"/>
      <c r="I4421" s="3"/>
      <c r="J4421" s="3"/>
      <c r="K4421" s="4" t="s">
        <v>26</v>
      </c>
      <c r="L4421" s="3" t="s">
        <v>27</v>
      </c>
      <c r="M4421" s="5" t="s">
        <v>28</v>
      </c>
      <c r="N4421" s="5"/>
      <c r="O4421" s="3" t="n">
        <v>1.19922709591824</v>
      </c>
    </row>
    <row r="4422" customFormat="false" ht="15.75" hidden="false" customHeight="true" outlineLevel="0" collapsed="false">
      <c r="A4422" s="3" t="s">
        <v>15</v>
      </c>
      <c r="B4422" s="3" t="s">
        <v>16</v>
      </c>
      <c r="C4422" s="3" t="n">
        <v>1</v>
      </c>
      <c r="D4422" s="3" t="s">
        <v>17</v>
      </c>
      <c r="E4422" s="3" t="n">
        <v>2016</v>
      </c>
      <c r="F4422" s="3" t="n">
        <v>2017</v>
      </c>
      <c r="G4422" s="3" t="n">
        <v>12.7516696235096</v>
      </c>
      <c r="H4422" s="3"/>
      <c r="I4422" s="3"/>
      <c r="J4422" s="3"/>
      <c r="K4422" s="4" t="s">
        <v>290</v>
      </c>
      <c r="L4422" s="3" t="s">
        <v>291</v>
      </c>
      <c r="M4422" s="5" t="s">
        <v>292</v>
      </c>
      <c r="N4422" s="5" t="str">
        <f aca="false">N$2</f>
        <v>O PIB utilizado para cálculo é estimado pela Tendências</v>
      </c>
      <c r="O4422" s="3" t="n">
        <v>0.175772197653624</v>
      </c>
    </row>
    <row r="4423" customFormat="false" ht="15" hidden="false" customHeight="true" outlineLevel="0" collapsed="false">
      <c r="A4423" s="3" t="s">
        <v>15</v>
      </c>
      <c r="B4423" s="3" t="s">
        <v>22</v>
      </c>
      <c r="C4423" s="3" t="n">
        <v>1</v>
      </c>
      <c r="D4423" s="3" t="s">
        <v>17</v>
      </c>
      <c r="E4423" s="3" t="n">
        <v>2016</v>
      </c>
      <c r="F4423" s="3" t="n">
        <v>2017</v>
      </c>
      <c r="G4423" s="3" t="n">
        <v>0.344908231194105</v>
      </c>
      <c r="H4423" s="3"/>
      <c r="I4423" s="3"/>
      <c r="J4423" s="3"/>
      <c r="K4423" s="4" t="s">
        <v>293</v>
      </c>
      <c r="L4423" s="3" t="s">
        <v>291</v>
      </c>
      <c r="M4423" s="5" t="s">
        <v>24</v>
      </c>
      <c r="N4423" s="5" t="str">
        <f aca="false">N$3</f>
        <v>O PIB utilizado para cálculo é estimado pela Tendências</v>
      </c>
      <c r="O4423" s="3" t="n">
        <v>62.3519989918736</v>
      </c>
    </row>
    <row r="4424" customFormat="false" ht="15" hidden="false" customHeight="true" outlineLevel="0" collapsed="false">
      <c r="A4424" s="3" t="s">
        <v>15</v>
      </c>
      <c r="B4424" s="3" t="s">
        <v>271</v>
      </c>
      <c r="C4424" s="3" t="n">
        <v>1</v>
      </c>
      <c r="D4424" s="3" t="s">
        <v>17</v>
      </c>
      <c r="E4424" s="3" t="n">
        <v>2016</v>
      </c>
      <c r="F4424" s="3" t="n">
        <v>2017</v>
      </c>
      <c r="G4424" s="3" t="n">
        <v>2.13610731843352</v>
      </c>
      <c r="H4424" s="3"/>
      <c r="I4424" s="3"/>
      <c r="J4424" s="3"/>
      <c r="K4424" s="4" t="s">
        <v>272</v>
      </c>
      <c r="L4424" s="3" t="s">
        <v>135</v>
      </c>
      <c r="M4424" s="5" t="s">
        <v>24</v>
      </c>
      <c r="N4424" s="5"/>
      <c r="O4424" s="3" t="n">
        <v>80.8450420922052</v>
      </c>
    </row>
    <row r="4425" customFormat="false" ht="15" hidden="false" customHeight="true" outlineLevel="0" collapsed="false">
      <c r="A4425" s="3" t="s">
        <v>15</v>
      </c>
      <c r="B4425" s="3" t="s">
        <v>25</v>
      </c>
      <c r="C4425" s="3" t="n">
        <v>1</v>
      </c>
      <c r="D4425" s="3" t="s">
        <v>17</v>
      </c>
      <c r="E4425" s="3" t="n">
        <v>2017</v>
      </c>
      <c r="F4425" s="3" t="n">
        <v>2017</v>
      </c>
      <c r="G4425" s="3" t="n">
        <v>39.1768322831366</v>
      </c>
      <c r="H4425" s="3"/>
      <c r="I4425" s="3"/>
      <c r="J4425" s="3"/>
      <c r="K4425" s="4" t="s">
        <v>26</v>
      </c>
      <c r="L4425" s="3" t="s">
        <v>27</v>
      </c>
      <c r="M4425" s="5" t="s">
        <v>28</v>
      </c>
      <c r="N4425" s="5"/>
      <c r="O4425" s="3" t="n">
        <v>62.3913295409944</v>
      </c>
    </row>
    <row r="4426" customFormat="false" ht="15" hidden="false" customHeight="true" outlineLevel="0" collapsed="false">
      <c r="A4426" s="3" t="s">
        <v>175</v>
      </c>
      <c r="B4426" s="3" t="s">
        <v>180</v>
      </c>
      <c r="C4426" s="3" t="n">
        <v>1</v>
      </c>
      <c r="D4426" s="3" t="s">
        <v>17</v>
      </c>
      <c r="E4426" s="3" t="n">
        <v>2016</v>
      </c>
      <c r="F4426" s="3" t="n">
        <v>2017</v>
      </c>
      <c r="G4426" s="3" t="n">
        <v>5.52604269184692</v>
      </c>
      <c r="H4426" s="3"/>
      <c r="I4426" s="3"/>
      <c r="J4426" s="3"/>
      <c r="K4426" s="4" t="s">
        <v>181</v>
      </c>
      <c r="L4426" s="3" t="s">
        <v>178</v>
      </c>
      <c r="M4426" s="5" t="s">
        <v>24</v>
      </c>
      <c r="N4426" s="5" t="str">
        <f aca="false">N$55</f>
        <v>Antes da edição de 2020 o indicador era conhecido como "Capacidade de Investimento"</v>
      </c>
      <c r="O4426" s="3" t="n">
        <v>40.3923679241564</v>
      </c>
    </row>
    <row r="4427" customFormat="false" ht="15" hidden="false" customHeight="true" outlineLevel="0" collapsed="false">
      <c r="A4427" s="3" t="s">
        <v>175</v>
      </c>
      <c r="B4427" s="3" t="s">
        <v>183</v>
      </c>
      <c r="C4427" s="3" t="n">
        <v>1</v>
      </c>
      <c r="D4427" s="3" t="s">
        <v>17</v>
      </c>
      <c r="E4427" s="3" t="n">
        <v>2016</v>
      </c>
      <c r="F4427" s="3" t="n">
        <v>2017</v>
      </c>
      <c r="G4427" s="3" t="n">
        <v>14.9208564286159</v>
      </c>
      <c r="H4427" s="3"/>
      <c r="I4427" s="3"/>
      <c r="J4427" s="3"/>
      <c r="K4427" s="4" t="s">
        <v>184</v>
      </c>
      <c r="L4427" s="3" t="s">
        <v>178</v>
      </c>
      <c r="M4427" s="5" t="s">
        <v>24</v>
      </c>
      <c r="N4427" s="5"/>
      <c r="O4427" s="3" t="n">
        <v>80.155555132309</v>
      </c>
    </row>
    <row r="4428" customFormat="false" ht="15" hidden="false" customHeight="true" outlineLevel="0" collapsed="false">
      <c r="A4428" s="3" t="s">
        <v>175</v>
      </c>
      <c r="B4428" s="3" t="s">
        <v>185</v>
      </c>
      <c r="C4428" s="3" t="n">
        <v>-1</v>
      </c>
      <c r="D4428" s="3" t="s">
        <v>17</v>
      </c>
      <c r="E4428" s="3" t="n">
        <v>2016</v>
      </c>
      <c r="F4428" s="3" t="n">
        <v>2017</v>
      </c>
      <c r="G4428" s="3" t="n">
        <v>72.674721357418</v>
      </c>
      <c r="H4428" s="3"/>
      <c r="I4428" s="3"/>
      <c r="J4428" s="3"/>
      <c r="K4428" s="4" t="s">
        <v>186</v>
      </c>
      <c r="L4428" s="3" t="s">
        <v>178</v>
      </c>
      <c r="M4428" s="5" t="s">
        <v>24</v>
      </c>
      <c r="N4428" s="5"/>
      <c r="O4428" s="3" t="n">
        <v>71.7741930649679</v>
      </c>
    </row>
    <row r="4429" customFormat="false" ht="15" hidden="false" customHeight="true" outlineLevel="0" collapsed="false">
      <c r="A4429" s="3" t="s">
        <v>175</v>
      </c>
      <c r="B4429" s="3" t="s">
        <v>187</v>
      </c>
      <c r="C4429" s="3" t="n">
        <v>1</v>
      </c>
      <c r="D4429" s="3" t="s">
        <v>17</v>
      </c>
      <c r="E4429" s="3" t="n">
        <v>2016</v>
      </c>
      <c r="F4429" s="3" t="n">
        <v>2017</v>
      </c>
      <c r="G4429" s="3" t="n">
        <v>85.3530477120466</v>
      </c>
      <c r="H4429" s="3"/>
      <c r="I4429" s="3"/>
      <c r="J4429" s="3"/>
      <c r="K4429" s="4" t="s">
        <v>188</v>
      </c>
      <c r="L4429" s="3" t="s">
        <v>178</v>
      </c>
      <c r="M4429" s="5" t="s">
        <v>24</v>
      </c>
      <c r="N4429" s="5" t="str">
        <f aca="false">N$58</f>
        <v>Antes de 2020 o indicador era chamado de "Sucesso da Execução Orçamentária"</v>
      </c>
      <c r="O4429" s="3" t="n">
        <v>65.3171449224765</v>
      </c>
    </row>
    <row r="4430" customFormat="false" ht="15" hidden="false" customHeight="true" outlineLevel="0" collapsed="false">
      <c r="A4430" s="3" t="s">
        <v>175</v>
      </c>
      <c r="B4430" s="3" t="s">
        <v>176</v>
      </c>
      <c r="C4430" s="3" t="n">
        <v>1</v>
      </c>
      <c r="D4430" s="3" t="s">
        <v>17</v>
      </c>
      <c r="E4430" s="3" t="n">
        <v>2016</v>
      </c>
      <c r="F4430" s="3" t="n">
        <v>2017</v>
      </c>
      <c r="G4430" s="3" t="n">
        <v>31.7676121570543</v>
      </c>
      <c r="H4430" s="3"/>
      <c r="I4430" s="3"/>
      <c r="J4430" s="3"/>
      <c r="K4430" s="4" t="s">
        <v>177</v>
      </c>
      <c r="L4430" s="3" t="s">
        <v>178</v>
      </c>
      <c r="M4430" s="5" t="s">
        <v>24</v>
      </c>
      <c r="N443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430" s="3" t="n">
        <v>0</v>
      </c>
    </row>
    <row r="4431" customFormat="false" ht="15" hidden="false" customHeight="true" outlineLevel="0" collapsed="false">
      <c r="A4431" s="3" t="s">
        <v>175</v>
      </c>
      <c r="B4431" s="3" t="s">
        <v>273</v>
      </c>
      <c r="C4431" s="3" t="n">
        <v>1</v>
      </c>
      <c r="D4431" s="3" t="s">
        <v>17</v>
      </c>
      <c r="E4431" s="3" t="n">
        <v>2016</v>
      </c>
      <c r="F4431" s="3" t="n">
        <v>2017</v>
      </c>
      <c r="G4431" s="3" t="n">
        <v>8.7437707194678</v>
      </c>
      <c r="H4431" s="3"/>
      <c r="I4431" s="3"/>
      <c r="J4431" s="3"/>
      <c r="K4431" s="4" t="s">
        <v>274</v>
      </c>
      <c r="L4431" s="3" t="s">
        <v>178</v>
      </c>
      <c r="M4431" s="5" t="s">
        <v>24</v>
      </c>
      <c r="N4431" s="4" t="str">
        <f aca="false">N$2226</f>
        <v>O PIB utilizado para cálculo é estimado pela Tendências</v>
      </c>
      <c r="O4431" s="3" t="n">
        <v>56.9741006503284</v>
      </c>
    </row>
    <row r="4432" customFormat="false" ht="15" hidden="false" customHeight="true" outlineLevel="0" collapsed="false">
      <c r="A4432" s="3" t="s">
        <v>175</v>
      </c>
      <c r="B4432" s="3" t="s">
        <v>25</v>
      </c>
      <c r="C4432" s="3" t="n">
        <v>1</v>
      </c>
      <c r="D4432" s="3" t="s">
        <v>17</v>
      </c>
      <c r="E4432" s="3" t="n">
        <v>2017</v>
      </c>
      <c r="F4432" s="3" t="n">
        <v>2017</v>
      </c>
      <c r="G4432" s="3" t="n">
        <v>55.5685646757167</v>
      </c>
      <c r="H4432" s="3"/>
      <c r="I4432" s="3"/>
      <c r="J4432" s="3"/>
      <c r="K4432" s="4" t="s">
        <v>26</v>
      </c>
      <c r="L4432" s="3" t="s">
        <v>27</v>
      </c>
      <c r="M4432" s="5" t="s">
        <v>28</v>
      </c>
      <c r="N4432" s="5"/>
      <c r="O4432" s="3" t="n">
        <v>65.2972682212812</v>
      </c>
    </row>
    <row r="4433" customFormat="false" ht="15" hidden="false" customHeight="true" outlineLevel="0" collapsed="false">
      <c r="A4433" s="3" t="s">
        <v>153</v>
      </c>
      <c r="B4433" s="3" t="s">
        <v>161</v>
      </c>
      <c r="C4433" s="3" t="n">
        <v>1</v>
      </c>
      <c r="D4433" s="3" t="s">
        <v>17</v>
      </c>
      <c r="E4433" s="3" t="n">
        <v>2015</v>
      </c>
      <c r="F4433" s="3" t="n">
        <v>2017</v>
      </c>
      <c r="G4433" s="3" t="n">
        <v>12.4427083333333</v>
      </c>
      <c r="H4433" s="3"/>
      <c r="I4433" s="3"/>
      <c r="J4433" s="3"/>
      <c r="K4433" s="4" t="s">
        <v>162</v>
      </c>
      <c r="L4433" s="3" t="s">
        <v>156</v>
      </c>
      <c r="M4433" s="5" t="s">
        <v>24</v>
      </c>
      <c r="N4433" s="3" t="str">
        <f aca="false">N$49</f>
        <v>A partir da edição de 2018, ou seja, do dado de 2017 passou a ser usado como numerador a população prisional acusada de homicídio e não mais a população carcerária total.</v>
      </c>
      <c r="O4433" s="3" t="n">
        <v>40.1378030939448</v>
      </c>
    </row>
    <row r="4434" customFormat="false" ht="15" hidden="false" customHeight="true" outlineLevel="0" collapsed="false">
      <c r="A4434" s="3" t="s">
        <v>153</v>
      </c>
      <c r="B4434" s="3" t="s">
        <v>154</v>
      </c>
      <c r="C4434" s="3" t="n">
        <v>-1</v>
      </c>
      <c r="D4434" s="3" t="s">
        <v>17</v>
      </c>
      <c r="E4434" s="3" t="n">
        <v>2015</v>
      </c>
      <c r="F4434" s="3" t="n">
        <v>2017</v>
      </c>
      <c r="G4434" s="3" t="n">
        <v>1.68939393939394</v>
      </c>
      <c r="H4434" s="3"/>
      <c r="I4434" s="3"/>
      <c r="J4434" s="3"/>
      <c r="K4434" s="4" t="s">
        <v>155</v>
      </c>
      <c r="L4434" s="3" t="s">
        <v>156</v>
      </c>
      <c r="M4434" s="3" t="str">
        <f aca="false">M$6668</f>
        <v>Porcentagem %</v>
      </c>
      <c r="N4434" s="5"/>
      <c r="O4434" s="3" t="n">
        <v>50.288438894014</v>
      </c>
    </row>
    <row r="4435" customFormat="false" ht="15" hidden="false" customHeight="true" outlineLevel="0" collapsed="false">
      <c r="A4435" s="3" t="s">
        <v>153</v>
      </c>
      <c r="B4435" s="3" t="s">
        <v>157</v>
      </c>
      <c r="C4435" s="3" t="n">
        <v>-1</v>
      </c>
      <c r="D4435" s="3" t="s">
        <v>17</v>
      </c>
      <c r="E4435" s="3" t="n">
        <v>2015</v>
      </c>
      <c r="F4435" s="3" t="n">
        <v>2017</v>
      </c>
      <c r="G4435" s="3" t="n">
        <v>0.86807493222815</v>
      </c>
      <c r="H4435" s="3"/>
      <c r="I4435" s="3"/>
      <c r="J4435" s="3"/>
      <c r="K4435" s="4" t="s">
        <v>294</v>
      </c>
      <c r="L4435" s="3" t="s">
        <v>126</v>
      </c>
      <c r="M4435" s="5" t="s">
        <v>159</v>
      </c>
      <c r="N4435" s="5" t="str">
        <f aca="false">N$48</f>
        <v>A partir da edição de 2017, ou seja, do dado de 2015 a fonte passou a ser o Datasus e não mais o "Fórum de Segurança Público", assim, mortes a esclarecer significam: Óbitos por causas externas a partir de "Eventos cuja intenção é indeterminada"</v>
      </c>
      <c r="O4435" s="3" t="n">
        <v>94.7603822438518</v>
      </c>
    </row>
    <row r="4436" customFormat="false" ht="15" hidden="false" customHeight="true" outlineLevel="0" collapsed="false">
      <c r="A4436" s="3" t="s">
        <v>153</v>
      </c>
      <c r="B4436" s="3" t="s">
        <v>164</v>
      </c>
      <c r="C4436" s="3" t="n">
        <v>-1</v>
      </c>
      <c r="D4436" s="3" t="s">
        <v>17</v>
      </c>
      <c r="E4436" s="3" t="n">
        <v>2015</v>
      </c>
      <c r="F4436" s="3" t="n">
        <v>2017</v>
      </c>
      <c r="G4436" s="3" t="n">
        <v>31.123238304802</v>
      </c>
      <c r="H4436" s="3"/>
      <c r="I4436" s="3"/>
      <c r="J4436" s="3"/>
      <c r="K4436" s="4" t="s">
        <v>165</v>
      </c>
      <c r="L4436" s="3" t="s">
        <v>126</v>
      </c>
      <c r="M4436" s="5" t="s">
        <v>166</v>
      </c>
      <c r="N4436" s="5" t="str">
        <f aca="false">N$50</f>
        <v>Antes de 2019 o nome do indicador era "Segurança no Trânsito" </v>
      </c>
      <c r="O4436" s="3" t="n">
        <v>76.9082894246074</v>
      </c>
    </row>
    <row r="4437" customFormat="false" ht="15" hidden="false" customHeight="true" outlineLevel="0" collapsed="false">
      <c r="A4437" s="3" t="s">
        <v>153</v>
      </c>
      <c r="B4437" s="3" t="s">
        <v>168</v>
      </c>
      <c r="C4437" s="3" t="n">
        <v>-1</v>
      </c>
      <c r="D4437" s="3" t="s">
        <v>17</v>
      </c>
      <c r="E4437" s="3" t="n">
        <v>2015</v>
      </c>
      <c r="F4437" s="3" t="n">
        <v>2017</v>
      </c>
      <c r="G4437" s="3" t="n">
        <v>23.8950707704791</v>
      </c>
      <c r="H4437" s="3"/>
      <c r="I4437" s="3"/>
      <c r="J4437" s="3"/>
      <c r="K4437" s="4" t="s">
        <v>169</v>
      </c>
      <c r="L4437" s="3" t="s">
        <v>156</v>
      </c>
      <c r="M4437" s="5" t="s">
        <v>170</v>
      </c>
      <c r="N4437" s="5"/>
      <c r="O4437" s="3" t="n">
        <v>66.2841257503869</v>
      </c>
    </row>
    <row r="4438" customFormat="false" ht="15" hidden="false" customHeight="true" outlineLevel="0" collapsed="false">
      <c r="A4438" s="3" t="s">
        <v>153</v>
      </c>
      <c r="B4438" s="3" t="s">
        <v>171</v>
      </c>
      <c r="C4438" s="3" t="n">
        <v>-1</v>
      </c>
      <c r="D4438" s="3" t="s">
        <v>17</v>
      </c>
      <c r="E4438" s="3" t="n">
        <v>2015</v>
      </c>
      <c r="F4438" s="3" t="n">
        <v>2017</v>
      </c>
      <c r="G4438" s="3" t="n">
        <v>186.516563254985</v>
      </c>
      <c r="H4438" s="3"/>
      <c r="I4438" s="3"/>
      <c r="J4438" s="3"/>
      <c r="K4438" s="4" t="s">
        <v>172</v>
      </c>
      <c r="L4438" s="3" t="s">
        <v>156</v>
      </c>
      <c r="M4438" s="5" t="s">
        <v>173</v>
      </c>
      <c r="N4438" s="3" t="str">
        <f aca="false">N$52</f>
        <v>A partir da edição de 2019, ou seja, do dado de 2018, passou a ser usado o número de roubos totais no lugar de roubos e furtos de veículos</v>
      </c>
      <c r="O4438" s="3" t="n">
        <v>100</v>
      </c>
    </row>
    <row r="4439" customFormat="false" ht="15" hidden="false" customHeight="true" outlineLevel="0" collapsed="false">
      <c r="A4439" s="3" t="s">
        <v>153</v>
      </c>
      <c r="B4439" s="3" t="s">
        <v>25</v>
      </c>
      <c r="C4439" s="3" t="n">
        <v>1</v>
      </c>
      <c r="D4439" s="3" t="s">
        <v>17</v>
      </c>
      <c r="E4439" s="3" t="n">
        <v>2017</v>
      </c>
      <c r="F4439" s="3" t="n">
        <v>2017</v>
      </c>
      <c r="G4439" s="3" t="n">
        <v>73.282051875792</v>
      </c>
      <c r="H4439" s="3"/>
      <c r="I4439" s="3"/>
      <c r="J4439" s="3"/>
      <c r="K4439" s="4" t="s">
        <v>26</v>
      </c>
      <c r="L4439" s="3" t="s">
        <v>27</v>
      </c>
      <c r="M4439" s="5" t="s">
        <v>28</v>
      </c>
      <c r="N4439" s="5"/>
      <c r="O4439" s="3" t="n">
        <v>91.8596555410729</v>
      </c>
    </row>
    <row r="4440" customFormat="false" ht="15" hidden="false" customHeight="true" outlineLevel="0" collapsed="false">
      <c r="A4440" s="3" t="s">
        <v>106</v>
      </c>
      <c r="B4440" s="3" t="s">
        <v>107</v>
      </c>
      <c r="C4440" s="3" t="n">
        <v>-1</v>
      </c>
      <c r="D4440" s="3" t="s">
        <v>17</v>
      </c>
      <c r="E4440" s="3" t="n">
        <v>2014</v>
      </c>
      <c r="F4440" s="3" t="n">
        <v>2017</v>
      </c>
      <c r="G4440" s="3" t="n">
        <v>6.46659953</v>
      </c>
      <c r="H4440" s="3"/>
      <c r="I4440" s="3"/>
      <c r="J4440" s="3"/>
      <c r="K4440" s="4" t="s">
        <v>108</v>
      </c>
      <c r="L4440" s="3" t="s">
        <v>109</v>
      </c>
      <c r="M4440" s="5" t="s">
        <v>24</v>
      </c>
      <c r="N4440" s="5" t="s">
        <v>110</v>
      </c>
      <c r="O4440" s="3" t="n">
        <v>41.7679680239369</v>
      </c>
    </row>
    <row r="4441" customFormat="false" ht="15" hidden="false" customHeight="true" outlineLevel="0" collapsed="false">
      <c r="A4441" s="3" t="s">
        <v>106</v>
      </c>
      <c r="B4441" s="3" t="s">
        <v>111</v>
      </c>
      <c r="C4441" s="3" t="n">
        <v>-1</v>
      </c>
      <c r="D4441" s="3" t="s">
        <v>17</v>
      </c>
      <c r="E4441" s="3" t="n">
        <v>2014</v>
      </c>
      <c r="F4441" s="3" t="n">
        <v>2017</v>
      </c>
      <c r="G4441" s="3" t="n">
        <v>10.8977511702056</v>
      </c>
      <c r="H4441" s="3"/>
      <c r="I4441" s="3"/>
      <c r="J4441" s="3"/>
      <c r="K4441" s="4" t="s">
        <v>112</v>
      </c>
      <c r="L4441" s="3" t="s">
        <v>113</v>
      </c>
      <c r="M4441" s="5" t="s">
        <v>24</v>
      </c>
      <c r="N4441" s="5" t="str">
        <f aca="false">N$31</f>
        <v>A partir de 2020, foi necessário alteração metodológica tendo em vista a não atualização desde de 2015 do indicador da Fundação João Pinheiro, por isso a fonte do indicador passou a ser a PNADc Anual (IBGE).</v>
      </c>
      <c r="O4441" s="3" t="n">
        <v>44.8190126976946</v>
      </c>
    </row>
    <row r="4442" customFormat="false" ht="15" hidden="false" customHeight="true" outlineLevel="0" collapsed="false">
      <c r="A4442" s="3" t="s">
        <v>106</v>
      </c>
      <c r="B4442" s="3" t="s">
        <v>115</v>
      </c>
      <c r="C4442" s="3" t="n">
        <v>-1</v>
      </c>
      <c r="D4442" s="3" t="s">
        <v>17</v>
      </c>
      <c r="E4442" s="3" t="n">
        <v>2015</v>
      </c>
      <c r="F4442" s="3" t="n">
        <v>2017</v>
      </c>
      <c r="G4442" s="3" t="n">
        <v>5.42215897442082</v>
      </c>
      <c r="H4442" s="3"/>
      <c r="I4442" s="3"/>
      <c r="J4442" s="3"/>
      <c r="K4442" s="4" t="s">
        <v>116</v>
      </c>
      <c r="L4442" s="3" t="s">
        <v>52</v>
      </c>
      <c r="M4442" s="5" t="s">
        <v>24</v>
      </c>
      <c r="N4442" s="5"/>
      <c r="O4442" s="3" t="n">
        <v>44.1821583834665</v>
      </c>
    </row>
    <row r="4443" customFormat="false" ht="15" hidden="false" customHeight="true" outlineLevel="0" collapsed="false">
      <c r="A4443" s="3" t="s">
        <v>106</v>
      </c>
      <c r="B4443" s="3" t="s">
        <v>117</v>
      </c>
      <c r="C4443" s="3" t="n">
        <v>-1</v>
      </c>
      <c r="D4443" s="3" t="s">
        <v>17</v>
      </c>
      <c r="E4443" s="3" t="n">
        <v>2015</v>
      </c>
      <c r="F4443" s="3" t="n">
        <v>2017</v>
      </c>
      <c r="G4443" s="3" t="n">
        <v>0.499625037373962</v>
      </c>
      <c r="H4443" s="3"/>
      <c r="I4443" s="3"/>
      <c r="J4443" s="3"/>
      <c r="K4443" s="4" t="s">
        <v>118</v>
      </c>
      <c r="L4443" s="3" t="s">
        <v>109</v>
      </c>
      <c r="M4443" s="5" t="s">
        <v>119</v>
      </c>
      <c r="N4443" s="5"/>
      <c r="O4443" s="3" t="n">
        <v>40.9505209053071</v>
      </c>
    </row>
    <row r="4444" customFormat="false" ht="15" hidden="false" customHeight="true" outlineLevel="0" collapsed="false">
      <c r="A4444" s="3" t="s">
        <v>106</v>
      </c>
      <c r="B4444" s="3" t="s">
        <v>120</v>
      </c>
      <c r="C4444" s="3" t="n">
        <v>1</v>
      </c>
      <c r="D4444" s="3" t="s">
        <v>17</v>
      </c>
      <c r="E4444" s="3" t="n">
        <v>2015</v>
      </c>
      <c r="F4444" s="3" t="n">
        <v>2017</v>
      </c>
      <c r="G4444" s="3" t="n">
        <v>49.7835497835498</v>
      </c>
      <c r="H4444" s="3"/>
      <c r="I4444" s="3"/>
      <c r="J4444" s="3"/>
      <c r="K4444" s="4" t="s">
        <v>121</v>
      </c>
      <c r="L4444" s="3" t="s">
        <v>52</v>
      </c>
      <c r="M4444" s="5" t="s">
        <v>24</v>
      </c>
      <c r="N4444" s="5"/>
      <c r="O4444" s="3" t="n">
        <v>4.95432110319779</v>
      </c>
    </row>
    <row r="4445" customFormat="false" ht="15" hidden="false" customHeight="true" outlineLevel="0" collapsed="false">
      <c r="A4445" s="3" t="s">
        <v>106</v>
      </c>
      <c r="B4445" s="3" t="s">
        <v>122</v>
      </c>
      <c r="C4445" s="3" t="n">
        <v>1</v>
      </c>
      <c r="D4445" s="3" t="s">
        <v>17</v>
      </c>
      <c r="E4445" s="3" t="n">
        <v>2015</v>
      </c>
      <c r="F4445" s="3" t="n">
        <v>2017</v>
      </c>
      <c r="G4445" s="3" t="n">
        <v>31.6017316017316</v>
      </c>
      <c r="H4445" s="3"/>
      <c r="I4445" s="3"/>
      <c r="J4445" s="3"/>
      <c r="K4445" s="4" t="s">
        <v>123</v>
      </c>
      <c r="L4445" s="3" t="s">
        <v>52</v>
      </c>
      <c r="M4445" s="5" t="s">
        <v>24</v>
      </c>
      <c r="N4445" s="5"/>
      <c r="O4445" s="3" t="n">
        <v>32.6477021963524</v>
      </c>
    </row>
    <row r="4446" customFormat="false" ht="15" hidden="false" customHeight="true" outlineLevel="0" collapsed="false">
      <c r="A4446" s="3" t="s">
        <v>106</v>
      </c>
      <c r="B4446" s="3" t="s">
        <v>124</v>
      </c>
      <c r="C4446" s="3" t="n">
        <v>-1</v>
      </c>
      <c r="D4446" s="3" t="s">
        <v>17</v>
      </c>
      <c r="E4446" s="3" t="n">
        <v>2015</v>
      </c>
      <c r="F4446" s="3" t="n">
        <v>2017</v>
      </c>
      <c r="G4446" s="3" t="n">
        <v>34.5672140272753</v>
      </c>
      <c r="H4446" s="3"/>
      <c r="I4446" s="3"/>
      <c r="J4446" s="3"/>
      <c r="K4446" s="4" t="s">
        <v>125</v>
      </c>
      <c r="L4446" s="3" t="s">
        <v>126</v>
      </c>
      <c r="M4446" s="5" t="s">
        <v>24</v>
      </c>
      <c r="N4446" s="5" t="s">
        <v>127</v>
      </c>
      <c r="O4446" s="3" t="n">
        <v>28.9648863842629</v>
      </c>
    </row>
    <row r="4447" customFormat="false" ht="15" hidden="false" customHeight="true" outlineLevel="0" collapsed="false">
      <c r="A4447" s="3" t="s">
        <v>106</v>
      </c>
      <c r="B4447" s="3" t="s">
        <v>275</v>
      </c>
      <c r="C4447" s="3" t="n">
        <v>-1</v>
      </c>
      <c r="D4447" s="3" t="s">
        <v>17</v>
      </c>
      <c r="E4447" s="3" t="n">
        <v>2015</v>
      </c>
      <c r="F4447" s="3" t="n">
        <v>2017</v>
      </c>
      <c r="G4447" s="3" t="n">
        <v>15.4660993303571</v>
      </c>
      <c r="H4447" s="3"/>
      <c r="I4447" s="3"/>
      <c r="J4447" s="3"/>
      <c r="K4447" s="4" t="s">
        <v>129</v>
      </c>
      <c r="L4447" s="3" t="s">
        <v>126</v>
      </c>
      <c r="M4447" s="5" t="s">
        <v>80</v>
      </c>
      <c r="N4447" s="5"/>
      <c r="O4447" s="3" t="n">
        <v>30.1718269206194</v>
      </c>
    </row>
    <row r="4448" customFormat="false" ht="15" hidden="false" customHeight="true" outlineLevel="0" collapsed="false">
      <c r="A4448" s="3" t="s">
        <v>106</v>
      </c>
      <c r="B4448" s="3" t="s">
        <v>130</v>
      </c>
      <c r="C4448" s="3" t="n">
        <v>1</v>
      </c>
      <c r="D4448" s="3" t="s">
        <v>17</v>
      </c>
      <c r="E4448" s="3" t="n">
        <v>2015</v>
      </c>
      <c r="F4448" s="3" t="n">
        <v>2017</v>
      </c>
      <c r="G4448" s="3" t="n">
        <v>42.5925925925926</v>
      </c>
      <c r="H4448" s="3"/>
      <c r="I4448" s="3"/>
      <c r="J4448" s="3"/>
      <c r="K4448" s="4" t="s">
        <v>131</v>
      </c>
      <c r="L4448" s="3" t="s">
        <v>52</v>
      </c>
      <c r="M4448" s="5" t="s">
        <v>24</v>
      </c>
      <c r="N444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448" s="3" t="n">
        <v>16.128792065435</v>
      </c>
    </row>
    <row r="4449" customFormat="false" ht="15" hidden="false" customHeight="true" outlineLevel="0" collapsed="false">
      <c r="A4449" s="3" t="s">
        <v>106</v>
      </c>
      <c r="B4449" s="3" t="s">
        <v>133</v>
      </c>
      <c r="C4449" s="3" t="n">
        <v>1</v>
      </c>
      <c r="D4449" s="3" t="s">
        <v>17</v>
      </c>
      <c r="E4449" s="3" t="n">
        <v>2016</v>
      </c>
      <c r="F4449" s="3" t="n">
        <v>2017</v>
      </c>
      <c r="G4449" s="3" t="n">
        <v>88.1619937694704</v>
      </c>
      <c r="H4449" s="3"/>
      <c r="I4449" s="3"/>
      <c r="J4449" s="3"/>
      <c r="K4449" s="4" t="s">
        <v>134</v>
      </c>
      <c r="L4449" s="3" t="s">
        <v>135</v>
      </c>
      <c r="M4449" s="5" t="s">
        <v>24</v>
      </c>
      <c r="N4449" s="5"/>
      <c r="O4449" s="3" t="n">
        <v>46.8664331553334</v>
      </c>
    </row>
    <row r="4450" customFormat="false" ht="15" hidden="false" customHeight="true" outlineLevel="0" collapsed="false">
      <c r="A4450" s="3" t="s">
        <v>106</v>
      </c>
      <c r="B4450" s="3" t="s">
        <v>136</v>
      </c>
      <c r="C4450" s="3" t="n">
        <v>1</v>
      </c>
      <c r="D4450" s="3" t="s">
        <v>17</v>
      </c>
      <c r="E4450" s="3" t="n">
        <v>2014</v>
      </c>
      <c r="F4450" s="3" t="n">
        <v>2017</v>
      </c>
      <c r="G4450" s="3" t="n">
        <v>0.719</v>
      </c>
      <c r="H4450" s="3"/>
      <c r="I4450" s="3"/>
      <c r="J4450" s="3"/>
      <c r="K4450" s="4" t="s">
        <v>137</v>
      </c>
      <c r="L4450" s="3" t="s">
        <v>138</v>
      </c>
      <c r="M4450" s="5" t="s">
        <v>139</v>
      </c>
      <c r="N4450" s="5"/>
      <c r="O4450" s="3" t="n">
        <v>30.2325581395349</v>
      </c>
    </row>
    <row r="4451" customFormat="false" ht="15" hidden="false" customHeight="true" outlineLevel="0" collapsed="false">
      <c r="A4451" s="3" t="s">
        <v>106</v>
      </c>
      <c r="B4451" s="3" t="s">
        <v>140</v>
      </c>
      <c r="C4451" s="3" t="n">
        <v>1</v>
      </c>
      <c r="D4451" s="3" t="s">
        <v>17</v>
      </c>
      <c r="E4451" s="3" t="n">
        <v>2015</v>
      </c>
      <c r="F4451" s="3" t="n">
        <v>2017</v>
      </c>
      <c r="G4451" s="3" t="n">
        <v>77.0802185163887</v>
      </c>
      <c r="H4451" s="3"/>
      <c r="I4451" s="3"/>
      <c r="J4451" s="3"/>
      <c r="K4451" s="4" t="s">
        <v>141</v>
      </c>
      <c r="L4451" s="3" t="s">
        <v>135</v>
      </c>
      <c r="M4451" s="5" t="s">
        <v>24</v>
      </c>
      <c r="N4451" s="5"/>
      <c r="O4451" s="3" t="n">
        <v>46.6277896315971</v>
      </c>
    </row>
    <row r="4452" customFormat="false" ht="15" hidden="false" customHeight="true" outlineLevel="0" collapsed="false">
      <c r="A4452" s="3" t="s">
        <v>106</v>
      </c>
      <c r="B4452" s="3" t="s">
        <v>142</v>
      </c>
      <c r="C4452" s="3" t="n">
        <v>-1</v>
      </c>
      <c r="D4452" s="3" t="s">
        <v>17</v>
      </c>
      <c r="E4452" s="3" t="n">
        <v>2015</v>
      </c>
      <c r="F4452" s="3" t="n">
        <v>2017</v>
      </c>
      <c r="G4452" s="3" t="n">
        <v>4.65870338967259</v>
      </c>
      <c r="H4452" s="3"/>
      <c r="I4452" s="3"/>
      <c r="J4452" s="3"/>
      <c r="K4452" s="4" t="s">
        <v>143</v>
      </c>
      <c r="L4452" s="3" t="s">
        <v>126</v>
      </c>
      <c r="M4452" s="5" t="s">
        <v>144</v>
      </c>
      <c r="N4452" s="5"/>
      <c r="O4452" s="3" t="n">
        <v>51.619706173915</v>
      </c>
    </row>
    <row r="4453" customFormat="false" ht="15" hidden="false" customHeight="true" outlineLevel="0" collapsed="false">
      <c r="A4453" s="3" t="s">
        <v>106</v>
      </c>
      <c r="B4453" s="3" t="s">
        <v>145</v>
      </c>
      <c r="C4453" s="3" t="n">
        <v>-1</v>
      </c>
      <c r="D4453" s="3" t="s">
        <v>17</v>
      </c>
      <c r="E4453" s="3" t="n">
        <v>2015</v>
      </c>
      <c r="F4453" s="3" t="n">
        <v>2017</v>
      </c>
      <c r="G4453" s="3" t="n">
        <v>84.4483149922149</v>
      </c>
      <c r="H4453" s="3"/>
      <c r="I4453" s="3"/>
      <c r="J4453" s="3"/>
      <c r="K4453" s="4" t="s">
        <v>295</v>
      </c>
      <c r="L4453" s="3" t="s">
        <v>126</v>
      </c>
      <c r="M4453" s="5" t="s">
        <v>147</v>
      </c>
      <c r="N4453" s="5"/>
      <c r="O4453" s="3" t="n">
        <v>72.1376499767199</v>
      </c>
    </row>
    <row r="4454" customFormat="false" ht="15" hidden="false" customHeight="true" outlineLevel="0" collapsed="false">
      <c r="A4454" s="3" t="s">
        <v>106</v>
      </c>
      <c r="B4454" s="3" t="s">
        <v>148</v>
      </c>
      <c r="C4454" s="3" t="n">
        <v>1</v>
      </c>
      <c r="D4454" s="3" t="s">
        <v>17</v>
      </c>
      <c r="E4454" s="3" t="n">
        <v>2015</v>
      </c>
      <c r="F4454" s="3" t="n">
        <v>2017</v>
      </c>
      <c r="G4454" s="3" t="n">
        <v>64.6161182641869</v>
      </c>
      <c r="H4454" s="3"/>
      <c r="I4454" s="3"/>
      <c r="J4454" s="3"/>
      <c r="K4454" s="4" t="s">
        <v>149</v>
      </c>
      <c r="L4454" s="3" t="s">
        <v>135</v>
      </c>
      <c r="M4454" s="5" t="s">
        <v>24</v>
      </c>
      <c r="N4454" s="3" t="s">
        <v>150</v>
      </c>
      <c r="O4454" s="3" t="n">
        <v>40.4866566925078</v>
      </c>
    </row>
    <row r="4455" customFormat="false" ht="15" hidden="false" customHeight="true" outlineLevel="0" collapsed="false">
      <c r="A4455" s="3" t="s">
        <v>106</v>
      </c>
      <c r="B4455" s="3" t="s">
        <v>276</v>
      </c>
      <c r="C4455" s="3" t="n">
        <v>-1</v>
      </c>
      <c r="D4455" s="3" t="s">
        <v>17</v>
      </c>
      <c r="E4455" s="3" t="n">
        <v>2015</v>
      </c>
      <c r="F4455" s="3" t="n">
        <v>2017</v>
      </c>
      <c r="G4455" s="3" t="n">
        <v>19.6311382665761</v>
      </c>
      <c r="H4455" s="3"/>
      <c r="I4455" s="3"/>
      <c r="J4455" s="3"/>
      <c r="K4455" s="4" t="s">
        <v>152</v>
      </c>
      <c r="L4455" s="3" t="s">
        <v>126</v>
      </c>
      <c r="M4455" s="5" t="s">
        <v>24</v>
      </c>
      <c r="N4455" s="5"/>
      <c r="O4455" s="3" t="n">
        <v>0</v>
      </c>
    </row>
    <row r="4456" customFormat="false" ht="15" hidden="false" customHeight="true" outlineLevel="0" collapsed="false">
      <c r="A4456" s="3" t="s">
        <v>106</v>
      </c>
      <c r="B4456" s="3" t="s">
        <v>25</v>
      </c>
      <c r="C4456" s="3" t="n">
        <v>1</v>
      </c>
      <c r="D4456" s="3" t="s">
        <v>17</v>
      </c>
      <c r="E4456" s="3" t="n">
        <v>2017</v>
      </c>
      <c r="F4456" s="3" t="n">
        <v>2017</v>
      </c>
      <c r="G4456" s="3" t="n">
        <v>37.3148138900244</v>
      </c>
      <c r="H4456" s="3"/>
      <c r="I4456" s="3"/>
      <c r="J4456" s="3"/>
      <c r="K4456" s="4" t="s">
        <v>26</v>
      </c>
      <c r="L4456" s="3" t="s">
        <v>27</v>
      </c>
      <c r="M4456" s="5" t="s">
        <v>28</v>
      </c>
      <c r="N4456" s="5"/>
      <c r="O4456" s="3" t="n">
        <v>23.6269451478639</v>
      </c>
    </row>
    <row r="4457" customFormat="false" ht="15" hidden="false" customHeight="true" outlineLevel="0" collapsed="false">
      <c r="A4457" s="3" t="s">
        <v>238</v>
      </c>
      <c r="B4457" s="3" t="s">
        <v>25</v>
      </c>
      <c r="C4457" s="3" t="n">
        <v>1</v>
      </c>
      <c r="D4457" s="3" t="s">
        <v>17</v>
      </c>
      <c r="E4457" s="3" t="n">
        <v>2017</v>
      </c>
      <c r="F4457" s="3" t="n">
        <v>2017</v>
      </c>
      <c r="G4457" s="3" t="n">
        <v>37.6800268359438</v>
      </c>
      <c r="H4457" s="3"/>
      <c r="I4457" s="3"/>
      <c r="J4457" s="3"/>
      <c r="K4457" s="4" t="s">
        <v>26</v>
      </c>
      <c r="L4457" s="3" t="s">
        <v>27</v>
      </c>
      <c r="M4457" s="5" t="s">
        <v>28</v>
      </c>
      <c r="N4457" s="5"/>
      <c r="O4457" s="3" t="n">
        <v>37.6800268359438</v>
      </c>
    </row>
    <row r="4458" customFormat="false" ht="15" hidden="false" customHeight="true" outlineLevel="0" collapsed="false">
      <c r="A4458" s="3" t="str">
        <f aca="false">A$4381</f>
        <v>Sustentabilidade Ambiental</v>
      </c>
      <c r="B4458" s="3" t="str">
        <f aca="false">B$4381</f>
        <v>Emissões de CO2</v>
      </c>
      <c r="C4458" s="3" t="n">
        <f aca="false">C$4381</f>
        <v>-1</v>
      </c>
      <c r="D4458" s="3" t="s">
        <v>239</v>
      </c>
      <c r="E4458" s="3" t="n">
        <f aca="false">E$4381</f>
        <v>2015</v>
      </c>
      <c r="F4458" s="3" t="n">
        <f aca="false">F$4381</f>
        <v>2017</v>
      </c>
      <c r="G4458" s="3" t="n">
        <v>0.916798686359895</v>
      </c>
      <c r="H4458" s="3"/>
      <c r="I4458" s="3"/>
      <c r="J4458" s="3"/>
      <c r="K4458" s="3" t="str">
        <f aca="false">K$4381</f>
        <v>CO2 emitido e derivado de remoção de unidades de conservação (toneladas por habitante).</v>
      </c>
      <c r="L4458" s="3" t="str">
        <f aca="false">L$4381</f>
        <v>SEEG/OC</v>
      </c>
      <c r="M4458" s="3" t="str">
        <f aca="false">M$4381</f>
        <v>Toneladas emitidas de CO2  por habitante</v>
      </c>
      <c r="N4458" s="5" t="str">
        <f aca="false">N$71</f>
        <v>A partir da publicação de 2019, ou seja, do dado de 2017, o denominador foi alterado de população para PIB total (o PIB utilizado para cálculo é estimado pela Tendências)</v>
      </c>
      <c r="O4458" s="3" t="n">
        <v>68.1358261487099</v>
      </c>
    </row>
    <row r="4459" customFormat="false" ht="15" hidden="false" customHeight="true" outlineLevel="0" collapsed="false">
      <c r="A4459" s="3" t="str">
        <f aca="false">A$4382</f>
        <v>Sustentabilidade Ambiental</v>
      </c>
      <c r="B4459" s="3" t="str">
        <f aca="false">B$4382</f>
        <v>Serviços Urbanos</v>
      </c>
      <c r="C4459" s="3" t="n">
        <f aca="false">C$4382</f>
        <v>1</v>
      </c>
      <c r="D4459" s="3" t="s">
        <v>239</v>
      </c>
      <c r="E4459" s="3" t="n">
        <f aca="false">E$4382</f>
        <v>2015</v>
      </c>
      <c r="F4459" s="3" t="n">
        <f aca="false">F$4382</f>
        <v>2017</v>
      </c>
      <c r="G4459" s="3" t="n">
        <v>0.68994603044289</v>
      </c>
      <c r="H4459" s="3"/>
      <c r="I4459" s="3"/>
      <c r="J4459" s="3"/>
      <c r="K4459" s="3" t="str">
        <f aca="false">K$4382</f>
        <v>Oferta de serviços municipais para coleta de materiais especias e limpeza urbana (Nota: 0-2).</v>
      </c>
      <c r="L4459" s="3" t="str">
        <f aca="false">L$4382</f>
        <v>SNIS</v>
      </c>
      <c r="M4459" s="3" t="str">
        <f aca="false">M$4382</f>
        <v>Pontuação de 0 a 2</v>
      </c>
      <c r="N4459" s="5"/>
      <c r="O4459" s="3" t="n">
        <v>29.1348279861772</v>
      </c>
    </row>
    <row r="4460" customFormat="false" ht="15" hidden="false" customHeight="true" outlineLevel="0" collapsed="false">
      <c r="A4460" s="3" t="str">
        <f aca="false">A$4383</f>
        <v>Sustentabilidade Ambiental</v>
      </c>
      <c r="B4460" s="3" t="str">
        <f aca="false">B$4383</f>
        <v>Destinação do Lixo</v>
      </c>
      <c r="C4460" s="3" t="n">
        <f aca="false">C$4383</f>
        <v>1</v>
      </c>
      <c r="D4460" s="3" t="s">
        <v>239</v>
      </c>
      <c r="E4460" s="3" t="n">
        <f aca="false">E$4383</f>
        <v>2015</v>
      </c>
      <c r="F4460" s="3" t="n">
        <f aca="false">F$4383</f>
        <v>2017</v>
      </c>
      <c r="G4460" s="3" t="n">
        <v>0.344454961518191</v>
      </c>
      <c r="H4460" s="3"/>
      <c r="I4460" s="3"/>
      <c r="J4460" s="3"/>
      <c r="K4460" s="3" t="str">
        <f aca="false">K$4383</f>
        <v>Destinação adequada para o tipo de resíduo sólido e qualidade das unidades de destino em solo (Nota: 0-1)</v>
      </c>
      <c r="L4460" s="3" t="str">
        <f aca="false">L$4383</f>
        <v>SNIS</v>
      </c>
      <c r="M4460" s="3" t="str">
        <f aca="false">M$4383</f>
        <v>Pontuação de 0 a 1</v>
      </c>
      <c r="N4460" s="5"/>
      <c r="O4460" s="3" t="n">
        <v>51.7266358419114</v>
      </c>
    </row>
    <row r="4461" customFormat="false" ht="15" hidden="false" customHeight="true" outlineLevel="0" collapsed="false">
      <c r="A4461" s="3" t="str">
        <f aca="false">A$4384</f>
        <v>Sustentabilidade Ambiental</v>
      </c>
      <c r="B4461" s="3" t="str">
        <f aca="false">B$4384</f>
        <v>Tratamento de Esgoto</v>
      </c>
      <c r="C4461" s="3" t="n">
        <f aca="false">C$4384</f>
        <v>1</v>
      </c>
      <c r="D4461" s="3" t="s">
        <v>239</v>
      </c>
      <c r="E4461" s="3" t="n">
        <f aca="false">E$4384</f>
        <v>2015</v>
      </c>
      <c r="F4461" s="3" t="n">
        <f aca="false">F$4384</f>
        <v>2017</v>
      </c>
      <c r="G4461" s="3" t="n">
        <v>20.05</v>
      </c>
      <c r="H4461" s="3"/>
      <c r="I4461" s="3"/>
      <c r="J4461" s="3"/>
      <c r="K4461" s="3" t="str">
        <f aca="false">K$4384</f>
        <v>Parcela tratada do total de água consumida no estado.</v>
      </c>
      <c r="L4461" s="3" t="str">
        <f aca="false">L$4384</f>
        <v>SNIS</v>
      </c>
      <c r="M4461" s="3" t="str">
        <f aca="false">M$4384</f>
        <v>Porcentagem %</v>
      </c>
      <c r="N446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461" s="3" t="n">
        <v>23.299172737375</v>
      </c>
    </row>
    <row r="4462" customFormat="false" ht="15" hidden="false" customHeight="true" outlineLevel="0" collapsed="false">
      <c r="A4462" s="3" t="str">
        <f aca="false">A$4385</f>
        <v>Sustentabilidade Ambiental</v>
      </c>
      <c r="B4462" s="3" t="str">
        <f aca="false">B$4385</f>
        <v> Total</v>
      </c>
      <c r="C4462" s="3" t="n">
        <f aca="false">C$4385</f>
        <v>1</v>
      </c>
      <c r="D4462" s="3" t="s">
        <v>239</v>
      </c>
      <c r="E4462" s="3" t="n">
        <f aca="false">E$4385</f>
        <v>2017</v>
      </c>
      <c r="F4462" s="3" t="n">
        <f aca="false">F$4385</f>
        <v>2017</v>
      </c>
      <c r="G4462" s="3" t="n">
        <v>45.0129518991414</v>
      </c>
      <c r="H4462" s="3"/>
      <c r="I4462" s="3"/>
      <c r="J4462" s="3"/>
      <c r="K4462" s="3" t="str">
        <f aca="false">K$4385</f>
        <v>Nota obtida via normalização e ponderação de indicadores que variam de 0 a 100.</v>
      </c>
      <c r="L4462" s="3" t="str">
        <f aca="false">L$4385</f>
        <v>Tendências</v>
      </c>
      <c r="M4462" s="3" t="str">
        <f aca="false">M$4385</f>
        <v>Nota de 0 a 100</v>
      </c>
      <c r="N4462" s="5"/>
      <c r="O4462" s="3" t="n">
        <v>44.5395634914571</v>
      </c>
    </row>
    <row r="4463" customFormat="false" ht="15" hidden="false" customHeight="true" outlineLevel="0" collapsed="false">
      <c r="A4463" s="3" t="str">
        <f aca="false">A$4386</f>
        <v>Capital Humano</v>
      </c>
      <c r="B4463" s="3" t="str">
        <f aca="false">B$4386</f>
        <v>Custo de Mão de Obra</v>
      </c>
      <c r="C4463" s="3" t="n">
        <f aca="false">C$4386</f>
        <v>-1</v>
      </c>
      <c r="D4463" s="3" t="s">
        <v>239</v>
      </c>
      <c r="E4463" s="3" t="n">
        <f aca="false">E$4386</f>
        <v>2016</v>
      </c>
      <c r="F4463" s="3" t="n">
        <f aca="false">F$4386</f>
        <v>2017</v>
      </c>
      <c r="G4463" s="3" t="n">
        <v>1310.5</v>
      </c>
      <c r="H4463" s="3"/>
      <c r="I4463" s="3"/>
      <c r="J4463" s="3"/>
      <c r="K4463" s="3" t="str">
        <f aca="false">K$4386</f>
        <v>Rendimento médio nominal de todos os trabalhos, habitualmente recebido por mês, pelas pessoas de 14 anos ou mais de idade, ocupadas na semana de referência, com rendimento de trabalho (Reais)</v>
      </c>
      <c r="L4463" s="3" t="str">
        <f aca="false">L$4386</f>
        <v>PNADc /IBGE</v>
      </c>
      <c r="M4463" s="3" t="str">
        <f aca="false">M$4386</f>
        <v>Reais (R$)</v>
      </c>
      <c r="N4463" s="3" t="str">
        <f aca="false">N$17</f>
        <v>A partir da publicação de 2016, ou seja, do dado de 2015, passou a ser usado o rendimento médio nominal de todos os trabalhos, antes disso se usava o rendimento médio real do trabalho principal</v>
      </c>
      <c r="O4463" s="3" t="n">
        <v>91.3720907585938</v>
      </c>
    </row>
    <row r="4464" customFormat="false" ht="15" hidden="false" customHeight="true" outlineLevel="0" collapsed="false">
      <c r="A4464" s="3" t="str">
        <f aca="false">A$4387</f>
        <v>Capital Humano</v>
      </c>
      <c r="B4464" s="3" t="str">
        <f aca="false">B$4387</f>
        <v>PEA com Ensino Superior</v>
      </c>
      <c r="C4464" s="3" t="n">
        <f aca="false">C$4387</f>
        <v>1</v>
      </c>
      <c r="D4464" s="3" t="s">
        <v>239</v>
      </c>
      <c r="E4464" s="3" t="n">
        <f aca="false">E$4387</f>
        <v>2015</v>
      </c>
      <c r="F4464" s="3" t="n">
        <f aca="false">F$4387</f>
        <v>2017</v>
      </c>
      <c r="G4464" s="3" t="n">
        <v>10.3092783505155</v>
      </c>
      <c r="H4464" s="3"/>
      <c r="I4464" s="3"/>
      <c r="J4464" s="3"/>
      <c r="K4464" s="3" t="str">
        <f aca="false">K$4387</f>
        <v>Pessoas de 10 anos ou mais de idade com 15 anos ou mais de estudo/população economicamente ativa.</v>
      </c>
      <c r="L4464" s="3" t="str">
        <f aca="false">L$4387</f>
        <v>PNADc /IBGE</v>
      </c>
      <c r="M4464" s="3" t="str">
        <f aca="false">M$4387</f>
        <v>Porcentagem %</v>
      </c>
      <c r="N4464" s="5"/>
      <c r="O4464" s="3" t="n">
        <v>15.8412568124222</v>
      </c>
    </row>
    <row r="4465" customFormat="false" ht="15" hidden="false" customHeight="true" outlineLevel="0" collapsed="false">
      <c r="A4465" s="3" t="str">
        <f aca="false">A$4388</f>
        <v>Capital Humano</v>
      </c>
      <c r="B4465" s="3" t="str">
        <f aca="false">B$4388</f>
        <v>Produtividade do Trabalho</v>
      </c>
      <c r="C4465" s="3" t="n">
        <f aca="false">C$4388</f>
        <v>1</v>
      </c>
      <c r="D4465" s="3" t="s">
        <v>239</v>
      </c>
      <c r="E4465" s="3" t="n">
        <f aca="false">E$4388</f>
        <v>2016</v>
      </c>
      <c r="F4465" s="3" t="n">
        <f aca="false">F$4388</f>
        <v>2017</v>
      </c>
      <c r="G4465" s="3" t="n">
        <v>34.5987088648766</v>
      </c>
      <c r="H4465" s="3"/>
      <c r="I4465" s="3"/>
      <c r="J4465" s="3"/>
      <c r="K4465" s="3" t="str">
        <f aca="false">K$4388</f>
        <v>PIB pelo total de pessoas ocupadas no período</v>
      </c>
      <c r="L4465" s="3" t="str">
        <f aca="false">L$4388</f>
        <v>PNADc /IBGE</v>
      </c>
      <c r="M4465" s="3" t="str">
        <f aca="false">M$4388</f>
        <v>Mil Reais (R$) por habitante</v>
      </c>
      <c r="N4465" s="5" t="str">
        <f aca="false">N$19</f>
        <v>O PIB utilizado para cálculo é estimado pela Tendências</v>
      </c>
      <c r="O4465" s="3" t="n">
        <v>8.13737229130563</v>
      </c>
    </row>
    <row r="4466" customFormat="false" ht="15" hidden="false" customHeight="true" outlineLevel="0" collapsed="false">
      <c r="A4466" s="3" t="str">
        <f aca="false">A$4389</f>
        <v>Capital Humano</v>
      </c>
      <c r="B4466" s="3" t="str">
        <f aca="false">B$4389</f>
        <v>Qualificação dos Trabalhadores</v>
      </c>
      <c r="C4466" s="3" t="n">
        <f aca="false">C$4389</f>
        <v>1</v>
      </c>
      <c r="D4466" s="3" t="s">
        <v>239</v>
      </c>
      <c r="E4466" s="3" t="n">
        <f aca="false">E$4389</f>
        <v>2015</v>
      </c>
      <c r="F4466" s="3" t="n">
        <f aca="false">F$4389</f>
        <v>2017</v>
      </c>
      <c r="G4466" s="3" t="n">
        <v>8.7571935</v>
      </c>
      <c r="H4466" s="3"/>
      <c r="I4466" s="3"/>
      <c r="J4466" s="3"/>
      <c r="K4466" s="3" t="str">
        <f aca="false">K$4389</f>
        <v>Anos de estudos da população economicamente ativa.</v>
      </c>
      <c r="L4466" s="3" t="str">
        <f aca="false">L$4389</f>
        <v>PNADc /IBGE</v>
      </c>
      <c r="M4466" s="3" t="str">
        <f aca="false">M$4389</f>
        <v>Anos</v>
      </c>
      <c r="N4466" s="5"/>
      <c r="O4466" s="3" t="n">
        <v>13.7812265390415</v>
      </c>
    </row>
    <row r="4467" customFormat="false" ht="15" hidden="false" customHeight="true" outlineLevel="0" collapsed="false">
      <c r="A4467" s="3" t="str">
        <f aca="false">A$4390</f>
        <v>Capital Humano</v>
      </c>
      <c r="B4467" s="3" t="str">
        <f aca="false">B$4390</f>
        <v> Total</v>
      </c>
      <c r="C4467" s="3" t="n">
        <f aca="false">C$4390</f>
        <v>1</v>
      </c>
      <c r="D4467" s="3" t="s">
        <v>239</v>
      </c>
      <c r="E4467" s="3" t="n">
        <f aca="false">E$4390</f>
        <v>2017</v>
      </c>
      <c r="F4467" s="3" t="n">
        <f aca="false">F$4390</f>
        <v>2017</v>
      </c>
      <c r="G4467" s="3" t="n">
        <v>45.2359084738437</v>
      </c>
      <c r="H4467" s="3"/>
      <c r="I4467" s="3"/>
      <c r="J4467" s="3"/>
      <c r="K4467" s="3" t="str">
        <f aca="false">K$4390</f>
        <v>Nota obtida via normalização e ponderação de indicadores que variam de 0 a 100.</v>
      </c>
      <c r="L4467" s="3" t="str">
        <f aca="false">L$4390</f>
        <v>Tendências</v>
      </c>
      <c r="M4467" s="3" t="str">
        <f aca="false">M$4390</f>
        <v>Nota de 0 a 100</v>
      </c>
      <c r="N4467" s="5"/>
      <c r="O4467" s="3" t="n">
        <v>31.1364118843968</v>
      </c>
    </row>
    <row r="4468" customFormat="false" ht="15" hidden="false" customHeight="true" outlineLevel="0" collapsed="false">
      <c r="A4468" s="3" t="str">
        <f aca="false">A$4391</f>
        <v>Educação</v>
      </c>
      <c r="B4468" s="3" t="str">
        <f aca="false">B$4391</f>
        <v>Avaliação da Educação</v>
      </c>
      <c r="C4468" s="3" t="n">
        <f aca="false">C$4391</f>
        <v>1</v>
      </c>
      <c r="D4468" s="3" t="s">
        <v>239</v>
      </c>
      <c r="E4468" s="3" t="n">
        <f aca="false">E$4391</f>
        <v>2017</v>
      </c>
      <c r="F4468" s="3" t="n">
        <f aca="false">F$4391</f>
        <v>2017</v>
      </c>
      <c r="G4468" s="3" t="n">
        <v>0</v>
      </c>
      <c r="H4468" s="3"/>
      <c r="I4468" s="3"/>
      <c r="J4468" s="3"/>
      <c r="K4468"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468" s="3" t="str">
        <f aca="false">L$4391</f>
        <v>Secretarias Estaduais de Educação</v>
      </c>
      <c r="M4468" s="5" t="str">
        <f aca="false">M$4391</f>
        <v>Pontuação de 0 a 100</v>
      </c>
      <c r="N446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468" s="3" t="n">
        <v>0</v>
      </c>
    </row>
    <row r="4469" customFormat="false" ht="15" hidden="false" customHeight="true" outlineLevel="0" collapsed="false">
      <c r="A4469" s="3" t="str">
        <f aca="false">A$4392</f>
        <v>Educação</v>
      </c>
      <c r="B4469" s="3" t="str">
        <f aca="false">B$4392</f>
        <v>IDEB</v>
      </c>
      <c r="C4469" s="3" t="n">
        <f aca="false">C$4392</f>
        <v>1</v>
      </c>
      <c r="D4469" s="3" t="s">
        <v>239</v>
      </c>
      <c r="E4469" s="3" t="n">
        <f aca="false">E$4392</f>
        <v>2015</v>
      </c>
      <c r="F4469" s="3" t="n">
        <f aca="false">F$4392</f>
        <v>2017</v>
      </c>
      <c r="G4469" s="3" t="n">
        <v>3.96792032695576</v>
      </c>
      <c r="H4469" s="3"/>
      <c r="I4469" s="3"/>
      <c r="J4469" s="3"/>
      <c r="K4469" s="3" t="str">
        <f aca="false">K$4392</f>
        <v>Qualidade da educação básica do Brasil, considera fluxo escolar e média de desempenhos nas avaliações de toda a rede de ensino (nota de  0 a 10)</v>
      </c>
      <c r="L4469" s="3" t="str">
        <f aca="false">L$4392</f>
        <v>INEP</v>
      </c>
      <c r="M4469" s="3" t="str">
        <f aca="false">M$4392</f>
        <v>Pontuação de 0 a 10</v>
      </c>
      <c r="N4469" s="5"/>
      <c r="O4469" s="3" t="n">
        <v>1.61734984645186</v>
      </c>
    </row>
    <row r="4470" customFormat="false" ht="15" hidden="false" customHeight="true" outlineLevel="0" collapsed="false">
      <c r="A4470" s="3" t="str">
        <f aca="false">A$4393</f>
        <v>Educação</v>
      </c>
      <c r="B4470" s="3" t="str">
        <f aca="false">B$4393</f>
        <v>ENEM</v>
      </c>
      <c r="C4470" s="3" t="n">
        <f aca="false">C$4393</f>
        <v>1</v>
      </c>
      <c r="D4470" s="3" t="s">
        <v>239</v>
      </c>
      <c r="E4470" s="3" t="n">
        <f aca="false">E$4393</f>
        <v>2015</v>
      </c>
      <c r="F4470" s="3" t="n">
        <f aca="false">F$4393</f>
        <v>2017</v>
      </c>
      <c r="G4470" s="3" t="n">
        <v>497.378025014404</v>
      </c>
      <c r="H4470" s="3"/>
      <c r="I4470" s="3"/>
      <c r="J4470" s="3"/>
      <c r="K4470" s="3" t="str">
        <f aca="false">K$4393</f>
        <v>Desempenho dos alunos do Ensino Médio para acesso ao Ensino Superior e a programas de financiamento em instituições privadas (nota de 0 a 1000).</v>
      </c>
      <c r="L4470" s="3" t="str">
        <f aca="false">L$4393</f>
        <v>INEP</v>
      </c>
      <c r="M4470" s="3" t="str">
        <f aca="false">M$4393</f>
        <v>Pontuação de 0 a 1000</v>
      </c>
      <c r="N4470" s="5"/>
      <c r="O4470" s="3" t="n">
        <v>25.5681822479757</v>
      </c>
    </row>
    <row r="4471" customFormat="false" ht="15" hidden="false" customHeight="true" outlineLevel="0" collapsed="false">
      <c r="A4471" s="3" t="str">
        <f aca="false">A$4394</f>
        <v>Educação</v>
      </c>
      <c r="B4471" s="3" t="str">
        <f aca="false">B$4394</f>
        <v>PISA</v>
      </c>
      <c r="C4471" s="3" t="n">
        <f aca="false">C$4394</f>
        <v>1</v>
      </c>
      <c r="D4471" s="3" t="s">
        <v>239</v>
      </c>
      <c r="E4471" s="3" t="n">
        <f aca="false">E$4394</f>
        <v>2015</v>
      </c>
      <c r="F4471" s="3" t="n">
        <f aca="false">F$4394</f>
        <v>2017</v>
      </c>
      <c r="G4471" s="3" t="n">
        <v>353.666666666667</v>
      </c>
      <c r="H4471" s="3"/>
      <c r="I4471" s="3"/>
      <c r="J4471" s="3"/>
      <c r="K4471" s="3" t="str">
        <f aca="false">K$4394</f>
        <v>Desempenho dos estudantes na faixa dos 15 anos no Programa internacional de avaliação dos estudantes (Nota: 0-1000)</v>
      </c>
      <c r="L4471" s="3" t="str">
        <f aca="false">L$4394</f>
        <v>PISA</v>
      </c>
      <c r="M4471" s="3" t="str">
        <f aca="false">M$4394</f>
        <v>Pontuação de 0 a 1000</v>
      </c>
      <c r="N4471" s="5"/>
      <c r="O4471" s="3" t="n">
        <v>0</v>
      </c>
    </row>
    <row r="4472" customFormat="false" ht="15" hidden="false" customHeight="true" outlineLevel="0" collapsed="false">
      <c r="A4472" s="3" t="str">
        <f aca="false">A$4395</f>
        <v>Educação</v>
      </c>
      <c r="B4472" s="3" t="str">
        <f aca="false">B$4395</f>
        <v>Índice de Oportunidade da Educação</v>
      </c>
      <c r="C4472" s="3" t="n">
        <f aca="false">C$4395</f>
        <v>1</v>
      </c>
      <c r="D4472" s="3" t="s">
        <v>239</v>
      </c>
      <c r="E4472" s="3" t="n">
        <f aca="false">E$4395</f>
        <v>2015</v>
      </c>
      <c r="F4472" s="3" t="n">
        <f aca="false">F$4395</f>
        <v>2017</v>
      </c>
      <c r="G4472" s="3" t="n">
        <v>3.691484</v>
      </c>
      <c r="H4472" s="3"/>
      <c r="I4472" s="3"/>
      <c r="J4472" s="3"/>
      <c r="K4472" s="3" t="str">
        <f aca="false">K$4395</f>
        <v>Mede a qualidade das oportunidades educacionais oferecidas por municípios e estados (Nota: 0-10)</v>
      </c>
      <c r="L4472" s="3" t="str">
        <f aca="false">L$4395</f>
        <v>CLP/Metas</v>
      </c>
      <c r="M4472" s="3" t="str">
        <f aca="false">M$4395</f>
        <v>Pontuação de 0 a 10</v>
      </c>
      <c r="N4472" s="5"/>
      <c r="O4472" s="3" t="n">
        <v>14.2877464082235</v>
      </c>
    </row>
    <row r="4473" customFormat="false" ht="15" hidden="false" customHeight="true" outlineLevel="0" collapsed="false">
      <c r="A4473" s="3" t="str">
        <f aca="false">A$4396</f>
        <v>Educação</v>
      </c>
      <c r="B4473" s="3" t="str">
        <f aca="false">B$4396</f>
        <v>Taxa de frequência líquida do ensino fundamental</v>
      </c>
      <c r="C4473" s="3" t="n">
        <f aca="false">C$4396</f>
        <v>1</v>
      </c>
      <c r="D4473" s="3" t="s">
        <v>239</v>
      </c>
      <c r="E4473" s="3" t="n">
        <f aca="false">E$4396</f>
        <v>2015</v>
      </c>
      <c r="F4473" s="3" t="n">
        <f aca="false">F$4396</f>
        <v>2017</v>
      </c>
      <c r="G4473" s="3" t="n">
        <v>95.1647634950889</v>
      </c>
      <c r="H4473" s="3"/>
      <c r="I4473" s="3"/>
      <c r="J4473" s="3"/>
      <c r="K4473"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473" s="3" t="str">
        <f aca="false">L$4396</f>
        <v>PNUD e PNAD/IBGE</v>
      </c>
      <c r="M4473" s="3" t="str">
        <f aca="false">M$4396</f>
        <v>Porcentagem %</v>
      </c>
      <c r="N4473" s="5" t="str">
        <f aca="false">N$4396</f>
        <v>A partir da edição de 2017, ou seja, do dado de 2015, o indicador Taxa de abandono do ensino fundamental foi substituído pelo Taxa de frequência líquida do ensino fundamental</v>
      </c>
      <c r="O4473" s="3" t="n">
        <v>35.6029970755543</v>
      </c>
    </row>
    <row r="4474" customFormat="false" ht="15" hidden="false" customHeight="true" outlineLevel="0" collapsed="false">
      <c r="A4474" s="3" t="str">
        <f aca="false">A$4397</f>
        <v>Educação</v>
      </c>
      <c r="B4474" s="3" t="str">
        <f aca="false">B$4397</f>
        <v>Taxa de frequência líquida do ensino médio</v>
      </c>
      <c r="C4474" s="3" t="n">
        <f aca="false">C$4397</f>
        <v>1</v>
      </c>
      <c r="D4474" s="3" t="s">
        <v>239</v>
      </c>
      <c r="E4474" s="3" t="n">
        <f aca="false">E$4397</f>
        <v>2015</v>
      </c>
      <c r="F4474" s="3" t="n">
        <f aca="false">F$4397</f>
        <v>2017</v>
      </c>
      <c r="G4474" s="3" t="n">
        <v>39.7489371941927</v>
      </c>
      <c r="H4474" s="3"/>
      <c r="I4474" s="3"/>
      <c r="J4474" s="3"/>
      <c r="K4474"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474" s="3" t="str">
        <f aca="false">L$4397</f>
        <v>PNUD e PNAD/IBGE</v>
      </c>
      <c r="M4474" s="3" t="str">
        <f aca="false">M$4397</f>
        <v>Porcentagem %</v>
      </c>
      <c r="N4474" s="5" t="str">
        <f aca="false">N$4397</f>
        <v>A partir da edição de 2017, ou seja, do dado de 2015, o indicador Taxa de abandono do ensino médio foi substituído pelo Taxa de frequência líquida do ensino médio</v>
      </c>
      <c r="O4474" s="3" t="n">
        <v>12.0911683046548</v>
      </c>
    </row>
    <row r="4475" customFormat="false" ht="15" hidden="false" customHeight="true" outlineLevel="0" collapsed="false">
      <c r="A4475" s="3" t="str">
        <f aca="false">A$4398</f>
        <v>Educação</v>
      </c>
      <c r="B4475" s="3" t="str">
        <f aca="false">B$4398</f>
        <v>Taxa de atendimento do ensino infantil</v>
      </c>
      <c r="C4475" s="3" t="n">
        <f aca="false">C$4398</f>
        <v>1</v>
      </c>
      <c r="D4475" s="3" t="s">
        <v>239</v>
      </c>
      <c r="E4475" s="3" t="n">
        <f aca="false">E$4398</f>
        <v>2015</v>
      </c>
      <c r="F4475" s="3" t="n">
        <f aca="false">F$4398</f>
        <v>2017</v>
      </c>
      <c r="G4475" s="3" t="n">
        <v>36.7429982186019</v>
      </c>
      <c r="H4475" s="3"/>
      <c r="I4475" s="3"/>
      <c r="J4475" s="3"/>
      <c r="K4475" s="3" t="str">
        <f aca="false">K$4398</f>
        <v>Proporção de crianças na faixa etária de 0 e 5 anos frequentando a creche/escola. </v>
      </c>
      <c r="L4475" s="3" t="str">
        <f aca="false">L$4398</f>
        <v>PNADc /IBGE</v>
      </c>
      <c r="M4475" s="3" t="str">
        <f aca="false">M$4398</f>
        <v>Porcentagem %</v>
      </c>
      <c r="N4475" s="5"/>
      <c r="O4475" s="3" t="n">
        <v>36.3292460780911</v>
      </c>
    </row>
    <row r="4476" customFormat="false" ht="15" hidden="false" customHeight="true" outlineLevel="0" collapsed="false">
      <c r="A4476" s="3" t="str">
        <f aca="false">A$4399</f>
        <v>Educação</v>
      </c>
      <c r="B4476" s="3" t="str">
        <f aca="false">B$4399</f>
        <v> Total</v>
      </c>
      <c r="C4476" s="3" t="n">
        <f aca="false">C$4399</f>
        <v>1</v>
      </c>
      <c r="D4476" s="3" t="s">
        <v>239</v>
      </c>
      <c r="E4476" s="3" t="n">
        <f aca="false">E$4399</f>
        <v>2017</v>
      </c>
      <c r="F4476" s="3" t="n">
        <f aca="false">F$4399</f>
        <v>2017</v>
      </c>
      <c r="G4476" s="3" t="n">
        <v>19.5071629515285</v>
      </c>
      <c r="H4476" s="3"/>
      <c r="I4476" s="3"/>
      <c r="J4476" s="3"/>
      <c r="K4476" s="3" t="str">
        <f aca="false">K$4399</f>
        <v>Nota obtida via normalização e ponderação de indicadores que variam de 0 a 100.</v>
      </c>
      <c r="L4476" s="3" t="str">
        <f aca="false">L$4399</f>
        <v>Tendências</v>
      </c>
      <c r="M4476" s="3" t="str">
        <f aca="false">M$4399</f>
        <v>Nota de 0 a 100</v>
      </c>
      <c r="N4476" s="5"/>
      <c r="O4476" s="3" t="n">
        <v>2.11612535152253</v>
      </c>
    </row>
    <row r="4477" customFormat="false" ht="15" hidden="false" customHeight="true" outlineLevel="0" collapsed="false">
      <c r="A4477" s="3" t="str">
        <f aca="false">A$4400</f>
        <v>Eficiência da Máquina Pública</v>
      </c>
      <c r="B4477" s="3" t="str">
        <f aca="false">B$4400</f>
        <v>Eficiência do Judiciário</v>
      </c>
      <c r="C4477" s="3" t="n">
        <f aca="false">C$4400</f>
        <v>-1</v>
      </c>
      <c r="D4477" s="3" t="s">
        <v>239</v>
      </c>
      <c r="E4477" s="3" t="n">
        <f aca="false">E$4400</f>
        <v>2015</v>
      </c>
      <c r="F4477" s="3" t="n">
        <f aca="false">F$4400</f>
        <v>2017</v>
      </c>
      <c r="G4477" s="3" t="n">
        <v>67.7983823014791</v>
      </c>
      <c r="H4477" s="3"/>
      <c r="I4477" s="3"/>
      <c r="J4477" s="3"/>
      <c r="K4477" s="3" t="str">
        <f aca="false">K$4400</f>
        <v>Taxa de congestionamento = 1 - (processos baixados)/(casos novos + casos pendentes)</v>
      </c>
      <c r="L4477" s="3" t="str">
        <f aca="false">L$4400</f>
        <v>Justiça em Números/CNJ</v>
      </c>
      <c r="M4477" s="3" t="str">
        <f aca="false">M$4400</f>
        <v>Porcentagem %</v>
      </c>
      <c r="N447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477" s="3" t="n">
        <v>45.5226159699097</v>
      </c>
    </row>
    <row r="4478" customFormat="false" ht="15" hidden="false" customHeight="true" outlineLevel="0" collapsed="false">
      <c r="A4478" s="3" t="str">
        <f aca="false">A$4401</f>
        <v>Eficiência da Máquina Pública</v>
      </c>
      <c r="B4478" s="3" t="str">
        <f aca="false">B$4401</f>
        <v>Custo do Executivo/PIB</v>
      </c>
      <c r="C4478" s="3" t="n">
        <f aca="false">C$4401</f>
        <v>-1</v>
      </c>
      <c r="D4478" s="3" t="s">
        <v>239</v>
      </c>
      <c r="E4478" s="3" t="n">
        <f aca="false">E$4401</f>
        <v>2016</v>
      </c>
      <c r="F4478" s="3" t="n">
        <f aca="false">F$4401</f>
        <v>2017</v>
      </c>
      <c r="G4478" s="3" t="n">
        <v>3.96198364792779</v>
      </c>
      <c r="H4478" s="3"/>
      <c r="I4478" s="3"/>
      <c r="J4478" s="3"/>
      <c r="K4478" s="3" t="str">
        <f aca="false">K$4401</f>
        <v>Recursos públicos alocados na administração direta / PIB</v>
      </c>
      <c r="L4478" s="3" t="str">
        <f aca="false">L$4401</f>
        <v>FINBRA/Siconfi</v>
      </c>
      <c r="M4478" s="3" t="str">
        <f aca="false">M$4401</f>
        <v>Porcentagem %</v>
      </c>
      <c r="N4478" s="3" t="str">
        <f aca="false">N$61</f>
        <v>O PIB utilizado para cálculo é estimado pela Tendências</v>
      </c>
      <c r="O4478" s="3" t="n">
        <v>40.1123012752622</v>
      </c>
    </row>
    <row r="4479" customFormat="false" ht="15" hidden="false" customHeight="true" outlineLevel="0" collapsed="false">
      <c r="A4479" s="3" t="str">
        <f aca="false">A$4402</f>
        <v>Eficiência da Máquina Pública</v>
      </c>
      <c r="B4479" s="3" t="str">
        <f aca="false">B$4402</f>
        <v>Custo do Judiciário/PIB</v>
      </c>
      <c r="C4479" s="3" t="n">
        <f aca="false">C$4402</f>
        <v>-1</v>
      </c>
      <c r="D4479" s="3" t="s">
        <v>239</v>
      </c>
      <c r="E4479" s="3" t="n">
        <f aca="false">E$4402</f>
        <v>2016</v>
      </c>
      <c r="F4479" s="3" t="n">
        <f aca="false">F$4402</f>
        <v>2017</v>
      </c>
      <c r="G4479" s="3" t="n">
        <v>1.16303302513559</v>
      </c>
      <c r="H4479" s="3"/>
      <c r="I4479" s="3"/>
      <c r="J4479" s="3"/>
      <c r="K4479" s="3" t="str">
        <f aca="false">K$4402</f>
        <v>Recursos públicos alocados no judiciário / PIB</v>
      </c>
      <c r="L4479" s="3" t="str">
        <f aca="false">L$4402</f>
        <v>FINBRA/Siconfi</v>
      </c>
      <c r="M4479" s="3" t="str">
        <f aca="false">M$4402</f>
        <v>Porcentagem %</v>
      </c>
      <c r="N4479" s="3" t="str">
        <f aca="false">N$63</f>
        <v>O PIB utilizado para cálculo é estimado pela Tendências. O Distrito Federal não é válido nesse indicador.</v>
      </c>
      <c r="O4479" s="3" t="n">
        <v>68.040197904771</v>
      </c>
    </row>
    <row r="4480" customFormat="false" ht="15" hidden="false" customHeight="true" outlineLevel="0" collapsed="false">
      <c r="A4480" s="3" t="str">
        <f aca="false">A$4403</f>
        <v>Eficiência da Máquina Pública</v>
      </c>
      <c r="B4480" s="3" t="str">
        <f aca="false">B$4403</f>
        <v>Custo do Legislativo/PIB</v>
      </c>
      <c r="C4480" s="3" t="n">
        <f aca="false">C$4403</f>
        <v>-1</v>
      </c>
      <c r="D4480" s="3" t="s">
        <v>239</v>
      </c>
      <c r="E4480" s="3" t="n">
        <f aca="false">E$4403</f>
        <v>2016</v>
      </c>
      <c r="F4480" s="3" t="n">
        <f aca="false">F$4403</f>
        <v>2017</v>
      </c>
      <c r="G4480" s="3" t="n">
        <v>0.632614813488306</v>
      </c>
      <c r="H4480" s="3"/>
      <c r="I4480" s="3"/>
      <c r="J4480" s="3"/>
      <c r="K4480" s="3" t="str">
        <f aca="false">K$4403</f>
        <v>Recursos públicos alocados no legislativo / PIB</v>
      </c>
      <c r="L4480" s="3" t="str">
        <f aca="false">L$4403</f>
        <v>FINBRA/Siconfi</v>
      </c>
      <c r="M4480" s="3" t="str">
        <f aca="false">M$4403</f>
        <v>Porcentagem %</v>
      </c>
      <c r="N4480" s="3" t="str">
        <f aca="false">N$64</f>
        <v>O PIB utilizado para cálculo é estimado pela Tendências</v>
      </c>
      <c r="O4480" s="3" t="n">
        <v>77.6852074429585</v>
      </c>
    </row>
    <row r="4481" customFormat="false" ht="15" hidden="false" customHeight="true" outlineLevel="0" collapsed="false">
      <c r="A4481" s="3" t="str">
        <f aca="false">A$4404</f>
        <v>Eficiência da Máquina Pública</v>
      </c>
      <c r="B4481" s="3" t="str">
        <f aca="false">B$4404</f>
        <v>Índice de Transparência</v>
      </c>
      <c r="C4481" s="3" t="n">
        <f aca="false">C$4404</f>
        <v>1</v>
      </c>
      <c r="D4481" s="3" t="s">
        <v>239</v>
      </c>
      <c r="E4481" s="3" t="n">
        <f aca="false">E$4404</f>
        <v>2014</v>
      </c>
      <c r="F4481" s="3" t="n">
        <f aca="false">F$4404</f>
        <v>2017</v>
      </c>
      <c r="G4481" s="3" t="n">
        <v>4.74</v>
      </c>
      <c r="H4481" s="3"/>
      <c r="I4481" s="3"/>
      <c r="J4481" s="3"/>
      <c r="K4481" s="3" t="str">
        <f aca="false">K$4404</f>
        <v>Avaliação dos portais de acesso a informações de gastos estaduais (Nota: 0-10)</v>
      </c>
      <c r="L4481" s="3" t="str">
        <f aca="false">L$4404</f>
        <v>Associação Contas Abertas</v>
      </c>
      <c r="M4481" s="3" t="str">
        <f aca="false">M$4404</f>
        <v>Pontuação de 0 a 10</v>
      </c>
      <c r="N4481" s="3" t="str">
        <f aca="false">N$62</f>
        <v>A partir da edição de 2018, ou seja, do dado de 2016, passou a ser usado a avaliação Escala Brasil Transparente</v>
      </c>
      <c r="O4481" s="3" t="n">
        <v>47.9654747225647</v>
      </c>
    </row>
    <row r="4482" customFormat="false" ht="15" hidden="false" customHeight="true" outlineLevel="0" collapsed="false">
      <c r="A4482" s="3" t="str">
        <f aca="false">A$4405</f>
        <v>Eficiência da Máquina Pública</v>
      </c>
      <c r="B4482" s="3" t="str">
        <f aca="false">B$4405</f>
        <v>% Servidores Comissionados</v>
      </c>
      <c r="C4482" s="3" t="n">
        <f aca="false">C$4405</f>
        <v>-1</v>
      </c>
      <c r="D4482" s="3" t="s">
        <v>239</v>
      </c>
      <c r="E4482" s="3" t="n">
        <f aca="false">E$4405</f>
        <v>2014</v>
      </c>
      <c r="F4482" s="3" t="n">
        <f aca="false">F$4405</f>
        <v>2017</v>
      </c>
      <c r="G4482" s="3" t="n">
        <v>6.0731488877593</v>
      </c>
      <c r="H4482" s="3"/>
      <c r="I4482" s="3"/>
      <c r="J4482" s="3"/>
      <c r="K4482" s="3" t="str">
        <f aca="false">K$4405</f>
        <v>% de cargos comissionados no total de cargos públicos</v>
      </c>
      <c r="L4482" s="3" t="str">
        <f aca="false">L$4405</f>
        <v>IBGE/Estadic</v>
      </c>
      <c r="M4482" s="3" t="str">
        <f aca="false">M$4405</f>
        <v>Porcentagem %</v>
      </c>
      <c r="N4482" s="5"/>
      <c r="O4482" s="3" t="n">
        <v>66.1668656032394</v>
      </c>
    </row>
    <row r="4483" customFormat="false" ht="15" hidden="false" customHeight="true" outlineLevel="0" collapsed="false">
      <c r="A4483" s="3" t="str">
        <f aca="false">A$4406</f>
        <v>Eficiência da Máquina Pública</v>
      </c>
      <c r="B4483" s="3" t="str">
        <f aca="false">B$4406</f>
        <v> Total</v>
      </c>
      <c r="C4483" s="3" t="n">
        <f aca="false">C$4406</f>
        <v>1</v>
      </c>
      <c r="D4483" s="3" t="s">
        <v>239</v>
      </c>
      <c r="E4483" s="3" t="n">
        <f aca="false">E$4406</f>
        <v>2017</v>
      </c>
      <c r="F4483" s="3" t="n">
        <f aca="false">F$4406</f>
        <v>2017</v>
      </c>
      <c r="G4483" s="3" t="n">
        <v>56.7387136427807</v>
      </c>
      <c r="H4483" s="3"/>
      <c r="I4483" s="3"/>
      <c r="J4483" s="3"/>
      <c r="K4483" s="3" t="str">
        <f aca="false">K$4406</f>
        <v>Nota obtida via normalização e ponderação de indicadores que variam de 0 a 100.</v>
      </c>
      <c r="L4483" s="3" t="str">
        <f aca="false">L$4406</f>
        <v>Tendências</v>
      </c>
      <c r="M4483" s="3" t="str">
        <f aca="false">M$4406</f>
        <v>Nota de 0 a 100</v>
      </c>
      <c r="N4483" s="5"/>
      <c r="O4483" s="3" t="n">
        <v>40.412928317374</v>
      </c>
    </row>
    <row r="4484" customFormat="false" ht="15" hidden="false" customHeight="true" outlineLevel="0" collapsed="false">
      <c r="A4484" s="3" t="str">
        <f aca="false">A$4407</f>
        <v>Infraestrutura</v>
      </c>
      <c r="B4484" s="3" t="str">
        <f aca="false">B$4407</f>
        <v>Acessibilidade do Serviço de Telecomunicações</v>
      </c>
      <c r="C4484" s="3" t="n">
        <f aca="false">C$4407</f>
        <v>1</v>
      </c>
      <c r="D4484" s="3" t="s">
        <v>239</v>
      </c>
      <c r="E4484" s="3" t="n">
        <f aca="false">E$4407</f>
        <v>2016</v>
      </c>
      <c r="F4484" s="3" t="n">
        <f aca="false">F$4407</f>
        <v>2017</v>
      </c>
      <c r="G4484" s="3" t="n">
        <v>103.471828439645</v>
      </c>
      <c r="H4484" s="3"/>
      <c r="I4484" s="3"/>
      <c r="J4484" s="3"/>
      <c r="K4484" s="3" t="str">
        <f aca="false">K$4407</f>
        <v>Densidade de acessos por 100 habitantes (telefonia móvel e banda larga*)</v>
      </c>
      <c r="L4484" s="3" t="str">
        <f aca="false">L$4407</f>
        <v>ANATEL</v>
      </c>
      <c r="M4484" s="3" t="str">
        <f aca="false">M$4407</f>
        <v>Acessos por 100 mil habitantes</v>
      </c>
      <c r="N4484" s="5"/>
      <c r="O4484" s="3" t="n">
        <v>15.596482924</v>
      </c>
    </row>
    <row r="4485" customFormat="false" ht="15" hidden="false" customHeight="true" outlineLevel="0" collapsed="false">
      <c r="A4485" s="3" t="str">
        <f aca="false">A$4408</f>
        <v>Infraestrutura</v>
      </c>
      <c r="B4485" s="3" t="str">
        <f aca="false">B$4408</f>
        <v>Custo de Combustíveis</v>
      </c>
      <c r="C4485" s="3" t="n">
        <f aca="false">C$4408</f>
        <v>-1</v>
      </c>
      <c r="D4485" s="3" t="s">
        <v>239</v>
      </c>
      <c r="E4485" s="3" t="n">
        <f aca="false">E$4408</f>
        <v>2016</v>
      </c>
      <c r="F4485" s="3" t="n">
        <f aca="false">F$4408</f>
        <v>2017</v>
      </c>
      <c r="G4485" s="3" t="n">
        <v>3.31681474421961</v>
      </c>
      <c r="H4485" s="3"/>
      <c r="I4485" s="3"/>
      <c r="J4485" s="3"/>
      <c r="K4485" s="3" t="str">
        <f aca="false">K$4408</f>
        <v>Preço pago em reais por consumidores finais (etanol, gasolina e diesel)</v>
      </c>
      <c r="L4485" s="3" t="str">
        <f aca="false">L$4408</f>
        <v>ANP</v>
      </c>
      <c r="M4485" s="3" t="str">
        <f aca="false">M$4408</f>
        <v>Reais (R$)</v>
      </c>
      <c r="N4485" s="5" t="str">
        <f aca="false">N$6</f>
        <v>A partir da edição de 2018, ou seja, do dado de 2017 o preço pago passou a ser ponderado pela participação dos combustíveis no consumo total.</v>
      </c>
      <c r="O4485" s="3" t="n">
        <v>61.2340008230613</v>
      </c>
    </row>
    <row r="4486" customFormat="false" ht="15" hidden="false" customHeight="true" outlineLevel="0" collapsed="false">
      <c r="A4486" s="3" t="str">
        <f aca="false">A$4409</f>
        <v>Infraestrutura</v>
      </c>
      <c r="B4486" s="3" t="str">
        <f aca="false">B$4409</f>
        <v>Custo de Saneamento Básico</v>
      </c>
      <c r="C4486" s="3" t="n">
        <f aca="false">C$4409</f>
        <v>-1</v>
      </c>
      <c r="D4486" s="3" t="s">
        <v>239</v>
      </c>
      <c r="E4486" s="3" t="n">
        <f aca="false">E$4409</f>
        <v>2015</v>
      </c>
      <c r="F4486" s="3" t="n">
        <f aca="false">F$4409</f>
        <v>2017</v>
      </c>
      <c r="G4486" s="3" t="n">
        <v>3.43</v>
      </c>
      <c r="H4486" s="3"/>
      <c r="I4486" s="3"/>
      <c r="J4486" s="3"/>
      <c r="K4486" s="3" t="str">
        <f aca="false">K$4409</f>
        <v>Tarifa média praticada pelo serviço de tratamento e distribuição</v>
      </c>
      <c r="L4486" s="3" t="str">
        <f aca="false">L$4409</f>
        <v>SNIS</v>
      </c>
      <c r="M4486" s="3" t="str">
        <f aca="false">M$4409</f>
        <v>Reais ($) por m3</v>
      </c>
      <c r="N4486" s="5"/>
      <c r="O4486" s="3" t="n">
        <v>36.9565217391304</v>
      </c>
    </row>
    <row r="4487" customFormat="false" ht="15" hidden="false" customHeight="true" outlineLevel="0" collapsed="false">
      <c r="A4487" s="3" t="str">
        <f aca="false">A$4410</f>
        <v>Infraestrutura</v>
      </c>
      <c r="B4487" s="3" t="str">
        <f aca="false">B$4410</f>
        <v>Disponibilidade de Voos Diretos</v>
      </c>
      <c r="C4487" s="3" t="n">
        <f aca="false">C$4410</f>
        <v>1</v>
      </c>
      <c r="D4487" s="3" t="s">
        <v>239</v>
      </c>
      <c r="E4487" s="3" t="n">
        <f aca="false">E$4410</f>
        <v>2016</v>
      </c>
      <c r="F4487" s="3" t="n">
        <f aca="false">F$4410</f>
        <v>2017</v>
      </c>
      <c r="G4487" s="3" t="n">
        <v>6916</v>
      </c>
      <c r="H4487" s="3"/>
      <c r="I4487" s="3"/>
      <c r="J4487" s="3"/>
      <c r="K4487" s="3" t="str">
        <f aca="false">K$4410</f>
        <v>Número de voos diretos* </v>
      </c>
      <c r="L4487" s="3" t="str">
        <f aca="false">L$4410</f>
        <v>ANAC</v>
      </c>
      <c r="M4487" s="3" t="str">
        <f aca="false">M$4410</f>
        <v>Número de voos</v>
      </c>
      <c r="N4487" s="5"/>
      <c r="O4487" s="3" t="n">
        <v>2.4734619921027</v>
      </c>
    </row>
    <row r="4488" customFormat="false" ht="15" hidden="false" customHeight="true" outlineLevel="0" collapsed="false">
      <c r="A4488" s="3" t="str">
        <f aca="false">A$4411</f>
        <v>Infraestrutura</v>
      </c>
      <c r="B4488" s="3" t="str">
        <f aca="false">B$4411</f>
        <v>Acesso à Energia Elétrica</v>
      </c>
      <c r="C4488" s="3" t="n">
        <f aca="false">C$4411</f>
        <v>1</v>
      </c>
      <c r="D4488" s="3" t="s">
        <v>239</v>
      </c>
      <c r="E4488" s="3" t="n">
        <f aca="false">E$4411</f>
        <v>2015</v>
      </c>
      <c r="F4488" s="3" t="n">
        <f aca="false">F$4411</f>
        <v>2017</v>
      </c>
      <c r="G4488" s="3" t="n">
        <v>99.7150997150997</v>
      </c>
      <c r="H4488" s="3"/>
      <c r="I4488" s="3"/>
      <c r="J4488" s="3"/>
      <c r="K4488" s="3" t="str">
        <f aca="false">K$4411</f>
        <v>Proporção de domicílios com acesso a energia elétrica (iluminação elétrica).</v>
      </c>
      <c r="L4488" s="3" t="str">
        <f aca="false">L$4411</f>
        <v>PNADc /IBGE</v>
      </c>
      <c r="M4488" s="3" t="str">
        <f aca="false">M$4411</f>
        <v>Porcentagem %</v>
      </c>
      <c r="N4488" s="5"/>
      <c r="O4488" s="3" t="n">
        <v>95.1407228253837</v>
      </c>
    </row>
    <row r="4489" customFormat="false" ht="15" hidden="false" customHeight="true" outlineLevel="0" collapsed="false">
      <c r="A4489" s="3" t="str">
        <f aca="false">A$4412</f>
        <v>Infraestrutura</v>
      </c>
      <c r="B4489" s="3" t="str">
        <f aca="false">B$4412</f>
        <v>Custo da Energia Elétrica</v>
      </c>
      <c r="C4489" s="3" t="n">
        <f aca="false">C$4412</f>
        <v>-1</v>
      </c>
      <c r="D4489" s="3" t="s">
        <v>239</v>
      </c>
      <c r="E4489" s="3" t="n">
        <f aca="false">E$4412</f>
        <v>2016</v>
      </c>
      <c r="F4489" s="3" t="n">
        <f aca="false">F$4412</f>
        <v>2017</v>
      </c>
      <c r="G4489" s="3" t="n">
        <v>552.886073722995</v>
      </c>
      <c r="H4489" s="3"/>
      <c r="I4489" s="3"/>
      <c r="J4489" s="3"/>
      <c r="K4489" s="3" t="str">
        <f aca="false">K$4412</f>
        <v>Tarifa média praticada para o consumo comercial, residencial e industrial.</v>
      </c>
      <c r="L4489" s="3" t="str">
        <f aca="false">L$4412</f>
        <v>ANEEL</v>
      </c>
      <c r="M4489" s="3" t="str">
        <f aca="false">M$4412</f>
        <v>Reais (R$) por MWh</v>
      </c>
      <c r="N4489" s="5"/>
      <c r="O4489" s="3" t="n">
        <v>48.1925337304215</v>
      </c>
    </row>
    <row r="4490" customFormat="false" ht="15" hidden="false" customHeight="true" outlineLevel="0" collapsed="false">
      <c r="A4490" s="3" t="str">
        <f aca="false">A$4413</f>
        <v>Infraestrutura</v>
      </c>
      <c r="B4490" s="3" t="str">
        <f aca="false">B$4413</f>
        <v>Qualidade da Energia Elétrica</v>
      </c>
      <c r="C4490" s="3" t="n">
        <f aca="false">C$4413</f>
        <v>-1</v>
      </c>
      <c r="D4490" s="3" t="s">
        <v>239</v>
      </c>
      <c r="E4490" s="3" t="n">
        <f aca="false">E$4413</f>
        <v>2016</v>
      </c>
      <c r="F4490" s="3" t="n">
        <f aca="false">F$4413</f>
        <v>2017</v>
      </c>
      <c r="G4490" s="3" t="n">
        <v>1.48</v>
      </c>
      <c r="H4490" s="3"/>
      <c r="I4490" s="3"/>
      <c r="J4490" s="3"/>
      <c r="K4490" s="3" t="str">
        <f aca="false">K$4413</f>
        <v>O indicador aponta o Desempenho Global de Continuidade, que considera a duração e frequência de interrupções no serviço de energia.</v>
      </c>
      <c r="L4490" s="3" t="str">
        <f aca="false">L$4413</f>
        <v>ANEEL</v>
      </c>
      <c r="M4490" s="3" t="str">
        <f aca="false">M$4413</f>
        <v>Pontuação</v>
      </c>
      <c r="N4490" s="5"/>
      <c r="O4490" s="3" t="n">
        <v>55.0802139037433</v>
      </c>
    </row>
    <row r="4491" customFormat="false" ht="15" hidden="false" customHeight="true" outlineLevel="0" collapsed="false">
      <c r="A4491" s="3" t="str">
        <f aca="false">A$4414</f>
        <v>Infraestrutura</v>
      </c>
      <c r="B4491" s="3" t="str">
        <f aca="false">B$4414</f>
        <v>Mobilidade Urbana</v>
      </c>
      <c r="C4491" s="3" t="n">
        <f aca="false">C$4414</f>
        <v>-1</v>
      </c>
      <c r="D4491" s="3" t="s">
        <v>239</v>
      </c>
      <c r="E4491" s="3" t="n">
        <f aca="false">E$4414</f>
        <v>2015</v>
      </c>
      <c r="F4491" s="3" t="n">
        <f aca="false">F$4414</f>
        <v>2017</v>
      </c>
      <c r="G4491" s="3" t="n">
        <v>27.4342593657532</v>
      </c>
      <c r="H4491" s="3"/>
      <c r="I4491" s="3"/>
      <c r="J4491" s="3"/>
      <c r="K4491" s="3" t="str">
        <f aca="false">K$4414</f>
        <v>Tempo gasto no trajeto entre casa e trabalho (minutos)</v>
      </c>
      <c r="L4491" s="3" t="str">
        <f aca="false">L$4414</f>
        <v>PNADc /IBGE</v>
      </c>
      <c r="M4491" s="3" t="str">
        <f aca="false">M$4414</f>
        <v>Minutos</v>
      </c>
      <c r="N4491" s="5"/>
      <c r="O4491" s="3" t="n">
        <v>69.1768502019565</v>
      </c>
    </row>
    <row r="4492" customFormat="false" ht="15" hidden="false" customHeight="true" outlineLevel="0" collapsed="false">
      <c r="A4492" s="3" t="str">
        <f aca="false">A$4415</f>
        <v>Infraestrutura</v>
      </c>
      <c r="B4492" s="3" t="str">
        <f aca="false">B$4415</f>
        <v>Qualidade das Rodovias</v>
      </c>
      <c r="C4492" s="3" t="n">
        <f aca="false">C$4415</f>
        <v>1</v>
      </c>
      <c r="D4492" s="3" t="s">
        <v>239</v>
      </c>
      <c r="E4492" s="3" t="n">
        <f aca="false">E$4415</f>
        <v>2016</v>
      </c>
      <c r="F4492" s="3" t="n">
        <f aca="false">F$4415</f>
        <v>2017</v>
      </c>
      <c r="G4492" s="3" t="n">
        <v>3.51196808510638</v>
      </c>
      <c r="H4492" s="3"/>
      <c r="I4492" s="3"/>
      <c r="J4492" s="3"/>
      <c r="K4492" s="3" t="str">
        <f aca="false">K$4415</f>
        <v>Avaliação das condições das vias rodoviárias (nota entre 1 (ruim) a 5 (ótimo) ponderada pela extensão pesquisada)</v>
      </c>
      <c r="L4492" s="3" t="str">
        <f aca="false">L$4415</f>
        <v>CNT</v>
      </c>
      <c r="M4492" s="3" t="str">
        <f aca="false">M$4415</f>
        <v>Pontuação de 1 a 5</v>
      </c>
      <c r="N4492" s="5"/>
      <c r="O4492" s="3" t="n">
        <v>65.2619183528397</v>
      </c>
    </row>
    <row r="4493" customFormat="false" ht="15" hidden="false" customHeight="true" outlineLevel="0" collapsed="false">
      <c r="A4493" s="3" t="str">
        <f aca="false">A$4416</f>
        <v>Infraestrutura</v>
      </c>
      <c r="B4493" s="3" t="str">
        <f aca="false">B$4416</f>
        <v>Qualidade do Serviço de Telecomunicações</v>
      </c>
      <c r="C4493" s="3" t="n">
        <f aca="false">C$4416</f>
        <v>1</v>
      </c>
      <c r="D4493" s="3" t="s">
        <v>239</v>
      </c>
      <c r="E4493" s="3" t="n">
        <f aca="false">E$4416</f>
        <v>2016</v>
      </c>
      <c r="F4493" s="3" t="n">
        <f aca="false">F$4416</f>
        <v>2017</v>
      </c>
      <c r="G4493" s="3" t="n">
        <v>68.85</v>
      </c>
      <c r="H4493" s="3"/>
      <c r="I4493" s="3"/>
      <c r="J4493" s="3"/>
      <c r="K4493" s="3" t="str">
        <f aca="false">K$4416</f>
        <v>Média do ranking de banda larga fixa e do de telefonia móvel (percentual de indicadores com cumprimento de metas)</v>
      </c>
      <c r="L4493" s="3" t="str">
        <f aca="false">L$4416</f>
        <v>ANATEL</v>
      </c>
      <c r="M4493" s="3" t="str">
        <f aca="false">M$4416</f>
        <v>Porcentagem %</v>
      </c>
      <c r="N4493" s="5"/>
      <c r="O4493" s="3" t="n">
        <v>73.6686390532544</v>
      </c>
    </row>
    <row r="4494" customFormat="false" ht="15" hidden="false" customHeight="true" outlineLevel="0" collapsed="false">
      <c r="A4494" s="3" t="str">
        <f aca="false">A$4417</f>
        <v>Infraestrutura</v>
      </c>
      <c r="B4494" s="3" t="str">
        <f aca="false">B$4417</f>
        <v> Total</v>
      </c>
      <c r="C4494" s="3" t="n">
        <f aca="false">C$4417</f>
        <v>1</v>
      </c>
      <c r="D4494" s="3" t="s">
        <v>239</v>
      </c>
      <c r="E4494" s="3" t="n">
        <f aca="false">E$4417</f>
        <v>2017</v>
      </c>
      <c r="F4494" s="3" t="n">
        <f aca="false">F$4417</f>
        <v>2017</v>
      </c>
      <c r="G4494" s="3" t="n">
        <v>52.4551981273387</v>
      </c>
      <c r="H4494" s="3"/>
      <c r="I4494" s="3"/>
      <c r="J4494" s="3"/>
      <c r="K4494" s="3" t="str">
        <f aca="false">K$4417</f>
        <v>Nota obtida via normalização e ponderação de indicadores que variam de 0 a 100.</v>
      </c>
      <c r="L4494" s="3" t="str">
        <f aca="false">L$4417</f>
        <v>Tendências</v>
      </c>
      <c r="M4494" s="3" t="str">
        <f aca="false">M$4417</f>
        <v>Nota de 0 a 100</v>
      </c>
      <c r="N4494" s="5"/>
      <c r="O4494" s="3" t="n">
        <v>45.897126968414</v>
      </c>
    </row>
    <row r="4495" customFormat="false" ht="15" hidden="false" customHeight="true" outlineLevel="0" collapsed="false">
      <c r="A4495" s="3" t="s">
        <v>210</v>
      </c>
      <c r="B4495" s="3" t="s">
        <v>211</v>
      </c>
      <c r="C4495" s="3" t="n">
        <v>1</v>
      </c>
      <c r="D4495" s="3" t="s">
        <v>239</v>
      </c>
      <c r="E4495" s="3" t="n">
        <v>2014</v>
      </c>
      <c r="F4495" s="3" t="n">
        <v>2017</v>
      </c>
      <c r="G4495" s="3" t="n">
        <v>0.174383644016837</v>
      </c>
      <c r="H4495" s="3"/>
      <c r="I4495" s="3"/>
      <c r="J4495" s="3"/>
      <c r="K4495" s="4" t="str">
        <f aca="false">K4418</f>
        <v>Total de documentos publicados em periódicos acadêmicos indexados no Scopus em relação à população total.</v>
      </c>
      <c r="L4495" s="3" t="str">
        <f aca="false">L4418</f>
        <v>SCImago IR</v>
      </c>
      <c r="M4495" s="5" t="str">
        <f aca="false">M$4418</f>
        <v>Artigos por 1 milhão de habitantes</v>
      </c>
      <c r="N4495" s="5"/>
      <c r="O4495" s="3" t="n">
        <v>14.840163127645</v>
      </c>
    </row>
    <row r="4496" customFormat="false" ht="15" hidden="false" customHeight="true" outlineLevel="0" collapsed="false">
      <c r="A4496" s="3" t="str">
        <f aca="false">A$4419</f>
        <v>Inovação</v>
      </c>
      <c r="B4496" s="3" t="str">
        <f aca="false">B$4419</f>
        <v>Investimentos Públicos em P&amp;D</v>
      </c>
      <c r="C4496" s="3" t="n">
        <f aca="false">C$4419</f>
        <v>1</v>
      </c>
      <c r="D4496" s="3" t="s">
        <v>239</v>
      </c>
      <c r="E4496" s="3" t="n">
        <f aca="false">E$4419</f>
        <v>2014</v>
      </c>
      <c r="F4496" s="3" t="n">
        <f aca="false">F$4419</f>
        <v>2017</v>
      </c>
      <c r="G4496" s="3" t="n">
        <v>0.0560390671241795</v>
      </c>
      <c r="H4496" s="3"/>
      <c r="I4496" s="3"/>
      <c r="J4496" s="3"/>
      <c r="K4496" s="3" t="str">
        <f aca="false">K$4419</f>
        <v>Participação de Investimento público em P&amp;D no PIB estadual</v>
      </c>
      <c r="L4496" s="3" t="str">
        <f aca="false">L$4419</f>
        <v>Min.CT&amp;I</v>
      </c>
      <c r="M4496" s="3" t="str">
        <f aca="false">M$4419</f>
        <v>Porcentagem %</v>
      </c>
      <c r="N4496" s="5" t="str">
        <f aca="false">N$68</f>
        <v>O PIB utilizado é o oficial divulgado pelo IBGE</v>
      </c>
      <c r="O4496" s="3" t="n">
        <v>11.162091181671</v>
      </c>
    </row>
    <row r="4497" customFormat="false" ht="15" hidden="false" customHeight="true" outlineLevel="0" collapsed="false">
      <c r="A4497" s="3" t="str">
        <f aca="false">A$4420</f>
        <v>Inovação</v>
      </c>
      <c r="B4497" s="3" t="str">
        <f aca="false">B$4420</f>
        <v>Patentes</v>
      </c>
      <c r="C4497" s="3" t="n">
        <f aca="false">C$4420</f>
        <v>1</v>
      </c>
      <c r="D4497" s="3" t="s">
        <v>239</v>
      </c>
      <c r="E4497" s="3" t="n">
        <f aca="false">E$4420</f>
        <v>2012</v>
      </c>
      <c r="F4497" s="3" t="n">
        <f aca="false">F$4420</f>
        <v>2017</v>
      </c>
      <c r="G4497" s="3" t="n">
        <v>0</v>
      </c>
      <c r="H4497" s="3"/>
      <c r="I4497" s="3"/>
      <c r="J4497" s="3"/>
      <c r="K4497" s="3" t="str">
        <f aca="false">K$4420</f>
        <v>Total de concessões de patentes, englobando os tipos: "Patente de Invenção", "Modelo de Utilidade" e "Certificado de Adição" em relação ao PIB.</v>
      </c>
      <c r="L4497" s="3" t="str">
        <f aca="false">L$4420</f>
        <v>INPI</v>
      </c>
      <c r="M4497" s="3" t="str">
        <f aca="false">M$4420</f>
        <v>Patentes pelo PIB em 1 bilhão de reais</v>
      </c>
      <c r="N4497" s="3" t="str">
        <f aca="false">N$69</f>
        <v>O PIB utilizado para cálculo é estimado pela Tendências</v>
      </c>
      <c r="O4497" s="3" t="n">
        <v>0</v>
      </c>
    </row>
    <row r="4498" customFormat="false" ht="15" hidden="false" customHeight="true" outlineLevel="0" collapsed="false">
      <c r="A4498" s="3" t="str">
        <f aca="false">A$4421</f>
        <v>Inovação</v>
      </c>
      <c r="B4498" s="3" t="str">
        <f aca="false">B$4421</f>
        <v> Total</v>
      </c>
      <c r="C4498" s="3" t="n">
        <f aca="false">C$4421</f>
        <v>1</v>
      </c>
      <c r="D4498" s="3" t="s">
        <v>239</v>
      </c>
      <c r="E4498" s="3" t="n">
        <f aca="false">E$4421</f>
        <v>2017</v>
      </c>
      <c r="F4498" s="3" t="n">
        <f aca="false">F$4421</f>
        <v>2017</v>
      </c>
      <c r="G4498" s="3" t="n">
        <v>9.31875584994158</v>
      </c>
      <c r="H4498" s="3"/>
      <c r="I4498" s="3"/>
      <c r="J4498" s="3"/>
      <c r="K4498" s="3" t="str">
        <f aca="false">K$4421</f>
        <v>Nota obtida via normalização e ponderação de indicadores que variam de 0 a 100.</v>
      </c>
      <c r="L4498" s="3" t="str">
        <f aca="false">L$4421</f>
        <v>Tendências</v>
      </c>
      <c r="M4498" s="3" t="str">
        <f aca="false">M$4421</f>
        <v>Nota de 0 a 100</v>
      </c>
      <c r="N4498" s="5"/>
      <c r="O4498" s="3" t="n">
        <v>10.1843747461213</v>
      </c>
    </row>
    <row r="4499" customFormat="false" ht="15.75" hidden="false" customHeight="true" outlineLevel="0" collapsed="false">
      <c r="A4499" s="3" t="str">
        <f aca="false">A$4422</f>
        <v>Potencial de Mercado</v>
      </c>
      <c r="B4499" s="3" t="str">
        <f aca="false">B$4422</f>
        <v>Tamanho de mercado</v>
      </c>
      <c r="C4499" s="3" t="n">
        <f aca="false">C$4422</f>
        <v>1</v>
      </c>
      <c r="D4499" s="3" t="s">
        <v>239</v>
      </c>
      <c r="E4499" s="3" t="n">
        <f aca="false">E$4422</f>
        <v>2016</v>
      </c>
      <c r="F4499" s="3" t="n">
        <f aca="false">F$4422</f>
        <v>2017</v>
      </c>
      <c r="G4499" s="3" t="n">
        <v>38.20562426404</v>
      </c>
      <c r="H4499" s="3"/>
      <c r="I4499" s="3"/>
      <c r="J4499" s="3"/>
      <c r="K4499" s="3" t="str">
        <f aca="false">K$4422</f>
        <v>Produto Interno Bruto (PIB) real a preços de 2014</v>
      </c>
      <c r="L4499" s="3" t="str">
        <f aca="false">L$4422</f>
        <v>IBGE/CAGED</v>
      </c>
      <c r="M4499" s="3" t="str">
        <f aca="false">M$4422</f>
        <v>Reais a preços de 2014</v>
      </c>
      <c r="N4499" s="5" t="str">
        <f aca="false">N$2</f>
        <v>O PIB utilizado para cálculo é estimado pela Tendências</v>
      </c>
      <c r="O4499" s="3" t="n">
        <v>1.65674368505893</v>
      </c>
    </row>
    <row r="4500" customFormat="false" ht="15" hidden="false" customHeight="true" outlineLevel="0" collapsed="false">
      <c r="A4500" s="3" t="str">
        <f aca="false">A$4423</f>
        <v>Potencial de Mercado</v>
      </c>
      <c r="B4500" s="3" t="str">
        <f aca="false">B$4423</f>
        <v>Taxa de crescimento</v>
      </c>
      <c r="C4500" s="3" t="n">
        <f aca="false">C$4423</f>
        <v>1</v>
      </c>
      <c r="D4500" s="3" t="s">
        <v>239</v>
      </c>
      <c r="E4500" s="3" t="n">
        <f aca="false">E$4423</f>
        <v>2016</v>
      </c>
      <c r="F4500" s="3" t="n">
        <f aca="false">F$4423</f>
        <v>2017</v>
      </c>
      <c r="G4500" s="3" t="n">
        <v>-0.43235664166493</v>
      </c>
      <c r="H4500" s="3"/>
      <c r="I4500" s="3"/>
      <c r="J4500" s="3"/>
      <c r="K4500" s="3" t="str">
        <f aca="false">K$4423</f>
        <v>Média Móvel de quatro períodos para a taxa de crescimento anual do PIB</v>
      </c>
      <c r="L4500" s="3" t="str">
        <f aca="false">L$4423</f>
        <v>IBGE/CAGED</v>
      </c>
      <c r="M4500" s="3" t="str">
        <f aca="false">M$4423</f>
        <v>Porcentagem %</v>
      </c>
      <c r="N4500" s="5" t="str">
        <f aca="false">N$3</f>
        <v>O PIB utilizado para cálculo é estimado pela Tendências</v>
      </c>
      <c r="O4500" s="3" t="n">
        <v>44.6546442030013</v>
      </c>
    </row>
    <row r="4501" customFormat="false" ht="15" hidden="false" customHeight="true" outlineLevel="0" collapsed="false">
      <c r="A4501" s="3" t="str">
        <f aca="false">A$4424</f>
        <v>Potencial de Mercado</v>
      </c>
      <c r="B4501" s="3" t="str">
        <f aca="false">B$4424</f>
        <v>Crescimento Potencial da Força de Trabalho</v>
      </c>
      <c r="C4501" s="3" t="n">
        <f aca="false">C$4424</f>
        <v>1</v>
      </c>
      <c r="D4501" s="3" t="s">
        <v>239</v>
      </c>
      <c r="E4501" s="3" t="n">
        <f aca="false">E$4424</f>
        <v>2016</v>
      </c>
      <c r="F4501" s="3" t="n">
        <f aca="false">F$4424</f>
        <v>2017</v>
      </c>
      <c r="G4501" s="3" t="n">
        <v>0.897323265788597</v>
      </c>
      <c r="H4501" s="3"/>
      <c r="I4501" s="3"/>
      <c r="J4501" s="3"/>
      <c r="K4501" s="3" t="str">
        <f aca="false">K$4424</f>
        <v>Média da taxa de crescimento da PIA para os próximos 10 anos (população com idade entre 15 e 64 anos)</v>
      </c>
      <c r="L4501" s="3" t="str">
        <f aca="false">L$4424</f>
        <v>IBGE</v>
      </c>
      <c r="M4501" s="3" t="str">
        <f aca="false">M$4424</f>
        <v>Porcentagem %</v>
      </c>
      <c r="N4501" s="5"/>
      <c r="O4501" s="3" t="n">
        <v>34.0691319328925</v>
      </c>
    </row>
    <row r="4502" customFormat="false" ht="15" hidden="false" customHeight="true" outlineLevel="0" collapsed="false">
      <c r="A4502" s="3" t="str">
        <f aca="false">A$4425</f>
        <v>Potencial de Mercado</v>
      </c>
      <c r="B4502" s="3" t="str">
        <f aca="false">B$4425</f>
        <v> Total</v>
      </c>
      <c r="C4502" s="3" t="n">
        <f aca="false">C$4425</f>
        <v>1</v>
      </c>
      <c r="D4502" s="3" t="s">
        <v>239</v>
      </c>
      <c r="E4502" s="3" t="n">
        <f aca="false">E$4425</f>
        <v>2017</v>
      </c>
      <c r="F4502" s="3" t="n">
        <f aca="false">F$4425</f>
        <v>2017</v>
      </c>
      <c r="G4502" s="3" t="n">
        <v>23.5999850463811</v>
      </c>
      <c r="H4502" s="3"/>
      <c r="I4502" s="3"/>
      <c r="J4502" s="3"/>
      <c r="K4502" s="3" t="str">
        <f aca="false">K$4425</f>
        <v>Nota obtida via normalização e ponderação de indicadores que variam de 0 a 100.</v>
      </c>
      <c r="L4502" s="3" t="str">
        <f aca="false">L$4425</f>
        <v>Tendências</v>
      </c>
      <c r="M4502" s="3" t="str">
        <f aca="false">M$4425</f>
        <v>Nota de 0 a 100</v>
      </c>
      <c r="N4502" s="5"/>
      <c r="O4502" s="3" t="n">
        <v>27.7177868564066</v>
      </c>
    </row>
    <row r="4503" customFormat="false" ht="15" hidden="false" customHeight="true" outlineLevel="0" collapsed="false">
      <c r="A4503" s="3" t="str">
        <f aca="false">A$4426</f>
        <v>Solidez Fiscal</v>
      </c>
      <c r="B4503" s="3" t="str">
        <f aca="false">B$4426</f>
        <v>Taxa de Investimentos</v>
      </c>
      <c r="C4503" s="3" t="n">
        <f aca="false">C$4426</f>
        <v>1</v>
      </c>
      <c r="D4503" s="3" t="s">
        <v>239</v>
      </c>
      <c r="E4503" s="3" t="n">
        <f aca="false">E$4426</f>
        <v>2016</v>
      </c>
      <c r="F4503" s="3" t="n">
        <f aca="false">F$4426</f>
        <v>2017</v>
      </c>
      <c r="G4503" s="3" t="n">
        <v>6.81394085367399</v>
      </c>
      <c r="H4503" s="3"/>
      <c r="I4503" s="3"/>
      <c r="J4503" s="3"/>
      <c r="K4503" s="3" t="str">
        <f aca="false">K$4426</f>
        <v>Investimento liquidado / receita corrente líquida</v>
      </c>
      <c r="L4503" s="3" t="str">
        <f aca="false">L$4426</f>
        <v>Siconfi</v>
      </c>
      <c r="M4503" s="3" t="str">
        <f aca="false">M$4426</f>
        <v>Porcentagem %</v>
      </c>
      <c r="N4503" s="5" t="str">
        <f aca="false">N$55</f>
        <v>Antes da edição de 2020 o indicador era conhecido como "Capacidade de Investimento"</v>
      </c>
      <c r="O4503" s="3" t="n">
        <v>54.198986114291</v>
      </c>
    </row>
    <row r="4504" customFormat="false" ht="15" hidden="false" customHeight="true" outlineLevel="0" collapsed="false">
      <c r="A4504" s="3" t="str">
        <f aca="false">A$4427</f>
        <v>Solidez Fiscal</v>
      </c>
      <c r="B4504" s="3" t="str">
        <f aca="false">B$4427</f>
        <v>Resultado Nominal</v>
      </c>
      <c r="C4504" s="3" t="n">
        <f aca="false">C$4427</f>
        <v>1</v>
      </c>
      <c r="D4504" s="3" t="s">
        <v>239</v>
      </c>
      <c r="E4504" s="3" t="n">
        <f aca="false">E$4427</f>
        <v>2016</v>
      </c>
      <c r="F4504" s="3" t="n">
        <f aca="false">F$4427</f>
        <v>2017</v>
      </c>
      <c r="G4504" s="3" t="n">
        <v>20.7366481168441</v>
      </c>
      <c r="H4504" s="3"/>
      <c r="I4504" s="3"/>
      <c r="J4504" s="3"/>
      <c r="K4504" s="3" t="str">
        <f aca="false">K$4427</f>
        <v>Diferença entre receitas e despesas primárias no período acrescidas das despesas com juros nominais incidentes sobre a dívida pública interna e externa, dividido pelo PIB</v>
      </c>
      <c r="L4504" s="3" t="str">
        <f aca="false">L$4427</f>
        <v>Siconfi</v>
      </c>
      <c r="M4504" s="3" t="str">
        <f aca="false">M$4427</f>
        <v>Porcentagem %</v>
      </c>
      <c r="N4504" s="5"/>
      <c r="O4504" s="3" t="n">
        <v>91.5935364904216</v>
      </c>
    </row>
    <row r="4505" customFormat="false" ht="15" hidden="false" customHeight="true" outlineLevel="0" collapsed="false">
      <c r="A4505" s="3" t="str">
        <f aca="false">A$4428</f>
        <v>Solidez Fiscal</v>
      </c>
      <c r="B4505" s="3" t="str">
        <f aca="false">B$4428</f>
        <v>Solvência Fiscal</v>
      </c>
      <c r="C4505" s="3" t="n">
        <f aca="false">C$4428</f>
        <v>-1</v>
      </c>
      <c r="D4505" s="3" t="s">
        <v>239</v>
      </c>
      <c r="E4505" s="3" t="n">
        <f aca="false">E$4428</f>
        <v>2016</v>
      </c>
      <c r="F4505" s="3" t="n">
        <f aca="false">F$4428</f>
        <v>2017</v>
      </c>
      <c r="G4505" s="3" t="n">
        <v>102.949614372444</v>
      </c>
      <c r="H4505" s="3"/>
      <c r="I4505" s="3"/>
      <c r="J4505" s="3"/>
      <c r="K4505" s="3" t="str">
        <f aca="false">K$4428</f>
        <v>Dívida consolidada líquida / receita corrente líquida</v>
      </c>
      <c r="L4505" s="3" t="str">
        <f aca="false">L$4428</f>
        <v>Siconfi</v>
      </c>
      <c r="M4505" s="3" t="str">
        <f aca="false">M$4428</f>
        <v>Porcentagem %</v>
      </c>
      <c r="N4505" s="5"/>
      <c r="O4505" s="3" t="n">
        <v>58.2916617322899</v>
      </c>
    </row>
    <row r="4506" customFormat="false" ht="15" hidden="false" customHeight="true" outlineLevel="0" collapsed="false">
      <c r="A4506" s="3" t="str">
        <f aca="false">A$4429</f>
        <v>Solidez Fiscal</v>
      </c>
      <c r="B4506" s="3" t="str">
        <f aca="false">B$4429</f>
        <v>Sucesso do Planejamento Orçamentário</v>
      </c>
      <c r="C4506" s="3" t="n">
        <f aca="false">C$4429</f>
        <v>1</v>
      </c>
      <c r="D4506" s="3" t="s">
        <v>239</v>
      </c>
      <c r="E4506" s="3" t="n">
        <f aca="false">E$4429</f>
        <v>2016</v>
      </c>
      <c r="F4506" s="3" t="n">
        <f aca="false">F$4429</f>
        <v>2017</v>
      </c>
      <c r="G4506" s="3" t="n">
        <v>100.333058063266</v>
      </c>
      <c r="H4506" s="3"/>
      <c r="I4506" s="3"/>
      <c r="J4506" s="3"/>
      <c r="K4506" s="3" t="str">
        <f aca="false">K$4429</f>
        <v>Despesa liquidada pela despesa total atualizada (dotação orçamentária).</v>
      </c>
      <c r="L4506" s="3" t="str">
        <f aca="false">L$4429</f>
        <v>Siconfi</v>
      </c>
      <c r="M4506" s="5" t="s">
        <v>24</v>
      </c>
      <c r="N4506" s="5" t="str">
        <f aca="false">N$58</f>
        <v>Antes de 2020 o indicador era chamado de "Sucesso da Execução Orçamentária"</v>
      </c>
      <c r="O4506" s="3" t="n">
        <v>99.9715658229327</v>
      </c>
    </row>
    <row r="4507" customFormat="false" ht="15" hidden="false" customHeight="true" outlineLevel="0" collapsed="false">
      <c r="A4507" s="3" t="str">
        <f aca="false">A$4430</f>
        <v>Solidez Fiscal</v>
      </c>
      <c r="B4507" s="3" t="str">
        <f aca="false">B$4430</f>
        <v>Dependência Fiscal</v>
      </c>
      <c r="C4507" s="3" t="n">
        <f aca="false">C$4430</f>
        <v>1</v>
      </c>
      <c r="D4507" s="3" t="s">
        <v>239</v>
      </c>
      <c r="E4507" s="3" t="n">
        <f aca="false">E$4430</f>
        <v>2016</v>
      </c>
      <c r="F4507" s="3" t="n">
        <f aca="false">F$4430</f>
        <v>2017</v>
      </c>
      <c r="G4507" s="3" t="n">
        <v>54.4897514238784</v>
      </c>
      <c r="H4507" s="3"/>
      <c r="I4507" s="3"/>
      <c r="J4507" s="3"/>
      <c r="K4507" s="3" t="str">
        <f aca="false">K$4430</f>
        <v>Grau de autonomia financeira do Estado tendo por base a participação das receitas correntes próprias (realizadas) sobre a receita corrente total, dado pela fórmula: 1 – (transferências correntes/receita corrente total)</v>
      </c>
      <c r="L4507" s="3" t="str">
        <f aca="false">L$4430</f>
        <v>Siconfi</v>
      </c>
      <c r="M4507" s="3" t="str">
        <f aca="false">M$4430</f>
        <v>Porcentagem %</v>
      </c>
      <c r="N450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507" s="3" t="n">
        <v>38.9029667546434</v>
      </c>
    </row>
    <row r="4508" customFormat="false" ht="15" hidden="false" customHeight="true" outlineLevel="0" collapsed="false">
      <c r="A4508" s="3" t="str">
        <f aca="false">A$4431</f>
        <v>Solidez Fiscal</v>
      </c>
      <c r="B4508" s="3" t="str">
        <f aca="false">B$4431</f>
        <v>Resultado Primário</v>
      </c>
      <c r="C4508" s="3" t="n">
        <f aca="false">C$4431</f>
        <v>1</v>
      </c>
      <c r="D4508" s="3" t="s">
        <v>239</v>
      </c>
      <c r="E4508" s="3" t="n">
        <f aca="false">E$4431</f>
        <v>2016</v>
      </c>
      <c r="F4508" s="3" t="n">
        <f aca="false">F$4431</f>
        <v>2017</v>
      </c>
      <c r="G4508" s="3" t="n">
        <v>8.79504208548625</v>
      </c>
      <c r="H4508" s="3"/>
      <c r="I4508" s="3"/>
      <c r="J4508" s="3"/>
      <c r="K4508" s="3" t="str">
        <f aca="false">K$4431</f>
        <v>O resultado primário líquido é dado pela diferença entre receita primária realizada e a despesa primária liquidada no ano. A diferença é dividida pelo PIB nominal de cada Estado.</v>
      </c>
      <c r="L4508" s="3" t="str">
        <f aca="false">L$4431</f>
        <v>Siconfi</v>
      </c>
      <c r="M4508" s="3" t="str">
        <f aca="false">M$4431</f>
        <v>Porcentagem %</v>
      </c>
      <c r="N4508" s="4" t="str">
        <f aca="false">N$2226</f>
        <v>O PIB utilizado para cálculo é estimado pela Tendências</v>
      </c>
      <c r="O4508" s="3" t="n">
        <v>57.1206820399127</v>
      </c>
    </row>
    <row r="4509" customFormat="false" ht="15" hidden="false" customHeight="true" outlineLevel="0" collapsed="false">
      <c r="A4509" s="3" t="str">
        <f aca="false">A$4432</f>
        <v>Solidez Fiscal</v>
      </c>
      <c r="B4509" s="3" t="str">
        <f aca="false">B$4432</f>
        <v> Total</v>
      </c>
      <c r="C4509" s="3" t="n">
        <f aca="false">C$4432</f>
        <v>1</v>
      </c>
      <c r="D4509" s="3" t="s">
        <v>239</v>
      </c>
      <c r="E4509" s="3" t="n">
        <f aca="false">E$4432</f>
        <v>2017</v>
      </c>
      <c r="F4509" s="3" t="n">
        <f aca="false">F$4432</f>
        <v>2017</v>
      </c>
      <c r="G4509" s="3" t="n">
        <v>68.3826274058</v>
      </c>
      <c r="H4509" s="3"/>
      <c r="I4509" s="3"/>
      <c r="J4509" s="3"/>
      <c r="K4509" s="3" t="str">
        <f aca="false">K$4432</f>
        <v>Nota obtida via normalização e ponderação de indicadores que variam de 0 a 100.</v>
      </c>
      <c r="L4509" s="3" t="str">
        <f aca="false">L$4432</f>
        <v>Tendências</v>
      </c>
      <c r="M4509" s="3" t="str">
        <f aca="false">M$4432</f>
        <v>Nota de 0 a 100</v>
      </c>
      <c r="N4509" s="5"/>
      <c r="O4509" s="3" t="n">
        <v>97.9801841898717</v>
      </c>
    </row>
    <row r="4510" customFormat="false" ht="15" hidden="false" customHeight="true" outlineLevel="0" collapsed="false">
      <c r="A4510" s="3" t="str">
        <f aca="false">A$4433</f>
        <v>Segurança Pública</v>
      </c>
      <c r="B4510" s="3" t="str">
        <f aca="false">B$4433</f>
        <v>Atuação do Sistema de Justiça Criminal</v>
      </c>
      <c r="C4510" s="3" t="n">
        <f aca="false">C$4433</f>
        <v>1</v>
      </c>
      <c r="D4510" s="3" t="s">
        <v>239</v>
      </c>
      <c r="E4510" s="3" t="n">
        <f aca="false">E$4433</f>
        <v>2015</v>
      </c>
      <c r="F4510" s="3" t="n">
        <f aca="false">F$4433</f>
        <v>2017</v>
      </c>
      <c r="G4510" s="3" t="n">
        <v>0.763888888888889</v>
      </c>
      <c r="H4510" s="3"/>
      <c r="I4510" s="3"/>
      <c r="J4510" s="3"/>
      <c r="K4510" s="3" t="str">
        <f aca="false">K$4433</f>
        <v>Total da população carcerária (regime fechado) em relação ao número de homicídios.</v>
      </c>
      <c r="L4510" s="3" t="str">
        <f aca="false">L$4433</f>
        <v>Fórum de Segurança Pública</v>
      </c>
      <c r="M4510" s="3" t="str">
        <f aca="false">M$4433</f>
        <v>Porcentagem %</v>
      </c>
      <c r="N4510" s="3" t="str">
        <f aca="false">N$49</f>
        <v>A partir da edição de 2018, ou seja, do dado de 2017 passou a ser usado como numerador a população prisional acusada de homicídio e não mais a população carcerária total.</v>
      </c>
      <c r="O4510" s="3" t="n">
        <v>0.56529393939423</v>
      </c>
    </row>
    <row r="4511" customFormat="false" ht="15" hidden="false" customHeight="true" outlineLevel="0" collapsed="false">
      <c r="A4511" s="3" t="str">
        <f aca="false">A$4434</f>
        <v>Segurança Pública</v>
      </c>
      <c r="B4511" s="3" t="str">
        <f aca="false">B$4434</f>
        <v>Déficit Carcerário</v>
      </c>
      <c r="C4511" s="3" t="n">
        <f aca="false">C$4434</f>
        <v>-1</v>
      </c>
      <c r="D4511" s="3" t="s">
        <v>239</v>
      </c>
      <c r="E4511" s="3" t="n">
        <f aca="false">E$4434</f>
        <v>2015</v>
      </c>
      <c r="F4511" s="3" t="n">
        <f aca="false">F$4434</f>
        <v>2017</v>
      </c>
      <c r="G4511" s="3" t="n">
        <v>2.14098613251156</v>
      </c>
      <c r="H4511" s="3"/>
      <c r="I4511" s="3"/>
      <c r="J4511" s="3"/>
      <c r="K4511" s="3" t="str">
        <f aca="false">K$4434</f>
        <v>Relação detentos / Vagas</v>
      </c>
      <c r="L4511" s="3" t="str">
        <f aca="false">L$4434</f>
        <v>Fórum de Segurança Pública</v>
      </c>
      <c r="M4511" s="3" t="str">
        <f aca="false">M$4434</f>
        <v>Porcentagem %</v>
      </c>
      <c r="N4511" s="5"/>
      <c r="O4511" s="3" t="n">
        <v>16.2975486029982</v>
      </c>
    </row>
    <row r="4512" customFormat="false" ht="15" hidden="false" customHeight="true" outlineLevel="0" collapsed="false">
      <c r="A4512" s="3" t="str">
        <f aca="false">A$4435</f>
        <v>Segurança Pública</v>
      </c>
      <c r="B4512" s="3" t="str">
        <f aca="false">B$4435</f>
        <v>Mortes a esclarecer</v>
      </c>
      <c r="C4512" s="3" t="n">
        <f aca="false">C$4435</f>
        <v>-1</v>
      </c>
      <c r="D4512" s="3" t="s">
        <v>239</v>
      </c>
      <c r="E4512" s="3" t="n">
        <f aca="false">E$4435</f>
        <v>2015</v>
      </c>
      <c r="F4512" s="3" t="n">
        <f aca="false">F$4435</f>
        <v>2017</v>
      </c>
      <c r="G4512" s="3" t="n">
        <v>0.269061433003255</v>
      </c>
      <c r="H4512" s="3"/>
      <c r="I4512" s="3"/>
      <c r="J4512" s="3"/>
      <c r="K4512" s="3" t="str">
        <f aca="false">K$4435</f>
        <v>Óbitos por causas externas a partir de "Eventos cuja intenção é indeterminada" por 100 mil habitantes</v>
      </c>
      <c r="L4512" s="3" t="str">
        <f aca="false">L$4435</f>
        <v>Datasus</v>
      </c>
      <c r="M4512" s="3" t="str">
        <f aca="false">M$4435</f>
        <v>Taxa de mortalidade por 100 mil habitantes</v>
      </c>
      <c r="N4512" s="5" t="str">
        <f aca="false">N$48</f>
        <v>A partir da edição de 2017, ou seja, do dado de 2015 a fonte passou a ser o Datasus e não mais o "Fórum de Segurança Público", assim, mortes a esclarecer significam: Óbitos por causas externas a partir de "Eventos cuja intenção é indeterminada"</v>
      </c>
      <c r="O4512" s="3" t="n">
        <v>100</v>
      </c>
    </row>
    <row r="4513" customFormat="false" ht="15" hidden="false" customHeight="true" outlineLevel="0" collapsed="false">
      <c r="A4513" s="3" t="str">
        <f aca="false">A$4436</f>
        <v>Segurança Pública</v>
      </c>
      <c r="B4513" s="3" t="str">
        <f aca="false">B$4436</f>
        <v>Mortalidade no Trânsito</v>
      </c>
      <c r="C4513" s="3" t="n">
        <f aca="false">C$4436</f>
        <v>-1</v>
      </c>
      <c r="D4513" s="3" t="s">
        <v>239</v>
      </c>
      <c r="E4513" s="3" t="n">
        <f aca="false">E$4436</f>
        <v>2015</v>
      </c>
      <c r="F4513" s="3" t="n">
        <f aca="false">F$4436</f>
        <v>2017</v>
      </c>
      <c r="G4513" s="3" t="n">
        <v>63.9791752563679</v>
      </c>
      <c r="H4513" s="3"/>
      <c r="I4513" s="3"/>
      <c r="J4513" s="3"/>
      <c r="K4513" s="3" t="str">
        <f aca="false">K$4436</f>
        <v>Óbitos por causas externas (acidentes em transporte terrestre) em relação ao total de habitantes.</v>
      </c>
      <c r="L4513" s="3" t="str">
        <f aca="false">L$4436</f>
        <v>Datasus</v>
      </c>
      <c r="M4513" s="3" t="str">
        <f aca="false">M$4436</f>
        <v>Mortes em relação a frota e aos habitantes</v>
      </c>
      <c r="N4513" s="5" t="str">
        <f aca="false">N$50</f>
        <v>Antes de 2019 o nome do indicador era "Segurança no Trânsito" </v>
      </c>
      <c r="O4513" s="3" t="n">
        <v>20.0205824508233</v>
      </c>
    </row>
    <row r="4514" customFormat="false" ht="15" hidden="false" customHeight="true" outlineLevel="0" collapsed="false">
      <c r="A4514" s="3" t="str">
        <f aca="false">A$4437</f>
        <v>Segurança Pública</v>
      </c>
      <c r="B4514" s="3" t="str">
        <f aca="false">B$4437</f>
        <v>Segurança Pessoal</v>
      </c>
      <c r="C4514" s="3" t="n">
        <f aca="false">C$4437</f>
        <v>-1</v>
      </c>
      <c r="D4514" s="3" t="s">
        <v>239</v>
      </c>
      <c r="E4514" s="3" t="n">
        <f aca="false">E$4437</f>
        <v>2015</v>
      </c>
      <c r="F4514" s="3" t="n">
        <f aca="false">F$4437</f>
        <v>2017</v>
      </c>
      <c r="G4514" s="3" t="n">
        <v>49.5670070507272</v>
      </c>
      <c r="H4514" s="3"/>
      <c r="I4514" s="3"/>
      <c r="J4514" s="3"/>
      <c r="K4514" s="3" t="str">
        <f aca="false">K$4437</f>
        <v>Óbitos resultantes de agressões (homicídios) em relação a população total.</v>
      </c>
      <c r="L4514" s="3" t="str">
        <f aca="false">L$4437</f>
        <v>Fórum de Segurança Pública</v>
      </c>
      <c r="M4514" s="3" t="str">
        <f aca="false">M$4437</f>
        <v>Óbitos por 100 mil habitantes</v>
      </c>
      <c r="N4514" s="5"/>
      <c r="O4514" s="3" t="n">
        <v>8.45996891425538</v>
      </c>
    </row>
    <row r="4515" customFormat="false" ht="15" hidden="false" customHeight="true" outlineLevel="0" collapsed="false">
      <c r="A4515" s="3" t="str">
        <f aca="false">A$4438</f>
        <v>Segurança Pública</v>
      </c>
      <c r="B4515" s="3" t="str">
        <f aca="false">B$4438</f>
        <v>Segurança Patrimonial</v>
      </c>
      <c r="C4515" s="3" t="n">
        <f aca="false">C$4438</f>
        <v>-1</v>
      </c>
      <c r="D4515" s="3" t="s">
        <v>239</v>
      </c>
      <c r="E4515" s="3" t="n">
        <f aca="false">E$4438</f>
        <v>2015</v>
      </c>
      <c r="F4515" s="3" t="n">
        <f aca="false">F$4438</f>
        <v>2017</v>
      </c>
      <c r="G4515" s="3" t="n">
        <v>544.066759667149</v>
      </c>
      <c r="H4515" s="3"/>
      <c r="I4515" s="3"/>
      <c r="J4515" s="3"/>
      <c r="K4515" s="3" t="str">
        <f aca="false">K$4438</f>
        <v>Roubos e furto de veículos em relação a frota total (por 100 mil veículos).</v>
      </c>
      <c r="L4515" s="3" t="str">
        <f aca="false">L$4438</f>
        <v>Fórum de Segurança Pública</v>
      </c>
      <c r="M4515" s="3" t="str">
        <f aca="false">M$4438</f>
        <v>Roubos e furtos por 100 mil veículos</v>
      </c>
      <c r="N4515" s="3" t="str">
        <f aca="false">N$52</f>
        <v>A partir da edição de 2019, ou seja, do dado de 2018, passou a ser usado o número de roubos totais no lugar de roubos e furtos de veículos</v>
      </c>
      <c r="O4515" s="3" t="n">
        <v>43.9385095193443</v>
      </c>
    </row>
    <row r="4516" customFormat="false" ht="15" hidden="false" customHeight="true" outlineLevel="0" collapsed="false">
      <c r="A4516" s="3" t="str">
        <f aca="false">A$4439</f>
        <v>Segurança Pública</v>
      </c>
      <c r="B4516" s="3" t="str">
        <f aca="false">B$4439</f>
        <v> Total</v>
      </c>
      <c r="C4516" s="3" t="n">
        <f aca="false">C$4439</f>
        <v>1</v>
      </c>
      <c r="D4516" s="3" t="s">
        <v>239</v>
      </c>
      <c r="E4516" s="3" t="n">
        <f aca="false">E$4439</f>
        <v>2017</v>
      </c>
      <c r="F4516" s="3" t="n">
        <f aca="false">F$4439</f>
        <v>2017</v>
      </c>
      <c r="G4516" s="3" t="n">
        <v>29.5599897023965</v>
      </c>
      <c r="H4516" s="3"/>
      <c r="I4516" s="3"/>
      <c r="J4516" s="3"/>
      <c r="K4516" s="3" t="str">
        <f aca="false">K$4439</f>
        <v>Nota obtida via normalização e ponderação de indicadores que variam de 0 a 100.</v>
      </c>
      <c r="L4516" s="3" t="str">
        <f aca="false">L$4439</f>
        <v>Tendências</v>
      </c>
      <c r="M4516" s="3" t="str">
        <f aca="false">M$4439</f>
        <v>Nota de 0 a 100</v>
      </c>
      <c r="N4516" s="5"/>
      <c r="O4516" s="3" t="n">
        <v>1.21825767217704</v>
      </c>
    </row>
    <row r="4517" customFormat="false" ht="15" hidden="false" customHeight="true" outlineLevel="0" collapsed="false">
      <c r="A4517" s="3" t="str">
        <f aca="false">A$4440</f>
        <v>Sustentabilidade Social</v>
      </c>
      <c r="B4517" s="3" t="str">
        <f aca="false">B$4440</f>
        <v>Segurança Alimentar</v>
      </c>
      <c r="C4517" s="3" t="n">
        <f aca="false">C$4440</f>
        <v>-1</v>
      </c>
      <c r="D4517" s="3" t="s">
        <v>239</v>
      </c>
      <c r="E4517" s="3" t="n">
        <f aca="false">E$4440</f>
        <v>2014</v>
      </c>
      <c r="F4517" s="3" t="n">
        <f aca="false">F$4440</f>
        <v>2017</v>
      </c>
      <c r="G4517" s="3" t="n">
        <v>9.6600134236</v>
      </c>
      <c r="H4517" s="3"/>
      <c r="I4517" s="3"/>
      <c r="J4517" s="3"/>
      <c r="K4517" s="3" t="str">
        <f aca="false">K$4440</f>
        <v>% domicílios com renda domiciliar per capita inferior à linha de extrema pobreza (valor de uma cesta de alimentos com o mínimo de calorias necessárias para suprir adequadamente uma pessoa, com base em recomendações da FAO e da OMS)</v>
      </c>
      <c r="L4517" s="3" t="str">
        <f aca="false">L$4440</f>
        <v>Ipea</v>
      </c>
      <c r="M4517" s="3" t="str">
        <f aca="false">M$4440</f>
        <v>Porcentagem %</v>
      </c>
      <c r="N4517" s="5" t="s">
        <v>110</v>
      </c>
      <c r="O4517" s="3" t="n">
        <v>7.21016482951902</v>
      </c>
    </row>
    <row r="4518" customFormat="false" ht="15" hidden="false" customHeight="true" outlineLevel="0" collapsed="false">
      <c r="A4518" s="3" t="str">
        <f aca="false">A$4441</f>
        <v>Sustentabilidade Social</v>
      </c>
      <c r="B4518" s="3" t="str">
        <f aca="false">B$4441</f>
        <v>Inadequação de Moradia FJP</v>
      </c>
      <c r="C4518" s="3" t="n">
        <f aca="false">C$4441</f>
        <v>-1</v>
      </c>
      <c r="D4518" s="3" t="s">
        <v>239</v>
      </c>
      <c r="E4518" s="3" t="n">
        <f aca="false">E$4441</f>
        <v>2014</v>
      </c>
      <c r="F4518" s="3" t="n">
        <f aca="false">F$4441</f>
        <v>2017</v>
      </c>
      <c r="G4518" s="3" t="n">
        <v>6.45775910974093</v>
      </c>
      <c r="H4518" s="3"/>
      <c r="I4518" s="3"/>
      <c r="J4518" s="3"/>
      <c r="K4518" s="3" t="str">
        <f aca="false">K$4441</f>
        <v>% de moradias que apresentam,entre outras características, coabitação familiar e/ou habitação precária  (metodologia da Fundação João Pinheiro)</v>
      </c>
      <c r="L4518" s="3" t="str">
        <f aca="false">L$4441</f>
        <v>Fundação João Pinheiro</v>
      </c>
      <c r="M4518" s="3" t="str">
        <f aca="false">M$4441</f>
        <v>Porcentagem %</v>
      </c>
      <c r="N4518" s="5" t="str">
        <f aca="false">N$31</f>
        <v>A partir de 2020, foi necessário alteração metodológica tendo em vista a não atualização desde de 2015 do indicador da Fundação João Pinheiro, por isso a fonte do indicador passou a ser a PNADc Anual (IBGE).</v>
      </c>
      <c r="O4518" s="3" t="n">
        <v>74.3494925243402</v>
      </c>
    </row>
    <row r="4519" customFormat="false" ht="15" hidden="false" customHeight="true" outlineLevel="0" collapsed="false">
      <c r="A4519" s="3" t="str">
        <f aca="false">A$4442</f>
        <v>Sustentabilidade Social</v>
      </c>
      <c r="B4519" s="3" t="str">
        <f aca="false">B$4442</f>
        <v>Famílias abaixo da linha da pobreza</v>
      </c>
      <c r="C4519" s="3" t="n">
        <f aca="false">C$4442</f>
        <v>-1</v>
      </c>
      <c r="D4519" s="3" t="s">
        <v>239</v>
      </c>
      <c r="E4519" s="3" t="n">
        <f aca="false">E$4442</f>
        <v>2015</v>
      </c>
      <c r="F4519" s="3" t="n">
        <f aca="false">F$4442</f>
        <v>2017</v>
      </c>
      <c r="G4519" s="3" t="n">
        <v>5.92598688722465</v>
      </c>
      <c r="H4519" s="3"/>
      <c r="I4519" s="3"/>
      <c r="J4519" s="3"/>
      <c r="K4519" s="3" t="str">
        <f aca="false">K$4442</f>
        <v>% de domicílios com renda domiciliar per capita inferior à linha de pobreza. A linha de pobreza aqui considerada é definida pelo decreto 7492 (abaixo de R$77,00 mensais)</v>
      </c>
      <c r="L4519" s="3" t="str">
        <f aca="false">L$4442</f>
        <v>PNADc /IBGE</v>
      </c>
      <c r="M4519" s="3" t="str">
        <f aca="false">M$4442</f>
        <v>Porcentagem %</v>
      </c>
      <c r="N4519" s="5"/>
      <c r="O4519" s="3" t="n">
        <v>38.2816602143226</v>
      </c>
    </row>
    <row r="4520" customFormat="false" ht="15" hidden="false" customHeight="true" outlineLevel="0" collapsed="false">
      <c r="A4520" s="3" t="str">
        <f aca="false">A$4443</f>
        <v>Sustentabilidade Social</v>
      </c>
      <c r="B4520" s="3" t="str">
        <f aca="false">B$4443</f>
        <v>Desigualdade de renda</v>
      </c>
      <c r="C4520" s="3" t="n">
        <f aca="false">C$4443</f>
        <v>-1</v>
      </c>
      <c r="D4520" s="3" t="s">
        <v>239</v>
      </c>
      <c r="E4520" s="3" t="n">
        <f aca="false">E$4443</f>
        <v>2015</v>
      </c>
      <c r="F4520" s="3" t="n">
        <f aca="false">F$4443</f>
        <v>2017</v>
      </c>
      <c r="G4520" s="3" t="n">
        <v>0.438438395589658</v>
      </c>
      <c r="H4520" s="3"/>
      <c r="I4520" s="3"/>
      <c r="J4520" s="3"/>
      <c r="K4520" s="3" t="str">
        <f aca="false">K$4443</f>
        <v>Coeficiente de gini (1=Desigualdade Máxima/0=Igualdade Máxima)</v>
      </c>
      <c r="L4520" s="3" t="str">
        <f aca="false">L$4443</f>
        <v>Ipea</v>
      </c>
      <c r="M4520" s="3" t="str">
        <f aca="false">M$4443</f>
        <v>Coeficiente GINI</v>
      </c>
      <c r="N4520" s="5"/>
      <c r="O4520" s="3" t="n">
        <v>85.8503138353509</v>
      </c>
    </row>
    <row r="4521" customFormat="false" ht="15" hidden="false" customHeight="true" outlineLevel="0" collapsed="false">
      <c r="A4521" s="3" t="str">
        <f aca="false">A$4444</f>
        <v>Sustentabilidade Social</v>
      </c>
      <c r="B4521" s="3" t="str">
        <f aca="false">B$4444</f>
        <v>Acesso ao Saneamento Básico - Água</v>
      </c>
      <c r="C4521" s="3" t="n">
        <f aca="false">C$4444</f>
        <v>1</v>
      </c>
      <c r="D4521" s="3" t="s">
        <v>239</v>
      </c>
      <c r="E4521" s="3" t="n">
        <f aca="false">E$4444</f>
        <v>2015</v>
      </c>
      <c r="F4521" s="3" t="n">
        <f aca="false">F$4444</f>
        <v>2017</v>
      </c>
      <c r="G4521" s="3" t="n">
        <v>73.453853472883</v>
      </c>
      <c r="H4521" s="3"/>
      <c r="I4521" s="3"/>
      <c r="J4521" s="3"/>
      <c r="K4521" s="3" t="str">
        <f aca="false">K$4444</f>
        <v>% de domicilios com acesso à água canalizada de rede geral de distribuição</v>
      </c>
      <c r="L4521" s="3" t="str">
        <f aca="false">L$4444</f>
        <v>PNADc /IBGE</v>
      </c>
      <c r="M4521" s="3" t="str">
        <f aca="false">M$4444</f>
        <v>Porcentagem %</v>
      </c>
      <c r="N4521" s="5"/>
      <c r="O4521" s="3" t="n">
        <v>53.6905664316139</v>
      </c>
    </row>
    <row r="4522" customFormat="false" ht="15" hidden="false" customHeight="true" outlineLevel="0" collapsed="false">
      <c r="A4522" s="3" t="str">
        <f aca="false">A$4445</f>
        <v>Sustentabilidade Social</v>
      </c>
      <c r="B4522" s="3" t="str">
        <f aca="false">B$4445</f>
        <v>Acesso ao Saneamento Básico - Esgoto</v>
      </c>
      <c r="C4522" s="3" t="n">
        <f aca="false">C$4445</f>
        <v>1</v>
      </c>
      <c r="D4522" s="3" t="s">
        <v>239</v>
      </c>
      <c r="E4522" s="3" t="n">
        <f aca="false">E$4445</f>
        <v>2015</v>
      </c>
      <c r="F4522" s="3" t="n">
        <f aca="false">F$4445</f>
        <v>2017</v>
      </c>
      <c r="G4522" s="3" t="n">
        <v>21.5033301617507</v>
      </c>
      <c r="H4522" s="3"/>
      <c r="I4522" s="3"/>
      <c r="J4522" s="3"/>
      <c r="K4522" s="3" t="str">
        <f aca="false">K$4445</f>
        <v>% de domicilios com acesso à rede coletora de esgoto</v>
      </c>
      <c r="L4522" s="3" t="str">
        <f aca="false">L$4445</f>
        <v>PNADc /IBGE</v>
      </c>
      <c r="M4522" s="3" t="str">
        <f aca="false">M$4445</f>
        <v>Porcentagem %</v>
      </c>
      <c r="N4522" s="5"/>
      <c r="O4522" s="3" t="n">
        <v>21.3563389568964</v>
      </c>
    </row>
    <row r="4523" customFormat="false" ht="15" hidden="false" customHeight="true" outlineLevel="0" collapsed="false">
      <c r="A4523" s="3" t="str">
        <f aca="false">A$4446</f>
        <v>Sustentabilidade Social</v>
      </c>
      <c r="B4523" s="3" t="str">
        <f aca="false">B$4446</f>
        <v>Mortes Evitáveis</v>
      </c>
      <c r="C4523" s="3" t="n">
        <f aca="false">C$4446</f>
        <v>-1</v>
      </c>
      <c r="D4523" s="3" t="s">
        <v>239</v>
      </c>
      <c r="E4523" s="3" t="n">
        <f aca="false">E$4446</f>
        <v>2015</v>
      </c>
      <c r="F4523" s="3" t="n">
        <f aca="false">F$4446</f>
        <v>2017</v>
      </c>
      <c r="G4523" s="3" t="n">
        <v>28.6818926669398</v>
      </c>
      <c r="H4523" s="3"/>
      <c r="I4523" s="3"/>
      <c r="J4523" s="3"/>
      <c r="K4523" s="3" t="str">
        <f aca="false">K$4446</f>
        <v>Razão de Mortalidade Proporcional: mortes abaixo de 50 anos/ total de óbitos</v>
      </c>
      <c r="L4523" s="3" t="str">
        <f aca="false">L$4446</f>
        <v>Datasus</v>
      </c>
      <c r="M4523" s="3" t="str">
        <f aca="false">M$4446</f>
        <v>Porcentagem %</v>
      </c>
      <c r="N4523" s="5" t="s">
        <v>127</v>
      </c>
      <c r="O4523" s="3" t="n">
        <v>51.9434447146259</v>
      </c>
    </row>
    <row r="4524" customFormat="false" ht="15" hidden="false" customHeight="true" outlineLevel="0" collapsed="false">
      <c r="A4524" s="3" t="str">
        <f aca="false">A$4447</f>
        <v>Sustentabilidade Social</v>
      </c>
      <c r="B4524" s="3" t="str">
        <f aca="false">B$4447</f>
        <v>Anos Potenciais de Vida Perdidos</v>
      </c>
      <c r="C4524" s="3" t="n">
        <f aca="false">C$4447</f>
        <v>-1</v>
      </c>
      <c r="D4524" s="3" t="s">
        <v>239</v>
      </c>
      <c r="E4524" s="3" t="n">
        <f aca="false">E$4447</f>
        <v>2015</v>
      </c>
      <c r="F4524" s="3" t="n">
        <f aca="false">F$4447</f>
        <v>2017</v>
      </c>
      <c r="G4524" s="3" t="n">
        <v>11.7590771751933</v>
      </c>
      <c r="H4524" s="3"/>
      <c r="I4524" s="3"/>
      <c r="J4524" s="3"/>
      <c r="K4524" s="3" t="str">
        <f aca="false">K$4447</f>
        <v>Média da diferença da faixa etária em que os óbitos registrados ocorreram e a expectativa de vida ao nascer do Brasil.</v>
      </c>
      <c r="L4524" s="3" t="str">
        <f aca="false">L$4447</f>
        <v>Datasus</v>
      </c>
      <c r="M4524" s="3" t="str">
        <f aca="false">M$4447</f>
        <v>Anos</v>
      </c>
      <c r="N4524" s="5"/>
      <c r="O4524" s="3" t="n">
        <v>55.6472204451017</v>
      </c>
    </row>
    <row r="4525" customFormat="false" ht="15" hidden="false" customHeight="true" outlineLevel="0" collapsed="false">
      <c r="A4525" s="3" t="str">
        <f aca="false">A$4448</f>
        <v>Sustentabilidade Social</v>
      </c>
      <c r="B4525" s="3" t="str">
        <f aca="false">B$4448</f>
        <v>Formalidade do Mercado de Trabalho</v>
      </c>
      <c r="C4525" s="3" t="n">
        <f aca="false">C$4448</f>
        <v>1</v>
      </c>
      <c r="D4525" s="3" t="s">
        <v>239</v>
      </c>
      <c r="E4525" s="3" t="n">
        <f aca="false">E$4448</f>
        <v>2015</v>
      </c>
      <c r="F4525" s="3" t="n">
        <f aca="false">F$4448</f>
        <v>2017</v>
      </c>
      <c r="G4525" s="3" t="n">
        <v>55.0595238095238</v>
      </c>
      <c r="H4525" s="3"/>
      <c r="I4525" s="3"/>
      <c r="J4525" s="3"/>
      <c r="K4525" s="3" t="str">
        <f aca="false">K$4448</f>
        <v>Proporção de empregados de 10 anos ou mais de idade com carteira de trabalho assinada em relação ao total de ocupados</v>
      </c>
      <c r="L4525" s="3" t="str">
        <f aca="false">L$4448</f>
        <v>PNADc /IBGE</v>
      </c>
      <c r="M4525" s="3" t="str">
        <f aca="false">M$4448</f>
        <v>Porcentagem %</v>
      </c>
      <c r="N452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525" s="3" t="n">
        <v>47.4375197831654</v>
      </c>
    </row>
    <row r="4526" customFormat="false" ht="15" hidden="false" customHeight="true" outlineLevel="0" collapsed="false">
      <c r="A4526" s="3" t="str">
        <f aca="false">A$4449</f>
        <v>Sustentabilidade Social</v>
      </c>
      <c r="B4526" s="3" t="str">
        <f aca="false">B$4449</f>
        <v>Inserção Econômica</v>
      </c>
      <c r="C4526" s="3" t="n">
        <f aca="false">C$4449</f>
        <v>1</v>
      </c>
      <c r="D4526" s="3" t="s">
        <v>239</v>
      </c>
      <c r="E4526" s="3" t="n">
        <f aca="false">E$4449</f>
        <v>2016</v>
      </c>
      <c r="F4526" s="3" t="n">
        <f aca="false">F$4449</f>
        <v>2017</v>
      </c>
      <c r="G4526" s="3" t="n">
        <v>85.2173913043478</v>
      </c>
      <c r="H4526" s="3"/>
      <c r="I4526" s="3"/>
      <c r="J4526" s="3"/>
      <c r="K4526" s="3" t="str">
        <f aca="false">K$4449</f>
        <v>Proporção de ocupados em relação a População Economicamente Ativa</v>
      </c>
      <c r="L4526" s="3" t="str">
        <f aca="false">L$4449</f>
        <v>IBGE</v>
      </c>
      <c r="M4526" s="3" t="str">
        <f aca="false">M$4449</f>
        <v>Porcentagem %</v>
      </c>
      <c r="N4526" s="5"/>
      <c r="O4526" s="3" t="n">
        <v>19.353466483126</v>
      </c>
    </row>
    <row r="4527" customFormat="false" ht="15" hidden="false" customHeight="true" outlineLevel="0" collapsed="false">
      <c r="A4527" s="3" t="str">
        <f aca="false">A$4450</f>
        <v>Sustentabilidade Social</v>
      </c>
      <c r="B4527" s="3" t="str">
        <f aca="false">B$4450</f>
        <v>IDH</v>
      </c>
      <c r="C4527" s="3" t="n">
        <f aca="false">C$4450</f>
        <v>1</v>
      </c>
      <c r="D4527" s="3" t="s">
        <v>239</v>
      </c>
      <c r="E4527" s="3" t="n">
        <f aca="false">E$4450</f>
        <v>2014</v>
      </c>
      <c r="F4527" s="3" t="n">
        <f aca="false">F$4450</f>
        <v>2017</v>
      </c>
      <c r="G4527" s="3" t="n">
        <v>0.667</v>
      </c>
      <c r="H4527" s="3"/>
      <c r="I4527" s="3"/>
      <c r="J4527" s="3"/>
      <c r="K4527" s="3" t="str">
        <f aca="false">K$4450</f>
        <v>IDH estadual</v>
      </c>
      <c r="L4527" s="3" t="str">
        <f aca="false">L$4450</f>
        <v>PNUD</v>
      </c>
      <c r="M4527" s="3" t="str">
        <f aca="false">M$4450</f>
        <v>Índice de 0 a 1</v>
      </c>
      <c r="N4527" s="5"/>
      <c r="O4527" s="3" t="n">
        <v>0</v>
      </c>
    </row>
    <row r="4528" customFormat="false" ht="15" hidden="false" customHeight="true" outlineLevel="0" collapsed="false">
      <c r="A4528" s="3" t="str">
        <f aca="false">A$4451</f>
        <v>Sustentabilidade Social</v>
      </c>
      <c r="B4528" s="3" t="str">
        <f aca="false">B$4451</f>
        <v>Inserção Econômica dos Jovens</v>
      </c>
      <c r="C4528" s="3" t="n">
        <f aca="false">C$4451</f>
        <v>1</v>
      </c>
      <c r="D4528" s="3" t="s">
        <v>239</v>
      </c>
      <c r="E4528" s="3" t="n">
        <f aca="false">E$4451</f>
        <v>2015</v>
      </c>
      <c r="F4528" s="3" t="n">
        <f aca="false">F$4451</f>
        <v>2017</v>
      </c>
      <c r="G4528" s="3" t="n">
        <v>69.5580121870883</v>
      </c>
      <c r="H4528" s="3"/>
      <c r="I4528" s="3"/>
      <c r="J4528" s="3"/>
      <c r="K4528" s="3" t="str">
        <f aca="false">K$4451</f>
        <v>Proporção dos jovens que estudam ou trabalham</v>
      </c>
      <c r="L4528" s="3" t="str">
        <f aca="false">L$4451</f>
        <v>IBGE</v>
      </c>
      <c r="M4528" s="3" t="str">
        <f aca="false">M$4451</f>
        <v>Porcentagem %</v>
      </c>
      <c r="N4528" s="5"/>
      <c r="O4528" s="3" t="n">
        <v>0</v>
      </c>
    </row>
    <row r="4529" customFormat="false" ht="15" hidden="false" customHeight="true" outlineLevel="0" collapsed="false">
      <c r="A4529" s="3" t="str">
        <f aca="false">A$4452</f>
        <v>Sustentabilidade Social</v>
      </c>
      <c r="B4529" s="3" t="str">
        <f aca="false">B$4452</f>
        <v>Mortalidade Materna</v>
      </c>
      <c r="C4529" s="3" t="n">
        <f aca="false">C$4452</f>
        <v>-1</v>
      </c>
      <c r="D4529" s="3" t="s">
        <v>239</v>
      </c>
      <c r="E4529" s="3" t="n">
        <f aca="false">E$4452</f>
        <v>2015</v>
      </c>
      <c r="F4529" s="3" t="n">
        <f aca="false">F$4452</f>
        <v>2017</v>
      </c>
      <c r="G4529" s="3" t="n">
        <v>3.22003462610568</v>
      </c>
      <c r="H4529" s="3"/>
      <c r="I4529" s="3"/>
      <c r="J4529" s="3"/>
      <c r="K4529" s="3" t="str">
        <f aca="false">K$4452</f>
        <v>Óbitos maternos em relação a população feminina em idade fértil (15-49 anos).</v>
      </c>
      <c r="L4529" s="3" t="str">
        <f aca="false">L$4452</f>
        <v>Datasus</v>
      </c>
      <c r="M4529" s="3" t="str">
        <f aca="false">M$4452</f>
        <v>Taxa de mortalidade por 100 mil mulheres</v>
      </c>
      <c r="N4529" s="5"/>
      <c r="O4529" s="3" t="n">
        <v>73.7214913861169</v>
      </c>
    </row>
    <row r="4530" customFormat="false" ht="15" hidden="false" customHeight="true" outlineLevel="0" collapsed="false">
      <c r="A4530" s="3" t="str">
        <f aca="false">A$4453</f>
        <v>Sustentabilidade Social</v>
      </c>
      <c r="B4530" s="3" t="str">
        <f aca="false">B$4453</f>
        <v>Mortalidade Precoce</v>
      </c>
      <c r="C4530" s="3" t="n">
        <f aca="false">C$4453</f>
        <v>-1</v>
      </c>
      <c r="D4530" s="3" t="s">
        <v>239</v>
      </c>
      <c r="E4530" s="3" t="n">
        <f aca="false">E$4453</f>
        <v>2015</v>
      </c>
      <c r="F4530" s="3" t="n">
        <f aca="false">F$4453</f>
        <v>2017</v>
      </c>
      <c r="G4530" s="3" t="n">
        <v>158.356089228045</v>
      </c>
      <c r="H4530" s="3"/>
      <c r="I4530" s="3"/>
      <c r="J4530" s="3"/>
      <c r="K4530" s="3" t="str">
        <f aca="false">K$4453</f>
        <v>Mortalidade de Jovens (15-29 anos) por causas externas.</v>
      </c>
      <c r="L4530" s="3" t="str">
        <f aca="false">L$4453</f>
        <v>Datasus</v>
      </c>
      <c r="M4530" s="3" t="str">
        <f aca="false">M$4453</f>
        <v>Taxa de mortalidade por 100 mil jovens</v>
      </c>
      <c r="N4530" s="5"/>
      <c r="O4530" s="3" t="n">
        <v>2.27293555219502</v>
      </c>
    </row>
    <row r="4531" customFormat="false" ht="15" hidden="false" customHeight="true" outlineLevel="0" collapsed="false">
      <c r="A4531" s="3" t="str">
        <f aca="false">A$4454</f>
        <v>Sustentabilidade Social</v>
      </c>
      <c r="B4531" s="3" t="str">
        <f aca="false">B$4454</f>
        <v>Previdência Social</v>
      </c>
      <c r="C4531" s="3" t="n">
        <f aca="false">C$4454</f>
        <v>1</v>
      </c>
      <c r="D4531" s="3" t="s">
        <v>239</v>
      </c>
      <c r="E4531" s="3" t="n">
        <f aca="false">E$4454</f>
        <v>2015</v>
      </c>
      <c r="F4531" s="3" t="n">
        <f aca="false">F$4454</f>
        <v>2017</v>
      </c>
      <c r="G4531" s="3" t="n">
        <v>68.9712955562099</v>
      </c>
      <c r="H4531" s="3"/>
      <c r="I4531" s="3"/>
      <c r="J4531" s="3"/>
      <c r="K4531" s="3" t="str">
        <f aca="false">K$4454</f>
        <v>Proporção de idosos (mais de 60 anos) que recebem previdência social</v>
      </c>
      <c r="L4531" s="3" t="str">
        <f aca="false">L$4454</f>
        <v>IBGE</v>
      </c>
      <c r="M4531" s="3" t="str">
        <f aca="false">M$4454</f>
        <v>Porcentagem %</v>
      </c>
      <c r="N4531" s="5" t="s">
        <v>150</v>
      </c>
      <c r="O4531" s="3" t="n">
        <v>56.2398520208304</v>
      </c>
    </row>
    <row r="4532" customFormat="false" ht="15" hidden="false" customHeight="true" outlineLevel="0" collapsed="false">
      <c r="A4532" s="3" t="str">
        <f aca="false">A$4455</f>
        <v>Sustentabilidade Social</v>
      </c>
      <c r="B4532" s="3" t="str">
        <f aca="false">B$4455</f>
        <v>Mortalidade na infância</v>
      </c>
      <c r="C4532" s="3" t="n">
        <f aca="false">C$4455</f>
        <v>-1</v>
      </c>
      <c r="D4532" s="3" t="s">
        <v>239</v>
      </c>
      <c r="E4532" s="3" t="n">
        <f aca="false">E$4455</f>
        <v>2015</v>
      </c>
      <c r="F4532" s="3" t="n">
        <f aca="false">F$4455</f>
        <v>2017</v>
      </c>
      <c r="G4532" s="3" t="n">
        <v>16.8231158496543</v>
      </c>
      <c r="H4532" s="3"/>
      <c r="I4532" s="3"/>
      <c r="J4532" s="3"/>
      <c r="K4532" s="3" t="str">
        <f aca="false">K$4455</f>
        <v>Óbitos de menores de cinco anos por grupo de 1.000 nascidos vivos</v>
      </c>
      <c r="L4532" s="3" t="str">
        <f aca="false">L$4455</f>
        <v>Datasus</v>
      </c>
      <c r="M4532" s="3" t="str">
        <f aca="false">M$4455</f>
        <v>Porcentagem %</v>
      </c>
      <c r="N4532" s="5"/>
      <c r="O4532" s="3" t="n">
        <v>32.4736085484967</v>
      </c>
    </row>
    <row r="4533" customFormat="false" ht="15" hidden="false" customHeight="true" outlineLevel="0" collapsed="false">
      <c r="A4533" s="3" t="str">
        <f aca="false">A$4456</f>
        <v>Sustentabilidade Social</v>
      </c>
      <c r="B4533" s="3" t="str">
        <f aca="false">B$4456</f>
        <v> Total</v>
      </c>
      <c r="C4533" s="3" t="n">
        <f aca="false">C$4456</f>
        <v>1</v>
      </c>
      <c r="D4533" s="3" t="s">
        <v>239</v>
      </c>
      <c r="E4533" s="3" t="n">
        <f aca="false">E$4456</f>
        <v>2017</v>
      </c>
      <c r="F4533" s="3" t="n">
        <f aca="false">F$4456</f>
        <v>2017</v>
      </c>
      <c r="G4533" s="3" t="n">
        <v>34.6037822618716</v>
      </c>
      <c r="H4533" s="3"/>
      <c r="I4533" s="3"/>
      <c r="J4533" s="3"/>
      <c r="K4533" s="3" t="str">
        <f aca="false">K$4456</f>
        <v>Nota obtida via normalização e ponderação de indicadores que variam de 0 a 100.</v>
      </c>
      <c r="L4533" s="3" t="str">
        <f aca="false">L$4456</f>
        <v>Tendências</v>
      </c>
      <c r="M4533" s="3" t="str">
        <f aca="false">M$4456</f>
        <v>Nota de 0 a 100</v>
      </c>
      <c r="N4533" s="5"/>
      <c r="O4533" s="3" t="n">
        <v>19.7590580573818</v>
      </c>
    </row>
    <row r="4534" customFormat="false" ht="15" hidden="false" customHeight="true" outlineLevel="0" collapsed="false">
      <c r="A4534" s="3" t="s">
        <v>238</v>
      </c>
      <c r="B4534" s="3" t="s">
        <v>25</v>
      </c>
      <c r="C4534" s="3" t="n">
        <v>1</v>
      </c>
      <c r="D4534" s="3" t="s">
        <v>239</v>
      </c>
      <c r="E4534" s="3" t="n">
        <v>2017</v>
      </c>
      <c r="F4534" s="3" t="n">
        <v>2017</v>
      </c>
      <c r="G4534" s="3" t="n">
        <v>32.2981144394825</v>
      </c>
      <c r="H4534" s="3"/>
      <c r="I4534" s="3"/>
      <c r="J4534" s="3"/>
      <c r="K4534" s="4" t="str">
        <f aca="false">K4457</f>
        <v>Nota obtida via normalização e ponderação de indicadores que variam de 0 a 100.</v>
      </c>
      <c r="L4534" s="3" t="str">
        <f aca="false">L4457</f>
        <v>Tendências</v>
      </c>
      <c r="M4534" s="3" t="str">
        <f aca="false">M$4457</f>
        <v>Nota de 0 a 100</v>
      </c>
      <c r="N4534" s="5"/>
      <c r="O4534" s="3" t="n">
        <v>32.2981144394825</v>
      </c>
    </row>
    <row r="4535" customFormat="false" ht="15" hidden="false" customHeight="true" outlineLevel="0" collapsed="false">
      <c r="A4535" s="3" t="str">
        <f aca="false">A$4381</f>
        <v>Sustentabilidade Ambiental</v>
      </c>
      <c r="B4535" s="3" t="str">
        <f aca="false">B$4381</f>
        <v>Emissões de CO2</v>
      </c>
      <c r="C4535" s="3" t="n">
        <f aca="false">C$4381</f>
        <v>-1</v>
      </c>
      <c r="D4535" s="3" t="s">
        <v>240</v>
      </c>
      <c r="E4535" s="3" t="n">
        <f aca="false">E$4381</f>
        <v>2015</v>
      </c>
      <c r="F4535" s="3" t="n">
        <f aca="false">F$4381</f>
        <v>2017</v>
      </c>
      <c r="G4535" s="3" t="n">
        <v>-14.680778412318</v>
      </c>
      <c r="H4535" s="3"/>
      <c r="I4535" s="3"/>
      <c r="J4535" s="3"/>
      <c r="K4535" s="3" t="str">
        <f aca="false">K$4381</f>
        <v>CO2 emitido e derivado de remoção de unidades de conservação (toneladas por habitante).</v>
      </c>
      <c r="L4535" s="3" t="str">
        <f aca="false">L$4381</f>
        <v>SEEG/OC</v>
      </c>
      <c r="M4535" s="3" t="str">
        <f aca="false">M$4381</f>
        <v>Toneladas emitidas de CO2  por habitante</v>
      </c>
      <c r="N4535" s="5" t="str">
        <f aca="false">N$71</f>
        <v>A partir da publicação de 2019, ou seja, do dado de 2017, o denominador foi alterado de população para PIB total (o PIB utilizado para cálculo é estimado pela Tendências)</v>
      </c>
      <c r="O4535" s="3" t="n">
        <v>100</v>
      </c>
    </row>
    <row r="4536" customFormat="false" ht="15" hidden="false" customHeight="true" outlineLevel="0" collapsed="false">
      <c r="A4536" s="3" t="str">
        <f aca="false">A$4382</f>
        <v>Sustentabilidade Ambiental</v>
      </c>
      <c r="B4536" s="3" t="str">
        <f aca="false">B$4382</f>
        <v>Serviços Urbanos</v>
      </c>
      <c r="C4536" s="3" t="n">
        <f aca="false">C$4382</f>
        <v>1</v>
      </c>
      <c r="D4536" s="3" t="s">
        <v>240</v>
      </c>
      <c r="E4536" s="3" t="n">
        <f aca="false">E$4382</f>
        <v>2015</v>
      </c>
      <c r="F4536" s="3" t="n">
        <f aca="false">F$4382</f>
        <v>2017</v>
      </c>
      <c r="G4536" s="3" t="n">
        <v>0.887973275531014</v>
      </c>
      <c r="H4536" s="3"/>
      <c r="I4536" s="3"/>
      <c r="J4536" s="3"/>
      <c r="K4536" s="3" t="str">
        <f aca="false">K$4382</f>
        <v>Oferta de serviços municipais para coleta de materiais especias e limpeza urbana (Nota: 0-2).</v>
      </c>
      <c r="L4536" s="3" t="str">
        <f aca="false">L$4382</f>
        <v>SNIS</v>
      </c>
      <c r="M4536" s="3" t="str">
        <f aca="false">M$4382</f>
        <v>Pontuação de 0 a 2</v>
      </c>
      <c r="N4536" s="5"/>
      <c r="O4536" s="3" t="n">
        <v>39.8467796406099</v>
      </c>
    </row>
    <row r="4537" customFormat="false" ht="15" hidden="false" customHeight="true" outlineLevel="0" collapsed="false">
      <c r="A4537" s="3" t="str">
        <f aca="false">A$4383</f>
        <v>Sustentabilidade Ambiental</v>
      </c>
      <c r="B4537" s="3" t="str">
        <f aca="false">B$4383</f>
        <v>Destinação do Lixo</v>
      </c>
      <c r="C4537" s="3" t="n">
        <f aca="false">C$4383</f>
        <v>1</v>
      </c>
      <c r="D4537" s="3" t="s">
        <v>240</v>
      </c>
      <c r="E4537" s="3" t="n">
        <f aca="false">E$4383</f>
        <v>2015</v>
      </c>
      <c r="F4537" s="3" t="n">
        <f aca="false">F$4383</f>
        <v>2017</v>
      </c>
      <c r="G4537" s="3" t="n">
        <v>0.452632064551726</v>
      </c>
      <c r="H4537" s="3"/>
      <c r="I4537" s="3"/>
      <c r="J4537" s="3"/>
      <c r="K4537" s="3" t="str">
        <f aca="false">K$4383</f>
        <v>Destinação adequada para o tipo de resíduo sólido e qualidade das unidades de destino em solo (Nota: 0-1)</v>
      </c>
      <c r="L4537" s="3" t="str">
        <f aca="false">L$4383</f>
        <v>SNIS</v>
      </c>
      <c r="M4537" s="3" t="str">
        <f aca="false">M$4383</f>
        <v>Pontuação de 0 a 1</v>
      </c>
      <c r="N4537" s="5"/>
      <c r="O4537" s="3" t="n">
        <v>73.914797775159</v>
      </c>
    </row>
    <row r="4538" customFormat="false" ht="15" hidden="false" customHeight="true" outlineLevel="0" collapsed="false">
      <c r="A4538" s="3" t="str">
        <f aca="false">A$4384</f>
        <v>Sustentabilidade Ambiental</v>
      </c>
      <c r="B4538" s="3" t="str">
        <f aca="false">B$4384</f>
        <v>Tratamento de Esgoto</v>
      </c>
      <c r="C4538" s="3" t="n">
        <f aca="false">C$4384</f>
        <v>1</v>
      </c>
      <c r="D4538" s="3" t="s">
        <v>240</v>
      </c>
      <c r="E4538" s="3" t="n">
        <f aca="false">E$4384</f>
        <v>2015</v>
      </c>
      <c r="F4538" s="3" t="n">
        <f aca="false">F$4384</f>
        <v>2017</v>
      </c>
      <c r="G4538" s="3" t="n">
        <v>23.02</v>
      </c>
      <c r="H4538" s="3"/>
      <c r="I4538" s="3"/>
      <c r="J4538" s="3"/>
      <c r="K4538" s="3" t="str">
        <f aca="false">K$4384</f>
        <v>Parcela tratada do total de água consumida no estado.</v>
      </c>
      <c r="L4538" s="3" t="str">
        <f aca="false">L$4384</f>
        <v>SNIS</v>
      </c>
      <c r="M4538" s="3" t="str">
        <f aca="false">M$4384</f>
        <v>Porcentagem %</v>
      </c>
      <c r="N453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538" s="3" t="n">
        <v>26.9662921348315</v>
      </c>
    </row>
    <row r="4539" customFormat="false" ht="15" hidden="false" customHeight="true" outlineLevel="0" collapsed="false">
      <c r="A4539" s="3" t="str">
        <f aca="false">A$4385</f>
        <v>Sustentabilidade Ambiental</v>
      </c>
      <c r="B4539" s="3" t="str">
        <f aca="false">B$4385</f>
        <v> Total</v>
      </c>
      <c r="C4539" s="3" t="n">
        <f aca="false">C$4385</f>
        <v>1</v>
      </c>
      <c r="D4539" s="3" t="s">
        <v>240</v>
      </c>
      <c r="E4539" s="3" t="n">
        <f aca="false">E$4385</f>
        <v>2017</v>
      </c>
      <c r="F4539" s="3" t="n">
        <f aca="false">F$4385</f>
        <v>2017</v>
      </c>
      <c r="G4539" s="3" t="n">
        <v>62.8864887561349</v>
      </c>
      <c r="H4539" s="3"/>
      <c r="I4539" s="3"/>
      <c r="J4539" s="3"/>
      <c r="K4539" s="3" t="str">
        <f aca="false">K$4385</f>
        <v>Nota obtida via normalização e ponderação de indicadores que variam de 0 a 100.</v>
      </c>
      <c r="L4539" s="3" t="str">
        <f aca="false">L$4385</f>
        <v>Tendências</v>
      </c>
      <c r="M4539" s="3" t="str">
        <f aca="false">M$4385</f>
        <v>Nota de 0 a 100</v>
      </c>
      <c r="N4539" s="5"/>
      <c r="O4539" s="3" t="n">
        <v>66.9642720369225</v>
      </c>
    </row>
    <row r="4540" customFormat="false" ht="15" hidden="false" customHeight="true" outlineLevel="0" collapsed="false">
      <c r="A4540" s="3" t="str">
        <f aca="false">A$4386</f>
        <v>Capital Humano</v>
      </c>
      <c r="B4540" s="3" t="str">
        <f aca="false">B$4386</f>
        <v>Custo de Mão de Obra</v>
      </c>
      <c r="C4540" s="3" t="n">
        <f aca="false">C$4386</f>
        <v>-1</v>
      </c>
      <c r="D4540" s="3" t="s">
        <v>240</v>
      </c>
      <c r="E4540" s="3" t="n">
        <f aca="false">E$4386</f>
        <v>2016</v>
      </c>
      <c r="F4540" s="3" t="n">
        <f aca="false">F$4386</f>
        <v>2017</v>
      </c>
      <c r="G4540" s="3" t="n">
        <v>1603.25</v>
      </c>
      <c r="H4540" s="3"/>
      <c r="I4540" s="3"/>
      <c r="J4540" s="3"/>
      <c r="K4540" s="3" t="str">
        <f aca="false">K$4386</f>
        <v>Rendimento médio nominal de todos os trabalhos, habitualmente recebido por mês, pelas pessoas de 14 anos ou mais de idade, ocupadas na semana de referência, com rendimento de trabalho (Reais)</v>
      </c>
      <c r="L4540" s="3" t="str">
        <f aca="false">L$4386</f>
        <v>PNADc /IBGE</v>
      </c>
      <c r="M4540" s="3" t="str">
        <f aca="false">M$4386</f>
        <v>Reais (R$)</v>
      </c>
      <c r="N4540" s="3" t="str">
        <f aca="false">N$17</f>
        <v>A partir da publicação de 2016, ou seja, do dado de 2015, passou a ser usado o rendimento médio nominal de todos os trabalhos, antes disso se usava o rendimento médio real do trabalho principal</v>
      </c>
      <c r="O4540" s="3" t="n">
        <v>79.9688382510468</v>
      </c>
    </row>
    <row r="4541" customFormat="false" ht="15" hidden="false" customHeight="true" outlineLevel="0" collapsed="false">
      <c r="A4541" s="3" t="str">
        <f aca="false">A$4387</f>
        <v>Capital Humano</v>
      </c>
      <c r="B4541" s="3" t="str">
        <f aca="false">B$4387</f>
        <v>PEA com Ensino Superior</v>
      </c>
      <c r="C4541" s="3" t="n">
        <f aca="false">C$4387</f>
        <v>1</v>
      </c>
      <c r="D4541" s="3" t="s">
        <v>240</v>
      </c>
      <c r="E4541" s="3" t="n">
        <f aca="false">E$4387</f>
        <v>2015</v>
      </c>
      <c r="F4541" s="3" t="n">
        <f aca="false">F$4387</f>
        <v>2017</v>
      </c>
      <c r="G4541" s="3" t="n">
        <v>11.0569105691057</v>
      </c>
      <c r="H4541" s="3"/>
      <c r="I4541" s="3"/>
      <c r="J4541" s="3"/>
      <c r="K4541" s="3" t="str">
        <f aca="false">K$4387</f>
        <v>Pessoas de 10 anos ou mais de idade com 15 anos ou mais de estudo/população economicamente ativa.</v>
      </c>
      <c r="L4541" s="3" t="str">
        <f aca="false">L$4387</f>
        <v>PNADc /IBGE</v>
      </c>
      <c r="M4541" s="3" t="str">
        <f aca="false">M$4387</f>
        <v>Porcentagem %</v>
      </c>
      <c r="N4541" s="5"/>
      <c r="O4541" s="3" t="n">
        <v>19.2295499955804</v>
      </c>
    </row>
    <row r="4542" customFormat="false" ht="15" hidden="false" customHeight="true" outlineLevel="0" collapsed="false">
      <c r="A4542" s="3" t="str">
        <f aca="false">A$4388</f>
        <v>Capital Humano</v>
      </c>
      <c r="B4542" s="3" t="str">
        <f aca="false">B$4388</f>
        <v>Produtividade do Trabalho</v>
      </c>
      <c r="C4542" s="3" t="n">
        <f aca="false">C$4388</f>
        <v>1</v>
      </c>
      <c r="D4542" s="3" t="s">
        <v>240</v>
      </c>
      <c r="E4542" s="3" t="n">
        <f aca="false">E$4388</f>
        <v>2016</v>
      </c>
      <c r="F4542" s="3" t="n">
        <f aca="false">F$4388</f>
        <v>2017</v>
      </c>
      <c r="G4542" s="3" t="n">
        <v>50.3452927636651</v>
      </c>
      <c r="H4542" s="3"/>
      <c r="I4542" s="3"/>
      <c r="J4542" s="3"/>
      <c r="K4542" s="3" t="str">
        <f aca="false">K$4388</f>
        <v>PIB pelo total de pessoas ocupadas no período</v>
      </c>
      <c r="L4542" s="3" t="str">
        <f aca="false">L$4388</f>
        <v>PNADc /IBGE</v>
      </c>
      <c r="M4542" s="3" t="str">
        <f aca="false">M$4388</f>
        <v>Mil Reais (R$) por habitante</v>
      </c>
      <c r="N4542" s="5" t="str">
        <f aca="false">N$19</f>
        <v>O PIB utilizado para cálculo é estimado pela Tendências</v>
      </c>
      <c r="O4542" s="3" t="n">
        <v>23.2714127900706</v>
      </c>
    </row>
    <row r="4543" customFormat="false" ht="15" hidden="false" customHeight="true" outlineLevel="0" collapsed="false">
      <c r="A4543" s="3" t="str">
        <f aca="false">A$4389</f>
        <v>Capital Humano</v>
      </c>
      <c r="B4543" s="3" t="str">
        <f aca="false">B$4389</f>
        <v>Qualificação dos Trabalhadores</v>
      </c>
      <c r="C4543" s="3" t="n">
        <f aca="false">C$4389</f>
        <v>1</v>
      </c>
      <c r="D4543" s="3" t="s">
        <v>240</v>
      </c>
      <c r="E4543" s="3" t="n">
        <f aca="false">E$4389</f>
        <v>2015</v>
      </c>
      <c r="F4543" s="3" t="n">
        <f aca="false">F$4389</f>
        <v>2017</v>
      </c>
      <c r="G4543" s="3" t="n">
        <v>9.9029288</v>
      </c>
      <c r="H4543" s="3"/>
      <c r="I4543" s="3"/>
      <c r="J4543" s="3"/>
      <c r="K4543" s="3" t="str">
        <f aca="false">K$4389</f>
        <v>Anos de estudos da população economicamente ativa.</v>
      </c>
      <c r="L4543" s="3" t="str">
        <f aca="false">L$4389</f>
        <v>PNADc /IBGE</v>
      </c>
      <c r="M4543" s="3" t="str">
        <f aca="false">M$4389</f>
        <v>Anos</v>
      </c>
      <c r="N4543" s="5"/>
      <c r="O4543" s="3" t="n">
        <v>44.2014254810662</v>
      </c>
    </row>
    <row r="4544" customFormat="false" ht="15" hidden="false" customHeight="true" outlineLevel="0" collapsed="false">
      <c r="A4544" s="3" t="str">
        <f aca="false">A$4390</f>
        <v>Capital Humano</v>
      </c>
      <c r="B4544" s="3" t="str">
        <f aca="false">B$4390</f>
        <v> Total</v>
      </c>
      <c r="C4544" s="3" t="n">
        <f aca="false">C$4390</f>
        <v>1</v>
      </c>
      <c r="D4544" s="3" t="s">
        <v>240</v>
      </c>
      <c r="E4544" s="3" t="n">
        <f aca="false">E$4390</f>
        <v>2017</v>
      </c>
      <c r="F4544" s="3" t="n">
        <f aca="false">F$4390</f>
        <v>2017</v>
      </c>
      <c r="G4544" s="3" t="n">
        <v>49.912242190495</v>
      </c>
      <c r="H4544" s="3"/>
      <c r="I4544" s="3"/>
      <c r="J4544" s="3"/>
      <c r="K4544" s="3" t="str">
        <f aca="false">K$4390</f>
        <v>Nota obtida via normalização e ponderação de indicadores que variam de 0 a 100.</v>
      </c>
      <c r="L4544" s="3" t="str">
        <f aca="false">L$4390</f>
        <v>Tendências</v>
      </c>
      <c r="M4544" s="3" t="str">
        <f aca="false">M$4390</f>
        <v>Nota de 0 a 100</v>
      </c>
      <c r="N4544" s="5"/>
      <c r="O4544" s="3" t="n">
        <v>56.1252596590681</v>
      </c>
    </row>
    <row r="4545" customFormat="false" ht="15" hidden="false" customHeight="true" outlineLevel="0" collapsed="false">
      <c r="A4545" s="3" t="str">
        <f aca="false">A$4391</f>
        <v>Educação</v>
      </c>
      <c r="B4545" s="3" t="str">
        <f aca="false">B$4391</f>
        <v>Avaliação da Educação</v>
      </c>
      <c r="C4545" s="3" t="n">
        <f aca="false">C$4391</f>
        <v>1</v>
      </c>
      <c r="D4545" s="3" t="s">
        <v>240</v>
      </c>
      <c r="E4545" s="3" t="n">
        <f aca="false">E$4391</f>
        <v>2017</v>
      </c>
      <c r="F4545" s="3" t="n">
        <f aca="false">F$4391</f>
        <v>2017</v>
      </c>
      <c r="G4545" s="3" t="n">
        <v>80</v>
      </c>
      <c r="H4545" s="3"/>
      <c r="I4545" s="3"/>
      <c r="J4545" s="3"/>
      <c r="K4545"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545" s="3" t="str">
        <f aca="false">L$4391</f>
        <v>Secretarias Estaduais de Educação</v>
      </c>
      <c r="M4545" s="5" t="str">
        <f aca="false">M$4391</f>
        <v>Pontuação de 0 a 100</v>
      </c>
      <c r="N454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545" s="3" t="n">
        <v>80</v>
      </c>
    </row>
    <row r="4546" customFormat="false" ht="15" hidden="false" customHeight="true" outlineLevel="0" collapsed="false">
      <c r="A4546" s="3" t="str">
        <f aca="false">A$4392</f>
        <v>Educação</v>
      </c>
      <c r="B4546" s="3" t="str">
        <f aca="false">B$4392</f>
        <v>IDEB</v>
      </c>
      <c r="C4546" s="3" t="n">
        <f aca="false">C$4392</f>
        <v>1</v>
      </c>
      <c r="D4546" s="3" t="s">
        <v>240</v>
      </c>
      <c r="E4546" s="3" t="n">
        <f aca="false">E$4392</f>
        <v>2015</v>
      </c>
      <c r="F4546" s="3" t="n">
        <f aca="false">F$4392</f>
        <v>2017</v>
      </c>
      <c r="G4546" s="3" t="n">
        <v>4.62195058753559</v>
      </c>
      <c r="H4546" s="3"/>
      <c r="I4546" s="3"/>
      <c r="J4546" s="3"/>
      <c r="K4546" s="3" t="str">
        <f aca="false">K$4392</f>
        <v>Qualidade da educação básica do Brasil, considera fluxo escolar e média de desempenhos nas avaliações de toda a rede de ensino (nota de  0 a 10)</v>
      </c>
      <c r="L4546" s="3" t="str">
        <f aca="false">L$4392</f>
        <v>INEP</v>
      </c>
      <c r="M4546" s="3" t="str">
        <f aca="false">M$4392</f>
        <v>Pontuação de 0 a 10</v>
      </c>
      <c r="N4546" s="5"/>
      <c r="O4546" s="3" t="n">
        <v>47.2568816535801</v>
      </c>
    </row>
    <row r="4547" customFormat="false" ht="15" hidden="false" customHeight="true" outlineLevel="0" collapsed="false">
      <c r="A4547" s="3" t="str">
        <f aca="false">A$4393</f>
        <v>Educação</v>
      </c>
      <c r="B4547" s="3" t="str">
        <f aca="false">B$4393</f>
        <v>ENEM</v>
      </c>
      <c r="C4547" s="3" t="n">
        <f aca="false">C$4393</f>
        <v>1</v>
      </c>
      <c r="D4547" s="3" t="s">
        <v>240</v>
      </c>
      <c r="E4547" s="3" t="n">
        <f aca="false">E$4393</f>
        <v>2015</v>
      </c>
      <c r="F4547" s="3" t="n">
        <f aca="false">F$4393</f>
        <v>2017</v>
      </c>
      <c r="G4547" s="3" t="n">
        <v>487.83449035427</v>
      </c>
      <c r="H4547" s="3"/>
      <c r="I4547" s="3"/>
      <c r="J4547" s="3"/>
      <c r="K4547" s="3" t="str">
        <f aca="false">K$4393</f>
        <v>Desempenho dos alunos do Ensino Médio para acesso ao Ensino Superior e a programas de financiamento em instituições privadas (nota de 0 a 1000).</v>
      </c>
      <c r="L4547" s="3" t="str">
        <f aca="false">L$4393</f>
        <v>INEP</v>
      </c>
      <c r="M4547" s="3" t="str">
        <f aca="false">M$4393</f>
        <v>Pontuação de 0 a 1000</v>
      </c>
      <c r="N4547" s="5"/>
      <c r="O4547" s="3" t="n">
        <v>7.79791892495919</v>
      </c>
    </row>
    <row r="4548" customFormat="false" ht="15" hidden="false" customHeight="true" outlineLevel="0" collapsed="false">
      <c r="A4548" s="3" t="str">
        <f aca="false">A$4394</f>
        <v>Educação</v>
      </c>
      <c r="B4548" s="3" t="str">
        <f aca="false">B$4394</f>
        <v>PISA</v>
      </c>
      <c r="C4548" s="3" t="n">
        <f aca="false">C$4394</f>
        <v>1</v>
      </c>
      <c r="D4548" s="3" t="s">
        <v>240</v>
      </c>
      <c r="E4548" s="3" t="n">
        <f aca="false">E$4394</f>
        <v>2015</v>
      </c>
      <c r="F4548" s="3" t="n">
        <f aca="false">F$4394</f>
        <v>2017</v>
      </c>
      <c r="G4548" s="3" t="n">
        <v>394.666666666667</v>
      </c>
      <c r="H4548" s="3"/>
      <c r="I4548" s="3"/>
      <c r="J4548" s="3"/>
      <c r="K4548" s="3" t="str">
        <f aca="false">K$4394</f>
        <v>Desempenho dos estudantes na faixa dos 15 anos no Programa internacional de avaliação dos estudantes (Nota: 0-1000)</v>
      </c>
      <c r="L4548" s="3" t="str">
        <f aca="false">L$4394</f>
        <v>PISA</v>
      </c>
      <c r="M4548" s="3" t="str">
        <f aca="false">M$4394</f>
        <v>Pontuação de 0 a 1000</v>
      </c>
      <c r="N4548" s="5"/>
      <c r="O4548" s="3" t="n">
        <v>55.9090909090909</v>
      </c>
    </row>
    <row r="4549" customFormat="false" ht="15" hidden="false" customHeight="true" outlineLevel="0" collapsed="false">
      <c r="A4549" s="3" t="str">
        <f aca="false">A$4395</f>
        <v>Educação</v>
      </c>
      <c r="B4549" s="3" t="str">
        <f aca="false">B$4395</f>
        <v>Índice de Oportunidade da Educação</v>
      </c>
      <c r="C4549" s="3" t="n">
        <f aca="false">C$4395</f>
        <v>1</v>
      </c>
      <c r="D4549" s="3" t="s">
        <v>240</v>
      </c>
      <c r="E4549" s="3" t="n">
        <f aca="false">E$4395</f>
        <v>2015</v>
      </c>
      <c r="F4549" s="3" t="n">
        <f aca="false">F$4395</f>
        <v>2017</v>
      </c>
      <c r="G4549" s="3" t="n">
        <v>3.952818</v>
      </c>
      <c r="H4549" s="3"/>
      <c r="I4549" s="3"/>
      <c r="J4549" s="3"/>
      <c r="K4549" s="3" t="str">
        <f aca="false">K$4395</f>
        <v>Mede a qualidade das oportunidades educacionais oferecidas por municípios e estados (Nota: 0-10)</v>
      </c>
      <c r="L4549" s="3" t="str">
        <f aca="false">L$4395</f>
        <v>CLP/Metas</v>
      </c>
      <c r="M4549" s="3" t="str">
        <f aca="false">M$4395</f>
        <v>Pontuação de 0 a 10</v>
      </c>
      <c r="N4549" s="5"/>
      <c r="O4549" s="3" t="n">
        <v>30.5923031042632</v>
      </c>
    </row>
    <row r="4550" customFormat="false" ht="15" hidden="false" customHeight="true" outlineLevel="0" collapsed="false">
      <c r="A4550" s="3" t="str">
        <f aca="false">A$4396</f>
        <v>Educação</v>
      </c>
      <c r="B4550" s="3" t="str">
        <f aca="false">B$4396</f>
        <v>Taxa de frequência líquida do ensino fundamental</v>
      </c>
      <c r="C4550" s="3" t="n">
        <f aca="false">C$4396</f>
        <v>1</v>
      </c>
      <c r="D4550" s="3" t="s">
        <v>240</v>
      </c>
      <c r="E4550" s="3" t="n">
        <f aca="false">E$4396</f>
        <v>2015</v>
      </c>
      <c r="F4550" s="3" t="n">
        <f aca="false">F$4396</f>
        <v>2017</v>
      </c>
      <c r="G4550" s="3" t="n">
        <v>95.6452944030246</v>
      </c>
      <c r="H4550" s="3"/>
      <c r="I4550" s="3"/>
      <c r="J4550" s="3"/>
      <c r="K4550"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550" s="3" t="str">
        <f aca="false">L$4396</f>
        <v>PNUD e PNAD/IBGE</v>
      </c>
      <c r="M4550" s="3" t="str">
        <f aca="false">M$4396</f>
        <v>Porcentagem %</v>
      </c>
      <c r="N4550" s="5" t="str">
        <f aca="false">N$4396</f>
        <v>A partir da edição de 2017, ou seja, do dado de 2015, o indicador Taxa de abandono do ensino fundamental foi substituído pelo Taxa de frequência líquida do ensino fundamental</v>
      </c>
      <c r="O4550" s="3" t="n">
        <v>45.47584776501</v>
      </c>
    </row>
    <row r="4551" customFormat="false" ht="15" hidden="false" customHeight="true" outlineLevel="0" collapsed="false">
      <c r="A4551" s="3" t="str">
        <f aca="false">A$4397</f>
        <v>Educação</v>
      </c>
      <c r="B4551" s="3" t="str">
        <f aca="false">B$4397</f>
        <v>Taxa de frequência líquida do ensino médio</v>
      </c>
      <c r="C4551" s="3" t="n">
        <f aca="false">C$4397</f>
        <v>1</v>
      </c>
      <c r="D4551" s="3" t="s">
        <v>240</v>
      </c>
      <c r="E4551" s="3" t="n">
        <f aca="false">E$4397</f>
        <v>2015</v>
      </c>
      <c r="F4551" s="3" t="n">
        <f aca="false">F$4397</f>
        <v>2017</v>
      </c>
      <c r="G4551" s="3" t="n">
        <v>50.1374897259242</v>
      </c>
      <c r="H4551" s="3"/>
      <c r="I4551" s="3"/>
      <c r="J4551" s="3"/>
      <c r="K4551"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551" s="3" t="str">
        <f aca="false">L$4397</f>
        <v>PNUD e PNAD/IBGE</v>
      </c>
      <c r="M4551" s="3" t="str">
        <f aca="false">M$4397</f>
        <v>Porcentagem %</v>
      </c>
      <c r="N4551" s="5" t="str">
        <f aca="false">N$4397</f>
        <v>A partir da edição de 2017, ou seja, do dado de 2015, o indicador Taxa de abandono do ensino médio foi substituído pelo Taxa de frequência líquida do ensino médio</v>
      </c>
      <c r="O4551" s="3" t="n">
        <v>39.6698577262227</v>
      </c>
    </row>
    <row r="4552" customFormat="false" ht="15" hidden="false" customHeight="true" outlineLevel="0" collapsed="false">
      <c r="A4552" s="3" t="str">
        <f aca="false">A$4398</f>
        <v>Educação</v>
      </c>
      <c r="B4552" s="3" t="str">
        <f aca="false">B$4398</f>
        <v>Taxa de atendimento do ensino infantil</v>
      </c>
      <c r="C4552" s="3" t="n">
        <f aca="false">C$4398</f>
        <v>1</v>
      </c>
      <c r="D4552" s="3" t="s">
        <v>240</v>
      </c>
      <c r="E4552" s="3" t="n">
        <f aca="false">E$4398</f>
        <v>2015</v>
      </c>
      <c r="F4552" s="3" t="n">
        <f aca="false">F$4398</f>
        <v>2017</v>
      </c>
      <c r="G4552" s="3" t="n">
        <v>25.4788150634855</v>
      </c>
      <c r="H4552" s="3"/>
      <c r="I4552" s="3"/>
      <c r="J4552" s="3"/>
      <c r="K4552" s="3" t="str">
        <f aca="false">K$4398</f>
        <v>Proporção de crianças na faixa etária de 0 e 5 anos frequentando a creche/escola. </v>
      </c>
      <c r="L4552" s="3" t="str">
        <f aca="false">L$4398</f>
        <v>PNADc /IBGE</v>
      </c>
      <c r="M4552" s="3" t="str">
        <f aca="false">M$4398</f>
        <v>Porcentagem %</v>
      </c>
      <c r="N4552" s="5"/>
      <c r="O4552" s="3" t="n">
        <v>0</v>
      </c>
    </row>
    <row r="4553" customFormat="false" ht="15" hidden="false" customHeight="true" outlineLevel="0" collapsed="false">
      <c r="A4553" s="3" t="str">
        <f aca="false">A$4399</f>
        <v>Educação</v>
      </c>
      <c r="B4553" s="3" t="str">
        <f aca="false">B$4399</f>
        <v> Total</v>
      </c>
      <c r="C4553" s="3" t="n">
        <f aca="false">C$4399</f>
        <v>1</v>
      </c>
      <c r="D4553" s="3" t="s">
        <v>240</v>
      </c>
      <c r="E4553" s="3" t="n">
        <f aca="false">E$4399</f>
        <v>2017</v>
      </c>
      <c r="F4553" s="3" t="n">
        <f aca="false">F$4399</f>
        <v>2017</v>
      </c>
      <c r="G4553" s="3" t="n">
        <v>33.1114011352331</v>
      </c>
      <c r="H4553" s="3"/>
      <c r="I4553" s="3"/>
      <c r="J4553" s="3"/>
      <c r="K4553" s="3" t="str">
        <f aca="false">K$4399</f>
        <v>Nota obtida via normalização e ponderação de indicadores que variam de 0 a 100.</v>
      </c>
      <c r="L4553" s="3" t="str">
        <f aca="false">L$4399</f>
        <v>Tendências</v>
      </c>
      <c r="M4553" s="3" t="str">
        <f aca="false">M$4399</f>
        <v>Nota de 0 a 100</v>
      </c>
      <c r="N4553" s="5"/>
      <c r="O4553" s="3" t="n">
        <v>19.9645018568925</v>
      </c>
    </row>
    <row r="4554" customFormat="false" ht="15" hidden="false" customHeight="true" outlineLevel="0" collapsed="false">
      <c r="A4554" s="3" t="str">
        <f aca="false">A$4400</f>
        <v>Eficiência da Máquina Pública</v>
      </c>
      <c r="B4554" s="3" t="str">
        <f aca="false">B$4400</f>
        <v>Eficiência do Judiciário</v>
      </c>
      <c r="C4554" s="3" t="n">
        <f aca="false">C$4400</f>
        <v>-1</v>
      </c>
      <c r="D4554" s="3" t="s">
        <v>240</v>
      </c>
      <c r="E4554" s="3" t="n">
        <f aca="false">E$4400</f>
        <v>2015</v>
      </c>
      <c r="F4554" s="3" t="n">
        <f aca="false">F$4400</f>
        <v>2017</v>
      </c>
      <c r="G4554" s="3" t="n">
        <v>85.6187368265355</v>
      </c>
      <c r="H4554" s="3"/>
      <c r="I4554" s="3"/>
      <c r="J4554" s="3"/>
      <c r="K4554" s="3" t="str">
        <f aca="false">K$4400</f>
        <v>Taxa de congestionamento = 1 - (processos baixados)/(casos novos + casos pendentes)</v>
      </c>
      <c r="L4554" s="3" t="str">
        <f aca="false">L$4400</f>
        <v>Justiça em Números/CNJ</v>
      </c>
      <c r="M4554" s="3" t="str">
        <f aca="false">M$4400</f>
        <v>Porcentagem %</v>
      </c>
      <c r="N455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554" s="3" t="n">
        <v>0</v>
      </c>
    </row>
    <row r="4555" customFormat="false" ht="15" hidden="false" customHeight="true" outlineLevel="0" collapsed="false">
      <c r="A4555" s="3" t="str">
        <f aca="false">A$4401</f>
        <v>Eficiência da Máquina Pública</v>
      </c>
      <c r="B4555" s="3" t="str">
        <f aca="false">B$4401</f>
        <v>Custo do Executivo/PIB</v>
      </c>
      <c r="C4555" s="3" t="n">
        <f aca="false">C$4401</f>
        <v>-1</v>
      </c>
      <c r="D4555" s="3" t="s">
        <v>240</v>
      </c>
      <c r="E4555" s="3" t="n">
        <f aca="false">E$4401</f>
        <v>2016</v>
      </c>
      <c r="F4555" s="3" t="n">
        <f aca="false">F$4401</f>
        <v>2017</v>
      </c>
      <c r="G4555" s="3" t="n">
        <v>0.774001664947142</v>
      </c>
      <c r="H4555" s="3"/>
      <c r="I4555" s="3"/>
      <c r="J4555" s="3"/>
      <c r="K4555" s="3" t="str">
        <f aca="false">K$4401</f>
        <v>Recursos públicos alocados na administração direta / PIB</v>
      </c>
      <c r="L4555" s="3" t="str">
        <f aca="false">L$4401</f>
        <v>FINBRA/Siconfi</v>
      </c>
      <c r="M4555" s="3" t="str">
        <f aca="false">M$4401</f>
        <v>Porcentagem %</v>
      </c>
      <c r="N4555" s="3" t="str">
        <f aca="false">N$61</f>
        <v>O PIB utilizado para cálculo é estimado pela Tendências</v>
      </c>
      <c r="O4555" s="3" t="n">
        <v>90.9766592220789</v>
      </c>
    </row>
    <row r="4556" customFormat="false" ht="15" hidden="false" customHeight="true" outlineLevel="0" collapsed="false">
      <c r="A4556" s="3" t="str">
        <f aca="false">A$4402</f>
        <v>Eficiência da Máquina Pública</v>
      </c>
      <c r="B4556" s="3" t="str">
        <f aca="false">B$4402</f>
        <v>Custo do Judiciário/PIB</v>
      </c>
      <c r="C4556" s="3" t="n">
        <f aca="false">C$4402</f>
        <v>-1</v>
      </c>
      <c r="D4556" s="3" t="s">
        <v>240</v>
      </c>
      <c r="E4556" s="3" t="n">
        <f aca="false">E$4402</f>
        <v>2016</v>
      </c>
      <c r="F4556" s="3" t="n">
        <f aca="false">F$4402</f>
        <v>2017</v>
      </c>
      <c r="G4556" s="3" t="n">
        <v>0.754628634054586</v>
      </c>
      <c r="H4556" s="3"/>
      <c r="I4556" s="3"/>
      <c r="J4556" s="3"/>
      <c r="K4556" s="3" t="str">
        <f aca="false">K$4402</f>
        <v>Recursos públicos alocados no judiciário / PIB</v>
      </c>
      <c r="L4556" s="3" t="str">
        <f aca="false">L$4402</f>
        <v>FINBRA/Siconfi</v>
      </c>
      <c r="M4556" s="3" t="str">
        <f aca="false">M$4402</f>
        <v>Porcentagem %</v>
      </c>
      <c r="N4556" s="3" t="str">
        <f aca="false">N$63</f>
        <v>O PIB utilizado para cálculo é estimado pela Tendências. O Distrito Federal não é válido nesse indicador.</v>
      </c>
      <c r="O4556" s="3" t="n">
        <v>87.4559556608039</v>
      </c>
    </row>
    <row r="4557" customFormat="false" ht="15" hidden="false" customHeight="true" outlineLevel="0" collapsed="false">
      <c r="A4557" s="3" t="str">
        <f aca="false">A$4403</f>
        <v>Eficiência da Máquina Pública</v>
      </c>
      <c r="B4557" s="3" t="str">
        <f aca="false">B$4403</f>
        <v>Custo do Legislativo/PIB</v>
      </c>
      <c r="C4557" s="3" t="n">
        <f aca="false">C$4403</f>
        <v>-1</v>
      </c>
      <c r="D4557" s="3" t="s">
        <v>240</v>
      </c>
      <c r="E4557" s="3" t="n">
        <f aca="false">E$4403</f>
        <v>2016</v>
      </c>
      <c r="F4557" s="3" t="n">
        <f aca="false">F$4403</f>
        <v>2017</v>
      </c>
      <c r="G4557" s="3" t="n">
        <v>0.569494133845654</v>
      </c>
      <c r="H4557" s="3"/>
      <c r="I4557" s="3"/>
      <c r="J4557" s="3"/>
      <c r="K4557" s="3" t="str">
        <f aca="false">K$4403</f>
        <v>Recursos públicos alocados no legislativo / PIB</v>
      </c>
      <c r="L4557" s="3" t="str">
        <f aca="false">L$4403</f>
        <v>FINBRA/Siconfi</v>
      </c>
      <c r="M4557" s="3" t="str">
        <f aca="false">M$4403</f>
        <v>Porcentagem %</v>
      </c>
      <c r="N4557" s="3" t="str">
        <f aca="false">N$64</f>
        <v>O PIB utilizado para cálculo é estimado pela Tendências</v>
      </c>
      <c r="O4557" s="3" t="n">
        <v>80.2553998645305</v>
      </c>
    </row>
    <row r="4558" customFormat="false" ht="15" hidden="false" customHeight="true" outlineLevel="0" collapsed="false">
      <c r="A4558" s="3" t="str">
        <f aca="false">A$4404</f>
        <v>Eficiência da Máquina Pública</v>
      </c>
      <c r="B4558" s="3" t="str">
        <f aca="false">B$4404</f>
        <v>Índice de Transparência</v>
      </c>
      <c r="C4558" s="3" t="n">
        <f aca="false">C$4404</f>
        <v>1</v>
      </c>
      <c r="D4558" s="3" t="s">
        <v>240</v>
      </c>
      <c r="E4558" s="3" t="n">
        <f aca="false">E$4404</f>
        <v>2014</v>
      </c>
      <c r="F4558" s="3" t="n">
        <f aca="false">F$4404</f>
        <v>2017</v>
      </c>
      <c r="G4558" s="3" t="n">
        <v>5.99</v>
      </c>
      <c r="H4558" s="3"/>
      <c r="I4558" s="3"/>
      <c r="J4558" s="3"/>
      <c r="K4558" s="3" t="str">
        <f aca="false">K$4404</f>
        <v>Avaliação dos portais de acesso a informações de gastos estaduais (Nota: 0-10)</v>
      </c>
      <c r="L4558" s="3" t="str">
        <f aca="false">L$4404</f>
        <v>Associação Contas Abertas</v>
      </c>
      <c r="M4558" s="3" t="str">
        <f aca="false">M$4404</f>
        <v>Pontuação de 0 a 10</v>
      </c>
      <c r="N4558" s="3" t="str">
        <f aca="false">N$62</f>
        <v>A partir da edição de 2018, ou seja, do dado de 2016, passou a ser usado a avaliação Escala Brasil Transparente</v>
      </c>
      <c r="O4558" s="3" t="n">
        <v>63.3785450061652</v>
      </c>
    </row>
    <row r="4559" customFormat="false" ht="15" hidden="false" customHeight="true" outlineLevel="0" collapsed="false">
      <c r="A4559" s="3" t="str">
        <f aca="false">A$4405</f>
        <v>Eficiência da Máquina Pública</v>
      </c>
      <c r="B4559" s="3" t="str">
        <f aca="false">B$4405</f>
        <v>% Servidores Comissionados</v>
      </c>
      <c r="C4559" s="3" t="n">
        <f aca="false">C$4405</f>
        <v>-1</v>
      </c>
      <c r="D4559" s="3" t="s">
        <v>240</v>
      </c>
      <c r="E4559" s="3" t="n">
        <f aca="false">E$4405</f>
        <v>2014</v>
      </c>
      <c r="F4559" s="3" t="n">
        <f aca="false">F$4405</f>
        <v>2017</v>
      </c>
      <c r="G4559" s="3" t="n">
        <v>5.05979971387697</v>
      </c>
      <c r="H4559" s="3"/>
      <c r="I4559" s="3"/>
      <c r="J4559" s="3"/>
      <c r="K4559" s="3" t="str">
        <f aca="false">K$4405</f>
        <v>% de cargos comissionados no total de cargos públicos</v>
      </c>
      <c r="L4559" s="3" t="str">
        <f aca="false">L$4405</f>
        <v>IBGE/Estadic</v>
      </c>
      <c r="M4559" s="3" t="str">
        <f aca="false">M$4405</f>
        <v>Porcentagem %</v>
      </c>
      <c r="N4559" s="5"/>
      <c r="O4559" s="3" t="n">
        <v>73.201354074558</v>
      </c>
    </row>
    <row r="4560" customFormat="false" ht="15" hidden="false" customHeight="true" outlineLevel="0" collapsed="false">
      <c r="A4560" s="3" t="str">
        <f aca="false">A$4406</f>
        <v>Eficiência da Máquina Pública</v>
      </c>
      <c r="B4560" s="3" t="str">
        <f aca="false">B$4406</f>
        <v> Total</v>
      </c>
      <c r="C4560" s="3" t="n">
        <f aca="false">C$4406</f>
        <v>1</v>
      </c>
      <c r="D4560" s="3" t="s">
        <v>240</v>
      </c>
      <c r="E4560" s="3" t="n">
        <f aca="false">E$4406</f>
        <v>2017</v>
      </c>
      <c r="F4560" s="3" t="n">
        <f aca="false">F$4406</f>
        <v>2017</v>
      </c>
      <c r="G4560" s="3" t="n">
        <v>66.163870802808</v>
      </c>
      <c r="H4560" s="3"/>
      <c r="I4560" s="3"/>
      <c r="J4560" s="3"/>
      <c r="K4560" s="3" t="str">
        <f aca="false">K$4406</f>
        <v>Nota obtida via normalização e ponderação de indicadores que variam de 0 a 100.</v>
      </c>
      <c r="L4560" s="3" t="str">
        <f aca="false">L$4406</f>
        <v>Tendências</v>
      </c>
      <c r="M4560" s="3" t="str">
        <f aca="false">M$4406</f>
        <v>Nota de 0 a 100</v>
      </c>
      <c r="N4560" s="5"/>
      <c r="O4560" s="3" t="n">
        <v>60.090849802887</v>
      </c>
    </row>
    <row r="4561" customFormat="false" ht="15" hidden="false" customHeight="true" outlineLevel="0" collapsed="false">
      <c r="A4561" s="3" t="str">
        <f aca="false">A$4407</f>
        <v>Infraestrutura</v>
      </c>
      <c r="B4561" s="3" t="str">
        <f aca="false">B$4407</f>
        <v>Acessibilidade do Serviço de Telecomunicações</v>
      </c>
      <c r="C4561" s="3" t="n">
        <f aca="false">C$4407</f>
        <v>1</v>
      </c>
      <c r="D4561" s="3" t="s">
        <v>240</v>
      </c>
      <c r="E4561" s="3" t="n">
        <f aca="false">E$4407</f>
        <v>2016</v>
      </c>
      <c r="F4561" s="3" t="n">
        <f aca="false">F$4407</f>
        <v>2017</v>
      </c>
      <c r="G4561" s="3" t="n">
        <v>93.1197490991917</v>
      </c>
      <c r="H4561" s="3"/>
      <c r="I4561" s="3"/>
      <c r="J4561" s="3"/>
      <c r="K4561" s="3" t="str">
        <f aca="false">K$4407</f>
        <v>Densidade de acessos por 100 habitantes (telefonia móvel e banda larga*)</v>
      </c>
      <c r="L4561" s="3" t="str">
        <f aca="false">L$4407</f>
        <v>ANATEL</v>
      </c>
      <c r="M4561" s="3" t="str">
        <f aca="false">M$4407</f>
        <v>Acessos por 100 mil habitantes</v>
      </c>
      <c r="N4561" s="5"/>
      <c r="O4561" s="3" t="n">
        <v>6.34480061331896</v>
      </c>
    </row>
    <row r="4562" customFormat="false" ht="15" hidden="false" customHeight="true" outlineLevel="0" collapsed="false">
      <c r="A4562" s="3" t="str">
        <f aca="false">A$4408</f>
        <v>Infraestrutura</v>
      </c>
      <c r="B4562" s="3" t="str">
        <f aca="false">B$4408</f>
        <v>Custo de Combustíveis</v>
      </c>
      <c r="C4562" s="3" t="n">
        <f aca="false">C$4408</f>
        <v>-1</v>
      </c>
      <c r="D4562" s="3" t="s">
        <v>240</v>
      </c>
      <c r="E4562" s="3" t="n">
        <f aca="false">E$4408</f>
        <v>2016</v>
      </c>
      <c r="F4562" s="3" t="n">
        <f aca="false">F$4408</f>
        <v>2017</v>
      </c>
      <c r="G4562" s="3" t="n">
        <v>3.38838240118759</v>
      </c>
      <c r="H4562" s="3"/>
      <c r="I4562" s="3"/>
      <c r="J4562" s="3"/>
      <c r="K4562" s="3" t="str">
        <f aca="false">K$4408</f>
        <v>Preço pago em reais por consumidores finais (etanol, gasolina e diesel)</v>
      </c>
      <c r="L4562" s="3" t="str">
        <f aca="false">L$4408</f>
        <v>ANP</v>
      </c>
      <c r="M4562" s="3" t="str">
        <f aca="false">M$4408</f>
        <v>Reais (R$)</v>
      </c>
      <c r="N4562" s="5" t="str">
        <f aca="false">N$6</f>
        <v>A partir da edição de 2018, ou seja, do dado de 2017 o preço pago passou a ser ponderado pela participação dos combustíveis no consumo total.</v>
      </c>
      <c r="O4562" s="3" t="n">
        <v>50.6473384837982</v>
      </c>
    </row>
    <row r="4563" customFormat="false" ht="15" hidden="false" customHeight="true" outlineLevel="0" collapsed="false">
      <c r="A4563" s="3" t="str">
        <f aca="false">A$4409</f>
        <v>Infraestrutura</v>
      </c>
      <c r="B4563" s="3" t="str">
        <f aca="false">B$4409</f>
        <v>Custo de Saneamento Básico</v>
      </c>
      <c r="C4563" s="3" t="n">
        <f aca="false">C$4409</f>
        <v>-1</v>
      </c>
      <c r="D4563" s="3" t="s">
        <v>240</v>
      </c>
      <c r="E4563" s="3" t="n">
        <f aca="false">E$4409</f>
        <v>2015</v>
      </c>
      <c r="F4563" s="3" t="n">
        <f aca="false">F$4409</f>
        <v>2017</v>
      </c>
      <c r="G4563" s="3" t="n">
        <v>4.03</v>
      </c>
      <c r="H4563" s="3"/>
      <c r="I4563" s="3"/>
      <c r="J4563" s="3"/>
      <c r="K4563" s="3" t="str">
        <f aca="false">K$4409</f>
        <v>Tarifa média praticada pelo serviço de tratamento e distribuição</v>
      </c>
      <c r="L4563" s="3" t="str">
        <f aca="false">L$4409</f>
        <v>SNIS</v>
      </c>
      <c r="M4563" s="3" t="str">
        <f aca="false">M$4409</f>
        <v>Reais ($) por m3</v>
      </c>
      <c r="N4563" s="5"/>
      <c r="O4563" s="3" t="n">
        <v>15.2173913043478</v>
      </c>
    </row>
    <row r="4564" customFormat="false" ht="15" hidden="false" customHeight="true" outlineLevel="0" collapsed="false">
      <c r="A4564" s="3" t="str">
        <f aca="false">A$4410</f>
        <v>Infraestrutura</v>
      </c>
      <c r="B4564" s="3" t="str">
        <f aca="false">B$4410</f>
        <v>Disponibilidade de Voos Diretos</v>
      </c>
      <c r="C4564" s="3" t="n">
        <f aca="false">C$4410</f>
        <v>1</v>
      </c>
      <c r="D4564" s="3" t="s">
        <v>240</v>
      </c>
      <c r="E4564" s="3" t="n">
        <f aca="false">E$4410</f>
        <v>2016</v>
      </c>
      <c r="F4564" s="3" t="n">
        <f aca="false">F$4410</f>
        <v>2017</v>
      </c>
      <c r="G4564" s="3" t="n">
        <v>12585</v>
      </c>
      <c r="H4564" s="3"/>
      <c r="I4564" s="3"/>
      <c r="J4564" s="3"/>
      <c r="K4564" s="3" t="str">
        <f aca="false">K$4410</f>
        <v>Número de voos diretos* </v>
      </c>
      <c r="L4564" s="3" t="str">
        <f aca="false">L$4410</f>
        <v>ANAC</v>
      </c>
      <c r="M4564" s="3" t="str">
        <f aca="false">M$4410</f>
        <v>Número de voos</v>
      </c>
      <c r="N4564" s="5"/>
      <c r="O4564" s="3" t="n">
        <v>4.89607015264696</v>
      </c>
    </row>
    <row r="4565" customFormat="false" ht="15" hidden="false" customHeight="true" outlineLevel="0" collapsed="false">
      <c r="A4565" s="3" t="str">
        <f aca="false">A$4411</f>
        <v>Infraestrutura</v>
      </c>
      <c r="B4565" s="3" t="str">
        <f aca="false">B$4411</f>
        <v>Acesso à Energia Elétrica</v>
      </c>
      <c r="C4565" s="3" t="n">
        <f aca="false">C$4411</f>
        <v>1</v>
      </c>
      <c r="D4565" s="3" t="s">
        <v>240</v>
      </c>
      <c r="E4565" s="3" t="n">
        <f aca="false">E$4411</f>
        <v>2015</v>
      </c>
      <c r="F4565" s="3" t="n">
        <f aca="false">F$4411</f>
        <v>2017</v>
      </c>
      <c r="G4565" s="3" t="n">
        <v>97.0391595033429</v>
      </c>
      <c r="H4565" s="3"/>
      <c r="I4565" s="3"/>
      <c r="J4565" s="3"/>
      <c r="K4565" s="3" t="str">
        <f aca="false">K$4411</f>
        <v>Proporção de domicílios com acesso a energia elétrica (iluminação elétrica).</v>
      </c>
      <c r="L4565" s="3" t="str">
        <f aca="false">L$4411</f>
        <v>PNADc /IBGE</v>
      </c>
      <c r="M4565" s="3" t="str">
        <f aca="false">M$4411</f>
        <v>Porcentagem %</v>
      </c>
      <c r="N4565" s="5"/>
      <c r="O4565" s="3" t="n">
        <v>24.3110507124572</v>
      </c>
    </row>
    <row r="4566" customFormat="false" ht="15" hidden="false" customHeight="true" outlineLevel="0" collapsed="false">
      <c r="A4566" s="3" t="str">
        <f aca="false">A$4412</f>
        <v>Infraestrutura</v>
      </c>
      <c r="B4566" s="3" t="str">
        <f aca="false">B$4412</f>
        <v>Custo da Energia Elétrica</v>
      </c>
      <c r="C4566" s="3" t="n">
        <f aca="false">C$4412</f>
        <v>-1</v>
      </c>
      <c r="D4566" s="3" t="s">
        <v>240</v>
      </c>
      <c r="E4566" s="3" t="n">
        <f aca="false">E$4412</f>
        <v>2016</v>
      </c>
      <c r="F4566" s="3" t="n">
        <f aca="false">F$4412</f>
        <v>2017</v>
      </c>
      <c r="G4566" s="3" t="n">
        <v>470.209006380188</v>
      </c>
      <c r="H4566" s="3"/>
      <c r="I4566" s="3"/>
      <c r="J4566" s="3"/>
      <c r="K4566" s="3" t="str">
        <f aca="false">K$4412</f>
        <v>Tarifa média praticada para o consumo comercial, residencial e industrial.</v>
      </c>
      <c r="L4566" s="3" t="str">
        <f aca="false">L$4412</f>
        <v>ANEEL</v>
      </c>
      <c r="M4566" s="3" t="str">
        <f aca="false">M$4412</f>
        <v>Reais (R$) por MWh</v>
      </c>
      <c r="N4566" s="5"/>
      <c r="O4566" s="3" t="n">
        <v>68.7308416513295</v>
      </c>
    </row>
    <row r="4567" customFormat="false" ht="15" hidden="false" customHeight="true" outlineLevel="0" collapsed="false">
      <c r="A4567" s="3" t="str">
        <f aca="false">A$4413</f>
        <v>Infraestrutura</v>
      </c>
      <c r="B4567" s="3" t="str">
        <f aca="false">B$4413</f>
        <v>Qualidade da Energia Elétrica</v>
      </c>
      <c r="C4567" s="3" t="n">
        <f aca="false">C$4413</f>
        <v>-1</v>
      </c>
      <c r="D4567" s="3" t="s">
        <v>240</v>
      </c>
      <c r="E4567" s="3" t="n">
        <f aca="false">E$4413</f>
        <v>2016</v>
      </c>
      <c r="F4567" s="3" t="n">
        <f aca="false">F$4413</f>
        <v>2017</v>
      </c>
      <c r="G4567" s="3" t="n">
        <v>0.83</v>
      </c>
      <c r="H4567" s="3"/>
      <c r="I4567" s="3"/>
      <c r="J4567" s="3"/>
      <c r="K4567" s="3" t="str">
        <f aca="false">K$4413</f>
        <v>O indicador aponta o Desempenho Global de Continuidade, que considera a duração e frequência de interrupções no serviço de energia.</v>
      </c>
      <c r="L4567" s="3" t="str">
        <f aca="false">L$4413</f>
        <v>ANEEL</v>
      </c>
      <c r="M4567" s="3" t="str">
        <f aca="false">M$4413</f>
        <v>Pontuação</v>
      </c>
      <c r="N4567" s="5"/>
      <c r="O4567" s="3" t="n">
        <v>89.8395721925134</v>
      </c>
    </row>
    <row r="4568" customFormat="false" ht="15" hidden="false" customHeight="true" outlineLevel="0" collapsed="false">
      <c r="A4568" s="3" t="str">
        <f aca="false">A$4414</f>
        <v>Infraestrutura</v>
      </c>
      <c r="B4568" s="3" t="str">
        <f aca="false">B$4414</f>
        <v>Mobilidade Urbana</v>
      </c>
      <c r="C4568" s="3" t="n">
        <f aca="false">C$4414</f>
        <v>-1</v>
      </c>
      <c r="D4568" s="3" t="s">
        <v>240</v>
      </c>
      <c r="E4568" s="3" t="n">
        <f aca="false">E$4414</f>
        <v>2015</v>
      </c>
      <c r="F4568" s="3" t="n">
        <f aca="false">F$4414</f>
        <v>2017</v>
      </c>
      <c r="G4568" s="3" t="n">
        <v>33.2868123447043</v>
      </c>
      <c r="H4568" s="3"/>
      <c r="I4568" s="3"/>
      <c r="J4568" s="3"/>
      <c r="K4568" s="3" t="str">
        <f aca="false">K$4414</f>
        <v>Tempo gasto no trajeto entre casa e trabalho (minutos)</v>
      </c>
      <c r="L4568" s="3" t="str">
        <f aca="false">L$4414</f>
        <v>PNADc /IBGE</v>
      </c>
      <c r="M4568" s="3" t="str">
        <f aca="false">M$4414</f>
        <v>Minutos</v>
      </c>
      <c r="N4568" s="5"/>
      <c r="O4568" s="3" t="n">
        <v>43.6971744519574</v>
      </c>
    </row>
    <row r="4569" customFormat="false" ht="15" hidden="false" customHeight="true" outlineLevel="0" collapsed="false">
      <c r="A4569" s="3" t="str">
        <f aca="false">A$4415</f>
        <v>Infraestrutura</v>
      </c>
      <c r="B4569" s="3" t="str">
        <f aca="false">B$4415</f>
        <v>Qualidade das Rodovias</v>
      </c>
      <c r="C4569" s="3" t="n">
        <f aca="false">C$4415</f>
        <v>1</v>
      </c>
      <c r="D4569" s="3" t="s">
        <v>240</v>
      </c>
      <c r="E4569" s="3" t="n">
        <f aca="false">E$4415</f>
        <v>2016</v>
      </c>
      <c r="F4569" s="3" t="n">
        <f aca="false">F$4415</f>
        <v>2017</v>
      </c>
      <c r="G4569" s="3" t="n">
        <v>2.01326530612245</v>
      </c>
      <c r="H4569" s="3"/>
      <c r="I4569" s="3"/>
      <c r="J4569" s="3"/>
      <c r="K4569" s="3" t="str">
        <f aca="false">K$4415</f>
        <v>Avaliação das condições das vias rodoviárias (nota entre 1 (ruim) a 5 (ótimo) ponderada pela extensão pesquisada)</v>
      </c>
      <c r="L4569" s="3" t="str">
        <f aca="false">L$4415</f>
        <v>CNT</v>
      </c>
      <c r="M4569" s="3" t="str">
        <f aca="false">M$4415</f>
        <v>Pontuação de 1 a 5</v>
      </c>
      <c r="N4569" s="5"/>
      <c r="O4569" s="3" t="n">
        <v>0</v>
      </c>
    </row>
    <row r="4570" customFormat="false" ht="15" hidden="false" customHeight="true" outlineLevel="0" collapsed="false">
      <c r="A4570" s="3" t="str">
        <f aca="false">A$4416</f>
        <v>Infraestrutura</v>
      </c>
      <c r="B4570" s="3" t="str">
        <f aca="false">B$4416</f>
        <v>Qualidade do Serviço de Telecomunicações</v>
      </c>
      <c r="C4570" s="3" t="n">
        <f aca="false">C$4416</f>
        <v>1</v>
      </c>
      <c r="D4570" s="3" t="s">
        <v>240</v>
      </c>
      <c r="E4570" s="3" t="n">
        <f aca="false">E$4416</f>
        <v>2016</v>
      </c>
      <c r="F4570" s="3" t="n">
        <f aca="false">F$4416</f>
        <v>2017</v>
      </c>
      <c r="G4570" s="3" t="n">
        <v>59.05</v>
      </c>
      <c r="H4570" s="3"/>
      <c r="I4570" s="3"/>
      <c r="J4570" s="3"/>
      <c r="K4570" s="3" t="str">
        <f aca="false">K$4416</f>
        <v>Média do ranking de banda larga fixa e do de telefonia móvel (percentual de indicadores com cumprimento de metas)</v>
      </c>
      <c r="L4570" s="3" t="str">
        <f aca="false">L$4416</f>
        <v>ANATEL</v>
      </c>
      <c r="M4570" s="3" t="str">
        <f aca="false">M$4416</f>
        <v>Porcentagem %</v>
      </c>
      <c r="N4570" s="5"/>
      <c r="O4570" s="3" t="n">
        <v>15.6804733727811</v>
      </c>
    </row>
    <row r="4571" customFormat="false" ht="15" hidden="false" customHeight="true" outlineLevel="0" collapsed="false">
      <c r="A4571" s="3" t="str">
        <f aca="false">A$4417</f>
        <v>Infraestrutura</v>
      </c>
      <c r="B4571" s="3" t="str">
        <f aca="false">B$4417</f>
        <v> Total</v>
      </c>
      <c r="C4571" s="3" t="n">
        <f aca="false">C$4417</f>
        <v>1</v>
      </c>
      <c r="D4571" s="3" t="s">
        <v>240</v>
      </c>
      <c r="E4571" s="3" t="n">
        <f aca="false">E$4417</f>
        <v>2017</v>
      </c>
      <c r="F4571" s="3" t="n">
        <f aca="false">F$4417</f>
        <v>2017</v>
      </c>
      <c r="G4571" s="3" t="n">
        <v>33.8194791136212</v>
      </c>
      <c r="H4571" s="3"/>
      <c r="I4571" s="3"/>
      <c r="J4571" s="3"/>
      <c r="K4571" s="3" t="str">
        <f aca="false">K$4417</f>
        <v>Nota obtida via normalização e ponderação de indicadores que variam de 0 a 100.</v>
      </c>
      <c r="L4571" s="3" t="str">
        <f aca="false">L$4417</f>
        <v>Tendências</v>
      </c>
      <c r="M4571" s="3" t="str">
        <f aca="false">M$4417</f>
        <v>Nota de 0 a 100</v>
      </c>
      <c r="N4571" s="5"/>
      <c r="O4571" s="3" t="n">
        <v>4.85791693663312</v>
      </c>
    </row>
    <row r="4572" customFormat="false" ht="15" hidden="false" customHeight="true" outlineLevel="0" collapsed="false">
      <c r="A4572" s="3" t="str">
        <f aca="false">A$4495</f>
        <v>Inovação</v>
      </c>
      <c r="B4572" s="3" t="str">
        <f aca="false">B$4495</f>
        <v>Produção Acadêmica</v>
      </c>
      <c r="C4572" s="3" t="n">
        <f aca="false">C$4495</f>
        <v>1</v>
      </c>
      <c r="D4572" s="3" t="s">
        <v>240</v>
      </c>
      <c r="E4572" s="3" t="n">
        <f aca="false">E$4495</f>
        <v>2014</v>
      </c>
      <c r="F4572" s="3" t="n">
        <f aca="false">F$4495</f>
        <v>2017</v>
      </c>
      <c r="G4572" s="3" t="n">
        <v>0.146583523806193</v>
      </c>
      <c r="H4572" s="3"/>
      <c r="I4572" s="3"/>
      <c r="J4572" s="3"/>
      <c r="K4572" s="3" t="str">
        <f aca="false">K$4495</f>
        <v>Total de documentos publicados em periódicos acadêmicos indexados no Scopus em relação à população total.</v>
      </c>
      <c r="L4572" s="3" t="str">
        <f aca="false">L$4495</f>
        <v>SCImago IR</v>
      </c>
      <c r="M4572" s="5" t="str">
        <f aca="false">M$4418</f>
        <v>Artigos por 1 milhão de habitantes</v>
      </c>
      <c r="N4572" s="5"/>
      <c r="O4572" s="3" t="n">
        <v>12.4743545610213</v>
      </c>
    </row>
    <row r="4573" customFormat="false" ht="15" hidden="false" customHeight="true" outlineLevel="0" collapsed="false">
      <c r="A4573" s="3" t="str">
        <f aca="false">A$4419</f>
        <v>Inovação</v>
      </c>
      <c r="B4573" s="3" t="str">
        <f aca="false">B$4419</f>
        <v>Investimentos Públicos em P&amp;D</v>
      </c>
      <c r="C4573" s="3" t="n">
        <f aca="false">C$4419</f>
        <v>1</v>
      </c>
      <c r="D4573" s="3" t="s">
        <v>240</v>
      </c>
      <c r="E4573" s="3" t="n">
        <f aca="false">E$4419</f>
        <v>2014</v>
      </c>
      <c r="F4573" s="3" t="n">
        <f aca="false">F$4419</f>
        <v>2017</v>
      </c>
      <c r="G4573" s="3" t="n">
        <v>0.110724973560879</v>
      </c>
      <c r="H4573" s="3"/>
      <c r="I4573" s="3"/>
      <c r="J4573" s="3"/>
      <c r="K4573" s="3" t="str">
        <f aca="false">K$4419</f>
        <v>Participação de Investimento público em P&amp;D no PIB estadual</v>
      </c>
      <c r="L4573" s="3" t="str">
        <f aca="false">L$4419</f>
        <v>Min.CT&amp;I</v>
      </c>
      <c r="M4573" s="3" t="str">
        <f aca="false">M$4419</f>
        <v>Porcentagem %</v>
      </c>
      <c r="N4573" s="5" t="str">
        <f aca="false">N$68</f>
        <v>O PIB utilizado é o oficial divulgado pelo IBGE</v>
      </c>
      <c r="O4573" s="3" t="n">
        <v>22.2630300481595</v>
      </c>
    </row>
    <row r="4574" customFormat="false" ht="15" hidden="false" customHeight="true" outlineLevel="0" collapsed="false">
      <c r="A4574" s="3" t="str">
        <f aca="false">A$4420</f>
        <v>Inovação</v>
      </c>
      <c r="B4574" s="3" t="str">
        <f aca="false">B$4420</f>
        <v>Patentes</v>
      </c>
      <c r="C4574" s="3" t="n">
        <f aca="false">C$4420</f>
        <v>1</v>
      </c>
      <c r="D4574" s="3" t="s">
        <v>240</v>
      </c>
      <c r="E4574" s="3" t="n">
        <f aca="false">E$4420</f>
        <v>2012</v>
      </c>
      <c r="F4574" s="3" t="n">
        <f aca="false">F$4420</f>
        <v>2017</v>
      </c>
      <c r="G4574" s="3" t="n">
        <v>0.0148850516736819</v>
      </c>
      <c r="H4574" s="3"/>
      <c r="I4574" s="3"/>
      <c r="J4574" s="3"/>
      <c r="K4574" s="3" t="str">
        <f aca="false">K$4420</f>
        <v>Total de concessões de patentes, englobando os tipos: "Patente de Invenção", "Modelo de Utilidade" e "Certificado de Adição" em relação ao PIB.</v>
      </c>
      <c r="L4574" s="3" t="str">
        <f aca="false">L$4420</f>
        <v>INPI</v>
      </c>
      <c r="M4574" s="3" t="str">
        <f aca="false">M$4420</f>
        <v>Patentes pelo PIB em 1 bilhão de reais</v>
      </c>
      <c r="N4574" s="3" t="str">
        <f aca="false">N$69</f>
        <v>O PIB utilizado para cálculo é estimado pela Tendências</v>
      </c>
      <c r="O4574" s="3" t="n">
        <v>4.36567098114727</v>
      </c>
    </row>
    <row r="4575" customFormat="false" ht="15" hidden="false" customHeight="true" outlineLevel="0" collapsed="false">
      <c r="A4575" s="3" t="str">
        <f aca="false">A$4421</f>
        <v>Inovação</v>
      </c>
      <c r="B4575" s="3" t="str">
        <f aca="false">B$4421</f>
        <v> Total</v>
      </c>
      <c r="C4575" s="3" t="n">
        <f aca="false">C$4421</f>
        <v>1</v>
      </c>
      <c r="D4575" s="3" t="s">
        <v>240</v>
      </c>
      <c r="E4575" s="3" t="n">
        <f aca="false">E$4421</f>
        <v>2017</v>
      </c>
      <c r="F4575" s="3" t="n">
        <f aca="false">F$4421</f>
        <v>2017</v>
      </c>
      <c r="G4575" s="3" t="n">
        <v>13.4295392353808</v>
      </c>
      <c r="H4575" s="3"/>
      <c r="I4575" s="3"/>
      <c r="J4575" s="3"/>
      <c r="K4575" s="3" t="str">
        <f aca="false">K$4421</f>
        <v>Nota obtida via normalização e ponderação de indicadores que variam de 0 a 100.</v>
      </c>
      <c r="L4575" s="3" t="str">
        <f aca="false">L$4421</f>
        <v>Tendências</v>
      </c>
      <c r="M4575" s="3" t="str">
        <f aca="false">M$4421</f>
        <v>Nota de 0 a 100</v>
      </c>
      <c r="N4575" s="5"/>
      <c r="O4575" s="3" t="n">
        <v>14.8063892175473</v>
      </c>
    </row>
    <row r="4576" customFormat="false" ht="15.75" hidden="false" customHeight="true" outlineLevel="0" collapsed="false">
      <c r="A4576" s="3" t="str">
        <f aca="false">A$4422</f>
        <v>Potencial de Mercado</v>
      </c>
      <c r="B4576" s="3" t="str">
        <f aca="false">B$4422</f>
        <v>Tamanho de mercado</v>
      </c>
      <c r="C4576" s="3" t="n">
        <f aca="false">C$4422</f>
        <v>1</v>
      </c>
      <c r="D4576" s="3" t="s">
        <v>240</v>
      </c>
      <c r="E4576" s="3" t="n">
        <f aca="false">E$4422</f>
        <v>2016</v>
      </c>
      <c r="F4576" s="3" t="n">
        <f aca="false">F$4422</f>
        <v>2017</v>
      </c>
      <c r="G4576" s="3" t="n">
        <v>76.9527799892622</v>
      </c>
      <c r="H4576" s="3"/>
      <c r="I4576" s="3"/>
      <c r="J4576" s="3"/>
      <c r="K4576" s="3" t="str">
        <f aca="false">K$4422</f>
        <v>Produto Interno Bruto (PIB) real a preços de 2014</v>
      </c>
      <c r="L4576" s="3" t="str">
        <f aca="false">L$4422</f>
        <v>IBGE/CAGED</v>
      </c>
      <c r="M4576" s="3" t="str">
        <f aca="false">M$4422</f>
        <v>Reais a preços de 2014</v>
      </c>
      <c r="N4576" s="5" t="str">
        <f aca="false">N$2</f>
        <v>O PIB utilizado para cálculo é estimado pela Tendências</v>
      </c>
      <c r="O4576" s="3" t="n">
        <v>3.91114515852331</v>
      </c>
    </row>
    <row r="4577" customFormat="false" ht="15" hidden="false" customHeight="true" outlineLevel="0" collapsed="false">
      <c r="A4577" s="3" t="str">
        <f aca="false">A$4423</f>
        <v>Potencial de Mercado</v>
      </c>
      <c r="B4577" s="3" t="str">
        <f aca="false">B$4423</f>
        <v>Taxa de crescimento</v>
      </c>
      <c r="C4577" s="3" t="n">
        <f aca="false">C$4423</f>
        <v>1</v>
      </c>
      <c r="D4577" s="3" t="s">
        <v>240</v>
      </c>
      <c r="E4577" s="3" t="n">
        <f aca="false">E$4423</f>
        <v>2016</v>
      </c>
      <c r="F4577" s="3" t="n">
        <f aca="false">F$4423</f>
        <v>2017</v>
      </c>
      <c r="G4577" s="3" t="n">
        <v>-1.72765821742396</v>
      </c>
      <c r="H4577" s="3"/>
      <c r="I4577" s="3"/>
      <c r="J4577" s="3"/>
      <c r="K4577" s="3" t="str">
        <f aca="false">K$4423</f>
        <v>Média Móvel de quatro períodos para a taxa de crescimento anual do PIB</v>
      </c>
      <c r="L4577" s="3" t="str">
        <f aca="false">L$4423</f>
        <v>IBGE/CAGED</v>
      </c>
      <c r="M4577" s="3" t="str">
        <f aca="false">M$4423</f>
        <v>Porcentagem %</v>
      </c>
      <c r="N4577" s="5" t="str">
        <f aca="false">N$3</f>
        <v>O PIB utilizado para cálculo é estimado pela Tendências</v>
      </c>
      <c r="O4577" s="3" t="n">
        <v>15.1622377592712</v>
      </c>
    </row>
    <row r="4578" customFormat="false" ht="15" hidden="false" customHeight="true" outlineLevel="0" collapsed="false">
      <c r="A4578" s="3" t="str">
        <f aca="false">A$4424</f>
        <v>Potencial de Mercado</v>
      </c>
      <c r="B4578" s="3" t="str">
        <f aca="false">B$4424</f>
        <v>Crescimento Potencial da Força de Trabalho</v>
      </c>
      <c r="C4578" s="3" t="n">
        <f aca="false">C$4424</f>
        <v>1</v>
      </c>
      <c r="D4578" s="3" t="s">
        <v>240</v>
      </c>
      <c r="E4578" s="3" t="n">
        <f aca="false">E$4424</f>
        <v>2016</v>
      </c>
      <c r="F4578" s="3" t="n">
        <f aca="false">F$4424</f>
        <v>2017</v>
      </c>
      <c r="G4578" s="3" t="n">
        <v>2.01084565753562</v>
      </c>
      <c r="H4578" s="3"/>
      <c r="I4578" s="3"/>
      <c r="J4578" s="3"/>
      <c r="K4578" s="3" t="str">
        <f aca="false">K$4424</f>
        <v>Média da taxa de crescimento da PIA para os próximos 10 anos (população com idade entre 15 e 64 anos)</v>
      </c>
      <c r="L4578" s="3" t="str">
        <f aca="false">L$4424</f>
        <v>IBGE</v>
      </c>
      <c r="M4578" s="3" t="str">
        <f aca="false">M$4424</f>
        <v>Porcentagem %</v>
      </c>
      <c r="N4578" s="5"/>
      <c r="O4578" s="3" t="n">
        <v>76.1152199863615</v>
      </c>
    </row>
    <row r="4579" customFormat="false" ht="15" hidden="false" customHeight="true" outlineLevel="0" collapsed="false">
      <c r="A4579" s="3" t="str">
        <f aca="false">A$4425</f>
        <v>Potencial de Mercado</v>
      </c>
      <c r="B4579" s="3" t="str">
        <f aca="false">B$4425</f>
        <v> Total</v>
      </c>
      <c r="C4579" s="3" t="n">
        <f aca="false">C$4425</f>
        <v>1</v>
      </c>
      <c r="D4579" s="3" t="s">
        <v>240</v>
      </c>
      <c r="E4579" s="3" t="n">
        <f aca="false">E$4425</f>
        <v>2017</v>
      </c>
      <c r="F4579" s="3" t="n">
        <f aca="false">F$4425</f>
        <v>2017</v>
      </c>
      <c r="G4579" s="3" t="n">
        <v>23.3596247019305</v>
      </c>
      <c r="H4579" s="3"/>
      <c r="I4579" s="3"/>
      <c r="J4579" s="3"/>
      <c r="K4579" s="3" t="str">
        <f aca="false">K$4425</f>
        <v>Nota obtida via normalização e ponderação de indicadores que variam de 0 a 100.</v>
      </c>
      <c r="L4579" s="3" t="str">
        <f aca="false">L$4425</f>
        <v>Tendências</v>
      </c>
      <c r="M4579" s="3" t="str">
        <f aca="false">M$4425</f>
        <v>Nota de 0 a 100</v>
      </c>
      <c r="N4579" s="5"/>
      <c r="O4579" s="3" t="n">
        <v>27.1827527422297</v>
      </c>
    </row>
    <row r="4580" customFormat="false" ht="15" hidden="false" customHeight="true" outlineLevel="0" collapsed="false">
      <c r="A4580" s="3" t="str">
        <f aca="false">A$4426</f>
        <v>Solidez Fiscal</v>
      </c>
      <c r="B4580" s="3" t="str">
        <f aca="false">B$4426</f>
        <v>Taxa de Investimentos</v>
      </c>
      <c r="C4580" s="3" t="n">
        <f aca="false">C$4426</f>
        <v>1</v>
      </c>
      <c r="D4580" s="3" t="s">
        <v>240</v>
      </c>
      <c r="E4580" s="3" t="n">
        <f aca="false">E$4426</f>
        <v>2016</v>
      </c>
      <c r="F4580" s="3" t="n">
        <f aca="false">F$4426</f>
        <v>2017</v>
      </c>
      <c r="G4580" s="3" t="n">
        <v>6.18996094727334</v>
      </c>
      <c r="H4580" s="3"/>
      <c r="I4580" s="3"/>
      <c r="J4580" s="3"/>
      <c r="K4580" s="3" t="str">
        <f aca="false">K$4426</f>
        <v>Investimento liquidado / receita corrente líquida</v>
      </c>
      <c r="L4580" s="3" t="str">
        <f aca="false">L$4426</f>
        <v>Siconfi</v>
      </c>
      <c r="M4580" s="3" t="str">
        <f aca="false">M$4426</f>
        <v>Porcentagem %</v>
      </c>
      <c r="N4580" s="5" t="str">
        <f aca="false">N$55</f>
        <v>Antes da edição de 2020 o indicador era conhecido como "Capacidade de Investimento"</v>
      </c>
      <c r="O4580" s="3" t="n">
        <v>47.5097519952143</v>
      </c>
    </row>
    <row r="4581" customFormat="false" ht="15" hidden="false" customHeight="true" outlineLevel="0" collapsed="false">
      <c r="A4581" s="3" t="str">
        <f aca="false">A$4427</f>
        <v>Solidez Fiscal</v>
      </c>
      <c r="B4581" s="3" t="str">
        <f aca="false">B$4427</f>
        <v>Resultado Nominal</v>
      </c>
      <c r="C4581" s="3" t="n">
        <f aca="false">C$4427</f>
        <v>1</v>
      </c>
      <c r="D4581" s="3" t="s">
        <v>240</v>
      </c>
      <c r="E4581" s="3" t="n">
        <f aca="false">E$4427</f>
        <v>2016</v>
      </c>
      <c r="F4581" s="3" t="n">
        <f aca="false">F$4427</f>
        <v>2017</v>
      </c>
      <c r="G4581" s="3" t="n">
        <v>2.47541954785394</v>
      </c>
      <c r="H4581" s="3"/>
      <c r="I4581" s="3"/>
      <c r="J4581" s="3"/>
      <c r="K4581" s="3" t="str">
        <f aca="false">K$4427</f>
        <v>Diferença entre receitas e despesas primárias no período acrescidas das despesas com juros nominais incidentes sobre a dívida pública interna e externa, dividido pelo PIB</v>
      </c>
      <c r="L4581" s="3" t="str">
        <f aca="false">L$4427</f>
        <v>Siconfi</v>
      </c>
      <c r="M4581" s="3" t="str">
        <f aca="false">M$4427</f>
        <v>Porcentagem %</v>
      </c>
      <c r="N4581" s="5"/>
      <c r="O4581" s="3" t="n">
        <v>55.6789777948066</v>
      </c>
    </row>
    <row r="4582" customFormat="false" ht="15" hidden="false" customHeight="true" outlineLevel="0" collapsed="false">
      <c r="A4582" s="3" t="str">
        <f aca="false">A$4428</f>
        <v>Solidez Fiscal</v>
      </c>
      <c r="B4582" s="3" t="str">
        <f aca="false">B$4428</f>
        <v>Solvência Fiscal</v>
      </c>
      <c r="C4582" s="3" t="n">
        <f aca="false">C$4428</f>
        <v>-1</v>
      </c>
      <c r="D4582" s="3" t="s">
        <v>240</v>
      </c>
      <c r="E4582" s="3" t="n">
        <f aca="false">E$4428</f>
        <v>2016</v>
      </c>
      <c r="F4582" s="3" t="n">
        <f aca="false">F$4428</f>
        <v>2017</v>
      </c>
      <c r="G4582" s="3" t="n">
        <v>40.5459337137217</v>
      </c>
      <c r="H4582" s="3"/>
      <c r="I4582" s="3"/>
      <c r="J4582" s="3"/>
      <c r="K4582" s="3" t="str">
        <f aca="false">K$4428</f>
        <v>Dívida consolidada líquida / receita corrente líquida</v>
      </c>
      <c r="L4582" s="3" t="str">
        <f aca="false">L$4428</f>
        <v>Siconfi</v>
      </c>
      <c r="M4582" s="3" t="str">
        <f aca="false">M$4428</f>
        <v>Porcentagem %</v>
      </c>
      <c r="N4582" s="5"/>
      <c r="O4582" s="3" t="n">
        <v>86.0823323496251</v>
      </c>
    </row>
    <row r="4583" customFormat="false" ht="15" hidden="false" customHeight="true" outlineLevel="0" collapsed="false">
      <c r="A4583" s="3" t="str">
        <f aca="false">A$4429</f>
        <v>Solidez Fiscal</v>
      </c>
      <c r="B4583" s="3" t="str">
        <f aca="false">B$4429</f>
        <v>Sucesso do Planejamento Orçamentário</v>
      </c>
      <c r="C4583" s="3" t="n">
        <f aca="false">C$4429</f>
        <v>1</v>
      </c>
      <c r="D4583" s="3" t="s">
        <v>240</v>
      </c>
      <c r="E4583" s="3" t="n">
        <f aca="false">E$4429</f>
        <v>2016</v>
      </c>
      <c r="F4583" s="3" t="n">
        <f aca="false">F$4429</f>
        <v>2017</v>
      </c>
      <c r="G4583" s="3" t="n">
        <v>81.719226385516</v>
      </c>
      <c r="H4583" s="3"/>
      <c r="I4583" s="3"/>
      <c r="J4583" s="3"/>
      <c r="K4583" s="3" t="str">
        <f aca="false">K$4429</f>
        <v>Despesa liquidada pela despesa total atualizada (dotação orçamentária).</v>
      </c>
      <c r="L4583" s="3" t="str">
        <f aca="false">L$4429</f>
        <v>Siconfi</v>
      </c>
      <c r="M4583" s="5" t="s">
        <v>24</v>
      </c>
      <c r="N4583" s="5" t="str">
        <f aca="false">N$58</f>
        <v>Antes de 2020 o indicador era chamado de "Sucesso da Execução Orçamentária"</v>
      </c>
      <c r="O4583" s="3" t="n">
        <v>56.9107439404911</v>
      </c>
    </row>
    <row r="4584" customFormat="false" ht="15" hidden="false" customHeight="true" outlineLevel="0" collapsed="false">
      <c r="A4584" s="3" t="str">
        <f aca="false">A$4430</f>
        <v>Solidez Fiscal</v>
      </c>
      <c r="B4584" s="3" t="str">
        <f aca="false">B$4430</f>
        <v>Dependência Fiscal</v>
      </c>
      <c r="C4584" s="3" t="n">
        <f aca="false">C$4430</f>
        <v>1</v>
      </c>
      <c r="D4584" s="3" t="s">
        <v>240</v>
      </c>
      <c r="E4584" s="3" t="n">
        <f aca="false">E$4430</f>
        <v>2016</v>
      </c>
      <c r="F4584" s="3" t="n">
        <f aca="false">F$4430</f>
        <v>2017</v>
      </c>
      <c r="G4584" s="3" t="n">
        <v>68.153102534809</v>
      </c>
      <c r="H4584" s="3"/>
      <c r="I4584" s="3"/>
      <c r="J4584" s="3"/>
      <c r="K4584" s="3" t="str">
        <f aca="false">K$4430</f>
        <v>Grau de autonomia financeira do Estado tendo por base a participação das receitas correntes próprias (realizadas) sobre a receita corrente total, dado pela fórmula: 1 – (transferências correntes/receita corrente total)</v>
      </c>
      <c r="L4584" s="3" t="str">
        <f aca="false">L$4430</f>
        <v>Siconfi</v>
      </c>
      <c r="M4584" s="3" t="str">
        <f aca="false">M$4430</f>
        <v>Porcentagem %</v>
      </c>
      <c r="N458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584" s="3" t="n">
        <v>62.2962259800917</v>
      </c>
    </row>
    <row r="4585" customFormat="false" ht="15" hidden="false" customHeight="true" outlineLevel="0" collapsed="false">
      <c r="A4585" s="3" t="str">
        <f aca="false">A$4431</f>
        <v>Solidez Fiscal</v>
      </c>
      <c r="B4585" s="3" t="str">
        <f aca="false">B$4431</f>
        <v>Resultado Primário</v>
      </c>
      <c r="C4585" s="3" t="n">
        <f aca="false">C$4431</f>
        <v>1</v>
      </c>
      <c r="D4585" s="3" t="s">
        <v>240</v>
      </c>
      <c r="E4585" s="3" t="n">
        <f aca="false">E$4431</f>
        <v>2016</v>
      </c>
      <c r="F4585" s="3" t="n">
        <f aca="false">F$4431</f>
        <v>2017</v>
      </c>
      <c r="G4585" s="3" t="n">
        <v>1.64664549052835</v>
      </c>
      <c r="H4585" s="3"/>
      <c r="I4585" s="3"/>
      <c r="J4585" s="3"/>
      <c r="K4585" s="3" t="str">
        <f aca="false">K$4431</f>
        <v>O resultado primário líquido é dado pela diferença entre receita primária realizada e a despesa primária liquidada no ano. A diferença é dividida pelo PIB nominal de cada Estado.</v>
      </c>
      <c r="L4585" s="3" t="str">
        <f aca="false">L$4431</f>
        <v>Siconfi</v>
      </c>
      <c r="M4585" s="3" t="str">
        <f aca="false">M$4431</f>
        <v>Porcentagem %</v>
      </c>
      <c r="N4585" s="4" t="str">
        <f aca="false">N$2226</f>
        <v>O PIB utilizado para cálculo é estimado pela Tendências</v>
      </c>
      <c r="O4585" s="3" t="n">
        <v>36.6838966066633</v>
      </c>
    </row>
    <row r="4586" customFormat="false" ht="15" hidden="false" customHeight="true" outlineLevel="0" collapsed="false">
      <c r="A4586" s="3" t="str">
        <f aca="false">A$4432</f>
        <v>Solidez Fiscal</v>
      </c>
      <c r="B4586" s="3" t="str">
        <f aca="false">B$4432</f>
        <v> Total</v>
      </c>
      <c r="C4586" s="3" t="n">
        <f aca="false">C$4432</f>
        <v>1</v>
      </c>
      <c r="D4586" s="3" t="s">
        <v>240</v>
      </c>
      <c r="E4586" s="3" t="n">
        <f aca="false">E$4432</f>
        <v>2017</v>
      </c>
      <c r="F4586" s="3" t="n">
        <f aca="false">F$4432</f>
        <v>2017</v>
      </c>
      <c r="G4586" s="3" t="n">
        <v>57.61087233076</v>
      </c>
      <c r="H4586" s="3"/>
      <c r="I4586" s="3"/>
      <c r="J4586" s="3"/>
      <c r="K4586" s="3" t="str">
        <f aca="false">K$4432</f>
        <v>Nota obtida via normalização e ponderação de indicadores que variam de 0 a 100.</v>
      </c>
      <c r="L4586" s="3" t="str">
        <f aca="false">L$4432</f>
        <v>Tendências</v>
      </c>
      <c r="M4586" s="3" t="str">
        <f aca="false">M$4432</f>
        <v>Nota de 0 a 100</v>
      </c>
      <c r="N4586" s="5"/>
      <c r="O4586" s="3" t="n">
        <v>70.5062773293048</v>
      </c>
    </row>
    <row r="4587" customFormat="false" ht="15" hidden="false" customHeight="true" outlineLevel="0" collapsed="false">
      <c r="A4587" s="3" t="str">
        <f aca="false">A$4433</f>
        <v>Segurança Pública</v>
      </c>
      <c r="B4587" s="3" t="str">
        <f aca="false">B$4433</f>
        <v>Atuação do Sistema de Justiça Criminal</v>
      </c>
      <c r="C4587" s="3" t="n">
        <f aca="false">C$4433</f>
        <v>1</v>
      </c>
      <c r="D4587" s="3" t="s">
        <v>240</v>
      </c>
      <c r="E4587" s="3" t="n">
        <f aca="false">E$4433</f>
        <v>2015</v>
      </c>
      <c r="F4587" s="3" t="n">
        <f aca="false">F$4433</f>
        <v>2017</v>
      </c>
      <c r="G4587" s="3" t="n">
        <v>1.22239146991622</v>
      </c>
      <c r="H4587" s="3"/>
      <c r="I4587" s="3"/>
      <c r="J4587" s="3"/>
      <c r="K4587" s="3" t="str">
        <f aca="false">K$4433</f>
        <v>Total da população carcerária (regime fechado) em relação ao número de homicídios.</v>
      </c>
      <c r="L4587" s="3" t="str">
        <f aca="false">L$4433</f>
        <v>Fórum de Segurança Pública</v>
      </c>
      <c r="M4587" s="3" t="str">
        <f aca="false">M$4433</f>
        <v>Porcentagem %</v>
      </c>
      <c r="N4587" s="3" t="str">
        <f aca="false">N$49</f>
        <v>A partir da edição de 2018, ou seja, do dado de 2017 passou a ser usado como numerador a população prisional acusada de homicídio e não mais a população carcerária total.</v>
      </c>
      <c r="O4587" s="3" t="n">
        <v>2.11888398087058</v>
      </c>
    </row>
    <row r="4588" customFormat="false" ht="15" hidden="false" customHeight="true" outlineLevel="0" collapsed="false">
      <c r="A4588" s="3" t="str">
        <f aca="false">A$4434</f>
        <v>Segurança Pública</v>
      </c>
      <c r="B4588" s="3" t="str">
        <f aca="false">B$4434</f>
        <v>Déficit Carcerário</v>
      </c>
      <c r="C4588" s="3" t="n">
        <f aca="false">C$4434</f>
        <v>-1</v>
      </c>
      <c r="D4588" s="3" t="s">
        <v>240</v>
      </c>
      <c r="E4588" s="3" t="n">
        <f aca="false">E$4434</f>
        <v>2015</v>
      </c>
      <c r="F4588" s="3" t="n">
        <f aca="false">F$4434</f>
        <v>2017</v>
      </c>
      <c r="G4588" s="3" t="n">
        <v>2.29763641669098</v>
      </c>
      <c r="H4588" s="3"/>
      <c r="I4588" s="3"/>
      <c r="J4588" s="3"/>
      <c r="K4588" s="3" t="str">
        <f aca="false">K$4434</f>
        <v>Relação detentos / Vagas</v>
      </c>
      <c r="L4588" s="3" t="str">
        <f aca="false">L$4434</f>
        <v>Fórum de Segurança Pública</v>
      </c>
      <c r="M4588" s="3" t="str">
        <f aca="false">M$4434</f>
        <v>Porcentagem %</v>
      </c>
      <c r="N4588" s="5"/>
      <c r="O4588" s="3" t="n">
        <v>4.50663922779448</v>
      </c>
    </row>
    <row r="4589" customFormat="false" ht="15" hidden="false" customHeight="true" outlineLevel="0" collapsed="false">
      <c r="A4589" s="3" t="str">
        <f aca="false">A$4435</f>
        <v>Segurança Pública</v>
      </c>
      <c r="B4589" s="3" t="str">
        <f aca="false">B$4435</f>
        <v>Mortes a esclarecer</v>
      </c>
      <c r="C4589" s="3" t="n">
        <f aca="false">C$4435</f>
        <v>-1</v>
      </c>
      <c r="D4589" s="3" t="s">
        <v>240</v>
      </c>
      <c r="E4589" s="3" t="n">
        <f aca="false">E$4435</f>
        <v>2015</v>
      </c>
      <c r="F4589" s="3" t="n">
        <f aca="false">F$4435</f>
        <v>2017</v>
      </c>
      <c r="G4589" s="3" t="n">
        <v>1.49274122951276</v>
      </c>
      <c r="H4589" s="3"/>
      <c r="I4589" s="3"/>
      <c r="J4589" s="3"/>
      <c r="K4589" s="3" t="str">
        <f aca="false">K$4435</f>
        <v>Óbitos por causas externas a partir de "Eventos cuja intenção é indeterminada" por 100 mil habitantes</v>
      </c>
      <c r="L4589" s="3" t="str">
        <f aca="false">L$4435</f>
        <v>Datasus</v>
      </c>
      <c r="M4589" s="3" t="str">
        <f aca="false">M$4435</f>
        <v>Taxa de mortalidade por 100 mil habitantes</v>
      </c>
      <c r="N4589" s="5" t="str">
        <f aca="false">N$48</f>
        <v>A partir da edição de 2017, ou seja, do dado de 2015 a fonte passou a ser o Datasus e não mais o "Fórum de Segurança Público", assim, mortes a esclarecer significam: Óbitos por causas externas a partir de "Eventos cuja intenção é indeterminada"</v>
      </c>
      <c r="O4589" s="3" t="n">
        <v>89.2963774640682</v>
      </c>
    </row>
    <row r="4590" customFormat="false" ht="15" hidden="false" customHeight="true" outlineLevel="0" collapsed="false">
      <c r="A4590" s="3" t="str">
        <f aca="false">A$4436</f>
        <v>Segurança Pública</v>
      </c>
      <c r="B4590" s="3" t="str">
        <f aca="false">B$4436</f>
        <v>Mortalidade no Trânsito</v>
      </c>
      <c r="C4590" s="3" t="n">
        <f aca="false">C$4436</f>
        <v>-1</v>
      </c>
      <c r="D4590" s="3" t="s">
        <v>240</v>
      </c>
      <c r="E4590" s="3" t="n">
        <f aca="false">E$4436</f>
        <v>2015</v>
      </c>
      <c r="F4590" s="3" t="n">
        <f aca="false">F$4436</f>
        <v>2017</v>
      </c>
      <c r="G4590" s="3" t="n">
        <v>32.0329978727979</v>
      </c>
      <c r="H4590" s="3"/>
      <c r="I4590" s="3"/>
      <c r="J4590" s="3"/>
      <c r="K4590" s="3" t="str">
        <f aca="false">K$4436</f>
        <v>Óbitos por causas externas (acidentes em transporte terrestre) em relação ao total de habitantes.</v>
      </c>
      <c r="L4590" s="3" t="str">
        <f aca="false">L$4436</f>
        <v>Datasus</v>
      </c>
      <c r="M4590" s="3" t="str">
        <f aca="false">M$4436</f>
        <v>Mortes em relação a frota e aos habitantes</v>
      </c>
      <c r="N4590" s="5" t="str">
        <f aca="false">N$50</f>
        <v>Antes de 2019 o nome do indicador era "Segurança no Trânsito" </v>
      </c>
      <c r="O4590" s="3" t="n">
        <v>75.3331057432825</v>
      </c>
    </row>
    <row r="4591" customFormat="false" ht="15" hidden="false" customHeight="true" outlineLevel="0" collapsed="false">
      <c r="A4591" s="3" t="str">
        <f aca="false">A$4437</f>
        <v>Segurança Pública</v>
      </c>
      <c r="B4591" s="3" t="str">
        <f aca="false">B$4437</f>
        <v>Segurança Pessoal</v>
      </c>
      <c r="C4591" s="3" t="n">
        <f aca="false">C$4437</f>
        <v>-1</v>
      </c>
      <c r="D4591" s="3" t="s">
        <v>240</v>
      </c>
      <c r="E4591" s="3" t="n">
        <f aca="false">E$4437</f>
        <v>2015</v>
      </c>
      <c r="F4591" s="3" t="n">
        <f aca="false">F$4437</f>
        <v>2017</v>
      </c>
      <c r="G4591" s="3" t="n">
        <v>33.3389533041366</v>
      </c>
      <c r="H4591" s="3"/>
      <c r="I4591" s="3"/>
      <c r="J4591" s="3"/>
      <c r="K4591" s="3" t="str">
        <f aca="false">K$4437</f>
        <v>Óbitos resultantes de agressões (homicídios) em relação a população total.</v>
      </c>
      <c r="L4591" s="3" t="str">
        <f aca="false">L$4437</f>
        <v>Fórum de Segurança Pública</v>
      </c>
      <c r="M4591" s="3" t="str">
        <f aca="false">M$4437</f>
        <v>Óbitos por 100 mil habitantes</v>
      </c>
      <c r="N4591" s="5"/>
      <c r="O4591" s="3" t="n">
        <v>45.0124718008417</v>
      </c>
    </row>
    <row r="4592" customFormat="false" ht="15" hidden="false" customHeight="true" outlineLevel="0" collapsed="false">
      <c r="A4592" s="3" t="str">
        <f aca="false">A$4438</f>
        <v>Segurança Pública</v>
      </c>
      <c r="B4592" s="3" t="str">
        <f aca="false">B$4438</f>
        <v>Segurança Patrimonial</v>
      </c>
      <c r="C4592" s="3" t="n">
        <f aca="false">C$4438</f>
        <v>-1</v>
      </c>
      <c r="D4592" s="3" t="s">
        <v>240</v>
      </c>
      <c r="E4592" s="3" t="n">
        <f aca="false">E$4438</f>
        <v>2015</v>
      </c>
      <c r="F4592" s="3" t="n">
        <f aca="false">F$4438</f>
        <v>2017</v>
      </c>
      <c r="G4592" s="3" t="n">
        <v>584.710720409398</v>
      </c>
      <c r="H4592" s="3"/>
      <c r="I4592" s="3"/>
      <c r="J4592" s="3"/>
      <c r="K4592" s="3" t="str">
        <f aca="false">K$4438</f>
        <v>Roubos e furto de veículos em relação a frota total (por 100 mil veículos).</v>
      </c>
      <c r="L4592" s="3" t="str">
        <f aca="false">L$4438</f>
        <v>Fórum de Segurança Pública</v>
      </c>
      <c r="M4592" s="3" t="str">
        <f aca="false">M$4438</f>
        <v>Roubos e furtos por 100 mil veículos</v>
      </c>
      <c r="N4592" s="3" t="str">
        <f aca="false">N$52</f>
        <v>A partir da edição de 2019, ou seja, do dado de 2018, passou a ser usado o número de roubos totais no lugar de roubos e furtos de veículos</v>
      </c>
      <c r="O4592" s="3" t="n">
        <v>37.565807053755</v>
      </c>
    </row>
    <row r="4593" customFormat="false" ht="15" hidden="false" customHeight="true" outlineLevel="0" collapsed="false">
      <c r="A4593" s="3" t="str">
        <f aca="false">A$4439</f>
        <v>Segurança Pública</v>
      </c>
      <c r="B4593" s="3" t="str">
        <f aca="false">B$4439</f>
        <v> Total</v>
      </c>
      <c r="C4593" s="3" t="n">
        <f aca="false">C$4439</f>
        <v>1</v>
      </c>
      <c r="D4593" s="3" t="s">
        <v>240</v>
      </c>
      <c r="E4593" s="3" t="n">
        <f aca="false">E$4439</f>
        <v>2017</v>
      </c>
      <c r="F4593" s="3" t="n">
        <f aca="false">F$4439</f>
        <v>2017</v>
      </c>
      <c r="G4593" s="3" t="n">
        <v>45.8893315862667</v>
      </c>
      <c r="H4593" s="3"/>
      <c r="I4593" s="3"/>
      <c r="J4593" s="3"/>
      <c r="K4593" s="3" t="str">
        <f aca="false">K$4439</f>
        <v>Nota obtida via normalização e ponderação de indicadores que variam de 0 a 100.</v>
      </c>
      <c r="L4593" s="3" t="str">
        <f aca="false">L$4439</f>
        <v>Tendências</v>
      </c>
      <c r="M4593" s="3" t="str">
        <f aca="false">M$4439</f>
        <v>Nota de 0 a 100</v>
      </c>
      <c r="N4593" s="5"/>
      <c r="O4593" s="3" t="n">
        <v>35.071061063819</v>
      </c>
    </row>
    <row r="4594" customFormat="false" ht="15" hidden="false" customHeight="true" outlineLevel="0" collapsed="false">
      <c r="A4594" s="3" t="str">
        <f aca="false">A$4440</f>
        <v>Sustentabilidade Social</v>
      </c>
      <c r="B4594" s="3" t="str">
        <f aca="false">B$4440</f>
        <v>Segurança Alimentar</v>
      </c>
      <c r="C4594" s="3" t="n">
        <f aca="false">C$4440</f>
        <v>-1</v>
      </c>
      <c r="D4594" s="3" t="s">
        <v>240</v>
      </c>
      <c r="E4594" s="3" t="n">
        <f aca="false">E$4440</f>
        <v>2014</v>
      </c>
      <c r="F4594" s="3" t="n">
        <f aca="false">F$4440</f>
        <v>2017</v>
      </c>
      <c r="G4594" s="3" t="n">
        <v>5.1861871326</v>
      </c>
      <c r="H4594" s="3"/>
      <c r="I4594" s="3"/>
      <c r="J4594" s="3"/>
      <c r="K4594" s="3" t="str">
        <f aca="false">K$4440</f>
        <v>% domicílios com renda domiciliar per capita inferior à linha de extrema pobreza (valor de uma cesta de alimentos com o mínimo de calorias necessárias para suprir adequadamente uma pessoa, com base em recomendações da FAO e da OMS)</v>
      </c>
      <c r="L4594" s="3" t="str">
        <f aca="false">L$4440</f>
        <v>Ipea</v>
      </c>
      <c r="M4594" s="3" t="str">
        <f aca="false">M$4440</f>
        <v>Porcentagem %</v>
      </c>
      <c r="N4594" s="5" t="s">
        <v>110</v>
      </c>
      <c r="O4594" s="3" t="n">
        <v>55.6240609424656</v>
      </c>
    </row>
    <row r="4595" customFormat="false" ht="15" hidden="false" customHeight="true" outlineLevel="0" collapsed="false">
      <c r="A4595" s="3" t="str">
        <f aca="false">A$4441</f>
        <v>Sustentabilidade Social</v>
      </c>
      <c r="B4595" s="3" t="str">
        <f aca="false">B$4441</f>
        <v>Inadequação de Moradia FJP</v>
      </c>
      <c r="C4595" s="3" t="n">
        <f aca="false">C$4441</f>
        <v>-1</v>
      </c>
      <c r="D4595" s="3" t="s">
        <v>240</v>
      </c>
      <c r="E4595" s="3" t="n">
        <f aca="false">E$4441</f>
        <v>2014</v>
      </c>
      <c r="F4595" s="3" t="n">
        <f aca="false">F$4441</f>
        <v>2017</v>
      </c>
      <c r="G4595" s="3" t="n">
        <v>11.7955161189978</v>
      </c>
      <c r="H4595" s="3"/>
      <c r="I4595" s="3"/>
      <c r="J4595" s="3"/>
      <c r="K4595" s="3" t="str">
        <f aca="false">K$4441</f>
        <v>% de moradias que apresentam,entre outras características, coabitação familiar e/ou habitação precária  (metodologia da Fundação João Pinheiro)</v>
      </c>
      <c r="L4595" s="3" t="str">
        <f aca="false">L$4441</f>
        <v>Fundação João Pinheiro</v>
      </c>
      <c r="M4595" s="3" t="str">
        <f aca="false">M$4441</f>
        <v>Porcentagem %</v>
      </c>
      <c r="N4595" s="5" t="str">
        <f aca="false">N$31</f>
        <v>A partir de 2020, foi necessário alteração metodológica tendo em vista a não atualização desde de 2015 do indicador da Fundação João Pinheiro, por isso a fonte do indicador passou a ser a PNADc Anual (IBGE).</v>
      </c>
      <c r="O4595" s="3" t="n">
        <v>38.8479592930167</v>
      </c>
    </row>
    <row r="4596" customFormat="false" ht="15" hidden="false" customHeight="true" outlineLevel="0" collapsed="false">
      <c r="A4596" s="3" t="str">
        <f aca="false">A$4442</f>
        <v>Sustentabilidade Social</v>
      </c>
      <c r="B4596" s="3" t="str">
        <f aca="false">B$4442</f>
        <v>Famílias abaixo da linha da pobreza</v>
      </c>
      <c r="C4596" s="3" t="n">
        <f aca="false">C$4442</f>
        <v>-1</v>
      </c>
      <c r="D4596" s="3" t="s">
        <v>240</v>
      </c>
      <c r="E4596" s="3" t="n">
        <f aca="false">E$4442</f>
        <v>2015</v>
      </c>
      <c r="F4596" s="3" t="n">
        <f aca="false">F$4442</f>
        <v>2017</v>
      </c>
      <c r="G4596" s="3" t="n">
        <v>5.67450563411401</v>
      </c>
      <c r="H4596" s="3"/>
      <c r="I4596" s="3"/>
      <c r="J4596" s="3"/>
      <c r="K4596" s="3" t="str">
        <f aca="false">K$4442</f>
        <v>% de domicílios com renda domiciliar per capita inferior à linha de pobreza. A linha de pobreza aqui considerada é definida pelo decreto 7492 (abaixo de R$77,00 mensais)</v>
      </c>
      <c r="L4596" s="3" t="str">
        <f aca="false">L$4442</f>
        <v>PNADc /IBGE</v>
      </c>
      <c r="M4596" s="3" t="str">
        <f aca="false">M$4442</f>
        <v>Porcentagem %</v>
      </c>
      <c r="N4596" s="5"/>
      <c r="O4596" s="3" t="n">
        <v>41.2268417650937</v>
      </c>
    </row>
    <row r="4597" customFormat="false" ht="15" hidden="false" customHeight="true" outlineLevel="0" collapsed="false">
      <c r="A4597" s="3" t="str">
        <f aca="false">A$4443</f>
        <v>Sustentabilidade Social</v>
      </c>
      <c r="B4597" s="3" t="str">
        <f aca="false">B$4443</f>
        <v>Desigualdade de renda</v>
      </c>
      <c r="C4597" s="3" t="n">
        <f aca="false">C$4443</f>
        <v>-1</v>
      </c>
      <c r="D4597" s="3" t="s">
        <v>240</v>
      </c>
      <c r="E4597" s="3" t="n">
        <f aca="false">E$4443</f>
        <v>2015</v>
      </c>
      <c r="F4597" s="3" t="n">
        <f aca="false">F$4443</f>
        <v>2017</v>
      </c>
      <c r="G4597" s="3" t="n">
        <v>0.475793364259979</v>
      </c>
      <c r="H4597" s="3"/>
      <c r="I4597" s="3"/>
      <c r="J4597" s="3"/>
      <c r="K4597" s="3" t="str">
        <f aca="false">K$4443</f>
        <v>Coeficiente de gini (1=Desigualdade Máxima/0=Igualdade Máxima)</v>
      </c>
      <c r="L4597" s="3" t="str">
        <f aca="false">L$4443</f>
        <v>Ipea</v>
      </c>
      <c r="M4597" s="3" t="str">
        <f aca="false">M$4443</f>
        <v>Coeficiente GINI</v>
      </c>
      <c r="N4597" s="5"/>
      <c r="O4597" s="3" t="n">
        <v>58.4386058334918</v>
      </c>
    </row>
    <row r="4598" customFormat="false" ht="15" hidden="false" customHeight="true" outlineLevel="0" collapsed="false">
      <c r="A4598" s="3" t="str">
        <f aca="false">A$4444</f>
        <v>Sustentabilidade Social</v>
      </c>
      <c r="B4598" s="3" t="str">
        <f aca="false">B$4444</f>
        <v>Acesso ao Saneamento Básico - Água</v>
      </c>
      <c r="C4598" s="3" t="n">
        <f aca="false">C$4444</f>
        <v>1</v>
      </c>
      <c r="D4598" s="3" t="s">
        <v>240</v>
      </c>
      <c r="E4598" s="3" t="n">
        <f aca="false">E$4444</f>
        <v>2015</v>
      </c>
      <c r="F4598" s="3" t="n">
        <f aca="false">F$4444</f>
        <v>2017</v>
      </c>
      <c r="G4598" s="3" t="n">
        <v>72.7272727272727</v>
      </c>
      <c r="H4598" s="3"/>
      <c r="I4598" s="3"/>
      <c r="J4598" s="3"/>
      <c r="K4598" s="3" t="str">
        <f aca="false">K$4444</f>
        <v>% de domicilios com acesso à água canalizada de rede geral de distribuição</v>
      </c>
      <c r="L4598" s="3" t="str">
        <f aca="false">L$4444</f>
        <v>PNADc /IBGE</v>
      </c>
      <c r="M4598" s="3" t="str">
        <f aca="false">M$4444</f>
        <v>Porcentagem %</v>
      </c>
      <c r="N4598" s="5"/>
      <c r="O4598" s="3" t="n">
        <v>52.1945646086663</v>
      </c>
    </row>
    <row r="4599" customFormat="false" ht="15" hidden="false" customHeight="true" outlineLevel="0" collapsed="false">
      <c r="A4599" s="3" t="str">
        <f aca="false">A$4445</f>
        <v>Sustentabilidade Social</v>
      </c>
      <c r="B4599" s="3" t="str">
        <f aca="false">B$4445</f>
        <v>Acesso ao Saneamento Básico - Esgoto</v>
      </c>
      <c r="C4599" s="3" t="n">
        <f aca="false">C$4445</f>
        <v>1</v>
      </c>
      <c r="D4599" s="3" t="s">
        <v>240</v>
      </c>
      <c r="E4599" s="3" t="n">
        <f aca="false">E$4445</f>
        <v>2015</v>
      </c>
      <c r="F4599" s="3" t="n">
        <f aca="false">F$4445</f>
        <v>2017</v>
      </c>
      <c r="G4599" s="3" t="n">
        <v>27.5598086124402</v>
      </c>
      <c r="H4599" s="3"/>
      <c r="I4599" s="3"/>
      <c r="J4599" s="3"/>
      <c r="K4599" s="3" t="str">
        <f aca="false">K$4445</f>
        <v>% de domicilios com acesso à rede coletora de esgoto</v>
      </c>
      <c r="L4599" s="3" t="str">
        <f aca="false">L$4445</f>
        <v>PNADc /IBGE</v>
      </c>
      <c r="M4599" s="3" t="str">
        <f aca="false">M$4445</f>
        <v>Porcentagem %</v>
      </c>
      <c r="N4599" s="5"/>
      <c r="O4599" s="3" t="n">
        <v>28.1282917798377</v>
      </c>
    </row>
    <row r="4600" customFormat="false" ht="15" hidden="false" customHeight="true" outlineLevel="0" collapsed="false">
      <c r="A4600" s="3" t="str">
        <f aca="false">A$4446</f>
        <v>Sustentabilidade Social</v>
      </c>
      <c r="B4600" s="3" t="str">
        <f aca="false">B$4446</f>
        <v>Mortes Evitáveis</v>
      </c>
      <c r="C4600" s="3" t="n">
        <f aca="false">C$4446</f>
        <v>-1</v>
      </c>
      <c r="D4600" s="3" t="s">
        <v>240</v>
      </c>
      <c r="E4600" s="3" t="n">
        <f aca="false">E$4446</f>
        <v>2015</v>
      </c>
      <c r="F4600" s="3" t="n">
        <f aca="false">F$4446</f>
        <v>2017</v>
      </c>
      <c r="G4600" s="3" t="n">
        <v>37.7009254749148</v>
      </c>
      <c r="H4600" s="3"/>
      <c r="I4600" s="3"/>
      <c r="J4600" s="3"/>
      <c r="K4600" s="3" t="str">
        <f aca="false">K$4446</f>
        <v>Razão de Mortalidade Proporcional: mortes abaixo de 50 anos/ total de óbitos</v>
      </c>
      <c r="L4600" s="3" t="str">
        <f aca="false">L$4446</f>
        <v>Datasus</v>
      </c>
      <c r="M4600" s="3" t="str">
        <f aca="false">M$4446</f>
        <v>Porcentagem %</v>
      </c>
      <c r="N4600" s="5" t="s">
        <v>127</v>
      </c>
      <c r="O4600" s="3" t="n">
        <v>16.7296715367927</v>
      </c>
    </row>
    <row r="4601" customFormat="false" ht="15" hidden="false" customHeight="true" outlineLevel="0" collapsed="false">
      <c r="A4601" s="3" t="str">
        <f aca="false">A$4447</f>
        <v>Sustentabilidade Social</v>
      </c>
      <c r="B4601" s="3" t="str">
        <f aca="false">B$4447</f>
        <v>Anos Potenciais de Vida Perdidos</v>
      </c>
      <c r="C4601" s="3" t="n">
        <f aca="false">C$4447</f>
        <v>-1</v>
      </c>
      <c r="D4601" s="3" t="s">
        <v>240</v>
      </c>
      <c r="E4601" s="3" t="n">
        <f aca="false">E$4447</f>
        <v>2015</v>
      </c>
      <c r="F4601" s="3" t="n">
        <f aca="false">F$4447</f>
        <v>2017</v>
      </c>
      <c r="G4601" s="3" t="n">
        <v>17.0597663179788</v>
      </c>
      <c r="H4601" s="3"/>
      <c r="I4601" s="3"/>
      <c r="J4601" s="3"/>
      <c r="K4601" s="3" t="str">
        <f aca="false">K$4447</f>
        <v>Média da diferença da faixa etária em que os óbitos registrados ocorreram e a expectativa de vida ao nascer do Brasil.</v>
      </c>
      <c r="L4601" s="3" t="str">
        <f aca="false">L$4447</f>
        <v>Datasus</v>
      </c>
      <c r="M4601" s="3" t="str">
        <f aca="false">M$4447</f>
        <v>Anos</v>
      </c>
      <c r="N4601" s="5"/>
      <c r="O4601" s="3" t="n">
        <v>19.2198304238936</v>
      </c>
    </row>
    <row r="4602" customFormat="false" ht="15" hidden="false" customHeight="true" outlineLevel="0" collapsed="false">
      <c r="A4602" s="3" t="str">
        <f aca="false">A$4448</f>
        <v>Sustentabilidade Social</v>
      </c>
      <c r="B4602" s="3" t="str">
        <f aca="false">B$4448</f>
        <v>Formalidade do Mercado de Trabalho</v>
      </c>
      <c r="C4602" s="3" t="n">
        <f aca="false">C$4448</f>
        <v>1</v>
      </c>
      <c r="D4602" s="3" t="s">
        <v>240</v>
      </c>
      <c r="E4602" s="3" t="n">
        <f aca="false">E$4448</f>
        <v>2015</v>
      </c>
      <c r="F4602" s="3" t="n">
        <f aca="false">F$4448</f>
        <v>2017</v>
      </c>
      <c r="G4602" s="3" t="n">
        <v>50.2876869965478</v>
      </c>
      <c r="H4602" s="3"/>
      <c r="I4602" s="3"/>
      <c r="J4602" s="3"/>
      <c r="K4602" s="3" t="str">
        <f aca="false">K$4448</f>
        <v>Proporção de empregados de 10 anos ou mais de idade com carteira de trabalho assinada em relação ao total de ocupados</v>
      </c>
      <c r="L4602" s="3" t="str">
        <f aca="false">L$4448</f>
        <v>PNADc /IBGE</v>
      </c>
      <c r="M4602" s="3" t="str">
        <f aca="false">M$4448</f>
        <v>Porcentagem %</v>
      </c>
      <c r="N460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602" s="3" t="n">
        <v>35.4538056765206</v>
      </c>
    </row>
    <row r="4603" customFormat="false" ht="15" hidden="false" customHeight="true" outlineLevel="0" collapsed="false">
      <c r="A4603" s="3" t="str">
        <f aca="false">A$4449</f>
        <v>Sustentabilidade Social</v>
      </c>
      <c r="B4603" s="3" t="str">
        <f aca="false">B$4449</f>
        <v>Inserção Econômica</v>
      </c>
      <c r="C4603" s="3" t="n">
        <f aca="false">C$4449</f>
        <v>1</v>
      </c>
      <c r="D4603" s="3" t="s">
        <v>240</v>
      </c>
      <c r="E4603" s="3" t="n">
        <f aca="false">E$4449</f>
        <v>2016</v>
      </c>
      <c r="F4603" s="3" t="n">
        <f aca="false">F$4449</f>
        <v>2017</v>
      </c>
      <c r="G4603" s="3" t="n">
        <v>85.162023877203</v>
      </c>
      <c r="H4603" s="3"/>
      <c r="I4603" s="3"/>
      <c r="J4603" s="3"/>
      <c r="K4603" s="3" t="str">
        <f aca="false">K$4449</f>
        <v>Proporção de ocupados em relação a População Economicamente Ativa</v>
      </c>
      <c r="L4603" s="3" t="str">
        <f aca="false">L$4449</f>
        <v>IBGE</v>
      </c>
      <c r="M4603" s="3" t="str">
        <f aca="false">M$4449</f>
        <v>Porcentagem %</v>
      </c>
      <c r="N4603" s="5"/>
      <c r="O4603" s="3" t="n">
        <v>18.8361395448361</v>
      </c>
    </row>
    <row r="4604" customFormat="false" ht="15" hidden="false" customHeight="true" outlineLevel="0" collapsed="false">
      <c r="A4604" s="3" t="str">
        <f aca="false">A$4450</f>
        <v>Sustentabilidade Social</v>
      </c>
      <c r="B4604" s="3" t="str">
        <f aca="false">B$4450</f>
        <v>IDH</v>
      </c>
      <c r="C4604" s="3" t="n">
        <f aca="false">C$4450</f>
        <v>1</v>
      </c>
      <c r="D4604" s="3" t="s">
        <v>240</v>
      </c>
      <c r="E4604" s="3" t="n">
        <f aca="false">E$4450</f>
        <v>2014</v>
      </c>
      <c r="F4604" s="3" t="n">
        <f aca="false">F$4450</f>
        <v>2017</v>
      </c>
      <c r="G4604" s="3" t="n">
        <v>0.709</v>
      </c>
      <c r="H4604" s="3"/>
      <c r="I4604" s="3"/>
      <c r="J4604" s="3"/>
      <c r="K4604" s="3" t="str">
        <f aca="false">K$4450</f>
        <v>IDH estadual</v>
      </c>
      <c r="L4604" s="3" t="str">
        <f aca="false">L$4450</f>
        <v>PNUD</v>
      </c>
      <c r="M4604" s="3" t="str">
        <f aca="false">M$4450</f>
        <v>Índice de 0 a 1</v>
      </c>
      <c r="N4604" s="5"/>
      <c r="O4604" s="3" t="n">
        <v>24.4186046511628</v>
      </c>
    </row>
    <row r="4605" customFormat="false" ht="15" hidden="false" customHeight="true" outlineLevel="0" collapsed="false">
      <c r="A4605" s="3" t="str">
        <f aca="false">A$4451</f>
        <v>Sustentabilidade Social</v>
      </c>
      <c r="B4605" s="3" t="str">
        <f aca="false">B$4451</f>
        <v>Inserção Econômica dos Jovens</v>
      </c>
      <c r="C4605" s="3" t="n">
        <f aca="false">C$4451</f>
        <v>1</v>
      </c>
      <c r="D4605" s="3" t="s">
        <v>240</v>
      </c>
      <c r="E4605" s="3" t="n">
        <f aca="false">E$4451</f>
        <v>2015</v>
      </c>
      <c r="F4605" s="3" t="n">
        <f aca="false">F$4451</f>
        <v>2017</v>
      </c>
      <c r="G4605" s="3" t="n">
        <v>75.0147364228157</v>
      </c>
      <c r="H4605" s="3"/>
      <c r="I4605" s="3"/>
      <c r="J4605" s="3"/>
      <c r="K4605" s="3" t="str">
        <f aca="false">K$4451</f>
        <v>Proporção dos jovens que estudam ou trabalham</v>
      </c>
      <c r="L4605" s="3" t="str">
        <f aca="false">L$4451</f>
        <v>IBGE</v>
      </c>
      <c r="M4605" s="3" t="str">
        <f aca="false">M$4451</f>
        <v>Porcentagem %</v>
      </c>
      <c r="N4605" s="5"/>
      <c r="O4605" s="3" t="n">
        <v>33.8245161861702</v>
      </c>
    </row>
    <row r="4606" customFormat="false" ht="15" hidden="false" customHeight="true" outlineLevel="0" collapsed="false">
      <c r="A4606" s="3" t="str">
        <f aca="false">A$4452</f>
        <v>Sustentabilidade Social</v>
      </c>
      <c r="B4606" s="3" t="str">
        <f aca="false">B$4452</f>
        <v>Mortalidade Materna</v>
      </c>
      <c r="C4606" s="3" t="n">
        <f aca="false">C$4452</f>
        <v>-1</v>
      </c>
      <c r="D4606" s="3" t="s">
        <v>240</v>
      </c>
      <c r="E4606" s="3" t="n">
        <f aca="false">E$4452</f>
        <v>2015</v>
      </c>
      <c r="F4606" s="3" t="n">
        <f aca="false">F$4452</f>
        <v>2017</v>
      </c>
      <c r="G4606" s="3" t="n">
        <v>4.80131334386545</v>
      </c>
      <c r="H4606" s="3"/>
      <c r="I4606" s="3"/>
      <c r="J4606" s="3"/>
      <c r="K4606" s="3" t="str">
        <f aca="false">K$4452</f>
        <v>Óbitos maternos em relação a população feminina em idade fértil (15-49 anos).</v>
      </c>
      <c r="L4606" s="3" t="str">
        <f aca="false">L$4452</f>
        <v>Datasus</v>
      </c>
      <c r="M4606" s="3" t="str">
        <f aca="false">M$4452</f>
        <v>Taxa de mortalidade por 100 mil mulheres</v>
      </c>
      <c r="N4606" s="5"/>
      <c r="O4606" s="3" t="n">
        <v>49.4288373259128</v>
      </c>
    </row>
    <row r="4607" customFormat="false" ht="15" hidden="false" customHeight="true" outlineLevel="0" collapsed="false">
      <c r="A4607" s="3" t="str">
        <f aca="false">A$4453</f>
        <v>Sustentabilidade Social</v>
      </c>
      <c r="B4607" s="3" t="str">
        <f aca="false">B$4453</f>
        <v>Mortalidade Precoce</v>
      </c>
      <c r="C4607" s="3" t="n">
        <f aca="false">C$4453</f>
        <v>-1</v>
      </c>
      <c r="D4607" s="3" t="s">
        <v>240</v>
      </c>
      <c r="E4607" s="3" t="n">
        <f aca="false">E$4453</f>
        <v>2015</v>
      </c>
      <c r="F4607" s="3" t="n">
        <f aca="false">F$4453</f>
        <v>2017</v>
      </c>
      <c r="G4607" s="3" t="n">
        <v>117.300407395361</v>
      </c>
      <c r="H4607" s="3"/>
      <c r="I4607" s="3"/>
      <c r="J4607" s="3"/>
      <c r="K4607" s="3" t="str">
        <f aca="false">K$4453</f>
        <v>Mortalidade de Jovens (15-29 anos) por causas externas.</v>
      </c>
      <c r="L4607" s="3" t="str">
        <f aca="false">L$4453</f>
        <v>Datasus</v>
      </c>
      <c r="M4607" s="3" t="str">
        <f aca="false">M$4453</f>
        <v>Taxa de mortalidade por 100 mil jovens</v>
      </c>
      <c r="N4607" s="5"/>
      <c r="O4607" s="3" t="n">
        <v>41.0827024055724</v>
      </c>
    </row>
    <row r="4608" customFormat="false" ht="15" hidden="false" customHeight="true" outlineLevel="0" collapsed="false">
      <c r="A4608" s="3" t="str">
        <f aca="false">A$4454</f>
        <v>Sustentabilidade Social</v>
      </c>
      <c r="B4608" s="3" t="str">
        <f aca="false">B$4454</f>
        <v>Previdência Social</v>
      </c>
      <c r="C4608" s="3" t="n">
        <f aca="false">C$4454</f>
        <v>1</v>
      </c>
      <c r="D4608" s="3" t="s">
        <v>240</v>
      </c>
      <c r="E4608" s="3" t="n">
        <f aca="false">E$4454</f>
        <v>2015</v>
      </c>
      <c r="F4608" s="3" t="n">
        <f aca="false">F$4454</f>
        <v>2017</v>
      </c>
      <c r="G4608" s="3" t="n">
        <v>53.5544247965495</v>
      </c>
      <c r="H4608" s="3"/>
      <c r="I4608" s="3"/>
      <c r="J4608" s="3"/>
      <c r="K4608" s="3" t="str">
        <f aca="false">K$4454</f>
        <v>Proporção de idosos (mais de 60 anos) que recebem previdência social</v>
      </c>
      <c r="L4608" s="3" t="str">
        <f aca="false">L$4454</f>
        <v>IBGE</v>
      </c>
      <c r="M4608" s="3" t="str">
        <f aca="false">M$4454</f>
        <v>Porcentagem %</v>
      </c>
      <c r="N4608" s="5" t="s">
        <v>150</v>
      </c>
      <c r="O4608" s="3" t="n">
        <v>0.475193054301118</v>
      </c>
    </row>
    <row r="4609" customFormat="false" ht="15" hidden="false" customHeight="true" outlineLevel="0" collapsed="false">
      <c r="A4609" s="3" t="str">
        <f aca="false">A$4455</f>
        <v>Sustentabilidade Social</v>
      </c>
      <c r="B4609" s="3" t="str">
        <f aca="false">B$4455</f>
        <v>Mortalidade na infância</v>
      </c>
      <c r="C4609" s="3" t="n">
        <f aca="false">C$4455</f>
        <v>-1</v>
      </c>
      <c r="D4609" s="3" t="s">
        <v>240</v>
      </c>
      <c r="E4609" s="3" t="n">
        <f aca="false">E$4455</f>
        <v>2015</v>
      </c>
      <c r="F4609" s="3" t="n">
        <f aca="false">F$4455</f>
        <v>2017</v>
      </c>
      <c r="G4609" s="3" t="n">
        <v>18.4707849769272</v>
      </c>
      <c r="H4609" s="3"/>
      <c r="I4609" s="3"/>
      <c r="J4609" s="3"/>
      <c r="K4609" s="3" t="str">
        <f aca="false">K$4455</f>
        <v>Óbitos de menores de cinco anos por grupo de 1.000 nascidos vivos</v>
      </c>
      <c r="L4609" s="3" t="str">
        <f aca="false">L$4455</f>
        <v>Datasus</v>
      </c>
      <c r="M4609" s="3" t="str">
        <f aca="false">M$4455</f>
        <v>Porcentagem %</v>
      </c>
      <c r="N4609" s="5"/>
      <c r="O4609" s="3" t="n">
        <v>13.4190020275281</v>
      </c>
    </row>
    <row r="4610" customFormat="false" ht="15" hidden="false" customHeight="true" outlineLevel="0" collapsed="false">
      <c r="A4610" s="3" t="str">
        <f aca="false">A$4456</f>
        <v>Sustentabilidade Social</v>
      </c>
      <c r="B4610" s="3" t="str">
        <f aca="false">B$4456</f>
        <v> Total</v>
      </c>
      <c r="C4610" s="3" t="n">
        <f aca="false">C$4456</f>
        <v>1</v>
      </c>
      <c r="D4610" s="3" t="s">
        <v>240</v>
      </c>
      <c r="E4610" s="3" t="n">
        <f aca="false">E$4456</f>
        <v>2017</v>
      </c>
      <c r="F4610" s="3" t="n">
        <f aca="false">F$4456</f>
        <v>2017</v>
      </c>
      <c r="G4610" s="3" t="n">
        <v>35.8410620143652</v>
      </c>
      <c r="H4610" s="3"/>
      <c r="I4610" s="3"/>
      <c r="J4610" s="3"/>
      <c r="K4610" s="3" t="str">
        <f aca="false">K$4456</f>
        <v>Nota obtida via normalização e ponderação de indicadores que variam de 0 a 100.</v>
      </c>
      <c r="L4610" s="3" t="str">
        <f aca="false">L$4456</f>
        <v>Tendências</v>
      </c>
      <c r="M4610" s="3" t="str">
        <f aca="false">M$4456</f>
        <v>Nota de 0 a 100</v>
      </c>
      <c r="N4610" s="5"/>
      <c r="O4610" s="3" t="n">
        <v>21.524311672385</v>
      </c>
    </row>
    <row r="4611" customFormat="false" ht="15" hidden="false" customHeight="true" outlineLevel="0" collapsed="false">
      <c r="A4611" s="3" t="s">
        <v>238</v>
      </c>
      <c r="B4611" s="3" t="s">
        <v>25</v>
      </c>
      <c r="C4611" s="3" t="n">
        <v>1</v>
      </c>
      <c r="D4611" s="3" t="s">
        <v>240</v>
      </c>
      <c r="E4611" s="3" t="n">
        <v>2017</v>
      </c>
      <c r="F4611" s="3" t="n">
        <v>2017</v>
      </c>
      <c r="G4611" s="3" t="n">
        <v>36.0045914823927</v>
      </c>
      <c r="H4611" s="3"/>
      <c r="I4611" s="3"/>
      <c r="J4611" s="3"/>
      <c r="K4611" s="4" t="str">
        <f aca="false">K4534</f>
        <v>Nota obtida via normalização e ponderação de indicadores que variam de 0 a 100.</v>
      </c>
      <c r="L4611" s="3" t="str">
        <f aca="false">L4534</f>
        <v>Tendências</v>
      </c>
      <c r="M4611" s="3" t="str">
        <f aca="false">M$4457</f>
        <v>Nota de 0 a 100</v>
      </c>
      <c r="N4611" s="5"/>
      <c r="O4611" s="3" t="n">
        <v>36.0045914823927</v>
      </c>
    </row>
    <row r="4612" customFormat="false" ht="15" hidden="false" customHeight="true" outlineLevel="0" collapsed="false">
      <c r="A4612" s="3" t="str">
        <f aca="false">A$4381</f>
        <v>Sustentabilidade Ambiental</v>
      </c>
      <c r="B4612" s="3" t="str">
        <f aca="false">B$4381</f>
        <v>Emissões de CO2</v>
      </c>
      <c r="C4612" s="3" t="n">
        <f aca="false">C$4381</f>
        <v>-1</v>
      </c>
      <c r="D4612" s="3" t="s">
        <v>241</v>
      </c>
      <c r="E4612" s="3" t="n">
        <f aca="false">E$4381</f>
        <v>2015</v>
      </c>
      <c r="F4612" s="3" t="n">
        <f aca="false">F$4381</f>
        <v>2017</v>
      </c>
      <c r="G4612" s="3" t="n">
        <v>-14.5850058143148</v>
      </c>
      <c r="H4612" s="3"/>
      <c r="I4612" s="3"/>
      <c r="J4612" s="3"/>
      <c r="K4612" s="3" t="str">
        <f aca="false">K$4381</f>
        <v>CO2 emitido e derivado de remoção de unidades de conservação (toneladas por habitante).</v>
      </c>
      <c r="L4612" s="3" t="str">
        <f aca="false">L$4381</f>
        <v>SEEG/OC</v>
      </c>
      <c r="M4612" s="3" t="str">
        <f aca="false">M$4381</f>
        <v>Toneladas emitidas de CO2  por habitante</v>
      </c>
      <c r="N4612" s="5" t="str">
        <f aca="false">N$71</f>
        <v>A partir da publicação de 2019, ou seja, do dado de 2017, o denominador foi alterado de população para PIB total (o PIB utilizado para cálculo é estimado pela Tendências)</v>
      </c>
      <c r="O4612" s="3" t="n">
        <v>99.8043468742833</v>
      </c>
    </row>
    <row r="4613" customFormat="false" ht="15" hidden="false" customHeight="true" outlineLevel="0" collapsed="false">
      <c r="A4613" s="3" t="str">
        <f aca="false">A$4382</f>
        <v>Sustentabilidade Ambiental</v>
      </c>
      <c r="B4613" s="3" t="str">
        <f aca="false">B$4382</f>
        <v>Serviços Urbanos</v>
      </c>
      <c r="C4613" s="3" t="n">
        <f aca="false">C$4382</f>
        <v>1</v>
      </c>
      <c r="D4613" s="3" t="s">
        <v>241</v>
      </c>
      <c r="E4613" s="3" t="n">
        <f aca="false">E$4382</f>
        <v>2015</v>
      </c>
      <c r="F4613" s="3" t="n">
        <f aca="false">F$4382</f>
        <v>2017</v>
      </c>
      <c r="G4613" s="3" t="n">
        <v>1.24734760461281</v>
      </c>
      <c r="H4613" s="3"/>
      <c r="I4613" s="3"/>
      <c r="J4613" s="3"/>
      <c r="K4613" s="3" t="str">
        <f aca="false">K$4382</f>
        <v>Oferta de serviços municipais para coleta de materiais especias e limpeza urbana (Nota: 0-2).</v>
      </c>
      <c r="L4613" s="3" t="str">
        <f aca="false">L$4382</f>
        <v>SNIS</v>
      </c>
      <c r="M4613" s="3" t="str">
        <f aca="false">M$4382</f>
        <v>Pontuação de 0 a 2</v>
      </c>
      <c r="N4613" s="5"/>
      <c r="O4613" s="3" t="n">
        <v>59.2865311619488</v>
      </c>
    </row>
    <row r="4614" customFormat="false" ht="15" hidden="false" customHeight="true" outlineLevel="0" collapsed="false">
      <c r="A4614" s="3" t="str">
        <f aca="false">A$4383</f>
        <v>Sustentabilidade Ambiental</v>
      </c>
      <c r="B4614" s="3" t="str">
        <f aca="false">B$4383</f>
        <v>Destinação do Lixo</v>
      </c>
      <c r="C4614" s="3" t="n">
        <f aca="false">C$4383</f>
        <v>1</v>
      </c>
      <c r="D4614" s="3" t="s">
        <v>241</v>
      </c>
      <c r="E4614" s="3" t="n">
        <f aca="false">E$4383</f>
        <v>2015</v>
      </c>
      <c r="F4614" s="3" t="n">
        <f aca="false">F$4383</f>
        <v>2017</v>
      </c>
      <c r="G4614" s="3" t="n">
        <v>0.335366380049972</v>
      </c>
      <c r="H4614" s="3"/>
      <c r="I4614" s="3"/>
      <c r="J4614" s="3"/>
      <c r="K4614" s="3" t="str">
        <f aca="false">K$4383</f>
        <v>Destinação adequada para o tipo de resíduo sólido e qualidade das unidades de destino em solo (Nota: 0-1)</v>
      </c>
      <c r="L4614" s="3" t="str">
        <f aca="false">L$4383</f>
        <v>SNIS</v>
      </c>
      <c r="M4614" s="3" t="str">
        <f aca="false">M$4383</f>
        <v>Pontuação de 0 a 1</v>
      </c>
      <c r="N4614" s="5"/>
      <c r="O4614" s="3" t="n">
        <v>49.86248056593</v>
      </c>
    </row>
    <row r="4615" customFormat="false" ht="15" hidden="false" customHeight="true" outlineLevel="0" collapsed="false">
      <c r="A4615" s="3" t="str">
        <f aca="false">A$4384</f>
        <v>Sustentabilidade Ambiental</v>
      </c>
      <c r="B4615" s="3" t="str">
        <f aca="false">B$4384</f>
        <v>Tratamento de Esgoto</v>
      </c>
      <c r="C4615" s="3" t="n">
        <f aca="false">C$4384</f>
        <v>1</v>
      </c>
      <c r="D4615" s="3" t="s">
        <v>241</v>
      </c>
      <c r="E4615" s="3" t="n">
        <f aca="false">E$4384</f>
        <v>2015</v>
      </c>
      <c r="F4615" s="3" t="n">
        <f aca="false">F$4384</f>
        <v>2017</v>
      </c>
      <c r="G4615" s="3" t="n">
        <v>13.21</v>
      </c>
      <c r="H4615" s="3"/>
      <c r="I4615" s="3"/>
      <c r="J4615" s="3"/>
      <c r="K4615" s="3" t="str">
        <f aca="false">K$4384</f>
        <v>Parcela tratada do total de água consumida no estado.</v>
      </c>
      <c r="L4615" s="3" t="str">
        <f aca="false">L$4384</f>
        <v>SNIS</v>
      </c>
      <c r="M4615" s="3" t="str">
        <f aca="false">M$4384</f>
        <v>Porcentagem %</v>
      </c>
      <c r="N461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615" s="3" t="n">
        <v>14.8536856402025</v>
      </c>
    </row>
    <row r="4616" customFormat="false" ht="15" hidden="false" customHeight="true" outlineLevel="0" collapsed="false">
      <c r="A4616" s="3" t="str">
        <f aca="false">A$4385</f>
        <v>Sustentabilidade Ambiental</v>
      </c>
      <c r="B4616" s="3" t="str">
        <f aca="false">B$4385</f>
        <v> Total</v>
      </c>
      <c r="C4616" s="3" t="n">
        <f aca="false">C$4385</f>
        <v>1</v>
      </c>
      <c r="D4616" s="3" t="s">
        <v>241</v>
      </c>
      <c r="E4616" s="3" t="n">
        <f aca="false">E$4385</f>
        <v>2017</v>
      </c>
      <c r="F4616" s="3" t="n">
        <f aca="false">F$4385</f>
        <v>2017</v>
      </c>
      <c r="G4616" s="3" t="n">
        <v>55.3621817945446</v>
      </c>
      <c r="H4616" s="3"/>
      <c r="I4616" s="3"/>
      <c r="J4616" s="3"/>
      <c r="K4616" s="3" t="str">
        <f aca="false">K$4385</f>
        <v>Nota obtida via normalização e ponderação de indicadores que variam de 0 a 100.</v>
      </c>
      <c r="L4616" s="3" t="str">
        <f aca="false">L$4385</f>
        <v>Tendências</v>
      </c>
      <c r="M4616" s="3" t="str">
        <f aca="false">M$4385</f>
        <v>Nota de 0 a 100</v>
      </c>
      <c r="N4616" s="5"/>
      <c r="O4616" s="3" t="n">
        <v>57.5240369021367</v>
      </c>
    </row>
    <row r="4617" customFormat="false" ht="15" hidden="false" customHeight="true" outlineLevel="0" collapsed="false">
      <c r="A4617" s="3" t="str">
        <f aca="false">A$4386</f>
        <v>Capital Humano</v>
      </c>
      <c r="B4617" s="3" t="str">
        <f aca="false">B$4386</f>
        <v>Custo de Mão de Obra</v>
      </c>
      <c r="C4617" s="3" t="n">
        <f aca="false">C$4386</f>
        <v>-1</v>
      </c>
      <c r="D4617" s="3" t="s">
        <v>241</v>
      </c>
      <c r="E4617" s="3" t="n">
        <f aca="false">E$4386</f>
        <v>2016</v>
      </c>
      <c r="F4617" s="3" t="n">
        <f aca="false">F$4386</f>
        <v>2017</v>
      </c>
      <c r="G4617" s="3" t="n">
        <v>2029.5</v>
      </c>
      <c r="H4617" s="3"/>
      <c r="I4617" s="3"/>
      <c r="J4617" s="3"/>
      <c r="K4617" s="3" t="str">
        <f aca="false">K$4386</f>
        <v>Rendimento médio nominal de todos os trabalhos, habitualmente recebido por mês, pelas pessoas de 14 anos ou mais de idade, ocupadas na semana de referência, com rendimento de trabalho (Reais)</v>
      </c>
      <c r="L4617" s="3" t="str">
        <f aca="false">L$4386</f>
        <v>PNADc /IBGE</v>
      </c>
      <c r="M4617" s="3" t="str">
        <f aca="false">M$4386</f>
        <v>Reais (R$)</v>
      </c>
      <c r="N4617" s="3" t="str">
        <f aca="false">N$17</f>
        <v>A partir da publicação de 2016, ou seja, do dado de 2015, passou a ser usado o rendimento médio nominal de todos os trabalhos, antes disso se usava o rendimento médio real do trabalho principal</v>
      </c>
      <c r="O4617" s="3" t="n">
        <v>63.3654688869413</v>
      </c>
    </row>
    <row r="4618" customFormat="false" ht="15" hidden="false" customHeight="true" outlineLevel="0" collapsed="false">
      <c r="A4618" s="3" t="str">
        <f aca="false">A$4387</f>
        <v>Capital Humano</v>
      </c>
      <c r="B4618" s="3" t="str">
        <f aca="false">B$4387</f>
        <v>PEA com Ensino Superior</v>
      </c>
      <c r="C4618" s="3" t="n">
        <f aca="false">C$4387</f>
        <v>1</v>
      </c>
      <c r="D4618" s="3" t="s">
        <v>241</v>
      </c>
      <c r="E4618" s="3" t="n">
        <f aca="false">E$4387</f>
        <v>2015</v>
      </c>
      <c r="F4618" s="3" t="n">
        <f aca="false">F$4387</f>
        <v>2017</v>
      </c>
      <c r="G4618" s="3" t="n">
        <v>14.1141141141141</v>
      </c>
      <c r="H4618" s="3"/>
      <c r="I4618" s="3"/>
      <c r="J4618" s="3"/>
      <c r="K4618" s="3" t="str">
        <f aca="false">K$4387</f>
        <v>Pessoas de 10 anos ou mais de idade com 15 anos ou mais de estudo/população economicamente ativa.</v>
      </c>
      <c r="L4618" s="3" t="str">
        <f aca="false">L$4387</f>
        <v>PNADc /IBGE</v>
      </c>
      <c r="M4618" s="3" t="str">
        <f aca="false">M$4387</f>
        <v>Porcentagem %</v>
      </c>
      <c r="N4618" s="5"/>
      <c r="O4618" s="3" t="n">
        <v>33.0848944731254</v>
      </c>
    </row>
    <row r="4619" customFormat="false" ht="15" hidden="false" customHeight="true" outlineLevel="0" collapsed="false">
      <c r="A4619" s="3" t="str">
        <f aca="false">A$4388</f>
        <v>Capital Humano</v>
      </c>
      <c r="B4619" s="3" t="str">
        <f aca="false">B$4388</f>
        <v>Produtividade do Trabalho</v>
      </c>
      <c r="C4619" s="3" t="n">
        <f aca="false">C$4388</f>
        <v>1</v>
      </c>
      <c r="D4619" s="3" t="s">
        <v>241</v>
      </c>
      <c r="E4619" s="3" t="n">
        <f aca="false">E$4388</f>
        <v>2016</v>
      </c>
      <c r="F4619" s="3" t="n">
        <f aca="false">F$4388</f>
        <v>2017</v>
      </c>
      <c r="G4619" s="3" t="n">
        <v>40.3782491316962</v>
      </c>
      <c r="H4619" s="3"/>
      <c r="I4619" s="3"/>
      <c r="J4619" s="3"/>
      <c r="K4619" s="3" t="str">
        <f aca="false">K$4388</f>
        <v>PIB pelo total de pessoas ocupadas no período</v>
      </c>
      <c r="L4619" s="3" t="str">
        <f aca="false">L$4388</f>
        <v>PNADc /IBGE</v>
      </c>
      <c r="M4619" s="3" t="str">
        <f aca="false">M$4388</f>
        <v>Mil Reais (R$) por habitante</v>
      </c>
      <c r="N4619" s="5" t="str">
        <f aca="false">N$19</f>
        <v>O PIB utilizado para cálculo é estimado pela Tendências</v>
      </c>
      <c r="O4619" s="3" t="n">
        <v>13.6920879696071</v>
      </c>
    </row>
    <row r="4620" customFormat="false" ht="15" hidden="false" customHeight="true" outlineLevel="0" collapsed="false">
      <c r="A4620" s="3" t="str">
        <f aca="false">A$4389</f>
        <v>Capital Humano</v>
      </c>
      <c r="B4620" s="3" t="str">
        <f aca="false">B$4389</f>
        <v>Qualificação dos Trabalhadores</v>
      </c>
      <c r="C4620" s="3" t="n">
        <f aca="false">C$4389</f>
        <v>1</v>
      </c>
      <c r="D4620" s="3" t="s">
        <v>241</v>
      </c>
      <c r="E4620" s="3" t="n">
        <f aca="false">E$4389</f>
        <v>2015</v>
      </c>
      <c r="F4620" s="3" t="n">
        <f aca="false">F$4389</f>
        <v>2017</v>
      </c>
      <c r="G4620" s="3" t="n">
        <v>10.30564</v>
      </c>
      <c r="H4620" s="3"/>
      <c r="I4620" s="3"/>
      <c r="J4620" s="3"/>
      <c r="K4620" s="3" t="str">
        <f aca="false">K$4389</f>
        <v>Anos de estudos da população economicamente ativa.</v>
      </c>
      <c r="L4620" s="3" t="str">
        <f aca="false">L$4389</f>
        <v>PNADc /IBGE</v>
      </c>
      <c r="M4620" s="3" t="str">
        <f aca="false">M$4389</f>
        <v>Anos</v>
      </c>
      <c r="N4620" s="5"/>
      <c r="O4620" s="3" t="n">
        <v>54.8937335736784</v>
      </c>
    </row>
    <row r="4621" customFormat="false" ht="15" hidden="false" customHeight="true" outlineLevel="0" collapsed="false">
      <c r="A4621" s="3" t="str">
        <f aca="false">A$4390</f>
        <v>Capital Humano</v>
      </c>
      <c r="B4621" s="3" t="str">
        <f aca="false">B$4390</f>
        <v> Total</v>
      </c>
      <c r="C4621" s="3" t="n">
        <f aca="false">C$4390</f>
        <v>1</v>
      </c>
      <c r="D4621" s="3" t="s">
        <v>241</v>
      </c>
      <c r="E4621" s="3" t="n">
        <f aca="false">E$4390</f>
        <v>2017</v>
      </c>
      <c r="F4621" s="3" t="n">
        <f aca="false">F$4390</f>
        <v>2017</v>
      </c>
      <c r="G4621" s="3" t="n">
        <v>44.7412109496117</v>
      </c>
      <c r="H4621" s="3"/>
      <c r="I4621" s="3"/>
      <c r="J4621" s="3"/>
      <c r="K4621" s="3" t="str">
        <f aca="false">K$4390</f>
        <v>Nota obtida via normalização e ponderação de indicadores que variam de 0 a 100.</v>
      </c>
      <c r="L4621" s="3" t="str">
        <f aca="false">L$4390</f>
        <v>Tendências</v>
      </c>
      <c r="M4621" s="3" t="str">
        <f aca="false">M$4390</f>
        <v>Nota de 0 a 100</v>
      </c>
      <c r="N4621" s="5"/>
      <c r="O4621" s="3" t="n">
        <v>28.4929048387976</v>
      </c>
    </row>
    <row r="4622" customFormat="false" ht="15" hidden="false" customHeight="true" outlineLevel="0" collapsed="false">
      <c r="A4622" s="3" t="str">
        <f aca="false">A$4391</f>
        <v>Educação</v>
      </c>
      <c r="B4622" s="3" t="str">
        <f aca="false">B$4391</f>
        <v>Avaliação da Educação</v>
      </c>
      <c r="C4622" s="3" t="n">
        <f aca="false">C$4391</f>
        <v>1</v>
      </c>
      <c r="D4622" s="3" t="s">
        <v>241</v>
      </c>
      <c r="E4622" s="3" t="n">
        <f aca="false">E$4391</f>
        <v>2017</v>
      </c>
      <c r="F4622" s="3" t="n">
        <f aca="false">F$4391</f>
        <v>2017</v>
      </c>
      <c r="G4622" s="3" t="n">
        <v>0</v>
      </c>
      <c r="H4622" s="3"/>
      <c r="I4622" s="3"/>
      <c r="J4622" s="3"/>
      <c r="K4622"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622" s="3" t="str">
        <f aca="false">L$4391</f>
        <v>Secretarias Estaduais de Educação</v>
      </c>
      <c r="M4622" s="5" t="str">
        <f aca="false">M$4391</f>
        <v>Pontuação de 0 a 100</v>
      </c>
      <c r="N462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622" s="3" t="n">
        <v>0</v>
      </c>
    </row>
    <row r="4623" customFormat="false" ht="15" hidden="false" customHeight="true" outlineLevel="0" collapsed="false">
      <c r="A4623" s="3" t="str">
        <f aca="false">A$4392</f>
        <v>Educação</v>
      </c>
      <c r="B4623" s="3" t="str">
        <f aca="false">B$4392</f>
        <v>IDEB</v>
      </c>
      <c r="C4623" s="3" t="n">
        <f aca="false">C$4392</f>
        <v>1</v>
      </c>
      <c r="D4623" s="3" t="s">
        <v>241</v>
      </c>
      <c r="E4623" s="3" t="n">
        <f aca="false">E$4392</f>
        <v>2015</v>
      </c>
      <c r="F4623" s="3" t="n">
        <f aca="false">F$4392</f>
        <v>2017</v>
      </c>
      <c r="G4623" s="3" t="n">
        <v>3.97525386100933</v>
      </c>
      <c r="H4623" s="3"/>
      <c r="I4623" s="3"/>
      <c r="J4623" s="3"/>
      <c r="K4623" s="3" t="str">
        <f aca="false">K$4392</f>
        <v>Qualidade da educação básica do Brasil, considera fluxo escolar e média de desempenhos nas avaliações de toda a rede de ensino (nota de  0 a 10)</v>
      </c>
      <c r="L4623" s="3" t="str">
        <f aca="false">L$4392</f>
        <v>INEP</v>
      </c>
      <c r="M4623" s="3" t="str">
        <f aca="false">M$4392</f>
        <v>Pontuação de 0 a 10</v>
      </c>
      <c r="N4623" s="5"/>
      <c r="O4623" s="3" t="n">
        <v>2.12909843190693</v>
      </c>
    </row>
    <row r="4624" customFormat="false" ht="15" hidden="false" customHeight="true" outlineLevel="0" collapsed="false">
      <c r="A4624" s="3" t="str">
        <f aca="false">A$4393</f>
        <v>Educação</v>
      </c>
      <c r="B4624" s="3" t="str">
        <f aca="false">B$4393</f>
        <v>ENEM</v>
      </c>
      <c r="C4624" s="3" t="n">
        <f aca="false">C$4393</f>
        <v>1</v>
      </c>
      <c r="D4624" s="3" t="s">
        <v>241</v>
      </c>
      <c r="E4624" s="3" t="n">
        <f aca="false">E$4393</f>
        <v>2015</v>
      </c>
      <c r="F4624" s="3" t="n">
        <f aca="false">F$4393</f>
        <v>2017</v>
      </c>
      <c r="G4624" s="3" t="n">
        <v>489.640765496599</v>
      </c>
      <c r="H4624" s="3"/>
      <c r="I4624" s="3"/>
      <c r="J4624" s="3"/>
      <c r="K4624" s="3" t="str">
        <f aca="false">K$4393</f>
        <v>Desempenho dos alunos do Ensino Médio para acesso ao Ensino Superior e a programas de financiamento em instituições privadas (nota de 0 a 1000).</v>
      </c>
      <c r="L4624" s="3" t="str">
        <f aca="false">L$4393</f>
        <v>INEP</v>
      </c>
      <c r="M4624" s="3" t="str">
        <f aca="false">M$4393</f>
        <v>Pontuação de 0 a 1000</v>
      </c>
      <c r="N4624" s="5"/>
      <c r="O4624" s="3" t="n">
        <v>11.1612414313566</v>
      </c>
    </row>
    <row r="4625" customFormat="false" ht="15" hidden="false" customHeight="true" outlineLevel="0" collapsed="false">
      <c r="A4625" s="3" t="str">
        <f aca="false">A$4394</f>
        <v>Educação</v>
      </c>
      <c r="B4625" s="3" t="str">
        <f aca="false">B$4394</f>
        <v>PISA</v>
      </c>
      <c r="C4625" s="3" t="n">
        <f aca="false">C$4394</f>
        <v>1</v>
      </c>
      <c r="D4625" s="3" t="s">
        <v>241</v>
      </c>
      <c r="E4625" s="3" t="n">
        <f aca="false">E$4394</f>
        <v>2015</v>
      </c>
      <c r="F4625" s="3" t="n">
        <f aca="false">F$4394</f>
        <v>2017</v>
      </c>
      <c r="G4625" s="3" t="n">
        <v>373.333333333333</v>
      </c>
      <c r="H4625" s="3"/>
      <c r="I4625" s="3"/>
      <c r="J4625" s="3"/>
      <c r="K4625" s="3" t="str">
        <f aca="false">K$4394</f>
        <v>Desempenho dos estudantes na faixa dos 15 anos no Programa internacional de avaliação dos estudantes (Nota: 0-1000)</v>
      </c>
      <c r="L4625" s="3" t="str">
        <f aca="false">L$4394</f>
        <v>PISA</v>
      </c>
      <c r="M4625" s="3" t="str">
        <f aca="false">M$4394</f>
        <v>Pontuação de 0 a 1000</v>
      </c>
      <c r="N4625" s="5"/>
      <c r="O4625" s="3" t="n">
        <v>26.8181818181818</v>
      </c>
    </row>
    <row r="4626" customFormat="false" ht="15" hidden="false" customHeight="true" outlineLevel="0" collapsed="false">
      <c r="A4626" s="3" t="str">
        <f aca="false">A$4395</f>
        <v>Educação</v>
      </c>
      <c r="B4626" s="3" t="str">
        <f aca="false">B$4395</f>
        <v>Índice de Oportunidade da Educação</v>
      </c>
      <c r="C4626" s="3" t="n">
        <f aca="false">C$4395</f>
        <v>1</v>
      </c>
      <c r="D4626" s="3" t="s">
        <v>241</v>
      </c>
      <c r="E4626" s="3" t="n">
        <f aca="false">E$4395</f>
        <v>2015</v>
      </c>
      <c r="F4626" s="3" t="n">
        <f aca="false">F$4395</f>
        <v>2017</v>
      </c>
      <c r="G4626" s="3" t="n">
        <v>3.685468</v>
      </c>
      <c r="H4626" s="3"/>
      <c r="I4626" s="3"/>
      <c r="J4626" s="3"/>
      <c r="K4626" s="3" t="str">
        <f aca="false">K$4395</f>
        <v>Mede a qualidade das oportunidades educacionais oferecidas por municípios e estados (Nota: 0-10)</v>
      </c>
      <c r="L4626" s="3" t="str">
        <f aca="false">L$4395</f>
        <v>CLP/Metas</v>
      </c>
      <c r="M4626" s="3" t="str">
        <f aca="false">M$4395</f>
        <v>Pontuação de 0 a 10</v>
      </c>
      <c r="N4626" s="5"/>
      <c r="O4626" s="3" t="n">
        <v>13.9124098156508</v>
      </c>
    </row>
    <row r="4627" customFormat="false" ht="15" hidden="false" customHeight="true" outlineLevel="0" collapsed="false">
      <c r="A4627" s="3" t="str">
        <f aca="false">A$4396</f>
        <v>Educação</v>
      </c>
      <c r="B4627" s="3" t="str">
        <f aca="false">B$4396</f>
        <v>Taxa de frequência líquida do ensino fundamental</v>
      </c>
      <c r="C4627" s="3" t="n">
        <f aca="false">C$4396</f>
        <v>1</v>
      </c>
      <c r="D4627" s="3" t="s">
        <v>241</v>
      </c>
      <c r="E4627" s="3" t="n">
        <f aca="false">E$4396</f>
        <v>2015</v>
      </c>
      <c r="F4627" s="3" t="n">
        <f aca="false">F$4396</f>
        <v>2017</v>
      </c>
      <c r="G4627" s="3" t="n">
        <v>95.2827647184787</v>
      </c>
      <c r="H4627" s="3"/>
      <c r="I4627" s="3"/>
      <c r="J4627" s="3"/>
      <c r="K4627"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627" s="3" t="str">
        <f aca="false">L$4396</f>
        <v>PNUD e PNAD/IBGE</v>
      </c>
      <c r="M4627" s="3" t="str">
        <f aca="false">M$4396</f>
        <v>Porcentagem %</v>
      </c>
      <c r="N4627" s="5" t="str">
        <f aca="false">N$4396</f>
        <v>A partir da edição de 2017, ou seja, do dado de 2015, o indicador Taxa de abandono do ensino fundamental foi substituído pelo Taxa de frequência líquida do ensino fundamental</v>
      </c>
      <c r="O4627" s="3" t="n">
        <v>38.0274164842978</v>
      </c>
    </row>
    <row r="4628" customFormat="false" ht="15" hidden="false" customHeight="true" outlineLevel="0" collapsed="false">
      <c r="A4628" s="3" t="str">
        <f aca="false">A$4397</f>
        <v>Educação</v>
      </c>
      <c r="B4628" s="3" t="str">
        <f aca="false">B$4397</f>
        <v>Taxa de frequência líquida do ensino médio</v>
      </c>
      <c r="C4628" s="3" t="n">
        <f aca="false">C$4397</f>
        <v>1</v>
      </c>
      <c r="D4628" s="3" t="s">
        <v>241</v>
      </c>
      <c r="E4628" s="3" t="n">
        <f aca="false">E$4397</f>
        <v>2015</v>
      </c>
      <c r="F4628" s="3" t="n">
        <f aca="false">F$4397</f>
        <v>2017</v>
      </c>
      <c r="G4628" s="3" t="n">
        <v>48.3929703962847</v>
      </c>
      <c r="H4628" s="3"/>
      <c r="I4628" s="3"/>
      <c r="J4628" s="3"/>
      <c r="K4628"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628" s="3" t="str">
        <f aca="false">L$4397</f>
        <v>PNUD e PNAD/IBGE</v>
      </c>
      <c r="M4628" s="3" t="str">
        <f aca="false">M$4397</f>
        <v>Porcentagem %</v>
      </c>
      <c r="N4628" s="5" t="str">
        <f aca="false">N$4397</f>
        <v>A partir da edição de 2017, ou seja, do dado de 2015, o indicador Taxa de abandono do ensino médio foi substituído pelo Taxa de frequência líquida do ensino médio</v>
      </c>
      <c r="O4628" s="3" t="n">
        <v>35.0386488417227</v>
      </c>
    </row>
    <row r="4629" customFormat="false" ht="15" hidden="false" customHeight="true" outlineLevel="0" collapsed="false">
      <c r="A4629" s="3" t="str">
        <f aca="false">A$4398</f>
        <v>Educação</v>
      </c>
      <c r="B4629" s="3" t="str">
        <f aca="false">B$4398</f>
        <v>Taxa de atendimento do ensino infantil</v>
      </c>
      <c r="C4629" s="3" t="n">
        <f aca="false">C$4398</f>
        <v>1</v>
      </c>
      <c r="D4629" s="3" t="s">
        <v>241</v>
      </c>
      <c r="E4629" s="3" t="n">
        <f aca="false">E$4398</f>
        <v>2015</v>
      </c>
      <c r="F4629" s="3" t="n">
        <f aca="false">F$4398</f>
        <v>2017</v>
      </c>
      <c r="G4629" s="3" t="n">
        <v>25.8129856737745</v>
      </c>
      <c r="H4629" s="3"/>
      <c r="I4629" s="3"/>
      <c r="J4629" s="3"/>
      <c r="K4629" s="3" t="str">
        <f aca="false">K$4398</f>
        <v>Proporção de crianças na faixa etária de 0 e 5 anos frequentando a creche/escola. </v>
      </c>
      <c r="L4629" s="3" t="str">
        <f aca="false">L$4398</f>
        <v>PNADc /IBGE</v>
      </c>
      <c r="M4629" s="3" t="str">
        <f aca="false">M$4398</f>
        <v>Porcentagem %</v>
      </c>
      <c r="N4629" s="5"/>
      <c r="O4629" s="3" t="n">
        <v>1.07776712843517</v>
      </c>
    </row>
    <row r="4630" customFormat="false" ht="15" hidden="false" customHeight="true" outlineLevel="0" collapsed="false">
      <c r="A4630" s="3" t="str">
        <f aca="false">A$4399</f>
        <v>Educação</v>
      </c>
      <c r="B4630" s="3" t="str">
        <f aca="false">B$4399</f>
        <v> Total</v>
      </c>
      <c r="C4630" s="3" t="n">
        <f aca="false">C$4399</f>
        <v>1</v>
      </c>
      <c r="D4630" s="3" t="s">
        <v>241</v>
      </c>
      <c r="E4630" s="3" t="n">
        <f aca="false">E$4399</f>
        <v>2017</v>
      </c>
      <c r="F4630" s="3" t="n">
        <f aca="false">F$4399</f>
        <v>2017</v>
      </c>
      <c r="G4630" s="3" t="n">
        <v>17.8942278310694</v>
      </c>
      <c r="H4630" s="3"/>
      <c r="I4630" s="3"/>
      <c r="J4630" s="3"/>
      <c r="K4630" s="3" t="str">
        <f aca="false">K$4399</f>
        <v>Nota obtida via normalização e ponderação de indicadores que variam de 0 a 100.</v>
      </c>
      <c r="L4630" s="3" t="str">
        <f aca="false">L$4399</f>
        <v>Tendências</v>
      </c>
      <c r="M4630" s="3" t="str">
        <f aca="false">M$4399</f>
        <v>Nota de 0 a 100</v>
      </c>
      <c r="N4630" s="5"/>
      <c r="O4630" s="3" t="n">
        <v>0</v>
      </c>
    </row>
    <row r="4631" customFormat="false" ht="15" hidden="false" customHeight="true" outlineLevel="0" collapsed="false">
      <c r="A4631" s="3" t="str">
        <f aca="false">A$4400</f>
        <v>Eficiência da Máquina Pública</v>
      </c>
      <c r="B4631" s="3" t="str">
        <f aca="false">B$4400</f>
        <v>Eficiência do Judiciário</v>
      </c>
      <c r="C4631" s="3" t="n">
        <f aca="false">C$4400</f>
        <v>-1</v>
      </c>
      <c r="D4631" s="3" t="s">
        <v>241</v>
      </c>
      <c r="E4631" s="3" t="n">
        <f aca="false">E$4400</f>
        <v>2015</v>
      </c>
      <c r="F4631" s="3" t="n">
        <f aca="false">F$4400</f>
        <v>2017</v>
      </c>
      <c r="G4631" s="3" t="n">
        <v>49.9010006245598</v>
      </c>
      <c r="H4631" s="3"/>
      <c r="I4631" s="3"/>
      <c r="J4631" s="3"/>
      <c r="K4631" s="3" t="str">
        <f aca="false">K$4400</f>
        <v>Taxa de congestionamento = 1 - (processos baixados)/(casos novos + casos pendentes)</v>
      </c>
      <c r="L4631" s="3" t="str">
        <f aca="false">L$4400</f>
        <v>Justiça em Números/CNJ</v>
      </c>
      <c r="M4631" s="3" t="str">
        <f aca="false">M$4400</f>
        <v>Porcentagem %</v>
      </c>
      <c r="N463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631" s="3" t="n">
        <v>91.2420000483651</v>
      </c>
    </row>
    <row r="4632" customFormat="false" ht="15" hidden="false" customHeight="true" outlineLevel="0" collapsed="false">
      <c r="A4632" s="3" t="str">
        <f aca="false">A$4401</f>
        <v>Eficiência da Máquina Pública</v>
      </c>
      <c r="B4632" s="3" t="str">
        <f aca="false">B$4401</f>
        <v>Custo do Executivo/PIB</v>
      </c>
      <c r="C4632" s="3" t="n">
        <f aca="false">C$4401</f>
        <v>-1</v>
      </c>
      <c r="D4632" s="3" t="s">
        <v>241</v>
      </c>
      <c r="E4632" s="3" t="n">
        <f aca="false">E$4401</f>
        <v>2016</v>
      </c>
      <c r="F4632" s="3" t="n">
        <f aca="false">F$4401</f>
        <v>2017</v>
      </c>
      <c r="G4632" s="3" t="n">
        <v>3.80142120560567</v>
      </c>
      <c r="H4632" s="3"/>
      <c r="I4632" s="3"/>
      <c r="J4632" s="3"/>
      <c r="K4632" s="3" t="str">
        <f aca="false">K$4401</f>
        <v>Recursos públicos alocados na administração direta / PIB</v>
      </c>
      <c r="L4632" s="3" t="str">
        <f aca="false">L$4401</f>
        <v>FINBRA/Siconfi</v>
      </c>
      <c r="M4632" s="3" t="str">
        <f aca="false">M$4401</f>
        <v>Porcentagem %</v>
      </c>
      <c r="N4632" s="3" t="str">
        <f aca="false">N$61</f>
        <v>O PIB utilizado para cálculo é estimado pela Tendências</v>
      </c>
      <c r="O4632" s="3" t="n">
        <v>42.6740803513949</v>
      </c>
    </row>
    <row r="4633" customFormat="false" ht="15" hidden="false" customHeight="true" outlineLevel="0" collapsed="false">
      <c r="A4633" s="3" t="str">
        <f aca="false">A$4402</f>
        <v>Eficiência da Máquina Pública</v>
      </c>
      <c r="B4633" s="3" t="str">
        <f aca="false">B$4402</f>
        <v>Custo do Judiciário/PIB</v>
      </c>
      <c r="C4633" s="3" t="n">
        <f aca="false">C$4402</f>
        <v>-1</v>
      </c>
      <c r="D4633" s="3" t="s">
        <v>241</v>
      </c>
      <c r="E4633" s="3" t="n">
        <f aca="false">E$4402</f>
        <v>2016</v>
      </c>
      <c r="F4633" s="3" t="n">
        <f aca="false">F$4402</f>
        <v>2017</v>
      </c>
      <c r="G4633" s="3" t="n">
        <v>2.31111522167054</v>
      </c>
      <c r="H4633" s="3"/>
      <c r="I4633" s="3"/>
      <c r="J4633" s="3"/>
      <c r="K4633" s="3" t="str">
        <f aca="false">K$4402</f>
        <v>Recursos públicos alocados no judiciário / PIB</v>
      </c>
      <c r="L4633" s="3" t="str">
        <f aca="false">L$4402</f>
        <v>FINBRA/Siconfi</v>
      </c>
      <c r="M4633" s="3" t="str">
        <f aca="false">M$4402</f>
        <v>Porcentagem %</v>
      </c>
      <c r="N4633" s="3" t="str">
        <f aca="false">N$63</f>
        <v>O PIB utilizado para cálculo é estimado pela Tendências. O Distrito Federal não é válido nesse indicador.</v>
      </c>
      <c r="O4633" s="3" t="n">
        <v>13.4597714971719</v>
      </c>
    </row>
    <row r="4634" customFormat="false" ht="15" hidden="false" customHeight="true" outlineLevel="0" collapsed="false">
      <c r="A4634" s="3" t="str">
        <f aca="false">A$4403</f>
        <v>Eficiência da Máquina Pública</v>
      </c>
      <c r="B4634" s="3" t="str">
        <f aca="false">B$4403</f>
        <v>Custo do Legislativo/PIB</v>
      </c>
      <c r="C4634" s="3" t="n">
        <f aca="false">C$4403</f>
        <v>-1</v>
      </c>
      <c r="D4634" s="3" t="s">
        <v>241</v>
      </c>
      <c r="E4634" s="3" t="n">
        <f aca="false">E$4403</f>
        <v>2016</v>
      </c>
      <c r="F4634" s="3" t="n">
        <f aca="false">F$4403</f>
        <v>2017</v>
      </c>
      <c r="G4634" s="3" t="n">
        <v>1.56006603267483</v>
      </c>
      <c r="H4634" s="3"/>
      <c r="I4634" s="3"/>
      <c r="J4634" s="3"/>
      <c r="K4634" s="3" t="str">
        <f aca="false">K$4403</f>
        <v>Recursos públicos alocados no legislativo / PIB</v>
      </c>
      <c r="L4634" s="3" t="str">
        <f aca="false">L$4403</f>
        <v>FINBRA/Siconfi</v>
      </c>
      <c r="M4634" s="3" t="str">
        <f aca="false">M$4403</f>
        <v>Porcentagem %</v>
      </c>
      <c r="N4634" s="3" t="str">
        <f aca="false">N$64</f>
        <v>O PIB utilizado para cálculo é estimado pela Tendências</v>
      </c>
      <c r="O4634" s="3" t="n">
        <v>39.9205935568913</v>
      </c>
    </row>
    <row r="4635" customFormat="false" ht="15" hidden="false" customHeight="true" outlineLevel="0" collapsed="false">
      <c r="A4635" s="3" t="str">
        <f aca="false">A$4404</f>
        <v>Eficiência da Máquina Pública</v>
      </c>
      <c r="B4635" s="3" t="str">
        <f aca="false">B$4404</f>
        <v>Índice de Transparência</v>
      </c>
      <c r="C4635" s="3" t="n">
        <f aca="false">C$4404</f>
        <v>1</v>
      </c>
      <c r="D4635" s="3" t="s">
        <v>241</v>
      </c>
      <c r="E4635" s="3" t="n">
        <f aca="false">E$4404</f>
        <v>2014</v>
      </c>
      <c r="F4635" s="3" t="n">
        <f aca="false">F$4404</f>
        <v>2017</v>
      </c>
      <c r="G4635" s="3" t="n">
        <v>5.67</v>
      </c>
      <c r="H4635" s="3"/>
      <c r="I4635" s="3"/>
      <c r="J4635" s="3"/>
      <c r="K4635" s="3" t="str">
        <f aca="false">K$4404</f>
        <v>Avaliação dos portais de acesso a informações de gastos estaduais (Nota: 0-10)</v>
      </c>
      <c r="L4635" s="3" t="str">
        <f aca="false">L$4404</f>
        <v>Associação Contas Abertas</v>
      </c>
      <c r="M4635" s="3" t="str">
        <f aca="false">M$4404</f>
        <v>Pontuação de 0 a 10</v>
      </c>
      <c r="N4635" s="3" t="str">
        <f aca="false">N$62</f>
        <v>A partir da edição de 2018, ou seja, do dado de 2016, passou a ser usado a avaliação Escala Brasil Transparente</v>
      </c>
      <c r="O4635" s="3" t="n">
        <v>59.4327990135635</v>
      </c>
    </row>
    <row r="4636" customFormat="false" ht="15" hidden="false" customHeight="true" outlineLevel="0" collapsed="false">
      <c r="A4636" s="3" t="str">
        <f aca="false">A$4405</f>
        <v>Eficiência da Máquina Pública</v>
      </c>
      <c r="B4636" s="3" t="str">
        <f aca="false">B$4405</f>
        <v>% Servidores Comissionados</v>
      </c>
      <c r="C4636" s="3" t="n">
        <f aca="false">C$4405</f>
        <v>-1</v>
      </c>
      <c r="D4636" s="3" t="s">
        <v>241</v>
      </c>
      <c r="E4636" s="3" t="n">
        <f aca="false">E$4405</f>
        <v>2014</v>
      </c>
      <c r="F4636" s="3" t="n">
        <f aca="false">F$4405</f>
        <v>2017</v>
      </c>
      <c r="G4636" s="3" t="n">
        <v>15.5399352215561</v>
      </c>
      <c r="H4636" s="3"/>
      <c r="I4636" s="3"/>
      <c r="J4636" s="3"/>
      <c r="K4636" s="3" t="str">
        <f aca="false">K$4405</f>
        <v>% de cargos comissionados no total de cargos públicos</v>
      </c>
      <c r="L4636" s="3" t="str">
        <f aca="false">L$4405</f>
        <v>IBGE/Estadic</v>
      </c>
      <c r="M4636" s="3" t="str">
        <f aca="false">M$4405</f>
        <v>Porcentagem %</v>
      </c>
      <c r="N4636" s="5"/>
      <c r="O4636" s="3" t="n">
        <v>0.450130402878955</v>
      </c>
    </row>
    <row r="4637" customFormat="false" ht="15" hidden="false" customHeight="true" outlineLevel="0" collapsed="false">
      <c r="A4637" s="3" t="str">
        <f aca="false">A$4406</f>
        <v>Eficiência da Máquina Pública</v>
      </c>
      <c r="B4637" s="3" t="str">
        <f aca="false">B$4406</f>
        <v> Total</v>
      </c>
      <c r="C4637" s="3" t="n">
        <f aca="false">C$4406</f>
        <v>1</v>
      </c>
      <c r="D4637" s="3" t="s">
        <v>241</v>
      </c>
      <c r="E4637" s="3" t="n">
        <f aca="false">E$4406</f>
        <v>2017</v>
      </c>
      <c r="F4637" s="3" t="n">
        <f aca="false">F$4406</f>
        <v>2017</v>
      </c>
      <c r="G4637" s="3" t="n">
        <v>43.95500283481</v>
      </c>
      <c r="H4637" s="3"/>
      <c r="I4637" s="3"/>
      <c r="J4637" s="3"/>
      <c r="K4637" s="3" t="str">
        <f aca="false">K$4406</f>
        <v>Nota obtida via normalização e ponderação de indicadores que variam de 0 a 100.</v>
      </c>
      <c r="L4637" s="3" t="str">
        <f aca="false">L$4406</f>
        <v>Tendências</v>
      </c>
      <c r="M4637" s="3" t="str">
        <f aca="false">M$4406</f>
        <v>Nota de 0 a 100</v>
      </c>
      <c r="N4637" s="5"/>
      <c r="O4637" s="3" t="n">
        <v>13.7229906005135</v>
      </c>
    </row>
    <row r="4638" customFormat="false" ht="15" hidden="false" customHeight="true" outlineLevel="0" collapsed="false">
      <c r="A4638" s="3" t="str">
        <f aca="false">A$4407</f>
        <v>Infraestrutura</v>
      </c>
      <c r="B4638" s="3" t="str">
        <f aca="false">B$4407</f>
        <v>Acessibilidade do Serviço de Telecomunicações</v>
      </c>
      <c r="C4638" s="3" t="n">
        <f aca="false">C$4407</f>
        <v>1</v>
      </c>
      <c r="D4638" s="3" t="s">
        <v>241</v>
      </c>
      <c r="E4638" s="3" t="n">
        <f aca="false">E$4407</f>
        <v>2016</v>
      </c>
      <c r="F4638" s="3" t="n">
        <f aca="false">F$4407</f>
        <v>2017</v>
      </c>
      <c r="G4638" s="3" t="n">
        <v>100.390534496105</v>
      </c>
      <c r="H4638" s="3"/>
      <c r="I4638" s="3"/>
      <c r="J4638" s="3"/>
      <c r="K4638" s="3" t="str">
        <f aca="false">K$4407</f>
        <v>Densidade de acessos por 100 habitantes (telefonia móvel e banda larga*)</v>
      </c>
      <c r="L4638" s="3" t="str">
        <f aca="false">L$4407</f>
        <v>ANATEL</v>
      </c>
      <c r="M4638" s="3" t="str">
        <f aca="false">M$4407</f>
        <v>Acessos por 100 mil habitantes</v>
      </c>
      <c r="N4638" s="5"/>
      <c r="O4638" s="3" t="n">
        <v>12.8427218935889</v>
      </c>
    </row>
    <row r="4639" customFormat="false" ht="15" hidden="false" customHeight="true" outlineLevel="0" collapsed="false">
      <c r="A4639" s="3" t="str">
        <f aca="false">A$4408</f>
        <v>Infraestrutura</v>
      </c>
      <c r="B4639" s="3" t="str">
        <f aca="false">B$4408</f>
        <v>Custo de Combustíveis</v>
      </c>
      <c r="C4639" s="3" t="n">
        <f aca="false">C$4408</f>
        <v>-1</v>
      </c>
      <c r="D4639" s="3" t="s">
        <v>241</v>
      </c>
      <c r="E4639" s="3" t="n">
        <f aca="false">E$4408</f>
        <v>2016</v>
      </c>
      <c r="F4639" s="3" t="n">
        <f aca="false">F$4408</f>
        <v>2017</v>
      </c>
      <c r="G4639" s="3" t="n">
        <v>3.59484552707361</v>
      </c>
      <c r="H4639" s="3"/>
      <c r="I4639" s="3"/>
      <c r="J4639" s="3"/>
      <c r="K4639" s="3" t="str">
        <f aca="false">K$4408</f>
        <v>Preço pago em reais por consumidores finais (etanol, gasolina e diesel)</v>
      </c>
      <c r="L4639" s="3" t="str">
        <f aca="false">L$4408</f>
        <v>ANP</v>
      </c>
      <c r="M4639" s="3" t="str">
        <f aca="false">M$4408</f>
        <v>Reais (R$)</v>
      </c>
      <c r="N4639" s="5" t="str">
        <f aca="false">N$6</f>
        <v>A partir da edição de 2018, ou seja, do dado de 2017 o preço pago passou a ser ponderado pela participação dos combustíveis no consumo total.</v>
      </c>
      <c r="O4639" s="3" t="n">
        <v>20.1062324609769</v>
      </c>
    </row>
    <row r="4640" customFormat="false" ht="15" hidden="false" customHeight="true" outlineLevel="0" collapsed="false">
      <c r="A4640" s="3" t="str">
        <f aca="false">A$4409</f>
        <v>Infraestrutura</v>
      </c>
      <c r="B4640" s="3" t="str">
        <f aca="false">B$4409</f>
        <v>Custo de Saneamento Básico</v>
      </c>
      <c r="C4640" s="3" t="n">
        <f aca="false">C$4409</f>
        <v>-1</v>
      </c>
      <c r="D4640" s="3" t="s">
        <v>241</v>
      </c>
      <c r="E4640" s="3" t="n">
        <f aca="false">E$4409</f>
        <v>2015</v>
      </c>
      <c r="F4640" s="3" t="n">
        <f aca="false">F$4409</f>
        <v>2017</v>
      </c>
      <c r="G4640" s="3" t="n">
        <v>2.33</v>
      </c>
      <c r="H4640" s="3"/>
      <c r="I4640" s="3"/>
      <c r="J4640" s="3"/>
      <c r="K4640" s="3" t="str">
        <f aca="false">K$4409</f>
        <v>Tarifa média praticada pelo serviço de tratamento e distribuição</v>
      </c>
      <c r="L4640" s="3" t="str">
        <f aca="false">L$4409</f>
        <v>SNIS</v>
      </c>
      <c r="M4640" s="3" t="str">
        <f aca="false">M$4409</f>
        <v>Reais ($) por m3</v>
      </c>
      <c r="N4640" s="5"/>
      <c r="O4640" s="3" t="n">
        <v>76.8115942028985</v>
      </c>
    </row>
    <row r="4641" customFormat="false" ht="15" hidden="false" customHeight="true" outlineLevel="0" collapsed="false">
      <c r="A4641" s="3" t="str">
        <f aca="false">A$4410</f>
        <v>Infraestrutura</v>
      </c>
      <c r="B4641" s="3" t="str">
        <f aca="false">B$4410</f>
        <v>Disponibilidade de Voos Diretos</v>
      </c>
      <c r="C4641" s="3" t="n">
        <f aca="false">C$4410</f>
        <v>1</v>
      </c>
      <c r="D4641" s="3" t="s">
        <v>241</v>
      </c>
      <c r="E4641" s="3" t="n">
        <f aca="false">E$4410</f>
        <v>2016</v>
      </c>
      <c r="F4641" s="3" t="n">
        <f aca="false">F$4410</f>
        <v>2017</v>
      </c>
      <c r="G4641" s="3" t="n">
        <v>2357</v>
      </c>
      <c r="H4641" s="3"/>
      <c r="I4641" s="3"/>
      <c r="J4641" s="3"/>
      <c r="K4641" s="3" t="str">
        <f aca="false">K$4410</f>
        <v>Número de voos diretos* </v>
      </c>
      <c r="L4641" s="3" t="str">
        <f aca="false">L$4410</f>
        <v>ANAC</v>
      </c>
      <c r="M4641" s="3" t="str">
        <f aca="false">M$4410</f>
        <v>Número de voos</v>
      </c>
      <c r="N4641" s="5"/>
      <c r="O4641" s="3" t="n">
        <v>0.525204697355601</v>
      </c>
    </row>
    <row r="4642" customFormat="false" ht="15" hidden="false" customHeight="true" outlineLevel="0" collapsed="false">
      <c r="A4642" s="3" t="str">
        <f aca="false">A$4411</f>
        <v>Infraestrutura</v>
      </c>
      <c r="B4642" s="3" t="str">
        <f aca="false">B$4411</f>
        <v>Acesso à Energia Elétrica</v>
      </c>
      <c r="C4642" s="3" t="n">
        <f aca="false">C$4411</f>
        <v>1</v>
      </c>
      <c r="D4642" s="3" t="s">
        <v>241</v>
      </c>
      <c r="E4642" s="3" t="n">
        <f aca="false">E$4411</f>
        <v>2015</v>
      </c>
      <c r="F4642" s="3" t="n">
        <f aca="false">F$4411</f>
        <v>2017</v>
      </c>
      <c r="G4642" s="3" t="n">
        <v>99.0338164251208</v>
      </c>
      <c r="H4642" s="3"/>
      <c r="I4642" s="3"/>
      <c r="J4642" s="3"/>
      <c r="K4642" s="3" t="str">
        <f aca="false">K$4411</f>
        <v>Proporção de domicílios com acesso a energia elétrica (iluminação elétrica).</v>
      </c>
      <c r="L4642" s="3" t="str">
        <f aca="false">L$4411</f>
        <v>PNADc /IBGE</v>
      </c>
      <c r="M4642" s="3" t="str">
        <f aca="false">M$4411</f>
        <v>Porcentagem %</v>
      </c>
      <c r="N4642" s="5"/>
      <c r="O4642" s="3" t="n">
        <v>77.1077817928392</v>
      </c>
    </row>
    <row r="4643" customFormat="false" ht="15" hidden="false" customHeight="true" outlineLevel="0" collapsed="false">
      <c r="A4643" s="3" t="str">
        <f aca="false">A$4412</f>
        <v>Infraestrutura</v>
      </c>
      <c r="B4643" s="3" t="str">
        <f aca="false">B$4412</f>
        <v>Custo da Energia Elétrica</v>
      </c>
      <c r="C4643" s="3" t="n">
        <f aca="false">C$4412</f>
        <v>-1</v>
      </c>
      <c r="D4643" s="3" t="s">
        <v>241</v>
      </c>
      <c r="E4643" s="3" t="n">
        <f aca="false">E$4412</f>
        <v>2016</v>
      </c>
      <c r="F4643" s="3" t="n">
        <f aca="false">F$4412</f>
        <v>2017</v>
      </c>
      <c r="G4643" s="3" t="n">
        <v>344.334843790865</v>
      </c>
      <c r="H4643" s="3"/>
      <c r="I4643" s="3"/>
      <c r="J4643" s="3"/>
      <c r="K4643" s="3" t="str">
        <f aca="false">K$4412</f>
        <v>Tarifa média praticada para o consumo comercial, residencial e industrial.</v>
      </c>
      <c r="L4643" s="3" t="str">
        <f aca="false">L$4412</f>
        <v>ANEEL</v>
      </c>
      <c r="M4643" s="3" t="str">
        <f aca="false">M$4412</f>
        <v>Reais (R$) por MWh</v>
      </c>
      <c r="N4643" s="5"/>
      <c r="O4643" s="3" t="n">
        <v>100</v>
      </c>
    </row>
    <row r="4644" customFormat="false" ht="15" hidden="false" customHeight="true" outlineLevel="0" collapsed="false">
      <c r="A4644" s="3" t="str">
        <f aca="false">A$4413</f>
        <v>Infraestrutura</v>
      </c>
      <c r="B4644" s="3" t="str">
        <f aca="false">B$4413</f>
        <v>Qualidade da Energia Elétrica</v>
      </c>
      <c r="C4644" s="3" t="n">
        <f aca="false">C$4413</f>
        <v>-1</v>
      </c>
      <c r="D4644" s="3" t="s">
        <v>241</v>
      </c>
      <c r="E4644" s="3" t="n">
        <f aca="false">E$4413</f>
        <v>2016</v>
      </c>
      <c r="F4644" s="3" t="n">
        <f aca="false">F$4413</f>
        <v>2017</v>
      </c>
      <c r="G4644" s="3" t="n">
        <v>1.94</v>
      </c>
      <c r="H4644" s="3"/>
      <c r="I4644" s="3"/>
      <c r="J4644" s="3"/>
      <c r="K4644" s="3" t="str">
        <f aca="false">K$4413</f>
        <v>O indicador aponta o Desempenho Global de Continuidade, que considera a duração e frequência de interrupções no serviço de energia.</v>
      </c>
      <c r="L4644" s="3" t="str">
        <f aca="false">L$4413</f>
        <v>ANEEL</v>
      </c>
      <c r="M4644" s="3" t="str">
        <f aca="false">M$4413</f>
        <v>Pontuação</v>
      </c>
      <c r="N4644" s="5"/>
      <c r="O4644" s="3" t="n">
        <v>30.4812834224599</v>
      </c>
    </row>
    <row r="4645" customFormat="false" ht="15" hidden="false" customHeight="true" outlineLevel="0" collapsed="false">
      <c r="A4645" s="3" t="str">
        <f aca="false">A$4414</f>
        <v>Infraestrutura</v>
      </c>
      <c r="B4645" s="3" t="str">
        <f aca="false">B$4414</f>
        <v>Mobilidade Urbana</v>
      </c>
      <c r="C4645" s="3" t="n">
        <f aca="false">C$4414</f>
        <v>-1</v>
      </c>
      <c r="D4645" s="3" t="s">
        <v>241</v>
      </c>
      <c r="E4645" s="3" t="n">
        <f aca="false">E$4414</f>
        <v>2015</v>
      </c>
      <c r="F4645" s="3" t="n">
        <f aca="false">F$4414</f>
        <v>2017</v>
      </c>
      <c r="G4645" s="3" t="n">
        <v>22.8564074132742</v>
      </c>
      <c r="H4645" s="3"/>
      <c r="I4645" s="3"/>
      <c r="J4645" s="3"/>
      <c r="K4645" s="3" t="str">
        <f aca="false">K$4414</f>
        <v>Tempo gasto no trajeto entre casa e trabalho (minutos)</v>
      </c>
      <c r="L4645" s="3" t="str">
        <f aca="false">L$4414</f>
        <v>PNADc /IBGE</v>
      </c>
      <c r="M4645" s="3" t="str">
        <f aca="false">M$4414</f>
        <v>Minutos</v>
      </c>
      <c r="N4645" s="5"/>
      <c r="O4645" s="3" t="n">
        <v>89.1069873233414</v>
      </c>
    </row>
    <row r="4646" customFormat="false" ht="15" hidden="false" customHeight="true" outlineLevel="0" collapsed="false">
      <c r="A4646" s="3" t="str">
        <f aca="false">A$4415</f>
        <v>Infraestrutura</v>
      </c>
      <c r="B4646" s="3" t="str">
        <f aca="false">B$4415</f>
        <v>Qualidade das Rodovias</v>
      </c>
      <c r="C4646" s="3" t="n">
        <f aca="false">C$4415</f>
        <v>1</v>
      </c>
      <c r="D4646" s="3" t="s">
        <v>241</v>
      </c>
      <c r="E4646" s="3" t="n">
        <f aca="false">E$4415</f>
        <v>2016</v>
      </c>
      <c r="F4646" s="3" t="n">
        <f aca="false">F$4415</f>
        <v>2017</v>
      </c>
      <c r="G4646" s="3" t="n">
        <v>3.08016032064128</v>
      </c>
      <c r="H4646" s="3"/>
      <c r="I4646" s="3"/>
      <c r="J4646" s="3"/>
      <c r="K4646" s="3" t="str">
        <f aca="false">K$4415</f>
        <v>Avaliação das condições das vias rodoviárias (nota entre 1 (ruim) a 5 (ótimo) ponderada pela extensão pesquisada)</v>
      </c>
      <c r="L4646" s="3" t="str">
        <f aca="false">L$4415</f>
        <v>CNT</v>
      </c>
      <c r="M4646" s="3" t="str">
        <f aca="false">M$4415</f>
        <v>Pontuação de 1 a 5</v>
      </c>
      <c r="N4646" s="5"/>
      <c r="O4646" s="3" t="n">
        <v>46.4585882570958</v>
      </c>
    </row>
    <row r="4647" customFormat="false" ht="15" hidden="false" customHeight="true" outlineLevel="0" collapsed="false">
      <c r="A4647" s="3" t="str">
        <f aca="false">A$4416</f>
        <v>Infraestrutura</v>
      </c>
      <c r="B4647" s="3" t="str">
        <f aca="false">B$4416</f>
        <v>Qualidade do Serviço de Telecomunicações</v>
      </c>
      <c r="C4647" s="3" t="n">
        <f aca="false">C$4416</f>
        <v>1</v>
      </c>
      <c r="D4647" s="3" t="s">
        <v>241</v>
      </c>
      <c r="E4647" s="3" t="n">
        <f aca="false">E$4416</f>
        <v>2016</v>
      </c>
      <c r="F4647" s="3" t="n">
        <f aca="false">F$4416</f>
        <v>2017</v>
      </c>
      <c r="G4647" s="3" t="n">
        <v>60.3</v>
      </c>
      <c r="H4647" s="3"/>
      <c r="I4647" s="3"/>
      <c r="J4647" s="3"/>
      <c r="K4647" s="3" t="str">
        <f aca="false">K$4416</f>
        <v>Média do ranking de banda larga fixa e do de telefonia móvel (percentual de indicadores com cumprimento de metas)</v>
      </c>
      <c r="L4647" s="3" t="str">
        <f aca="false">L$4416</f>
        <v>ANATEL</v>
      </c>
      <c r="M4647" s="3" t="str">
        <f aca="false">M$4416</f>
        <v>Porcentagem %</v>
      </c>
      <c r="N4647" s="5"/>
      <c r="O4647" s="3" t="n">
        <v>23.076923076923</v>
      </c>
    </row>
    <row r="4648" customFormat="false" ht="15" hidden="false" customHeight="true" outlineLevel="0" collapsed="false">
      <c r="A4648" s="3" t="str">
        <f aca="false">A$4417</f>
        <v>Infraestrutura</v>
      </c>
      <c r="B4648" s="3" t="str">
        <f aca="false">B$4417</f>
        <v> Total</v>
      </c>
      <c r="C4648" s="3" t="n">
        <f aca="false">C$4417</f>
        <v>1</v>
      </c>
      <c r="D4648" s="3" t="s">
        <v>241</v>
      </c>
      <c r="E4648" s="3" t="n">
        <f aca="false">E$4417</f>
        <v>2017</v>
      </c>
      <c r="F4648" s="3" t="n">
        <f aca="false">F$4417</f>
        <v>2017</v>
      </c>
      <c r="G4648" s="3" t="n">
        <v>47.9981945656978</v>
      </c>
      <c r="H4648" s="3"/>
      <c r="I4648" s="3"/>
      <c r="J4648" s="3"/>
      <c r="K4648" s="3" t="str">
        <f aca="false">K$4417</f>
        <v>Nota obtida via normalização e ponderação de indicadores que variam de 0 a 100.</v>
      </c>
      <c r="L4648" s="3" t="str">
        <f aca="false">L$4417</f>
        <v>Tendências</v>
      </c>
      <c r="M4648" s="3" t="str">
        <f aca="false">M$4417</f>
        <v>Nota de 0 a 100</v>
      </c>
      <c r="N4648" s="5"/>
      <c r="O4648" s="3" t="n">
        <v>36.082002306793</v>
      </c>
    </row>
    <row r="4649" customFormat="false" ht="15" hidden="false" customHeight="true" outlineLevel="0" collapsed="false">
      <c r="A4649" s="3" t="str">
        <f aca="false">A$4495</f>
        <v>Inovação</v>
      </c>
      <c r="B4649" s="3" t="str">
        <f aca="false">B$4495</f>
        <v>Produção Acadêmica</v>
      </c>
      <c r="C4649" s="3" t="n">
        <f aca="false">C$4495</f>
        <v>1</v>
      </c>
      <c r="D4649" s="3" t="s">
        <v>241</v>
      </c>
      <c r="E4649" s="3" t="n">
        <f aca="false">E$4495</f>
        <v>2014</v>
      </c>
      <c r="F4649" s="3" t="n">
        <f aca="false">F$4495</f>
        <v>2017</v>
      </c>
      <c r="G4649" s="3" t="n">
        <v>0</v>
      </c>
      <c r="H4649" s="3"/>
      <c r="I4649" s="3"/>
      <c r="J4649" s="3"/>
      <c r="K4649" s="3" t="str">
        <f aca="false">K$4495</f>
        <v>Total de documentos publicados em periódicos acadêmicos indexados no Scopus em relação à população total.</v>
      </c>
      <c r="L4649" s="3" t="str">
        <f aca="false">L$4495</f>
        <v>SCImago IR</v>
      </c>
      <c r="M4649" s="5" t="str">
        <f aca="false">M$4418</f>
        <v>Artigos por 1 milhão de habitantes</v>
      </c>
      <c r="N4649" s="5"/>
      <c r="O4649" s="3" t="n">
        <v>0</v>
      </c>
    </row>
    <row r="4650" customFormat="false" ht="15" hidden="false" customHeight="true" outlineLevel="0" collapsed="false">
      <c r="A4650" s="3" t="str">
        <f aca="false">A$4419</f>
        <v>Inovação</v>
      </c>
      <c r="B4650" s="3" t="str">
        <f aca="false">B$4419</f>
        <v>Investimentos Públicos em P&amp;D</v>
      </c>
      <c r="C4650" s="3" t="n">
        <f aca="false">C$4419</f>
        <v>1</v>
      </c>
      <c r="D4650" s="3" t="s">
        <v>241</v>
      </c>
      <c r="E4650" s="3" t="n">
        <f aca="false">E$4419</f>
        <v>2014</v>
      </c>
      <c r="F4650" s="3" t="n">
        <f aca="false">F$4419</f>
        <v>2017</v>
      </c>
      <c r="G4650" s="3" t="n">
        <v>0.00486884486857966</v>
      </c>
      <c r="H4650" s="3"/>
      <c r="I4650" s="3"/>
      <c r="J4650" s="3"/>
      <c r="K4650" s="3" t="str">
        <f aca="false">K$4419</f>
        <v>Participação de Investimento público em P&amp;D no PIB estadual</v>
      </c>
      <c r="L4650" s="3" t="str">
        <f aca="false">L$4419</f>
        <v>Min.CT&amp;I</v>
      </c>
      <c r="M4650" s="3" t="str">
        <f aca="false">M$4419</f>
        <v>Porcentagem %</v>
      </c>
      <c r="N4650" s="5" t="str">
        <f aca="false">N$68</f>
        <v>O PIB utilizado é o oficial divulgado pelo IBGE</v>
      </c>
      <c r="O4650" s="3" t="n">
        <v>0.774816908333998</v>
      </c>
    </row>
    <row r="4651" customFormat="false" ht="15" hidden="false" customHeight="true" outlineLevel="0" collapsed="false">
      <c r="A4651" s="3" t="str">
        <f aca="false">A$4420</f>
        <v>Inovação</v>
      </c>
      <c r="B4651" s="3" t="str">
        <f aca="false">B$4420</f>
        <v>Patentes</v>
      </c>
      <c r="C4651" s="3" t="n">
        <f aca="false">C$4420</f>
        <v>1</v>
      </c>
      <c r="D4651" s="3" t="s">
        <v>241</v>
      </c>
      <c r="E4651" s="3" t="n">
        <f aca="false">E$4420</f>
        <v>2012</v>
      </c>
      <c r="F4651" s="3" t="n">
        <f aca="false">F$4420</f>
        <v>2017</v>
      </c>
      <c r="G4651" s="3" t="n">
        <v>0</v>
      </c>
      <c r="H4651" s="3"/>
      <c r="I4651" s="3"/>
      <c r="J4651" s="3"/>
      <c r="K4651" s="3" t="str">
        <f aca="false">K$4420</f>
        <v>Total de concessões de patentes, englobando os tipos: "Patente de Invenção", "Modelo de Utilidade" e "Certificado de Adição" em relação ao PIB.</v>
      </c>
      <c r="L4651" s="3" t="str">
        <f aca="false">L$4420</f>
        <v>INPI</v>
      </c>
      <c r="M4651" s="3" t="str">
        <f aca="false">M$4420</f>
        <v>Patentes pelo PIB em 1 bilhão de reais</v>
      </c>
      <c r="N4651" s="3" t="str">
        <f aca="false">N$69</f>
        <v>O PIB utilizado para cálculo é estimado pela Tendências</v>
      </c>
      <c r="O4651" s="3" t="n">
        <v>0</v>
      </c>
    </row>
    <row r="4652" customFormat="false" ht="15" hidden="false" customHeight="true" outlineLevel="0" collapsed="false">
      <c r="A4652" s="3" t="str">
        <f aca="false">A$4421</f>
        <v>Inovação</v>
      </c>
      <c r="B4652" s="3" t="str">
        <f aca="false">B$4421</f>
        <v> Total</v>
      </c>
      <c r="C4652" s="3" t="n">
        <f aca="false">C$4421</f>
        <v>1</v>
      </c>
      <c r="D4652" s="3" t="s">
        <v>241</v>
      </c>
      <c r="E4652" s="3" t="n">
        <f aca="false">E$4421</f>
        <v>2017</v>
      </c>
      <c r="F4652" s="3" t="n">
        <f aca="false">F$4421</f>
        <v>2017</v>
      </c>
      <c r="G4652" s="3" t="n">
        <v>0.260852903885555</v>
      </c>
      <c r="H4652" s="3"/>
      <c r="I4652" s="3"/>
      <c r="J4652" s="3"/>
      <c r="K4652" s="3" t="str">
        <f aca="false">K$4421</f>
        <v>Nota obtida via normalização e ponderação de indicadores que variam de 0 a 100.</v>
      </c>
      <c r="L4652" s="3" t="str">
        <f aca="false">L$4421</f>
        <v>Tendências</v>
      </c>
      <c r="M4652" s="3" t="str">
        <f aca="false">M$4421</f>
        <v>Nota de 0 a 100</v>
      </c>
      <c r="N4652" s="5"/>
      <c r="O4652" s="3" t="n">
        <v>0</v>
      </c>
    </row>
    <row r="4653" customFormat="false" ht="15.75" hidden="false" customHeight="true" outlineLevel="0" collapsed="false">
      <c r="A4653" s="3" t="str">
        <f aca="false">A$4422</f>
        <v>Potencial de Mercado</v>
      </c>
      <c r="B4653" s="3" t="str">
        <f aca="false">B$4422</f>
        <v>Tamanho de mercado</v>
      </c>
      <c r="C4653" s="3" t="n">
        <f aca="false">C$4422</f>
        <v>1</v>
      </c>
      <c r="D4653" s="3" t="s">
        <v>241</v>
      </c>
      <c r="E4653" s="3" t="n">
        <f aca="false">E$4422</f>
        <v>2016</v>
      </c>
      <c r="F4653" s="3" t="n">
        <f aca="false">F$4422</f>
        <v>2017</v>
      </c>
      <c r="G4653" s="3" t="n">
        <v>11.8409215578699</v>
      </c>
      <c r="H4653" s="3"/>
      <c r="I4653" s="3"/>
      <c r="J4653" s="3"/>
      <c r="K4653" s="3" t="str">
        <f aca="false">K$4422</f>
        <v>Produto Interno Bruto (PIB) real a preços de 2014</v>
      </c>
      <c r="L4653" s="3" t="str">
        <f aca="false">L$4422</f>
        <v>IBGE/CAGED</v>
      </c>
      <c r="M4653" s="3" t="str">
        <f aca="false">M$4422</f>
        <v>Reais a preços de 2014</v>
      </c>
      <c r="N4653" s="5" t="str">
        <f aca="false">N$2</f>
        <v>O PIB utilizado para cálculo é estimado pela Tendências</v>
      </c>
      <c r="O4653" s="3" t="n">
        <v>0.12278271383981</v>
      </c>
    </row>
    <row r="4654" customFormat="false" ht="15" hidden="false" customHeight="true" outlineLevel="0" collapsed="false">
      <c r="A4654" s="3" t="str">
        <f aca="false">A$4423</f>
        <v>Potencial de Mercado</v>
      </c>
      <c r="B4654" s="3" t="str">
        <f aca="false">B$4423</f>
        <v>Taxa de crescimento</v>
      </c>
      <c r="C4654" s="3" t="n">
        <f aca="false">C$4423</f>
        <v>1</v>
      </c>
      <c r="D4654" s="3" t="s">
        <v>241</v>
      </c>
      <c r="E4654" s="3" t="n">
        <f aca="false">E$4423</f>
        <v>2016</v>
      </c>
      <c r="F4654" s="3" t="n">
        <f aca="false">F$4423</f>
        <v>2017</v>
      </c>
      <c r="G4654" s="3" t="n">
        <v>-1.72938942623913</v>
      </c>
      <c r="H4654" s="3"/>
      <c r="I4654" s="3"/>
      <c r="J4654" s="3"/>
      <c r="K4654" s="3" t="str">
        <f aca="false">K$4423</f>
        <v>Média Móvel de quatro períodos para a taxa de crescimento anual do PIB</v>
      </c>
      <c r="L4654" s="3" t="str">
        <f aca="false">L$4423</f>
        <v>IBGE/CAGED</v>
      </c>
      <c r="M4654" s="3" t="str">
        <f aca="false">M$4423</f>
        <v>Porcentagem %</v>
      </c>
      <c r="N4654" s="5" t="str">
        <f aca="false">N$3</f>
        <v>O PIB utilizado para cálculo é estimado pela Tendências</v>
      </c>
      <c r="O4654" s="3" t="n">
        <v>15.1228202869454</v>
      </c>
    </row>
    <row r="4655" customFormat="false" ht="15" hidden="false" customHeight="true" outlineLevel="0" collapsed="false">
      <c r="A4655" s="3" t="str">
        <f aca="false">A$4424</f>
        <v>Potencial de Mercado</v>
      </c>
      <c r="B4655" s="3" t="str">
        <f aca="false">B$4424</f>
        <v>Crescimento Potencial da Força de Trabalho</v>
      </c>
      <c r="C4655" s="3" t="n">
        <f aca="false">C$4424</f>
        <v>1</v>
      </c>
      <c r="D4655" s="3" t="s">
        <v>241</v>
      </c>
      <c r="E4655" s="3" t="n">
        <f aca="false">E$4424</f>
        <v>2016</v>
      </c>
      <c r="F4655" s="3" t="n">
        <f aca="false">F$4424</f>
        <v>2017</v>
      </c>
      <c r="G4655" s="3" t="n">
        <v>2.64339528577491</v>
      </c>
      <c r="H4655" s="3"/>
      <c r="I4655" s="3"/>
      <c r="J4655" s="3"/>
      <c r="K4655" s="3" t="str">
        <f aca="false">K$4424</f>
        <v>Média da taxa de crescimento da PIA para os próximos 10 anos (população com idade entre 15 e 64 anos)</v>
      </c>
      <c r="L4655" s="3" t="str">
        <f aca="false">L$4424</f>
        <v>IBGE</v>
      </c>
      <c r="M4655" s="3" t="str">
        <f aca="false">M$4424</f>
        <v>Porcentagem %</v>
      </c>
      <c r="N4655" s="5"/>
      <c r="O4655" s="3" t="n">
        <v>100</v>
      </c>
    </row>
    <row r="4656" customFormat="false" ht="15" hidden="false" customHeight="true" outlineLevel="0" collapsed="false">
      <c r="A4656" s="3" t="str">
        <f aca="false">A$4425</f>
        <v>Potencial de Mercado</v>
      </c>
      <c r="B4656" s="3" t="str">
        <f aca="false">B$4425</f>
        <v> Total</v>
      </c>
      <c r="C4656" s="3" t="n">
        <f aca="false">C$4425</f>
        <v>1</v>
      </c>
      <c r="D4656" s="3" t="s">
        <v>241</v>
      </c>
      <c r="E4656" s="3" t="n">
        <f aca="false">E$4425</f>
        <v>2017</v>
      </c>
      <c r="F4656" s="3" t="n">
        <f aca="false">F$4425</f>
        <v>2017</v>
      </c>
      <c r="G4656" s="3" t="n">
        <v>26.8292640280304</v>
      </c>
      <c r="H4656" s="3"/>
      <c r="I4656" s="3"/>
      <c r="J4656" s="3"/>
      <c r="K4656" s="3" t="str">
        <f aca="false">K$4425</f>
        <v>Nota obtida via normalização e ponderação de indicadores que variam de 0 a 100.</v>
      </c>
      <c r="L4656" s="3" t="str">
        <f aca="false">L$4425</f>
        <v>Tendências</v>
      </c>
      <c r="M4656" s="3" t="str">
        <f aca="false">M$4425</f>
        <v>Nota de 0 a 100</v>
      </c>
      <c r="N4656" s="5"/>
      <c r="O4656" s="3" t="n">
        <v>34.906054219423</v>
      </c>
    </row>
    <row r="4657" customFormat="false" ht="15" hidden="false" customHeight="true" outlineLevel="0" collapsed="false">
      <c r="A4657" s="3" t="str">
        <f aca="false">A$4426</f>
        <v>Solidez Fiscal</v>
      </c>
      <c r="B4657" s="3" t="str">
        <f aca="false">B$4426</f>
        <v>Taxa de Investimentos</v>
      </c>
      <c r="C4657" s="3" t="n">
        <f aca="false">C$4426</f>
        <v>1</v>
      </c>
      <c r="D4657" s="3" t="s">
        <v>241</v>
      </c>
      <c r="E4657" s="3" t="n">
        <f aca="false">E$4426</f>
        <v>2016</v>
      </c>
      <c r="F4657" s="3" t="n">
        <f aca="false">F$4426</f>
        <v>2017</v>
      </c>
      <c r="G4657" s="3" t="n">
        <v>2.14252831945187</v>
      </c>
      <c r="H4657" s="3"/>
      <c r="I4657" s="3"/>
      <c r="J4657" s="3"/>
      <c r="K4657" s="3" t="str">
        <f aca="false">K$4426</f>
        <v>Investimento liquidado / receita corrente líquida</v>
      </c>
      <c r="L4657" s="3" t="str">
        <f aca="false">L$4426</f>
        <v>Siconfi</v>
      </c>
      <c r="M4657" s="3" t="str">
        <f aca="false">M$4426</f>
        <v>Porcentagem %</v>
      </c>
      <c r="N4657" s="5" t="str">
        <f aca="false">N$55</f>
        <v>Antes da edição de 2020 o indicador era conhecido como "Capacidade de Investimento"</v>
      </c>
      <c r="O4657" s="3" t="n">
        <v>4.1201746210623</v>
      </c>
    </row>
    <row r="4658" customFormat="false" ht="15" hidden="false" customHeight="true" outlineLevel="0" collapsed="false">
      <c r="A4658" s="3" t="str">
        <f aca="false">A$4427</f>
        <v>Solidez Fiscal</v>
      </c>
      <c r="B4658" s="3" t="str">
        <f aca="false">B$4427</f>
        <v>Resultado Nominal</v>
      </c>
      <c r="C4658" s="3" t="n">
        <f aca="false">C$4427</f>
        <v>1</v>
      </c>
      <c r="D4658" s="3" t="s">
        <v>241</v>
      </c>
      <c r="E4658" s="3" t="n">
        <f aca="false">E$4427</f>
        <v>2016</v>
      </c>
      <c r="F4658" s="3" t="n">
        <f aca="false">F$4427</f>
        <v>2017</v>
      </c>
      <c r="G4658" s="3" t="n">
        <v>25.0110247813702</v>
      </c>
      <c r="H4658" s="3"/>
      <c r="I4658" s="3"/>
      <c r="J4658" s="3"/>
      <c r="K4658" s="3" t="str">
        <f aca="false">K$4427</f>
        <v>Diferença entre receitas e despesas primárias no período acrescidas das despesas com juros nominais incidentes sobre a dívida pública interna e externa, dividido pelo PIB</v>
      </c>
      <c r="L4658" s="3" t="str">
        <f aca="false">L$4427</f>
        <v>Siconfi</v>
      </c>
      <c r="M4658" s="3" t="str">
        <f aca="false">M$4427</f>
        <v>Porcentagem %</v>
      </c>
      <c r="N4658" s="5"/>
      <c r="O4658" s="3" t="n">
        <v>100</v>
      </c>
    </row>
    <row r="4659" customFormat="false" ht="15" hidden="false" customHeight="true" outlineLevel="0" collapsed="false">
      <c r="A4659" s="3" t="str">
        <f aca="false">A$4428</f>
        <v>Solidez Fiscal</v>
      </c>
      <c r="B4659" s="3" t="str">
        <f aca="false">B$4428</f>
        <v>Solvência Fiscal</v>
      </c>
      <c r="C4659" s="3" t="n">
        <f aca="false">C$4428</f>
        <v>-1</v>
      </c>
      <c r="D4659" s="3" t="s">
        <v>241</v>
      </c>
      <c r="E4659" s="3" t="n">
        <f aca="false">E$4428</f>
        <v>2016</v>
      </c>
      <c r="F4659" s="3" t="n">
        <f aca="false">F$4428</f>
        <v>2017</v>
      </c>
      <c r="G4659" s="3" t="n">
        <v>14.357269140846</v>
      </c>
      <c r="H4659" s="3"/>
      <c r="I4659" s="3"/>
      <c r="J4659" s="3"/>
      <c r="K4659" s="3" t="str">
        <f aca="false">K$4428</f>
        <v>Dívida consolidada líquida / receita corrente líquida</v>
      </c>
      <c r="L4659" s="3" t="str">
        <f aca="false">L$4428</f>
        <v>Siconfi</v>
      </c>
      <c r="M4659" s="3" t="str">
        <f aca="false">M$4428</f>
        <v>Porcentagem %</v>
      </c>
      <c r="N4659" s="5"/>
      <c r="O4659" s="3" t="n">
        <v>97.7451147908228</v>
      </c>
    </row>
    <row r="4660" customFormat="false" ht="15" hidden="false" customHeight="true" outlineLevel="0" collapsed="false">
      <c r="A4660" s="3" t="str">
        <f aca="false">A$4429</f>
        <v>Solidez Fiscal</v>
      </c>
      <c r="B4660" s="3" t="str">
        <f aca="false">B$4429</f>
        <v>Sucesso do Planejamento Orçamentário</v>
      </c>
      <c r="C4660" s="3" t="n">
        <f aca="false">C$4429</f>
        <v>1</v>
      </c>
      <c r="D4660" s="3" t="s">
        <v>241</v>
      </c>
      <c r="E4660" s="3" t="n">
        <f aca="false">E$4429</f>
        <v>2016</v>
      </c>
      <c r="F4660" s="3" t="n">
        <f aca="false">F$4429</f>
        <v>2017</v>
      </c>
      <c r="G4660" s="3" t="n">
        <v>85.2201130556367</v>
      </c>
      <c r="H4660" s="3"/>
      <c r="I4660" s="3"/>
      <c r="J4660" s="3"/>
      <c r="K4660" s="3" t="str">
        <f aca="false">K$4429</f>
        <v>Despesa liquidada pela despesa total atualizada (dotação orçamentária).</v>
      </c>
      <c r="L4660" s="3" t="str">
        <f aca="false">L$4429</f>
        <v>Siconfi</v>
      </c>
      <c r="M4660" s="5" t="s">
        <v>24</v>
      </c>
      <c r="N4660" s="5" t="str">
        <f aca="false">N$58</f>
        <v>Antes de 2020 o indicador era chamado de "Sucesso da Execução Orçamentária"</v>
      </c>
      <c r="O4660" s="3" t="n">
        <v>65.0096168615823</v>
      </c>
    </row>
    <row r="4661" customFormat="false" ht="15" hidden="false" customHeight="true" outlineLevel="0" collapsed="false">
      <c r="A4661" s="3" t="str">
        <f aca="false">A$4430</f>
        <v>Solidez Fiscal</v>
      </c>
      <c r="B4661" s="3" t="str">
        <f aca="false">B$4430</f>
        <v>Dependência Fiscal</v>
      </c>
      <c r="C4661" s="3" t="n">
        <f aca="false">C$4430</f>
        <v>1</v>
      </c>
      <c r="D4661" s="3" t="s">
        <v>241</v>
      </c>
      <c r="E4661" s="3" t="n">
        <f aca="false">E$4430</f>
        <v>2016</v>
      </c>
      <c r="F4661" s="3" t="n">
        <f aca="false">F$4430</f>
        <v>2017</v>
      </c>
      <c r="G4661" s="3" t="n">
        <v>46.8973516194625</v>
      </c>
      <c r="H4661" s="3"/>
      <c r="I4661" s="3"/>
      <c r="J4661" s="3"/>
      <c r="K4661" s="3" t="str">
        <f aca="false">K$4430</f>
        <v>Grau de autonomia financeira do Estado tendo por base a participação das receitas correntes próprias (realizadas) sobre a receita corrente total, dado pela fórmula: 1 – (transferências correntes/receita corrente total)</v>
      </c>
      <c r="L4661" s="3" t="str">
        <f aca="false">L$4430</f>
        <v>Siconfi</v>
      </c>
      <c r="M4661" s="3" t="str">
        <f aca="false">M$4430</f>
        <v>Porcentagem %</v>
      </c>
      <c r="N466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661" s="3" t="n">
        <v>25.903888027474</v>
      </c>
    </row>
    <row r="4662" customFormat="false" ht="15" hidden="false" customHeight="true" outlineLevel="0" collapsed="false">
      <c r="A4662" s="3" t="str">
        <f aca="false">A$4431</f>
        <v>Solidez Fiscal</v>
      </c>
      <c r="B4662" s="3" t="str">
        <f aca="false">B$4431</f>
        <v>Resultado Primário</v>
      </c>
      <c r="C4662" s="3" t="n">
        <f aca="false">C$4431</f>
        <v>1</v>
      </c>
      <c r="D4662" s="3" t="s">
        <v>241</v>
      </c>
      <c r="E4662" s="3" t="n">
        <f aca="false">E$4431</f>
        <v>2016</v>
      </c>
      <c r="F4662" s="3" t="n">
        <f aca="false">F$4431</f>
        <v>2017</v>
      </c>
      <c r="G4662" s="3" t="n">
        <v>-11.1846797905124</v>
      </c>
      <c r="H4662" s="3"/>
      <c r="I4662" s="3"/>
      <c r="J4662" s="3"/>
      <c r="K4662" s="3" t="str">
        <f aca="false">K$4431</f>
        <v>O resultado primário líquido é dado pela diferença entre receita primária realizada e a despesa primária liquidada no ano. A diferença é dividida pelo PIB nominal de cada Estado.</v>
      </c>
      <c r="L4662" s="3" t="str">
        <f aca="false">L$4431</f>
        <v>Siconfi</v>
      </c>
      <c r="M4662" s="3" t="str">
        <f aca="false">M$4431</f>
        <v>Porcentagem %</v>
      </c>
      <c r="N4662" s="4" t="str">
        <f aca="false">N$2226</f>
        <v>O PIB utilizado para cálculo é estimado pela Tendências</v>
      </c>
      <c r="O4662" s="3" t="n">
        <v>0</v>
      </c>
    </row>
    <row r="4663" customFormat="false" ht="15" hidden="false" customHeight="true" outlineLevel="0" collapsed="false">
      <c r="A4663" s="3" t="str">
        <f aca="false">A$4432</f>
        <v>Solidez Fiscal</v>
      </c>
      <c r="B4663" s="3" t="str">
        <f aca="false">B$4432</f>
        <v> Total</v>
      </c>
      <c r="C4663" s="3" t="n">
        <f aca="false">C$4432</f>
        <v>1</v>
      </c>
      <c r="D4663" s="3" t="s">
        <v>241</v>
      </c>
      <c r="E4663" s="3" t="n">
        <f aca="false">E$4432</f>
        <v>2017</v>
      </c>
      <c r="F4663" s="3" t="n">
        <f aca="false">F$4432</f>
        <v>2017</v>
      </c>
      <c r="G4663" s="3" t="n">
        <v>51.8683392438235</v>
      </c>
      <c r="H4663" s="3"/>
      <c r="I4663" s="3"/>
      <c r="J4663" s="3"/>
      <c r="K4663" s="3" t="str">
        <f aca="false">K$4432</f>
        <v>Nota obtida via normalização e ponderação de indicadores que variam de 0 a 100.</v>
      </c>
      <c r="L4663" s="3" t="str">
        <f aca="false">L$4432</f>
        <v>Tendências</v>
      </c>
      <c r="M4663" s="3" t="str">
        <f aca="false">M$4432</f>
        <v>Nota de 0 a 100</v>
      </c>
      <c r="N4663" s="5"/>
      <c r="O4663" s="3" t="n">
        <v>55.8596558572111</v>
      </c>
    </row>
    <row r="4664" customFormat="false" ht="15" hidden="false" customHeight="true" outlineLevel="0" collapsed="false">
      <c r="A4664" s="3" t="str">
        <f aca="false">A$4433</f>
        <v>Segurança Pública</v>
      </c>
      <c r="B4664" s="3" t="str">
        <f aca="false">B$4433</f>
        <v>Atuação do Sistema de Justiça Criminal</v>
      </c>
      <c r="C4664" s="3" t="n">
        <f aca="false">C$4433</f>
        <v>1</v>
      </c>
      <c r="D4664" s="3" t="s">
        <v>241</v>
      </c>
      <c r="E4664" s="3" t="n">
        <f aca="false">E$4433</f>
        <v>2015</v>
      </c>
      <c r="F4664" s="3" t="n">
        <f aca="false">F$4433</f>
        <v>2017</v>
      </c>
      <c r="G4664" s="3" t="n">
        <v>4.65354330708661</v>
      </c>
      <c r="H4664" s="3"/>
      <c r="I4664" s="3"/>
      <c r="J4664" s="3"/>
      <c r="K4664" s="3" t="str">
        <f aca="false">K$4433</f>
        <v>Total da população carcerária (regime fechado) em relação ao número de homicídios.</v>
      </c>
      <c r="L4664" s="3" t="str">
        <f aca="false">L$4433</f>
        <v>Fórum de Segurança Pública</v>
      </c>
      <c r="M4664" s="3" t="str">
        <f aca="false">M$4433</f>
        <v>Porcentagem %</v>
      </c>
      <c r="N4664" s="3" t="str">
        <f aca="false">N$49</f>
        <v>A partir da edição de 2018, ou seja, do dado de 2017 passou a ser usado como numerador a população prisional acusada de homicídio e não mais a população carcerária total.</v>
      </c>
      <c r="O4664" s="3" t="n">
        <v>13.7449980870928</v>
      </c>
    </row>
    <row r="4665" customFormat="false" ht="15" hidden="false" customHeight="true" outlineLevel="0" collapsed="false">
      <c r="A4665" s="3" t="str">
        <f aca="false">A$4434</f>
        <v>Segurança Pública</v>
      </c>
      <c r="B4665" s="3" t="str">
        <f aca="false">B$4434</f>
        <v>Déficit Carcerário</v>
      </c>
      <c r="C4665" s="3" t="n">
        <f aca="false">C$4434</f>
        <v>-1</v>
      </c>
      <c r="D4665" s="3" t="s">
        <v>241</v>
      </c>
      <c r="E4665" s="3" t="n">
        <f aca="false">E$4434</f>
        <v>2015</v>
      </c>
      <c r="F4665" s="3" t="n">
        <f aca="false">F$4434</f>
        <v>2017</v>
      </c>
      <c r="G4665" s="3" t="n">
        <v>1.794474393531</v>
      </c>
      <c r="H4665" s="3"/>
      <c r="I4665" s="3"/>
      <c r="J4665" s="3"/>
      <c r="K4665" s="3" t="str">
        <f aca="false">K$4434</f>
        <v>Relação detentos / Vagas</v>
      </c>
      <c r="L4665" s="3" t="str">
        <f aca="false">L$4434</f>
        <v>Fórum de Segurança Pública</v>
      </c>
      <c r="M4665" s="3" t="str">
        <f aca="false">M$4434</f>
        <v>Porcentagem %</v>
      </c>
      <c r="N4665" s="5"/>
      <c r="O4665" s="3" t="n">
        <v>42.3791387716078</v>
      </c>
    </row>
    <row r="4666" customFormat="false" ht="15" hidden="false" customHeight="true" outlineLevel="0" collapsed="false">
      <c r="A4666" s="3" t="str">
        <f aca="false">A$4435</f>
        <v>Segurança Pública</v>
      </c>
      <c r="B4666" s="3" t="str">
        <f aca="false">B$4435</f>
        <v>Mortes a esclarecer</v>
      </c>
      <c r="C4666" s="3" t="n">
        <f aca="false">C$4435</f>
        <v>-1</v>
      </c>
      <c r="D4666" s="3" t="s">
        <v>241</v>
      </c>
      <c r="E4666" s="3" t="n">
        <f aca="false">E$4435</f>
        <v>2015</v>
      </c>
      <c r="F4666" s="3" t="n">
        <f aca="false">F$4435</f>
        <v>2017</v>
      </c>
      <c r="G4666" s="3" t="n">
        <v>4.79956622298785</v>
      </c>
      <c r="H4666" s="3"/>
      <c r="I4666" s="3"/>
      <c r="J4666" s="3"/>
      <c r="K4666" s="3" t="str">
        <f aca="false">K$4435</f>
        <v>Óbitos por causas externas a partir de "Eventos cuja intenção é indeterminada" por 100 mil habitantes</v>
      </c>
      <c r="L4666" s="3" t="str">
        <f aca="false">L$4435</f>
        <v>Datasus</v>
      </c>
      <c r="M4666" s="3" t="str">
        <f aca="false">M$4435</f>
        <v>Taxa de mortalidade por 100 mil habitantes</v>
      </c>
      <c r="N4666" s="5" t="str">
        <f aca="false">N$48</f>
        <v>A partir da edição de 2017, ou seja, do dado de 2015 a fonte passou a ser o Datasus e não mais o "Fórum de Segurança Público", assim, mortes a esclarecer significam: Óbitos por causas externas a partir de "Eventos cuja intenção é indeterminada"</v>
      </c>
      <c r="O4666" s="3" t="n">
        <v>60.3713215601419</v>
      </c>
    </row>
    <row r="4667" customFormat="false" ht="15" hidden="false" customHeight="true" outlineLevel="0" collapsed="false">
      <c r="A4667" s="3" t="str">
        <f aca="false">A$4436</f>
        <v>Segurança Pública</v>
      </c>
      <c r="B4667" s="3" t="str">
        <f aca="false">B$4436</f>
        <v>Mortalidade no Trânsito</v>
      </c>
      <c r="C4667" s="3" t="n">
        <f aca="false">C$4436</f>
        <v>-1</v>
      </c>
      <c r="D4667" s="3" t="s">
        <v>241</v>
      </c>
      <c r="E4667" s="3" t="n">
        <f aca="false">E$4436</f>
        <v>2015</v>
      </c>
      <c r="F4667" s="3" t="n">
        <f aca="false">F$4436</f>
        <v>2017</v>
      </c>
      <c r="G4667" s="3" t="n">
        <v>31.6504233326366</v>
      </c>
      <c r="H4667" s="3"/>
      <c r="I4667" s="3"/>
      <c r="J4667" s="3"/>
      <c r="K4667" s="3" t="str">
        <f aca="false">K$4436</f>
        <v>Óbitos por causas externas (acidentes em transporte terrestre) em relação ao total de habitantes.</v>
      </c>
      <c r="L4667" s="3" t="str">
        <f aca="false">L$4436</f>
        <v>Datasus</v>
      </c>
      <c r="M4667" s="3" t="str">
        <f aca="false">M$4436</f>
        <v>Mortes em relação a frota e aos habitantes</v>
      </c>
      <c r="N4667" s="5" t="str">
        <f aca="false">N$50</f>
        <v>Antes de 2019 o nome do indicador era "Segurança no Trânsito" </v>
      </c>
      <c r="O4667" s="3" t="n">
        <v>75.9955062211142</v>
      </c>
    </row>
    <row r="4668" customFormat="false" ht="15" hidden="false" customHeight="true" outlineLevel="0" collapsed="false">
      <c r="A4668" s="3" t="str">
        <f aca="false">A$4437</f>
        <v>Segurança Pública</v>
      </c>
      <c r="B4668" s="3" t="str">
        <f aca="false">B$4437</f>
        <v>Segurança Pessoal</v>
      </c>
      <c r="C4668" s="3" t="n">
        <f aca="false">C$4437</f>
        <v>-1</v>
      </c>
      <c r="D4668" s="3" t="s">
        <v>241</v>
      </c>
      <c r="E4668" s="3" t="n">
        <f aca="false">E$4437</f>
        <v>2015</v>
      </c>
      <c r="F4668" s="3" t="n">
        <f aca="false">F$4437</f>
        <v>2017</v>
      </c>
      <c r="G4668" s="3" t="n">
        <v>33.1299018233185</v>
      </c>
      <c r="H4668" s="3"/>
      <c r="I4668" s="3"/>
      <c r="J4668" s="3"/>
      <c r="K4668" s="3" t="str">
        <f aca="false">K$4437</f>
        <v>Óbitos resultantes de agressões (homicídios) em relação a população total.</v>
      </c>
      <c r="L4668" s="3" t="str">
        <f aca="false">L$4437</f>
        <v>Fórum de Segurança Pública</v>
      </c>
      <c r="M4668" s="3" t="str">
        <f aca="false">M$4437</f>
        <v>Óbitos por 100 mil habitantes</v>
      </c>
      <c r="N4668" s="5"/>
      <c r="O4668" s="3" t="n">
        <v>45.4833449551565</v>
      </c>
    </row>
    <row r="4669" customFormat="false" ht="15" hidden="false" customHeight="true" outlineLevel="0" collapsed="false">
      <c r="A4669" s="3" t="str">
        <f aca="false">A$4438</f>
        <v>Segurança Pública</v>
      </c>
      <c r="B4669" s="3" t="str">
        <f aca="false">B$4438</f>
        <v>Segurança Patrimonial</v>
      </c>
      <c r="C4669" s="3" t="n">
        <f aca="false">C$4438</f>
        <v>-1</v>
      </c>
      <c r="D4669" s="3" t="s">
        <v>241</v>
      </c>
      <c r="E4669" s="3" t="n">
        <f aca="false">E$4438</f>
        <v>2015</v>
      </c>
      <c r="F4669" s="3" t="n">
        <f aca="false">F$4438</f>
        <v>2017</v>
      </c>
      <c r="G4669" s="3" t="n">
        <v>824.298743761831</v>
      </c>
      <c r="H4669" s="3"/>
      <c r="I4669" s="3"/>
      <c r="J4669" s="3"/>
      <c r="K4669" s="3" t="str">
        <f aca="false">K$4438</f>
        <v>Roubos e furto de veículos em relação a frota total (por 100 mil veículos).</v>
      </c>
      <c r="L4669" s="3" t="str">
        <f aca="false">L$4438</f>
        <v>Fórum de Segurança Pública</v>
      </c>
      <c r="M4669" s="3" t="str">
        <f aca="false">M$4438</f>
        <v>Roubos e furtos por 100 mil veículos</v>
      </c>
      <c r="N4669" s="3" t="str">
        <f aca="false">N$52</f>
        <v>A partir da edição de 2019, ou seja, do dado de 2018, passou a ser usado o número de roubos totais no lugar de roubos e furtos de veículos</v>
      </c>
      <c r="O4669" s="3" t="n">
        <v>0</v>
      </c>
    </row>
    <row r="4670" customFormat="false" ht="15" hidden="false" customHeight="true" outlineLevel="0" collapsed="false">
      <c r="A4670" s="3" t="str">
        <f aca="false">A$4439</f>
        <v>Segurança Pública</v>
      </c>
      <c r="B4670" s="3" t="str">
        <f aca="false">B$4439</f>
        <v> Total</v>
      </c>
      <c r="C4670" s="3" t="n">
        <f aca="false">C$4439</f>
        <v>1</v>
      </c>
      <c r="D4670" s="3" t="s">
        <v>241</v>
      </c>
      <c r="E4670" s="3" t="n">
        <f aca="false">E$4439</f>
        <v>2017</v>
      </c>
      <c r="F4670" s="3" t="n">
        <f aca="false">F$4439</f>
        <v>2017</v>
      </c>
      <c r="G4670" s="3" t="n">
        <v>40.1780090048803</v>
      </c>
      <c r="H4670" s="3"/>
      <c r="I4670" s="3"/>
      <c r="J4670" s="3"/>
      <c r="K4670" s="3" t="str">
        <f aca="false">K$4439</f>
        <v>Nota obtida via normalização e ponderação de indicadores que variam de 0 a 100.</v>
      </c>
      <c r="L4670" s="3" t="str">
        <f aca="false">L$4439</f>
        <v>Tendências</v>
      </c>
      <c r="M4670" s="3" t="str">
        <f aca="false">M$4439</f>
        <v>Nota de 0 a 100</v>
      </c>
      <c r="N4670" s="5"/>
      <c r="O4670" s="3" t="n">
        <v>23.2307626715795</v>
      </c>
    </row>
    <row r="4671" customFormat="false" ht="15" hidden="false" customHeight="true" outlineLevel="0" collapsed="false">
      <c r="A4671" s="3" t="str">
        <f aca="false">A$4440</f>
        <v>Sustentabilidade Social</v>
      </c>
      <c r="B4671" s="3" t="str">
        <f aca="false">B$4440</f>
        <v>Segurança Alimentar</v>
      </c>
      <c r="C4671" s="3" t="n">
        <f aca="false">C$4440</f>
        <v>-1</v>
      </c>
      <c r="D4671" s="3" t="s">
        <v>241</v>
      </c>
      <c r="E4671" s="3" t="n">
        <f aca="false">E$4440</f>
        <v>2014</v>
      </c>
      <c r="F4671" s="3" t="n">
        <f aca="false">F$4440</f>
        <v>2017</v>
      </c>
      <c r="G4671" s="3" t="n">
        <v>2.1487838089</v>
      </c>
      <c r="H4671" s="3"/>
      <c r="I4671" s="3"/>
      <c r="J4671" s="3"/>
      <c r="K4671" s="3" t="str">
        <f aca="false">K$4440</f>
        <v>% domicílios com renda domiciliar per capita inferior à linha de extrema pobreza (valor de uma cesta de alimentos com o mínimo de calorias necessárias para suprir adequadamente uma pessoa, com base em recomendações da FAO e da OMS)</v>
      </c>
      <c r="L4671" s="3" t="str">
        <f aca="false">L$4440</f>
        <v>Ipea</v>
      </c>
      <c r="M4671" s="3" t="str">
        <f aca="false">M$4440</f>
        <v>Porcentagem %</v>
      </c>
      <c r="N4671" s="5" t="s">
        <v>110</v>
      </c>
      <c r="O4671" s="3" t="n">
        <v>88.4935823323676</v>
      </c>
    </row>
    <row r="4672" customFormat="false" ht="15" hidden="false" customHeight="true" outlineLevel="0" collapsed="false">
      <c r="A4672" s="3" t="str">
        <f aca="false">A$4441</f>
        <v>Sustentabilidade Social</v>
      </c>
      <c r="B4672" s="3" t="str">
        <f aca="false">B$4441</f>
        <v>Inadequação de Moradia FJP</v>
      </c>
      <c r="C4672" s="3" t="n">
        <f aca="false">C$4441</f>
        <v>-1</v>
      </c>
      <c r="D4672" s="3" t="s">
        <v>241</v>
      </c>
      <c r="E4672" s="3" t="n">
        <f aca="false">E$4441</f>
        <v>2014</v>
      </c>
      <c r="F4672" s="3" t="n">
        <f aca="false">F$4441</f>
        <v>2017</v>
      </c>
      <c r="G4672" s="3" t="n">
        <v>11.4553007171767</v>
      </c>
      <c r="H4672" s="3"/>
      <c r="I4672" s="3"/>
      <c r="J4672" s="3"/>
      <c r="K4672" s="3" t="str">
        <f aca="false">K$4441</f>
        <v>% de moradias que apresentam,entre outras características, coabitação familiar e/ou habitação precária  (metodologia da Fundação João Pinheiro)</v>
      </c>
      <c r="L4672" s="3" t="str">
        <f aca="false">L$4441</f>
        <v>Fundação João Pinheiro</v>
      </c>
      <c r="M4672" s="3" t="str">
        <f aca="false">M$4441</f>
        <v>Porcentagem %</v>
      </c>
      <c r="N4672" s="5" t="str">
        <f aca="false">N$31</f>
        <v>A partir de 2020, foi necessário alteração metodológica tendo em vista a não atualização desde de 2015 do indicador da Fundação João Pinheiro, por isso a fonte do indicador passou a ser a PNADc Anual (IBGE).</v>
      </c>
      <c r="O4672" s="3" t="n">
        <v>41.1107390285149</v>
      </c>
    </row>
    <row r="4673" customFormat="false" ht="15" hidden="false" customHeight="true" outlineLevel="0" collapsed="false">
      <c r="A4673" s="3" t="str">
        <f aca="false">A$4442</f>
        <v>Sustentabilidade Social</v>
      </c>
      <c r="B4673" s="3" t="str">
        <f aca="false">B$4442</f>
        <v>Famílias abaixo da linha da pobreza</v>
      </c>
      <c r="C4673" s="3" t="n">
        <f aca="false">C$4442</f>
        <v>-1</v>
      </c>
      <c r="D4673" s="3" t="s">
        <v>241</v>
      </c>
      <c r="E4673" s="3" t="n">
        <f aca="false">E$4442</f>
        <v>2015</v>
      </c>
      <c r="F4673" s="3" t="n">
        <f aca="false">F$4442</f>
        <v>2017</v>
      </c>
      <c r="G4673" s="3" t="n">
        <v>3.82043036502343</v>
      </c>
      <c r="H4673" s="3"/>
      <c r="I4673" s="3"/>
      <c r="J4673" s="3"/>
      <c r="K4673" s="3" t="str">
        <f aca="false">K$4442</f>
        <v>% de domicílios com renda domiciliar per capita inferior à linha de pobreza. A linha de pobreza aqui considerada é definida pelo decreto 7492 (abaixo de R$77,00 mensais)</v>
      </c>
      <c r="L4673" s="3" t="str">
        <f aca="false">L$4442</f>
        <v>PNADc /IBGE</v>
      </c>
      <c r="M4673" s="3" t="str">
        <f aca="false">M$4442</f>
        <v>Porcentagem %</v>
      </c>
      <c r="N4673" s="5"/>
      <c r="O4673" s="3" t="n">
        <v>62.9405409324193</v>
      </c>
    </row>
    <row r="4674" customFormat="false" ht="15" hidden="false" customHeight="true" outlineLevel="0" collapsed="false">
      <c r="A4674" s="3" t="str">
        <f aca="false">A$4443</f>
        <v>Sustentabilidade Social</v>
      </c>
      <c r="B4674" s="3" t="str">
        <f aca="false">B$4443</f>
        <v>Desigualdade de renda</v>
      </c>
      <c r="C4674" s="3" t="n">
        <f aca="false">C$4443</f>
        <v>-1</v>
      </c>
      <c r="D4674" s="3" t="s">
        <v>241</v>
      </c>
      <c r="E4674" s="3" t="n">
        <f aca="false">E$4443</f>
        <v>2015</v>
      </c>
      <c r="F4674" s="3" t="n">
        <f aca="false">F$4443</f>
        <v>2017</v>
      </c>
      <c r="G4674" s="3" t="n">
        <v>0.456998677066863</v>
      </c>
      <c r="H4674" s="3"/>
      <c r="I4674" s="3"/>
      <c r="J4674" s="3"/>
      <c r="K4674" s="3" t="str">
        <f aca="false">K$4443</f>
        <v>Coeficiente de gini (1=Desigualdade Máxima/0=Igualdade Máxima)</v>
      </c>
      <c r="L4674" s="3" t="str">
        <f aca="false">L$4443</f>
        <v>Ipea</v>
      </c>
      <c r="M4674" s="3" t="str">
        <f aca="false">M$4443</f>
        <v>Coeficiente GINI</v>
      </c>
      <c r="N4674" s="5"/>
      <c r="O4674" s="3" t="n">
        <v>72.2304652744904</v>
      </c>
    </row>
    <row r="4675" customFormat="false" ht="15" hidden="false" customHeight="true" outlineLevel="0" collapsed="false">
      <c r="A4675" s="3" t="str">
        <f aca="false">A$4444</f>
        <v>Sustentabilidade Social</v>
      </c>
      <c r="B4675" s="3" t="str">
        <f aca="false">B$4444</f>
        <v>Acesso ao Saneamento Básico - Água</v>
      </c>
      <c r="C4675" s="3" t="n">
        <f aca="false">C$4444</f>
        <v>1</v>
      </c>
      <c r="D4675" s="3" t="s">
        <v>241</v>
      </c>
      <c r="E4675" s="3" t="n">
        <f aca="false">E$4444</f>
        <v>2015</v>
      </c>
      <c r="F4675" s="3" t="n">
        <f aca="false">F$4444</f>
        <v>2017</v>
      </c>
      <c r="G4675" s="3" t="n">
        <v>51.9417475728155</v>
      </c>
      <c r="H4675" s="3"/>
      <c r="I4675" s="3"/>
      <c r="J4675" s="3"/>
      <c r="K4675" s="3" t="str">
        <f aca="false">K$4444</f>
        <v>% de domicilios com acesso à água canalizada de rede geral de distribuição</v>
      </c>
      <c r="L4675" s="3" t="str">
        <f aca="false">L$4444</f>
        <v>PNADc /IBGE</v>
      </c>
      <c r="M4675" s="3" t="str">
        <f aca="false">M$4444</f>
        <v>Porcentagem %</v>
      </c>
      <c r="N4675" s="5"/>
      <c r="O4675" s="3" t="n">
        <v>9.39796738274679</v>
      </c>
    </row>
    <row r="4676" customFormat="false" ht="15" hidden="false" customHeight="true" outlineLevel="0" collapsed="false">
      <c r="A4676" s="3" t="str">
        <f aca="false">A$4445</f>
        <v>Sustentabilidade Social</v>
      </c>
      <c r="B4676" s="3" t="str">
        <f aca="false">B$4445</f>
        <v>Acesso ao Saneamento Básico - Esgoto</v>
      </c>
      <c r="C4676" s="3" t="n">
        <f aca="false">C$4445</f>
        <v>1</v>
      </c>
      <c r="D4676" s="3" t="s">
        <v>241</v>
      </c>
      <c r="E4676" s="3" t="n">
        <f aca="false">E$4445</f>
        <v>2015</v>
      </c>
      <c r="F4676" s="3" t="n">
        <f aca="false">F$4445</f>
        <v>2017</v>
      </c>
      <c r="G4676" s="3" t="n">
        <v>4.36893203883495</v>
      </c>
      <c r="H4676" s="3"/>
      <c r="I4676" s="3"/>
      <c r="J4676" s="3"/>
      <c r="K4676" s="3" t="str">
        <f aca="false">K$4445</f>
        <v>% de domicilios com acesso à rede coletora de esgoto</v>
      </c>
      <c r="L4676" s="3" t="str">
        <f aca="false">L$4445</f>
        <v>PNADc /IBGE</v>
      </c>
      <c r="M4676" s="3" t="str">
        <f aca="false">M$4445</f>
        <v>Porcentagem %</v>
      </c>
      <c r="N4676" s="5"/>
      <c r="O4676" s="3" t="n">
        <v>2.19779052275314</v>
      </c>
    </row>
    <row r="4677" customFormat="false" ht="15" hidden="false" customHeight="true" outlineLevel="0" collapsed="false">
      <c r="A4677" s="3" t="str">
        <f aca="false">A$4446</f>
        <v>Sustentabilidade Social</v>
      </c>
      <c r="B4677" s="3" t="str">
        <f aca="false">B$4446</f>
        <v>Mortes Evitáveis</v>
      </c>
      <c r="C4677" s="3" t="n">
        <f aca="false">C$4446</f>
        <v>-1</v>
      </c>
      <c r="D4677" s="3" t="s">
        <v>241</v>
      </c>
      <c r="E4677" s="3" t="n">
        <f aca="false">E$4446</f>
        <v>2015</v>
      </c>
      <c r="F4677" s="3" t="n">
        <f aca="false">F$4446</f>
        <v>2017</v>
      </c>
      <c r="G4677" s="3" t="n">
        <v>41.9857675364283</v>
      </c>
      <c r="H4677" s="3"/>
      <c r="I4677" s="3"/>
      <c r="J4677" s="3"/>
      <c r="K4677" s="3" t="str">
        <f aca="false">K$4446</f>
        <v>Razão de Mortalidade Proporcional: mortes abaixo de 50 anos/ total de óbitos</v>
      </c>
      <c r="L4677" s="3" t="str">
        <f aca="false">L$4446</f>
        <v>Datasus</v>
      </c>
      <c r="M4677" s="3" t="str">
        <f aca="false">M$4446</f>
        <v>Porcentagem %</v>
      </c>
      <c r="N4677" s="5" t="s">
        <v>127</v>
      </c>
      <c r="O4677" s="3" t="n">
        <v>0</v>
      </c>
    </row>
    <row r="4678" customFormat="false" ht="15" hidden="false" customHeight="true" outlineLevel="0" collapsed="false">
      <c r="A4678" s="3" t="str">
        <f aca="false">A$4447</f>
        <v>Sustentabilidade Social</v>
      </c>
      <c r="B4678" s="3" t="str">
        <f aca="false">B$4447</f>
        <v>Anos Potenciais de Vida Perdidos</v>
      </c>
      <c r="C4678" s="3" t="n">
        <f aca="false">C$4447</f>
        <v>-1</v>
      </c>
      <c r="D4678" s="3" t="s">
        <v>241</v>
      </c>
      <c r="E4678" s="3" t="n">
        <f aca="false">E$4447</f>
        <v>2015</v>
      </c>
      <c r="F4678" s="3" t="n">
        <f aca="false">F$4447</f>
        <v>2017</v>
      </c>
      <c r="G4678" s="3" t="n">
        <v>19.7099288376821</v>
      </c>
      <c r="H4678" s="3"/>
      <c r="I4678" s="3"/>
      <c r="J4678" s="3"/>
      <c r="K4678" s="3" t="str">
        <f aca="false">K$4447</f>
        <v>Média da diferença da faixa etária em que os óbitos registrados ocorreram e a expectativa de vida ao nascer do Brasil.</v>
      </c>
      <c r="L4678" s="3" t="str">
        <f aca="false">L$4447</f>
        <v>Datasus</v>
      </c>
      <c r="M4678" s="3" t="str">
        <f aca="false">M$4447</f>
        <v>Anos</v>
      </c>
      <c r="N4678" s="5"/>
      <c r="O4678" s="3" t="n">
        <v>1.00738650870699</v>
      </c>
    </row>
    <row r="4679" customFormat="false" ht="15" hidden="false" customHeight="true" outlineLevel="0" collapsed="false">
      <c r="A4679" s="3" t="str">
        <f aca="false">A$4448</f>
        <v>Sustentabilidade Social</v>
      </c>
      <c r="B4679" s="3" t="str">
        <f aca="false">B$4448</f>
        <v>Formalidade do Mercado de Trabalho</v>
      </c>
      <c r="C4679" s="3" t="n">
        <f aca="false">C$4448</f>
        <v>1</v>
      </c>
      <c r="D4679" s="3" t="s">
        <v>241</v>
      </c>
      <c r="E4679" s="3" t="n">
        <f aca="false">E$4448</f>
        <v>2015</v>
      </c>
      <c r="F4679" s="3" t="n">
        <f aca="false">F$4448</f>
        <v>2017</v>
      </c>
      <c r="G4679" s="3" t="n">
        <v>52.8089887640449</v>
      </c>
      <c r="H4679" s="3"/>
      <c r="I4679" s="3"/>
      <c r="J4679" s="3"/>
      <c r="K4679" s="3" t="str">
        <f aca="false">K$4448</f>
        <v>Proporção de empregados de 10 anos ou mais de idade com carteira de trabalho assinada em relação ao total de ocupados</v>
      </c>
      <c r="L4679" s="3" t="str">
        <f aca="false">L$4448</f>
        <v>PNADc /IBGE</v>
      </c>
      <c r="M4679" s="3" t="str">
        <f aca="false">M$4448</f>
        <v>Porcentagem %</v>
      </c>
      <c r="N467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679" s="3" t="n">
        <v>41.7856566476398</v>
      </c>
    </row>
    <row r="4680" customFormat="false" ht="15" hidden="false" customHeight="true" outlineLevel="0" collapsed="false">
      <c r="A4680" s="3" t="str">
        <f aca="false">A$4449</f>
        <v>Sustentabilidade Social</v>
      </c>
      <c r="B4680" s="3" t="str">
        <f aca="false">B$4449</f>
        <v>Inserção Econômica</v>
      </c>
      <c r="C4680" s="3" t="n">
        <f aca="false">C$4449</f>
        <v>1</v>
      </c>
      <c r="D4680" s="3" t="s">
        <v>241</v>
      </c>
      <c r="E4680" s="3" t="n">
        <f aca="false">E$4449</f>
        <v>2016</v>
      </c>
      <c r="F4680" s="3" t="n">
        <f aca="false">F$4449</f>
        <v>2017</v>
      </c>
      <c r="G4680" s="3" t="n">
        <v>83.1460674157303</v>
      </c>
      <c r="H4680" s="3"/>
      <c r="I4680" s="3"/>
      <c r="J4680" s="3"/>
      <c r="K4680" s="3" t="str">
        <f aca="false">K$4449</f>
        <v>Proporção de ocupados em relação a População Economicamente Ativa</v>
      </c>
      <c r="L4680" s="3" t="str">
        <f aca="false">L$4449</f>
        <v>IBGE</v>
      </c>
      <c r="M4680" s="3" t="str">
        <f aca="false">M$4449</f>
        <v>Porcentagem %</v>
      </c>
      <c r="N4680" s="5"/>
      <c r="O4680" s="3" t="n">
        <v>0</v>
      </c>
    </row>
    <row r="4681" customFormat="false" ht="15" hidden="false" customHeight="true" outlineLevel="0" collapsed="false">
      <c r="A4681" s="3" t="str">
        <f aca="false">A$4450</f>
        <v>Sustentabilidade Social</v>
      </c>
      <c r="B4681" s="3" t="str">
        <f aca="false">B$4450</f>
        <v>IDH</v>
      </c>
      <c r="C4681" s="3" t="n">
        <f aca="false">C$4450</f>
        <v>1</v>
      </c>
      <c r="D4681" s="3" t="s">
        <v>241</v>
      </c>
      <c r="E4681" s="3" t="n">
        <f aca="false">E$4450</f>
        <v>2014</v>
      </c>
      <c r="F4681" s="3" t="n">
        <f aca="false">F$4450</f>
        <v>2017</v>
      </c>
      <c r="G4681" s="3" t="n">
        <v>0.747</v>
      </c>
      <c r="H4681" s="3"/>
      <c r="I4681" s="3"/>
      <c r="J4681" s="3"/>
      <c r="K4681" s="3" t="str">
        <f aca="false">K$4450</f>
        <v>IDH estadual</v>
      </c>
      <c r="L4681" s="3" t="str">
        <f aca="false">L$4450</f>
        <v>PNUD</v>
      </c>
      <c r="M4681" s="3" t="str">
        <f aca="false">M$4450</f>
        <v>Índice de 0 a 1</v>
      </c>
      <c r="N4681" s="5"/>
      <c r="O4681" s="3" t="n">
        <v>46.5116279069767</v>
      </c>
    </row>
    <row r="4682" customFormat="false" ht="15" hidden="false" customHeight="true" outlineLevel="0" collapsed="false">
      <c r="A4682" s="3" t="str">
        <f aca="false">A$4451</f>
        <v>Sustentabilidade Social</v>
      </c>
      <c r="B4682" s="3" t="str">
        <f aca="false">B$4451</f>
        <v>Inserção Econômica dos Jovens</v>
      </c>
      <c r="C4682" s="3" t="n">
        <f aca="false">C$4451</f>
        <v>1</v>
      </c>
      <c r="D4682" s="3" t="s">
        <v>241</v>
      </c>
      <c r="E4682" s="3" t="n">
        <f aca="false">E$4451</f>
        <v>2015</v>
      </c>
      <c r="F4682" s="3" t="n">
        <f aca="false">F$4451</f>
        <v>2017</v>
      </c>
      <c r="G4682" s="3" t="n">
        <v>73.594075636136</v>
      </c>
      <c r="H4682" s="3"/>
      <c r="I4682" s="3"/>
      <c r="J4682" s="3"/>
      <c r="K4682" s="3" t="str">
        <f aca="false">K$4451</f>
        <v>Proporção dos jovens que estudam ou trabalham</v>
      </c>
      <c r="L4682" s="3" t="str">
        <f aca="false">L$4451</f>
        <v>IBGE</v>
      </c>
      <c r="M4682" s="3" t="str">
        <f aca="false">M$4451</f>
        <v>Porcentagem %</v>
      </c>
      <c r="N4682" s="5"/>
      <c r="O4682" s="3" t="n">
        <v>25.018287082731</v>
      </c>
    </row>
    <row r="4683" customFormat="false" ht="15" hidden="false" customHeight="true" outlineLevel="0" collapsed="false">
      <c r="A4683" s="3" t="str">
        <f aca="false">A$4452</f>
        <v>Sustentabilidade Social</v>
      </c>
      <c r="B4683" s="3" t="str">
        <f aca="false">B$4452</f>
        <v>Mortalidade Materna</v>
      </c>
      <c r="C4683" s="3" t="n">
        <f aca="false">C$4452</f>
        <v>-1</v>
      </c>
      <c r="D4683" s="3" t="s">
        <v>241</v>
      </c>
      <c r="E4683" s="3" t="n">
        <f aca="false">E$4452</f>
        <v>2015</v>
      </c>
      <c r="F4683" s="3" t="n">
        <f aca="false">F$4452</f>
        <v>2017</v>
      </c>
      <c r="G4683" s="3" t="n">
        <v>6.17392419370925</v>
      </c>
      <c r="H4683" s="3"/>
      <c r="I4683" s="3"/>
      <c r="J4683" s="3"/>
      <c r="K4683" s="3" t="str">
        <f aca="false">K$4452</f>
        <v>Óbitos maternos em relação a população feminina em idade fértil (15-49 anos).</v>
      </c>
      <c r="L4683" s="3" t="str">
        <f aca="false">L$4452</f>
        <v>Datasus</v>
      </c>
      <c r="M4683" s="3" t="str">
        <f aca="false">M$4452</f>
        <v>Taxa de mortalidade por 100 mil mulheres</v>
      </c>
      <c r="N4683" s="5"/>
      <c r="O4683" s="3" t="n">
        <v>28.3418776646977</v>
      </c>
    </row>
    <row r="4684" customFormat="false" ht="15" hidden="false" customHeight="true" outlineLevel="0" collapsed="false">
      <c r="A4684" s="3" t="str">
        <f aca="false">A$4453</f>
        <v>Sustentabilidade Social</v>
      </c>
      <c r="B4684" s="3" t="str">
        <f aca="false">B$4453</f>
        <v>Mortalidade Precoce</v>
      </c>
      <c r="C4684" s="3" t="n">
        <f aca="false">C$4453</f>
        <v>-1</v>
      </c>
      <c r="D4684" s="3" t="s">
        <v>241</v>
      </c>
      <c r="E4684" s="3" t="n">
        <f aca="false">E$4453</f>
        <v>2015</v>
      </c>
      <c r="F4684" s="3" t="n">
        <f aca="false">F$4453</f>
        <v>2017</v>
      </c>
      <c r="G4684" s="3" t="n">
        <v>106.34685159699</v>
      </c>
      <c r="H4684" s="3"/>
      <c r="I4684" s="3"/>
      <c r="J4684" s="3"/>
      <c r="K4684" s="3" t="str">
        <f aca="false">K$4453</f>
        <v>Mortalidade de Jovens (15-29 anos) por causas externas.</v>
      </c>
      <c r="L4684" s="3" t="str">
        <f aca="false">L$4453</f>
        <v>Datasus</v>
      </c>
      <c r="M4684" s="3" t="str">
        <f aca="false">M$4453</f>
        <v>Taxa de mortalidade por 100 mil jovens</v>
      </c>
      <c r="N4684" s="5"/>
      <c r="O4684" s="3" t="n">
        <v>51.437053564145</v>
      </c>
    </row>
    <row r="4685" customFormat="false" ht="15" hidden="false" customHeight="true" outlineLevel="0" collapsed="false">
      <c r="A4685" s="3" t="str">
        <f aca="false">A$4454</f>
        <v>Sustentabilidade Social</v>
      </c>
      <c r="B4685" s="3" t="str">
        <f aca="false">B$4454</f>
        <v>Previdência Social</v>
      </c>
      <c r="C4685" s="3" t="n">
        <f aca="false">C$4454</f>
        <v>1</v>
      </c>
      <c r="D4685" s="3" t="s">
        <v>241</v>
      </c>
      <c r="E4685" s="3" t="n">
        <f aca="false">E$4454</f>
        <v>2015</v>
      </c>
      <c r="F4685" s="3" t="n">
        <f aca="false">F$4454</f>
        <v>2017</v>
      </c>
      <c r="G4685" s="3" t="n">
        <v>65.1197823023471</v>
      </c>
      <c r="H4685" s="3"/>
      <c r="I4685" s="3"/>
      <c r="J4685" s="3"/>
      <c r="K4685" s="3" t="str">
        <f aca="false">K$4454</f>
        <v>Proporção de idosos (mais de 60 anos) que recebem previdência social</v>
      </c>
      <c r="L4685" s="3" t="str">
        <f aca="false">L$4454</f>
        <v>IBGE</v>
      </c>
      <c r="M4685" s="3" t="str">
        <f aca="false">M$4454</f>
        <v>Porcentagem %</v>
      </c>
      <c r="N4685" s="5" t="s">
        <v>150</v>
      </c>
      <c r="O4685" s="3" t="n">
        <v>42.3084695467217</v>
      </c>
    </row>
    <row r="4686" customFormat="false" ht="15" hidden="false" customHeight="true" outlineLevel="0" collapsed="false">
      <c r="A4686" s="3" t="str">
        <f aca="false">A$4455</f>
        <v>Sustentabilidade Social</v>
      </c>
      <c r="B4686" s="3" t="str">
        <f aca="false">B$4455</f>
        <v>Mortalidade na infância</v>
      </c>
      <c r="C4686" s="3" t="n">
        <f aca="false">C$4455</f>
        <v>-1</v>
      </c>
      <c r="D4686" s="3" t="s">
        <v>241</v>
      </c>
      <c r="E4686" s="3" t="n">
        <f aca="false">E$4455</f>
        <v>2015</v>
      </c>
      <c r="F4686" s="3" t="n">
        <f aca="false">F$4455</f>
        <v>2017</v>
      </c>
      <c r="G4686" s="3" t="n">
        <v>19.5906432748538</v>
      </c>
      <c r="H4686" s="3"/>
      <c r="I4686" s="3"/>
      <c r="J4686" s="3"/>
      <c r="K4686" s="3" t="str">
        <f aca="false">K$4455</f>
        <v>Óbitos de menores de cinco anos por grupo de 1.000 nascidos vivos</v>
      </c>
      <c r="L4686" s="3" t="str">
        <f aca="false">L$4455</f>
        <v>Datasus</v>
      </c>
      <c r="M4686" s="3" t="str">
        <f aca="false">M$4455</f>
        <v>Porcentagem %</v>
      </c>
      <c r="N4686" s="5"/>
      <c r="O4686" s="3" t="n">
        <v>0.468307696349385</v>
      </c>
    </row>
    <row r="4687" customFormat="false" ht="15" hidden="false" customHeight="true" outlineLevel="0" collapsed="false">
      <c r="A4687" s="3" t="str">
        <f aca="false">A$4456</f>
        <v>Sustentabilidade Social</v>
      </c>
      <c r="B4687" s="3" t="str">
        <f aca="false">B$4456</f>
        <v> Total</v>
      </c>
      <c r="C4687" s="3" t="n">
        <f aca="false">C$4456</f>
        <v>1</v>
      </c>
      <c r="D4687" s="3" t="s">
        <v>241</v>
      </c>
      <c r="E4687" s="3" t="n">
        <f aca="false">E$4456</f>
        <v>2017</v>
      </c>
      <c r="F4687" s="3" t="n">
        <f aca="false">F$4456</f>
        <v>2017</v>
      </c>
      <c r="G4687" s="3" t="n">
        <v>39.704613890811</v>
      </c>
      <c r="H4687" s="3"/>
      <c r="I4687" s="3"/>
      <c r="J4687" s="3"/>
      <c r="K4687" s="3" t="str">
        <f aca="false">K$4456</f>
        <v>Nota obtida via normalização e ponderação de indicadores que variam de 0 a 100.</v>
      </c>
      <c r="L4687" s="3" t="str">
        <f aca="false">L$4456</f>
        <v>Tendências</v>
      </c>
      <c r="M4687" s="3" t="str">
        <f aca="false">M$4456</f>
        <v>Nota de 0 a 100</v>
      </c>
      <c r="N4687" s="5"/>
      <c r="O4687" s="3" t="n">
        <v>27.0365241715414</v>
      </c>
    </row>
    <row r="4688" customFormat="false" ht="15" hidden="false" customHeight="true" outlineLevel="0" collapsed="false">
      <c r="A4688" s="3" t="s">
        <v>238</v>
      </c>
      <c r="B4688" s="3" t="s">
        <v>25</v>
      </c>
      <c r="C4688" s="3" t="n">
        <v>1</v>
      </c>
      <c r="D4688" s="3" t="s">
        <v>241</v>
      </c>
      <c r="E4688" s="3" t="n">
        <v>2017</v>
      </c>
      <c r="F4688" s="3" t="n">
        <v>2017</v>
      </c>
      <c r="G4688" s="3" t="n">
        <v>28.2305370814666</v>
      </c>
      <c r="H4688" s="3"/>
      <c r="I4688" s="3"/>
      <c r="J4688" s="3"/>
      <c r="K4688" s="4" t="str">
        <f aca="false">K4611</f>
        <v>Nota obtida via normalização e ponderação de indicadores que variam de 0 a 100.</v>
      </c>
      <c r="L4688" s="3" t="str">
        <f aca="false">L4611</f>
        <v>Tendências</v>
      </c>
      <c r="M4688" s="3" t="str">
        <f aca="false">M$4457</f>
        <v>Nota de 0 a 100</v>
      </c>
      <c r="N4688" s="5"/>
      <c r="O4688" s="3" t="n">
        <v>28.2305370814666</v>
      </c>
    </row>
    <row r="4689" customFormat="false" ht="15" hidden="false" customHeight="true" outlineLevel="0" collapsed="false">
      <c r="A4689" s="3" t="str">
        <f aca="false">A$4381</f>
        <v>Sustentabilidade Ambiental</v>
      </c>
      <c r="B4689" s="3" t="str">
        <f aca="false">B$4381</f>
        <v>Emissões de CO2</v>
      </c>
      <c r="C4689" s="3" t="n">
        <f aca="false">C$4381</f>
        <v>-1</v>
      </c>
      <c r="D4689" s="3" t="s">
        <v>242</v>
      </c>
      <c r="E4689" s="3" t="n">
        <f aca="false">E$4381</f>
        <v>2015</v>
      </c>
      <c r="F4689" s="3" t="n">
        <f aca="false">F$4381</f>
        <v>2017</v>
      </c>
      <c r="G4689" s="3" t="n">
        <v>5.81347469363415</v>
      </c>
      <c r="H4689" s="3"/>
      <c r="I4689" s="3"/>
      <c r="J4689" s="3"/>
      <c r="K4689" s="3" t="str">
        <f aca="false">K$4381</f>
        <v>CO2 emitido e derivado de remoção de unidades de conservação (toneladas por habitante).</v>
      </c>
      <c r="L4689" s="3" t="str">
        <f aca="false">L$4381</f>
        <v>SEEG/OC</v>
      </c>
      <c r="M4689" s="3" t="str">
        <f aca="false">M$4381</f>
        <v>Toneladas emitidas de CO2  por habitante</v>
      </c>
      <c r="N4689" s="5" t="str">
        <f aca="false">N$71</f>
        <v>A partir da publicação de 2019, ou seja, do dado de 2017, o denominador foi alterado de população para PIB total (o PIB utilizado para cálculo é estimado pela Tendências)</v>
      </c>
      <c r="O4689" s="3" t="n">
        <v>58.1324432769912</v>
      </c>
    </row>
    <row r="4690" customFormat="false" ht="15" hidden="false" customHeight="true" outlineLevel="0" collapsed="false">
      <c r="A4690" s="3" t="str">
        <f aca="false">A$4382</f>
        <v>Sustentabilidade Ambiental</v>
      </c>
      <c r="B4690" s="3" t="str">
        <f aca="false">B$4382</f>
        <v>Serviços Urbanos</v>
      </c>
      <c r="C4690" s="3" t="n">
        <f aca="false">C$4382</f>
        <v>1</v>
      </c>
      <c r="D4690" s="3" t="s">
        <v>242</v>
      </c>
      <c r="E4690" s="3" t="n">
        <f aca="false">E$4382</f>
        <v>2015</v>
      </c>
      <c r="F4690" s="3" t="n">
        <f aca="false">F$4382</f>
        <v>2017</v>
      </c>
      <c r="G4690" s="3" t="n">
        <v>0.612562765592115</v>
      </c>
      <c r="H4690" s="3"/>
      <c r="I4690" s="3"/>
      <c r="J4690" s="3"/>
      <c r="K4690" s="3" t="str">
        <f aca="false">K$4382</f>
        <v>Oferta de serviços municipais para coleta de materiais especias e limpeza urbana (Nota: 0-2).</v>
      </c>
      <c r="L4690" s="3" t="str">
        <f aca="false">L$4382</f>
        <v>SNIS</v>
      </c>
      <c r="M4690" s="3" t="str">
        <f aca="false">M$4382</f>
        <v>Pontuação de 0 a 2</v>
      </c>
      <c r="N4690" s="5"/>
      <c r="O4690" s="3" t="n">
        <v>24.9489100758676</v>
      </c>
    </row>
    <row r="4691" customFormat="false" ht="15" hidden="false" customHeight="true" outlineLevel="0" collapsed="false">
      <c r="A4691" s="3" t="str">
        <f aca="false">A$4383</f>
        <v>Sustentabilidade Ambiental</v>
      </c>
      <c r="B4691" s="3" t="str">
        <f aca="false">B$4383</f>
        <v>Destinação do Lixo</v>
      </c>
      <c r="C4691" s="3" t="n">
        <f aca="false">C$4383</f>
        <v>1</v>
      </c>
      <c r="D4691" s="3" t="s">
        <v>242</v>
      </c>
      <c r="E4691" s="3" t="n">
        <f aca="false">E$4383</f>
        <v>2015</v>
      </c>
      <c r="F4691" s="3" t="n">
        <f aca="false">F$4383</f>
        <v>2017</v>
      </c>
      <c r="G4691" s="3" t="n">
        <v>0.33082506671605</v>
      </c>
      <c r="H4691" s="3"/>
      <c r="I4691" s="3"/>
      <c r="J4691" s="3"/>
      <c r="K4691" s="3" t="str">
        <f aca="false">K$4383</f>
        <v>Destinação adequada para o tipo de resíduo sólido e qualidade das unidades de destino em solo (Nota: 0-1)</v>
      </c>
      <c r="L4691" s="3" t="str">
        <f aca="false">L$4383</f>
        <v>SNIS</v>
      </c>
      <c r="M4691" s="3" t="str">
        <f aca="false">M$4383</f>
        <v>Pontuação de 0 a 1</v>
      </c>
      <c r="N4691" s="5"/>
      <c r="O4691" s="3" t="n">
        <v>48.9310136212898</v>
      </c>
    </row>
    <row r="4692" customFormat="false" ht="15" hidden="false" customHeight="true" outlineLevel="0" collapsed="false">
      <c r="A4692" s="3" t="str">
        <f aca="false">A$4384</f>
        <v>Sustentabilidade Ambiental</v>
      </c>
      <c r="B4692" s="3" t="str">
        <f aca="false">B$4384</f>
        <v>Tratamento de Esgoto</v>
      </c>
      <c r="C4692" s="3" t="n">
        <f aca="false">C$4384</f>
        <v>1</v>
      </c>
      <c r="D4692" s="3" t="s">
        <v>242</v>
      </c>
      <c r="E4692" s="3" t="n">
        <f aca="false">E$4384</f>
        <v>2015</v>
      </c>
      <c r="F4692" s="3" t="n">
        <f aca="false">F$4384</f>
        <v>2017</v>
      </c>
      <c r="G4692" s="3" t="n">
        <v>45.69</v>
      </c>
      <c r="H4692" s="3"/>
      <c r="I4692" s="3"/>
      <c r="J4692" s="3"/>
      <c r="K4692" s="3" t="str">
        <f aca="false">K$4384</f>
        <v>Parcela tratada do total de água consumida no estado.</v>
      </c>
      <c r="L4692" s="3" t="str">
        <f aca="false">L$4384</f>
        <v>SNIS</v>
      </c>
      <c r="M4692" s="3" t="str">
        <f aca="false">M$4384</f>
        <v>Porcentagem %</v>
      </c>
      <c r="N469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692" s="3" t="n">
        <v>54.9574021484134</v>
      </c>
    </row>
    <row r="4693" customFormat="false" ht="15" hidden="false" customHeight="true" outlineLevel="0" collapsed="false">
      <c r="A4693" s="3" t="str">
        <f aca="false">A$4385</f>
        <v>Sustentabilidade Ambiental</v>
      </c>
      <c r="B4693" s="3" t="str">
        <f aca="false">B$4385</f>
        <v> Total</v>
      </c>
      <c r="C4693" s="3" t="n">
        <f aca="false">C$4385</f>
        <v>1</v>
      </c>
      <c r="D4693" s="3" t="s">
        <v>242</v>
      </c>
      <c r="E4693" s="3" t="n">
        <f aca="false">E$4385</f>
        <v>2017</v>
      </c>
      <c r="F4693" s="3" t="n">
        <f aca="false">F$4385</f>
        <v>2017</v>
      </c>
      <c r="G4693" s="3" t="n">
        <v>50.988532062415</v>
      </c>
      <c r="H4693" s="3"/>
      <c r="I4693" s="3"/>
      <c r="J4693" s="3"/>
      <c r="K4693" s="3" t="str">
        <f aca="false">K$4385</f>
        <v>Nota obtida via normalização e ponderação de indicadores que variam de 0 a 100.</v>
      </c>
      <c r="L4693" s="3" t="str">
        <f aca="false">L$4385</f>
        <v>Tendências</v>
      </c>
      <c r="M4693" s="3" t="str">
        <f aca="false">M$4385</f>
        <v>Nota de 0 a 100</v>
      </c>
      <c r="N4693" s="5"/>
      <c r="O4693" s="3" t="n">
        <v>52.0367166639722</v>
      </c>
    </row>
    <row r="4694" customFormat="false" ht="15" hidden="false" customHeight="true" outlineLevel="0" collapsed="false">
      <c r="A4694" s="3" t="str">
        <f aca="false">A$4386</f>
        <v>Capital Humano</v>
      </c>
      <c r="B4694" s="3" t="str">
        <f aca="false">B$4386</f>
        <v>Custo de Mão de Obra</v>
      </c>
      <c r="C4694" s="3" t="n">
        <f aca="false">C$4386</f>
        <v>-1</v>
      </c>
      <c r="D4694" s="3" t="s">
        <v>242</v>
      </c>
      <c r="E4694" s="3" t="n">
        <f aca="false">E$4386</f>
        <v>2016</v>
      </c>
      <c r="F4694" s="3" t="n">
        <f aca="false">F$4386</f>
        <v>2017</v>
      </c>
      <c r="G4694" s="3" t="n">
        <v>1318.5</v>
      </c>
      <c r="H4694" s="3"/>
      <c r="I4694" s="3"/>
      <c r="J4694" s="3"/>
      <c r="K4694" s="3" t="str">
        <f aca="false">K$4386</f>
        <v>Rendimento médio nominal de todos os trabalhos, habitualmente recebido por mês, pelas pessoas de 14 anos ou mais de idade, ocupadas na semana de referência, com rendimento de trabalho (Reais)</v>
      </c>
      <c r="L4694" s="3" t="str">
        <f aca="false">L$4386</f>
        <v>PNADc /IBGE</v>
      </c>
      <c r="M4694" s="3" t="str">
        <f aca="false">M$4386</f>
        <v>Reais (R$)</v>
      </c>
      <c r="N4694" s="3" t="str">
        <f aca="false">N$17</f>
        <v>A partir da publicação de 2016, ou seja, do dado de 2015, passou a ser usado o rendimento médio nominal de todos os trabalhos, antes disso se usava o rendimento médio real do trabalho principal</v>
      </c>
      <c r="O4694" s="3" t="n">
        <v>91.0604732690622</v>
      </c>
    </row>
    <row r="4695" customFormat="false" ht="15" hidden="false" customHeight="true" outlineLevel="0" collapsed="false">
      <c r="A4695" s="3" t="str">
        <f aca="false">A$4387</f>
        <v>Capital Humano</v>
      </c>
      <c r="B4695" s="3" t="str">
        <f aca="false">B$4387</f>
        <v>PEA com Ensino Superior</v>
      </c>
      <c r="C4695" s="3" t="n">
        <f aca="false">C$4387</f>
        <v>1</v>
      </c>
      <c r="D4695" s="3" t="s">
        <v>242</v>
      </c>
      <c r="E4695" s="3" t="n">
        <f aca="false">E$4387</f>
        <v>2015</v>
      </c>
      <c r="F4695" s="3" t="n">
        <f aca="false">F$4387</f>
        <v>2017</v>
      </c>
      <c r="G4695" s="3" t="n">
        <v>7.98308220988633</v>
      </c>
      <c r="H4695" s="3"/>
      <c r="I4695" s="3"/>
      <c r="J4695" s="3"/>
      <c r="K4695" s="3" t="str">
        <f aca="false">K$4387</f>
        <v>Pessoas de 10 anos ou mais de idade com 15 anos ou mais de estudo/população economicamente ativa.</v>
      </c>
      <c r="L4695" s="3" t="str">
        <f aca="false">L$4387</f>
        <v>PNADc /IBGE</v>
      </c>
      <c r="M4695" s="3" t="str">
        <f aca="false">M$4387</f>
        <v>Porcentagem %</v>
      </c>
      <c r="N4695" s="5"/>
      <c r="O4695" s="3" t="n">
        <v>5.29886132705273</v>
      </c>
    </row>
    <row r="4696" customFormat="false" ht="15" hidden="false" customHeight="true" outlineLevel="0" collapsed="false">
      <c r="A4696" s="3" t="str">
        <f aca="false">A$4388</f>
        <v>Capital Humano</v>
      </c>
      <c r="B4696" s="3" t="str">
        <f aca="false">B$4388</f>
        <v>Produtividade do Trabalho</v>
      </c>
      <c r="C4696" s="3" t="n">
        <f aca="false">C$4388</f>
        <v>1</v>
      </c>
      <c r="D4696" s="3" t="s">
        <v>242</v>
      </c>
      <c r="E4696" s="3" t="n">
        <f aca="false">E$4388</f>
        <v>2016</v>
      </c>
      <c r="F4696" s="3" t="n">
        <f aca="false">F$4388</f>
        <v>2017</v>
      </c>
      <c r="G4696" s="3" t="n">
        <v>33.1817249441352</v>
      </c>
      <c r="H4696" s="3"/>
      <c r="I4696" s="3"/>
      <c r="J4696" s="3"/>
      <c r="K4696" s="3" t="str">
        <f aca="false">K$4388</f>
        <v>PIB pelo total de pessoas ocupadas no período</v>
      </c>
      <c r="L4696" s="3" t="str">
        <f aca="false">L$4388</f>
        <v>PNADc /IBGE</v>
      </c>
      <c r="M4696" s="3" t="str">
        <f aca="false">M$4388</f>
        <v>Mil Reais (R$) por habitante</v>
      </c>
      <c r="N4696" s="5" t="str">
        <f aca="false">N$19</f>
        <v>O PIB utilizado para cálculo é estimado pela Tendências</v>
      </c>
      <c r="O4696" s="3" t="n">
        <v>6.77550916083649</v>
      </c>
    </row>
    <row r="4697" customFormat="false" ht="15" hidden="false" customHeight="true" outlineLevel="0" collapsed="false">
      <c r="A4697" s="3" t="str">
        <f aca="false">A$4389</f>
        <v>Capital Humano</v>
      </c>
      <c r="B4697" s="3" t="str">
        <f aca="false">B$4389</f>
        <v>Qualificação dos Trabalhadores</v>
      </c>
      <c r="C4697" s="3" t="n">
        <f aca="false">C$4389</f>
        <v>1</v>
      </c>
      <c r="D4697" s="3" t="s">
        <v>242</v>
      </c>
      <c r="E4697" s="3" t="n">
        <f aca="false">E$4389</f>
        <v>2015</v>
      </c>
      <c r="F4697" s="3" t="n">
        <f aca="false">F$4389</f>
        <v>2017</v>
      </c>
      <c r="G4697" s="3" t="n">
        <v>8.9655331</v>
      </c>
      <c r="H4697" s="3"/>
      <c r="I4697" s="3"/>
      <c r="J4697" s="3"/>
      <c r="K4697" s="3" t="str">
        <f aca="false">K$4389</f>
        <v>Anos de estudos da população economicamente ativa.</v>
      </c>
      <c r="L4697" s="3" t="str">
        <f aca="false">L$4389</f>
        <v>PNADc /IBGE</v>
      </c>
      <c r="M4697" s="3" t="str">
        <f aca="false">M$4389</f>
        <v>Anos</v>
      </c>
      <c r="N4697" s="5"/>
      <c r="O4697" s="3" t="n">
        <v>19.3128114343501</v>
      </c>
    </row>
    <row r="4698" customFormat="false" ht="15" hidden="false" customHeight="true" outlineLevel="0" collapsed="false">
      <c r="A4698" s="3" t="str">
        <f aca="false">A$4390</f>
        <v>Capital Humano</v>
      </c>
      <c r="B4698" s="3" t="str">
        <f aca="false">B$4390</f>
        <v> Total</v>
      </c>
      <c r="C4698" s="3" t="n">
        <f aca="false">C$4390</f>
        <v>1</v>
      </c>
      <c r="D4698" s="3" t="s">
        <v>242</v>
      </c>
      <c r="E4698" s="3" t="n">
        <f aca="false">E$4390</f>
        <v>2017</v>
      </c>
      <c r="F4698" s="3" t="n">
        <f aca="false">F$4390</f>
        <v>2017</v>
      </c>
      <c r="G4698" s="3" t="n">
        <v>43.9642342106942</v>
      </c>
      <c r="H4698" s="3"/>
      <c r="I4698" s="3"/>
      <c r="J4698" s="3"/>
      <c r="K4698" s="3" t="str">
        <f aca="false">K$4390</f>
        <v>Nota obtida via normalização e ponderação de indicadores que variam de 0 a 100.</v>
      </c>
      <c r="L4698" s="3" t="str">
        <f aca="false">L$4390</f>
        <v>Tendências</v>
      </c>
      <c r="M4698" s="3" t="str">
        <f aca="false">M$4390</f>
        <v>Nota de 0 a 100</v>
      </c>
      <c r="N4698" s="5"/>
      <c r="O4698" s="3" t="n">
        <v>24.3409869839761</v>
      </c>
    </row>
    <row r="4699" customFormat="false" ht="15" hidden="false" customHeight="true" outlineLevel="0" collapsed="false">
      <c r="A4699" s="3" t="str">
        <f aca="false">A$4391</f>
        <v>Educação</v>
      </c>
      <c r="B4699" s="3" t="str">
        <f aca="false">B$4391</f>
        <v>Avaliação da Educação</v>
      </c>
      <c r="C4699" s="3" t="n">
        <f aca="false">C$4391</f>
        <v>1</v>
      </c>
      <c r="D4699" s="3" t="s">
        <v>242</v>
      </c>
      <c r="E4699" s="3" t="n">
        <f aca="false">E$4391</f>
        <v>2017</v>
      </c>
      <c r="F4699" s="3" t="n">
        <f aca="false">F$4391</f>
        <v>2017</v>
      </c>
      <c r="G4699" s="3" t="n">
        <v>0</v>
      </c>
      <c r="H4699" s="3"/>
      <c r="I4699" s="3"/>
      <c r="J4699" s="3"/>
      <c r="K4699"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699" s="3" t="str">
        <f aca="false">L$4391</f>
        <v>Secretarias Estaduais de Educação</v>
      </c>
      <c r="M4699" s="5" t="str">
        <f aca="false">M$4391</f>
        <v>Pontuação de 0 a 100</v>
      </c>
      <c r="N469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699" s="3" t="n">
        <v>0</v>
      </c>
    </row>
    <row r="4700" customFormat="false" ht="15" hidden="false" customHeight="true" outlineLevel="0" collapsed="false">
      <c r="A4700" s="3" t="str">
        <f aca="false">A$4392</f>
        <v>Educação</v>
      </c>
      <c r="B4700" s="3" t="str">
        <f aca="false">B$4392</f>
        <v>IDEB</v>
      </c>
      <c r="C4700" s="3" t="n">
        <f aca="false">C$4392</f>
        <v>1</v>
      </c>
      <c r="D4700" s="3" t="s">
        <v>242</v>
      </c>
      <c r="E4700" s="3" t="n">
        <f aca="false">E$4392</f>
        <v>2015</v>
      </c>
      <c r="F4700" s="3" t="n">
        <f aca="false">F$4392</f>
        <v>2017</v>
      </c>
      <c r="G4700" s="3" t="n">
        <v>4.01326085771689</v>
      </c>
      <c r="H4700" s="3"/>
      <c r="I4700" s="3"/>
      <c r="J4700" s="3"/>
      <c r="K4700" s="3" t="str">
        <f aca="false">K$4392</f>
        <v>Qualidade da educação básica do Brasil, considera fluxo escolar e média de desempenhos nas avaliações de toda a rede de ensino (nota de  0 a 10)</v>
      </c>
      <c r="L4700" s="3" t="str">
        <f aca="false">L$4392</f>
        <v>INEP</v>
      </c>
      <c r="M4700" s="3" t="str">
        <f aca="false">M$4392</f>
        <v>Pontuação de 0 a 10</v>
      </c>
      <c r="N4700" s="5"/>
      <c r="O4700" s="3" t="n">
        <v>4.78130222075066</v>
      </c>
    </row>
    <row r="4701" customFormat="false" ht="15" hidden="false" customHeight="true" outlineLevel="0" collapsed="false">
      <c r="A4701" s="3" t="str">
        <f aca="false">A$4393</f>
        <v>Educação</v>
      </c>
      <c r="B4701" s="3" t="str">
        <f aca="false">B$4393</f>
        <v>ENEM</v>
      </c>
      <c r="C4701" s="3" t="n">
        <f aca="false">C$4393</f>
        <v>1</v>
      </c>
      <c r="D4701" s="3" t="s">
        <v>242</v>
      </c>
      <c r="E4701" s="3" t="n">
        <f aca="false">E$4393</f>
        <v>2015</v>
      </c>
      <c r="F4701" s="3" t="n">
        <f aca="false">F$4393</f>
        <v>2017</v>
      </c>
      <c r="G4701" s="3" t="n">
        <v>510.104665127272</v>
      </c>
      <c r="H4701" s="3"/>
      <c r="I4701" s="3"/>
      <c r="J4701" s="3"/>
      <c r="K4701" s="3" t="str">
        <f aca="false">K$4393</f>
        <v>Desempenho dos alunos do Ensino Médio para acesso ao Ensino Superior e a programas de financiamento em instituições privadas (nota de 0 a 1000).</v>
      </c>
      <c r="L4701" s="3" t="str">
        <f aca="false">L$4393</f>
        <v>INEP</v>
      </c>
      <c r="M4701" s="3" t="str">
        <f aca="false">M$4393</f>
        <v>Pontuação de 0 a 1000</v>
      </c>
      <c r="N4701" s="5"/>
      <c r="O4701" s="3" t="n">
        <v>49.2654552266809</v>
      </c>
    </row>
    <row r="4702" customFormat="false" ht="15" hidden="false" customHeight="true" outlineLevel="0" collapsed="false">
      <c r="A4702" s="3" t="str">
        <f aca="false">A$4394</f>
        <v>Educação</v>
      </c>
      <c r="B4702" s="3" t="str">
        <f aca="false">B$4394</f>
        <v>PISA</v>
      </c>
      <c r="C4702" s="3" t="n">
        <f aca="false">C$4394</f>
        <v>1</v>
      </c>
      <c r="D4702" s="3" t="s">
        <v>242</v>
      </c>
      <c r="E4702" s="3" t="n">
        <f aca="false">E$4394</f>
        <v>2015</v>
      </c>
      <c r="F4702" s="3" t="n">
        <f aca="false">F$4394</f>
        <v>2017</v>
      </c>
      <c r="G4702" s="3" t="n">
        <v>361</v>
      </c>
      <c r="H4702" s="3"/>
      <c r="I4702" s="3"/>
      <c r="J4702" s="3"/>
      <c r="K4702" s="3" t="str">
        <f aca="false">K$4394</f>
        <v>Desempenho dos estudantes na faixa dos 15 anos no Programa internacional de avaliação dos estudantes (Nota: 0-1000)</v>
      </c>
      <c r="L4702" s="3" t="str">
        <f aca="false">L$4394</f>
        <v>PISA</v>
      </c>
      <c r="M4702" s="3" t="str">
        <f aca="false">M$4394</f>
        <v>Pontuação de 0 a 1000</v>
      </c>
      <c r="N4702" s="5"/>
      <c r="O4702" s="3" t="n">
        <v>9.99999999999998</v>
      </c>
    </row>
    <row r="4703" customFormat="false" ht="15" hidden="false" customHeight="true" outlineLevel="0" collapsed="false">
      <c r="A4703" s="3" t="str">
        <f aca="false">A$4395</f>
        <v>Educação</v>
      </c>
      <c r="B4703" s="3" t="str">
        <f aca="false">B$4395</f>
        <v>Índice de Oportunidade da Educação</v>
      </c>
      <c r="C4703" s="3" t="n">
        <f aca="false">C$4395</f>
        <v>1</v>
      </c>
      <c r="D4703" s="3" t="s">
        <v>242</v>
      </c>
      <c r="E4703" s="3" t="n">
        <f aca="false">E$4395</f>
        <v>2015</v>
      </c>
      <c r="F4703" s="3" t="n">
        <f aca="false">F$4395</f>
        <v>2017</v>
      </c>
      <c r="G4703" s="3" t="n">
        <v>3.639868</v>
      </c>
      <c r="H4703" s="3"/>
      <c r="I4703" s="3"/>
      <c r="J4703" s="3"/>
      <c r="K4703" s="3" t="str">
        <f aca="false">K$4395</f>
        <v>Mede a qualidade das oportunidades educacionais oferecidas por municípios e estados (Nota: 0-10)</v>
      </c>
      <c r="L4703" s="3" t="str">
        <f aca="false">L$4395</f>
        <v>CLP/Metas</v>
      </c>
      <c r="M4703" s="3" t="str">
        <f aca="false">M$4395</f>
        <v>Pontuação de 0 a 10</v>
      </c>
      <c r="N4703" s="5"/>
      <c r="O4703" s="3" t="n">
        <v>11.0674383027998</v>
      </c>
    </row>
    <row r="4704" customFormat="false" ht="15" hidden="false" customHeight="true" outlineLevel="0" collapsed="false">
      <c r="A4704" s="3" t="str">
        <f aca="false">A$4396</f>
        <v>Educação</v>
      </c>
      <c r="B4704" s="3" t="str">
        <f aca="false">B$4396</f>
        <v>Taxa de frequência líquida do ensino fundamental</v>
      </c>
      <c r="C4704" s="3" t="n">
        <f aca="false">C$4396</f>
        <v>1</v>
      </c>
      <c r="D4704" s="3" t="s">
        <v>242</v>
      </c>
      <c r="E4704" s="3" t="n">
        <f aca="false">E$4396</f>
        <v>2015</v>
      </c>
      <c r="F4704" s="3" t="n">
        <f aca="false">F$4396</f>
        <v>2017</v>
      </c>
      <c r="G4704" s="3" t="n">
        <v>97.0582885882158</v>
      </c>
      <c r="H4704" s="3"/>
      <c r="I4704" s="3"/>
      <c r="J4704" s="3"/>
      <c r="K4704"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704" s="3" t="str">
        <f aca="false">L$4396</f>
        <v>PNUD e PNAD/IBGE</v>
      </c>
      <c r="M4704" s="3" t="str">
        <f aca="false">M$4396</f>
        <v>Porcentagem %</v>
      </c>
      <c r="N4704" s="5" t="str">
        <f aca="false">N$4396</f>
        <v>A partir da edição de 2017, ou seja, do dado de 2015, o indicador Taxa de abandono do ensino fundamental foi substituído pelo Taxa de frequência líquida do ensino fundamental</v>
      </c>
      <c r="O4704" s="3" t="n">
        <v>74.5068224329848</v>
      </c>
    </row>
    <row r="4705" customFormat="false" ht="15" hidden="false" customHeight="true" outlineLevel="0" collapsed="false">
      <c r="A4705" s="3" t="str">
        <f aca="false">A$4397</f>
        <v>Educação</v>
      </c>
      <c r="B4705" s="3" t="str">
        <f aca="false">B$4397</f>
        <v>Taxa de frequência líquida do ensino médio</v>
      </c>
      <c r="C4705" s="3" t="n">
        <f aca="false">C$4397</f>
        <v>1</v>
      </c>
      <c r="D4705" s="3" t="s">
        <v>242</v>
      </c>
      <c r="E4705" s="3" t="n">
        <f aca="false">E$4397</f>
        <v>2015</v>
      </c>
      <c r="F4705" s="3" t="n">
        <f aca="false">F$4397</f>
        <v>2017</v>
      </c>
      <c r="G4705" s="3" t="n">
        <v>45.1336717891174</v>
      </c>
      <c r="H4705" s="3"/>
      <c r="I4705" s="3"/>
      <c r="J4705" s="3"/>
      <c r="K4705"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705" s="3" t="str">
        <f aca="false">L$4397</f>
        <v>PNUD e PNAD/IBGE</v>
      </c>
      <c r="M4705" s="3" t="str">
        <f aca="false">M$4397</f>
        <v>Porcentagem %</v>
      </c>
      <c r="N4705" s="5" t="str">
        <f aca="false">N$4397</f>
        <v>A partir da edição de 2017, ou seja, do dado de 2015, o indicador Taxa de abandono do ensino médio foi substituído pelo Taxa de frequência líquida do ensino médio</v>
      </c>
      <c r="O4705" s="3" t="n">
        <v>26.3861263902399</v>
      </c>
    </row>
    <row r="4706" customFormat="false" ht="15" hidden="false" customHeight="true" outlineLevel="0" collapsed="false">
      <c r="A4706" s="3" t="str">
        <f aca="false">A$4398</f>
        <v>Educação</v>
      </c>
      <c r="B4706" s="3" t="str">
        <f aca="false">B$4398</f>
        <v>Taxa de atendimento do ensino infantil</v>
      </c>
      <c r="C4706" s="3" t="n">
        <f aca="false">C$4398</f>
        <v>1</v>
      </c>
      <c r="D4706" s="3" t="s">
        <v>242</v>
      </c>
      <c r="E4706" s="3" t="n">
        <f aca="false">E$4398</f>
        <v>2015</v>
      </c>
      <c r="F4706" s="3" t="n">
        <f aca="false">F$4398</f>
        <v>2017</v>
      </c>
      <c r="G4706" s="3" t="n">
        <v>39.6277236103578</v>
      </c>
      <c r="H4706" s="3"/>
      <c r="I4706" s="3"/>
      <c r="J4706" s="3"/>
      <c r="K4706" s="3" t="str">
        <f aca="false">K$4398</f>
        <v>Proporção de crianças na faixa etária de 0 e 5 anos frequentando a creche/escola. </v>
      </c>
      <c r="L4706" s="3" t="str">
        <f aca="false">L$4398</f>
        <v>PNADc /IBGE</v>
      </c>
      <c r="M4706" s="3" t="str">
        <f aca="false">M$4398</f>
        <v>Porcentagem %</v>
      </c>
      <c r="N4706" s="5"/>
      <c r="O4706" s="3" t="n">
        <v>45.6330630687812</v>
      </c>
    </row>
    <row r="4707" customFormat="false" ht="15" hidden="false" customHeight="true" outlineLevel="0" collapsed="false">
      <c r="A4707" s="3" t="str">
        <f aca="false">A$4399</f>
        <v>Educação</v>
      </c>
      <c r="B4707" s="3" t="str">
        <f aca="false">B$4399</f>
        <v> Total</v>
      </c>
      <c r="C4707" s="3" t="n">
        <f aca="false">C$4399</f>
        <v>1</v>
      </c>
      <c r="D4707" s="3" t="s">
        <v>242</v>
      </c>
      <c r="E4707" s="3" t="n">
        <f aca="false">E$4399</f>
        <v>2017</v>
      </c>
      <c r="F4707" s="3" t="n">
        <f aca="false">F$4399</f>
        <v>2017</v>
      </c>
      <c r="G4707" s="3" t="n">
        <v>31.7106348392876</v>
      </c>
      <c r="H4707" s="3"/>
      <c r="I4707" s="3"/>
      <c r="J4707" s="3"/>
      <c r="K4707" s="3" t="str">
        <f aca="false">K$4399</f>
        <v>Nota obtida via normalização e ponderação de indicadores que variam de 0 a 100.</v>
      </c>
      <c r="L4707" s="3" t="str">
        <f aca="false">L$4399</f>
        <v>Tendências</v>
      </c>
      <c r="M4707" s="3" t="str">
        <f aca="false">M$4399</f>
        <v>Nota de 0 a 100</v>
      </c>
      <c r="N4707" s="5"/>
      <c r="O4707" s="3" t="n">
        <v>18.1267360144791</v>
      </c>
    </row>
    <row r="4708" customFormat="false" ht="15" hidden="false" customHeight="true" outlineLevel="0" collapsed="false">
      <c r="A4708" s="3" t="str">
        <f aca="false">A$4400</f>
        <v>Eficiência da Máquina Pública</v>
      </c>
      <c r="B4708" s="3" t="str">
        <f aca="false">B$4400</f>
        <v>Eficiência do Judiciário</v>
      </c>
      <c r="C4708" s="3" t="n">
        <f aca="false">C$4400</f>
        <v>-1</v>
      </c>
      <c r="D4708" s="3" t="s">
        <v>242</v>
      </c>
      <c r="E4708" s="3" t="n">
        <f aca="false">E$4400</f>
        <v>2015</v>
      </c>
      <c r="F4708" s="3" t="n">
        <f aca="false">F$4400</f>
        <v>2017</v>
      </c>
      <c r="G4708" s="3" t="n">
        <v>75.4051405029778</v>
      </c>
      <c r="H4708" s="3"/>
      <c r="I4708" s="3"/>
      <c r="J4708" s="3"/>
      <c r="K4708" s="3" t="str">
        <f aca="false">K$4400</f>
        <v>Taxa de congestionamento = 1 - (processos baixados)/(casos novos + casos pendentes)</v>
      </c>
      <c r="L4708" s="3" t="str">
        <f aca="false">L$4400</f>
        <v>Justiça em Números/CNJ</v>
      </c>
      <c r="M4708" s="3" t="str">
        <f aca="false">M$4400</f>
        <v>Porcentagem %</v>
      </c>
      <c r="N470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708" s="3" t="n">
        <v>26.0909300348236</v>
      </c>
    </row>
    <row r="4709" customFormat="false" ht="15" hidden="false" customHeight="true" outlineLevel="0" collapsed="false">
      <c r="A4709" s="3" t="str">
        <f aca="false">A$4401</f>
        <v>Eficiência da Máquina Pública</v>
      </c>
      <c r="B4709" s="3" t="str">
        <f aca="false">B$4401</f>
        <v>Custo do Executivo/PIB</v>
      </c>
      <c r="C4709" s="3" t="n">
        <f aca="false">C$4401</f>
        <v>-1</v>
      </c>
      <c r="D4709" s="3" t="s">
        <v>242</v>
      </c>
      <c r="E4709" s="3" t="n">
        <f aca="false">E$4401</f>
        <v>2016</v>
      </c>
      <c r="F4709" s="3" t="n">
        <f aca="false">F$4401</f>
        <v>2017</v>
      </c>
      <c r="G4709" s="3" t="n">
        <v>0.678645931615919</v>
      </c>
      <c r="H4709" s="3"/>
      <c r="I4709" s="3"/>
      <c r="J4709" s="3"/>
      <c r="K4709" s="3" t="str">
        <f aca="false">K$4401</f>
        <v>Recursos públicos alocados na administração direta / PIB</v>
      </c>
      <c r="L4709" s="3" t="str">
        <f aca="false">L$4401</f>
        <v>FINBRA/Siconfi</v>
      </c>
      <c r="M4709" s="3" t="str">
        <f aca="false">M$4401</f>
        <v>Porcentagem %</v>
      </c>
      <c r="N4709" s="3" t="str">
        <f aca="false">N$61</f>
        <v>O PIB utilizado para cálculo é estimado pela Tendências</v>
      </c>
      <c r="O4709" s="3" t="n">
        <v>92.4980631002482</v>
      </c>
    </row>
    <row r="4710" customFormat="false" ht="15" hidden="false" customHeight="true" outlineLevel="0" collapsed="false">
      <c r="A4710" s="3" t="str">
        <f aca="false">A$4402</f>
        <v>Eficiência da Máquina Pública</v>
      </c>
      <c r="B4710" s="3" t="str">
        <f aca="false">B$4402</f>
        <v>Custo do Judiciário/PIB</v>
      </c>
      <c r="C4710" s="3" t="n">
        <f aca="false">C$4402</f>
        <v>-1</v>
      </c>
      <c r="D4710" s="3" t="s">
        <v>242</v>
      </c>
      <c r="E4710" s="3" t="n">
        <f aca="false">E$4402</f>
        <v>2016</v>
      </c>
      <c r="F4710" s="3" t="n">
        <f aca="false">F$4402</f>
        <v>2017</v>
      </c>
      <c r="G4710" s="3" t="n">
        <v>1.02953751525917</v>
      </c>
      <c r="H4710" s="3"/>
      <c r="I4710" s="3"/>
      <c r="J4710" s="3"/>
      <c r="K4710" s="3" t="str">
        <f aca="false">K$4402</f>
        <v>Recursos públicos alocados no judiciário / PIB</v>
      </c>
      <c r="L4710" s="3" t="str">
        <f aca="false">L$4402</f>
        <v>FINBRA/Siconfi</v>
      </c>
      <c r="M4710" s="3" t="str">
        <f aca="false">M$4402</f>
        <v>Porcentagem %</v>
      </c>
      <c r="N4710" s="3" t="str">
        <f aca="false">N$63</f>
        <v>O PIB utilizado para cálculo é estimado pela Tendências. O Distrito Federal não é válido nesse indicador.</v>
      </c>
      <c r="O4710" s="3" t="n">
        <v>74.3866440691182</v>
      </c>
    </row>
    <row r="4711" customFormat="false" ht="15" hidden="false" customHeight="true" outlineLevel="0" collapsed="false">
      <c r="A4711" s="3" t="str">
        <f aca="false">A$4403</f>
        <v>Eficiência da Máquina Pública</v>
      </c>
      <c r="B4711" s="3" t="str">
        <f aca="false">B$4403</f>
        <v>Custo do Legislativo/PIB</v>
      </c>
      <c r="C4711" s="3" t="n">
        <f aca="false">C$4403</f>
        <v>-1</v>
      </c>
      <c r="D4711" s="3" t="s">
        <v>242</v>
      </c>
      <c r="E4711" s="3" t="n">
        <f aca="false">E$4403</f>
        <v>2016</v>
      </c>
      <c r="F4711" s="3" t="n">
        <f aca="false">F$4403</f>
        <v>2017</v>
      </c>
      <c r="G4711" s="3" t="n">
        <v>0.408832909654436</v>
      </c>
      <c r="H4711" s="3"/>
      <c r="I4711" s="3"/>
      <c r="J4711" s="3"/>
      <c r="K4711" s="3" t="str">
        <f aca="false">K$4403</f>
        <v>Recursos públicos alocados no legislativo / PIB</v>
      </c>
      <c r="L4711" s="3" t="str">
        <f aca="false">L$4403</f>
        <v>FINBRA/Siconfi</v>
      </c>
      <c r="M4711" s="3" t="str">
        <f aca="false">M$4403</f>
        <v>Porcentagem %</v>
      </c>
      <c r="N4711" s="3" t="str">
        <f aca="false">N$64</f>
        <v>O PIB utilizado para cálculo é estimado pela Tendências</v>
      </c>
      <c r="O4711" s="3" t="n">
        <v>86.7973170807976</v>
      </c>
    </row>
    <row r="4712" customFormat="false" ht="15" hidden="false" customHeight="true" outlineLevel="0" collapsed="false">
      <c r="A4712" s="3" t="str">
        <f aca="false">A$4404</f>
        <v>Eficiência da Máquina Pública</v>
      </c>
      <c r="B4712" s="3" t="str">
        <f aca="false">B$4404</f>
        <v>Índice de Transparência</v>
      </c>
      <c r="C4712" s="3" t="n">
        <f aca="false">C$4404</f>
        <v>1</v>
      </c>
      <c r="D4712" s="3" t="s">
        <v>242</v>
      </c>
      <c r="E4712" s="3" t="n">
        <f aca="false">E$4404</f>
        <v>2014</v>
      </c>
      <c r="F4712" s="3" t="n">
        <f aca="false">F$4404</f>
        <v>2017</v>
      </c>
      <c r="G4712" s="3" t="n">
        <v>4.24</v>
      </c>
      <c r="H4712" s="3"/>
      <c r="I4712" s="3"/>
      <c r="J4712" s="3"/>
      <c r="K4712" s="3" t="str">
        <f aca="false">K$4404</f>
        <v>Avaliação dos portais de acesso a informações de gastos estaduais (Nota: 0-10)</v>
      </c>
      <c r="L4712" s="3" t="str">
        <f aca="false">L$4404</f>
        <v>Associação Contas Abertas</v>
      </c>
      <c r="M4712" s="3" t="str">
        <f aca="false">M$4404</f>
        <v>Pontuação de 0 a 10</v>
      </c>
      <c r="N4712" s="3" t="str">
        <f aca="false">N$62</f>
        <v>A partir da edição de 2018, ou seja, do dado de 2016, passou a ser usado a avaliação Escala Brasil Transparente</v>
      </c>
      <c r="O4712" s="3" t="n">
        <v>41.8002466091245</v>
      </c>
    </row>
    <row r="4713" customFormat="false" ht="15" hidden="false" customHeight="true" outlineLevel="0" collapsed="false">
      <c r="A4713" s="3" t="str">
        <f aca="false">A$4405</f>
        <v>Eficiência da Máquina Pública</v>
      </c>
      <c r="B4713" s="3" t="str">
        <f aca="false">B$4405</f>
        <v>% Servidores Comissionados</v>
      </c>
      <c r="C4713" s="3" t="n">
        <f aca="false">C$4405</f>
        <v>-1</v>
      </c>
      <c r="D4713" s="3" t="s">
        <v>242</v>
      </c>
      <c r="E4713" s="3" t="n">
        <f aca="false">E$4405</f>
        <v>2014</v>
      </c>
      <c r="F4713" s="3" t="n">
        <f aca="false">F$4405</f>
        <v>2017</v>
      </c>
      <c r="G4713" s="3" t="n">
        <v>5.98004343857219</v>
      </c>
      <c r="H4713" s="3"/>
      <c r="I4713" s="3"/>
      <c r="J4713" s="3"/>
      <c r="K4713" s="3" t="str">
        <f aca="false">K$4405</f>
        <v>% de cargos comissionados no total de cargos públicos</v>
      </c>
      <c r="L4713" s="3" t="str">
        <f aca="false">L$4405</f>
        <v>IBGE/Estadic</v>
      </c>
      <c r="M4713" s="3" t="str">
        <f aca="false">M$4405</f>
        <v>Porcentagem %</v>
      </c>
      <c r="N4713" s="5"/>
      <c r="O4713" s="3" t="n">
        <v>66.8131869560406</v>
      </c>
    </row>
    <row r="4714" customFormat="false" ht="15" hidden="false" customHeight="true" outlineLevel="0" collapsed="false">
      <c r="A4714" s="3" t="str">
        <f aca="false">A$4406</f>
        <v>Eficiência da Máquina Pública</v>
      </c>
      <c r="B4714" s="3" t="str">
        <f aca="false">B$4406</f>
        <v> Total</v>
      </c>
      <c r="C4714" s="3" t="n">
        <f aca="false">C$4406</f>
        <v>1</v>
      </c>
      <c r="D4714" s="3" t="s">
        <v>242</v>
      </c>
      <c r="E4714" s="3" t="n">
        <f aca="false">E$4406</f>
        <v>2017</v>
      </c>
      <c r="F4714" s="3" t="n">
        <f aca="false">F$4406</f>
        <v>2017</v>
      </c>
      <c r="G4714" s="3" t="n">
        <v>65.2262233844056</v>
      </c>
      <c r="H4714" s="3"/>
      <c r="I4714" s="3"/>
      <c r="J4714" s="3"/>
      <c r="K4714" s="3" t="str">
        <f aca="false">K$4406</f>
        <v>Nota obtida via normalização e ponderação de indicadores que variam de 0 a 100.</v>
      </c>
      <c r="L4714" s="3" t="str">
        <f aca="false">L$4406</f>
        <v>Tendências</v>
      </c>
      <c r="M4714" s="3" t="str">
        <f aca="false">M$4406</f>
        <v>Nota de 0 a 100</v>
      </c>
      <c r="N4714" s="5"/>
      <c r="O4714" s="3" t="n">
        <v>58.1332217265437</v>
      </c>
    </row>
    <row r="4715" customFormat="false" ht="15" hidden="false" customHeight="true" outlineLevel="0" collapsed="false">
      <c r="A4715" s="3" t="str">
        <f aca="false">A$4407</f>
        <v>Infraestrutura</v>
      </c>
      <c r="B4715" s="3" t="str">
        <f aca="false">B$4407</f>
        <v>Acessibilidade do Serviço de Telecomunicações</v>
      </c>
      <c r="C4715" s="3" t="n">
        <f aca="false">C$4407</f>
        <v>1</v>
      </c>
      <c r="D4715" s="3" t="s">
        <v>242</v>
      </c>
      <c r="E4715" s="3" t="n">
        <f aca="false">E$4407</f>
        <v>2016</v>
      </c>
      <c r="F4715" s="3" t="n">
        <f aca="false">F$4407</f>
        <v>2017</v>
      </c>
      <c r="G4715" s="3" t="n">
        <v>106.595322424482</v>
      </c>
      <c r="H4715" s="3"/>
      <c r="I4715" s="3"/>
      <c r="J4715" s="3"/>
      <c r="K4715" s="3" t="str">
        <f aca="false">K$4407</f>
        <v>Densidade de acessos por 100 habitantes (telefonia móvel e banda larga*)</v>
      </c>
      <c r="L4715" s="3" t="str">
        <f aca="false">L$4407</f>
        <v>ANATEL</v>
      </c>
      <c r="M4715" s="3" t="str">
        <f aca="false">M$4407</f>
        <v>Acessos por 100 mil habitantes</v>
      </c>
      <c r="N4715" s="5"/>
      <c r="O4715" s="3" t="n">
        <v>18.3879582495519</v>
      </c>
    </row>
    <row r="4716" customFormat="false" ht="15" hidden="false" customHeight="true" outlineLevel="0" collapsed="false">
      <c r="A4716" s="3" t="str">
        <f aca="false">A$4408</f>
        <v>Infraestrutura</v>
      </c>
      <c r="B4716" s="3" t="str">
        <f aca="false">B$4408</f>
        <v>Custo de Combustíveis</v>
      </c>
      <c r="C4716" s="3" t="n">
        <f aca="false">C$4408</f>
        <v>-1</v>
      </c>
      <c r="D4716" s="3" t="s">
        <v>242</v>
      </c>
      <c r="E4716" s="3" t="n">
        <f aca="false">E$4408</f>
        <v>2016</v>
      </c>
      <c r="F4716" s="3" t="n">
        <f aca="false">F$4408</f>
        <v>2017</v>
      </c>
      <c r="G4716" s="3" t="n">
        <v>3.26619173678844</v>
      </c>
      <c r="H4716" s="3"/>
      <c r="I4716" s="3"/>
      <c r="J4716" s="3"/>
      <c r="K4716" s="3" t="str">
        <f aca="false">K$4408</f>
        <v>Preço pago em reais por consumidores finais (etanol, gasolina e diesel)</v>
      </c>
      <c r="L4716" s="3" t="str">
        <f aca="false">L$4408</f>
        <v>ANP</v>
      </c>
      <c r="M4716" s="3" t="str">
        <f aca="false">M$4408</f>
        <v>Reais (R$)</v>
      </c>
      <c r="N4716" s="5" t="str">
        <f aca="false">N$6</f>
        <v>A partir da edição de 2018, ou seja, do dado de 2017 o preço pago passou a ser ponderado pela participação dos combustíveis no consumo total.</v>
      </c>
      <c r="O4716" s="3" t="n">
        <v>68.7224209974357</v>
      </c>
    </row>
    <row r="4717" customFormat="false" ht="15" hidden="false" customHeight="true" outlineLevel="0" collapsed="false">
      <c r="A4717" s="3" t="str">
        <f aca="false">A$4409</f>
        <v>Infraestrutura</v>
      </c>
      <c r="B4717" s="3" t="str">
        <f aca="false">B$4409</f>
        <v>Custo de Saneamento Básico</v>
      </c>
      <c r="C4717" s="3" t="n">
        <f aca="false">C$4409</f>
        <v>-1</v>
      </c>
      <c r="D4717" s="3" t="s">
        <v>242</v>
      </c>
      <c r="E4717" s="3" t="n">
        <f aca="false">E$4409</f>
        <v>2015</v>
      </c>
      <c r="F4717" s="3" t="n">
        <f aca="false">F$4409</f>
        <v>2017</v>
      </c>
      <c r="G4717" s="3" t="n">
        <v>3.39</v>
      </c>
      <c r="H4717" s="3"/>
      <c r="I4717" s="3"/>
      <c r="J4717" s="3"/>
      <c r="K4717" s="3" t="str">
        <f aca="false">K$4409</f>
        <v>Tarifa média praticada pelo serviço de tratamento e distribuição</v>
      </c>
      <c r="L4717" s="3" t="str">
        <f aca="false">L$4409</f>
        <v>SNIS</v>
      </c>
      <c r="M4717" s="3" t="str">
        <f aca="false">M$4409</f>
        <v>Reais ($) por m3</v>
      </c>
      <c r="N4717" s="5"/>
      <c r="O4717" s="3" t="n">
        <v>38.4057971014493</v>
      </c>
    </row>
    <row r="4718" customFormat="false" ht="15" hidden="false" customHeight="true" outlineLevel="0" collapsed="false">
      <c r="A4718" s="3" t="str">
        <f aca="false">A$4410</f>
        <v>Infraestrutura</v>
      </c>
      <c r="B4718" s="3" t="str">
        <f aca="false">B$4410</f>
        <v>Disponibilidade de Voos Diretos</v>
      </c>
      <c r="C4718" s="3" t="n">
        <f aca="false">C$4410</f>
        <v>1</v>
      </c>
      <c r="D4718" s="3" t="s">
        <v>242</v>
      </c>
      <c r="E4718" s="3" t="n">
        <f aca="false">E$4410</f>
        <v>2016</v>
      </c>
      <c r="F4718" s="3" t="n">
        <f aca="false">F$4410</f>
        <v>2017</v>
      </c>
      <c r="G4718" s="3" t="n">
        <v>39286</v>
      </c>
      <c r="H4718" s="3"/>
      <c r="I4718" s="3"/>
      <c r="J4718" s="3"/>
      <c r="K4718" s="3" t="str">
        <f aca="false">K$4410</f>
        <v>Número de voos diretos* </v>
      </c>
      <c r="L4718" s="3" t="str">
        <f aca="false">L$4410</f>
        <v>ANAC</v>
      </c>
      <c r="M4718" s="3" t="str">
        <f aca="false">M$4410</f>
        <v>Número de voos</v>
      </c>
      <c r="N4718" s="5"/>
      <c r="O4718" s="3" t="n">
        <v>16.3065588622417</v>
      </c>
    </row>
    <row r="4719" customFormat="false" ht="15" hidden="false" customHeight="true" outlineLevel="0" collapsed="false">
      <c r="A4719" s="3" t="str">
        <f aca="false">A$4411</f>
        <v>Infraestrutura</v>
      </c>
      <c r="B4719" s="3" t="str">
        <f aca="false">B$4411</f>
        <v>Acesso à Energia Elétrica</v>
      </c>
      <c r="C4719" s="3" t="n">
        <f aca="false">C$4411</f>
        <v>1</v>
      </c>
      <c r="D4719" s="3" t="s">
        <v>242</v>
      </c>
      <c r="E4719" s="3" t="n">
        <f aca="false">E$4411</f>
        <v>2015</v>
      </c>
      <c r="F4719" s="3" t="n">
        <f aca="false">F$4411</f>
        <v>2017</v>
      </c>
      <c r="G4719" s="3" t="n">
        <v>99.0244873581525</v>
      </c>
      <c r="H4719" s="3"/>
      <c r="I4719" s="3"/>
      <c r="J4719" s="3"/>
      <c r="K4719" s="3" t="str">
        <f aca="false">K$4411</f>
        <v>Proporção de domicílios com acesso a energia elétrica (iluminação elétrica).</v>
      </c>
      <c r="L4719" s="3" t="str">
        <f aca="false">L$4411</f>
        <v>PNADc /IBGE</v>
      </c>
      <c r="M4719" s="3" t="str">
        <f aca="false">M$4411</f>
        <v>Porcentagem %</v>
      </c>
      <c r="N4719" s="5"/>
      <c r="O4719" s="3" t="n">
        <v>76.8608499848793</v>
      </c>
    </row>
    <row r="4720" customFormat="false" ht="15" hidden="false" customHeight="true" outlineLevel="0" collapsed="false">
      <c r="A4720" s="3" t="str">
        <f aca="false">A$4412</f>
        <v>Infraestrutura</v>
      </c>
      <c r="B4720" s="3" t="str">
        <f aca="false">B$4412</f>
        <v>Custo da Energia Elétrica</v>
      </c>
      <c r="C4720" s="3" t="n">
        <f aca="false">C$4412</f>
        <v>-1</v>
      </c>
      <c r="D4720" s="3" t="s">
        <v>242</v>
      </c>
      <c r="E4720" s="3" t="n">
        <f aca="false">E$4412</f>
        <v>2016</v>
      </c>
      <c r="F4720" s="3" t="n">
        <f aca="false">F$4412</f>
        <v>2017</v>
      </c>
      <c r="G4720" s="3" t="n">
        <v>536.034084274057</v>
      </c>
      <c r="H4720" s="3"/>
      <c r="I4720" s="3"/>
      <c r="J4720" s="3"/>
      <c r="K4720" s="3" t="str">
        <f aca="false">K$4412</f>
        <v>Tarifa média praticada para o consumo comercial, residencial e industrial.</v>
      </c>
      <c r="L4720" s="3" t="str">
        <f aca="false">L$4412</f>
        <v>ANEEL</v>
      </c>
      <c r="M4720" s="3" t="str">
        <f aca="false">M$4412</f>
        <v>Reais (R$) por MWh</v>
      </c>
      <c r="N4720" s="5"/>
      <c r="O4720" s="3" t="n">
        <v>52.3788378593173</v>
      </c>
    </row>
    <row r="4721" customFormat="false" ht="15" hidden="false" customHeight="true" outlineLevel="0" collapsed="false">
      <c r="A4721" s="3" t="str">
        <f aca="false">A$4413</f>
        <v>Infraestrutura</v>
      </c>
      <c r="B4721" s="3" t="str">
        <f aca="false">B$4413</f>
        <v>Qualidade da Energia Elétrica</v>
      </c>
      <c r="C4721" s="3" t="n">
        <f aca="false">C$4413</f>
        <v>-1</v>
      </c>
      <c r="D4721" s="3" t="s">
        <v>242</v>
      </c>
      <c r="E4721" s="3" t="n">
        <f aca="false">E$4413</f>
        <v>2016</v>
      </c>
      <c r="F4721" s="3" t="n">
        <f aca="false">F$4413</f>
        <v>2017</v>
      </c>
      <c r="G4721" s="3" t="n">
        <v>1.18</v>
      </c>
      <c r="H4721" s="3"/>
      <c r="I4721" s="3"/>
      <c r="J4721" s="3"/>
      <c r="K4721" s="3" t="str">
        <f aca="false">K$4413</f>
        <v>O indicador aponta o Desempenho Global de Continuidade, que considera a duração e frequência de interrupções no serviço de energia.</v>
      </c>
      <c r="L4721" s="3" t="str">
        <f aca="false">L$4413</f>
        <v>ANEEL</v>
      </c>
      <c r="M4721" s="3" t="str">
        <f aca="false">M$4413</f>
        <v>Pontuação</v>
      </c>
      <c r="N4721" s="5"/>
      <c r="O4721" s="3" t="n">
        <v>71.1229946524064</v>
      </c>
    </row>
    <row r="4722" customFormat="false" ht="15" hidden="false" customHeight="true" outlineLevel="0" collapsed="false">
      <c r="A4722" s="3" t="str">
        <f aca="false">A$4414</f>
        <v>Infraestrutura</v>
      </c>
      <c r="B4722" s="3" t="str">
        <f aca="false">B$4414</f>
        <v>Mobilidade Urbana</v>
      </c>
      <c r="C4722" s="3" t="n">
        <f aca="false">C$4414</f>
        <v>-1</v>
      </c>
      <c r="D4722" s="3" t="s">
        <v>242</v>
      </c>
      <c r="E4722" s="3" t="n">
        <f aca="false">E$4414</f>
        <v>2015</v>
      </c>
      <c r="F4722" s="3" t="n">
        <f aca="false">F$4414</f>
        <v>2017</v>
      </c>
      <c r="G4722" s="3" t="n">
        <v>27.7985218891268</v>
      </c>
      <c r="H4722" s="3"/>
      <c r="I4722" s="3"/>
      <c r="J4722" s="3"/>
      <c r="K4722" s="3" t="str">
        <f aca="false">K$4414</f>
        <v>Tempo gasto no trajeto entre casa e trabalho (minutos)</v>
      </c>
      <c r="L4722" s="3" t="str">
        <f aca="false">L$4414</f>
        <v>PNADc /IBGE</v>
      </c>
      <c r="M4722" s="3" t="str">
        <f aca="false">M$4414</f>
        <v>Minutos</v>
      </c>
      <c r="N4722" s="5"/>
      <c r="O4722" s="3" t="n">
        <v>67.590996811681</v>
      </c>
    </row>
    <row r="4723" customFormat="false" ht="15" hidden="false" customHeight="true" outlineLevel="0" collapsed="false">
      <c r="A4723" s="3" t="str">
        <f aca="false">A$4415</f>
        <v>Infraestrutura</v>
      </c>
      <c r="B4723" s="3" t="str">
        <f aca="false">B$4415</f>
        <v>Qualidade das Rodovias</v>
      </c>
      <c r="C4723" s="3" t="n">
        <f aca="false">C$4415</f>
        <v>1</v>
      </c>
      <c r="D4723" s="3" t="s">
        <v>242</v>
      </c>
      <c r="E4723" s="3" t="n">
        <f aca="false">E$4415</f>
        <v>2016</v>
      </c>
      <c r="F4723" s="3" t="n">
        <f aca="false">F$4415</f>
        <v>2017</v>
      </c>
      <c r="G4723" s="3" t="n">
        <v>3.07187791239515</v>
      </c>
      <c r="H4723" s="3"/>
      <c r="I4723" s="3"/>
      <c r="J4723" s="3"/>
      <c r="K4723" s="3" t="str">
        <f aca="false">K$4415</f>
        <v>Avaliação das condições das vias rodoviárias (nota entre 1 (ruim) a 5 (ótimo) ponderada pela extensão pesquisada)</v>
      </c>
      <c r="L4723" s="3" t="str">
        <f aca="false">L$4415</f>
        <v>CNT</v>
      </c>
      <c r="M4723" s="3" t="str">
        <f aca="false">M$4415</f>
        <v>Pontuação de 1 a 5</v>
      </c>
      <c r="N4723" s="5"/>
      <c r="O4723" s="3" t="n">
        <v>46.0979257839867</v>
      </c>
    </row>
    <row r="4724" customFormat="false" ht="15" hidden="false" customHeight="true" outlineLevel="0" collapsed="false">
      <c r="A4724" s="3" t="str">
        <f aca="false">A$4416</f>
        <v>Infraestrutura</v>
      </c>
      <c r="B4724" s="3" t="str">
        <f aca="false">B$4416</f>
        <v>Qualidade do Serviço de Telecomunicações</v>
      </c>
      <c r="C4724" s="3" t="n">
        <f aca="false">C$4416</f>
        <v>1</v>
      </c>
      <c r="D4724" s="3" t="s">
        <v>242</v>
      </c>
      <c r="E4724" s="3" t="n">
        <f aca="false">E$4416</f>
        <v>2016</v>
      </c>
      <c r="F4724" s="3" t="n">
        <f aca="false">F$4416</f>
        <v>2017</v>
      </c>
      <c r="G4724" s="3" t="n">
        <v>61.2</v>
      </c>
      <c r="H4724" s="3"/>
      <c r="I4724" s="3"/>
      <c r="J4724" s="3"/>
      <c r="K4724" s="3" t="str">
        <f aca="false">K$4416</f>
        <v>Média do ranking de banda larga fixa e do de telefonia móvel (percentual de indicadores com cumprimento de metas)</v>
      </c>
      <c r="L4724" s="3" t="str">
        <f aca="false">L$4416</f>
        <v>ANATEL</v>
      </c>
      <c r="M4724" s="3" t="str">
        <f aca="false">M$4416</f>
        <v>Porcentagem %</v>
      </c>
      <c r="N4724" s="5"/>
      <c r="O4724" s="3" t="n">
        <v>28.4023668639053</v>
      </c>
    </row>
    <row r="4725" customFormat="false" ht="15" hidden="false" customHeight="true" outlineLevel="0" collapsed="false">
      <c r="A4725" s="3" t="str">
        <f aca="false">A$4417</f>
        <v>Infraestrutura</v>
      </c>
      <c r="B4725" s="3" t="str">
        <f aca="false">B$4417</f>
        <v> Total</v>
      </c>
      <c r="C4725" s="3" t="n">
        <f aca="false">C$4417</f>
        <v>1</v>
      </c>
      <c r="D4725" s="3" t="s">
        <v>242</v>
      </c>
      <c r="E4725" s="3" t="n">
        <f aca="false">E$4417</f>
        <v>2017</v>
      </c>
      <c r="F4725" s="3" t="n">
        <f aca="false">F$4417</f>
        <v>2017</v>
      </c>
      <c r="G4725" s="3" t="n">
        <v>49.6163331720324</v>
      </c>
      <c r="H4725" s="3"/>
      <c r="I4725" s="3"/>
      <c r="J4725" s="3"/>
      <c r="K4725" s="3" t="str">
        <f aca="false">K$4417</f>
        <v>Nota obtida via normalização e ponderação de indicadores que variam de 0 a 100.</v>
      </c>
      <c r="L4725" s="3" t="str">
        <f aca="false">L$4417</f>
        <v>Tendências</v>
      </c>
      <c r="M4725" s="3" t="str">
        <f aca="false">M$4417</f>
        <v>Nota de 0 a 100</v>
      </c>
      <c r="N4725" s="5"/>
      <c r="O4725" s="3" t="n">
        <v>39.6454349855654</v>
      </c>
    </row>
    <row r="4726" customFormat="false" ht="15" hidden="false" customHeight="true" outlineLevel="0" collapsed="false">
      <c r="A4726" s="3" t="str">
        <f aca="false">A$4495</f>
        <v>Inovação</v>
      </c>
      <c r="B4726" s="3" t="str">
        <f aca="false">B$4495</f>
        <v>Produção Acadêmica</v>
      </c>
      <c r="C4726" s="3" t="n">
        <f aca="false">C$4495</f>
        <v>1</v>
      </c>
      <c r="D4726" s="3" t="s">
        <v>242</v>
      </c>
      <c r="E4726" s="3" t="n">
        <f aca="false">E$4495</f>
        <v>2014</v>
      </c>
      <c r="F4726" s="3" t="n">
        <f aca="false">F$4495</f>
        <v>2017</v>
      </c>
      <c r="G4726" s="3" t="n">
        <v>0.202723186507379</v>
      </c>
      <c r="H4726" s="3"/>
      <c r="I4726" s="3"/>
      <c r="J4726" s="3"/>
      <c r="K4726" s="3" t="str">
        <f aca="false">K$4495</f>
        <v>Total de documentos publicados em periódicos acadêmicos indexados no Scopus em relação à população total.</v>
      </c>
      <c r="L4726" s="3" t="str">
        <f aca="false">L$4495</f>
        <v>SCImago IR</v>
      </c>
      <c r="M4726" s="5" t="str">
        <f aca="false">M$4418</f>
        <v>Artigos por 1 milhão de habitantes</v>
      </c>
      <c r="N4726" s="5"/>
      <c r="O4726" s="3" t="n">
        <v>17.2518768860859</v>
      </c>
    </row>
    <row r="4727" customFormat="false" ht="15" hidden="false" customHeight="true" outlineLevel="0" collapsed="false">
      <c r="A4727" s="3" t="str">
        <f aca="false">A$4419</f>
        <v>Inovação</v>
      </c>
      <c r="B4727" s="3" t="str">
        <f aca="false">B$4419</f>
        <v>Investimentos Públicos em P&amp;D</v>
      </c>
      <c r="C4727" s="3" t="n">
        <f aca="false">C$4419</f>
        <v>1</v>
      </c>
      <c r="D4727" s="3" t="s">
        <v>242</v>
      </c>
      <c r="E4727" s="3" t="n">
        <f aca="false">E$4419</f>
        <v>2014</v>
      </c>
      <c r="F4727" s="3" t="n">
        <f aca="false">F$4419</f>
        <v>2017</v>
      </c>
      <c r="G4727" s="3" t="n">
        <v>0.14306427351025</v>
      </c>
      <c r="H4727" s="3"/>
      <c r="I4727" s="3"/>
      <c r="J4727" s="3"/>
      <c r="K4727" s="3" t="str">
        <f aca="false">K$4419</f>
        <v>Participação de Investimento público em P&amp;D no PIB estadual</v>
      </c>
      <c r="L4727" s="3" t="str">
        <f aca="false">L$4419</f>
        <v>Min.CT&amp;I</v>
      </c>
      <c r="M4727" s="3" t="str">
        <f aca="false">M$4419</f>
        <v>Porcentagem %</v>
      </c>
      <c r="N4727" s="5" t="str">
        <f aca="false">N$68</f>
        <v>O PIB utilizado é o oficial divulgado pelo IBGE</v>
      </c>
      <c r="O4727" s="3" t="n">
        <v>28.8277304456659</v>
      </c>
    </row>
    <row r="4728" customFormat="false" ht="15" hidden="false" customHeight="true" outlineLevel="0" collapsed="false">
      <c r="A4728" s="3" t="str">
        <f aca="false">A$4420</f>
        <v>Inovação</v>
      </c>
      <c r="B4728" s="3" t="str">
        <f aca="false">B$4420</f>
        <v>Patentes</v>
      </c>
      <c r="C4728" s="3" t="n">
        <f aca="false">C$4420</f>
        <v>1</v>
      </c>
      <c r="D4728" s="3" t="s">
        <v>242</v>
      </c>
      <c r="E4728" s="3" t="n">
        <f aca="false">E$4420</f>
        <v>2012</v>
      </c>
      <c r="F4728" s="3" t="n">
        <f aca="false">F$4420</f>
        <v>2017</v>
      </c>
      <c r="G4728" s="3" t="n">
        <v>0.00617306518232886</v>
      </c>
      <c r="H4728" s="3"/>
      <c r="I4728" s="3"/>
      <c r="J4728" s="3"/>
      <c r="K4728" s="3" t="str">
        <f aca="false">K$4420</f>
        <v>Total de concessões de patentes, englobando os tipos: "Patente de Invenção", "Modelo de Utilidade" e "Certificado de Adição" em relação ao PIB.</v>
      </c>
      <c r="L4728" s="3" t="str">
        <f aca="false">L$4420</f>
        <v>INPI</v>
      </c>
      <c r="M4728" s="3" t="str">
        <f aca="false">M$4420</f>
        <v>Patentes pelo PIB em 1 bilhão de reais</v>
      </c>
      <c r="N4728" s="3" t="str">
        <f aca="false">N$69</f>
        <v>O PIB utilizado para cálculo é estimado pela Tendências</v>
      </c>
      <c r="O4728" s="3" t="n">
        <v>1.81051246055617</v>
      </c>
    </row>
    <row r="4729" customFormat="false" ht="15" hidden="false" customHeight="true" outlineLevel="0" collapsed="false">
      <c r="A4729" s="3" t="str">
        <f aca="false">A$4421</f>
        <v>Inovação</v>
      </c>
      <c r="B4729" s="3" t="str">
        <f aca="false">B$4421</f>
        <v> Total</v>
      </c>
      <c r="C4729" s="3" t="n">
        <f aca="false">C$4421</f>
        <v>1</v>
      </c>
      <c r="D4729" s="3" t="s">
        <v>242</v>
      </c>
      <c r="E4729" s="3" t="n">
        <f aca="false">E$4421</f>
        <v>2017</v>
      </c>
      <c r="F4729" s="3" t="n">
        <f aca="false">F$4421</f>
        <v>2017</v>
      </c>
      <c r="G4729" s="3" t="n">
        <v>16.6923987767065</v>
      </c>
      <c r="H4729" s="3"/>
      <c r="I4729" s="3"/>
      <c r="J4729" s="3"/>
      <c r="K4729" s="3" t="str">
        <f aca="false">K$4421</f>
        <v>Nota obtida via normalização e ponderação de indicadores que variam de 0 a 100.</v>
      </c>
      <c r="L4729" s="3" t="str">
        <f aca="false">L$4421</f>
        <v>Tendências</v>
      </c>
      <c r="M4729" s="3" t="str">
        <f aca="false">M$4421</f>
        <v>Nota de 0 a 100</v>
      </c>
      <c r="N4729" s="5"/>
      <c r="O4729" s="3" t="n">
        <v>18.4750291346141</v>
      </c>
    </row>
    <row r="4730" customFormat="false" ht="15.75" hidden="false" customHeight="true" outlineLevel="0" collapsed="false">
      <c r="A4730" s="3" t="str">
        <f aca="false">A$4422</f>
        <v>Potencial de Mercado</v>
      </c>
      <c r="B4730" s="3" t="str">
        <f aca="false">B$4422</f>
        <v>Tamanho de mercado</v>
      </c>
      <c r="C4730" s="3" t="n">
        <f aca="false">C$4422</f>
        <v>1</v>
      </c>
      <c r="D4730" s="3" t="s">
        <v>242</v>
      </c>
      <c r="E4730" s="3" t="n">
        <f aca="false">E$4422</f>
        <v>2016</v>
      </c>
      <c r="F4730" s="3" t="n">
        <f aca="false">F$4422</f>
        <v>2017</v>
      </c>
      <c r="G4730" s="3" t="n">
        <v>204.00954038778</v>
      </c>
      <c r="H4730" s="3"/>
      <c r="I4730" s="3"/>
      <c r="J4730" s="3"/>
      <c r="K4730" s="3" t="str">
        <f aca="false">K$4422</f>
        <v>Produto Interno Bruto (PIB) real a preços de 2014</v>
      </c>
      <c r="L4730" s="3" t="str">
        <f aca="false">L$4422</f>
        <v>IBGE/CAGED</v>
      </c>
      <c r="M4730" s="3" t="str">
        <f aca="false">M$4422</f>
        <v>Reais a preços de 2014</v>
      </c>
      <c r="N4730" s="5" t="str">
        <f aca="false">N$2</f>
        <v>O PIB utilizado para cálculo é estimado pela Tendências</v>
      </c>
      <c r="O4730" s="3" t="n">
        <v>11.3036090050909</v>
      </c>
    </row>
    <row r="4731" customFormat="false" ht="15" hidden="false" customHeight="true" outlineLevel="0" collapsed="false">
      <c r="A4731" s="3" t="str">
        <f aca="false">A$4423</f>
        <v>Potencial de Mercado</v>
      </c>
      <c r="B4731" s="3" t="str">
        <f aca="false">B$4423</f>
        <v>Taxa de crescimento</v>
      </c>
      <c r="C4731" s="3" t="n">
        <f aca="false">C$4423</f>
        <v>1</v>
      </c>
      <c r="D4731" s="3" t="s">
        <v>242</v>
      </c>
      <c r="E4731" s="3" t="n">
        <f aca="false">E$4423</f>
        <v>2016</v>
      </c>
      <c r="F4731" s="3" t="n">
        <f aca="false">F$4423</f>
        <v>2017</v>
      </c>
      <c r="G4731" s="3" t="n">
        <v>-1.35730382148604</v>
      </c>
      <c r="H4731" s="3"/>
      <c r="I4731" s="3"/>
      <c r="J4731" s="3"/>
      <c r="K4731" s="3" t="str">
        <f aca="false">K$4423</f>
        <v>Média Móvel de quatro períodos para a taxa de crescimento anual do PIB</v>
      </c>
      <c r="L4731" s="3" t="str">
        <f aca="false">L$4423</f>
        <v>IBGE/CAGED</v>
      </c>
      <c r="M4731" s="3" t="str">
        <f aca="false">M$4423</f>
        <v>Porcentagem %</v>
      </c>
      <c r="N4731" s="5" t="str">
        <f aca="false">N$3</f>
        <v>O PIB utilizado para cálculo é estimado pela Tendências</v>
      </c>
      <c r="O4731" s="3" t="n">
        <v>23.59474689663</v>
      </c>
    </row>
    <row r="4732" customFormat="false" ht="15" hidden="false" customHeight="true" outlineLevel="0" collapsed="false">
      <c r="A4732" s="3" t="str">
        <f aca="false">A$4424</f>
        <v>Potencial de Mercado</v>
      </c>
      <c r="B4732" s="3" t="str">
        <f aca="false">B$4424</f>
        <v>Crescimento Potencial da Força de Trabalho</v>
      </c>
      <c r="C4732" s="3" t="n">
        <f aca="false">C$4424</f>
        <v>1</v>
      </c>
      <c r="D4732" s="3" t="s">
        <v>242</v>
      </c>
      <c r="E4732" s="3" t="n">
        <f aca="false">E$4424</f>
        <v>2016</v>
      </c>
      <c r="F4732" s="3" t="n">
        <f aca="false">F$4424</f>
        <v>2017</v>
      </c>
      <c r="G4732" s="3" t="n">
        <v>0.574817912078363</v>
      </c>
      <c r="H4732" s="3"/>
      <c r="I4732" s="3"/>
      <c r="J4732" s="3"/>
      <c r="K4732" s="3" t="str">
        <f aca="false">K$4424</f>
        <v>Média da taxa de crescimento da PIA para os próximos 10 anos (população com idade entre 15 e 64 anos)</v>
      </c>
      <c r="L4732" s="3" t="str">
        <f aca="false">L$4424</f>
        <v>IBGE</v>
      </c>
      <c r="M4732" s="3" t="str">
        <f aca="false">M$4424</f>
        <v>Porcentagem %</v>
      </c>
      <c r="N4732" s="5"/>
      <c r="O4732" s="3" t="n">
        <v>21.8914796464925</v>
      </c>
    </row>
    <row r="4733" customFormat="false" ht="15" hidden="false" customHeight="true" outlineLevel="0" collapsed="false">
      <c r="A4733" s="3" t="str">
        <f aca="false">A$4425</f>
        <v>Potencial de Mercado</v>
      </c>
      <c r="B4733" s="3" t="str">
        <f aca="false">B$4425</f>
        <v> Total</v>
      </c>
      <c r="C4733" s="3" t="n">
        <f aca="false">C$4425</f>
        <v>1</v>
      </c>
      <c r="D4733" s="3" t="s">
        <v>242</v>
      </c>
      <c r="E4733" s="3" t="n">
        <f aca="false">E$4425</f>
        <v>2017</v>
      </c>
      <c r="F4733" s="3" t="n">
        <f aca="false">F$4425</f>
        <v>2017</v>
      </c>
      <c r="G4733" s="3" t="n">
        <v>17.8602429615765</v>
      </c>
      <c r="H4733" s="3"/>
      <c r="I4733" s="3"/>
      <c r="J4733" s="3"/>
      <c r="K4733" s="3" t="str">
        <f aca="false">K$4425</f>
        <v>Nota obtida via normalização e ponderação de indicadores que variam de 0 a 100.</v>
      </c>
      <c r="L4733" s="3" t="str">
        <f aca="false">L$4425</f>
        <v>Tendências</v>
      </c>
      <c r="M4733" s="3" t="str">
        <f aca="false">M$4425</f>
        <v>Nota de 0 a 100</v>
      </c>
      <c r="N4733" s="5"/>
      <c r="O4733" s="3" t="n">
        <v>14.9413123137025</v>
      </c>
    </row>
    <row r="4734" customFormat="false" ht="15" hidden="false" customHeight="true" outlineLevel="0" collapsed="false">
      <c r="A4734" s="3" t="str">
        <f aca="false">A$4426</f>
        <v>Solidez Fiscal</v>
      </c>
      <c r="B4734" s="3" t="str">
        <f aca="false">B$4426</f>
        <v>Taxa de Investimentos</v>
      </c>
      <c r="C4734" s="3" t="n">
        <f aca="false">C$4426</f>
        <v>1</v>
      </c>
      <c r="D4734" s="3" t="s">
        <v>242</v>
      </c>
      <c r="E4734" s="3" t="n">
        <f aca="false">E$4426</f>
        <v>2016</v>
      </c>
      <c r="F4734" s="3" t="n">
        <f aca="false">F$4426</f>
        <v>2017</v>
      </c>
      <c r="G4734" s="3" t="n">
        <v>11.0430781338345</v>
      </c>
      <c r="H4734" s="3"/>
      <c r="I4734" s="3"/>
      <c r="J4734" s="3"/>
      <c r="K4734" s="3" t="str">
        <f aca="false">K$4426</f>
        <v>Investimento liquidado / receita corrente líquida</v>
      </c>
      <c r="L4734" s="3" t="str">
        <f aca="false">L$4426</f>
        <v>Siconfi</v>
      </c>
      <c r="M4734" s="3" t="str">
        <f aca="false">M$4426</f>
        <v>Porcentagem %</v>
      </c>
      <c r="N4734" s="5" t="str">
        <f aca="false">N$55</f>
        <v>Antes da edição de 2020 o indicador era conhecido como "Capacidade de Investimento"</v>
      </c>
      <c r="O4734" s="3" t="n">
        <v>99.5364867269216</v>
      </c>
    </row>
    <row r="4735" customFormat="false" ht="15" hidden="false" customHeight="true" outlineLevel="0" collapsed="false">
      <c r="A4735" s="3" t="str">
        <f aca="false">A$4427</f>
        <v>Solidez Fiscal</v>
      </c>
      <c r="B4735" s="3" t="str">
        <f aca="false">B$4427</f>
        <v>Resultado Nominal</v>
      </c>
      <c r="C4735" s="3" t="n">
        <f aca="false">C$4427</f>
        <v>1</v>
      </c>
      <c r="D4735" s="3" t="s">
        <v>242</v>
      </c>
      <c r="E4735" s="3" t="n">
        <f aca="false">E$4427</f>
        <v>2016</v>
      </c>
      <c r="F4735" s="3" t="n">
        <f aca="false">F$4427</f>
        <v>2017</v>
      </c>
      <c r="G4735" s="3" t="n">
        <v>-0.513383158796215</v>
      </c>
      <c r="H4735" s="3"/>
      <c r="I4735" s="3"/>
      <c r="J4735" s="3"/>
      <c r="K4735" s="3" t="str">
        <f aca="false">K$4427</f>
        <v>Diferença entre receitas e despesas primárias no período acrescidas das despesas com juros nominais incidentes sobre a dívida pública interna e externa, dividido pelo PIB</v>
      </c>
      <c r="L4735" s="3" t="str">
        <f aca="false">L$4427</f>
        <v>Siconfi</v>
      </c>
      <c r="M4735" s="3" t="str">
        <f aca="false">M$4427</f>
        <v>Porcentagem %</v>
      </c>
      <c r="N4735" s="5"/>
      <c r="O4735" s="3" t="n">
        <v>49.8008667010175</v>
      </c>
    </row>
    <row r="4736" customFormat="false" ht="15" hidden="false" customHeight="true" outlineLevel="0" collapsed="false">
      <c r="A4736" s="3" t="str">
        <f aca="false">A$4428</f>
        <v>Solidez Fiscal</v>
      </c>
      <c r="B4736" s="3" t="str">
        <f aca="false">B$4428</f>
        <v>Solvência Fiscal</v>
      </c>
      <c r="C4736" s="3" t="n">
        <f aca="false">C$4428</f>
        <v>-1</v>
      </c>
      <c r="D4736" s="3" t="s">
        <v>242</v>
      </c>
      <c r="E4736" s="3" t="n">
        <f aca="false">E$4428</f>
        <v>2016</v>
      </c>
      <c r="F4736" s="3" t="n">
        <f aca="false">F$4428</f>
        <v>2017</v>
      </c>
      <c r="G4736" s="3" t="n">
        <v>55.7760710830575</v>
      </c>
      <c r="H4736" s="3"/>
      <c r="I4736" s="3"/>
      <c r="J4736" s="3"/>
      <c r="K4736" s="3" t="str">
        <f aca="false">K$4428</f>
        <v>Dívida consolidada líquida / receita corrente líquida</v>
      </c>
      <c r="L4736" s="3" t="str">
        <f aca="false">L$4428</f>
        <v>Siconfi</v>
      </c>
      <c r="M4736" s="3" t="str">
        <f aca="false">M$4428</f>
        <v>Porcentagem %</v>
      </c>
      <c r="N4736" s="5"/>
      <c r="O4736" s="3" t="n">
        <v>79.2997880089682</v>
      </c>
    </row>
    <row r="4737" customFormat="false" ht="15" hidden="false" customHeight="true" outlineLevel="0" collapsed="false">
      <c r="A4737" s="3" t="str">
        <f aca="false">A$4429</f>
        <v>Solidez Fiscal</v>
      </c>
      <c r="B4737" s="3" t="str">
        <f aca="false">B$4429</f>
        <v>Sucesso do Planejamento Orçamentário</v>
      </c>
      <c r="C4737" s="3" t="n">
        <f aca="false">C$4429</f>
        <v>1</v>
      </c>
      <c r="D4737" s="3" t="s">
        <v>242</v>
      </c>
      <c r="E4737" s="3" t="n">
        <f aca="false">E$4429</f>
        <v>2016</v>
      </c>
      <c r="F4737" s="3" t="n">
        <f aca="false">F$4429</f>
        <v>2017</v>
      </c>
      <c r="G4737" s="3" t="n">
        <v>86.8908800704779</v>
      </c>
      <c r="H4737" s="3"/>
      <c r="I4737" s="3"/>
      <c r="J4737" s="3"/>
      <c r="K4737" s="3" t="str">
        <f aca="false">K$4429</f>
        <v>Despesa liquidada pela despesa total atualizada (dotação orçamentária).</v>
      </c>
      <c r="L4737" s="3" t="str">
        <f aca="false">L$4429</f>
        <v>Siconfi</v>
      </c>
      <c r="M4737" s="5" t="s">
        <v>24</v>
      </c>
      <c r="N4737" s="5" t="str">
        <f aca="false">N$58</f>
        <v>Antes de 2020 o indicador era chamado de "Sucesso da Execução Orçamentária"</v>
      </c>
      <c r="O4737" s="3" t="n">
        <v>68.8747319049903</v>
      </c>
    </row>
    <row r="4738" customFormat="false" ht="15" hidden="false" customHeight="true" outlineLevel="0" collapsed="false">
      <c r="A4738" s="3" t="str">
        <f aca="false">A$4430</f>
        <v>Solidez Fiscal</v>
      </c>
      <c r="B4738" s="3" t="str">
        <f aca="false">B$4430</f>
        <v>Dependência Fiscal</v>
      </c>
      <c r="C4738" s="3" t="n">
        <f aca="false">C$4430</f>
        <v>1</v>
      </c>
      <c r="D4738" s="3" t="s">
        <v>242</v>
      </c>
      <c r="E4738" s="3" t="n">
        <f aca="false">E$4430</f>
        <v>2016</v>
      </c>
      <c r="F4738" s="3" t="n">
        <f aca="false">F$4430</f>
        <v>2017</v>
      </c>
      <c r="G4738" s="3" t="n">
        <v>68.3065093664012</v>
      </c>
      <c r="H4738" s="3"/>
      <c r="I4738" s="3"/>
      <c r="J4738" s="3"/>
      <c r="K4738" s="3" t="str">
        <f aca="false">K$4430</f>
        <v>Grau de autonomia financeira do Estado tendo por base a participação das receitas correntes próprias (realizadas) sobre a receita corrente total, dado pela fórmula: 1 – (transferências correntes/receita corrente total)</v>
      </c>
      <c r="L4738" s="3" t="str">
        <f aca="false">L$4430</f>
        <v>Siconfi</v>
      </c>
      <c r="M4738" s="3" t="str">
        <f aca="false">M$4430</f>
        <v>Porcentagem %</v>
      </c>
      <c r="N473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738" s="3" t="n">
        <v>62.558876463802</v>
      </c>
    </row>
    <row r="4739" customFormat="false" ht="15" hidden="false" customHeight="true" outlineLevel="0" collapsed="false">
      <c r="A4739" s="3" t="str">
        <f aca="false">A$4431</f>
        <v>Solidez Fiscal</v>
      </c>
      <c r="B4739" s="3" t="str">
        <f aca="false">B$4431</f>
        <v>Resultado Primário</v>
      </c>
      <c r="C4739" s="3" t="n">
        <f aca="false">C$4431</f>
        <v>1</v>
      </c>
      <c r="D4739" s="3" t="s">
        <v>242</v>
      </c>
      <c r="E4739" s="3" t="n">
        <f aca="false">E$4431</f>
        <v>2016</v>
      </c>
      <c r="F4739" s="3" t="n">
        <f aca="false">F$4431</f>
        <v>2017</v>
      </c>
      <c r="G4739" s="3" t="n">
        <v>-1.63356916940383</v>
      </c>
      <c r="H4739" s="3"/>
      <c r="I4739" s="3"/>
      <c r="J4739" s="3"/>
      <c r="K4739" s="3" t="str">
        <f aca="false">K$4431</f>
        <v>O resultado primário líquido é dado pela diferença entre receita primária realizada e a despesa primária liquidada no ano. A diferença é dividida pelo PIB nominal de cada Estado.</v>
      </c>
      <c r="L4739" s="3" t="str">
        <f aca="false">L$4431</f>
        <v>Siconfi</v>
      </c>
      <c r="M4739" s="3" t="str">
        <f aca="false">M$4431</f>
        <v>Porcentagem %</v>
      </c>
      <c r="N4739" s="4" t="str">
        <f aca="false">N$2226</f>
        <v>O PIB utilizado para cálculo é estimado pela Tendências</v>
      </c>
      <c r="O4739" s="3" t="n">
        <v>27.305983351638</v>
      </c>
    </row>
    <row r="4740" customFormat="false" ht="15" hidden="false" customHeight="true" outlineLevel="0" collapsed="false">
      <c r="A4740" s="3" t="str">
        <f aca="false">A$4432</f>
        <v>Solidez Fiscal</v>
      </c>
      <c r="B4740" s="3" t="str">
        <f aca="false">B$4432</f>
        <v> Total</v>
      </c>
      <c r="C4740" s="3" t="n">
        <f aca="false">C$4432</f>
        <v>1</v>
      </c>
      <c r="D4740" s="3" t="s">
        <v>242</v>
      </c>
      <c r="E4740" s="3" t="n">
        <f aca="false">E$4432</f>
        <v>2017</v>
      </c>
      <c r="F4740" s="3" t="n">
        <f aca="false">F$4432</f>
        <v>2017</v>
      </c>
      <c r="G4740" s="3" t="n">
        <v>64.2816200231411</v>
      </c>
      <c r="H4740" s="3"/>
      <c r="I4740" s="3"/>
      <c r="J4740" s="3"/>
      <c r="K4740" s="3" t="str">
        <f aca="false">K$4432</f>
        <v>Nota obtida via normalização e ponderação de indicadores que variam de 0 a 100.</v>
      </c>
      <c r="L4740" s="3" t="str">
        <f aca="false">L$4432</f>
        <v>Tendências</v>
      </c>
      <c r="M4740" s="3" t="str">
        <f aca="false">M$4432</f>
        <v>Nota de 0 a 100</v>
      </c>
      <c r="N4740" s="5"/>
      <c r="O4740" s="3" t="n">
        <v>87.5203571625431</v>
      </c>
    </row>
    <row r="4741" customFormat="false" ht="15" hidden="false" customHeight="true" outlineLevel="0" collapsed="false">
      <c r="A4741" s="3" t="str">
        <f aca="false">A$4433</f>
        <v>Segurança Pública</v>
      </c>
      <c r="B4741" s="3" t="str">
        <f aca="false">B$4433</f>
        <v>Atuação do Sistema de Justiça Criminal</v>
      </c>
      <c r="C4741" s="3" t="n">
        <f aca="false">C$4433</f>
        <v>1</v>
      </c>
      <c r="D4741" s="3" t="s">
        <v>242</v>
      </c>
      <c r="E4741" s="3" t="n">
        <f aca="false">E$4433</f>
        <v>2015</v>
      </c>
      <c r="F4741" s="3" t="n">
        <f aca="false">F$4433</f>
        <v>2017</v>
      </c>
      <c r="G4741" s="3" t="n">
        <v>0.597056762438683</v>
      </c>
      <c r="H4741" s="3"/>
      <c r="I4741" s="3"/>
      <c r="J4741" s="3"/>
      <c r="K4741" s="3" t="str">
        <f aca="false">K$4433</f>
        <v>Total da população carcerária (regime fechado) em relação ao número de homicídios.</v>
      </c>
      <c r="L4741" s="3" t="str">
        <f aca="false">L$4433</f>
        <v>Fórum de Segurança Pública</v>
      </c>
      <c r="M4741" s="3" t="str">
        <f aca="false">M$4433</f>
        <v>Porcentagem %</v>
      </c>
      <c r="N4741" s="3" t="str">
        <f aca="false">N$49</f>
        <v>A partir da edição de 2018, ou seja, do dado de 2017 passou a ser usado como numerador a população prisional acusada de homicídio e não mais a população carcerária total.</v>
      </c>
      <c r="O4741" s="3" t="n">
        <v>0</v>
      </c>
    </row>
    <row r="4742" customFormat="false" ht="15" hidden="false" customHeight="true" outlineLevel="0" collapsed="false">
      <c r="A4742" s="3" t="str">
        <f aca="false">A$4434</f>
        <v>Segurança Pública</v>
      </c>
      <c r="B4742" s="3" t="str">
        <f aca="false">B$4434</f>
        <v>Déficit Carcerário</v>
      </c>
      <c r="C4742" s="3" t="n">
        <f aca="false">C$4434</f>
        <v>-1</v>
      </c>
      <c r="D4742" s="3" t="s">
        <v>242</v>
      </c>
      <c r="E4742" s="3" t="n">
        <f aca="false">E$4434</f>
        <v>2015</v>
      </c>
      <c r="F4742" s="3" t="n">
        <f aca="false">F$4434</f>
        <v>2017</v>
      </c>
      <c r="G4742" s="3" t="n">
        <v>1.42479934860998</v>
      </c>
      <c r="H4742" s="3"/>
      <c r="I4742" s="3"/>
      <c r="J4742" s="3"/>
      <c r="K4742" s="3" t="str">
        <f aca="false">K$4434</f>
        <v>Relação detentos / Vagas</v>
      </c>
      <c r="L4742" s="3" t="str">
        <f aca="false">L$4434</f>
        <v>Fórum de Segurança Pública</v>
      </c>
      <c r="M4742" s="3" t="str">
        <f aca="false">M$4434</f>
        <v>Porcentagem %</v>
      </c>
      <c r="N4742" s="5"/>
      <c r="O4742" s="3" t="n">
        <v>70.20420768719</v>
      </c>
    </row>
    <row r="4743" customFormat="false" ht="15" hidden="false" customHeight="true" outlineLevel="0" collapsed="false">
      <c r="A4743" s="3" t="str">
        <f aca="false">A$4435</f>
        <v>Segurança Pública</v>
      </c>
      <c r="B4743" s="3" t="str">
        <f aca="false">B$4435</f>
        <v>Mortes a esclarecer</v>
      </c>
      <c r="C4743" s="3" t="n">
        <f aca="false">C$4435</f>
        <v>-1</v>
      </c>
      <c r="D4743" s="3" t="s">
        <v>242</v>
      </c>
      <c r="E4743" s="3" t="n">
        <f aca="false">E$4435</f>
        <v>2015</v>
      </c>
      <c r="F4743" s="3" t="n">
        <f aca="false">F$4435</f>
        <v>2017</v>
      </c>
      <c r="G4743" s="3" t="n">
        <v>11.7014507236536</v>
      </c>
      <c r="H4743" s="3"/>
      <c r="I4743" s="3"/>
      <c r="J4743" s="3"/>
      <c r="K4743" s="3" t="str">
        <f aca="false">K$4435</f>
        <v>Óbitos por causas externas a partir de "Eventos cuja intenção é indeterminada" por 100 mil habitantes</v>
      </c>
      <c r="L4743" s="3" t="str">
        <f aca="false">L$4435</f>
        <v>Datasus</v>
      </c>
      <c r="M4743" s="3" t="str">
        <f aca="false">M$4435</f>
        <v>Taxa de mortalidade por 100 mil habitantes</v>
      </c>
      <c r="N47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4743" s="3" t="n">
        <v>0</v>
      </c>
    </row>
    <row r="4744" customFormat="false" ht="15" hidden="false" customHeight="true" outlineLevel="0" collapsed="false">
      <c r="A4744" s="3" t="str">
        <f aca="false">A$4436</f>
        <v>Segurança Pública</v>
      </c>
      <c r="B4744" s="3" t="str">
        <f aca="false">B$4436</f>
        <v>Mortalidade no Trânsito</v>
      </c>
      <c r="C4744" s="3" t="n">
        <f aca="false">C$4436</f>
        <v>-1</v>
      </c>
      <c r="D4744" s="3" t="s">
        <v>242</v>
      </c>
      <c r="E4744" s="3" t="n">
        <f aca="false">E$4436</f>
        <v>2015</v>
      </c>
      <c r="F4744" s="3" t="n">
        <f aca="false">F$4436</f>
        <v>2017</v>
      </c>
      <c r="G4744" s="3" t="n">
        <v>38.4222131536913</v>
      </c>
      <c r="H4744" s="3"/>
      <c r="I4744" s="3"/>
      <c r="J4744" s="3"/>
      <c r="K4744" s="3" t="str">
        <f aca="false">K$4436</f>
        <v>Óbitos por causas externas (acidentes em transporte terrestre) em relação ao total de habitantes.</v>
      </c>
      <c r="L4744" s="3" t="str">
        <f aca="false">L$4436</f>
        <v>Datasus</v>
      </c>
      <c r="M4744" s="3" t="str">
        <f aca="false">M$4436</f>
        <v>Mortes em relação a frota e aos habitantes</v>
      </c>
      <c r="N4744" s="5" t="str">
        <f aca="false">N$50</f>
        <v>Antes de 2019 o nome do indicador era "Segurança no Trânsito" </v>
      </c>
      <c r="O4744" s="3" t="n">
        <v>64.2706360524109</v>
      </c>
    </row>
    <row r="4745" customFormat="false" ht="15" hidden="false" customHeight="true" outlineLevel="0" collapsed="false">
      <c r="A4745" s="3" t="str">
        <f aca="false">A$4437</f>
        <v>Segurança Pública</v>
      </c>
      <c r="B4745" s="3" t="str">
        <f aca="false">B$4437</f>
        <v>Segurança Pessoal</v>
      </c>
      <c r="C4745" s="3" t="n">
        <f aca="false">C$4437</f>
        <v>-1</v>
      </c>
      <c r="D4745" s="3" t="s">
        <v>242</v>
      </c>
      <c r="E4745" s="3" t="n">
        <f aca="false">E$4437</f>
        <v>2015</v>
      </c>
      <c r="F4745" s="3" t="n">
        <f aca="false">F$4437</f>
        <v>2017</v>
      </c>
      <c r="G4745" s="3" t="n">
        <v>37.5429148797936</v>
      </c>
      <c r="H4745" s="3"/>
      <c r="I4745" s="3"/>
      <c r="J4745" s="3"/>
      <c r="K4745" s="3" t="str">
        <f aca="false">K$4437</f>
        <v>Óbitos resultantes de agressões (homicídios) em relação a população total.</v>
      </c>
      <c r="L4745" s="3" t="str">
        <f aca="false">L$4437</f>
        <v>Fórum de Segurança Pública</v>
      </c>
      <c r="M4745" s="3" t="str">
        <f aca="false">M$4437</f>
        <v>Óbitos por 100 mil habitantes</v>
      </c>
      <c r="N4745" s="5"/>
      <c r="O4745" s="3" t="n">
        <v>35.5433561552526</v>
      </c>
    </row>
    <row r="4746" customFormat="false" ht="15" hidden="false" customHeight="true" outlineLevel="0" collapsed="false">
      <c r="A4746" s="3" t="str">
        <f aca="false">A$4438</f>
        <v>Segurança Pública</v>
      </c>
      <c r="B4746" s="3" t="str">
        <f aca="false">B$4438</f>
        <v>Segurança Patrimonial</v>
      </c>
      <c r="C4746" s="3" t="n">
        <f aca="false">C$4438</f>
        <v>-1</v>
      </c>
      <c r="D4746" s="3" t="s">
        <v>242</v>
      </c>
      <c r="E4746" s="3" t="n">
        <f aca="false">E$4438</f>
        <v>2015</v>
      </c>
      <c r="F4746" s="3" t="n">
        <f aca="false">F$4438</f>
        <v>2017</v>
      </c>
      <c r="G4746" s="3" t="n">
        <v>549.100293234504</v>
      </c>
      <c r="H4746" s="3"/>
      <c r="I4746" s="3"/>
      <c r="J4746" s="3"/>
      <c r="K4746" s="3" t="str">
        <f aca="false">K$4438</f>
        <v>Roubos e furto de veículos em relação a frota total (por 100 mil veículos).</v>
      </c>
      <c r="L4746" s="3" t="str">
        <f aca="false">L$4438</f>
        <v>Fórum de Segurança Pública</v>
      </c>
      <c r="M4746" s="3" t="str">
        <f aca="false">M$4438</f>
        <v>Roubos e furtos por 100 mil veículos</v>
      </c>
      <c r="N4746" s="3" t="str">
        <f aca="false">N$52</f>
        <v>A partir da edição de 2019, ou seja, do dado de 2018, passou a ser usado o número de roubos totais no lugar de roubos e furtos de veículos</v>
      </c>
      <c r="O4746" s="3" t="n">
        <v>43.1492849656958</v>
      </c>
    </row>
    <row r="4747" customFormat="false" ht="15" hidden="false" customHeight="true" outlineLevel="0" collapsed="false">
      <c r="A4747" s="3" t="str">
        <f aca="false">A$4439</f>
        <v>Segurança Pública</v>
      </c>
      <c r="B4747" s="3" t="str">
        <f aca="false">B$4439</f>
        <v> Total</v>
      </c>
      <c r="C4747" s="3" t="n">
        <f aca="false">C$4439</f>
        <v>1</v>
      </c>
      <c r="D4747" s="3" t="s">
        <v>242</v>
      </c>
      <c r="E4747" s="3" t="n">
        <f aca="false">E$4439</f>
        <v>2017</v>
      </c>
      <c r="F4747" s="3" t="n">
        <f aca="false">F$4439</f>
        <v>2017</v>
      </c>
      <c r="G4747" s="3" t="n">
        <v>34.7771522137707</v>
      </c>
      <c r="H4747" s="3"/>
      <c r="I4747" s="3"/>
      <c r="J4747" s="3"/>
      <c r="K4747" s="3" t="str">
        <f aca="false">K$4439</f>
        <v>Nota obtida via normalização e ponderação de indicadores que variam de 0 a 100.</v>
      </c>
      <c r="L4747" s="3" t="str">
        <f aca="false">L$4439</f>
        <v>Tendências</v>
      </c>
      <c r="M4747" s="3" t="str">
        <f aca="false">M$4439</f>
        <v>Nota de 0 a 100</v>
      </c>
      <c r="N4747" s="5"/>
      <c r="O4747" s="3" t="n">
        <v>12.0340993647473</v>
      </c>
    </row>
    <row r="4748" customFormat="false" ht="15" hidden="false" customHeight="true" outlineLevel="0" collapsed="false">
      <c r="A4748" s="3" t="str">
        <f aca="false">A$4440</f>
        <v>Sustentabilidade Social</v>
      </c>
      <c r="B4748" s="3" t="str">
        <f aca="false">B$4440</f>
        <v>Segurança Alimentar</v>
      </c>
      <c r="C4748" s="3" t="n">
        <f aca="false">C$4440</f>
        <v>-1</v>
      </c>
      <c r="D4748" s="3" t="s">
        <v>242</v>
      </c>
      <c r="E4748" s="3" t="n">
        <f aca="false">E$4440</f>
        <v>2014</v>
      </c>
      <c r="F4748" s="3" t="n">
        <f aca="false">F$4440</f>
        <v>2017</v>
      </c>
      <c r="G4748" s="3" t="n">
        <v>6.3692190597</v>
      </c>
      <c r="H4748" s="3"/>
      <c r="I4748" s="3"/>
      <c r="J4748" s="3"/>
      <c r="K4748" s="3" t="str">
        <f aca="false">K$4440</f>
        <v>% domicílios com renda domiciliar per capita inferior à linha de extrema pobreza (valor de uma cesta de alimentos com o mínimo de calorias necessárias para suprir adequadamente uma pessoa, com base em recomendações da FAO e da OMS)</v>
      </c>
      <c r="L4748" s="3" t="str">
        <f aca="false">L$4440</f>
        <v>Ipea</v>
      </c>
      <c r="M4748" s="3" t="str">
        <f aca="false">M$4440</f>
        <v>Porcentagem %</v>
      </c>
      <c r="N4748" s="5" t="s">
        <v>110</v>
      </c>
      <c r="O4748" s="3" t="n">
        <v>42.8217791614007</v>
      </c>
    </row>
    <row r="4749" customFormat="false" ht="15" hidden="false" customHeight="true" outlineLevel="0" collapsed="false">
      <c r="A4749" s="3" t="str">
        <f aca="false">A$4441</f>
        <v>Sustentabilidade Social</v>
      </c>
      <c r="B4749" s="3" t="str">
        <f aca="false">B$4441</f>
        <v>Inadequação de Moradia FJP</v>
      </c>
      <c r="C4749" s="3" t="n">
        <f aca="false">C$4441</f>
        <v>-1</v>
      </c>
      <c r="D4749" s="3" t="s">
        <v>242</v>
      </c>
      <c r="E4749" s="3" t="n">
        <f aca="false">E$4441</f>
        <v>2014</v>
      </c>
      <c r="F4749" s="3" t="n">
        <f aca="false">F$4441</f>
        <v>2017</v>
      </c>
      <c r="G4749" s="3" t="n">
        <v>5.21841108460548</v>
      </c>
      <c r="H4749" s="3"/>
      <c r="I4749" s="3"/>
      <c r="J4749" s="3"/>
      <c r="K4749" s="3" t="str">
        <f aca="false">K$4441</f>
        <v>% de moradias que apresentam,entre outras características, coabitação familiar e/ou habitação precária  (metodologia da Fundação João Pinheiro)</v>
      </c>
      <c r="L4749" s="3" t="str">
        <f aca="false">L$4441</f>
        <v>Fundação João Pinheiro</v>
      </c>
      <c r="M4749" s="3" t="str">
        <f aca="false">M$4441</f>
        <v>Porcentagem %</v>
      </c>
      <c r="N4749" s="5" t="str">
        <f aca="false">N$31</f>
        <v>A partir de 2020, foi necessário alteração metodológica tendo em vista a não atualização desde de 2015 do indicador da Fundação João Pinheiro, por isso a fonte do indicador passou a ser a PNADc Anual (IBGE).</v>
      </c>
      <c r="O4749" s="3" t="n">
        <v>82.5924220962967</v>
      </c>
    </row>
    <row r="4750" customFormat="false" ht="15" hidden="false" customHeight="true" outlineLevel="0" collapsed="false">
      <c r="A4750" s="3" t="str">
        <f aca="false">A$4442</f>
        <v>Sustentabilidade Social</v>
      </c>
      <c r="B4750" s="3" t="str">
        <f aca="false">B$4442</f>
        <v>Famílias abaixo da linha da pobreza</v>
      </c>
      <c r="C4750" s="3" t="n">
        <f aca="false">C$4442</f>
        <v>-1</v>
      </c>
      <c r="D4750" s="3" t="s">
        <v>242</v>
      </c>
      <c r="E4750" s="3" t="n">
        <f aca="false">E$4442</f>
        <v>2015</v>
      </c>
      <c r="F4750" s="3" t="n">
        <f aca="false">F$4442</f>
        <v>2017</v>
      </c>
      <c r="G4750" s="3" t="n">
        <v>4.24326177053226</v>
      </c>
      <c r="H4750" s="3"/>
      <c r="I4750" s="3"/>
      <c r="J4750" s="3"/>
      <c r="K4750" s="3" t="str">
        <f aca="false">K$4442</f>
        <v>% de domicílios com renda domiciliar per capita inferior à linha de pobreza. A linha de pobreza aqui considerada é definida pelo decreto 7492 (abaixo de R$77,00 mensais)</v>
      </c>
      <c r="L4750" s="3" t="str">
        <f aca="false">L$4442</f>
        <v>PNADc /IBGE</v>
      </c>
      <c r="M4750" s="3" t="str">
        <f aca="false">M$4442</f>
        <v>Porcentagem %</v>
      </c>
      <c r="N4750" s="5"/>
      <c r="O4750" s="3" t="n">
        <v>57.9886201065623</v>
      </c>
    </row>
    <row r="4751" customFormat="false" ht="15" hidden="false" customHeight="true" outlineLevel="0" collapsed="false">
      <c r="A4751" s="3" t="str">
        <f aca="false">A$4443</f>
        <v>Sustentabilidade Social</v>
      </c>
      <c r="B4751" s="3" t="str">
        <f aca="false">B$4443</f>
        <v>Desigualdade de renda</v>
      </c>
      <c r="C4751" s="3" t="n">
        <f aca="false">C$4443</f>
        <v>-1</v>
      </c>
      <c r="D4751" s="3" t="s">
        <v>242</v>
      </c>
      <c r="E4751" s="3" t="n">
        <f aca="false">E$4443</f>
        <v>2015</v>
      </c>
      <c r="F4751" s="3" t="n">
        <f aca="false">F$4443</f>
        <v>2017</v>
      </c>
      <c r="G4751" s="3" t="n">
        <v>0.48070777665326</v>
      </c>
      <c r="H4751" s="3"/>
      <c r="I4751" s="3"/>
      <c r="J4751" s="3"/>
      <c r="K4751" s="3" t="str">
        <f aca="false">K$4443</f>
        <v>Coeficiente de gini (1=Desigualdade Máxima/0=Igualdade Máxima)</v>
      </c>
      <c r="L4751" s="3" t="str">
        <f aca="false">L$4443</f>
        <v>Ipea</v>
      </c>
      <c r="M4751" s="3" t="str">
        <f aca="false">M$4443</f>
        <v>Coeficiente GINI</v>
      </c>
      <c r="N4751" s="5"/>
      <c r="O4751" s="3" t="n">
        <v>54.8323268746136</v>
      </c>
    </row>
    <row r="4752" customFormat="false" ht="15" hidden="false" customHeight="true" outlineLevel="0" collapsed="false">
      <c r="A4752" s="3" t="str">
        <f aca="false">A$4444</f>
        <v>Sustentabilidade Social</v>
      </c>
      <c r="B4752" s="3" t="str">
        <f aca="false">B$4444</f>
        <v>Acesso ao Saneamento Básico - Água</v>
      </c>
      <c r="C4752" s="3" t="n">
        <f aca="false">C$4444</f>
        <v>1</v>
      </c>
      <c r="D4752" s="3" t="s">
        <v>242</v>
      </c>
      <c r="E4752" s="3" t="n">
        <f aca="false">E$4444</f>
        <v>2015</v>
      </c>
      <c r="F4752" s="3" t="n">
        <f aca="false">F$4444</f>
        <v>2017</v>
      </c>
      <c r="G4752" s="3" t="n">
        <v>83.5329341317365</v>
      </c>
      <c r="H4752" s="3"/>
      <c r="I4752" s="3"/>
      <c r="J4752" s="3"/>
      <c r="K4752" s="3" t="str">
        <f aca="false">K$4444</f>
        <v>% de domicilios com acesso à água canalizada de rede geral de distribuição</v>
      </c>
      <c r="L4752" s="3" t="str">
        <f aca="false">L$4444</f>
        <v>PNADc /IBGE</v>
      </c>
      <c r="M4752" s="3" t="str">
        <f aca="false">M$4444</f>
        <v>Porcentagem %</v>
      </c>
      <c r="N4752" s="5"/>
      <c r="O4752" s="3" t="n">
        <v>74.4430060336517</v>
      </c>
    </row>
    <row r="4753" customFormat="false" ht="15" hidden="false" customHeight="true" outlineLevel="0" collapsed="false">
      <c r="A4753" s="3" t="str">
        <f aca="false">A$4445</f>
        <v>Sustentabilidade Social</v>
      </c>
      <c r="B4753" s="3" t="str">
        <f aca="false">B$4445</f>
        <v>Acesso ao Saneamento Básico - Esgoto</v>
      </c>
      <c r="C4753" s="3" t="n">
        <f aca="false">C$4445</f>
        <v>1</v>
      </c>
      <c r="D4753" s="3" t="s">
        <v>242</v>
      </c>
      <c r="E4753" s="3" t="n">
        <f aca="false">E$4445</f>
        <v>2015</v>
      </c>
      <c r="F4753" s="3" t="n">
        <f aca="false">F$4445</f>
        <v>2017</v>
      </c>
      <c r="G4753" s="3" t="n">
        <v>53.5928143712575</v>
      </c>
      <c r="H4753" s="3"/>
      <c r="I4753" s="3"/>
      <c r="J4753" s="3"/>
      <c r="K4753" s="3" t="str">
        <f aca="false">K$4445</f>
        <v>% de domicilios com acesso à rede coletora de esgoto</v>
      </c>
      <c r="L4753" s="3" t="str">
        <f aca="false">L$4445</f>
        <v>PNADc /IBGE</v>
      </c>
      <c r="M4753" s="3" t="str">
        <f aca="false">M$4445</f>
        <v>Porcentagem %</v>
      </c>
      <c r="N4753" s="5"/>
      <c r="O4753" s="3" t="n">
        <v>57.2366735355756</v>
      </c>
    </row>
    <row r="4754" customFormat="false" ht="15" hidden="false" customHeight="true" outlineLevel="0" collapsed="false">
      <c r="A4754" s="3" t="str">
        <f aca="false">A$4446</f>
        <v>Sustentabilidade Social</v>
      </c>
      <c r="B4754" s="3" t="str">
        <f aca="false">B$4446</f>
        <v>Mortes Evitáveis</v>
      </c>
      <c r="C4754" s="3" t="n">
        <f aca="false">C$4446</f>
        <v>-1</v>
      </c>
      <c r="D4754" s="3" t="s">
        <v>242</v>
      </c>
      <c r="E4754" s="3" t="n">
        <f aca="false">E$4446</f>
        <v>2015</v>
      </c>
      <c r="F4754" s="3" t="n">
        <f aca="false">F$4446</f>
        <v>2017</v>
      </c>
      <c r="G4754" s="3" t="n">
        <v>26.8222050958687</v>
      </c>
      <c r="H4754" s="3"/>
      <c r="I4754" s="3"/>
      <c r="J4754" s="3"/>
      <c r="K4754" s="3" t="str">
        <f aca="false">K$4446</f>
        <v>Razão de Mortalidade Proporcional: mortes abaixo de 50 anos/ total de óbitos</v>
      </c>
      <c r="L4754" s="3" t="str">
        <f aca="false">L$4446</f>
        <v>Datasus</v>
      </c>
      <c r="M4754" s="3" t="str">
        <f aca="false">M$4446</f>
        <v>Porcentagem %</v>
      </c>
      <c r="N4754" s="5" t="s">
        <v>127</v>
      </c>
      <c r="O4754" s="3" t="n">
        <v>59.2043803053501</v>
      </c>
    </row>
    <row r="4755" customFormat="false" ht="15" hidden="false" customHeight="true" outlineLevel="0" collapsed="false">
      <c r="A4755" s="3" t="str">
        <f aca="false">A$4447</f>
        <v>Sustentabilidade Social</v>
      </c>
      <c r="B4755" s="3" t="str">
        <f aca="false">B$4447</f>
        <v>Anos Potenciais de Vida Perdidos</v>
      </c>
      <c r="C4755" s="3" t="n">
        <f aca="false">C$4447</f>
        <v>-1</v>
      </c>
      <c r="D4755" s="3" t="s">
        <v>242</v>
      </c>
      <c r="E4755" s="3" t="n">
        <f aca="false">E$4447</f>
        <v>2015</v>
      </c>
      <c r="F4755" s="3" t="n">
        <f aca="false">F$4447</f>
        <v>2017</v>
      </c>
      <c r="G4755" s="3" t="n">
        <v>10.164492100116</v>
      </c>
      <c r="H4755" s="3"/>
      <c r="I4755" s="3"/>
      <c r="J4755" s="3"/>
      <c r="K4755" s="3" t="str">
        <f aca="false">K$4447</f>
        <v>Média da diferença da faixa etária em que os óbitos registrados ocorreram e a expectativa de vida ao nascer do Brasil.</v>
      </c>
      <c r="L4755" s="3" t="str">
        <f aca="false">L$4447</f>
        <v>Datasus</v>
      </c>
      <c r="M4755" s="3" t="str">
        <f aca="false">M$4447</f>
        <v>Anos</v>
      </c>
      <c r="N4755" s="5"/>
      <c r="O4755" s="3" t="n">
        <v>66.6055262214175</v>
      </c>
    </row>
    <row r="4756" customFormat="false" ht="15" hidden="false" customHeight="true" outlineLevel="0" collapsed="false">
      <c r="A4756" s="3" t="str">
        <f aca="false">A$4448</f>
        <v>Sustentabilidade Social</v>
      </c>
      <c r="B4756" s="3" t="str">
        <f aca="false">B$4448</f>
        <v>Formalidade do Mercado de Trabalho</v>
      </c>
      <c r="C4756" s="3" t="n">
        <f aca="false">C$4448</f>
        <v>1</v>
      </c>
      <c r="D4756" s="3" t="s">
        <v>242</v>
      </c>
      <c r="E4756" s="3" t="n">
        <f aca="false">E$4448</f>
        <v>2015</v>
      </c>
      <c r="F4756" s="3" t="n">
        <f aca="false">F$4448</f>
        <v>2017</v>
      </c>
      <c r="G4756" s="3" t="n">
        <v>49.7146118721461</v>
      </c>
      <c r="H4756" s="3"/>
      <c r="I4756" s="3"/>
      <c r="J4756" s="3"/>
      <c r="K4756" s="3" t="str">
        <f aca="false">K$4448</f>
        <v>Proporção de empregados de 10 anos ou mais de idade com carteira de trabalho assinada em relação ao total de ocupados</v>
      </c>
      <c r="L4756" s="3" t="str">
        <f aca="false">L$4448</f>
        <v>PNADc /IBGE</v>
      </c>
      <c r="M4756" s="3" t="str">
        <f aca="false">M$4448</f>
        <v>Porcentagem %</v>
      </c>
      <c r="N47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756" s="3" t="n">
        <v>34.0146180593363</v>
      </c>
    </row>
    <row r="4757" customFormat="false" ht="15" hidden="false" customHeight="true" outlineLevel="0" collapsed="false">
      <c r="A4757" s="3" t="str">
        <f aca="false">A$4449</f>
        <v>Sustentabilidade Social</v>
      </c>
      <c r="B4757" s="3" t="str">
        <f aca="false">B$4449</f>
        <v>Inserção Econômica</v>
      </c>
      <c r="C4757" s="3" t="n">
        <f aca="false">C$4449</f>
        <v>1</v>
      </c>
      <c r="D4757" s="3" t="s">
        <v>242</v>
      </c>
      <c r="E4757" s="3" t="n">
        <f aca="false">E$4449</f>
        <v>2016</v>
      </c>
      <c r="F4757" s="3" t="n">
        <f aca="false">F$4449</f>
        <v>2017</v>
      </c>
      <c r="G4757" s="3" t="n">
        <v>83.3630259010552</v>
      </c>
      <c r="H4757" s="3"/>
      <c r="I4757" s="3"/>
      <c r="J4757" s="3"/>
      <c r="K4757" s="3" t="str">
        <f aca="false">K$4449</f>
        <v>Proporção de ocupados em relação a População Economicamente Ativa</v>
      </c>
      <c r="L4757" s="3" t="str">
        <f aca="false">L$4449</f>
        <v>IBGE</v>
      </c>
      <c r="M4757" s="3" t="str">
        <f aca="false">M$4449</f>
        <v>Porcentagem %</v>
      </c>
      <c r="N4757" s="5"/>
      <c r="O4757" s="3" t="n">
        <v>2.02715702601572</v>
      </c>
    </row>
    <row r="4758" customFormat="false" ht="15" hidden="false" customHeight="true" outlineLevel="0" collapsed="false">
      <c r="A4758" s="3" t="str">
        <f aca="false">A$4450</f>
        <v>Sustentabilidade Social</v>
      </c>
      <c r="B4758" s="3" t="str">
        <f aca="false">B$4450</f>
        <v>IDH</v>
      </c>
      <c r="C4758" s="3" t="n">
        <f aca="false">C$4450</f>
        <v>1</v>
      </c>
      <c r="D4758" s="3" t="s">
        <v>242</v>
      </c>
      <c r="E4758" s="3" t="n">
        <f aca="false">E$4450</f>
        <v>2014</v>
      </c>
      <c r="F4758" s="3" t="n">
        <f aca="false">F$4450</f>
        <v>2017</v>
      </c>
      <c r="G4758" s="3" t="n">
        <v>0.703</v>
      </c>
      <c r="H4758" s="3"/>
      <c r="I4758" s="3"/>
      <c r="J4758" s="3"/>
      <c r="K4758" s="3" t="str">
        <f aca="false">K$4450</f>
        <v>IDH estadual</v>
      </c>
      <c r="L4758" s="3" t="str">
        <f aca="false">L$4450</f>
        <v>PNUD</v>
      </c>
      <c r="M4758" s="3" t="str">
        <f aca="false">M$4450</f>
        <v>Índice de 0 a 1</v>
      </c>
      <c r="N4758" s="5"/>
      <c r="O4758" s="3" t="n">
        <v>20.9302325581395</v>
      </c>
    </row>
    <row r="4759" customFormat="false" ht="15" hidden="false" customHeight="true" outlineLevel="0" collapsed="false">
      <c r="A4759" s="3" t="str">
        <f aca="false">A$4451</f>
        <v>Sustentabilidade Social</v>
      </c>
      <c r="B4759" s="3" t="str">
        <f aca="false">B$4451</f>
        <v>Inserção Econômica dos Jovens</v>
      </c>
      <c r="C4759" s="3" t="n">
        <f aca="false">C$4451</f>
        <v>1</v>
      </c>
      <c r="D4759" s="3" t="s">
        <v>242</v>
      </c>
      <c r="E4759" s="3" t="n">
        <f aca="false">E$4451</f>
        <v>2015</v>
      </c>
      <c r="F4759" s="3" t="n">
        <f aca="false">F$4451</f>
        <v>2017</v>
      </c>
      <c r="G4759" s="3" t="n">
        <v>76.8633740126755</v>
      </c>
      <c r="H4759" s="3"/>
      <c r="I4759" s="3"/>
      <c r="J4759" s="3"/>
      <c r="K4759" s="3" t="str">
        <f aca="false">K$4451</f>
        <v>Proporção dos jovens que estudam ou trabalham</v>
      </c>
      <c r="L4759" s="3" t="str">
        <f aca="false">L$4451</f>
        <v>IBGE</v>
      </c>
      <c r="M4759" s="3" t="str">
        <f aca="false">M$4451</f>
        <v>Porcentagem %</v>
      </c>
      <c r="N4759" s="5"/>
      <c r="O4759" s="3" t="n">
        <v>45.2836387988123</v>
      </c>
    </row>
    <row r="4760" customFormat="false" ht="15" hidden="false" customHeight="true" outlineLevel="0" collapsed="false">
      <c r="A4760" s="3" t="str">
        <f aca="false">A$4452</f>
        <v>Sustentabilidade Social</v>
      </c>
      <c r="B4760" s="3" t="str">
        <f aca="false">B$4452</f>
        <v>Mortalidade Materna</v>
      </c>
      <c r="C4760" s="3" t="n">
        <f aca="false">C$4452</f>
        <v>-1</v>
      </c>
      <c r="D4760" s="3" t="s">
        <v>242</v>
      </c>
      <c r="E4760" s="3" t="n">
        <f aca="false">E$4452</f>
        <v>2015</v>
      </c>
      <c r="F4760" s="3" t="n">
        <f aca="false">F$4452</f>
        <v>2017</v>
      </c>
      <c r="G4760" s="3" t="n">
        <v>3.09497461175788</v>
      </c>
      <c r="H4760" s="3"/>
      <c r="I4760" s="3"/>
      <c r="J4760" s="3"/>
      <c r="K4760" s="3" t="str">
        <f aca="false">K$4452</f>
        <v>Óbitos maternos em relação a população feminina em idade fértil (15-49 anos).</v>
      </c>
      <c r="L4760" s="3" t="str">
        <f aca="false">L$4452</f>
        <v>Datasus</v>
      </c>
      <c r="M4760" s="3" t="str">
        <f aca="false">M$4452</f>
        <v>Taxa de mortalidade por 100 mil mulheres</v>
      </c>
      <c r="N4760" s="5"/>
      <c r="O4760" s="3" t="n">
        <v>75.6427464002989</v>
      </c>
    </row>
    <row r="4761" customFormat="false" ht="15" hidden="false" customHeight="true" outlineLevel="0" collapsed="false">
      <c r="A4761" s="3" t="str">
        <f aca="false">A$4453</f>
        <v>Sustentabilidade Social</v>
      </c>
      <c r="B4761" s="3" t="str">
        <f aca="false">B$4453</f>
        <v>Mortalidade Precoce</v>
      </c>
      <c r="C4761" s="3" t="n">
        <f aca="false">C$4453</f>
        <v>-1</v>
      </c>
      <c r="D4761" s="3" t="s">
        <v>242</v>
      </c>
      <c r="E4761" s="3" t="n">
        <f aca="false">E$4453</f>
        <v>2015</v>
      </c>
      <c r="F4761" s="3" t="n">
        <f aca="false">F$4453</f>
        <v>2017</v>
      </c>
      <c r="G4761" s="3" t="n">
        <v>136.530898014371</v>
      </c>
      <c r="H4761" s="3"/>
      <c r="I4761" s="3"/>
      <c r="J4761" s="3"/>
      <c r="K4761" s="3" t="str">
        <f aca="false">K$4453</f>
        <v>Mortalidade de Jovens (15-29 anos) por causas externas.</v>
      </c>
      <c r="L4761" s="3" t="str">
        <f aca="false">L$4453</f>
        <v>Datasus</v>
      </c>
      <c r="M4761" s="3" t="str">
        <f aca="false">M$4453</f>
        <v>Taxa de mortalidade por 100 mil jovens</v>
      </c>
      <c r="N4761" s="5"/>
      <c r="O4761" s="3" t="n">
        <v>22.9041988688048</v>
      </c>
    </row>
    <row r="4762" customFormat="false" ht="15" hidden="false" customHeight="true" outlineLevel="0" collapsed="false">
      <c r="A4762" s="3" t="str">
        <f aca="false">A$4454</f>
        <v>Sustentabilidade Social</v>
      </c>
      <c r="B4762" s="3" t="str">
        <f aca="false">B$4454</f>
        <v>Previdência Social</v>
      </c>
      <c r="C4762" s="3" t="n">
        <f aca="false">C$4454</f>
        <v>1</v>
      </c>
      <c r="D4762" s="3" t="s">
        <v>242</v>
      </c>
      <c r="E4762" s="3" t="n">
        <f aca="false">E$4454</f>
        <v>2015</v>
      </c>
      <c r="F4762" s="3" t="n">
        <f aca="false">F$4454</f>
        <v>2017</v>
      </c>
      <c r="G4762" s="3" t="n">
        <v>70.7834982965717</v>
      </c>
      <c r="H4762" s="3"/>
      <c r="I4762" s="3"/>
      <c r="J4762" s="3"/>
      <c r="K4762" s="3" t="str">
        <f aca="false">K$4454</f>
        <v>Proporção de idosos (mais de 60 anos) que recebem previdência social</v>
      </c>
      <c r="L4762" s="3" t="str">
        <f aca="false">L$4454</f>
        <v>IBGE</v>
      </c>
      <c r="M4762" s="3" t="str">
        <f aca="false">M$4454</f>
        <v>Porcentagem %</v>
      </c>
      <c r="N4762" s="5" t="s">
        <v>150</v>
      </c>
      <c r="O4762" s="3" t="n">
        <v>62.7948053164698</v>
      </c>
    </row>
    <row r="4763" customFormat="false" ht="15" hidden="false" customHeight="true" outlineLevel="0" collapsed="false">
      <c r="A4763" s="3" t="str">
        <f aca="false">A$4455</f>
        <v>Sustentabilidade Social</v>
      </c>
      <c r="B4763" s="3" t="str">
        <f aca="false">B$4455</f>
        <v>Mortalidade na infância</v>
      </c>
      <c r="C4763" s="3" t="n">
        <f aca="false">C$4455</f>
        <v>-1</v>
      </c>
      <c r="D4763" s="3" t="s">
        <v>242</v>
      </c>
      <c r="E4763" s="3" t="n">
        <f aca="false">E$4455</f>
        <v>2015</v>
      </c>
      <c r="F4763" s="3" t="n">
        <f aca="false">F$4455</f>
        <v>2017</v>
      </c>
      <c r="G4763" s="3" t="n">
        <v>16.3020856287982</v>
      </c>
      <c r="H4763" s="3"/>
      <c r="I4763" s="3"/>
      <c r="J4763" s="3"/>
      <c r="K4763" s="3" t="str">
        <f aca="false">K$4455</f>
        <v>Óbitos de menores de cinco anos por grupo de 1.000 nascidos vivos</v>
      </c>
      <c r="L4763" s="3" t="str">
        <f aca="false">L$4455</f>
        <v>Datasus</v>
      </c>
      <c r="M4763" s="3" t="str">
        <f aca="false">M$4455</f>
        <v>Porcentagem %</v>
      </c>
      <c r="N4763" s="5"/>
      <c r="O4763" s="3" t="n">
        <v>38.4991058280244</v>
      </c>
    </row>
    <row r="4764" customFormat="false" ht="15" hidden="false" customHeight="true" outlineLevel="0" collapsed="false">
      <c r="A4764" s="3" t="str">
        <f aca="false">A$4456</f>
        <v>Sustentabilidade Social</v>
      </c>
      <c r="B4764" s="3" t="str">
        <f aca="false">B$4456</f>
        <v> Total</v>
      </c>
      <c r="C4764" s="3" t="n">
        <f aca="false">C$4456</f>
        <v>1</v>
      </c>
      <c r="D4764" s="3" t="s">
        <v>242</v>
      </c>
      <c r="E4764" s="3" t="n">
        <f aca="false">E$4456</f>
        <v>2017</v>
      </c>
      <c r="F4764" s="3" t="n">
        <f aca="false">F$4456</f>
        <v>2017</v>
      </c>
      <c r="G4764" s="3" t="n">
        <v>49.3708725301458</v>
      </c>
      <c r="H4764" s="3"/>
      <c r="I4764" s="3"/>
      <c r="J4764" s="3"/>
      <c r="K4764" s="3" t="str">
        <f aca="false">K$4456</f>
        <v>Nota obtida via normalização e ponderação de indicadores que variam de 0 a 100.</v>
      </c>
      <c r="L4764" s="3" t="str">
        <f aca="false">L$4456</f>
        <v>Tendências</v>
      </c>
      <c r="M4764" s="3" t="str">
        <f aca="false">M$4456</f>
        <v>Nota de 0 a 100</v>
      </c>
      <c r="N4764" s="5"/>
      <c r="O4764" s="3" t="n">
        <v>40.8275831234498</v>
      </c>
    </row>
    <row r="4765" customFormat="false" ht="15" hidden="false" customHeight="true" outlineLevel="0" collapsed="false">
      <c r="A4765" s="3" t="s">
        <v>238</v>
      </c>
      <c r="B4765" s="3" t="s">
        <v>25</v>
      </c>
      <c r="C4765" s="3" t="n">
        <v>1</v>
      </c>
      <c r="D4765" s="3" t="s">
        <v>242</v>
      </c>
      <c r="E4765" s="3" t="n">
        <v>2017</v>
      </c>
      <c r="F4765" s="3" t="n">
        <v>2017</v>
      </c>
      <c r="G4765" s="3" t="n">
        <v>37.0826673101818</v>
      </c>
      <c r="H4765" s="3"/>
      <c r="I4765" s="3"/>
      <c r="J4765" s="3"/>
      <c r="K4765" s="4" t="str">
        <f aca="false">K4688</f>
        <v>Nota obtida via normalização e ponderação de indicadores que variam de 0 a 100.</v>
      </c>
      <c r="L4765" s="3" t="str">
        <f aca="false">L4688</f>
        <v>Tendências</v>
      </c>
      <c r="M4765" s="3" t="str">
        <f aca="false">M$4457</f>
        <v>Nota de 0 a 100</v>
      </c>
      <c r="N4765" s="5"/>
      <c r="O4765" s="3" t="n">
        <v>37.0826673101818</v>
      </c>
    </row>
    <row r="4766" customFormat="false" ht="15" hidden="false" customHeight="true" outlineLevel="0" collapsed="false">
      <c r="A4766" s="3" t="str">
        <f aca="false">A$4381</f>
        <v>Sustentabilidade Ambiental</v>
      </c>
      <c r="B4766" s="3" t="str">
        <f aca="false">B$4381</f>
        <v>Emissões de CO2</v>
      </c>
      <c r="C4766" s="3" t="n">
        <f aca="false">C$4381</f>
        <v>-1</v>
      </c>
      <c r="D4766" s="3" t="s">
        <v>243</v>
      </c>
      <c r="E4766" s="3" t="n">
        <f aca="false">E$4381</f>
        <v>2015</v>
      </c>
      <c r="F4766" s="3" t="n">
        <f aca="false">F$4381</f>
        <v>2017</v>
      </c>
      <c r="G4766" s="3" t="n">
        <v>2.28520869852266</v>
      </c>
      <c r="H4766" s="3"/>
      <c r="I4766" s="3"/>
      <c r="J4766" s="3"/>
      <c r="K4766" s="3" t="str">
        <f aca="false">K$4381</f>
        <v>CO2 emitido e derivado de remoção de unidades de conservação (toneladas por habitante).</v>
      </c>
      <c r="L4766" s="3" t="str">
        <f aca="false">L$4381</f>
        <v>SEEG/OC</v>
      </c>
      <c r="M4766" s="3" t="str">
        <f aca="false">M$4381</f>
        <v>Toneladas emitidas de CO2  por habitante</v>
      </c>
      <c r="N4766" s="5" t="str">
        <f aca="false">N$71</f>
        <v>A partir da publicação de 2019, ou seja, do dado de 2017, o denominador foi alterado de população para PIB total (o PIB utilizado para cálculo é estimado pela Tendências)</v>
      </c>
      <c r="O4766" s="3" t="n">
        <v>65.3403115472084</v>
      </c>
    </row>
    <row r="4767" customFormat="false" ht="15" hidden="false" customHeight="true" outlineLevel="0" collapsed="false">
      <c r="A4767" s="3" t="str">
        <f aca="false">A$4382</f>
        <v>Sustentabilidade Ambiental</v>
      </c>
      <c r="B4767" s="3" t="str">
        <f aca="false">B$4382</f>
        <v>Serviços Urbanos</v>
      </c>
      <c r="C4767" s="3" t="n">
        <f aca="false">C$4382</f>
        <v>1</v>
      </c>
      <c r="D4767" s="3" t="s">
        <v>243</v>
      </c>
      <c r="E4767" s="3" t="n">
        <f aca="false">E$4382</f>
        <v>2015</v>
      </c>
      <c r="F4767" s="3" t="n">
        <f aca="false">F$4382</f>
        <v>2017</v>
      </c>
      <c r="G4767" s="3" t="n">
        <v>0.943678868493781</v>
      </c>
      <c r="H4767" s="3"/>
      <c r="I4767" s="3"/>
      <c r="J4767" s="3"/>
      <c r="K4767" s="3" t="str">
        <f aca="false">K$4382</f>
        <v>Oferta de serviços municipais para coleta de materiais especias e limpeza urbana (Nota: 0-2).</v>
      </c>
      <c r="L4767" s="3" t="str">
        <f aca="false">L$4382</f>
        <v>SNIS</v>
      </c>
      <c r="M4767" s="3" t="str">
        <f aca="false">M$4382</f>
        <v>Pontuação de 0 a 2</v>
      </c>
      <c r="N4767" s="5"/>
      <c r="O4767" s="3" t="n">
        <v>42.8600802520138</v>
      </c>
    </row>
    <row r="4768" customFormat="false" ht="15" hidden="false" customHeight="true" outlineLevel="0" collapsed="false">
      <c r="A4768" s="3" t="str">
        <f aca="false">A$4383</f>
        <v>Sustentabilidade Ambiental</v>
      </c>
      <c r="B4768" s="3" t="str">
        <f aca="false">B$4383</f>
        <v>Destinação do Lixo</v>
      </c>
      <c r="C4768" s="3" t="n">
        <f aca="false">C$4383</f>
        <v>1</v>
      </c>
      <c r="D4768" s="3" t="s">
        <v>243</v>
      </c>
      <c r="E4768" s="3" t="n">
        <f aca="false">E$4383</f>
        <v>2015</v>
      </c>
      <c r="F4768" s="3" t="n">
        <f aca="false">F$4383</f>
        <v>2017</v>
      </c>
      <c r="G4768" s="3" t="n">
        <v>0.396494892091501</v>
      </c>
      <c r="H4768" s="3"/>
      <c r="I4768" s="3"/>
      <c r="J4768" s="3"/>
      <c r="K4768" s="3" t="str">
        <f aca="false">K$4383</f>
        <v>Destinação adequada para o tipo de resíduo sólido e qualidade das unidades de destino em solo (Nota: 0-1)</v>
      </c>
      <c r="L4768" s="3" t="str">
        <f aca="false">L$4383</f>
        <v>SNIS</v>
      </c>
      <c r="M4768" s="3" t="str">
        <f aca="false">M$4383</f>
        <v>Pontuação de 0 a 1</v>
      </c>
      <c r="N4768" s="5"/>
      <c r="O4768" s="3" t="n">
        <v>62.4005249938294</v>
      </c>
    </row>
    <row r="4769" customFormat="false" ht="15" hidden="false" customHeight="true" outlineLevel="0" collapsed="false">
      <c r="A4769" s="3" t="str">
        <f aca="false">A$4384</f>
        <v>Sustentabilidade Ambiental</v>
      </c>
      <c r="B4769" s="3" t="str">
        <f aca="false">B$4384</f>
        <v>Tratamento de Esgoto</v>
      </c>
      <c r="C4769" s="3" t="n">
        <f aca="false">C$4384</f>
        <v>1</v>
      </c>
      <c r="D4769" s="3" t="s">
        <v>243</v>
      </c>
      <c r="E4769" s="3" t="n">
        <f aca="false">E$4384</f>
        <v>2015</v>
      </c>
      <c r="F4769" s="3" t="n">
        <f aca="false">F$4384</f>
        <v>2017</v>
      </c>
      <c r="G4769" s="3" t="n">
        <v>34.5</v>
      </c>
      <c r="H4769" s="3"/>
      <c r="I4769" s="3"/>
      <c r="J4769" s="3"/>
      <c r="K4769" s="3" t="str">
        <f aca="false">K$4384</f>
        <v>Parcela tratada do total de água consumida no estado.</v>
      </c>
      <c r="L4769" s="3" t="str">
        <f aca="false">L$4384</f>
        <v>SNIS</v>
      </c>
      <c r="M4769" s="3" t="str">
        <f aca="false">M$4384</f>
        <v>Porcentagem %</v>
      </c>
      <c r="N476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769" s="3" t="n">
        <v>41.1408815903198</v>
      </c>
    </row>
    <row r="4770" customFormat="false" ht="15" hidden="false" customHeight="true" outlineLevel="0" collapsed="false">
      <c r="A4770" s="3" t="str">
        <f aca="false">A$4385</f>
        <v>Sustentabilidade Ambiental</v>
      </c>
      <c r="B4770" s="3" t="str">
        <f aca="false">B$4385</f>
        <v> Total</v>
      </c>
      <c r="C4770" s="3" t="n">
        <f aca="false">C$4385</f>
        <v>1</v>
      </c>
      <c r="D4770" s="3" t="s">
        <v>243</v>
      </c>
      <c r="E4770" s="3" t="n">
        <f aca="false">E$4385</f>
        <v>2017</v>
      </c>
      <c r="F4770" s="3" t="n">
        <f aca="false">F$4385</f>
        <v>2017</v>
      </c>
      <c r="G4770" s="3" t="n">
        <v>54.1194000318579</v>
      </c>
      <c r="H4770" s="3"/>
      <c r="I4770" s="3"/>
      <c r="J4770" s="3"/>
      <c r="K4770" s="3" t="str">
        <f aca="false">K$4385</f>
        <v>Nota obtida via normalização e ponderação de indicadores que variam de 0 a 100.</v>
      </c>
      <c r="L4770" s="3" t="str">
        <f aca="false">L$4385</f>
        <v>Tendências</v>
      </c>
      <c r="M4770" s="3" t="str">
        <f aca="false">M$4385</f>
        <v>Nota de 0 a 100</v>
      </c>
      <c r="N4770" s="5"/>
      <c r="O4770" s="3" t="n">
        <v>55.964803324762</v>
      </c>
    </row>
    <row r="4771" customFormat="false" ht="15" hidden="false" customHeight="true" outlineLevel="0" collapsed="false">
      <c r="A4771" s="3" t="str">
        <f aca="false">A$4386</f>
        <v>Capital Humano</v>
      </c>
      <c r="B4771" s="3" t="str">
        <f aca="false">B$4386</f>
        <v>Custo de Mão de Obra</v>
      </c>
      <c r="C4771" s="3" t="n">
        <f aca="false">C$4386</f>
        <v>-1</v>
      </c>
      <c r="D4771" s="3" t="s">
        <v>243</v>
      </c>
      <c r="E4771" s="3" t="n">
        <f aca="false">E$4386</f>
        <v>2016</v>
      </c>
      <c r="F4771" s="3" t="n">
        <f aca="false">F$4386</f>
        <v>2017</v>
      </c>
      <c r="G4771" s="3" t="n">
        <v>1289</v>
      </c>
      <c r="H4771" s="3"/>
      <c r="I4771" s="3"/>
      <c r="J4771" s="3"/>
      <c r="K4771" s="3" t="str">
        <f aca="false">K$4386</f>
        <v>Rendimento médio nominal de todos os trabalhos, habitualmente recebido por mês, pelas pessoas de 14 anos ou mais de idade, ocupadas na semana de referência, com rendimento de trabalho (Reais)</v>
      </c>
      <c r="L4771" s="3" t="str">
        <f aca="false">L$4386</f>
        <v>PNADc /IBGE</v>
      </c>
      <c r="M4771" s="3" t="str">
        <f aca="false">M$4386</f>
        <v>Reais (R$)</v>
      </c>
      <c r="N4771" s="3" t="str">
        <f aca="false">N$17</f>
        <v>A partir da publicação de 2016, ou seja, do dado de 2015, passou a ser usado o rendimento médio nominal de todos os trabalhos, antes disso se usava o rendimento médio real do trabalho principal</v>
      </c>
      <c r="O4771" s="3" t="n">
        <v>92.20956276171</v>
      </c>
    </row>
    <row r="4772" customFormat="false" ht="15" hidden="false" customHeight="true" outlineLevel="0" collapsed="false">
      <c r="A4772" s="3" t="str">
        <f aca="false">A$4387</f>
        <v>Capital Humano</v>
      </c>
      <c r="B4772" s="3" t="str">
        <f aca="false">B$4387</f>
        <v>PEA com Ensino Superior</v>
      </c>
      <c r="C4772" s="3" t="n">
        <f aca="false">C$4387</f>
        <v>1</v>
      </c>
      <c r="D4772" s="3" t="s">
        <v>243</v>
      </c>
      <c r="E4772" s="3" t="n">
        <f aca="false">E$4387</f>
        <v>2015</v>
      </c>
      <c r="F4772" s="3" t="n">
        <f aca="false">F$4387</f>
        <v>2017</v>
      </c>
      <c r="G4772" s="3" t="n">
        <v>8.60295961876097</v>
      </c>
      <c r="H4772" s="3"/>
      <c r="I4772" s="3"/>
      <c r="J4772" s="3"/>
      <c r="K4772" s="3" t="str">
        <f aca="false">K$4387</f>
        <v>Pessoas de 10 anos ou mais de idade com 15 anos ou mais de estudo/população economicamente ativa.</v>
      </c>
      <c r="L4772" s="3" t="str">
        <f aca="false">L$4387</f>
        <v>PNADc /IBGE</v>
      </c>
      <c r="M4772" s="3" t="str">
        <f aca="false">M$4387</f>
        <v>Porcentagem %</v>
      </c>
      <c r="N4772" s="5"/>
      <c r="O4772" s="3" t="n">
        <v>8.10816561686001</v>
      </c>
    </row>
    <row r="4773" customFormat="false" ht="15" hidden="false" customHeight="true" outlineLevel="0" collapsed="false">
      <c r="A4773" s="3" t="str">
        <f aca="false">A$4388</f>
        <v>Capital Humano</v>
      </c>
      <c r="B4773" s="3" t="str">
        <f aca="false">B$4388</f>
        <v>Produtividade do Trabalho</v>
      </c>
      <c r="C4773" s="3" t="n">
        <f aca="false">C$4388</f>
        <v>1</v>
      </c>
      <c r="D4773" s="3" t="s">
        <v>243</v>
      </c>
      <c r="E4773" s="3" t="n">
        <f aca="false">E$4388</f>
        <v>2016</v>
      </c>
      <c r="F4773" s="3" t="n">
        <f aca="false">F$4388</f>
        <v>2017</v>
      </c>
      <c r="G4773" s="3" t="n">
        <v>33.4908582007558</v>
      </c>
      <c r="H4773" s="3"/>
      <c r="I4773" s="3"/>
      <c r="J4773" s="3"/>
      <c r="K4773" s="3" t="str">
        <f aca="false">K$4388</f>
        <v>PIB pelo total de pessoas ocupadas no período</v>
      </c>
      <c r="L4773" s="3" t="str">
        <f aca="false">L$4388</f>
        <v>PNADc /IBGE</v>
      </c>
      <c r="M4773" s="3" t="str">
        <f aca="false">M$4388</f>
        <v>Mil Reais (R$) por habitante</v>
      </c>
      <c r="N4773" s="5" t="str">
        <f aca="false">N$19</f>
        <v>O PIB utilizado para cálculo é estimado pela Tendências</v>
      </c>
      <c r="O4773" s="3" t="n">
        <v>7.07261710852095</v>
      </c>
    </row>
    <row r="4774" customFormat="false" ht="15" hidden="false" customHeight="true" outlineLevel="0" collapsed="false">
      <c r="A4774" s="3" t="str">
        <f aca="false">A$4389</f>
        <v>Capital Humano</v>
      </c>
      <c r="B4774" s="3" t="str">
        <f aca="false">B$4389</f>
        <v>Qualificação dos Trabalhadores</v>
      </c>
      <c r="C4774" s="3" t="n">
        <f aca="false">C$4389</f>
        <v>1</v>
      </c>
      <c r="D4774" s="3" t="s">
        <v>243</v>
      </c>
      <c r="E4774" s="3" t="n">
        <f aca="false">E$4389</f>
        <v>2015</v>
      </c>
      <c r="F4774" s="3" t="n">
        <f aca="false">F$4389</f>
        <v>2017</v>
      </c>
      <c r="G4774" s="3" t="n">
        <v>9.191639</v>
      </c>
      <c r="H4774" s="3"/>
      <c r="I4774" s="3"/>
      <c r="J4774" s="3"/>
      <c r="K4774" s="3" t="str">
        <f aca="false">K$4389</f>
        <v>Anos de estudos da população economicamente ativa.</v>
      </c>
      <c r="L4774" s="3" t="str">
        <f aca="false">L$4389</f>
        <v>PNADc /IBGE</v>
      </c>
      <c r="M4774" s="3" t="str">
        <f aca="false">M$4389</f>
        <v>Anos</v>
      </c>
      <c r="N4774" s="5"/>
      <c r="O4774" s="3" t="n">
        <v>25.3161059649154</v>
      </c>
    </row>
    <row r="4775" customFormat="false" ht="15" hidden="false" customHeight="true" outlineLevel="0" collapsed="false">
      <c r="A4775" s="3" t="str">
        <f aca="false">A$4390</f>
        <v>Capital Humano</v>
      </c>
      <c r="B4775" s="3" t="str">
        <f aca="false">B$4390</f>
        <v> Total</v>
      </c>
      <c r="C4775" s="3" t="n">
        <f aca="false">C$4390</f>
        <v>1</v>
      </c>
      <c r="D4775" s="3" t="s">
        <v>243</v>
      </c>
      <c r="E4775" s="3" t="n">
        <f aca="false">E$4390</f>
        <v>2017</v>
      </c>
      <c r="F4775" s="3" t="n">
        <f aca="false">F$4390</f>
        <v>2017</v>
      </c>
      <c r="G4775" s="3" t="n">
        <v>46.0084828653117</v>
      </c>
      <c r="H4775" s="3"/>
      <c r="I4775" s="3"/>
      <c r="J4775" s="3"/>
      <c r="K4775" s="3" t="str">
        <f aca="false">K$4390</f>
        <v>Nota obtida via normalização e ponderação de indicadores que variam de 0 a 100.</v>
      </c>
      <c r="L4775" s="3" t="str">
        <f aca="false">L$4390</f>
        <v>Tendências</v>
      </c>
      <c r="M4775" s="3" t="str">
        <f aca="false">M$4390</f>
        <v>Nota de 0 a 100</v>
      </c>
      <c r="N4775" s="5"/>
      <c r="O4775" s="3" t="n">
        <v>35.2648049873656</v>
      </c>
    </row>
    <row r="4776" customFormat="false" ht="15" hidden="false" customHeight="true" outlineLevel="0" collapsed="false">
      <c r="A4776" s="3" t="str">
        <f aca="false">A$4391</f>
        <v>Educação</v>
      </c>
      <c r="B4776" s="3" t="str">
        <f aca="false">B$4391</f>
        <v>Avaliação da Educação</v>
      </c>
      <c r="C4776" s="3" t="n">
        <f aca="false">C$4391</f>
        <v>1</v>
      </c>
      <c r="D4776" s="3" t="s">
        <v>243</v>
      </c>
      <c r="E4776" s="3" t="n">
        <f aca="false">E$4391</f>
        <v>2017</v>
      </c>
      <c r="F4776" s="3" t="n">
        <f aca="false">F$4391</f>
        <v>2017</v>
      </c>
      <c r="G4776" s="3" t="n">
        <v>100</v>
      </c>
      <c r="H4776" s="3"/>
      <c r="I4776" s="3"/>
      <c r="J4776" s="3"/>
      <c r="K4776"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776" s="3" t="str">
        <f aca="false">L$4391</f>
        <v>Secretarias Estaduais de Educação</v>
      </c>
      <c r="M4776" s="5" t="str">
        <f aca="false">M$4391</f>
        <v>Pontuação de 0 a 100</v>
      </c>
      <c r="N47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776" s="3" t="n">
        <v>100</v>
      </c>
    </row>
    <row r="4777" customFormat="false" ht="15" hidden="false" customHeight="true" outlineLevel="0" collapsed="false">
      <c r="A4777" s="3" t="str">
        <f aca="false">A$4392</f>
        <v>Educação</v>
      </c>
      <c r="B4777" s="3" t="str">
        <f aca="false">B$4392</f>
        <v>IDEB</v>
      </c>
      <c r="C4777" s="3" t="n">
        <f aca="false">C$4392</f>
        <v>1</v>
      </c>
      <c r="D4777" s="3" t="s">
        <v>243</v>
      </c>
      <c r="E4777" s="3" t="n">
        <f aca="false">E$4392</f>
        <v>2015</v>
      </c>
      <c r="F4777" s="3" t="n">
        <f aca="false">F$4392</f>
        <v>2017</v>
      </c>
      <c r="G4777" s="3" t="n">
        <v>5.0152686275653</v>
      </c>
      <c r="H4777" s="3"/>
      <c r="I4777" s="3"/>
      <c r="J4777" s="3"/>
      <c r="K4777" s="3" t="str">
        <f aca="false">K$4392</f>
        <v>Qualidade da educação básica do Brasil, considera fluxo escolar e média de desempenhos nas avaliações de toda a rede de ensino (nota de  0 a 10)</v>
      </c>
      <c r="L4777" s="3" t="str">
        <f aca="false">L$4392</f>
        <v>INEP</v>
      </c>
      <c r="M4777" s="3" t="str">
        <f aca="false">M$4392</f>
        <v>Pontuação de 0 a 10</v>
      </c>
      <c r="N4777" s="5"/>
      <c r="O4777" s="3" t="n">
        <v>74.7033964101589</v>
      </c>
    </row>
    <row r="4778" customFormat="false" ht="15" hidden="false" customHeight="true" outlineLevel="0" collapsed="false">
      <c r="A4778" s="3" t="str">
        <f aca="false">A$4393</f>
        <v>Educação</v>
      </c>
      <c r="B4778" s="3" t="str">
        <f aca="false">B$4393</f>
        <v>ENEM</v>
      </c>
      <c r="C4778" s="3" t="n">
        <f aca="false">C$4393</f>
        <v>1</v>
      </c>
      <c r="D4778" s="3" t="s">
        <v>243</v>
      </c>
      <c r="E4778" s="3" t="n">
        <f aca="false">E$4393</f>
        <v>2015</v>
      </c>
      <c r="F4778" s="3" t="n">
        <f aca="false">F$4393</f>
        <v>2017</v>
      </c>
      <c r="G4778" s="3" t="n">
        <v>487.228855248539</v>
      </c>
      <c r="H4778" s="3"/>
      <c r="I4778" s="3"/>
      <c r="J4778" s="3"/>
      <c r="K4778" s="3" t="str">
        <f aca="false">K$4393</f>
        <v>Desempenho dos alunos do Ensino Médio para acesso ao Ensino Superior e a programas de financiamento em instituições privadas (nota de 0 a 1000).</v>
      </c>
      <c r="L4778" s="3" t="str">
        <f aca="false">L$4393</f>
        <v>INEP</v>
      </c>
      <c r="M4778" s="3" t="str">
        <f aca="false">M$4393</f>
        <v>Pontuação de 0 a 1000</v>
      </c>
      <c r="N4778" s="5"/>
      <c r="O4778" s="3" t="n">
        <v>6.67021355270819</v>
      </c>
    </row>
    <row r="4779" customFormat="false" ht="15" hidden="false" customHeight="true" outlineLevel="0" collapsed="false">
      <c r="A4779" s="3" t="str">
        <f aca="false">A$4394</f>
        <v>Educação</v>
      </c>
      <c r="B4779" s="3" t="str">
        <f aca="false">B$4394</f>
        <v>PISA</v>
      </c>
      <c r="C4779" s="3" t="n">
        <f aca="false">C$4394</f>
        <v>1</v>
      </c>
      <c r="D4779" s="3" t="s">
        <v>243</v>
      </c>
      <c r="E4779" s="3" t="n">
        <f aca="false">E$4394</f>
        <v>2015</v>
      </c>
      <c r="F4779" s="3" t="n">
        <f aca="false">F$4394</f>
        <v>2017</v>
      </c>
      <c r="G4779" s="3" t="n">
        <v>397.333333333333</v>
      </c>
      <c r="H4779" s="3"/>
      <c r="I4779" s="3"/>
      <c r="J4779" s="3"/>
      <c r="K4779" s="3" t="str">
        <f aca="false">K$4394</f>
        <v>Desempenho dos estudantes na faixa dos 15 anos no Programa internacional de avaliação dos estudantes (Nota: 0-1000)</v>
      </c>
      <c r="L4779" s="3" t="str">
        <f aca="false">L$4394</f>
        <v>PISA</v>
      </c>
      <c r="M4779" s="3" t="str">
        <f aca="false">M$4394</f>
        <v>Pontuação de 0 a 1000</v>
      </c>
      <c r="N4779" s="5"/>
      <c r="O4779" s="3" t="n">
        <v>59.5454545454545</v>
      </c>
    </row>
    <row r="4780" customFormat="false" ht="15" hidden="false" customHeight="true" outlineLevel="0" collapsed="false">
      <c r="A4780" s="3" t="str">
        <f aca="false">A$4395</f>
        <v>Educação</v>
      </c>
      <c r="B4780" s="3" t="str">
        <f aca="false">B$4395</f>
        <v>Índice de Oportunidade da Educação</v>
      </c>
      <c r="C4780" s="3" t="n">
        <f aca="false">C$4395</f>
        <v>1</v>
      </c>
      <c r="D4780" s="3" t="s">
        <v>243</v>
      </c>
      <c r="E4780" s="3" t="n">
        <f aca="false">E$4395</f>
        <v>2015</v>
      </c>
      <c r="F4780" s="3" t="n">
        <f aca="false">F$4395</f>
        <v>2017</v>
      </c>
      <c r="G4780" s="3" t="n">
        <v>4.627055</v>
      </c>
      <c r="H4780" s="3"/>
      <c r="I4780" s="3"/>
      <c r="J4780" s="3"/>
      <c r="K4780" s="3" t="str">
        <f aca="false">K$4395</f>
        <v>Mede a qualidade das oportunidades educacionais oferecidas por municípios e estados (Nota: 0-10)</v>
      </c>
      <c r="L4780" s="3" t="str">
        <f aca="false">L$4395</f>
        <v>CLP/Metas</v>
      </c>
      <c r="M4780" s="3" t="str">
        <f aca="false">M$4395</f>
        <v>Pontuação de 0 a 10</v>
      </c>
      <c r="N4780" s="5"/>
      <c r="O4780" s="3" t="n">
        <v>72.6577649005383</v>
      </c>
    </row>
    <row r="4781" customFormat="false" ht="15" hidden="false" customHeight="true" outlineLevel="0" collapsed="false">
      <c r="A4781" s="3" t="str">
        <f aca="false">A$4396</f>
        <v>Educação</v>
      </c>
      <c r="B4781" s="3" t="str">
        <f aca="false">B$4396</f>
        <v>Taxa de frequência líquida do ensino fundamental</v>
      </c>
      <c r="C4781" s="3" t="n">
        <f aca="false">C$4396</f>
        <v>1</v>
      </c>
      <c r="D4781" s="3" t="s">
        <v>243</v>
      </c>
      <c r="E4781" s="3" t="n">
        <f aca="false">E$4396</f>
        <v>2015</v>
      </c>
      <c r="F4781" s="3" t="n">
        <f aca="false">F$4396</f>
        <v>2017</v>
      </c>
      <c r="G4781" s="3" t="n">
        <v>97.6464267528986</v>
      </c>
      <c r="H4781" s="3"/>
      <c r="I4781" s="3"/>
      <c r="J4781" s="3"/>
      <c r="K4781"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781" s="3" t="str">
        <f aca="false">L$4396</f>
        <v>PNUD e PNAD/IBGE</v>
      </c>
      <c r="M4781" s="3" t="str">
        <f aca="false">M$4396</f>
        <v>Porcentagem %</v>
      </c>
      <c r="N4781" s="5" t="str">
        <f aca="false">N$4396</f>
        <v>A partir da edição de 2017, ou seja, do dado de 2015, o indicador Taxa de abandono do ensino fundamental foi substituído pelo Taxa de frequência líquida do ensino fundamental</v>
      </c>
      <c r="O4781" s="3" t="n">
        <v>86.5905410633389</v>
      </c>
    </row>
    <row r="4782" customFormat="false" ht="15" hidden="false" customHeight="true" outlineLevel="0" collapsed="false">
      <c r="A4782" s="3" t="str">
        <f aca="false">A$4397</f>
        <v>Educação</v>
      </c>
      <c r="B4782" s="3" t="str">
        <f aca="false">B$4397</f>
        <v>Taxa de frequência líquida do ensino médio</v>
      </c>
      <c r="C4782" s="3" t="n">
        <f aca="false">C$4397</f>
        <v>1</v>
      </c>
      <c r="D4782" s="3" t="s">
        <v>243</v>
      </c>
      <c r="E4782" s="3" t="n">
        <f aca="false">E$4397</f>
        <v>2015</v>
      </c>
      <c r="F4782" s="3" t="n">
        <f aca="false">F$4397</f>
        <v>2017</v>
      </c>
      <c r="G4782" s="3" t="n">
        <v>56.5854525545059</v>
      </c>
      <c r="H4782" s="3"/>
      <c r="I4782" s="3"/>
      <c r="J4782" s="3"/>
      <c r="K4782"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782" s="3" t="str">
        <f aca="false">L$4397</f>
        <v>PNUD e PNAD/IBGE</v>
      </c>
      <c r="M4782" s="3" t="str">
        <f aca="false">M$4397</f>
        <v>Porcentagem %</v>
      </c>
      <c r="N4782" s="5" t="str">
        <f aca="false">N$4397</f>
        <v>A partir da edição de 2017, ou seja, do dado de 2015, o indicador Taxa de abandono do ensino médio foi substituído pelo Taxa de frequência líquida do ensino médio</v>
      </c>
      <c r="O4782" s="3" t="n">
        <v>56.787388172173</v>
      </c>
    </row>
    <row r="4783" customFormat="false" ht="15" hidden="false" customHeight="true" outlineLevel="0" collapsed="false">
      <c r="A4783" s="3" t="str">
        <f aca="false">A$4398</f>
        <v>Educação</v>
      </c>
      <c r="B4783" s="3" t="str">
        <f aca="false">B$4398</f>
        <v>Taxa de atendimento do ensino infantil</v>
      </c>
      <c r="C4783" s="3" t="n">
        <f aca="false">C$4398</f>
        <v>1</v>
      </c>
      <c r="D4783" s="3" t="s">
        <v>243</v>
      </c>
      <c r="E4783" s="3" t="n">
        <f aca="false">E$4398</f>
        <v>2015</v>
      </c>
      <c r="F4783" s="3" t="n">
        <f aca="false">F$4398</f>
        <v>2017</v>
      </c>
      <c r="G4783" s="3" t="n">
        <v>48.8512978442587</v>
      </c>
      <c r="H4783" s="3"/>
      <c r="I4783" s="3"/>
      <c r="J4783" s="3"/>
      <c r="K4783" s="3" t="str">
        <f aca="false">K$4398</f>
        <v>Proporção de crianças na faixa etária de 0 e 5 anos frequentando a creche/escola. </v>
      </c>
      <c r="L4783" s="3" t="str">
        <f aca="false">L$4398</f>
        <v>PNADc /IBGE</v>
      </c>
      <c r="M4783" s="3" t="str">
        <f aca="false">M$4398</f>
        <v>Porcentagem %</v>
      </c>
      <c r="N4783" s="5"/>
      <c r="O4783" s="3" t="n">
        <v>75.3809367892756</v>
      </c>
    </row>
    <row r="4784" customFormat="false" ht="15" hidden="false" customHeight="true" outlineLevel="0" collapsed="false">
      <c r="A4784" s="3" t="str">
        <f aca="false">A$4399</f>
        <v>Educação</v>
      </c>
      <c r="B4784" s="3" t="str">
        <f aca="false">B$4399</f>
        <v> Total</v>
      </c>
      <c r="C4784" s="3" t="n">
        <f aca="false">C$4399</f>
        <v>1</v>
      </c>
      <c r="D4784" s="3" t="s">
        <v>243</v>
      </c>
      <c r="E4784" s="3" t="n">
        <f aca="false">E$4399</f>
        <v>2017</v>
      </c>
      <c r="F4784" s="3" t="n">
        <f aca="false">F$4399</f>
        <v>2017</v>
      </c>
      <c r="G4784" s="3" t="n">
        <v>68.917416731154</v>
      </c>
      <c r="H4784" s="3"/>
      <c r="I4784" s="3"/>
      <c r="J4784" s="3"/>
      <c r="K4784" s="3" t="str">
        <f aca="false">K$4399</f>
        <v>Nota obtida via normalização e ponderação de indicadores que variam de 0 a 100.</v>
      </c>
      <c r="L4784" s="3" t="str">
        <f aca="false">L$4399</f>
        <v>Tendências</v>
      </c>
      <c r="M4784" s="3" t="str">
        <f aca="false">M$4399</f>
        <v>Nota de 0 a 100</v>
      </c>
      <c r="N4784" s="5"/>
      <c r="O4784" s="3" t="n">
        <v>66.9409836622935</v>
      </c>
    </row>
    <row r="4785" customFormat="false" ht="15" hidden="false" customHeight="true" outlineLevel="0" collapsed="false">
      <c r="A4785" s="3" t="str">
        <f aca="false">A$4400</f>
        <v>Eficiência da Máquina Pública</v>
      </c>
      <c r="B4785" s="3" t="str">
        <f aca="false">B$4400</f>
        <v>Eficiência do Judiciário</v>
      </c>
      <c r="C4785" s="3" t="n">
        <f aca="false">C$4400</f>
        <v>-1</v>
      </c>
      <c r="D4785" s="3" t="s">
        <v>243</v>
      </c>
      <c r="E4785" s="3" t="n">
        <f aca="false">E$4400</f>
        <v>2015</v>
      </c>
      <c r="F4785" s="3" t="n">
        <f aca="false">F$4400</f>
        <v>2017</v>
      </c>
      <c r="G4785" s="3" t="n">
        <v>71.507130454707</v>
      </c>
      <c r="H4785" s="3"/>
      <c r="I4785" s="3"/>
      <c r="J4785" s="3"/>
      <c r="K4785" s="3" t="str">
        <f aca="false">K$4400</f>
        <v>Taxa de congestionamento = 1 - (processos baixados)/(casos novos + casos pendentes)</v>
      </c>
      <c r="L4785" s="3" t="str">
        <f aca="false">L$4400</f>
        <v>Justiça em Números/CNJ</v>
      </c>
      <c r="M4785" s="3" t="str">
        <f aca="false">M$4400</f>
        <v>Porcentagem %</v>
      </c>
      <c r="N47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785" s="3" t="n">
        <v>36.0485105209345</v>
      </c>
    </row>
    <row r="4786" customFormat="false" ht="15" hidden="false" customHeight="true" outlineLevel="0" collapsed="false">
      <c r="A4786" s="3" t="str">
        <f aca="false">A$4401</f>
        <v>Eficiência da Máquina Pública</v>
      </c>
      <c r="B4786" s="3" t="str">
        <f aca="false">B$4401</f>
        <v>Custo do Executivo/PIB</v>
      </c>
      <c r="C4786" s="3" t="n">
        <f aca="false">C$4401</f>
        <v>-1</v>
      </c>
      <c r="D4786" s="3" t="s">
        <v>243</v>
      </c>
      <c r="E4786" s="3" t="n">
        <f aca="false">E$4401</f>
        <v>2016</v>
      </c>
      <c r="F4786" s="3" t="n">
        <f aca="false">F$4401</f>
        <v>2017</v>
      </c>
      <c r="G4786" s="3" t="n">
        <v>0.836288545051596</v>
      </c>
      <c r="H4786" s="3"/>
      <c r="I4786" s="3"/>
      <c r="J4786" s="3"/>
      <c r="K4786" s="3" t="str">
        <f aca="false">K$4401</f>
        <v>Recursos públicos alocados na administração direta / PIB</v>
      </c>
      <c r="L4786" s="3" t="str">
        <f aca="false">L$4401</f>
        <v>FINBRA/Siconfi</v>
      </c>
      <c r="M4786" s="3" t="str">
        <f aca="false">M$4401</f>
        <v>Porcentagem %</v>
      </c>
      <c r="N4786" s="3" t="str">
        <f aca="false">N$61</f>
        <v>O PIB utilizado para cálculo é estimado pela Tendências</v>
      </c>
      <c r="O4786" s="3" t="n">
        <v>89.9828699905409</v>
      </c>
    </row>
    <row r="4787" customFormat="false" ht="15" hidden="false" customHeight="true" outlineLevel="0" collapsed="false">
      <c r="A4787" s="3" t="str">
        <f aca="false">A$4402</f>
        <v>Eficiência da Máquina Pública</v>
      </c>
      <c r="B4787" s="3" t="str">
        <f aca="false">B$4402</f>
        <v>Custo do Judiciário/PIB</v>
      </c>
      <c r="C4787" s="3" t="n">
        <f aca="false">C$4402</f>
        <v>-1</v>
      </c>
      <c r="D4787" s="3" t="s">
        <v>243</v>
      </c>
      <c r="E4787" s="3" t="n">
        <f aca="false">E$4402</f>
        <v>2016</v>
      </c>
      <c r="F4787" s="3" t="n">
        <f aca="false">F$4402</f>
        <v>2017</v>
      </c>
      <c r="G4787" s="3" t="n">
        <v>0.90272012393828</v>
      </c>
      <c r="H4787" s="3"/>
      <c r="I4787" s="3"/>
      <c r="J4787" s="3"/>
      <c r="K4787" s="3" t="str">
        <f aca="false">K$4402</f>
        <v>Recursos públicos alocados no judiciário / PIB</v>
      </c>
      <c r="L4787" s="3" t="str">
        <f aca="false">L$4402</f>
        <v>FINBRA/Siconfi</v>
      </c>
      <c r="M4787" s="3" t="str">
        <f aca="false">M$4402</f>
        <v>Porcentagem %</v>
      </c>
      <c r="N4787" s="3" t="str">
        <f aca="false">N$63</f>
        <v>O PIB utilizado para cálculo é estimado pela Tendências. O Distrito Federal não é válido nesse indicador.</v>
      </c>
      <c r="O4787" s="3" t="n">
        <v>80.4156089943511</v>
      </c>
    </row>
    <row r="4788" customFormat="false" ht="15" hidden="false" customHeight="true" outlineLevel="0" collapsed="false">
      <c r="A4788" s="3" t="str">
        <f aca="false">A$4403</f>
        <v>Eficiência da Máquina Pública</v>
      </c>
      <c r="B4788" s="3" t="str">
        <f aca="false">B$4403</f>
        <v>Custo do Legislativo/PIB</v>
      </c>
      <c r="C4788" s="3" t="n">
        <f aca="false">C$4403</f>
        <v>-1</v>
      </c>
      <c r="D4788" s="3" t="s">
        <v>243</v>
      </c>
      <c r="E4788" s="3" t="n">
        <f aca="false">E$4403</f>
        <v>2016</v>
      </c>
      <c r="F4788" s="3" t="n">
        <f aca="false">F$4403</f>
        <v>2017</v>
      </c>
      <c r="G4788" s="3" t="n">
        <v>0.484109964985306</v>
      </c>
      <c r="H4788" s="3"/>
      <c r="I4788" s="3"/>
      <c r="J4788" s="3"/>
      <c r="K4788" s="3" t="str">
        <f aca="false">K$4403</f>
        <v>Recursos públicos alocados no legislativo / PIB</v>
      </c>
      <c r="L4788" s="3" t="str">
        <f aca="false">L$4403</f>
        <v>FINBRA/Siconfi</v>
      </c>
      <c r="M4788" s="3" t="str">
        <f aca="false">M$4403</f>
        <v>Porcentagem %</v>
      </c>
      <c r="N4788" s="3" t="str">
        <f aca="false">N$64</f>
        <v>O PIB utilizado para cálculo é estimado pela Tendências</v>
      </c>
      <c r="O4788" s="3" t="n">
        <v>83.7321327667979</v>
      </c>
    </row>
    <row r="4789" customFormat="false" ht="15" hidden="false" customHeight="true" outlineLevel="0" collapsed="false">
      <c r="A4789" s="3" t="str">
        <f aca="false">A$4404</f>
        <v>Eficiência da Máquina Pública</v>
      </c>
      <c r="B4789" s="3" t="str">
        <f aca="false">B$4404</f>
        <v>Índice de Transparência</v>
      </c>
      <c r="C4789" s="3" t="n">
        <f aca="false">C$4404</f>
        <v>1</v>
      </c>
      <c r="D4789" s="3" t="s">
        <v>243</v>
      </c>
      <c r="E4789" s="3" t="n">
        <f aca="false">E$4404</f>
        <v>2014</v>
      </c>
      <c r="F4789" s="3" t="n">
        <f aca="false">F$4404</f>
        <v>2017</v>
      </c>
      <c r="G4789" s="3" t="n">
        <v>6.8</v>
      </c>
      <c r="H4789" s="3"/>
      <c r="I4789" s="3"/>
      <c r="J4789" s="3"/>
      <c r="K4789" s="3" t="str">
        <f aca="false">K$4404</f>
        <v>Avaliação dos portais de acesso a informações de gastos estaduais (Nota: 0-10)</v>
      </c>
      <c r="L4789" s="3" t="str">
        <f aca="false">L$4404</f>
        <v>Associação Contas Abertas</v>
      </c>
      <c r="M4789" s="3" t="str">
        <f aca="false">M$4404</f>
        <v>Pontuação de 0 a 10</v>
      </c>
      <c r="N4789" s="3" t="str">
        <f aca="false">N$62</f>
        <v>A partir da edição de 2018, ou seja, do dado de 2016, passou a ser usado a avaliação Escala Brasil Transparente</v>
      </c>
      <c r="O4789" s="3" t="n">
        <v>73.3662145499383</v>
      </c>
    </row>
    <row r="4790" customFormat="false" ht="15" hidden="false" customHeight="true" outlineLevel="0" collapsed="false">
      <c r="A4790" s="3" t="str">
        <f aca="false">A$4405</f>
        <v>Eficiência da Máquina Pública</v>
      </c>
      <c r="B4790" s="3" t="str">
        <f aca="false">B$4405</f>
        <v>% Servidores Comissionados</v>
      </c>
      <c r="C4790" s="3" t="n">
        <f aca="false">C$4405</f>
        <v>-1</v>
      </c>
      <c r="D4790" s="3" t="s">
        <v>243</v>
      </c>
      <c r="E4790" s="3" t="n">
        <f aca="false">E$4405</f>
        <v>2014</v>
      </c>
      <c r="F4790" s="3" t="n">
        <f aca="false">F$4405</f>
        <v>2017</v>
      </c>
      <c r="G4790" s="3" t="n">
        <v>1.66034727308124</v>
      </c>
      <c r="H4790" s="3"/>
      <c r="I4790" s="3"/>
      <c r="J4790" s="3"/>
      <c r="K4790" s="3" t="str">
        <f aca="false">K$4405</f>
        <v>% de cargos comissionados no total de cargos públicos</v>
      </c>
      <c r="L4790" s="3" t="str">
        <f aca="false">L$4405</f>
        <v>IBGE/Estadic</v>
      </c>
      <c r="M4790" s="3" t="str">
        <f aca="false">M$4405</f>
        <v>Porcentagem %</v>
      </c>
      <c r="N4790" s="5"/>
      <c r="O4790" s="3" t="n">
        <v>96.7997440667819</v>
      </c>
    </row>
    <row r="4791" customFormat="false" ht="15" hidden="false" customHeight="true" outlineLevel="0" collapsed="false">
      <c r="A4791" s="3" t="str">
        <f aca="false">A$4406</f>
        <v>Eficiência da Máquina Pública</v>
      </c>
      <c r="B4791" s="3" t="str">
        <f aca="false">B$4406</f>
        <v> Total</v>
      </c>
      <c r="C4791" s="3" t="n">
        <f aca="false">C$4406</f>
        <v>1</v>
      </c>
      <c r="D4791" s="3" t="s">
        <v>243</v>
      </c>
      <c r="E4791" s="3" t="n">
        <f aca="false">E$4406</f>
        <v>2017</v>
      </c>
      <c r="F4791" s="3" t="n">
        <f aca="false">F$4406</f>
        <v>2017</v>
      </c>
      <c r="G4791" s="3" t="n">
        <v>75.9804499059592</v>
      </c>
      <c r="H4791" s="3"/>
      <c r="I4791" s="3"/>
      <c r="J4791" s="3"/>
      <c r="K4791" s="3" t="str">
        <f aca="false">K$4406</f>
        <v>Nota obtida via normalização e ponderação de indicadores que variam de 0 a 100.</v>
      </c>
      <c r="L4791" s="3" t="str">
        <f aca="false">L$4406</f>
        <v>Tendências</v>
      </c>
      <c r="M4791" s="3" t="str">
        <f aca="false">M$4406</f>
        <v>Nota de 0 a 100</v>
      </c>
      <c r="N4791" s="5"/>
      <c r="O4791" s="3" t="n">
        <v>80.5859852757873</v>
      </c>
    </row>
    <row r="4792" customFormat="false" ht="15" hidden="false" customHeight="true" outlineLevel="0" collapsed="false">
      <c r="A4792" s="3" t="str">
        <f aca="false">A$4407</f>
        <v>Infraestrutura</v>
      </c>
      <c r="B4792" s="3" t="str">
        <f aca="false">B$4407</f>
        <v>Acessibilidade do Serviço de Telecomunicações</v>
      </c>
      <c r="C4792" s="3" t="n">
        <f aca="false">C$4407</f>
        <v>1</v>
      </c>
      <c r="D4792" s="3" t="s">
        <v>243</v>
      </c>
      <c r="E4792" s="3" t="n">
        <f aca="false">E$4407</f>
        <v>2016</v>
      </c>
      <c r="F4792" s="3" t="n">
        <f aca="false">F$4407</f>
        <v>2017</v>
      </c>
      <c r="G4792" s="3" t="n">
        <v>115.817039322344</v>
      </c>
      <c r="H4792" s="3"/>
      <c r="I4792" s="3"/>
      <c r="J4792" s="3"/>
      <c r="K4792" s="3" t="str">
        <f aca="false">K$4407</f>
        <v>Densidade de acessos por 100 habitantes (telefonia móvel e banda larga*)</v>
      </c>
      <c r="L4792" s="3" t="str">
        <f aca="false">L$4407</f>
        <v>ANATEL</v>
      </c>
      <c r="M4792" s="3" t="str">
        <f aca="false">M$4407</f>
        <v>Acessos por 100 mil habitantes</v>
      </c>
      <c r="N4792" s="5"/>
      <c r="O4792" s="3" t="n">
        <v>26.6294324782759</v>
      </c>
    </row>
    <row r="4793" customFormat="false" ht="15" hidden="false" customHeight="true" outlineLevel="0" collapsed="false">
      <c r="A4793" s="3" t="str">
        <f aca="false">A$4408</f>
        <v>Infraestrutura</v>
      </c>
      <c r="B4793" s="3" t="str">
        <f aca="false">B$4408</f>
        <v>Custo de Combustíveis</v>
      </c>
      <c r="C4793" s="3" t="n">
        <f aca="false">C$4408</f>
        <v>-1</v>
      </c>
      <c r="D4793" s="3" t="s">
        <v>243</v>
      </c>
      <c r="E4793" s="3" t="n">
        <f aca="false">E$4408</f>
        <v>2016</v>
      </c>
      <c r="F4793" s="3" t="n">
        <f aca="false">F$4408</f>
        <v>2017</v>
      </c>
      <c r="G4793" s="3" t="n">
        <v>3.44294080204099</v>
      </c>
      <c r="H4793" s="3"/>
      <c r="I4793" s="3"/>
      <c r="J4793" s="3"/>
      <c r="K4793" s="3" t="str">
        <f aca="false">K$4408</f>
        <v>Preço pago em reais por consumidores finais (etanol, gasolina e diesel)</v>
      </c>
      <c r="L4793" s="3" t="str">
        <f aca="false">L$4408</f>
        <v>ANP</v>
      </c>
      <c r="M4793" s="3" t="str">
        <f aca="false">M$4408</f>
        <v>Reais (R$)</v>
      </c>
      <c r="N4793" s="5" t="str">
        <f aca="false">N$6</f>
        <v>A partir da edição de 2018, ou seja, do dado de 2017 o preço pago passou a ser ponderado pela participação dos combustíveis no consumo total.</v>
      </c>
      <c r="O4793" s="3" t="n">
        <v>42.5767743201077</v>
      </c>
    </row>
    <row r="4794" customFormat="false" ht="15" hidden="false" customHeight="true" outlineLevel="0" collapsed="false">
      <c r="A4794" s="3" t="str">
        <f aca="false">A$4409</f>
        <v>Infraestrutura</v>
      </c>
      <c r="B4794" s="3" t="str">
        <f aca="false">B$4409</f>
        <v>Custo de Saneamento Básico</v>
      </c>
      <c r="C4794" s="3" t="n">
        <f aca="false">C$4409</f>
        <v>-1</v>
      </c>
      <c r="D4794" s="3" t="s">
        <v>243</v>
      </c>
      <c r="E4794" s="3" t="n">
        <f aca="false">E$4409</f>
        <v>2015</v>
      </c>
      <c r="F4794" s="3" t="n">
        <f aca="false">F$4409</f>
        <v>2017</v>
      </c>
      <c r="G4794" s="3" t="n">
        <v>2.28</v>
      </c>
      <c r="H4794" s="3"/>
      <c r="I4794" s="3"/>
      <c r="J4794" s="3"/>
      <c r="K4794" s="3" t="str">
        <f aca="false">K$4409</f>
        <v>Tarifa média praticada pelo serviço de tratamento e distribuição</v>
      </c>
      <c r="L4794" s="3" t="str">
        <f aca="false">L$4409</f>
        <v>SNIS</v>
      </c>
      <c r="M4794" s="3" t="str">
        <f aca="false">M$4409</f>
        <v>Reais ($) por m3</v>
      </c>
      <c r="N4794" s="5"/>
      <c r="O4794" s="3" t="n">
        <v>78.6231884057971</v>
      </c>
    </row>
    <row r="4795" customFormat="false" ht="15" hidden="false" customHeight="true" outlineLevel="0" collapsed="false">
      <c r="A4795" s="3" t="str">
        <f aca="false">A$4410</f>
        <v>Infraestrutura</v>
      </c>
      <c r="B4795" s="3" t="str">
        <f aca="false">B$4410</f>
        <v>Disponibilidade de Voos Diretos</v>
      </c>
      <c r="C4795" s="3" t="n">
        <f aca="false">C$4410</f>
        <v>1</v>
      </c>
      <c r="D4795" s="3" t="s">
        <v>243</v>
      </c>
      <c r="E4795" s="3" t="n">
        <f aca="false">E$4410</f>
        <v>2016</v>
      </c>
      <c r="F4795" s="3" t="n">
        <f aca="false">F$4410</f>
        <v>2017</v>
      </c>
      <c r="G4795" s="3" t="n">
        <v>22010</v>
      </c>
      <c r="H4795" s="3"/>
      <c r="I4795" s="3"/>
      <c r="J4795" s="3"/>
      <c r="K4795" s="3" t="str">
        <f aca="false">K$4410</f>
        <v>Número de voos diretos* </v>
      </c>
      <c r="L4795" s="3" t="str">
        <f aca="false">L$4410</f>
        <v>ANAC</v>
      </c>
      <c r="M4795" s="3" t="str">
        <f aca="false">M$4410</f>
        <v>Número de voos</v>
      </c>
      <c r="N4795" s="5"/>
      <c r="O4795" s="3" t="n">
        <v>8.92377908069948</v>
      </c>
    </row>
    <row r="4796" customFormat="false" ht="15" hidden="false" customHeight="true" outlineLevel="0" collapsed="false">
      <c r="A4796" s="3" t="str">
        <f aca="false">A$4411</f>
        <v>Infraestrutura</v>
      </c>
      <c r="B4796" s="3" t="str">
        <f aca="false">B$4411</f>
        <v>Acesso à Energia Elétrica</v>
      </c>
      <c r="C4796" s="3" t="n">
        <f aca="false">C$4411</f>
        <v>1</v>
      </c>
      <c r="D4796" s="3" t="s">
        <v>243</v>
      </c>
      <c r="E4796" s="3" t="n">
        <f aca="false">E$4411</f>
        <v>2015</v>
      </c>
      <c r="F4796" s="3" t="n">
        <f aca="false">F$4411</f>
        <v>2017</v>
      </c>
      <c r="G4796" s="3" t="n">
        <v>99.6473906911142</v>
      </c>
      <c r="H4796" s="3"/>
      <c r="I4796" s="3"/>
      <c r="J4796" s="3"/>
      <c r="K4796" s="3" t="str">
        <f aca="false">K$4411</f>
        <v>Proporção de domicílios com acesso a energia elétrica (iluminação elétrica).</v>
      </c>
      <c r="L4796" s="3" t="str">
        <f aca="false">L$4411</f>
        <v>PNADc /IBGE</v>
      </c>
      <c r="M4796" s="3" t="str">
        <f aca="false">M$4411</f>
        <v>Porcentagem %</v>
      </c>
      <c r="N4796" s="5"/>
      <c r="O4796" s="3" t="n">
        <v>93.3485273395101</v>
      </c>
    </row>
    <row r="4797" customFormat="false" ht="15" hidden="false" customHeight="true" outlineLevel="0" collapsed="false">
      <c r="A4797" s="3" t="str">
        <f aca="false">A$4412</f>
        <v>Infraestrutura</v>
      </c>
      <c r="B4797" s="3" t="str">
        <f aca="false">B$4412</f>
        <v>Custo da Energia Elétrica</v>
      </c>
      <c r="C4797" s="3" t="n">
        <f aca="false">C$4412</f>
        <v>-1</v>
      </c>
      <c r="D4797" s="3" t="s">
        <v>243</v>
      </c>
      <c r="E4797" s="3" t="n">
        <f aca="false">E$4412</f>
        <v>2016</v>
      </c>
      <c r="F4797" s="3" t="n">
        <f aca="false">F$4412</f>
        <v>2017</v>
      </c>
      <c r="G4797" s="3" t="n">
        <v>591.558166145808</v>
      </c>
      <c r="H4797" s="3"/>
      <c r="I4797" s="3"/>
      <c r="J4797" s="3"/>
      <c r="K4797" s="3" t="str">
        <f aca="false">K$4412</f>
        <v>Tarifa média praticada para o consumo comercial, residencial e industrial.</v>
      </c>
      <c r="L4797" s="3" t="str">
        <f aca="false">L$4412</f>
        <v>ANEEL</v>
      </c>
      <c r="M4797" s="3" t="str">
        <f aca="false">M$4412</f>
        <v>Reais (R$) por MWh</v>
      </c>
      <c r="N4797" s="5"/>
      <c r="O4797" s="3" t="n">
        <v>38.5857664894856</v>
      </c>
    </row>
    <row r="4798" customFormat="false" ht="15" hidden="false" customHeight="true" outlineLevel="0" collapsed="false">
      <c r="A4798" s="3" t="str">
        <f aca="false">A$4413</f>
        <v>Infraestrutura</v>
      </c>
      <c r="B4798" s="3" t="str">
        <f aca="false">B$4413</f>
        <v>Qualidade da Energia Elétrica</v>
      </c>
      <c r="C4798" s="3" t="n">
        <f aca="false">C$4413</f>
        <v>-1</v>
      </c>
      <c r="D4798" s="3" t="s">
        <v>243</v>
      </c>
      <c r="E4798" s="3" t="n">
        <f aca="false">E$4413</f>
        <v>2016</v>
      </c>
      <c r="F4798" s="3" t="n">
        <f aca="false">F$4413</f>
        <v>2017</v>
      </c>
      <c r="G4798" s="3" t="n">
        <v>0.65</v>
      </c>
      <c r="H4798" s="3"/>
      <c r="I4798" s="3"/>
      <c r="J4798" s="3"/>
      <c r="K4798" s="3" t="str">
        <f aca="false">K$4413</f>
        <v>O indicador aponta o Desempenho Global de Continuidade, que considera a duração e frequência de interrupções no serviço de energia.</v>
      </c>
      <c r="L4798" s="3" t="str">
        <f aca="false">L$4413</f>
        <v>ANEEL</v>
      </c>
      <c r="M4798" s="3" t="str">
        <f aca="false">M$4413</f>
        <v>Pontuação</v>
      </c>
      <c r="N4798" s="5"/>
      <c r="O4798" s="3" t="n">
        <v>99.4652406417112</v>
      </c>
    </row>
    <row r="4799" customFormat="false" ht="15" hidden="false" customHeight="true" outlineLevel="0" collapsed="false">
      <c r="A4799" s="3" t="str">
        <f aca="false">A$4414</f>
        <v>Infraestrutura</v>
      </c>
      <c r="B4799" s="3" t="str">
        <f aca="false">B$4414</f>
        <v>Mobilidade Urbana</v>
      </c>
      <c r="C4799" s="3" t="n">
        <f aca="false">C$4414</f>
        <v>-1</v>
      </c>
      <c r="D4799" s="3" t="s">
        <v>243</v>
      </c>
      <c r="E4799" s="3" t="n">
        <f aca="false">E$4414</f>
        <v>2015</v>
      </c>
      <c r="F4799" s="3" t="n">
        <f aca="false">F$4414</f>
        <v>2017</v>
      </c>
      <c r="G4799" s="3" t="n">
        <v>27.059073934595</v>
      </c>
      <c r="H4799" s="3"/>
      <c r="I4799" s="3"/>
      <c r="J4799" s="3"/>
      <c r="K4799" s="3" t="str">
        <f aca="false">K$4414</f>
        <v>Tempo gasto no trajeto entre casa e trabalho (minutos)</v>
      </c>
      <c r="L4799" s="3" t="str">
        <f aca="false">L$4414</f>
        <v>PNADc /IBGE</v>
      </c>
      <c r="M4799" s="3" t="str">
        <f aca="false">M$4414</f>
        <v>Minutos</v>
      </c>
      <c r="N4799" s="5"/>
      <c r="O4799" s="3" t="n">
        <v>70.8102575656175</v>
      </c>
    </row>
    <row r="4800" customFormat="false" ht="15" hidden="false" customHeight="true" outlineLevel="0" collapsed="false">
      <c r="A4800" s="3" t="str">
        <f aca="false">A$4415</f>
        <v>Infraestrutura</v>
      </c>
      <c r="B4800" s="3" t="str">
        <f aca="false">B$4415</f>
        <v>Qualidade das Rodovias</v>
      </c>
      <c r="C4800" s="3" t="n">
        <f aca="false">C$4415</f>
        <v>1</v>
      </c>
      <c r="D4800" s="3" t="s">
        <v>243</v>
      </c>
      <c r="E4800" s="3" t="n">
        <f aca="false">E$4415</f>
        <v>2016</v>
      </c>
      <c r="F4800" s="3" t="n">
        <f aca="false">F$4415</f>
        <v>2017</v>
      </c>
      <c r="G4800" s="3" t="n">
        <v>3.06836879432624</v>
      </c>
      <c r="H4800" s="3"/>
      <c r="I4800" s="3"/>
      <c r="J4800" s="3"/>
      <c r="K4800" s="3" t="str">
        <f aca="false">K$4415</f>
        <v>Avaliação das condições das vias rodoviárias (nota entre 1 (ruim) a 5 (ótimo) ponderada pela extensão pesquisada)</v>
      </c>
      <c r="L4800" s="3" t="str">
        <f aca="false">L$4415</f>
        <v>CNT</v>
      </c>
      <c r="M4800" s="3" t="str">
        <f aca="false">M$4415</f>
        <v>Pontuação de 1 a 5</v>
      </c>
      <c r="N4800" s="5"/>
      <c r="O4800" s="3" t="n">
        <v>45.945119116704</v>
      </c>
    </row>
    <row r="4801" customFormat="false" ht="15" hidden="false" customHeight="true" outlineLevel="0" collapsed="false">
      <c r="A4801" s="3" t="str">
        <f aca="false">A$4416</f>
        <v>Infraestrutura</v>
      </c>
      <c r="B4801" s="3" t="str">
        <f aca="false">B$4416</f>
        <v>Qualidade do Serviço de Telecomunicações</v>
      </c>
      <c r="C4801" s="3" t="n">
        <f aca="false">C$4416</f>
        <v>1</v>
      </c>
      <c r="D4801" s="3" t="s">
        <v>243</v>
      </c>
      <c r="E4801" s="3" t="n">
        <f aca="false">E$4416</f>
        <v>2016</v>
      </c>
      <c r="F4801" s="3" t="n">
        <f aca="false">F$4416</f>
        <v>2017</v>
      </c>
      <c r="G4801" s="3" t="n">
        <v>67.85</v>
      </c>
      <c r="H4801" s="3"/>
      <c r="I4801" s="3"/>
      <c r="J4801" s="3"/>
      <c r="K4801" s="3" t="str">
        <f aca="false">K$4416</f>
        <v>Média do ranking de banda larga fixa e do de telefonia móvel (percentual de indicadores com cumprimento de metas)</v>
      </c>
      <c r="L4801" s="3" t="str">
        <f aca="false">L$4416</f>
        <v>ANATEL</v>
      </c>
      <c r="M4801" s="3" t="str">
        <f aca="false">M$4416</f>
        <v>Porcentagem %</v>
      </c>
      <c r="N4801" s="5"/>
      <c r="O4801" s="3" t="n">
        <v>67.7514792899408</v>
      </c>
    </row>
    <row r="4802" customFormat="false" ht="15" hidden="false" customHeight="true" outlineLevel="0" collapsed="false">
      <c r="A4802" s="3" t="str">
        <f aca="false">A$4417</f>
        <v>Infraestrutura</v>
      </c>
      <c r="B4802" s="3" t="str">
        <f aca="false">B$4417</f>
        <v> Total</v>
      </c>
      <c r="C4802" s="3" t="n">
        <f aca="false">C$4417</f>
        <v>1</v>
      </c>
      <c r="D4802" s="3" t="s">
        <v>243</v>
      </c>
      <c r="E4802" s="3" t="n">
        <f aca="false">E$4417</f>
        <v>2017</v>
      </c>
      <c r="F4802" s="3" t="n">
        <f aca="false">F$4417</f>
        <v>2017</v>
      </c>
      <c r="G4802" s="3" t="n">
        <v>57.0159668691557</v>
      </c>
      <c r="H4802" s="3"/>
      <c r="I4802" s="3"/>
      <c r="J4802" s="3"/>
      <c r="K4802" s="3" t="str">
        <f aca="false">K$4417</f>
        <v>Nota obtida via normalização e ponderação de indicadores que variam de 0 a 100.</v>
      </c>
      <c r="L4802" s="3" t="str">
        <f aca="false">L$4417</f>
        <v>Tendências</v>
      </c>
      <c r="M4802" s="3" t="str">
        <f aca="false">M$4417</f>
        <v>Nota de 0 a 100</v>
      </c>
      <c r="N4802" s="5"/>
      <c r="O4802" s="3" t="n">
        <v>55.9407612475119</v>
      </c>
    </row>
    <row r="4803" customFormat="false" ht="15" hidden="false" customHeight="true" outlineLevel="0" collapsed="false">
      <c r="A4803" s="3" t="str">
        <f aca="false">A$4495</f>
        <v>Inovação</v>
      </c>
      <c r="B4803" s="3" t="str">
        <f aca="false">B$4495</f>
        <v>Produção Acadêmica</v>
      </c>
      <c r="C4803" s="3" t="n">
        <f aca="false">C$4495</f>
        <v>1</v>
      </c>
      <c r="D4803" s="3" t="s">
        <v>243</v>
      </c>
      <c r="E4803" s="3" t="n">
        <f aca="false">E$4495</f>
        <v>2014</v>
      </c>
      <c r="F4803" s="3" t="n">
        <f aca="false">F$4495</f>
        <v>2017</v>
      </c>
      <c r="G4803" s="3" t="n">
        <v>0.337379784474121</v>
      </c>
      <c r="H4803" s="3"/>
      <c r="I4803" s="3"/>
      <c r="J4803" s="3"/>
      <c r="K4803" s="3" t="str">
        <f aca="false">K$4495</f>
        <v>Total de documentos publicados em periódicos acadêmicos indexados no Scopus em relação à população total.</v>
      </c>
      <c r="L4803" s="3" t="str">
        <f aca="false">L$4495</f>
        <v>SCImago IR</v>
      </c>
      <c r="M4803" s="5" t="str">
        <f aca="false">M$4418</f>
        <v>Artigos por 1 milhão de habitantes</v>
      </c>
      <c r="N4803" s="5"/>
      <c r="O4803" s="3" t="n">
        <v>28.7112421912818</v>
      </c>
    </row>
    <row r="4804" customFormat="false" ht="15" hidden="false" customHeight="true" outlineLevel="0" collapsed="false">
      <c r="A4804" s="3" t="str">
        <f aca="false">A$4419</f>
        <v>Inovação</v>
      </c>
      <c r="B4804" s="3" t="str">
        <f aca="false">B$4419</f>
        <v>Investimentos Públicos em P&amp;D</v>
      </c>
      <c r="C4804" s="3" t="n">
        <f aca="false">C$4419</f>
        <v>1</v>
      </c>
      <c r="D4804" s="3" t="s">
        <v>243</v>
      </c>
      <c r="E4804" s="3" t="n">
        <f aca="false">E$4419</f>
        <v>2014</v>
      </c>
      <c r="F4804" s="3" t="n">
        <f aca="false">F$4419</f>
        <v>2017</v>
      </c>
      <c r="G4804" s="3" t="n">
        <v>0.141897427145445</v>
      </c>
      <c r="H4804" s="3"/>
      <c r="I4804" s="3"/>
      <c r="J4804" s="3"/>
      <c r="K4804" s="3" t="str">
        <f aca="false">K$4419</f>
        <v>Participação de Investimento público em P&amp;D no PIB estadual</v>
      </c>
      <c r="L4804" s="3" t="str">
        <f aca="false">L$4419</f>
        <v>Min.CT&amp;I</v>
      </c>
      <c r="M4804" s="3" t="str">
        <f aca="false">M$4419</f>
        <v>Porcentagem %</v>
      </c>
      <c r="N4804" s="5" t="str">
        <f aca="false">N$68</f>
        <v>O PIB utilizado é o oficial divulgado pelo IBGE</v>
      </c>
      <c r="O4804" s="3" t="n">
        <v>28.5908670377735</v>
      </c>
    </row>
    <row r="4805" customFormat="false" ht="15" hidden="false" customHeight="true" outlineLevel="0" collapsed="false">
      <c r="A4805" s="3" t="str">
        <f aca="false">A$4420</f>
        <v>Inovação</v>
      </c>
      <c r="B4805" s="3" t="str">
        <f aca="false">B$4420</f>
        <v>Patentes</v>
      </c>
      <c r="C4805" s="3" t="n">
        <f aca="false">C$4420</f>
        <v>1</v>
      </c>
      <c r="D4805" s="3" t="s">
        <v>243</v>
      </c>
      <c r="E4805" s="3" t="n">
        <f aca="false">E$4420</f>
        <v>2012</v>
      </c>
      <c r="F4805" s="3" t="n">
        <f aca="false">F$4420</f>
        <v>2017</v>
      </c>
      <c r="G4805" s="3" t="n">
        <v>0</v>
      </c>
      <c r="H4805" s="3"/>
      <c r="I4805" s="3"/>
      <c r="J4805" s="3"/>
      <c r="K4805" s="3" t="str">
        <f aca="false">K$4420</f>
        <v>Total de concessões de patentes, englobando os tipos: "Patente de Invenção", "Modelo de Utilidade" e "Certificado de Adição" em relação ao PIB.</v>
      </c>
      <c r="L4805" s="3" t="str">
        <f aca="false">L$4420</f>
        <v>INPI</v>
      </c>
      <c r="M4805" s="3" t="str">
        <f aca="false">M$4420</f>
        <v>Patentes pelo PIB em 1 bilhão de reais</v>
      </c>
      <c r="N4805" s="3" t="str">
        <f aca="false">N$69</f>
        <v>O PIB utilizado para cálculo é estimado pela Tendências</v>
      </c>
      <c r="O4805" s="3" t="n">
        <v>0</v>
      </c>
    </row>
    <row r="4806" customFormat="false" ht="15" hidden="false" customHeight="true" outlineLevel="0" collapsed="false">
      <c r="A4806" s="3" t="str">
        <f aca="false">A$4421</f>
        <v>Inovação</v>
      </c>
      <c r="B4806" s="3" t="str">
        <f aca="false">B$4421</f>
        <v> Total</v>
      </c>
      <c r="C4806" s="3" t="n">
        <f aca="false">C$4421</f>
        <v>1</v>
      </c>
      <c r="D4806" s="3" t="s">
        <v>243</v>
      </c>
      <c r="E4806" s="3" t="n">
        <f aca="false">E$4421</f>
        <v>2017</v>
      </c>
      <c r="F4806" s="3" t="n">
        <f aca="false">F$4421</f>
        <v>2017</v>
      </c>
      <c r="G4806" s="3" t="n">
        <v>20.3841447349974</v>
      </c>
      <c r="H4806" s="3"/>
      <c r="I4806" s="3"/>
      <c r="J4806" s="3"/>
      <c r="K4806" s="3" t="str">
        <f aca="false">K$4421</f>
        <v>Nota obtida via normalização e ponderação de indicadores que variam de 0 a 100.</v>
      </c>
      <c r="L4806" s="3" t="str">
        <f aca="false">L$4421</f>
        <v>Tendências</v>
      </c>
      <c r="M4806" s="3" t="str">
        <f aca="false">M$4421</f>
        <v>Nota de 0 a 100</v>
      </c>
      <c r="N4806" s="5"/>
      <c r="O4806" s="3" t="n">
        <v>22.6258932508038</v>
      </c>
    </row>
    <row r="4807" customFormat="false" ht="15.75" hidden="false" customHeight="true" outlineLevel="0" collapsed="false">
      <c r="A4807" s="3" t="str">
        <f aca="false">A$4422</f>
        <v>Potencial de Mercado</v>
      </c>
      <c r="B4807" s="3" t="str">
        <f aca="false">B$4422</f>
        <v>Tamanho de mercado</v>
      </c>
      <c r="C4807" s="3" t="n">
        <f aca="false">C$4422</f>
        <v>1</v>
      </c>
      <c r="D4807" s="3" t="s">
        <v>243</v>
      </c>
      <c r="E4807" s="3" t="n">
        <f aca="false">E$4422</f>
        <v>2016</v>
      </c>
      <c r="F4807" s="3" t="n">
        <f aca="false">F$4422</f>
        <v>2017</v>
      </c>
      <c r="G4807" s="3" t="n">
        <v>114.036372173573</v>
      </c>
      <c r="H4807" s="3"/>
      <c r="I4807" s="3"/>
      <c r="J4807" s="3"/>
      <c r="K4807" s="3" t="str">
        <f aca="false">K$4422</f>
        <v>Produto Interno Bruto (PIB) real a preços de 2014</v>
      </c>
      <c r="L4807" s="3" t="str">
        <f aca="false">L$4422</f>
        <v>IBGE/CAGED</v>
      </c>
      <c r="M4807" s="3" t="str">
        <f aca="false">M$4422</f>
        <v>Reais a preços de 2014</v>
      </c>
      <c r="N4807" s="5" t="str">
        <f aca="false">N$2</f>
        <v>O PIB utilizado para cálculo é estimado pela Tendências</v>
      </c>
      <c r="O4807" s="3" t="n">
        <v>6.0687565572677</v>
      </c>
    </row>
    <row r="4808" customFormat="false" ht="15" hidden="false" customHeight="true" outlineLevel="0" collapsed="false">
      <c r="A4808" s="3" t="str">
        <f aca="false">A$4423</f>
        <v>Potencial de Mercado</v>
      </c>
      <c r="B4808" s="3" t="str">
        <f aca="false">B$4423</f>
        <v>Taxa de crescimento</v>
      </c>
      <c r="C4808" s="3" t="n">
        <f aca="false">C$4423</f>
        <v>1</v>
      </c>
      <c r="D4808" s="3" t="s">
        <v>243</v>
      </c>
      <c r="E4808" s="3" t="n">
        <f aca="false">E$4423</f>
        <v>2016</v>
      </c>
      <c r="F4808" s="3" t="n">
        <f aca="false">F$4423</f>
        <v>2017</v>
      </c>
      <c r="G4808" s="3" t="n">
        <v>-0.129536255212412</v>
      </c>
      <c r="H4808" s="3"/>
      <c r="I4808" s="3"/>
      <c r="J4808" s="3"/>
      <c r="K4808" s="3" t="str">
        <f aca="false">K$4423</f>
        <v>Média Móvel de quatro períodos para a taxa de crescimento anual do PIB</v>
      </c>
      <c r="L4808" s="3" t="str">
        <f aca="false">L$4423</f>
        <v>IBGE/CAGED</v>
      </c>
      <c r="M4808" s="3" t="str">
        <f aca="false">M$4423</f>
        <v>Porcentagem %</v>
      </c>
      <c r="N4808" s="5" t="str">
        <f aca="false">N$3</f>
        <v>O PIB utilizado para cálculo é estimado pela Tendências</v>
      </c>
      <c r="O4808" s="3" t="n">
        <v>51.5494879087783</v>
      </c>
    </row>
    <row r="4809" customFormat="false" ht="15" hidden="false" customHeight="true" outlineLevel="0" collapsed="false">
      <c r="A4809" s="3" t="str">
        <f aca="false">A$4424</f>
        <v>Potencial de Mercado</v>
      </c>
      <c r="B4809" s="3" t="str">
        <f aca="false">B$4424</f>
        <v>Crescimento Potencial da Força de Trabalho</v>
      </c>
      <c r="C4809" s="3" t="n">
        <f aca="false">C$4424</f>
        <v>1</v>
      </c>
      <c r="D4809" s="3" t="s">
        <v>243</v>
      </c>
      <c r="E4809" s="3" t="n">
        <f aca="false">E$4424</f>
        <v>2016</v>
      </c>
      <c r="F4809" s="3" t="n">
        <f aca="false">F$4424</f>
        <v>2017</v>
      </c>
      <c r="G4809" s="3" t="n">
        <v>0.907016550780204</v>
      </c>
      <c r="H4809" s="3"/>
      <c r="I4809" s="3"/>
      <c r="J4809" s="3"/>
      <c r="K4809" s="3" t="str">
        <f aca="false">K$4424</f>
        <v>Média da taxa de crescimento da PIA para os próximos 10 anos (população com idade entre 15 e 64 anos)</v>
      </c>
      <c r="L4809" s="3" t="str">
        <f aca="false">L$4424</f>
        <v>IBGE</v>
      </c>
      <c r="M4809" s="3" t="str">
        <f aca="false">M$4424</f>
        <v>Porcentagem %</v>
      </c>
      <c r="N4809" s="5"/>
      <c r="O4809" s="3" t="n">
        <v>34.4351458696621</v>
      </c>
    </row>
    <row r="4810" customFormat="false" ht="15" hidden="false" customHeight="true" outlineLevel="0" collapsed="false">
      <c r="A4810" s="3" t="str">
        <f aca="false">A$4425</f>
        <v>Potencial de Mercado</v>
      </c>
      <c r="B4810" s="3" t="str">
        <f aca="false">B$4425</f>
        <v> Total</v>
      </c>
      <c r="C4810" s="3" t="n">
        <f aca="false">C$4425</f>
        <v>1</v>
      </c>
      <c r="D4810" s="3" t="s">
        <v>243</v>
      </c>
      <c r="E4810" s="3" t="n">
        <f aca="false">E$4425</f>
        <v>2017</v>
      </c>
      <c r="F4810" s="3" t="n">
        <f aca="false">F$4425</f>
        <v>2017</v>
      </c>
      <c r="G4810" s="3" t="n">
        <v>28.0060161660754</v>
      </c>
      <c r="H4810" s="3"/>
      <c r="I4810" s="3"/>
      <c r="J4810" s="3"/>
      <c r="K4810" s="3" t="str">
        <f aca="false">K$4425</f>
        <v>Nota obtida via normalização e ponderação de indicadores que variam de 0 a 100.</v>
      </c>
      <c r="L4810" s="3" t="str">
        <f aca="false">L$4425</f>
        <v>Tendências</v>
      </c>
      <c r="M4810" s="3" t="str">
        <f aca="false">M$4425</f>
        <v>Nota de 0 a 100</v>
      </c>
      <c r="N4810" s="5"/>
      <c r="O4810" s="3" t="n">
        <v>37.525465250906</v>
      </c>
    </row>
    <row r="4811" customFormat="false" ht="15" hidden="false" customHeight="true" outlineLevel="0" collapsed="false">
      <c r="A4811" s="3" t="str">
        <f aca="false">A$4426</f>
        <v>Solidez Fiscal</v>
      </c>
      <c r="B4811" s="3" t="str">
        <f aca="false">B$4426</f>
        <v>Taxa de Investimentos</v>
      </c>
      <c r="C4811" s="3" t="n">
        <f aca="false">C$4426</f>
        <v>1</v>
      </c>
      <c r="D4811" s="3" t="s">
        <v>243</v>
      </c>
      <c r="E4811" s="3" t="n">
        <f aca="false">E$4426</f>
        <v>2016</v>
      </c>
      <c r="F4811" s="3" t="n">
        <f aca="false">F$4426</f>
        <v>2017</v>
      </c>
      <c r="G4811" s="3" t="n">
        <v>11.0863152165263</v>
      </c>
      <c r="H4811" s="3"/>
      <c r="I4811" s="3"/>
      <c r="J4811" s="3"/>
      <c r="K4811" s="3" t="str">
        <f aca="false">K$4426</f>
        <v>Investimento liquidado / receita corrente líquida</v>
      </c>
      <c r="L4811" s="3" t="str">
        <f aca="false">L$4426</f>
        <v>Siconfi</v>
      </c>
      <c r="M4811" s="3" t="str">
        <f aca="false">M$4426</f>
        <v>Porcentagem %</v>
      </c>
      <c r="N4811" s="5" t="str">
        <f aca="false">N$55</f>
        <v>Antes da edição de 2020 o indicador era conhecido como "Capacidade de Investimento"</v>
      </c>
      <c r="O4811" s="3" t="n">
        <v>100</v>
      </c>
    </row>
    <row r="4812" customFormat="false" ht="15" hidden="false" customHeight="true" outlineLevel="0" collapsed="false">
      <c r="A4812" s="3" t="str">
        <f aca="false">A$4427</f>
        <v>Solidez Fiscal</v>
      </c>
      <c r="B4812" s="3" t="str">
        <f aca="false">B$4427</f>
        <v>Resultado Nominal</v>
      </c>
      <c r="C4812" s="3" t="n">
        <f aca="false">C$4427</f>
        <v>1</v>
      </c>
      <c r="D4812" s="3" t="s">
        <v>243</v>
      </c>
      <c r="E4812" s="3" t="n">
        <f aca="false">E$4427</f>
        <v>2016</v>
      </c>
      <c r="F4812" s="3" t="n">
        <f aca="false">F$4427</f>
        <v>2017</v>
      </c>
      <c r="G4812" s="3" t="n">
        <v>4.16925997824411</v>
      </c>
      <c r="H4812" s="3"/>
      <c r="I4812" s="3"/>
      <c r="J4812" s="3"/>
      <c r="K4812" s="3" t="str">
        <f aca="false">K$4427</f>
        <v>Diferença entre receitas e despesas primárias no período acrescidas das despesas com juros nominais incidentes sobre a dívida pública interna e externa, dividido pelo PIB</v>
      </c>
      <c r="L4812" s="3" t="str">
        <f aca="false">L$4427</f>
        <v>Siconfi</v>
      </c>
      <c r="M4812" s="3" t="str">
        <f aca="false">M$4427</f>
        <v>Porcentagem %</v>
      </c>
      <c r="N4812" s="5"/>
      <c r="O4812" s="3" t="n">
        <v>59.0102723639768</v>
      </c>
    </row>
    <row r="4813" customFormat="false" ht="15" hidden="false" customHeight="true" outlineLevel="0" collapsed="false">
      <c r="A4813" s="3" t="str">
        <f aca="false">A$4428</f>
        <v>Solidez Fiscal</v>
      </c>
      <c r="B4813" s="3" t="str">
        <f aca="false">B$4428</f>
        <v>Solvência Fiscal</v>
      </c>
      <c r="C4813" s="3" t="n">
        <f aca="false">C$4428</f>
        <v>-1</v>
      </c>
      <c r="D4813" s="3" t="s">
        <v>243</v>
      </c>
      <c r="E4813" s="3" t="n">
        <f aca="false">E$4428</f>
        <v>2016</v>
      </c>
      <c r="F4813" s="3" t="n">
        <f aca="false">F$4428</f>
        <v>2017</v>
      </c>
      <c r="G4813" s="3" t="n">
        <v>43.6018762801006</v>
      </c>
      <c r="H4813" s="3"/>
      <c r="I4813" s="3"/>
      <c r="J4813" s="3"/>
      <c r="K4813" s="3" t="str">
        <f aca="false">K$4428</f>
        <v>Dívida consolidada líquida / receita corrente líquida</v>
      </c>
      <c r="L4813" s="3" t="str">
        <f aca="false">L$4428</f>
        <v>Siconfi</v>
      </c>
      <c r="M4813" s="3" t="str">
        <f aca="false">M$4428</f>
        <v>Porcentagem %</v>
      </c>
      <c r="N4813" s="5"/>
      <c r="O4813" s="3" t="n">
        <v>84.7214079235133</v>
      </c>
    </row>
    <row r="4814" customFormat="false" ht="15" hidden="false" customHeight="true" outlineLevel="0" collapsed="false">
      <c r="A4814" s="3" t="str">
        <f aca="false">A$4429</f>
        <v>Solidez Fiscal</v>
      </c>
      <c r="B4814" s="3" t="str">
        <f aca="false">B$4429</f>
        <v>Sucesso do Planejamento Orçamentário</v>
      </c>
      <c r="C4814" s="3" t="n">
        <f aca="false">C$4429</f>
        <v>1</v>
      </c>
      <c r="D4814" s="3" t="s">
        <v>243</v>
      </c>
      <c r="E4814" s="3" t="n">
        <f aca="false">E$4429</f>
        <v>2016</v>
      </c>
      <c r="F4814" s="3" t="n">
        <f aca="false">F$4429</f>
        <v>2017</v>
      </c>
      <c r="G4814" s="3" t="n">
        <v>89.4486341246565</v>
      </c>
      <c r="H4814" s="3"/>
      <c r="I4814" s="3"/>
      <c r="J4814" s="3"/>
      <c r="K4814" s="3" t="str">
        <f aca="false">K$4429</f>
        <v>Despesa liquidada pela despesa total atualizada (dotação orçamentária).</v>
      </c>
      <c r="L4814" s="3" t="str">
        <f aca="false">L$4429</f>
        <v>Siconfi</v>
      </c>
      <c r="M4814" s="5" t="s">
        <v>24</v>
      </c>
      <c r="N4814" s="5" t="str">
        <f aca="false">N$58</f>
        <v>Antes de 2020 o indicador era chamado de "Sucesso da Execução Orçamentária"</v>
      </c>
      <c r="O4814" s="3" t="n">
        <v>74.7917829266634</v>
      </c>
    </row>
    <row r="4815" customFormat="false" ht="15" hidden="false" customHeight="true" outlineLevel="0" collapsed="false">
      <c r="A4815" s="3" t="str">
        <f aca="false">A$4430</f>
        <v>Solidez Fiscal</v>
      </c>
      <c r="B4815" s="3" t="str">
        <f aca="false">B$4430</f>
        <v>Dependência Fiscal</v>
      </c>
      <c r="C4815" s="3" t="n">
        <f aca="false">C$4430</f>
        <v>1</v>
      </c>
      <c r="D4815" s="3" t="s">
        <v>243</v>
      </c>
      <c r="E4815" s="3" t="n">
        <f aca="false">E$4430</f>
        <v>2016</v>
      </c>
      <c r="F4815" s="3" t="n">
        <f aca="false">F$4430</f>
        <v>2017</v>
      </c>
      <c r="G4815" s="3" t="n">
        <v>64.4842418692312</v>
      </c>
      <c r="H4815" s="3"/>
      <c r="I4815" s="3"/>
      <c r="J4815" s="3"/>
      <c r="K4815" s="3" t="str">
        <f aca="false">K$4430</f>
        <v>Grau de autonomia financeira do Estado tendo por base a participação das receitas correntes próprias (realizadas) sobre a receita corrente total, dado pela fórmula: 1 – (transferências correntes/receita corrente total)</v>
      </c>
      <c r="L4815" s="3" t="str">
        <f aca="false">L$4430</f>
        <v>Siconfi</v>
      </c>
      <c r="M4815" s="3" t="str">
        <f aca="false">M$4430</f>
        <v>Porcentagem %</v>
      </c>
      <c r="N481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815" s="3" t="n">
        <v>56.0147063210344</v>
      </c>
    </row>
    <row r="4816" customFormat="false" ht="15" hidden="false" customHeight="true" outlineLevel="0" collapsed="false">
      <c r="A4816" s="3" t="str">
        <f aca="false">A$4431</f>
        <v>Solidez Fiscal</v>
      </c>
      <c r="B4816" s="3" t="str">
        <f aca="false">B$4431</f>
        <v>Resultado Primário</v>
      </c>
      <c r="C4816" s="3" t="n">
        <f aca="false">C$4431</f>
        <v>1</v>
      </c>
      <c r="D4816" s="3" t="s">
        <v>243</v>
      </c>
      <c r="E4816" s="3" t="n">
        <f aca="false">E$4431</f>
        <v>2016</v>
      </c>
      <c r="F4816" s="3" t="n">
        <f aca="false">F$4431</f>
        <v>2017</v>
      </c>
      <c r="G4816" s="3" t="n">
        <v>2.32690260399047</v>
      </c>
      <c r="H4816" s="3"/>
      <c r="I4816" s="3"/>
      <c r="J4816" s="3"/>
      <c r="K4816" s="3" t="str">
        <f aca="false">K$4431</f>
        <v>O resultado primário líquido é dado pela diferença entre receita primária realizada e a despesa primária liquidada no ano. A diferença é dividida pelo PIB nominal de cada Estado.</v>
      </c>
      <c r="L4816" s="3" t="str">
        <f aca="false">L$4431</f>
        <v>Siconfi</v>
      </c>
      <c r="M4816" s="3" t="str">
        <f aca="false">M$4431</f>
        <v>Porcentagem %</v>
      </c>
      <c r="N4816" s="4" t="str">
        <f aca="false">N$2226</f>
        <v>O PIB utilizado para cálculo é estimado pela Tendências</v>
      </c>
      <c r="O4816" s="3" t="n">
        <v>38.6287059751128</v>
      </c>
    </row>
    <row r="4817" customFormat="false" ht="15" hidden="false" customHeight="true" outlineLevel="0" collapsed="false">
      <c r="A4817" s="3" t="str">
        <f aca="false">A$4432</f>
        <v>Solidez Fiscal</v>
      </c>
      <c r="B4817" s="3" t="str">
        <f aca="false">B$4432</f>
        <v> Total</v>
      </c>
      <c r="C4817" s="3" t="n">
        <f aca="false">C$4432</f>
        <v>1</v>
      </c>
      <c r="D4817" s="3" t="s">
        <v>243</v>
      </c>
      <c r="E4817" s="3" t="n">
        <f aca="false">E$4432</f>
        <v>2017</v>
      </c>
      <c r="F4817" s="3" t="n">
        <f aca="false">F$4432</f>
        <v>2017</v>
      </c>
      <c r="G4817" s="3" t="n">
        <v>69.1745410318385</v>
      </c>
      <c r="H4817" s="3"/>
      <c r="I4817" s="3"/>
      <c r="J4817" s="3"/>
      <c r="K4817" s="3" t="str">
        <f aca="false">K$4432</f>
        <v>Nota obtida via normalização e ponderação de indicadores que variam de 0 a 100.</v>
      </c>
      <c r="L4817" s="3" t="str">
        <f aca="false">L$4432</f>
        <v>Tendências</v>
      </c>
      <c r="M4817" s="3" t="str">
        <f aca="false">M$4432</f>
        <v>Nota de 0 a 100</v>
      </c>
      <c r="N4817" s="5"/>
      <c r="O4817" s="3" t="n">
        <v>100</v>
      </c>
    </row>
    <row r="4818" customFormat="false" ht="15" hidden="false" customHeight="true" outlineLevel="0" collapsed="false">
      <c r="A4818" s="3" t="str">
        <f aca="false">A$4433</f>
        <v>Segurança Pública</v>
      </c>
      <c r="B4818" s="3" t="str">
        <f aca="false">B$4433</f>
        <v>Atuação do Sistema de Justiça Criminal</v>
      </c>
      <c r="C4818" s="3" t="n">
        <f aca="false">C$4433</f>
        <v>1</v>
      </c>
      <c r="D4818" s="3" t="s">
        <v>243</v>
      </c>
      <c r="E4818" s="3" t="n">
        <f aca="false">E$4433</f>
        <v>2015</v>
      </c>
      <c r="F4818" s="3" t="n">
        <f aca="false">F$4433</f>
        <v>2017</v>
      </c>
      <c r="G4818" s="3" t="n">
        <v>1.18633698699975</v>
      </c>
      <c r="H4818" s="3"/>
      <c r="I4818" s="3"/>
      <c r="J4818" s="3"/>
      <c r="K4818" s="3" t="str">
        <f aca="false">K$4433</f>
        <v>Total da população carcerária (regime fechado) em relação ao número de homicídios.</v>
      </c>
      <c r="L4818" s="3" t="str">
        <f aca="false">L$4433</f>
        <v>Fórum de Segurança Pública</v>
      </c>
      <c r="M4818" s="3" t="str">
        <f aca="false">M$4433</f>
        <v>Porcentagem %</v>
      </c>
      <c r="N4818" s="3" t="str">
        <f aca="false">N$49</f>
        <v>A partir da edição de 2018, ou seja, do dado de 2017 passou a ser usado como numerador a população prisional acusada de homicídio e não mais a população carcerária total.</v>
      </c>
      <c r="O4818" s="3" t="n">
        <v>1.99671697914049</v>
      </c>
    </row>
    <row r="4819" customFormat="false" ht="15" hidden="false" customHeight="true" outlineLevel="0" collapsed="false">
      <c r="A4819" s="3" t="str">
        <f aca="false">A$4434</f>
        <v>Segurança Pública</v>
      </c>
      <c r="B4819" s="3" t="str">
        <f aca="false">B$4434</f>
        <v>Déficit Carcerário</v>
      </c>
      <c r="C4819" s="3" t="n">
        <f aca="false">C$4434</f>
        <v>-1</v>
      </c>
      <c r="D4819" s="3" t="s">
        <v>243</v>
      </c>
      <c r="E4819" s="3" t="n">
        <f aca="false">E$4434</f>
        <v>2015</v>
      </c>
      <c r="F4819" s="3" t="n">
        <f aca="false">F$4434</f>
        <v>2017</v>
      </c>
      <c r="G4819" s="3" t="n">
        <v>1.88166608574416</v>
      </c>
      <c r="H4819" s="3"/>
      <c r="I4819" s="3"/>
      <c r="J4819" s="3"/>
      <c r="K4819" s="3" t="str">
        <f aca="false">K$4434</f>
        <v>Relação detentos / Vagas</v>
      </c>
      <c r="L4819" s="3" t="str">
        <f aca="false">L$4434</f>
        <v>Fórum de Segurança Pública</v>
      </c>
      <c r="M4819" s="3" t="str">
        <f aca="false">M$4434</f>
        <v>Porcentagem %</v>
      </c>
      <c r="N4819" s="5"/>
      <c r="O4819" s="3" t="n">
        <v>35.8163077717065</v>
      </c>
    </row>
    <row r="4820" customFormat="false" ht="15" hidden="false" customHeight="true" outlineLevel="0" collapsed="false">
      <c r="A4820" s="3" t="str">
        <f aca="false">A$4435</f>
        <v>Segurança Pública</v>
      </c>
      <c r="B4820" s="3" t="str">
        <f aca="false">B$4435</f>
        <v>Mortes a esclarecer</v>
      </c>
      <c r="C4820" s="3" t="n">
        <f aca="false">C$4435</f>
        <v>-1</v>
      </c>
      <c r="D4820" s="3" t="s">
        <v>243</v>
      </c>
      <c r="E4820" s="3" t="n">
        <f aca="false">E$4435</f>
        <v>2015</v>
      </c>
      <c r="F4820" s="3" t="n">
        <f aca="false">F$4435</f>
        <v>2017</v>
      </c>
      <c r="G4820" s="3" t="n">
        <v>6.27554764238881</v>
      </c>
      <c r="H4820" s="3"/>
      <c r="I4820" s="3"/>
      <c r="J4820" s="3"/>
      <c r="K4820" s="3" t="str">
        <f aca="false">K$4435</f>
        <v>Óbitos por causas externas a partir de "Eventos cuja intenção é indeterminada" por 100 mil habitantes</v>
      </c>
      <c r="L4820" s="3" t="str">
        <f aca="false">L$4435</f>
        <v>Datasus</v>
      </c>
      <c r="M4820" s="3" t="str">
        <f aca="false">M$4435</f>
        <v>Taxa de mortalidade por 100 mil habitantes</v>
      </c>
      <c r="N4820" s="5" t="str">
        <f aca="false">N$48</f>
        <v>A partir da edição de 2017, ou seja, do dado de 2015 a fonte passou a ser o Datasus e não mais o "Fórum de Segurança Público", assim, mortes a esclarecer significam: Óbitos por causas externas a partir de "Eventos cuja intenção é indeterminada"</v>
      </c>
      <c r="O4820" s="3" t="n">
        <v>47.4607970680477</v>
      </c>
    </row>
    <row r="4821" customFormat="false" ht="15" hidden="false" customHeight="true" outlineLevel="0" collapsed="false">
      <c r="A4821" s="3" t="str">
        <f aca="false">A$4436</f>
        <v>Segurança Pública</v>
      </c>
      <c r="B4821" s="3" t="str">
        <f aca="false">B$4436</f>
        <v>Mortalidade no Trânsito</v>
      </c>
      <c r="C4821" s="3" t="n">
        <f aca="false">C$4436</f>
        <v>-1</v>
      </c>
      <c r="D4821" s="3" t="s">
        <v>243</v>
      </c>
      <c r="E4821" s="3" t="n">
        <f aca="false">E$4436</f>
        <v>2015</v>
      </c>
      <c r="F4821" s="3" t="n">
        <f aca="false">F$4436</f>
        <v>2017</v>
      </c>
      <c r="G4821" s="3" t="n">
        <v>54.5581337923122</v>
      </c>
      <c r="H4821" s="3"/>
      <c r="I4821" s="3"/>
      <c r="J4821" s="3"/>
      <c r="K4821" s="3" t="str">
        <f aca="false">K$4436</f>
        <v>Óbitos por causas externas (acidentes em transporte terrestre) em relação ao total de habitantes.</v>
      </c>
      <c r="L4821" s="3" t="str">
        <f aca="false">L$4436</f>
        <v>Datasus</v>
      </c>
      <c r="M4821" s="3" t="str">
        <f aca="false">M$4436</f>
        <v>Mortes em relação a frota e aos habitantes</v>
      </c>
      <c r="N4821" s="5" t="str">
        <f aca="false">N$50</f>
        <v>Antes de 2019 o nome do indicador era "Segurança no Trânsito" </v>
      </c>
      <c r="O4821" s="3" t="n">
        <v>36.33244252607</v>
      </c>
    </row>
    <row r="4822" customFormat="false" ht="15" hidden="false" customHeight="true" outlineLevel="0" collapsed="false">
      <c r="A4822" s="3" t="str">
        <f aca="false">A$4437</f>
        <v>Segurança Pública</v>
      </c>
      <c r="B4822" s="3" t="str">
        <f aca="false">B$4437</f>
        <v>Segurança Pessoal</v>
      </c>
      <c r="C4822" s="3" t="n">
        <f aca="false">C$4437</f>
        <v>-1</v>
      </c>
      <c r="D4822" s="3" t="s">
        <v>243</v>
      </c>
      <c r="E4822" s="3" t="n">
        <f aca="false">E$4437</f>
        <v>2015</v>
      </c>
      <c r="F4822" s="3" t="n">
        <f aca="false">F$4437</f>
        <v>2017</v>
      </c>
      <c r="G4822" s="3" t="n">
        <v>44.0565788443745</v>
      </c>
      <c r="H4822" s="3"/>
      <c r="I4822" s="3"/>
      <c r="J4822" s="3"/>
      <c r="K4822" s="3" t="str">
        <f aca="false">K$4437</f>
        <v>Óbitos resultantes de agressões (homicídios) em relação a população total.</v>
      </c>
      <c r="L4822" s="3" t="str">
        <f aca="false">L$4437</f>
        <v>Fórum de Segurança Pública</v>
      </c>
      <c r="M4822" s="3" t="str">
        <f aca="false">M$4437</f>
        <v>Óbitos por 100 mil habitantes</v>
      </c>
      <c r="N4822" s="5"/>
      <c r="O4822" s="3" t="n">
        <v>20.8718049892591</v>
      </c>
    </row>
    <row r="4823" customFormat="false" ht="15" hidden="false" customHeight="true" outlineLevel="0" collapsed="false">
      <c r="A4823" s="3" t="str">
        <f aca="false">A$4438</f>
        <v>Segurança Pública</v>
      </c>
      <c r="B4823" s="3" t="str">
        <f aca="false">B$4438</f>
        <v>Segurança Patrimonial</v>
      </c>
      <c r="C4823" s="3" t="n">
        <f aca="false">C$4438</f>
        <v>-1</v>
      </c>
      <c r="D4823" s="3" t="s">
        <v>243</v>
      </c>
      <c r="E4823" s="3" t="n">
        <f aca="false">E$4438</f>
        <v>2015</v>
      </c>
      <c r="F4823" s="3" t="n">
        <f aca="false">F$4438</f>
        <v>2017</v>
      </c>
      <c r="G4823" s="3" t="n">
        <v>512.847274081778</v>
      </c>
      <c r="H4823" s="3"/>
      <c r="I4823" s="3"/>
      <c r="J4823" s="3"/>
      <c r="K4823" s="3" t="str">
        <f aca="false">K$4438</f>
        <v>Roubos e furto de veículos em relação a frota total (por 100 mil veículos).</v>
      </c>
      <c r="L4823" s="3" t="str">
        <f aca="false">L$4438</f>
        <v>Fórum de Segurança Pública</v>
      </c>
      <c r="M4823" s="3" t="str">
        <f aca="false">M$4438</f>
        <v>Roubos e furtos por 100 mil veículos</v>
      </c>
      <c r="N4823" s="3" t="str">
        <f aca="false">N$52</f>
        <v>A partir da edição de 2019, ou seja, do dado de 2018, passou a ser usado o número de roubos totais no lugar de roubos e furtos de veículos</v>
      </c>
      <c r="O4823" s="3" t="n">
        <v>48.8335170218368</v>
      </c>
    </row>
    <row r="4824" customFormat="false" ht="15" hidden="false" customHeight="true" outlineLevel="0" collapsed="false">
      <c r="A4824" s="3" t="str">
        <f aca="false">A$4439</f>
        <v>Segurança Pública</v>
      </c>
      <c r="B4824" s="3" t="str">
        <f aca="false">B$4439</f>
        <v> Total</v>
      </c>
      <c r="C4824" s="3" t="n">
        <f aca="false">C$4439</f>
        <v>1</v>
      </c>
      <c r="D4824" s="3" t="s">
        <v>243</v>
      </c>
      <c r="E4824" s="3" t="n">
        <f aca="false">E$4439</f>
        <v>2017</v>
      </c>
      <c r="F4824" s="3" t="n">
        <f aca="false">F$4439</f>
        <v>2017</v>
      </c>
      <c r="G4824" s="3" t="n">
        <v>31.0215087883138</v>
      </c>
      <c r="H4824" s="3"/>
      <c r="I4824" s="3"/>
      <c r="J4824" s="3"/>
      <c r="K4824" s="3" t="str">
        <f aca="false">K$4439</f>
        <v>Nota obtida via normalização e ponderação de indicadores que variam de 0 a 100.</v>
      </c>
      <c r="L4824" s="3" t="str">
        <f aca="false">L$4439</f>
        <v>Tendências</v>
      </c>
      <c r="M4824" s="3" t="str">
        <f aca="false">M$4439</f>
        <v>Nota de 0 a 100</v>
      </c>
      <c r="N4824" s="5"/>
      <c r="O4824" s="3" t="n">
        <v>4.24817269389396</v>
      </c>
    </row>
    <row r="4825" customFormat="false" ht="15" hidden="false" customHeight="true" outlineLevel="0" collapsed="false">
      <c r="A4825" s="3" t="str">
        <f aca="false">A$4440</f>
        <v>Sustentabilidade Social</v>
      </c>
      <c r="B4825" s="3" t="str">
        <f aca="false">B$4440</f>
        <v>Segurança Alimentar</v>
      </c>
      <c r="C4825" s="3" t="n">
        <f aca="false">C$4440</f>
        <v>-1</v>
      </c>
      <c r="D4825" s="3" t="s">
        <v>243</v>
      </c>
      <c r="E4825" s="3" t="n">
        <f aca="false">E$4440</f>
        <v>2014</v>
      </c>
      <c r="F4825" s="3" t="n">
        <f aca="false">F$4440</f>
        <v>2017</v>
      </c>
      <c r="G4825" s="3" t="n">
        <v>8.3028665153</v>
      </c>
      <c r="H4825" s="3"/>
      <c r="I4825" s="3"/>
      <c r="J4825" s="3"/>
      <c r="K4825" s="3" t="str">
        <f aca="false">K$4440</f>
        <v>% domicílios com renda domiciliar per capita inferior à linha de extrema pobreza (valor de uma cesta de alimentos com o mínimo de calorias necessárias para suprir adequadamente uma pessoa, com base em recomendações da FAO e da OMS)</v>
      </c>
      <c r="L4825" s="3" t="str">
        <f aca="false">L$4440</f>
        <v>Ipea</v>
      </c>
      <c r="M4825" s="3" t="str">
        <f aca="false">M$4440</f>
        <v>Porcentagem %</v>
      </c>
      <c r="N4825" s="5" t="s">
        <v>110</v>
      </c>
      <c r="O4825" s="3" t="n">
        <v>21.8966468595927</v>
      </c>
    </row>
    <row r="4826" customFormat="false" ht="15" hidden="false" customHeight="true" outlineLevel="0" collapsed="false">
      <c r="A4826" s="3" t="str">
        <f aca="false">A$4441</f>
        <v>Sustentabilidade Social</v>
      </c>
      <c r="B4826" s="3" t="str">
        <f aca="false">B$4441</f>
        <v>Inadequação de Moradia FJP</v>
      </c>
      <c r="C4826" s="3" t="n">
        <f aca="false">C$4441</f>
        <v>-1</v>
      </c>
      <c r="D4826" s="3" t="s">
        <v>243</v>
      </c>
      <c r="E4826" s="3" t="n">
        <f aca="false">E$4441</f>
        <v>2014</v>
      </c>
      <c r="F4826" s="3" t="n">
        <f aca="false">F$4441</f>
        <v>2017</v>
      </c>
      <c r="G4826" s="3" t="n">
        <v>5.75030978461735</v>
      </c>
      <c r="H4826" s="3"/>
      <c r="I4826" s="3"/>
      <c r="J4826" s="3"/>
      <c r="K4826" s="3" t="str">
        <f aca="false">K$4441</f>
        <v>% de moradias que apresentam,entre outras características, coabitação familiar e/ou habitação precária  (metodologia da Fundação João Pinheiro)</v>
      </c>
      <c r="L4826" s="3" t="str">
        <f aca="false">L$4441</f>
        <v>Fundação João Pinheiro</v>
      </c>
      <c r="M4826" s="3" t="str">
        <f aca="false">M$4441</f>
        <v>Porcentagem %</v>
      </c>
      <c r="N4826" s="5" t="str">
        <f aca="false">N$31</f>
        <v>A partir de 2020, foi necessário alteração metodológica tendo em vista a não atualização desde de 2015 do indicador da Fundação João Pinheiro, por isso a fonte do indicador passou a ser a PNADc Anual (IBGE).</v>
      </c>
      <c r="O4826" s="3" t="n">
        <v>79.0547527454024</v>
      </c>
    </row>
    <row r="4827" customFormat="false" ht="15" hidden="false" customHeight="true" outlineLevel="0" collapsed="false">
      <c r="A4827" s="3" t="str">
        <f aca="false">A$4442</f>
        <v>Sustentabilidade Social</v>
      </c>
      <c r="B4827" s="3" t="str">
        <f aca="false">B$4442</f>
        <v>Famílias abaixo da linha da pobreza</v>
      </c>
      <c r="C4827" s="3" t="n">
        <f aca="false">C$4442</f>
        <v>-1</v>
      </c>
      <c r="D4827" s="3" t="s">
        <v>243</v>
      </c>
      <c r="E4827" s="3" t="n">
        <f aca="false">E$4442</f>
        <v>2015</v>
      </c>
      <c r="F4827" s="3" t="n">
        <f aca="false">F$4442</f>
        <v>2017</v>
      </c>
      <c r="G4827" s="3" t="n">
        <v>5.70837567746404</v>
      </c>
      <c r="H4827" s="3"/>
      <c r="I4827" s="3"/>
      <c r="J4827" s="3"/>
      <c r="K4827" s="3" t="str">
        <f aca="false">K$4442</f>
        <v>% de domicílios com renda domiciliar per capita inferior à linha de pobreza. A linha de pobreza aqui considerada é definida pelo decreto 7492 (abaixo de R$77,00 mensais)</v>
      </c>
      <c r="L4827" s="3" t="str">
        <f aca="false">L$4442</f>
        <v>PNADc /IBGE</v>
      </c>
      <c r="M4827" s="3" t="str">
        <f aca="false">M$4442</f>
        <v>Porcentagem %</v>
      </c>
      <c r="N4827" s="5"/>
      <c r="O4827" s="3" t="n">
        <v>40.8301782939027</v>
      </c>
    </row>
    <row r="4828" customFormat="false" ht="15" hidden="false" customHeight="true" outlineLevel="0" collapsed="false">
      <c r="A4828" s="3" t="str">
        <f aca="false">A$4443</f>
        <v>Sustentabilidade Social</v>
      </c>
      <c r="B4828" s="3" t="str">
        <f aca="false">B$4443</f>
        <v>Desigualdade de renda</v>
      </c>
      <c r="C4828" s="3" t="n">
        <f aca="false">C$4443</f>
        <v>-1</v>
      </c>
      <c r="D4828" s="3" t="s">
        <v>243</v>
      </c>
      <c r="E4828" s="3" t="n">
        <f aca="false">E$4443</f>
        <v>2015</v>
      </c>
      <c r="F4828" s="3" t="n">
        <f aca="false">F$4443</f>
        <v>2017</v>
      </c>
      <c r="G4828" s="3" t="n">
        <v>0.453496924743557</v>
      </c>
      <c r="H4828" s="3"/>
      <c r="I4828" s="3"/>
      <c r="J4828" s="3"/>
      <c r="K4828" s="3" t="str">
        <f aca="false">K$4443</f>
        <v>Coeficiente de gini (1=Desigualdade Máxima/0=Igualdade Máxima)</v>
      </c>
      <c r="L4828" s="3" t="str">
        <f aca="false">L$4443</f>
        <v>Ipea</v>
      </c>
      <c r="M4828" s="3" t="str">
        <f aca="false">M$4443</f>
        <v>Coeficiente GINI</v>
      </c>
      <c r="N4828" s="5"/>
      <c r="O4828" s="3" t="n">
        <v>74.8001103738729</v>
      </c>
    </row>
    <row r="4829" customFormat="false" ht="15" hidden="false" customHeight="true" outlineLevel="0" collapsed="false">
      <c r="A4829" s="3" t="str">
        <f aca="false">A$4444</f>
        <v>Sustentabilidade Social</v>
      </c>
      <c r="B4829" s="3" t="str">
        <f aca="false">B$4444</f>
        <v>Acesso ao Saneamento Básico - Água</v>
      </c>
      <c r="C4829" s="3" t="n">
        <f aca="false">C$4444</f>
        <v>1</v>
      </c>
      <c r="D4829" s="3" t="s">
        <v>243</v>
      </c>
      <c r="E4829" s="3" t="n">
        <f aca="false">E$4444</f>
        <v>2015</v>
      </c>
      <c r="F4829" s="3" t="n">
        <f aca="false">F$4444</f>
        <v>2017</v>
      </c>
      <c r="G4829" s="3" t="n">
        <v>76.314860571832</v>
      </c>
      <c r="H4829" s="3"/>
      <c r="I4829" s="3"/>
      <c r="J4829" s="3"/>
      <c r="K4829" s="3" t="str">
        <f aca="false">K$4444</f>
        <v>% de domicilios com acesso à água canalizada de rede geral de distribuição</v>
      </c>
      <c r="L4829" s="3" t="str">
        <f aca="false">L$4444</f>
        <v>PNADc /IBGE</v>
      </c>
      <c r="M4829" s="3" t="str">
        <f aca="false">M$4444</f>
        <v>Porcentagem %</v>
      </c>
      <c r="N4829" s="5"/>
      <c r="O4829" s="3" t="n">
        <v>59.5812700613925</v>
      </c>
    </row>
    <row r="4830" customFormat="false" ht="15" hidden="false" customHeight="true" outlineLevel="0" collapsed="false">
      <c r="A4830" s="3" t="str">
        <f aca="false">A$4445</f>
        <v>Sustentabilidade Social</v>
      </c>
      <c r="B4830" s="3" t="str">
        <f aca="false">B$4445</f>
        <v>Acesso ao Saneamento Básico - Esgoto</v>
      </c>
      <c r="C4830" s="3" t="n">
        <f aca="false">C$4445</f>
        <v>1</v>
      </c>
      <c r="D4830" s="3" t="s">
        <v>243</v>
      </c>
      <c r="E4830" s="3" t="n">
        <f aca="false">E$4445</f>
        <v>2015</v>
      </c>
      <c r="F4830" s="3" t="n">
        <f aca="false">F$4445</f>
        <v>2017</v>
      </c>
      <c r="G4830" s="3" t="n">
        <v>33.2862689728203</v>
      </c>
      <c r="H4830" s="3"/>
      <c r="I4830" s="3"/>
      <c r="J4830" s="3"/>
      <c r="K4830" s="3" t="str">
        <f aca="false">K$4445</f>
        <v>% de domicilios com acesso à rede coletora de esgoto</v>
      </c>
      <c r="L4830" s="3" t="str">
        <f aca="false">L$4445</f>
        <v>PNADc /IBGE</v>
      </c>
      <c r="M4830" s="3" t="str">
        <f aca="false">M$4445</f>
        <v>Porcentagem %</v>
      </c>
      <c r="N4830" s="5"/>
      <c r="O4830" s="3" t="n">
        <v>34.5312402454634</v>
      </c>
    </row>
    <row r="4831" customFormat="false" ht="15" hidden="false" customHeight="true" outlineLevel="0" collapsed="false">
      <c r="A4831" s="3" t="str">
        <f aca="false">A$4446</f>
        <v>Sustentabilidade Social</v>
      </c>
      <c r="B4831" s="3" t="str">
        <f aca="false">B$4446</f>
        <v>Mortes Evitáveis</v>
      </c>
      <c r="C4831" s="3" t="n">
        <f aca="false">C$4446</f>
        <v>-1</v>
      </c>
      <c r="D4831" s="3" t="s">
        <v>243</v>
      </c>
      <c r="E4831" s="3" t="n">
        <f aca="false">E$4446</f>
        <v>2015</v>
      </c>
      <c r="F4831" s="3" t="n">
        <f aca="false">F$4446</f>
        <v>2017</v>
      </c>
      <c r="G4831" s="3" t="n">
        <v>25.3386872139924</v>
      </c>
      <c r="H4831" s="3"/>
      <c r="I4831" s="3"/>
      <c r="J4831" s="3"/>
      <c r="K4831" s="3" t="str">
        <f aca="false">K$4446</f>
        <v>Razão de Mortalidade Proporcional: mortes abaixo de 50 anos/ total de óbitos</v>
      </c>
      <c r="L4831" s="3" t="str">
        <f aca="false">L$4446</f>
        <v>Datasus</v>
      </c>
      <c r="M4831" s="3" t="str">
        <f aca="false">M$4446</f>
        <v>Porcentagem %</v>
      </c>
      <c r="N4831" s="5" t="s">
        <v>127</v>
      </c>
      <c r="O4831" s="3" t="n">
        <v>64.9966047389341</v>
      </c>
    </row>
    <row r="4832" customFormat="false" ht="15" hidden="false" customHeight="true" outlineLevel="0" collapsed="false">
      <c r="A4832" s="3" t="str">
        <f aca="false">A$4447</f>
        <v>Sustentabilidade Social</v>
      </c>
      <c r="B4832" s="3" t="str">
        <f aca="false">B$4447</f>
        <v>Anos Potenciais de Vida Perdidos</v>
      </c>
      <c r="C4832" s="3" t="n">
        <f aca="false">C$4447</f>
        <v>-1</v>
      </c>
      <c r="D4832" s="3" t="s">
        <v>243</v>
      </c>
      <c r="E4832" s="3" t="n">
        <f aca="false">E$4447</f>
        <v>2015</v>
      </c>
      <c r="F4832" s="3" t="n">
        <f aca="false">F$4447</f>
        <v>2017</v>
      </c>
      <c r="G4832" s="3" t="n">
        <v>8.86505061846895</v>
      </c>
      <c r="H4832" s="3"/>
      <c r="I4832" s="3"/>
      <c r="J4832" s="3"/>
      <c r="K4832" s="3" t="str">
        <f aca="false">K$4447</f>
        <v>Média da diferença da faixa etária em que os óbitos registrados ocorreram e a expectativa de vida ao nascer do Brasil.</v>
      </c>
      <c r="L4832" s="3" t="str">
        <f aca="false">L$4447</f>
        <v>Datasus</v>
      </c>
      <c r="M4832" s="3" t="str">
        <f aca="false">M$4447</f>
        <v>Anos</v>
      </c>
      <c r="N4832" s="5"/>
      <c r="O4832" s="3" t="n">
        <v>75.5355465237997</v>
      </c>
    </row>
    <row r="4833" customFormat="false" ht="15" hidden="false" customHeight="true" outlineLevel="0" collapsed="false">
      <c r="A4833" s="3" t="str">
        <f aca="false">A$4448</f>
        <v>Sustentabilidade Social</v>
      </c>
      <c r="B4833" s="3" t="str">
        <f aca="false">B$4448</f>
        <v>Formalidade do Mercado de Trabalho</v>
      </c>
      <c r="C4833" s="3" t="n">
        <f aca="false">C$4448</f>
        <v>1</v>
      </c>
      <c r="D4833" s="3" t="s">
        <v>243</v>
      </c>
      <c r="E4833" s="3" t="n">
        <f aca="false">E$4448</f>
        <v>2015</v>
      </c>
      <c r="F4833" s="3" t="n">
        <f aca="false">F$4448</f>
        <v>2017</v>
      </c>
      <c r="G4833" s="3" t="n">
        <v>48.7493869543894</v>
      </c>
      <c r="H4833" s="3"/>
      <c r="I4833" s="3"/>
      <c r="J4833" s="3"/>
      <c r="K4833" s="3" t="str">
        <f aca="false">K$4448</f>
        <v>Proporção de empregados de 10 anos ou mais de idade com carteira de trabalho assinada em relação ao total de ocupados</v>
      </c>
      <c r="L4833" s="3" t="str">
        <f aca="false">L$4448</f>
        <v>PNADc /IBGE</v>
      </c>
      <c r="M4833" s="3" t="str">
        <f aca="false">M$4448</f>
        <v>Porcentagem %</v>
      </c>
      <c r="N483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833" s="3" t="n">
        <v>31.590608203938</v>
      </c>
    </row>
    <row r="4834" customFormat="false" ht="15" hidden="false" customHeight="true" outlineLevel="0" collapsed="false">
      <c r="A4834" s="3" t="str">
        <f aca="false">A$4449</f>
        <v>Sustentabilidade Social</v>
      </c>
      <c r="B4834" s="3" t="str">
        <f aca="false">B$4449</f>
        <v>Inserção Econômica</v>
      </c>
      <c r="C4834" s="3" t="n">
        <f aca="false">C$4449</f>
        <v>1</v>
      </c>
      <c r="D4834" s="3" t="s">
        <v>243</v>
      </c>
      <c r="E4834" s="3" t="n">
        <f aca="false">E$4449</f>
        <v>2016</v>
      </c>
      <c r="F4834" s="3" t="n">
        <f aca="false">F$4449</f>
        <v>2017</v>
      </c>
      <c r="G4834" s="3" t="n">
        <v>87.5929248910536</v>
      </c>
      <c r="H4834" s="3"/>
      <c r="I4834" s="3"/>
      <c r="J4834" s="3"/>
      <c r="K4834" s="3" t="str">
        <f aca="false">K$4449</f>
        <v>Proporção de ocupados em relação a População Economicamente Ativa</v>
      </c>
      <c r="L4834" s="3" t="str">
        <f aca="false">L$4449</f>
        <v>IBGE</v>
      </c>
      <c r="M4834" s="3" t="str">
        <f aca="false">M$4449</f>
        <v>Porcentagem %</v>
      </c>
      <c r="N4834" s="5"/>
      <c r="O4834" s="3" t="n">
        <v>41.5493238777588</v>
      </c>
    </row>
    <row r="4835" customFormat="false" ht="15" hidden="false" customHeight="true" outlineLevel="0" collapsed="false">
      <c r="A4835" s="3" t="str">
        <f aca="false">A$4450</f>
        <v>Sustentabilidade Social</v>
      </c>
      <c r="B4835" s="3" t="str">
        <f aca="false">B$4450</f>
        <v>IDH</v>
      </c>
      <c r="C4835" s="3" t="n">
        <f aca="false">C$4450</f>
        <v>1</v>
      </c>
      <c r="D4835" s="3" t="s">
        <v>243</v>
      </c>
      <c r="E4835" s="3" t="n">
        <f aca="false">E$4450</f>
        <v>2014</v>
      </c>
      <c r="F4835" s="3" t="n">
        <f aca="false">F$4450</f>
        <v>2017</v>
      </c>
      <c r="G4835" s="3" t="n">
        <v>0.716</v>
      </c>
      <c r="H4835" s="3"/>
      <c r="I4835" s="3"/>
      <c r="J4835" s="3"/>
      <c r="K4835" s="3" t="str">
        <f aca="false">K$4450</f>
        <v>IDH estadual</v>
      </c>
      <c r="L4835" s="3" t="str">
        <f aca="false">L$4450</f>
        <v>PNUD</v>
      </c>
      <c r="M4835" s="3" t="str">
        <f aca="false">M$4450</f>
        <v>Índice de 0 a 1</v>
      </c>
      <c r="N4835" s="5"/>
      <c r="O4835" s="3" t="n">
        <v>28.4883720930232</v>
      </c>
    </row>
    <row r="4836" customFormat="false" ht="15" hidden="false" customHeight="true" outlineLevel="0" collapsed="false">
      <c r="A4836" s="3" t="str">
        <f aca="false">A$4451</f>
        <v>Sustentabilidade Social</v>
      </c>
      <c r="B4836" s="3" t="str">
        <f aca="false">B$4451</f>
        <v>Inserção Econômica dos Jovens</v>
      </c>
      <c r="C4836" s="3" t="n">
        <f aca="false">C$4451</f>
        <v>1</v>
      </c>
      <c r="D4836" s="3" t="s">
        <v>243</v>
      </c>
      <c r="E4836" s="3" t="n">
        <f aca="false">E$4451</f>
        <v>2015</v>
      </c>
      <c r="F4836" s="3" t="n">
        <f aca="false">F$4451</f>
        <v>2017</v>
      </c>
      <c r="G4836" s="3" t="n">
        <v>73.5778888958555</v>
      </c>
      <c r="H4836" s="3"/>
      <c r="I4836" s="3"/>
      <c r="J4836" s="3"/>
      <c r="K4836" s="3" t="str">
        <f aca="false">K$4451</f>
        <v>Proporção dos jovens que estudam ou trabalham</v>
      </c>
      <c r="L4836" s="3" t="str">
        <f aca="false">L$4451</f>
        <v>IBGE</v>
      </c>
      <c r="M4836" s="3" t="str">
        <f aca="false">M$4451</f>
        <v>Porcentagem %</v>
      </c>
      <c r="N4836" s="5"/>
      <c r="O4836" s="3" t="n">
        <v>24.9179505740556</v>
      </c>
    </row>
    <row r="4837" customFormat="false" ht="15" hidden="false" customHeight="true" outlineLevel="0" collapsed="false">
      <c r="A4837" s="3" t="str">
        <f aca="false">A$4452</f>
        <v>Sustentabilidade Social</v>
      </c>
      <c r="B4837" s="3" t="str">
        <f aca="false">B$4452</f>
        <v>Mortalidade Materna</v>
      </c>
      <c r="C4837" s="3" t="n">
        <f aca="false">C$4452</f>
        <v>-1</v>
      </c>
      <c r="D4837" s="3" t="s">
        <v>243</v>
      </c>
      <c r="E4837" s="3" t="n">
        <f aca="false">E$4452</f>
        <v>2015</v>
      </c>
      <c r="F4837" s="3" t="n">
        <f aca="false">F$4452</f>
        <v>2017</v>
      </c>
      <c r="G4837" s="3" t="n">
        <v>2.66179262860895</v>
      </c>
      <c r="H4837" s="3"/>
      <c r="I4837" s="3"/>
      <c r="J4837" s="3"/>
      <c r="K4837" s="3" t="str">
        <f aca="false">K$4452</f>
        <v>Óbitos maternos em relação a população feminina em idade fértil (15-49 anos).</v>
      </c>
      <c r="L4837" s="3" t="str">
        <f aca="false">L$4452</f>
        <v>Datasus</v>
      </c>
      <c r="M4837" s="3" t="str">
        <f aca="false">M$4452</f>
        <v>Taxa de mortalidade por 100 mil mulheres</v>
      </c>
      <c r="N4837" s="5"/>
      <c r="O4837" s="3" t="n">
        <v>82.297575775767</v>
      </c>
    </row>
    <row r="4838" customFormat="false" ht="15" hidden="false" customHeight="true" outlineLevel="0" collapsed="false">
      <c r="A4838" s="3" t="str">
        <f aca="false">A$4453</f>
        <v>Sustentabilidade Social</v>
      </c>
      <c r="B4838" s="3" t="str">
        <f aca="false">B$4453</f>
        <v>Mortalidade Precoce</v>
      </c>
      <c r="C4838" s="3" t="n">
        <f aca="false">C$4453</f>
        <v>-1</v>
      </c>
      <c r="D4838" s="3" t="s">
        <v>243</v>
      </c>
      <c r="E4838" s="3" t="n">
        <f aca="false">E$4453</f>
        <v>2015</v>
      </c>
      <c r="F4838" s="3" t="n">
        <f aca="false">F$4453</f>
        <v>2017</v>
      </c>
      <c r="G4838" s="3" t="n">
        <v>152.63170149214</v>
      </c>
      <c r="H4838" s="3"/>
      <c r="I4838" s="3"/>
      <c r="J4838" s="3"/>
      <c r="K4838" s="3" t="str">
        <f aca="false">K$4453</f>
        <v>Mortalidade de Jovens (15-29 anos) por causas externas.</v>
      </c>
      <c r="L4838" s="3" t="str">
        <f aca="false">L$4453</f>
        <v>Datasus</v>
      </c>
      <c r="M4838" s="3" t="str">
        <f aca="false">M$4453</f>
        <v>Taxa de mortalidade por 100 mil jovens</v>
      </c>
      <c r="N4838" s="5"/>
      <c r="O4838" s="3" t="n">
        <v>7.68417568977685</v>
      </c>
    </row>
    <row r="4839" customFormat="false" ht="15" hidden="false" customHeight="true" outlineLevel="0" collapsed="false">
      <c r="A4839" s="3" t="str">
        <f aca="false">A$4454</f>
        <v>Sustentabilidade Social</v>
      </c>
      <c r="B4839" s="3" t="str">
        <f aca="false">B$4454</f>
        <v>Previdência Social</v>
      </c>
      <c r="C4839" s="3" t="n">
        <f aca="false">C$4454</f>
        <v>1</v>
      </c>
      <c r="D4839" s="3" t="s">
        <v>243</v>
      </c>
      <c r="E4839" s="3" t="n">
        <f aca="false">E$4454</f>
        <v>2015</v>
      </c>
      <c r="F4839" s="3" t="n">
        <f aca="false">F$4454</f>
        <v>2017</v>
      </c>
      <c r="G4839" s="3" t="n">
        <v>73.5972600434017</v>
      </c>
      <c r="H4839" s="3"/>
      <c r="I4839" s="3"/>
      <c r="J4839" s="3"/>
      <c r="K4839" s="3" t="str">
        <f aca="false">K$4454</f>
        <v>Proporção de idosos (mais de 60 anos) que recebem previdência social</v>
      </c>
      <c r="L4839" s="3" t="str">
        <f aca="false">L$4454</f>
        <v>IBGE</v>
      </c>
      <c r="M4839" s="3" t="str">
        <f aca="false">M$4454</f>
        <v>Porcentagem %</v>
      </c>
      <c r="N4839" s="5" t="s">
        <v>150</v>
      </c>
      <c r="O4839" s="3" t="n">
        <v>72.9725169073073</v>
      </c>
    </row>
    <row r="4840" customFormat="false" ht="15" hidden="false" customHeight="true" outlineLevel="0" collapsed="false">
      <c r="A4840" s="3" t="str">
        <f aca="false">A$4455</f>
        <v>Sustentabilidade Social</v>
      </c>
      <c r="B4840" s="3" t="str">
        <f aca="false">B$4455</f>
        <v>Mortalidade na infância</v>
      </c>
      <c r="C4840" s="3" t="n">
        <f aca="false">C$4455</f>
        <v>-1</v>
      </c>
      <c r="D4840" s="3" t="s">
        <v>243</v>
      </c>
      <c r="E4840" s="3" t="n">
        <f aca="false">E$4455</f>
        <v>2015</v>
      </c>
      <c r="F4840" s="3" t="n">
        <f aca="false">F$4455</f>
        <v>2017</v>
      </c>
      <c r="G4840" s="3" t="n">
        <v>13.8410650914324</v>
      </c>
      <c r="H4840" s="3"/>
      <c r="I4840" s="3"/>
      <c r="J4840" s="3"/>
      <c r="K4840" s="3" t="str">
        <f aca="false">K$4455</f>
        <v>Óbitos de menores de cinco anos por grupo de 1.000 nascidos vivos</v>
      </c>
      <c r="L4840" s="3" t="str">
        <f aca="false">L$4455</f>
        <v>Datasus</v>
      </c>
      <c r="M4840" s="3" t="str">
        <f aca="false">M$4455</f>
        <v>Porcentagem %</v>
      </c>
      <c r="N4840" s="5"/>
      <c r="O4840" s="3" t="n">
        <v>66.9597823093163</v>
      </c>
    </row>
    <row r="4841" customFormat="false" ht="15" hidden="false" customHeight="true" outlineLevel="0" collapsed="false">
      <c r="A4841" s="3" t="str">
        <f aca="false">A$4456</f>
        <v>Sustentabilidade Social</v>
      </c>
      <c r="B4841" s="3" t="str">
        <f aca="false">B$4456</f>
        <v> Total</v>
      </c>
      <c r="C4841" s="3" t="n">
        <f aca="false">C$4456</f>
        <v>1</v>
      </c>
      <c r="D4841" s="3" t="s">
        <v>243</v>
      </c>
      <c r="E4841" s="3" t="n">
        <f aca="false">E$4456</f>
        <v>2017</v>
      </c>
      <c r="F4841" s="3" t="n">
        <f aca="false">F$4456</f>
        <v>2017</v>
      </c>
      <c r="G4841" s="3" t="n">
        <v>47.1352939476411</v>
      </c>
      <c r="H4841" s="3"/>
      <c r="I4841" s="3"/>
      <c r="J4841" s="3"/>
      <c r="K4841" s="3" t="str">
        <f aca="false">K$4456</f>
        <v>Nota obtida via normalização e ponderação de indicadores que variam de 0 a 100.</v>
      </c>
      <c r="L4841" s="3" t="str">
        <f aca="false">L$4456</f>
        <v>Tendências</v>
      </c>
      <c r="M4841" s="3" t="str">
        <f aca="false">M$4456</f>
        <v>Nota de 0 a 100</v>
      </c>
      <c r="N4841" s="5"/>
      <c r="O4841" s="3" t="n">
        <v>37.6380351118246</v>
      </c>
    </row>
    <row r="4842" customFormat="false" ht="15" hidden="false" customHeight="true" outlineLevel="0" collapsed="false">
      <c r="A4842" s="3" t="s">
        <v>238</v>
      </c>
      <c r="B4842" s="3" t="s">
        <v>25</v>
      </c>
      <c r="C4842" s="3" t="n">
        <v>1</v>
      </c>
      <c r="D4842" s="3" t="s">
        <v>243</v>
      </c>
      <c r="E4842" s="3" t="n">
        <v>2017</v>
      </c>
      <c r="F4842" s="3" t="n">
        <v>2017</v>
      </c>
      <c r="G4842" s="3" t="n">
        <v>49.7523147684477</v>
      </c>
      <c r="H4842" s="3"/>
      <c r="I4842" s="3"/>
      <c r="J4842" s="3"/>
      <c r="K4842" s="4" t="str">
        <f aca="false">K4765</f>
        <v>Nota obtida via normalização e ponderação de indicadores que variam de 0 a 100.</v>
      </c>
      <c r="L4842" s="3" t="str">
        <f aca="false">L4765</f>
        <v>Tendências</v>
      </c>
      <c r="M4842" s="3" t="str">
        <f aca="false">M$4457</f>
        <v>Nota de 0 a 100</v>
      </c>
      <c r="N4842" s="5"/>
      <c r="O4842" s="3" t="n">
        <v>49.7523147684477</v>
      </c>
    </row>
    <row r="4843" customFormat="false" ht="15" hidden="false" customHeight="true" outlineLevel="0" collapsed="false">
      <c r="A4843" s="3" t="str">
        <f aca="false">A$4381</f>
        <v>Sustentabilidade Ambiental</v>
      </c>
      <c r="B4843" s="3" t="str">
        <f aca="false">B$4381</f>
        <v>Emissões de CO2</v>
      </c>
      <c r="C4843" s="3" t="n">
        <f aca="false">C$4381</f>
        <v>-1</v>
      </c>
      <c r="D4843" s="3" t="s">
        <v>244</v>
      </c>
      <c r="E4843" s="3" t="n">
        <f aca="false">E$4381</f>
        <v>2015</v>
      </c>
      <c r="F4843" s="3" t="n">
        <f aca="false">F$4381</f>
        <v>2017</v>
      </c>
      <c r="G4843" s="3" t="n">
        <v>2.01530118076588</v>
      </c>
      <c r="H4843" s="3"/>
      <c r="I4843" s="3"/>
      <c r="J4843" s="3"/>
      <c r="K4843" s="3" t="str">
        <f aca="false">K$4381</f>
        <v>CO2 emitido e derivado de remoção de unidades de conservação (toneladas por habitante).</v>
      </c>
      <c r="L4843" s="3" t="str">
        <f aca="false">L$4381</f>
        <v>SEEG/OC</v>
      </c>
      <c r="M4843" s="3" t="str">
        <f aca="false">M$4381</f>
        <v>Toneladas emitidas de CO2  por habitante</v>
      </c>
      <c r="N4843" s="5" t="str">
        <f aca="false">N$71</f>
        <v>A partir da publicação de 2019, ou seja, do dado de 2017, o denominador foi alterado de população para PIB total (o PIB utilizado para cálculo é estimado pela Tendências)</v>
      </c>
      <c r="O4843" s="3" t="n">
        <v>65.8917036009333</v>
      </c>
    </row>
    <row r="4844" customFormat="false" ht="15" hidden="false" customHeight="true" outlineLevel="0" collapsed="false">
      <c r="A4844" s="3" t="str">
        <f aca="false">A$4382</f>
        <v>Sustentabilidade Ambiental</v>
      </c>
      <c r="B4844" s="3" t="str">
        <f aca="false">B$4382</f>
        <v>Serviços Urbanos</v>
      </c>
      <c r="C4844" s="3" t="n">
        <f aca="false">C$4382</f>
        <v>1</v>
      </c>
      <c r="D4844" s="3" t="s">
        <v>244</v>
      </c>
      <c r="E4844" s="3" t="n">
        <f aca="false">E$4382</f>
        <v>2015</v>
      </c>
      <c r="F4844" s="3" t="n">
        <f aca="false">F$4382</f>
        <v>2017</v>
      </c>
      <c r="G4844" s="3" t="n">
        <v>2</v>
      </c>
      <c r="H4844" s="3"/>
      <c r="I4844" s="3"/>
      <c r="J4844" s="3"/>
      <c r="K4844" s="3" t="str">
        <f aca="false">K$4382</f>
        <v>Oferta de serviços municipais para coleta de materiais especias e limpeza urbana (Nota: 0-2).</v>
      </c>
      <c r="L4844" s="3" t="str">
        <f aca="false">L$4382</f>
        <v>SNIS</v>
      </c>
      <c r="M4844" s="3" t="str">
        <f aca="false">M$4382</f>
        <v>Pontuação de 0 a 2</v>
      </c>
      <c r="N4844" s="5"/>
      <c r="O4844" s="3" t="n">
        <v>100</v>
      </c>
    </row>
    <row r="4845" customFormat="false" ht="15" hidden="false" customHeight="true" outlineLevel="0" collapsed="false">
      <c r="A4845" s="3" t="str">
        <f aca="false">A$4383</f>
        <v>Sustentabilidade Ambiental</v>
      </c>
      <c r="B4845" s="3" t="str">
        <f aca="false">B$4383</f>
        <v>Destinação do Lixo</v>
      </c>
      <c r="C4845" s="3" t="n">
        <f aca="false">C$4383</f>
        <v>1</v>
      </c>
      <c r="D4845" s="3" t="s">
        <v>244</v>
      </c>
      <c r="E4845" s="3" t="n">
        <f aca="false">E$4383</f>
        <v>2015</v>
      </c>
      <c r="F4845" s="3" t="n">
        <f aca="false">F$4383</f>
        <v>2017</v>
      </c>
      <c r="G4845" s="3" t="n">
        <v>0.579808962629925</v>
      </c>
      <c r="H4845" s="3"/>
      <c r="I4845" s="3"/>
      <c r="J4845" s="3"/>
      <c r="K4845" s="3" t="str">
        <f aca="false">K$4383</f>
        <v>Destinação adequada para o tipo de resíduo sólido e qualidade das unidades de destino em solo (Nota: 0-1)</v>
      </c>
      <c r="L4845" s="3" t="str">
        <f aca="false">L$4383</f>
        <v>SNIS</v>
      </c>
      <c r="M4845" s="3" t="str">
        <f aca="false">M$4383</f>
        <v>Pontuação de 0 a 1</v>
      </c>
      <c r="N4845" s="5"/>
      <c r="O4845" s="3" t="n">
        <v>100</v>
      </c>
    </row>
    <row r="4846" customFormat="false" ht="15" hidden="false" customHeight="true" outlineLevel="0" collapsed="false">
      <c r="A4846" s="3" t="str">
        <f aca="false">A$4384</f>
        <v>Sustentabilidade Ambiental</v>
      </c>
      <c r="B4846" s="3" t="str">
        <f aca="false">B$4384</f>
        <v>Tratamento de Esgoto</v>
      </c>
      <c r="C4846" s="3" t="n">
        <f aca="false">C$4384</f>
        <v>1</v>
      </c>
      <c r="D4846" s="3" t="s">
        <v>244</v>
      </c>
      <c r="E4846" s="3" t="n">
        <f aca="false">E$4384</f>
        <v>2015</v>
      </c>
      <c r="F4846" s="3" t="n">
        <f aca="false">F$4384</f>
        <v>2017</v>
      </c>
      <c r="G4846" s="3" t="n">
        <v>82.17</v>
      </c>
      <c r="H4846" s="3"/>
      <c r="I4846" s="3"/>
      <c r="J4846" s="3"/>
      <c r="K4846" s="3" t="str">
        <f aca="false">K$4384</f>
        <v>Parcela tratada do total de água consumida no estado.</v>
      </c>
      <c r="L4846" s="3" t="str">
        <f aca="false">L$4384</f>
        <v>SNIS</v>
      </c>
      <c r="M4846" s="3" t="str">
        <f aca="false">M$4384</f>
        <v>Porcentagem %</v>
      </c>
      <c r="N484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846" s="3" t="n">
        <v>100</v>
      </c>
    </row>
    <row r="4847" customFormat="false" ht="15" hidden="false" customHeight="true" outlineLevel="0" collapsed="false">
      <c r="A4847" s="3" t="str">
        <f aca="false">A$4385</f>
        <v>Sustentabilidade Ambiental</v>
      </c>
      <c r="B4847" s="3" t="str">
        <f aca="false">B$4385</f>
        <v> Total</v>
      </c>
      <c r="C4847" s="3" t="n">
        <f aca="false">C$4385</f>
        <v>1</v>
      </c>
      <c r="D4847" s="3" t="s">
        <v>244</v>
      </c>
      <c r="E4847" s="3" t="n">
        <f aca="false">E$4385</f>
        <v>2017</v>
      </c>
      <c r="F4847" s="3" t="n">
        <f aca="false">F$4385</f>
        <v>2017</v>
      </c>
      <c r="G4847" s="3" t="n">
        <v>89.2175021625532</v>
      </c>
      <c r="H4847" s="3"/>
      <c r="I4847" s="3"/>
      <c r="J4847" s="3"/>
      <c r="K4847" s="3" t="str">
        <f aca="false">K$4385</f>
        <v>Nota obtida via normalização e ponderação de indicadores que variam de 0 a 100.</v>
      </c>
      <c r="L4847" s="3" t="str">
        <f aca="false">L$4385</f>
        <v>Tendências</v>
      </c>
      <c r="M4847" s="3" t="str">
        <f aca="false">M$4385</f>
        <v>Nota de 0 a 100</v>
      </c>
      <c r="N4847" s="5"/>
      <c r="O4847" s="3" t="n">
        <v>100</v>
      </c>
    </row>
    <row r="4848" customFormat="false" ht="15" hidden="false" customHeight="true" outlineLevel="0" collapsed="false">
      <c r="A4848" s="3" t="str">
        <f aca="false">A$4386</f>
        <v>Capital Humano</v>
      </c>
      <c r="B4848" s="3" t="str">
        <f aca="false">B$4386</f>
        <v>Custo de Mão de Obra</v>
      </c>
      <c r="C4848" s="3" t="n">
        <f aca="false">C$4386</f>
        <v>-1</v>
      </c>
      <c r="D4848" s="3" t="s">
        <v>244</v>
      </c>
      <c r="E4848" s="3" t="n">
        <f aca="false">E$4386</f>
        <v>2016</v>
      </c>
      <c r="F4848" s="3" t="n">
        <f aca="false">F$4386</f>
        <v>2017</v>
      </c>
      <c r="G4848" s="3" t="n">
        <v>3656.25</v>
      </c>
      <c r="H4848" s="3"/>
      <c r="I4848" s="3"/>
      <c r="J4848" s="3"/>
      <c r="K4848" s="3" t="str">
        <f aca="false">K$4386</f>
        <v>Rendimento médio nominal de todos os trabalhos, habitualmente recebido por mês, pelas pessoas de 14 anos ou mais de idade, ocupadas na semana de referência, com rendimento de trabalho (Reais)</v>
      </c>
      <c r="L4848" s="3" t="str">
        <f aca="false">L$4386</f>
        <v>PNADc /IBGE</v>
      </c>
      <c r="M4848" s="3" t="str">
        <f aca="false">M$4386</f>
        <v>Reais (R$)</v>
      </c>
      <c r="N4848" s="3" t="str">
        <f aca="false">N$17</f>
        <v>A partir da publicação de 2016, ou seja, do dado de 2015, passou a ser usado o rendimento médio nominal de todos os trabalhos, antes disso se usava o rendimento médio real do trabalho principal</v>
      </c>
      <c r="O4848" s="3" t="n">
        <v>0</v>
      </c>
    </row>
    <row r="4849" customFormat="false" ht="15" hidden="false" customHeight="true" outlineLevel="0" collapsed="false">
      <c r="A4849" s="3" t="str">
        <f aca="false">A$4387</f>
        <v>Capital Humano</v>
      </c>
      <c r="B4849" s="3" t="str">
        <f aca="false">B$4387</f>
        <v>PEA com Ensino Superior</v>
      </c>
      <c r="C4849" s="3" t="n">
        <f aca="false">C$4387</f>
        <v>1</v>
      </c>
      <c r="D4849" s="3" t="s">
        <v>244</v>
      </c>
      <c r="E4849" s="3" t="n">
        <f aca="false">E$4387</f>
        <v>2015</v>
      </c>
      <c r="F4849" s="3" t="n">
        <f aca="false">F$4387</f>
        <v>2017</v>
      </c>
      <c r="G4849" s="3" t="n">
        <v>28.8790373654211</v>
      </c>
      <c r="H4849" s="3"/>
      <c r="I4849" s="3"/>
      <c r="J4849" s="3"/>
      <c r="K4849" s="3" t="str">
        <f aca="false">K$4387</f>
        <v>Pessoas de 10 anos ou mais de idade com 15 anos ou mais de estudo/população economicamente ativa.</v>
      </c>
      <c r="L4849" s="3" t="str">
        <f aca="false">L$4387</f>
        <v>PNADc /IBGE</v>
      </c>
      <c r="M4849" s="3" t="str">
        <f aca="false">M$4387</f>
        <v>Porcentagem %</v>
      </c>
      <c r="N4849" s="5"/>
      <c r="O4849" s="3" t="n">
        <v>100</v>
      </c>
    </row>
    <row r="4850" customFormat="false" ht="15" hidden="false" customHeight="true" outlineLevel="0" collapsed="false">
      <c r="A4850" s="3" t="str">
        <f aca="false">A$4388</f>
        <v>Capital Humano</v>
      </c>
      <c r="B4850" s="3" t="str">
        <f aca="false">B$4388</f>
        <v>Produtividade do Trabalho</v>
      </c>
      <c r="C4850" s="3" t="n">
        <f aca="false">C$4388</f>
        <v>1</v>
      </c>
      <c r="D4850" s="3" t="s">
        <v>244</v>
      </c>
      <c r="E4850" s="3" t="n">
        <f aca="false">E$4388</f>
        <v>2016</v>
      </c>
      <c r="F4850" s="3" t="n">
        <f aca="false">F$4388</f>
        <v>2017</v>
      </c>
      <c r="G4850" s="3" t="n">
        <v>130.17943461331</v>
      </c>
      <c r="H4850" s="3"/>
      <c r="I4850" s="3"/>
      <c r="J4850" s="3"/>
      <c r="K4850" s="3" t="str">
        <f aca="false">K$4388</f>
        <v>PIB pelo total de pessoas ocupadas no período</v>
      </c>
      <c r="L4850" s="3" t="str">
        <f aca="false">L$4388</f>
        <v>PNADc /IBGE</v>
      </c>
      <c r="M4850" s="3" t="str">
        <f aca="false">M$4388</f>
        <v>Mil Reais (R$) por habitante</v>
      </c>
      <c r="N4850" s="5" t="str">
        <f aca="false">N$19</f>
        <v>O PIB utilizado para cálculo é estimado pela Tendências</v>
      </c>
      <c r="O4850" s="3" t="n">
        <v>100</v>
      </c>
    </row>
    <row r="4851" customFormat="false" ht="15" hidden="false" customHeight="true" outlineLevel="0" collapsed="false">
      <c r="A4851" s="3" t="str">
        <f aca="false">A$4389</f>
        <v>Capital Humano</v>
      </c>
      <c r="B4851" s="3" t="str">
        <f aca="false">B$4389</f>
        <v>Qualificação dos Trabalhadores</v>
      </c>
      <c r="C4851" s="3" t="n">
        <f aca="false">C$4389</f>
        <v>1</v>
      </c>
      <c r="D4851" s="3" t="s">
        <v>244</v>
      </c>
      <c r="E4851" s="3" t="n">
        <f aca="false">E$4389</f>
        <v>2015</v>
      </c>
      <c r="F4851" s="3" t="n">
        <f aca="false">F$4389</f>
        <v>2017</v>
      </c>
      <c r="G4851" s="3" t="n">
        <v>12.004506</v>
      </c>
      <c r="H4851" s="3"/>
      <c r="I4851" s="3"/>
      <c r="J4851" s="3"/>
      <c r="K4851" s="3" t="str">
        <f aca="false">K$4389</f>
        <v>Anos de estudos da população economicamente ativa.</v>
      </c>
      <c r="L4851" s="3" t="str">
        <f aca="false">L$4389</f>
        <v>PNADc /IBGE</v>
      </c>
      <c r="M4851" s="3" t="str">
        <f aca="false">M$4389</f>
        <v>Anos</v>
      </c>
      <c r="N4851" s="5"/>
      <c r="O4851" s="3" t="n">
        <v>100</v>
      </c>
    </row>
    <row r="4852" customFormat="false" ht="15" hidden="false" customHeight="true" outlineLevel="0" collapsed="false">
      <c r="A4852" s="3" t="str">
        <f aca="false">A$4390</f>
        <v>Capital Humano</v>
      </c>
      <c r="B4852" s="3" t="str">
        <f aca="false">B$4390</f>
        <v> Total</v>
      </c>
      <c r="C4852" s="3" t="n">
        <f aca="false">C$4390</f>
        <v>1</v>
      </c>
      <c r="D4852" s="3" t="s">
        <v>244</v>
      </c>
      <c r="E4852" s="3" t="n">
        <f aca="false">E$4390</f>
        <v>2017</v>
      </c>
      <c r="F4852" s="3" t="n">
        <f aca="false">F$4390</f>
        <v>2017</v>
      </c>
      <c r="G4852" s="3" t="n">
        <v>58.1228219425389</v>
      </c>
      <c r="H4852" s="3"/>
      <c r="I4852" s="3"/>
      <c r="J4852" s="3"/>
      <c r="K4852" s="3" t="str">
        <f aca="false">K$4390</f>
        <v>Nota obtida via normalização e ponderação de indicadores que variam de 0 a 100.</v>
      </c>
      <c r="L4852" s="3" t="str">
        <f aca="false">L$4390</f>
        <v>Tendências</v>
      </c>
      <c r="M4852" s="3" t="str">
        <f aca="false">M$4390</f>
        <v>Nota de 0 a 100</v>
      </c>
      <c r="N4852" s="5"/>
      <c r="O4852" s="3" t="n">
        <v>100</v>
      </c>
    </row>
    <row r="4853" customFormat="false" ht="15" hidden="false" customHeight="true" outlineLevel="0" collapsed="false">
      <c r="A4853" s="3" t="str">
        <f aca="false">A$4391</f>
        <v>Educação</v>
      </c>
      <c r="B4853" s="3" t="str">
        <f aca="false">B$4391</f>
        <v>Avaliação da Educação</v>
      </c>
      <c r="C4853" s="3" t="n">
        <f aca="false">C$4391</f>
        <v>1</v>
      </c>
      <c r="D4853" s="3" t="s">
        <v>244</v>
      </c>
      <c r="E4853" s="3" t="n">
        <f aca="false">E$4391</f>
        <v>2017</v>
      </c>
      <c r="F4853" s="3" t="n">
        <f aca="false">F$4391</f>
        <v>2017</v>
      </c>
      <c r="G4853" s="3" t="n">
        <v>0</v>
      </c>
      <c r="H4853" s="3"/>
      <c r="I4853" s="3"/>
      <c r="J4853" s="3"/>
      <c r="K4853"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853" s="3" t="str">
        <f aca="false">L$4391</f>
        <v>Secretarias Estaduais de Educação</v>
      </c>
      <c r="M4853" s="5" t="str">
        <f aca="false">M$4391</f>
        <v>Pontuação de 0 a 100</v>
      </c>
      <c r="N485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853" s="3" t="n">
        <v>0</v>
      </c>
    </row>
    <row r="4854" customFormat="false" ht="15" hidden="false" customHeight="true" outlineLevel="0" collapsed="false">
      <c r="A4854" s="3" t="str">
        <f aca="false">A$4392</f>
        <v>Educação</v>
      </c>
      <c r="B4854" s="3" t="str">
        <f aca="false">B$4392</f>
        <v>IDEB</v>
      </c>
      <c r="C4854" s="3" t="n">
        <f aca="false">C$4392</f>
        <v>1</v>
      </c>
      <c r="D4854" s="3" t="s">
        <v>244</v>
      </c>
      <c r="E4854" s="3" t="n">
        <f aca="false">E$4392</f>
        <v>2015</v>
      </c>
      <c r="F4854" s="3" t="n">
        <f aca="false">F$4392</f>
        <v>2017</v>
      </c>
      <c r="G4854" s="3" t="n">
        <v>5.01765631558948</v>
      </c>
      <c r="H4854" s="3"/>
      <c r="I4854" s="3"/>
      <c r="J4854" s="3"/>
      <c r="K4854" s="3" t="str">
        <f aca="false">K$4392</f>
        <v>Qualidade da educação básica do Brasil, considera fluxo escolar e média de desempenhos nas avaliações de toda a rede de ensino (nota de  0 a 10)</v>
      </c>
      <c r="L4854" s="3" t="str">
        <f aca="false">L$4392</f>
        <v>INEP</v>
      </c>
      <c r="M4854" s="3" t="str">
        <f aca="false">M$4392</f>
        <v>Pontuação de 0 a 10</v>
      </c>
      <c r="N4854" s="5"/>
      <c r="O4854" s="3" t="n">
        <v>74.870014027253</v>
      </c>
    </row>
    <row r="4855" customFormat="false" ht="15" hidden="false" customHeight="true" outlineLevel="0" collapsed="false">
      <c r="A4855" s="3" t="str">
        <f aca="false">A$4393</f>
        <v>Educação</v>
      </c>
      <c r="B4855" s="3" t="str">
        <f aca="false">B$4393</f>
        <v>ENEM</v>
      </c>
      <c r="C4855" s="3" t="n">
        <f aca="false">C$4393</f>
        <v>1</v>
      </c>
      <c r="D4855" s="3" t="s">
        <v>244</v>
      </c>
      <c r="E4855" s="3" t="n">
        <f aca="false">E$4393</f>
        <v>2015</v>
      </c>
      <c r="F4855" s="3" t="n">
        <f aca="false">F$4393</f>
        <v>2017</v>
      </c>
      <c r="G4855" s="3" t="n">
        <v>534.698754055214</v>
      </c>
      <c r="H4855" s="3"/>
      <c r="I4855" s="3"/>
      <c r="J4855" s="3"/>
      <c r="K4855" s="3" t="str">
        <f aca="false">K$4393</f>
        <v>Desempenho dos alunos do Ensino Médio para acesso ao Ensino Superior e a programas de financiamento em instituições privadas (nota de 0 a 1000).</v>
      </c>
      <c r="L4855" s="3" t="str">
        <f aca="false">L$4393</f>
        <v>INEP</v>
      </c>
      <c r="M4855" s="3" t="str">
        <f aca="false">M$4393</f>
        <v>Pontuação de 0 a 1000</v>
      </c>
      <c r="N4855" s="5"/>
      <c r="O4855" s="3" t="n">
        <v>95.0601688210977</v>
      </c>
    </row>
    <row r="4856" customFormat="false" ht="15" hidden="false" customHeight="true" outlineLevel="0" collapsed="false">
      <c r="A4856" s="3" t="str">
        <f aca="false">A$4394</f>
        <v>Educação</v>
      </c>
      <c r="B4856" s="3" t="str">
        <f aca="false">B$4394</f>
        <v>PISA</v>
      </c>
      <c r="C4856" s="3" t="n">
        <f aca="false">C$4394</f>
        <v>1</v>
      </c>
      <c r="D4856" s="3" t="s">
        <v>244</v>
      </c>
      <c r="E4856" s="3" t="n">
        <f aca="false">E$4394</f>
        <v>2015</v>
      </c>
      <c r="F4856" s="3" t="n">
        <f aca="false">F$4394</f>
        <v>2017</v>
      </c>
      <c r="G4856" s="3" t="n">
        <v>417.333333333333</v>
      </c>
      <c r="H4856" s="3"/>
      <c r="I4856" s="3"/>
      <c r="J4856" s="3"/>
      <c r="K4856" s="3" t="str">
        <f aca="false">K$4394</f>
        <v>Desempenho dos estudantes na faixa dos 15 anos no Programa internacional de avaliação dos estudantes (Nota: 0-1000)</v>
      </c>
      <c r="L4856" s="3" t="str">
        <f aca="false">L$4394</f>
        <v>PISA</v>
      </c>
      <c r="M4856" s="3" t="str">
        <f aca="false">M$4394</f>
        <v>Pontuação de 0 a 1000</v>
      </c>
      <c r="N4856" s="5"/>
      <c r="O4856" s="3" t="n">
        <v>86.8181818181818</v>
      </c>
    </row>
    <row r="4857" customFormat="false" ht="15" hidden="false" customHeight="true" outlineLevel="0" collapsed="false">
      <c r="A4857" s="3" t="str">
        <f aca="false">A$4395</f>
        <v>Educação</v>
      </c>
      <c r="B4857" s="3" t="str">
        <f aca="false">B$4395</f>
        <v>Índice de Oportunidade da Educação</v>
      </c>
      <c r="C4857" s="3" t="n">
        <f aca="false">C$4395</f>
        <v>1</v>
      </c>
      <c r="D4857" s="3" t="s">
        <v>244</v>
      </c>
      <c r="E4857" s="3" t="n">
        <f aca="false">E$4395</f>
        <v>2015</v>
      </c>
      <c r="F4857" s="3" t="n">
        <f aca="false">F$4395</f>
        <v>2017</v>
      </c>
      <c r="G4857" s="3" t="n">
        <v>4.596234</v>
      </c>
      <c r="H4857" s="3"/>
      <c r="I4857" s="3"/>
      <c r="J4857" s="3"/>
      <c r="K4857" s="3" t="str">
        <f aca="false">K$4395</f>
        <v>Mede a qualidade das oportunidades educacionais oferecidas por municípios e estados (Nota: 0-10)</v>
      </c>
      <c r="L4857" s="3" t="str">
        <f aca="false">L$4395</f>
        <v>CLP/Metas</v>
      </c>
      <c r="M4857" s="3" t="str">
        <f aca="false">M$4395</f>
        <v>Pontuação de 0 a 10</v>
      </c>
      <c r="N4857" s="5"/>
      <c r="O4857" s="3" t="n">
        <v>70.7348511505913</v>
      </c>
    </row>
    <row r="4858" customFormat="false" ht="15" hidden="false" customHeight="true" outlineLevel="0" collapsed="false">
      <c r="A4858" s="3" t="str">
        <f aca="false">A$4396</f>
        <v>Educação</v>
      </c>
      <c r="B4858" s="3" t="str">
        <f aca="false">B$4396</f>
        <v>Taxa de frequência líquida do ensino fundamental</v>
      </c>
      <c r="C4858" s="3" t="n">
        <f aca="false">C$4396</f>
        <v>1</v>
      </c>
      <c r="D4858" s="3" t="s">
        <v>244</v>
      </c>
      <c r="E4858" s="3" t="n">
        <f aca="false">E$4396</f>
        <v>2015</v>
      </c>
      <c r="F4858" s="3" t="n">
        <f aca="false">F$4396</f>
        <v>2017</v>
      </c>
      <c r="G4858" s="3" t="n">
        <v>98.2071446036867</v>
      </c>
      <c r="H4858" s="3"/>
      <c r="I4858" s="3"/>
      <c r="J4858" s="3"/>
      <c r="K4858"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858" s="3" t="str">
        <f aca="false">L$4396</f>
        <v>PNUD e PNAD/IBGE</v>
      </c>
      <c r="M4858" s="3" t="str">
        <f aca="false">M$4396</f>
        <v>Porcentagem %</v>
      </c>
      <c r="N4858" s="5" t="str">
        <f aca="false">N$4396</f>
        <v>A partir da edição de 2017, ou seja, do dado de 2015, o indicador Taxa de abandono do ensino fundamental foi substituído pelo Taxa de frequência líquida do ensino fundamental</v>
      </c>
      <c r="O4858" s="3" t="n">
        <v>98.1108897616656</v>
      </c>
    </row>
    <row r="4859" customFormat="false" ht="15" hidden="false" customHeight="true" outlineLevel="0" collapsed="false">
      <c r="A4859" s="3" t="str">
        <f aca="false">A$4397</f>
        <v>Educação</v>
      </c>
      <c r="B4859" s="3" t="str">
        <f aca="false">B$4397</f>
        <v>Taxa de frequência líquida do ensino médio</v>
      </c>
      <c r="C4859" s="3" t="n">
        <f aca="false">C$4397</f>
        <v>1</v>
      </c>
      <c r="D4859" s="3" t="s">
        <v>244</v>
      </c>
      <c r="E4859" s="3" t="n">
        <f aca="false">E$4397</f>
        <v>2015</v>
      </c>
      <c r="F4859" s="3" t="n">
        <f aca="false">F$4397</f>
        <v>2017</v>
      </c>
      <c r="G4859" s="3" t="n">
        <v>62.6221691007109</v>
      </c>
      <c r="H4859" s="3"/>
      <c r="I4859" s="3"/>
      <c r="J4859" s="3"/>
      <c r="K4859"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859" s="3" t="str">
        <f aca="false">L$4397</f>
        <v>PNUD e PNAD/IBGE</v>
      </c>
      <c r="M4859" s="3" t="str">
        <f aca="false">M$4397</f>
        <v>Porcentagem %</v>
      </c>
      <c r="N4859" s="5" t="str">
        <f aca="false">N$4397</f>
        <v>A partir da edição de 2017, ou seja, do dado de 2015, o indicador Taxa de abandono do ensino médio foi substituído pelo Taxa de frequência líquida do ensino médio</v>
      </c>
      <c r="O4859" s="3" t="n">
        <v>72.8131752339705</v>
      </c>
    </row>
    <row r="4860" customFormat="false" ht="15" hidden="false" customHeight="true" outlineLevel="0" collapsed="false">
      <c r="A4860" s="3" t="str">
        <f aca="false">A$4398</f>
        <v>Educação</v>
      </c>
      <c r="B4860" s="3" t="str">
        <f aca="false">B$4398</f>
        <v>Taxa de atendimento do ensino infantil</v>
      </c>
      <c r="C4860" s="3" t="n">
        <f aca="false">C$4398</f>
        <v>1</v>
      </c>
      <c r="D4860" s="3" t="s">
        <v>244</v>
      </c>
      <c r="E4860" s="3" t="n">
        <f aca="false">E$4398</f>
        <v>2015</v>
      </c>
      <c r="F4860" s="3" t="n">
        <f aca="false">F$4398</f>
        <v>2017</v>
      </c>
      <c r="G4860" s="3" t="n">
        <v>43.6151628963228</v>
      </c>
      <c r="H4860" s="3"/>
      <c r="I4860" s="3"/>
      <c r="J4860" s="3"/>
      <c r="K4860" s="3" t="str">
        <f aca="false">K$4398</f>
        <v>Proporção de crianças na faixa etária de 0 e 5 anos frequentando a creche/escola. </v>
      </c>
      <c r="L4860" s="3" t="str">
        <f aca="false">L$4398</f>
        <v>PNADc /IBGE</v>
      </c>
      <c r="M4860" s="3" t="str">
        <f aca="false">M$4398</f>
        <v>Porcentagem %</v>
      </c>
      <c r="N4860" s="5"/>
      <c r="O4860" s="3" t="n">
        <v>58.4933531622951</v>
      </c>
    </row>
    <row r="4861" customFormat="false" ht="15" hidden="false" customHeight="true" outlineLevel="0" collapsed="false">
      <c r="A4861" s="3" t="str">
        <f aca="false">A$4399</f>
        <v>Educação</v>
      </c>
      <c r="B4861" s="3" t="str">
        <f aca="false">B$4399</f>
        <v> Total</v>
      </c>
      <c r="C4861" s="3" t="n">
        <f aca="false">C$4399</f>
        <v>1</v>
      </c>
      <c r="D4861" s="3" t="s">
        <v>244</v>
      </c>
      <c r="E4861" s="3" t="n">
        <f aca="false">E$4399</f>
        <v>2017</v>
      </c>
      <c r="F4861" s="3" t="n">
        <f aca="false">F$4399</f>
        <v>2017</v>
      </c>
      <c r="G4861" s="3" t="n">
        <v>72.8551723123318</v>
      </c>
      <c r="H4861" s="3"/>
      <c r="I4861" s="3"/>
      <c r="J4861" s="3"/>
      <c r="K4861" s="3" t="str">
        <f aca="false">K$4399</f>
        <v>Nota obtida via normalização e ponderação de indicadores que variam de 0 a 100.</v>
      </c>
      <c r="L4861" s="3" t="str">
        <f aca="false">L$4399</f>
        <v>Tendências</v>
      </c>
      <c r="M4861" s="3" t="str">
        <f aca="false">M$4399</f>
        <v>Nota de 0 a 100</v>
      </c>
      <c r="N4861" s="5"/>
      <c r="O4861" s="3" t="n">
        <v>72.1072078381661</v>
      </c>
    </row>
    <row r="4862" customFormat="false" ht="15" hidden="false" customHeight="true" outlineLevel="0" collapsed="false">
      <c r="A4862" s="3" t="str">
        <f aca="false">A$4400</f>
        <v>Eficiência da Máquina Pública</v>
      </c>
      <c r="B4862" s="3" t="str">
        <f aca="false">B$4400</f>
        <v>Eficiência do Judiciário</v>
      </c>
      <c r="C4862" s="3" t="n">
        <f aca="false">C$4400</f>
        <v>-1</v>
      </c>
      <c r="D4862" s="3" t="s">
        <v>244</v>
      </c>
      <c r="E4862" s="3" t="n">
        <f aca="false">E$4400</f>
        <v>2015</v>
      </c>
      <c r="F4862" s="3" t="n">
        <f aca="false">F$4400</f>
        <v>2017</v>
      </c>
      <c r="G4862" s="3" t="n">
        <v>53.9985412361959</v>
      </c>
      <c r="H4862" s="3"/>
      <c r="I4862" s="3"/>
      <c r="J4862" s="3"/>
      <c r="K4862" s="3" t="str">
        <f aca="false">K$4400</f>
        <v>Taxa de congestionamento = 1 - (processos baixados)/(casos novos + casos pendentes)</v>
      </c>
      <c r="L4862" s="3" t="str">
        <f aca="false">L$4400</f>
        <v>Justiça em Números/CNJ</v>
      </c>
      <c r="M4862" s="3" t="str">
        <f aca="false">M$4400</f>
        <v>Porcentagem %</v>
      </c>
      <c r="N486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862" s="3" t="n">
        <v>80.7747129120544</v>
      </c>
    </row>
    <row r="4863" customFormat="false" ht="15" hidden="false" customHeight="true" outlineLevel="0" collapsed="false">
      <c r="A4863" s="3" t="str">
        <f aca="false">A$4401</f>
        <v>Eficiência da Máquina Pública</v>
      </c>
      <c r="B4863" s="3" t="str">
        <f aca="false">B$4401</f>
        <v>Custo do Executivo/PIB</v>
      </c>
      <c r="C4863" s="3" t="n">
        <f aca="false">C$4401</f>
        <v>-1</v>
      </c>
      <c r="D4863" s="3" t="s">
        <v>244</v>
      </c>
      <c r="E4863" s="3" t="n">
        <f aca="false">E$4401</f>
        <v>2016</v>
      </c>
      <c r="F4863" s="3" t="n">
        <f aca="false">F$4401</f>
        <v>2017</v>
      </c>
      <c r="G4863" s="3" t="n">
        <v>1.14375671927765</v>
      </c>
      <c r="H4863" s="3"/>
      <c r="I4863" s="3"/>
      <c r="J4863" s="3"/>
      <c r="K4863" s="3" t="str">
        <f aca="false">K$4401</f>
        <v>Recursos públicos alocados na administração direta / PIB</v>
      </c>
      <c r="L4863" s="3" t="str">
        <f aca="false">L$4401</f>
        <v>FINBRA/Siconfi</v>
      </c>
      <c r="M4863" s="3" t="str">
        <f aca="false">M$4401</f>
        <v>Porcentagem %</v>
      </c>
      <c r="N4863" s="3" t="str">
        <f aca="false">N$61</f>
        <v>O PIB utilizado para cálculo é estimado pela Tendências</v>
      </c>
      <c r="O4863" s="3" t="n">
        <v>85.0772051045473</v>
      </c>
    </row>
    <row r="4864" customFormat="false" ht="15" hidden="false" customHeight="true" outlineLevel="0" collapsed="false">
      <c r="A4864" s="3" t="str">
        <f aca="false">A$4402</f>
        <v>Eficiência da Máquina Pública</v>
      </c>
      <c r="B4864" s="3" t="str">
        <f aca="false">B$4402</f>
        <v>Custo do Judiciário/PIB</v>
      </c>
      <c r="C4864" s="3" t="n">
        <f aca="false">C$4402</f>
        <v>-1</v>
      </c>
      <c r="D4864" s="3" t="s">
        <v>244</v>
      </c>
      <c r="E4864" s="3" t="n">
        <f aca="false">E$4402</f>
        <v>2016</v>
      </c>
      <c r="F4864" s="3" t="n">
        <f aca="false">F$4402</f>
        <v>2017</v>
      </c>
      <c r="G4864" s="3" t="s">
        <v>277</v>
      </c>
      <c r="H4864" s="3"/>
      <c r="I4864" s="3"/>
      <c r="J4864" s="3"/>
      <c r="K4864" s="3" t="str">
        <f aca="false">K$4402</f>
        <v>Recursos públicos alocados no judiciário / PIB</v>
      </c>
      <c r="L4864" s="3" t="str">
        <f aca="false">L$4402</f>
        <v>FINBRA/Siconfi</v>
      </c>
      <c r="M4864" s="3" t="str">
        <f aca="false">M$4402</f>
        <v>Porcentagem %</v>
      </c>
      <c r="N4864" s="3" t="str">
        <f aca="false">N$63</f>
        <v>O PIB utilizado para cálculo é estimado pela Tendências. O Distrito Federal não é válido nesse indicador.</v>
      </c>
      <c r="O4864" s="3" t="n">
        <v>0</v>
      </c>
    </row>
    <row r="4865" customFormat="false" ht="15" hidden="false" customHeight="true" outlineLevel="0" collapsed="false">
      <c r="A4865" s="3" t="str">
        <f aca="false">A$4403</f>
        <v>Eficiência da Máquina Pública</v>
      </c>
      <c r="B4865" s="3" t="str">
        <f aca="false">B$4403</f>
        <v>Custo do Legislativo/PIB</v>
      </c>
      <c r="C4865" s="3" t="n">
        <f aca="false">C$4403</f>
        <v>-1</v>
      </c>
      <c r="D4865" s="3" t="s">
        <v>244</v>
      </c>
      <c r="E4865" s="3" t="n">
        <f aca="false">E$4403</f>
        <v>2016</v>
      </c>
      <c r="F4865" s="3" t="n">
        <f aca="false">F$4403</f>
        <v>2017</v>
      </c>
      <c r="G4865" s="3" t="n">
        <v>0.364982316656007</v>
      </c>
      <c r="H4865" s="3"/>
      <c r="I4865" s="3"/>
      <c r="J4865" s="3"/>
      <c r="K4865" s="3" t="str">
        <f aca="false">K$4403</f>
        <v>Recursos públicos alocados no legislativo / PIB</v>
      </c>
      <c r="L4865" s="3" t="str">
        <f aca="false">L$4403</f>
        <v>FINBRA/Siconfi</v>
      </c>
      <c r="M4865" s="3" t="str">
        <f aca="false">M$4403</f>
        <v>Porcentagem %</v>
      </c>
      <c r="N4865" s="3" t="str">
        <f aca="false">N$64</f>
        <v>O PIB utilizado para cálculo é estimado pela Tendências</v>
      </c>
      <c r="O4865" s="3" t="n">
        <v>88.5828565021736</v>
      </c>
    </row>
    <row r="4866" customFormat="false" ht="15" hidden="false" customHeight="true" outlineLevel="0" collapsed="false">
      <c r="A4866" s="3" t="str">
        <f aca="false">A$4404</f>
        <v>Eficiência da Máquina Pública</v>
      </c>
      <c r="B4866" s="3" t="str">
        <f aca="false">B$4404</f>
        <v>Índice de Transparência</v>
      </c>
      <c r="C4866" s="3" t="n">
        <f aca="false">C$4404</f>
        <v>1</v>
      </c>
      <c r="D4866" s="3" t="s">
        <v>244</v>
      </c>
      <c r="E4866" s="3" t="n">
        <f aca="false">E$4404</f>
        <v>2014</v>
      </c>
      <c r="F4866" s="3" t="n">
        <f aca="false">F$4404</f>
        <v>2017</v>
      </c>
      <c r="G4866" s="3" t="n">
        <v>6.92</v>
      </c>
      <c r="H4866" s="3"/>
      <c r="I4866" s="3"/>
      <c r="J4866" s="3"/>
      <c r="K4866" s="3" t="str">
        <f aca="false">K$4404</f>
        <v>Avaliação dos portais de acesso a informações de gastos estaduais (Nota: 0-10)</v>
      </c>
      <c r="L4866" s="3" t="str">
        <f aca="false">L$4404</f>
        <v>Associação Contas Abertas</v>
      </c>
      <c r="M4866" s="3" t="str">
        <f aca="false">M$4404</f>
        <v>Pontuação de 0 a 10</v>
      </c>
      <c r="N4866" s="3" t="str">
        <f aca="false">N$62</f>
        <v>A partir da edição de 2018, ou seja, do dado de 2016, passou a ser usado a avaliação Escala Brasil Transparente</v>
      </c>
      <c r="O4866" s="3" t="n">
        <v>74.845869297164</v>
      </c>
    </row>
    <row r="4867" customFormat="false" ht="15" hidden="false" customHeight="true" outlineLevel="0" collapsed="false">
      <c r="A4867" s="3" t="str">
        <f aca="false">A$4405</f>
        <v>Eficiência da Máquina Pública</v>
      </c>
      <c r="B4867" s="3" t="str">
        <f aca="false">B$4405</f>
        <v>% Servidores Comissionados</v>
      </c>
      <c r="C4867" s="3" t="n">
        <f aca="false">C$4405</f>
        <v>-1</v>
      </c>
      <c r="D4867" s="3" t="s">
        <v>244</v>
      </c>
      <c r="E4867" s="3" t="n">
        <f aca="false">E$4405</f>
        <v>2014</v>
      </c>
      <c r="F4867" s="3" t="n">
        <f aca="false">F$4405</f>
        <v>2017</v>
      </c>
      <c r="G4867" s="3" t="n">
        <v>6.214531457574</v>
      </c>
      <c r="H4867" s="3"/>
      <c r="I4867" s="3"/>
      <c r="J4867" s="3"/>
      <c r="K4867" s="3" t="str">
        <f aca="false">K$4405</f>
        <v>% de cargos comissionados no total de cargos públicos</v>
      </c>
      <c r="L4867" s="3" t="str">
        <f aca="false">L$4405</f>
        <v>IBGE/Estadic</v>
      </c>
      <c r="M4867" s="3" t="str">
        <f aca="false">M$4405</f>
        <v>Porcentagem %</v>
      </c>
      <c r="N4867" s="5"/>
      <c r="O4867" s="3" t="n">
        <v>65.1854131256136</v>
      </c>
    </row>
    <row r="4868" customFormat="false" ht="15" hidden="false" customHeight="true" outlineLevel="0" collapsed="false">
      <c r="A4868" s="3" t="str">
        <f aca="false">A$4406</f>
        <v>Eficiência da Máquina Pública</v>
      </c>
      <c r="B4868" s="3" t="str">
        <f aca="false">B$4406</f>
        <v> Total</v>
      </c>
      <c r="C4868" s="3" t="n">
        <f aca="false">C$4406</f>
        <v>1</v>
      </c>
      <c r="D4868" s="3" t="s">
        <v>244</v>
      </c>
      <c r="E4868" s="3" t="n">
        <f aca="false">E$4406</f>
        <v>2017</v>
      </c>
      <c r="F4868" s="3" t="n">
        <f aca="false">F$4406</f>
        <v>2017</v>
      </c>
      <c r="G4868" s="3" t="n">
        <v>80.0870139233054</v>
      </c>
      <c r="H4868" s="3"/>
      <c r="I4868" s="3"/>
      <c r="J4868" s="3"/>
      <c r="K4868" s="3" t="str">
        <f aca="false">K$4406</f>
        <v>Nota obtida via normalização e ponderação de indicadores que variam de 0 a 100.</v>
      </c>
      <c r="L4868" s="3" t="str">
        <f aca="false">L$4406</f>
        <v>Tendências</v>
      </c>
      <c r="M4868" s="3" t="str">
        <f aca="false">M$4406</f>
        <v>Nota de 0 a 100</v>
      </c>
      <c r="N4868" s="5"/>
      <c r="O4868" s="3" t="n">
        <v>89.1597037758124</v>
      </c>
    </row>
    <row r="4869" customFormat="false" ht="15" hidden="false" customHeight="true" outlineLevel="0" collapsed="false">
      <c r="A4869" s="3" t="str">
        <f aca="false">A$4407</f>
        <v>Infraestrutura</v>
      </c>
      <c r="B4869" s="3" t="str">
        <f aca="false">B$4407</f>
        <v>Acessibilidade do Serviço de Telecomunicações</v>
      </c>
      <c r="C4869" s="3" t="n">
        <f aca="false">C$4407</f>
        <v>1</v>
      </c>
      <c r="D4869" s="3" t="s">
        <v>244</v>
      </c>
      <c r="E4869" s="3" t="n">
        <f aca="false">E$4407</f>
        <v>2016</v>
      </c>
      <c r="F4869" s="3" t="n">
        <f aca="false">F$4407</f>
        <v>2017</v>
      </c>
      <c r="G4869" s="3" t="n">
        <v>197.914317496511</v>
      </c>
      <c r="H4869" s="3"/>
      <c r="I4869" s="3"/>
      <c r="J4869" s="3"/>
      <c r="K4869" s="3" t="str">
        <f aca="false">K$4407</f>
        <v>Densidade de acessos por 100 habitantes (telefonia móvel e banda larga*)</v>
      </c>
      <c r="L4869" s="3" t="str">
        <f aca="false">L$4407</f>
        <v>ANATEL</v>
      </c>
      <c r="M4869" s="3" t="str">
        <f aca="false">M$4407</f>
        <v>Acessos por 100 mil habitantes</v>
      </c>
      <c r="N4869" s="5"/>
      <c r="O4869" s="3" t="n">
        <v>100</v>
      </c>
    </row>
    <row r="4870" customFormat="false" ht="15" hidden="false" customHeight="true" outlineLevel="0" collapsed="false">
      <c r="A4870" s="3" t="str">
        <f aca="false">A$4408</f>
        <v>Infraestrutura</v>
      </c>
      <c r="B4870" s="3" t="str">
        <f aca="false">B$4408</f>
        <v>Custo de Combustíveis</v>
      </c>
      <c r="C4870" s="3" t="n">
        <f aca="false">C$4408</f>
        <v>-1</v>
      </c>
      <c r="D4870" s="3" t="s">
        <v>244</v>
      </c>
      <c r="E4870" s="3" t="n">
        <f aca="false">E$4408</f>
        <v>2016</v>
      </c>
      <c r="F4870" s="3" t="n">
        <f aca="false">F$4408</f>
        <v>2017</v>
      </c>
      <c r="G4870" s="3" t="n">
        <v>3.35514903620603</v>
      </c>
      <c r="H4870" s="3"/>
      <c r="I4870" s="3"/>
      <c r="J4870" s="3"/>
      <c r="K4870" s="3" t="str">
        <f aca="false">K$4408</f>
        <v>Preço pago em reais por consumidores finais (etanol, gasolina e diesel)</v>
      </c>
      <c r="L4870" s="3" t="str">
        <f aca="false">L$4408</f>
        <v>ANP</v>
      </c>
      <c r="M4870" s="3" t="str">
        <f aca="false">M$4408</f>
        <v>Reais (R$)</v>
      </c>
      <c r="N4870" s="5" t="str">
        <f aca="false">N$6</f>
        <v>A partir da edição de 2018, ou seja, do dado de 2017 o preço pago passou a ser ponderado pela participação dos combustíveis no consumo total.</v>
      </c>
      <c r="O4870" s="3" t="n">
        <v>55.563391745325</v>
      </c>
    </row>
    <row r="4871" customFormat="false" ht="15" hidden="false" customHeight="true" outlineLevel="0" collapsed="false">
      <c r="A4871" s="3" t="str">
        <f aca="false">A$4409</f>
        <v>Infraestrutura</v>
      </c>
      <c r="B4871" s="3" t="str">
        <f aca="false">B$4409</f>
        <v>Custo de Saneamento Básico</v>
      </c>
      <c r="C4871" s="3" t="n">
        <f aca="false">C$4409</f>
        <v>-1</v>
      </c>
      <c r="D4871" s="3" t="s">
        <v>244</v>
      </c>
      <c r="E4871" s="3" t="n">
        <f aca="false">E$4409</f>
        <v>2015</v>
      </c>
      <c r="F4871" s="3" t="n">
        <f aca="false">F$4409</f>
        <v>2017</v>
      </c>
      <c r="G4871" s="3" t="n">
        <v>4.37</v>
      </c>
      <c r="H4871" s="3"/>
      <c r="I4871" s="3"/>
      <c r="J4871" s="3"/>
      <c r="K4871" s="3" t="str">
        <f aca="false">K$4409</f>
        <v>Tarifa média praticada pelo serviço de tratamento e distribuição</v>
      </c>
      <c r="L4871" s="3" t="str">
        <f aca="false">L$4409</f>
        <v>SNIS</v>
      </c>
      <c r="M4871" s="3" t="str">
        <f aca="false">M$4409</f>
        <v>Reais ($) por m3</v>
      </c>
      <c r="N4871" s="5"/>
      <c r="O4871" s="3" t="n">
        <v>2.89855072463769</v>
      </c>
    </row>
    <row r="4872" customFormat="false" ht="15" hidden="false" customHeight="true" outlineLevel="0" collapsed="false">
      <c r="A4872" s="3" t="str">
        <f aca="false">A$4410</f>
        <v>Infraestrutura</v>
      </c>
      <c r="B4872" s="3" t="str">
        <f aca="false">B$4410</f>
        <v>Disponibilidade de Voos Diretos</v>
      </c>
      <c r="C4872" s="3" t="n">
        <f aca="false">C$4410</f>
        <v>1</v>
      </c>
      <c r="D4872" s="3" t="s">
        <v>244</v>
      </c>
      <c r="E4872" s="3" t="n">
        <f aca="false">E$4410</f>
        <v>2016</v>
      </c>
      <c r="F4872" s="3" t="n">
        <f aca="false">F$4410</f>
        <v>2017</v>
      </c>
      <c r="G4872" s="3" t="n">
        <v>65206</v>
      </c>
      <c r="H4872" s="3"/>
      <c r="I4872" s="3"/>
      <c r="J4872" s="3"/>
      <c r="K4872" s="3" t="str">
        <f aca="false">K$4410</f>
        <v>Número de voos diretos* </v>
      </c>
      <c r="L4872" s="3" t="str">
        <f aca="false">L$4410</f>
        <v>ANAC</v>
      </c>
      <c r="M4872" s="3" t="str">
        <f aca="false">M$4410</f>
        <v>Número de voos</v>
      </c>
      <c r="N4872" s="5"/>
      <c r="O4872" s="3" t="n">
        <v>27.383292593289</v>
      </c>
    </row>
    <row r="4873" customFormat="false" ht="15" hidden="false" customHeight="true" outlineLevel="0" collapsed="false">
      <c r="A4873" s="3" t="str">
        <f aca="false">A$4411</f>
        <v>Infraestrutura</v>
      </c>
      <c r="B4873" s="3" t="str">
        <f aca="false">B$4411</f>
        <v>Acesso à Energia Elétrica</v>
      </c>
      <c r="C4873" s="3" t="n">
        <f aca="false">C$4411</f>
        <v>1</v>
      </c>
      <c r="D4873" s="3" t="s">
        <v>244</v>
      </c>
      <c r="E4873" s="3" t="n">
        <f aca="false">E$4411</f>
        <v>2015</v>
      </c>
      <c r="F4873" s="3" t="n">
        <f aca="false">F$4411</f>
        <v>2017</v>
      </c>
      <c r="G4873" s="3" t="n">
        <v>99.8986828774063</v>
      </c>
      <c r="H4873" s="3"/>
      <c r="I4873" s="3"/>
      <c r="J4873" s="3"/>
      <c r="K4873" s="3" t="str">
        <f aca="false">K$4411</f>
        <v>Proporção de domicílios com acesso a energia elétrica (iluminação elétrica).</v>
      </c>
      <c r="L4873" s="3" t="str">
        <f aca="false">L$4411</f>
        <v>PNADc /IBGE</v>
      </c>
      <c r="M4873" s="3" t="str">
        <f aca="false">M$4411</f>
        <v>Porcentagem %</v>
      </c>
      <c r="N4873" s="5"/>
      <c r="O4873" s="3" t="n">
        <v>100</v>
      </c>
    </row>
    <row r="4874" customFormat="false" ht="15" hidden="false" customHeight="true" outlineLevel="0" collapsed="false">
      <c r="A4874" s="3" t="str">
        <f aca="false">A$4412</f>
        <v>Infraestrutura</v>
      </c>
      <c r="B4874" s="3" t="str">
        <f aca="false">B$4412</f>
        <v>Custo da Energia Elétrica</v>
      </c>
      <c r="C4874" s="3" t="n">
        <f aca="false">C$4412</f>
        <v>-1</v>
      </c>
      <c r="D4874" s="3" t="s">
        <v>244</v>
      </c>
      <c r="E4874" s="3" t="n">
        <f aca="false">E$4412</f>
        <v>2016</v>
      </c>
      <c r="F4874" s="3" t="n">
        <f aca="false">F$4412</f>
        <v>2017</v>
      </c>
      <c r="G4874" s="3" t="n">
        <v>569.485461963599</v>
      </c>
      <c r="H4874" s="3"/>
      <c r="I4874" s="3"/>
      <c r="J4874" s="3"/>
      <c r="K4874" s="3" t="str">
        <f aca="false">K$4412</f>
        <v>Tarifa média praticada para o consumo comercial, residencial e industrial.</v>
      </c>
      <c r="L4874" s="3" t="str">
        <f aca="false">L$4412</f>
        <v>ANEEL</v>
      </c>
      <c r="M4874" s="3" t="str">
        <f aca="false">M$4412</f>
        <v>Reais (R$) por MWh</v>
      </c>
      <c r="N4874" s="5"/>
      <c r="O4874" s="3" t="n">
        <v>44.0689797880611</v>
      </c>
    </row>
    <row r="4875" customFormat="false" ht="15" hidden="false" customHeight="true" outlineLevel="0" collapsed="false">
      <c r="A4875" s="3" t="str">
        <f aca="false">A$4413</f>
        <v>Infraestrutura</v>
      </c>
      <c r="B4875" s="3" t="str">
        <f aca="false">B$4413</f>
        <v>Qualidade da Energia Elétrica</v>
      </c>
      <c r="C4875" s="3" t="n">
        <f aca="false">C$4413</f>
        <v>-1</v>
      </c>
      <c r="D4875" s="3" t="s">
        <v>244</v>
      </c>
      <c r="E4875" s="3" t="n">
        <f aca="false">E$4413</f>
        <v>2016</v>
      </c>
      <c r="F4875" s="3" t="n">
        <f aca="false">F$4413</f>
        <v>2017</v>
      </c>
      <c r="G4875" s="3" t="n">
        <v>0.95</v>
      </c>
      <c r="H4875" s="3"/>
      <c r="I4875" s="3"/>
      <c r="J4875" s="3"/>
      <c r="K4875" s="3" t="str">
        <f aca="false">K$4413</f>
        <v>O indicador aponta o Desempenho Global de Continuidade, que considera a duração e frequência de interrupções no serviço de energia.</v>
      </c>
      <c r="L4875" s="3" t="str">
        <f aca="false">L$4413</f>
        <v>ANEEL</v>
      </c>
      <c r="M4875" s="3" t="str">
        <f aca="false">M$4413</f>
        <v>Pontuação</v>
      </c>
      <c r="N4875" s="5"/>
      <c r="O4875" s="3" t="n">
        <v>83.4224598930481</v>
      </c>
    </row>
    <row r="4876" customFormat="false" ht="15" hidden="false" customHeight="true" outlineLevel="0" collapsed="false">
      <c r="A4876" s="3" t="str">
        <f aca="false">A$4414</f>
        <v>Infraestrutura</v>
      </c>
      <c r="B4876" s="3" t="str">
        <f aca="false">B$4414</f>
        <v>Mobilidade Urbana</v>
      </c>
      <c r="C4876" s="3" t="n">
        <f aca="false">C$4414</f>
        <v>-1</v>
      </c>
      <c r="D4876" s="3" t="s">
        <v>244</v>
      </c>
      <c r="E4876" s="3" t="n">
        <f aca="false">E$4414</f>
        <v>2015</v>
      </c>
      <c r="F4876" s="3" t="n">
        <f aca="false">F$4414</f>
        <v>2017</v>
      </c>
      <c r="G4876" s="3" t="n">
        <v>40.5726463297824</v>
      </c>
      <c r="H4876" s="3"/>
      <c r="I4876" s="3"/>
      <c r="J4876" s="3"/>
      <c r="K4876" s="3" t="str">
        <f aca="false">K$4414</f>
        <v>Tempo gasto no trajeto entre casa e trabalho (minutos)</v>
      </c>
      <c r="L4876" s="3" t="str">
        <f aca="false">L$4414</f>
        <v>PNADc /IBGE</v>
      </c>
      <c r="M4876" s="3" t="str">
        <f aca="false">M$4414</f>
        <v>Minutos</v>
      </c>
      <c r="N4876" s="5"/>
      <c r="O4876" s="3" t="n">
        <v>11.9775662440901</v>
      </c>
    </row>
    <row r="4877" customFormat="false" ht="15" hidden="false" customHeight="true" outlineLevel="0" collapsed="false">
      <c r="A4877" s="3" t="str">
        <f aca="false">A$4415</f>
        <v>Infraestrutura</v>
      </c>
      <c r="B4877" s="3" t="str">
        <f aca="false">B$4415</f>
        <v>Qualidade das Rodovias</v>
      </c>
      <c r="C4877" s="3" t="n">
        <f aca="false">C$4415</f>
        <v>1</v>
      </c>
      <c r="D4877" s="3" t="s">
        <v>244</v>
      </c>
      <c r="E4877" s="3" t="n">
        <f aca="false">E$4415</f>
        <v>2016</v>
      </c>
      <c r="F4877" s="3" t="n">
        <f aca="false">F$4415</f>
        <v>2017</v>
      </c>
      <c r="G4877" s="3" t="n">
        <v>3.69437652811736</v>
      </c>
      <c r="H4877" s="3"/>
      <c r="I4877" s="3"/>
      <c r="J4877" s="3"/>
      <c r="K4877" s="3" t="str">
        <f aca="false">K$4415</f>
        <v>Avaliação das condições das vias rodoviárias (nota entre 1 (ruim) a 5 (ótimo) ponderada pela extensão pesquisada)</v>
      </c>
      <c r="L4877" s="3" t="str">
        <f aca="false">L$4415</f>
        <v>CNT</v>
      </c>
      <c r="M4877" s="3" t="str">
        <f aca="false">M$4415</f>
        <v>Pontuação de 1 a 5</v>
      </c>
      <c r="N4877" s="5"/>
      <c r="O4877" s="3" t="n">
        <v>73.2050042545831</v>
      </c>
    </row>
    <row r="4878" customFormat="false" ht="15" hidden="false" customHeight="true" outlineLevel="0" collapsed="false">
      <c r="A4878" s="3" t="str">
        <f aca="false">A$4416</f>
        <v>Infraestrutura</v>
      </c>
      <c r="B4878" s="3" t="str">
        <f aca="false">B$4416</f>
        <v>Qualidade do Serviço de Telecomunicações</v>
      </c>
      <c r="C4878" s="3" t="n">
        <f aca="false">C$4416</f>
        <v>1</v>
      </c>
      <c r="D4878" s="3" t="s">
        <v>244</v>
      </c>
      <c r="E4878" s="3" t="n">
        <f aca="false">E$4416</f>
        <v>2016</v>
      </c>
      <c r="F4878" s="3" t="n">
        <f aca="false">F$4416</f>
        <v>2017</v>
      </c>
      <c r="G4878" s="3" t="n">
        <v>64.75</v>
      </c>
      <c r="H4878" s="3"/>
      <c r="I4878" s="3"/>
      <c r="J4878" s="3"/>
      <c r="K4878" s="3" t="str">
        <f aca="false">K$4416</f>
        <v>Média do ranking de banda larga fixa e do de telefonia móvel (percentual de indicadores com cumprimento de metas)</v>
      </c>
      <c r="L4878" s="3" t="str">
        <f aca="false">L$4416</f>
        <v>ANATEL</v>
      </c>
      <c r="M4878" s="3" t="str">
        <f aca="false">M$4416</f>
        <v>Porcentagem %</v>
      </c>
      <c r="N4878" s="5"/>
      <c r="O4878" s="3" t="n">
        <v>49.4082840236686</v>
      </c>
    </row>
    <row r="4879" customFormat="false" ht="15" hidden="false" customHeight="true" outlineLevel="0" collapsed="false">
      <c r="A4879" s="3" t="str">
        <f aca="false">A$4417</f>
        <v>Infraestrutura</v>
      </c>
      <c r="B4879" s="3" t="str">
        <f aca="false">B$4417</f>
        <v> Total</v>
      </c>
      <c r="C4879" s="3" t="n">
        <f aca="false">C$4417</f>
        <v>1</v>
      </c>
      <c r="D4879" s="3" t="s">
        <v>244</v>
      </c>
      <c r="E4879" s="3" t="n">
        <f aca="false">E$4417</f>
        <v>2017</v>
      </c>
      <c r="F4879" s="3" t="n">
        <f aca="false">F$4417</f>
        <v>2017</v>
      </c>
      <c r="G4879" s="3" t="n">
        <v>54.6393586630068</v>
      </c>
      <c r="H4879" s="3"/>
      <c r="I4879" s="3"/>
      <c r="J4879" s="3"/>
      <c r="K4879" s="3" t="str">
        <f aca="false">K$4417</f>
        <v>Nota obtida via normalização e ponderação de indicadores que variam de 0 a 100.</v>
      </c>
      <c r="L4879" s="3" t="str">
        <f aca="false">L$4417</f>
        <v>Tendências</v>
      </c>
      <c r="M4879" s="3" t="str">
        <f aca="false">M$4417</f>
        <v>Nota de 0 a 100</v>
      </c>
      <c r="N4879" s="5"/>
      <c r="O4879" s="3" t="n">
        <v>50.7070418904211</v>
      </c>
    </row>
    <row r="4880" customFormat="false" ht="15" hidden="false" customHeight="true" outlineLevel="0" collapsed="false">
      <c r="A4880" s="3" t="str">
        <f aca="false">A$4495</f>
        <v>Inovação</v>
      </c>
      <c r="B4880" s="3" t="str">
        <f aca="false">B$4495</f>
        <v>Produção Acadêmica</v>
      </c>
      <c r="C4880" s="3" t="n">
        <f aca="false">C$4495</f>
        <v>1</v>
      </c>
      <c r="D4880" s="3" t="s">
        <v>244</v>
      </c>
      <c r="E4880" s="3" t="n">
        <f aca="false">E$4495</f>
        <v>2014</v>
      </c>
      <c r="F4880" s="3" t="n">
        <f aca="false">F$4495</f>
        <v>2017</v>
      </c>
      <c r="G4880" s="3" t="n">
        <v>1.05185064559517</v>
      </c>
      <c r="H4880" s="3"/>
      <c r="I4880" s="3"/>
      <c r="J4880" s="3"/>
      <c r="K4880" s="3" t="str">
        <f aca="false">K$4495</f>
        <v>Total de documentos publicados em periódicos acadêmicos indexados no Scopus em relação à população total.</v>
      </c>
      <c r="L4880" s="3" t="str">
        <f aca="false">L$4495</f>
        <v>SCImago IR</v>
      </c>
      <c r="M4880" s="5" t="str">
        <f aca="false">M$4418</f>
        <v>Artigos por 1 milhão de habitantes</v>
      </c>
      <c r="N4880" s="5"/>
      <c r="O4880" s="3" t="n">
        <v>89.5131837309467</v>
      </c>
    </row>
    <row r="4881" customFormat="false" ht="15" hidden="false" customHeight="true" outlineLevel="0" collapsed="false">
      <c r="A4881" s="3" t="str">
        <f aca="false">A$4419</f>
        <v>Inovação</v>
      </c>
      <c r="B4881" s="3" t="str">
        <f aca="false">B$4419</f>
        <v>Investimentos Públicos em P&amp;D</v>
      </c>
      <c r="C4881" s="3" t="n">
        <f aca="false">C$4419</f>
        <v>1</v>
      </c>
      <c r="D4881" s="3" t="s">
        <v>244</v>
      </c>
      <c r="E4881" s="3" t="n">
        <f aca="false">E$4419</f>
        <v>2014</v>
      </c>
      <c r="F4881" s="3" t="n">
        <f aca="false">F$4419</f>
        <v>2017</v>
      </c>
      <c r="G4881" s="3" t="n">
        <v>0.0321454795352921</v>
      </c>
      <c r="H4881" s="3"/>
      <c r="I4881" s="3"/>
      <c r="J4881" s="3"/>
      <c r="K4881" s="3" t="str">
        <f aca="false">K$4419</f>
        <v>Participação de Investimento público em P&amp;D no PIB estadual</v>
      </c>
      <c r="L4881" s="3" t="str">
        <f aca="false">L$4419</f>
        <v>Min.CT&amp;I</v>
      </c>
      <c r="M4881" s="3" t="str">
        <f aca="false">M$4419</f>
        <v>Porcentagem %</v>
      </c>
      <c r="N4881" s="5" t="str">
        <f aca="false">N$68</f>
        <v>O PIB utilizado é o oficial divulgado pelo IBGE</v>
      </c>
      <c r="O4881" s="3" t="n">
        <v>6.31182403958108</v>
      </c>
    </row>
    <row r="4882" customFormat="false" ht="15" hidden="false" customHeight="true" outlineLevel="0" collapsed="false">
      <c r="A4882" s="3" t="str">
        <f aca="false">A$4420</f>
        <v>Inovação</v>
      </c>
      <c r="B4882" s="3" t="str">
        <f aca="false">B$4420</f>
        <v>Patentes</v>
      </c>
      <c r="C4882" s="3" t="n">
        <f aca="false">C$4420</f>
        <v>1</v>
      </c>
      <c r="D4882" s="3" t="s">
        <v>244</v>
      </c>
      <c r="E4882" s="3" t="n">
        <f aca="false">E$4420</f>
        <v>2012</v>
      </c>
      <c r="F4882" s="3" t="n">
        <f aca="false">F$4420</f>
        <v>2017</v>
      </c>
      <c r="G4882" s="3" t="n">
        <v>0.0764550655520069</v>
      </c>
      <c r="H4882" s="3"/>
      <c r="I4882" s="3"/>
      <c r="J4882" s="3"/>
      <c r="K4882" s="3" t="str">
        <f aca="false">K$4420</f>
        <v>Total de concessões de patentes, englobando os tipos: "Patente de Invenção", "Modelo de Utilidade" e "Certificado de Adição" em relação ao PIB.</v>
      </c>
      <c r="L4882" s="3" t="str">
        <f aca="false">L$4420</f>
        <v>INPI</v>
      </c>
      <c r="M4882" s="3" t="str">
        <f aca="false">M$4420</f>
        <v>Patentes pelo PIB em 1 bilhão de reais</v>
      </c>
      <c r="N4882" s="3" t="str">
        <f aca="false">N$69</f>
        <v>O PIB utilizado para cálculo é estimado pela Tendências</v>
      </c>
      <c r="O4882" s="3" t="n">
        <v>22.4236817150092</v>
      </c>
    </row>
    <row r="4883" customFormat="false" ht="15" hidden="false" customHeight="true" outlineLevel="0" collapsed="false">
      <c r="A4883" s="3" t="str">
        <f aca="false">A$4421</f>
        <v>Inovação</v>
      </c>
      <c r="B4883" s="3" t="str">
        <f aca="false">B$4421</f>
        <v> Total</v>
      </c>
      <c r="C4883" s="3" t="n">
        <f aca="false">C$4421</f>
        <v>1</v>
      </c>
      <c r="D4883" s="3" t="s">
        <v>244</v>
      </c>
      <c r="E4883" s="3" t="n">
        <f aca="false">E$4421</f>
        <v>2017</v>
      </c>
      <c r="F4883" s="3" t="n">
        <f aca="false">F$4421</f>
        <v>2017</v>
      </c>
      <c r="G4883" s="3" t="n">
        <v>42.1390721981626</v>
      </c>
      <c r="H4883" s="3"/>
      <c r="I4883" s="3"/>
      <c r="J4883" s="3"/>
      <c r="K4883" s="3" t="str">
        <f aca="false">K$4421</f>
        <v>Nota obtida via normalização e ponderação de indicadores que variam de 0 a 100.</v>
      </c>
      <c r="L4883" s="3" t="str">
        <f aca="false">L$4421</f>
        <v>Tendências</v>
      </c>
      <c r="M4883" s="3" t="str">
        <f aca="false">M$4421</f>
        <v>Nota de 0 a 100</v>
      </c>
      <c r="N4883" s="5"/>
      <c r="O4883" s="3" t="n">
        <v>47.0863379231584</v>
      </c>
    </row>
    <row r="4884" customFormat="false" ht="15.75" hidden="false" customHeight="true" outlineLevel="0" collapsed="false">
      <c r="A4884" s="3" t="str">
        <f aca="false">A$4422</f>
        <v>Potencial de Mercado</v>
      </c>
      <c r="B4884" s="3" t="str">
        <f aca="false">B$4422</f>
        <v>Tamanho de mercado</v>
      </c>
      <c r="C4884" s="3" t="n">
        <f aca="false">C$4422</f>
        <v>1</v>
      </c>
      <c r="D4884" s="3" t="s">
        <v>244</v>
      </c>
      <c r="E4884" s="3" t="n">
        <f aca="false">E$4422</f>
        <v>2016</v>
      </c>
      <c r="F4884" s="3" t="n">
        <f aca="false">F$4422</f>
        <v>2017</v>
      </c>
      <c r="G4884" s="3" t="n">
        <v>182.80447105574</v>
      </c>
      <c r="H4884" s="3"/>
      <c r="I4884" s="3"/>
      <c r="J4884" s="3"/>
      <c r="K4884" s="3" t="str">
        <f aca="false">K$4422</f>
        <v>Produto Interno Bruto (PIB) real a preços de 2014</v>
      </c>
      <c r="L4884" s="3" t="str">
        <f aca="false">L$4422</f>
        <v>IBGE/CAGED</v>
      </c>
      <c r="M4884" s="3" t="str">
        <f aca="false">M$4422</f>
        <v>Reais a preços de 2014</v>
      </c>
      <c r="N4884" s="5" t="str">
        <f aca="false">N$2</f>
        <v>O PIB utilizado para cálculo é estimado pela Tendências</v>
      </c>
      <c r="O4884" s="3" t="n">
        <v>10.069847748237</v>
      </c>
    </row>
    <row r="4885" customFormat="false" ht="15" hidden="false" customHeight="true" outlineLevel="0" collapsed="false">
      <c r="A4885" s="3" t="str">
        <f aca="false">A$4423</f>
        <v>Potencial de Mercado</v>
      </c>
      <c r="B4885" s="3" t="str">
        <f aca="false">B$4423</f>
        <v>Taxa de crescimento</v>
      </c>
      <c r="C4885" s="3" t="n">
        <f aca="false">C$4423</f>
        <v>1</v>
      </c>
      <c r="D4885" s="3" t="s">
        <v>244</v>
      </c>
      <c r="E4885" s="3" t="n">
        <f aca="false">E$4423</f>
        <v>2016</v>
      </c>
      <c r="F4885" s="3" t="n">
        <f aca="false">F$4423</f>
        <v>2017</v>
      </c>
      <c r="G4885" s="3" t="n">
        <v>-0.462052577569419</v>
      </c>
      <c r="H4885" s="3"/>
      <c r="I4885" s="3"/>
      <c r="J4885" s="3"/>
      <c r="K4885" s="3" t="str">
        <f aca="false">K$4423</f>
        <v>Média Móvel de quatro períodos para a taxa de crescimento anual do PIB</v>
      </c>
      <c r="L4885" s="3" t="str">
        <f aca="false">L$4423</f>
        <v>IBGE/CAGED</v>
      </c>
      <c r="M4885" s="3" t="str">
        <f aca="false">M$4423</f>
        <v>Porcentagem %</v>
      </c>
      <c r="N4885" s="5" t="str">
        <f aca="false">N$3</f>
        <v>O PIB utilizado para cálculo é estimado pela Tendências</v>
      </c>
      <c r="O4885" s="3" t="n">
        <v>43.9785046631348</v>
      </c>
    </row>
    <row r="4886" customFormat="false" ht="15" hidden="false" customHeight="true" outlineLevel="0" collapsed="false">
      <c r="A4886" s="3" t="str">
        <f aca="false">A$4424</f>
        <v>Potencial de Mercado</v>
      </c>
      <c r="B4886" s="3" t="str">
        <f aca="false">B$4424</f>
        <v>Crescimento Potencial da Força de Trabalho</v>
      </c>
      <c r="C4886" s="3" t="n">
        <f aca="false">C$4424</f>
        <v>1</v>
      </c>
      <c r="D4886" s="3" t="s">
        <v>244</v>
      </c>
      <c r="E4886" s="3" t="n">
        <f aca="false">E$4424</f>
        <v>2016</v>
      </c>
      <c r="F4886" s="3" t="n">
        <f aca="false">F$4424</f>
        <v>2017</v>
      </c>
      <c r="G4886" s="3" t="n">
        <v>1.82928117009165</v>
      </c>
      <c r="H4886" s="3"/>
      <c r="I4886" s="3"/>
      <c r="J4886" s="3"/>
      <c r="K4886" s="3" t="str">
        <f aca="false">K$4424</f>
        <v>Média da taxa de crescimento da PIA para os próximos 10 anos (população com idade entre 15 e 64 anos)</v>
      </c>
      <c r="L4886" s="3" t="str">
        <f aca="false">L$4424</f>
        <v>IBGE</v>
      </c>
      <c r="M4886" s="3" t="str">
        <f aca="false">M$4424</f>
        <v>Porcentagem %</v>
      </c>
      <c r="N4886" s="5"/>
      <c r="O4886" s="3" t="n">
        <v>69.2594293143167</v>
      </c>
    </row>
    <row r="4887" customFormat="false" ht="15" hidden="false" customHeight="true" outlineLevel="0" collapsed="false">
      <c r="A4887" s="3" t="str">
        <f aca="false">A$4425</f>
        <v>Potencial de Mercado</v>
      </c>
      <c r="B4887" s="3" t="str">
        <f aca="false">B$4425</f>
        <v> Total</v>
      </c>
      <c r="C4887" s="3" t="n">
        <f aca="false">C$4425</f>
        <v>1</v>
      </c>
      <c r="D4887" s="3" t="s">
        <v>244</v>
      </c>
      <c r="E4887" s="3" t="n">
        <f aca="false">E$4425</f>
        <v>2017</v>
      </c>
      <c r="F4887" s="3" t="n">
        <f aca="false">F$4425</f>
        <v>2017</v>
      </c>
      <c r="G4887" s="3" t="n">
        <v>34.6077629262501</v>
      </c>
      <c r="H4887" s="3"/>
      <c r="I4887" s="3"/>
      <c r="J4887" s="3"/>
      <c r="K4887" s="3" t="str">
        <f aca="false">K$4425</f>
        <v>Nota obtida via normalização e ponderação de indicadores que variam de 0 a 100.</v>
      </c>
      <c r="L4887" s="3" t="str">
        <f aca="false">L$4425</f>
        <v>Tendências</v>
      </c>
      <c r="M4887" s="3" t="str">
        <f aca="false">M$4425</f>
        <v>Nota de 0 a 100</v>
      </c>
      <c r="N4887" s="5"/>
      <c r="O4887" s="3" t="n">
        <v>52.220733465492</v>
      </c>
    </row>
    <row r="4888" customFormat="false" ht="15" hidden="false" customHeight="true" outlineLevel="0" collapsed="false">
      <c r="A4888" s="3" t="str">
        <f aca="false">A$4426</f>
        <v>Solidez Fiscal</v>
      </c>
      <c r="B4888" s="3" t="str">
        <f aca="false">B$4426</f>
        <v>Taxa de Investimentos</v>
      </c>
      <c r="C4888" s="3" t="n">
        <f aca="false">C$4426</f>
        <v>1</v>
      </c>
      <c r="D4888" s="3" t="s">
        <v>244</v>
      </c>
      <c r="E4888" s="3" t="n">
        <f aca="false">E$4426</f>
        <v>2016</v>
      </c>
      <c r="F4888" s="3" t="n">
        <f aca="false">F$4426</f>
        <v>2017</v>
      </c>
      <c r="G4888" s="3" t="n">
        <v>2.82315923136717</v>
      </c>
      <c r="H4888" s="3"/>
      <c r="I4888" s="3"/>
      <c r="J4888" s="3"/>
      <c r="K4888" s="3" t="str">
        <f aca="false">K$4426</f>
        <v>Investimento liquidado / receita corrente líquida</v>
      </c>
      <c r="L4888" s="3" t="str">
        <f aca="false">L$4426</f>
        <v>Siconfi</v>
      </c>
      <c r="M4888" s="3" t="str">
        <f aca="false">M$4426</f>
        <v>Porcentagem %</v>
      </c>
      <c r="N4888" s="5" t="str">
        <f aca="false">N$55</f>
        <v>Antes da edição de 2020 o indicador era conhecido como "Capacidade de Investimento"</v>
      </c>
      <c r="O4888" s="3" t="n">
        <v>11.4167229101649</v>
      </c>
    </row>
    <row r="4889" customFormat="false" ht="15" hidden="false" customHeight="true" outlineLevel="0" collapsed="false">
      <c r="A4889" s="3" t="str">
        <f aca="false">A$4427</f>
        <v>Solidez Fiscal</v>
      </c>
      <c r="B4889" s="3" t="str">
        <f aca="false">B$4427</f>
        <v>Resultado Nominal</v>
      </c>
      <c r="C4889" s="3" t="n">
        <f aca="false">C$4427</f>
        <v>1</v>
      </c>
      <c r="D4889" s="3" t="s">
        <v>244</v>
      </c>
      <c r="E4889" s="3" t="n">
        <f aca="false">E$4427</f>
        <v>2016</v>
      </c>
      <c r="F4889" s="3" t="n">
        <f aca="false">F$4427</f>
        <v>2017</v>
      </c>
      <c r="G4889" s="3" t="n">
        <v>0.933041439015035</v>
      </c>
      <c r="H4889" s="3"/>
      <c r="I4889" s="3"/>
      <c r="J4889" s="3"/>
      <c r="K4889" s="3" t="str">
        <f aca="false">K$4427</f>
        <v>Diferença entre receitas e despesas primárias no período acrescidas das despesas com juros nominais incidentes sobre a dívida pública interna e externa, dividido pelo PIB</v>
      </c>
      <c r="L4889" s="3" t="str">
        <f aca="false">L$4427</f>
        <v>Siconfi</v>
      </c>
      <c r="M4889" s="3" t="str">
        <f aca="false">M$4427</f>
        <v>Porcentagem %</v>
      </c>
      <c r="N4889" s="5"/>
      <c r="O4889" s="3" t="n">
        <v>52.6455658361615</v>
      </c>
    </row>
    <row r="4890" customFormat="false" ht="15" hidden="false" customHeight="true" outlineLevel="0" collapsed="false">
      <c r="A4890" s="3" t="str">
        <f aca="false">A$4428</f>
        <v>Solidez Fiscal</v>
      </c>
      <c r="B4890" s="3" t="str">
        <f aca="false">B$4428</f>
        <v>Solvência Fiscal</v>
      </c>
      <c r="C4890" s="3" t="n">
        <f aca="false">C$4428</f>
        <v>-1</v>
      </c>
      <c r="D4890" s="3" t="s">
        <v>244</v>
      </c>
      <c r="E4890" s="3" t="n">
        <f aca="false">E$4428</f>
        <v>2016</v>
      </c>
      <c r="F4890" s="3" t="n">
        <f aca="false">F$4428</f>
        <v>2017</v>
      </c>
      <c r="G4890" s="3" t="n">
        <v>29.8922144065416</v>
      </c>
      <c r="H4890" s="3"/>
      <c r="I4890" s="3"/>
      <c r="J4890" s="3"/>
      <c r="K4890" s="3" t="str">
        <f aca="false">K$4428</f>
        <v>Dívida consolidada líquida / receita corrente líquida</v>
      </c>
      <c r="L4890" s="3" t="str">
        <f aca="false">L$4428</f>
        <v>Siconfi</v>
      </c>
      <c r="M4890" s="3" t="str">
        <f aca="false">M$4428</f>
        <v>Porcentagem %</v>
      </c>
      <c r="N4890" s="5"/>
      <c r="O4890" s="3" t="n">
        <v>90.8268282029157</v>
      </c>
    </row>
    <row r="4891" customFormat="false" ht="15" hidden="false" customHeight="true" outlineLevel="0" collapsed="false">
      <c r="A4891" s="3" t="str">
        <f aca="false">A$4429</f>
        <v>Solidez Fiscal</v>
      </c>
      <c r="B4891" s="3" t="str">
        <f aca="false">B$4429</f>
        <v>Sucesso do Planejamento Orçamentário</v>
      </c>
      <c r="C4891" s="3" t="n">
        <f aca="false">C$4429</f>
        <v>1</v>
      </c>
      <c r="D4891" s="3" t="s">
        <v>244</v>
      </c>
      <c r="E4891" s="3" t="n">
        <f aca="false">E$4429</f>
        <v>2016</v>
      </c>
      <c r="F4891" s="3" t="n">
        <f aca="false">F$4429</f>
        <v>2017</v>
      </c>
      <c r="G4891" s="3" t="n">
        <v>73.4286321288292</v>
      </c>
      <c r="H4891" s="3"/>
      <c r="I4891" s="3"/>
      <c r="J4891" s="3"/>
      <c r="K4891" s="3" t="str">
        <f aca="false">K$4429</f>
        <v>Despesa liquidada pela despesa total atualizada (dotação orçamentária).</v>
      </c>
      <c r="L4891" s="3" t="str">
        <f aca="false">L$4429</f>
        <v>Siconfi</v>
      </c>
      <c r="M4891" s="5" t="s">
        <v>24</v>
      </c>
      <c r="N4891" s="5" t="str">
        <f aca="false">N$58</f>
        <v>Antes de 2020 o indicador era chamado de "Sucesso da Execução Orçamentária"</v>
      </c>
      <c r="O4891" s="3" t="n">
        <v>37.7314686162427</v>
      </c>
    </row>
    <row r="4892" customFormat="false" ht="15" hidden="false" customHeight="true" outlineLevel="0" collapsed="false">
      <c r="A4892" s="3" t="str">
        <f aca="false">A$4430</f>
        <v>Solidez Fiscal</v>
      </c>
      <c r="B4892" s="3" t="str">
        <f aca="false">B$4430</f>
        <v>Dependência Fiscal</v>
      </c>
      <c r="C4892" s="3" t="n">
        <f aca="false">C$4430</f>
        <v>1</v>
      </c>
      <c r="D4892" s="3" t="s">
        <v>244</v>
      </c>
      <c r="E4892" s="3" t="n">
        <f aca="false">E$4430</f>
        <v>2016</v>
      </c>
      <c r="F4892" s="3" t="n">
        <f aca="false">F$4430</f>
        <v>2017</v>
      </c>
      <c r="G4892" s="3" t="n">
        <v>71.5951228867403</v>
      </c>
      <c r="H4892" s="3"/>
      <c r="I4892" s="3"/>
      <c r="J4892" s="3"/>
      <c r="K4892" s="3" t="str">
        <f aca="false">K$4430</f>
        <v>Grau de autonomia financeira do Estado tendo por base a participação das receitas correntes próprias (realizadas) sobre a receita corrente total, dado pela fórmula: 1 – (transferências correntes/receita corrente total)</v>
      </c>
      <c r="L4892" s="3" t="str">
        <f aca="false">L$4430</f>
        <v>Siconfi</v>
      </c>
      <c r="M4892" s="3" t="str">
        <f aca="false">M$4430</f>
        <v>Porcentagem %</v>
      </c>
      <c r="N489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892" s="3" t="n">
        <v>68.1893684235718</v>
      </c>
    </row>
    <row r="4893" customFormat="false" ht="15" hidden="false" customHeight="true" outlineLevel="0" collapsed="false">
      <c r="A4893" s="3" t="str">
        <f aca="false">A$4431</f>
        <v>Solidez Fiscal</v>
      </c>
      <c r="B4893" s="3" t="str">
        <f aca="false">B$4431</f>
        <v>Resultado Primário</v>
      </c>
      <c r="C4893" s="3" t="n">
        <f aca="false">C$4431</f>
        <v>1</v>
      </c>
      <c r="D4893" s="3" t="s">
        <v>244</v>
      </c>
      <c r="E4893" s="3" t="n">
        <f aca="false">E$4431</f>
        <v>2016</v>
      </c>
      <c r="F4893" s="3" t="n">
        <f aca="false">F$4431</f>
        <v>2017</v>
      </c>
      <c r="G4893" s="3" t="n">
        <v>-1.11908545989091</v>
      </c>
      <c r="H4893" s="3"/>
      <c r="I4893" s="3"/>
      <c r="J4893" s="3"/>
      <c r="K4893" s="3" t="str">
        <f aca="false">K$4431</f>
        <v>O resultado primário líquido é dado pela diferença entre receita primária realizada e a despesa primária liquidada no ano. A diferença é dividida pelo PIB nominal de cada Estado.</v>
      </c>
      <c r="L4893" s="3" t="str">
        <f aca="false">L$4431</f>
        <v>Siconfi</v>
      </c>
      <c r="M4893" s="3" t="str">
        <f aca="false">M$4431</f>
        <v>Porcentagem %</v>
      </c>
      <c r="N4893" s="4" t="str">
        <f aca="false">N$2226</f>
        <v>O PIB utilizado para cálculo é estimado pela Tendências</v>
      </c>
      <c r="O4893" s="3" t="n">
        <v>28.776857699549</v>
      </c>
    </row>
    <row r="4894" customFormat="false" ht="15" hidden="false" customHeight="true" outlineLevel="0" collapsed="false">
      <c r="A4894" s="3" t="str">
        <f aca="false">A$4432</f>
        <v>Solidez Fiscal</v>
      </c>
      <c r="B4894" s="3" t="str">
        <f aca="false">B$4432</f>
        <v> Total</v>
      </c>
      <c r="C4894" s="3" t="n">
        <f aca="false">C$4432</f>
        <v>1</v>
      </c>
      <c r="D4894" s="3" t="s">
        <v>244</v>
      </c>
      <c r="E4894" s="3" t="n">
        <f aca="false">E$4432</f>
        <v>2017</v>
      </c>
      <c r="F4894" s="3" t="n">
        <f aca="false">F$4432</f>
        <v>2017</v>
      </c>
      <c r="G4894" s="3" t="n">
        <v>48.1714676387207</v>
      </c>
      <c r="H4894" s="3"/>
      <c r="I4894" s="3"/>
      <c r="J4894" s="3"/>
      <c r="K4894" s="3" t="str">
        <f aca="false">K$4432</f>
        <v>Nota obtida via normalização e ponderação de indicadores que variam de 0 a 100.</v>
      </c>
      <c r="L4894" s="3" t="str">
        <f aca="false">L$4432</f>
        <v>Tendências</v>
      </c>
      <c r="M4894" s="3" t="str">
        <f aca="false">M$4432</f>
        <v>Nota de 0 a 100</v>
      </c>
      <c r="N4894" s="5"/>
      <c r="O4894" s="3" t="n">
        <v>46.430597598226</v>
      </c>
    </row>
    <row r="4895" customFormat="false" ht="15" hidden="false" customHeight="true" outlineLevel="0" collapsed="false">
      <c r="A4895" s="3" t="str">
        <f aca="false">A$4433</f>
        <v>Segurança Pública</v>
      </c>
      <c r="B4895" s="3" t="str">
        <f aca="false">B$4433</f>
        <v>Atuação do Sistema de Justiça Criminal</v>
      </c>
      <c r="C4895" s="3" t="n">
        <f aca="false">C$4433</f>
        <v>1</v>
      </c>
      <c r="D4895" s="3" t="s">
        <v>244</v>
      </c>
      <c r="E4895" s="3" t="n">
        <f aca="false">E$4433</f>
        <v>2015</v>
      </c>
      <c r="F4895" s="3" t="n">
        <f aca="false">F$4433</f>
        <v>2017</v>
      </c>
      <c r="G4895" s="3" t="n">
        <v>9.28548644338118</v>
      </c>
      <c r="H4895" s="3"/>
      <c r="I4895" s="3"/>
      <c r="J4895" s="3"/>
      <c r="K4895" s="3" t="str">
        <f aca="false">K$4433</f>
        <v>Total da população carcerária (regime fechado) em relação ao número de homicídios.</v>
      </c>
      <c r="L4895" s="3" t="str">
        <f aca="false">L$4433</f>
        <v>Fórum de Segurança Pública</v>
      </c>
      <c r="M4895" s="3" t="str">
        <f aca="false">M$4433</f>
        <v>Porcentagem %</v>
      </c>
      <c r="N4895" s="3" t="str">
        <f aca="false">N$49</f>
        <v>A partir da edição de 2018, ou seja, do dado de 2017 passou a ser usado como numerador a população prisional acusada de homicídio e não mais a população carcerária total.</v>
      </c>
      <c r="O4895" s="3" t="n">
        <v>29.4398731586968</v>
      </c>
    </row>
    <row r="4896" customFormat="false" ht="15" hidden="false" customHeight="true" outlineLevel="0" collapsed="false">
      <c r="A4896" s="3" t="str">
        <f aca="false">A$4434</f>
        <v>Segurança Pública</v>
      </c>
      <c r="B4896" s="3" t="str">
        <f aca="false">B$4434</f>
        <v>Déficit Carcerário</v>
      </c>
      <c r="C4896" s="3" t="n">
        <f aca="false">C$4434</f>
        <v>-1</v>
      </c>
      <c r="D4896" s="3" t="s">
        <v>244</v>
      </c>
      <c r="E4896" s="3" t="n">
        <f aca="false">E$4434</f>
        <v>2015</v>
      </c>
      <c r="F4896" s="3" t="n">
        <f aca="false">F$4434</f>
        <v>2017</v>
      </c>
      <c r="G4896" s="3" t="n">
        <v>1.95130057803468</v>
      </c>
      <c r="H4896" s="3"/>
      <c r="I4896" s="3"/>
      <c r="J4896" s="3"/>
      <c r="K4896" s="3" t="str">
        <f aca="false">K$4434</f>
        <v>Relação detentos / Vagas</v>
      </c>
      <c r="L4896" s="3" t="str">
        <f aca="false">L$4434</f>
        <v>Fórum de Segurança Pública</v>
      </c>
      <c r="M4896" s="3" t="str">
        <f aca="false">M$4434</f>
        <v>Porcentagem %</v>
      </c>
      <c r="N4896" s="5"/>
      <c r="O4896" s="3" t="n">
        <v>30.5749895558684</v>
      </c>
    </row>
    <row r="4897" customFormat="false" ht="15" hidden="false" customHeight="true" outlineLevel="0" collapsed="false">
      <c r="A4897" s="3" t="str">
        <f aca="false">A$4435</f>
        <v>Segurança Pública</v>
      </c>
      <c r="B4897" s="3" t="str">
        <f aca="false">B$4435</f>
        <v>Mortes a esclarecer</v>
      </c>
      <c r="C4897" s="3" t="n">
        <f aca="false">C$4435</f>
        <v>-1</v>
      </c>
      <c r="D4897" s="3" t="s">
        <v>244</v>
      </c>
      <c r="E4897" s="3" t="n">
        <f aca="false">E$4435</f>
        <v>2015</v>
      </c>
      <c r="F4897" s="3" t="n">
        <f aca="false">F$4435</f>
        <v>2017</v>
      </c>
      <c r="G4897" s="3" t="n">
        <v>0.922994879087671</v>
      </c>
      <c r="H4897" s="3"/>
      <c r="I4897" s="3"/>
      <c r="J4897" s="3"/>
      <c r="K4897" s="3" t="str">
        <f aca="false">K$4435</f>
        <v>Óbitos por causas externas a partir de "Eventos cuja intenção é indeterminada" por 100 mil habitantes</v>
      </c>
      <c r="L4897" s="3" t="str">
        <f aca="false">L$4435</f>
        <v>Datasus</v>
      </c>
      <c r="M4897" s="3" t="str">
        <f aca="false">M$4435</f>
        <v>Taxa de mortalidade por 100 mil habitantes</v>
      </c>
      <c r="N4897" s="5" t="str">
        <f aca="false">N$48</f>
        <v>A partir da edição de 2017, ou seja, do dado de 2015 a fonte passou a ser o Datasus e não mais o "Fórum de Segurança Público", assim, mortes a esclarecer significam: Óbitos por causas externas a partir de "Eventos cuja intenção é indeterminada"</v>
      </c>
      <c r="O4897" s="3" t="n">
        <v>94.2799931890071</v>
      </c>
    </row>
    <row r="4898" customFormat="false" ht="15" hidden="false" customHeight="true" outlineLevel="0" collapsed="false">
      <c r="A4898" s="3" t="str">
        <f aca="false">A$4436</f>
        <v>Segurança Pública</v>
      </c>
      <c r="B4898" s="3" t="str">
        <f aca="false">B$4436</f>
        <v>Mortalidade no Trânsito</v>
      </c>
      <c r="C4898" s="3" t="n">
        <f aca="false">C$4436</f>
        <v>-1</v>
      </c>
      <c r="D4898" s="3" t="s">
        <v>244</v>
      </c>
      <c r="E4898" s="3" t="n">
        <f aca="false">E$4436</f>
        <v>2015</v>
      </c>
      <c r="F4898" s="3" t="n">
        <f aca="false">F$4436</f>
        <v>2017</v>
      </c>
      <c r="G4898" s="3" t="n">
        <v>22.2322677179141</v>
      </c>
      <c r="H4898" s="3"/>
      <c r="I4898" s="3"/>
      <c r="J4898" s="3"/>
      <c r="K4898" s="3" t="str">
        <f aca="false">K$4436</f>
        <v>Óbitos por causas externas (acidentes em transporte terrestre) em relação ao total de habitantes.</v>
      </c>
      <c r="L4898" s="3" t="str">
        <f aca="false">L$4436</f>
        <v>Datasus</v>
      </c>
      <c r="M4898" s="3" t="str">
        <f aca="false">M$4436</f>
        <v>Mortes em relação a frota e aos habitantes</v>
      </c>
      <c r="N4898" s="5" t="str">
        <f aca="false">N$50</f>
        <v>Antes de 2019 o nome do indicador era "Segurança no Trânsito" </v>
      </c>
      <c r="O4898" s="3" t="n">
        <v>92.3023696544609</v>
      </c>
    </row>
    <row r="4899" customFormat="false" ht="15" hidden="false" customHeight="true" outlineLevel="0" collapsed="false">
      <c r="A4899" s="3" t="str">
        <f aca="false">A$4437</f>
        <v>Segurança Pública</v>
      </c>
      <c r="B4899" s="3" t="str">
        <f aca="false">B$4437</f>
        <v>Segurança Pessoal</v>
      </c>
      <c r="C4899" s="3" t="n">
        <f aca="false">C$4437</f>
        <v>-1</v>
      </c>
      <c r="D4899" s="3" t="s">
        <v>244</v>
      </c>
      <c r="E4899" s="3" t="n">
        <f aca="false">E$4437</f>
        <v>2015</v>
      </c>
      <c r="F4899" s="3" t="n">
        <f aca="false">F$4437</f>
        <v>2017</v>
      </c>
      <c r="G4899" s="3" t="n">
        <v>21.5106884449522</v>
      </c>
      <c r="H4899" s="3"/>
      <c r="I4899" s="3"/>
      <c r="J4899" s="3"/>
      <c r="K4899" s="3" t="str">
        <f aca="false">K$4437</f>
        <v>Óbitos resultantes de agressões (homicídios) em relação a população total.</v>
      </c>
      <c r="L4899" s="3" t="str">
        <f aca="false">L$4437</f>
        <v>Fórum de Segurança Pública</v>
      </c>
      <c r="M4899" s="3" t="str">
        <f aca="false">M$4437</f>
        <v>Óbitos por 100 mil habitantes</v>
      </c>
      <c r="N4899" s="5"/>
      <c r="O4899" s="3" t="n">
        <v>71.6547723601111</v>
      </c>
    </row>
    <row r="4900" customFormat="false" ht="15" hidden="false" customHeight="true" outlineLevel="0" collapsed="false">
      <c r="A4900" s="3" t="str">
        <f aca="false">A$4438</f>
        <v>Segurança Pública</v>
      </c>
      <c r="B4900" s="3" t="str">
        <f aca="false">B$4438</f>
        <v>Segurança Patrimonial</v>
      </c>
      <c r="C4900" s="3" t="n">
        <f aca="false">C$4438</f>
        <v>-1</v>
      </c>
      <c r="D4900" s="3" t="s">
        <v>244</v>
      </c>
      <c r="E4900" s="3" t="n">
        <f aca="false">E$4438</f>
        <v>2015</v>
      </c>
      <c r="F4900" s="3" t="n">
        <f aca="false">F$4438</f>
        <v>2017</v>
      </c>
      <c r="G4900" s="3" t="n">
        <v>684.908669750716</v>
      </c>
      <c r="H4900" s="3"/>
      <c r="I4900" s="3"/>
      <c r="J4900" s="3"/>
      <c r="K4900" s="3" t="str">
        <f aca="false">K$4438</f>
        <v>Roubos e furto de veículos em relação a frota total (por 100 mil veículos).</v>
      </c>
      <c r="L4900" s="3" t="str">
        <f aca="false">L$4438</f>
        <v>Fórum de Segurança Pública</v>
      </c>
      <c r="M4900" s="3" t="str">
        <f aca="false">M$4438</f>
        <v>Roubos e furtos por 100 mil veículos</v>
      </c>
      <c r="N4900" s="3" t="str">
        <f aca="false">N$52</f>
        <v>A partir da edição de 2019, ou seja, do dado de 2018, passou a ser usado o número de roubos totais no lugar de roubos e furtos de veículos</v>
      </c>
      <c r="O4900" s="3" t="n">
        <v>21.8554356442417</v>
      </c>
    </row>
    <row r="4901" customFormat="false" ht="15" hidden="false" customHeight="true" outlineLevel="0" collapsed="false">
      <c r="A4901" s="3" t="str">
        <f aca="false">A$4439</f>
        <v>Segurança Pública</v>
      </c>
      <c r="B4901" s="3" t="str">
        <f aca="false">B$4439</f>
        <v> Total</v>
      </c>
      <c r="C4901" s="3" t="n">
        <f aca="false">C$4439</f>
        <v>1</v>
      </c>
      <c r="D4901" s="3" t="s">
        <v>244</v>
      </c>
      <c r="E4901" s="3" t="n">
        <f aca="false">E$4439</f>
        <v>2017</v>
      </c>
      <c r="F4901" s="3" t="n">
        <f aca="false">F$4439</f>
        <v>2017</v>
      </c>
      <c r="G4901" s="3" t="n">
        <v>60.4688327998286</v>
      </c>
      <c r="H4901" s="3"/>
      <c r="I4901" s="3"/>
      <c r="J4901" s="3"/>
      <c r="K4901" s="3" t="str">
        <f aca="false">K$4439</f>
        <v>Nota obtida via normalização e ponderação de indicadores que variam de 0 a 100.</v>
      </c>
      <c r="L4901" s="3" t="str">
        <f aca="false">L$4439</f>
        <v>Tendências</v>
      </c>
      <c r="M4901" s="3" t="str">
        <f aca="false">M$4439</f>
        <v>Nota de 0 a 100</v>
      </c>
      <c r="N4901" s="5"/>
      <c r="O4901" s="3" t="n">
        <v>65.2962221046595</v>
      </c>
    </row>
    <row r="4902" customFormat="false" ht="15" hidden="false" customHeight="true" outlineLevel="0" collapsed="false">
      <c r="A4902" s="3" t="str">
        <f aca="false">A$4440</f>
        <v>Sustentabilidade Social</v>
      </c>
      <c r="B4902" s="3" t="str">
        <f aca="false">B$4440</f>
        <v>Segurança Alimentar</v>
      </c>
      <c r="C4902" s="3" t="n">
        <f aca="false">C$4440</f>
        <v>-1</v>
      </c>
      <c r="D4902" s="3" t="s">
        <v>244</v>
      </c>
      <c r="E4902" s="3" t="n">
        <f aca="false">E$4440</f>
        <v>2014</v>
      </c>
      <c r="F4902" s="3" t="n">
        <f aca="false">F$4440</f>
        <v>2017</v>
      </c>
      <c r="G4902" s="3" t="n">
        <v>1.137838962</v>
      </c>
      <c r="H4902" s="3"/>
      <c r="I4902" s="3"/>
      <c r="J4902" s="3"/>
      <c r="K4902" s="3" t="str">
        <f aca="false">K$4440</f>
        <v>% domicílios com renda domiciliar per capita inferior à linha de extrema pobreza (valor de uma cesta de alimentos com o mínimo de calorias necessárias para suprir adequadamente uma pessoa, com base em recomendações da FAO e da OMS)</v>
      </c>
      <c r="L4902" s="3" t="str">
        <f aca="false">L$4440</f>
        <v>Ipea</v>
      </c>
      <c r="M4902" s="3" t="str">
        <f aca="false">M$4440</f>
        <v>Porcentagem %</v>
      </c>
      <c r="N4902" s="5" t="s">
        <v>110</v>
      </c>
      <c r="O4902" s="3" t="n">
        <v>99.4336089695653</v>
      </c>
    </row>
    <row r="4903" customFormat="false" ht="15" hidden="false" customHeight="true" outlineLevel="0" collapsed="false">
      <c r="A4903" s="3" t="str">
        <f aca="false">A$4441</f>
        <v>Sustentabilidade Social</v>
      </c>
      <c r="B4903" s="3" t="str">
        <f aca="false">B$4441</f>
        <v>Inadequação de Moradia FJP</v>
      </c>
      <c r="C4903" s="3" t="n">
        <f aca="false">C$4441</f>
        <v>-1</v>
      </c>
      <c r="D4903" s="3" t="s">
        <v>244</v>
      </c>
      <c r="E4903" s="3" t="n">
        <f aca="false">E$4441</f>
        <v>2014</v>
      </c>
      <c r="F4903" s="3" t="n">
        <f aca="false">F$4441</f>
        <v>2017</v>
      </c>
      <c r="G4903" s="3" t="n">
        <v>4.94226464484194</v>
      </c>
      <c r="H4903" s="3"/>
      <c r="I4903" s="3"/>
      <c r="J4903" s="3"/>
      <c r="K4903" s="3" t="str">
        <f aca="false">K$4441</f>
        <v>% de moradias que apresentam,entre outras características, coabitação familiar e/ou habitação precária  (metodologia da Fundação João Pinheiro)</v>
      </c>
      <c r="L4903" s="3" t="str">
        <f aca="false">L$4441</f>
        <v>Fundação João Pinheiro</v>
      </c>
      <c r="M4903" s="3" t="str">
        <f aca="false">M$4441</f>
        <v>Porcentagem %</v>
      </c>
      <c r="N4903" s="5" t="str">
        <f aca="false">N$31</f>
        <v>A partir de 2020, foi necessário alteração metodológica tendo em vista a não atualização desde de 2015 do indicador da Fundação João Pinheiro, por isso a fonte do indicador passou a ser a PNADc Anual (IBGE).</v>
      </c>
      <c r="O4903" s="3" t="n">
        <v>84.4290778284657</v>
      </c>
    </row>
    <row r="4904" customFormat="false" ht="15" hidden="false" customHeight="true" outlineLevel="0" collapsed="false">
      <c r="A4904" s="3" t="str">
        <f aca="false">A$4442</f>
        <v>Sustentabilidade Social</v>
      </c>
      <c r="B4904" s="3" t="str">
        <f aca="false">B$4442</f>
        <v>Famílias abaixo da linha da pobreza</v>
      </c>
      <c r="C4904" s="3" t="n">
        <f aca="false">C$4442</f>
        <v>-1</v>
      </c>
      <c r="D4904" s="3" t="s">
        <v>244</v>
      </c>
      <c r="E4904" s="3" t="n">
        <f aca="false">E$4442</f>
        <v>2015</v>
      </c>
      <c r="F4904" s="3" t="n">
        <f aca="false">F$4442</f>
        <v>2017</v>
      </c>
      <c r="G4904" s="3" t="n">
        <v>1.6679675190886</v>
      </c>
      <c r="H4904" s="3"/>
      <c r="I4904" s="3"/>
      <c r="J4904" s="3"/>
      <c r="K4904" s="3" t="str">
        <f aca="false">K$4442</f>
        <v>% de domicílios com renda domiciliar per capita inferior à linha de pobreza. A linha de pobreza aqui considerada é definida pelo decreto 7492 (abaixo de R$77,00 mensais)</v>
      </c>
      <c r="L4904" s="3" t="str">
        <f aca="false">L$4442</f>
        <v>PNADc /IBGE</v>
      </c>
      <c r="M4904" s="3" t="str">
        <f aca="false">M$4442</f>
        <v>Porcentagem %</v>
      </c>
      <c r="N4904" s="5"/>
      <c r="O4904" s="3" t="n">
        <v>88.148757386544</v>
      </c>
    </row>
    <row r="4905" customFormat="false" ht="15" hidden="false" customHeight="true" outlineLevel="0" collapsed="false">
      <c r="A4905" s="3" t="str">
        <f aca="false">A$4443</f>
        <v>Sustentabilidade Social</v>
      </c>
      <c r="B4905" s="3" t="str">
        <f aca="false">B$4443</f>
        <v>Desigualdade de renda</v>
      </c>
      <c r="C4905" s="3" t="n">
        <f aca="false">C$4443</f>
        <v>-1</v>
      </c>
      <c r="D4905" s="3" t="s">
        <v>244</v>
      </c>
      <c r="E4905" s="3" t="n">
        <f aca="false">E$4443</f>
        <v>2015</v>
      </c>
      <c r="F4905" s="3" t="n">
        <f aca="false">F$4443</f>
        <v>2017</v>
      </c>
      <c r="G4905" s="3" t="n">
        <v>0.555429857173857</v>
      </c>
      <c r="H4905" s="3"/>
      <c r="I4905" s="3"/>
      <c r="J4905" s="3"/>
      <c r="K4905" s="3" t="str">
        <f aca="false">K$4443</f>
        <v>Coeficiente de gini (1=Desigualdade Máxima/0=Igualdade Máxima)</v>
      </c>
      <c r="L4905" s="3" t="str">
        <f aca="false">L$4443</f>
        <v>Ipea</v>
      </c>
      <c r="M4905" s="3" t="str">
        <f aca="false">M$4443</f>
        <v>Coeficiente GINI</v>
      </c>
      <c r="N4905" s="5"/>
      <c r="O4905" s="3" t="n">
        <v>0</v>
      </c>
    </row>
    <row r="4906" customFormat="false" ht="15" hidden="false" customHeight="true" outlineLevel="0" collapsed="false">
      <c r="A4906" s="3" t="str">
        <f aca="false">A$4444</f>
        <v>Sustentabilidade Social</v>
      </c>
      <c r="B4906" s="3" t="str">
        <f aca="false">B$4444</f>
        <v>Acesso ao Saneamento Básico - Água</v>
      </c>
      <c r="C4906" s="3" t="n">
        <f aca="false">C$4444</f>
        <v>1</v>
      </c>
      <c r="D4906" s="3" t="s">
        <v>244</v>
      </c>
      <c r="E4906" s="3" t="n">
        <f aca="false">E$4444</f>
        <v>2015</v>
      </c>
      <c r="F4906" s="3" t="n">
        <f aca="false">F$4444</f>
        <v>2017</v>
      </c>
      <c r="G4906" s="3" t="n">
        <v>94.2190669371197</v>
      </c>
      <c r="H4906" s="3"/>
      <c r="I4906" s="3"/>
      <c r="J4906" s="3"/>
      <c r="K4906" s="3" t="str">
        <f aca="false">K$4444</f>
        <v>% de domicilios com acesso à água canalizada de rede geral de distribuição</v>
      </c>
      <c r="L4906" s="3" t="str">
        <f aca="false">L$4444</f>
        <v>PNADc /IBGE</v>
      </c>
      <c r="M4906" s="3" t="str">
        <f aca="false">M$4444</f>
        <v>Porcentagem %</v>
      </c>
      <c r="N4906" s="5"/>
      <c r="O4906" s="3" t="n">
        <v>96.4453426682207</v>
      </c>
    </row>
    <row r="4907" customFormat="false" ht="15" hidden="false" customHeight="true" outlineLevel="0" collapsed="false">
      <c r="A4907" s="3" t="str">
        <f aca="false">A$4445</f>
        <v>Sustentabilidade Social</v>
      </c>
      <c r="B4907" s="3" t="str">
        <f aca="false">B$4445</f>
        <v>Acesso ao Saneamento Básico - Esgoto</v>
      </c>
      <c r="C4907" s="3" t="n">
        <f aca="false">C$4445</f>
        <v>1</v>
      </c>
      <c r="D4907" s="3" t="s">
        <v>244</v>
      </c>
      <c r="E4907" s="3" t="n">
        <f aca="false">E$4445</f>
        <v>2015</v>
      </c>
      <c r="F4907" s="3" t="n">
        <f aca="false">F$4445</f>
        <v>2017</v>
      </c>
      <c r="G4907" s="3" t="n">
        <v>84.5841784989858</v>
      </c>
      <c r="H4907" s="3"/>
      <c r="I4907" s="3"/>
      <c r="J4907" s="3"/>
      <c r="K4907" s="3" t="str">
        <f aca="false">K$4445</f>
        <v>% de domicilios com acesso à rede coletora de esgoto</v>
      </c>
      <c r="L4907" s="3" t="str">
        <f aca="false">L$4445</f>
        <v>PNADc /IBGE</v>
      </c>
      <c r="M4907" s="3" t="str">
        <f aca="false">M$4445</f>
        <v>Porcentagem %</v>
      </c>
      <c r="N4907" s="5"/>
      <c r="O4907" s="3" t="n">
        <v>91.8891630144539</v>
      </c>
    </row>
    <row r="4908" customFormat="false" ht="15" hidden="false" customHeight="true" outlineLevel="0" collapsed="false">
      <c r="A4908" s="3" t="str">
        <f aca="false">A$4446</f>
        <v>Sustentabilidade Social</v>
      </c>
      <c r="B4908" s="3" t="str">
        <f aca="false">B$4446</f>
        <v>Mortes Evitáveis</v>
      </c>
      <c r="C4908" s="3" t="n">
        <f aca="false">C$4446</f>
        <v>-1</v>
      </c>
      <c r="D4908" s="3" t="s">
        <v>244</v>
      </c>
      <c r="E4908" s="3" t="n">
        <f aca="false">E$4446</f>
        <v>2015</v>
      </c>
      <c r="F4908" s="3" t="n">
        <f aca="false">F$4446</f>
        <v>2017</v>
      </c>
      <c r="G4908" s="3" t="n">
        <v>27.906976744186</v>
      </c>
      <c r="H4908" s="3"/>
      <c r="I4908" s="3"/>
      <c r="J4908" s="3"/>
      <c r="K4908" s="3" t="str">
        <f aca="false">K$4446</f>
        <v>Razão de Mortalidade Proporcional: mortes abaixo de 50 anos/ total de óbitos</v>
      </c>
      <c r="L4908" s="3" t="str">
        <f aca="false">L$4446</f>
        <v>Datasus</v>
      </c>
      <c r="M4908" s="3" t="str">
        <f aca="false">M$4446</f>
        <v>Porcentagem %</v>
      </c>
      <c r="N4908" s="5" t="s">
        <v>127</v>
      </c>
      <c r="O4908" s="3" t="n">
        <v>54.9690145419817</v>
      </c>
    </row>
    <row r="4909" customFormat="false" ht="15" hidden="false" customHeight="true" outlineLevel="0" collapsed="false">
      <c r="A4909" s="3" t="str">
        <f aca="false">A$4447</f>
        <v>Sustentabilidade Social</v>
      </c>
      <c r="B4909" s="3" t="str">
        <f aca="false">B$4447</f>
        <v>Anos Potenciais de Vida Perdidos</v>
      </c>
      <c r="C4909" s="3" t="n">
        <f aca="false">C$4447</f>
        <v>-1</v>
      </c>
      <c r="D4909" s="3" t="s">
        <v>244</v>
      </c>
      <c r="E4909" s="3" t="n">
        <f aca="false">E$4447</f>
        <v>2015</v>
      </c>
      <c r="F4909" s="3" t="n">
        <f aca="false">F$4447</f>
        <v>2017</v>
      </c>
      <c r="G4909" s="3" t="n">
        <v>11.6265483646486</v>
      </c>
      <c r="H4909" s="3"/>
      <c r="I4909" s="3"/>
      <c r="J4909" s="3"/>
      <c r="K4909" s="3" t="str">
        <f aca="false">K$4447</f>
        <v>Média da diferença da faixa etária em que os óbitos registrados ocorreram e a expectativa de vida ao nascer do Brasil.</v>
      </c>
      <c r="L4909" s="3" t="str">
        <f aca="false">L$4447</f>
        <v>Datasus</v>
      </c>
      <c r="M4909" s="3" t="str">
        <f aca="false">M$4447</f>
        <v>Anos</v>
      </c>
      <c r="N4909" s="5"/>
      <c r="O4909" s="3" t="n">
        <v>56.5579847892684</v>
      </c>
    </row>
    <row r="4910" customFormat="false" ht="15" hidden="false" customHeight="true" outlineLevel="0" collapsed="false">
      <c r="A4910" s="3" t="str">
        <f aca="false">A$4448</f>
        <v>Sustentabilidade Social</v>
      </c>
      <c r="B4910" s="3" t="str">
        <f aca="false">B$4448</f>
        <v>Formalidade do Mercado de Trabalho</v>
      </c>
      <c r="C4910" s="3" t="n">
        <f aca="false">C$4448</f>
        <v>1</v>
      </c>
      <c r="D4910" s="3" t="s">
        <v>244</v>
      </c>
      <c r="E4910" s="3" t="n">
        <f aca="false">E$4448</f>
        <v>2015</v>
      </c>
      <c r="F4910" s="3" t="n">
        <f aca="false">F$4448</f>
        <v>2017</v>
      </c>
      <c r="G4910" s="3" t="n">
        <v>61.4778325123153</v>
      </c>
      <c r="H4910" s="3"/>
      <c r="I4910" s="3"/>
      <c r="J4910" s="3"/>
      <c r="K4910" s="3" t="str">
        <f aca="false">K$4448</f>
        <v>Proporção de empregados de 10 anos ou mais de idade com carteira de trabalho assinada em relação ao total de ocupados</v>
      </c>
      <c r="L4910" s="3" t="str">
        <f aca="false">L$4448</f>
        <v>PNADc /IBGE</v>
      </c>
      <c r="M4910" s="3" t="str">
        <f aca="false">M$4448</f>
        <v>Porcentagem %</v>
      </c>
      <c r="N491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910" s="3" t="n">
        <v>63.556087864389</v>
      </c>
    </row>
    <row r="4911" customFormat="false" ht="15" hidden="false" customHeight="true" outlineLevel="0" collapsed="false">
      <c r="A4911" s="3" t="str">
        <f aca="false">A$4449</f>
        <v>Sustentabilidade Social</v>
      </c>
      <c r="B4911" s="3" t="str">
        <f aca="false">B$4449</f>
        <v>Inserção Econômica</v>
      </c>
      <c r="C4911" s="3" t="n">
        <f aca="false">C$4449</f>
        <v>1</v>
      </c>
      <c r="D4911" s="3" t="s">
        <v>244</v>
      </c>
      <c r="E4911" s="3" t="n">
        <f aca="false">E$4449</f>
        <v>2016</v>
      </c>
      <c r="F4911" s="3" t="n">
        <f aca="false">F$4449</f>
        <v>2017</v>
      </c>
      <c r="G4911" s="3" t="n">
        <v>86.1060329067642</v>
      </c>
      <c r="H4911" s="3"/>
      <c r="I4911" s="3"/>
      <c r="J4911" s="3"/>
      <c r="K4911" s="3" t="str">
        <f aca="false">K$4449</f>
        <v>Proporção de ocupados em relação a População Economicamente Ativa</v>
      </c>
      <c r="L4911" s="3" t="str">
        <f aca="false">L$4449</f>
        <v>IBGE</v>
      </c>
      <c r="M4911" s="3" t="str">
        <f aca="false">M$4449</f>
        <v>Porcentagem %</v>
      </c>
      <c r="N4911" s="5"/>
      <c r="O4911" s="3" t="n">
        <v>27.6565114884896</v>
      </c>
    </row>
    <row r="4912" customFormat="false" ht="15" hidden="false" customHeight="true" outlineLevel="0" collapsed="false">
      <c r="A4912" s="3" t="str">
        <f aca="false">A$4450</f>
        <v>Sustentabilidade Social</v>
      </c>
      <c r="B4912" s="3" t="str">
        <f aca="false">B$4450</f>
        <v>IDH</v>
      </c>
      <c r="C4912" s="3" t="n">
        <f aca="false">C$4450</f>
        <v>1</v>
      </c>
      <c r="D4912" s="3" t="s">
        <v>244</v>
      </c>
      <c r="E4912" s="3" t="n">
        <f aca="false">E$4450</f>
        <v>2014</v>
      </c>
      <c r="F4912" s="3" t="n">
        <f aca="false">F$4450</f>
        <v>2017</v>
      </c>
      <c r="G4912" s="3" t="n">
        <v>0.839</v>
      </c>
      <c r="H4912" s="3"/>
      <c r="I4912" s="3"/>
      <c r="J4912" s="3"/>
      <c r="K4912" s="3" t="str">
        <f aca="false">K$4450</f>
        <v>IDH estadual</v>
      </c>
      <c r="L4912" s="3" t="str">
        <f aca="false">L$4450</f>
        <v>PNUD</v>
      </c>
      <c r="M4912" s="3" t="str">
        <f aca="false">M$4450</f>
        <v>Índice de 0 a 1</v>
      </c>
      <c r="N4912" s="5"/>
      <c r="O4912" s="3" t="n">
        <v>100</v>
      </c>
    </row>
    <row r="4913" customFormat="false" ht="15" hidden="false" customHeight="true" outlineLevel="0" collapsed="false">
      <c r="A4913" s="3" t="str">
        <f aca="false">A$4451</f>
        <v>Sustentabilidade Social</v>
      </c>
      <c r="B4913" s="3" t="str">
        <f aca="false">B$4451</f>
        <v>Inserção Econômica dos Jovens</v>
      </c>
      <c r="C4913" s="3" t="n">
        <f aca="false">C$4451</f>
        <v>1</v>
      </c>
      <c r="D4913" s="3" t="s">
        <v>244</v>
      </c>
      <c r="E4913" s="3" t="n">
        <f aca="false">E$4451</f>
        <v>2015</v>
      </c>
      <c r="F4913" s="3" t="n">
        <f aca="false">F$4451</f>
        <v>2017</v>
      </c>
      <c r="G4913" s="3" t="n">
        <v>85.5419152043165</v>
      </c>
      <c r="H4913" s="3"/>
      <c r="I4913" s="3"/>
      <c r="J4913" s="3"/>
      <c r="K4913" s="3" t="str">
        <f aca="false">K$4451</f>
        <v>Proporção dos jovens que estudam ou trabalham</v>
      </c>
      <c r="L4913" s="3" t="str">
        <f aca="false">L$4451</f>
        <v>IBGE</v>
      </c>
      <c r="M4913" s="3" t="str">
        <f aca="false">M$4451</f>
        <v>Porcentagem %</v>
      </c>
      <c r="N4913" s="5"/>
      <c r="O4913" s="3" t="n">
        <v>99.0791843180508</v>
      </c>
    </row>
    <row r="4914" customFormat="false" ht="15" hidden="false" customHeight="true" outlineLevel="0" collapsed="false">
      <c r="A4914" s="3" t="str">
        <f aca="false">A$4452</f>
        <v>Sustentabilidade Social</v>
      </c>
      <c r="B4914" s="3" t="str">
        <f aca="false">B$4452</f>
        <v>Mortalidade Materna</v>
      </c>
      <c r="C4914" s="3" t="n">
        <f aca="false">C$4452</f>
        <v>-1</v>
      </c>
      <c r="D4914" s="3" t="s">
        <v>244</v>
      </c>
      <c r="E4914" s="3" t="n">
        <f aca="false">E$4452</f>
        <v>2015</v>
      </c>
      <c r="F4914" s="3" t="n">
        <f aca="false">F$4452</f>
        <v>2017</v>
      </c>
      <c r="G4914" s="3" t="n">
        <v>1.74465454204454</v>
      </c>
      <c r="H4914" s="3"/>
      <c r="I4914" s="3"/>
      <c r="J4914" s="3"/>
      <c r="K4914" s="3" t="str">
        <f aca="false">K$4452</f>
        <v>Óbitos maternos em relação a população feminina em idade fértil (15-49 anos).</v>
      </c>
      <c r="L4914" s="3" t="str">
        <f aca="false">L$4452</f>
        <v>Datasus</v>
      </c>
      <c r="M4914" s="3" t="str">
        <f aca="false">M$4452</f>
        <v>Taxa de mortalidade por 100 mil mulheres</v>
      </c>
      <c r="N4914" s="5"/>
      <c r="O4914" s="3" t="n">
        <v>96.3872602900257</v>
      </c>
    </row>
    <row r="4915" customFormat="false" ht="15" hidden="false" customHeight="true" outlineLevel="0" collapsed="false">
      <c r="A4915" s="3" t="str">
        <f aca="false">A$4453</f>
        <v>Sustentabilidade Social</v>
      </c>
      <c r="B4915" s="3" t="str">
        <f aca="false">B$4453</f>
        <v>Mortalidade Precoce</v>
      </c>
      <c r="C4915" s="3" t="n">
        <f aca="false">C$4453</f>
        <v>-1</v>
      </c>
      <c r="D4915" s="3" t="s">
        <v>244</v>
      </c>
      <c r="E4915" s="3" t="n">
        <f aca="false">E$4453</f>
        <v>2015</v>
      </c>
      <c r="F4915" s="3" t="n">
        <f aca="false">F$4453</f>
        <v>2017</v>
      </c>
      <c r="G4915" s="3" t="n">
        <v>81.8310220532736</v>
      </c>
      <c r="H4915" s="3"/>
      <c r="I4915" s="3"/>
      <c r="J4915" s="3"/>
      <c r="K4915" s="3" t="str">
        <f aca="false">K$4453</f>
        <v>Mortalidade de Jovens (15-29 anos) por causas externas.</v>
      </c>
      <c r="L4915" s="3" t="str">
        <f aca="false">L$4453</f>
        <v>Datasus</v>
      </c>
      <c r="M4915" s="3" t="str">
        <f aca="false">M$4453</f>
        <v>Taxa de mortalidade por 100 mil jovens</v>
      </c>
      <c r="N4915" s="5"/>
      <c r="O4915" s="3" t="n">
        <v>74.611766206509</v>
      </c>
    </row>
    <row r="4916" customFormat="false" ht="15" hidden="false" customHeight="true" outlineLevel="0" collapsed="false">
      <c r="A4916" s="3" t="str">
        <f aca="false">A$4454</f>
        <v>Sustentabilidade Social</v>
      </c>
      <c r="B4916" s="3" t="str">
        <f aca="false">B$4454</f>
        <v>Previdência Social</v>
      </c>
      <c r="C4916" s="3" t="n">
        <f aca="false">C$4454</f>
        <v>1</v>
      </c>
      <c r="D4916" s="3" t="s">
        <v>244</v>
      </c>
      <c r="E4916" s="3" t="n">
        <f aca="false">E$4454</f>
        <v>2015</v>
      </c>
      <c r="F4916" s="3" t="n">
        <f aca="false">F$4454</f>
        <v>2017</v>
      </c>
      <c r="G4916" s="3" t="n">
        <v>62.2092166037282</v>
      </c>
      <c r="H4916" s="3"/>
      <c r="I4916" s="3"/>
      <c r="J4916" s="3"/>
      <c r="K4916" s="3" t="str">
        <f aca="false">K$4454</f>
        <v>Proporção de idosos (mais de 60 anos) que recebem previdência social</v>
      </c>
      <c r="L4916" s="3" t="str">
        <f aca="false">L$4454</f>
        <v>IBGE</v>
      </c>
      <c r="M4916" s="3" t="str">
        <f aca="false">M$4454</f>
        <v>Porcentagem %</v>
      </c>
      <c r="N4916" s="5" t="s">
        <v>150</v>
      </c>
      <c r="O4916" s="3" t="n">
        <v>31.7806065248788</v>
      </c>
    </row>
    <row r="4917" customFormat="false" ht="15" hidden="false" customHeight="true" outlineLevel="0" collapsed="false">
      <c r="A4917" s="3" t="str">
        <f aca="false">A$4455</f>
        <v>Sustentabilidade Social</v>
      </c>
      <c r="B4917" s="3" t="str">
        <f aca="false">B$4455</f>
        <v>Mortalidade na infância</v>
      </c>
      <c r="C4917" s="3" t="n">
        <f aca="false">C$4455</f>
        <v>-1</v>
      </c>
      <c r="D4917" s="3" t="s">
        <v>244</v>
      </c>
      <c r="E4917" s="3" t="n">
        <f aca="false">E$4455</f>
        <v>2015</v>
      </c>
      <c r="F4917" s="3" t="n">
        <f aca="false">F$4455</f>
        <v>2017</v>
      </c>
      <c r="G4917" s="3" t="n">
        <v>12.4373522854892</v>
      </c>
      <c r="H4917" s="3"/>
      <c r="I4917" s="3"/>
      <c r="J4917" s="3"/>
      <c r="K4917" s="3" t="str">
        <f aca="false">K$4455</f>
        <v>Óbitos de menores de cinco anos por grupo de 1.000 nascidos vivos</v>
      </c>
      <c r="L4917" s="3" t="str">
        <f aca="false">L$4455</f>
        <v>Datasus</v>
      </c>
      <c r="M4917" s="3" t="str">
        <f aca="false">M$4455</f>
        <v>Porcentagem %</v>
      </c>
      <c r="N4917" s="5"/>
      <c r="O4917" s="3" t="n">
        <v>83.1931356828552</v>
      </c>
    </row>
    <row r="4918" customFormat="false" ht="15" hidden="false" customHeight="true" outlineLevel="0" collapsed="false">
      <c r="A4918" s="3" t="str">
        <f aca="false">A$4456</f>
        <v>Sustentabilidade Social</v>
      </c>
      <c r="B4918" s="3" t="str">
        <f aca="false">B$4456</f>
        <v> Total</v>
      </c>
      <c r="C4918" s="3" t="n">
        <f aca="false">C$4456</f>
        <v>1</v>
      </c>
      <c r="D4918" s="3" t="s">
        <v>244</v>
      </c>
      <c r="E4918" s="3" t="n">
        <f aca="false">E$4456</f>
        <v>2017</v>
      </c>
      <c r="F4918" s="3" t="n">
        <f aca="false">F$4456</f>
        <v>2017</v>
      </c>
      <c r="G4918" s="3" t="n">
        <v>79.7422000596397</v>
      </c>
      <c r="H4918" s="3"/>
      <c r="I4918" s="3"/>
      <c r="J4918" s="3"/>
      <c r="K4918" s="3" t="str">
        <f aca="false">K$4456</f>
        <v>Nota obtida via normalização e ponderação de indicadores que variam de 0 a 100.</v>
      </c>
      <c r="L4918" s="3" t="str">
        <f aca="false">L$4456</f>
        <v>Tendências</v>
      </c>
      <c r="M4918" s="3" t="str">
        <f aca="false">M$4456</f>
        <v>Nota de 0 a 100</v>
      </c>
      <c r="N4918" s="5"/>
      <c r="O4918" s="3" t="n">
        <v>84.1590088627254</v>
      </c>
    </row>
    <row r="4919" customFormat="false" ht="15" hidden="false" customHeight="true" outlineLevel="0" collapsed="false">
      <c r="A4919" s="3" t="s">
        <v>238</v>
      </c>
      <c r="B4919" s="3" t="s">
        <v>25</v>
      </c>
      <c r="C4919" s="3" t="n">
        <v>1</v>
      </c>
      <c r="D4919" s="3" t="s">
        <v>244</v>
      </c>
      <c r="E4919" s="3" t="n">
        <v>2017</v>
      </c>
      <c r="F4919" s="3" t="n">
        <v>2017</v>
      </c>
      <c r="G4919" s="3" t="n">
        <v>69.3697605892972</v>
      </c>
      <c r="H4919" s="3"/>
      <c r="I4919" s="3"/>
      <c r="J4919" s="3"/>
      <c r="K4919" s="4" t="str">
        <f aca="false">K4842</f>
        <v>Nota obtida via normalização e ponderação de indicadores que variam de 0 a 100.</v>
      </c>
      <c r="L4919" s="3" t="str">
        <f aca="false">L4842</f>
        <v>Tendências</v>
      </c>
      <c r="M4919" s="3" t="str">
        <f aca="false">M$4457</f>
        <v>Nota de 0 a 100</v>
      </c>
      <c r="N4919" s="5"/>
      <c r="O4919" s="3" t="n">
        <v>69.3697605892972</v>
      </c>
    </row>
    <row r="4920" customFormat="false" ht="15" hidden="false" customHeight="true" outlineLevel="0" collapsed="false">
      <c r="A4920" s="3" t="str">
        <f aca="false">A$4381</f>
        <v>Sustentabilidade Ambiental</v>
      </c>
      <c r="B4920" s="3" t="str">
        <f aca="false">B$4381</f>
        <v>Emissões de CO2</v>
      </c>
      <c r="C4920" s="3" t="n">
        <f aca="false">C$4381</f>
        <v>-1</v>
      </c>
      <c r="D4920" s="3" t="s">
        <v>246</v>
      </c>
      <c r="E4920" s="3" t="n">
        <f aca="false">E$4381</f>
        <v>2015</v>
      </c>
      <c r="F4920" s="3" t="n">
        <f aca="false">F$4381</f>
        <v>2017</v>
      </c>
      <c r="G4920" s="3" t="n">
        <v>5.74942486061673</v>
      </c>
      <c r="H4920" s="3"/>
      <c r="I4920" s="3"/>
      <c r="J4920" s="3"/>
      <c r="K4920" s="3" t="str">
        <f aca="false">K$4381</f>
        <v>CO2 emitido e derivado de remoção de unidades de conservação (toneladas por habitante).</v>
      </c>
      <c r="L4920" s="3" t="str">
        <f aca="false">L$4381</f>
        <v>SEEG/OC</v>
      </c>
      <c r="M4920" s="3" t="str">
        <f aca="false">M$4381</f>
        <v>Toneladas emitidas de CO2  por habitante</v>
      </c>
      <c r="N4920" s="5" t="str">
        <f aca="false">N$71</f>
        <v>A partir da publicação de 2019, ou seja, do dado de 2017, o denominador foi alterado de população para PIB total (o PIB utilizado para cálculo é estimado pela Tendências)</v>
      </c>
      <c r="O4920" s="3" t="n">
        <v>58.2632902028631</v>
      </c>
    </row>
    <row r="4921" customFormat="false" ht="15" hidden="false" customHeight="true" outlineLevel="0" collapsed="false">
      <c r="A4921" s="3" t="str">
        <f aca="false">A$4382</f>
        <v>Sustentabilidade Ambiental</v>
      </c>
      <c r="B4921" s="3" t="str">
        <f aca="false">B$4382</f>
        <v>Serviços Urbanos</v>
      </c>
      <c r="C4921" s="3" t="n">
        <f aca="false">C$4382</f>
        <v>1</v>
      </c>
      <c r="D4921" s="3" t="s">
        <v>246</v>
      </c>
      <c r="E4921" s="3" t="n">
        <f aca="false">E$4382</f>
        <v>2015</v>
      </c>
      <c r="F4921" s="3" t="n">
        <f aca="false">F$4382</f>
        <v>2017</v>
      </c>
      <c r="G4921" s="3" t="n">
        <v>1.18007330724222</v>
      </c>
      <c r="H4921" s="3"/>
      <c r="I4921" s="3"/>
      <c r="J4921" s="3"/>
      <c r="K4921" s="3" t="str">
        <f aca="false">K$4382</f>
        <v>Oferta de serviços municipais para coleta de materiais especias e limpeza urbana (Nota: 0-2).</v>
      </c>
      <c r="L4921" s="3" t="str">
        <f aca="false">L$4382</f>
        <v>SNIS</v>
      </c>
      <c r="M4921" s="3" t="str">
        <f aca="false">M$4382</f>
        <v>Pontuação de 0 a 2</v>
      </c>
      <c r="N4921" s="5"/>
      <c r="O4921" s="3" t="n">
        <v>55.6474408908145</v>
      </c>
    </row>
    <row r="4922" customFormat="false" ht="15" hidden="false" customHeight="true" outlineLevel="0" collapsed="false">
      <c r="A4922" s="3" t="str">
        <f aca="false">A$4383</f>
        <v>Sustentabilidade Ambiental</v>
      </c>
      <c r="B4922" s="3" t="str">
        <f aca="false">B$4383</f>
        <v>Destinação do Lixo</v>
      </c>
      <c r="C4922" s="3" t="n">
        <f aca="false">C$4383</f>
        <v>1</v>
      </c>
      <c r="D4922" s="3" t="s">
        <v>246</v>
      </c>
      <c r="E4922" s="3" t="n">
        <f aca="false">E$4383</f>
        <v>2015</v>
      </c>
      <c r="F4922" s="3" t="n">
        <f aca="false">F$4383</f>
        <v>2017</v>
      </c>
      <c r="G4922" s="3" t="n">
        <v>0.473764270144184</v>
      </c>
      <c r="H4922" s="3"/>
      <c r="I4922" s="3"/>
      <c r="J4922" s="3"/>
      <c r="K4922" s="3" t="str">
        <f aca="false">K$4383</f>
        <v>Destinação adequada para o tipo de resíduo sólido e qualidade das unidades de destino em solo (Nota: 0-1)</v>
      </c>
      <c r="L4922" s="3" t="str">
        <f aca="false">L$4383</f>
        <v>SNIS</v>
      </c>
      <c r="M4922" s="3" t="str">
        <f aca="false">M$4383</f>
        <v>Pontuação de 0 a 1</v>
      </c>
      <c r="N4922" s="5"/>
      <c r="O4922" s="3" t="n">
        <v>78.2492159333786</v>
      </c>
    </row>
    <row r="4923" customFormat="false" ht="15" hidden="false" customHeight="true" outlineLevel="0" collapsed="false">
      <c r="A4923" s="3" t="str">
        <f aca="false">A$4384</f>
        <v>Sustentabilidade Ambiental</v>
      </c>
      <c r="B4923" s="3" t="str">
        <f aca="false">B$4384</f>
        <v>Tratamento de Esgoto</v>
      </c>
      <c r="C4923" s="3" t="n">
        <f aca="false">C$4384</f>
        <v>1</v>
      </c>
      <c r="D4923" s="3" t="s">
        <v>246</v>
      </c>
      <c r="E4923" s="3" t="n">
        <f aca="false">E$4384</f>
        <v>2015</v>
      </c>
      <c r="F4923" s="3" t="n">
        <f aca="false">F$4384</f>
        <v>2017</v>
      </c>
      <c r="G4923" s="3" t="n">
        <v>33.2</v>
      </c>
      <c r="H4923" s="3"/>
      <c r="I4923" s="3"/>
      <c r="J4923" s="3"/>
      <c r="K4923" s="3" t="str">
        <f aca="false">K$4384</f>
        <v>Parcela tratada do total de água consumida no estado.</v>
      </c>
      <c r="L4923" s="3" t="str">
        <f aca="false">L$4384</f>
        <v>SNIS</v>
      </c>
      <c r="M4923" s="3" t="str">
        <f aca="false">M$4384</f>
        <v>Porcentagem %</v>
      </c>
      <c r="N492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4923" s="3" t="n">
        <v>39.5357451537227</v>
      </c>
    </row>
    <row r="4924" customFormat="false" ht="15" hidden="false" customHeight="true" outlineLevel="0" collapsed="false">
      <c r="A4924" s="3" t="str">
        <f aca="false">A$4385</f>
        <v>Sustentabilidade Ambiental</v>
      </c>
      <c r="B4924" s="3" t="str">
        <f aca="false">B$4385</f>
        <v> Total</v>
      </c>
      <c r="C4924" s="3" t="n">
        <f aca="false">C$4385</f>
        <v>1</v>
      </c>
      <c r="D4924" s="3" t="s">
        <v>246</v>
      </c>
      <c r="E4924" s="3" t="n">
        <f aca="false">E$4385</f>
        <v>2017</v>
      </c>
      <c r="F4924" s="3" t="n">
        <f aca="false">F$4385</f>
        <v>2017</v>
      </c>
      <c r="G4924" s="3" t="n">
        <v>56.6814215705784</v>
      </c>
      <c r="H4924" s="3"/>
      <c r="I4924" s="3"/>
      <c r="J4924" s="3"/>
      <c r="K4924" s="3" t="str">
        <f aca="false">K$4385</f>
        <v>Nota obtida via normalização e ponderação de indicadores que variam de 0 a 100.</v>
      </c>
      <c r="L4924" s="3" t="str">
        <f aca="false">L$4385</f>
        <v>Tendências</v>
      </c>
      <c r="M4924" s="3" t="str">
        <f aca="false">M$4385</f>
        <v>Nota de 0 a 100</v>
      </c>
      <c r="N4924" s="5"/>
      <c r="O4924" s="3" t="n">
        <v>59.1791971379559</v>
      </c>
    </row>
    <row r="4925" customFormat="false" ht="15" hidden="false" customHeight="true" outlineLevel="0" collapsed="false">
      <c r="A4925" s="3" t="str">
        <f aca="false">A$4386</f>
        <v>Capital Humano</v>
      </c>
      <c r="B4925" s="3" t="str">
        <f aca="false">B$4386</f>
        <v>Custo de Mão de Obra</v>
      </c>
      <c r="C4925" s="3" t="n">
        <f aca="false">C$4386</f>
        <v>-1</v>
      </c>
      <c r="D4925" s="3" t="s">
        <v>246</v>
      </c>
      <c r="E4925" s="3" t="n">
        <f aca="false">E$4386</f>
        <v>2016</v>
      </c>
      <c r="F4925" s="3" t="n">
        <f aca="false">F$4386</f>
        <v>2017</v>
      </c>
      <c r="G4925" s="3" t="n">
        <v>1917.5</v>
      </c>
      <c r="H4925" s="3"/>
      <c r="I4925" s="3"/>
      <c r="J4925" s="3"/>
      <c r="K4925" s="3" t="str">
        <f aca="false">K$4386</f>
        <v>Rendimento médio nominal de todos os trabalhos, habitualmente recebido por mês, pelas pessoas de 14 anos ou mais de idade, ocupadas na semana de referência, com rendimento de trabalho (Reais)</v>
      </c>
      <c r="L4925" s="3" t="str">
        <f aca="false">L$4386</f>
        <v>PNADc /IBGE</v>
      </c>
      <c r="M4925" s="3" t="str">
        <f aca="false">M$4386</f>
        <v>Reais (R$)</v>
      </c>
      <c r="N4925" s="3" t="str">
        <f aca="false">N$17</f>
        <v>A partir da publicação de 2016, ou seja, do dado de 2015, passou a ser usado o rendimento médio nominal de todos os trabalhos, antes disso se usava o rendimento médio real do trabalho principal</v>
      </c>
      <c r="O4925" s="3" t="n">
        <v>67.7281137403837</v>
      </c>
    </row>
    <row r="4926" customFormat="false" ht="15" hidden="false" customHeight="true" outlineLevel="0" collapsed="false">
      <c r="A4926" s="3" t="str">
        <f aca="false">A$4387</f>
        <v>Capital Humano</v>
      </c>
      <c r="B4926" s="3" t="str">
        <f aca="false">B$4387</f>
        <v>PEA com Ensino Superior</v>
      </c>
      <c r="C4926" s="3" t="n">
        <f aca="false">C$4387</f>
        <v>1</v>
      </c>
      <c r="D4926" s="3" t="s">
        <v>246</v>
      </c>
      <c r="E4926" s="3" t="n">
        <f aca="false">E$4387</f>
        <v>2015</v>
      </c>
      <c r="F4926" s="3" t="n">
        <f aca="false">F$4387</f>
        <v>2017</v>
      </c>
      <c r="G4926" s="3" t="n">
        <v>14.9369544131911</v>
      </c>
      <c r="H4926" s="3"/>
      <c r="I4926" s="3"/>
      <c r="J4926" s="3"/>
      <c r="K4926" s="3" t="str">
        <f aca="false">K$4387</f>
        <v>Pessoas de 10 anos ou mais de idade com 15 anos ou mais de estudo/população economicamente ativa.</v>
      </c>
      <c r="L4926" s="3" t="str">
        <f aca="false">L$4387</f>
        <v>PNADc /IBGE</v>
      </c>
      <c r="M4926" s="3" t="str">
        <f aca="false">M$4387</f>
        <v>Porcentagem %</v>
      </c>
      <c r="N4926" s="5"/>
      <c r="O4926" s="3" t="n">
        <v>36.814033088162</v>
      </c>
    </row>
    <row r="4927" customFormat="false" ht="15" hidden="false" customHeight="true" outlineLevel="0" collapsed="false">
      <c r="A4927" s="3" t="str">
        <f aca="false">A$4388</f>
        <v>Capital Humano</v>
      </c>
      <c r="B4927" s="3" t="str">
        <f aca="false">B$4388</f>
        <v>Produtividade do Trabalho</v>
      </c>
      <c r="C4927" s="3" t="n">
        <f aca="false">C$4388</f>
        <v>1</v>
      </c>
      <c r="D4927" s="3" t="s">
        <v>246</v>
      </c>
      <c r="E4927" s="3" t="n">
        <f aca="false">E$4388</f>
        <v>2016</v>
      </c>
      <c r="F4927" s="3" t="n">
        <f aca="false">F$4388</f>
        <v>2017</v>
      </c>
      <c r="G4927" s="3" t="n">
        <v>64.2722198745173</v>
      </c>
      <c r="H4927" s="3"/>
      <c r="I4927" s="3"/>
      <c r="J4927" s="3"/>
      <c r="K4927" s="3" t="str">
        <f aca="false">K$4388</f>
        <v>PIB pelo total de pessoas ocupadas no período</v>
      </c>
      <c r="L4927" s="3" t="str">
        <f aca="false">L$4388</f>
        <v>PNADc /IBGE</v>
      </c>
      <c r="M4927" s="3" t="str">
        <f aca="false">M$4388</f>
        <v>Mil Reais (R$) por habitante</v>
      </c>
      <c r="N4927" s="5" t="str">
        <f aca="false">N$19</f>
        <v>O PIB utilizado para cálculo é estimado pela Tendências</v>
      </c>
      <c r="O4927" s="3" t="n">
        <v>36.6565812986002</v>
      </c>
    </row>
    <row r="4928" customFormat="false" ht="15" hidden="false" customHeight="true" outlineLevel="0" collapsed="false">
      <c r="A4928" s="3" t="str">
        <f aca="false">A$4389</f>
        <v>Capital Humano</v>
      </c>
      <c r="B4928" s="3" t="str">
        <f aca="false">B$4389</f>
        <v>Qualificação dos Trabalhadores</v>
      </c>
      <c r="C4928" s="3" t="n">
        <f aca="false">C$4389</f>
        <v>1</v>
      </c>
      <c r="D4928" s="3" t="s">
        <v>246</v>
      </c>
      <c r="E4928" s="3" t="n">
        <f aca="false">E$4389</f>
        <v>2015</v>
      </c>
      <c r="F4928" s="3" t="n">
        <f aca="false">F$4389</f>
        <v>2017</v>
      </c>
      <c r="G4928" s="3" t="n">
        <v>10.118432</v>
      </c>
      <c r="H4928" s="3"/>
      <c r="I4928" s="3"/>
      <c r="J4928" s="3"/>
      <c r="K4928" s="3" t="str">
        <f aca="false">K$4389</f>
        <v>Anos de estudos da população economicamente ativa.</v>
      </c>
      <c r="L4928" s="3" t="str">
        <f aca="false">L$4389</f>
        <v>PNADc /IBGE</v>
      </c>
      <c r="M4928" s="3" t="str">
        <f aca="false">M$4389</f>
        <v>Anos</v>
      </c>
      <c r="N4928" s="5"/>
      <c r="O4928" s="3" t="n">
        <v>49.9232097506465</v>
      </c>
    </row>
    <row r="4929" customFormat="false" ht="15" hidden="false" customHeight="true" outlineLevel="0" collapsed="false">
      <c r="A4929" s="3" t="str">
        <f aca="false">A$4390</f>
        <v>Capital Humano</v>
      </c>
      <c r="B4929" s="3" t="str">
        <f aca="false">B$4390</f>
        <v> Total</v>
      </c>
      <c r="C4929" s="3" t="n">
        <f aca="false">C$4390</f>
        <v>1</v>
      </c>
      <c r="D4929" s="3" t="s">
        <v>246</v>
      </c>
      <c r="E4929" s="3" t="n">
        <f aca="false">E$4390</f>
        <v>2017</v>
      </c>
      <c r="F4929" s="3" t="n">
        <f aca="false">F$4390</f>
        <v>2017</v>
      </c>
      <c r="G4929" s="3" t="n">
        <v>51.9568493927709</v>
      </c>
      <c r="H4929" s="3"/>
      <c r="I4929" s="3"/>
      <c r="J4929" s="3"/>
      <c r="K4929" s="3" t="str">
        <f aca="false">K$4390</f>
        <v>Nota obtida via normalização e ponderação de indicadores que variam de 0 a 100.</v>
      </c>
      <c r="L4929" s="3" t="str">
        <f aca="false">L$4390</f>
        <v>Tendências</v>
      </c>
      <c r="M4929" s="3" t="str">
        <f aca="false">M$4390</f>
        <v>Nota de 0 a 100</v>
      </c>
      <c r="N4929" s="5"/>
      <c r="O4929" s="3" t="n">
        <v>67.0509936276983</v>
      </c>
    </row>
    <row r="4930" customFormat="false" ht="15" hidden="false" customHeight="true" outlineLevel="0" collapsed="false">
      <c r="A4930" s="3" t="str">
        <f aca="false">A$4391</f>
        <v>Educação</v>
      </c>
      <c r="B4930" s="3" t="str">
        <f aca="false">B$4391</f>
        <v>Avaliação da Educação</v>
      </c>
      <c r="C4930" s="3" t="n">
        <f aca="false">C$4391</f>
        <v>1</v>
      </c>
      <c r="D4930" s="3" t="s">
        <v>246</v>
      </c>
      <c r="E4930" s="3" t="n">
        <f aca="false">E$4391</f>
        <v>2017</v>
      </c>
      <c r="F4930" s="3" t="n">
        <f aca="false">F$4391</f>
        <v>2017</v>
      </c>
      <c r="G4930" s="3" t="n">
        <v>30</v>
      </c>
      <c r="H4930" s="3"/>
      <c r="I4930" s="3"/>
      <c r="J4930" s="3"/>
      <c r="K4930"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4930" s="3" t="str">
        <f aca="false">L$4391</f>
        <v>Secretarias Estaduais de Educação</v>
      </c>
      <c r="M4930" s="5" t="str">
        <f aca="false">M$4391</f>
        <v>Pontuação de 0 a 100</v>
      </c>
      <c r="N493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4930" s="3" t="n">
        <v>30</v>
      </c>
    </row>
    <row r="4931" customFormat="false" ht="15" hidden="false" customHeight="true" outlineLevel="0" collapsed="false">
      <c r="A4931" s="3" t="str">
        <f aca="false">A$4392</f>
        <v>Educação</v>
      </c>
      <c r="B4931" s="3" t="str">
        <f aca="false">B$4392</f>
        <v>IDEB</v>
      </c>
      <c r="C4931" s="3" t="n">
        <f aca="false">C$4392</f>
        <v>1</v>
      </c>
      <c r="D4931" s="3" t="s">
        <v>246</v>
      </c>
      <c r="E4931" s="3" t="n">
        <f aca="false">E$4392</f>
        <v>2015</v>
      </c>
      <c r="F4931" s="3" t="n">
        <f aca="false">F$4392</f>
        <v>2017</v>
      </c>
      <c r="G4931" s="3" t="n">
        <v>4.90401286538939</v>
      </c>
      <c r="H4931" s="3"/>
      <c r="I4931" s="3"/>
      <c r="J4931" s="3"/>
      <c r="K4931" s="3" t="str">
        <f aca="false">K$4392</f>
        <v>Qualidade da educação básica do Brasil, considera fluxo escolar e média de desempenhos nas avaliações de toda a rede de ensino (nota de  0 a 10)</v>
      </c>
      <c r="L4931" s="3" t="str">
        <f aca="false">L$4392</f>
        <v>INEP</v>
      </c>
      <c r="M4931" s="3" t="str">
        <f aca="false">M$4392</f>
        <v>Pontuação de 0 a 10</v>
      </c>
      <c r="N4931" s="5"/>
      <c r="O4931" s="3" t="n">
        <v>66.9397481470767</v>
      </c>
    </row>
    <row r="4932" customFormat="false" ht="15" hidden="false" customHeight="true" outlineLevel="0" collapsed="false">
      <c r="A4932" s="3" t="str">
        <f aca="false">A$4393</f>
        <v>Educação</v>
      </c>
      <c r="B4932" s="3" t="str">
        <f aca="false">B$4393</f>
        <v>ENEM</v>
      </c>
      <c r="C4932" s="3" t="n">
        <f aca="false">C$4393</f>
        <v>1</v>
      </c>
      <c r="D4932" s="3" t="s">
        <v>246</v>
      </c>
      <c r="E4932" s="3" t="n">
        <f aca="false">E$4393</f>
        <v>2015</v>
      </c>
      <c r="F4932" s="3" t="n">
        <f aca="false">F$4393</f>
        <v>2017</v>
      </c>
      <c r="G4932" s="3" t="n">
        <v>513.503216652311</v>
      </c>
      <c r="H4932" s="3"/>
      <c r="I4932" s="3"/>
      <c r="J4932" s="3"/>
      <c r="K4932" s="3" t="str">
        <f aca="false">K$4393</f>
        <v>Desempenho dos alunos do Ensino Médio para acesso ao Ensino Superior e a programas de financiamento em instituições privadas (nota de 0 a 1000).</v>
      </c>
      <c r="L4932" s="3" t="str">
        <f aca="false">L$4393</f>
        <v>INEP</v>
      </c>
      <c r="M4932" s="3" t="str">
        <f aca="false">M$4393</f>
        <v>Pontuação de 0 a 1000</v>
      </c>
      <c r="N4932" s="5"/>
      <c r="O4932" s="3" t="n">
        <v>55.593630024334</v>
      </c>
    </row>
    <row r="4933" customFormat="false" ht="15" hidden="false" customHeight="true" outlineLevel="0" collapsed="false">
      <c r="A4933" s="3" t="str">
        <f aca="false">A$4394</f>
        <v>Educação</v>
      </c>
      <c r="B4933" s="3" t="str">
        <f aca="false">B$4394</f>
        <v>PISA</v>
      </c>
      <c r="C4933" s="3" t="n">
        <f aca="false">C$4394</f>
        <v>1</v>
      </c>
      <c r="D4933" s="3" t="s">
        <v>246</v>
      </c>
      <c r="E4933" s="3" t="n">
        <f aca="false">E$4394</f>
        <v>2015</v>
      </c>
      <c r="F4933" s="3" t="n">
        <f aca="false">F$4394</f>
        <v>2017</v>
      </c>
      <c r="G4933" s="3" t="n">
        <v>427</v>
      </c>
      <c r="H4933" s="3"/>
      <c r="I4933" s="3"/>
      <c r="J4933" s="3"/>
      <c r="K4933" s="3" t="str">
        <f aca="false">K$4394</f>
        <v>Desempenho dos estudantes na faixa dos 15 anos no Programa internacional de avaliação dos estudantes (Nota: 0-1000)</v>
      </c>
      <c r="L4933" s="3" t="str">
        <f aca="false">L$4394</f>
        <v>PISA</v>
      </c>
      <c r="M4933" s="3" t="str">
        <f aca="false">M$4394</f>
        <v>Pontuação de 0 a 1000</v>
      </c>
      <c r="N4933" s="5"/>
      <c r="O4933" s="3" t="n">
        <v>100</v>
      </c>
    </row>
    <row r="4934" customFormat="false" ht="15" hidden="false" customHeight="true" outlineLevel="0" collapsed="false">
      <c r="A4934" s="3" t="str">
        <f aca="false">A$4395</f>
        <v>Educação</v>
      </c>
      <c r="B4934" s="3" t="str">
        <f aca="false">B$4395</f>
        <v>Índice de Oportunidade da Educação</v>
      </c>
      <c r="C4934" s="3" t="n">
        <f aca="false">C$4395</f>
        <v>1</v>
      </c>
      <c r="D4934" s="3" t="s">
        <v>246</v>
      </c>
      <c r="E4934" s="3" t="n">
        <f aca="false">E$4395</f>
        <v>2015</v>
      </c>
      <c r="F4934" s="3" t="n">
        <f aca="false">F$4395</f>
        <v>2017</v>
      </c>
      <c r="G4934" s="3" t="n">
        <v>4.593105</v>
      </c>
      <c r="H4934" s="3"/>
      <c r="I4934" s="3"/>
      <c r="J4934" s="3"/>
      <c r="K4934" s="3" t="str">
        <f aca="false">K$4395</f>
        <v>Mede a qualidade das oportunidades educacionais oferecidas por municípios e estados (Nota: 0-10)</v>
      </c>
      <c r="L4934" s="3" t="str">
        <f aca="false">L$4395</f>
        <v>CLP/Metas</v>
      </c>
      <c r="M4934" s="3" t="str">
        <f aca="false">M$4395</f>
        <v>Pontuação de 0 a 10</v>
      </c>
      <c r="N4934" s="5"/>
      <c r="O4934" s="3" t="n">
        <v>70.5396336974398</v>
      </c>
    </row>
    <row r="4935" customFormat="false" ht="15" hidden="false" customHeight="true" outlineLevel="0" collapsed="false">
      <c r="A4935" s="3" t="str">
        <f aca="false">A$4396</f>
        <v>Educação</v>
      </c>
      <c r="B4935" s="3" t="str">
        <f aca="false">B$4396</f>
        <v>Taxa de frequência líquida do ensino fundamental</v>
      </c>
      <c r="C4935" s="3" t="n">
        <f aca="false">C$4396</f>
        <v>1</v>
      </c>
      <c r="D4935" s="3" t="s">
        <v>246</v>
      </c>
      <c r="E4935" s="3" t="n">
        <f aca="false">E$4396</f>
        <v>2015</v>
      </c>
      <c r="F4935" s="3" t="n">
        <f aca="false">F$4396</f>
        <v>2017</v>
      </c>
      <c r="G4935" s="3" t="n">
        <v>97.795631113037</v>
      </c>
      <c r="H4935" s="3"/>
      <c r="I4935" s="3"/>
      <c r="J4935" s="3"/>
      <c r="K4935"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4935" s="3" t="str">
        <f aca="false">L$4396</f>
        <v>PNUD e PNAD/IBGE</v>
      </c>
      <c r="M4935" s="3" t="str">
        <f aca="false">M$4396</f>
        <v>Porcentagem %</v>
      </c>
      <c r="N4935" s="5" t="str">
        <f aca="false">N$4396</f>
        <v>A partir da edição de 2017, ou seja, do dado de 2015, o indicador Taxa de abandono do ensino fundamental foi substituído pelo Taxa de frequência líquida do ensino fundamental</v>
      </c>
      <c r="O4935" s="3" t="n">
        <v>89.6560512012622</v>
      </c>
    </row>
    <row r="4936" customFormat="false" ht="15" hidden="false" customHeight="true" outlineLevel="0" collapsed="false">
      <c r="A4936" s="3" t="str">
        <f aca="false">A$4397</f>
        <v>Educação</v>
      </c>
      <c r="B4936" s="3" t="str">
        <f aca="false">B$4397</f>
        <v>Taxa de frequência líquida do ensino médio</v>
      </c>
      <c r="C4936" s="3" t="n">
        <f aca="false">C$4397</f>
        <v>1</v>
      </c>
      <c r="D4936" s="3" t="s">
        <v>246</v>
      </c>
      <c r="E4936" s="3" t="n">
        <f aca="false">E$4397</f>
        <v>2015</v>
      </c>
      <c r="F4936" s="3" t="n">
        <f aca="false">F$4397</f>
        <v>2017</v>
      </c>
      <c r="G4936" s="3" t="n">
        <v>56.2295894176625</v>
      </c>
      <c r="H4936" s="3"/>
      <c r="I4936" s="3"/>
      <c r="J4936" s="3"/>
      <c r="K4936"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4936" s="3" t="str">
        <f aca="false">L$4397</f>
        <v>PNUD e PNAD/IBGE</v>
      </c>
      <c r="M4936" s="3" t="str">
        <f aca="false">M$4397</f>
        <v>Porcentagem %</v>
      </c>
      <c r="N4936" s="5" t="str">
        <f aca="false">N$4397</f>
        <v>A partir da edição de 2017, ou seja, do dado de 2015, o indicador Taxa de abandono do ensino médio foi substituído pelo Taxa de frequência líquida do ensino médio</v>
      </c>
      <c r="O4936" s="3" t="n">
        <v>55.8426714854533</v>
      </c>
    </row>
    <row r="4937" customFormat="false" ht="15" hidden="false" customHeight="true" outlineLevel="0" collapsed="false">
      <c r="A4937" s="3" t="str">
        <f aca="false">A$4398</f>
        <v>Educação</v>
      </c>
      <c r="B4937" s="3" t="str">
        <f aca="false">B$4398</f>
        <v>Taxa de atendimento do ensino infantil</v>
      </c>
      <c r="C4937" s="3" t="n">
        <f aca="false">C$4398</f>
        <v>1</v>
      </c>
      <c r="D4937" s="3" t="s">
        <v>246</v>
      </c>
      <c r="E4937" s="3" t="n">
        <f aca="false">E$4398</f>
        <v>2015</v>
      </c>
      <c r="F4937" s="3" t="n">
        <f aca="false">F$4398</f>
        <v>2017</v>
      </c>
      <c r="G4937" s="3" t="n">
        <v>47.2889787467606</v>
      </c>
      <c r="H4937" s="3"/>
      <c r="I4937" s="3"/>
      <c r="J4937" s="3"/>
      <c r="K4937" s="3" t="str">
        <f aca="false">K$4398</f>
        <v>Proporção de crianças na faixa etária de 0 e 5 anos frequentando a creche/escola. </v>
      </c>
      <c r="L4937" s="3" t="str">
        <f aca="false">L$4398</f>
        <v>PNADc /IBGE</v>
      </c>
      <c r="M4937" s="3" t="str">
        <f aca="false">M$4398</f>
        <v>Porcentagem %</v>
      </c>
      <c r="N4937" s="5"/>
      <c r="O4937" s="3" t="n">
        <v>70.3421448800968</v>
      </c>
    </row>
    <row r="4938" customFormat="false" ht="15" hidden="false" customHeight="true" outlineLevel="0" collapsed="false">
      <c r="A4938" s="3" t="str">
        <f aca="false">A$4399</f>
        <v>Educação</v>
      </c>
      <c r="B4938" s="3" t="str">
        <f aca="false">B$4399</f>
        <v> Total</v>
      </c>
      <c r="C4938" s="3" t="n">
        <f aca="false">C$4399</f>
        <v>1</v>
      </c>
      <c r="D4938" s="3" t="s">
        <v>246</v>
      </c>
      <c r="E4938" s="3" t="n">
        <f aca="false">E$4399</f>
        <v>2017</v>
      </c>
      <c r="F4938" s="3" t="n">
        <f aca="false">F$4399</f>
        <v>2017</v>
      </c>
      <c r="G4938" s="3" t="n">
        <v>70.2507897844935</v>
      </c>
      <c r="H4938" s="3"/>
      <c r="I4938" s="3"/>
      <c r="J4938" s="3"/>
      <c r="K4938" s="3" t="str">
        <f aca="false">K$4399</f>
        <v>Nota obtida via normalização e ponderação de indicadores que variam de 0 a 100.</v>
      </c>
      <c r="L4938" s="3" t="str">
        <f aca="false">L$4399</f>
        <v>Tendências</v>
      </c>
      <c r="M4938" s="3" t="str">
        <f aca="false">M$4399</f>
        <v>Nota de 0 a 100</v>
      </c>
      <c r="N4938" s="5"/>
      <c r="O4938" s="3" t="n">
        <v>68.6903314726417</v>
      </c>
    </row>
    <row r="4939" customFormat="false" ht="15" hidden="false" customHeight="true" outlineLevel="0" collapsed="false">
      <c r="A4939" s="3" t="str">
        <f aca="false">A$4400</f>
        <v>Eficiência da Máquina Pública</v>
      </c>
      <c r="B4939" s="3" t="str">
        <f aca="false">B$4400</f>
        <v>Eficiência do Judiciário</v>
      </c>
      <c r="C4939" s="3" t="n">
        <f aca="false">C$4400</f>
        <v>-1</v>
      </c>
      <c r="D4939" s="3" t="s">
        <v>246</v>
      </c>
      <c r="E4939" s="3" t="n">
        <f aca="false">E$4400</f>
        <v>2015</v>
      </c>
      <c r="F4939" s="3" t="n">
        <f aca="false">F$4400</f>
        <v>2017</v>
      </c>
      <c r="G4939" s="3" t="n">
        <v>76.5353914278927</v>
      </c>
      <c r="H4939" s="3"/>
      <c r="I4939" s="3"/>
      <c r="J4939" s="3"/>
      <c r="K4939" s="3" t="str">
        <f aca="false">K$4400</f>
        <v>Taxa de congestionamento = 1 - (processos baixados)/(casos novos + casos pendentes)</v>
      </c>
      <c r="L4939" s="3" t="str">
        <f aca="false">L$4400</f>
        <v>Justiça em Números/CNJ</v>
      </c>
      <c r="M4939" s="3" t="str">
        <f aca="false">M$4400</f>
        <v>Porcentagem %</v>
      </c>
      <c r="N493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4939" s="3" t="n">
        <v>23.2036710449874</v>
      </c>
    </row>
    <row r="4940" customFormat="false" ht="15" hidden="false" customHeight="true" outlineLevel="0" collapsed="false">
      <c r="A4940" s="3" t="str">
        <f aca="false">A$4401</f>
        <v>Eficiência da Máquina Pública</v>
      </c>
      <c r="B4940" s="3" t="str">
        <f aca="false">B$4401</f>
        <v>Custo do Executivo/PIB</v>
      </c>
      <c r="C4940" s="3" t="n">
        <f aca="false">C$4401</f>
        <v>-1</v>
      </c>
      <c r="D4940" s="3" t="s">
        <v>246</v>
      </c>
      <c r="E4940" s="3" t="n">
        <f aca="false">E$4401</f>
        <v>2016</v>
      </c>
      <c r="F4940" s="3" t="n">
        <f aca="false">F$4401</f>
        <v>2017</v>
      </c>
      <c r="G4940" s="3" t="n">
        <v>0.315123912124697</v>
      </c>
      <c r="H4940" s="3"/>
      <c r="I4940" s="3"/>
      <c r="J4940" s="3"/>
      <c r="K4940" s="3" t="str">
        <f aca="false">K$4401</f>
        <v>Recursos públicos alocados na administração direta / PIB</v>
      </c>
      <c r="L4940" s="3" t="str">
        <f aca="false">L$4401</f>
        <v>FINBRA/Siconfi</v>
      </c>
      <c r="M4940" s="3" t="str">
        <f aca="false">M$4401</f>
        <v>Porcentagem %</v>
      </c>
      <c r="N4940" s="3" t="str">
        <f aca="false">N$61</f>
        <v>O PIB utilizado para cálculo é estimado pela Tendências</v>
      </c>
      <c r="O4940" s="3" t="n">
        <v>98.298068940828</v>
      </c>
    </row>
    <row r="4941" customFormat="false" ht="15" hidden="false" customHeight="true" outlineLevel="0" collapsed="false">
      <c r="A4941" s="3" t="str">
        <f aca="false">A$4402</f>
        <v>Eficiência da Máquina Pública</v>
      </c>
      <c r="B4941" s="3" t="str">
        <f aca="false">B$4402</f>
        <v>Custo do Judiciário/PIB</v>
      </c>
      <c r="C4941" s="3" t="n">
        <f aca="false">C$4402</f>
        <v>-1</v>
      </c>
      <c r="D4941" s="3" t="s">
        <v>246</v>
      </c>
      <c r="E4941" s="3" t="n">
        <f aca="false">E$4402</f>
        <v>2016</v>
      </c>
      <c r="F4941" s="3" t="n">
        <f aca="false">F$4402</f>
        <v>2017</v>
      </c>
      <c r="G4941" s="3" t="n">
        <v>0.747591992627041</v>
      </c>
      <c r="H4941" s="3"/>
      <c r="I4941" s="3"/>
      <c r="J4941" s="3"/>
      <c r="K4941" s="3" t="str">
        <f aca="false">K$4402</f>
        <v>Recursos públicos alocados no judiciário / PIB</v>
      </c>
      <c r="L4941" s="3" t="str">
        <f aca="false">L$4402</f>
        <v>FINBRA/Siconfi</v>
      </c>
      <c r="M4941" s="3" t="str">
        <f aca="false">M$4402</f>
        <v>Porcentagem %</v>
      </c>
      <c r="N4941" s="3" t="str">
        <f aca="false">N$63</f>
        <v>O PIB utilizado para cálculo é estimado pela Tendências. O Distrito Federal não é válido nesse indicador.</v>
      </c>
      <c r="O4941" s="3" t="n">
        <v>87.7904812642423</v>
      </c>
    </row>
    <row r="4942" customFormat="false" ht="15" hidden="false" customHeight="true" outlineLevel="0" collapsed="false">
      <c r="A4942" s="3" t="str">
        <f aca="false">A$4403</f>
        <v>Eficiência da Máquina Pública</v>
      </c>
      <c r="B4942" s="3" t="str">
        <f aca="false">B$4403</f>
        <v>Custo do Legislativo/PIB</v>
      </c>
      <c r="C4942" s="3" t="n">
        <f aca="false">C$4403</f>
        <v>-1</v>
      </c>
      <c r="D4942" s="3" t="s">
        <v>246</v>
      </c>
      <c r="E4942" s="3" t="n">
        <f aca="false">E$4403</f>
        <v>2016</v>
      </c>
      <c r="F4942" s="3" t="n">
        <f aca="false">F$4403</f>
        <v>2017</v>
      </c>
      <c r="G4942" s="3" t="n">
        <v>0.236404534177669</v>
      </c>
      <c r="H4942" s="3"/>
      <c r="I4942" s="3"/>
      <c r="J4942" s="3"/>
      <c r="K4942" s="3" t="str">
        <f aca="false">K$4403</f>
        <v>Recursos públicos alocados no legislativo / PIB</v>
      </c>
      <c r="L4942" s="3" t="str">
        <f aca="false">L$4403</f>
        <v>FINBRA/Siconfi</v>
      </c>
      <c r="M4942" s="3" t="str">
        <f aca="false">M$4403</f>
        <v>Porcentagem %</v>
      </c>
      <c r="N4942" s="3" t="str">
        <f aca="false">N$64</f>
        <v>O PIB utilizado para cálculo é estimado pela Tendências</v>
      </c>
      <c r="O4942" s="3" t="n">
        <v>93.8183774753199</v>
      </c>
    </row>
    <row r="4943" customFormat="false" ht="15" hidden="false" customHeight="true" outlineLevel="0" collapsed="false">
      <c r="A4943" s="3" t="str">
        <f aca="false">A$4404</f>
        <v>Eficiência da Máquina Pública</v>
      </c>
      <c r="B4943" s="3" t="str">
        <f aca="false">B$4404</f>
        <v>Índice de Transparência</v>
      </c>
      <c r="C4943" s="3" t="n">
        <f aca="false">C$4404</f>
        <v>1</v>
      </c>
      <c r="D4943" s="3" t="s">
        <v>246</v>
      </c>
      <c r="E4943" s="3" t="n">
        <f aca="false">E$4404</f>
        <v>2014</v>
      </c>
      <c r="F4943" s="3" t="n">
        <f aca="false">F$4404</f>
        <v>2017</v>
      </c>
      <c r="G4943" s="3" t="n">
        <v>8.96</v>
      </c>
      <c r="H4943" s="3"/>
      <c r="I4943" s="3"/>
      <c r="J4943" s="3"/>
      <c r="K4943" s="3" t="str">
        <f aca="false">K$4404</f>
        <v>Avaliação dos portais de acesso a informações de gastos estaduais (Nota: 0-10)</v>
      </c>
      <c r="L4943" s="3" t="str">
        <f aca="false">L$4404</f>
        <v>Associação Contas Abertas</v>
      </c>
      <c r="M4943" s="3" t="str">
        <f aca="false">M$4404</f>
        <v>Pontuação de 0 a 10</v>
      </c>
      <c r="N4943" s="3" t="str">
        <f aca="false">N$62</f>
        <v>A partir da edição de 2018, ou seja, do dado de 2016, passou a ser usado a avaliação Escala Brasil Transparente</v>
      </c>
      <c r="O4943" s="3" t="n">
        <v>100</v>
      </c>
    </row>
    <row r="4944" customFormat="false" ht="15" hidden="false" customHeight="true" outlineLevel="0" collapsed="false">
      <c r="A4944" s="3" t="str">
        <f aca="false">A$4405</f>
        <v>Eficiência da Máquina Pública</v>
      </c>
      <c r="B4944" s="3" t="str">
        <f aca="false">B$4405</f>
        <v>% Servidores Comissionados</v>
      </c>
      <c r="C4944" s="3" t="n">
        <f aca="false">C$4405</f>
        <v>-1</v>
      </c>
      <c r="D4944" s="3" t="s">
        <v>246</v>
      </c>
      <c r="E4944" s="3" t="n">
        <f aca="false">E$4405</f>
        <v>2014</v>
      </c>
      <c r="F4944" s="3" t="n">
        <f aca="false">F$4405</f>
        <v>2017</v>
      </c>
      <c r="G4944" s="3" t="n">
        <v>4.6572831036726</v>
      </c>
      <c r="H4944" s="3"/>
      <c r="I4944" s="3"/>
      <c r="J4944" s="3"/>
      <c r="K4944" s="3" t="str">
        <f aca="false">K$4405</f>
        <v>% de cargos comissionados no total de cargos públicos</v>
      </c>
      <c r="L4944" s="3" t="str">
        <f aca="false">L$4405</f>
        <v>IBGE/Estadic</v>
      </c>
      <c r="M4944" s="3" t="str">
        <f aca="false">M$4405</f>
        <v>Porcentagem %</v>
      </c>
      <c r="N4944" s="5"/>
      <c r="O4944" s="3" t="n">
        <v>75.9955522907057</v>
      </c>
    </row>
    <row r="4945" customFormat="false" ht="15" hidden="false" customHeight="true" outlineLevel="0" collapsed="false">
      <c r="A4945" s="3" t="str">
        <f aca="false">A$4406</f>
        <v>Eficiência da Máquina Pública</v>
      </c>
      <c r="B4945" s="3" t="str">
        <f aca="false">B$4406</f>
        <v> Total</v>
      </c>
      <c r="C4945" s="3" t="n">
        <f aca="false">C$4406</f>
        <v>1</v>
      </c>
      <c r="D4945" s="3" t="s">
        <v>246</v>
      </c>
      <c r="E4945" s="3" t="n">
        <f aca="false">E$4406</f>
        <v>2017</v>
      </c>
      <c r="F4945" s="3" t="n">
        <f aca="false">F$4406</f>
        <v>2017</v>
      </c>
      <c r="G4945" s="3" t="n">
        <v>81.0446358858006</v>
      </c>
      <c r="H4945" s="3"/>
      <c r="I4945" s="3"/>
      <c r="J4945" s="3"/>
      <c r="K4945" s="3" t="str">
        <f aca="false">K$4406</f>
        <v>Nota obtida via normalização e ponderação de indicadores que variam de 0 a 100.</v>
      </c>
      <c r="L4945" s="3" t="str">
        <f aca="false">L$4406</f>
        <v>Tendências</v>
      </c>
      <c r="M4945" s="3" t="str">
        <f aca="false">M$4406</f>
        <v>Nota de 0 a 100</v>
      </c>
      <c r="N4945" s="5"/>
      <c r="O4945" s="3" t="n">
        <v>91.1590348713939</v>
      </c>
    </row>
    <row r="4946" customFormat="false" ht="15" hidden="false" customHeight="true" outlineLevel="0" collapsed="false">
      <c r="A4946" s="3" t="str">
        <f aca="false">A$4407</f>
        <v>Infraestrutura</v>
      </c>
      <c r="B4946" s="3" t="str">
        <f aca="false">B$4407</f>
        <v>Acessibilidade do Serviço de Telecomunicações</v>
      </c>
      <c r="C4946" s="3" t="n">
        <f aca="false">C$4407</f>
        <v>1</v>
      </c>
      <c r="D4946" s="3" t="s">
        <v>246</v>
      </c>
      <c r="E4946" s="3" t="n">
        <f aca="false">E$4407</f>
        <v>2016</v>
      </c>
      <c r="F4946" s="3" t="n">
        <f aca="false">F$4407</f>
        <v>2017</v>
      </c>
      <c r="G4946" s="3" t="n">
        <v>108.635217252749</v>
      </c>
      <c r="H4946" s="3"/>
      <c r="I4946" s="3"/>
      <c r="J4946" s="3"/>
      <c r="K4946" s="3" t="str">
        <f aca="false">K$4407</f>
        <v>Densidade de acessos por 100 habitantes (telefonia móvel e banda larga*)</v>
      </c>
      <c r="L4946" s="3" t="str">
        <f aca="false">L$4407</f>
        <v>ANATEL</v>
      </c>
      <c r="M4946" s="3" t="str">
        <f aca="false">M$4407</f>
        <v>Acessos por 100 mil habitantes</v>
      </c>
      <c r="N4946" s="5"/>
      <c r="O4946" s="3" t="n">
        <v>20.211017972885</v>
      </c>
    </row>
    <row r="4947" customFormat="false" ht="15" hidden="false" customHeight="true" outlineLevel="0" collapsed="false">
      <c r="A4947" s="3" t="str">
        <f aca="false">A$4408</f>
        <v>Infraestrutura</v>
      </c>
      <c r="B4947" s="3" t="str">
        <f aca="false">B$4408</f>
        <v>Custo de Combustíveis</v>
      </c>
      <c r="C4947" s="3" t="n">
        <f aca="false">C$4408</f>
        <v>-1</v>
      </c>
      <c r="D4947" s="3" t="s">
        <v>246</v>
      </c>
      <c r="E4947" s="3" t="n">
        <f aca="false">E$4408</f>
        <v>2016</v>
      </c>
      <c r="F4947" s="3" t="n">
        <f aca="false">F$4408</f>
        <v>2017</v>
      </c>
      <c r="G4947" s="3" t="n">
        <v>3.2637894933231</v>
      </c>
      <c r="H4947" s="3"/>
      <c r="I4947" s="3"/>
      <c r="J4947" s="3"/>
      <c r="K4947" s="3" t="str">
        <f aca="false">K$4408</f>
        <v>Preço pago em reais por consumidores finais (etanol, gasolina e diesel)</v>
      </c>
      <c r="L4947" s="3" t="str">
        <f aca="false">L$4408</f>
        <v>ANP</v>
      </c>
      <c r="M4947" s="3" t="str">
        <f aca="false">M$4408</f>
        <v>Reais (R$)</v>
      </c>
      <c r="N4947" s="5" t="str">
        <f aca="false">N$6</f>
        <v>A partir da edição de 2018, ou seja, do dado de 2017 o preço pago passou a ser ponderado pela participação dos combustíveis no consumo total.</v>
      </c>
      <c r="O4947" s="3" t="n">
        <v>69.0777734220046</v>
      </c>
    </row>
    <row r="4948" customFormat="false" ht="15" hidden="false" customHeight="true" outlineLevel="0" collapsed="false">
      <c r="A4948" s="3" t="str">
        <f aca="false">A$4409</f>
        <v>Infraestrutura</v>
      </c>
      <c r="B4948" s="3" t="str">
        <f aca="false">B$4409</f>
        <v>Custo de Saneamento Básico</v>
      </c>
      <c r="C4948" s="3" t="n">
        <f aca="false">C$4409</f>
        <v>-1</v>
      </c>
      <c r="D4948" s="3" t="s">
        <v>246</v>
      </c>
      <c r="E4948" s="3" t="n">
        <f aca="false">E$4409</f>
        <v>2015</v>
      </c>
      <c r="F4948" s="3" t="n">
        <f aca="false">F$4409</f>
        <v>2017</v>
      </c>
      <c r="G4948" s="3" t="n">
        <v>2.55</v>
      </c>
      <c r="H4948" s="3"/>
      <c r="I4948" s="3"/>
      <c r="J4948" s="3"/>
      <c r="K4948" s="3" t="str">
        <f aca="false">K$4409</f>
        <v>Tarifa média praticada pelo serviço de tratamento e distribuição</v>
      </c>
      <c r="L4948" s="3" t="str">
        <f aca="false">L$4409</f>
        <v>SNIS</v>
      </c>
      <c r="M4948" s="3" t="str">
        <f aca="false">M$4409</f>
        <v>Reais ($) por m3</v>
      </c>
      <c r="N4948" s="5"/>
      <c r="O4948" s="3" t="n">
        <v>68.8405797101449</v>
      </c>
    </row>
    <row r="4949" customFormat="false" ht="15" hidden="false" customHeight="true" outlineLevel="0" collapsed="false">
      <c r="A4949" s="3" t="str">
        <f aca="false">A$4410</f>
        <v>Infraestrutura</v>
      </c>
      <c r="B4949" s="3" t="str">
        <f aca="false">B$4410</f>
        <v>Disponibilidade de Voos Diretos</v>
      </c>
      <c r="C4949" s="3" t="n">
        <f aca="false">C$4410</f>
        <v>1</v>
      </c>
      <c r="D4949" s="3" t="s">
        <v>246</v>
      </c>
      <c r="E4949" s="3" t="n">
        <f aca="false">E$4410</f>
        <v>2016</v>
      </c>
      <c r="F4949" s="3" t="n">
        <f aca="false">F$4410</f>
        <v>2017</v>
      </c>
      <c r="G4949" s="3" t="n">
        <v>13456</v>
      </c>
      <c r="H4949" s="3"/>
      <c r="I4949" s="3"/>
      <c r="J4949" s="3"/>
      <c r="K4949" s="3" t="str">
        <f aca="false">K$4410</f>
        <v>Número de voos diretos* </v>
      </c>
      <c r="L4949" s="3" t="str">
        <f aca="false">L$4410</f>
        <v>ANAC</v>
      </c>
      <c r="M4949" s="3" t="str">
        <f aca="false">M$4410</f>
        <v>Número de voos</v>
      </c>
      <c r="N4949" s="5"/>
      <c r="O4949" s="3" t="n">
        <v>5.26828601220492</v>
      </c>
    </row>
    <row r="4950" customFormat="false" ht="15" hidden="false" customHeight="true" outlineLevel="0" collapsed="false">
      <c r="A4950" s="3" t="str">
        <f aca="false">A$4411</f>
        <v>Infraestrutura</v>
      </c>
      <c r="B4950" s="3" t="str">
        <f aca="false">B$4411</f>
        <v>Acesso à Energia Elétrica</v>
      </c>
      <c r="C4950" s="3" t="n">
        <f aca="false">C$4411</f>
        <v>1</v>
      </c>
      <c r="D4950" s="3" t="s">
        <v>246</v>
      </c>
      <c r="E4950" s="3" t="n">
        <f aca="false">E$4411</f>
        <v>2015</v>
      </c>
      <c r="F4950" s="3" t="n">
        <f aca="false">F$4411</f>
        <v>2017</v>
      </c>
      <c r="G4950" s="3" t="n">
        <v>99.8534798534799</v>
      </c>
      <c r="H4950" s="3"/>
      <c r="I4950" s="3"/>
      <c r="J4950" s="3"/>
      <c r="K4950" s="3" t="str">
        <f aca="false">K$4411</f>
        <v>Proporção de domicílios com acesso a energia elétrica (iluminação elétrica).</v>
      </c>
      <c r="L4950" s="3" t="str">
        <f aca="false">L$4411</f>
        <v>PNADc /IBGE</v>
      </c>
      <c r="M4950" s="3" t="str">
        <f aca="false">M$4411</f>
        <v>Porcentagem %</v>
      </c>
      <c r="N4950" s="5"/>
      <c r="O4950" s="3" t="n">
        <v>98.8035176013443</v>
      </c>
    </row>
    <row r="4951" customFormat="false" ht="15" hidden="false" customHeight="true" outlineLevel="0" collapsed="false">
      <c r="A4951" s="3" t="str">
        <f aca="false">A$4412</f>
        <v>Infraestrutura</v>
      </c>
      <c r="B4951" s="3" t="str">
        <f aca="false">B$4412</f>
        <v>Custo da Energia Elétrica</v>
      </c>
      <c r="C4951" s="3" t="n">
        <f aca="false">C$4412</f>
        <v>-1</v>
      </c>
      <c r="D4951" s="3" t="s">
        <v>246</v>
      </c>
      <c r="E4951" s="3" t="n">
        <f aca="false">E$4412</f>
        <v>2016</v>
      </c>
      <c r="F4951" s="3" t="n">
        <f aca="false">F$4412</f>
        <v>2017</v>
      </c>
      <c r="G4951" s="3" t="n">
        <v>659.070687649414</v>
      </c>
      <c r="H4951" s="3"/>
      <c r="I4951" s="3"/>
      <c r="J4951" s="3"/>
      <c r="K4951" s="3" t="str">
        <f aca="false">K$4412</f>
        <v>Tarifa média praticada para o consumo comercial, residencial e industrial.</v>
      </c>
      <c r="L4951" s="3" t="str">
        <f aca="false">L$4412</f>
        <v>ANEEL</v>
      </c>
      <c r="M4951" s="3" t="str">
        <f aca="false">M$4412</f>
        <v>Reais (R$) por MWh</v>
      </c>
      <c r="N4951" s="5"/>
      <c r="O4951" s="3" t="n">
        <v>21.8145746738798</v>
      </c>
    </row>
    <row r="4952" customFormat="false" ht="15" hidden="false" customHeight="true" outlineLevel="0" collapsed="false">
      <c r="A4952" s="3" t="str">
        <f aca="false">A$4413</f>
        <v>Infraestrutura</v>
      </c>
      <c r="B4952" s="3" t="str">
        <f aca="false">B$4413</f>
        <v>Qualidade da Energia Elétrica</v>
      </c>
      <c r="C4952" s="3" t="n">
        <f aca="false">C$4413</f>
        <v>-1</v>
      </c>
      <c r="D4952" s="3" t="s">
        <v>246</v>
      </c>
      <c r="E4952" s="3" t="n">
        <f aca="false">E$4413</f>
        <v>2016</v>
      </c>
      <c r="F4952" s="3" t="n">
        <f aca="false">F$4413</f>
        <v>2017</v>
      </c>
      <c r="G4952" s="3" t="n">
        <v>0.778854504045776</v>
      </c>
      <c r="H4952" s="3"/>
      <c r="I4952" s="3"/>
      <c r="J4952" s="3"/>
      <c r="K4952" s="3" t="str">
        <f aca="false">K$4413</f>
        <v>O indicador aponta o Desempenho Global de Continuidade, que considera a duração e frequência de interrupções no serviço de energia.</v>
      </c>
      <c r="L4952" s="3" t="str">
        <f aca="false">L$4413</f>
        <v>ANEEL</v>
      </c>
      <c r="M4952" s="3" t="str">
        <f aca="false">M$4413</f>
        <v>Pontuação</v>
      </c>
      <c r="N4952" s="5"/>
      <c r="O4952" s="3" t="n">
        <v>92.5746254520975</v>
      </c>
    </row>
    <row r="4953" customFormat="false" ht="15" hidden="false" customHeight="true" outlineLevel="0" collapsed="false">
      <c r="A4953" s="3" t="str">
        <f aca="false">A$4414</f>
        <v>Infraestrutura</v>
      </c>
      <c r="B4953" s="3" t="str">
        <f aca="false">B$4414</f>
        <v>Mobilidade Urbana</v>
      </c>
      <c r="C4953" s="3" t="n">
        <f aca="false">C$4414</f>
        <v>-1</v>
      </c>
      <c r="D4953" s="3" t="s">
        <v>246</v>
      </c>
      <c r="E4953" s="3" t="n">
        <f aca="false">E$4414</f>
        <v>2015</v>
      </c>
      <c r="F4953" s="3" t="n">
        <f aca="false">F$4414</f>
        <v>2017</v>
      </c>
      <c r="G4953" s="3" t="n">
        <v>28.8478404340075</v>
      </c>
      <c r="H4953" s="3"/>
      <c r="I4953" s="3"/>
      <c r="J4953" s="3"/>
      <c r="K4953" s="3" t="str">
        <f aca="false">K$4414</f>
        <v>Tempo gasto no trajeto entre casa e trabalho (minutos)</v>
      </c>
      <c r="L4953" s="3" t="str">
        <f aca="false">L$4414</f>
        <v>PNADc /IBGE</v>
      </c>
      <c r="M4953" s="3" t="str">
        <f aca="false">M$4414</f>
        <v>Minutos</v>
      </c>
      <c r="N4953" s="5"/>
      <c r="O4953" s="3" t="n">
        <v>63.0226833973164</v>
      </c>
    </row>
    <row r="4954" customFormat="false" ht="15" hidden="false" customHeight="true" outlineLevel="0" collapsed="false">
      <c r="A4954" s="3" t="str">
        <f aca="false">A$4415</f>
        <v>Infraestrutura</v>
      </c>
      <c r="B4954" s="3" t="str">
        <f aca="false">B$4415</f>
        <v>Qualidade das Rodovias</v>
      </c>
      <c r="C4954" s="3" t="n">
        <f aca="false">C$4415</f>
        <v>1</v>
      </c>
      <c r="D4954" s="3" t="s">
        <v>246</v>
      </c>
      <c r="E4954" s="3" t="n">
        <f aca="false">E$4415</f>
        <v>2016</v>
      </c>
      <c r="F4954" s="3" t="n">
        <f aca="false">F$4415</f>
        <v>2017</v>
      </c>
      <c r="G4954" s="3" t="n">
        <v>3.32365145228216</v>
      </c>
      <c r="H4954" s="3"/>
      <c r="I4954" s="3"/>
      <c r="J4954" s="3"/>
      <c r="K4954" s="3" t="str">
        <f aca="false">K$4415</f>
        <v>Avaliação das condições das vias rodoviárias (nota entre 1 (ruim) a 5 (ótimo) ponderada pela extensão pesquisada)</v>
      </c>
      <c r="L4954" s="3" t="str">
        <f aca="false">L$4415</f>
        <v>CNT</v>
      </c>
      <c r="M4954" s="3" t="str">
        <f aca="false">M$4415</f>
        <v>Pontuação de 1 a 5</v>
      </c>
      <c r="N4954" s="5"/>
      <c r="O4954" s="3" t="n">
        <v>57.0615567546658</v>
      </c>
    </row>
    <row r="4955" customFormat="false" ht="15" hidden="false" customHeight="true" outlineLevel="0" collapsed="false">
      <c r="A4955" s="3" t="str">
        <f aca="false">A$4416</f>
        <v>Infraestrutura</v>
      </c>
      <c r="B4955" s="3" t="str">
        <f aca="false">B$4416</f>
        <v>Qualidade do Serviço de Telecomunicações</v>
      </c>
      <c r="C4955" s="3" t="n">
        <f aca="false">C$4416</f>
        <v>1</v>
      </c>
      <c r="D4955" s="3" t="s">
        <v>246</v>
      </c>
      <c r="E4955" s="3" t="n">
        <f aca="false">E$4416</f>
        <v>2016</v>
      </c>
      <c r="F4955" s="3" t="n">
        <f aca="false">F$4416</f>
        <v>2017</v>
      </c>
      <c r="G4955" s="3" t="n">
        <v>67.5</v>
      </c>
      <c r="H4955" s="3"/>
      <c r="I4955" s="3"/>
      <c r="J4955" s="3"/>
      <c r="K4955" s="3" t="str">
        <f aca="false">K$4416</f>
        <v>Média do ranking de banda larga fixa e do de telefonia móvel (percentual de indicadores com cumprimento de metas)</v>
      </c>
      <c r="L4955" s="3" t="str">
        <f aca="false">L$4416</f>
        <v>ANATEL</v>
      </c>
      <c r="M4955" s="3" t="str">
        <f aca="false">M$4416</f>
        <v>Porcentagem %</v>
      </c>
      <c r="N4955" s="5"/>
      <c r="O4955" s="3" t="n">
        <v>65.6804733727811</v>
      </c>
    </row>
    <row r="4956" customFormat="false" ht="15" hidden="false" customHeight="true" outlineLevel="0" collapsed="false">
      <c r="A4956" s="3" t="str">
        <f aca="false">A$4417</f>
        <v>Infraestrutura</v>
      </c>
      <c r="B4956" s="3" t="str">
        <f aca="false">B$4417</f>
        <v> Total</v>
      </c>
      <c r="C4956" s="3" t="n">
        <f aca="false">C$4417</f>
        <v>1</v>
      </c>
      <c r="D4956" s="3" t="s">
        <v>246</v>
      </c>
      <c r="E4956" s="3" t="n">
        <f aca="false">E$4417</f>
        <v>2017</v>
      </c>
      <c r="F4956" s="3" t="n">
        <f aca="false">F$4417</f>
        <v>2017</v>
      </c>
      <c r="G4956" s="3" t="n">
        <v>56.2308731312832</v>
      </c>
      <c r="H4956" s="3"/>
      <c r="I4956" s="3"/>
      <c r="J4956" s="3"/>
      <c r="K4956" s="3" t="str">
        <f aca="false">K$4417</f>
        <v>Nota obtida via normalização e ponderação de indicadores que variam de 0 a 100.</v>
      </c>
      <c r="L4956" s="3" t="str">
        <f aca="false">L$4417</f>
        <v>Tendências</v>
      </c>
      <c r="M4956" s="3" t="str">
        <f aca="false">M$4417</f>
        <v>Nota de 0 a 100</v>
      </c>
      <c r="N4956" s="5"/>
      <c r="O4956" s="3" t="n">
        <v>54.2118434215096</v>
      </c>
    </row>
    <row r="4957" customFormat="false" ht="15" hidden="false" customHeight="true" outlineLevel="0" collapsed="false">
      <c r="A4957" s="3" t="str">
        <f aca="false">A$4495</f>
        <v>Inovação</v>
      </c>
      <c r="B4957" s="3" t="str">
        <f aca="false">B$4495</f>
        <v>Produção Acadêmica</v>
      </c>
      <c r="C4957" s="3" t="n">
        <f aca="false">C$4495</f>
        <v>1</v>
      </c>
      <c r="D4957" s="3" t="s">
        <v>246</v>
      </c>
      <c r="E4957" s="3" t="n">
        <f aca="false">E$4495</f>
        <v>2014</v>
      </c>
      <c r="F4957" s="3" t="n">
        <f aca="false">F$4495</f>
        <v>2017</v>
      </c>
      <c r="G4957" s="3" t="n">
        <v>0.287602336358122</v>
      </c>
      <c r="H4957" s="3"/>
      <c r="I4957" s="3"/>
      <c r="J4957" s="3"/>
      <c r="K4957" s="3" t="str">
        <f aca="false">K$4495</f>
        <v>Total de documentos publicados em periódicos acadêmicos indexados no Scopus em relação à população total.</v>
      </c>
      <c r="L4957" s="3" t="str">
        <f aca="false">L$4495</f>
        <v>SCImago IR</v>
      </c>
      <c r="M4957" s="5" t="str">
        <f aca="false">M$4418</f>
        <v>Artigos por 1 milhão de habitantes</v>
      </c>
      <c r="N4957" s="5"/>
      <c r="O4957" s="3" t="n">
        <v>24.4751485238735</v>
      </c>
    </row>
    <row r="4958" customFormat="false" ht="15" hidden="false" customHeight="true" outlineLevel="0" collapsed="false">
      <c r="A4958" s="3" t="str">
        <f aca="false">A$4419</f>
        <v>Inovação</v>
      </c>
      <c r="B4958" s="3" t="str">
        <f aca="false">B$4419</f>
        <v>Investimentos Públicos em P&amp;D</v>
      </c>
      <c r="C4958" s="3" t="n">
        <f aca="false">C$4419</f>
        <v>1</v>
      </c>
      <c r="D4958" s="3" t="s">
        <v>246</v>
      </c>
      <c r="E4958" s="3" t="n">
        <f aca="false">E$4419</f>
        <v>2014</v>
      </c>
      <c r="F4958" s="3" t="n">
        <f aca="false">F$4419</f>
        <v>2017</v>
      </c>
      <c r="G4958" s="3" t="n">
        <v>0.0129759276682035</v>
      </c>
      <c r="H4958" s="3"/>
      <c r="I4958" s="3"/>
      <c r="J4958" s="3"/>
      <c r="K4958" s="3" t="str">
        <f aca="false">K$4419</f>
        <v>Participação de Investimento público em P&amp;D no PIB estadual</v>
      </c>
      <c r="L4958" s="3" t="str">
        <f aca="false">L$4419</f>
        <v>Min.CT&amp;I</v>
      </c>
      <c r="M4958" s="3" t="str">
        <f aca="false">M$4419</f>
        <v>Porcentagem %</v>
      </c>
      <c r="N4958" s="5" t="str">
        <f aca="false">N$68</f>
        <v>O PIB utilizado é o oficial divulgado pelo IBGE</v>
      </c>
      <c r="O4958" s="3" t="n">
        <v>2.42051022144307</v>
      </c>
    </row>
    <row r="4959" customFormat="false" ht="15" hidden="false" customHeight="true" outlineLevel="0" collapsed="false">
      <c r="A4959" s="3" t="str">
        <f aca="false">A$4420</f>
        <v>Inovação</v>
      </c>
      <c r="B4959" s="3" t="str">
        <f aca="false">B$4420</f>
        <v>Patentes</v>
      </c>
      <c r="C4959" s="3" t="n">
        <f aca="false">C$4420</f>
        <v>1</v>
      </c>
      <c r="D4959" s="3" t="s">
        <v>246</v>
      </c>
      <c r="E4959" s="3" t="n">
        <f aca="false">E$4420</f>
        <v>2012</v>
      </c>
      <c r="F4959" s="3" t="n">
        <f aca="false">F$4420</f>
        <v>2017</v>
      </c>
      <c r="G4959" s="3" t="n">
        <v>0.0453297195567539</v>
      </c>
      <c r="H4959" s="3"/>
      <c r="I4959" s="3"/>
      <c r="J4959" s="3"/>
      <c r="K4959" s="3" t="str">
        <f aca="false">K$4420</f>
        <v>Total de concessões de patentes, englobando os tipos: "Patente de Invenção", "Modelo de Utilidade" e "Certificado de Adição" em relação ao PIB.</v>
      </c>
      <c r="L4959" s="3" t="str">
        <f aca="false">L$4420</f>
        <v>INPI</v>
      </c>
      <c r="M4959" s="3" t="str">
        <f aca="false">M$4420</f>
        <v>Patentes pelo PIB em 1 bilhão de reais</v>
      </c>
      <c r="N4959" s="3" t="str">
        <f aca="false">N$69</f>
        <v>O PIB utilizado para cálculo é estimado pela Tendências</v>
      </c>
      <c r="O4959" s="3" t="n">
        <v>13.2948575249059</v>
      </c>
    </row>
    <row r="4960" customFormat="false" ht="15" hidden="false" customHeight="true" outlineLevel="0" collapsed="false">
      <c r="A4960" s="3" t="str">
        <f aca="false">A$4421</f>
        <v>Inovação</v>
      </c>
      <c r="B4960" s="3" t="str">
        <f aca="false">B$4421</f>
        <v> Total</v>
      </c>
      <c r="C4960" s="3" t="n">
        <f aca="false">C$4421</f>
        <v>1</v>
      </c>
      <c r="D4960" s="3" t="s">
        <v>246</v>
      </c>
      <c r="E4960" s="3" t="n">
        <f aca="false">E$4421</f>
        <v>2017</v>
      </c>
      <c r="F4960" s="3" t="n">
        <f aca="false">F$4421</f>
        <v>2017</v>
      </c>
      <c r="G4960" s="3" t="n">
        <v>13.8233179553484</v>
      </c>
      <c r="H4960" s="3"/>
      <c r="I4960" s="3"/>
      <c r="J4960" s="3"/>
      <c r="K4960" s="3" t="str">
        <f aca="false">K$4421</f>
        <v>Nota obtida via normalização e ponderação de indicadores que variam de 0 a 100.</v>
      </c>
      <c r="L4960" s="3" t="str">
        <f aca="false">L$4421</f>
        <v>Tendências</v>
      </c>
      <c r="M4960" s="3" t="str">
        <f aca="false">M$4421</f>
        <v>Nota de 0 a 100</v>
      </c>
      <c r="N4960" s="5"/>
      <c r="O4960" s="3" t="n">
        <v>15.2491396063604</v>
      </c>
    </row>
    <row r="4961" customFormat="false" ht="15.75" hidden="false" customHeight="true" outlineLevel="0" collapsed="false">
      <c r="A4961" s="3" t="str">
        <f aca="false">A$4422</f>
        <v>Potencial de Mercado</v>
      </c>
      <c r="B4961" s="3" t="str">
        <f aca="false">B$4422</f>
        <v>Tamanho de mercado</v>
      </c>
      <c r="C4961" s="3" t="n">
        <f aca="false">C$4422</f>
        <v>1</v>
      </c>
      <c r="D4961" s="3" t="s">
        <v>246</v>
      </c>
      <c r="E4961" s="3" t="n">
        <f aca="false">E$4422</f>
        <v>2016</v>
      </c>
      <c r="F4961" s="3" t="n">
        <f aca="false">F$4422</f>
        <v>2017</v>
      </c>
      <c r="G4961" s="3" t="n">
        <v>113.761829177896</v>
      </c>
      <c r="H4961" s="3"/>
      <c r="I4961" s="3"/>
      <c r="J4961" s="3"/>
      <c r="K4961" s="3" t="str">
        <f aca="false">K$4422</f>
        <v>Produto Interno Bruto (PIB) real a preços de 2014</v>
      </c>
      <c r="L4961" s="3" t="str">
        <f aca="false">L$4422</f>
        <v>IBGE/CAGED</v>
      </c>
      <c r="M4961" s="3" t="str">
        <f aca="false">M$4422</f>
        <v>Reais a preços de 2014</v>
      </c>
      <c r="N4961" s="5" t="str">
        <f aca="false">N$2</f>
        <v>O PIB utilizado para cálculo é estimado pela Tendências</v>
      </c>
      <c r="O4961" s="3" t="n">
        <v>6.0527829942435</v>
      </c>
    </row>
    <row r="4962" customFormat="false" ht="15" hidden="false" customHeight="true" outlineLevel="0" collapsed="false">
      <c r="A4962" s="3" t="str">
        <f aca="false">A$4423</f>
        <v>Potencial de Mercado</v>
      </c>
      <c r="B4962" s="3" t="str">
        <f aca="false">B$4423</f>
        <v>Taxa de crescimento</v>
      </c>
      <c r="C4962" s="3" t="n">
        <f aca="false">C$4423</f>
        <v>1</v>
      </c>
      <c r="D4962" s="3" t="s">
        <v>246</v>
      </c>
      <c r="E4962" s="3" t="n">
        <f aca="false">E$4423</f>
        <v>2016</v>
      </c>
      <c r="F4962" s="3" t="n">
        <f aca="false">F$4423</f>
        <v>2017</v>
      </c>
      <c r="G4962" s="3" t="n">
        <v>-2.15773617476342</v>
      </c>
      <c r="H4962" s="3"/>
      <c r="I4962" s="3"/>
      <c r="J4962" s="3"/>
      <c r="K4962" s="3" t="str">
        <f aca="false">K$4423</f>
        <v>Média Móvel de quatro períodos para a taxa de crescimento anual do PIB</v>
      </c>
      <c r="L4962" s="3" t="str">
        <f aca="false">L$4423</f>
        <v>IBGE/CAGED</v>
      </c>
      <c r="M4962" s="3" t="str">
        <f aca="false">M$4423</f>
        <v>Porcentagem %</v>
      </c>
      <c r="N4962" s="5" t="str">
        <f aca="false">N$3</f>
        <v>O PIB utilizado para cálculo é estimado pela Tendências</v>
      </c>
      <c r="O4962" s="3" t="n">
        <v>5.3698973825431</v>
      </c>
    </row>
    <row r="4963" customFormat="false" ht="15" hidden="false" customHeight="true" outlineLevel="0" collapsed="false">
      <c r="A4963" s="3" t="str">
        <f aca="false">A$4424</f>
        <v>Potencial de Mercado</v>
      </c>
      <c r="B4963" s="3" t="str">
        <f aca="false">B$4424</f>
        <v>Crescimento Potencial da Força de Trabalho</v>
      </c>
      <c r="C4963" s="3" t="n">
        <f aca="false">C$4424</f>
        <v>1</v>
      </c>
      <c r="D4963" s="3" t="s">
        <v>246</v>
      </c>
      <c r="E4963" s="3" t="n">
        <f aca="false">E$4424</f>
        <v>2016</v>
      </c>
      <c r="F4963" s="3" t="n">
        <f aca="false">F$4424</f>
        <v>2017</v>
      </c>
      <c r="G4963" s="3" t="n">
        <v>0.920930795014896</v>
      </c>
      <c r="H4963" s="3"/>
      <c r="I4963" s="3"/>
      <c r="J4963" s="3"/>
      <c r="K4963" s="3" t="str">
        <f aca="false">K$4424</f>
        <v>Média da taxa de crescimento da PIA para os próximos 10 anos (população com idade entre 15 e 64 anos)</v>
      </c>
      <c r="L4963" s="3" t="str">
        <f aca="false">L$4424</f>
        <v>IBGE</v>
      </c>
      <c r="M4963" s="3" t="str">
        <f aca="false">M$4424</f>
        <v>Porcentagem %</v>
      </c>
      <c r="N4963" s="5"/>
      <c r="O4963" s="3" t="n">
        <v>34.9605412659518</v>
      </c>
    </row>
    <row r="4964" customFormat="false" ht="15" hidden="false" customHeight="true" outlineLevel="0" collapsed="false">
      <c r="A4964" s="3" t="str">
        <f aca="false">A$4425</f>
        <v>Potencial de Mercado</v>
      </c>
      <c r="B4964" s="3" t="str">
        <f aca="false">B$4425</f>
        <v> Total</v>
      </c>
      <c r="C4964" s="3" t="n">
        <f aca="false">C$4425</f>
        <v>1</v>
      </c>
      <c r="D4964" s="3" t="s">
        <v>246</v>
      </c>
      <c r="E4964" s="3" t="n">
        <f aca="false">E$4425</f>
        <v>2017</v>
      </c>
      <c r="F4964" s="3" t="n">
        <f aca="false">F$4425</f>
        <v>2017</v>
      </c>
      <c r="G4964" s="3" t="n">
        <v>12.0328379234899</v>
      </c>
      <c r="H4964" s="3"/>
      <c r="I4964" s="3"/>
      <c r="J4964" s="3"/>
      <c r="K4964" s="3" t="str">
        <f aca="false">K$4425</f>
        <v>Nota obtida via normalização e ponderação de indicadores que variam de 0 a 100.</v>
      </c>
      <c r="L4964" s="3" t="str">
        <f aca="false">L$4425</f>
        <v>Tendências</v>
      </c>
      <c r="M4964" s="3" t="str">
        <f aca="false">M$4425</f>
        <v>Nota de 0 a 100</v>
      </c>
      <c r="N4964" s="5"/>
      <c r="O4964" s="3" t="n">
        <v>1.96970295929497</v>
      </c>
    </row>
    <row r="4965" customFormat="false" ht="15" hidden="false" customHeight="true" outlineLevel="0" collapsed="false">
      <c r="A4965" s="3" t="str">
        <f aca="false">A$4426</f>
        <v>Solidez Fiscal</v>
      </c>
      <c r="B4965" s="3" t="str">
        <f aca="false">B$4426</f>
        <v>Taxa de Investimentos</v>
      </c>
      <c r="C4965" s="3" t="n">
        <f aca="false">C$4426</f>
        <v>1</v>
      </c>
      <c r="D4965" s="3" t="s">
        <v>246</v>
      </c>
      <c r="E4965" s="3" t="n">
        <f aca="false">E$4426</f>
        <v>2016</v>
      </c>
      <c r="F4965" s="3" t="n">
        <f aca="false">F$4426</f>
        <v>2017</v>
      </c>
      <c r="G4965" s="3" t="n">
        <v>3.96938021202122</v>
      </c>
      <c r="H4965" s="3"/>
      <c r="I4965" s="3"/>
      <c r="J4965" s="3"/>
      <c r="K4965" s="3" t="str">
        <f aca="false">K$4426</f>
        <v>Investimento liquidado / receita corrente líquida</v>
      </c>
      <c r="L4965" s="3" t="str">
        <f aca="false">L$4426</f>
        <v>Siconfi</v>
      </c>
      <c r="M4965" s="3" t="str">
        <f aca="false">M$4426</f>
        <v>Porcentagem %</v>
      </c>
      <c r="N4965" s="5" t="str">
        <f aca="false">N$55</f>
        <v>Antes da edição de 2020 o indicador era conhecido como "Capacidade de Investimento"</v>
      </c>
      <c r="O4965" s="3" t="n">
        <v>23.7045232273586</v>
      </c>
    </row>
    <row r="4966" customFormat="false" ht="15" hidden="false" customHeight="true" outlineLevel="0" collapsed="false">
      <c r="A4966" s="3" t="str">
        <f aca="false">A$4427</f>
        <v>Solidez Fiscal</v>
      </c>
      <c r="B4966" s="3" t="str">
        <f aca="false">B$4427</f>
        <v>Resultado Nominal</v>
      </c>
      <c r="C4966" s="3" t="n">
        <f aca="false">C$4427</f>
        <v>1</v>
      </c>
      <c r="D4966" s="3" t="s">
        <v>246</v>
      </c>
      <c r="E4966" s="3" t="n">
        <f aca="false">E$4427</f>
        <v>2016</v>
      </c>
      <c r="F4966" s="3" t="n">
        <f aca="false">F$4427</f>
        <v>2017</v>
      </c>
      <c r="G4966" s="3" t="n">
        <v>0.759678910529974</v>
      </c>
      <c r="H4966" s="3"/>
      <c r="I4966" s="3"/>
      <c r="J4966" s="3"/>
      <c r="K4966" s="3" t="str">
        <f aca="false">K$4427</f>
        <v>Diferença entre receitas e despesas primárias no período acrescidas das despesas com juros nominais incidentes sobre a dívida pública interna e externa, dividido pelo PIB</v>
      </c>
      <c r="L4966" s="3" t="str">
        <f aca="false">L$4427</f>
        <v>Siconfi</v>
      </c>
      <c r="M4966" s="3" t="str">
        <f aca="false">M$4427</f>
        <v>Porcentagem %</v>
      </c>
      <c r="N4966" s="5"/>
      <c r="O4966" s="3" t="n">
        <v>52.3046118482425</v>
      </c>
    </row>
    <row r="4967" customFormat="false" ht="15" hidden="false" customHeight="true" outlineLevel="0" collapsed="false">
      <c r="A4967" s="3" t="str">
        <f aca="false">A$4428</f>
        <v>Solidez Fiscal</v>
      </c>
      <c r="B4967" s="3" t="str">
        <f aca="false">B$4428</f>
        <v>Solvência Fiscal</v>
      </c>
      <c r="C4967" s="3" t="n">
        <f aca="false">C$4428</f>
        <v>-1</v>
      </c>
      <c r="D4967" s="3" t="s">
        <v>246</v>
      </c>
      <c r="E4967" s="3" t="n">
        <f aca="false">E$4428</f>
        <v>2016</v>
      </c>
      <c r="F4967" s="3" t="n">
        <f aca="false">F$4428</f>
        <v>2017</v>
      </c>
      <c r="G4967" s="3" t="n">
        <v>26.4091743834237</v>
      </c>
      <c r="H4967" s="3"/>
      <c r="I4967" s="3"/>
      <c r="J4967" s="3"/>
      <c r="K4967" s="3" t="str">
        <f aca="false">K$4428</f>
        <v>Dívida consolidada líquida / receita corrente líquida</v>
      </c>
      <c r="L4967" s="3" t="str">
        <f aca="false">L$4428</f>
        <v>Siconfi</v>
      </c>
      <c r="M4967" s="3" t="str">
        <f aca="false">M$4428</f>
        <v>Porcentagem %</v>
      </c>
      <c r="N4967" s="5"/>
      <c r="O4967" s="3" t="n">
        <v>92.3779549474876</v>
      </c>
    </row>
    <row r="4968" customFormat="false" ht="15" hidden="false" customHeight="true" outlineLevel="0" collapsed="false">
      <c r="A4968" s="3" t="str">
        <f aca="false">A$4429</f>
        <v>Solidez Fiscal</v>
      </c>
      <c r="B4968" s="3" t="str">
        <f aca="false">B$4429</f>
        <v>Sucesso do Planejamento Orçamentário</v>
      </c>
      <c r="C4968" s="3" t="n">
        <f aca="false">C$4429</f>
        <v>1</v>
      </c>
      <c r="D4968" s="3" t="s">
        <v>246</v>
      </c>
      <c r="E4968" s="3" t="n">
        <f aca="false">E$4429</f>
        <v>2016</v>
      </c>
      <c r="F4968" s="3" t="n">
        <f aca="false">F$4429</f>
        <v>2017</v>
      </c>
      <c r="G4968" s="3" t="n">
        <v>75.9352023985723</v>
      </c>
      <c r="H4968" s="3"/>
      <c r="I4968" s="3"/>
      <c r="J4968" s="3"/>
      <c r="K4968" s="3" t="str">
        <f aca="false">K$4429</f>
        <v>Despesa liquidada pela despesa total atualizada (dotação orçamentária).</v>
      </c>
      <c r="L4968" s="3" t="str">
        <f aca="false">L$4429</f>
        <v>Siconfi</v>
      </c>
      <c r="M4968" s="5" t="s">
        <v>24</v>
      </c>
      <c r="N4968" s="5" t="str">
        <f aca="false">N$58</f>
        <v>Antes de 2020 o indicador era chamado de "Sucesso da Execução Orçamentária"</v>
      </c>
      <c r="O4968" s="3" t="n">
        <v>43.5301122157897</v>
      </c>
    </row>
    <row r="4969" customFormat="false" ht="15" hidden="false" customHeight="true" outlineLevel="0" collapsed="false">
      <c r="A4969" s="3" t="str">
        <f aca="false">A$4430</f>
        <v>Solidez Fiscal</v>
      </c>
      <c r="B4969" s="3" t="str">
        <f aca="false">B$4430</f>
        <v>Dependência Fiscal</v>
      </c>
      <c r="C4969" s="3" t="n">
        <f aca="false">C$4430</f>
        <v>1</v>
      </c>
      <c r="D4969" s="3" t="s">
        <v>246</v>
      </c>
      <c r="E4969" s="3" t="n">
        <f aca="false">E$4430</f>
        <v>2016</v>
      </c>
      <c r="F4969" s="3" t="n">
        <f aca="false">F$4430</f>
        <v>2017</v>
      </c>
      <c r="G4969" s="3" t="n">
        <v>67.0513043797873</v>
      </c>
      <c r="H4969" s="3"/>
      <c r="I4969" s="3"/>
      <c r="J4969" s="3"/>
      <c r="K4969" s="3" t="str">
        <f aca="false">K$4430</f>
        <v>Grau de autonomia financeira do Estado tendo por base a participação das receitas correntes próprias (realizadas) sobre a receita corrente total, dado pela fórmula: 1 – (transferências correntes/receita corrente total)</v>
      </c>
      <c r="L4969" s="3" t="str">
        <f aca="false">L$4430</f>
        <v>Siconfi</v>
      </c>
      <c r="M4969" s="3" t="str">
        <f aca="false">M$4430</f>
        <v>Porcentagem %</v>
      </c>
      <c r="N496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4969" s="3" t="n">
        <v>60.4098183451503</v>
      </c>
    </row>
    <row r="4970" customFormat="false" ht="15" hidden="false" customHeight="true" outlineLevel="0" collapsed="false">
      <c r="A4970" s="3" t="str">
        <f aca="false">A$4431</f>
        <v>Solidez Fiscal</v>
      </c>
      <c r="B4970" s="3" t="str">
        <f aca="false">B$4431</f>
        <v>Resultado Primário</v>
      </c>
      <c r="C4970" s="3" t="n">
        <f aca="false">C$4431</f>
        <v>1</v>
      </c>
      <c r="D4970" s="3" t="s">
        <v>246</v>
      </c>
      <c r="E4970" s="3" t="n">
        <f aca="false">E$4431</f>
        <v>2016</v>
      </c>
      <c r="F4970" s="3" t="n">
        <f aca="false">F$4431</f>
        <v>2017</v>
      </c>
      <c r="G4970" s="3" t="n">
        <v>0.82962089756725</v>
      </c>
      <c r="H4970" s="3"/>
      <c r="I4970" s="3"/>
      <c r="J4970" s="3"/>
      <c r="K4970" s="3" t="str">
        <f aca="false">K$4431</f>
        <v>O resultado primário líquido é dado pela diferença entre receita primária realizada e a despesa primária liquidada no ano. A diferença é dividida pelo PIB nominal de cada Estado.</v>
      </c>
      <c r="L4970" s="3" t="str">
        <f aca="false">L$4431</f>
        <v>Siconfi</v>
      </c>
      <c r="M4970" s="3" t="str">
        <f aca="false">M$4431</f>
        <v>Porcentagem %</v>
      </c>
      <c r="N4970" s="4" t="str">
        <f aca="false">N$2226</f>
        <v>O PIB utilizado para cálculo é estimado pela Tendências</v>
      </c>
      <c r="O4970" s="3" t="n">
        <v>34.3480782062389</v>
      </c>
    </row>
    <row r="4971" customFormat="false" ht="15" hidden="false" customHeight="true" outlineLevel="0" collapsed="false">
      <c r="A4971" s="3" t="str">
        <f aca="false">A$4432</f>
        <v>Solidez Fiscal</v>
      </c>
      <c r="B4971" s="3" t="str">
        <f aca="false">B$4432</f>
        <v> Total</v>
      </c>
      <c r="C4971" s="3" t="n">
        <f aca="false">C$4432</f>
        <v>1</v>
      </c>
      <c r="D4971" s="3" t="s">
        <v>246</v>
      </c>
      <c r="E4971" s="3" t="n">
        <f aca="false">E$4432</f>
        <v>2017</v>
      </c>
      <c r="F4971" s="3" t="n">
        <f aca="false">F$4432</f>
        <v>2017</v>
      </c>
      <c r="G4971" s="3" t="n">
        <v>51.2971106708532</v>
      </c>
      <c r="H4971" s="3"/>
      <c r="I4971" s="3"/>
      <c r="J4971" s="3"/>
      <c r="K4971" s="3" t="str">
        <f aca="false">K$4432</f>
        <v>Nota obtida via normalização e ponderação de indicadores que variam de 0 a 100.</v>
      </c>
      <c r="L4971" s="3" t="str">
        <f aca="false">L$4432</f>
        <v>Tendências</v>
      </c>
      <c r="M4971" s="3" t="str">
        <f aca="false">M$4432</f>
        <v>Nota de 0 a 100</v>
      </c>
      <c r="N4971" s="5"/>
      <c r="O4971" s="3" t="n">
        <v>54.4027084516535</v>
      </c>
    </row>
    <row r="4972" customFormat="false" ht="15" hidden="false" customHeight="true" outlineLevel="0" collapsed="false">
      <c r="A4972" s="3" t="str">
        <f aca="false">A$4433</f>
        <v>Segurança Pública</v>
      </c>
      <c r="B4972" s="3" t="str">
        <f aca="false">B$4433</f>
        <v>Atuação do Sistema de Justiça Criminal</v>
      </c>
      <c r="C4972" s="3" t="n">
        <f aca="false">C$4433</f>
        <v>1</v>
      </c>
      <c r="D4972" s="3" t="s">
        <v>246</v>
      </c>
      <c r="E4972" s="3" t="n">
        <f aca="false">E$4433</f>
        <v>2015</v>
      </c>
      <c r="F4972" s="3" t="n">
        <f aca="false">F$4433</f>
        <v>2017</v>
      </c>
      <c r="G4972" s="3" t="n">
        <v>4.45506829618979</v>
      </c>
      <c r="H4972" s="3"/>
      <c r="I4972" s="3"/>
      <c r="J4972" s="3"/>
      <c r="K4972" s="3" t="str">
        <f aca="false">K$4433</f>
        <v>Total da população carcerária (regime fechado) em relação ao número de homicídios.</v>
      </c>
      <c r="L4972" s="3" t="str">
        <f aca="false">L$4433</f>
        <v>Fórum de Segurança Pública</v>
      </c>
      <c r="M4972" s="3" t="str">
        <f aca="false">M$4433</f>
        <v>Porcentagem %</v>
      </c>
      <c r="N4972" s="3" t="str">
        <f aca="false">N$49</f>
        <v>A partir da edição de 2018, ou seja, do dado de 2017 passou a ser usado como numerador a população prisional acusada de homicídio e não mais a população carcerária total.</v>
      </c>
      <c r="O4972" s="3" t="n">
        <v>13.0724854052224</v>
      </c>
    </row>
    <row r="4973" customFormat="false" ht="15" hidden="false" customHeight="true" outlineLevel="0" collapsed="false">
      <c r="A4973" s="3" t="str">
        <f aca="false">A$4434</f>
        <v>Segurança Pública</v>
      </c>
      <c r="B4973" s="3" t="str">
        <f aca="false">B$4434</f>
        <v>Déficit Carcerário</v>
      </c>
      <c r="C4973" s="3" t="n">
        <f aca="false">C$4434</f>
        <v>-1</v>
      </c>
      <c r="D4973" s="3" t="s">
        <v>246</v>
      </c>
      <c r="E4973" s="3" t="n">
        <f aca="false">E$4434</f>
        <v>2015</v>
      </c>
      <c r="F4973" s="3" t="n">
        <f aca="false">F$4434</f>
        <v>2017</v>
      </c>
      <c r="G4973" s="3" t="n">
        <v>1.23020203509807</v>
      </c>
      <c r="H4973" s="3"/>
      <c r="I4973" s="3"/>
      <c r="J4973" s="3"/>
      <c r="K4973" s="3" t="str">
        <f aca="false">K$4434</f>
        <v>Relação detentos / Vagas</v>
      </c>
      <c r="L4973" s="3" t="str">
        <f aca="false">L$4434</f>
        <v>Fórum de Segurança Pública</v>
      </c>
      <c r="M4973" s="3" t="str">
        <f aca="false">M$4434</f>
        <v>Porcentagem %</v>
      </c>
      <c r="N4973" s="5"/>
      <c r="O4973" s="3" t="n">
        <v>84.8513518037559</v>
      </c>
    </row>
    <row r="4974" customFormat="false" ht="15" hidden="false" customHeight="true" outlineLevel="0" collapsed="false">
      <c r="A4974" s="3" t="str">
        <f aca="false">A$4435</f>
        <v>Segurança Pública</v>
      </c>
      <c r="B4974" s="3" t="str">
        <f aca="false">B$4435</f>
        <v>Mortes a esclarecer</v>
      </c>
      <c r="C4974" s="3" t="n">
        <f aca="false">C$4435</f>
        <v>-1</v>
      </c>
      <c r="D4974" s="3" t="s">
        <v>246</v>
      </c>
      <c r="E4974" s="3" t="n">
        <f aca="false">E$4435</f>
        <v>2015</v>
      </c>
      <c r="F4974" s="3" t="n">
        <f aca="false">F$4435</f>
        <v>2017</v>
      </c>
      <c r="G4974" s="3" t="n">
        <v>5.63628590085621</v>
      </c>
      <c r="H4974" s="3"/>
      <c r="I4974" s="3"/>
      <c r="J4974" s="3"/>
      <c r="K4974" s="3" t="str">
        <f aca="false">K$4435</f>
        <v>Óbitos por causas externas a partir de "Eventos cuja intenção é indeterminada" por 100 mil habitantes</v>
      </c>
      <c r="L4974" s="3" t="str">
        <f aca="false">L$4435</f>
        <v>Datasus</v>
      </c>
      <c r="M4974" s="3" t="str">
        <f aca="false">M$4435</f>
        <v>Taxa de mortalidade por 100 mil habitantes</v>
      </c>
      <c r="N4974" s="5" t="str">
        <f aca="false">N$48</f>
        <v>A partir da edição de 2017, ou seja, do dado de 2015 a fonte passou a ser o Datasus e não mais o "Fórum de Segurança Público", assim, mortes a esclarecer significam: Óbitos por causas externas a partir de "Eventos cuja intenção é indeterminada"</v>
      </c>
      <c r="O4974" s="3" t="n">
        <v>53.0524693360259</v>
      </c>
    </row>
    <row r="4975" customFormat="false" ht="15" hidden="false" customHeight="true" outlineLevel="0" collapsed="false">
      <c r="A4975" s="3" t="str">
        <f aca="false">A$4436</f>
        <v>Segurança Pública</v>
      </c>
      <c r="B4975" s="3" t="str">
        <f aca="false">B$4436</f>
        <v>Mortalidade no Trânsito</v>
      </c>
      <c r="C4975" s="3" t="n">
        <f aca="false">C$4436</f>
        <v>-1</v>
      </c>
      <c r="D4975" s="3" t="s">
        <v>246</v>
      </c>
      <c r="E4975" s="3" t="n">
        <f aca="false">E$4436</f>
        <v>2015</v>
      </c>
      <c r="F4975" s="3" t="n">
        <f aca="false">F$4436</f>
        <v>2017</v>
      </c>
      <c r="G4975" s="3" t="n">
        <v>35.1796024074701</v>
      </c>
      <c r="H4975" s="3"/>
      <c r="I4975" s="3"/>
      <c r="J4975" s="3"/>
      <c r="K4975" s="3" t="str">
        <f aca="false">K$4436</f>
        <v>Óbitos por causas externas (acidentes em transporte terrestre) em relação ao total de habitantes.</v>
      </c>
      <c r="L4975" s="3" t="str">
        <f aca="false">L$4436</f>
        <v>Datasus</v>
      </c>
      <c r="M4975" s="3" t="str">
        <f aca="false">M$4436</f>
        <v>Mortes em relação a frota e aos habitantes</v>
      </c>
      <c r="N4975" s="5" t="str">
        <f aca="false">N$50</f>
        <v>Antes de 2019 o nome do indicador era "Segurança no Trânsito" </v>
      </c>
      <c r="O4975" s="3" t="n">
        <v>69.8849848452334</v>
      </c>
    </row>
    <row r="4976" customFormat="false" ht="15" hidden="false" customHeight="true" outlineLevel="0" collapsed="false">
      <c r="A4976" s="3" t="str">
        <f aca="false">A$4437</f>
        <v>Segurança Pública</v>
      </c>
      <c r="B4976" s="3" t="str">
        <f aca="false">B$4437</f>
        <v>Segurança Pessoal</v>
      </c>
      <c r="C4976" s="3" t="n">
        <f aca="false">C$4437</f>
        <v>-1</v>
      </c>
      <c r="D4976" s="3" t="s">
        <v>246</v>
      </c>
      <c r="E4976" s="3" t="n">
        <f aca="false">E$4437</f>
        <v>2015</v>
      </c>
      <c r="F4976" s="3" t="n">
        <f aca="false">F$4437</f>
        <v>2017</v>
      </c>
      <c r="G4976" s="3" t="n">
        <v>35.3952036063921</v>
      </c>
      <c r="H4976" s="3"/>
      <c r="I4976" s="3"/>
      <c r="J4976" s="3"/>
      <c r="K4976" s="3" t="str">
        <f aca="false">K$4437</f>
        <v>Óbitos resultantes de agressões (homicídios) em relação a população total.</v>
      </c>
      <c r="L4976" s="3" t="str">
        <f aca="false">L$4437</f>
        <v>Fórum de Segurança Pública</v>
      </c>
      <c r="M4976" s="3" t="str">
        <f aca="false">M$4437</f>
        <v>Óbitos por 100 mil habitantes</v>
      </c>
      <c r="N4976" s="5"/>
      <c r="O4976" s="3" t="n">
        <v>40.3809185485282</v>
      </c>
    </row>
    <row r="4977" customFormat="false" ht="15" hidden="false" customHeight="true" outlineLevel="0" collapsed="false">
      <c r="A4977" s="3" t="str">
        <f aca="false">A$4438</f>
        <v>Segurança Pública</v>
      </c>
      <c r="B4977" s="3" t="str">
        <f aca="false">B$4438</f>
        <v>Segurança Patrimonial</v>
      </c>
      <c r="C4977" s="3" t="n">
        <f aca="false">C$4438</f>
        <v>-1</v>
      </c>
      <c r="D4977" s="3" t="s">
        <v>246</v>
      </c>
      <c r="E4977" s="3" t="n">
        <f aca="false">E$4438</f>
        <v>2015</v>
      </c>
      <c r="F4977" s="3" t="n">
        <f aca="false">F$4438</f>
        <v>2017</v>
      </c>
      <c r="G4977" s="3" t="n">
        <v>343.180740908499</v>
      </c>
      <c r="H4977" s="3"/>
      <c r="I4977" s="3"/>
      <c r="J4977" s="3"/>
      <c r="K4977" s="3" t="str">
        <f aca="false">K$4438</f>
        <v>Roubos e furto de veículos em relação a frota total (por 100 mil veículos).</v>
      </c>
      <c r="L4977" s="3" t="str">
        <f aca="false">L$4438</f>
        <v>Fórum de Segurança Pública</v>
      </c>
      <c r="M4977" s="3" t="str">
        <f aca="false">M$4438</f>
        <v>Roubos e furtos por 100 mil veículos</v>
      </c>
      <c r="N4977" s="3" t="str">
        <f aca="false">N$52</f>
        <v>A partir da edição de 2019, ou seja, do dado de 2018, passou a ser usado o número de roubos totais no lugar de roubos e furtos de veículos</v>
      </c>
      <c r="O4977" s="3" t="n">
        <v>75.4360999034165</v>
      </c>
    </row>
    <row r="4978" customFormat="false" ht="15" hidden="false" customHeight="true" outlineLevel="0" collapsed="false">
      <c r="A4978" s="3" t="str">
        <f aca="false">A$4439</f>
        <v>Segurança Pública</v>
      </c>
      <c r="B4978" s="3" t="str">
        <f aca="false">B$4439</f>
        <v> Total</v>
      </c>
      <c r="C4978" s="3" t="n">
        <f aca="false">C$4439</f>
        <v>1</v>
      </c>
      <c r="D4978" s="3" t="s">
        <v>246</v>
      </c>
      <c r="E4978" s="3" t="n">
        <f aca="false">E$4439</f>
        <v>2017</v>
      </c>
      <c r="F4978" s="3" t="n">
        <f aca="false">F$4439</f>
        <v>2017</v>
      </c>
      <c r="G4978" s="3" t="n">
        <v>53.5049904316411</v>
      </c>
      <c r="H4978" s="3"/>
      <c r="I4978" s="3"/>
      <c r="J4978" s="3"/>
      <c r="K4978" s="3" t="str">
        <f aca="false">K$4439</f>
        <v>Nota obtida via normalização e ponderação de indicadores que variam de 0 a 100.</v>
      </c>
      <c r="L4978" s="3" t="str">
        <f aca="false">L$4439</f>
        <v>Tendências</v>
      </c>
      <c r="M4978" s="3" t="str">
        <f aca="false">M$4439</f>
        <v>Nota de 0 a 100</v>
      </c>
      <c r="N4978" s="5"/>
      <c r="O4978" s="3" t="n">
        <v>50.8592908298293</v>
      </c>
    </row>
    <row r="4979" customFormat="false" ht="15" hidden="false" customHeight="true" outlineLevel="0" collapsed="false">
      <c r="A4979" s="3" t="str">
        <f aca="false">A$4440</f>
        <v>Sustentabilidade Social</v>
      </c>
      <c r="B4979" s="3" t="str">
        <f aca="false">B$4440</f>
        <v>Segurança Alimentar</v>
      </c>
      <c r="C4979" s="3" t="n">
        <f aca="false">C$4440</f>
        <v>-1</v>
      </c>
      <c r="D4979" s="3" t="s">
        <v>246</v>
      </c>
      <c r="E4979" s="3" t="n">
        <f aca="false">E$4440</f>
        <v>2014</v>
      </c>
      <c r="F4979" s="3" t="n">
        <f aca="false">F$4440</f>
        <v>2017</v>
      </c>
      <c r="G4979" s="3" t="n">
        <v>1.6709144196</v>
      </c>
      <c r="H4979" s="3"/>
      <c r="I4979" s="3"/>
      <c r="J4979" s="3"/>
      <c r="K4979" s="3" t="str">
        <f aca="false">K$4440</f>
        <v>% domicílios com renda domiciliar per capita inferior à linha de extrema pobreza (valor de uma cesta de alimentos com o mínimo de calorias necessárias para suprir adequadamente uma pessoa, com base em recomendações da FAO e da OMS)</v>
      </c>
      <c r="L4979" s="3" t="str">
        <f aca="false">L$4440</f>
        <v>Ipea</v>
      </c>
      <c r="M4979" s="3" t="str">
        <f aca="false">M$4440</f>
        <v>Porcentagem %</v>
      </c>
      <c r="N4979" s="5" t="s">
        <v>110</v>
      </c>
      <c r="O4979" s="3" t="n">
        <v>93.6648870420898</v>
      </c>
    </row>
    <row r="4980" customFormat="false" ht="15" hidden="false" customHeight="true" outlineLevel="0" collapsed="false">
      <c r="A4980" s="3" t="str">
        <f aca="false">A$4441</f>
        <v>Sustentabilidade Social</v>
      </c>
      <c r="B4980" s="3" t="str">
        <f aca="false">B$4441</f>
        <v>Inadequação de Moradia FJP</v>
      </c>
      <c r="C4980" s="3" t="n">
        <f aca="false">C$4441</f>
        <v>-1</v>
      </c>
      <c r="D4980" s="3" t="s">
        <v>246</v>
      </c>
      <c r="E4980" s="3" t="n">
        <f aca="false">E$4441</f>
        <v>2014</v>
      </c>
      <c r="F4980" s="3" t="n">
        <f aca="false">F$4441</f>
        <v>2017</v>
      </c>
      <c r="G4980" s="3" t="n">
        <v>3.2354494231052</v>
      </c>
      <c r="H4980" s="3"/>
      <c r="I4980" s="3"/>
      <c r="J4980" s="3"/>
      <c r="K4980" s="3" t="str">
        <f aca="false">K$4441</f>
        <v>% de moradias que apresentam,entre outras características, coabitação familiar e/ou habitação precária  (metodologia da Fundação João Pinheiro)</v>
      </c>
      <c r="L4980" s="3" t="str">
        <f aca="false">L$4441</f>
        <v>Fundação João Pinheiro</v>
      </c>
      <c r="M4980" s="3" t="str">
        <f aca="false">M$4441</f>
        <v>Porcentagem %</v>
      </c>
      <c r="N4980" s="5" t="str">
        <f aca="false">N$31</f>
        <v>A partir de 2020, foi necessário alteração metodológica tendo em vista a não atualização desde de 2015 do indicador da Fundação João Pinheiro, por isso a fonte do indicador passou a ser a PNADc Anual (IBGE).</v>
      </c>
      <c r="O4980" s="3" t="n">
        <v>95.7811414778845</v>
      </c>
    </row>
    <row r="4981" customFormat="false" ht="15" hidden="false" customHeight="true" outlineLevel="0" collapsed="false">
      <c r="A4981" s="3" t="str">
        <f aca="false">A$4442</f>
        <v>Sustentabilidade Social</v>
      </c>
      <c r="B4981" s="3" t="str">
        <f aca="false">B$4442</f>
        <v>Famílias abaixo da linha da pobreza</v>
      </c>
      <c r="C4981" s="3" t="n">
        <f aca="false">C$4442</f>
        <v>-1</v>
      </c>
      <c r="D4981" s="3" t="s">
        <v>246</v>
      </c>
      <c r="E4981" s="3" t="n">
        <f aca="false">E$4442</f>
        <v>2015</v>
      </c>
      <c r="F4981" s="3" t="n">
        <f aca="false">F$4442</f>
        <v>2017</v>
      </c>
      <c r="G4981" s="3" t="n">
        <v>2.47751566032656</v>
      </c>
      <c r="H4981" s="3"/>
      <c r="I4981" s="3"/>
      <c r="J4981" s="3"/>
      <c r="K4981" s="3" t="str">
        <f aca="false">K$4442</f>
        <v>% de domicílios com renda domiciliar per capita inferior à linha de pobreza. A linha de pobreza aqui considerada é definida pelo decreto 7492 (abaixo de R$77,00 mensais)</v>
      </c>
      <c r="L4981" s="3" t="str">
        <f aca="false">L$4442</f>
        <v>PNADc /IBGE</v>
      </c>
      <c r="M4981" s="3" t="str">
        <f aca="false">M$4442</f>
        <v>Porcentagem %</v>
      </c>
      <c r="N4981" s="5"/>
      <c r="O4981" s="3" t="n">
        <v>78.6678667812069</v>
      </c>
    </row>
    <row r="4982" customFormat="false" ht="15" hidden="false" customHeight="true" outlineLevel="0" collapsed="false">
      <c r="A4982" s="3" t="str">
        <f aca="false">A$4443</f>
        <v>Sustentabilidade Social</v>
      </c>
      <c r="B4982" s="3" t="str">
        <f aca="false">B$4443</f>
        <v>Desigualdade de renda</v>
      </c>
      <c r="C4982" s="3" t="n">
        <f aca="false">C$4443</f>
        <v>-1</v>
      </c>
      <c r="D4982" s="3" t="s">
        <v>246</v>
      </c>
      <c r="E4982" s="3" t="n">
        <f aca="false">E$4443</f>
        <v>2015</v>
      </c>
      <c r="F4982" s="3" t="n">
        <f aca="false">F$4443</f>
        <v>2017</v>
      </c>
      <c r="G4982" s="3" t="n">
        <v>0.470819572567395</v>
      </c>
      <c r="H4982" s="3"/>
      <c r="I4982" s="3"/>
      <c r="J4982" s="3"/>
      <c r="K4982" s="3" t="str">
        <f aca="false">K$4443</f>
        <v>Coeficiente de gini (1=Desigualdade Máxima/0=Igualdade Máxima)</v>
      </c>
      <c r="L4982" s="3" t="str">
        <f aca="false">L$4443</f>
        <v>Ipea</v>
      </c>
      <c r="M4982" s="3" t="str">
        <f aca="false">M$4443</f>
        <v>Coeficiente GINI</v>
      </c>
      <c r="N4982" s="5"/>
      <c r="O4982" s="3" t="n">
        <v>62.0884583268095</v>
      </c>
    </row>
    <row r="4983" customFormat="false" ht="15" hidden="false" customHeight="true" outlineLevel="0" collapsed="false">
      <c r="A4983" s="3" t="str">
        <f aca="false">A$4444</f>
        <v>Sustentabilidade Social</v>
      </c>
      <c r="B4983" s="3" t="str">
        <f aca="false">B$4444</f>
        <v>Acesso ao Saneamento Básico - Água</v>
      </c>
      <c r="C4983" s="3" t="n">
        <f aca="false">C$4444</f>
        <v>1</v>
      </c>
      <c r="D4983" s="3" t="s">
        <v>246</v>
      </c>
      <c r="E4983" s="3" t="n">
        <f aca="false">E$4444</f>
        <v>2015</v>
      </c>
      <c r="F4983" s="3" t="n">
        <f aca="false">F$4444</f>
        <v>2017</v>
      </c>
      <c r="G4983" s="3" t="n">
        <v>86.940572267058</v>
      </c>
      <c r="H4983" s="3"/>
      <c r="I4983" s="3"/>
      <c r="J4983" s="3"/>
      <c r="K4983" s="3" t="str">
        <f aca="false">K$4444</f>
        <v>% de domicilios com acesso à água canalizada de rede geral de distribuição</v>
      </c>
      <c r="L4983" s="3" t="str">
        <f aca="false">L$4444</f>
        <v>PNADc /IBGE</v>
      </c>
      <c r="M4983" s="3" t="str">
        <f aca="false">M$4444</f>
        <v>Porcentagem %</v>
      </c>
      <c r="N4983" s="5"/>
      <c r="O4983" s="3" t="n">
        <v>81.4592019529433</v>
      </c>
    </row>
    <row r="4984" customFormat="false" ht="15" hidden="false" customHeight="true" outlineLevel="0" collapsed="false">
      <c r="A4984" s="3" t="str">
        <f aca="false">A$4445</f>
        <v>Sustentabilidade Social</v>
      </c>
      <c r="B4984" s="3" t="str">
        <f aca="false">B$4445</f>
        <v>Acesso ao Saneamento Básico - Esgoto</v>
      </c>
      <c r="C4984" s="3" t="n">
        <f aca="false">C$4445</f>
        <v>1</v>
      </c>
      <c r="D4984" s="3" t="s">
        <v>246</v>
      </c>
      <c r="E4984" s="3" t="n">
        <f aca="false">E$4445</f>
        <v>2015</v>
      </c>
      <c r="F4984" s="3" t="n">
        <f aca="false">F$4445</f>
        <v>2017</v>
      </c>
      <c r="G4984" s="3" t="n">
        <v>76.3022743947175</v>
      </c>
      <c r="H4984" s="3"/>
      <c r="I4984" s="3"/>
      <c r="J4984" s="3"/>
      <c r="K4984" s="3" t="str">
        <f aca="false">K$4445</f>
        <v>% de domicilios com acesso à rede coletora de esgoto</v>
      </c>
      <c r="L4984" s="3" t="str">
        <f aca="false">L$4445</f>
        <v>PNADc /IBGE</v>
      </c>
      <c r="M4984" s="3" t="str">
        <f aca="false">M$4445</f>
        <v>Porcentagem %</v>
      </c>
      <c r="N4984" s="5"/>
      <c r="O4984" s="3" t="n">
        <v>82.6288867111768</v>
      </c>
    </row>
    <row r="4985" customFormat="false" ht="15" hidden="false" customHeight="true" outlineLevel="0" collapsed="false">
      <c r="A4985" s="3" t="str">
        <f aca="false">A$4446</f>
        <v>Sustentabilidade Social</v>
      </c>
      <c r="B4985" s="3" t="str">
        <f aca="false">B$4446</f>
        <v>Mortes Evitáveis</v>
      </c>
      <c r="C4985" s="3" t="n">
        <f aca="false">C$4446</f>
        <v>-1</v>
      </c>
      <c r="D4985" s="3" t="s">
        <v>246</v>
      </c>
      <c r="E4985" s="3" t="n">
        <f aca="false">E$4446</f>
        <v>2015</v>
      </c>
      <c r="F4985" s="3" t="n">
        <f aca="false">F$4446</f>
        <v>2017</v>
      </c>
      <c r="G4985" s="3" t="n">
        <v>24.2553569840846</v>
      </c>
      <c r="H4985" s="3"/>
      <c r="I4985" s="3"/>
      <c r="J4985" s="3"/>
      <c r="K4985" s="3" t="str">
        <f aca="false">K$4446</f>
        <v>Razão de Mortalidade Proporcional: mortes abaixo de 50 anos/ total de óbitos</v>
      </c>
      <c r="L4985" s="3" t="str">
        <f aca="false">L$4446</f>
        <v>Datasus</v>
      </c>
      <c r="M4985" s="3" t="str">
        <f aca="false">M$4446</f>
        <v>Porcentagem %</v>
      </c>
      <c r="N4985" s="5" t="s">
        <v>127</v>
      </c>
      <c r="O4985" s="3" t="n">
        <v>69.2263426504018</v>
      </c>
    </row>
    <row r="4986" customFormat="false" ht="15" hidden="false" customHeight="true" outlineLevel="0" collapsed="false">
      <c r="A4986" s="3" t="str">
        <f aca="false">A$4447</f>
        <v>Sustentabilidade Social</v>
      </c>
      <c r="B4986" s="3" t="str">
        <f aca="false">B$4447</f>
        <v>Anos Potenciais de Vida Perdidos</v>
      </c>
      <c r="C4986" s="3" t="n">
        <f aca="false">C$4447</f>
        <v>-1</v>
      </c>
      <c r="D4986" s="3" t="s">
        <v>246</v>
      </c>
      <c r="E4986" s="3" t="n">
        <f aca="false">E$4447</f>
        <v>2015</v>
      </c>
      <c r="F4986" s="3" t="n">
        <f aca="false">F$4447</f>
        <v>2017</v>
      </c>
      <c r="G4986" s="3" t="n">
        <v>9.28160306022596</v>
      </c>
      <c r="H4986" s="3"/>
      <c r="I4986" s="3"/>
      <c r="J4986" s="3"/>
      <c r="K4986" s="3" t="str">
        <f aca="false">K$4447</f>
        <v>Média da diferença da faixa etária em que os óbitos registrados ocorreram e a expectativa de vida ao nascer do Brasil.</v>
      </c>
      <c r="L4986" s="3" t="str">
        <f aca="false">L$4447</f>
        <v>Datasus</v>
      </c>
      <c r="M4986" s="3" t="str">
        <f aca="false">M$4447</f>
        <v>Anos</v>
      </c>
      <c r="N4986" s="5"/>
      <c r="O4986" s="3" t="n">
        <v>72.6729152976654</v>
      </c>
    </row>
    <row r="4987" customFormat="false" ht="15" hidden="false" customHeight="true" outlineLevel="0" collapsed="false">
      <c r="A4987" s="3" t="str">
        <f aca="false">A$4448</f>
        <v>Sustentabilidade Social</v>
      </c>
      <c r="B4987" s="3" t="str">
        <f aca="false">B$4448</f>
        <v>Formalidade do Mercado de Trabalho</v>
      </c>
      <c r="C4987" s="3" t="n">
        <f aca="false">C$4448</f>
        <v>1</v>
      </c>
      <c r="D4987" s="3" t="s">
        <v>246</v>
      </c>
      <c r="E4987" s="3" t="n">
        <f aca="false">E$4448</f>
        <v>2015</v>
      </c>
      <c r="F4987" s="3" t="n">
        <f aca="false">F$4448</f>
        <v>2017</v>
      </c>
      <c r="G4987" s="3" t="n">
        <v>65.1459854014599</v>
      </c>
      <c r="H4987" s="3"/>
      <c r="I4987" s="3"/>
      <c r="J4987" s="3"/>
      <c r="K4987" s="3" t="str">
        <f aca="false">K$4448</f>
        <v>Proporção de empregados de 10 anos ou mais de idade com carteira de trabalho assinada em relação ao total de ocupados</v>
      </c>
      <c r="L4987" s="3" t="str">
        <f aca="false">L$4448</f>
        <v>PNADc /IBGE</v>
      </c>
      <c r="M4987" s="3" t="str">
        <f aca="false">M$4448</f>
        <v>Porcentagem %</v>
      </c>
      <c r="N498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4987" s="3" t="n">
        <v>72.7680742012723</v>
      </c>
    </row>
    <row r="4988" customFormat="false" ht="15" hidden="false" customHeight="true" outlineLevel="0" collapsed="false">
      <c r="A4988" s="3" t="str">
        <f aca="false">A$4449</f>
        <v>Sustentabilidade Social</v>
      </c>
      <c r="B4988" s="3" t="str">
        <f aca="false">B$4449</f>
        <v>Inserção Econômica</v>
      </c>
      <c r="C4988" s="3" t="n">
        <f aca="false">C$4449</f>
        <v>1</v>
      </c>
      <c r="D4988" s="3" t="s">
        <v>246</v>
      </c>
      <c r="E4988" s="3" t="n">
        <f aca="false">E$4449</f>
        <v>2016</v>
      </c>
      <c r="F4988" s="3" t="n">
        <f aca="false">F$4449</f>
        <v>2017</v>
      </c>
      <c r="G4988" s="3" t="n">
        <v>86.4125122189638</v>
      </c>
      <c r="H4988" s="3"/>
      <c r="I4988" s="3"/>
      <c r="J4988" s="3"/>
      <c r="K4988" s="3" t="str">
        <f aca="false">K$4449</f>
        <v>Proporção de ocupados em relação a População Economicamente Ativa</v>
      </c>
      <c r="L4988" s="3" t="str">
        <f aca="false">L$4449</f>
        <v>IBGE</v>
      </c>
      <c r="M4988" s="3" t="str">
        <f aca="false">M$4449</f>
        <v>Porcentagem %</v>
      </c>
      <c r="N4988" s="5"/>
      <c r="O4988" s="3" t="n">
        <v>30.5201085961283</v>
      </c>
    </row>
    <row r="4989" customFormat="false" ht="15" hidden="false" customHeight="true" outlineLevel="0" collapsed="false">
      <c r="A4989" s="3" t="str">
        <f aca="false">A$4450</f>
        <v>Sustentabilidade Social</v>
      </c>
      <c r="B4989" s="3" t="str">
        <f aca="false">B$4450</f>
        <v>IDH</v>
      </c>
      <c r="C4989" s="3" t="n">
        <f aca="false">C$4450</f>
        <v>1</v>
      </c>
      <c r="D4989" s="3" t="s">
        <v>246</v>
      </c>
      <c r="E4989" s="3" t="n">
        <f aca="false">E$4450</f>
        <v>2014</v>
      </c>
      <c r="F4989" s="3" t="n">
        <f aca="false">F$4450</f>
        <v>2017</v>
      </c>
      <c r="G4989" s="3" t="n">
        <v>0.771</v>
      </c>
      <c r="H4989" s="3"/>
      <c r="I4989" s="3"/>
      <c r="J4989" s="3"/>
      <c r="K4989" s="3" t="str">
        <f aca="false">K$4450</f>
        <v>IDH estadual</v>
      </c>
      <c r="L4989" s="3" t="str">
        <f aca="false">L$4450</f>
        <v>PNUD</v>
      </c>
      <c r="M4989" s="3" t="str">
        <f aca="false">M$4450</f>
        <v>Índice de 0 a 1</v>
      </c>
      <c r="N4989" s="5"/>
      <c r="O4989" s="3" t="n">
        <v>60.4651162790698</v>
      </c>
    </row>
    <row r="4990" customFormat="false" ht="15" hidden="false" customHeight="true" outlineLevel="0" collapsed="false">
      <c r="A4990" s="3" t="str">
        <f aca="false">A$4451</f>
        <v>Sustentabilidade Social</v>
      </c>
      <c r="B4990" s="3" t="str">
        <f aca="false">B$4451</f>
        <v>Inserção Econômica dos Jovens</v>
      </c>
      <c r="C4990" s="3" t="n">
        <f aca="false">C$4451</f>
        <v>1</v>
      </c>
      <c r="D4990" s="3" t="s">
        <v>246</v>
      </c>
      <c r="E4990" s="3" t="n">
        <f aca="false">E$4451</f>
        <v>2015</v>
      </c>
      <c r="F4990" s="3" t="n">
        <f aca="false">F$4451</f>
        <v>2017</v>
      </c>
      <c r="G4990" s="3" t="n">
        <v>79.6938423466976</v>
      </c>
      <c r="H4990" s="3"/>
      <c r="I4990" s="3"/>
      <c r="J4990" s="3"/>
      <c r="K4990" s="3" t="str">
        <f aca="false">K$4451</f>
        <v>Proporção dos jovens que estudam ou trabalham</v>
      </c>
      <c r="L4990" s="3" t="str">
        <f aca="false">L$4451</f>
        <v>IBGE</v>
      </c>
      <c r="M4990" s="3" t="str">
        <f aca="false">M$4451</f>
        <v>Porcentagem %</v>
      </c>
      <c r="N4990" s="5"/>
      <c r="O4990" s="3" t="n">
        <v>62.8288211907917</v>
      </c>
    </row>
    <row r="4991" customFormat="false" ht="15" hidden="false" customHeight="true" outlineLevel="0" collapsed="false">
      <c r="A4991" s="3" t="str">
        <f aca="false">A$4452</f>
        <v>Sustentabilidade Social</v>
      </c>
      <c r="B4991" s="3" t="str">
        <f aca="false">B$4452</f>
        <v>Mortalidade Materna</v>
      </c>
      <c r="C4991" s="3" t="n">
        <f aca="false">C$4452</f>
        <v>-1</v>
      </c>
      <c r="D4991" s="3" t="s">
        <v>246</v>
      </c>
      <c r="E4991" s="3" t="n">
        <f aca="false">E$4452</f>
        <v>2015</v>
      </c>
      <c r="F4991" s="3" t="n">
        <f aca="false">F$4452</f>
        <v>2017</v>
      </c>
      <c r="G4991" s="3" t="n">
        <v>3.34927027773824</v>
      </c>
      <c r="H4991" s="3"/>
      <c r="I4991" s="3"/>
      <c r="J4991" s="3"/>
      <c r="K4991" s="3" t="str">
        <f aca="false">K$4452</f>
        <v>Óbitos maternos em relação a população feminina em idade fértil (15-49 anos).</v>
      </c>
      <c r="L4991" s="3" t="str">
        <f aca="false">L$4452</f>
        <v>Datasus</v>
      </c>
      <c r="M4991" s="3" t="str">
        <f aca="false">M$4452</f>
        <v>Taxa de mortalidade por 100 mil mulheres</v>
      </c>
      <c r="N4991" s="5"/>
      <c r="O4991" s="3" t="n">
        <v>71.7360874582107</v>
      </c>
    </row>
    <row r="4992" customFormat="false" ht="15" hidden="false" customHeight="true" outlineLevel="0" collapsed="false">
      <c r="A4992" s="3" t="str">
        <f aca="false">A$4453</f>
        <v>Sustentabilidade Social</v>
      </c>
      <c r="B4992" s="3" t="str">
        <f aca="false">B$4453</f>
        <v>Mortalidade Precoce</v>
      </c>
      <c r="C4992" s="3" t="n">
        <f aca="false">C$4453</f>
        <v>-1</v>
      </c>
      <c r="D4992" s="3" t="s">
        <v>246</v>
      </c>
      <c r="E4992" s="3" t="n">
        <f aca="false">E$4453</f>
        <v>2015</v>
      </c>
      <c r="F4992" s="3" t="n">
        <f aca="false">F$4453</f>
        <v>2017</v>
      </c>
      <c r="G4992" s="3" t="n">
        <v>126.438081695967</v>
      </c>
      <c r="H4992" s="3"/>
      <c r="I4992" s="3"/>
      <c r="J4992" s="3"/>
      <c r="K4992" s="3" t="str">
        <f aca="false">K$4453</f>
        <v>Mortalidade de Jovens (15-29 anos) por causas externas.</v>
      </c>
      <c r="L4992" s="3" t="str">
        <f aca="false">L$4453</f>
        <v>Datasus</v>
      </c>
      <c r="M4992" s="3" t="str">
        <f aca="false">M$4453</f>
        <v>Taxa de mortalidade por 100 mil jovens</v>
      </c>
      <c r="N4992" s="5"/>
      <c r="O4992" s="3" t="n">
        <v>32.4448965439173</v>
      </c>
    </row>
    <row r="4993" customFormat="false" ht="15" hidden="false" customHeight="true" outlineLevel="0" collapsed="false">
      <c r="A4993" s="3" t="str">
        <f aca="false">A$4454</f>
        <v>Sustentabilidade Social</v>
      </c>
      <c r="B4993" s="3" t="str">
        <f aca="false">B$4454</f>
        <v>Previdência Social</v>
      </c>
      <c r="C4993" s="3" t="n">
        <f aca="false">C$4454</f>
        <v>1</v>
      </c>
      <c r="D4993" s="3" t="s">
        <v>246</v>
      </c>
      <c r="E4993" s="3" t="n">
        <f aca="false">E$4454</f>
        <v>2015</v>
      </c>
      <c r="F4993" s="3" t="n">
        <f aca="false">F$4454</f>
        <v>2017</v>
      </c>
      <c r="G4993" s="3" t="n">
        <v>63.2907593915865</v>
      </c>
      <c r="H4993" s="3"/>
      <c r="I4993" s="3"/>
      <c r="J4993" s="3"/>
      <c r="K4993" s="3" t="str">
        <f aca="false">K$4454</f>
        <v>Proporção de idosos (mais de 60 anos) que recebem previdência social</v>
      </c>
      <c r="L4993" s="3" t="str">
        <f aca="false">L$4454</f>
        <v>IBGE</v>
      </c>
      <c r="M4993" s="3" t="str">
        <f aca="false">M$4454</f>
        <v>Porcentagem %</v>
      </c>
      <c r="N4993" s="5" t="s">
        <v>150</v>
      </c>
      <c r="O4993" s="3" t="n">
        <v>35.6926756900715</v>
      </c>
    </row>
    <row r="4994" customFormat="false" ht="16.5" hidden="false" customHeight="true" outlineLevel="0" collapsed="false">
      <c r="A4994" s="3" t="str">
        <f aca="false">A$4455</f>
        <v>Sustentabilidade Social</v>
      </c>
      <c r="B4994" s="3" t="str">
        <f aca="false">B$4455</f>
        <v>Mortalidade na infância</v>
      </c>
      <c r="C4994" s="3" t="n">
        <f aca="false">C$4455</f>
        <v>-1</v>
      </c>
      <c r="D4994" s="3" t="s">
        <v>246</v>
      </c>
      <c r="E4994" s="3" t="n">
        <f aca="false">E$4455</f>
        <v>2015</v>
      </c>
      <c r="F4994" s="3" t="n">
        <f aca="false">F$4455</f>
        <v>2017</v>
      </c>
      <c r="G4994" s="3" t="n">
        <v>13.4222237982943</v>
      </c>
      <c r="H4994" s="3"/>
      <c r="I4994" s="3"/>
      <c r="J4994" s="3"/>
      <c r="K4994" s="3" t="str">
        <f aca="false">K$4455</f>
        <v>Óbitos de menores de cinco anos por grupo de 1.000 nascidos vivos</v>
      </c>
      <c r="L4994" s="3" t="str">
        <f aca="false">L$4455</f>
        <v>Datasus</v>
      </c>
      <c r="M4994" s="3" t="str">
        <f aca="false">M$4455</f>
        <v>Porcentagem %</v>
      </c>
      <c r="N4994" s="5"/>
      <c r="O4994" s="3" t="n">
        <v>71.8035072437571</v>
      </c>
    </row>
    <row r="4995" customFormat="false" ht="16.5" hidden="false" customHeight="true" outlineLevel="0" collapsed="false">
      <c r="A4995" s="3" t="str">
        <f aca="false">A$4456</f>
        <v>Sustentabilidade Social</v>
      </c>
      <c r="B4995" s="3" t="str">
        <f aca="false">B$4456</f>
        <v> Total</v>
      </c>
      <c r="C4995" s="3" t="n">
        <f aca="false">C$4456</f>
        <v>1</v>
      </c>
      <c r="D4995" s="3" t="s">
        <v>246</v>
      </c>
      <c r="E4995" s="3" t="n">
        <f aca="false">E$4456</f>
        <v>2017</v>
      </c>
      <c r="F4995" s="3" t="n">
        <f aca="false">F$4456</f>
        <v>2017</v>
      </c>
      <c r="G4995" s="3" t="n">
        <v>70.3005734207123</v>
      </c>
      <c r="H4995" s="3"/>
      <c r="I4995" s="3"/>
      <c r="J4995" s="3"/>
      <c r="K4995" s="3" t="str">
        <f aca="false">K$4456</f>
        <v>Nota obtida via normalização e ponderação de indicadores que variam de 0 a 100.</v>
      </c>
      <c r="L4995" s="3" t="str">
        <f aca="false">L$4456</f>
        <v>Tendências</v>
      </c>
      <c r="M4995" s="3" t="str">
        <f aca="false">M$4456</f>
        <v>Nota de 0 a 100</v>
      </c>
      <c r="N4995" s="5"/>
      <c r="O4995" s="3" t="n">
        <v>70.6884372136808</v>
      </c>
    </row>
    <row r="4996" customFormat="false" ht="16.5" hidden="false" customHeight="true" outlineLevel="0" collapsed="false">
      <c r="A4996" s="3" t="s">
        <v>238</v>
      </c>
      <c r="B4996" s="3" t="s">
        <v>25</v>
      </c>
      <c r="C4996" s="3" t="n">
        <v>1</v>
      </c>
      <c r="D4996" s="3" t="s">
        <v>246</v>
      </c>
      <c r="E4996" s="3" t="n">
        <v>2017</v>
      </c>
      <c r="F4996" s="3" t="n">
        <v>2017</v>
      </c>
      <c r="G4996" s="3" t="n">
        <v>55.0817256013338</v>
      </c>
      <c r="H4996" s="3"/>
      <c r="I4996" s="3"/>
      <c r="J4996" s="3"/>
      <c r="K4996" s="4" t="str">
        <f aca="false">K4919</f>
        <v>Nota obtida via normalização e ponderação de indicadores que variam de 0 a 100.</v>
      </c>
      <c r="L4996" s="3" t="str">
        <f aca="false">L4919</f>
        <v>Tendências</v>
      </c>
      <c r="M4996" s="3" t="str">
        <f aca="false">M$4457</f>
        <v>Nota de 0 a 100</v>
      </c>
      <c r="N4996" s="5"/>
      <c r="O4996" s="3" t="n">
        <v>55.0817256013338</v>
      </c>
    </row>
    <row r="4997" customFormat="false" ht="15" hidden="false" customHeight="true" outlineLevel="0" collapsed="false">
      <c r="A4997" s="3" t="str">
        <f aca="false">A$4381</f>
        <v>Sustentabilidade Ambiental</v>
      </c>
      <c r="B4997" s="3" t="str">
        <f aca="false">B$4381</f>
        <v>Emissões de CO2</v>
      </c>
      <c r="C4997" s="3" t="n">
        <f aca="false">C$4381</f>
        <v>-1</v>
      </c>
      <c r="D4997" s="3" t="s">
        <v>247</v>
      </c>
      <c r="E4997" s="3" t="n">
        <f aca="false">E$4381</f>
        <v>2015</v>
      </c>
      <c r="F4997" s="3" t="n">
        <f aca="false">F$4381</f>
        <v>2017</v>
      </c>
      <c r="G4997" s="3" t="n">
        <v>3.9326283416855</v>
      </c>
      <c r="H4997" s="3"/>
      <c r="I4997" s="3"/>
      <c r="J4997" s="3"/>
      <c r="K4997" s="3" t="str">
        <f aca="false">K$4381</f>
        <v>CO2 emitido e derivado de remoção de unidades de conservação (toneladas por habitante).</v>
      </c>
      <c r="L4997" s="3" t="str">
        <f aca="false">L$4381</f>
        <v>SEEG/OC</v>
      </c>
      <c r="M4997" s="3" t="str">
        <f aca="false">M$4381</f>
        <v>Toneladas emitidas de CO2  por habitante</v>
      </c>
      <c r="N4997" s="5" t="str">
        <f aca="false">N$71</f>
        <v>A partir da publicação de 2019, ou seja, do dado de 2017, o denominador foi alterado de população para PIB total (o PIB utilizado para cálculo é estimado pela Tendências)</v>
      </c>
      <c r="O4997" s="3" t="n">
        <v>61.9748102527656</v>
      </c>
    </row>
    <row r="4998" customFormat="false" ht="15" hidden="false" customHeight="true" outlineLevel="0" collapsed="false">
      <c r="A4998" s="3" t="str">
        <f aca="false">A$4382</f>
        <v>Sustentabilidade Ambiental</v>
      </c>
      <c r="B4998" s="3" t="str">
        <f aca="false">B$4382</f>
        <v>Serviços Urbanos</v>
      </c>
      <c r="C4998" s="3" t="n">
        <f aca="false">C$4382</f>
        <v>1</v>
      </c>
      <c r="D4998" s="3" t="s">
        <v>247</v>
      </c>
      <c r="E4998" s="3" t="n">
        <f aca="false">E$4382</f>
        <v>2015</v>
      </c>
      <c r="F4998" s="3" t="n">
        <f aca="false">F$4382</f>
        <v>2017</v>
      </c>
      <c r="G4998" s="3" t="n">
        <v>0.806417838868055</v>
      </c>
      <c r="H4998" s="3"/>
      <c r="I4998" s="3"/>
      <c r="J4998" s="3"/>
      <c r="K4998" s="3" t="str">
        <f aca="false">K$4382</f>
        <v>Oferta de serviços municipais para coleta de materiais especias e limpeza urbana (Nota: 0-2).</v>
      </c>
      <c r="L4998" s="3" t="str">
        <f aca="false">L$4382</f>
        <v>SNIS</v>
      </c>
      <c r="M4998" s="3" t="str">
        <f aca="false">M$4382</f>
        <v>Pontuação de 0 a 2</v>
      </c>
      <c r="N4998" s="5"/>
      <c r="O4998" s="3" t="n">
        <v>35.4351750944729</v>
      </c>
    </row>
    <row r="4999" customFormat="false" ht="15" hidden="false" customHeight="true" outlineLevel="0" collapsed="false">
      <c r="A4999" s="3" t="str">
        <f aca="false">A$4383</f>
        <v>Sustentabilidade Ambiental</v>
      </c>
      <c r="B4999" s="3" t="str">
        <f aca="false">B$4383</f>
        <v>Destinação do Lixo</v>
      </c>
      <c r="C4999" s="3" t="n">
        <f aca="false">C$4383</f>
        <v>1</v>
      </c>
      <c r="D4999" s="3" t="s">
        <v>247</v>
      </c>
      <c r="E4999" s="3" t="n">
        <f aca="false">E$4383</f>
        <v>2015</v>
      </c>
      <c r="F4999" s="3" t="n">
        <f aca="false">F$4383</f>
        <v>2017</v>
      </c>
      <c r="G4999" s="3" t="n">
        <v>0.415273809302967</v>
      </c>
      <c r="H4999" s="3"/>
      <c r="I4999" s="3"/>
      <c r="J4999" s="3"/>
      <c r="K4999" s="3" t="str">
        <f aca="false">K$4383</f>
        <v>Destinação adequada para o tipo de resíduo sólido e qualidade das unidades de destino em solo (Nota: 0-1)</v>
      </c>
      <c r="L4999" s="3" t="str">
        <f aca="false">L$4383</f>
        <v>SNIS</v>
      </c>
      <c r="M4999" s="3" t="str">
        <f aca="false">M$4383</f>
        <v>Pontuação de 0 a 1</v>
      </c>
      <c r="N4999" s="5"/>
      <c r="O4999" s="3" t="n">
        <v>66.2522611222214</v>
      </c>
    </row>
    <row r="5000" customFormat="false" ht="16.5" hidden="false" customHeight="true" outlineLevel="0" collapsed="false">
      <c r="A5000" s="3" t="str">
        <f aca="false">A$4384</f>
        <v>Sustentabilidade Ambiental</v>
      </c>
      <c r="B5000" s="3" t="str">
        <f aca="false">B$4384</f>
        <v>Tratamento de Esgoto</v>
      </c>
      <c r="C5000" s="3" t="n">
        <f aca="false">C$4384</f>
        <v>1</v>
      </c>
      <c r="D5000" s="3" t="s">
        <v>247</v>
      </c>
      <c r="E5000" s="3" t="n">
        <f aca="false">E$4384</f>
        <v>2015</v>
      </c>
      <c r="F5000" s="3" t="n">
        <f aca="false">F$4384</f>
        <v>2017</v>
      </c>
      <c r="G5000" s="3" t="n">
        <v>47.08</v>
      </c>
      <c r="H5000" s="3"/>
      <c r="I5000" s="3"/>
      <c r="J5000" s="3"/>
      <c r="K5000" s="3" t="str">
        <f aca="false">K$4384</f>
        <v>Parcela tratada do total de água consumida no estado.</v>
      </c>
      <c r="L5000" s="3" t="str">
        <f aca="false">L$4384</f>
        <v>SNIS</v>
      </c>
      <c r="M5000" s="3" t="str">
        <f aca="false">M$4384</f>
        <v>Porcentagem %</v>
      </c>
      <c r="N500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000" s="3" t="n">
        <v>56.6736634152365</v>
      </c>
    </row>
    <row r="5001" customFormat="false" ht="16.5" hidden="false" customHeight="true" outlineLevel="0" collapsed="false">
      <c r="A5001" s="3" t="str">
        <f aca="false">A$4385</f>
        <v>Sustentabilidade Ambiental</v>
      </c>
      <c r="B5001" s="3" t="str">
        <f aca="false">B$4385</f>
        <v> Total</v>
      </c>
      <c r="C5001" s="3" t="n">
        <f aca="false">C$4385</f>
        <v>1</v>
      </c>
      <c r="D5001" s="3" t="s">
        <v>247</v>
      </c>
      <c r="E5001" s="3" t="n">
        <f aca="false">E$4385</f>
        <v>2017</v>
      </c>
      <c r="F5001" s="3" t="n">
        <f aca="false">F$4385</f>
        <v>2017</v>
      </c>
      <c r="G5001" s="3" t="n">
        <v>58.1686268323315</v>
      </c>
      <c r="H5001" s="3"/>
      <c r="I5001" s="3"/>
      <c r="J5001" s="3"/>
      <c r="K5001" s="3" t="str">
        <f aca="false">K$4385</f>
        <v>Nota obtida via normalização e ponderação de indicadores que variam de 0 a 100.</v>
      </c>
      <c r="L5001" s="3" t="str">
        <f aca="false">L$4385</f>
        <v>Tendências</v>
      </c>
      <c r="M5001" s="3" t="str">
        <f aca="false">M$4385</f>
        <v>Nota de 0 a 100</v>
      </c>
      <c r="N5001" s="5"/>
      <c r="O5001" s="3" t="n">
        <v>61.0450922212251</v>
      </c>
    </row>
    <row r="5002" customFormat="false" ht="15" hidden="false" customHeight="true" outlineLevel="0" collapsed="false">
      <c r="A5002" s="3" t="str">
        <f aca="false">A$4386</f>
        <v>Capital Humano</v>
      </c>
      <c r="B5002" s="3" t="str">
        <f aca="false">B$4386</f>
        <v>Custo de Mão de Obra</v>
      </c>
      <c r="C5002" s="3" t="n">
        <f aca="false">C$4386</f>
        <v>-1</v>
      </c>
      <c r="D5002" s="3" t="s">
        <v>247</v>
      </c>
      <c r="E5002" s="3" t="n">
        <f aca="false">E$4386</f>
        <v>2016</v>
      </c>
      <c r="F5002" s="3" t="n">
        <f aca="false">F$4386</f>
        <v>2017</v>
      </c>
      <c r="G5002" s="3" t="n">
        <v>1879.5</v>
      </c>
      <c r="H5002" s="3"/>
      <c r="I5002" s="3"/>
      <c r="J5002" s="3"/>
      <c r="K5002" s="3" t="str">
        <f aca="false">K$4386</f>
        <v>Rendimento médio nominal de todos os trabalhos, habitualmente recebido por mês, pelas pessoas de 14 anos ou mais de idade, ocupadas na semana de referência, com rendimento de trabalho (Reais)</v>
      </c>
      <c r="L5002" s="3" t="str">
        <f aca="false">L$4386</f>
        <v>PNADc /IBGE</v>
      </c>
      <c r="M5002" s="3" t="str">
        <f aca="false">M$4386</f>
        <v>Reais (R$)</v>
      </c>
      <c r="N5002" s="3" t="str">
        <f aca="false">N$17</f>
        <v>A partir da publicação de 2016, ou seja, do dado de 2015, passou a ser usado o rendimento médio nominal de todos os trabalhos, antes disso se usava o rendimento médio real do trabalho principal</v>
      </c>
      <c r="O5002" s="3" t="n">
        <v>69.2082968156588</v>
      </c>
    </row>
    <row r="5003" customFormat="false" ht="15" hidden="false" customHeight="true" outlineLevel="0" collapsed="false">
      <c r="A5003" s="3" t="str">
        <f aca="false">A$4387</f>
        <v>Capital Humano</v>
      </c>
      <c r="B5003" s="3" t="str">
        <f aca="false">B$4387</f>
        <v>PEA com Ensino Superior</v>
      </c>
      <c r="C5003" s="3" t="n">
        <f aca="false">C$4387</f>
        <v>1</v>
      </c>
      <c r="D5003" s="3" t="s">
        <v>247</v>
      </c>
      <c r="E5003" s="3" t="n">
        <f aca="false">E$4387</f>
        <v>2015</v>
      </c>
      <c r="F5003" s="3" t="n">
        <f aca="false">F$4387</f>
        <v>2017</v>
      </c>
      <c r="G5003" s="3" t="n">
        <v>13.4101771155468</v>
      </c>
      <c r="H5003" s="3"/>
      <c r="I5003" s="3"/>
      <c r="J5003" s="3"/>
      <c r="K5003" s="3" t="str">
        <f aca="false">K$4387</f>
        <v>Pessoas de 10 anos ou mais de idade com 15 anos ou mais de estudo/população economicamente ativa.</v>
      </c>
      <c r="L5003" s="3" t="str">
        <f aca="false">L$4387</f>
        <v>PNADc /IBGE</v>
      </c>
      <c r="M5003" s="3" t="str">
        <f aca="false">M$4387</f>
        <v>Porcentagem %</v>
      </c>
      <c r="N5003" s="5"/>
      <c r="O5003" s="3" t="n">
        <v>29.8946294279459</v>
      </c>
    </row>
    <row r="5004" customFormat="false" ht="15" hidden="false" customHeight="true" outlineLevel="0" collapsed="false">
      <c r="A5004" s="3" t="str">
        <f aca="false">A$4388</f>
        <v>Capital Humano</v>
      </c>
      <c r="B5004" s="3" t="str">
        <f aca="false">B$4388</f>
        <v>Produtividade do Trabalho</v>
      </c>
      <c r="C5004" s="3" t="n">
        <f aca="false">C$4388</f>
        <v>1</v>
      </c>
      <c r="D5004" s="3" t="s">
        <v>247</v>
      </c>
      <c r="E5004" s="3" t="n">
        <f aca="false">E$4388</f>
        <v>2016</v>
      </c>
      <c r="F5004" s="3" t="n">
        <f aca="false">F$4388</f>
        <v>2017</v>
      </c>
      <c r="G5004" s="3" t="n">
        <v>48.7118314315774</v>
      </c>
      <c r="H5004" s="3"/>
      <c r="I5004" s="3"/>
      <c r="J5004" s="3"/>
      <c r="K5004" s="3" t="str">
        <f aca="false">K$4388</f>
        <v>PIB pelo total de pessoas ocupadas no período</v>
      </c>
      <c r="L5004" s="3" t="str">
        <f aca="false">L$4388</f>
        <v>PNADc /IBGE</v>
      </c>
      <c r="M5004" s="3" t="str">
        <f aca="false">M$4388</f>
        <v>Mil Reais (R$) por habitante</v>
      </c>
      <c r="N5004" s="5" t="str">
        <f aca="false">N$19</f>
        <v>O PIB utilizado para cálculo é estimado pela Tendências</v>
      </c>
      <c r="O5004" s="3" t="n">
        <v>21.7014932372408</v>
      </c>
    </row>
    <row r="5005" customFormat="false" ht="13.5" hidden="false" customHeight="true" outlineLevel="0" collapsed="false">
      <c r="A5005" s="3" t="str">
        <f aca="false">A$4389</f>
        <v>Capital Humano</v>
      </c>
      <c r="B5005" s="3" t="str">
        <f aca="false">B$4389</f>
        <v>Qualificação dos Trabalhadores</v>
      </c>
      <c r="C5005" s="3" t="n">
        <f aca="false">C$4389</f>
        <v>1</v>
      </c>
      <c r="D5005" s="3" t="s">
        <v>247</v>
      </c>
      <c r="E5005" s="3" t="n">
        <f aca="false">E$4389</f>
        <v>2015</v>
      </c>
      <c r="F5005" s="3" t="n">
        <f aca="false">F$4389</f>
        <v>2017</v>
      </c>
      <c r="G5005" s="3" t="n">
        <v>10.19874</v>
      </c>
      <c r="H5005" s="3"/>
      <c r="I5005" s="3"/>
      <c r="J5005" s="3"/>
      <c r="K5005" s="3" t="str">
        <f aca="false">K$4389</f>
        <v>Anos de estudos da população economicamente ativa.</v>
      </c>
      <c r="L5005" s="3" t="str">
        <f aca="false">L$4389</f>
        <v>PNADc /IBGE</v>
      </c>
      <c r="M5005" s="3" t="str">
        <f aca="false">M$4389</f>
        <v>Anos</v>
      </c>
      <c r="N5005" s="5"/>
      <c r="O5005" s="3" t="n">
        <v>52.0554521077041</v>
      </c>
    </row>
    <row r="5006" customFormat="false" ht="13.5" hidden="false" customHeight="true" outlineLevel="0" collapsed="false">
      <c r="A5006" s="3" t="str">
        <f aca="false">A$4390</f>
        <v>Capital Humano</v>
      </c>
      <c r="B5006" s="3" t="str">
        <f aca="false">B$4390</f>
        <v> Total</v>
      </c>
      <c r="C5006" s="3" t="n">
        <f aca="false">C$4390</f>
        <v>1</v>
      </c>
      <c r="D5006" s="3" t="s">
        <v>247</v>
      </c>
      <c r="E5006" s="3" t="n">
        <f aca="false">E$4390</f>
        <v>2017</v>
      </c>
      <c r="F5006" s="3" t="n">
        <f aca="false">F$4390</f>
        <v>2017</v>
      </c>
      <c r="G5006" s="3" t="n">
        <v>48.1330397235429</v>
      </c>
      <c r="H5006" s="3"/>
      <c r="I5006" s="3"/>
      <c r="J5006" s="3"/>
      <c r="K5006" s="3" t="str">
        <f aca="false">K$4390</f>
        <v>Nota obtida via normalização e ponderação de indicadores que variam de 0 a 100.</v>
      </c>
      <c r="L5006" s="3" t="str">
        <f aca="false">L$4390</f>
        <v>Tendências</v>
      </c>
      <c r="M5006" s="3" t="str">
        <f aca="false">M$4390</f>
        <v>Nota de 0 a 100</v>
      </c>
      <c r="N5006" s="5"/>
      <c r="O5006" s="3" t="n">
        <v>46.6177646210911</v>
      </c>
    </row>
    <row r="5007" customFormat="false" ht="15" hidden="false" customHeight="true" outlineLevel="0" collapsed="false">
      <c r="A5007" s="3" t="str">
        <f aca="false">A$4391</f>
        <v>Educação</v>
      </c>
      <c r="B5007" s="3" t="str">
        <f aca="false">B$4391</f>
        <v>Avaliação da Educação</v>
      </c>
      <c r="C5007" s="3" t="n">
        <f aca="false">C$4391</f>
        <v>1</v>
      </c>
      <c r="D5007" s="3" t="s">
        <v>247</v>
      </c>
      <c r="E5007" s="3" t="n">
        <f aca="false">E$4391</f>
        <v>2017</v>
      </c>
      <c r="F5007" s="3" t="n">
        <f aca="false">F$4391</f>
        <v>2017</v>
      </c>
      <c r="G5007" s="3" t="n">
        <v>0</v>
      </c>
      <c r="H5007" s="3"/>
      <c r="I5007" s="3"/>
      <c r="J5007" s="3"/>
      <c r="K5007"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007" s="3" t="str">
        <f aca="false">L$4391</f>
        <v>Secretarias Estaduais de Educação</v>
      </c>
      <c r="M5007" s="5" t="str">
        <f aca="false">M$4391</f>
        <v>Pontuação de 0 a 100</v>
      </c>
      <c r="N500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007" s="3" t="n">
        <v>0</v>
      </c>
    </row>
    <row r="5008" customFormat="false" ht="15" hidden="false" customHeight="true" outlineLevel="0" collapsed="false">
      <c r="A5008" s="3" t="str">
        <f aca="false">A$4392</f>
        <v>Educação</v>
      </c>
      <c r="B5008" s="3" t="str">
        <f aca="false">B$4392</f>
        <v>IDEB</v>
      </c>
      <c r="C5008" s="3" t="n">
        <f aca="false">C$4392</f>
        <v>1</v>
      </c>
      <c r="D5008" s="3" t="s">
        <v>247</v>
      </c>
      <c r="E5008" s="3" t="n">
        <f aca="false">E$4392</f>
        <v>2015</v>
      </c>
      <c r="F5008" s="3" t="n">
        <f aca="false">F$4392</f>
        <v>2017</v>
      </c>
      <c r="G5008" s="3" t="n">
        <v>5.06124062945566</v>
      </c>
      <c r="H5008" s="3"/>
      <c r="I5008" s="3"/>
      <c r="J5008" s="3"/>
      <c r="K5008" s="3" t="str">
        <f aca="false">K$4392</f>
        <v>Qualidade da educação básica do Brasil, considera fluxo escolar e média de desempenhos nas avaliações de toda a rede de ensino (nota de  0 a 10)</v>
      </c>
      <c r="L5008" s="3" t="str">
        <f aca="false">L$4392</f>
        <v>INEP</v>
      </c>
      <c r="M5008" s="3" t="str">
        <f aca="false">M$4392</f>
        <v>Pontuação de 0 a 10</v>
      </c>
      <c r="N5008" s="5"/>
      <c r="O5008" s="3" t="n">
        <v>77.9114140952309</v>
      </c>
    </row>
    <row r="5009" customFormat="false" ht="15" hidden="false" customHeight="true" outlineLevel="0" collapsed="false">
      <c r="A5009" s="3" t="str">
        <f aca="false">A$4393</f>
        <v>Educação</v>
      </c>
      <c r="B5009" s="3" t="str">
        <f aca="false">B$4393</f>
        <v>ENEM</v>
      </c>
      <c r="C5009" s="3" t="n">
        <f aca="false">C$4393</f>
        <v>1</v>
      </c>
      <c r="D5009" s="3" t="s">
        <v>247</v>
      </c>
      <c r="E5009" s="3" t="n">
        <f aca="false">E$4393</f>
        <v>2015</v>
      </c>
      <c r="F5009" s="3" t="n">
        <f aca="false">F$4393</f>
        <v>2017</v>
      </c>
      <c r="G5009" s="3" t="n">
        <v>507.522158400581</v>
      </c>
      <c r="H5009" s="3"/>
      <c r="I5009" s="3"/>
      <c r="J5009" s="3"/>
      <c r="K5009" s="3" t="str">
        <f aca="false">K$4393</f>
        <v>Desempenho dos alunos do Ensino Médio para acesso ao Ensino Superior e a programas de financiamento em instituições privadas (nota de 0 a 1000).</v>
      </c>
      <c r="L5009" s="3" t="str">
        <f aca="false">L$4393</f>
        <v>INEP</v>
      </c>
      <c r="M5009" s="3" t="str">
        <f aca="false">M$4393</f>
        <v>Pontuação de 0 a 1000</v>
      </c>
      <c r="N5009" s="5"/>
      <c r="O5009" s="3" t="n">
        <v>44.4567730977783</v>
      </c>
    </row>
    <row r="5010" customFormat="false" ht="15" hidden="false" customHeight="true" outlineLevel="0" collapsed="false">
      <c r="A5010" s="3" t="str">
        <f aca="false">A$4394</f>
        <v>Educação</v>
      </c>
      <c r="B5010" s="3" t="str">
        <f aca="false">B$4394</f>
        <v>PISA</v>
      </c>
      <c r="C5010" s="3" t="n">
        <f aca="false">C$4394</f>
        <v>1</v>
      </c>
      <c r="D5010" s="3" t="s">
        <v>247</v>
      </c>
      <c r="E5010" s="3" t="n">
        <f aca="false">E$4394</f>
        <v>2015</v>
      </c>
      <c r="F5010" s="3" t="n">
        <f aca="false">F$4394</f>
        <v>2017</v>
      </c>
      <c r="G5010" s="3" t="n">
        <v>401.666666666667</v>
      </c>
      <c r="H5010" s="3"/>
      <c r="I5010" s="3"/>
      <c r="J5010" s="3"/>
      <c r="K5010" s="3" t="str">
        <f aca="false">K$4394</f>
        <v>Desempenho dos estudantes na faixa dos 15 anos no Programa internacional de avaliação dos estudantes (Nota: 0-1000)</v>
      </c>
      <c r="L5010" s="3" t="str">
        <f aca="false">L$4394</f>
        <v>PISA</v>
      </c>
      <c r="M5010" s="3" t="str">
        <f aca="false">M$4394</f>
        <v>Pontuação de 0 a 1000</v>
      </c>
      <c r="N5010" s="5"/>
      <c r="O5010" s="3" t="n">
        <v>65.4545454545455</v>
      </c>
    </row>
    <row r="5011" customFormat="false" ht="15" hidden="false" customHeight="true" outlineLevel="0" collapsed="false">
      <c r="A5011" s="3" t="str">
        <f aca="false">A$4395</f>
        <v>Educação</v>
      </c>
      <c r="B5011" s="3" t="str">
        <f aca="false">B$4395</f>
        <v>Índice de Oportunidade da Educação</v>
      </c>
      <c r="C5011" s="3" t="n">
        <f aca="false">C$4395</f>
        <v>1</v>
      </c>
      <c r="D5011" s="3" t="s">
        <v>247</v>
      </c>
      <c r="E5011" s="3" t="n">
        <f aca="false">E$4395</f>
        <v>2015</v>
      </c>
      <c r="F5011" s="3" t="n">
        <f aca="false">F$4395</f>
        <v>2017</v>
      </c>
      <c r="G5011" s="3" t="n">
        <v>4.589831</v>
      </c>
      <c r="H5011" s="3"/>
      <c r="I5011" s="3"/>
      <c r="J5011" s="3"/>
      <c r="K5011" s="3" t="str">
        <f aca="false">K$4395</f>
        <v>Mede a qualidade das oportunidades educacionais oferecidas por municípios e estados (Nota: 0-10)</v>
      </c>
      <c r="L5011" s="3" t="str">
        <f aca="false">L$4395</f>
        <v>CLP/Metas</v>
      </c>
      <c r="M5011" s="3" t="str">
        <f aca="false">M$4395</f>
        <v>Pontuação de 0 a 10</v>
      </c>
      <c r="N5011" s="5"/>
      <c r="O5011" s="3" t="n">
        <v>70.3353697339952</v>
      </c>
    </row>
    <row r="5012" customFormat="false" ht="15" hidden="false" customHeight="true" outlineLevel="0" collapsed="false">
      <c r="A5012" s="3" t="str">
        <f aca="false">A$4396</f>
        <v>Educação</v>
      </c>
      <c r="B5012" s="3" t="str">
        <f aca="false">B$4396</f>
        <v>Taxa de frequência líquida do ensino fundamental</v>
      </c>
      <c r="C5012" s="3" t="n">
        <f aca="false">C$4396</f>
        <v>1</v>
      </c>
      <c r="D5012" s="3" t="s">
        <v>247</v>
      </c>
      <c r="E5012" s="3" t="n">
        <f aca="false">E$4396</f>
        <v>2015</v>
      </c>
      <c r="F5012" s="3" t="n">
        <f aca="false">F$4396</f>
        <v>2017</v>
      </c>
      <c r="G5012" s="3" t="n">
        <v>97.0506998634201</v>
      </c>
      <c r="H5012" s="3"/>
      <c r="I5012" s="3"/>
      <c r="J5012" s="3"/>
      <c r="K5012"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012" s="3" t="str">
        <f aca="false">L$4396</f>
        <v>PNUD e PNAD/IBGE</v>
      </c>
      <c r="M5012" s="3" t="str">
        <f aca="false">M$4396</f>
        <v>Porcentagem %</v>
      </c>
      <c r="N5012" s="5" t="str">
        <f aca="false">N$4396</f>
        <v>A partir da edição de 2017, ou seja, do dado de 2015, o indicador Taxa de abandono do ensino fundamental foi substituído pelo Taxa de frequência líquida do ensino fundamental</v>
      </c>
      <c r="O5012" s="3" t="n">
        <v>74.3509066623362</v>
      </c>
    </row>
    <row r="5013" customFormat="false" ht="15" hidden="false" customHeight="true" outlineLevel="0" collapsed="false">
      <c r="A5013" s="3" t="str">
        <f aca="false">A$4397</f>
        <v>Educação</v>
      </c>
      <c r="B5013" s="3" t="str">
        <f aca="false">B$4397</f>
        <v>Taxa de frequência líquida do ensino médio</v>
      </c>
      <c r="C5013" s="3" t="n">
        <f aca="false">C$4397</f>
        <v>1</v>
      </c>
      <c r="D5013" s="3" t="s">
        <v>247</v>
      </c>
      <c r="E5013" s="3" t="n">
        <f aca="false">E$4397</f>
        <v>2015</v>
      </c>
      <c r="F5013" s="3" t="n">
        <f aca="false">F$4397</f>
        <v>2017</v>
      </c>
      <c r="G5013" s="3" t="n">
        <v>58.3091257548546</v>
      </c>
      <c r="H5013" s="3"/>
      <c r="I5013" s="3"/>
      <c r="J5013" s="3"/>
      <c r="K5013"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013" s="3" t="str">
        <f aca="false">L$4397</f>
        <v>PNUD e PNAD/IBGE</v>
      </c>
      <c r="M5013" s="3" t="str">
        <f aca="false">M$4397</f>
        <v>Porcentagem %</v>
      </c>
      <c r="N5013" s="5" t="str">
        <f aca="false">N$4397</f>
        <v>A partir da edição de 2017, ou seja, do dado de 2015, o indicador Taxa de abandono do ensino médio foi substituído pelo Taxa de frequência líquida do ensino médio</v>
      </c>
      <c r="O5013" s="3" t="n">
        <v>61.363256437891</v>
      </c>
    </row>
    <row r="5014" customFormat="false" ht="15" hidden="false" customHeight="true" outlineLevel="0" collapsed="false">
      <c r="A5014" s="3" t="str">
        <f aca="false">A$4398</f>
        <v>Educação</v>
      </c>
      <c r="B5014" s="3" t="str">
        <f aca="false">B$4398</f>
        <v>Taxa de atendimento do ensino infantil</v>
      </c>
      <c r="C5014" s="3" t="n">
        <f aca="false">C$4398</f>
        <v>1</v>
      </c>
      <c r="D5014" s="3" t="s">
        <v>247</v>
      </c>
      <c r="E5014" s="3" t="n">
        <f aca="false">E$4398</f>
        <v>2015</v>
      </c>
      <c r="F5014" s="3" t="n">
        <f aca="false">F$4398</f>
        <v>2017</v>
      </c>
      <c r="G5014" s="3" t="n">
        <v>35.4988960647957</v>
      </c>
      <c r="H5014" s="3"/>
      <c r="I5014" s="3"/>
      <c r="J5014" s="3"/>
      <c r="K5014" s="3" t="str">
        <f aca="false">K$4398</f>
        <v>Proporção de crianças na faixa etária de 0 e 5 anos frequentando a creche/escola. </v>
      </c>
      <c r="L5014" s="3" t="str">
        <f aca="false">L$4398</f>
        <v>PNADc /IBGE</v>
      </c>
      <c r="M5014" s="3" t="str">
        <f aca="false">M$4398</f>
        <v>Porcentagem %</v>
      </c>
      <c r="N5014" s="5"/>
      <c r="O5014" s="3" t="n">
        <v>32.3167675282035</v>
      </c>
    </row>
    <row r="5015" customFormat="false" ht="15" hidden="false" customHeight="true" outlineLevel="0" collapsed="false">
      <c r="A5015" s="3" t="str">
        <f aca="false">A$4399</f>
        <v>Educação</v>
      </c>
      <c r="B5015" s="3" t="str">
        <f aca="false">B$4399</f>
        <v> Total</v>
      </c>
      <c r="C5015" s="3" t="n">
        <f aca="false">C$4399</f>
        <v>1</v>
      </c>
      <c r="D5015" s="3" t="s">
        <v>247</v>
      </c>
      <c r="E5015" s="3" t="n">
        <f aca="false">E$4399</f>
        <v>2017</v>
      </c>
      <c r="F5015" s="3" t="n">
        <f aca="false">F$4399</f>
        <v>2017</v>
      </c>
      <c r="G5015" s="3" t="n">
        <v>57.2933574811827</v>
      </c>
      <c r="H5015" s="3"/>
      <c r="I5015" s="3"/>
      <c r="J5015" s="3"/>
      <c r="K5015" s="3" t="str">
        <f aca="false">K$4399</f>
        <v>Nota obtida via normalização e ponderação de indicadores que variam de 0 a 100.</v>
      </c>
      <c r="L5015" s="3" t="str">
        <f aca="false">L$4399</f>
        <v>Tendências</v>
      </c>
      <c r="M5015" s="3" t="str">
        <f aca="false">M$4399</f>
        <v>Nota de 0 a 100</v>
      </c>
      <c r="N5015" s="5"/>
      <c r="O5015" s="3" t="n">
        <v>51.6905460256806</v>
      </c>
    </row>
    <row r="5016" customFormat="false" ht="15" hidden="false" customHeight="true" outlineLevel="0" collapsed="false">
      <c r="A5016" s="3" t="str">
        <f aca="false">A$4400</f>
        <v>Eficiência da Máquina Pública</v>
      </c>
      <c r="B5016" s="3" t="str">
        <f aca="false">B$4400</f>
        <v>Eficiência do Judiciário</v>
      </c>
      <c r="C5016" s="3" t="n">
        <f aca="false">C$4400</f>
        <v>-1</v>
      </c>
      <c r="D5016" s="3" t="s">
        <v>247</v>
      </c>
      <c r="E5016" s="3" t="n">
        <f aca="false">E$4400</f>
        <v>2015</v>
      </c>
      <c r="F5016" s="3" t="n">
        <f aca="false">F$4400</f>
        <v>2017</v>
      </c>
      <c r="G5016" s="3" t="n">
        <v>74.3829479315303</v>
      </c>
      <c r="H5016" s="3"/>
      <c r="I5016" s="3"/>
      <c r="J5016" s="3"/>
      <c r="K5016" s="3" t="str">
        <f aca="false">K$4400</f>
        <v>Taxa de congestionamento = 1 - (processos baixados)/(casos novos + casos pendentes)</v>
      </c>
      <c r="L5016" s="3" t="str">
        <f aca="false">L$4400</f>
        <v>Justiça em Números/CNJ</v>
      </c>
      <c r="M5016" s="3" t="str">
        <f aca="false">M$4400</f>
        <v>Porcentagem %</v>
      </c>
      <c r="N501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016" s="3" t="n">
        <v>28.7021508055367</v>
      </c>
    </row>
    <row r="5017" customFormat="false" ht="15" hidden="false" customHeight="true" outlineLevel="0" collapsed="false">
      <c r="A5017" s="3" t="str">
        <f aca="false">A$4401</f>
        <v>Eficiência da Máquina Pública</v>
      </c>
      <c r="B5017" s="3" t="str">
        <f aca="false">B$4401</f>
        <v>Custo do Executivo/PIB</v>
      </c>
      <c r="C5017" s="3" t="n">
        <f aca="false">C$4401</f>
        <v>-1</v>
      </c>
      <c r="D5017" s="3" t="s">
        <v>247</v>
      </c>
      <c r="E5017" s="3" t="n">
        <f aca="false">E$4401</f>
        <v>2016</v>
      </c>
      <c r="F5017" s="3" t="n">
        <f aca="false">F$4401</f>
        <v>2017</v>
      </c>
      <c r="G5017" s="3" t="n">
        <v>1.16619782475743</v>
      </c>
      <c r="H5017" s="3"/>
      <c r="I5017" s="3"/>
      <c r="J5017" s="3"/>
      <c r="K5017" s="3" t="str">
        <f aca="false">K$4401</f>
        <v>Recursos públicos alocados na administração direta / PIB</v>
      </c>
      <c r="L5017" s="3" t="str">
        <f aca="false">L$4401</f>
        <v>FINBRA/Siconfi</v>
      </c>
      <c r="M5017" s="3" t="str">
        <f aca="false">M$4401</f>
        <v>Porcentagem %</v>
      </c>
      <c r="N5017" s="3" t="str">
        <f aca="false">N$61</f>
        <v>O PIB utilizado para cálculo é estimado pela Tendências</v>
      </c>
      <c r="O5017" s="3" t="n">
        <v>84.7191565246182</v>
      </c>
    </row>
    <row r="5018" customFormat="false" ht="15" hidden="false" customHeight="true" outlineLevel="0" collapsed="false">
      <c r="A5018" s="3" t="str">
        <f aca="false">A$4402</f>
        <v>Eficiência da Máquina Pública</v>
      </c>
      <c r="B5018" s="3" t="str">
        <f aca="false">B$4402</f>
        <v>Custo do Judiciário/PIB</v>
      </c>
      <c r="C5018" s="3" t="n">
        <f aca="false">C$4402</f>
        <v>-1</v>
      </c>
      <c r="D5018" s="3" t="s">
        <v>247</v>
      </c>
      <c r="E5018" s="3" t="n">
        <f aca="false">E$4402</f>
        <v>2016</v>
      </c>
      <c r="F5018" s="3" t="n">
        <f aca="false">F$4402</f>
        <v>2017</v>
      </c>
      <c r="G5018" s="3" t="n">
        <v>0.686687483974488</v>
      </c>
      <c r="H5018" s="3"/>
      <c r="I5018" s="3"/>
      <c r="J5018" s="3"/>
      <c r="K5018" s="3" t="str">
        <f aca="false">K$4402</f>
        <v>Recursos públicos alocados no judiciário / PIB</v>
      </c>
      <c r="L5018" s="3" t="str">
        <f aca="false">L$4402</f>
        <v>FINBRA/Siconfi</v>
      </c>
      <c r="M5018" s="3" t="str">
        <f aca="false">M$4402</f>
        <v>Porcentagem %</v>
      </c>
      <c r="N5018" s="3" t="str">
        <f aca="false">N$63</f>
        <v>O PIB utilizado para cálculo é estimado pela Tendências. O Distrito Federal não é válido nesse indicador.</v>
      </c>
      <c r="O5018" s="3" t="n">
        <v>90.6859133704404</v>
      </c>
    </row>
    <row r="5019" customFormat="false" ht="15" hidden="false" customHeight="true" outlineLevel="0" collapsed="false">
      <c r="A5019" s="3" t="str">
        <f aca="false">A$4403</f>
        <v>Eficiência da Máquina Pública</v>
      </c>
      <c r="B5019" s="3" t="str">
        <f aca="false">B$4403</f>
        <v>Custo do Legislativo/PIB</v>
      </c>
      <c r="C5019" s="3" t="n">
        <f aca="false">C$4403</f>
        <v>-1</v>
      </c>
      <c r="D5019" s="3" t="s">
        <v>247</v>
      </c>
      <c r="E5019" s="3" t="n">
        <f aca="false">E$4403</f>
        <v>2016</v>
      </c>
      <c r="F5019" s="3" t="n">
        <f aca="false">F$4403</f>
        <v>2017</v>
      </c>
      <c r="G5019" s="3" t="n">
        <v>0.276491793238361</v>
      </c>
      <c r="H5019" s="3"/>
      <c r="I5019" s="3"/>
      <c r="J5019" s="3"/>
      <c r="K5019" s="3" t="str">
        <f aca="false">K$4403</f>
        <v>Recursos públicos alocados no legislativo / PIB</v>
      </c>
      <c r="L5019" s="3" t="str">
        <f aca="false">L$4403</f>
        <v>FINBRA/Siconfi</v>
      </c>
      <c r="M5019" s="3" t="str">
        <f aca="false">M$4403</f>
        <v>Porcentagem %</v>
      </c>
      <c r="N5019" s="3" t="str">
        <f aca="false">N$64</f>
        <v>O PIB utilizado para cálculo é estimado pela Tendências</v>
      </c>
      <c r="O5019" s="3" t="n">
        <v>92.1860761436061</v>
      </c>
    </row>
    <row r="5020" customFormat="false" ht="15" hidden="false" customHeight="true" outlineLevel="0" collapsed="false">
      <c r="A5020" s="3" t="str">
        <f aca="false">A$4404</f>
        <v>Eficiência da Máquina Pública</v>
      </c>
      <c r="B5020" s="3" t="str">
        <f aca="false">B$4404</f>
        <v>Índice de Transparência</v>
      </c>
      <c r="C5020" s="3" t="n">
        <f aca="false">C$4404</f>
        <v>1</v>
      </c>
      <c r="D5020" s="3" t="s">
        <v>247</v>
      </c>
      <c r="E5020" s="3" t="n">
        <f aca="false">E$4404</f>
        <v>2014</v>
      </c>
      <c r="F5020" s="3" t="n">
        <f aca="false">F$4404</f>
        <v>2017</v>
      </c>
      <c r="G5020" s="3" t="n">
        <v>4.78</v>
      </c>
      <c r="H5020" s="3"/>
      <c r="I5020" s="3"/>
      <c r="J5020" s="3"/>
      <c r="K5020" s="3" t="str">
        <f aca="false">K$4404</f>
        <v>Avaliação dos portais de acesso a informações de gastos estaduais (Nota: 0-10)</v>
      </c>
      <c r="L5020" s="3" t="str">
        <f aca="false">L$4404</f>
        <v>Associação Contas Abertas</v>
      </c>
      <c r="M5020" s="3" t="str">
        <f aca="false">M$4404</f>
        <v>Pontuação de 0 a 10</v>
      </c>
      <c r="N5020" s="3" t="str">
        <f aca="false">N$62</f>
        <v>A partir da edição de 2018, ou seja, do dado de 2016, passou a ser usado a avaliação Escala Brasil Transparente</v>
      </c>
      <c r="O5020" s="3" t="n">
        <v>48.4586929716399</v>
      </c>
    </row>
    <row r="5021" customFormat="false" ht="15" hidden="false" customHeight="true" outlineLevel="0" collapsed="false">
      <c r="A5021" s="3" t="str">
        <f aca="false">A$4405</f>
        <v>Eficiência da Máquina Pública</v>
      </c>
      <c r="B5021" s="3" t="str">
        <f aca="false">B$4405</f>
        <v>% Servidores Comissionados</v>
      </c>
      <c r="C5021" s="3" t="n">
        <f aca="false">C$4405</f>
        <v>-1</v>
      </c>
      <c r="D5021" s="3" t="s">
        <v>247</v>
      </c>
      <c r="E5021" s="3" t="n">
        <f aca="false">E$4405</f>
        <v>2014</v>
      </c>
      <c r="F5021" s="3" t="n">
        <f aca="false">F$4405</f>
        <v>2017</v>
      </c>
      <c r="G5021" s="3" t="n">
        <v>8.78227299723998</v>
      </c>
      <c r="H5021" s="3"/>
      <c r="I5021" s="3"/>
      <c r="J5021" s="3"/>
      <c r="K5021" s="3" t="str">
        <f aca="false">K$4405</f>
        <v>% de cargos comissionados no total de cargos públicos</v>
      </c>
      <c r="L5021" s="3" t="str">
        <f aca="false">L$4405</f>
        <v>IBGE/Estadic</v>
      </c>
      <c r="M5021" s="3" t="str">
        <f aca="false">M$4405</f>
        <v>Porcentagem %</v>
      </c>
      <c r="N5021" s="5"/>
      <c r="O5021" s="3" t="n">
        <v>47.3606112472006</v>
      </c>
    </row>
    <row r="5022" customFormat="false" ht="15" hidden="false" customHeight="true" outlineLevel="0" collapsed="false">
      <c r="A5022" s="3" t="str">
        <f aca="false">A$4406</f>
        <v>Eficiência da Máquina Pública</v>
      </c>
      <c r="B5022" s="3" t="str">
        <f aca="false">B$4406</f>
        <v> Total</v>
      </c>
      <c r="C5022" s="3" t="n">
        <f aca="false">C$4406</f>
        <v>1</v>
      </c>
      <c r="D5022" s="3" t="s">
        <v>247</v>
      </c>
      <c r="E5022" s="3" t="n">
        <f aca="false">E$4406</f>
        <v>2017</v>
      </c>
      <c r="F5022" s="3" t="n">
        <f aca="false">F$4406</f>
        <v>2017</v>
      </c>
      <c r="G5022" s="3" t="n">
        <v>66.8221014082936</v>
      </c>
      <c r="H5022" s="3"/>
      <c r="I5022" s="3"/>
      <c r="J5022" s="3"/>
      <c r="K5022" s="3" t="str">
        <f aca="false">K$4406</f>
        <v>Nota obtida via normalização e ponderação de indicadores que variam de 0 a 100.</v>
      </c>
      <c r="L5022" s="3" t="str">
        <f aca="false">L$4406</f>
        <v>Tendências</v>
      </c>
      <c r="M5022" s="3" t="str">
        <f aca="false">M$4406</f>
        <v>Nota de 0 a 100</v>
      </c>
      <c r="N5022" s="5"/>
      <c r="O5022" s="3" t="n">
        <v>61.4651091339716</v>
      </c>
    </row>
    <row r="5023" customFormat="false" ht="15" hidden="false" customHeight="true" outlineLevel="0" collapsed="false">
      <c r="A5023" s="3" t="str">
        <f aca="false">A$4407</f>
        <v>Infraestrutura</v>
      </c>
      <c r="B5023" s="3" t="str">
        <f aca="false">B$4407</f>
        <v>Acessibilidade do Serviço de Telecomunicações</v>
      </c>
      <c r="C5023" s="3" t="n">
        <f aca="false">C$4407</f>
        <v>1</v>
      </c>
      <c r="D5023" s="3" t="s">
        <v>247</v>
      </c>
      <c r="E5023" s="3" t="n">
        <f aca="false">E$4407</f>
        <v>2016</v>
      </c>
      <c r="F5023" s="3" t="n">
        <f aca="false">F$4407</f>
        <v>2017</v>
      </c>
      <c r="G5023" s="3" t="n">
        <v>134.345150125879</v>
      </c>
      <c r="H5023" s="3"/>
      <c r="I5023" s="3"/>
      <c r="J5023" s="3"/>
      <c r="K5023" s="3" t="str">
        <f aca="false">K$4407</f>
        <v>Densidade de acessos por 100 habitantes (telefonia móvel e banda larga*)</v>
      </c>
      <c r="L5023" s="3" t="str">
        <f aca="false">L$4407</f>
        <v>ANATEL</v>
      </c>
      <c r="M5023" s="3" t="str">
        <f aca="false">M$4407</f>
        <v>Acessos por 100 mil habitantes</v>
      </c>
      <c r="N5023" s="5"/>
      <c r="O5023" s="3" t="n">
        <v>43.1880570148501</v>
      </c>
    </row>
    <row r="5024" customFormat="false" ht="15" hidden="false" customHeight="true" outlineLevel="0" collapsed="false">
      <c r="A5024" s="3" t="str">
        <f aca="false">A$4408</f>
        <v>Infraestrutura</v>
      </c>
      <c r="B5024" s="3" t="str">
        <f aca="false">B$4408</f>
        <v>Custo de Combustíveis</v>
      </c>
      <c r="C5024" s="3" t="n">
        <f aca="false">C$4408</f>
        <v>-1</v>
      </c>
      <c r="D5024" s="3" t="s">
        <v>247</v>
      </c>
      <c r="E5024" s="3" t="n">
        <f aca="false">E$4408</f>
        <v>2016</v>
      </c>
      <c r="F5024" s="3" t="n">
        <f aca="false">F$4408</f>
        <v>2017</v>
      </c>
      <c r="G5024" s="3" t="n">
        <v>3.25993724946796</v>
      </c>
      <c r="H5024" s="3"/>
      <c r="I5024" s="3"/>
      <c r="J5024" s="3"/>
      <c r="K5024" s="3" t="str">
        <f aca="false">K$4408</f>
        <v>Preço pago em reais por consumidores finais (etanol, gasolina e diesel)</v>
      </c>
      <c r="L5024" s="3" t="str">
        <f aca="false">L$4408</f>
        <v>ANP</v>
      </c>
      <c r="M5024" s="3" t="str">
        <f aca="false">M$4408</f>
        <v>Reais (R$)</v>
      </c>
      <c r="N5024" s="5" t="str">
        <f aca="false">N$6</f>
        <v>A partir da edição de 2018, ou seja, do dado de 2017 o preço pago passou a ser ponderado pela participação dos combustíveis no consumo total.</v>
      </c>
      <c r="O5024" s="3" t="n">
        <v>69.6476174922266</v>
      </c>
    </row>
    <row r="5025" customFormat="false" ht="15" hidden="false" customHeight="true" outlineLevel="0" collapsed="false">
      <c r="A5025" s="3" t="str">
        <f aca="false">A$4409</f>
        <v>Infraestrutura</v>
      </c>
      <c r="B5025" s="3" t="str">
        <f aca="false">B$4409</f>
        <v>Custo de Saneamento Básico</v>
      </c>
      <c r="C5025" s="3" t="n">
        <f aca="false">C$4409</f>
        <v>-1</v>
      </c>
      <c r="D5025" s="3" t="s">
        <v>247</v>
      </c>
      <c r="E5025" s="3" t="n">
        <f aca="false">E$4409</f>
        <v>2015</v>
      </c>
      <c r="F5025" s="3" t="n">
        <f aca="false">F$4409</f>
        <v>2017</v>
      </c>
      <c r="G5025" s="3" t="n">
        <v>4.04</v>
      </c>
      <c r="H5025" s="3"/>
      <c r="I5025" s="3"/>
      <c r="J5025" s="3"/>
      <c r="K5025" s="3" t="str">
        <f aca="false">K$4409</f>
        <v>Tarifa média praticada pelo serviço de tratamento e distribuição</v>
      </c>
      <c r="L5025" s="3" t="str">
        <f aca="false">L$4409</f>
        <v>SNIS</v>
      </c>
      <c r="M5025" s="3" t="str">
        <f aca="false">M$4409</f>
        <v>Reais ($) por m3</v>
      </c>
      <c r="N5025" s="5"/>
      <c r="O5025" s="3" t="n">
        <v>14.8550724637681</v>
      </c>
    </row>
    <row r="5026" customFormat="false" ht="15" hidden="false" customHeight="true" outlineLevel="0" collapsed="false">
      <c r="A5026" s="3" t="str">
        <f aca="false">A$4410</f>
        <v>Infraestrutura</v>
      </c>
      <c r="B5026" s="3" t="str">
        <f aca="false">B$4410</f>
        <v>Disponibilidade de Voos Diretos</v>
      </c>
      <c r="C5026" s="3" t="n">
        <f aca="false">C$4410</f>
        <v>1</v>
      </c>
      <c r="D5026" s="3" t="s">
        <v>247</v>
      </c>
      <c r="E5026" s="3" t="n">
        <f aca="false">E$4410</f>
        <v>2016</v>
      </c>
      <c r="F5026" s="3" t="n">
        <f aca="false">F$4410</f>
        <v>2017</v>
      </c>
      <c r="G5026" s="3" t="n">
        <v>14916</v>
      </c>
      <c r="H5026" s="3"/>
      <c r="I5026" s="3"/>
      <c r="J5026" s="3"/>
      <c r="K5026" s="3" t="str">
        <f aca="false">K$4410</f>
        <v>Número de voos diretos* </v>
      </c>
      <c r="L5026" s="3" t="str">
        <f aca="false">L$4410</f>
        <v>ANAC</v>
      </c>
      <c r="M5026" s="3" t="str">
        <f aca="false">M$4410</f>
        <v>Número de voos</v>
      </c>
      <c r="N5026" s="5"/>
      <c r="O5026" s="3" t="n">
        <v>5.89220697082101</v>
      </c>
    </row>
    <row r="5027" customFormat="false" ht="15" hidden="false" customHeight="true" outlineLevel="0" collapsed="false">
      <c r="A5027" s="3" t="str">
        <f aca="false">A$4411</f>
        <v>Infraestrutura</v>
      </c>
      <c r="B5027" s="3" t="str">
        <f aca="false">B$4411</f>
        <v>Acesso à Energia Elétrica</v>
      </c>
      <c r="C5027" s="3" t="n">
        <f aca="false">C$4411</f>
        <v>1</v>
      </c>
      <c r="D5027" s="3" t="s">
        <v>247</v>
      </c>
      <c r="E5027" s="3" t="n">
        <f aca="false">E$4411</f>
        <v>2015</v>
      </c>
      <c r="F5027" s="3" t="n">
        <f aca="false">F$4411</f>
        <v>2017</v>
      </c>
      <c r="G5027" s="3" t="n">
        <v>99.1906474820144</v>
      </c>
      <c r="H5027" s="3"/>
      <c r="I5027" s="3"/>
      <c r="J5027" s="3"/>
      <c r="K5027" s="3" t="str">
        <f aca="false">K$4411</f>
        <v>Proporção de domicílios com acesso a energia elétrica (iluminação elétrica).</v>
      </c>
      <c r="L5027" s="3" t="str">
        <f aca="false">L$4411</f>
        <v>PNADc /IBGE</v>
      </c>
      <c r="M5027" s="3" t="str">
        <f aca="false">M$4411</f>
        <v>Porcentagem %</v>
      </c>
      <c r="N5027" s="5"/>
      <c r="O5027" s="3" t="n">
        <v>81.2589553833758</v>
      </c>
    </row>
    <row r="5028" customFormat="false" ht="15" hidden="false" customHeight="true" outlineLevel="0" collapsed="false">
      <c r="A5028" s="3" t="str">
        <f aca="false">A$4412</f>
        <v>Infraestrutura</v>
      </c>
      <c r="B5028" s="3" t="str">
        <f aca="false">B$4412</f>
        <v>Custo da Energia Elétrica</v>
      </c>
      <c r="C5028" s="3" t="n">
        <f aca="false">C$4412</f>
        <v>-1</v>
      </c>
      <c r="D5028" s="3" t="s">
        <v>247</v>
      </c>
      <c r="E5028" s="3" t="n">
        <f aca="false">E$4412</f>
        <v>2016</v>
      </c>
      <c r="F5028" s="3" t="n">
        <f aca="false">F$4412</f>
        <v>2017</v>
      </c>
      <c r="G5028" s="3" t="n">
        <v>684.385553603145</v>
      </c>
      <c r="H5028" s="3"/>
      <c r="I5028" s="3"/>
      <c r="J5028" s="3"/>
      <c r="K5028" s="3" t="str">
        <f aca="false">K$4412</f>
        <v>Tarifa média praticada para o consumo comercial, residencial e industrial.</v>
      </c>
      <c r="L5028" s="3" t="str">
        <f aca="false">L$4412</f>
        <v>ANEEL</v>
      </c>
      <c r="M5028" s="3" t="str">
        <f aca="false">M$4412</f>
        <v>Reais (R$) por MWh</v>
      </c>
      <c r="N5028" s="5"/>
      <c r="O5028" s="3" t="n">
        <v>15.5259564554992</v>
      </c>
    </row>
    <row r="5029" customFormat="false" ht="15" hidden="false" customHeight="true" outlineLevel="0" collapsed="false">
      <c r="A5029" s="3" t="str">
        <f aca="false">A$4413</f>
        <v>Infraestrutura</v>
      </c>
      <c r="B5029" s="3" t="str">
        <f aca="false">B$4413</f>
        <v>Qualidade da Energia Elétrica</v>
      </c>
      <c r="C5029" s="3" t="n">
        <f aca="false">C$4413</f>
        <v>-1</v>
      </c>
      <c r="D5029" s="3" t="s">
        <v>247</v>
      </c>
      <c r="E5029" s="3" t="n">
        <f aca="false">E$4413</f>
        <v>2016</v>
      </c>
      <c r="F5029" s="3" t="n">
        <f aca="false">F$4413</f>
        <v>2017</v>
      </c>
      <c r="G5029" s="3" t="n">
        <v>1.71061273423842</v>
      </c>
      <c r="H5029" s="3"/>
      <c r="I5029" s="3"/>
      <c r="J5029" s="3"/>
      <c r="K5029" s="3" t="str">
        <f aca="false">K$4413</f>
        <v>O indicador aponta o Desempenho Global de Continuidade, que considera a duração e frequência de interrupções no serviço de energia.</v>
      </c>
      <c r="L5029" s="3" t="str">
        <f aca="false">L$4413</f>
        <v>ANEEL</v>
      </c>
      <c r="M5029" s="3" t="str">
        <f aca="false">M$4413</f>
        <v>Pontuação</v>
      </c>
      <c r="N5029" s="5"/>
      <c r="O5029" s="3" t="n">
        <v>42.7479821262877</v>
      </c>
    </row>
    <row r="5030" customFormat="false" ht="15" hidden="false" customHeight="true" outlineLevel="0" collapsed="false">
      <c r="A5030" s="3" t="str">
        <f aca="false">A$4414</f>
        <v>Infraestrutura</v>
      </c>
      <c r="B5030" s="3" t="str">
        <f aca="false">B$4414</f>
        <v>Mobilidade Urbana</v>
      </c>
      <c r="C5030" s="3" t="n">
        <f aca="false">C$4414</f>
        <v>-1</v>
      </c>
      <c r="D5030" s="3" t="s">
        <v>247</v>
      </c>
      <c r="E5030" s="3" t="n">
        <f aca="false">E$4414</f>
        <v>2015</v>
      </c>
      <c r="F5030" s="3" t="n">
        <f aca="false">F$4414</f>
        <v>2017</v>
      </c>
      <c r="G5030" s="3" t="n">
        <v>28.9702490241082</v>
      </c>
      <c r="H5030" s="3"/>
      <c r="I5030" s="3"/>
      <c r="J5030" s="3"/>
      <c r="K5030" s="3" t="str">
        <f aca="false">K$4414</f>
        <v>Tempo gasto no trajeto entre casa e trabalho (minutos)</v>
      </c>
      <c r="L5030" s="3" t="str">
        <f aca="false">L$4414</f>
        <v>PNADc /IBGE</v>
      </c>
      <c r="M5030" s="3" t="str">
        <f aca="false">M$4414</f>
        <v>Minutos</v>
      </c>
      <c r="N5030" s="5"/>
      <c r="O5030" s="3" t="n">
        <v>62.4897653364298</v>
      </c>
    </row>
    <row r="5031" customFormat="false" ht="15" hidden="false" customHeight="true" outlineLevel="0" collapsed="false">
      <c r="A5031" s="3" t="str">
        <f aca="false">A$4415</f>
        <v>Infraestrutura</v>
      </c>
      <c r="B5031" s="3" t="str">
        <f aca="false">B$4415</f>
        <v>Qualidade das Rodovias</v>
      </c>
      <c r="C5031" s="3" t="n">
        <f aca="false">C$4415</f>
        <v>1</v>
      </c>
      <c r="D5031" s="3" t="s">
        <v>247</v>
      </c>
      <c r="E5031" s="3" t="n">
        <f aca="false">E$4415</f>
        <v>2016</v>
      </c>
      <c r="F5031" s="3" t="n">
        <f aca="false">F$4415</f>
        <v>2017</v>
      </c>
      <c r="G5031" s="3" t="n">
        <v>3.09803328290469</v>
      </c>
      <c r="H5031" s="3"/>
      <c r="I5031" s="3"/>
      <c r="J5031" s="3"/>
      <c r="K5031" s="3" t="str">
        <f aca="false">K$4415</f>
        <v>Avaliação das condições das vias rodoviárias (nota entre 1 (ruim) a 5 (ótimo) ponderada pela extensão pesquisada)</v>
      </c>
      <c r="L5031" s="3" t="str">
        <f aca="false">L$4415</f>
        <v>CNT</v>
      </c>
      <c r="M5031" s="3" t="str">
        <f aca="false">M$4415</f>
        <v>Pontuação de 1 a 5</v>
      </c>
      <c r="N5031" s="5"/>
      <c r="O5031" s="3" t="n">
        <v>47.2368772015846</v>
      </c>
    </row>
    <row r="5032" customFormat="false" ht="15" hidden="false" customHeight="true" outlineLevel="0" collapsed="false">
      <c r="A5032" s="3" t="str">
        <f aca="false">A$4416</f>
        <v>Infraestrutura</v>
      </c>
      <c r="B5032" s="3" t="str">
        <f aca="false">B$4416</f>
        <v>Qualidade do Serviço de Telecomunicações</v>
      </c>
      <c r="C5032" s="3" t="n">
        <f aca="false">C$4416</f>
        <v>1</v>
      </c>
      <c r="D5032" s="3" t="s">
        <v>247</v>
      </c>
      <c r="E5032" s="3" t="n">
        <f aca="false">E$4416</f>
        <v>2016</v>
      </c>
      <c r="F5032" s="3" t="n">
        <f aca="false">F$4416</f>
        <v>2017</v>
      </c>
      <c r="G5032" s="3" t="n">
        <v>68.05</v>
      </c>
      <c r="H5032" s="3"/>
      <c r="I5032" s="3"/>
      <c r="J5032" s="3"/>
      <c r="K5032" s="3" t="str">
        <f aca="false">K$4416</f>
        <v>Média do ranking de banda larga fixa e do de telefonia móvel (percentual de indicadores com cumprimento de metas)</v>
      </c>
      <c r="L5032" s="3" t="str">
        <f aca="false">L$4416</f>
        <v>ANATEL</v>
      </c>
      <c r="M5032" s="3" t="str">
        <f aca="false">M$4416</f>
        <v>Porcentagem %</v>
      </c>
      <c r="N5032" s="5"/>
      <c r="O5032" s="3" t="n">
        <v>68.9349112426035</v>
      </c>
    </row>
    <row r="5033" customFormat="false" ht="15" hidden="false" customHeight="true" outlineLevel="0" collapsed="false">
      <c r="A5033" s="3" t="str">
        <f aca="false">A$4417</f>
        <v>Infraestrutura</v>
      </c>
      <c r="B5033" s="3" t="str">
        <f aca="false">B$4417</f>
        <v> Total</v>
      </c>
      <c r="C5033" s="3" t="n">
        <f aca="false">C$4417</f>
        <v>1</v>
      </c>
      <c r="D5033" s="3" t="s">
        <v>247</v>
      </c>
      <c r="E5033" s="3" t="n">
        <f aca="false">E$4417</f>
        <v>2017</v>
      </c>
      <c r="F5033" s="3" t="n">
        <f aca="false">F$4417</f>
        <v>2017</v>
      </c>
      <c r="G5033" s="3" t="n">
        <v>44.9005385697357</v>
      </c>
      <c r="H5033" s="3"/>
      <c r="I5033" s="3"/>
      <c r="J5033" s="3"/>
      <c r="K5033" s="3" t="str">
        <f aca="false">K$4417</f>
        <v>Nota obtida via normalização e ponderação de indicadores que variam de 0 a 100.</v>
      </c>
      <c r="L5033" s="3" t="str">
        <f aca="false">L$4417</f>
        <v>Tendências</v>
      </c>
      <c r="M5033" s="3" t="str">
        <f aca="false">M$4417</f>
        <v>Nota de 0 a 100</v>
      </c>
      <c r="N5033" s="5"/>
      <c r="O5033" s="3" t="n">
        <v>29.2604058376191</v>
      </c>
    </row>
    <row r="5034" customFormat="false" ht="15" hidden="false" customHeight="true" outlineLevel="0" collapsed="false">
      <c r="A5034" s="3" t="str">
        <f aca="false">A$4495</f>
        <v>Inovação</v>
      </c>
      <c r="B5034" s="3" t="str">
        <f aca="false">B$4495</f>
        <v>Produção Acadêmica</v>
      </c>
      <c r="C5034" s="3" t="n">
        <f aca="false">C$4495</f>
        <v>1</v>
      </c>
      <c r="D5034" s="3" t="s">
        <v>247</v>
      </c>
      <c r="E5034" s="3" t="n">
        <f aca="false">E$4495</f>
        <v>2014</v>
      </c>
      <c r="F5034" s="3" t="n">
        <f aca="false">F$4495</f>
        <v>2017</v>
      </c>
      <c r="G5034" s="3" t="n">
        <v>0.224624224301499</v>
      </c>
      <c r="H5034" s="3"/>
      <c r="I5034" s="3"/>
      <c r="J5034" s="3"/>
      <c r="K5034" s="3" t="str">
        <f aca="false">K$4495</f>
        <v>Total de documentos publicados em periódicos acadêmicos indexados no Scopus em relação à população total.</v>
      </c>
      <c r="L5034" s="3" t="str">
        <f aca="false">L$4495</f>
        <v>SCImago IR</v>
      </c>
      <c r="M5034" s="5" t="str">
        <f aca="false">M$4418</f>
        <v>Artigos por 1 milhão de habitantes</v>
      </c>
      <c r="N5034" s="5"/>
      <c r="O5034" s="3" t="n">
        <v>19.1156696480842</v>
      </c>
    </row>
    <row r="5035" customFormat="false" ht="15" hidden="false" customHeight="true" outlineLevel="0" collapsed="false">
      <c r="A5035" s="3" t="str">
        <f aca="false">A$4419</f>
        <v>Inovação</v>
      </c>
      <c r="B5035" s="3" t="str">
        <f aca="false">B$4419</f>
        <v>Investimentos Públicos em P&amp;D</v>
      </c>
      <c r="C5035" s="3" t="n">
        <f aca="false">C$4419</f>
        <v>1</v>
      </c>
      <c r="D5035" s="3" t="s">
        <v>247</v>
      </c>
      <c r="E5035" s="3" t="n">
        <f aca="false">E$4419</f>
        <v>2014</v>
      </c>
      <c r="F5035" s="3" t="n">
        <f aca="false">F$4419</f>
        <v>2017</v>
      </c>
      <c r="G5035" s="3" t="n">
        <v>0.0288258813619685</v>
      </c>
      <c r="H5035" s="3"/>
      <c r="I5035" s="3"/>
      <c r="J5035" s="3"/>
      <c r="K5035" s="3" t="str">
        <f aca="false">K$4419</f>
        <v>Participação de Investimento público em P&amp;D no PIB estadual</v>
      </c>
      <c r="L5035" s="3" t="str">
        <f aca="false">L$4419</f>
        <v>Min.CT&amp;I</v>
      </c>
      <c r="M5035" s="3" t="str">
        <f aca="false">M$4419</f>
        <v>Porcentagem %</v>
      </c>
      <c r="N5035" s="5" t="str">
        <f aca="false">N$68</f>
        <v>O PIB utilizado é o oficial divulgado pelo IBGE</v>
      </c>
      <c r="O5035" s="3" t="n">
        <v>5.63796382980238</v>
      </c>
    </row>
    <row r="5036" customFormat="false" ht="15" hidden="false" customHeight="true" outlineLevel="0" collapsed="false">
      <c r="A5036" s="3" t="str">
        <f aca="false">A$4420</f>
        <v>Inovação</v>
      </c>
      <c r="B5036" s="3" t="str">
        <f aca="false">B$4420</f>
        <v>Patentes</v>
      </c>
      <c r="C5036" s="3" t="n">
        <f aca="false">C$4420</f>
        <v>1</v>
      </c>
      <c r="D5036" s="3" t="s">
        <v>247</v>
      </c>
      <c r="E5036" s="3" t="n">
        <f aca="false">E$4420</f>
        <v>2012</v>
      </c>
      <c r="F5036" s="3" t="n">
        <f aca="false">F$4420</f>
        <v>2017</v>
      </c>
      <c r="G5036" s="3" t="n">
        <v>0.0185162823739557</v>
      </c>
      <c r="H5036" s="3"/>
      <c r="I5036" s="3"/>
      <c r="J5036" s="3"/>
      <c r="K5036" s="3" t="str">
        <f aca="false">K$4420</f>
        <v>Total de concessões de patentes, englobando os tipos: "Patente de Invenção", "Modelo de Utilidade" e "Certificado de Adição" em relação ao PIB.</v>
      </c>
      <c r="L5036" s="3" t="str">
        <f aca="false">L$4420</f>
        <v>INPI</v>
      </c>
      <c r="M5036" s="3" t="str">
        <f aca="false">M$4420</f>
        <v>Patentes pelo PIB em 1 bilhão de reais</v>
      </c>
      <c r="N5036" s="3" t="str">
        <f aca="false">N$69</f>
        <v>O PIB utilizado para cálculo é estimado pela Tendências</v>
      </c>
      <c r="O5036" s="3" t="n">
        <v>5.4306829704617</v>
      </c>
    </row>
    <row r="5037" customFormat="false" ht="15" hidden="false" customHeight="true" outlineLevel="0" collapsed="false">
      <c r="A5037" s="3" t="str">
        <f aca="false">A$4421</f>
        <v>Inovação</v>
      </c>
      <c r="B5037" s="3" t="str">
        <f aca="false">B$4421</f>
        <v> Total</v>
      </c>
      <c r="C5037" s="3" t="n">
        <f aca="false">C$4421</f>
        <v>1</v>
      </c>
      <c r="D5037" s="3" t="s">
        <v>247</v>
      </c>
      <c r="E5037" s="3" t="n">
        <f aca="false">E$4421</f>
        <v>2017</v>
      </c>
      <c r="F5037" s="3" t="n">
        <f aca="false">F$4421</f>
        <v>2017</v>
      </c>
      <c r="G5037" s="3" t="n">
        <v>10.6284834591716</v>
      </c>
      <c r="H5037" s="3"/>
      <c r="I5037" s="3"/>
      <c r="J5037" s="3"/>
      <c r="K5037" s="3" t="str">
        <f aca="false">K$4421</f>
        <v>Nota obtida via normalização e ponderação de indicadores que variam de 0 a 100.</v>
      </c>
      <c r="L5037" s="3" t="str">
        <f aca="false">L$4421</f>
        <v>Tendências</v>
      </c>
      <c r="M5037" s="3" t="str">
        <f aca="false">M$4421</f>
        <v>Nota de 0 a 100</v>
      </c>
      <c r="N5037" s="5"/>
      <c r="O5037" s="3" t="n">
        <v>11.6569845617904</v>
      </c>
    </row>
    <row r="5038" customFormat="false" ht="15.75" hidden="false" customHeight="true" outlineLevel="0" collapsed="false">
      <c r="A5038" s="3" t="str">
        <f aca="false">A$4422</f>
        <v>Potencial de Mercado</v>
      </c>
      <c r="B5038" s="3" t="str">
        <f aca="false">B$4422</f>
        <v>Tamanho de mercado</v>
      </c>
      <c r="C5038" s="3" t="n">
        <f aca="false">C$4422</f>
        <v>1</v>
      </c>
      <c r="D5038" s="3" t="s">
        <v>247</v>
      </c>
      <c r="E5038" s="3" t="n">
        <f aca="false">E$4422</f>
        <v>2016</v>
      </c>
      <c r="F5038" s="3" t="n">
        <f aca="false">F$4422</f>
        <v>2017</v>
      </c>
      <c r="G5038" s="3" t="n">
        <v>152.662879706563</v>
      </c>
      <c r="H5038" s="3"/>
      <c r="I5038" s="3"/>
      <c r="J5038" s="3"/>
      <c r="K5038" s="3" t="str">
        <f aca="false">K$4422</f>
        <v>Produto Interno Bruto (PIB) real a preços de 2014</v>
      </c>
      <c r="L5038" s="3" t="str">
        <f aca="false">L$4422</f>
        <v>IBGE/CAGED</v>
      </c>
      <c r="M5038" s="3" t="str">
        <f aca="false">M$4422</f>
        <v>Reais a preços de 2014</v>
      </c>
      <c r="N5038" s="5" t="str">
        <f aca="false">N$2</f>
        <v>O PIB utilizado para cálculo é estimado pela Tendências</v>
      </c>
      <c r="O5038" s="3" t="n">
        <v>8.31613843259002</v>
      </c>
    </row>
    <row r="5039" customFormat="false" ht="15" hidden="false" customHeight="true" outlineLevel="0" collapsed="false">
      <c r="A5039" s="3" t="str">
        <f aca="false">A$4423</f>
        <v>Potencial de Mercado</v>
      </c>
      <c r="B5039" s="3" t="str">
        <f aca="false">B$4423</f>
        <v>Taxa de crescimento</v>
      </c>
      <c r="C5039" s="3" t="n">
        <f aca="false">C$4423</f>
        <v>1</v>
      </c>
      <c r="D5039" s="3" t="s">
        <v>247</v>
      </c>
      <c r="E5039" s="3" t="n">
        <f aca="false">E$4423</f>
        <v>2016</v>
      </c>
      <c r="F5039" s="3" t="n">
        <f aca="false">F$4423</f>
        <v>2017</v>
      </c>
      <c r="G5039" s="3" t="n">
        <v>-0.658004474926377</v>
      </c>
      <c r="H5039" s="3"/>
      <c r="I5039" s="3"/>
      <c r="J5039" s="3"/>
      <c r="K5039" s="3" t="str">
        <f aca="false">K$4423</f>
        <v>Média Móvel de quatro períodos para a taxa de crescimento anual do PIB</v>
      </c>
      <c r="L5039" s="3" t="str">
        <f aca="false">L$4423</f>
        <v>IBGE/CAGED</v>
      </c>
      <c r="M5039" s="3" t="str">
        <f aca="false">M$4423</f>
        <v>Porcentagem %</v>
      </c>
      <c r="N5039" s="5" t="str">
        <f aca="false">N$3</f>
        <v>O PIB utilizado para cálculo é estimado pela Tendências</v>
      </c>
      <c r="O5039" s="3" t="n">
        <v>39.5169235854734</v>
      </c>
    </row>
    <row r="5040" customFormat="false" ht="15" hidden="false" customHeight="true" outlineLevel="0" collapsed="false">
      <c r="A5040" s="3" t="str">
        <f aca="false">A$4424</f>
        <v>Potencial de Mercado</v>
      </c>
      <c r="B5040" s="3" t="str">
        <f aca="false">B$4424</f>
        <v>Crescimento Potencial da Força de Trabalho</v>
      </c>
      <c r="C5040" s="3" t="n">
        <f aca="false">C$4424</f>
        <v>1</v>
      </c>
      <c r="D5040" s="3" t="s">
        <v>247</v>
      </c>
      <c r="E5040" s="3" t="n">
        <f aca="false">E$4424</f>
        <v>2016</v>
      </c>
      <c r="F5040" s="3" t="n">
        <f aca="false">F$4424</f>
        <v>2017</v>
      </c>
      <c r="G5040" s="3" t="n">
        <v>1.29924631105658</v>
      </c>
      <c r="H5040" s="3"/>
      <c r="I5040" s="3"/>
      <c r="J5040" s="3"/>
      <c r="K5040" s="3" t="str">
        <f aca="false">K$4424</f>
        <v>Média da taxa de crescimento da PIA para os próximos 10 anos (população com idade entre 15 e 64 anos)</v>
      </c>
      <c r="L5040" s="3" t="str">
        <f aca="false">L$4424</f>
        <v>IBGE</v>
      </c>
      <c r="M5040" s="3" t="str">
        <f aca="false">M$4424</f>
        <v>Porcentagem %</v>
      </c>
      <c r="N5040" s="5"/>
      <c r="O5040" s="3" t="n">
        <v>49.245559346752</v>
      </c>
    </row>
    <row r="5041" customFormat="false" ht="15" hidden="false" customHeight="true" outlineLevel="0" collapsed="false">
      <c r="A5041" s="3" t="str">
        <f aca="false">A$4425</f>
        <v>Potencial de Mercado</v>
      </c>
      <c r="B5041" s="3" t="str">
        <f aca="false">B$4425</f>
        <v> Total</v>
      </c>
      <c r="C5041" s="3" t="n">
        <f aca="false">C$4425</f>
        <v>1</v>
      </c>
      <c r="D5041" s="3" t="s">
        <v>247</v>
      </c>
      <c r="E5041" s="3" t="n">
        <f aca="false">E$4425</f>
        <v>2017</v>
      </c>
      <c r="F5041" s="3" t="n">
        <f aca="false">F$4425</f>
        <v>2017</v>
      </c>
      <c r="G5041" s="3" t="n">
        <v>27.9835041780451</v>
      </c>
      <c r="H5041" s="3"/>
      <c r="I5041" s="3"/>
      <c r="J5041" s="3"/>
      <c r="K5041" s="3" t="str">
        <f aca="false">K$4425</f>
        <v>Nota obtida via normalização e ponderação de indicadores que variam de 0 a 100.</v>
      </c>
      <c r="L5041" s="3" t="str">
        <f aca="false">L$4425</f>
        <v>Tendências</v>
      </c>
      <c r="M5041" s="3" t="str">
        <f aca="false">M$4425</f>
        <v>Nota de 0 a 100</v>
      </c>
      <c r="N5041" s="5"/>
      <c r="O5041" s="3" t="n">
        <v>37.4753543160024</v>
      </c>
    </row>
    <row r="5042" customFormat="false" ht="15" hidden="false" customHeight="true" outlineLevel="0" collapsed="false">
      <c r="A5042" s="3" t="str">
        <f aca="false">A$4426</f>
        <v>Solidez Fiscal</v>
      </c>
      <c r="B5042" s="3" t="str">
        <f aca="false">B$4426</f>
        <v>Taxa de Investimentos</v>
      </c>
      <c r="C5042" s="3" t="n">
        <f aca="false">C$4426</f>
        <v>1</v>
      </c>
      <c r="D5042" s="3" t="s">
        <v>247</v>
      </c>
      <c r="E5042" s="3" t="n">
        <f aca="false">E$4426</f>
        <v>2016</v>
      </c>
      <c r="F5042" s="3" t="n">
        <f aca="false">F$4426</f>
        <v>2017</v>
      </c>
      <c r="G5042" s="3" t="n">
        <v>2.67601457326553</v>
      </c>
      <c r="H5042" s="3"/>
      <c r="I5042" s="3"/>
      <c r="J5042" s="3"/>
      <c r="K5042" s="3" t="str">
        <f aca="false">K$4426</f>
        <v>Investimento liquidado / receita corrente líquida</v>
      </c>
      <c r="L5042" s="3" t="str">
        <f aca="false">L$4426</f>
        <v>Siconfi</v>
      </c>
      <c r="M5042" s="3" t="str">
        <f aca="false">M$4426</f>
        <v>Porcentagem %</v>
      </c>
      <c r="N5042" s="5" t="str">
        <f aca="false">N$55</f>
        <v>Antes da edição de 2020 o indicador era conhecido como "Capacidade de Investimento"</v>
      </c>
      <c r="O5042" s="3" t="n">
        <v>9.83929219914873</v>
      </c>
    </row>
    <row r="5043" customFormat="false" ht="15" hidden="false" customHeight="true" outlineLevel="0" collapsed="false">
      <c r="A5043" s="3" t="str">
        <f aca="false">A$4427</f>
        <v>Solidez Fiscal</v>
      </c>
      <c r="B5043" s="3" t="str">
        <f aca="false">B$4427</f>
        <v>Resultado Nominal</v>
      </c>
      <c r="C5043" s="3" t="n">
        <f aca="false">C$4427</f>
        <v>1</v>
      </c>
      <c r="D5043" s="3" t="s">
        <v>247</v>
      </c>
      <c r="E5043" s="3" t="n">
        <f aca="false">E$4427</f>
        <v>2016</v>
      </c>
      <c r="F5043" s="3" t="n">
        <f aca="false">F$4427</f>
        <v>2017</v>
      </c>
      <c r="G5043" s="3" t="n">
        <v>-0.924237286139106</v>
      </c>
      <c r="H5043" s="3"/>
      <c r="I5043" s="3"/>
      <c r="J5043" s="3"/>
      <c r="K5043" s="3" t="str">
        <f aca="false">K$4427</f>
        <v>Diferença entre receitas e despesas primárias no período acrescidas das despesas com juros nominais incidentes sobre a dívida pública interna e externa, dividido pelo PIB</v>
      </c>
      <c r="L5043" s="3" t="str">
        <f aca="false">L$4427</f>
        <v>Siconfi</v>
      </c>
      <c r="M5043" s="3" t="str">
        <f aca="false">M$4427</f>
        <v>Porcentagem %</v>
      </c>
      <c r="N5043" s="5"/>
      <c r="O5043" s="3" t="n">
        <v>48.9928353784783</v>
      </c>
    </row>
    <row r="5044" customFormat="false" ht="15" hidden="false" customHeight="true" outlineLevel="0" collapsed="false">
      <c r="A5044" s="3" t="str">
        <f aca="false">A$4428</f>
        <v>Solidez Fiscal</v>
      </c>
      <c r="B5044" s="3" t="str">
        <f aca="false">B$4428</f>
        <v>Solvência Fiscal</v>
      </c>
      <c r="C5044" s="3" t="n">
        <f aca="false">C$4428</f>
        <v>-1</v>
      </c>
      <c r="D5044" s="3" t="s">
        <v>247</v>
      </c>
      <c r="E5044" s="3" t="n">
        <f aca="false">E$4428</f>
        <v>2016</v>
      </c>
      <c r="F5044" s="3" t="n">
        <f aca="false">F$4428</f>
        <v>2017</v>
      </c>
      <c r="G5044" s="3" t="n">
        <v>94.9510152533858</v>
      </c>
      <c r="H5044" s="3"/>
      <c r="I5044" s="3"/>
      <c r="J5044" s="3"/>
      <c r="K5044" s="3" t="str">
        <f aca="false">K$4428</f>
        <v>Dívida consolidada líquida / receita corrente líquida</v>
      </c>
      <c r="L5044" s="3" t="str">
        <f aca="false">L$4428</f>
        <v>Siconfi</v>
      </c>
      <c r="M5044" s="3" t="str">
        <f aca="false">M$4428</f>
        <v>Porcentagem %</v>
      </c>
      <c r="N5044" s="5"/>
      <c r="O5044" s="3" t="n">
        <v>61.8537342121732</v>
      </c>
    </row>
    <row r="5045" customFormat="false" ht="15" hidden="false" customHeight="true" outlineLevel="0" collapsed="false">
      <c r="A5045" s="3" t="str">
        <f aca="false">A$4429</f>
        <v>Solidez Fiscal</v>
      </c>
      <c r="B5045" s="3" t="str">
        <f aca="false">B$4429</f>
        <v>Sucesso do Planejamento Orçamentário</v>
      </c>
      <c r="C5045" s="3" t="n">
        <f aca="false">C$4429</f>
        <v>1</v>
      </c>
      <c r="D5045" s="3" t="s">
        <v>247</v>
      </c>
      <c r="E5045" s="3" t="n">
        <f aca="false">E$4429</f>
        <v>2016</v>
      </c>
      <c r="F5045" s="3" t="n">
        <f aca="false">F$4429</f>
        <v>2017</v>
      </c>
      <c r="G5045" s="3" t="n">
        <v>81.6383952027486</v>
      </c>
      <c r="H5045" s="3"/>
      <c r="I5045" s="3"/>
      <c r="J5045" s="3"/>
      <c r="K5045" s="3" t="str">
        <f aca="false">K$4429</f>
        <v>Despesa liquidada pela despesa total atualizada (dotação orçamentária).</v>
      </c>
      <c r="L5045" s="3" t="str">
        <f aca="false">L$4429</f>
        <v>Siconfi</v>
      </c>
      <c r="M5045" s="5" t="s">
        <v>24</v>
      </c>
      <c r="N5045" s="5" t="str">
        <f aca="false">N$58</f>
        <v>Antes de 2020 o indicador era chamado de "Sucesso da Execução Orçamentária"</v>
      </c>
      <c r="O5045" s="3" t="n">
        <v>56.7237508901641</v>
      </c>
    </row>
    <row r="5046" customFormat="false" ht="15" hidden="false" customHeight="true" outlineLevel="0" collapsed="false">
      <c r="A5046" s="3" t="str">
        <f aca="false">A$4430</f>
        <v>Solidez Fiscal</v>
      </c>
      <c r="B5046" s="3" t="str">
        <f aca="false">B$4430</f>
        <v>Dependência Fiscal</v>
      </c>
      <c r="C5046" s="3" t="n">
        <f aca="false">C$4430</f>
        <v>1</v>
      </c>
      <c r="D5046" s="3" t="s">
        <v>247</v>
      </c>
      <c r="E5046" s="3" t="n">
        <f aca="false">E$4430</f>
        <v>2016</v>
      </c>
      <c r="F5046" s="3" t="n">
        <f aca="false">F$4430</f>
        <v>2017</v>
      </c>
      <c r="G5046" s="3" t="n">
        <v>76.2781219203508</v>
      </c>
      <c r="H5046" s="3"/>
      <c r="I5046" s="3"/>
      <c r="J5046" s="3"/>
      <c r="K5046" s="3" t="str">
        <f aca="false">K$4430</f>
        <v>Grau de autonomia financeira do Estado tendo por base a participação das receitas correntes próprias (realizadas) sobre a receita corrente total, dado pela fórmula: 1 – (transferências correntes/receita corrente total)</v>
      </c>
      <c r="L5046" s="3" t="str">
        <f aca="false">L$4430</f>
        <v>Siconfi</v>
      </c>
      <c r="M5046" s="3" t="str">
        <f aca="false">M$4430</f>
        <v>Porcentagem %</v>
      </c>
      <c r="N504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046" s="3" t="n">
        <v>76.2072118835218</v>
      </c>
    </row>
    <row r="5047" customFormat="false" ht="15" hidden="false" customHeight="true" outlineLevel="0" collapsed="false">
      <c r="A5047" s="3" t="str">
        <f aca="false">A$4431</f>
        <v>Solidez Fiscal</v>
      </c>
      <c r="B5047" s="3" t="str">
        <f aca="false">B$4431</f>
        <v>Resultado Primário</v>
      </c>
      <c r="C5047" s="3" t="n">
        <f aca="false">C$4431</f>
        <v>1</v>
      </c>
      <c r="D5047" s="3" t="s">
        <v>247</v>
      </c>
      <c r="E5047" s="3" t="n">
        <f aca="false">E$4431</f>
        <v>2016</v>
      </c>
      <c r="F5047" s="3" t="n">
        <f aca="false">F$4431</f>
        <v>2017</v>
      </c>
      <c r="G5047" s="3" t="n">
        <v>2.18804058658811</v>
      </c>
      <c r="H5047" s="3"/>
      <c r="I5047" s="3"/>
      <c r="J5047" s="3"/>
      <c r="K5047" s="3" t="str">
        <f aca="false">K$4431</f>
        <v>O resultado primário líquido é dado pela diferença entre receita primária realizada e a despesa primária liquidada no ano. A diferença é dividida pelo PIB nominal de cada Estado.</v>
      </c>
      <c r="L5047" s="3" t="str">
        <f aca="false">L$4431</f>
        <v>Siconfi</v>
      </c>
      <c r="M5047" s="3" t="str">
        <f aca="false">M$4431</f>
        <v>Porcentagem %</v>
      </c>
      <c r="N5047" s="4" t="str">
        <f aca="false">N$2226</f>
        <v>O PIB utilizado para cálculo é estimado pela Tendências</v>
      </c>
      <c r="O5047" s="3" t="n">
        <v>38.2317088000426</v>
      </c>
    </row>
    <row r="5048" customFormat="false" ht="15" hidden="false" customHeight="true" outlineLevel="0" collapsed="false">
      <c r="A5048" s="3" t="str">
        <f aca="false">A$4432</f>
        <v>Solidez Fiscal</v>
      </c>
      <c r="B5048" s="3" t="str">
        <f aca="false">B$4432</f>
        <v> Total</v>
      </c>
      <c r="C5048" s="3" t="n">
        <f aca="false">C$4432</f>
        <v>1</v>
      </c>
      <c r="D5048" s="3" t="s">
        <v>247</v>
      </c>
      <c r="E5048" s="3" t="n">
        <f aca="false">E$4432</f>
        <v>2017</v>
      </c>
      <c r="F5048" s="3" t="n">
        <f aca="false">F$4432</f>
        <v>2017</v>
      </c>
      <c r="G5048" s="3" t="n">
        <v>47.7324808424524</v>
      </c>
      <c r="H5048" s="3"/>
      <c r="I5048" s="3"/>
      <c r="J5048" s="3"/>
      <c r="K5048" s="3" t="str">
        <f aca="false">K$4432</f>
        <v>Nota obtida via normalização e ponderação de indicadores que variam de 0 a 100.</v>
      </c>
      <c r="L5048" s="3" t="str">
        <f aca="false">L$4432</f>
        <v>Tendências</v>
      </c>
      <c r="M5048" s="3" t="str">
        <f aca="false">M$4432</f>
        <v>Nota de 0 a 100</v>
      </c>
      <c r="N5048" s="5"/>
      <c r="O5048" s="3" t="n">
        <v>45.3109395416073</v>
      </c>
    </row>
    <row r="5049" customFormat="false" ht="15" hidden="false" customHeight="true" outlineLevel="0" collapsed="false">
      <c r="A5049" s="3" t="str">
        <f aca="false">A$4433</f>
        <v>Segurança Pública</v>
      </c>
      <c r="B5049" s="3" t="str">
        <f aca="false">B$4433</f>
        <v>Atuação do Sistema de Justiça Criminal</v>
      </c>
      <c r="C5049" s="3" t="n">
        <f aca="false">C$4433</f>
        <v>1</v>
      </c>
      <c r="D5049" s="3" t="s">
        <v>247</v>
      </c>
      <c r="E5049" s="3" t="n">
        <f aca="false">E$4433</f>
        <v>2015</v>
      </c>
      <c r="F5049" s="3" t="n">
        <f aca="false">F$4433</f>
        <v>2017</v>
      </c>
      <c r="G5049" s="3" t="n">
        <v>1.82497170878914</v>
      </c>
      <c r="H5049" s="3"/>
      <c r="I5049" s="3"/>
      <c r="J5049" s="3"/>
      <c r="K5049" s="3" t="str">
        <f aca="false">K$4433</f>
        <v>Total da população carcerária (regime fechado) em relação ao número de homicídios.</v>
      </c>
      <c r="L5049" s="3" t="str">
        <f aca="false">L$4433</f>
        <v>Fórum de Segurança Pública</v>
      </c>
      <c r="M5049" s="3" t="str">
        <f aca="false">M$4433</f>
        <v>Porcentagem %</v>
      </c>
      <c r="N5049" s="3" t="str">
        <f aca="false">N$49</f>
        <v>A partir da edição de 2018, ou seja, do dado de 2017 passou a ser usado como numerador a população prisional acusada de homicídio e não mais a população carcerária total.</v>
      </c>
      <c r="O5049" s="3" t="n">
        <v>4.16066672548634</v>
      </c>
    </row>
    <row r="5050" customFormat="false" ht="15" hidden="false" customHeight="true" outlineLevel="0" collapsed="false">
      <c r="A5050" s="3" t="str">
        <f aca="false">A$4434</f>
        <v>Segurança Pública</v>
      </c>
      <c r="B5050" s="3" t="str">
        <f aca="false">B$4434</f>
        <v>Déficit Carcerário</v>
      </c>
      <c r="C5050" s="3" t="n">
        <f aca="false">C$4434</f>
        <v>-1</v>
      </c>
      <c r="D5050" s="3" t="s">
        <v>247</v>
      </c>
      <c r="E5050" s="3" t="n">
        <f aca="false">E$4434</f>
        <v>2015</v>
      </c>
      <c r="F5050" s="3" t="n">
        <f aca="false">F$4434</f>
        <v>2017</v>
      </c>
      <c r="G5050" s="3" t="n">
        <v>1.69964664310954</v>
      </c>
      <c r="H5050" s="3"/>
      <c r="I5050" s="3"/>
      <c r="J5050" s="3"/>
      <c r="K5050" s="3" t="str">
        <f aca="false">K$4434</f>
        <v>Relação detentos / Vagas</v>
      </c>
      <c r="L5050" s="3" t="str">
        <f aca="false">L$4434</f>
        <v>Fórum de Segurança Pública</v>
      </c>
      <c r="M5050" s="3" t="str">
        <f aca="false">M$4434</f>
        <v>Porcentagem %</v>
      </c>
      <c r="N5050" s="5"/>
      <c r="O5050" s="3" t="n">
        <v>49.5167281946385</v>
      </c>
    </row>
    <row r="5051" customFormat="false" ht="15" hidden="false" customHeight="true" outlineLevel="0" collapsed="false">
      <c r="A5051" s="3" t="str">
        <f aca="false">A$4435</f>
        <v>Segurança Pública</v>
      </c>
      <c r="B5051" s="3" t="str">
        <f aca="false">B$4435</f>
        <v>Mortes a esclarecer</v>
      </c>
      <c r="C5051" s="3" t="n">
        <f aca="false">C$4435</f>
        <v>-1</v>
      </c>
      <c r="D5051" s="3" t="s">
        <v>247</v>
      </c>
      <c r="E5051" s="3" t="n">
        <f aca="false">E$4435</f>
        <v>2015</v>
      </c>
      <c r="F5051" s="3" t="n">
        <f aca="false">F$4435</f>
        <v>2017</v>
      </c>
      <c r="G5051" s="3" t="n">
        <v>1.58350715466235</v>
      </c>
      <c r="H5051" s="3"/>
      <c r="I5051" s="3"/>
      <c r="J5051" s="3"/>
      <c r="K5051" s="3" t="str">
        <f aca="false">K$4435</f>
        <v>Óbitos por causas externas a partir de "Eventos cuja intenção é indeterminada" por 100 mil habitantes</v>
      </c>
      <c r="L5051" s="3" t="str">
        <f aca="false">L$4435</f>
        <v>Datasus</v>
      </c>
      <c r="M5051" s="3" t="str">
        <f aca="false">M$4435</f>
        <v>Taxa de mortalidade por 100 mil habitantes</v>
      </c>
      <c r="N5051" s="5" t="str">
        <f aca="false">N$48</f>
        <v>A partir da edição de 2017, ou seja, do dado de 2015 a fonte passou a ser o Datasus e não mais o "Fórum de Segurança Público", assim, mortes a esclarecer significam: Óbitos por causas externas a partir de "Eventos cuja intenção é indeterminada"</v>
      </c>
      <c r="O5051" s="3" t="n">
        <v>88.5024408438044</v>
      </c>
    </row>
    <row r="5052" customFormat="false" ht="15" hidden="false" customHeight="true" outlineLevel="0" collapsed="false">
      <c r="A5052" s="3" t="str">
        <f aca="false">A$4436</f>
        <v>Segurança Pública</v>
      </c>
      <c r="B5052" s="3" t="str">
        <f aca="false">B$4436</f>
        <v>Mortalidade no Trânsito</v>
      </c>
      <c r="C5052" s="3" t="n">
        <f aca="false">C$4436</f>
        <v>-1</v>
      </c>
      <c r="D5052" s="3" t="s">
        <v>247</v>
      </c>
      <c r="E5052" s="3" t="n">
        <f aca="false">E$4436</f>
        <v>2015</v>
      </c>
      <c r="F5052" s="3" t="n">
        <f aca="false">F$4436</f>
        <v>2017</v>
      </c>
      <c r="G5052" s="3" t="n">
        <v>40.3421089371444</v>
      </c>
      <c r="H5052" s="3"/>
      <c r="I5052" s="3"/>
      <c r="J5052" s="3"/>
      <c r="K5052" s="3" t="str">
        <f aca="false">K$4436</f>
        <v>Óbitos por causas externas (acidentes em transporte terrestre) em relação ao total de habitantes.</v>
      </c>
      <c r="L5052" s="3" t="str">
        <f aca="false">L$4436</f>
        <v>Datasus</v>
      </c>
      <c r="M5052" s="3" t="str">
        <f aca="false">M$4436</f>
        <v>Mortes em relação a frota e aos habitantes</v>
      </c>
      <c r="N5052" s="5" t="str">
        <f aca="false">N$50</f>
        <v>Antes de 2019 o nome do indicador era "Segurança no Trânsito" </v>
      </c>
      <c r="O5052" s="3" t="n">
        <v>60.9464736975133</v>
      </c>
    </row>
    <row r="5053" customFormat="false" ht="15" hidden="false" customHeight="true" outlineLevel="0" collapsed="false">
      <c r="A5053" s="3" t="str">
        <f aca="false">A$4437</f>
        <v>Segurança Pública</v>
      </c>
      <c r="B5053" s="3" t="str">
        <f aca="false">B$4437</f>
        <v>Segurança Pessoal</v>
      </c>
      <c r="C5053" s="3" t="n">
        <f aca="false">C$4437</f>
        <v>-1</v>
      </c>
      <c r="D5053" s="3" t="s">
        <v>247</v>
      </c>
      <c r="E5053" s="3" t="n">
        <f aca="false">E$4437</f>
        <v>2015</v>
      </c>
      <c r="F5053" s="3" t="n">
        <f aca="false">F$4437</f>
        <v>2017</v>
      </c>
      <c r="G5053" s="3" t="n">
        <v>40.1017686377546</v>
      </c>
      <c r="H5053" s="3"/>
      <c r="I5053" s="3"/>
      <c r="J5053" s="3"/>
      <c r="K5053" s="3" t="str">
        <f aca="false">K$4437</f>
        <v>Óbitos resultantes de agressões (homicídios) em relação a população total.</v>
      </c>
      <c r="L5053" s="3" t="str">
        <f aca="false">L$4437</f>
        <v>Fórum de Segurança Pública</v>
      </c>
      <c r="M5053" s="3" t="str">
        <f aca="false">M$4437</f>
        <v>Óbitos por 100 mil habitantes</v>
      </c>
      <c r="N5053" s="5"/>
      <c r="O5053" s="3" t="n">
        <v>29.7797254183338</v>
      </c>
    </row>
    <row r="5054" customFormat="false" ht="15" hidden="false" customHeight="true" outlineLevel="0" collapsed="false">
      <c r="A5054" s="3" t="str">
        <f aca="false">A$4438</f>
        <v>Segurança Pública</v>
      </c>
      <c r="B5054" s="3" t="str">
        <f aca="false">B$4438</f>
        <v>Segurança Patrimonial</v>
      </c>
      <c r="C5054" s="3" t="n">
        <f aca="false">C$4438</f>
        <v>-1</v>
      </c>
      <c r="D5054" s="3" t="s">
        <v>247</v>
      </c>
      <c r="E5054" s="3" t="n">
        <f aca="false">E$4438</f>
        <v>2015</v>
      </c>
      <c r="F5054" s="3" t="n">
        <f aca="false">F$4438</f>
        <v>2017</v>
      </c>
      <c r="G5054" s="3" t="n">
        <v>798.018238724615</v>
      </c>
      <c r="H5054" s="3"/>
      <c r="I5054" s="3"/>
      <c r="J5054" s="3"/>
      <c r="K5054" s="3" t="str">
        <f aca="false">K$4438</f>
        <v>Roubos e furto de veículos em relação a frota total (por 100 mil veículos).</v>
      </c>
      <c r="L5054" s="3" t="str">
        <f aca="false">L$4438</f>
        <v>Fórum de Segurança Pública</v>
      </c>
      <c r="M5054" s="3" t="str">
        <f aca="false">M$4438</f>
        <v>Roubos e furtos por 100 mil veículos</v>
      </c>
      <c r="N5054" s="3" t="str">
        <f aca="false">N$52</f>
        <v>A partir da edição de 2019, ou seja, do dado de 2018, passou a ser usado o número de roubos totais no lugar de roubos e furtos de veículos</v>
      </c>
      <c r="O5054" s="3" t="n">
        <v>4.1206082327874</v>
      </c>
    </row>
    <row r="5055" customFormat="false" ht="15" hidden="false" customHeight="true" outlineLevel="0" collapsed="false">
      <c r="A5055" s="3" t="str">
        <f aca="false">A$4439</f>
        <v>Segurança Pública</v>
      </c>
      <c r="B5055" s="3" t="str">
        <f aca="false">B$4439</f>
        <v> Total</v>
      </c>
      <c r="C5055" s="3" t="n">
        <f aca="false">C$4439</f>
        <v>1</v>
      </c>
      <c r="D5055" s="3" t="s">
        <v>247</v>
      </c>
      <c r="E5055" s="3" t="n">
        <f aca="false">E$4439</f>
        <v>2017</v>
      </c>
      <c r="F5055" s="3" t="n">
        <f aca="false">F$4439</f>
        <v>2017</v>
      </c>
      <c r="G5055" s="3" t="n">
        <v>37.264705191494</v>
      </c>
      <c r="H5055" s="3"/>
      <c r="I5055" s="3"/>
      <c r="J5055" s="3"/>
      <c r="K5055" s="3" t="str">
        <f aca="false">K$4439</f>
        <v>Nota obtida via normalização e ponderação de indicadores que variam de 0 a 100.</v>
      </c>
      <c r="L5055" s="3" t="str">
        <f aca="false">L$4439</f>
        <v>Tendências</v>
      </c>
      <c r="M5055" s="3" t="str">
        <f aca="false">M$4439</f>
        <v>Nota de 0 a 100</v>
      </c>
      <c r="N5055" s="5"/>
      <c r="O5055" s="3" t="n">
        <v>17.1911131917614</v>
      </c>
    </row>
    <row r="5056" customFormat="false" ht="15" hidden="false" customHeight="true" outlineLevel="0" collapsed="false">
      <c r="A5056" s="3" t="str">
        <f aca="false">A$4440</f>
        <v>Sustentabilidade Social</v>
      </c>
      <c r="B5056" s="3" t="str">
        <f aca="false">B$4440</f>
        <v>Segurança Alimentar</v>
      </c>
      <c r="C5056" s="3" t="n">
        <f aca="false">C$4440</f>
        <v>-1</v>
      </c>
      <c r="D5056" s="3" t="s">
        <v>247</v>
      </c>
      <c r="E5056" s="3" t="n">
        <f aca="false">E$4440</f>
        <v>2014</v>
      </c>
      <c r="F5056" s="3" t="n">
        <f aca="false">F$4440</f>
        <v>2017</v>
      </c>
      <c r="G5056" s="3" t="n">
        <v>1.0854999584</v>
      </c>
      <c r="H5056" s="3"/>
      <c r="I5056" s="3"/>
      <c r="J5056" s="3"/>
      <c r="K5056" s="3" t="str">
        <f aca="false">K$4440</f>
        <v>% domicílios com renda domiciliar per capita inferior à linha de extrema pobreza (valor de uma cesta de alimentos com o mínimo de calorias necessárias para suprir adequadamente uma pessoa, com base em recomendações da FAO e da OMS)</v>
      </c>
      <c r="L5056" s="3" t="str">
        <f aca="false">L$4440</f>
        <v>Ipea</v>
      </c>
      <c r="M5056" s="3" t="str">
        <f aca="false">M$4440</f>
        <v>Porcentagem %</v>
      </c>
      <c r="N5056" s="5" t="s">
        <v>110</v>
      </c>
      <c r="O5056" s="3" t="n">
        <v>100</v>
      </c>
    </row>
    <row r="5057" customFormat="false" ht="15" hidden="false" customHeight="true" outlineLevel="0" collapsed="false">
      <c r="A5057" s="3" t="str">
        <f aca="false">A$4441</f>
        <v>Sustentabilidade Social</v>
      </c>
      <c r="B5057" s="3" t="str">
        <f aca="false">B$4441</f>
        <v>Inadequação de Moradia FJP</v>
      </c>
      <c r="C5057" s="3" t="n">
        <f aca="false">C$4441</f>
        <v>-1</v>
      </c>
      <c r="D5057" s="3" t="s">
        <v>247</v>
      </c>
      <c r="E5057" s="3" t="n">
        <f aca="false">E$4441</f>
        <v>2014</v>
      </c>
      <c r="F5057" s="3" t="n">
        <f aca="false">F$4441</f>
        <v>2017</v>
      </c>
      <c r="G5057" s="3" t="n">
        <v>3.55793038269643</v>
      </c>
      <c r="H5057" s="3"/>
      <c r="I5057" s="3"/>
      <c r="J5057" s="3"/>
      <c r="K5057" s="3" t="str">
        <f aca="false">K$4441</f>
        <v>% de moradias que apresentam,entre outras características, coabitação familiar e/ou habitação precária  (metodologia da Fundação João Pinheiro)</v>
      </c>
      <c r="L5057" s="3" t="str">
        <f aca="false">L$4441</f>
        <v>Fundação João Pinheiro</v>
      </c>
      <c r="M5057" s="3" t="str">
        <f aca="false">M$4441</f>
        <v>Porcentagem %</v>
      </c>
      <c r="N5057" s="5" t="str">
        <f aca="false">N$31</f>
        <v>A partir de 2020, foi necessário alteração metodológica tendo em vista a não atualização desde de 2015 do indicador da Fundação João Pinheiro, por isso a fonte do indicador passou a ser a PNADc Anual (IBGE).</v>
      </c>
      <c r="O5057" s="3" t="n">
        <v>93.6363138876546</v>
      </c>
    </row>
    <row r="5058" customFormat="false" ht="15" hidden="false" customHeight="true" outlineLevel="0" collapsed="false">
      <c r="A5058" s="3" t="str">
        <f aca="false">A$4442</f>
        <v>Sustentabilidade Social</v>
      </c>
      <c r="B5058" s="3" t="str">
        <f aca="false">B$4442</f>
        <v>Famílias abaixo da linha da pobreza</v>
      </c>
      <c r="C5058" s="3" t="n">
        <f aca="false">C$4442</f>
        <v>-1</v>
      </c>
      <c r="D5058" s="3" t="s">
        <v>247</v>
      </c>
      <c r="E5058" s="3" t="n">
        <f aca="false">E$4442</f>
        <v>2015</v>
      </c>
      <c r="F5058" s="3" t="n">
        <f aca="false">F$4442</f>
        <v>2017</v>
      </c>
      <c r="G5058" s="3" t="n">
        <v>2.80305428245609</v>
      </c>
      <c r="H5058" s="3"/>
      <c r="I5058" s="3"/>
      <c r="J5058" s="3"/>
      <c r="K5058" s="3" t="str">
        <f aca="false">K$4442</f>
        <v>% de domicílios com renda domiciliar per capita inferior à linha de pobreza. A linha de pobreza aqui considerada é definida pelo decreto 7492 (abaixo de R$77,00 mensais)</v>
      </c>
      <c r="L5058" s="3" t="str">
        <f aca="false">L$4442</f>
        <v>PNADc /IBGE</v>
      </c>
      <c r="M5058" s="3" t="str">
        <f aca="false">M$4442</f>
        <v>Porcentagem %</v>
      </c>
      <c r="N5058" s="5"/>
      <c r="O5058" s="3" t="n">
        <v>74.8553744697521</v>
      </c>
    </row>
    <row r="5059" customFormat="false" ht="15" hidden="false" customHeight="true" outlineLevel="0" collapsed="false">
      <c r="A5059" s="3" t="str">
        <f aca="false">A$4443</f>
        <v>Sustentabilidade Social</v>
      </c>
      <c r="B5059" s="3" t="str">
        <f aca="false">B$4443</f>
        <v>Desigualdade de renda</v>
      </c>
      <c r="C5059" s="3" t="n">
        <f aca="false">C$4443</f>
        <v>-1</v>
      </c>
      <c r="D5059" s="3" t="s">
        <v>247</v>
      </c>
      <c r="E5059" s="3" t="n">
        <f aca="false">E$4443</f>
        <v>2015</v>
      </c>
      <c r="F5059" s="3" t="n">
        <f aca="false">F$4443</f>
        <v>2017</v>
      </c>
      <c r="G5059" s="3" t="n">
        <v>0.435723828997328</v>
      </c>
      <c r="H5059" s="3"/>
      <c r="I5059" s="3"/>
      <c r="J5059" s="3"/>
      <c r="K5059" s="3" t="str">
        <f aca="false">K$4443</f>
        <v>Coeficiente de gini (1=Desigualdade Máxima/0=Igualdade Máxima)</v>
      </c>
      <c r="L5059" s="3" t="str">
        <f aca="false">L$4443</f>
        <v>Ipea</v>
      </c>
      <c r="M5059" s="3" t="str">
        <f aca="false">M$4443</f>
        <v>Coeficiente GINI</v>
      </c>
      <c r="N5059" s="5"/>
      <c r="O5059" s="3" t="n">
        <v>87.842308727309</v>
      </c>
    </row>
    <row r="5060" customFormat="false" ht="15" hidden="false" customHeight="true" outlineLevel="0" collapsed="false">
      <c r="A5060" s="3" t="str">
        <f aca="false">A$4444</f>
        <v>Sustentabilidade Social</v>
      </c>
      <c r="B5060" s="3" t="str">
        <f aca="false">B$4444</f>
        <v>Acesso ao Saneamento Básico - Água</v>
      </c>
      <c r="C5060" s="3" t="n">
        <f aca="false">C$4444</f>
        <v>1</v>
      </c>
      <c r="D5060" s="3" t="s">
        <v>247</v>
      </c>
      <c r="E5060" s="3" t="n">
        <f aca="false">E$4444</f>
        <v>2015</v>
      </c>
      <c r="F5060" s="3" t="n">
        <f aca="false">F$4444</f>
        <v>2017</v>
      </c>
      <c r="G5060" s="3" t="n">
        <v>83.6050724637681</v>
      </c>
      <c r="H5060" s="3"/>
      <c r="I5060" s="3"/>
      <c r="J5060" s="3"/>
      <c r="K5060" s="3" t="str">
        <f aca="false">K$4444</f>
        <v>% de domicilios com acesso à água canalizada de rede geral de distribuição</v>
      </c>
      <c r="L5060" s="3" t="str">
        <f aca="false">L$4444</f>
        <v>PNADc /IBGE</v>
      </c>
      <c r="M5060" s="3" t="str">
        <f aca="false">M$4444</f>
        <v>Porcentagem %</v>
      </c>
      <c r="N5060" s="5"/>
      <c r="O5060" s="3" t="n">
        <v>74.591536086059</v>
      </c>
    </row>
    <row r="5061" customFormat="false" ht="15" hidden="false" customHeight="true" outlineLevel="0" collapsed="false">
      <c r="A5061" s="3" t="str">
        <f aca="false">A$4445</f>
        <v>Sustentabilidade Social</v>
      </c>
      <c r="B5061" s="3" t="str">
        <f aca="false">B$4445</f>
        <v>Acesso ao Saneamento Básico - Esgoto</v>
      </c>
      <c r="C5061" s="3" t="n">
        <f aca="false">C$4445</f>
        <v>1</v>
      </c>
      <c r="D5061" s="3" t="s">
        <v>247</v>
      </c>
      <c r="E5061" s="3" t="n">
        <f aca="false">E$4445</f>
        <v>2015</v>
      </c>
      <c r="F5061" s="3" t="n">
        <f aca="false">F$4445</f>
        <v>2017</v>
      </c>
      <c r="G5061" s="3" t="n">
        <v>45.7427536231884</v>
      </c>
      <c r="H5061" s="3"/>
      <c r="I5061" s="3"/>
      <c r="J5061" s="3"/>
      <c r="K5061" s="3" t="str">
        <f aca="false">K$4445</f>
        <v>% de domicilios com acesso à rede coletora de esgoto</v>
      </c>
      <c r="L5061" s="3" t="str">
        <f aca="false">L$4445</f>
        <v>PNADc /IBGE</v>
      </c>
      <c r="M5061" s="3" t="str">
        <f aca="false">M$4445</f>
        <v>Porcentagem %</v>
      </c>
      <c r="N5061" s="5"/>
      <c r="O5061" s="3" t="n">
        <v>48.4592558536725</v>
      </c>
    </row>
    <row r="5062" customFormat="false" ht="15" hidden="false" customHeight="true" outlineLevel="0" collapsed="false">
      <c r="A5062" s="3" t="str">
        <f aca="false">A$4446</f>
        <v>Sustentabilidade Social</v>
      </c>
      <c r="B5062" s="3" t="str">
        <f aca="false">B$4446</f>
        <v>Mortes Evitáveis</v>
      </c>
      <c r="C5062" s="3" t="n">
        <f aca="false">C$4446</f>
        <v>-1</v>
      </c>
      <c r="D5062" s="3" t="s">
        <v>247</v>
      </c>
      <c r="E5062" s="3" t="n">
        <f aca="false">E$4446</f>
        <v>2015</v>
      </c>
      <c r="F5062" s="3" t="n">
        <f aca="false">F$4446</f>
        <v>2017</v>
      </c>
      <c r="G5062" s="3" t="n">
        <v>26.8809011999673</v>
      </c>
      <c r="H5062" s="3"/>
      <c r="I5062" s="3"/>
      <c r="J5062" s="3"/>
      <c r="K5062" s="3" t="str">
        <f aca="false">K$4446</f>
        <v>Razão de Mortalidade Proporcional: mortes abaixo de 50 anos/ total de óbitos</v>
      </c>
      <c r="L5062" s="3" t="str">
        <f aca="false">L$4446</f>
        <v>Datasus</v>
      </c>
      <c r="M5062" s="3" t="str">
        <f aca="false">M$4446</f>
        <v>Porcentagem %</v>
      </c>
      <c r="N5062" s="5" t="s">
        <v>127</v>
      </c>
      <c r="O5062" s="3" t="n">
        <v>58.9752081379835</v>
      </c>
    </row>
    <row r="5063" customFormat="false" ht="15" hidden="false" customHeight="true" outlineLevel="0" collapsed="false">
      <c r="A5063" s="3" t="str">
        <f aca="false">A$4447</f>
        <v>Sustentabilidade Social</v>
      </c>
      <c r="B5063" s="3" t="str">
        <f aca="false">B$4447</f>
        <v>Anos Potenciais de Vida Perdidos</v>
      </c>
      <c r="C5063" s="3" t="n">
        <f aca="false">C$4447</f>
        <v>-1</v>
      </c>
      <c r="D5063" s="3" t="s">
        <v>247</v>
      </c>
      <c r="E5063" s="3" t="n">
        <f aca="false">E$4447</f>
        <v>2015</v>
      </c>
      <c r="F5063" s="3" t="n">
        <f aca="false">F$4447</f>
        <v>2017</v>
      </c>
      <c r="G5063" s="3" t="n">
        <v>10.6753865908967</v>
      </c>
      <c r="H5063" s="3"/>
      <c r="I5063" s="3"/>
      <c r="J5063" s="3"/>
      <c r="K5063" s="3" t="str">
        <f aca="false">K$4447</f>
        <v>Média da diferença da faixa etária em que os óbitos registrados ocorreram e a expectativa de vida ao nascer do Brasil.</v>
      </c>
      <c r="L5063" s="3" t="str">
        <f aca="false">L$4447</f>
        <v>Datasus</v>
      </c>
      <c r="M5063" s="3" t="str">
        <f aca="false">M$4447</f>
        <v>Anos</v>
      </c>
      <c r="N5063" s="5"/>
      <c r="O5063" s="3" t="n">
        <v>63.094557671095</v>
      </c>
    </row>
    <row r="5064" customFormat="false" ht="15" hidden="false" customHeight="true" outlineLevel="0" collapsed="false">
      <c r="A5064" s="3" t="str">
        <f aca="false">A$4448</f>
        <v>Sustentabilidade Social</v>
      </c>
      <c r="B5064" s="3" t="str">
        <f aca="false">B$4448</f>
        <v>Formalidade do Mercado de Trabalho</v>
      </c>
      <c r="C5064" s="3" t="n">
        <f aca="false">C$4448</f>
        <v>1</v>
      </c>
      <c r="D5064" s="3" t="s">
        <v>247</v>
      </c>
      <c r="E5064" s="3" t="n">
        <f aca="false">E$4448</f>
        <v>2015</v>
      </c>
      <c r="F5064" s="3" t="n">
        <f aca="false">F$4448</f>
        <v>2017</v>
      </c>
      <c r="G5064" s="3" t="n">
        <v>62.4813153961136</v>
      </c>
      <c r="H5064" s="3"/>
      <c r="I5064" s="3"/>
      <c r="J5064" s="3"/>
      <c r="K5064" s="3" t="str">
        <f aca="false">K$4448</f>
        <v>Proporção de empregados de 10 anos ou mais de idade com carteira de trabalho assinada em relação ao total de ocupados</v>
      </c>
      <c r="L5064" s="3" t="str">
        <f aca="false">L$4448</f>
        <v>PNADc /IBGE</v>
      </c>
      <c r="M5064" s="3" t="str">
        <f aca="false">M$4448</f>
        <v>Porcentagem %</v>
      </c>
      <c r="N506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064" s="3" t="n">
        <v>66.076176555949</v>
      </c>
    </row>
    <row r="5065" customFormat="false" ht="15" hidden="false" customHeight="true" outlineLevel="0" collapsed="false">
      <c r="A5065" s="3" t="str">
        <f aca="false">A$4449</f>
        <v>Sustentabilidade Social</v>
      </c>
      <c r="B5065" s="3" t="str">
        <f aca="false">B$4449</f>
        <v>Inserção Econômica</v>
      </c>
      <c r="C5065" s="3" t="n">
        <f aca="false">C$4449</f>
        <v>1</v>
      </c>
      <c r="D5065" s="3" t="s">
        <v>247</v>
      </c>
      <c r="E5065" s="3" t="n">
        <f aca="false">E$4449</f>
        <v>2016</v>
      </c>
      <c r="F5065" s="3" t="n">
        <f aca="false">F$4449</f>
        <v>2017</v>
      </c>
      <c r="G5065" s="3" t="n">
        <v>88.8196999716955</v>
      </c>
      <c r="H5065" s="3"/>
      <c r="I5065" s="3"/>
      <c r="J5065" s="3"/>
      <c r="K5065" s="3" t="str">
        <f aca="false">K$4449</f>
        <v>Proporção de ocupados em relação a População Economicamente Ativa</v>
      </c>
      <c r="L5065" s="3" t="str">
        <f aca="false">L$4449</f>
        <v>IBGE</v>
      </c>
      <c r="M5065" s="3" t="str">
        <f aca="false">M$4449</f>
        <v>Porcentagem %</v>
      </c>
      <c r="N5065" s="5"/>
      <c r="O5065" s="3" t="n">
        <v>53.0117274815638</v>
      </c>
    </row>
    <row r="5066" customFormat="false" ht="15" hidden="false" customHeight="true" outlineLevel="0" collapsed="false">
      <c r="A5066" s="3" t="str">
        <f aca="false">A$4450</f>
        <v>Sustentabilidade Social</v>
      </c>
      <c r="B5066" s="3" t="str">
        <f aca="false">B$4450</f>
        <v>IDH</v>
      </c>
      <c r="C5066" s="3" t="n">
        <f aca="false">C$4450</f>
        <v>1</v>
      </c>
      <c r="D5066" s="3" t="s">
        <v>247</v>
      </c>
      <c r="E5066" s="3" t="n">
        <f aca="false">E$4450</f>
        <v>2014</v>
      </c>
      <c r="F5066" s="3" t="n">
        <f aca="false">F$4450</f>
        <v>2017</v>
      </c>
      <c r="G5066" s="3" t="n">
        <v>0.75</v>
      </c>
      <c r="H5066" s="3"/>
      <c r="I5066" s="3"/>
      <c r="J5066" s="3"/>
      <c r="K5066" s="3" t="str">
        <f aca="false">K$4450</f>
        <v>IDH estadual</v>
      </c>
      <c r="L5066" s="3" t="str">
        <f aca="false">L$4450</f>
        <v>PNUD</v>
      </c>
      <c r="M5066" s="3" t="str">
        <f aca="false">M$4450</f>
        <v>Índice de 0 a 1</v>
      </c>
      <c r="N5066" s="5"/>
      <c r="O5066" s="3" t="n">
        <v>48.2558139534884</v>
      </c>
    </row>
    <row r="5067" customFormat="false" ht="15" hidden="false" customHeight="true" outlineLevel="0" collapsed="false">
      <c r="A5067" s="3" t="str">
        <f aca="false">A$4451</f>
        <v>Sustentabilidade Social</v>
      </c>
      <c r="B5067" s="3" t="str">
        <f aca="false">B$4451</f>
        <v>Inserção Econômica dos Jovens</v>
      </c>
      <c r="C5067" s="3" t="n">
        <f aca="false">C$4451</f>
        <v>1</v>
      </c>
      <c r="D5067" s="3" t="s">
        <v>247</v>
      </c>
      <c r="E5067" s="3" t="n">
        <f aca="false">E$4451</f>
        <v>2015</v>
      </c>
      <c r="F5067" s="3" t="n">
        <f aca="false">F$4451</f>
        <v>2017</v>
      </c>
      <c r="G5067" s="3" t="n">
        <v>81.3468319846524</v>
      </c>
      <c r="H5067" s="3"/>
      <c r="I5067" s="3"/>
      <c r="J5067" s="3"/>
      <c r="K5067" s="3" t="str">
        <f aca="false">K$4451</f>
        <v>Proporção dos jovens que estudam ou trabalham</v>
      </c>
      <c r="L5067" s="3" t="str">
        <f aca="false">L$4451</f>
        <v>IBGE</v>
      </c>
      <c r="M5067" s="3" t="str">
        <f aca="false">M$4451</f>
        <v>Porcentagem %</v>
      </c>
      <c r="N5067" s="5"/>
      <c r="O5067" s="3" t="n">
        <v>73.0751837242874</v>
      </c>
    </row>
    <row r="5068" customFormat="false" ht="15" hidden="false" customHeight="true" outlineLevel="0" collapsed="false">
      <c r="A5068" s="3" t="str">
        <f aca="false">A$4452</f>
        <v>Sustentabilidade Social</v>
      </c>
      <c r="B5068" s="3" t="str">
        <f aca="false">B$4452</f>
        <v>Mortalidade Materna</v>
      </c>
      <c r="C5068" s="3" t="n">
        <f aca="false">C$4452</f>
        <v>-1</v>
      </c>
      <c r="D5068" s="3" t="s">
        <v>247</v>
      </c>
      <c r="E5068" s="3" t="n">
        <f aca="false">E$4452</f>
        <v>2015</v>
      </c>
      <c r="F5068" s="3" t="n">
        <f aca="false">F$4452</f>
        <v>2017</v>
      </c>
      <c r="G5068" s="3" t="n">
        <v>2.73739964209842</v>
      </c>
      <c r="H5068" s="3"/>
      <c r="I5068" s="3"/>
      <c r="J5068" s="3"/>
      <c r="K5068" s="3" t="str">
        <f aca="false">K$4452</f>
        <v>Óbitos maternos em relação a população feminina em idade fértil (15-49 anos).</v>
      </c>
      <c r="L5068" s="3" t="str">
        <f aca="false">L$4452</f>
        <v>Datasus</v>
      </c>
      <c r="M5068" s="3" t="str">
        <f aca="false">M$4452</f>
        <v>Taxa de mortalidade por 100 mil mulheres</v>
      </c>
      <c r="N5068" s="5"/>
      <c r="O5068" s="3" t="n">
        <v>81.136050610977</v>
      </c>
    </row>
    <row r="5069" customFormat="false" ht="15" hidden="false" customHeight="true" outlineLevel="0" collapsed="false">
      <c r="A5069" s="3" t="str">
        <f aca="false">A$4453</f>
        <v>Sustentabilidade Social</v>
      </c>
      <c r="B5069" s="3" t="str">
        <f aca="false">B$4453</f>
        <v>Mortalidade Precoce</v>
      </c>
      <c r="C5069" s="3" t="n">
        <f aca="false">C$4453</f>
        <v>-1</v>
      </c>
      <c r="D5069" s="3" t="s">
        <v>247</v>
      </c>
      <c r="E5069" s="3" t="n">
        <f aca="false">E$4453</f>
        <v>2015</v>
      </c>
      <c r="F5069" s="3" t="n">
        <f aca="false">F$4453</f>
        <v>2017</v>
      </c>
      <c r="G5069" s="3" t="n">
        <v>137.308953262769</v>
      </c>
      <c r="H5069" s="3"/>
      <c r="I5069" s="3"/>
      <c r="J5069" s="3"/>
      <c r="K5069" s="3" t="str">
        <f aca="false">K$4453</f>
        <v>Mortalidade de Jovens (15-29 anos) por causas externas.</v>
      </c>
      <c r="L5069" s="3" t="str">
        <f aca="false">L$4453</f>
        <v>Datasus</v>
      </c>
      <c r="M5069" s="3" t="str">
        <f aca="false">M$4453</f>
        <v>Taxa de mortalidade por 100 mil jovens</v>
      </c>
      <c r="N5069" s="5"/>
      <c r="O5069" s="3" t="n">
        <v>22.1687064487198</v>
      </c>
    </row>
    <row r="5070" customFormat="false" ht="15" hidden="false" customHeight="true" outlineLevel="0" collapsed="false">
      <c r="A5070" s="3" t="str">
        <f aca="false">A$4454</f>
        <v>Sustentabilidade Social</v>
      </c>
      <c r="B5070" s="3" t="str">
        <f aca="false">B$4454</f>
        <v>Previdência Social</v>
      </c>
      <c r="C5070" s="3" t="n">
        <f aca="false">C$4454</f>
        <v>1</v>
      </c>
      <c r="D5070" s="3" t="s">
        <v>247</v>
      </c>
      <c r="E5070" s="3" t="n">
        <f aca="false">E$4454</f>
        <v>2015</v>
      </c>
      <c r="F5070" s="3" t="n">
        <f aca="false">F$4454</f>
        <v>2017</v>
      </c>
      <c r="G5070" s="3" t="n">
        <v>60.2637140661665</v>
      </c>
      <c r="H5070" s="3"/>
      <c r="I5070" s="3"/>
      <c r="J5070" s="3"/>
      <c r="K5070" s="3" t="str">
        <f aca="false">K$4454</f>
        <v>Proporção de idosos (mais de 60 anos) que recebem previdência social</v>
      </c>
      <c r="L5070" s="3" t="str">
        <f aca="false">L$4454</f>
        <v>IBGE</v>
      </c>
      <c r="M5070" s="3" t="str">
        <f aca="false">M$4454</f>
        <v>Porcentagem %</v>
      </c>
      <c r="N5070" s="5" t="s">
        <v>150</v>
      </c>
      <c r="O5070" s="3" t="n">
        <v>24.743491975698</v>
      </c>
    </row>
    <row r="5071" customFormat="false" ht="15" hidden="false" customHeight="true" outlineLevel="0" collapsed="false">
      <c r="A5071" s="3" t="str">
        <f aca="false">A$4455</f>
        <v>Sustentabilidade Social</v>
      </c>
      <c r="B5071" s="3" t="str">
        <f aca="false">B$4455</f>
        <v>Mortalidade na infância</v>
      </c>
      <c r="C5071" s="3" t="n">
        <f aca="false">C$4455</f>
        <v>-1</v>
      </c>
      <c r="D5071" s="3" t="s">
        <v>247</v>
      </c>
      <c r="E5071" s="3" t="n">
        <f aca="false">E$4455</f>
        <v>2015</v>
      </c>
      <c r="F5071" s="3" t="n">
        <f aca="false">F$4455</f>
        <v>2017</v>
      </c>
      <c r="G5071" s="3" t="n">
        <v>14.531269604097</v>
      </c>
      <c r="H5071" s="3"/>
      <c r="I5071" s="3"/>
      <c r="J5071" s="3"/>
      <c r="K5071" s="3" t="str">
        <f aca="false">K$4455</f>
        <v>Óbitos de menores de cinco anos por grupo de 1.000 nascidos vivos</v>
      </c>
      <c r="L5071" s="3" t="str">
        <f aca="false">L$4455</f>
        <v>Datasus</v>
      </c>
      <c r="M5071" s="3" t="str">
        <f aca="false">M$4455</f>
        <v>Porcentagem %</v>
      </c>
      <c r="N5071" s="5"/>
      <c r="O5071" s="3" t="n">
        <v>58.9778548761134</v>
      </c>
    </row>
    <row r="5072" customFormat="false" ht="15" hidden="false" customHeight="true" outlineLevel="0" collapsed="false">
      <c r="A5072" s="3" t="str">
        <f aca="false">A$4456</f>
        <v>Sustentabilidade Social</v>
      </c>
      <c r="B5072" s="3" t="str">
        <f aca="false">B$4456</f>
        <v> Total</v>
      </c>
      <c r="C5072" s="3" t="n">
        <f aca="false">C$4456</f>
        <v>1</v>
      </c>
      <c r="D5072" s="3" t="s">
        <v>247</v>
      </c>
      <c r="E5072" s="3" t="n">
        <f aca="false">E$4456</f>
        <v>2017</v>
      </c>
      <c r="F5072" s="3" t="n">
        <f aca="false">F$4456</f>
        <v>2017</v>
      </c>
      <c r="G5072" s="3" t="n">
        <v>67.3161607711822</v>
      </c>
      <c r="H5072" s="3"/>
      <c r="I5072" s="3"/>
      <c r="J5072" s="3"/>
      <c r="K5072" s="3" t="str">
        <f aca="false">K$4456</f>
        <v>Nota obtida via normalização e ponderação de indicadores que variam de 0 a 100.</v>
      </c>
      <c r="L5072" s="3" t="str">
        <f aca="false">L$4456</f>
        <v>Tendências</v>
      </c>
      <c r="M5072" s="3" t="str">
        <f aca="false">M$4456</f>
        <v>Nota de 0 a 100</v>
      </c>
      <c r="N5072" s="5"/>
      <c r="O5072" s="3" t="n">
        <v>66.4305115443835</v>
      </c>
    </row>
    <row r="5073" customFormat="false" ht="15" hidden="false" customHeight="true" outlineLevel="0" collapsed="false">
      <c r="A5073" s="3" t="s">
        <v>238</v>
      </c>
      <c r="B5073" s="3" t="s">
        <v>25</v>
      </c>
      <c r="C5073" s="3" t="n">
        <v>1</v>
      </c>
      <c r="D5073" s="3" t="s">
        <v>247</v>
      </c>
      <c r="E5073" s="3" t="n">
        <v>2017</v>
      </c>
      <c r="F5073" s="3" t="n">
        <v>2017</v>
      </c>
      <c r="G5073" s="3" t="n">
        <v>42.4834764949113</v>
      </c>
      <c r="H5073" s="3"/>
      <c r="I5073" s="3"/>
      <c r="J5073" s="3"/>
      <c r="K5073" s="4" t="str">
        <f aca="false">K4996</f>
        <v>Nota obtida via normalização e ponderação de indicadores que variam de 0 a 100.</v>
      </c>
      <c r="L5073" s="3" t="str">
        <f aca="false">L4996</f>
        <v>Tendências</v>
      </c>
      <c r="M5073" s="3" t="str">
        <f aca="false">M$4457</f>
        <v>Nota de 0 a 100</v>
      </c>
      <c r="N5073" s="5"/>
      <c r="O5073" s="3" t="n">
        <v>42.4834764949113</v>
      </c>
    </row>
    <row r="5074" customFormat="false" ht="15" hidden="false" customHeight="true" outlineLevel="0" collapsed="false">
      <c r="A5074" s="3" t="str">
        <f aca="false">A$4381</f>
        <v>Sustentabilidade Ambiental</v>
      </c>
      <c r="B5074" s="3" t="str">
        <f aca="false">B$4381</f>
        <v>Emissões de CO2</v>
      </c>
      <c r="C5074" s="3" t="n">
        <f aca="false">C$4381</f>
        <v>-1</v>
      </c>
      <c r="D5074" s="3" t="s">
        <v>248</v>
      </c>
      <c r="E5074" s="3" t="n">
        <f aca="false">E$4381</f>
        <v>2015</v>
      </c>
      <c r="F5074" s="3" t="n">
        <f aca="false">F$4381</f>
        <v>2017</v>
      </c>
      <c r="G5074" s="3" t="n">
        <v>6.18342741199716</v>
      </c>
      <c r="H5074" s="3"/>
      <c r="I5074" s="3"/>
      <c r="J5074" s="3"/>
      <c r="K5074" s="3" t="str">
        <f aca="false">K$4381</f>
        <v>CO2 emitido e derivado de remoção de unidades de conservação (toneladas por habitante).</v>
      </c>
      <c r="L5074" s="3" t="str">
        <f aca="false">L$4381</f>
        <v>SEEG/OC</v>
      </c>
      <c r="M5074" s="3" t="str">
        <f aca="false">M$4381</f>
        <v>Toneladas emitidas de CO2  por habitante</v>
      </c>
      <c r="N5074" s="5" t="str">
        <f aca="false">N$71</f>
        <v>A partir da publicação de 2019, ou seja, do dado de 2017, o denominador foi alterado de população para PIB total (o PIB utilizado para cálculo é estimado pela Tendências)</v>
      </c>
      <c r="O5074" s="3" t="n">
        <v>57.376669629578</v>
      </c>
    </row>
    <row r="5075" customFormat="false" ht="15" hidden="false" customHeight="true" outlineLevel="0" collapsed="false">
      <c r="A5075" s="3" t="str">
        <f aca="false">A$4382</f>
        <v>Sustentabilidade Ambiental</v>
      </c>
      <c r="B5075" s="3" t="str">
        <f aca="false">B$4382</f>
        <v>Serviços Urbanos</v>
      </c>
      <c r="C5075" s="3" t="n">
        <f aca="false">C$4382</f>
        <v>1</v>
      </c>
      <c r="D5075" s="3" t="s">
        <v>248</v>
      </c>
      <c r="E5075" s="3" t="n">
        <f aca="false">E$4382</f>
        <v>2015</v>
      </c>
      <c r="F5075" s="3" t="n">
        <f aca="false">F$4382</f>
        <v>2017</v>
      </c>
      <c r="G5075" s="3" t="n">
        <v>0.151342990740818</v>
      </c>
      <c r="H5075" s="3"/>
      <c r="I5075" s="3"/>
      <c r="J5075" s="3"/>
      <c r="K5075" s="3" t="str">
        <f aca="false">K$4382</f>
        <v>Oferta de serviços municipais para coleta de materiais especias e limpeza urbana (Nota: 0-2).</v>
      </c>
      <c r="L5075" s="3" t="str">
        <f aca="false">L$4382</f>
        <v>SNIS</v>
      </c>
      <c r="M5075" s="3" t="str">
        <f aca="false">M$4382</f>
        <v>Pontuação de 0 a 2</v>
      </c>
      <c r="N5075" s="5"/>
      <c r="O5075" s="3" t="n">
        <v>0</v>
      </c>
    </row>
    <row r="5076" customFormat="false" ht="15" hidden="false" customHeight="true" outlineLevel="0" collapsed="false">
      <c r="A5076" s="3" t="str">
        <f aca="false">A$4383</f>
        <v>Sustentabilidade Ambiental</v>
      </c>
      <c r="B5076" s="3" t="str">
        <f aca="false">B$4383</f>
        <v>Destinação do Lixo</v>
      </c>
      <c r="C5076" s="3" t="n">
        <f aca="false">C$4383</f>
        <v>1</v>
      </c>
      <c r="D5076" s="3" t="s">
        <v>248</v>
      </c>
      <c r="E5076" s="3" t="n">
        <f aca="false">E$4383</f>
        <v>2015</v>
      </c>
      <c r="F5076" s="3" t="n">
        <f aca="false">F$4383</f>
        <v>2017</v>
      </c>
      <c r="G5076" s="3" t="n">
        <v>0.0957140204447563</v>
      </c>
      <c r="H5076" s="3"/>
      <c r="I5076" s="3"/>
      <c r="J5076" s="3"/>
      <c r="K5076" s="3" t="str">
        <f aca="false">K$4383</f>
        <v>Destinação adequada para o tipo de resíduo sólido e qualidade das unidades de destino em solo (Nota: 0-1)</v>
      </c>
      <c r="L5076" s="3" t="str">
        <f aca="false">L$4383</f>
        <v>SNIS</v>
      </c>
      <c r="M5076" s="3" t="str">
        <f aca="false">M$4383</f>
        <v>Pontuação de 0 a 1</v>
      </c>
      <c r="N5076" s="5"/>
      <c r="O5076" s="3" t="n">
        <v>0.707481832445555</v>
      </c>
    </row>
    <row r="5077" customFormat="false" ht="15" hidden="false" customHeight="true" outlineLevel="0" collapsed="false">
      <c r="A5077" s="3" t="str">
        <f aca="false">A$4384</f>
        <v>Sustentabilidade Ambiental</v>
      </c>
      <c r="B5077" s="3" t="str">
        <f aca="false">B$4384</f>
        <v>Tratamento de Esgoto</v>
      </c>
      <c r="C5077" s="3" t="n">
        <f aca="false">C$4384</f>
        <v>1</v>
      </c>
      <c r="D5077" s="3" t="s">
        <v>248</v>
      </c>
      <c r="E5077" s="3" t="n">
        <f aca="false">E$4384</f>
        <v>2015</v>
      </c>
      <c r="F5077" s="3" t="n">
        <f aca="false">F$4384</f>
        <v>2017</v>
      </c>
      <c r="G5077" s="3" t="n">
        <v>11.99</v>
      </c>
      <c r="H5077" s="3"/>
      <c r="I5077" s="3"/>
      <c r="J5077" s="3"/>
      <c r="K5077" s="3" t="str">
        <f aca="false">K$4384</f>
        <v>Parcela tratada do total de água consumida no estado.</v>
      </c>
      <c r="L5077" s="3" t="str">
        <f aca="false">L$4384</f>
        <v>SNIS</v>
      </c>
      <c r="M5077" s="3" t="str">
        <f aca="false">M$4384</f>
        <v>Porcentagem %</v>
      </c>
      <c r="N5077"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077" s="3" t="n">
        <v>13.3473268304729</v>
      </c>
    </row>
    <row r="5078" customFormat="false" ht="15" hidden="false" customHeight="true" outlineLevel="0" collapsed="false">
      <c r="A5078" s="3" t="str">
        <f aca="false">A$4385</f>
        <v>Sustentabilidade Ambiental</v>
      </c>
      <c r="B5078" s="3" t="str">
        <f aca="false">B$4385</f>
        <v> Total</v>
      </c>
      <c r="C5078" s="3" t="n">
        <f aca="false">C$4385</f>
        <v>1</v>
      </c>
      <c r="D5078" s="3" t="s">
        <v>248</v>
      </c>
      <c r="E5078" s="3" t="n">
        <f aca="false">E$4385</f>
        <v>2017</v>
      </c>
      <c r="F5078" s="3" t="n">
        <f aca="false">F$4385</f>
        <v>2017</v>
      </c>
      <c r="G5078" s="3" t="n">
        <v>22.6526434950047</v>
      </c>
      <c r="H5078" s="3"/>
      <c r="I5078" s="3"/>
      <c r="J5078" s="3"/>
      <c r="K5078" s="3" t="str">
        <f aca="false">K$4385</f>
        <v>Nota obtida via normalização e ponderação de indicadores que variam de 0 a 100.</v>
      </c>
      <c r="L5078" s="3" t="str">
        <f aca="false">L$4385</f>
        <v>Tendências</v>
      </c>
      <c r="M5078" s="3" t="str">
        <f aca="false">M$4385</f>
        <v>Nota de 0 a 100</v>
      </c>
      <c r="N5078" s="5"/>
      <c r="O5078" s="3" t="n">
        <v>16.4856084762082</v>
      </c>
    </row>
    <row r="5079" customFormat="false" ht="15" hidden="false" customHeight="true" outlineLevel="0" collapsed="false">
      <c r="A5079" s="3" t="str">
        <f aca="false">A$4386</f>
        <v>Capital Humano</v>
      </c>
      <c r="B5079" s="3" t="str">
        <f aca="false">B$4386</f>
        <v>Custo de Mão de Obra</v>
      </c>
      <c r="C5079" s="3" t="n">
        <f aca="false">C$4386</f>
        <v>-1</v>
      </c>
      <c r="D5079" s="3" t="s">
        <v>248</v>
      </c>
      <c r="E5079" s="3" t="n">
        <f aca="false">E$4386</f>
        <v>2016</v>
      </c>
      <c r="F5079" s="3" t="n">
        <f aca="false">F$4386</f>
        <v>2017</v>
      </c>
      <c r="G5079" s="3" t="n">
        <v>1089</v>
      </c>
      <c r="H5079" s="3"/>
      <c r="I5079" s="3"/>
      <c r="J5079" s="3"/>
      <c r="K5079" s="3" t="str">
        <f aca="false">K$4386</f>
        <v>Rendimento médio nominal de todos os trabalhos, habitualmente recebido por mês, pelas pessoas de 14 anos ou mais de idade, ocupadas na semana de referência, com rendimento de trabalho (Reais)</v>
      </c>
      <c r="L5079" s="3" t="str">
        <f aca="false">L$4386</f>
        <v>PNADc /IBGE</v>
      </c>
      <c r="M5079" s="3" t="str">
        <f aca="false">M$4386</f>
        <v>Reais (R$)</v>
      </c>
      <c r="N5079" s="3" t="str">
        <f aca="false">N$17</f>
        <v>A partir da publicação de 2016, ou seja, do dado de 2015, passou a ser usado o rendimento médio nominal de todos os trabalhos, antes disso se usava o rendimento médio real do trabalho principal</v>
      </c>
      <c r="O5079" s="3" t="n">
        <v>100</v>
      </c>
    </row>
    <row r="5080" customFormat="false" ht="15" hidden="false" customHeight="true" outlineLevel="0" collapsed="false">
      <c r="A5080" s="3" t="str">
        <f aca="false">A$4387</f>
        <v>Capital Humano</v>
      </c>
      <c r="B5080" s="3" t="str">
        <f aca="false">B$4387</f>
        <v>PEA com Ensino Superior</v>
      </c>
      <c r="C5080" s="3" t="n">
        <f aca="false">C$4387</f>
        <v>1</v>
      </c>
      <c r="D5080" s="3" t="s">
        <v>248</v>
      </c>
      <c r="E5080" s="3" t="n">
        <f aca="false">E$4387</f>
        <v>2015</v>
      </c>
      <c r="F5080" s="3" t="n">
        <f aca="false">F$4387</f>
        <v>2017</v>
      </c>
      <c r="G5080" s="3" t="n">
        <v>6.81388012618297</v>
      </c>
      <c r="H5080" s="3"/>
      <c r="I5080" s="3"/>
      <c r="J5080" s="3"/>
      <c r="K5080" s="3" t="str">
        <f aca="false">K$4387</f>
        <v>Pessoas de 10 anos ou mais de idade com 15 anos ou mais de estudo/população economicamente ativa.</v>
      </c>
      <c r="L5080" s="3" t="str">
        <f aca="false">L$4387</f>
        <v>PNADc /IBGE</v>
      </c>
      <c r="M5080" s="3" t="str">
        <f aca="false">M$4387</f>
        <v>Porcentagem %</v>
      </c>
      <c r="N5080" s="5"/>
      <c r="O5080" s="3" t="n">
        <v>0</v>
      </c>
    </row>
    <row r="5081" customFormat="false" ht="15" hidden="false" customHeight="true" outlineLevel="0" collapsed="false">
      <c r="A5081" s="3" t="str">
        <f aca="false">A$4388</f>
        <v>Capital Humano</v>
      </c>
      <c r="B5081" s="3" t="str">
        <f aca="false">B$4388</f>
        <v>Produtividade do Trabalho</v>
      </c>
      <c r="C5081" s="3" t="n">
        <f aca="false">C$4388</f>
        <v>1</v>
      </c>
      <c r="D5081" s="3" t="s">
        <v>248</v>
      </c>
      <c r="E5081" s="3" t="n">
        <f aca="false">E$4388</f>
        <v>2016</v>
      </c>
      <c r="F5081" s="3" t="n">
        <f aca="false">F$4388</f>
        <v>2017</v>
      </c>
      <c r="G5081" s="3" t="n">
        <v>27.9603982394905</v>
      </c>
      <c r="H5081" s="3"/>
      <c r="I5081" s="3"/>
      <c r="J5081" s="3"/>
      <c r="K5081" s="3" t="str">
        <f aca="false">K$4388</f>
        <v>PIB pelo total de pessoas ocupadas no período</v>
      </c>
      <c r="L5081" s="3" t="str">
        <f aca="false">L$4388</f>
        <v>PNADc /IBGE</v>
      </c>
      <c r="M5081" s="3" t="str">
        <f aca="false">M$4388</f>
        <v>Mil Reais (R$) por habitante</v>
      </c>
      <c r="N5081" s="5" t="str">
        <f aca="false">N$19</f>
        <v>O PIB utilizado para cálculo é estimado pela Tendências</v>
      </c>
      <c r="O5081" s="3" t="n">
        <v>1.75729249154</v>
      </c>
    </row>
    <row r="5082" customFormat="false" ht="15" hidden="false" customHeight="true" outlineLevel="0" collapsed="false">
      <c r="A5082" s="3" t="str">
        <f aca="false">A$4389</f>
        <v>Capital Humano</v>
      </c>
      <c r="B5082" s="3" t="str">
        <f aca="false">B$4389</f>
        <v>Qualificação dos Trabalhadores</v>
      </c>
      <c r="C5082" s="3" t="n">
        <f aca="false">C$4389</f>
        <v>1</v>
      </c>
      <c r="D5082" s="3" t="s">
        <v>248</v>
      </c>
      <c r="E5082" s="3" t="n">
        <f aca="false">E$4389</f>
        <v>2015</v>
      </c>
      <c r="F5082" s="3" t="n">
        <f aca="false">F$4389</f>
        <v>2017</v>
      </c>
      <c r="G5082" s="3" t="n">
        <v>8.2381424</v>
      </c>
      <c r="H5082" s="3"/>
      <c r="I5082" s="3"/>
      <c r="J5082" s="3"/>
      <c r="K5082" s="3" t="str">
        <f aca="false">K$4389</f>
        <v>Anos de estudos da população economicamente ativa.</v>
      </c>
      <c r="L5082" s="3" t="str">
        <f aca="false">L$4389</f>
        <v>PNADc /IBGE</v>
      </c>
      <c r="M5082" s="3" t="str">
        <f aca="false">M$4389</f>
        <v>Anos</v>
      </c>
      <c r="N5082" s="5"/>
      <c r="O5082" s="3" t="n">
        <v>0</v>
      </c>
    </row>
    <row r="5083" customFormat="false" ht="15" hidden="false" customHeight="true" outlineLevel="0" collapsed="false">
      <c r="A5083" s="3" t="str">
        <f aca="false">A$4390</f>
        <v>Capital Humano</v>
      </c>
      <c r="B5083" s="3" t="str">
        <f aca="false">B$4390</f>
        <v> Total</v>
      </c>
      <c r="C5083" s="3" t="n">
        <f aca="false">C$4390</f>
        <v>1</v>
      </c>
      <c r="D5083" s="3" t="s">
        <v>248</v>
      </c>
      <c r="E5083" s="3" t="n">
        <f aca="false">E$4390</f>
        <v>2017</v>
      </c>
      <c r="F5083" s="3" t="n">
        <f aca="false">F$4390</f>
        <v>2017</v>
      </c>
      <c r="G5083" s="3" t="n">
        <v>42.3069850723003</v>
      </c>
      <c r="H5083" s="3"/>
      <c r="I5083" s="3"/>
      <c r="J5083" s="3"/>
      <c r="K5083" s="3" t="str">
        <f aca="false">K$4390</f>
        <v>Nota obtida via normalização e ponderação de indicadores que variam de 0 a 100.</v>
      </c>
      <c r="L5083" s="3" t="str">
        <f aca="false">L$4390</f>
        <v>Tendências</v>
      </c>
      <c r="M5083" s="3" t="str">
        <f aca="false">M$4390</f>
        <v>Nota de 0 a 100</v>
      </c>
      <c r="N5083" s="5"/>
      <c r="O5083" s="3" t="n">
        <v>15.4851719473865</v>
      </c>
    </row>
    <row r="5084" customFormat="false" ht="15" hidden="false" customHeight="true" outlineLevel="0" collapsed="false">
      <c r="A5084" s="3" t="str">
        <f aca="false">A$4391</f>
        <v>Educação</v>
      </c>
      <c r="B5084" s="3" t="str">
        <f aca="false">B$4391</f>
        <v>Avaliação da Educação</v>
      </c>
      <c r="C5084" s="3" t="n">
        <f aca="false">C$4391</f>
        <v>1</v>
      </c>
      <c r="D5084" s="3" t="s">
        <v>248</v>
      </c>
      <c r="E5084" s="3" t="n">
        <f aca="false">E$4391</f>
        <v>2017</v>
      </c>
      <c r="F5084" s="3" t="n">
        <f aca="false">F$4391</f>
        <v>2017</v>
      </c>
      <c r="G5084" s="3" t="n">
        <v>10</v>
      </c>
      <c r="H5084" s="3"/>
      <c r="I5084" s="3"/>
      <c r="J5084" s="3"/>
      <c r="K5084"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084" s="3" t="str">
        <f aca="false">L$4391</f>
        <v>Secretarias Estaduais de Educação</v>
      </c>
      <c r="M5084" s="5" t="str">
        <f aca="false">M$4391</f>
        <v>Pontuação de 0 a 100</v>
      </c>
      <c r="N508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084" s="3" t="n">
        <v>10</v>
      </c>
    </row>
    <row r="5085" customFormat="false" ht="15" hidden="false" customHeight="true" outlineLevel="0" collapsed="false">
      <c r="A5085" s="3" t="str">
        <f aca="false">A$4392</f>
        <v>Educação</v>
      </c>
      <c r="B5085" s="3" t="str">
        <f aca="false">B$4392</f>
        <v>IDEB</v>
      </c>
      <c r="C5085" s="3" t="n">
        <f aca="false">C$4392</f>
        <v>1</v>
      </c>
      <c r="D5085" s="3" t="s">
        <v>248</v>
      </c>
      <c r="E5085" s="3" t="n">
        <f aca="false">E$4392</f>
        <v>2015</v>
      </c>
      <c r="F5085" s="3" t="n">
        <f aca="false">F$4392</f>
        <v>2017</v>
      </c>
      <c r="G5085" s="3" t="n">
        <v>4.06023845151636</v>
      </c>
      <c r="H5085" s="3"/>
      <c r="I5085" s="3"/>
      <c r="J5085" s="3"/>
      <c r="K5085" s="3" t="str">
        <f aca="false">K$4392</f>
        <v>Qualidade da educação básica do Brasil, considera fluxo escolar e média de desempenhos nas avaliações de toda a rede de ensino (nota de  0 a 10)</v>
      </c>
      <c r="L5085" s="3" t="str">
        <f aca="false">L$4392</f>
        <v>INEP</v>
      </c>
      <c r="M5085" s="3" t="str">
        <f aca="false">M$4392</f>
        <v>Pontuação de 0 a 10</v>
      </c>
      <c r="N5085" s="5"/>
      <c r="O5085" s="3" t="n">
        <v>8.05949210837537</v>
      </c>
    </row>
    <row r="5086" customFormat="false" ht="15" hidden="false" customHeight="true" outlineLevel="0" collapsed="false">
      <c r="A5086" s="3" t="str">
        <f aca="false">A$4393</f>
        <v>Educação</v>
      </c>
      <c r="B5086" s="3" t="str">
        <f aca="false">B$4393</f>
        <v>ENEM</v>
      </c>
      <c r="C5086" s="3" t="n">
        <f aca="false">C$4393</f>
        <v>1</v>
      </c>
      <c r="D5086" s="3" t="s">
        <v>248</v>
      </c>
      <c r="E5086" s="3" t="n">
        <f aca="false">E$4393</f>
        <v>2015</v>
      </c>
      <c r="F5086" s="3" t="n">
        <f aca="false">F$4393</f>
        <v>2017</v>
      </c>
      <c r="G5086" s="3" t="n">
        <v>486.408909773739</v>
      </c>
      <c r="H5086" s="3"/>
      <c r="I5086" s="3"/>
      <c r="J5086" s="3"/>
      <c r="K5086" s="3" t="str">
        <f aca="false">K$4393</f>
        <v>Desempenho dos alunos do Ensino Médio para acesso ao Ensino Superior e a programas de financiamento em instituições privadas (nota de 0 a 1000).</v>
      </c>
      <c r="L5086" s="3" t="str">
        <f aca="false">L$4393</f>
        <v>INEP</v>
      </c>
      <c r="M5086" s="3" t="str">
        <f aca="false">M$4393</f>
        <v>Pontuação de 0 a 1000</v>
      </c>
      <c r="N5086" s="5"/>
      <c r="O5086" s="3" t="n">
        <v>5.14345774193074</v>
      </c>
    </row>
    <row r="5087" customFormat="false" ht="15" hidden="false" customHeight="true" outlineLevel="0" collapsed="false">
      <c r="A5087" s="3" t="str">
        <f aca="false">A$4394</f>
        <v>Educação</v>
      </c>
      <c r="B5087" s="3" t="str">
        <f aca="false">B$4394</f>
        <v>PISA</v>
      </c>
      <c r="C5087" s="3" t="n">
        <f aca="false">C$4394</f>
        <v>1</v>
      </c>
      <c r="D5087" s="3" t="s">
        <v>248</v>
      </c>
      <c r="E5087" s="3" t="n">
        <f aca="false">E$4394</f>
        <v>2015</v>
      </c>
      <c r="F5087" s="3" t="n">
        <f aca="false">F$4394</f>
        <v>2017</v>
      </c>
      <c r="G5087" s="3" t="n">
        <v>363</v>
      </c>
      <c r="H5087" s="3"/>
      <c r="I5087" s="3"/>
      <c r="J5087" s="3"/>
      <c r="K5087" s="3" t="str">
        <f aca="false">K$4394</f>
        <v>Desempenho dos estudantes na faixa dos 15 anos no Programa internacional de avaliação dos estudantes (Nota: 0-1000)</v>
      </c>
      <c r="L5087" s="3" t="str">
        <f aca="false">L$4394</f>
        <v>PISA</v>
      </c>
      <c r="M5087" s="3" t="str">
        <f aca="false">M$4394</f>
        <v>Pontuação de 0 a 1000</v>
      </c>
      <c r="N5087" s="5"/>
      <c r="O5087" s="3" t="n">
        <v>12.7272727272727</v>
      </c>
    </row>
    <row r="5088" customFormat="false" ht="15" hidden="false" customHeight="true" outlineLevel="0" collapsed="false">
      <c r="A5088" s="3" t="str">
        <f aca="false">A$4395</f>
        <v>Educação</v>
      </c>
      <c r="B5088" s="3" t="str">
        <f aca="false">B$4395</f>
        <v>Índice de Oportunidade da Educação</v>
      </c>
      <c r="C5088" s="3" t="n">
        <f aca="false">C$4395</f>
        <v>1</v>
      </c>
      <c r="D5088" s="3" t="s">
        <v>248</v>
      </c>
      <c r="E5088" s="3" t="n">
        <f aca="false">E$4395</f>
        <v>2015</v>
      </c>
      <c r="F5088" s="3" t="n">
        <f aca="false">F$4395</f>
        <v>2017</v>
      </c>
      <c r="G5088" s="3" t="n">
        <v>3.571131</v>
      </c>
      <c r="H5088" s="3"/>
      <c r="I5088" s="3"/>
      <c r="J5088" s="3"/>
      <c r="K5088" s="3" t="str">
        <f aca="false">K$4395</f>
        <v>Mede a qualidade das oportunidades educacionais oferecidas por municípios e estados (Nota: 0-10)</v>
      </c>
      <c r="L5088" s="3" t="str">
        <f aca="false">L$4395</f>
        <v>CLP/Metas</v>
      </c>
      <c r="M5088" s="3" t="str">
        <f aca="false">M$4395</f>
        <v>Pontuação de 0 a 10</v>
      </c>
      <c r="N5088" s="5"/>
      <c r="O5088" s="3" t="n">
        <v>6.77895569580764</v>
      </c>
    </row>
    <row r="5089" customFormat="false" ht="15" hidden="false" customHeight="true" outlineLevel="0" collapsed="false">
      <c r="A5089" s="3" t="str">
        <f aca="false">A$4396</f>
        <v>Educação</v>
      </c>
      <c r="B5089" s="3" t="str">
        <f aca="false">B$4396</f>
        <v>Taxa de frequência líquida do ensino fundamental</v>
      </c>
      <c r="C5089" s="3" t="n">
        <f aca="false">C$4396</f>
        <v>1</v>
      </c>
      <c r="D5089" s="3" t="s">
        <v>248</v>
      </c>
      <c r="E5089" s="3" t="n">
        <f aca="false">E$4396</f>
        <v>2015</v>
      </c>
      <c r="F5089" s="3" t="n">
        <f aca="false">F$4396</f>
        <v>2017</v>
      </c>
      <c r="G5089" s="3" t="n">
        <v>97.5223140872124</v>
      </c>
      <c r="H5089" s="3"/>
      <c r="I5089" s="3"/>
      <c r="J5089" s="3"/>
      <c r="K5089"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089" s="3" t="str">
        <f aca="false">L$4396</f>
        <v>PNUD e PNAD/IBGE</v>
      </c>
      <c r="M5089" s="3" t="str">
        <f aca="false">M$4396</f>
        <v>Porcentagem %</v>
      </c>
      <c r="N5089" s="5" t="str">
        <f aca="false">N$4396</f>
        <v>A partir da edição de 2017, ou seja, do dado de 2015, o indicador Taxa de abandono do ensino fundamental foi substituído pelo Taxa de frequência líquida do ensino fundamental</v>
      </c>
      <c r="O5089" s="3" t="n">
        <v>84.0405577079406</v>
      </c>
    </row>
    <row r="5090" customFormat="false" ht="15" hidden="false" customHeight="true" outlineLevel="0" collapsed="false">
      <c r="A5090" s="3" t="str">
        <f aca="false">A$4397</f>
        <v>Educação</v>
      </c>
      <c r="B5090" s="3" t="str">
        <f aca="false">B$4397</f>
        <v>Taxa de frequência líquida do ensino médio</v>
      </c>
      <c r="C5090" s="3" t="n">
        <f aca="false">C$4397</f>
        <v>1</v>
      </c>
      <c r="D5090" s="3" t="s">
        <v>248</v>
      </c>
      <c r="E5090" s="3" t="n">
        <f aca="false">E$4397</f>
        <v>2015</v>
      </c>
      <c r="F5090" s="3" t="n">
        <f aca="false">F$4397</f>
        <v>2017</v>
      </c>
      <c r="G5090" s="3" t="n">
        <v>51.4956495218563</v>
      </c>
      <c r="H5090" s="3"/>
      <c r="I5090" s="3"/>
      <c r="J5090" s="3"/>
      <c r="K5090"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090" s="3" t="str">
        <f aca="false">L$4397</f>
        <v>PNUD e PNAD/IBGE</v>
      </c>
      <c r="M5090" s="3" t="str">
        <f aca="false">M$4397</f>
        <v>Porcentagem %</v>
      </c>
      <c r="N5090" s="5" t="str">
        <f aca="false">N$4397</f>
        <v>A partir da edição de 2017, ou seja, do dado de 2015, o indicador Taxa de abandono do ensino médio foi substituído pelo Taxa de frequência líquida do ensino médio</v>
      </c>
      <c r="O5090" s="3" t="n">
        <v>43.2753905550225</v>
      </c>
    </row>
    <row r="5091" customFormat="false" ht="15" hidden="false" customHeight="true" outlineLevel="0" collapsed="false">
      <c r="A5091" s="3" t="str">
        <f aca="false">A$4398</f>
        <v>Educação</v>
      </c>
      <c r="B5091" s="3" t="str">
        <f aca="false">B$4398</f>
        <v>Taxa de atendimento do ensino infantil</v>
      </c>
      <c r="C5091" s="3" t="n">
        <f aca="false">C$4398</f>
        <v>1</v>
      </c>
      <c r="D5091" s="3" t="s">
        <v>248</v>
      </c>
      <c r="E5091" s="3" t="n">
        <f aca="false">E$4398</f>
        <v>2015</v>
      </c>
      <c r="F5091" s="3" t="n">
        <f aca="false">F$4398</f>
        <v>2017</v>
      </c>
      <c r="G5091" s="3" t="n">
        <v>41.096443512298</v>
      </c>
      <c r="H5091" s="3"/>
      <c r="I5091" s="3"/>
      <c r="J5091" s="3"/>
      <c r="K5091" s="3" t="str">
        <f aca="false">K$4398</f>
        <v>Proporção de crianças na faixa etária de 0 e 5 anos frequentando a creche/escola. </v>
      </c>
      <c r="L5091" s="3" t="str">
        <f aca="false">L$4398</f>
        <v>PNADc /IBGE</v>
      </c>
      <c r="M5091" s="3" t="str">
        <f aca="false">M$4398</f>
        <v>Porcentagem %</v>
      </c>
      <c r="N5091" s="5"/>
      <c r="O5091" s="3" t="n">
        <v>50.3699788311228</v>
      </c>
    </row>
    <row r="5092" customFormat="false" ht="15" hidden="false" customHeight="true" outlineLevel="0" collapsed="false">
      <c r="A5092" s="3" t="str">
        <f aca="false">A$4399</f>
        <v>Educação</v>
      </c>
      <c r="B5092" s="3" t="str">
        <f aca="false">B$4399</f>
        <v> Total</v>
      </c>
      <c r="C5092" s="3" t="n">
        <f aca="false">C$4399</f>
        <v>1</v>
      </c>
      <c r="D5092" s="3" t="s">
        <v>248</v>
      </c>
      <c r="E5092" s="3" t="n">
        <f aca="false">E$4399</f>
        <v>2017</v>
      </c>
      <c r="F5092" s="3" t="n">
        <f aca="false">F$4399</f>
        <v>2017</v>
      </c>
      <c r="G5092" s="3" t="n">
        <v>33.2591437621444</v>
      </c>
      <c r="H5092" s="3"/>
      <c r="I5092" s="3"/>
      <c r="J5092" s="3"/>
      <c r="K5092" s="3" t="str">
        <f aca="false">K$4399</f>
        <v>Nota obtida via normalização e ponderação de indicadores que variam de 0 a 100.</v>
      </c>
      <c r="L5092" s="3" t="str">
        <f aca="false">L$4399</f>
        <v>Tendências</v>
      </c>
      <c r="M5092" s="3" t="str">
        <f aca="false">M$4399</f>
        <v>Nota de 0 a 100</v>
      </c>
      <c r="N5092" s="5"/>
      <c r="O5092" s="3" t="n">
        <v>20.1583360132337</v>
      </c>
    </row>
    <row r="5093" customFormat="false" ht="15" hidden="false" customHeight="true" outlineLevel="0" collapsed="false">
      <c r="A5093" s="3" t="str">
        <f aca="false">A$4400</f>
        <v>Eficiência da Máquina Pública</v>
      </c>
      <c r="B5093" s="3" t="str">
        <f aca="false">B$4400</f>
        <v>Eficiência do Judiciário</v>
      </c>
      <c r="C5093" s="3" t="n">
        <f aca="false">C$4400</f>
        <v>-1</v>
      </c>
      <c r="D5093" s="3" t="s">
        <v>248</v>
      </c>
      <c r="E5093" s="3" t="n">
        <f aca="false">E$4400</f>
        <v>2015</v>
      </c>
      <c r="F5093" s="3" t="n">
        <f aca="false">F$4400</f>
        <v>2017</v>
      </c>
      <c r="G5093" s="3" t="n">
        <v>78.2105213166469</v>
      </c>
      <c r="H5093" s="3"/>
      <c r="I5093" s="3"/>
      <c r="J5093" s="3"/>
      <c r="K5093" s="3" t="str">
        <f aca="false">K$4400</f>
        <v>Taxa de congestionamento = 1 - (processos baixados)/(casos novos + casos pendentes)</v>
      </c>
      <c r="L5093" s="3" t="str">
        <f aca="false">L$4400</f>
        <v>Justiça em Números/CNJ</v>
      </c>
      <c r="M5093" s="3" t="str">
        <f aca="false">M$4400</f>
        <v>Porcentagem %</v>
      </c>
      <c r="N509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093" s="3" t="n">
        <v>18.9245028321298</v>
      </c>
    </row>
    <row r="5094" customFormat="false" ht="15" hidden="false" customHeight="true" outlineLevel="0" collapsed="false">
      <c r="A5094" s="3" t="str">
        <f aca="false">A$4401</f>
        <v>Eficiência da Máquina Pública</v>
      </c>
      <c r="B5094" s="3" t="str">
        <f aca="false">B$4401</f>
        <v>Custo do Executivo/PIB</v>
      </c>
      <c r="C5094" s="3" t="n">
        <f aca="false">C$4401</f>
        <v>-1</v>
      </c>
      <c r="D5094" s="3" t="s">
        <v>248</v>
      </c>
      <c r="E5094" s="3" t="n">
        <f aca="false">E$4401</f>
        <v>2016</v>
      </c>
      <c r="F5094" s="3" t="n">
        <f aca="false">F$4401</f>
        <v>2017</v>
      </c>
      <c r="G5094" s="3" t="n">
        <v>1.16622036067807</v>
      </c>
      <c r="H5094" s="3"/>
      <c r="I5094" s="3"/>
      <c r="J5094" s="3"/>
      <c r="K5094" s="3" t="str">
        <f aca="false">K$4401</f>
        <v>Recursos públicos alocados na administração direta / PIB</v>
      </c>
      <c r="L5094" s="3" t="str">
        <f aca="false">L$4401</f>
        <v>FINBRA/Siconfi</v>
      </c>
      <c r="M5094" s="3" t="str">
        <f aca="false">M$4401</f>
        <v>Porcentagem %</v>
      </c>
      <c r="N5094" s="3" t="str">
        <f aca="false">N$61</f>
        <v>O PIB utilizado para cálculo é estimado pela Tendências</v>
      </c>
      <c r="O5094" s="3" t="n">
        <v>84.7187969632594</v>
      </c>
    </row>
    <row r="5095" customFormat="false" ht="15" hidden="false" customHeight="true" outlineLevel="0" collapsed="false">
      <c r="A5095" s="3" t="str">
        <f aca="false">A$4402</f>
        <v>Eficiência da Máquina Pública</v>
      </c>
      <c r="B5095" s="3" t="str">
        <f aca="false">B$4402</f>
        <v>Custo do Judiciário/PIB</v>
      </c>
      <c r="C5095" s="3" t="n">
        <f aca="false">C$4402</f>
        <v>-1</v>
      </c>
      <c r="D5095" s="3" t="s">
        <v>248</v>
      </c>
      <c r="E5095" s="3" t="n">
        <f aca="false">E$4402</f>
        <v>2016</v>
      </c>
      <c r="F5095" s="3" t="n">
        <f aca="false">F$4402</f>
        <v>2017</v>
      </c>
      <c r="G5095" s="3" t="n">
        <v>1.37120978237851</v>
      </c>
      <c r="H5095" s="3"/>
      <c r="I5095" s="3"/>
      <c r="J5095" s="3"/>
      <c r="K5095" s="3" t="str">
        <f aca="false">K$4402</f>
        <v>Recursos públicos alocados no judiciário / PIB</v>
      </c>
      <c r="L5095" s="3" t="str">
        <f aca="false">L$4402</f>
        <v>FINBRA/Siconfi</v>
      </c>
      <c r="M5095" s="3" t="str">
        <f aca="false">M$4402</f>
        <v>Porcentagem %</v>
      </c>
      <c r="N5095" s="3" t="str">
        <f aca="false">N$63</f>
        <v>O PIB utilizado para cálculo é estimado pela Tendências. O Distrito Federal não é válido nesse indicador.</v>
      </c>
      <c r="O5095" s="3" t="n">
        <v>58.1433662904815</v>
      </c>
    </row>
    <row r="5096" customFormat="false" ht="15" hidden="false" customHeight="true" outlineLevel="0" collapsed="false">
      <c r="A5096" s="3" t="str">
        <f aca="false">A$4403</f>
        <v>Eficiência da Máquina Pública</v>
      </c>
      <c r="B5096" s="3" t="str">
        <f aca="false">B$4403</f>
        <v>Custo do Legislativo/PIB</v>
      </c>
      <c r="C5096" s="3" t="n">
        <f aca="false">C$4403</f>
        <v>-1</v>
      </c>
      <c r="D5096" s="3" t="s">
        <v>248</v>
      </c>
      <c r="E5096" s="3" t="n">
        <f aca="false">E$4403</f>
        <v>2016</v>
      </c>
      <c r="F5096" s="3" t="n">
        <f aca="false">F$4403</f>
        <v>2017</v>
      </c>
      <c r="G5096" s="3" t="n">
        <v>0.702564728376268</v>
      </c>
      <c r="H5096" s="3"/>
      <c r="I5096" s="3"/>
      <c r="J5096" s="3"/>
      <c r="K5096" s="3" t="str">
        <f aca="false">K$4403</f>
        <v>Recursos públicos alocados no legislativo / PIB</v>
      </c>
      <c r="L5096" s="3" t="str">
        <f aca="false">L$4403</f>
        <v>FINBRA/Siconfi</v>
      </c>
      <c r="M5096" s="3" t="str">
        <f aca="false">M$4403</f>
        <v>Porcentagem %</v>
      </c>
      <c r="N5096" s="3" t="str">
        <f aca="false">N$64</f>
        <v>O PIB utilizado para cálculo é estimado pela Tendências</v>
      </c>
      <c r="O5096" s="3" t="n">
        <v>74.8369373965574</v>
      </c>
    </row>
    <row r="5097" customFormat="false" ht="15" hidden="false" customHeight="true" outlineLevel="0" collapsed="false">
      <c r="A5097" s="3" t="str">
        <f aca="false">A$4404</f>
        <v>Eficiência da Máquina Pública</v>
      </c>
      <c r="B5097" s="3" t="str">
        <f aca="false">B$4404</f>
        <v>Índice de Transparência</v>
      </c>
      <c r="C5097" s="3" t="n">
        <f aca="false">C$4404</f>
        <v>1</v>
      </c>
      <c r="D5097" s="3" t="s">
        <v>248</v>
      </c>
      <c r="E5097" s="3" t="n">
        <f aca="false">E$4404</f>
        <v>2014</v>
      </c>
      <c r="F5097" s="3" t="n">
        <f aca="false">F$4404</f>
        <v>2017</v>
      </c>
      <c r="G5097" s="3" t="n">
        <v>4.14</v>
      </c>
      <c r="H5097" s="3"/>
      <c r="I5097" s="3"/>
      <c r="J5097" s="3"/>
      <c r="K5097" s="3" t="str">
        <f aca="false">K$4404</f>
        <v>Avaliação dos portais de acesso a informações de gastos estaduais (Nota: 0-10)</v>
      </c>
      <c r="L5097" s="3" t="str">
        <f aca="false">L$4404</f>
        <v>Associação Contas Abertas</v>
      </c>
      <c r="M5097" s="3" t="str">
        <f aca="false">M$4404</f>
        <v>Pontuação de 0 a 10</v>
      </c>
      <c r="N5097" s="3" t="str">
        <f aca="false">N$62</f>
        <v>A partir da edição de 2018, ou seja, do dado de 2016, passou a ser usado a avaliação Escala Brasil Transparente</v>
      </c>
      <c r="O5097" s="3" t="n">
        <v>40.5672009864365</v>
      </c>
    </row>
    <row r="5098" customFormat="false" ht="15" hidden="false" customHeight="true" outlineLevel="0" collapsed="false">
      <c r="A5098" s="3" t="str">
        <f aca="false">A$4405</f>
        <v>Eficiência da Máquina Pública</v>
      </c>
      <c r="B5098" s="3" t="str">
        <f aca="false">B$4405</f>
        <v>% Servidores Comissionados</v>
      </c>
      <c r="C5098" s="3" t="n">
        <f aca="false">C$4405</f>
        <v>-1</v>
      </c>
      <c r="D5098" s="3" t="s">
        <v>248</v>
      </c>
      <c r="E5098" s="3" t="n">
        <f aca="false">E$4405</f>
        <v>2014</v>
      </c>
      <c r="F5098" s="3" t="n">
        <f aca="false">F$4405</f>
        <v>2017</v>
      </c>
      <c r="G5098" s="3" t="n">
        <v>5.88007093770783</v>
      </c>
      <c r="H5098" s="3"/>
      <c r="I5098" s="3"/>
      <c r="J5098" s="3"/>
      <c r="K5098" s="3" t="str">
        <f aca="false">K$4405</f>
        <v>% de cargos comissionados no total de cargos públicos</v>
      </c>
      <c r="L5098" s="3" t="str">
        <f aca="false">L$4405</f>
        <v>IBGE/Estadic</v>
      </c>
      <c r="M5098" s="3" t="str">
        <f aca="false">M$4405</f>
        <v>Porcentagem %</v>
      </c>
      <c r="N5098" s="5"/>
      <c r="O5098" s="3" t="n">
        <v>67.5071781516766</v>
      </c>
    </row>
    <row r="5099" customFormat="false" ht="15" hidden="false" customHeight="true" outlineLevel="0" collapsed="false">
      <c r="A5099" s="3" t="str">
        <f aca="false">A$4406</f>
        <v>Eficiência da Máquina Pública</v>
      </c>
      <c r="B5099" s="3" t="str">
        <f aca="false">B$4406</f>
        <v> Total</v>
      </c>
      <c r="C5099" s="3" t="n">
        <f aca="false">C$4406</f>
        <v>1</v>
      </c>
      <c r="D5099" s="3" t="s">
        <v>248</v>
      </c>
      <c r="E5099" s="3" t="n">
        <f aca="false">E$4406</f>
        <v>2017</v>
      </c>
      <c r="F5099" s="3" t="n">
        <f aca="false">F$4406</f>
        <v>2017</v>
      </c>
      <c r="G5099" s="3" t="n">
        <v>57.5745629577546</v>
      </c>
      <c r="H5099" s="3"/>
      <c r="I5099" s="3"/>
      <c r="J5099" s="3"/>
      <c r="K5099" s="3" t="str">
        <f aca="false">K$4406</f>
        <v>Nota obtida via normalização e ponderação de indicadores que variam de 0 a 100.</v>
      </c>
      <c r="L5099" s="3" t="str">
        <f aca="false">L$4406</f>
        <v>Tendências</v>
      </c>
      <c r="M5099" s="3" t="str">
        <f aca="false">M$4406</f>
        <v>Nota de 0 a 100</v>
      </c>
      <c r="N5099" s="5"/>
      <c r="O5099" s="3" t="n">
        <v>42.1580214669644</v>
      </c>
    </row>
    <row r="5100" customFormat="false" ht="15" hidden="false" customHeight="true" outlineLevel="0" collapsed="false">
      <c r="A5100" s="3" t="str">
        <f aca="false">A$4407</f>
        <v>Infraestrutura</v>
      </c>
      <c r="B5100" s="3" t="str">
        <f aca="false">B$4407</f>
        <v>Acessibilidade do Serviço de Telecomunicações</v>
      </c>
      <c r="C5100" s="3" t="n">
        <f aca="false">C$4407</f>
        <v>1</v>
      </c>
      <c r="D5100" s="3" t="s">
        <v>248</v>
      </c>
      <c r="E5100" s="3" t="n">
        <f aca="false">E$4407</f>
        <v>2016</v>
      </c>
      <c r="F5100" s="3" t="n">
        <f aca="false">F$4407</f>
        <v>2017</v>
      </c>
      <c r="G5100" s="3" t="n">
        <v>86.0202965733945</v>
      </c>
      <c r="H5100" s="3"/>
      <c r="I5100" s="3"/>
      <c r="J5100" s="3"/>
      <c r="K5100" s="3" t="str">
        <f aca="false">K$4407</f>
        <v>Densidade de acessos por 100 habitantes (telefonia móvel e banda larga*)</v>
      </c>
      <c r="L5100" s="3" t="str">
        <f aca="false">L$4407</f>
        <v>ANATEL</v>
      </c>
      <c r="M5100" s="3" t="str">
        <f aca="false">M$4407</f>
        <v>Acessos por 100 mil habitantes</v>
      </c>
      <c r="N5100" s="5"/>
      <c r="O5100" s="3" t="n">
        <v>0</v>
      </c>
    </row>
    <row r="5101" customFormat="false" ht="15" hidden="false" customHeight="true" outlineLevel="0" collapsed="false">
      <c r="A5101" s="3" t="str">
        <f aca="false">A$4408</f>
        <v>Infraestrutura</v>
      </c>
      <c r="B5101" s="3" t="str">
        <f aca="false">B$4408</f>
        <v>Custo de Combustíveis</v>
      </c>
      <c r="C5101" s="3" t="n">
        <f aca="false">C$4408</f>
        <v>-1</v>
      </c>
      <c r="D5101" s="3" t="s">
        <v>248</v>
      </c>
      <c r="E5101" s="3" t="n">
        <f aca="false">E$4408</f>
        <v>2016</v>
      </c>
      <c r="F5101" s="3" t="n">
        <f aca="false">F$4408</f>
        <v>2017</v>
      </c>
      <c r="G5101" s="3" t="n">
        <v>3.26127563132807</v>
      </c>
      <c r="H5101" s="3"/>
      <c r="I5101" s="3"/>
      <c r="J5101" s="3"/>
      <c r="K5101" s="3" t="str">
        <f aca="false">K$4408</f>
        <v>Preço pago em reais por consumidores finais (etanol, gasolina e diesel)</v>
      </c>
      <c r="L5101" s="3" t="str">
        <f aca="false">L$4408</f>
        <v>ANP</v>
      </c>
      <c r="M5101" s="3" t="str">
        <f aca="false">M$4408</f>
        <v>Reais (R$)</v>
      </c>
      <c r="N5101" s="5" t="str">
        <f aca="false">N$6</f>
        <v>A partir da edição de 2018, ou seja, do dado de 2017 o preço pago passou a ser ponderado pela participação dos combustíveis no consumo total.</v>
      </c>
      <c r="O5101" s="3" t="n">
        <v>69.4496370435958</v>
      </c>
    </row>
    <row r="5102" customFormat="false" ht="15" hidden="false" customHeight="true" outlineLevel="0" collapsed="false">
      <c r="A5102" s="3" t="str">
        <f aca="false">A$4409</f>
        <v>Infraestrutura</v>
      </c>
      <c r="B5102" s="3" t="str">
        <f aca="false">B$4409</f>
        <v>Custo de Saneamento Básico</v>
      </c>
      <c r="C5102" s="3" t="n">
        <f aca="false">C$4409</f>
        <v>-1</v>
      </c>
      <c r="D5102" s="3" t="s">
        <v>248</v>
      </c>
      <c r="E5102" s="3" t="n">
        <f aca="false">E$4409</f>
        <v>2015</v>
      </c>
      <c r="F5102" s="3" t="n">
        <f aca="false">F$4409</f>
        <v>2017</v>
      </c>
      <c r="G5102" s="3" t="n">
        <v>2.55</v>
      </c>
      <c r="H5102" s="3"/>
      <c r="I5102" s="3"/>
      <c r="J5102" s="3"/>
      <c r="K5102" s="3" t="str">
        <f aca="false">K$4409</f>
        <v>Tarifa média praticada pelo serviço de tratamento e distribuição</v>
      </c>
      <c r="L5102" s="3" t="str">
        <f aca="false">L$4409</f>
        <v>SNIS</v>
      </c>
      <c r="M5102" s="3" t="str">
        <f aca="false">M$4409</f>
        <v>Reais ($) por m3</v>
      </c>
      <c r="N5102" s="5"/>
      <c r="O5102" s="3" t="n">
        <v>68.8405797101449</v>
      </c>
    </row>
    <row r="5103" customFormat="false" ht="15" hidden="false" customHeight="true" outlineLevel="0" collapsed="false">
      <c r="A5103" s="3" t="str">
        <f aca="false">A$4410</f>
        <v>Infraestrutura</v>
      </c>
      <c r="B5103" s="3" t="str">
        <f aca="false">B$4410</f>
        <v>Disponibilidade de Voos Diretos</v>
      </c>
      <c r="C5103" s="3" t="n">
        <f aca="false">C$4410</f>
        <v>1</v>
      </c>
      <c r="D5103" s="3" t="s">
        <v>248</v>
      </c>
      <c r="E5103" s="3" t="n">
        <f aca="false">E$4410</f>
        <v>2016</v>
      </c>
      <c r="F5103" s="3" t="n">
        <f aca="false">F$4410</f>
        <v>2017</v>
      </c>
      <c r="G5103" s="3" t="n">
        <v>8232</v>
      </c>
      <c r="H5103" s="3"/>
      <c r="I5103" s="3"/>
      <c r="J5103" s="3"/>
      <c r="K5103" s="3" t="str">
        <f aca="false">K$4410</f>
        <v>Número de voos diretos* </v>
      </c>
      <c r="L5103" s="3" t="str">
        <f aca="false">L$4410</f>
        <v>ANAC</v>
      </c>
      <c r="M5103" s="3" t="str">
        <f aca="false">M$4410</f>
        <v>Número de voos</v>
      </c>
      <c r="N5103" s="5"/>
      <c r="O5103" s="3" t="n">
        <v>3.03584554110186</v>
      </c>
    </row>
    <row r="5104" customFormat="false" ht="15" hidden="false" customHeight="true" outlineLevel="0" collapsed="false">
      <c r="A5104" s="3" t="str">
        <f aca="false">A$4411</f>
        <v>Infraestrutura</v>
      </c>
      <c r="B5104" s="3" t="str">
        <f aca="false">B$4411</f>
        <v>Acesso à Energia Elétrica</v>
      </c>
      <c r="C5104" s="3" t="n">
        <f aca="false">C$4411</f>
        <v>1</v>
      </c>
      <c r="D5104" s="3" t="s">
        <v>248</v>
      </c>
      <c r="E5104" s="3" t="n">
        <f aca="false">E$4411</f>
        <v>2015</v>
      </c>
      <c r="F5104" s="3" t="n">
        <f aca="false">F$4411</f>
        <v>2017</v>
      </c>
      <c r="G5104" s="3" t="n">
        <v>99.5405819295559</v>
      </c>
      <c r="H5104" s="3"/>
      <c r="I5104" s="3"/>
      <c r="J5104" s="3"/>
      <c r="K5104" s="3" t="str">
        <f aca="false">K$4411</f>
        <v>Proporção de domicílios com acesso a energia elétrica (iluminação elétrica).</v>
      </c>
      <c r="L5104" s="3" t="str">
        <f aca="false">L$4411</f>
        <v>PNADc /IBGE</v>
      </c>
      <c r="M5104" s="3" t="str">
        <f aca="false">M$4411</f>
        <v>Porcentagem %</v>
      </c>
      <c r="N5104" s="5"/>
      <c r="O5104" s="3" t="n">
        <v>90.5213978219196</v>
      </c>
    </row>
    <row r="5105" customFormat="false" ht="15" hidden="false" customHeight="true" outlineLevel="0" collapsed="false">
      <c r="A5105" s="3" t="str">
        <f aca="false">A$4412</f>
        <v>Infraestrutura</v>
      </c>
      <c r="B5105" s="3" t="str">
        <f aca="false">B$4412</f>
        <v>Custo da Energia Elétrica</v>
      </c>
      <c r="C5105" s="3" t="n">
        <f aca="false">C$4412</f>
        <v>-1</v>
      </c>
      <c r="D5105" s="3" t="s">
        <v>248</v>
      </c>
      <c r="E5105" s="3" t="n">
        <f aca="false">E$4412</f>
        <v>2016</v>
      </c>
      <c r="F5105" s="3" t="n">
        <f aca="false">F$4412</f>
        <v>2017</v>
      </c>
      <c r="G5105" s="3" t="n">
        <v>550.644160242712</v>
      </c>
      <c r="H5105" s="3"/>
      <c r="I5105" s="3"/>
      <c r="J5105" s="3"/>
      <c r="K5105" s="3" t="str">
        <f aca="false">K$4412</f>
        <v>Tarifa média praticada para o consumo comercial, residencial e industrial.</v>
      </c>
      <c r="L5105" s="3" t="str">
        <f aca="false">L$4412</f>
        <v>ANEEL</v>
      </c>
      <c r="M5105" s="3" t="str">
        <f aca="false">M$4412</f>
        <v>Reais (R$) por MWh</v>
      </c>
      <c r="N5105" s="5"/>
      <c r="O5105" s="3" t="n">
        <v>48.7494609518379</v>
      </c>
    </row>
    <row r="5106" customFormat="false" ht="15" hidden="false" customHeight="true" outlineLevel="0" collapsed="false">
      <c r="A5106" s="3" t="str">
        <f aca="false">A$4413</f>
        <v>Infraestrutura</v>
      </c>
      <c r="B5106" s="3" t="str">
        <f aca="false">B$4413</f>
        <v>Qualidade da Energia Elétrica</v>
      </c>
      <c r="C5106" s="3" t="n">
        <f aca="false">C$4413</f>
        <v>-1</v>
      </c>
      <c r="D5106" s="3" t="s">
        <v>248</v>
      </c>
      <c r="E5106" s="3" t="n">
        <f aca="false">E$4413</f>
        <v>2016</v>
      </c>
      <c r="F5106" s="3" t="n">
        <f aca="false">F$4413</f>
        <v>2017</v>
      </c>
      <c r="G5106" s="3" t="n">
        <v>0.64</v>
      </c>
      <c r="H5106" s="3"/>
      <c r="I5106" s="3"/>
      <c r="J5106" s="3"/>
      <c r="K5106" s="3" t="str">
        <f aca="false">K$4413</f>
        <v>O indicador aponta o Desempenho Global de Continuidade, que considera a duração e frequência de interrupções no serviço de energia.</v>
      </c>
      <c r="L5106" s="3" t="str">
        <f aca="false">L$4413</f>
        <v>ANEEL</v>
      </c>
      <c r="M5106" s="3" t="str">
        <f aca="false">M$4413</f>
        <v>Pontuação</v>
      </c>
      <c r="N5106" s="5"/>
      <c r="O5106" s="3" t="n">
        <v>100</v>
      </c>
    </row>
    <row r="5107" customFormat="false" ht="15" hidden="false" customHeight="true" outlineLevel="0" collapsed="false">
      <c r="A5107" s="3" t="str">
        <f aca="false">A$4414</f>
        <v>Infraestrutura</v>
      </c>
      <c r="B5107" s="3" t="str">
        <f aca="false">B$4414</f>
        <v>Mobilidade Urbana</v>
      </c>
      <c r="C5107" s="3" t="n">
        <f aca="false">C$4414</f>
        <v>-1</v>
      </c>
      <c r="D5107" s="3" t="s">
        <v>248</v>
      </c>
      <c r="E5107" s="3" t="n">
        <f aca="false">E$4414</f>
        <v>2015</v>
      </c>
      <c r="F5107" s="3" t="n">
        <f aca="false">F$4414</f>
        <v>2017</v>
      </c>
      <c r="G5107" s="3" t="n">
        <v>26.6132255957587</v>
      </c>
      <c r="H5107" s="3"/>
      <c r="I5107" s="3"/>
      <c r="J5107" s="3"/>
      <c r="K5107" s="3" t="str">
        <f aca="false">K$4414</f>
        <v>Tempo gasto no trajeto entre casa e trabalho (minutos)</v>
      </c>
      <c r="L5107" s="3" t="str">
        <f aca="false">L$4414</f>
        <v>PNADc /IBGE</v>
      </c>
      <c r="M5107" s="3" t="str">
        <f aca="false">M$4414</f>
        <v>Minutos</v>
      </c>
      <c r="N5107" s="5"/>
      <c r="O5107" s="3" t="n">
        <v>72.7513029774372</v>
      </c>
    </row>
    <row r="5108" customFormat="false" ht="15" hidden="false" customHeight="true" outlineLevel="0" collapsed="false">
      <c r="A5108" s="3" t="str">
        <f aca="false">A$4415</f>
        <v>Infraestrutura</v>
      </c>
      <c r="B5108" s="3" t="str">
        <f aca="false">B$4415</f>
        <v>Qualidade das Rodovias</v>
      </c>
      <c r="C5108" s="3" t="n">
        <f aca="false">C$4415</f>
        <v>1</v>
      </c>
      <c r="D5108" s="3" t="s">
        <v>248</v>
      </c>
      <c r="E5108" s="3" t="n">
        <f aca="false">E$4415</f>
        <v>2016</v>
      </c>
      <c r="F5108" s="3" t="n">
        <f aca="false">F$4415</f>
        <v>2017</v>
      </c>
      <c r="G5108" s="3" t="n">
        <v>2.91803999121072</v>
      </c>
      <c r="H5108" s="3"/>
      <c r="I5108" s="3"/>
      <c r="J5108" s="3"/>
      <c r="K5108" s="3" t="str">
        <f aca="false">K$4415</f>
        <v>Avaliação das condições das vias rodoviárias (nota entre 1 (ruim) a 5 (ótimo) ponderada pela extensão pesquisada)</v>
      </c>
      <c r="L5108" s="3" t="str">
        <f aca="false">L$4415</f>
        <v>CNT</v>
      </c>
      <c r="M5108" s="3" t="str">
        <f aca="false">M$4415</f>
        <v>Pontuação de 1 a 5</v>
      </c>
      <c r="N5108" s="5"/>
      <c r="O5108" s="3" t="n">
        <v>39.3989605236998</v>
      </c>
    </row>
    <row r="5109" customFormat="false" ht="15" hidden="false" customHeight="true" outlineLevel="0" collapsed="false">
      <c r="A5109" s="3" t="str">
        <f aca="false">A$4416</f>
        <v>Infraestrutura</v>
      </c>
      <c r="B5109" s="3" t="str">
        <f aca="false">B$4416</f>
        <v>Qualidade do Serviço de Telecomunicações</v>
      </c>
      <c r="C5109" s="3" t="n">
        <f aca="false">C$4416</f>
        <v>1</v>
      </c>
      <c r="D5109" s="3" t="s">
        <v>248</v>
      </c>
      <c r="E5109" s="3" t="n">
        <f aca="false">E$4416</f>
        <v>2016</v>
      </c>
      <c r="F5109" s="3" t="n">
        <f aca="false">F$4416</f>
        <v>2017</v>
      </c>
      <c r="G5109" s="3" t="n">
        <v>58.7</v>
      </c>
      <c r="H5109" s="3"/>
      <c r="I5109" s="3"/>
      <c r="J5109" s="3"/>
      <c r="K5109" s="3" t="str">
        <f aca="false">K$4416</f>
        <v>Média do ranking de banda larga fixa e do de telefonia móvel (percentual de indicadores com cumprimento de metas)</v>
      </c>
      <c r="L5109" s="3" t="str">
        <f aca="false">L$4416</f>
        <v>ANATEL</v>
      </c>
      <c r="M5109" s="3" t="str">
        <f aca="false">M$4416</f>
        <v>Porcentagem %</v>
      </c>
      <c r="N5109" s="5"/>
      <c r="O5109" s="3" t="n">
        <v>13.6094674556213</v>
      </c>
    </row>
    <row r="5110" customFormat="false" ht="15" hidden="false" customHeight="true" outlineLevel="0" collapsed="false">
      <c r="A5110" s="3" t="str">
        <f aca="false">A$4417</f>
        <v>Infraestrutura</v>
      </c>
      <c r="B5110" s="3" t="str">
        <f aca="false">B$4417</f>
        <v> Total</v>
      </c>
      <c r="C5110" s="3" t="n">
        <f aca="false">C$4417</f>
        <v>1</v>
      </c>
      <c r="D5110" s="3" t="s">
        <v>248</v>
      </c>
      <c r="E5110" s="3" t="n">
        <f aca="false">E$4417</f>
        <v>2017</v>
      </c>
      <c r="F5110" s="3" t="n">
        <f aca="false">F$4417</f>
        <v>2017</v>
      </c>
      <c r="G5110" s="3" t="n">
        <v>51.87609547546</v>
      </c>
      <c r="H5110" s="3"/>
      <c r="I5110" s="3"/>
      <c r="J5110" s="3"/>
      <c r="K5110" s="3" t="str">
        <f aca="false">K$4417</f>
        <v>Nota obtida via normalização e ponderação de indicadores que variam de 0 a 100.</v>
      </c>
      <c r="L5110" s="3" t="str">
        <f aca="false">L$4417</f>
        <v>Tendências</v>
      </c>
      <c r="M5110" s="3" t="str">
        <f aca="false">M$4417</f>
        <v>Nota de 0 a 100</v>
      </c>
      <c r="N5110" s="5"/>
      <c r="O5110" s="3" t="n">
        <v>44.6218386179662</v>
      </c>
    </row>
    <row r="5111" customFormat="false" ht="15" hidden="false" customHeight="true" outlineLevel="0" collapsed="false">
      <c r="A5111" s="3" t="str">
        <f aca="false">A$4495</f>
        <v>Inovação</v>
      </c>
      <c r="B5111" s="3" t="str">
        <f aca="false">B$4495</f>
        <v>Produção Acadêmica</v>
      </c>
      <c r="C5111" s="3" t="n">
        <f aca="false">C$4495</f>
        <v>1</v>
      </c>
      <c r="D5111" s="3" t="s">
        <v>248</v>
      </c>
      <c r="E5111" s="3" t="n">
        <f aca="false">E$4495</f>
        <v>2014</v>
      </c>
      <c r="F5111" s="3" t="n">
        <f aca="false">F$4495</f>
        <v>2017</v>
      </c>
      <c r="G5111" s="3" t="n">
        <v>0.0612464349470991</v>
      </c>
      <c r="H5111" s="3"/>
      <c r="I5111" s="3"/>
      <c r="J5111" s="3"/>
      <c r="K5111" s="3" t="str">
        <f aca="false">K$4495</f>
        <v>Total de documentos publicados em periódicos acadêmicos indexados no Scopus em relação à população total.</v>
      </c>
      <c r="L5111" s="3" t="str">
        <f aca="false">L$4495</f>
        <v>SCImago IR</v>
      </c>
      <c r="M5111" s="5" t="str">
        <f aca="false">M$4418</f>
        <v>Artigos por 1 milhão de habitantes</v>
      </c>
      <c r="N5111" s="5"/>
      <c r="O5111" s="3" t="n">
        <v>5.21211201157085</v>
      </c>
    </row>
    <row r="5112" customFormat="false" ht="15" hidden="false" customHeight="true" outlineLevel="0" collapsed="false">
      <c r="A5112" s="3" t="str">
        <f aca="false">A$4419</f>
        <v>Inovação</v>
      </c>
      <c r="B5112" s="3" t="str">
        <f aca="false">B$4419</f>
        <v>Investimentos Públicos em P&amp;D</v>
      </c>
      <c r="C5112" s="3" t="n">
        <f aca="false">C$4419</f>
        <v>1</v>
      </c>
      <c r="D5112" s="3" t="s">
        <v>248</v>
      </c>
      <c r="E5112" s="3" t="n">
        <f aca="false">E$4419</f>
        <v>2014</v>
      </c>
      <c r="F5112" s="3" t="n">
        <f aca="false">F$4419</f>
        <v>2017</v>
      </c>
      <c r="G5112" s="3" t="n">
        <v>0.0756658023888151</v>
      </c>
      <c r="H5112" s="3"/>
      <c r="I5112" s="3"/>
      <c r="J5112" s="3"/>
      <c r="K5112" s="3" t="str">
        <f aca="false">K$4419</f>
        <v>Participação de Investimento público em P&amp;D no PIB estadual</v>
      </c>
      <c r="L5112" s="3" t="str">
        <f aca="false">L$4419</f>
        <v>Min.CT&amp;I</v>
      </c>
      <c r="M5112" s="3" t="str">
        <f aca="false">M$4419</f>
        <v>Porcentagem %</v>
      </c>
      <c r="N5112" s="5" t="str">
        <f aca="false">N$68</f>
        <v>O PIB utilizado é o oficial divulgado pelo IBGE</v>
      </c>
      <c r="O5112" s="3" t="n">
        <v>15.1462107202887</v>
      </c>
    </row>
    <row r="5113" customFormat="false" ht="15" hidden="false" customHeight="true" outlineLevel="0" collapsed="false">
      <c r="A5113" s="3" t="str">
        <f aca="false">A$4420</f>
        <v>Inovação</v>
      </c>
      <c r="B5113" s="3" t="str">
        <f aca="false">B$4420</f>
        <v>Patentes</v>
      </c>
      <c r="C5113" s="3" t="n">
        <f aca="false">C$4420</f>
        <v>1</v>
      </c>
      <c r="D5113" s="3" t="s">
        <v>248</v>
      </c>
      <c r="E5113" s="3" t="n">
        <f aca="false">E$4420</f>
        <v>2012</v>
      </c>
      <c r="F5113" s="3" t="n">
        <f aca="false">F$4420</f>
        <v>2017</v>
      </c>
      <c r="G5113" s="3" t="n">
        <v>0.0200089875212082</v>
      </c>
      <c r="H5113" s="3"/>
      <c r="I5113" s="3"/>
      <c r="J5113" s="3"/>
      <c r="K5113" s="3" t="str">
        <f aca="false">K$4420</f>
        <v>Total de concessões de patentes, englobando os tipos: "Patente de Invenção", "Modelo de Utilidade" e "Certificado de Adição" em relação ao PIB.</v>
      </c>
      <c r="L5113" s="3" t="str">
        <f aca="false">L$4420</f>
        <v>INPI</v>
      </c>
      <c r="M5113" s="3" t="str">
        <f aca="false">M$4420</f>
        <v>Patentes pelo PIB em 1 bilhão de reais</v>
      </c>
      <c r="N5113" s="3" t="str">
        <f aca="false">N$69</f>
        <v>O PIB utilizado para cálculo é estimado pela Tendências</v>
      </c>
      <c r="O5113" s="3" t="n">
        <v>5.86848189031977</v>
      </c>
    </row>
    <row r="5114" customFormat="false" ht="15" hidden="false" customHeight="true" outlineLevel="0" collapsed="false">
      <c r="A5114" s="3" t="str">
        <f aca="false">A$4421</f>
        <v>Inovação</v>
      </c>
      <c r="B5114" s="3" t="str">
        <f aca="false">B$4421</f>
        <v> Total</v>
      </c>
      <c r="C5114" s="3" t="n">
        <f aca="false">C$4421</f>
        <v>1</v>
      </c>
      <c r="D5114" s="3" t="s">
        <v>248</v>
      </c>
      <c r="E5114" s="3" t="n">
        <f aca="false">E$4421</f>
        <v>2017</v>
      </c>
      <c r="F5114" s="3" t="n">
        <f aca="false">F$4421</f>
        <v>2017</v>
      </c>
      <c r="G5114" s="3" t="n">
        <v>8.74600464185943</v>
      </c>
      <c r="H5114" s="3"/>
      <c r="I5114" s="3"/>
      <c r="J5114" s="3"/>
      <c r="K5114" s="3" t="str">
        <f aca="false">K$4421</f>
        <v>Nota obtida via normalização e ponderação de indicadores que variam de 0 a 100.</v>
      </c>
      <c r="L5114" s="3" t="str">
        <f aca="false">L$4421</f>
        <v>Tendências</v>
      </c>
      <c r="M5114" s="3" t="str">
        <f aca="false">M$4421</f>
        <v>Nota de 0 a 100</v>
      </c>
      <c r="N5114" s="5"/>
      <c r="O5114" s="3" t="n">
        <v>9.54039423825531</v>
      </c>
    </row>
    <row r="5115" customFormat="false" ht="15.75" hidden="false" customHeight="true" outlineLevel="0" collapsed="false">
      <c r="A5115" s="3" t="str">
        <f aca="false">A$4422</f>
        <v>Potencial de Mercado</v>
      </c>
      <c r="B5115" s="3" t="str">
        <f aca="false">B$4422</f>
        <v>Tamanho de mercado</v>
      </c>
      <c r="C5115" s="3" t="n">
        <f aca="false">C$4422</f>
        <v>1</v>
      </c>
      <c r="D5115" s="3" t="s">
        <v>248</v>
      </c>
      <c r="E5115" s="3" t="n">
        <f aca="false">E$4422</f>
        <v>2016</v>
      </c>
      <c r="F5115" s="3" t="n">
        <f aca="false">F$4422</f>
        <v>2017</v>
      </c>
      <c r="G5115" s="3" t="n">
        <v>68.1464806091983</v>
      </c>
      <c r="H5115" s="3"/>
      <c r="I5115" s="3"/>
      <c r="J5115" s="3"/>
      <c r="K5115" s="3" t="str">
        <f aca="false">K$4422</f>
        <v>Produto Interno Bruto (PIB) real a preços de 2014</v>
      </c>
      <c r="L5115" s="3" t="str">
        <f aca="false">L$4422</f>
        <v>IBGE/CAGED</v>
      </c>
      <c r="M5115" s="3" t="str">
        <f aca="false">M$4422</f>
        <v>Reais a preços de 2014</v>
      </c>
      <c r="N5115" s="5" t="str">
        <f aca="false">N$2</f>
        <v>O PIB utilizado para cálculo é estimado pela Tendências</v>
      </c>
      <c r="O5115" s="3" t="n">
        <v>3.39877376179492</v>
      </c>
    </row>
    <row r="5116" customFormat="false" ht="15" hidden="false" customHeight="true" outlineLevel="0" collapsed="false">
      <c r="A5116" s="3" t="str">
        <f aca="false">A$4423</f>
        <v>Potencial de Mercado</v>
      </c>
      <c r="B5116" s="3" t="str">
        <f aca="false">B$4423</f>
        <v>Taxa de crescimento</v>
      </c>
      <c r="C5116" s="3" t="n">
        <f aca="false">C$4423</f>
        <v>1</v>
      </c>
      <c r="D5116" s="3" t="s">
        <v>248</v>
      </c>
      <c r="E5116" s="3" t="n">
        <f aca="false">E$4423</f>
        <v>2016</v>
      </c>
      <c r="F5116" s="3" t="n">
        <f aca="false">F$4423</f>
        <v>2017</v>
      </c>
      <c r="G5116" s="3" t="n">
        <v>-0.533385064997188</v>
      </c>
      <c r="H5116" s="3"/>
      <c r="I5116" s="3"/>
      <c r="J5116" s="3"/>
      <c r="K5116" s="3" t="str">
        <f aca="false">K$4423</f>
        <v>Média Móvel de quatro períodos para a taxa de crescimento anual do PIB</v>
      </c>
      <c r="L5116" s="3" t="str">
        <f aca="false">L$4423</f>
        <v>IBGE/CAGED</v>
      </c>
      <c r="M5116" s="3" t="str">
        <f aca="false">M$4423</f>
        <v>Porcentagem %</v>
      </c>
      <c r="N5116" s="5" t="str">
        <f aca="false">N$3</f>
        <v>O PIB utilizado para cálculo é estimado pela Tendências</v>
      </c>
      <c r="O5116" s="3" t="n">
        <v>42.3543526114172</v>
      </c>
    </row>
    <row r="5117" customFormat="false" ht="15" hidden="false" customHeight="true" outlineLevel="0" collapsed="false">
      <c r="A5117" s="3" t="str">
        <f aca="false">A$4424</f>
        <v>Potencial de Mercado</v>
      </c>
      <c r="B5117" s="3" t="str">
        <f aca="false">B$4424</f>
        <v>Crescimento Potencial da Força de Trabalho</v>
      </c>
      <c r="C5117" s="3" t="n">
        <f aca="false">C$4424</f>
        <v>1</v>
      </c>
      <c r="D5117" s="3" t="s">
        <v>248</v>
      </c>
      <c r="E5117" s="3" t="n">
        <f aca="false">E$4424</f>
        <v>2016</v>
      </c>
      <c r="F5117" s="3" t="n">
        <f aca="false">F$4424</f>
        <v>2017</v>
      </c>
      <c r="G5117" s="3" t="n">
        <v>1.22496949572559</v>
      </c>
      <c r="H5117" s="3"/>
      <c r="I5117" s="3"/>
      <c r="J5117" s="3"/>
      <c r="K5117" s="3" t="str">
        <f aca="false">K$4424</f>
        <v>Média da taxa de crescimento da PIA para os próximos 10 anos (população com idade entre 15 e 64 anos)</v>
      </c>
      <c r="L5117" s="3" t="str">
        <f aca="false">L$4424</f>
        <v>IBGE</v>
      </c>
      <c r="M5117" s="3" t="str">
        <f aca="false">M$4424</f>
        <v>Porcentagem %</v>
      </c>
      <c r="N5117" s="5"/>
      <c r="O5117" s="3" t="n">
        <v>46.4409013166265</v>
      </c>
    </row>
    <row r="5118" customFormat="false" ht="15" hidden="false" customHeight="true" outlineLevel="0" collapsed="false">
      <c r="A5118" s="3" t="str">
        <f aca="false">A$4425</f>
        <v>Potencial de Mercado</v>
      </c>
      <c r="B5118" s="3" t="str">
        <f aca="false">B$4425</f>
        <v> Total</v>
      </c>
      <c r="C5118" s="3" t="n">
        <f aca="false">C$4425</f>
        <v>1</v>
      </c>
      <c r="D5118" s="3" t="s">
        <v>248</v>
      </c>
      <c r="E5118" s="3" t="n">
        <f aca="false">E$4425</f>
        <v>2017</v>
      </c>
      <c r="F5118" s="3" t="n">
        <f aca="false">F$4425</f>
        <v>2017</v>
      </c>
      <c r="G5118" s="3" t="n">
        <v>26.2209157315641</v>
      </c>
      <c r="H5118" s="3"/>
      <c r="I5118" s="3"/>
      <c r="J5118" s="3"/>
      <c r="K5118" s="3" t="str">
        <f aca="false">K$4425</f>
        <v>Nota obtida via normalização e ponderação de indicadores que variam de 0 a 100.</v>
      </c>
      <c r="L5118" s="3" t="str">
        <f aca="false">L$4425</f>
        <v>Tendências</v>
      </c>
      <c r="M5118" s="3" t="str">
        <f aca="false">M$4425</f>
        <v>Nota de 0 a 100</v>
      </c>
      <c r="N5118" s="5"/>
      <c r="O5118" s="3" t="n">
        <v>33.551891191179</v>
      </c>
    </row>
    <row r="5119" customFormat="false" ht="15" hidden="false" customHeight="true" outlineLevel="0" collapsed="false">
      <c r="A5119" s="3" t="str">
        <f aca="false">A$4426</f>
        <v>Solidez Fiscal</v>
      </c>
      <c r="B5119" s="3" t="str">
        <f aca="false">B$4426</f>
        <v>Taxa de Investimentos</v>
      </c>
      <c r="C5119" s="3" t="n">
        <f aca="false">C$4426</f>
        <v>1</v>
      </c>
      <c r="D5119" s="3" t="s">
        <v>248</v>
      </c>
      <c r="E5119" s="3" t="n">
        <f aca="false">E$4426</f>
        <v>2016</v>
      </c>
      <c r="F5119" s="3" t="n">
        <f aca="false">F$4426</f>
        <v>2017</v>
      </c>
      <c r="G5119" s="3" t="n">
        <v>6.59196575142768</v>
      </c>
      <c r="H5119" s="3"/>
      <c r="I5119" s="3"/>
      <c r="J5119" s="3"/>
      <c r="K5119" s="3" t="str">
        <f aca="false">K$4426</f>
        <v>Investimento liquidado / receita corrente líquida</v>
      </c>
      <c r="L5119" s="3" t="str">
        <f aca="false">L$4426</f>
        <v>Siconfi</v>
      </c>
      <c r="M5119" s="3" t="str">
        <f aca="false">M$4426</f>
        <v>Porcentagem %</v>
      </c>
      <c r="N5119" s="5" t="str">
        <f aca="false">N$55</f>
        <v>Antes da edição de 2020 o indicador era conhecido como "Capacidade de Investimento"</v>
      </c>
      <c r="O5119" s="3" t="n">
        <v>51.8193527121568</v>
      </c>
    </row>
    <row r="5120" customFormat="false" ht="15" hidden="false" customHeight="true" outlineLevel="0" collapsed="false">
      <c r="A5120" s="3" t="str">
        <f aca="false">A$4427</f>
        <v>Solidez Fiscal</v>
      </c>
      <c r="B5120" s="3" t="str">
        <f aca="false">B$4427</f>
        <v>Resultado Nominal</v>
      </c>
      <c r="C5120" s="3" t="n">
        <f aca="false">C$4427</f>
        <v>1</v>
      </c>
      <c r="D5120" s="3" t="s">
        <v>248</v>
      </c>
      <c r="E5120" s="3" t="n">
        <f aca="false">E$4427</f>
        <v>2016</v>
      </c>
      <c r="F5120" s="3" t="n">
        <f aca="false">F$4427</f>
        <v>2017</v>
      </c>
      <c r="G5120" s="3" t="n">
        <v>4.3289640238424</v>
      </c>
      <c r="H5120" s="3"/>
      <c r="I5120" s="3"/>
      <c r="J5120" s="3"/>
      <c r="K5120" s="3" t="str">
        <f aca="false">K$4427</f>
        <v>Diferença entre receitas e despesas primárias no período acrescidas das despesas com juros nominais incidentes sobre a dívida pública interna e externa, dividido pelo PIB</v>
      </c>
      <c r="L5120" s="3" t="str">
        <f aca="false">L$4427</f>
        <v>Siconfi</v>
      </c>
      <c r="M5120" s="3" t="str">
        <f aca="false">M$4427</f>
        <v>Porcentagem %</v>
      </c>
      <c r="N5120" s="5"/>
      <c r="O5120" s="3" t="n">
        <v>59.3243640636617</v>
      </c>
    </row>
    <row r="5121" customFormat="false" ht="15" hidden="false" customHeight="true" outlineLevel="0" collapsed="false">
      <c r="A5121" s="3" t="str">
        <f aca="false">A$4428</f>
        <v>Solidez Fiscal</v>
      </c>
      <c r="B5121" s="3" t="str">
        <f aca="false">B$4428</f>
        <v>Solvência Fiscal</v>
      </c>
      <c r="C5121" s="3" t="n">
        <f aca="false">C$4428</f>
        <v>-1</v>
      </c>
      <c r="D5121" s="3" t="s">
        <v>248</v>
      </c>
      <c r="E5121" s="3" t="n">
        <f aca="false">E$4428</f>
        <v>2016</v>
      </c>
      <c r="F5121" s="3" t="n">
        <f aca="false">F$4428</f>
        <v>2017</v>
      </c>
      <c r="G5121" s="3" t="n">
        <v>43.7040225768606</v>
      </c>
      <c r="H5121" s="3"/>
      <c r="I5121" s="3"/>
      <c r="J5121" s="3"/>
      <c r="K5121" s="3" t="str">
        <f aca="false">K$4428</f>
        <v>Dívida consolidada líquida / receita corrente líquida</v>
      </c>
      <c r="L5121" s="3" t="str">
        <f aca="false">L$4428</f>
        <v>Siconfi</v>
      </c>
      <c r="M5121" s="3" t="str">
        <f aca="false">M$4428</f>
        <v>Porcentagem %</v>
      </c>
      <c r="N5121" s="5"/>
      <c r="O5121" s="3" t="n">
        <v>84.6759183937601</v>
      </c>
    </row>
    <row r="5122" customFormat="false" ht="15" hidden="false" customHeight="true" outlineLevel="0" collapsed="false">
      <c r="A5122" s="3" t="str">
        <f aca="false">A$4429</f>
        <v>Solidez Fiscal</v>
      </c>
      <c r="B5122" s="3" t="str">
        <f aca="false">B$4429</f>
        <v>Sucesso do Planejamento Orçamentário</v>
      </c>
      <c r="C5122" s="3" t="n">
        <f aca="false">C$4429</f>
        <v>1</v>
      </c>
      <c r="D5122" s="3" t="s">
        <v>248</v>
      </c>
      <c r="E5122" s="3" t="n">
        <f aca="false">E$4429</f>
        <v>2016</v>
      </c>
      <c r="F5122" s="3" t="n">
        <f aca="false">F$4429</f>
        <v>2017</v>
      </c>
      <c r="G5122" s="3" t="n">
        <v>90.6625375192833</v>
      </c>
      <c r="H5122" s="3"/>
      <c r="I5122" s="3"/>
      <c r="J5122" s="3"/>
      <c r="K5122" s="3" t="str">
        <f aca="false">K$4429</f>
        <v>Despesa liquidada pela despesa total atualizada (dotação orçamentária).</v>
      </c>
      <c r="L5122" s="3" t="str">
        <f aca="false">L$4429</f>
        <v>Siconfi</v>
      </c>
      <c r="M5122" s="5" t="s">
        <v>24</v>
      </c>
      <c r="N5122" s="5" t="str">
        <f aca="false">N$58</f>
        <v>Antes de 2020 o indicador era chamado de "Sucesso da Execução Orçamentária"</v>
      </c>
      <c r="O5122" s="3" t="n">
        <v>77.5999998893748</v>
      </c>
    </row>
    <row r="5123" customFormat="false" ht="15" hidden="false" customHeight="true" outlineLevel="0" collapsed="false">
      <c r="A5123" s="3" t="str">
        <f aca="false">A$4430</f>
        <v>Solidez Fiscal</v>
      </c>
      <c r="B5123" s="3" t="str">
        <f aca="false">B$4430</f>
        <v>Dependência Fiscal</v>
      </c>
      <c r="C5123" s="3" t="n">
        <f aca="false">C$4430</f>
        <v>1</v>
      </c>
      <c r="D5123" s="3" t="s">
        <v>248</v>
      </c>
      <c r="E5123" s="3" t="n">
        <f aca="false">E$4430</f>
        <v>2016</v>
      </c>
      <c r="F5123" s="3" t="n">
        <f aca="false">F$4430</f>
        <v>2017</v>
      </c>
      <c r="G5123" s="3" t="n">
        <v>50.7020768761268</v>
      </c>
      <c r="H5123" s="3"/>
      <c r="I5123" s="3"/>
      <c r="J5123" s="3"/>
      <c r="K5123" s="3" t="str">
        <f aca="false">K$4430</f>
        <v>Grau de autonomia financeira do Estado tendo por base a participação das receitas correntes próprias (realizadas) sobre a receita corrente total, dado pela fórmula: 1 – (transferências correntes/receita corrente total)</v>
      </c>
      <c r="L5123" s="3" t="str">
        <f aca="false">L$4430</f>
        <v>Siconfi</v>
      </c>
      <c r="M5123" s="3" t="str">
        <f aca="false">M$4430</f>
        <v>Porcentagem %</v>
      </c>
      <c r="N512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123" s="3" t="n">
        <v>32.4180237975454</v>
      </c>
    </row>
    <row r="5124" customFormat="false" ht="15" hidden="false" customHeight="true" outlineLevel="0" collapsed="false">
      <c r="A5124" s="3" t="str">
        <f aca="false">A$4431</f>
        <v>Solidez Fiscal</v>
      </c>
      <c r="B5124" s="3" t="str">
        <f aca="false">B$4431</f>
        <v>Resultado Primário</v>
      </c>
      <c r="C5124" s="3" t="n">
        <f aca="false">C$4431</f>
        <v>1</v>
      </c>
      <c r="D5124" s="3" t="s">
        <v>248</v>
      </c>
      <c r="E5124" s="3" t="n">
        <f aca="false">E$4431</f>
        <v>2016</v>
      </c>
      <c r="F5124" s="3" t="n">
        <f aca="false">F$4431</f>
        <v>2017</v>
      </c>
      <c r="G5124" s="3" t="n">
        <v>2.38521054032298</v>
      </c>
      <c r="H5124" s="3"/>
      <c r="I5124" s="3"/>
      <c r="J5124" s="3"/>
      <c r="K5124" s="3" t="str">
        <f aca="false">K$4431</f>
        <v>O resultado primário líquido é dado pela diferença entre receita primária realizada e a despesa primária liquidada no ano. A diferença é dividida pelo PIB nominal de cada Estado.</v>
      </c>
      <c r="L5124" s="3" t="str">
        <f aca="false">L$4431</f>
        <v>Siconfi</v>
      </c>
      <c r="M5124" s="3" t="str">
        <f aca="false">M$4431</f>
        <v>Porcentagem %</v>
      </c>
      <c r="N5124" s="4" t="str">
        <f aca="false">N$2226</f>
        <v>O PIB utilizado para cálculo é estimado pela Tendências</v>
      </c>
      <c r="O5124" s="3" t="n">
        <v>38.795404446309</v>
      </c>
    </row>
    <row r="5125" customFormat="false" ht="15" hidden="false" customHeight="true" outlineLevel="0" collapsed="false">
      <c r="A5125" s="3" t="str">
        <f aca="false">A$4432</f>
        <v>Solidez Fiscal</v>
      </c>
      <c r="B5125" s="3" t="str">
        <f aca="false">B$4432</f>
        <v> Total</v>
      </c>
      <c r="C5125" s="3" t="n">
        <f aca="false">C$4432</f>
        <v>1</v>
      </c>
      <c r="D5125" s="3" t="s">
        <v>248</v>
      </c>
      <c r="E5125" s="3" t="n">
        <f aca="false">E$4432</f>
        <v>2017</v>
      </c>
      <c r="F5125" s="3" t="n">
        <f aca="false">F$4432</f>
        <v>2017</v>
      </c>
      <c r="G5125" s="3" t="n">
        <v>58.705810059073</v>
      </c>
      <c r="H5125" s="3"/>
      <c r="I5125" s="3"/>
      <c r="J5125" s="3"/>
      <c r="K5125" s="3" t="str">
        <f aca="false">K$4432</f>
        <v>Nota obtida via normalização e ponderação de indicadores que variam de 0 a 100.</v>
      </c>
      <c r="L5125" s="3" t="str">
        <f aca="false">L$4432</f>
        <v>Tendências</v>
      </c>
      <c r="M5125" s="3" t="str">
        <f aca="false">M$4432</f>
        <v>Nota de 0 a 100</v>
      </c>
      <c r="N5125" s="5"/>
      <c r="O5125" s="3" t="n">
        <v>73.2989714591126</v>
      </c>
    </row>
    <row r="5126" customFormat="false" ht="15" hidden="false" customHeight="true" outlineLevel="0" collapsed="false">
      <c r="A5126" s="3" t="str">
        <f aca="false">A$4433</f>
        <v>Segurança Pública</v>
      </c>
      <c r="B5126" s="3" t="str">
        <f aca="false">B$4433</f>
        <v>Atuação do Sistema de Justiça Criminal</v>
      </c>
      <c r="C5126" s="3" t="n">
        <f aca="false">C$4433</f>
        <v>1</v>
      </c>
      <c r="D5126" s="3" t="s">
        <v>248</v>
      </c>
      <c r="E5126" s="3" t="n">
        <f aca="false">E$4433</f>
        <v>2015</v>
      </c>
      <c r="F5126" s="3" t="n">
        <f aca="false">F$4433</f>
        <v>2017</v>
      </c>
      <c r="G5126" s="3" t="n">
        <v>0.704035874439462</v>
      </c>
      <c r="H5126" s="3"/>
      <c r="I5126" s="3"/>
      <c r="J5126" s="3"/>
      <c r="K5126" s="3" t="str">
        <f aca="false">K$4433</f>
        <v>Total da população carcerária (regime fechado) em relação ao número de homicídios.</v>
      </c>
      <c r="L5126" s="3" t="str">
        <f aca="false">L$4433</f>
        <v>Fórum de Segurança Pública</v>
      </c>
      <c r="M5126" s="3" t="str">
        <f aca="false">M$4433</f>
        <v>Porcentagem %</v>
      </c>
      <c r="N5126" s="3" t="str">
        <f aca="false">N$49</f>
        <v>A partir da edição de 2018, ou seja, do dado de 2017 passou a ser usado como numerador a população prisional acusada de homicídio e não mais a população carcerária total.</v>
      </c>
      <c r="O5126" s="3" t="n">
        <v>0.36248799881998</v>
      </c>
    </row>
    <row r="5127" customFormat="false" ht="15" hidden="false" customHeight="true" outlineLevel="0" collapsed="false">
      <c r="A5127" s="3" t="str">
        <f aca="false">A$4434</f>
        <v>Segurança Pública</v>
      </c>
      <c r="B5127" s="3" t="str">
        <f aca="false">B$4434</f>
        <v>Déficit Carcerário</v>
      </c>
      <c r="C5127" s="3" t="n">
        <f aca="false">C$4434</f>
        <v>-1</v>
      </c>
      <c r="D5127" s="3" t="s">
        <v>248</v>
      </c>
      <c r="E5127" s="3" t="n">
        <f aca="false">E$4434</f>
        <v>2015</v>
      </c>
      <c r="F5127" s="3" t="n">
        <f aca="false">F$4434</f>
        <v>2017</v>
      </c>
      <c r="G5127" s="3" t="n">
        <v>1.22540125610607</v>
      </c>
      <c r="H5127" s="3"/>
      <c r="I5127" s="3"/>
      <c r="J5127" s="3"/>
      <c r="K5127" s="3" t="str">
        <f aca="false">K$4434</f>
        <v>Relação detentos / Vagas</v>
      </c>
      <c r="L5127" s="3" t="str">
        <f aca="false">L$4434</f>
        <v>Fórum de Segurança Pública</v>
      </c>
      <c r="M5127" s="3" t="str">
        <f aca="false">M$4434</f>
        <v>Porcentagem %</v>
      </c>
      <c r="N5127" s="5"/>
      <c r="O5127" s="3" t="n">
        <v>85.2127016112046</v>
      </c>
    </row>
    <row r="5128" customFormat="false" ht="15" hidden="false" customHeight="true" outlineLevel="0" collapsed="false">
      <c r="A5128" s="3" t="str">
        <f aca="false">A$4435</f>
        <v>Segurança Pública</v>
      </c>
      <c r="B5128" s="3" t="str">
        <f aca="false">B$4435</f>
        <v>Mortes a esclarecer</v>
      </c>
      <c r="C5128" s="3" t="n">
        <f aca="false">C$4435</f>
        <v>-1</v>
      </c>
      <c r="D5128" s="3" t="s">
        <v>248</v>
      </c>
      <c r="E5128" s="3" t="n">
        <f aca="false">E$4435</f>
        <v>2015</v>
      </c>
      <c r="F5128" s="3" t="n">
        <f aca="false">F$4435</f>
        <v>2017</v>
      </c>
      <c r="G5128" s="3" t="n">
        <v>1.98252856903259</v>
      </c>
      <c r="H5128" s="3"/>
      <c r="I5128" s="3"/>
      <c r="J5128" s="3"/>
      <c r="K5128" s="3" t="str">
        <f aca="false">K$4435</f>
        <v>Óbitos por causas externas a partir de "Eventos cuja intenção é indeterminada" por 100 mil habitantes</v>
      </c>
      <c r="L5128" s="3" t="str">
        <f aca="false">L$4435</f>
        <v>Datasus</v>
      </c>
      <c r="M5128" s="3" t="str">
        <f aca="false">M$4435</f>
        <v>Taxa de mortalidade por 100 mil habitantes</v>
      </c>
      <c r="N5128" s="5" t="str">
        <f aca="false">N$48</f>
        <v>A partir da edição de 2017, ou seja, do dado de 2015 a fonte passou a ser o Datasus e não mais o "Fórum de Segurança Público", assim, mortes a esclarecer significam: Óbitos por causas externas a partir de "Eventos cuja intenção é indeterminada"</v>
      </c>
      <c r="O5128" s="3" t="n">
        <v>85.0121694383637</v>
      </c>
    </row>
    <row r="5129" customFormat="false" ht="15" hidden="false" customHeight="true" outlineLevel="0" collapsed="false">
      <c r="A5129" s="3" t="str">
        <f aca="false">A$4436</f>
        <v>Segurança Pública</v>
      </c>
      <c r="B5129" s="3" t="str">
        <f aca="false">B$4436</f>
        <v>Mortalidade no Trânsito</v>
      </c>
      <c r="C5129" s="3" t="n">
        <f aca="false">C$4436</f>
        <v>-1</v>
      </c>
      <c r="D5129" s="3" t="s">
        <v>248</v>
      </c>
      <c r="E5129" s="3" t="n">
        <f aca="false">E$4436</f>
        <v>2015</v>
      </c>
      <c r="F5129" s="3" t="n">
        <f aca="false">F$4436</f>
        <v>2017</v>
      </c>
      <c r="G5129" s="3" t="n">
        <v>67.0705329145249</v>
      </c>
      <c r="H5129" s="3"/>
      <c r="I5129" s="3"/>
      <c r="J5129" s="3"/>
      <c r="K5129" s="3" t="str">
        <f aca="false">K$4436</f>
        <v>Óbitos por causas externas (acidentes em transporte terrestre) em relação ao total de habitantes.</v>
      </c>
      <c r="L5129" s="3" t="str">
        <f aca="false">L$4436</f>
        <v>Datasus</v>
      </c>
      <c r="M5129" s="3" t="str">
        <f aca="false">M$4436</f>
        <v>Mortes em relação a frota e aos habitantes</v>
      </c>
      <c r="N5129" s="5" t="str">
        <f aca="false">N$50</f>
        <v>Antes de 2019 o nome do indicador era "Segurança no Trânsito" </v>
      </c>
      <c r="O5129" s="3" t="n">
        <v>14.6681175715643</v>
      </c>
    </row>
    <row r="5130" customFormat="false" ht="15" hidden="false" customHeight="true" outlineLevel="0" collapsed="false">
      <c r="A5130" s="3" t="str">
        <f aca="false">A$4437</f>
        <v>Segurança Pública</v>
      </c>
      <c r="B5130" s="3" t="str">
        <f aca="false">B$4437</f>
        <v>Segurança Pessoal</v>
      </c>
      <c r="C5130" s="3" t="n">
        <f aca="false">C$4437</f>
        <v>-1</v>
      </c>
      <c r="D5130" s="3" t="s">
        <v>248</v>
      </c>
      <c r="E5130" s="3" t="n">
        <f aca="false">E$4437</f>
        <v>2015</v>
      </c>
      <c r="F5130" s="3" t="n">
        <f aca="false">F$4437</f>
        <v>2017</v>
      </c>
      <c r="G5130" s="3" t="n">
        <v>29.0690895639361</v>
      </c>
      <c r="H5130" s="3"/>
      <c r="I5130" s="3"/>
      <c r="J5130" s="3"/>
      <c r="K5130" s="3" t="str">
        <f aca="false">K$4437</f>
        <v>Óbitos resultantes de agressões (homicídios) em relação a população total.</v>
      </c>
      <c r="L5130" s="3" t="str">
        <f aca="false">L$4437</f>
        <v>Fórum de Segurança Pública</v>
      </c>
      <c r="M5130" s="3" t="str">
        <f aca="false">M$4437</f>
        <v>Óbitos por 100 mil habitantes</v>
      </c>
      <c r="N5130" s="5"/>
      <c r="O5130" s="3" t="n">
        <v>54.6300272468727</v>
      </c>
    </row>
    <row r="5131" customFormat="false" ht="15" hidden="false" customHeight="true" outlineLevel="0" collapsed="false">
      <c r="A5131" s="3" t="str">
        <f aca="false">A$4438</f>
        <v>Segurança Pública</v>
      </c>
      <c r="B5131" s="3" t="str">
        <f aca="false">B$4438</f>
        <v>Segurança Patrimonial</v>
      </c>
      <c r="C5131" s="3" t="n">
        <f aca="false">C$4438</f>
        <v>-1</v>
      </c>
      <c r="D5131" s="3" t="s">
        <v>248</v>
      </c>
      <c r="E5131" s="3" t="n">
        <f aca="false">E$4438</f>
        <v>2015</v>
      </c>
      <c r="F5131" s="3" t="n">
        <f aca="false">F$4438</f>
        <v>2017</v>
      </c>
      <c r="G5131" s="3" t="n">
        <v>431.80258574757</v>
      </c>
      <c r="H5131" s="3"/>
      <c r="I5131" s="3"/>
      <c r="J5131" s="3"/>
      <c r="K5131" s="3" t="str">
        <f aca="false">K$4438</f>
        <v>Roubos e furto de veículos em relação a frota total (por 100 mil veículos).</v>
      </c>
      <c r="L5131" s="3" t="str">
        <f aca="false">L$4438</f>
        <v>Fórum de Segurança Pública</v>
      </c>
      <c r="M5131" s="3" t="str">
        <f aca="false">M$4438</f>
        <v>Roubos e furtos por 100 mil veículos</v>
      </c>
      <c r="N5131" s="3" t="str">
        <f aca="false">N$52</f>
        <v>A partir da edição de 2019, ou seja, do dado de 2018, passou a ser usado o número de roubos totais no lugar de roubos e furtos de veículos</v>
      </c>
      <c r="O5131" s="3" t="n">
        <v>61.5407846143247</v>
      </c>
    </row>
    <row r="5132" customFormat="false" ht="15" hidden="false" customHeight="true" outlineLevel="0" collapsed="false">
      <c r="A5132" s="3" t="str">
        <f aca="false">A$4439</f>
        <v>Segurança Pública</v>
      </c>
      <c r="B5132" s="3" t="str">
        <f aca="false">B$4439</f>
        <v> Total</v>
      </c>
      <c r="C5132" s="3" t="n">
        <f aca="false">C$4439</f>
        <v>1</v>
      </c>
      <c r="D5132" s="3" t="s">
        <v>248</v>
      </c>
      <c r="E5132" s="3" t="n">
        <f aca="false">E$4439</f>
        <v>2017</v>
      </c>
      <c r="F5132" s="3" t="n">
        <f aca="false">F$4439</f>
        <v>2017</v>
      </c>
      <c r="G5132" s="3" t="n">
        <v>49.8934436451841</v>
      </c>
      <c r="H5132" s="3"/>
      <c r="I5132" s="3"/>
      <c r="J5132" s="3"/>
      <c r="K5132" s="3" t="str">
        <f aca="false">K$4439</f>
        <v>Nota obtida via normalização e ponderação de indicadores que variam de 0 a 100.</v>
      </c>
      <c r="L5132" s="3" t="str">
        <f aca="false">L$4439</f>
        <v>Tendências</v>
      </c>
      <c r="M5132" s="3" t="str">
        <f aca="false">M$4439</f>
        <v>Nota de 0 a 100</v>
      </c>
      <c r="N5132" s="5"/>
      <c r="O5132" s="3" t="n">
        <v>43.3720948257815</v>
      </c>
    </row>
    <row r="5133" customFormat="false" ht="15" hidden="false" customHeight="true" outlineLevel="0" collapsed="false">
      <c r="A5133" s="3" t="str">
        <f aca="false">A$4440</f>
        <v>Sustentabilidade Social</v>
      </c>
      <c r="B5133" s="3" t="str">
        <f aca="false">B$4440</f>
        <v>Segurança Alimentar</v>
      </c>
      <c r="C5133" s="3" t="n">
        <f aca="false">C$4440</f>
        <v>-1</v>
      </c>
      <c r="D5133" s="3" t="s">
        <v>248</v>
      </c>
      <c r="E5133" s="3" t="n">
        <f aca="false">E$4440</f>
        <v>2014</v>
      </c>
      <c r="F5133" s="3" t="n">
        <f aca="false">F$4440</f>
        <v>2017</v>
      </c>
      <c r="G5133" s="3" t="n">
        <v>10.3262895874</v>
      </c>
      <c r="H5133" s="3"/>
      <c r="I5133" s="3"/>
      <c r="J5133" s="3"/>
      <c r="K5133" s="3" t="str">
        <f aca="false">K$4440</f>
        <v>% domicílios com renda domiciliar per capita inferior à linha de extrema pobreza (valor de uma cesta de alimentos com o mínimo de calorias necessárias para suprir adequadamente uma pessoa, com base em recomendações da FAO e da OMS)</v>
      </c>
      <c r="L5133" s="3" t="str">
        <f aca="false">L$4440</f>
        <v>Ipea</v>
      </c>
      <c r="M5133" s="3" t="str">
        <f aca="false">M$4440</f>
        <v>Porcentagem %</v>
      </c>
      <c r="N5133" s="5" t="s">
        <v>110</v>
      </c>
      <c r="O5133" s="3" t="n">
        <v>0</v>
      </c>
    </row>
    <row r="5134" customFormat="false" ht="15" hidden="false" customHeight="true" outlineLevel="0" collapsed="false">
      <c r="A5134" s="3" t="str">
        <f aca="false">A$4441</f>
        <v>Sustentabilidade Social</v>
      </c>
      <c r="B5134" s="3" t="str">
        <f aca="false">B$4441</f>
        <v>Inadequação de Moradia FJP</v>
      </c>
      <c r="C5134" s="3" t="n">
        <f aca="false">C$4441</f>
        <v>-1</v>
      </c>
      <c r="D5134" s="3" t="s">
        <v>248</v>
      </c>
      <c r="E5134" s="3" t="n">
        <f aca="false">E$4441</f>
        <v>2014</v>
      </c>
      <c r="F5134" s="3" t="n">
        <f aca="false">F$4441</f>
        <v>2017</v>
      </c>
      <c r="G5134" s="3" t="n">
        <v>17.6364178530297</v>
      </c>
      <c r="H5134" s="3"/>
      <c r="I5134" s="3"/>
      <c r="J5134" s="3"/>
      <c r="K5134" s="3" t="str">
        <f aca="false">K$4441</f>
        <v>% de moradias que apresentam,entre outras características, coabitação familiar e/ou habitação precária  (metodologia da Fundação João Pinheiro)</v>
      </c>
      <c r="L5134" s="3" t="str">
        <f aca="false">L$4441</f>
        <v>Fundação João Pinheiro</v>
      </c>
      <c r="M5134" s="3" t="str">
        <f aca="false">M$4441</f>
        <v>Porcentagem %</v>
      </c>
      <c r="N5134" s="5" t="str">
        <f aca="false">N$31</f>
        <v>A partir de 2020, foi necessário alteração metodológica tendo em vista a não atualização desde de 2015 do indicador da Fundação João Pinheiro, por isso a fonte do indicador passou a ser a PNADc Anual (IBGE).</v>
      </c>
      <c r="O5134" s="3" t="n">
        <v>0</v>
      </c>
    </row>
    <row r="5135" customFormat="false" ht="15" hidden="false" customHeight="true" outlineLevel="0" collapsed="false">
      <c r="A5135" s="3" t="str">
        <f aca="false">A$4442</f>
        <v>Sustentabilidade Social</v>
      </c>
      <c r="B5135" s="3" t="str">
        <f aca="false">B$4442</f>
        <v>Famílias abaixo da linha da pobreza</v>
      </c>
      <c r="C5135" s="3" t="n">
        <f aca="false">C$4442</f>
        <v>-1</v>
      </c>
      <c r="D5135" s="3" t="s">
        <v>248</v>
      </c>
      <c r="E5135" s="3" t="n">
        <f aca="false">E$4442</f>
        <v>2015</v>
      </c>
      <c r="F5135" s="3" t="n">
        <f aca="false">F$4442</f>
        <v>2017</v>
      </c>
      <c r="G5135" s="3" t="n">
        <v>9.19475647439426</v>
      </c>
      <c r="H5135" s="3"/>
      <c r="I5135" s="3"/>
      <c r="J5135" s="3"/>
      <c r="K5135" s="3" t="str">
        <f aca="false">K$4442</f>
        <v>% de domicílios com renda domiciliar per capita inferior à linha de pobreza. A linha de pobreza aqui considerada é definida pelo decreto 7492 (abaixo de R$77,00 mensais)</v>
      </c>
      <c r="L5135" s="3" t="str">
        <f aca="false">L$4442</f>
        <v>PNADc /IBGE</v>
      </c>
      <c r="M5135" s="3" t="str">
        <f aca="false">M$4442</f>
        <v>Porcentagem %</v>
      </c>
      <c r="N5135" s="5"/>
      <c r="O5135" s="3" t="n">
        <v>0</v>
      </c>
    </row>
    <row r="5136" customFormat="false" ht="15" hidden="false" customHeight="true" outlineLevel="0" collapsed="false">
      <c r="A5136" s="3" t="str">
        <f aca="false">A$4443</f>
        <v>Sustentabilidade Social</v>
      </c>
      <c r="B5136" s="3" t="str">
        <f aca="false">B$4443</f>
        <v>Desigualdade de renda</v>
      </c>
      <c r="C5136" s="3" t="n">
        <f aca="false">C$4443</f>
        <v>-1</v>
      </c>
      <c r="D5136" s="3" t="s">
        <v>248</v>
      </c>
      <c r="E5136" s="3" t="n">
        <f aca="false">E$4443</f>
        <v>2015</v>
      </c>
      <c r="F5136" s="3" t="n">
        <f aca="false">F$4443</f>
        <v>2017</v>
      </c>
      <c r="G5136" s="3" t="n">
        <v>0.506351613120057</v>
      </c>
      <c r="H5136" s="3"/>
      <c r="I5136" s="3"/>
      <c r="J5136" s="3"/>
      <c r="K5136" s="3" t="str">
        <f aca="false">K$4443</f>
        <v>Coeficiente de gini (1=Desigualdade Máxima/0=Igualdade Máxima)</v>
      </c>
      <c r="L5136" s="3" t="str">
        <f aca="false">L$4443</f>
        <v>Ipea</v>
      </c>
      <c r="M5136" s="3" t="str">
        <f aca="false">M$4443</f>
        <v>Coeficiente GINI</v>
      </c>
      <c r="N5136" s="5"/>
      <c r="O5136" s="3" t="n">
        <v>36.0144458189732</v>
      </c>
    </row>
    <row r="5137" customFormat="false" ht="15" hidden="false" customHeight="true" outlineLevel="0" collapsed="false">
      <c r="A5137" s="3" t="str">
        <f aca="false">A$4444</f>
        <v>Sustentabilidade Social</v>
      </c>
      <c r="B5137" s="3" t="str">
        <f aca="false">B$4444</f>
        <v>Acesso ao Saneamento Básico - Água</v>
      </c>
      <c r="C5137" s="3" t="n">
        <f aca="false">C$4444</f>
        <v>1</v>
      </c>
      <c r="D5137" s="3" t="s">
        <v>248</v>
      </c>
      <c r="E5137" s="3" t="n">
        <f aca="false">E$4444</f>
        <v>2015</v>
      </c>
      <c r="F5137" s="3" t="n">
        <f aca="false">F$4444</f>
        <v>2017</v>
      </c>
      <c r="G5137" s="3" t="n">
        <v>55.7711950970378</v>
      </c>
      <c r="H5137" s="3"/>
      <c r="I5137" s="3"/>
      <c r="J5137" s="3"/>
      <c r="K5137" s="3" t="str">
        <f aca="false">K$4444</f>
        <v>% de domicilios com acesso à água canalizada de rede geral de distribuição</v>
      </c>
      <c r="L5137" s="3" t="str">
        <f aca="false">L$4444</f>
        <v>PNADc /IBGE</v>
      </c>
      <c r="M5137" s="3" t="str">
        <f aca="false">M$4444</f>
        <v>Porcentagem %</v>
      </c>
      <c r="N5137" s="5"/>
      <c r="O5137" s="3" t="n">
        <v>17.2826526179809</v>
      </c>
    </row>
    <row r="5138" customFormat="false" ht="15" hidden="false" customHeight="true" outlineLevel="0" collapsed="false">
      <c r="A5138" s="3" t="str">
        <f aca="false">A$4445</f>
        <v>Sustentabilidade Social</v>
      </c>
      <c r="B5138" s="3" t="str">
        <f aca="false">B$4445</f>
        <v>Acesso ao Saneamento Básico - Esgoto</v>
      </c>
      <c r="C5138" s="3" t="n">
        <f aca="false">C$4445</f>
        <v>1</v>
      </c>
      <c r="D5138" s="3" t="s">
        <v>248</v>
      </c>
      <c r="E5138" s="3" t="n">
        <f aca="false">E$4445</f>
        <v>2015</v>
      </c>
      <c r="F5138" s="3" t="n">
        <f aca="false">F$4445</f>
        <v>2017</v>
      </c>
      <c r="G5138" s="3" t="n">
        <v>15.7814096016343</v>
      </c>
      <c r="H5138" s="3"/>
      <c r="I5138" s="3"/>
      <c r="J5138" s="3"/>
      <c r="K5138" s="3" t="str">
        <f aca="false">K$4445</f>
        <v>% de domicilios com acesso à rede coletora de esgoto</v>
      </c>
      <c r="L5138" s="3" t="str">
        <f aca="false">L$4445</f>
        <v>PNADc /IBGE</v>
      </c>
      <c r="M5138" s="3" t="str">
        <f aca="false">M$4445</f>
        <v>Porcentagem %</v>
      </c>
      <c r="N5138" s="5"/>
      <c r="O5138" s="3" t="n">
        <v>14.9584665950597</v>
      </c>
    </row>
    <row r="5139" customFormat="false" ht="15" hidden="false" customHeight="true" outlineLevel="0" collapsed="false">
      <c r="A5139" s="3" t="str">
        <f aca="false">A$4446</f>
        <v>Sustentabilidade Social</v>
      </c>
      <c r="B5139" s="3" t="str">
        <f aca="false">B$4446</f>
        <v>Mortes Evitáveis</v>
      </c>
      <c r="C5139" s="3" t="n">
        <f aca="false">C$4446</f>
        <v>-1</v>
      </c>
      <c r="D5139" s="3" t="s">
        <v>248</v>
      </c>
      <c r="E5139" s="3" t="n">
        <f aca="false">E$4446</f>
        <v>2015</v>
      </c>
      <c r="F5139" s="3" t="n">
        <f aca="false">F$4446</f>
        <v>2017</v>
      </c>
      <c r="G5139" s="3" t="n">
        <v>31.9373323579615</v>
      </c>
      <c r="H5139" s="3"/>
      <c r="I5139" s="3"/>
      <c r="J5139" s="3"/>
      <c r="K5139" s="3" t="str">
        <f aca="false">K$4446</f>
        <v>Razão de Mortalidade Proporcional: mortes abaixo de 50 anos/ total de óbitos</v>
      </c>
      <c r="L5139" s="3" t="str">
        <f aca="false">L$4446</f>
        <v>Datasus</v>
      </c>
      <c r="M5139" s="3" t="str">
        <f aca="false">M$4446</f>
        <v>Porcentagem %</v>
      </c>
      <c r="N5139" s="5" t="s">
        <v>127</v>
      </c>
      <c r="O5139" s="3" t="n">
        <v>39.2329559832414</v>
      </c>
    </row>
    <row r="5140" customFormat="false" ht="15" hidden="false" customHeight="true" outlineLevel="0" collapsed="false">
      <c r="A5140" s="3" t="str">
        <f aca="false">A$4447</f>
        <v>Sustentabilidade Social</v>
      </c>
      <c r="B5140" s="3" t="str">
        <f aca="false">B$4447</f>
        <v>Anos Potenciais de Vida Perdidos</v>
      </c>
      <c r="C5140" s="3" t="n">
        <f aca="false">C$4447</f>
        <v>-1</v>
      </c>
      <c r="D5140" s="3" t="s">
        <v>248</v>
      </c>
      <c r="E5140" s="3" t="n">
        <f aca="false">E$4447</f>
        <v>2015</v>
      </c>
      <c r="F5140" s="3" t="n">
        <f aca="false">F$4447</f>
        <v>2017</v>
      </c>
      <c r="G5140" s="3" t="n">
        <v>13.2850386012023</v>
      </c>
      <c r="H5140" s="3"/>
      <c r="I5140" s="3"/>
      <c r="J5140" s="3"/>
      <c r="K5140" s="3" t="str">
        <f aca="false">K$4447</f>
        <v>Média da diferença da faixa etária em que os óbitos registrados ocorreram e a expectativa de vida ao nascer do Brasil.</v>
      </c>
      <c r="L5140" s="3" t="str">
        <f aca="false">L$4447</f>
        <v>Datasus</v>
      </c>
      <c r="M5140" s="3" t="str">
        <f aca="false">M$4447</f>
        <v>Anos</v>
      </c>
      <c r="N5140" s="5"/>
      <c r="O5140" s="3" t="n">
        <v>45.1605100334558</v>
      </c>
    </row>
    <row r="5141" customFormat="false" ht="15" hidden="false" customHeight="true" outlineLevel="0" collapsed="false">
      <c r="A5141" s="3" t="str">
        <f aca="false">A$4448</f>
        <v>Sustentabilidade Social</v>
      </c>
      <c r="B5141" s="3" t="str">
        <f aca="false">B$4448</f>
        <v>Formalidade do Mercado de Trabalho</v>
      </c>
      <c r="C5141" s="3" t="n">
        <f aca="false">C$4448</f>
        <v>1</v>
      </c>
      <c r="D5141" s="3" t="s">
        <v>248</v>
      </c>
      <c r="E5141" s="3" t="n">
        <f aca="false">E$4448</f>
        <v>2015</v>
      </c>
      <c r="F5141" s="3" t="n">
        <f aca="false">F$4448</f>
        <v>2017</v>
      </c>
      <c r="G5141" s="3" t="n">
        <v>38.4088964927288</v>
      </c>
      <c r="H5141" s="3"/>
      <c r="I5141" s="3"/>
      <c r="J5141" s="3"/>
      <c r="K5141" s="3" t="str">
        <f aca="false">K$4448</f>
        <v>Proporção de empregados de 10 anos ou mais de idade com carteira de trabalho assinada em relação ao total de ocupados</v>
      </c>
      <c r="L5141" s="3" t="str">
        <f aca="false">L$4448</f>
        <v>PNADc /IBGE</v>
      </c>
      <c r="M5141" s="3" t="str">
        <f aca="false">M$4448</f>
        <v>Porcentagem %</v>
      </c>
      <c r="N514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141" s="3" t="n">
        <v>5.62210042134588</v>
      </c>
    </row>
    <row r="5142" customFormat="false" ht="15" hidden="false" customHeight="true" outlineLevel="0" collapsed="false">
      <c r="A5142" s="3" t="str">
        <f aca="false">A$4449</f>
        <v>Sustentabilidade Social</v>
      </c>
      <c r="B5142" s="3" t="str">
        <f aca="false">B$4449</f>
        <v>Inserção Econômica</v>
      </c>
      <c r="C5142" s="3" t="n">
        <f aca="false">C$4449</f>
        <v>1</v>
      </c>
      <c r="D5142" s="3" t="s">
        <v>248</v>
      </c>
      <c r="E5142" s="3" t="n">
        <f aca="false">E$4449</f>
        <v>2016</v>
      </c>
      <c r="F5142" s="3" t="n">
        <f aca="false">F$4449</f>
        <v>2017</v>
      </c>
      <c r="G5142" s="3" t="n">
        <v>87.039764359352</v>
      </c>
      <c r="H5142" s="3"/>
      <c r="I5142" s="3"/>
      <c r="J5142" s="3"/>
      <c r="K5142" s="3" t="str">
        <f aca="false">K$4449</f>
        <v>Proporção de ocupados em relação a População Economicamente Ativa</v>
      </c>
      <c r="L5142" s="3" t="str">
        <f aca="false">L$4449</f>
        <v>IBGE</v>
      </c>
      <c r="M5142" s="3" t="str">
        <f aca="false">M$4449</f>
        <v>Porcentagem %</v>
      </c>
      <c r="N5142" s="5"/>
      <c r="O5142" s="3" t="n">
        <v>36.3808546350174</v>
      </c>
    </row>
    <row r="5143" customFormat="false" ht="15" hidden="false" customHeight="true" outlineLevel="0" collapsed="false">
      <c r="A5143" s="3" t="str">
        <f aca="false">A$4450</f>
        <v>Sustentabilidade Social</v>
      </c>
      <c r="B5143" s="3" t="str">
        <f aca="false">B$4450</f>
        <v>IDH</v>
      </c>
      <c r="C5143" s="3" t="n">
        <f aca="false">C$4450</f>
        <v>1</v>
      </c>
      <c r="D5143" s="3" t="s">
        <v>248</v>
      </c>
      <c r="E5143" s="3" t="n">
        <f aca="false">E$4450</f>
        <v>2014</v>
      </c>
      <c r="F5143" s="3" t="n">
        <f aca="false">F$4450</f>
        <v>2017</v>
      </c>
      <c r="G5143" s="3" t="n">
        <v>0.678</v>
      </c>
      <c r="H5143" s="3"/>
      <c r="I5143" s="3"/>
      <c r="J5143" s="3"/>
      <c r="K5143" s="3" t="str">
        <f aca="false">K$4450</f>
        <v>IDH estadual</v>
      </c>
      <c r="L5143" s="3" t="str">
        <f aca="false">L$4450</f>
        <v>PNUD</v>
      </c>
      <c r="M5143" s="3" t="str">
        <f aca="false">M$4450</f>
        <v>Índice de 0 a 1</v>
      </c>
      <c r="N5143" s="5"/>
      <c r="O5143" s="3" t="n">
        <v>6.39534883720931</v>
      </c>
    </row>
    <row r="5144" customFormat="false" ht="15" hidden="false" customHeight="true" outlineLevel="0" collapsed="false">
      <c r="A5144" s="3" t="str">
        <f aca="false">A$4451</f>
        <v>Sustentabilidade Social</v>
      </c>
      <c r="B5144" s="3" t="str">
        <f aca="false">B$4451</f>
        <v>Inserção Econômica dos Jovens</v>
      </c>
      <c r="C5144" s="3" t="n">
        <f aca="false">C$4451</f>
        <v>1</v>
      </c>
      <c r="D5144" s="3" t="s">
        <v>248</v>
      </c>
      <c r="E5144" s="3" t="n">
        <f aca="false">E$4451</f>
        <v>2015</v>
      </c>
      <c r="F5144" s="3" t="n">
        <f aca="false">F$4451</f>
        <v>2017</v>
      </c>
      <c r="G5144" s="3" t="n">
        <v>74.8162642997261</v>
      </c>
      <c r="H5144" s="3"/>
      <c r="I5144" s="3"/>
      <c r="J5144" s="3"/>
      <c r="K5144" s="3" t="str">
        <f aca="false">K$4451</f>
        <v>Proporção dos jovens que estudam ou trabalham</v>
      </c>
      <c r="L5144" s="3" t="str">
        <f aca="false">L$4451</f>
        <v>IBGE</v>
      </c>
      <c r="M5144" s="3" t="str">
        <f aca="false">M$4451</f>
        <v>Porcentagem %</v>
      </c>
      <c r="N5144" s="5"/>
      <c r="O5144" s="3" t="n">
        <v>32.5942499586795</v>
      </c>
    </row>
    <row r="5145" customFormat="false" ht="15" hidden="false" customHeight="true" outlineLevel="0" collapsed="false">
      <c r="A5145" s="3" t="str">
        <f aca="false">A$4452</f>
        <v>Sustentabilidade Social</v>
      </c>
      <c r="B5145" s="3" t="str">
        <f aca="false">B$4452</f>
        <v>Mortalidade Materna</v>
      </c>
      <c r="C5145" s="3" t="n">
        <f aca="false">C$4452</f>
        <v>-1</v>
      </c>
      <c r="D5145" s="3" t="s">
        <v>248</v>
      </c>
      <c r="E5145" s="3" t="n">
        <f aca="false">E$4452</f>
        <v>2015</v>
      </c>
      <c r="F5145" s="3" t="n">
        <f aca="false">F$4452</f>
        <v>2017</v>
      </c>
      <c r="G5145" s="3" t="n">
        <v>5.52851236320287</v>
      </c>
      <c r="H5145" s="3"/>
      <c r="I5145" s="3"/>
      <c r="J5145" s="3"/>
      <c r="K5145" s="3" t="str">
        <f aca="false">K$4452</f>
        <v>Óbitos maternos em relação a população feminina em idade fértil (15-49 anos).</v>
      </c>
      <c r="L5145" s="3" t="str">
        <f aca="false">L$4452</f>
        <v>Datasus</v>
      </c>
      <c r="M5145" s="3" t="str">
        <f aca="false">M$4452</f>
        <v>Taxa de mortalidade por 100 mil mulheres</v>
      </c>
      <c r="N5145" s="5"/>
      <c r="O5145" s="3" t="n">
        <v>38.2571229334553</v>
      </c>
    </row>
    <row r="5146" customFormat="false" ht="15" hidden="false" customHeight="true" outlineLevel="0" collapsed="false">
      <c r="A5146" s="3" t="str">
        <f aca="false">A$4453</f>
        <v>Sustentabilidade Social</v>
      </c>
      <c r="B5146" s="3" t="str">
        <f aca="false">B$4453</f>
        <v>Mortalidade Precoce</v>
      </c>
      <c r="C5146" s="3" t="n">
        <f aca="false">C$4453</f>
        <v>-1</v>
      </c>
      <c r="D5146" s="3" t="s">
        <v>248</v>
      </c>
      <c r="E5146" s="3" t="n">
        <f aca="false">E$4453</f>
        <v>2015</v>
      </c>
      <c r="F5146" s="3" t="n">
        <f aca="false">F$4453</f>
        <v>2017</v>
      </c>
      <c r="G5146" s="3" t="n">
        <v>118.564592276975</v>
      </c>
      <c r="H5146" s="3"/>
      <c r="I5146" s="3"/>
      <c r="J5146" s="3"/>
      <c r="K5146" s="3" t="str">
        <f aca="false">K$4453</f>
        <v>Mortalidade de Jovens (15-29 anos) por causas externas.</v>
      </c>
      <c r="L5146" s="3" t="str">
        <f aca="false">L$4453</f>
        <v>Datasus</v>
      </c>
      <c r="M5146" s="3" t="str">
        <f aca="false">M$4453</f>
        <v>Taxa de mortalidade por 100 mil jovens</v>
      </c>
      <c r="N5146" s="5"/>
      <c r="O5146" s="3" t="n">
        <v>39.8876736464603</v>
      </c>
    </row>
    <row r="5147" customFormat="false" ht="15" hidden="false" customHeight="true" outlineLevel="0" collapsed="false">
      <c r="A5147" s="3" t="str">
        <f aca="false">A$4454</f>
        <v>Sustentabilidade Social</v>
      </c>
      <c r="B5147" s="3" t="str">
        <f aca="false">B$4454</f>
        <v>Previdência Social</v>
      </c>
      <c r="C5147" s="3" t="n">
        <f aca="false">C$4454</f>
        <v>1</v>
      </c>
      <c r="D5147" s="3" t="s">
        <v>248</v>
      </c>
      <c r="E5147" s="3" t="n">
        <f aca="false">E$4454</f>
        <v>2015</v>
      </c>
      <c r="F5147" s="3" t="n">
        <f aca="false">F$4454</f>
        <v>2017</v>
      </c>
      <c r="G5147" s="3" t="n">
        <v>78.3231518961058</v>
      </c>
      <c r="H5147" s="3"/>
      <c r="I5147" s="3"/>
      <c r="J5147" s="3"/>
      <c r="K5147" s="3" t="str">
        <f aca="false">K$4454</f>
        <v>Proporção de idosos (mais de 60 anos) que recebem previdência social</v>
      </c>
      <c r="L5147" s="3" t="str">
        <f aca="false">L$4454</f>
        <v>IBGE</v>
      </c>
      <c r="M5147" s="3" t="str">
        <f aca="false">M$4454</f>
        <v>Porcentagem %</v>
      </c>
      <c r="N5147" s="5" t="s">
        <v>150</v>
      </c>
      <c r="O5147" s="3" t="n">
        <v>90.0666309844851</v>
      </c>
    </row>
    <row r="5148" customFormat="false" ht="15" hidden="false" customHeight="true" outlineLevel="0" collapsed="false">
      <c r="A5148" s="3" t="str">
        <f aca="false">A$4455</f>
        <v>Sustentabilidade Social</v>
      </c>
      <c r="B5148" s="3" t="str">
        <f aca="false">B$4455</f>
        <v>Mortalidade na infância</v>
      </c>
      <c r="C5148" s="3" t="n">
        <f aca="false">C$4455</f>
        <v>-1</v>
      </c>
      <c r="D5148" s="3" t="s">
        <v>248</v>
      </c>
      <c r="E5148" s="3" t="n">
        <f aca="false">E$4455</f>
        <v>2015</v>
      </c>
      <c r="F5148" s="3" t="n">
        <f aca="false">F$4455</f>
        <v>2017</v>
      </c>
      <c r="G5148" s="3" t="n">
        <v>17.3004409239557</v>
      </c>
      <c r="H5148" s="3"/>
      <c r="I5148" s="3"/>
      <c r="J5148" s="3"/>
      <c r="K5148" s="3" t="str">
        <f aca="false">K$4455</f>
        <v>Óbitos de menores de cinco anos por grupo de 1.000 nascidos vivos</v>
      </c>
      <c r="L5148" s="3" t="str">
        <f aca="false">L$4455</f>
        <v>Datasus</v>
      </c>
      <c r="M5148" s="3" t="str">
        <f aca="false">M$4455</f>
        <v>Porcentagem %</v>
      </c>
      <c r="N5148" s="5"/>
      <c r="O5148" s="3" t="n">
        <v>26.9535430675954</v>
      </c>
    </row>
    <row r="5149" customFormat="false" ht="15" hidden="false" customHeight="true" outlineLevel="0" collapsed="false">
      <c r="A5149" s="3" t="str">
        <f aca="false">A$4456</f>
        <v>Sustentabilidade Social</v>
      </c>
      <c r="B5149" s="3" t="str">
        <f aca="false">B$4456</f>
        <v> Total</v>
      </c>
      <c r="C5149" s="3" t="n">
        <f aca="false">C$4456</f>
        <v>1</v>
      </c>
      <c r="D5149" s="3" t="s">
        <v>248</v>
      </c>
      <c r="E5149" s="3" t="n">
        <f aca="false">E$4456</f>
        <v>2017</v>
      </c>
      <c r="F5149" s="3" t="n">
        <f aca="false">F$4456</f>
        <v>2017</v>
      </c>
      <c r="G5149" s="3" t="n">
        <v>20.7545074296546</v>
      </c>
      <c r="H5149" s="3"/>
      <c r="I5149" s="3"/>
      <c r="J5149" s="3"/>
      <c r="K5149" s="3" t="str">
        <f aca="false">K$4456</f>
        <v>Nota obtida via normalização e ponderação de indicadores que variam de 0 a 100.</v>
      </c>
      <c r="L5149" s="3" t="str">
        <f aca="false">L$4456</f>
        <v>Tendências</v>
      </c>
      <c r="M5149" s="3" t="str">
        <f aca="false">M$4456</f>
        <v>Nota de 0 a 100</v>
      </c>
      <c r="N5149" s="5"/>
      <c r="O5149" s="3" t="n">
        <v>0</v>
      </c>
    </row>
    <row r="5150" customFormat="false" ht="15" hidden="false" customHeight="true" outlineLevel="0" collapsed="false">
      <c r="A5150" s="3" t="s">
        <v>238</v>
      </c>
      <c r="B5150" s="3" t="s">
        <v>25</v>
      </c>
      <c r="C5150" s="3" t="n">
        <v>1</v>
      </c>
      <c r="D5150" s="3" t="s">
        <v>248</v>
      </c>
      <c r="E5150" s="3" t="n">
        <v>2017</v>
      </c>
      <c r="F5150" s="3" t="n">
        <v>2017</v>
      </c>
      <c r="G5150" s="3" t="n">
        <v>31.5396045400479</v>
      </c>
      <c r="H5150" s="3"/>
      <c r="I5150" s="3"/>
      <c r="J5150" s="3"/>
      <c r="K5150" s="4" t="str">
        <f aca="false">K5073</f>
        <v>Nota obtida via normalização e ponderação de indicadores que variam de 0 a 100.</v>
      </c>
      <c r="L5150" s="3" t="str">
        <f aca="false">L5073</f>
        <v>Tendências</v>
      </c>
      <c r="M5150" s="3" t="str">
        <f aca="false">M$4457</f>
        <v>Nota de 0 a 100</v>
      </c>
      <c r="N5150" s="5"/>
      <c r="O5150" s="3" t="n">
        <v>31.5396045400479</v>
      </c>
    </row>
    <row r="5151" customFormat="false" ht="15" hidden="false" customHeight="true" outlineLevel="0" collapsed="false">
      <c r="A5151" s="3" t="str">
        <f aca="false">A$4381</f>
        <v>Sustentabilidade Ambiental</v>
      </c>
      <c r="B5151" s="3" t="str">
        <f aca="false">B$4381</f>
        <v>Emissões de CO2</v>
      </c>
      <c r="C5151" s="3" t="n">
        <f aca="false">C$4381</f>
        <v>-1</v>
      </c>
      <c r="D5151" s="3" t="s">
        <v>249</v>
      </c>
      <c r="E5151" s="3" t="n">
        <f aca="false">E$4381</f>
        <v>2015</v>
      </c>
      <c r="F5151" s="3" t="n">
        <f aca="false">F$4381</f>
        <v>2017</v>
      </c>
      <c r="G5151" s="3" t="n">
        <v>5.59717909880219</v>
      </c>
      <c r="H5151" s="3"/>
      <c r="I5151" s="3"/>
      <c r="J5151" s="3"/>
      <c r="K5151" s="3" t="str">
        <f aca="false">K$4381</f>
        <v>CO2 emitido e derivado de remoção de unidades de conservação (toneladas por habitante).</v>
      </c>
      <c r="L5151" s="3" t="str">
        <f aca="false">L$4381</f>
        <v>SEEG/OC</v>
      </c>
      <c r="M5151" s="3" t="str">
        <f aca="false">M$4381</f>
        <v>Toneladas emitidas de CO2  por habitante</v>
      </c>
      <c r="N5151" s="5" t="str">
        <f aca="false">N$71</f>
        <v>A partir da publicação de 2019, ou seja, do dado de 2017, o denominador foi alterado de população para PIB total (o PIB utilizado para cálculo é estimado pela Tendências)</v>
      </c>
      <c r="O5151" s="3" t="n">
        <v>58.5743119334749</v>
      </c>
    </row>
    <row r="5152" customFormat="false" ht="15" hidden="false" customHeight="true" outlineLevel="0" collapsed="false">
      <c r="A5152" s="3" t="str">
        <f aca="false">A$4382</f>
        <v>Sustentabilidade Ambiental</v>
      </c>
      <c r="B5152" s="3" t="str">
        <f aca="false">B$4382</f>
        <v>Serviços Urbanos</v>
      </c>
      <c r="C5152" s="3" t="n">
        <f aca="false">C$4382</f>
        <v>1</v>
      </c>
      <c r="D5152" s="3" t="s">
        <v>249</v>
      </c>
      <c r="E5152" s="3" t="n">
        <f aca="false">E$4382</f>
        <v>2015</v>
      </c>
      <c r="F5152" s="3" t="n">
        <f aca="false">F$4382</f>
        <v>2017</v>
      </c>
      <c r="G5152" s="3" t="n">
        <v>1.05260784918527</v>
      </c>
      <c r="H5152" s="3"/>
      <c r="I5152" s="3"/>
      <c r="J5152" s="3"/>
      <c r="K5152" s="3" t="str">
        <f aca="false">K$4382</f>
        <v>Oferta de serviços municipais para coleta de materiais especias e limpeza urbana (Nota: 0-2).</v>
      </c>
      <c r="L5152" s="3" t="str">
        <f aca="false">L$4382</f>
        <v>SNIS</v>
      </c>
      <c r="M5152" s="3" t="str">
        <f aca="false">M$4382</f>
        <v>Pontuação de 0 a 2</v>
      </c>
      <c r="N5152" s="5"/>
      <c r="O5152" s="3" t="n">
        <v>48.7524107463084</v>
      </c>
    </row>
    <row r="5153" customFormat="false" ht="15" hidden="false" customHeight="true" outlineLevel="0" collapsed="false">
      <c r="A5153" s="3" t="str">
        <f aca="false">A$4383</f>
        <v>Sustentabilidade Ambiental</v>
      </c>
      <c r="B5153" s="3" t="str">
        <f aca="false">B$4383</f>
        <v>Destinação do Lixo</v>
      </c>
      <c r="C5153" s="3" t="n">
        <f aca="false">C$4383</f>
        <v>1</v>
      </c>
      <c r="D5153" s="3" t="s">
        <v>249</v>
      </c>
      <c r="E5153" s="3" t="n">
        <f aca="false">E$4383</f>
        <v>2015</v>
      </c>
      <c r="F5153" s="3" t="n">
        <f aca="false">F$4383</f>
        <v>2017</v>
      </c>
      <c r="G5153" s="3" t="n">
        <v>0.426771999729036</v>
      </c>
      <c r="H5153" s="3"/>
      <c r="I5153" s="3"/>
      <c r="J5153" s="3"/>
      <c r="K5153" s="3" t="str">
        <f aca="false">K$4383</f>
        <v>Destinação adequada para o tipo de resíduo sólido e qualidade das unidades de destino em solo (Nota: 0-1)</v>
      </c>
      <c r="L5153" s="3" t="str">
        <f aca="false">L$4383</f>
        <v>SNIS</v>
      </c>
      <c r="M5153" s="3" t="str">
        <f aca="false">M$4383</f>
        <v>Pontuação de 0 a 1</v>
      </c>
      <c r="N5153" s="5"/>
      <c r="O5153" s="3" t="n">
        <v>68.6106503188137</v>
      </c>
    </row>
    <row r="5154" customFormat="false" ht="15" hidden="false" customHeight="true" outlineLevel="0" collapsed="false">
      <c r="A5154" s="3" t="str">
        <f aca="false">A$4384</f>
        <v>Sustentabilidade Ambiental</v>
      </c>
      <c r="B5154" s="3" t="str">
        <f aca="false">B$4384</f>
        <v>Tratamento de Esgoto</v>
      </c>
      <c r="C5154" s="3" t="n">
        <f aca="false">C$4384</f>
        <v>1</v>
      </c>
      <c r="D5154" s="3" t="s">
        <v>249</v>
      </c>
      <c r="E5154" s="3" t="n">
        <f aca="false">E$4384</f>
        <v>2015</v>
      </c>
      <c r="F5154" s="3" t="n">
        <f aca="false">F$4384</f>
        <v>2017</v>
      </c>
      <c r="G5154" s="3" t="n">
        <v>34.91</v>
      </c>
      <c r="H5154" s="3"/>
      <c r="I5154" s="3"/>
      <c r="J5154" s="3"/>
      <c r="K5154" s="3" t="str">
        <f aca="false">K$4384</f>
        <v>Parcela tratada do total de água consumida no estado.</v>
      </c>
      <c r="L5154" s="3" t="str">
        <f aca="false">L$4384</f>
        <v>SNIS</v>
      </c>
      <c r="M5154" s="3" t="str">
        <f aca="false">M$4384</f>
        <v>Porcentagem %</v>
      </c>
      <c r="N515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154" s="3" t="n">
        <v>41.6471169280158</v>
      </c>
    </row>
    <row r="5155" customFormat="false" ht="15" hidden="false" customHeight="true" outlineLevel="0" collapsed="false">
      <c r="A5155" s="3" t="str">
        <f aca="false">A$4385</f>
        <v>Sustentabilidade Ambiental</v>
      </c>
      <c r="B5155" s="3" t="str">
        <f aca="false">B$4385</f>
        <v> Total</v>
      </c>
      <c r="C5155" s="3" t="n">
        <f aca="false">C$4385</f>
        <v>1</v>
      </c>
      <c r="D5155" s="3" t="s">
        <v>249</v>
      </c>
      <c r="E5155" s="3" t="n">
        <f aca="false">E$4385</f>
        <v>2017</v>
      </c>
      <c r="F5155" s="3" t="n">
        <f aca="false">F$4385</f>
        <v>2017</v>
      </c>
      <c r="G5155" s="3" t="n">
        <v>54.3338749980638</v>
      </c>
      <c r="H5155" s="3"/>
      <c r="I5155" s="3"/>
      <c r="J5155" s="3"/>
      <c r="K5155" s="3" t="str">
        <f aca="false">K$4385</f>
        <v>Nota obtida via normalização e ponderação de indicadores que variam de 0 a 100.</v>
      </c>
      <c r="L5155" s="3" t="str">
        <f aca="false">L$4385</f>
        <v>Tendências</v>
      </c>
      <c r="M5155" s="3" t="str">
        <f aca="false">M$4385</f>
        <v>Nota de 0 a 100</v>
      </c>
      <c r="N5155" s="5"/>
      <c r="O5155" s="3" t="n">
        <v>56.233890447582</v>
      </c>
    </row>
    <row r="5156" customFormat="false" ht="15" hidden="false" customHeight="true" outlineLevel="0" collapsed="false">
      <c r="A5156" s="3" t="str">
        <f aca="false">A$4386</f>
        <v>Capital Humano</v>
      </c>
      <c r="B5156" s="3" t="str">
        <f aca="false">B$4386</f>
        <v>Custo de Mão de Obra</v>
      </c>
      <c r="C5156" s="3" t="n">
        <f aca="false">C$4386</f>
        <v>-1</v>
      </c>
      <c r="D5156" s="3" t="s">
        <v>249</v>
      </c>
      <c r="E5156" s="3" t="n">
        <f aca="false">E$4386</f>
        <v>2016</v>
      </c>
      <c r="F5156" s="3" t="n">
        <f aca="false">F$4386</f>
        <v>2017</v>
      </c>
      <c r="G5156" s="3" t="n">
        <v>1770</v>
      </c>
      <c r="H5156" s="3"/>
      <c r="I5156" s="3"/>
      <c r="J5156" s="3"/>
      <c r="K5156" s="3" t="str">
        <f aca="false">K$4386</f>
        <v>Rendimento médio nominal de todos os trabalhos, habitualmente recebido por mês, pelas pessoas de 14 anos ou mais de idade, ocupadas na semana de referência, com rendimento de trabalho (Reais)</v>
      </c>
      <c r="L5156" s="3" t="str">
        <f aca="false">L$4386</f>
        <v>PNADc /IBGE</v>
      </c>
      <c r="M5156" s="3" t="str">
        <f aca="false">M$4386</f>
        <v>Reais (R$)</v>
      </c>
      <c r="N5156" s="3" t="str">
        <f aca="false">N$17</f>
        <v>A partir da publicação de 2016, ou seja, do dado de 2015, passou a ser usado o rendimento médio nominal de todos os trabalhos, antes disso se usava o rendimento médio real do trabalho principal</v>
      </c>
      <c r="O5156" s="3" t="n">
        <v>73.4735612036226</v>
      </c>
    </row>
    <row r="5157" customFormat="false" ht="15" hidden="false" customHeight="true" outlineLevel="0" collapsed="false">
      <c r="A5157" s="3" t="str">
        <f aca="false">A$4387</f>
        <v>Capital Humano</v>
      </c>
      <c r="B5157" s="3" t="str">
        <f aca="false">B$4387</f>
        <v>PEA com Ensino Superior</v>
      </c>
      <c r="C5157" s="3" t="n">
        <f aca="false">C$4387</f>
        <v>1</v>
      </c>
      <c r="D5157" s="3" t="s">
        <v>249</v>
      </c>
      <c r="E5157" s="3" t="n">
        <f aca="false">E$4387</f>
        <v>2015</v>
      </c>
      <c r="F5157" s="3" t="n">
        <f aca="false">F$4387</f>
        <v>2017</v>
      </c>
      <c r="G5157" s="3" t="n">
        <v>11.7068500304639</v>
      </c>
      <c r="H5157" s="3"/>
      <c r="I5157" s="3"/>
      <c r="J5157" s="3"/>
      <c r="K5157" s="3" t="str">
        <f aca="false">K$4387</f>
        <v>Pessoas de 10 anos ou mais de idade com 15 anos ou mais de estudo/população economicamente ativa.</v>
      </c>
      <c r="L5157" s="3" t="str">
        <f aca="false">L$4387</f>
        <v>PNADc /IBGE</v>
      </c>
      <c r="M5157" s="3" t="str">
        <f aca="false">M$4387</f>
        <v>Porcentagem %</v>
      </c>
      <c r="N5157" s="5"/>
      <c r="O5157" s="3" t="n">
        <v>22.1750964710093</v>
      </c>
    </row>
    <row r="5158" customFormat="false" ht="15" hidden="false" customHeight="true" outlineLevel="0" collapsed="false">
      <c r="A5158" s="3" t="str">
        <f aca="false">A$4388</f>
        <v>Capital Humano</v>
      </c>
      <c r="B5158" s="3" t="str">
        <f aca="false">B$4388</f>
        <v>Produtividade do Trabalho</v>
      </c>
      <c r="C5158" s="3" t="n">
        <f aca="false">C$4388</f>
        <v>1</v>
      </c>
      <c r="D5158" s="3" t="s">
        <v>249</v>
      </c>
      <c r="E5158" s="3" t="n">
        <f aca="false">E$4388</f>
        <v>2016</v>
      </c>
      <c r="F5158" s="3" t="n">
        <f aca="false">F$4388</f>
        <v>2017</v>
      </c>
      <c r="G5158" s="3" t="n">
        <v>49.0285477504199</v>
      </c>
      <c r="H5158" s="3"/>
      <c r="I5158" s="3"/>
      <c r="J5158" s="3"/>
      <c r="K5158" s="3" t="str">
        <f aca="false">K$4388</f>
        <v>PIB pelo total de pessoas ocupadas no período</v>
      </c>
      <c r="L5158" s="3" t="str">
        <f aca="false">L$4388</f>
        <v>PNADc /IBGE</v>
      </c>
      <c r="M5158" s="3" t="str">
        <f aca="false">M$4388</f>
        <v>Mil Reais (R$) por habitante</v>
      </c>
      <c r="N5158" s="5" t="str">
        <f aca="false">N$19</f>
        <v>O PIB utilizado para cálculo é estimado pela Tendências</v>
      </c>
      <c r="O5158" s="3" t="n">
        <v>22.0058892654073</v>
      </c>
    </row>
    <row r="5159" customFormat="false" ht="15" hidden="false" customHeight="true" outlineLevel="0" collapsed="false">
      <c r="A5159" s="3" t="str">
        <f aca="false">A$4389</f>
        <v>Capital Humano</v>
      </c>
      <c r="B5159" s="3" t="str">
        <f aca="false">B$4389</f>
        <v>Qualificação dos Trabalhadores</v>
      </c>
      <c r="C5159" s="3" t="n">
        <f aca="false">C$4389</f>
        <v>1</v>
      </c>
      <c r="D5159" s="3" t="s">
        <v>249</v>
      </c>
      <c r="E5159" s="3" t="n">
        <f aca="false">E$4389</f>
        <v>2015</v>
      </c>
      <c r="F5159" s="3" t="n">
        <f aca="false">F$4389</f>
        <v>2017</v>
      </c>
      <c r="G5159" s="3" t="n">
        <v>9.8419091</v>
      </c>
      <c r="H5159" s="3"/>
      <c r="I5159" s="3"/>
      <c r="J5159" s="3"/>
      <c r="K5159" s="3" t="str">
        <f aca="false">K$4389</f>
        <v>Anos de estudos da população economicamente ativa.</v>
      </c>
      <c r="L5159" s="3" t="str">
        <f aca="false">L$4389</f>
        <v>PNADc /IBGE</v>
      </c>
      <c r="M5159" s="3" t="str">
        <f aca="false">M$4389</f>
        <v>Anos</v>
      </c>
      <c r="N5159" s="5"/>
      <c r="O5159" s="3" t="n">
        <v>42.5813030903336</v>
      </c>
    </row>
    <row r="5160" customFormat="false" ht="15" hidden="false" customHeight="true" outlineLevel="0" collapsed="false">
      <c r="A5160" s="3" t="str">
        <f aca="false">A$4390</f>
        <v>Capital Humano</v>
      </c>
      <c r="B5160" s="3" t="str">
        <f aca="false">B$4390</f>
        <v> Total</v>
      </c>
      <c r="C5160" s="3" t="n">
        <f aca="false">C$4390</f>
        <v>1</v>
      </c>
      <c r="D5160" s="3" t="s">
        <v>249</v>
      </c>
      <c r="E5160" s="3" t="n">
        <f aca="false">E$4390</f>
        <v>2017</v>
      </c>
      <c r="F5160" s="3" t="n">
        <f aca="false">F$4390</f>
        <v>2017</v>
      </c>
      <c r="G5160" s="3" t="n">
        <v>47.0957348471395</v>
      </c>
      <c r="H5160" s="3"/>
      <c r="I5160" s="3"/>
      <c r="J5160" s="3"/>
      <c r="K5160" s="3" t="str">
        <f aca="false">K$4390</f>
        <v>Nota obtida via normalização e ponderação de indicadores que variam de 0 a 100.</v>
      </c>
      <c r="L5160" s="3" t="str">
        <f aca="false">L$4390</f>
        <v>Tendências</v>
      </c>
      <c r="M5160" s="3" t="str">
        <f aca="false">M$4390</f>
        <v>Nota de 0 a 100</v>
      </c>
      <c r="N5160" s="5"/>
      <c r="O5160" s="3" t="n">
        <v>41.0747355682095</v>
      </c>
    </row>
    <row r="5161" customFormat="false" ht="15" hidden="false" customHeight="true" outlineLevel="0" collapsed="false">
      <c r="A5161" s="3" t="str">
        <f aca="false">A$4391</f>
        <v>Educação</v>
      </c>
      <c r="B5161" s="3" t="str">
        <f aca="false">B$4391</f>
        <v>Avaliação da Educação</v>
      </c>
      <c r="C5161" s="3" t="n">
        <f aca="false">C$4391</f>
        <v>1</v>
      </c>
      <c r="D5161" s="3" t="s">
        <v>249</v>
      </c>
      <c r="E5161" s="3" t="n">
        <f aca="false">E$4391</f>
        <v>2017</v>
      </c>
      <c r="F5161" s="3" t="n">
        <f aca="false">F$4391</f>
        <v>2017</v>
      </c>
      <c r="G5161" s="3" t="n">
        <v>100</v>
      </c>
      <c r="H5161" s="3"/>
      <c r="I5161" s="3"/>
      <c r="J5161" s="3"/>
      <c r="K5161"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161" s="3" t="str">
        <f aca="false">L$4391</f>
        <v>Secretarias Estaduais de Educação</v>
      </c>
      <c r="M5161" s="5" t="str">
        <f aca="false">M$4391</f>
        <v>Pontuação de 0 a 100</v>
      </c>
      <c r="N516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161" s="3" t="n">
        <v>100</v>
      </c>
    </row>
    <row r="5162" customFormat="false" ht="15" hidden="false" customHeight="true" outlineLevel="0" collapsed="false">
      <c r="A5162" s="3" t="str">
        <f aca="false">A$4392</f>
        <v>Educação</v>
      </c>
      <c r="B5162" s="3" t="str">
        <f aca="false">B$4392</f>
        <v>IDEB</v>
      </c>
      <c r="C5162" s="3" t="n">
        <f aca="false">C$4392</f>
        <v>1</v>
      </c>
      <c r="D5162" s="3" t="s">
        <v>249</v>
      </c>
      <c r="E5162" s="3" t="n">
        <f aca="false">E$4392</f>
        <v>2015</v>
      </c>
      <c r="F5162" s="3" t="n">
        <f aca="false">F$4392</f>
        <v>2017</v>
      </c>
      <c r="G5162" s="3" t="n">
        <v>5.15489190014293</v>
      </c>
      <c r="H5162" s="3"/>
      <c r="I5162" s="3"/>
      <c r="J5162" s="3"/>
      <c r="K5162" s="3" t="str">
        <f aca="false">K$4392</f>
        <v>Qualidade da educação básica do Brasil, considera fluxo escolar e média de desempenhos nas avaliações de toda a rede de ensino (nota de  0 a 10)</v>
      </c>
      <c r="L5162" s="3" t="str">
        <f aca="false">L$4392</f>
        <v>INEP</v>
      </c>
      <c r="M5162" s="3" t="str">
        <f aca="false">M$4392</f>
        <v>Pontuação de 0 a 10</v>
      </c>
      <c r="N5162" s="5"/>
      <c r="O5162" s="3" t="n">
        <v>84.4465859441917</v>
      </c>
    </row>
    <row r="5163" customFormat="false" ht="15" hidden="false" customHeight="true" outlineLevel="0" collapsed="false">
      <c r="A5163" s="3" t="str">
        <f aca="false">A$4393</f>
        <v>Educação</v>
      </c>
      <c r="B5163" s="3" t="str">
        <f aca="false">B$4393</f>
        <v>ENEM</v>
      </c>
      <c r="C5163" s="3" t="n">
        <f aca="false">C$4393</f>
        <v>1</v>
      </c>
      <c r="D5163" s="3" t="s">
        <v>249</v>
      </c>
      <c r="E5163" s="3" t="n">
        <f aca="false">E$4393</f>
        <v>2015</v>
      </c>
      <c r="F5163" s="3" t="n">
        <f aca="false">F$4393</f>
        <v>2017</v>
      </c>
      <c r="G5163" s="3" t="n">
        <v>528.989792198398</v>
      </c>
      <c r="H5163" s="3"/>
      <c r="I5163" s="3"/>
      <c r="J5163" s="3"/>
      <c r="K5163" s="3" t="str">
        <f aca="false">K$4393</f>
        <v>Desempenho dos alunos do Ensino Médio para acesso ao Ensino Superior e a programas de financiamento em instituições privadas (nota de 0 a 1000).</v>
      </c>
      <c r="L5163" s="3" t="str">
        <f aca="false">L$4393</f>
        <v>INEP</v>
      </c>
      <c r="M5163" s="3" t="str">
        <f aca="false">M$4393</f>
        <v>Pontuação de 0 a 1000</v>
      </c>
      <c r="N5163" s="5"/>
      <c r="O5163" s="3" t="n">
        <v>84.4299611350025</v>
      </c>
    </row>
    <row r="5164" customFormat="false" ht="15" hidden="false" customHeight="true" outlineLevel="0" collapsed="false">
      <c r="A5164" s="3" t="str">
        <f aca="false">A$4394</f>
        <v>Educação</v>
      </c>
      <c r="B5164" s="3" t="str">
        <f aca="false">B$4394</f>
        <v>PISA</v>
      </c>
      <c r="C5164" s="3" t="n">
        <f aca="false">C$4394</f>
        <v>1</v>
      </c>
      <c r="D5164" s="3" t="s">
        <v>249</v>
      </c>
      <c r="E5164" s="3" t="n">
        <f aca="false">E$4394</f>
        <v>2015</v>
      </c>
      <c r="F5164" s="3" t="n">
        <f aca="false">F$4394</f>
        <v>2017</v>
      </c>
      <c r="G5164" s="3" t="n">
        <v>417</v>
      </c>
      <c r="H5164" s="3"/>
      <c r="I5164" s="3"/>
      <c r="J5164" s="3"/>
      <c r="K5164" s="3" t="str">
        <f aca="false">K$4394</f>
        <v>Desempenho dos estudantes na faixa dos 15 anos no Programa internacional de avaliação dos estudantes (Nota: 0-1000)</v>
      </c>
      <c r="L5164" s="3" t="str">
        <f aca="false">L$4394</f>
        <v>PISA</v>
      </c>
      <c r="M5164" s="3" t="str">
        <f aca="false">M$4394</f>
        <v>Pontuação de 0 a 1000</v>
      </c>
      <c r="N5164" s="5"/>
      <c r="O5164" s="3" t="n">
        <v>86.3636363636364</v>
      </c>
    </row>
    <row r="5165" customFormat="false" ht="15" hidden="false" customHeight="true" outlineLevel="0" collapsed="false">
      <c r="A5165" s="3" t="str">
        <f aca="false">A$4395</f>
        <v>Educação</v>
      </c>
      <c r="B5165" s="3" t="str">
        <f aca="false">B$4395</f>
        <v>Índice de Oportunidade da Educação</v>
      </c>
      <c r="C5165" s="3" t="n">
        <f aca="false">C$4395</f>
        <v>1</v>
      </c>
      <c r="D5165" s="3" t="s">
        <v>249</v>
      </c>
      <c r="E5165" s="3" t="n">
        <f aca="false">E$4395</f>
        <v>2015</v>
      </c>
      <c r="F5165" s="3" t="n">
        <f aca="false">F$4395</f>
        <v>2017</v>
      </c>
      <c r="G5165" s="3" t="n">
        <v>4.978514</v>
      </c>
      <c r="H5165" s="3"/>
      <c r="I5165" s="3"/>
      <c r="J5165" s="3"/>
      <c r="K5165" s="3" t="str">
        <f aca="false">K$4395</f>
        <v>Mede a qualidade das oportunidades educacionais oferecidas por municípios e estados (Nota: 0-10)</v>
      </c>
      <c r="L5165" s="3" t="str">
        <f aca="false">L$4395</f>
        <v>CLP/Metas</v>
      </c>
      <c r="M5165" s="3" t="str">
        <f aca="false">M$4395</f>
        <v>Pontuação de 0 a 10</v>
      </c>
      <c r="N5165" s="5"/>
      <c r="O5165" s="3" t="n">
        <v>94.5851956666591</v>
      </c>
    </row>
    <row r="5166" customFormat="false" ht="15" hidden="false" customHeight="true" outlineLevel="0" collapsed="false">
      <c r="A5166" s="3" t="str">
        <f aca="false">A$4396</f>
        <v>Educação</v>
      </c>
      <c r="B5166" s="3" t="str">
        <f aca="false">B$4396</f>
        <v>Taxa de frequência líquida do ensino fundamental</v>
      </c>
      <c r="C5166" s="3" t="n">
        <f aca="false">C$4396</f>
        <v>1</v>
      </c>
      <c r="D5166" s="3" t="s">
        <v>249</v>
      </c>
      <c r="E5166" s="3" t="n">
        <f aca="false">E$4396</f>
        <v>2015</v>
      </c>
      <c r="F5166" s="3" t="n">
        <f aca="false">F$4396</f>
        <v>2017</v>
      </c>
      <c r="G5166" s="3" t="n">
        <v>98.2990912852046</v>
      </c>
      <c r="H5166" s="3"/>
      <c r="I5166" s="3"/>
      <c r="J5166" s="3"/>
      <c r="K5166"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166" s="3" t="str">
        <f aca="false">L$4396</f>
        <v>PNUD e PNAD/IBGE</v>
      </c>
      <c r="M5166" s="3" t="str">
        <f aca="false">M$4396</f>
        <v>Porcentagem %</v>
      </c>
      <c r="N5166" s="5" t="str">
        <f aca="false">N$4396</f>
        <v>A partir da edição de 2017, ou seja, do dado de 2015, o indicador Taxa de abandono do ensino fundamental foi substituído pelo Taxa de frequência líquida do ensino fundamental</v>
      </c>
      <c r="O5166" s="3" t="n">
        <v>100</v>
      </c>
    </row>
    <row r="5167" customFormat="false" ht="15" hidden="false" customHeight="true" outlineLevel="0" collapsed="false">
      <c r="A5167" s="3" t="str">
        <f aca="false">A$4397</f>
        <v>Educação</v>
      </c>
      <c r="B5167" s="3" t="str">
        <f aca="false">B$4397</f>
        <v>Taxa de frequência líquida do ensino médio</v>
      </c>
      <c r="C5167" s="3" t="n">
        <f aca="false">C$4397</f>
        <v>1</v>
      </c>
      <c r="D5167" s="3" t="s">
        <v>249</v>
      </c>
      <c r="E5167" s="3" t="n">
        <f aca="false">E$4397</f>
        <v>2015</v>
      </c>
      <c r="F5167" s="3" t="n">
        <f aca="false">F$4397</f>
        <v>2017</v>
      </c>
      <c r="G5167" s="3" t="n">
        <v>59.4454859934036</v>
      </c>
      <c r="H5167" s="3"/>
      <c r="I5167" s="3"/>
      <c r="J5167" s="3"/>
      <c r="K5167"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167" s="3" t="str">
        <f aca="false">L$4397</f>
        <v>PNUD e PNAD/IBGE</v>
      </c>
      <c r="M5167" s="3" t="str">
        <f aca="false">M$4397</f>
        <v>Porcentagem %</v>
      </c>
      <c r="N5167" s="5" t="str">
        <f aca="false">N$4397</f>
        <v>A partir da edição de 2017, ou seja, do dado de 2015, o indicador Taxa de abandono do ensino médio foi substituído pelo Taxa de frequência líquida do ensino médio</v>
      </c>
      <c r="O5167" s="3" t="n">
        <v>64.3799737326476</v>
      </c>
    </row>
    <row r="5168" customFormat="false" ht="15" hidden="false" customHeight="true" outlineLevel="0" collapsed="false">
      <c r="A5168" s="3" t="str">
        <f aca="false">A$4398</f>
        <v>Educação</v>
      </c>
      <c r="B5168" s="3" t="str">
        <f aca="false">B$4398</f>
        <v>Taxa de atendimento do ensino infantil</v>
      </c>
      <c r="C5168" s="3" t="n">
        <f aca="false">C$4398</f>
        <v>1</v>
      </c>
      <c r="D5168" s="3" t="s">
        <v>249</v>
      </c>
      <c r="E5168" s="3" t="n">
        <f aca="false">E$4398</f>
        <v>2015</v>
      </c>
      <c r="F5168" s="3" t="n">
        <f aca="false">F$4398</f>
        <v>2017</v>
      </c>
      <c r="G5168" s="3" t="n">
        <v>45.8900811573463</v>
      </c>
      <c r="H5168" s="3"/>
      <c r="I5168" s="3"/>
      <c r="J5168" s="3"/>
      <c r="K5168" s="3" t="str">
        <f aca="false">K$4398</f>
        <v>Proporção de crianças na faixa etária de 0 e 5 anos frequentando a creche/escola. </v>
      </c>
      <c r="L5168" s="3" t="str">
        <f aca="false">L$4398</f>
        <v>PNADc /IBGE</v>
      </c>
      <c r="M5168" s="3" t="str">
        <f aca="false">M$4398</f>
        <v>Porcentagem %</v>
      </c>
      <c r="N5168" s="5"/>
      <c r="O5168" s="3" t="n">
        <v>65.8304200560204</v>
      </c>
    </row>
    <row r="5169" customFormat="false" ht="15" hidden="false" customHeight="true" outlineLevel="0" collapsed="false">
      <c r="A5169" s="3" t="str">
        <f aca="false">A$4399</f>
        <v>Educação</v>
      </c>
      <c r="B5169" s="3" t="str">
        <f aca="false">B$4399</f>
        <v> Total</v>
      </c>
      <c r="C5169" s="3" t="n">
        <f aca="false">C$4399</f>
        <v>1</v>
      </c>
      <c r="D5169" s="3" t="s">
        <v>249</v>
      </c>
      <c r="E5169" s="3" t="n">
        <f aca="false">E$4399</f>
        <v>2017</v>
      </c>
      <c r="F5169" s="3" t="n">
        <f aca="false">F$4399</f>
        <v>2017</v>
      </c>
      <c r="G5169" s="3" t="n">
        <v>84.2609250163881</v>
      </c>
      <c r="H5169" s="3"/>
      <c r="I5169" s="3"/>
      <c r="J5169" s="3"/>
      <c r="K5169" s="3" t="str">
        <f aca="false">K$4399</f>
        <v>Nota obtida via normalização e ponderação de indicadores que variam de 0 a 100.</v>
      </c>
      <c r="L5169" s="3" t="str">
        <f aca="false">L$4399</f>
        <v>Tendências</v>
      </c>
      <c r="M5169" s="3" t="str">
        <f aca="false">M$4399</f>
        <v>Nota de 0 a 100</v>
      </c>
      <c r="N5169" s="5"/>
      <c r="O5169" s="3" t="n">
        <v>87.0712334484339</v>
      </c>
    </row>
    <row r="5170" customFormat="false" ht="15" hidden="false" customHeight="true" outlineLevel="0" collapsed="false">
      <c r="A5170" s="3" t="str">
        <f aca="false">A$4400</f>
        <v>Eficiência da Máquina Pública</v>
      </c>
      <c r="B5170" s="3" t="str">
        <f aca="false">B$4400</f>
        <v>Eficiência do Judiciário</v>
      </c>
      <c r="C5170" s="3" t="n">
        <f aca="false">C$4400</f>
        <v>-1</v>
      </c>
      <c r="D5170" s="3" t="s">
        <v>249</v>
      </c>
      <c r="E5170" s="3" t="n">
        <f aca="false">E$4400</f>
        <v>2015</v>
      </c>
      <c r="F5170" s="3" t="n">
        <f aca="false">F$4400</f>
        <v>2017</v>
      </c>
      <c r="G5170" s="3" t="n">
        <v>68.0543154793654</v>
      </c>
      <c r="H5170" s="3"/>
      <c r="I5170" s="3"/>
      <c r="J5170" s="3"/>
      <c r="K5170" s="3" t="str">
        <f aca="false">K$4400</f>
        <v>Taxa de congestionamento = 1 - (processos baixados)/(casos novos + casos pendentes)</v>
      </c>
      <c r="L5170" s="3" t="str">
        <f aca="false">L$4400</f>
        <v>Justiça em Números/CNJ</v>
      </c>
      <c r="M5170" s="3" t="str">
        <f aca="false">M$4400</f>
        <v>Porcentagem %</v>
      </c>
      <c r="N517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170" s="3" t="n">
        <v>44.8688271940189</v>
      </c>
    </row>
    <row r="5171" customFormat="false" ht="15" hidden="false" customHeight="true" outlineLevel="0" collapsed="false">
      <c r="A5171" s="3" t="str">
        <f aca="false">A$4401</f>
        <v>Eficiência da Máquina Pública</v>
      </c>
      <c r="B5171" s="3" t="str">
        <f aca="false">B$4401</f>
        <v>Custo do Executivo/PIB</v>
      </c>
      <c r="C5171" s="3" t="n">
        <f aca="false">C$4401</f>
        <v>-1</v>
      </c>
      <c r="D5171" s="3" t="s">
        <v>249</v>
      </c>
      <c r="E5171" s="3" t="n">
        <f aca="false">E$4401</f>
        <v>2016</v>
      </c>
      <c r="F5171" s="3" t="n">
        <f aca="false">F$4401</f>
        <v>2017</v>
      </c>
      <c r="G5171" s="3" t="n">
        <v>0.420649589330502</v>
      </c>
      <c r="H5171" s="3"/>
      <c r="I5171" s="3"/>
      <c r="J5171" s="3"/>
      <c r="K5171" s="3" t="str">
        <f aca="false">K$4401</f>
        <v>Recursos públicos alocados na administração direta / PIB</v>
      </c>
      <c r="L5171" s="3" t="str">
        <f aca="false">L$4401</f>
        <v>FINBRA/Siconfi</v>
      </c>
      <c r="M5171" s="3" t="str">
        <f aca="false">M$4401</f>
        <v>Porcentagem %</v>
      </c>
      <c r="N5171" s="3" t="str">
        <f aca="false">N$61</f>
        <v>O PIB utilizado para cálculo é estimado pela Tendências</v>
      </c>
      <c r="O5171" s="3" t="n">
        <v>96.6144032718779</v>
      </c>
    </row>
    <row r="5172" customFormat="false" ht="15" hidden="false" customHeight="true" outlineLevel="0" collapsed="false">
      <c r="A5172" s="3" t="str">
        <f aca="false">A$4402</f>
        <v>Eficiência da Máquina Pública</v>
      </c>
      <c r="B5172" s="3" t="str">
        <f aca="false">B$4402</f>
        <v>Custo do Judiciário/PIB</v>
      </c>
      <c r="C5172" s="3" t="n">
        <f aca="false">C$4402</f>
        <v>-1</v>
      </c>
      <c r="D5172" s="3" t="s">
        <v>249</v>
      </c>
      <c r="E5172" s="3" t="n">
        <f aca="false">E$4402</f>
        <v>2016</v>
      </c>
      <c r="F5172" s="3" t="n">
        <f aca="false">F$4402</f>
        <v>2017</v>
      </c>
      <c r="G5172" s="3" t="n">
        <v>0.749520345264992</v>
      </c>
      <c r="H5172" s="3"/>
      <c r="I5172" s="3"/>
      <c r="J5172" s="3"/>
      <c r="K5172" s="3" t="str">
        <f aca="false">K$4402</f>
        <v>Recursos públicos alocados no judiciário / PIB</v>
      </c>
      <c r="L5172" s="3" t="str">
        <f aca="false">L$4402</f>
        <v>FINBRA/Siconfi</v>
      </c>
      <c r="M5172" s="3" t="str">
        <f aca="false">M$4402</f>
        <v>Porcentagem %</v>
      </c>
      <c r="N5172" s="3" t="str">
        <f aca="false">N$63</f>
        <v>O PIB utilizado para cálculo é estimado pela Tendências. O Distrito Federal não é válido nesse indicador.</v>
      </c>
      <c r="O5172" s="3" t="n">
        <v>87.6988063740983</v>
      </c>
    </row>
    <row r="5173" customFormat="false" ht="15" hidden="false" customHeight="true" outlineLevel="0" collapsed="false">
      <c r="A5173" s="3" t="str">
        <f aca="false">A$4403</f>
        <v>Eficiência da Máquina Pública</v>
      </c>
      <c r="B5173" s="3" t="str">
        <f aca="false">B$4403</f>
        <v>Custo do Legislativo/PIB</v>
      </c>
      <c r="C5173" s="3" t="n">
        <f aca="false">C$4403</f>
        <v>-1</v>
      </c>
      <c r="D5173" s="3" t="s">
        <v>249</v>
      </c>
      <c r="E5173" s="3" t="n">
        <f aca="false">E$4403</f>
        <v>2016</v>
      </c>
      <c r="F5173" s="3" t="n">
        <f aca="false">F$4403</f>
        <v>2017</v>
      </c>
      <c r="G5173" s="3" t="n">
        <v>0.251943069035657</v>
      </c>
      <c r="H5173" s="3"/>
      <c r="I5173" s="3"/>
      <c r="J5173" s="3"/>
      <c r="K5173" s="3" t="str">
        <f aca="false">K$4403</f>
        <v>Recursos públicos alocados no legislativo / PIB</v>
      </c>
      <c r="L5173" s="3" t="str">
        <f aca="false">L$4403</f>
        <v>FINBRA/Siconfi</v>
      </c>
      <c r="M5173" s="3" t="str">
        <f aca="false">M$4403</f>
        <v>Porcentagem %</v>
      </c>
      <c r="N5173" s="3" t="str">
        <f aca="false">N$64</f>
        <v>O PIB utilizado para cálculo é estimado pela Tendências</v>
      </c>
      <c r="O5173" s="3" t="n">
        <v>93.1856684366906</v>
      </c>
    </row>
    <row r="5174" customFormat="false" ht="15" hidden="false" customHeight="true" outlineLevel="0" collapsed="false">
      <c r="A5174" s="3" t="str">
        <f aca="false">A$4404</f>
        <v>Eficiência da Máquina Pública</v>
      </c>
      <c r="B5174" s="3" t="str">
        <f aca="false">B$4404</f>
        <v>Índice de Transparência</v>
      </c>
      <c r="C5174" s="3" t="n">
        <f aca="false">C$4404</f>
        <v>1</v>
      </c>
      <c r="D5174" s="3" t="s">
        <v>249</v>
      </c>
      <c r="E5174" s="3" t="n">
        <f aca="false">E$4404</f>
        <v>2014</v>
      </c>
      <c r="F5174" s="3" t="n">
        <f aca="false">F$4404</f>
        <v>2017</v>
      </c>
      <c r="G5174" s="3" t="n">
        <v>6.72</v>
      </c>
      <c r="H5174" s="3"/>
      <c r="I5174" s="3"/>
      <c r="J5174" s="3"/>
      <c r="K5174" s="3" t="str">
        <f aca="false">K$4404</f>
        <v>Avaliação dos portais de acesso a informações de gastos estaduais (Nota: 0-10)</v>
      </c>
      <c r="L5174" s="3" t="str">
        <f aca="false">L$4404</f>
        <v>Associação Contas Abertas</v>
      </c>
      <c r="M5174" s="3" t="str">
        <f aca="false">M$4404</f>
        <v>Pontuação de 0 a 10</v>
      </c>
      <c r="N5174" s="3" t="str">
        <f aca="false">N$62</f>
        <v>A partir da edição de 2018, ou seja, do dado de 2016, passou a ser usado a avaliação Escala Brasil Transparente</v>
      </c>
      <c r="O5174" s="3" t="n">
        <v>72.3797780517879</v>
      </c>
    </row>
    <row r="5175" customFormat="false" ht="15" hidden="false" customHeight="true" outlineLevel="0" collapsed="false">
      <c r="A5175" s="3" t="str">
        <f aca="false">A$4405</f>
        <v>Eficiência da Máquina Pública</v>
      </c>
      <c r="B5175" s="3" t="str">
        <f aca="false">B$4405</f>
        <v>% Servidores Comissionados</v>
      </c>
      <c r="C5175" s="3" t="n">
        <f aca="false">C$4405</f>
        <v>-1</v>
      </c>
      <c r="D5175" s="3" t="s">
        <v>249</v>
      </c>
      <c r="E5175" s="3" t="n">
        <f aca="false">E$4405</f>
        <v>2014</v>
      </c>
      <c r="F5175" s="3" t="n">
        <f aca="false">F$4405</f>
        <v>2017</v>
      </c>
      <c r="G5175" s="3" t="n">
        <v>1.19933625296783</v>
      </c>
      <c r="H5175" s="3"/>
      <c r="I5175" s="3"/>
      <c r="J5175" s="3"/>
      <c r="K5175" s="3" t="str">
        <f aca="false">K$4405</f>
        <v>% de cargos comissionados no total de cargos públicos</v>
      </c>
      <c r="L5175" s="3" t="str">
        <f aca="false">L$4405</f>
        <v>IBGE/Estadic</v>
      </c>
      <c r="M5175" s="3" t="str">
        <f aca="false">M$4405</f>
        <v>Porcentagem %</v>
      </c>
      <c r="N5175" s="5"/>
      <c r="O5175" s="3" t="n">
        <v>100</v>
      </c>
    </row>
    <row r="5176" customFormat="false" ht="15" hidden="false" customHeight="true" outlineLevel="0" collapsed="false">
      <c r="A5176" s="3" t="str">
        <f aca="false">A$4406</f>
        <v>Eficiência da Máquina Pública</v>
      </c>
      <c r="B5176" s="3" t="str">
        <f aca="false">B$4406</f>
        <v> Total</v>
      </c>
      <c r="C5176" s="3" t="n">
        <f aca="false">C$4406</f>
        <v>1</v>
      </c>
      <c r="D5176" s="3" t="s">
        <v>249</v>
      </c>
      <c r="E5176" s="3" t="n">
        <f aca="false">E$4406</f>
        <v>2017</v>
      </c>
      <c r="F5176" s="3" t="n">
        <f aca="false">F$4406</f>
        <v>2017</v>
      </c>
      <c r="G5176" s="3" t="n">
        <v>81.8127863035525</v>
      </c>
      <c r="H5176" s="3"/>
      <c r="I5176" s="3"/>
      <c r="J5176" s="3"/>
      <c r="K5176" s="3" t="str">
        <f aca="false">K$4406</f>
        <v>Nota obtida via normalização e ponderação de indicadores que variam de 0 a 100.</v>
      </c>
      <c r="L5176" s="3" t="str">
        <f aca="false">L$4406</f>
        <v>Tendências</v>
      </c>
      <c r="M5176" s="3" t="str">
        <f aca="false">M$4406</f>
        <v>Nota de 0 a 100</v>
      </c>
      <c r="N5176" s="5"/>
      <c r="O5176" s="3" t="n">
        <v>92.7627857004719</v>
      </c>
    </row>
    <row r="5177" customFormat="false" ht="15" hidden="false" customHeight="true" outlineLevel="0" collapsed="false">
      <c r="A5177" s="3" t="str">
        <f aca="false">A$4407</f>
        <v>Infraestrutura</v>
      </c>
      <c r="B5177" s="3" t="str">
        <f aca="false">B$4407</f>
        <v>Acessibilidade do Serviço de Telecomunicações</v>
      </c>
      <c r="C5177" s="3" t="n">
        <f aca="false">C$4407</f>
        <v>1</v>
      </c>
      <c r="D5177" s="3" t="s">
        <v>249</v>
      </c>
      <c r="E5177" s="3" t="n">
        <f aca="false">E$4407</f>
        <v>2016</v>
      </c>
      <c r="F5177" s="3" t="n">
        <f aca="false">F$4407</f>
        <v>2017</v>
      </c>
      <c r="G5177" s="3" t="n">
        <v>123.38450898338</v>
      </c>
      <c r="H5177" s="3"/>
      <c r="I5177" s="3"/>
      <c r="J5177" s="3"/>
      <c r="K5177" s="3" t="str">
        <f aca="false">K$4407</f>
        <v>Densidade de acessos por 100 habitantes (telefonia móvel e banda larga*)</v>
      </c>
      <c r="L5177" s="3" t="str">
        <f aca="false">L$4407</f>
        <v>ANATEL</v>
      </c>
      <c r="M5177" s="3" t="str">
        <f aca="false">M$4407</f>
        <v>Acessos por 100 mil habitantes</v>
      </c>
      <c r="N5177" s="5"/>
      <c r="O5177" s="3" t="n">
        <v>33.3925013166328</v>
      </c>
    </row>
    <row r="5178" customFormat="false" ht="15" hidden="false" customHeight="true" outlineLevel="0" collapsed="false">
      <c r="A5178" s="3" t="str">
        <f aca="false">A$4408</f>
        <v>Infraestrutura</v>
      </c>
      <c r="B5178" s="3" t="str">
        <f aca="false">B$4408</f>
        <v>Custo de Combustíveis</v>
      </c>
      <c r="C5178" s="3" t="n">
        <f aca="false">C$4408</f>
        <v>-1</v>
      </c>
      <c r="D5178" s="3" t="s">
        <v>249</v>
      </c>
      <c r="E5178" s="3" t="n">
        <f aca="false">E$4408</f>
        <v>2016</v>
      </c>
      <c r="F5178" s="3" t="n">
        <f aca="false">F$4408</f>
        <v>2017</v>
      </c>
      <c r="G5178" s="3" t="n">
        <v>3.20930387580905</v>
      </c>
      <c r="H5178" s="3"/>
      <c r="I5178" s="3"/>
      <c r="J5178" s="3"/>
      <c r="K5178" s="3" t="str">
        <f aca="false">K$4408</f>
        <v>Preço pago em reais por consumidores finais (etanol, gasolina e diesel)</v>
      </c>
      <c r="L5178" s="3" t="str">
        <f aca="false">L$4408</f>
        <v>ANP</v>
      </c>
      <c r="M5178" s="3" t="str">
        <f aca="false">M$4408</f>
        <v>Reais (R$)</v>
      </c>
      <c r="N5178" s="5" t="str">
        <f aca="false">N$6</f>
        <v>A partir da edição de 2018, ou seja, do dado de 2017 o preço pago passou a ser ponderado pela participação dos combustíveis no consumo total.</v>
      </c>
      <c r="O5178" s="3" t="n">
        <v>77.1375710932555</v>
      </c>
    </row>
    <row r="5179" customFormat="false" ht="15" hidden="false" customHeight="true" outlineLevel="0" collapsed="false">
      <c r="A5179" s="3" t="str">
        <f aca="false">A$4409</f>
        <v>Infraestrutura</v>
      </c>
      <c r="B5179" s="3" t="str">
        <f aca="false">B$4409</f>
        <v>Custo de Saneamento Básico</v>
      </c>
      <c r="C5179" s="3" t="n">
        <f aca="false">C$4409</f>
        <v>-1</v>
      </c>
      <c r="D5179" s="3" t="s">
        <v>249</v>
      </c>
      <c r="E5179" s="3" t="n">
        <f aca="false">E$4409</f>
        <v>2015</v>
      </c>
      <c r="F5179" s="3" t="n">
        <f aca="false">F$4409</f>
        <v>2017</v>
      </c>
      <c r="G5179" s="3" t="n">
        <v>2.67</v>
      </c>
      <c r="H5179" s="3"/>
      <c r="I5179" s="3"/>
      <c r="J5179" s="3"/>
      <c r="K5179" s="3" t="str">
        <f aca="false">K$4409</f>
        <v>Tarifa média praticada pelo serviço de tratamento e distribuição</v>
      </c>
      <c r="L5179" s="3" t="str">
        <f aca="false">L$4409</f>
        <v>SNIS</v>
      </c>
      <c r="M5179" s="3" t="str">
        <f aca="false">M$4409</f>
        <v>Reais ($) por m3</v>
      </c>
      <c r="N5179" s="5"/>
      <c r="O5179" s="3" t="n">
        <v>64.4927536231884</v>
      </c>
    </row>
    <row r="5180" customFormat="false" ht="15" hidden="false" customHeight="true" outlineLevel="0" collapsed="false">
      <c r="A5180" s="3" t="str">
        <f aca="false">A$4410</f>
        <v>Infraestrutura</v>
      </c>
      <c r="B5180" s="3" t="str">
        <f aca="false">B$4410</f>
        <v>Disponibilidade de Voos Diretos</v>
      </c>
      <c r="C5180" s="3" t="n">
        <f aca="false">C$4410</f>
        <v>1</v>
      </c>
      <c r="D5180" s="3" t="s">
        <v>249</v>
      </c>
      <c r="E5180" s="3" t="n">
        <f aca="false">E$4410</f>
        <v>2016</v>
      </c>
      <c r="F5180" s="3" t="n">
        <f aca="false">F$4410</f>
        <v>2017</v>
      </c>
      <c r="G5180" s="3" t="n">
        <v>56690</v>
      </c>
      <c r="H5180" s="3"/>
      <c r="I5180" s="3"/>
      <c r="J5180" s="3"/>
      <c r="K5180" s="3" t="str">
        <f aca="false">K$4410</f>
        <v>Número de voos diretos* </v>
      </c>
      <c r="L5180" s="3" t="str">
        <f aca="false">L$4410</f>
        <v>ANAC</v>
      </c>
      <c r="M5180" s="3" t="str">
        <f aca="false">M$4410</f>
        <v>Número de voos</v>
      </c>
      <c r="N5180" s="5"/>
      <c r="O5180" s="3" t="n">
        <v>23.7440385634434</v>
      </c>
    </row>
    <row r="5181" customFormat="false" ht="15" hidden="false" customHeight="true" outlineLevel="0" collapsed="false">
      <c r="A5181" s="3" t="str">
        <f aca="false">A$4411</f>
        <v>Infraestrutura</v>
      </c>
      <c r="B5181" s="3" t="str">
        <f aca="false">B$4411</f>
        <v>Acesso à Energia Elétrica</v>
      </c>
      <c r="C5181" s="3" t="n">
        <f aca="false">C$4411</f>
        <v>1</v>
      </c>
      <c r="D5181" s="3" t="s">
        <v>249</v>
      </c>
      <c r="E5181" s="3" t="n">
        <f aca="false">E$4411</f>
        <v>2015</v>
      </c>
      <c r="F5181" s="3" t="n">
        <f aca="false">F$4411</f>
        <v>2017</v>
      </c>
      <c r="G5181" s="3" t="n">
        <v>99.7875955819881</v>
      </c>
      <c r="H5181" s="3"/>
      <c r="I5181" s="3"/>
      <c r="J5181" s="3"/>
      <c r="K5181" s="3" t="str">
        <f aca="false">K$4411</f>
        <v>Proporção de domicílios com acesso a energia elétrica (iluminação elétrica).</v>
      </c>
      <c r="L5181" s="3" t="str">
        <f aca="false">L$4411</f>
        <v>PNADc /IBGE</v>
      </c>
      <c r="M5181" s="3" t="str">
        <f aca="false">M$4411</f>
        <v>Porcentagem %</v>
      </c>
      <c r="N5181" s="5"/>
      <c r="O5181" s="3" t="n">
        <v>97.0596216328708</v>
      </c>
    </row>
    <row r="5182" customFormat="false" ht="15" hidden="false" customHeight="true" outlineLevel="0" collapsed="false">
      <c r="A5182" s="3" t="str">
        <f aca="false">A$4412</f>
        <v>Infraestrutura</v>
      </c>
      <c r="B5182" s="3" t="str">
        <f aca="false">B$4412</f>
        <v>Custo da Energia Elétrica</v>
      </c>
      <c r="C5182" s="3" t="n">
        <f aca="false">C$4412</f>
        <v>-1</v>
      </c>
      <c r="D5182" s="3" t="s">
        <v>249</v>
      </c>
      <c r="E5182" s="3" t="n">
        <f aca="false">E$4412</f>
        <v>2016</v>
      </c>
      <c r="F5182" s="3" t="n">
        <f aca="false">F$4412</f>
        <v>2017</v>
      </c>
      <c r="G5182" s="3" t="n">
        <v>705.888761020299</v>
      </c>
      <c r="H5182" s="3"/>
      <c r="I5182" s="3"/>
      <c r="J5182" s="3"/>
      <c r="K5182" s="3" t="str">
        <f aca="false">K$4412</f>
        <v>Tarifa média praticada para o consumo comercial, residencial e industrial.</v>
      </c>
      <c r="L5182" s="3" t="str">
        <f aca="false">L$4412</f>
        <v>ANEEL</v>
      </c>
      <c r="M5182" s="3" t="str">
        <f aca="false">M$4412</f>
        <v>Reais (R$) por MWh</v>
      </c>
      <c r="N5182" s="5"/>
      <c r="O5182" s="3" t="n">
        <v>10.1842152760562</v>
      </c>
    </row>
    <row r="5183" customFormat="false" ht="15" hidden="false" customHeight="true" outlineLevel="0" collapsed="false">
      <c r="A5183" s="3" t="str">
        <f aca="false">A$4413</f>
        <v>Infraestrutura</v>
      </c>
      <c r="B5183" s="3" t="str">
        <f aca="false">B$4413</f>
        <v>Qualidade da Energia Elétrica</v>
      </c>
      <c r="C5183" s="3" t="n">
        <f aca="false">C$4413</f>
        <v>-1</v>
      </c>
      <c r="D5183" s="3" t="s">
        <v>249</v>
      </c>
      <c r="E5183" s="3" t="n">
        <f aca="false">E$4413</f>
        <v>2016</v>
      </c>
      <c r="F5183" s="3" t="n">
        <f aca="false">F$4413</f>
        <v>2017</v>
      </c>
      <c r="G5183" s="3" t="n">
        <v>0.846651092226739</v>
      </c>
      <c r="H5183" s="3"/>
      <c r="I5183" s="3"/>
      <c r="J5183" s="3"/>
      <c r="K5183" s="3" t="str">
        <f aca="false">K$4413</f>
        <v>O indicador aponta o Desempenho Global de Continuidade, que considera a duração e frequência de interrupções no serviço de energia.</v>
      </c>
      <c r="L5183" s="3" t="str">
        <f aca="false">L$4413</f>
        <v>ANEEL</v>
      </c>
      <c r="M5183" s="3" t="str">
        <f aca="false">M$4413</f>
        <v>Pontuação</v>
      </c>
      <c r="N5183" s="5"/>
      <c r="O5183" s="3" t="n">
        <v>88.9491394531155</v>
      </c>
    </row>
    <row r="5184" customFormat="false" ht="15" hidden="false" customHeight="true" outlineLevel="0" collapsed="false">
      <c r="A5184" s="3" t="str">
        <f aca="false">A$4414</f>
        <v>Infraestrutura</v>
      </c>
      <c r="B5184" s="3" t="str">
        <f aca="false">B$4414</f>
        <v>Mobilidade Urbana</v>
      </c>
      <c r="C5184" s="3" t="n">
        <f aca="false">C$4414</f>
        <v>-1</v>
      </c>
      <c r="D5184" s="3" t="s">
        <v>249</v>
      </c>
      <c r="E5184" s="3" t="n">
        <f aca="false">E$4414</f>
        <v>2015</v>
      </c>
      <c r="F5184" s="3" t="n">
        <f aca="false">F$4414</f>
        <v>2017</v>
      </c>
      <c r="G5184" s="3" t="n">
        <v>26.5088783799841</v>
      </c>
      <c r="H5184" s="3"/>
      <c r="I5184" s="3"/>
      <c r="J5184" s="3"/>
      <c r="K5184" s="3" t="str">
        <f aca="false">K$4414</f>
        <v>Tempo gasto no trajeto entre casa e trabalho (minutos)</v>
      </c>
      <c r="L5184" s="3" t="str">
        <f aca="false">L$4414</f>
        <v>PNADc /IBGE</v>
      </c>
      <c r="M5184" s="3" t="str">
        <f aca="false">M$4414</f>
        <v>Minutos</v>
      </c>
      <c r="N5184" s="5"/>
      <c r="O5184" s="3" t="n">
        <v>73.2055890356607</v>
      </c>
    </row>
    <row r="5185" customFormat="false" ht="15" hidden="false" customHeight="true" outlineLevel="0" collapsed="false">
      <c r="A5185" s="3" t="str">
        <f aca="false">A$4415</f>
        <v>Infraestrutura</v>
      </c>
      <c r="B5185" s="3" t="str">
        <f aca="false">B$4415</f>
        <v>Qualidade das Rodovias</v>
      </c>
      <c r="C5185" s="3" t="n">
        <f aca="false">C$4415</f>
        <v>1</v>
      </c>
      <c r="D5185" s="3" t="s">
        <v>249</v>
      </c>
      <c r="E5185" s="3" t="n">
        <f aca="false">E$4415</f>
        <v>2016</v>
      </c>
      <c r="F5185" s="3" t="n">
        <f aca="false">F$4415</f>
        <v>2017</v>
      </c>
      <c r="G5185" s="3" t="n">
        <v>3.1700992639611</v>
      </c>
      <c r="H5185" s="3"/>
      <c r="I5185" s="3"/>
      <c r="J5185" s="3"/>
      <c r="K5185" s="3" t="str">
        <f aca="false">K$4415</f>
        <v>Avaliação das condições das vias rodoviárias (nota entre 1 (ruim) a 5 (ótimo) ponderada pela extensão pesquisada)</v>
      </c>
      <c r="L5185" s="3" t="str">
        <f aca="false">L$4415</f>
        <v>CNT</v>
      </c>
      <c r="M5185" s="3" t="str">
        <f aca="false">M$4415</f>
        <v>Pontuação de 1 a 5</v>
      </c>
      <c r="N5185" s="5"/>
      <c r="O5185" s="3" t="n">
        <v>50.3750339046165</v>
      </c>
    </row>
    <row r="5186" customFormat="false" ht="15" hidden="false" customHeight="true" outlineLevel="0" collapsed="false">
      <c r="A5186" s="3" t="str">
        <f aca="false">A$4416</f>
        <v>Infraestrutura</v>
      </c>
      <c r="B5186" s="3" t="str">
        <f aca="false">B$4416</f>
        <v>Qualidade do Serviço de Telecomunicações</v>
      </c>
      <c r="C5186" s="3" t="n">
        <f aca="false">C$4416</f>
        <v>1</v>
      </c>
      <c r="D5186" s="3" t="s">
        <v>249</v>
      </c>
      <c r="E5186" s="3" t="n">
        <f aca="false">E$4416</f>
        <v>2016</v>
      </c>
      <c r="F5186" s="3" t="n">
        <f aca="false">F$4416</f>
        <v>2017</v>
      </c>
      <c r="G5186" s="3" t="n">
        <v>68.75</v>
      </c>
      <c r="H5186" s="3"/>
      <c r="I5186" s="3"/>
      <c r="J5186" s="3"/>
      <c r="K5186" s="3" t="str">
        <f aca="false">K$4416</f>
        <v>Média do ranking de banda larga fixa e do de telefonia móvel (percentual de indicadores com cumprimento de metas)</v>
      </c>
      <c r="L5186" s="3" t="str">
        <f aca="false">L$4416</f>
        <v>ANATEL</v>
      </c>
      <c r="M5186" s="3" t="str">
        <f aca="false">M$4416</f>
        <v>Porcentagem %</v>
      </c>
      <c r="N5186" s="5"/>
      <c r="O5186" s="3" t="n">
        <v>73.0769230769231</v>
      </c>
    </row>
    <row r="5187" customFormat="false" ht="15" hidden="false" customHeight="true" outlineLevel="0" collapsed="false">
      <c r="A5187" s="3" t="str">
        <f aca="false">A$4417</f>
        <v>Infraestrutura</v>
      </c>
      <c r="B5187" s="3" t="str">
        <f aca="false">B$4417</f>
        <v> Total</v>
      </c>
      <c r="C5187" s="3" t="n">
        <f aca="false">C$4417</f>
        <v>1</v>
      </c>
      <c r="D5187" s="3" t="s">
        <v>249</v>
      </c>
      <c r="E5187" s="3" t="n">
        <f aca="false">E$4417</f>
        <v>2017</v>
      </c>
      <c r="F5187" s="3" t="n">
        <f aca="false">F$4417</f>
        <v>2017</v>
      </c>
      <c r="G5187" s="3" t="n">
        <v>58.5791317098113</v>
      </c>
      <c r="H5187" s="3"/>
      <c r="I5187" s="3"/>
      <c r="J5187" s="3"/>
      <c r="K5187" s="3" t="str">
        <f aca="false">K$4417</f>
        <v>Nota obtida via normalização e ponderação de indicadores que variam de 0 a 100.</v>
      </c>
      <c r="L5187" s="3" t="str">
        <f aca="false">L$4417</f>
        <v>Tendências</v>
      </c>
      <c r="M5187" s="3" t="str">
        <f aca="false">M$4417</f>
        <v>Nota de 0 a 100</v>
      </c>
      <c r="N5187" s="5"/>
      <c r="O5187" s="3" t="n">
        <v>59.3831317920957</v>
      </c>
    </row>
    <row r="5188" customFormat="false" ht="15" hidden="false" customHeight="true" outlineLevel="0" collapsed="false">
      <c r="A5188" s="3" t="str">
        <f aca="false">A$4495</f>
        <v>Inovação</v>
      </c>
      <c r="B5188" s="3" t="str">
        <f aca="false">B$4495</f>
        <v>Produção Acadêmica</v>
      </c>
      <c r="C5188" s="3" t="n">
        <f aca="false">C$4495</f>
        <v>1</v>
      </c>
      <c r="D5188" s="3" t="s">
        <v>249</v>
      </c>
      <c r="E5188" s="3" t="n">
        <f aca="false">E$4495</f>
        <v>2014</v>
      </c>
      <c r="F5188" s="3" t="n">
        <f aca="false">F$4495</f>
        <v>2017</v>
      </c>
      <c r="G5188" s="3" t="n">
        <v>0.696304520258706</v>
      </c>
      <c r="H5188" s="3"/>
      <c r="I5188" s="3"/>
      <c r="J5188" s="3"/>
      <c r="K5188" s="3" t="str">
        <f aca="false">K$4495</f>
        <v>Total de documentos publicados em periódicos acadêmicos indexados no Scopus em relação à população total.</v>
      </c>
      <c r="L5188" s="3" t="str">
        <f aca="false">L$4495</f>
        <v>SCImago IR</v>
      </c>
      <c r="M5188" s="5" t="str">
        <f aca="false">M$4418</f>
        <v>Artigos por 1 milhão de habitantes</v>
      </c>
      <c r="N5188" s="5"/>
      <c r="O5188" s="3" t="n">
        <v>59.2559739499314</v>
      </c>
    </row>
    <row r="5189" customFormat="false" ht="15" hidden="false" customHeight="true" outlineLevel="0" collapsed="false">
      <c r="A5189" s="3" t="str">
        <f aca="false">A$4419</f>
        <v>Inovação</v>
      </c>
      <c r="B5189" s="3" t="str">
        <f aca="false">B$4419</f>
        <v>Investimentos Públicos em P&amp;D</v>
      </c>
      <c r="C5189" s="3" t="n">
        <f aca="false">C$4419</f>
        <v>1</v>
      </c>
      <c r="D5189" s="3" t="s">
        <v>249</v>
      </c>
      <c r="E5189" s="3" t="n">
        <f aca="false">E$4419</f>
        <v>2014</v>
      </c>
      <c r="F5189" s="3" t="n">
        <f aca="false">F$4419</f>
        <v>2017</v>
      </c>
      <c r="G5189" s="3" t="n">
        <v>0.058871447601215</v>
      </c>
      <c r="H5189" s="3"/>
      <c r="I5189" s="3"/>
      <c r="J5189" s="3"/>
      <c r="K5189" s="3" t="str">
        <f aca="false">K$4419</f>
        <v>Participação de Investimento público em P&amp;D no PIB estadual</v>
      </c>
      <c r="L5189" s="3" t="str">
        <f aca="false">L$4419</f>
        <v>Min.CT&amp;I</v>
      </c>
      <c r="M5189" s="3" t="str">
        <f aca="false">M$4419</f>
        <v>Porcentagem %</v>
      </c>
      <c r="N5189" s="5" t="str">
        <f aca="false">N$68</f>
        <v>O PIB utilizado é o oficial divulgado pelo IBGE</v>
      </c>
      <c r="O5189" s="3" t="n">
        <v>11.7370488731669</v>
      </c>
    </row>
    <row r="5190" customFormat="false" ht="15" hidden="false" customHeight="true" outlineLevel="0" collapsed="false">
      <c r="A5190" s="3" t="str">
        <f aca="false">A$4420</f>
        <v>Inovação</v>
      </c>
      <c r="B5190" s="3" t="str">
        <f aca="false">B$4420</f>
        <v>Patentes</v>
      </c>
      <c r="C5190" s="3" t="n">
        <f aca="false">C$4420</f>
        <v>1</v>
      </c>
      <c r="D5190" s="3" t="s">
        <v>249</v>
      </c>
      <c r="E5190" s="3" t="n">
        <f aca="false">E$4420</f>
        <v>2012</v>
      </c>
      <c r="F5190" s="3" t="n">
        <f aca="false">F$4420</f>
        <v>2017</v>
      </c>
      <c r="G5190" s="3" t="n">
        <v>0.153332567605185</v>
      </c>
      <c r="H5190" s="3"/>
      <c r="I5190" s="3"/>
      <c r="J5190" s="3"/>
      <c r="K5190" s="3" t="str">
        <f aca="false">K$4420</f>
        <v>Total de concessões de patentes, englobando os tipos: "Patente de Invenção", "Modelo de Utilidade" e "Certificado de Adição" em relação ao PIB.</v>
      </c>
      <c r="L5190" s="3" t="str">
        <f aca="false">L$4420</f>
        <v>INPI</v>
      </c>
      <c r="M5190" s="3" t="str">
        <f aca="false">M$4420</f>
        <v>Patentes pelo PIB em 1 bilhão de reais</v>
      </c>
      <c r="N5190" s="3" t="str">
        <f aca="false">N$69</f>
        <v>O PIB utilizado para cálculo é estimado pela Tendências</v>
      </c>
      <c r="O5190" s="3" t="n">
        <v>44.9712608013524</v>
      </c>
    </row>
    <row r="5191" customFormat="false" ht="15" hidden="false" customHeight="true" outlineLevel="0" collapsed="false">
      <c r="A5191" s="3" t="str">
        <f aca="false">A$4421</f>
        <v>Inovação</v>
      </c>
      <c r="B5191" s="3" t="str">
        <f aca="false">B$4421</f>
        <v> Total</v>
      </c>
      <c r="C5191" s="3" t="n">
        <f aca="false">C$4421</f>
        <v>1</v>
      </c>
      <c r="D5191" s="3" t="s">
        <v>249</v>
      </c>
      <c r="E5191" s="3" t="n">
        <f aca="false">E$4421</f>
        <v>2017</v>
      </c>
      <c r="F5191" s="3" t="n">
        <f aca="false">F$4421</f>
        <v>2017</v>
      </c>
      <c r="G5191" s="3" t="n">
        <v>39.1352455199839</v>
      </c>
      <c r="H5191" s="3"/>
      <c r="I5191" s="3"/>
      <c r="J5191" s="3"/>
      <c r="K5191" s="3" t="str">
        <f aca="false">K$4421</f>
        <v>Nota obtida via normalização e ponderação de indicadores que variam de 0 a 100.</v>
      </c>
      <c r="L5191" s="3" t="str">
        <f aca="false">L$4421</f>
        <v>Tendências</v>
      </c>
      <c r="M5191" s="3" t="str">
        <f aca="false">M$4421</f>
        <v>Nota de 0 a 100</v>
      </c>
      <c r="N5191" s="5"/>
      <c r="O5191" s="3" t="n">
        <v>43.7089450823255</v>
      </c>
    </row>
    <row r="5192" customFormat="false" ht="15.75" hidden="false" customHeight="true" outlineLevel="0" collapsed="false">
      <c r="A5192" s="3" t="str">
        <f aca="false">A$4422</f>
        <v>Potencial de Mercado</v>
      </c>
      <c r="B5192" s="3" t="str">
        <f aca="false">B$4422</f>
        <v>Tamanho de mercado</v>
      </c>
      <c r="C5192" s="3" t="n">
        <f aca="false">C$4422</f>
        <v>1</v>
      </c>
      <c r="D5192" s="3" t="s">
        <v>249</v>
      </c>
      <c r="E5192" s="3" t="n">
        <f aca="false">E$4422</f>
        <v>2016</v>
      </c>
      <c r="F5192" s="3" t="n">
        <f aca="false">F$4422</f>
        <v>2017</v>
      </c>
      <c r="G5192" s="3" t="n">
        <v>476.827141146708</v>
      </c>
      <c r="H5192" s="3"/>
      <c r="I5192" s="3"/>
      <c r="J5192" s="3"/>
      <c r="K5192" s="3" t="str">
        <f aca="false">K$4422</f>
        <v>Produto Interno Bruto (PIB) real a preços de 2014</v>
      </c>
      <c r="L5192" s="3" t="str">
        <f aca="false">L$4422</f>
        <v>IBGE/CAGED</v>
      </c>
      <c r="M5192" s="3" t="str">
        <f aca="false">M$4422</f>
        <v>Reais a preços de 2014</v>
      </c>
      <c r="N5192" s="5" t="str">
        <f aca="false">N$2</f>
        <v>O PIB utilizado para cálculo é estimado pela Tendências</v>
      </c>
      <c r="O5192" s="3" t="n">
        <v>27.1767844582659</v>
      </c>
    </row>
    <row r="5193" customFormat="false" ht="15" hidden="false" customHeight="true" outlineLevel="0" collapsed="false">
      <c r="A5193" s="3" t="str">
        <f aca="false">A$4423</f>
        <v>Potencial de Mercado</v>
      </c>
      <c r="B5193" s="3" t="str">
        <f aca="false">B$4423</f>
        <v>Taxa de crescimento</v>
      </c>
      <c r="C5193" s="3" t="n">
        <f aca="false">C$4423</f>
        <v>1</v>
      </c>
      <c r="D5193" s="3" t="s">
        <v>249</v>
      </c>
      <c r="E5193" s="3" t="n">
        <f aca="false">E$4423</f>
        <v>2016</v>
      </c>
      <c r="F5193" s="3" t="n">
        <f aca="false">F$4423</f>
        <v>2017</v>
      </c>
      <c r="G5193" s="3" t="n">
        <v>-2.02272017882715</v>
      </c>
      <c r="H5193" s="3"/>
      <c r="I5193" s="3"/>
      <c r="J5193" s="3"/>
      <c r="K5193" s="3" t="str">
        <f aca="false">K$4423</f>
        <v>Média Móvel de quatro períodos para a taxa de crescimento anual do PIB</v>
      </c>
      <c r="L5193" s="3" t="str">
        <f aca="false">L$4423</f>
        <v>IBGE/CAGED</v>
      </c>
      <c r="M5193" s="3" t="str">
        <f aca="false">M$4423</f>
        <v>Porcentagem %</v>
      </c>
      <c r="N5193" s="5" t="str">
        <f aca="false">N$3</f>
        <v>O PIB utilizado para cálculo é estimado pela Tendências</v>
      </c>
      <c r="O5193" s="3" t="n">
        <v>8.44404374589038</v>
      </c>
    </row>
    <row r="5194" customFormat="false" ht="15" hidden="false" customHeight="true" outlineLevel="0" collapsed="false">
      <c r="A5194" s="3" t="str">
        <f aca="false">A$4424</f>
        <v>Potencial de Mercado</v>
      </c>
      <c r="B5194" s="3" t="str">
        <f aca="false">B$4424</f>
        <v>Crescimento Potencial da Força de Trabalho</v>
      </c>
      <c r="C5194" s="3" t="n">
        <f aca="false">C$4424</f>
        <v>1</v>
      </c>
      <c r="D5194" s="3" t="s">
        <v>249</v>
      </c>
      <c r="E5194" s="3" t="n">
        <f aca="false">E$4424</f>
        <v>2016</v>
      </c>
      <c r="F5194" s="3" t="n">
        <f aca="false">F$4424</f>
        <v>2017</v>
      </c>
      <c r="G5194" s="3" t="n">
        <v>0.459333365414416</v>
      </c>
      <c r="H5194" s="3"/>
      <c r="I5194" s="3"/>
      <c r="J5194" s="3"/>
      <c r="K5194" s="3" t="str">
        <f aca="false">K$4424</f>
        <v>Média da taxa de crescimento da PIA para os próximos 10 anos (população com idade entre 15 e 64 anos)</v>
      </c>
      <c r="L5194" s="3" t="str">
        <f aca="false">L$4424</f>
        <v>IBGE</v>
      </c>
      <c r="M5194" s="3" t="str">
        <f aca="false">M$4424</f>
        <v>Porcentagem %</v>
      </c>
      <c r="N5194" s="5"/>
      <c r="O5194" s="3" t="n">
        <v>17.5308368306537</v>
      </c>
    </row>
    <row r="5195" customFormat="false" ht="15" hidden="false" customHeight="true" outlineLevel="0" collapsed="false">
      <c r="A5195" s="3" t="str">
        <f aca="false">A$4425</f>
        <v>Potencial de Mercado</v>
      </c>
      <c r="B5195" s="3" t="str">
        <f aca="false">B$4425</f>
        <v> Total</v>
      </c>
      <c r="C5195" s="3" t="n">
        <f aca="false">C$4425</f>
        <v>1</v>
      </c>
      <c r="D5195" s="3" t="s">
        <v>249</v>
      </c>
      <c r="E5195" s="3" t="n">
        <f aca="false">E$4425</f>
        <v>2017</v>
      </c>
      <c r="F5195" s="3" t="n">
        <f aca="false">F$4425</f>
        <v>2017</v>
      </c>
      <c r="G5195" s="3" t="n">
        <v>18.5783022132657</v>
      </c>
      <c r="H5195" s="3"/>
      <c r="I5195" s="3"/>
      <c r="J5195" s="3"/>
      <c r="K5195" s="3" t="str">
        <f aca="false">K$4425</f>
        <v>Nota obtida via normalização e ponderação de indicadores que variam de 0 a 100.</v>
      </c>
      <c r="L5195" s="3" t="str">
        <f aca="false">L$4425</f>
        <v>Tendências</v>
      </c>
      <c r="M5195" s="3" t="str">
        <f aca="false">M$4425</f>
        <v>Nota de 0 a 100</v>
      </c>
      <c r="N5195" s="5"/>
      <c r="O5195" s="3" t="n">
        <v>16.5396882709863</v>
      </c>
    </row>
    <row r="5196" customFormat="false" ht="15" hidden="false" customHeight="true" outlineLevel="0" collapsed="false">
      <c r="A5196" s="3" t="str">
        <f aca="false">A$4426</f>
        <v>Solidez Fiscal</v>
      </c>
      <c r="B5196" s="3" t="str">
        <f aca="false">B$4426</f>
        <v>Taxa de Investimentos</v>
      </c>
      <c r="C5196" s="3" t="n">
        <f aca="false">C$4426</f>
        <v>1</v>
      </c>
      <c r="D5196" s="3" t="s">
        <v>249</v>
      </c>
      <c r="E5196" s="3" t="n">
        <f aca="false">E$4426</f>
        <v>2016</v>
      </c>
      <c r="F5196" s="3" t="n">
        <f aca="false">F$4426</f>
        <v>2017</v>
      </c>
      <c r="G5196" s="3" t="n">
        <v>2.80858978806584</v>
      </c>
      <c r="H5196" s="3"/>
      <c r="I5196" s="3"/>
      <c r="J5196" s="3"/>
      <c r="K5196" s="3" t="str">
        <f aca="false">K$4426</f>
        <v>Investimento liquidado / receita corrente líquida</v>
      </c>
      <c r="L5196" s="3" t="str">
        <f aca="false">L$4426</f>
        <v>Siconfi</v>
      </c>
      <c r="M5196" s="3" t="str">
        <f aca="false">M$4426</f>
        <v>Porcentagem %</v>
      </c>
      <c r="N5196" s="5" t="str">
        <f aca="false">N$55</f>
        <v>Antes da edição de 2020 o indicador era conhecido como "Capacidade de Investimento"</v>
      </c>
      <c r="O5196" s="3" t="n">
        <v>11.2605345197575</v>
      </c>
    </row>
    <row r="5197" customFormat="false" ht="15" hidden="false" customHeight="true" outlineLevel="0" collapsed="false">
      <c r="A5197" s="3" t="str">
        <f aca="false">A$4427</f>
        <v>Solidez Fiscal</v>
      </c>
      <c r="B5197" s="3" t="str">
        <f aca="false">B$4427</f>
        <v>Resultado Nominal</v>
      </c>
      <c r="C5197" s="3" t="n">
        <f aca="false">C$4427</f>
        <v>1</v>
      </c>
      <c r="D5197" s="3" t="s">
        <v>249</v>
      </c>
      <c r="E5197" s="3" t="n">
        <f aca="false">E$4427</f>
        <v>2016</v>
      </c>
      <c r="F5197" s="3" t="n">
        <f aca="false">F$4427</f>
        <v>2017</v>
      </c>
      <c r="G5197" s="3" t="n">
        <v>-4.15136327546911</v>
      </c>
      <c r="H5197" s="3"/>
      <c r="I5197" s="3"/>
      <c r="J5197" s="3"/>
      <c r="K5197" s="3" t="str">
        <f aca="false">K$4427</f>
        <v>Diferença entre receitas e despesas primárias no período acrescidas das despesas com juros nominais incidentes sobre a dívida pública interna e externa, dividido pelo PIB</v>
      </c>
      <c r="L5197" s="3" t="str">
        <f aca="false">L$4427</f>
        <v>Siconfi</v>
      </c>
      <c r="M5197" s="3" t="str">
        <f aca="false">M$4427</f>
        <v>Porcentagem %</v>
      </c>
      <c r="N5197" s="5"/>
      <c r="O5197" s="3" t="n">
        <v>42.6460112683661</v>
      </c>
    </row>
    <row r="5198" customFormat="false" ht="15" hidden="false" customHeight="true" outlineLevel="0" collapsed="false">
      <c r="A5198" s="3" t="str">
        <f aca="false">A$4428</f>
        <v>Solidez Fiscal</v>
      </c>
      <c r="B5198" s="3" t="str">
        <f aca="false">B$4428</f>
        <v>Solvência Fiscal</v>
      </c>
      <c r="C5198" s="3" t="n">
        <f aca="false">C$4428</f>
        <v>-1</v>
      </c>
      <c r="D5198" s="3" t="s">
        <v>249</v>
      </c>
      <c r="E5198" s="3" t="n">
        <f aca="false">E$4428</f>
        <v>2016</v>
      </c>
      <c r="F5198" s="3" t="n">
        <f aca="false">F$4428</f>
        <v>2017</v>
      </c>
      <c r="G5198" s="3" t="n">
        <v>203.092052181059</v>
      </c>
      <c r="H5198" s="3"/>
      <c r="I5198" s="3"/>
      <c r="J5198" s="3"/>
      <c r="K5198" s="3" t="str">
        <f aca="false">K$4428</f>
        <v>Dívida consolidada líquida / receita corrente líquida</v>
      </c>
      <c r="L5198" s="3" t="str">
        <f aca="false">L$4428</f>
        <v>Siconfi</v>
      </c>
      <c r="M5198" s="3" t="str">
        <f aca="false">M$4428</f>
        <v>Porcentagem %</v>
      </c>
      <c r="N5198" s="5"/>
      <c r="O5198" s="3" t="n">
        <v>13.6945245990466</v>
      </c>
    </row>
    <row r="5199" customFormat="false" ht="15" hidden="false" customHeight="true" outlineLevel="0" collapsed="false">
      <c r="A5199" s="3" t="str">
        <f aca="false">A$4429</f>
        <v>Solidez Fiscal</v>
      </c>
      <c r="B5199" s="3" t="str">
        <f aca="false">B$4429</f>
        <v>Sucesso do Planejamento Orçamentário</v>
      </c>
      <c r="C5199" s="3" t="n">
        <f aca="false">C$4429</f>
        <v>1</v>
      </c>
      <c r="D5199" s="3" t="s">
        <v>249</v>
      </c>
      <c r="E5199" s="3" t="n">
        <f aca="false">E$4429</f>
        <v>2016</v>
      </c>
      <c r="F5199" s="3" t="n">
        <f aca="false">F$4429</f>
        <v>2017</v>
      </c>
      <c r="G5199" s="3" t="n">
        <v>85.9943887231345</v>
      </c>
      <c r="H5199" s="3"/>
      <c r="I5199" s="3"/>
      <c r="J5199" s="3"/>
      <c r="K5199" s="3" t="str">
        <f aca="false">K$4429</f>
        <v>Despesa liquidada pela despesa total atualizada (dotação orçamentária).</v>
      </c>
      <c r="L5199" s="3" t="str">
        <f aca="false">L$4429</f>
        <v>Siconfi</v>
      </c>
      <c r="M5199" s="5" t="s">
        <v>24</v>
      </c>
      <c r="N5199" s="5" t="str">
        <f aca="false">N$58</f>
        <v>Antes de 2020 o indicador era chamado de "Sucesso da Execução Orçamentária"</v>
      </c>
      <c r="O5199" s="3" t="n">
        <v>66.8008088731597</v>
      </c>
    </row>
    <row r="5200" customFormat="false" ht="15" hidden="false" customHeight="true" outlineLevel="0" collapsed="false">
      <c r="A5200" s="3" t="str">
        <f aca="false">A$4430</f>
        <v>Solidez Fiscal</v>
      </c>
      <c r="B5200" s="3" t="str">
        <f aca="false">B$4430</f>
        <v>Dependência Fiscal</v>
      </c>
      <c r="C5200" s="3" t="n">
        <f aca="false">C$4430</f>
        <v>1</v>
      </c>
      <c r="D5200" s="3" t="s">
        <v>249</v>
      </c>
      <c r="E5200" s="3" t="n">
        <f aca="false">E$4430</f>
        <v>2016</v>
      </c>
      <c r="F5200" s="3" t="n">
        <f aca="false">F$4430</f>
        <v>2017</v>
      </c>
      <c r="G5200" s="3" t="n">
        <v>80.2842602704662</v>
      </c>
      <c r="H5200" s="3"/>
      <c r="I5200" s="3"/>
      <c r="J5200" s="3"/>
      <c r="K5200" s="3" t="str">
        <f aca="false">K$4430</f>
        <v>Grau de autonomia financeira do Estado tendo por base a participação das receitas correntes próprias (realizadas) sobre a receita corrente total, dado pela fórmula: 1 – (transferências correntes/receita corrente total)</v>
      </c>
      <c r="L5200" s="3" t="str">
        <f aca="false">L$4430</f>
        <v>Siconfi</v>
      </c>
      <c r="M5200" s="3" t="str">
        <f aca="false">M$4430</f>
        <v>Porcentagem %</v>
      </c>
      <c r="N520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200" s="3" t="n">
        <v>83.0661904866761</v>
      </c>
    </row>
    <row r="5201" customFormat="false" ht="15" hidden="false" customHeight="true" outlineLevel="0" collapsed="false">
      <c r="A5201" s="3" t="str">
        <f aca="false">A$4431</f>
        <v>Solidez Fiscal</v>
      </c>
      <c r="B5201" s="3" t="str">
        <f aca="false">B$4431</f>
        <v>Resultado Primário</v>
      </c>
      <c r="C5201" s="3" t="n">
        <f aca="false">C$4431</f>
        <v>1</v>
      </c>
      <c r="D5201" s="3" t="s">
        <v>249</v>
      </c>
      <c r="E5201" s="3" t="n">
        <f aca="false">E$4431</f>
        <v>2016</v>
      </c>
      <c r="F5201" s="3" t="n">
        <f aca="false">F$4431</f>
        <v>2017</v>
      </c>
      <c r="G5201" s="3" t="n">
        <v>-2.03149424232712</v>
      </c>
      <c r="H5201" s="3"/>
      <c r="I5201" s="3"/>
      <c r="J5201" s="3"/>
      <c r="K5201" s="3" t="str">
        <f aca="false">K$4431</f>
        <v>O resultado primário líquido é dado pela diferença entre receita primária realizada e a despesa primária liquidada no ano. A diferença é dividida pelo PIB nominal de cada Estado.</v>
      </c>
      <c r="L5201" s="3" t="str">
        <f aca="false">L$4431</f>
        <v>Siconfi</v>
      </c>
      <c r="M5201" s="3" t="str">
        <f aca="false">M$4431</f>
        <v>Porcentagem %</v>
      </c>
      <c r="N5201" s="4" t="str">
        <f aca="false">N$2226</f>
        <v>O PIB utilizado para cálculo é estimado pela Tendências</v>
      </c>
      <c r="O5201" s="3" t="n">
        <v>26.1683423120265</v>
      </c>
    </row>
    <row r="5202" customFormat="false" ht="15" hidden="false" customHeight="true" outlineLevel="0" collapsed="false">
      <c r="A5202" s="3" t="str">
        <f aca="false">A$4432</f>
        <v>Solidez Fiscal</v>
      </c>
      <c r="B5202" s="3" t="str">
        <f aca="false">B$4432</f>
        <v> Total</v>
      </c>
      <c r="C5202" s="3" t="n">
        <f aca="false">C$4432</f>
        <v>1</v>
      </c>
      <c r="D5202" s="3" t="s">
        <v>249</v>
      </c>
      <c r="E5202" s="3" t="n">
        <f aca="false">E$4432</f>
        <v>2017</v>
      </c>
      <c r="F5202" s="3" t="n">
        <f aca="false">F$4432</f>
        <v>2017</v>
      </c>
      <c r="G5202" s="3" t="n">
        <v>38.657688685771</v>
      </c>
      <c r="H5202" s="3"/>
      <c r="I5202" s="3"/>
      <c r="J5202" s="3"/>
      <c r="K5202" s="3" t="str">
        <f aca="false">K$4432</f>
        <v>Nota obtida via normalização e ponderação de indicadores que variam de 0 a 100.</v>
      </c>
      <c r="L5202" s="3" t="str">
        <f aca="false">L$4432</f>
        <v>Tendências</v>
      </c>
      <c r="M5202" s="3" t="str">
        <f aca="false">M$4432</f>
        <v>Nota de 0 a 100</v>
      </c>
      <c r="N5202" s="5"/>
      <c r="O5202" s="3" t="n">
        <v>22.1652225479685</v>
      </c>
    </row>
    <row r="5203" customFormat="false" ht="15" hidden="false" customHeight="true" outlineLevel="0" collapsed="false">
      <c r="A5203" s="3" t="str">
        <f aca="false">A$4433</f>
        <v>Segurança Pública</v>
      </c>
      <c r="B5203" s="3" t="str">
        <f aca="false">B$4433</f>
        <v>Atuação do Sistema de Justiça Criminal</v>
      </c>
      <c r="C5203" s="3" t="n">
        <f aca="false">C$4433</f>
        <v>1</v>
      </c>
      <c r="D5203" s="3" t="s">
        <v>249</v>
      </c>
      <c r="E5203" s="3" t="n">
        <f aca="false">E$4433</f>
        <v>2015</v>
      </c>
      <c r="F5203" s="3" t="n">
        <f aca="false">F$4433</f>
        <v>2017</v>
      </c>
      <c r="G5203" s="3" t="n">
        <v>4.00526819923372</v>
      </c>
      <c r="H5203" s="3"/>
      <c r="I5203" s="3"/>
      <c r="J5203" s="3"/>
      <c r="K5203" s="3" t="str">
        <f aca="false">K$4433</f>
        <v>Total da população carcerária (regime fechado) em relação ao número de homicídios.</v>
      </c>
      <c r="L5203" s="3" t="str">
        <f aca="false">L$4433</f>
        <v>Fórum de Segurança Pública</v>
      </c>
      <c r="M5203" s="3" t="str">
        <f aca="false">M$4433</f>
        <v>Porcentagem %</v>
      </c>
      <c r="N5203" s="3" t="str">
        <f aca="false">N$49</f>
        <v>A partir da edição de 2018, ou seja, do dado de 2017 passou a ser usado como numerador a população prisional acusada de homicídio e não mais a população carcerária total.</v>
      </c>
      <c r="O5203" s="3" t="n">
        <v>11.5483828587977</v>
      </c>
    </row>
    <row r="5204" customFormat="false" ht="15" hidden="false" customHeight="true" outlineLevel="0" collapsed="false">
      <c r="A5204" s="3" t="str">
        <f aca="false">A$4434</f>
        <v>Segurança Pública</v>
      </c>
      <c r="B5204" s="3" t="str">
        <f aca="false">B$4434</f>
        <v>Déficit Carcerário</v>
      </c>
      <c r="C5204" s="3" t="n">
        <f aca="false">C$4434</f>
        <v>-1</v>
      </c>
      <c r="D5204" s="3" t="s">
        <v>249</v>
      </c>
      <c r="E5204" s="3" t="n">
        <f aca="false">E$4434</f>
        <v>2015</v>
      </c>
      <c r="F5204" s="3" t="n">
        <f aca="false">F$4434</f>
        <v>2017</v>
      </c>
      <c r="G5204" s="3" t="n">
        <v>1.53703653179822</v>
      </c>
      <c r="H5204" s="3"/>
      <c r="I5204" s="3"/>
      <c r="J5204" s="3"/>
      <c r="K5204" s="3" t="str">
        <f aca="false">K$4434</f>
        <v>Relação detentos / Vagas</v>
      </c>
      <c r="L5204" s="3" t="str">
        <f aca="false">L$4434</f>
        <v>Fórum de Segurança Pública</v>
      </c>
      <c r="M5204" s="3" t="str">
        <f aca="false">M$4434</f>
        <v>Porcentagem %</v>
      </c>
      <c r="N5204" s="5"/>
      <c r="O5204" s="3" t="n">
        <v>61.7562277653353</v>
      </c>
    </row>
    <row r="5205" customFormat="false" ht="15" hidden="false" customHeight="true" outlineLevel="0" collapsed="false">
      <c r="A5205" s="3" t="str">
        <f aca="false">A$4435</f>
        <v>Segurança Pública</v>
      </c>
      <c r="B5205" s="3" t="str">
        <f aca="false">B$4435</f>
        <v>Mortes a esclarecer</v>
      </c>
      <c r="C5205" s="3" t="n">
        <f aca="false">C$4435</f>
        <v>-1</v>
      </c>
      <c r="D5205" s="3" t="s">
        <v>249</v>
      </c>
      <c r="E5205" s="3" t="n">
        <f aca="false">E$4435</f>
        <v>2015</v>
      </c>
      <c r="F5205" s="3" t="n">
        <f aca="false">F$4435</f>
        <v>2017</v>
      </c>
      <c r="G5205" s="3" t="n">
        <v>6.62682913642129</v>
      </c>
      <c r="H5205" s="3"/>
      <c r="I5205" s="3"/>
      <c r="J5205" s="3"/>
      <c r="K5205" s="3" t="str">
        <f aca="false">K$4435</f>
        <v>Óbitos por causas externas a partir de "Eventos cuja intenção é indeterminada" por 100 mil habitantes</v>
      </c>
      <c r="L5205" s="3" t="str">
        <f aca="false">L$4435</f>
        <v>Datasus</v>
      </c>
      <c r="M5205" s="3" t="str">
        <f aca="false">M$4435</f>
        <v>Taxa de mortalidade por 100 mil habitantes</v>
      </c>
      <c r="N5205" s="5" t="str">
        <f aca="false">N$48</f>
        <v>A partir da edição de 2017, ou seja, do dado de 2015 a fonte passou a ser o Datasus e não mais o "Fórum de Segurança Público", assim, mortes a esclarecer significam: Óbitos por causas externas a partir de "Eventos cuja intenção é indeterminada"</v>
      </c>
      <c r="O5205" s="3" t="n">
        <v>44.3881104659586</v>
      </c>
    </row>
    <row r="5206" customFormat="false" ht="15" hidden="false" customHeight="true" outlineLevel="0" collapsed="false">
      <c r="A5206" s="3" t="str">
        <f aca="false">A$4436</f>
        <v>Segurança Pública</v>
      </c>
      <c r="B5206" s="3" t="str">
        <f aca="false">B$4436</f>
        <v>Mortalidade no Trânsito</v>
      </c>
      <c r="C5206" s="3" t="n">
        <f aca="false">C$4436</f>
        <v>-1</v>
      </c>
      <c r="D5206" s="3" t="s">
        <v>249</v>
      </c>
      <c r="E5206" s="3" t="n">
        <f aca="false">E$4436</f>
        <v>2015</v>
      </c>
      <c r="F5206" s="3" t="n">
        <f aca="false">F$4436</f>
        <v>2017</v>
      </c>
      <c r="G5206" s="3" t="n">
        <v>29.3174236332725</v>
      </c>
      <c r="H5206" s="3"/>
      <c r="I5206" s="3"/>
      <c r="J5206" s="3"/>
      <c r="K5206" s="3" t="str">
        <f aca="false">K$4436</f>
        <v>Óbitos por causas externas (acidentes em transporte terrestre) em relação ao total de habitantes.</v>
      </c>
      <c r="L5206" s="3" t="str">
        <f aca="false">L$4436</f>
        <v>Datasus</v>
      </c>
      <c r="M5206" s="3" t="str">
        <f aca="false">M$4436</f>
        <v>Mortes em relação a frota e aos habitantes</v>
      </c>
      <c r="N5206" s="5" t="str">
        <f aca="false">N$50</f>
        <v>Antes de 2019 o nome do indicador era "Segurança no Trânsito" </v>
      </c>
      <c r="O5206" s="3" t="n">
        <v>80.0349284863504</v>
      </c>
    </row>
    <row r="5207" customFormat="false" ht="15" hidden="false" customHeight="true" outlineLevel="0" collapsed="false">
      <c r="A5207" s="3" t="str">
        <f aca="false">A$4437</f>
        <v>Segurança Pública</v>
      </c>
      <c r="B5207" s="3" t="str">
        <f aca="false">B$4437</f>
        <v>Segurança Pessoal</v>
      </c>
      <c r="C5207" s="3" t="n">
        <f aca="false">C$4437</f>
        <v>-1</v>
      </c>
      <c r="D5207" s="3" t="s">
        <v>249</v>
      </c>
      <c r="E5207" s="3" t="n">
        <f aca="false">E$4437</f>
        <v>2015</v>
      </c>
      <c r="F5207" s="3" t="n">
        <f aca="false">F$4437</f>
        <v>2017</v>
      </c>
      <c r="G5207" s="3" t="n">
        <v>20.0104451073384</v>
      </c>
      <c r="H5207" s="3"/>
      <c r="I5207" s="3"/>
      <c r="J5207" s="3"/>
      <c r="K5207" s="3" t="str">
        <f aca="false">K$4437</f>
        <v>Óbitos resultantes de agressões (homicídios) em relação a população total.</v>
      </c>
      <c r="L5207" s="3" t="str">
        <f aca="false">L$4437</f>
        <v>Fórum de Segurança Pública</v>
      </c>
      <c r="M5207" s="3" t="str">
        <f aca="false">M$4437</f>
        <v>Óbitos por 100 mil habitantes</v>
      </c>
      <c r="N5207" s="5"/>
      <c r="O5207" s="3" t="n">
        <v>75.0339606340119</v>
      </c>
    </row>
    <row r="5208" customFormat="false" ht="15" hidden="false" customHeight="true" outlineLevel="0" collapsed="false">
      <c r="A5208" s="3" t="str">
        <f aca="false">A$4438</f>
        <v>Segurança Pública</v>
      </c>
      <c r="B5208" s="3" t="str">
        <f aca="false">B$4438</f>
        <v>Segurança Patrimonial</v>
      </c>
      <c r="C5208" s="3" t="n">
        <f aca="false">C$4438</f>
        <v>-1</v>
      </c>
      <c r="D5208" s="3" t="s">
        <v>249</v>
      </c>
      <c r="E5208" s="3" t="n">
        <f aca="false">E$4438</f>
        <v>2015</v>
      </c>
      <c r="F5208" s="3" t="n">
        <f aca="false">F$4438</f>
        <v>2017</v>
      </c>
      <c r="G5208" s="3" t="n">
        <v>396.414261559105</v>
      </c>
      <c r="H5208" s="3"/>
      <c r="I5208" s="3"/>
      <c r="J5208" s="3"/>
      <c r="K5208" s="3" t="str">
        <f aca="false">K$4438</f>
        <v>Roubos e furto de veículos em relação a frota total (por 100 mil veículos).</v>
      </c>
      <c r="L5208" s="3" t="str">
        <f aca="false">L$4438</f>
        <v>Fórum de Segurança Pública</v>
      </c>
      <c r="M5208" s="3" t="str">
        <f aca="false">M$4438</f>
        <v>Roubos e furtos por 100 mil veículos</v>
      </c>
      <c r="N5208" s="3" t="str">
        <f aca="false">N$52</f>
        <v>A partir da edição de 2019, ou seja, do dado de 2018, passou a ser usado o número de roubos totais no lugar de roubos e furtos de veículos</v>
      </c>
      <c r="O5208" s="3" t="n">
        <v>67.0894382565983</v>
      </c>
    </row>
    <row r="5209" customFormat="false" ht="15" hidden="false" customHeight="true" outlineLevel="0" collapsed="false">
      <c r="A5209" s="3" t="str">
        <f aca="false">A$4439</f>
        <v>Segurança Pública</v>
      </c>
      <c r="B5209" s="3" t="str">
        <f aca="false">B$4439</f>
        <v> Total</v>
      </c>
      <c r="C5209" s="3" t="n">
        <f aca="false">C$4439</f>
        <v>1</v>
      </c>
      <c r="D5209" s="3" t="s">
        <v>249</v>
      </c>
      <c r="E5209" s="3" t="n">
        <f aca="false">E$4439</f>
        <v>2017</v>
      </c>
      <c r="F5209" s="3" t="n">
        <f aca="false">F$4439</f>
        <v>2017</v>
      </c>
      <c r="G5209" s="3" t="n">
        <v>60.7385769801433</v>
      </c>
      <c r="H5209" s="3"/>
      <c r="I5209" s="3"/>
      <c r="J5209" s="3"/>
      <c r="K5209" s="3" t="str">
        <f aca="false">K$4439</f>
        <v>Nota obtida via normalização e ponderação de indicadores que variam de 0 a 100.</v>
      </c>
      <c r="L5209" s="3" t="str">
        <f aca="false">L$4439</f>
        <v>Tendências</v>
      </c>
      <c r="M5209" s="3" t="str">
        <f aca="false">M$4439</f>
        <v>Nota de 0 a 100</v>
      </c>
      <c r="N5209" s="5"/>
      <c r="O5209" s="3" t="n">
        <v>65.8554361113949</v>
      </c>
    </row>
    <row r="5210" customFormat="false" ht="15" hidden="false" customHeight="true" outlineLevel="0" collapsed="false">
      <c r="A5210" s="3" t="str">
        <f aca="false">A$4440</f>
        <v>Sustentabilidade Social</v>
      </c>
      <c r="B5210" s="3" t="str">
        <f aca="false">B$4440</f>
        <v>Segurança Alimentar</v>
      </c>
      <c r="C5210" s="3" t="n">
        <f aca="false">C$4440</f>
        <v>-1</v>
      </c>
      <c r="D5210" s="3" t="s">
        <v>249</v>
      </c>
      <c r="E5210" s="3" t="n">
        <f aca="false">E$4440</f>
        <v>2014</v>
      </c>
      <c r="F5210" s="3" t="n">
        <f aca="false">F$4440</f>
        <v>2017</v>
      </c>
      <c r="G5210" s="3" t="n">
        <v>2.1862777514</v>
      </c>
      <c r="H5210" s="3"/>
      <c r="I5210" s="3"/>
      <c r="J5210" s="3"/>
      <c r="K5210" s="3" t="str">
        <f aca="false">K$4440</f>
        <v>% domicílios com renda domiciliar per capita inferior à linha de extrema pobreza (valor de uma cesta de alimentos com o mínimo de calorias necessárias para suprir adequadamente uma pessoa, com base em recomendações da FAO e da OMS)</v>
      </c>
      <c r="L5210" s="3" t="str">
        <f aca="false">L$4440</f>
        <v>Ipea</v>
      </c>
      <c r="M5210" s="3" t="str">
        <f aca="false">M$4440</f>
        <v>Porcentagem %</v>
      </c>
      <c r="N5210" s="5" t="s">
        <v>110</v>
      </c>
      <c r="O5210" s="3" t="n">
        <v>88.0878384078188</v>
      </c>
    </row>
    <row r="5211" customFormat="false" ht="15" hidden="false" customHeight="true" outlineLevel="0" collapsed="false">
      <c r="A5211" s="3" t="str">
        <f aca="false">A$4441</f>
        <v>Sustentabilidade Social</v>
      </c>
      <c r="B5211" s="3" t="str">
        <f aca="false">B$4441</f>
        <v>Inadequação de Moradia FJP</v>
      </c>
      <c r="C5211" s="3" t="n">
        <f aca="false">C$4441</f>
        <v>-1</v>
      </c>
      <c r="D5211" s="3" t="s">
        <v>249</v>
      </c>
      <c r="E5211" s="3" t="n">
        <f aca="false">E$4441</f>
        <v>2014</v>
      </c>
      <c r="F5211" s="3" t="n">
        <f aca="false">F$4441</f>
        <v>2017</v>
      </c>
      <c r="G5211" s="3" t="n">
        <v>3.11506456366926</v>
      </c>
      <c r="H5211" s="3"/>
      <c r="I5211" s="3"/>
      <c r="J5211" s="3"/>
      <c r="K5211" s="3" t="str">
        <f aca="false">K$4441</f>
        <v>% de moradias que apresentam,entre outras características, coabitação familiar e/ou habitação precária  (metodologia da Fundação João Pinheiro)</v>
      </c>
      <c r="L5211" s="3" t="str">
        <f aca="false">L$4441</f>
        <v>Fundação João Pinheiro</v>
      </c>
      <c r="M5211" s="3" t="str">
        <f aca="false">M$4441</f>
        <v>Porcentagem %</v>
      </c>
      <c r="N5211" s="5" t="str">
        <f aca="false">N$31</f>
        <v>A partir de 2020, foi necessário alteração metodológica tendo em vista a não atualização desde de 2015 do indicador da Fundação João Pinheiro, por isso a fonte do indicador passou a ser a PNADc Anual (IBGE).</v>
      </c>
      <c r="O5211" s="3" t="n">
        <v>96.5818236896077</v>
      </c>
    </row>
    <row r="5212" customFormat="false" ht="15" hidden="false" customHeight="true" outlineLevel="0" collapsed="false">
      <c r="A5212" s="3" t="str">
        <f aca="false">A$4442</f>
        <v>Sustentabilidade Social</v>
      </c>
      <c r="B5212" s="3" t="str">
        <f aca="false">B$4442</f>
        <v>Famílias abaixo da linha da pobreza</v>
      </c>
      <c r="C5212" s="3" t="n">
        <f aca="false">C$4442</f>
        <v>-1</v>
      </c>
      <c r="D5212" s="3" t="s">
        <v>249</v>
      </c>
      <c r="E5212" s="3" t="n">
        <f aca="false">E$4442</f>
        <v>2015</v>
      </c>
      <c r="F5212" s="3" t="n">
        <f aca="false">F$4442</f>
        <v>2017</v>
      </c>
      <c r="G5212" s="3" t="n">
        <v>2.61961750612489</v>
      </c>
      <c r="H5212" s="3"/>
      <c r="I5212" s="3"/>
      <c r="J5212" s="3"/>
      <c r="K5212" s="3" t="str">
        <f aca="false">K$4442</f>
        <v>% de domicílios com renda domiciliar per capita inferior à linha de pobreza. A linha de pobreza aqui considerada é definida pelo decreto 7492 (abaixo de R$77,00 mensais)</v>
      </c>
      <c r="L5212" s="3" t="str">
        <f aca="false">L$4442</f>
        <v>PNADc /IBGE</v>
      </c>
      <c r="M5212" s="3" t="str">
        <f aca="false">M$4442</f>
        <v>Porcentagem %</v>
      </c>
      <c r="N5212" s="5"/>
      <c r="O5212" s="3" t="n">
        <v>77.003664263528</v>
      </c>
    </row>
    <row r="5213" customFormat="false" ht="15" hidden="false" customHeight="true" outlineLevel="0" collapsed="false">
      <c r="A5213" s="3" t="str">
        <f aca="false">A$4443</f>
        <v>Sustentabilidade Social</v>
      </c>
      <c r="B5213" s="3" t="str">
        <f aca="false">B$4443</f>
        <v>Desigualdade de renda</v>
      </c>
      <c r="C5213" s="3" t="n">
        <f aca="false">C$4443</f>
        <v>-1</v>
      </c>
      <c r="D5213" s="3" t="s">
        <v>249</v>
      </c>
      <c r="E5213" s="3" t="n">
        <f aca="false">E$4443</f>
        <v>2015</v>
      </c>
      <c r="F5213" s="3" t="n">
        <f aca="false">F$4443</f>
        <v>2017</v>
      </c>
      <c r="G5213" s="3" t="n">
        <v>0.47810482960594</v>
      </c>
      <c r="H5213" s="3"/>
      <c r="I5213" s="3"/>
      <c r="J5213" s="3"/>
      <c r="K5213" s="3" t="str">
        <f aca="false">K$4443</f>
        <v>Coeficiente de gini (1=Desigualdade Máxima/0=Igualdade Máxima)</v>
      </c>
      <c r="L5213" s="3" t="str">
        <f aca="false">L$4443</f>
        <v>Ipea</v>
      </c>
      <c r="M5213" s="3" t="str">
        <f aca="false">M$4443</f>
        <v>Coeficiente GINI</v>
      </c>
      <c r="N5213" s="5"/>
      <c r="O5213" s="3" t="n">
        <v>56.7424134560039</v>
      </c>
    </row>
    <row r="5214" customFormat="false" ht="15" hidden="false" customHeight="true" outlineLevel="0" collapsed="false">
      <c r="A5214" s="3" t="str">
        <f aca="false">A$4444</f>
        <v>Sustentabilidade Social</v>
      </c>
      <c r="B5214" s="3" t="str">
        <f aca="false">B$4444</f>
        <v>Acesso ao Saneamento Básico - Água</v>
      </c>
      <c r="C5214" s="3" t="n">
        <f aca="false">C$4444</f>
        <v>1</v>
      </c>
      <c r="D5214" s="3" t="s">
        <v>249</v>
      </c>
      <c r="E5214" s="3" t="n">
        <f aca="false">E$4444</f>
        <v>2015</v>
      </c>
      <c r="F5214" s="3" t="n">
        <f aca="false">F$4444</f>
        <v>2017</v>
      </c>
      <c r="G5214" s="3" t="n">
        <v>86.4389967408247</v>
      </c>
      <c r="H5214" s="3"/>
      <c r="I5214" s="3"/>
      <c r="J5214" s="3"/>
      <c r="K5214" s="3" t="str">
        <f aca="false">K$4444</f>
        <v>% de domicilios com acesso à água canalizada de rede geral de distribuição</v>
      </c>
      <c r="L5214" s="3" t="str">
        <f aca="false">L$4444</f>
        <v>PNADc /IBGE</v>
      </c>
      <c r="M5214" s="3" t="str">
        <f aca="false">M$4444</f>
        <v>Porcentagem %</v>
      </c>
      <c r="N5214" s="5"/>
      <c r="O5214" s="3" t="n">
        <v>80.4264772267181</v>
      </c>
    </row>
    <row r="5215" customFormat="false" ht="15" hidden="false" customHeight="true" outlineLevel="0" collapsed="false">
      <c r="A5215" s="3" t="str">
        <f aca="false">A$4445</f>
        <v>Sustentabilidade Social</v>
      </c>
      <c r="B5215" s="3" t="str">
        <f aca="false">B$4445</f>
        <v>Acesso ao Saneamento Básico - Esgoto</v>
      </c>
      <c r="C5215" s="3" t="n">
        <f aca="false">C$4445</f>
        <v>1</v>
      </c>
      <c r="D5215" s="3" t="s">
        <v>249</v>
      </c>
      <c r="E5215" s="3" t="n">
        <f aca="false">E$4445</f>
        <v>2015</v>
      </c>
      <c r="F5215" s="3" t="n">
        <f aca="false">F$4445</f>
        <v>2017</v>
      </c>
      <c r="G5215" s="3" t="n">
        <v>77.6533937933966</v>
      </c>
      <c r="H5215" s="3"/>
      <c r="I5215" s="3"/>
      <c r="J5215" s="3"/>
      <c r="K5215" s="3" t="str">
        <f aca="false">K$4445</f>
        <v>% de domicilios com acesso à rede coletora de esgoto</v>
      </c>
      <c r="L5215" s="3" t="str">
        <f aca="false">L$4445</f>
        <v>PNADc /IBGE</v>
      </c>
      <c r="M5215" s="3" t="str">
        <f aca="false">M$4445</f>
        <v>Porcentagem %</v>
      </c>
      <c r="N5215" s="5"/>
      <c r="O5215" s="3" t="n">
        <v>84.1396188801279</v>
      </c>
    </row>
    <row r="5216" customFormat="false" ht="15" hidden="false" customHeight="true" outlineLevel="0" collapsed="false">
      <c r="A5216" s="3" t="str">
        <f aca="false">A$4446</f>
        <v>Sustentabilidade Social</v>
      </c>
      <c r="B5216" s="3" t="str">
        <f aca="false">B$4446</f>
        <v>Mortes Evitáveis</v>
      </c>
      <c r="C5216" s="3" t="n">
        <f aca="false">C$4446</f>
        <v>-1</v>
      </c>
      <c r="D5216" s="3" t="s">
        <v>249</v>
      </c>
      <c r="E5216" s="3" t="n">
        <f aca="false">E$4446</f>
        <v>2015</v>
      </c>
      <c r="F5216" s="3" t="n">
        <f aca="false">F$4446</f>
        <v>2017</v>
      </c>
      <c r="G5216" s="3" t="n">
        <v>20.3891618053423</v>
      </c>
      <c r="H5216" s="3"/>
      <c r="I5216" s="3"/>
      <c r="J5216" s="3"/>
      <c r="K5216" s="3" t="str">
        <f aca="false">K$4446</f>
        <v>Razão de Mortalidade Proporcional: mortes abaixo de 50 anos/ total de óbitos</v>
      </c>
      <c r="L5216" s="3" t="str">
        <f aca="false">L$4446</f>
        <v>Datasus</v>
      </c>
      <c r="M5216" s="3" t="str">
        <f aca="false">M$4446</f>
        <v>Porcentagem %</v>
      </c>
      <c r="N5216" s="5" t="s">
        <v>127</v>
      </c>
      <c r="O5216" s="3" t="n">
        <v>84.3214557278352</v>
      </c>
    </row>
    <row r="5217" customFormat="false" ht="15" hidden="false" customHeight="true" outlineLevel="0" collapsed="false">
      <c r="A5217" s="3" t="str">
        <f aca="false">A$4447</f>
        <v>Sustentabilidade Social</v>
      </c>
      <c r="B5217" s="3" t="str">
        <f aca="false">B$4447</f>
        <v>Anos Potenciais de Vida Perdidos</v>
      </c>
      <c r="C5217" s="3" t="n">
        <f aca="false">C$4447</f>
        <v>-1</v>
      </c>
      <c r="D5217" s="3" t="s">
        <v>249</v>
      </c>
      <c r="E5217" s="3" t="n">
        <f aca="false">E$4447</f>
        <v>2015</v>
      </c>
      <c r="F5217" s="3" t="n">
        <f aca="false">F$4447</f>
        <v>2017</v>
      </c>
      <c r="G5217" s="3" t="n">
        <v>7.05404907127164</v>
      </c>
      <c r="H5217" s="3"/>
      <c r="I5217" s="3"/>
      <c r="J5217" s="3"/>
      <c r="K5217" s="3" t="str">
        <f aca="false">K$4447</f>
        <v>Média da diferença da faixa etária em que os óbitos registrados ocorreram e a expectativa de vida ao nascer do Brasil.</v>
      </c>
      <c r="L5217" s="3" t="str">
        <f aca="false">L$4447</f>
        <v>Datasus</v>
      </c>
      <c r="M5217" s="3" t="str">
        <f aca="false">M$4447</f>
        <v>Anos</v>
      </c>
      <c r="N5217" s="5"/>
      <c r="O5217" s="3" t="n">
        <v>87.9811093386944</v>
      </c>
    </row>
    <row r="5218" customFormat="false" ht="15" hidden="false" customHeight="true" outlineLevel="0" collapsed="false">
      <c r="A5218" s="3" t="str">
        <f aca="false">A$4448</f>
        <v>Sustentabilidade Social</v>
      </c>
      <c r="B5218" s="3" t="str">
        <f aca="false">B$4448</f>
        <v>Formalidade do Mercado de Trabalho</v>
      </c>
      <c r="C5218" s="3" t="n">
        <f aca="false">C$4448</f>
        <v>1</v>
      </c>
      <c r="D5218" s="3" t="s">
        <v>249</v>
      </c>
      <c r="E5218" s="3" t="n">
        <f aca="false">E$4448</f>
        <v>2015</v>
      </c>
      <c r="F5218" s="3" t="n">
        <f aca="false">F$4448</f>
        <v>2017</v>
      </c>
      <c r="G5218" s="3" t="n">
        <v>63.5733848880297</v>
      </c>
      <c r="H5218" s="3"/>
      <c r="I5218" s="3"/>
      <c r="J5218" s="3"/>
      <c r="K5218" s="3" t="str">
        <f aca="false">K$4448</f>
        <v>Proporção de empregados de 10 anos ou mais de idade com carteira de trabalho assinada em relação ao total de ocupados</v>
      </c>
      <c r="L5218" s="3" t="str">
        <f aca="false">L$4448</f>
        <v>PNADc /IBGE</v>
      </c>
      <c r="M5218" s="3" t="str">
        <f aca="false">M$4448</f>
        <v>Porcentagem %</v>
      </c>
      <c r="N521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218" s="3" t="n">
        <v>68.8187365152761</v>
      </c>
    </row>
    <row r="5219" customFormat="false" ht="15" hidden="false" customHeight="true" outlineLevel="0" collapsed="false">
      <c r="A5219" s="3" t="str">
        <f aca="false">A$4449</f>
        <v>Sustentabilidade Social</v>
      </c>
      <c r="B5219" s="3" t="str">
        <f aca="false">B$4449</f>
        <v>Inserção Econômica</v>
      </c>
      <c r="C5219" s="3" t="n">
        <f aca="false">C$4449</f>
        <v>1</v>
      </c>
      <c r="D5219" s="3" t="s">
        <v>249</v>
      </c>
      <c r="E5219" s="3" t="n">
        <f aca="false">E$4449</f>
        <v>2016</v>
      </c>
      <c r="F5219" s="3" t="n">
        <f aca="false">F$4449</f>
        <v>2017</v>
      </c>
      <c r="G5219" s="3" t="n">
        <v>88.8969851534748</v>
      </c>
      <c r="H5219" s="3"/>
      <c r="I5219" s="3"/>
      <c r="J5219" s="3"/>
      <c r="K5219" s="3" t="str">
        <f aca="false">K$4449</f>
        <v>Proporção de ocupados em relação a População Economicamente Ativa</v>
      </c>
      <c r="L5219" s="3" t="str">
        <f aca="false">L$4449</f>
        <v>IBGE</v>
      </c>
      <c r="M5219" s="3" t="str">
        <f aca="false">M$4449</f>
        <v>Porcentagem %</v>
      </c>
      <c r="N5219" s="5"/>
      <c r="O5219" s="3" t="n">
        <v>53.7338435076613</v>
      </c>
    </row>
    <row r="5220" customFormat="false" ht="15" hidden="false" customHeight="true" outlineLevel="0" collapsed="false">
      <c r="A5220" s="3" t="str">
        <f aca="false">A$4450</f>
        <v>Sustentabilidade Social</v>
      </c>
      <c r="B5220" s="3" t="str">
        <f aca="false">B$4450</f>
        <v>IDH</v>
      </c>
      <c r="C5220" s="3" t="n">
        <f aca="false">C$4450</f>
        <v>1</v>
      </c>
      <c r="D5220" s="3" t="s">
        <v>249</v>
      </c>
      <c r="E5220" s="3" t="n">
        <f aca="false">E$4450</f>
        <v>2014</v>
      </c>
      <c r="F5220" s="3" t="n">
        <f aca="false">F$4450</f>
        <v>2017</v>
      </c>
      <c r="G5220" s="3" t="n">
        <v>0.769</v>
      </c>
      <c r="H5220" s="3"/>
      <c r="I5220" s="3"/>
      <c r="J5220" s="3"/>
      <c r="K5220" s="3" t="str">
        <f aca="false">K$4450</f>
        <v>IDH estadual</v>
      </c>
      <c r="L5220" s="3" t="str">
        <f aca="false">L$4450</f>
        <v>PNUD</v>
      </c>
      <c r="M5220" s="3" t="str">
        <f aca="false">M$4450</f>
        <v>Índice de 0 a 1</v>
      </c>
      <c r="N5220" s="5"/>
      <c r="O5220" s="3" t="n">
        <v>59.3023255813954</v>
      </c>
    </row>
    <row r="5221" customFormat="false" ht="15" hidden="false" customHeight="true" outlineLevel="0" collapsed="false">
      <c r="A5221" s="3" t="str">
        <f aca="false">A$4451</f>
        <v>Sustentabilidade Social</v>
      </c>
      <c r="B5221" s="3" t="str">
        <f aca="false">B$4451</f>
        <v>Inserção Econômica dos Jovens</v>
      </c>
      <c r="C5221" s="3" t="n">
        <f aca="false">C$4451</f>
        <v>1</v>
      </c>
      <c r="D5221" s="3" t="s">
        <v>249</v>
      </c>
      <c r="E5221" s="3" t="n">
        <f aca="false">E$4451</f>
        <v>2015</v>
      </c>
      <c r="F5221" s="3" t="n">
        <f aca="false">F$4451</f>
        <v>2017</v>
      </c>
      <c r="G5221" s="3" t="n">
        <v>80.3132079628021</v>
      </c>
      <c r="H5221" s="3"/>
      <c r="I5221" s="3"/>
      <c r="J5221" s="3"/>
      <c r="K5221" s="3" t="str">
        <f aca="false">K$4451</f>
        <v>Proporção dos jovens que estudam ou trabalham</v>
      </c>
      <c r="L5221" s="3" t="str">
        <f aca="false">L$4451</f>
        <v>IBGE</v>
      </c>
      <c r="M5221" s="3" t="str">
        <f aca="false">M$4451</f>
        <v>Porcentagem %</v>
      </c>
      <c r="N5221" s="5"/>
      <c r="O5221" s="3" t="n">
        <v>66.6680737170448</v>
      </c>
    </row>
    <row r="5222" customFormat="false" ht="15" hidden="false" customHeight="true" outlineLevel="0" collapsed="false">
      <c r="A5222" s="3" t="str">
        <f aca="false">A$4452</f>
        <v>Sustentabilidade Social</v>
      </c>
      <c r="B5222" s="3" t="str">
        <f aca="false">B$4452</f>
        <v>Mortalidade Materna</v>
      </c>
      <c r="C5222" s="3" t="n">
        <f aca="false">C$4452</f>
        <v>-1</v>
      </c>
      <c r="D5222" s="3" t="s">
        <v>249</v>
      </c>
      <c r="E5222" s="3" t="n">
        <f aca="false">E$4452</f>
        <v>2015</v>
      </c>
      <c r="F5222" s="3" t="n">
        <f aca="false">F$4452</f>
        <v>2017</v>
      </c>
      <c r="G5222" s="3" t="n">
        <v>2.22727824282358</v>
      </c>
      <c r="H5222" s="3"/>
      <c r="I5222" s="3"/>
      <c r="J5222" s="3"/>
      <c r="K5222" s="3" t="str">
        <f aca="false">K$4452</f>
        <v>Óbitos maternos em relação a população feminina em idade fértil (15-49 anos).</v>
      </c>
      <c r="L5222" s="3" t="str">
        <f aca="false">L$4452</f>
        <v>Datasus</v>
      </c>
      <c r="M5222" s="3" t="str">
        <f aca="false">M$4452</f>
        <v>Taxa de mortalidade por 100 mil mulheres</v>
      </c>
      <c r="N5222" s="5"/>
      <c r="O5222" s="3" t="n">
        <v>88.9728744056128</v>
      </c>
    </row>
    <row r="5223" customFormat="false" ht="15" hidden="false" customHeight="true" outlineLevel="0" collapsed="false">
      <c r="A5223" s="3" t="str">
        <f aca="false">A$4453</f>
        <v>Sustentabilidade Social</v>
      </c>
      <c r="B5223" s="3" t="str">
        <f aca="false">B$4453</f>
        <v>Mortalidade Precoce</v>
      </c>
      <c r="C5223" s="3" t="n">
        <f aca="false">C$4453</f>
        <v>-1</v>
      </c>
      <c r="D5223" s="3" t="s">
        <v>249</v>
      </c>
      <c r="E5223" s="3" t="n">
        <f aca="false">E$4453</f>
        <v>2015</v>
      </c>
      <c r="F5223" s="3" t="n">
        <f aca="false">F$4453</f>
        <v>2017</v>
      </c>
      <c r="G5223" s="3" t="n">
        <v>87.3717686466408</v>
      </c>
      <c r="H5223" s="3"/>
      <c r="I5223" s="3"/>
      <c r="J5223" s="3"/>
      <c r="K5223" s="3" t="str">
        <f aca="false">K$4453</f>
        <v>Mortalidade de Jovens (15-29 anos) por causas externas.</v>
      </c>
      <c r="L5223" s="3" t="str">
        <f aca="false">L$4453</f>
        <v>Datasus</v>
      </c>
      <c r="M5223" s="3" t="str">
        <f aca="false">M$4453</f>
        <v>Taxa de mortalidade por 100 mil jovens</v>
      </c>
      <c r="N5223" s="5"/>
      <c r="O5223" s="3" t="n">
        <v>69.3741212842162</v>
      </c>
    </row>
    <row r="5224" customFormat="false" ht="15" hidden="false" customHeight="true" outlineLevel="0" collapsed="false">
      <c r="A5224" s="3" t="str">
        <f aca="false">A$4454</f>
        <v>Sustentabilidade Social</v>
      </c>
      <c r="B5224" s="3" t="str">
        <f aca="false">B$4454</f>
        <v>Previdência Social</v>
      </c>
      <c r="C5224" s="3" t="n">
        <f aca="false">C$4454</f>
        <v>1</v>
      </c>
      <c r="D5224" s="3" t="s">
        <v>249</v>
      </c>
      <c r="E5224" s="3" t="n">
        <f aca="false">E$4454</f>
        <v>2015</v>
      </c>
      <c r="F5224" s="3" t="n">
        <f aca="false">F$4454</f>
        <v>2017</v>
      </c>
      <c r="G5224" s="3" t="n">
        <v>68.3480592881448</v>
      </c>
      <c r="H5224" s="3"/>
      <c r="I5224" s="3"/>
      <c r="J5224" s="3"/>
      <c r="K5224" s="3" t="str">
        <f aca="false">K$4454</f>
        <v>Proporção de idosos (mais de 60 anos) que recebem previdência social</v>
      </c>
      <c r="L5224" s="3" t="str">
        <f aca="false">L$4454</f>
        <v>IBGE</v>
      </c>
      <c r="M5224" s="3" t="str">
        <f aca="false">M$4454</f>
        <v>Porcentagem %</v>
      </c>
      <c r="N5224" s="5" t="s">
        <v>150</v>
      </c>
      <c r="O5224" s="3" t="n">
        <v>53.9855321600735</v>
      </c>
    </row>
    <row r="5225" customFormat="false" ht="15" hidden="false" customHeight="true" outlineLevel="0" collapsed="false">
      <c r="A5225" s="3" t="str">
        <f aca="false">A$4455</f>
        <v>Sustentabilidade Social</v>
      </c>
      <c r="B5225" s="3" t="str">
        <f aca="false">B$4455</f>
        <v>Mortalidade na infância</v>
      </c>
      <c r="C5225" s="3" t="n">
        <f aca="false">C$4455</f>
        <v>-1</v>
      </c>
      <c r="D5225" s="3" t="s">
        <v>249</v>
      </c>
      <c r="E5225" s="3" t="n">
        <f aca="false">E$4455</f>
        <v>2015</v>
      </c>
      <c r="F5225" s="3" t="n">
        <f aca="false">F$4455</f>
        <v>2017</v>
      </c>
      <c r="G5225" s="3" t="n">
        <v>13.0360282671266</v>
      </c>
      <c r="H5225" s="3"/>
      <c r="I5225" s="3"/>
      <c r="J5225" s="3"/>
      <c r="K5225" s="3" t="str">
        <f aca="false">K$4455</f>
        <v>Óbitos de menores de cinco anos por grupo de 1.000 nascidos vivos</v>
      </c>
      <c r="L5225" s="3" t="str">
        <f aca="false">L$4455</f>
        <v>Datasus</v>
      </c>
      <c r="M5225" s="3" t="str">
        <f aca="false">M$4455</f>
        <v>Porcentagem %</v>
      </c>
      <c r="N5225" s="5"/>
      <c r="O5225" s="3" t="n">
        <v>76.2696975514778</v>
      </c>
    </row>
    <row r="5226" customFormat="false" ht="15" hidden="false" customHeight="true" outlineLevel="0" collapsed="false">
      <c r="A5226" s="3" t="str">
        <f aca="false">A$4456</f>
        <v>Sustentabilidade Social</v>
      </c>
      <c r="B5226" s="3" t="str">
        <f aca="false">B$4456</f>
        <v> Total</v>
      </c>
      <c r="C5226" s="3" t="n">
        <f aca="false">C$4456</f>
        <v>1</v>
      </c>
      <c r="D5226" s="3" t="s">
        <v>249</v>
      </c>
      <c r="E5226" s="3" t="n">
        <f aca="false">E$4456</f>
        <v>2017</v>
      </c>
      <c r="F5226" s="3" t="n">
        <f aca="false">F$4456</f>
        <v>2017</v>
      </c>
      <c r="G5226" s="3" t="n">
        <v>75.9136277384225</v>
      </c>
      <c r="H5226" s="3"/>
      <c r="I5226" s="3"/>
      <c r="J5226" s="3"/>
      <c r="K5226" s="3" t="str">
        <f aca="false">K$4456</f>
        <v>Nota obtida via normalização e ponderação de indicadores que variam de 0 a 100.</v>
      </c>
      <c r="L5226" s="3" t="str">
        <f aca="false">L$4456</f>
        <v>Tendências</v>
      </c>
      <c r="M5226" s="3" t="str">
        <f aca="false">M$4456</f>
        <v>Nota de 0 a 100</v>
      </c>
      <c r="N5226" s="5"/>
      <c r="O5226" s="3" t="n">
        <v>78.6967024468085</v>
      </c>
    </row>
    <row r="5227" customFormat="false" ht="15" hidden="false" customHeight="true" outlineLevel="0" collapsed="false">
      <c r="A5227" s="3" t="s">
        <v>238</v>
      </c>
      <c r="B5227" s="3" t="s">
        <v>25</v>
      </c>
      <c r="C5227" s="3" t="n">
        <v>1</v>
      </c>
      <c r="D5227" s="3" t="s">
        <v>249</v>
      </c>
      <c r="E5227" s="3" t="n">
        <v>2017</v>
      </c>
      <c r="F5227" s="3" t="n">
        <v>2017</v>
      </c>
      <c r="G5227" s="3" t="n">
        <v>57.853931684504</v>
      </c>
      <c r="H5227" s="3"/>
      <c r="I5227" s="3"/>
      <c r="J5227" s="3"/>
      <c r="K5227" s="4" t="str">
        <f aca="false">K5150</f>
        <v>Nota obtida via normalização e ponderação de indicadores que variam de 0 a 100.</v>
      </c>
      <c r="L5227" s="3" t="str">
        <f aca="false">L5150</f>
        <v>Tendências</v>
      </c>
      <c r="M5227" s="3" t="str">
        <f aca="false">M$4457</f>
        <v>Nota de 0 a 100</v>
      </c>
      <c r="N5227" s="5"/>
      <c r="O5227" s="3" t="n">
        <v>57.853931684504</v>
      </c>
    </row>
    <row r="5228" customFormat="false" ht="15" hidden="false" customHeight="true" outlineLevel="0" collapsed="false">
      <c r="A5228" s="3" t="str">
        <f aca="false">A$4381</f>
        <v>Sustentabilidade Ambiental</v>
      </c>
      <c r="B5228" s="3" t="str">
        <f aca="false">B$4381</f>
        <v>Emissões de CO2</v>
      </c>
      <c r="C5228" s="3" t="n">
        <f aca="false">C$4381</f>
        <v>-1</v>
      </c>
      <c r="D5228" s="3" t="s">
        <v>250</v>
      </c>
      <c r="E5228" s="3" t="n">
        <f aca="false">E$4381</f>
        <v>2015</v>
      </c>
      <c r="F5228" s="3" t="n">
        <f aca="false">F$4381</f>
        <v>2017</v>
      </c>
      <c r="G5228" s="3" t="n">
        <v>7.93774396505386</v>
      </c>
      <c r="H5228" s="3"/>
      <c r="I5228" s="3"/>
      <c r="J5228" s="3"/>
      <c r="K5228" s="3" t="str">
        <f aca="false">K$4381</f>
        <v>CO2 emitido e derivado de remoção de unidades de conservação (toneladas por habitante).</v>
      </c>
      <c r="L5228" s="3" t="str">
        <f aca="false">L$4381</f>
        <v>SEEG/OC</v>
      </c>
      <c r="M5228" s="3" t="str">
        <f aca="false">M$4381</f>
        <v>Toneladas emitidas de CO2  por habitante</v>
      </c>
      <c r="N5228" s="5" t="str">
        <f aca="false">N$71</f>
        <v>A partir da publicação de 2019, ou seja, do dado de 2017, o denominador foi alterado de população para PIB total (o PIB utilizado para cálculo é estimado pela Tendências)</v>
      </c>
      <c r="O5228" s="3" t="n">
        <v>53.792789435677</v>
      </c>
    </row>
    <row r="5229" customFormat="false" ht="15" hidden="false" customHeight="true" outlineLevel="0" collapsed="false">
      <c r="A5229" s="3" t="str">
        <f aca="false">A$4382</f>
        <v>Sustentabilidade Ambiental</v>
      </c>
      <c r="B5229" s="3" t="str">
        <f aca="false">B$4382</f>
        <v>Serviços Urbanos</v>
      </c>
      <c r="C5229" s="3" t="n">
        <f aca="false">C$4382</f>
        <v>1</v>
      </c>
      <c r="D5229" s="3" t="s">
        <v>250</v>
      </c>
      <c r="E5229" s="3" t="n">
        <f aca="false">E$4382</f>
        <v>2015</v>
      </c>
      <c r="F5229" s="3" t="n">
        <f aca="false">F$4382</f>
        <v>2017</v>
      </c>
      <c r="G5229" s="3" t="n">
        <v>1.07241606239372</v>
      </c>
      <c r="H5229" s="3"/>
      <c r="I5229" s="3"/>
      <c r="J5229" s="3"/>
      <c r="K5229" s="3" t="str">
        <f aca="false">K$4382</f>
        <v>Oferta de serviços municipais para coleta de materiais especias e limpeza urbana (Nota: 0-2).</v>
      </c>
      <c r="L5229" s="3" t="str">
        <f aca="false">L$4382</f>
        <v>SNIS</v>
      </c>
      <c r="M5229" s="3" t="str">
        <f aca="false">M$4382</f>
        <v>Pontuação de 0 a 2</v>
      </c>
      <c r="N5229" s="5"/>
      <c r="O5229" s="3" t="n">
        <v>49.8239028137515</v>
      </c>
    </row>
    <row r="5230" customFormat="false" ht="15" hidden="false" customHeight="true" outlineLevel="0" collapsed="false">
      <c r="A5230" s="3" t="str">
        <f aca="false">A$4383</f>
        <v>Sustentabilidade Ambiental</v>
      </c>
      <c r="B5230" s="3" t="str">
        <f aca="false">B$4383</f>
        <v>Destinação do Lixo</v>
      </c>
      <c r="C5230" s="3" t="n">
        <f aca="false">C$4383</f>
        <v>1</v>
      </c>
      <c r="D5230" s="3" t="s">
        <v>250</v>
      </c>
      <c r="E5230" s="3" t="n">
        <f aca="false">E$4383</f>
        <v>2015</v>
      </c>
      <c r="F5230" s="3" t="n">
        <f aca="false">F$4383</f>
        <v>2017</v>
      </c>
      <c r="G5230" s="3" t="n">
        <v>0.355940571579741</v>
      </c>
      <c r="H5230" s="3"/>
      <c r="I5230" s="3"/>
      <c r="J5230" s="3"/>
      <c r="K5230" s="3" t="str">
        <f aca="false">K$4383</f>
        <v>Destinação adequada para o tipo de resíduo sólido e qualidade das unidades de destino em solo (Nota: 0-1)</v>
      </c>
      <c r="L5230" s="3" t="str">
        <f aca="false">L$4383</f>
        <v>SNIS</v>
      </c>
      <c r="M5230" s="3" t="str">
        <f aca="false">M$4383</f>
        <v>Pontuação de 0 a 1</v>
      </c>
      <c r="N5230" s="5"/>
      <c r="O5230" s="3" t="n">
        <v>54.0824446850158</v>
      </c>
    </row>
    <row r="5231" customFormat="false" ht="15" hidden="false" customHeight="true" outlineLevel="0" collapsed="false">
      <c r="A5231" s="3" t="str">
        <f aca="false">A$4384</f>
        <v>Sustentabilidade Ambiental</v>
      </c>
      <c r="B5231" s="3" t="str">
        <f aca="false">B$4384</f>
        <v>Tratamento de Esgoto</v>
      </c>
      <c r="C5231" s="3" t="n">
        <f aca="false">C$4384</f>
        <v>1</v>
      </c>
      <c r="D5231" s="3" t="s">
        <v>250</v>
      </c>
      <c r="E5231" s="3" t="n">
        <f aca="false">E$4384</f>
        <v>2015</v>
      </c>
      <c r="F5231" s="3" t="n">
        <f aca="false">F$4384</f>
        <v>2017</v>
      </c>
      <c r="G5231" s="3" t="n">
        <v>39.06</v>
      </c>
      <c r="H5231" s="3"/>
      <c r="I5231" s="3"/>
      <c r="J5231" s="3"/>
      <c r="K5231" s="3" t="str">
        <f aca="false">K$4384</f>
        <v>Parcela tratada do total de água consumida no estado.</v>
      </c>
      <c r="L5231" s="3" t="str">
        <f aca="false">L$4384</f>
        <v>SNIS</v>
      </c>
      <c r="M5231" s="3" t="str">
        <f aca="false">M$4384</f>
        <v>Porcentagem %</v>
      </c>
      <c r="N523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231" s="3" t="n">
        <v>46.7712063217681</v>
      </c>
    </row>
    <row r="5232" customFormat="false" ht="15" hidden="false" customHeight="true" outlineLevel="0" collapsed="false">
      <c r="A5232" s="3" t="str">
        <f aca="false">A$4385</f>
        <v>Sustentabilidade Ambiental</v>
      </c>
      <c r="B5232" s="3" t="str">
        <f aca="false">B$4385</f>
        <v> Total</v>
      </c>
      <c r="C5232" s="3" t="n">
        <f aca="false">C$4385</f>
        <v>1</v>
      </c>
      <c r="D5232" s="3" t="s">
        <v>250</v>
      </c>
      <c r="E5232" s="3" t="n">
        <f aca="false">E$4385</f>
        <v>2017</v>
      </c>
      <c r="F5232" s="3" t="n">
        <f aca="false">F$4385</f>
        <v>2017</v>
      </c>
      <c r="G5232" s="3" t="n">
        <v>51.1120494409641</v>
      </c>
      <c r="H5232" s="3"/>
      <c r="I5232" s="3"/>
      <c r="J5232" s="3"/>
      <c r="K5232" s="3" t="str">
        <f aca="false">K$4385</f>
        <v>Nota obtida via normalização e ponderação de indicadores que variam de 0 a 100.</v>
      </c>
      <c r="L5232" s="3" t="str">
        <f aca="false">L$4385</f>
        <v>Tendências</v>
      </c>
      <c r="M5232" s="3" t="str">
        <f aca="false">M$4385</f>
        <v>Nota de 0 a 100</v>
      </c>
      <c r="N5232" s="5"/>
      <c r="O5232" s="3" t="n">
        <v>52.1916855006622</v>
      </c>
    </row>
    <row r="5233" customFormat="false" ht="15" hidden="false" customHeight="true" outlineLevel="0" collapsed="false">
      <c r="A5233" s="3" t="str">
        <f aca="false">A$4386</f>
        <v>Capital Humano</v>
      </c>
      <c r="B5233" s="3" t="str">
        <f aca="false">B$4386</f>
        <v>Custo de Mão de Obra</v>
      </c>
      <c r="C5233" s="3" t="n">
        <f aca="false">C$4386</f>
        <v>-1</v>
      </c>
      <c r="D5233" s="3" t="s">
        <v>250</v>
      </c>
      <c r="E5233" s="3" t="n">
        <f aca="false">E$4386</f>
        <v>2016</v>
      </c>
      <c r="F5233" s="3" t="n">
        <f aca="false">F$4386</f>
        <v>2017</v>
      </c>
      <c r="G5233" s="3" t="n">
        <v>1942.25</v>
      </c>
      <c r="H5233" s="3"/>
      <c r="I5233" s="3"/>
      <c r="J5233" s="3"/>
      <c r="K5233" s="3" t="str">
        <f aca="false">K$4386</f>
        <v>Rendimento médio nominal de todos os trabalhos, habitualmente recebido por mês, pelas pessoas de 14 anos ou mais de idade, ocupadas na semana de referência, com rendimento de trabalho (Reais)</v>
      </c>
      <c r="L5233" s="3" t="str">
        <f aca="false">L$4386</f>
        <v>PNADc /IBGE</v>
      </c>
      <c r="M5233" s="3" t="str">
        <f aca="false">M$4386</f>
        <v>Reais (R$)</v>
      </c>
      <c r="N5233" s="3" t="str">
        <f aca="false">N$17</f>
        <v>A partir da publicação de 2016, ou seja, do dado de 2015, passou a ser usado o rendimento médio nominal de todos os trabalhos, antes disso se usava o rendimento médio real do trabalho principal</v>
      </c>
      <c r="O5233" s="3" t="n">
        <v>66.7640471321453</v>
      </c>
    </row>
    <row r="5234" customFormat="false" ht="15" hidden="false" customHeight="true" outlineLevel="0" collapsed="false">
      <c r="A5234" s="3" t="str">
        <f aca="false">A$4387</f>
        <v>Capital Humano</v>
      </c>
      <c r="B5234" s="3" t="str">
        <f aca="false">B$4387</f>
        <v>PEA com Ensino Superior</v>
      </c>
      <c r="C5234" s="3" t="n">
        <f aca="false">C$4387</f>
        <v>1</v>
      </c>
      <c r="D5234" s="3" t="s">
        <v>250</v>
      </c>
      <c r="E5234" s="3" t="n">
        <f aca="false">E$4387</f>
        <v>2015</v>
      </c>
      <c r="F5234" s="3" t="n">
        <f aca="false">F$4387</f>
        <v>2017</v>
      </c>
      <c r="G5234" s="3" t="n">
        <v>15.1283830673144</v>
      </c>
      <c r="H5234" s="3"/>
      <c r="I5234" s="3"/>
      <c r="J5234" s="3"/>
      <c r="K5234" s="3" t="str">
        <f aca="false">K$4387</f>
        <v>Pessoas de 10 anos ou mais de idade com 15 anos ou mais de estudo/população economicamente ativa.</v>
      </c>
      <c r="L5234" s="3" t="str">
        <f aca="false">L$4387</f>
        <v>PNADc /IBGE</v>
      </c>
      <c r="M5234" s="3" t="str">
        <f aca="false">M$4387</f>
        <v>Porcentagem %</v>
      </c>
      <c r="N5234" s="5"/>
      <c r="O5234" s="3" t="n">
        <v>37.6815938857024</v>
      </c>
    </row>
    <row r="5235" customFormat="false" ht="15" hidden="false" customHeight="true" outlineLevel="0" collapsed="false">
      <c r="A5235" s="3" t="str">
        <f aca="false">A$4388</f>
        <v>Capital Humano</v>
      </c>
      <c r="B5235" s="3" t="str">
        <f aca="false">B$4388</f>
        <v>Produtividade do Trabalho</v>
      </c>
      <c r="C5235" s="3" t="n">
        <f aca="false">C$4388</f>
        <v>1</v>
      </c>
      <c r="D5235" s="3" t="s">
        <v>250</v>
      </c>
      <c r="E5235" s="3" t="n">
        <f aca="false">E$4388</f>
        <v>2016</v>
      </c>
      <c r="F5235" s="3" t="n">
        <f aca="false">F$4388</f>
        <v>2017</v>
      </c>
      <c r="G5235" s="3" t="n">
        <v>61.330535176646</v>
      </c>
      <c r="H5235" s="3"/>
      <c r="I5235" s="3"/>
      <c r="J5235" s="3"/>
      <c r="K5235" s="3" t="str">
        <f aca="false">K$4388</f>
        <v>PIB pelo total de pessoas ocupadas no período</v>
      </c>
      <c r="L5235" s="3" t="str">
        <f aca="false">L$4388</f>
        <v>PNADc /IBGE</v>
      </c>
      <c r="M5235" s="3" t="str">
        <f aca="false">M$4388</f>
        <v>Mil Reais (R$) por habitante</v>
      </c>
      <c r="N5235" s="5" t="str">
        <f aca="false">N$19</f>
        <v>O PIB utilizado para cálculo é estimado pela Tendências</v>
      </c>
      <c r="O5235" s="3" t="n">
        <v>33.8293283757865</v>
      </c>
    </row>
    <row r="5236" customFormat="false" ht="15" hidden="false" customHeight="true" outlineLevel="0" collapsed="false">
      <c r="A5236" s="3" t="str">
        <f aca="false">A$4389</f>
        <v>Capital Humano</v>
      </c>
      <c r="B5236" s="3" t="str">
        <f aca="false">B$4389</f>
        <v>Qualificação dos Trabalhadores</v>
      </c>
      <c r="C5236" s="3" t="n">
        <f aca="false">C$4389</f>
        <v>1</v>
      </c>
      <c r="D5236" s="3" t="s">
        <v>250</v>
      </c>
      <c r="E5236" s="3" t="n">
        <f aca="false">E$4389</f>
        <v>2015</v>
      </c>
      <c r="F5236" s="3" t="n">
        <f aca="false">F$4389</f>
        <v>2017</v>
      </c>
      <c r="G5236" s="3" t="n">
        <v>10.041121</v>
      </c>
      <c r="H5236" s="3"/>
      <c r="I5236" s="3"/>
      <c r="J5236" s="3"/>
      <c r="K5236" s="3" t="str">
        <f aca="false">K$4389</f>
        <v>Anos de estudos da população economicamente ativa.</v>
      </c>
      <c r="L5236" s="3" t="str">
        <f aca="false">L$4389</f>
        <v>PNADc /IBGE</v>
      </c>
      <c r="M5236" s="3" t="str">
        <f aca="false">M$4389</f>
        <v>Anos</v>
      </c>
      <c r="N5236" s="5"/>
      <c r="O5236" s="3" t="n">
        <v>47.8705401677098</v>
      </c>
    </row>
    <row r="5237" customFormat="false" ht="15" hidden="false" customHeight="true" outlineLevel="0" collapsed="false">
      <c r="A5237" s="3" t="str">
        <f aca="false">A$4390</f>
        <v>Capital Humano</v>
      </c>
      <c r="B5237" s="3" t="str">
        <f aca="false">B$4390</f>
        <v> Total</v>
      </c>
      <c r="C5237" s="3" t="n">
        <f aca="false">C$4390</f>
        <v>1</v>
      </c>
      <c r="D5237" s="3" t="s">
        <v>250</v>
      </c>
      <c r="E5237" s="3" t="n">
        <f aca="false">E$4390</f>
        <v>2017</v>
      </c>
      <c r="F5237" s="3" t="n">
        <f aca="false">F$4390</f>
        <v>2017</v>
      </c>
      <c r="G5237" s="3" t="n">
        <v>50.6557222368897</v>
      </c>
      <c r="H5237" s="3"/>
      <c r="I5237" s="3"/>
      <c r="J5237" s="3"/>
      <c r="K5237" s="3" t="str">
        <f aca="false">K$4390</f>
        <v>Nota obtida via normalização e ponderação de indicadores que variam de 0 a 100.</v>
      </c>
      <c r="L5237" s="3" t="str">
        <f aca="false">L$4390</f>
        <v>Tendências</v>
      </c>
      <c r="M5237" s="3" t="str">
        <f aca="false">M$4390</f>
        <v>Nota de 0 a 100</v>
      </c>
      <c r="N5237" s="5"/>
      <c r="O5237" s="3" t="n">
        <v>60.0981817875099</v>
      </c>
    </row>
    <row r="5238" customFormat="false" ht="15" hidden="false" customHeight="true" outlineLevel="0" collapsed="false">
      <c r="A5238" s="3" t="str">
        <f aca="false">A$4391</f>
        <v>Educação</v>
      </c>
      <c r="B5238" s="3" t="str">
        <f aca="false">B$4391</f>
        <v>Avaliação da Educação</v>
      </c>
      <c r="C5238" s="3" t="n">
        <f aca="false">C$4391</f>
        <v>1</v>
      </c>
      <c r="D5238" s="3" t="s">
        <v>250</v>
      </c>
      <c r="E5238" s="3" t="n">
        <f aca="false">E$4391</f>
        <v>2017</v>
      </c>
      <c r="F5238" s="3" t="n">
        <f aca="false">F$4391</f>
        <v>2017</v>
      </c>
      <c r="G5238" s="3" t="n">
        <v>50</v>
      </c>
      <c r="H5238" s="3"/>
      <c r="I5238" s="3"/>
      <c r="J5238" s="3"/>
      <c r="K5238"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238" s="3" t="str">
        <f aca="false">L$4391</f>
        <v>Secretarias Estaduais de Educação</v>
      </c>
      <c r="M5238" s="5" t="str">
        <f aca="false">M$4391</f>
        <v>Pontuação de 0 a 100</v>
      </c>
      <c r="N523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238" s="3" t="n">
        <v>50</v>
      </c>
    </row>
    <row r="5239" customFormat="false" ht="15" hidden="false" customHeight="true" outlineLevel="0" collapsed="false">
      <c r="A5239" s="3" t="str">
        <f aca="false">A$4392</f>
        <v>Educação</v>
      </c>
      <c r="B5239" s="3" t="str">
        <f aca="false">B$4392</f>
        <v>IDEB</v>
      </c>
      <c r="C5239" s="3" t="n">
        <f aca="false">C$4392</f>
        <v>1</v>
      </c>
      <c r="D5239" s="3" t="s">
        <v>250</v>
      </c>
      <c r="E5239" s="3" t="n">
        <f aca="false">E$4392</f>
        <v>2015</v>
      </c>
      <c r="F5239" s="3" t="n">
        <f aca="false">F$4392</f>
        <v>2017</v>
      </c>
      <c r="G5239" s="3" t="n">
        <v>4.81223096775231</v>
      </c>
      <c r="H5239" s="3"/>
      <c r="I5239" s="3"/>
      <c r="J5239" s="3"/>
      <c r="K5239" s="3" t="str">
        <f aca="false">K$4392</f>
        <v>Qualidade da educação básica do Brasil, considera fluxo escolar e média de desempenhos nas avaliações de toda a rede de ensino (nota de  0 a 10)</v>
      </c>
      <c r="L5239" s="3" t="str">
        <f aca="false">L$4392</f>
        <v>INEP</v>
      </c>
      <c r="M5239" s="3" t="str">
        <f aca="false">M$4392</f>
        <v>Pontuação de 0 a 10</v>
      </c>
      <c r="N5239" s="5"/>
      <c r="O5239" s="3" t="n">
        <v>60.5350248659057</v>
      </c>
    </row>
    <row r="5240" customFormat="false" ht="15" hidden="false" customHeight="true" outlineLevel="0" collapsed="false">
      <c r="A5240" s="3" t="str">
        <f aca="false">A$4393</f>
        <v>Educação</v>
      </c>
      <c r="B5240" s="3" t="str">
        <f aca="false">B$4393</f>
        <v>ENEM</v>
      </c>
      <c r="C5240" s="3" t="n">
        <f aca="false">C$4393</f>
        <v>1</v>
      </c>
      <c r="D5240" s="3" t="s">
        <v>250</v>
      </c>
      <c r="E5240" s="3" t="n">
        <f aca="false">E$4393</f>
        <v>2015</v>
      </c>
      <c r="F5240" s="3" t="n">
        <f aca="false">F$4393</f>
        <v>2017</v>
      </c>
      <c r="G5240" s="3" t="n">
        <v>508.938923897843</v>
      </c>
      <c r="H5240" s="3"/>
      <c r="I5240" s="3"/>
      <c r="J5240" s="3"/>
      <c r="K5240" s="3" t="str">
        <f aca="false">K$4393</f>
        <v>Desempenho dos alunos do Ensino Médio para acesso ao Ensino Superior e a programas de financiamento em instituições privadas (nota de 0 a 1000).</v>
      </c>
      <c r="L5240" s="3" t="str">
        <f aca="false">L$4393</f>
        <v>INEP</v>
      </c>
      <c r="M5240" s="3" t="str">
        <f aca="false">M$4393</f>
        <v>Pontuação de 0 a 1000</v>
      </c>
      <c r="N5240" s="5"/>
      <c r="O5240" s="3" t="n">
        <v>47.0948204093763</v>
      </c>
    </row>
    <row r="5241" customFormat="false" ht="15" hidden="false" customHeight="true" outlineLevel="0" collapsed="false">
      <c r="A5241" s="3" t="str">
        <f aca="false">A$4394</f>
        <v>Educação</v>
      </c>
      <c r="B5241" s="3" t="str">
        <f aca="false">B$4394</f>
        <v>PISA</v>
      </c>
      <c r="C5241" s="3" t="n">
        <f aca="false">C$4394</f>
        <v>1</v>
      </c>
      <c r="D5241" s="3" t="s">
        <v>250</v>
      </c>
      <c r="E5241" s="3" t="n">
        <f aca="false">E$4394</f>
        <v>2015</v>
      </c>
      <c r="F5241" s="3" t="n">
        <f aca="false">F$4394</f>
        <v>2017</v>
      </c>
      <c r="G5241" s="3" t="n">
        <v>397</v>
      </c>
      <c r="H5241" s="3"/>
      <c r="I5241" s="3"/>
      <c r="J5241" s="3"/>
      <c r="K5241" s="3" t="str">
        <f aca="false">K$4394</f>
        <v>Desempenho dos estudantes na faixa dos 15 anos no Programa internacional de avaliação dos estudantes (Nota: 0-1000)</v>
      </c>
      <c r="L5241" s="3" t="str">
        <f aca="false">L$4394</f>
        <v>PISA</v>
      </c>
      <c r="M5241" s="3" t="str">
        <f aca="false">M$4394</f>
        <v>Pontuação de 0 a 1000</v>
      </c>
      <c r="N5241" s="5"/>
      <c r="O5241" s="3" t="n">
        <v>59.0909090909091</v>
      </c>
    </row>
    <row r="5242" customFormat="false" ht="15" hidden="false" customHeight="true" outlineLevel="0" collapsed="false">
      <c r="A5242" s="3" t="str">
        <f aca="false">A$4395</f>
        <v>Educação</v>
      </c>
      <c r="B5242" s="3" t="str">
        <f aca="false">B$4395</f>
        <v>Índice de Oportunidade da Educação</v>
      </c>
      <c r="C5242" s="3" t="n">
        <f aca="false">C$4395</f>
        <v>1</v>
      </c>
      <c r="D5242" s="3" t="s">
        <v>250</v>
      </c>
      <c r="E5242" s="3" t="n">
        <f aca="false">E$4395</f>
        <v>2015</v>
      </c>
      <c r="F5242" s="3" t="n">
        <f aca="false">F$4395</f>
        <v>2017</v>
      </c>
      <c r="G5242" s="3" t="n">
        <v>4.332458</v>
      </c>
      <c r="H5242" s="3"/>
      <c r="I5242" s="3"/>
      <c r="J5242" s="3"/>
      <c r="K5242" s="3" t="str">
        <f aca="false">K$4395</f>
        <v>Mede a qualidade das oportunidades educacionais oferecidas por municípios e estados (Nota: 0-10)</v>
      </c>
      <c r="L5242" s="3" t="str">
        <f aca="false">L$4395</f>
        <v>CLP/Metas</v>
      </c>
      <c r="M5242" s="3" t="str">
        <f aca="false">M$4395</f>
        <v>Pontuação de 0 a 10</v>
      </c>
      <c r="N5242" s="5"/>
      <c r="O5242" s="3" t="n">
        <v>54.2779387432713</v>
      </c>
    </row>
    <row r="5243" customFormat="false" ht="15" hidden="false" customHeight="true" outlineLevel="0" collapsed="false">
      <c r="A5243" s="3" t="str">
        <f aca="false">A$4396</f>
        <v>Educação</v>
      </c>
      <c r="B5243" s="3" t="str">
        <f aca="false">B$4396</f>
        <v>Taxa de frequência líquida do ensino fundamental</v>
      </c>
      <c r="C5243" s="3" t="n">
        <f aca="false">C$4396</f>
        <v>1</v>
      </c>
      <c r="D5243" s="3" t="s">
        <v>250</v>
      </c>
      <c r="E5243" s="3" t="n">
        <f aca="false">E$4396</f>
        <v>2015</v>
      </c>
      <c r="F5243" s="3" t="n">
        <f aca="false">F$4396</f>
        <v>2017</v>
      </c>
      <c r="G5243" s="3" t="n">
        <v>97.7492297986585</v>
      </c>
      <c r="H5243" s="3"/>
      <c r="I5243" s="3"/>
      <c r="J5243" s="3"/>
      <c r="K5243"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243" s="3" t="str">
        <f aca="false">L$4396</f>
        <v>PNUD e PNAD/IBGE</v>
      </c>
      <c r="M5243" s="3" t="str">
        <f aca="false">M$4396</f>
        <v>Porcentagem %</v>
      </c>
      <c r="N5243" s="5" t="str">
        <f aca="false">N$4396</f>
        <v>A partir da edição de 2017, ou seja, do dado de 2015, o indicador Taxa de abandono do ensino fundamental foi substituído pelo Taxa de frequência líquida do ensino fundamental</v>
      </c>
      <c r="O5243" s="3" t="n">
        <v>88.7027030584303</v>
      </c>
    </row>
    <row r="5244" customFormat="false" ht="15" hidden="false" customHeight="true" outlineLevel="0" collapsed="false">
      <c r="A5244" s="3" t="str">
        <f aca="false">A$4397</f>
        <v>Educação</v>
      </c>
      <c r="B5244" s="3" t="str">
        <f aca="false">B$4397</f>
        <v>Taxa de frequência líquida do ensino médio</v>
      </c>
      <c r="C5244" s="3" t="n">
        <f aca="false">C$4397</f>
        <v>1</v>
      </c>
      <c r="D5244" s="3" t="s">
        <v>250</v>
      </c>
      <c r="E5244" s="3" t="n">
        <f aca="false">E$4397</f>
        <v>2015</v>
      </c>
      <c r="F5244" s="3" t="n">
        <f aca="false">F$4397</f>
        <v>2017</v>
      </c>
      <c r="G5244" s="3" t="n">
        <v>47.7031717342973</v>
      </c>
      <c r="H5244" s="3"/>
      <c r="I5244" s="3"/>
      <c r="J5244" s="3"/>
      <c r="K5244"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244" s="3" t="str">
        <f aca="false">L$4397</f>
        <v>PNUD e PNAD/IBGE</v>
      </c>
      <c r="M5244" s="3" t="str">
        <f aca="false">M$4397</f>
        <v>Porcentagem %</v>
      </c>
      <c r="N5244" s="5" t="str">
        <f aca="false">N$4397</f>
        <v>A partir da edição de 2017, ou seja, do dado de 2015, o indicador Taxa de abandono do ensino médio foi substituído pelo Taxa de frequência líquida do ensino médio</v>
      </c>
      <c r="O5244" s="3" t="n">
        <v>33.2074271191336</v>
      </c>
    </row>
    <row r="5245" customFormat="false" ht="15" hidden="false" customHeight="true" outlineLevel="0" collapsed="false">
      <c r="A5245" s="3" t="str">
        <f aca="false">A$4398</f>
        <v>Educação</v>
      </c>
      <c r="B5245" s="3" t="str">
        <f aca="false">B$4398</f>
        <v>Taxa de atendimento do ensino infantil</v>
      </c>
      <c r="C5245" s="3" t="n">
        <f aca="false">C$4398</f>
        <v>1</v>
      </c>
      <c r="D5245" s="3" t="s">
        <v>250</v>
      </c>
      <c r="E5245" s="3" t="n">
        <f aca="false">E$4398</f>
        <v>2015</v>
      </c>
      <c r="F5245" s="3" t="n">
        <f aca="false">F$4398</f>
        <v>2017</v>
      </c>
      <c r="G5245" s="3" t="n">
        <v>42.9389363099146</v>
      </c>
      <c r="H5245" s="3"/>
      <c r="I5245" s="3"/>
      <c r="J5245" s="3"/>
      <c r="K5245" s="3" t="str">
        <f aca="false">K$4398</f>
        <v>Proporção de crianças na faixa etária de 0 e 5 anos frequentando a creche/escola. </v>
      </c>
      <c r="L5245" s="3" t="str">
        <f aca="false">L$4398</f>
        <v>PNADc /IBGE</v>
      </c>
      <c r="M5245" s="3" t="str">
        <f aca="false">M$4398</f>
        <v>Porcentagem %</v>
      </c>
      <c r="N5245" s="5"/>
      <c r="O5245" s="3" t="n">
        <v>56.3123870217533</v>
      </c>
    </row>
    <row r="5246" customFormat="false" ht="15" hidden="false" customHeight="true" outlineLevel="0" collapsed="false">
      <c r="A5246" s="3" t="str">
        <f aca="false">A$4399</f>
        <v>Educação</v>
      </c>
      <c r="B5246" s="3" t="str">
        <f aca="false">B$4399</f>
        <v> Total</v>
      </c>
      <c r="C5246" s="3" t="n">
        <f aca="false">C$4399</f>
        <v>1</v>
      </c>
      <c r="D5246" s="3" t="s">
        <v>250</v>
      </c>
      <c r="E5246" s="3" t="n">
        <f aca="false">E$4399</f>
        <v>2017</v>
      </c>
      <c r="F5246" s="3" t="n">
        <f aca="false">F$4399</f>
        <v>2017</v>
      </c>
      <c r="G5246" s="3" t="n">
        <v>57.4032826678094</v>
      </c>
      <c r="H5246" s="3"/>
      <c r="I5246" s="3"/>
      <c r="J5246" s="3"/>
      <c r="K5246" s="3" t="str">
        <f aca="false">K$4399</f>
        <v>Nota obtida via normalização e ponderação de indicadores que variam de 0 a 100.</v>
      </c>
      <c r="L5246" s="3" t="str">
        <f aca="false">L$4399</f>
        <v>Tendências</v>
      </c>
      <c r="M5246" s="3" t="str">
        <f aca="false">M$4399</f>
        <v>Nota de 0 a 100</v>
      </c>
      <c r="N5246" s="5"/>
      <c r="O5246" s="3" t="n">
        <v>51.8347647677992</v>
      </c>
    </row>
    <row r="5247" customFormat="false" ht="15" hidden="false" customHeight="true" outlineLevel="0" collapsed="false">
      <c r="A5247" s="3" t="str">
        <f aca="false">A$4400</f>
        <v>Eficiência da Máquina Pública</v>
      </c>
      <c r="B5247" s="3" t="str">
        <f aca="false">B$4400</f>
        <v>Eficiência do Judiciário</v>
      </c>
      <c r="C5247" s="3" t="n">
        <f aca="false">C$4400</f>
        <v>-1</v>
      </c>
      <c r="D5247" s="3" t="s">
        <v>250</v>
      </c>
      <c r="E5247" s="3" t="n">
        <f aca="false">E$4400</f>
        <v>2015</v>
      </c>
      <c r="F5247" s="3" t="n">
        <f aca="false">F$4400</f>
        <v>2017</v>
      </c>
      <c r="G5247" s="3" t="n">
        <v>70.1388624195733</v>
      </c>
      <c r="H5247" s="3"/>
      <c r="I5247" s="3"/>
      <c r="J5247" s="3"/>
      <c r="K5247" s="3" t="str">
        <f aca="false">K$4400</f>
        <v>Taxa de congestionamento = 1 - (processos baixados)/(casos novos + casos pendentes)</v>
      </c>
      <c r="L5247" s="3" t="str">
        <f aca="false">L$4400</f>
        <v>Justiça em Números/CNJ</v>
      </c>
      <c r="M5247" s="3" t="str">
        <f aca="false">M$4400</f>
        <v>Porcentagem %</v>
      </c>
      <c r="N524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247" s="3" t="n">
        <v>39.5437911686744</v>
      </c>
    </row>
    <row r="5248" customFormat="false" ht="15" hidden="false" customHeight="true" outlineLevel="0" collapsed="false">
      <c r="A5248" s="3" t="str">
        <f aca="false">A$4401</f>
        <v>Eficiência da Máquina Pública</v>
      </c>
      <c r="B5248" s="3" t="str">
        <f aca="false">B$4401</f>
        <v>Custo do Executivo/PIB</v>
      </c>
      <c r="C5248" s="3" t="n">
        <f aca="false">C$4401</f>
        <v>-1</v>
      </c>
      <c r="D5248" s="3" t="s">
        <v>250</v>
      </c>
      <c r="E5248" s="3" t="n">
        <f aca="false">E$4401</f>
        <v>2016</v>
      </c>
      <c r="F5248" s="3" t="n">
        <f aca="false">F$4401</f>
        <v>2017</v>
      </c>
      <c r="G5248" s="3" t="n">
        <v>0.915571747435265</v>
      </c>
      <c r="H5248" s="3"/>
      <c r="I5248" s="3"/>
      <c r="J5248" s="3"/>
      <c r="K5248" s="3" t="str">
        <f aca="false">K$4401</f>
        <v>Recursos públicos alocados na administração direta / PIB</v>
      </c>
      <c r="L5248" s="3" t="str">
        <f aca="false">L$4401</f>
        <v>FINBRA/Siconfi</v>
      </c>
      <c r="M5248" s="3" t="str">
        <f aca="false">M$4401</f>
        <v>Porcentagem %</v>
      </c>
      <c r="N5248" s="3" t="str">
        <f aca="false">N$61</f>
        <v>O PIB utilizado para cálculo é estimado pela Tendências</v>
      </c>
      <c r="O5248" s="3" t="n">
        <v>88.7179038750666</v>
      </c>
    </row>
    <row r="5249" customFormat="false" ht="15" hidden="false" customHeight="true" outlineLevel="0" collapsed="false">
      <c r="A5249" s="3" t="str">
        <f aca="false">A$4402</f>
        <v>Eficiência da Máquina Pública</v>
      </c>
      <c r="B5249" s="3" t="str">
        <f aca="false">B$4402</f>
        <v>Custo do Judiciário/PIB</v>
      </c>
      <c r="C5249" s="3" t="n">
        <f aca="false">C$4402</f>
        <v>-1</v>
      </c>
      <c r="D5249" s="3" t="s">
        <v>250</v>
      </c>
      <c r="E5249" s="3" t="n">
        <f aca="false">E$4402</f>
        <v>2016</v>
      </c>
      <c r="F5249" s="3" t="n">
        <f aca="false">F$4402</f>
        <v>2017</v>
      </c>
      <c r="G5249" s="3" t="n">
        <v>1.0056401564698</v>
      </c>
      <c r="H5249" s="3"/>
      <c r="I5249" s="3"/>
      <c r="J5249" s="3"/>
      <c r="K5249" s="3" t="str">
        <f aca="false">K$4402</f>
        <v>Recursos públicos alocados no judiciário / PIB</v>
      </c>
      <c r="L5249" s="3" t="str">
        <f aca="false">L$4402</f>
        <v>FINBRA/Siconfi</v>
      </c>
      <c r="M5249" s="3" t="str">
        <f aca="false">M$4402</f>
        <v>Porcentagem %</v>
      </c>
      <c r="N5249" s="3" t="str">
        <f aca="false">N$63</f>
        <v>O PIB utilizado para cálculo é estimado pela Tendências. O Distrito Federal não é válido nesse indicador.</v>
      </c>
      <c r="O5249" s="3" t="n">
        <v>75.5227369696751</v>
      </c>
    </row>
    <row r="5250" customFormat="false" ht="15" hidden="false" customHeight="true" outlineLevel="0" collapsed="false">
      <c r="A5250" s="3" t="str">
        <f aca="false">A$4403</f>
        <v>Eficiência da Máquina Pública</v>
      </c>
      <c r="B5250" s="3" t="str">
        <f aca="false">B$4403</f>
        <v>Custo do Legislativo/PIB</v>
      </c>
      <c r="C5250" s="3" t="n">
        <f aca="false">C$4403</f>
        <v>-1</v>
      </c>
      <c r="D5250" s="3" t="s">
        <v>250</v>
      </c>
      <c r="E5250" s="3" t="n">
        <f aca="false">E$4403</f>
        <v>2016</v>
      </c>
      <c r="F5250" s="3" t="n">
        <f aca="false">F$4403</f>
        <v>2017</v>
      </c>
      <c r="G5250" s="3" t="n">
        <v>0.467332493714082</v>
      </c>
      <c r="H5250" s="3"/>
      <c r="I5250" s="3"/>
      <c r="J5250" s="3"/>
      <c r="K5250" s="3" t="str">
        <f aca="false">K$4403</f>
        <v>Recursos públicos alocados no legislativo / PIB</v>
      </c>
      <c r="L5250" s="3" t="str">
        <f aca="false">L$4403</f>
        <v>FINBRA/Siconfi</v>
      </c>
      <c r="M5250" s="3" t="str">
        <f aca="false">M$4403</f>
        <v>Porcentagem %</v>
      </c>
      <c r="N5250" s="3" t="str">
        <f aca="false">N$64</f>
        <v>O PIB utilizado para cálculo é estimado pela Tendências</v>
      </c>
      <c r="O5250" s="3" t="n">
        <v>84.415289693475</v>
      </c>
    </row>
    <row r="5251" customFormat="false" ht="15" hidden="false" customHeight="true" outlineLevel="0" collapsed="false">
      <c r="A5251" s="3" t="str">
        <f aca="false">A$4404</f>
        <v>Eficiência da Máquina Pública</v>
      </c>
      <c r="B5251" s="3" t="str">
        <f aca="false">B$4404</f>
        <v>Índice de Transparência</v>
      </c>
      <c r="C5251" s="3" t="n">
        <f aca="false">C$4404</f>
        <v>1</v>
      </c>
      <c r="D5251" s="3" t="s">
        <v>250</v>
      </c>
      <c r="E5251" s="3" t="n">
        <f aca="false">E$4404</f>
        <v>2014</v>
      </c>
      <c r="F5251" s="3" t="n">
        <f aca="false">F$4404</f>
        <v>2017</v>
      </c>
      <c r="G5251" s="3" t="n">
        <v>6.1</v>
      </c>
      <c r="H5251" s="3"/>
      <c r="I5251" s="3"/>
      <c r="J5251" s="3"/>
      <c r="K5251" s="3" t="str">
        <f aca="false">K$4404</f>
        <v>Avaliação dos portais de acesso a informações de gastos estaduais (Nota: 0-10)</v>
      </c>
      <c r="L5251" s="3" t="str">
        <f aca="false">L$4404</f>
        <v>Associação Contas Abertas</v>
      </c>
      <c r="M5251" s="3" t="str">
        <f aca="false">M$4404</f>
        <v>Pontuação de 0 a 10</v>
      </c>
      <c r="N5251" s="3" t="str">
        <f aca="false">N$62</f>
        <v>A partir da edição de 2018, ou seja, do dado de 2016, passou a ser usado a avaliação Escala Brasil Transparente</v>
      </c>
      <c r="O5251" s="3" t="n">
        <v>64.7348951911221</v>
      </c>
    </row>
    <row r="5252" customFormat="false" ht="15" hidden="false" customHeight="true" outlineLevel="0" collapsed="false">
      <c r="A5252" s="3" t="str">
        <f aca="false">A$4405</f>
        <v>Eficiência da Máquina Pública</v>
      </c>
      <c r="B5252" s="3" t="str">
        <f aca="false">B$4405</f>
        <v>% Servidores Comissionados</v>
      </c>
      <c r="C5252" s="3" t="n">
        <f aca="false">C$4405</f>
        <v>-1</v>
      </c>
      <c r="D5252" s="3" t="s">
        <v>250</v>
      </c>
      <c r="E5252" s="3" t="n">
        <f aca="false">E$4405</f>
        <v>2014</v>
      </c>
      <c r="F5252" s="3" t="n">
        <f aca="false">F$4405</f>
        <v>2017</v>
      </c>
      <c r="G5252" s="3" t="n">
        <v>3.1061398567635</v>
      </c>
      <c r="H5252" s="3"/>
      <c r="I5252" s="3"/>
      <c r="J5252" s="3"/>
      <c r="K5252" s="3" t="str">
        <f aca="false">K$4405</f>
        <v>% de cargos comissionados no total de cargos públicos</v>
      </c>
      <c r="L5252" s="3" t="str">
        <f aca="false">L$4405</f>
        <v>IBGE/Estadic</v>
      </c>
      <c r="M5252" s="3" t="str">
        <f aca="false">M$4405</f>
        <v>Porcentagem %</v>
      </c>
      <c r="N5252" s="5"/>
      <c r="O5252" s="3" t="n">
        <v>86.7633108964997</v>
      </c>
    </row>
    <row r="5253" customFormat="false" ht="15" hidden="false" customHeight="true" outlineLevel="0" collapsed="false">
      <c r="A5253" s="3" t="str">
        <f aca="false">A$4406</f>
        <v>Eficiência da Máquina Pública</v>
      </c>
      <c r="B5253" s="3" t="str">
        <f aca="false">B$4406</f>
        <v> Total</v>
      </c>
      <c r="C5253" s="3" t="n">
        <f aca="false">C$4406</f>
        <v>1</v>
      </c>
      <c r="D5253" s="3" t="s">
        <v>250</v>
      </c>
      <c r="E5253" s="3" t="n">
        <f aca="false">E$4406</f>
        <v>2017</v>
      </c>
      <c r="F5253" s="3" t="n">
        <f aca="false">F$4406</f>
        <v>2017</v>
      </c>
      <c r="G5253" s="3" t="n">
        <v>72.9468197139348</v>
      </c>
      <c r="H5253" s="3"/>
      <c r="I5253" s="3"/>
      <c r="J5253" s="3"/>
      <c r="K5253" s="3" t="str">
        <f aca="false">K$4406</f>
        <v>Nota obtida via normalização e ponderação de indicadores que variam de 0 a 100.</v>
      </c>
      <c r="L5253" s="3" t="str">
        <f aca="false">L$4406</f>
        <v>Tendências</v>
      </c>
      <c r="M5253" s="3" t="str">
        <f aca="false">M$4406</f>
        <v>Nota de 0 a 100</v>
      </c>
      <c r="N5253" s="5"/>
      <c r="O5253" s="3" t="n">
        <v>74.2523469373296</v>
      </c>
    </row>
    <row r="5254" customFormat="false" ht="15" hidden="false" customHeight="true" outlineLevel="0" collapsed="false">
      <c r="A5254" s="3" t="str">
        <f aca="false">A$4407</f>
        <v>Infraestrutura</v>
      </c>
      <c r="B5254" s="3" t="str">
        <f aca="false">B$4407</f>
        <v>Acessibilidade do Serviço de Telecomunicações</v>
      </c>
      <c r="C5254" s="3" t="n">
        <f aca="false">C$4407</f>
        <v>1</v>
      </c>
      <c r="D5254" s="3" t="s">
        <v>250</v>
      </c>
      <c r="E5254" s="3" t="n">
        <f aca="false">E$4407</f>
        <v>2016</v>
      </c>
      <c r="F5254" s="3" t="n">
        <f aca="false">F$4407</f>
        <v>2017</v>
      </c>
      <c r="G5254" s="3" t="n">
        <v>136.520498566565</v>
      </c>
      <c r="H5254" s="3"/>
      <c r="I5254" s="3"/>
      <c r="J5254" s="3"/>
      <c r="K5254" s="3" t="str">
        <f aca="false">K$4407</f>
        <v>Densidade de acessos por 100 habitantes (telefonia móvel e banda larga*)</v>
      </c>
      <c r="L5254" s="3" t="str">
        <f aca="false">L$4407</f>
        <v>ANATEL</v>
      </c>
      <c r="M5254" s="3" t="str">
        <f aca="false">M$4407</f>
        <v>Acessos por 100 mil habitantes</v>
      </c>
      <c r="N5254" s="5"/>
      <c r="O5254" s="3" t="n">
        <v>45.1321720111121</v>
      </c>
    </row>
    <row r="5255" customFormat="false" ht="15" hidden="false" customHeight="true" outlineLevel="0" collapsed="false">
      <c r="A5255" s="3" t="str">
        <f aca="false">A$4408</f>
        <v>Infraestrutura</v>
      </c>
      <c r="B5255" s="3" t="str">
        <f aca="false">B$4408</f>
        <v>Custo de Combustíveis</v>
      </c>
      <c r="C5255" s="3" t="n">
        <f aca="false">C$4408</f>
        <v>-1</v>
      </c>
      <c r="D5255" s="3" t="s">
        <v>250</v>
      </c>
      <c r="E5255" s="3" t="n">
        <f aca="false">E$4408</f>
        <v>2016</v>
      </c>
      <c r="F5255" s="3" t="n">
        <f aca="false">F$4408</f>
        <v>2017</v>
      </c>
      <c r="G5255" s="3" t="n">
        <v>3.28742848811458</v>
      </c>
      <c r="H5255" s="3"/>
      <c r="I5255" s="3"/>
      <c r="J5255" s="3"/>
      <c r="K5255" s="3" t="str">
        <f aca="false">K$4408</f>
        <v>Preço pago em reais por consumidores finais (etanol, gasolina e diesel)</v>
      </c>
      <c r="L5255" s="3" t="str">
        <f aca="false">L$4408</f>
        <v>ANP</v>
      </c>
      <c r="M5255" s="3" t="str">
        <f aca="false">M$4408</f>
        <v>Reais (R$)</v>
      </c>
      <c r="N5255" s="5" t="str">
        <f aca="false">N$6</f>
        <v>A partir da edição de 2018, ou seja, do dado de 2017 o preço pago passou a ser ponderado pela participação dos combustíveis no consumo total.</v>
      </c>
      <c r="O5255" s="3" t="n">
        <v>65.5809696072728</v>
      </c>
    </row>
    <row r="5256" customFormat="false" ht="15" hidden="false" customHeight="true" outlineLevel="0" collapsed="false">
      <c r="A5256" s="3" t="str">
        <f aca="false">A$4409</f>
        <v>Infraestrutura</v>
      </c>
      <c r="B5256" s="3" t="str">
        <f aca="false">B$4409</f>
        <v>Custo de Saneamento Básico</v>
      </c>
      <c r="C5256" s="3" t="n">
        <f aca="false">C$4409</f>
        <v>-1</v>
      </c>
      <c r="D5256" s="3" t="s">
        <v>250</v>
      </c>
      <c r="E5256" s="3" t="n">
        <f aca="false">E$4409</f>
        <v>2015</v>
      </c>
      <c r="F5256" s="3" t="n">
        <f aca="false">F$4409</f>
        <v>2017</v>
      </c>
      <c r="G5256" s="3" t="n">
        <v>3.64</v>
      </c>
      <c r="H5256" s="3"/>
      <c r="I5256" s="3"/>
      <c r="J5256" s="3"/>
      <c r="K5256" s="3" t="str">
        <f aca="false">K$4409</f>
        <v>Tarifa média praticada pelo serviço de tratamento e distribuição</v>
      </c>
      <c r="L5256" s="3" t="str">
        <f aca="false">L$4409</f>
        <v>SNIS</v>
      </c>
      <c r="M5256" s="3" t="str">
        <f aca="false">M$4409</f>
        <v>Reais ($) por m3</v>
      </c>
      <c r="N5256" s="5"/>
      <c r="O5256" s="3" t="n">
        <v>29.3478260869565</v>
      </c>
    </row>
    <row r="5257" customFormat="false" ht="15" hidden="false" customHeight="true" outlineLevel="0" collapsed="false">
      <c r="A5257" s="3" t="str">
        <f aca="false">A$4410</f>
        <v>Infraestrutura</v>
      </c>
      <c r="B5257" s="3" t="str">
        <f aca="false">B$4410</f>
        <v>Disponibilidade de Voos Diretos</v>
      </c>
      <c r="C5257" s="3" t="n">
        <f aca="false">C$4410</f>
        <v>1</v>
      </c>
      <c r="D5257" s="3" t="s">
        <v>250</v>
      </c>
      <c r="E5257" s="3" t="n">
        <f aca="false">E$4410</f>
        <v>2016</v>
      </c>
      <c r="F5257" s="3" t="n">
        <f aca="false">F$4410</f>
        <v>2017</v>
      </c>
      <c r="G5257" s="3" t="n">
        <v>8308</v>
      </c>
      <c r="H5257" s="3"/>
      <c r="I5257" s="3"/>
      <c r="J5257" s="3"/>
      <c r="K5257" s="3" t="str">
        <f aca="false">K$4410</f>
        <v>Número de voos diretos* </v>
      </c>
      <c r="L5257" s="3" t="str">
        <f aca="false">L$4410</f>
        <v>ANAC</v>
      </c>
      <c r="M5257" s="3" t="str">
        <f aca="false">M$4410</f>
        <v>Número de voos</v>
      </c>
      <c r="N5257" s="5"/>
      <c r="O5257" s="3" t="n">
        <v>3.06832361839969</v>
      </c>
    </row>
    <row r="5258" customFormat="false" ht="15" hidden="false" customHeight="true" outlineLevel="0" collapsed="false">
      <c r="A5258" s="3" t="str">
        <f aca="false">A$4411</f>
        <v>Infraestrutura</v>
      </c>
      <c r="B5258" s="3" t="str">
        <f aca="false">B$4411</f>
        <v>Acesso à Energia Elétrica</v>
      </c>
      <c r="C5258" s="3" t="n">
        <f aca="false">C$4411</f>
        <v>1</v>
      </c>
      <c r="D5258" s="3" t="s">
        <v>250</v>
      </c>
      <c r="E5258" s="3" t="n">
        <f aca="false">E$4411</f>
        <v>2015</v>
      </c>
      <c r="F5258" s="3" t="n">
        <f aca="false">F$4411</f>
        <v>2017</v>
      </c>
      <c r="G5258" s="3" t="n">
        <v>99.6692392502756</v>
      </c>
      <c r="H5258" s="3"/>
      <c r="I5258" s="3"/>
      <c r="J5258" s="3"/>
      <c r="K5258" s="3" t="str">
        <f aca="false">K$4411</f>
        <v>Proporção de domicílios com acesso a energia elétrica (iluminação elétrica).</v>
      </c>
      <c r="L5258" s="3" t="str">
        <f aca="false">L$4411</f>
        <v>PNADc /IBGE</v>
      </c>
      <c r="M5258" s="3" t="str">
        <f aca="false">M$4411</f>
        <v>Porcentagem %</v>
      </c>
      <c r="N5258" s="5"/>
      <c r="O5258" s="3" t="n">
        <v>93.9268385718548</v>
      </c>
    </row>
    <row r="5259" customFormat="false" ht="15" hidden="false" customHeight="true" outlineLevel="0" collapsed="false">
      <c r="A5259" s="3" t="str">
        <f aca="false">A$4412</f>
        <v>Infraestrutura</v>
      </c>
      <c r="B5259" s="3" t="str">
        <f aca="false">B$4412</f>
        <v>Custo da Energia Elétrica</v>
      </c>
      <c r="C5259" s="3" t="n">
        <f aca="false">C$4412</f>
        <v>-1</v>
      </c>
      <c r="D5259" s="3" t="s">
        <v>250</v>
      </c>
      <c r="E5259" s="3" t="n">
        <f aca="false">E$4412</f>
        <v>2016</v>
      </c>
      <c r="F5259" s="3" t="n">
        <f aca="false">F$4412</f>
        <v>2017</v>
      </c>
      <c r="G5259" s="3" t="n">
        <v>623.694758707379</v>
      </c>
      <c r="H5259" s="3"/>
      <c r="I5259" s="3"/>
      <c r="J5259" s="3"/>
      <c r="K5259" s="3" t="str">
        <f aca="false">K$4412</f>
        <v>Tarifa média praticada para o consumo comercial, residencial e industrial.</v>
      </c>
      <c r="L5259" s="3" t="str">
        <f aca="false">L$4412</f>
        <v>ANEEL</v>
      </c>
      <c r="M5259" s="3" t="str">
        <f aca="false">M$4412</f>
        <v>Reais (R$) por MWh</v>
      </c>
      <c r="N5259" s="5"/>
      <c r="O5259" s="3" t="n">
        <v>30.6025221053858</v>
      </c>
    </row>
    <row r="5260" customFormat="false" ht="15" hidden="false" customHeight="true" outlineLevel="0" collapsed="false">
      <c r="A5260" s="3" t="str">
        <f aca="false">A$4413</f>
        <v>Infraestrutura</v>
      </c>
      <c r="B5260" s="3" t="str">
        <f aca="false">B$4413</f>
        <v>Qualidade da Energia Elétrica</v>
      </c>
      <c r="C5260" s="3" t="n">
        <f aca="false">C$4413</f>
        <v>-1</v>
      </c>
      <c r="D5260" s="3" t="s">
        <v>250</v>
      </c>
      <c r="E5260" s="3" t="n">
        <f aca="false">E$4413</f>
        <v>2016</v>
      </c>
      <c r="F5260" s="3" t="n">
        <f aca="false">F$4413</f>
        <v>2017</v>
      </c>
      <c r="G5260" s="3" t="n">
        <v>0.77</v>
      </c>
      <c r="H5260" s="3"/>
      <c r="I5260" s="3"/>
      <c r="J5260" s="3"/>
      <c r="K5260" s="3" t="str">
        <f aca="false">K$4413</f>
        <v>O indicador aponta o Desempenho Global de Continuidade, que considera a duração e frequência de interrupções no serviço de energia.</v>
      </c>
      <c r="L5260" s="3" t="str">
        <f aca="false">L$4413</f>
        <v>ANEEL</v>
      </c>
      <c r="M5260" s="3" t="str">
        <f aca="false">M$4413</f>
        <v>Pontuação</v>
      </c>
      <c r="N5260" s="5"/>
      <c r="O5260" s="3" t="n">
        <v>93.048128342246</v>
      </c>
    </row>
    <row r="5261" customFormat="false" ht="15" hidden="false" customHeight="true" outlineLevel="0" collapsed="false">
      <c r="A5261" s="3" t="str">
        <f aca="false">A$4414</f>
        <v>Infraestrutura</v>
      </c>
      <c r="B5261" s="3" t="str">
        <f aca="false">B$4414</f>
        <v>Mobilidade Urbana</v>
      </c>
      <c r="C5261" s="3" t="n">
        <f aca="false">C$4414</f>
        <v>-1</v>
      </c>
      <c r="D5261" s="3" t="s">
        <v>250</v>
      </c>
      <c r="E5261" s="3" t="n">
        <f aca="false">E$4414</f>
        <v>2015</v>
      </c>
      <c r="F5261" s="3" t="n">
        <f aca="false">F$4414</f>
        <v>2017</v>
      </c>
      <c r="G5261" s="3" t="n">
        <v>24.5247244515939</v>
      </c>
      <c r="H5261" s="3"/>
      <c r="I5261" s="3"/>
      <c r="J5261" s="3"/>
      <c r="K5261" s="3" t="str">
        <f aca="false">K$4414</f>
        <v>Tempo gasto no trajeto entre casa e trabalho (minutos)</v>
      </c>
      <c r="L5261" s="3" t="str">
        <f aca="false">L$4414</f>
        <v>PNADc /IBGE</v>
      </c>
      <c r="M5261" s="3" t="str">
        <f aca="false">M$4414</f>
        <v>Minutos</v>
      </c>
      <c r="N5261" s="5"/>
      <c r="O5261" s="3" t="n">
        <v>81.8438019515099</v>
      </c>
    </row>
    <row r="5262" customFormat="false" ht="15" hidden="false" customHeight="true" outlineLevel="0" collapsed="false">
      <c r="A5262" s="3" t="str">
        <f aca="false">A$4415</f>
        <v>Infraestrutura</v>
      </c>
      <c r="B5262" s="3" t="str">
        <f aca="false">B$4415</f>
        <v>Qualidade das Rodovias</v>
      </c>
      <c r="C5262" s="3" t="n">
        <f aca="false">C$4415</f>
        <v>1</v>
      </c>
      <c r="D5262" s="3" t="s">
        <v>250</v>
      </c>
      <c r="E5262" s="3" t="n">
        <f aca="false">E$4415</f>
        <v>2016</v>
      </c>
      <c r="F5262" s="3" t="n">
        <f aca="false">F$4415</f>
        <v>2017</v>
      </c>
      <c r="G5262" s="3" t="n">
        <v>3.41137353817932</v>
      </c>
      <c r="H5262" s="3"/>
      <c r="I5262" s="3"/>
      <c r="J5262" s="3"/>
      <c r="K5262" s="3" t="str">
        <f aca="false">K$4415</f>
        <v>Avaliação das condições das vias rodoviárias (nota entre 1 (ruim) a 5 (ótimo) ponderada pela extensão pesquisada)</v>
      </c>
      <c r="L5262" s="3" t="str">
        <f aca="false">L$4415</f>
        <v>CNT</v>
      </c>
      <c r="M5262" s="3" t="str">
        <f aca="false">M$4415</f>
        <v>Pontuação de 1 a 5</v>
      </c>
      <c r="N5262" s="5"/>
      <c r="O5262" s="3" t="n">
        <v>60.8814680058096</v>
      </c>
    </row>
    <row r="5263" customFormat="false" ht="15" hidden="false" customHeight="true" outlineLevel="0" collapsed="false">
      <c r="A5263" s="3" t="str">
        <f aca="false">A$4416</f>
        <v>Infraestrutura</v>
      </c>
      <c r="B5263" s="3" t="str">
        <f aca="false">B$4416</f>
        <v>Qualidade do Serviço de Telecomunicações</v>
      </c>
      <c r="C5263" s="3" t="n">
        <f aca="false">C$4416</f>
        <v>1</v>
      </c>
      <c r="D5263" s="3" t="s">
        <v>250</v>
      </c>
      <c r="E5263" s="3" t="n">
        <f aca="false">E$4416</f>
        <v>2016</v>
      </c>
      <c r="F5263" s="3" t="n">
        <f aca="false">F$4416</f>
        <v>2017</v>
      </c>
      <c r="G5263" s="3" t="n">
        <v>70.45</v>
      </c>
      <c r="H5263" s="3"/>
      <c r="I5263" s="3"/>
      <c r="J5263" s="3"/>
      <c r="K5263" s="3" t="str">
        <f aca="false">K$4416</f>
        <v>Média do ranking de banda larga fixa e do de telefonia móvel (percentual de indicadores com cumprimento de metas)</v>
      </c>
      <c r="L5263" s="3" t="str">
        <f aca="false">L$4416</f>
        <v>ANATEL</v>
      </c>
      <c r="M5263" s="3" t="str">
        <f aca="false">M$4416</f>
        <v>Porcentagem %</v>
      </c>
      <c r="N5263" s="5"/>
      <c r="O5263" s="3" t="n">
        <v>83.1360946745562</v>
      </c>
    </row>
    <row r="5264" customFormat="false" ht="15" hidden="false" customHeight="true" outlineLevel="0" collapsed="false">
      <c r="A5264" s="3" t="str">
        <f aca="false">A$4417</f>
        <v>Infraestrutura</v>
      </c>
      <c r="B5264" s="3" t="str">
        <f aca="false">B$4417</f>
        <v> Total</v>
      </c>
      <c r="C5264" s="3" t="n">
        <f aca="false">C$4417</f>
        <v>1</v>
      </c>
      <c r="D5264" s="3" t="s">
        <v>250</v>
      </c>
      <c r="E5264" s="3" t="n">
        <f aca="false">E$4417</f>
        <v>2017</v>
      </c>
      <c r="F5264" s="3" t="n">
        <f aca="false">F$4417</f>
        <v>2017</v>
      </c>
      <c r="G5264" s="3" t="n">
        <v>60.2187578762638</v>
      </c>
      <c r="H5264" s="3"/>
      <c r="I5264" s="3"/>
      <c r="J5264" s="3"/>
      <c r="K5264" s="3" t="str">
        <f aca="false">K$4417</f>
        <v>Nota obtida via normalização e ponderação de indicadores que variam de 0 a 100.</v>
      </c>
      <c r="L5264" s="3" t="str">
        <f aca="false">L$4417</f>
        <v>Tendências</v>
      </c>
      <c r="M5264" s="3" t="str">
        <f aca="false">M$4417</f>
        <v>Nota de 0 a 100</v>
      </c>
      <c r="N5264" s="5"/>
      <c r="O5264" s="3" t="n">
        <v>62.9938839486997</v>
      </c>
    </row>
    <row r="5265" customFormat="false" ht="15" hidden="false" customHeight="true" outlineLevel="0" collapsed="false">
      <c r="A5265" s="3" t="str">
        <f aca="false">A$4495</f>
        <v>Inovação</v>
      </c>
      <c r="B5265" s="3" t="str">
        <f aca="false">B$4495</f>
        <v>Produção Acadêmica</v>
      </c>
      <c r="C5265" s="3" t="n">
        <f aca="false">C$4495</f>
        <v>1</v>
      </c>
      <c r="D5265" s="3" t="s">
        <v>250</v>
      </c>
      <c r="E5265" s="3" t="n">
        <f aca="false">E$4495</f>
        <v>2014</v>
      </c>
      <c r="F5265" s="3" t="n">
        <f aca="false">F$4495</f>
        <v>2017</v>
      </c>
      <c r="G5265" s="3" t="n">
        <v>0.395810046191794</v>
      </c>
      <c r="H5265" s="3"/>
      <c r="I5265" s="3"/>
      <c r="J5265" s="3"/>
      <c r="K5265" s="3" t="str">
        <f aca="false">K$4495</f>
        <v>Total de documentos publicados em periódicos acadêmicos indexados no Scopus em relação à população total.</v>
      </c>
      <c r="L5265" s="3" t="str">
        <f aca="false">L$4495</f>
        <v>SCImago IR</v>
      </c>
      <c r="M5265" s="5" t="str">
        <f aca="false">M$4418</f>
        <v>Artigos por 1 milhão de habitantes</v>
      </c>
      <c r="N5265" s="5"/>
      <c r="O5265" s="3" t="n">
        <v>33.6836960035071</v>
      </c>
    </row>
    <row r="5266" customFormat="false" ht="15" hidden="false" customHeight="true" outlineLevel="0" collapsed="false">
      <c r="A5266" s="3" t="str">
        <f aca="false">A$4419</f>
        <v>Inovação</v>
      </c>
      <c r="B5266" s="3" t="str">
        <f aca="false">B$4419</f>
        <v>Investimentos Públicos em P&amp;D</v>
      </c>
      <c r="C5266" s="3" t="n">
        <f aca="false">C$4419</f>
        <v>1</v>
      </c>
      <c r="D5266" s="3" t="s">
        <v>250</v>
      </c>
      <c r="E5266" s="3" t="n">
        <f aca="false">E$4419</f>
        <v>2014</v>
      </c>
      <c r="F5266" s="3" t="n">
        <f aca="false">F$4419</f>
        <v>2017</v>
      </c>
      <c r="G5266" s="3" t="n">
        <v>0.182275652242232</v>
      </c>
      <c r="H5266" s="3"/>
      <c r="I5266" s="3"/>
      <c r="J5266" s="3"/>
      <c r="K5266" s="3" t="str">
        <f aca="false">K$4419</f>
        <v>Participação de Investimento público em P&amp;D no PIB estadual</v>
      </c>
      <c r="L5266" s="3" t="str">
        <f aca="false">L$4419</f>
        <v>Min.CT&amp;I</v>
      </c>
      <c r="M5266" s="3" t="str">
        <f aca="false">M$4419</f>
        <v>Porcentagem %</v>
      </c>
      <c r="N5266" s="5" t="str">
        <f aca="false">N$68</f>
        <v>O PIB utilizado é o oficial divulgado pelo IBGE</v>
      </c>
      <c r="O5266" s="3" t="n">
        <v>36.7874251190699</v>
      </c>
    </row>
    <row r="5267" customFormat="false" ht="15" hidden="false" customHeight="true" outlineLevel="0" collapsed="false">
      <c r="A5267" s="3" t="str">
        <f aca="false">A$4420</f>
        <v>Inovação</v>
      </c>
      <c r="B5267" s="3" t="str">
        <f aca="false">B$4420</f>
        <v>Patentes</v>
      </c>
      <c r="C5267" s="3" t="n">
        <f aca="false">C$4420</f>
        <v>1</v>
      </c>
      <c r="D5267" s="3" t="s">
        <v>250</v>
      </c>
      <c r="E5267" s="3" t="n">
        <f aca="false">E$4420</f>
        <v>2012</v>
      </c>
      <c r="F5267" s="3" t="n">
        <f aca="false">F$4420</f>
        <v>2017</v>
      </c>
      <c r="G5267" s="3" t="n">
        <v>0.0209417317666919</v>
      </c>
      <c r="H5267" s="3"/>
      <c r="I5267" s="3"/>
      <c r="J5267" s="3"/>
      <c r="K5267" s="3" t="str">
        <f aca="false">K$4420</f>
        <v>Total de concessões de patentes, englobando os tipos: "Patente de Invenção", "Modelo de Utilidade" e "Certificado de Adição" em relação ao PIB.</v>
      </c>
      <c r="L5267" s="3" t="str">
        <f aca="false">L$4420</f>
        <v>INPI</v>
      </c>
      <c r="M5267" s="3" t="str">
        <f aca="false">M$4420</f>
        <v>Patentes pelo PIB em 1 bilhão de reais</v>
      </c>
      <c r="N5267" s="3" t="str">
        <f aca="false">N$69</f>
        <v>O PIB utilizado para cálculo é estimado pela Tendências</v>
      </c>
      <c r="O5267" s="3" t="n">
        <v>6.14204859163931</v>
      </c>
    </row>
    <row r="5268" customFormat="false" ht="15" hidden="false" customHeight="true" outlineLevel="0" collapsed="false">
      <c r="A5268" s="3" t="str">
        <f aca="false">A$4421</f>
        <v>Inovação</v>
      </c>
      <c r="B5268" s="3" t="str">
        <f aca="false">B$4421</f>
        <v> Total</v>
      </c>
      <c r="C5268" s="3" t="n">
        <f aca="false">C$4421</f>
        <v>1</v>
      </c>
      <c r="D5268" s="3" t="s">
        <v>250</v>
      </c>
      <c r="E5268" s="3" t="n">
        <f aca="false">E$4421</f>
        <v>2017</v>
      </c>
      <c r="F5268" s="3" t="n">
        <f aca="false">F$4421</f>
        <v>2017</v>
      </c>
      <c r="G5268" s="3" t="n">
        <v>26.7796038611538</v>
      </c>
      <c r="H5268" s="3"/>
      <c r="I5268" s="3"/>
      <c r="J5268" s="3"/>
      <c r="K5268" s="3" t="str">
        <f aca="false">K$4421</f>
        <v>Nota obtida via normalização e ponderação de indicadores que variam de 0 a 100.</v>
      </c>
      <c r="L5268" s="3" t="str">
        <f aca="false">L$4421</f>
        <v>Tendências</v>
      </c>
      <c r="M5268" s="3" t="str">
        <f aca="false">M$4421</f>
        <v>Nota de 0 a 100</v>
      </c>
      <c r="N5268" s="5"/>
      <c r="O5268" s="3" t="n">
        <v>29.816713554596</v>
      </c>
    </row>
    <row r="5269" customFormat="false" ht="15.75" hidden="false" customHeight="true" outlineLevel="0" collapsed="false">
      <c r="A5269" s="3" t="str">
        <f aca="false">A$4422</f>
        <v>Potencial de Mercado</v>
      </c>
      <c r="B5269" s="3" t="str">
        <f aca="false">B$4422</f>
        <v>Tamanho de mercado</v>
      </c>
      <c r="C5269" s="3" t="n">
        <f aca="false">C$4422</f>
        <v>1</v>
      </c>
      <c r="D5269" s="3" t="s">
        <v>250</v>
      </c>
      <c r="E5269" s="3" t="n">
        <f aca="false">E$4422</f>
        <v>2016</v>
      </c>
      <c r="F5269" s="3" t="n">
        <f aca="false">F$4422</f>
        <v>2017</v>
      </c>
      <c r="G5269" s="3" t="n">
        <v>76.8318279425433</v>
      </c>
      <c r="H5269" s="3"/>
      <c r="I5269" s="3"/>
      <c r="J5269" s="3"/>
      <c r="K5269" s="3" t="str">
        <f aca="false">K$4422</f>
        <v>Produto Interno Bruto (PIB) real a preços de 2014</v>
      </c>
      <c r="L5269" s="3" t="str">
        <f aca="false">L$4422</f>
        <v>IBGE/CAGED</v>
      </c>
      <c r="M5269" s="3" t="str">
        <f aca="false">M$4422</f>
        <v>Reais a preços de 2014</v>
      </c>
      <c r="N5269" s="5" t="str">
        <f aca="false">N$2</f>
        <v>O PIB utilizado para cálculo é estimado pela Tendências</v>
      </c>
      <c r="O5269" s="3" t="n">
        <v>3.90410788140611</v>
      </c>
    </row>
    <row r="5270" customFormat="false" ht="15" hidden="false" customHeight="true" outlineLevel="0" collapsed="false">
      <c r="A5270" s="3" t="str">
        <f aca="false">A$4423</f>
        <v>Potencial de Mercado</v>
      </c>
      <c r="B5270" s="3" t="str">
        <f aca="false">B$4423</f>
        <v>Taxa de crescimento</v>
      </c>
      <c r="C5270" s="3" t="n">
        <f aca="false">C$4423</f>
        <v>1</v>
      </c>
      <c r="D5270" s="3" t="s">
        <v>250</v>
      </c>
      <c r="E5270" s="3" t="n">
        <f aca="false">E$4423</f>
        <v>2016</v>
      </c>
      <c r="F5270" s="3" t="n">
        <f aca="false">F$4423</f>
        <v>2017</v>
      </c>
      <c r="G5270" s="3" t="n">
        <v>1.66412119632673</v>
      </c>
      <c r="H5270" s="3"/>
      <c r="I5270" s="3"/>
      <c r="J5270" s="3"/>
      <c r="K5270" s="3" t="str">
        <f aca="false">K$4423</f>
        <v>Média Móvel de quatro períodos para a taxa de crescimento anual do PIB</v>
      </c>
      <c r="L5270" s="3" t="str">
        <f aca="false">L$4423</f>
        <v>IBGE/CAGED</v>
      </c>
      <c r="M5270" s="3" t="str">
        <f aca="false">M$4423</f>
        <v>Porcentagem %</v>
      </c>
      <c r="N5270" s="5" t="str">
        <f aca="false">N$3</f>
        <v>O PIB utilizado para cálculo é estimado pela Tendências</v>
      </c>
      <c r="O5270" s="3" t="n">
        <v>92.3888380428343</v>
      </c>
    </row>
    <row r="5271" customFormat="false" ht="15" hidden="false" customHeight="true" outlineLevel="0" collapsed="false">
      <c r="A5271" s="3" t="str">
        <f aca="false">A$4424</f>
        <v>Potencial de Mercado</v>
      </c>
      <c r="B5271" s="3" t="str">
        <f aca="false">B$4424</f>
        <v>Crescimento Potencial da Força de Trabalho</v>
      </c>
      <c r="C5271" s="3" t="n">
        <f aca="false">C$4424</f>
        <v>1</v>
      </c>
      <c r="D5271" s="3" t="s">
        <v>250</v>
      </c>
      <c r="E5271" s="3" t="n">
        <f aca="false">E$4424</f>
        <v>2016</v>
      </c>
      <c r="F5271" s="3" t="n">
        <f aca="false">F$4424</f>
        <v>2017</v>
      </c>
      <c r="G5271" s="3" t="n">
        <v>1.14724990026494</v>
      </c>
      <c r="H5271" s="3"/>
      <c r="I5271" s="3"/>
      <c r="J5271" s="3"/>
      <c r="K5271" s="3" t="str">
        <f aca="false">K$4424</f>
        <v>Média da taxa de crescimento da PIA para os próximos 10 anos (população com idade entre 15 e 64 anos)</v>
      </c>
      <c r="L5271" s="3" t="str">
        <f aca="false">L$4424</f>
        <v>IBGE</v>
      </c>
      <c r="M5271" s="3" t="str">
        <f aca="false">M$4424</f>
        <v>Porcentagem %</v>
      </c>
      <c r="N5271" s="5"/>
      <c r="O5271" s="3" t="n">
        <v>43.5062455086801</v>
      </c>
    </row>
    <row r="5272" customFormat="false" ht="15" hidden="false" customHeight="true" outlineLevel="0" collapsed="false">
      <c r="A5272" s="3" t="str">
        <f aca="false">A$4425</f>
        <v>Potencial de Mercado</v>
      </c>
      <c r="B5272" s="3" t="str">
        <f aca="false">B$4425</f>
        <v> Total</v>
      </c>
      <c r="C5272" s="3" t="n">
        <f aca="false">C$4425</f>
        <v>1</v>
      </c>
      <c r="D5272" s="3" t="s">
        <v>250</v>
      </c>
      <c r="E5272" s="3" t="n">
        <f aca="false">E$4425</f>
        <v>2017</v>
      </c>
      <c r="F5272" s="3" t="n">
        <f aca="false">F$4425</f>
        <v>2017</v>
      </c>
      <c r="G5272" s="3" t="n">
        <v>43.2317811268508</v>
      </c>
      <c r="H5272" s="3"/>
      <c r="I5272" s="3"/>
      <c r="J5272" s="3"/>
      <c r="K5272" s="3" t="str">
        <f aca="false">K$4425</f>
        <v>Nota obtida via normalização e ponderação de indicadores que variam de 0 a 100.</v>
      </c>
      <c r="L5272" s="3" t="str">
        <f aca="false">L$4425</f>
        <v>Tendências</v>
      </c>
      <c r="M5272" s="3" t="str">
        <f aca="false">M$4425</f>
        <v>Nota de 0 a 100</v>
      </c>
      <c r="N5272" s="5"/>
      <c r="O5272" s="3" t="n">
        <v>71.4175104927202</v>
      </c>
    </row>
    <row r="5273" customFormat="false" ht="15" hidden="false" customHeight="true" outlineLevel="0" collapsed="false">
      <c r="A5273" s="3" t="str">
        <f aca="false">A$4426</f>
        <v>Solidez Fiscal</v>
      </c>
      <c r="B5273" s="3" t="str">
        <f aca="false">B$4426</f>
        <v>Taxa de Investimentos</v>
      </c>
      <c r="C5273" s="3" t="n">
        <f aca="false">C$4426</f>
        <v>1</v>
      </c>
      <c r="D5273" s="3" t="s">
        <v>250</v>
      </c>
      <c r="E5273" s="3" t="n">
        <f aca="false">E$4426</f>
        <v>2016</v>
      </c>
      <c r="F5273" s="3" t="n">
        <f aca="false">F$4426</f>
        <v>2017</v>
      </c>
      <c r="G5273" s="3" t="n">
        <v>8.15810511281112</v>
      </c>
      <c r="H5273" s="3"/>
      <c r="I5273" s="3"/>
      <c r="J5273" s="3"/>
      <c r="K5273" s="3" t="str">
        <f aca="false">K$4426</f>
        <v>Investimento liquidado / receita corrente líquida</v>
      </c>
      <c r="L5273" s="3" t="str">
        <f aca="false">L$4426</f>
        <v>Siconfi</v>
      </c>
      <c r="M5273" s="3" t="str">
        <f aca="false">M$4426</f>
        <v>Porcentagem %</v>
      </c>
      <c r="N5273" s="5" t="str">
        <f aca="false">N$55</f>
        <v>Antes da edição de 2020 o indicador era conhecido como "Capacidade de Investimento"</v>
      </c>
      <c r="O5273" s="3" t="n">
        <v>68.6087921539266</v>
      </c>
    </row>
    <row r="5274" customFormat="false" ht="15" hidden="false" customHeight="true" outlineLevel="0" collapsed="false">
      <c r="A5274" s="3" t="str">
        <f aca="false">A$4427</f>
        <v>Solidez Fiscal</v>
      </c>
      <c r="B5274" s="3" t="str">
        <f aca="false">B$4427</f>
        <v>Resultado Nominal</v>
      </c>
      <c r="C5274" s="3" t="n">
        <f aca="false">C$4427</f>
        <v>1</v>
      </c>
      <c r="D5274" s="3" t="s">
        <v>250</v>
      </c>
      <c r="E5274" s="3" t="n">
        <f aca="false">E$4427</f>
        <v>2016</v>
      </c>
      <c r="F5274" s="3" t="n">
        <f aca="false">F$4427</f>
        <v>2017</v>
      </c>
      <c r="G5274" s="3" t="n">
        <v>0.438156522737822</v>
      </c>
      <c r="H5274" s="3"/>
      <c r="I5274" s="3"/>
      <c r="J5274" s="3"/>
      <c r="K5274" s="3" t="str">
        <f aca="false">K$4427</f>
        <v>Diferença entre receitas e despesas primárias no período acrescidas das despesas com juros nominais incidentes sobre a dívida pública interna e externa, dividido pelo PIB</v>
      </c>
      <c r="L5274" s="3" t="str">
        <f aca="false">L$4427</f>
        <v>Siconfi</v>
      </c>
      <c r="M5274" s="3" t="str">
        <f aca="false">M$4427</f>
        <v>Porcentagem %</v>
      </c>
      <c r="N5274" s="5"/>
      <c r="O5274" s="3" t="n">
        <v>51.672270238548</v>
      </c>
    </row>
    <row r="5275" customFormat="false" ht="15" hidden="false" customHeight="true" outlineLevel="0" collapsed="false">
      <c r="A5275" s="3" t="str">
        <f aca="false">A$4428</f>
        <v>Solidez Fiscal</v>
      </c>
      <c r="B5275" s="3" t="str">
        <f aca="false">B$4428</f>
        <v>Solvência Fiscal</v>
      </c>
      <c r="C5275" s="3" t="n">
        <f aca="false">C$4428</f>
        <v>-1</v>
      </c>
      <c r="D5275" s="3" t="s">
        <v>250</v>
      </c>
      <c r="E5275" s="3" t="n">
        <f aca="false">E$4428</f>
        <v>2016</v>
      </c>
      <c r="F5275" s="3" t="n">
        <f aca="false">F$4428</f>
        <v>2017</v>
      </c>
      <c r="G5275" s="3" t="n">
        <v>78.1700930227662</v>
      </c>
      <c r="H5275" s="3"/>
      <c r="I5275" s="3"/>
      <c r="J5275" s="3"/>
      <c r="K5275" s="3" t="str">
        <f aca="false">K$4428</f>
        <v>Dívida consolidada líquida / receita corrente líquida</v>
      </c>
      <c r="L5275" s="3" t="str">
        <f aca="false">L$4428</f>
        <v>Siconfi</v>
      </c>
      <c r="M5275" s="3" t="str">
        <f aca="false">M$4428</f>
        <v>Porcentagem %</v>
      </c>
      <c r="N5275" s="5"/>
      <c r="O5275" s="3" t="n">
        <v>69.3269004972949</v>
      </c>
    </row>
    <row r="5276" customFormat="false" ht="15" hidden="false" customHeight="true" outlineLevel="0" collapsed="false">
      <c r="A5276" s="3" t="str">
        <f aca="false">A$4429</f>
        <v>Solidez Fiscal</v>
      </c>
      <c r="B5276" s="3" t="str">
        <f aca="false">B$4429</f>
        <v>Sucesso do Planejamento Orçamentário</v>
      </c>
      <c r="C5276" s="3" t="n">
        <f aca="false">C$4429</f>
        <v>1</v>
      </c>
      <c r="D5276" s="3" t="s">
        <v>250</v>
      </c>
      <c r="E5276" s="3" t="n">
        <f aca="false">E$4429</f>
        <v>2016</v>
      </c>
      <c r="F5276" s="3" t="n">
        <f aca="false">F$4429</f>
        <v>2017</v>
      </c>
      <c r="G5276" s="3" t="n">
        <v>78.1278424489076</v>
      </c>
      <c r="H5276" s="3"/>
      <c r="I5276" s="3"/>
      <c r="J5276" s="3"/>
      <c r="K5276" s="3" t="str">
        <f aca="false">K$4429</f>
        <v>Despesa liquidada pela despesa total atualizada (dotação orçamentária).</v>
      </c>
      <c r="L5276" s="3" t="str">
        <f aca="false">L$4429</f>
        <v>Siconfi</v>
      </c>
      <c r="M5276" s="5" t="s">
        <v>24</v>
      </c>
      <c r="N5276" s="5" t="str">
        <f aca="false">N$58</f>
        <v>Antes de 2020 o indicador era chamado de "Sucesso da Execução Orçamentária"</v>
      </c>
      <c r="O5276" s="3" t="n">
        <v>48.602516667188</v>
      </c>
    </row>
    <row r="5277" customFormat="false" ht="15" hidden="false" customHeight="true" outlineLevel="0" collapsed="false">
      <c r="A5277" s="3" t="str">
        <f aca="false">A$4430</f>
        <v>Solidez Fiscal</v>
      </c>
      <c r="B5277" s="3" t="str">
        <f aca="false">B$4430</f>
        <v>Dependência Fiscal</v>
      </c>
      <c r="C5277" s="3" t="n">
        <f aca="false">C$4430</f>
        <v>1</v>
      </c>
      <c r="D5277" s="3" t="s">
        <v>250</v>
      </c>
      <c r="E5277" s="3" t="n">
        <f aca="false">E$4430</f>
        <v>2016</v>
      </c>
      <c r="F5277" s="3" t="n">
        <f aca="false">F$4430</f>
        <v>2017</v>
      </c>
      <c r="G5277" s="3" t="n">
        <v>69.3124726679346</v>
      </c>
      <c r="H5277" s="3"/>
      <c r="I5277" s="3"/>
      <c r="J5277" s="3"/>
      <c r="K5277" s="3" t="str">
        <f aca="false">K$4430</f>
        <v>Grau de autonomia financeira do Estado tendo por base a participação das receitas correntes próprias (realizadas) sobre a receita corrente total, dado pela fórmula: 1 – (transferências correntes/receita corrente total)</v>
      </c>
      <c r="L5277" s="3" t="str">
        <f aca="false">L$4430</f>
        <v>Siconfi</v>
      </c>
      <c r="M5277" s="3" t="str">
        <f aca="false">M$4430</f>
        <v>Porcentagem %</v>
      </c>
      <c r="N527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277" s="3" t="n">
        <v>64.2812035922641</v>
      </c>
    </row>
    <row r="5278" customFormat="false" ht="15" hidden="false" customHeight="true" outlineLevel="0" collapsed="false">
      <c r="A5278" s="3" t="str">
        <f aca="false">A$4431</f>
        <v>Solidez Fiscal</v>
      </c>
      <c r="B5278" s="3" t="str">
        <f aca="false">B$4431</f>
        <v>Resultado Primário</v>
      </c>
      <c r="C5278" s="3" t="n">
        <f aca="false">C$4431</f>
        <v>1</v>
      </c>
      <c r="D5278" s="3" t="s">
        <v>250</v>
      </c>
      <c r="E5278" s="3" t="n">
        <f aca="false">E$4431</f>
        <v>2016</v>
      </c>
      <c r="F5278" s="3" t="n">
        <f aca="false">F$4431</f>
        <v>2017</v>
      </c>
      <c r="G5278" s="3" t="n">
        <v>-0.691406201627799</v>
      </c>
      <c r="H5278" s="3"/>
      <c r="I5278" s="3"/>
      <c r="J5278" s="3"/>
      <c r="K5278" s="3" t="str">
        <f aca="false">K$4431</f>
        <v>O resultado primário líquido é dado pela diferença entre receita primária realizada e a despesa primária liquidada no ano. A diferença é dividida pelo PIB nominal de cada Estado.</v>
      </c>
      <c r="L5278" s="3" t="str">
        <f aca="false">L$4431</f>
        <v>Siconfi</v>
      </c>
      <c r="M5278" s="3" t="str">
        <f aca="false">M$4431</f>
        <v>Porcentagem %</v>
      </c>
      <c r="N5278" s="4" t="str">
        <f aca="false">N$2226</f>
        <v>O PIB utilizado para cálculo é estimado pela Tendências</v>
      </c>
      <c r="O5278" s="3" t="n">
        <v>29.9995639553182</v>
      </c>
    </row>
    <row r="5279" customFormat="false" ht="15" hidden="false" customHeight="true" outlineLevel="0" collapsed="false">
      <c r="A5279" s="3" t="str">
        <f aca="false">A$4432</f>
        <v>Solidez Fiscal</v>
      </c>
      <c r="B5279" s="3" t="str">
        <f aca="false">B$4432</f>
        <v> Total</v>
      </c>
      <c r="C5279" s="3" t="n">
        <f aca="false">C$4432</f>
        <v>1</v>
      </c>
      <c r="D5279" s="3" t="s">
        <v>250</v>
      </c>
      <c r="E5279" s="3" t="n">
        <f aca="false">E$4432</f>
        <v>2017</v>
      </c>
      <c r="F5279" s="3" t="n">
        <f aca="false">F$4432</f>
        <v>2017</v>
      </c>
      <c r="G5279" s="3" t="n">
        <v>55.1240033422397</v>
      </c>
      <c r="H5279" s="3"/>
      <c r="I5279" s="3"/>
      <c r="J5279" s="3"/>
      <c r="K5279" s="3" t="str">
        <f aca="false">K$4432</f>
        <v>Nota obtida via normalização e ponderação de indicadores que variam de 0 a 100.</v>
      </c>
      <c r="L5279" s="3" t="str">
        <f aca="false">L$4432</f>
        <v>Tendências</v>
      </c>
      <c r="M5279" s="3" t="str">
        <f aca="false">M$4432</f>
        <v>Nota de 0 a 100</v>
      </c>
      <c r="N5279" s="5"/>
      <c r="O5279" s="3" t="n">
        <v>64.163392025186</v>
      </c>
    </row>
    <row r="5280" customFormat="false" ht="15" hidden="false" customHeight="true" outlineLevel="0" collapsed="false">
      <c r="A5280" s="3" t="str">
        <f aca="false">A$4433</f>
        <v>Segurança Pública</v>
      </c>
      <c r="B5280" s="3" t="str">
        <f aca="false">B$4433</f>
        <v>Atuação do Sistema de Justiça Criminal</v>
      </c>
      <c r="C5280" s="3" t="n">
        <f aca="false">C$4433</f>
        <v>1</v>
      </c>
      <c r="D5280" s="3" t="s">
        <v>250</v>
      </c>
      <c r="E5280" s="3" t="n">
        <f aca="false">E$4433</f>
        <v>2015</v>
      </c>
      <c r="F5280" s="3" t="n">
        <f aca="false">F$4433</f>
        <v>2017</v>
      </c>
      <c r="G5280" s="3" t="n">
        <v>12.5197841726619</v>
      </c>
      <c r="H5280" s="3"/>
      <c r="I5280" s="3"/>
      <c r="J5280" s="3"/>
      <c r="K5280" s="3" t="str">
        <f aca="false">K$4433</f>
        <v>Total da população carcerária (regime fechado) em relação ao número de homicídios.</v>
      </c>
      <c r="L5280" s="3" t="str">
        <f aca="false">L$4433</f>
        <v>Fórum de Segurança Pública</v>
      </c>
      <c r="M5280" s="3" t="str">
        <f aca="false">M$4433</f>
        <v>Porcentagem %</v>
      </c>
      <c r="N5280" s="3" t="str">
        <f aca="false">N$49</f>
        <v>A partir da edição de 2018, ou seja, do dado de 2017 passou a ser usado como numerador a população prisional acusada de homicídio e não mais a população carcerária total.</v>
      </c>
      <c r="O5280" s="3" t="n">
        <v>40.39896685043</v>
      </c>
    </row>
    <row r="5281" customFormat="false" ht="15" hidden="false" customHeight="true" outlineLevel="0" collapsed="false">
      <c r="A5281" s="3" t="str">
        <f aca="false">A$4434</f>
        <v>Segurança Pública</v>
      </c>
      <c r="B5281" s="3" t="str">
        <f aca="false">B$4434</f>
        <v>Déficit Carcerário</v>
      </c>
      <c r="C5281" s="3" t="n">
        <f aca="false">C$4434</f>
        <v>-1</v>
      </c>
      <c r="D5281" s="3" t="s">
        <v>250</v>
      </c>
      <c r="E5281" s="3" t="n">
        <f aca="false">E$4434</f>
        <v>2015</v>
      </c>
      <c r="F5281" s="3" t="n">
        <f aca="false">F$4434</f>
        <v>2017</v>
      </c>
      <c r="G5281" s="3" t="n">
        <v>1.99057732575531</v>
      </c>
      <c r="H5281" s="3"/>
      <c r="I5281" s="3"/>
      <c r="J5281" s="3"/>
      <c r="K5281" s="3" t="str">
        <f aca="false">K$4434</f>
        <v>Relação detentos / Vagas</v>
      </c>
      <c r="L5281" s="3" t="str">
        <f aca="false">L$4434</f>
        <v>Fórum de Segurança Pública</v>
      </c>
      <c r="M5281" s="3" t="str">
        <f aca="false">M$4434</f>
        <v>Porcentagem %</v>
      </c>
      <c r="N5281" s="5"/>
      <c r="O5281" s="3" t="n">
        <v>27.6186682484891</v>
      </c>
    </row>
    <row r="5282" customFormat="false" ht="15" hidden="false" customHeight="true" outlineLevel="0" collapsed="false">
      <c r="A5282" s="3" t="str">
        <f aca="false">A$4435</f>
        <v>Segurança Pública</v>
      </c>
      <c r="B5282" s="3" t="str">
        <f aca="false">B$4435</f>
        <v>Mortes a esclarecer</v>
      </c>
      <c r="C5282" s="3" t="n">
        <f aca="false">C$4435</f>
        <v>-1</v>
      </c>
      <c r="D5282" s="3" t="s">
        <v>250</v>
      </c>
      <c r="E5282" s="3" t="n">
        <f aca="false">E$4435</f>
        <v>2015</v>
      </c>
      <c r="F5282" s="3" t="n">
        <f aca="false">F$4435</f>
        <v>2017</v>
      </c>
      <c r="G5282" s="3" t="n">
        <v>2.33161420660057</v>
      </c>
      <c r="H5282" s="3"/>
      <c r="I5282" s="3"/>
      <c r="J5282" s="3"/>
      <c r="K5282" s="3" t="str">
        <f aca="false">K$4435</f>
        <v>Óbitos por causas externas a partir de "Eventos cuja intenção é indeterminada" por 100 mil habitantes</v>
      </c>
      <c r="L5282" s="3" t="str">
        <f aca="false">L$4435</f>
        <v>Datasus</v>
      </c>
      <c r="M5282" s="3" t="str">
        <f aca="false">M$4435</f>
        <v>Taxa de mortalidade por 100 mil habitantes</v>
      </c>
      <c r="N5282" s="5" t="str">
        <f aca="false">N$48</f>
        <v>A partir da edição de 2017, ou seja, do dado de 2015 a fonte passou a ser o Datasus e não mais o "Fórum de Segurança Público", assim, mortes a esclarecer significam: Óbitos por causas externas a partir de "Eventos cuja intenção é indeterminada"</v>
      </c>
      <c r="O5282" s="3" t="n">
        <v>81.9586901638827</v>
      </c>
    </row>
    <row r="5283" customFormat="false" ht="15" hidden="false" customHeight="true" outlineLevel="0" collapsed="false">
      <c r="A5283" s="3" t="str">
        <f aca="false">A$4436</f>
        <v>Segurança Pública</v>
      </c>
      <c r="B5283" s="3" t="str">
        <f aca="false">B$4436</f>
        <v>Mortalidade no Trânsito</v>
      </c>
      <c r="C5283" s="3" t="n">
        <f aca="false">C$4436</f>
        <v>-1</v>
      </c>
      <c r="D5283" s="3" t="s">
        <v>250</v>
      </c>
      <c r="E5283" s="3" t="n">
        <f aca="false">E$4436</f>
        <v>2015</v>
      </c>
      <c r="F5283" s="3" t="n">
        <f aca="false">F$4436</f>
        <v>2017</v>
      </c>
      <c r="G5283" s="3" t="n">
        <v>36.9685202624421</v>
      </c>
      <c r="H5283" s="3"/>
      <c r="I5283" s="3"/>
      <c r="J5283" s="3"/>
      <c r="K5283" s="3" t="str">
        <f aca="false">K$4436</f>
        <v>Óbitos por causas externas (acidentes em transporte terrestre) em relação ao total de habitantes.</v>
      </c>
      <c r="L5283" s="3" t="str">
        <f aca="false">L$4436</f>
        <v>Datasus</v>
      </c>
      <c r="M5283" s="3" t="str">
        <f aca="false">M$4436</f>
        <v>Mortes em relação a frota e aos habitantes</v>
      </c>
      <c r="N5283" s="5" t="str">
        <f aca="false">N$50</f>
        <v>Antes de 2019 o nome do indicador era "Segurança no Trânsito" </v>
      </c>
      <c r="O5283" s="3" t="n">
        <v>66.7876014139273</v>
      </c>
    </row>
    <row r="5284" customFormat="false" ht="15" hidden="false" customHeight="true" outlineLevel="0" collapsed="false">
      <c r="A5284" s="3" t="str">
        <f aca="false">A$4437</f>
        <v>Segurança Pública</v>
      </c>
      <c r="B5284" s="3" t="str">
        <f aca="false">B$4437</f>
        <v>Segurança Pessoal</v>
      </c>
      <c r="C5284" s="3" t="n">
        <f aca="false">C$4437</f>
        <v>-1</v>
      </c>
      <c r="D5284" s="3" t="s">
        <v>250</v>
      </c>
      <c r="E5284" s="3" t="n">
        <f aca="false">E$4437</f>
        <v>2015</v>
      </c>
      <c r="F5284" s="3" t="n">
        <f aca="false">F$4437</f>
        <v>2017</v>
      </c>
      <c r="G5284" s="3" t="n">
        <v>20.9713586309776</v>
      </c>
      <c r="H5284" s="3"/>
      <c r="I5284" s="3"/>
      <c r="J5284" s="3"/>
      <c r="K5284" s="3" t="str">
        <f aca="false">K$4437</f>
        <v>Óbitos resultantes de agressões (homicídios) em relação a população total.</v>
      </c>
      <c r="L5284" s="3" t="str">
        <f aca="false">L$4437</f>
        <v>Fórum de Segurança Pública</v>
      </c>
      <c r="M5284" s="3" t="str">
        <f aca="false">M$4437</f>
        <v>Óbitos por 100 mil habitantes</v>
      </c>
      <c r="N5284" s="5"/>
      <c r="O5284" s="3" t="n">
        <v>72.8695732777053</v>
      </c>
    </row>
    <row r="5285" customFormat="false" ht="15" hidden="false" customHeight="true" outlineLevel="0" collapsed="false">
      <c r="A5285" s="3" t="str">
        <f aca="false">A$4438</f>
        <v>Segurança Pública</v>
      </c>
      <c r="B5285" s="3" t="str">
        <f aca="false">B$4438</f>
        <v>Segurança Patrimonial</v>
      </c>
      <c r="C5285" s="3" t="n">
        <f aca="false">C$4438</f>
        <v>-1</v>
      </c>
      <c r="D5285" s="3" t="s">
        <v>250</v>
      </c>
      <c r="E5285" s="3" t="n">
        <f aca="false">E$4438</f>
        <v>2015</v>
      </c>
      <c r="F5285" s="3" t="n">
        <f aca="false">F$4438</f>
        <v>2017</v>
      </c>
      <c r="G5285" s="3" t="n">
        <v>333.430536490302</v>
      </c>
      <c r="H5285" s="3"/>
      <c r="I5285" s="3"/>
      <c r="J5285" s="3"/>
      <c r="K5285" s="3" t="str">
        <f aca="false">K$4438</f>
        <v>Roubos e furto de veículos em relação a frota total (por 100 mil veículos).</v>
      </c>
      <c r="L5285" s="3" t="str">
        <f aca="false">L$4438</f>
        <v>Fórum de Segurança Pública</v>
      </c>
      <c r="M5285" s="3" t="str">
        <f aca="false">M$4438</f>
        <v>Roubos e furtos por 100 mil veículos</v>
      </c>
      <c r="N5285" s="3" t="str">
        <f aca="false">N$52</f>
        <v>A partir da edição de 2019, ou seja, do dado de 2018, passou a ser usado o número de roubos totais no lugar de roubos e furtos de veículos</v>
      </c>
      <c r="O5285" s="3" t="n">
        <v>76.9648670462125</v>
      </c>
    </row>
    <row r="5286" customFormat="false" ht="15" hidden="false" customHeight="true" outlineLevel="0" collapsed="false">
      <c r="A5286" s="3" t="str">
        <f aca="false">A$4439</f>
        <v>Segurança Pública</v>
      </c>
      <c r="B5286" s="3" t="str">
        <f aca="false">B$4439</f>
        <v> Total</v>
      </c>
      <c r="C5286" s="3" t="n">
        <f aca="false">C$4439</f>
        <v>1</v>
      </c>
      <c r="D5286" s="3" t="s">
        <v>250</v>
      </c>
      <c r="E5286" s="3" t="n">
        <f aca="false">E$4439</f>
        <v>2017</v>
      </c>
      <c r="F5286" s="3" t="n">
        <f aca="false">F$4439</f>
        <v>2017</v>
      </c>
      <c r="G5286" s="3" t="n">
        <v>65.8229883603</v>
      </c>
      <c r="H5286" s="3"/>
      <c r="I5286" s="3"/>
      <c r="J5286" s="3"/>
      <c r="K5286" s="3" t="str">
        <f aca="false">K$4439</f>
        <v>Nota obtida via normalização e ponderação de indicadores que variam de 0 a 100.</v>
      </c>
      <c r="L5286" s="3" t="str">
        <f aca="false">L$4439</f>
        <v>Tendências</v>
      </c>
      <c r="M5286" s="3" t="str">
        <f aca="false">M$4439</f>
        <v>Nota de 0 a 100</v>
      </c>
      <c r="N5286" s="5"/>
      <c r="O5286" s="3" t="n">
        <v>76.3960678183402</v>
      </c>
    </row>
    <row r="5287" customFormat="false" ht="15" hidden="false" customHeight="true" outlineLevel="0" collapsed="false">
      <c r="A5287" s="3" t="str">
        <f aca="false">A$4440</f>
        <v>Sustentabilidade Social</v>
      </c>
      <c r="B5287" s="3" t="str">
        <f aca="false">B$4440</f>
        <v>Segurança Alimentar</v>
      </c>
      <c r="C5287" s="3" t="n">
        <f aca="false">C$4440</f>
        <v>-1</v>
      </c>
      <c r="D5287" s="3" t="s">
        <v>250</v>
      </c>
      <c r="E5287" s="3" t="n">
        <f aca="false">E$4440</f>
        <v>2014</v>
      </c>
      <c r="F5287" s="3" t="n">
        <f aca="false">F$4440</f>
        <v>2017</v>
      </c>
      <c r="G5287" s="3" t="n">
        <v>1.144824808</v>
      </c>
      <c r="H5287" s="3"/>
      <c r="I5287" s="3"/>
      <c r="J5287" s="3"/>
      <c r="K5287" s="3" t="str">
        <f aca="false">K$4440</f>
        <v>% domicílios com renda domiciliar per capita inferior à linha de extrema pobreza (valor de uma cesta de alimentos com o mínimo de calorias necessárias para suprir adequadamente uma pessoa, com base em recomendações da FAO e da OMS)</v>
      </c>
      <c r="L5287" s="3" t="str">
        <f aca="false">L$4440</f>
        <v>Ipea</v>
      </c>
      <c r="M5287" s="3" t="str">
        <f aca="false">M$4440</f>
        <v>Porcentagem %</v>
      </c>
      <c r="N5287" s="5" t="s">
        <v>110</v>
      </c>
      <c r="O5287" s="3" t="n">
        <v>99.3580110360502</v>
      </c>
    </row>
    <row r="5288" customFormat="false" ht="15" hidden="false" customHeight="true" outlineLevel="0" collapsed="false">
      <c r="A5288" s="3" t="str">
        <f aca="false">A$4441</f>
        <v>Sustentabilidade Social</v>
      </c>
      <c r="B5288" s="3" t="str">
        <f aca="false">B$4441</f>
        <v>Inadequação de Moradia FJP</v>
      </c>
      <c r="C5288" s="3" t="n">
        <f aca="false">C$4441</f>
        <v>-1</v>
      </c>
      <c r="D5288" s="3" t="s">
        <v>250</v>
      </c>
      <c r="E5288" s="3" t="n">
        <f aca="false">E$4441</f>
        <v>2014</v>
      </c>
      <c r="F5288" s="3" t="n">
        <f aca="false">F$4441</f>
        <v>2017</v>
      </c>
      <c r="G5288" s="3" t="n">
        <v>3.75700709051797</v>
      </c>
      <c r="H5288" s="3"/>
      <c r="I5288" s="3"/>
      <c r="J5288" s="3"/>
      <c r="K5288" s="3" t="str">
        <f aca="false">K$4441</f>
        <v>% de moradias que apresentam,entre outras características, coabitação familiar e/ou habitação precária  (metodologia da Fundação João Pinheiro)</v>
      </c>
      <c r="L5288" s="3" t="str">
        <f aca="false">L$4441</f>
        <v>Fundação João Pinheiro</v>
      </c>
      <c r="M5288" s="3" t="str">
        <f aca="false">M$4441</f>
        <v>Porcentagem %</v>
      </c>
      <c r="N5288" s="5" t="str">
        <f aca="false">N$31</f>
        <v>A partir de 2020, foi necessário alteração metodológica tendo em vista a não atualização desde de 2015 do indicador da Fundação João Pinheiro, por isso a fonte do indicador passou a ser a PNADc Anual (IBGE).</v>
      </c>
      <c r="O5288" s="3" t="n">
        <v>92.312250550554</v>
      </c>
    </row>
    <row r="5289" customFormat="false" ht="15" hidden="false" customHeight="true" outlineLevel="0" collapsed="false">
      <c r="A5289" s="3" t="str">
        <f aca="false">A$4442</f>
        <v>Sustentabilidade Social</v>
      </c>
      <c r="B5289" s="3" t="str">
        <f aca="false">B$4442</f>
        <v>Famílias abaixo da linha da pobreza</v>
      </c>
      <c r="C5289" s="3" t="n">
        <f aca="false">C$4442</f>
        <v>-1</v>
      </c>
      <c r="D5289" s="3" t="s">
        <v>250</v>
      </c>
      <c r="E5289" s="3" t="n">
        <f aca="false">E$4442</f>
        <v>2015</v>
      </c>
      <c r="F5289" s="3" t="n">
        <f aca="false">F$4442</f>
        <v>2017</v>
      </c>
      <c r="G5289" s="3" t="n">
        <v>1.97328447639256</v>
      </c>
      <c r="H5289" s="3"/>
      <c r="I5289" s="3"/>
      <c r="J5289" s="3"/>
      <c r="K5289" s="3" t="str">
        <f aca="false">K$4442</f>
        <v>% de domicílios com renda domiciliar per capita inferior à linha de pobreza. A linha de pobreza aqui considerada é definida pelo decreto 7492 (abaixo de R$77,00 mensais)</v>
      </c>
      <c r="L5289" s="3" t="str">
        <f aca="false">L$4442</f>
        <v>PNADc /IBGE</v>
      </c>
      <c r="M5289" s="3" t="str">
        <f aca="false">M$4442</f>
        <v>Porcentagem %</v>
      </c>
      <c r="N5289" s="5"/>
      <c r="O5289" s="3" t="n">
        <v>84.5730877942122</v>
      </c>
    </row>
    <row r="5290" customFormat="false" ht="15" hidden="false" customHeight="true" outlineLevel="0" collapsed="false">
      <c r="A5290" s="3" t="str">
        <f aca="false">A$4443</f>
        <v>Sustentabilidade Social</v>
      </c>
      <c r="B5290" s="3" t="str">
        <f aca="false">B$4443</f>
        <v>Desigualdade de renda</v>
      </c>
      <c r="C5290" s="3" t="n">
        <f aca="false">C$4443</f>
        <v>-1</v>
      </c>
      <c r="D5290" s="3" t="s">
        <v>250</v>
      </c>
      <c r="E5290" s="3" t="n">
        <f aca="false">E$4443</f>
        <v>2015</v>
      </c>
      <c r="F5290" s="3" t="n">
        <f aca="false">F$4443</f>
        <v>2017</v>
      </c>
      <c r="G5290" s="3" t="n">
        <v>0.479385915180146</v>
      </c>
      <c r="H5290" s="3"/>
      <c r="I5290" s="3"/>
      <c r="J5290" s="3"/>
      <c r="K5290" s="3" t="str">
        <f aca="false">K$4443</f>
        <v>Coeficiente de gini (1=Desigualdade Máxima/0=Igualdade Máxima)</v>
      </c>
      <c r="L5290" s="3" t="str">
        <f aca="false">L$4443</f>
        <v>Ipea</v>
      </c>
      <c r="M5290" s="3" t="str">
        <f aca="false">M$4443</f>
        <v>Coeficiente GINI</v>
      </c>
      <c r="N5290" s="5"/>
      <c r="O5290" s="3" t="n">
        <v>55.8023311875525</v>
      </c>
    </row>
    <row r="5291" customFormat="false" ht="15" hidden="false" customHeight="true" outlineLevel="0" collapsed="false">
      <c r="A5291" s="3" t="str">
        <f aca="false">A$4444</f>
        <v>Sustentabilidade Social</v>
      </c>
      <c r="B5291" s="3" t="str">
        <f aca="false">B$4444</f>
        <v>Acesso ao Saneamento Básico - Água</v>
      </c>
      <c r="C5291" s="3" t="n">
        <f aca="false">C$4444</f>
        <v>1</v>
      </c>
      <c r="D5291" s="3" t="s">
        <v>250</v>
      </c>
      <c r="E5291" s="3" t="n">
        <f aca="false">E$4444</f>
        <v>2015</v>
      </c>
      <c r="F5291" s="3" t="n">
        <f aca="false">F$4444</f>
        <v>2017</v>
      </c>
      <c r="G5291" s="3" t="n">
        <v>86.5193370165746</v>
      </c>
      <c r="H5291" s="3"/>
      <c r="I5291" s="3"/>
      <c r="J5291" s="3"/>
      <c r="K5291" s="3" t="str">
        <f aca="false">K$4444</f>
        <v>% de domicilios com acesso à água canalizada de rede geral de distribuição</v>
      </c>
      <c r="L5291" s="3" t="str">
        <f aca="false">L$4444</f>
        <v>PNADc /IBGE</v>
      </c>
      <c r="M5291" s="3" t="str">
        <f aca="false">M$4444</f>
        <v>Porcentagem %</v>
      </c>
      <c r="N5291" s="5"/>
      <c r="O5291" s="3" t="n">
        <v>80.5918947659304</v>
      </c>
    </row>
    <row r="5292" customFormat="false" ht="15" hidden="false" customHeight="true" outlineLevel="0" collapsed="false">
      <c r="A5292" s="3" t="str">
        <f aca="false">A$4445</f>
        <v>Sustentabilidade Social</v>
      </c>
      <c r="B5292" s="3" t="str">
        <f aca="false">B$4445</f>
        <v>Acesso ao Saneamento Básico - Esgoto</v>
      </c>
      <c r="C5292" s="3" t="n">
        <f aca="false">C$4445</f>
        <v>1</v>
      </c>
      <c r="D5292" s="3" t="s">
        <v>250</v>
      </c>
      <c r="E5292" s="3" t="n">
        <f aca="false">E$4445</f>
        <v>2015</v>
      </c>
      <c r="F5292" s="3" t="n">
        <f aca="false">F$4445</f>
        <v>2017</v>
      </c>
      <c r="G5292" s="3" t="n">
        <v>38.4530386740331</v>
      </c>
      <c r="H5292" s="3"/>
      <c r="I5292" s="3"/>
      <c r="J5292" s="3"/>
      <c r="K5292" s="3" t="str">
        <f aca="false">K$4445</f>
        <v>% de domicilios com acesso à rede coletora de esgoto</v>
      </c>
      <c r="L5292" s="3" t="str">
        <f aca="false">L$4445</f>
        <v>PNADc /IBGE</v>
      </c>
      <c r="M5292" s="3" t="str">
        <f aca="false">M$4445</f>
        <v>Porcentagem %</v>
      </c>
      <c r="N5292" s="5"/>
      <c r="O5292" s="3" t="n">
        <v>40.3083797083525</v>
      </c>
    </row>
    <row r="5293" customFormat="false" ht="15" hidden="false" customHeight="true" outlineLevel="0" collapsed="false">
      <c r="A5293" s="3" t="str">
        <f aca="false">A$4446</f>
        <v>Sustentabilidade Social</v>
      </c>
      <c r="B5293" s="3" t="str">
        <f aca="false">B$4446</f>
        <v>Mortes Evitáveis</v>
      </c>
      <c r="C5293" s="3" t="n">
        <f aca="false">C$4446</f>
        <v>-1</v>
      </c>
      <c r="D5293" s="3" t="s">
        <v>250</v>
      </c>
      <c r="E5293" s="3" t="n">
        <f aca="false">E$4446</f>
        <v>2015</v>
      </c>
      <c r="F5293" s="3" t="n">
        <f aca="false">F$4446</f>
        <v>2017</v>
      </c>
      <c r="G5293" s="3" t="n">
        <v>24.0020939667583</v>
      </c>
      <c r="H5293" s="3"/>
      <c r="I5293" s="3"/>
      <c r="J5293" s="3"/>
      <c r="K5293" s="3" t="str">
        <f aca="false">K$4446</f>
        <v>Razão de Mortalidade Proporcional: mortes abaixo de 50 anos/ total de óbitos</v>
      </c>
      <c r="L5293" s="3" t="str">
        <f aca="false">L$4446</f>
        <v>Datasus</v>
      </c>
      <c r="M5293" s="3" t="str">
        <f aca="false">M$4446</f>
        <v>Porcentagem %</v>
      </c>
      <c r="N5293" s="5" t="s">
        <v>127</v>
      </c>
      <c r="O5293" s="3" t="n">
        <v>70.2151788855443</v>
      </c>
    </row>
    <row r="5294" customFormat="false" ht="15" hidden="false" customHeight="true" outlineLevel="0" collapsed="false">
      <c r="A5294" s="3" t="str">
        <f aca="false">A$4447</f>
        <v>Sustentabilidade Social</v>
      </c>
      <c r="B5294" s="3" t="str">
        <f aca="false">B$4447</f>
        <v>Anos Potenciais de Vida Perdidos</v>
      </c>
      <c r="C5294" s="3" t="n">
        <f aca="false">C$4447</f>
        <v>-1</v>
      </c>
      <c r="D5294" s="3" t="s">
        <v>250</v>
      </c>
      <c r="E5294" s="3" t="n">
        <f aca="false">E$4447</f>
        <v>2015</v>
      </c>
      <c r="F5294" s="3" t="n">
        <f aca="false">F$4447</f>
        <v>2017</v>
      </c>
      <c r="G5294" s="3" t="n">
        <v>9.39242662473794</v>
      </c>
      <c r="H5294" s="3"/>
      <c r="I5294" s="3"/>
      <c r="J5294" s="3"/>
      <c r="K5294" s="3" t="str">
        <f aca="false">K$4447</f>
        <v>Média da diferença da faixa etária em que os óbitos registrados ocorreram e a expectativa de vida ao nascer do Brasil.</v>
      </c>
      <c r="L5294" s="3" t="str">
        <f aca="false">L$4447</f>
        <v>Datasus</v>
      </c>
      <c r="M5294" s="3" t="str">
        <f aca="false">M$4447</f>
        <v>Anos</v>
      </c>
      <c r="N5294" s="5"/>
      <c r="O5294" s="3" t="n">
        <v>71.9113137211019</v>
      </c>
    </row>
    <row r="5295" customFormat="false" ht="15" hidden="false" customHeight="true" outlineLevel="0" collapsed="false">
      <c r="A5295" s="3" t="str">
        <f aca="false">A$4448</f>
        <v>Sustentabilidade Social</v>
      </c>
      <c r="B5295" s="3" t="str">
        <f aca="false">B$4448</f>
        <v>Formalidade do Mercado de Trabalho</v>
      </c>
      <c r="C5295" s="3" t="n">
        <f aca="false">C$4448</f>
        <v>1</v>
      </c>
      <c r="D5295" s="3" t="s">
        <v>250</v>
      </c>
      <c r="E5295" s="3" t="n">
        <f aca="false">E$4448</f>
        <v>2015</v>
      </c>
      <c r="F5295" s="3" t="n">
        <f aca="false">F$4448</f>
        <v>2017</v>
      </c>
      <c r="G5295" s="3" t="n">
        <v>61.9447779111645</v>
      </c>
      <c r="H5295" s="3"/>
      <c r="I5295" s="3"/>
      <c r="J5295" s="3"/>
      <c r="K5295" s="3" t="str">
        <f aca="false">K$4448</f>
        <v>Proporção de empregados de 10 anos ou mais de idade com carteira de trabalho assinada em relação ao total de ocupados</v>
      </c>
      <c r="L5295" s="3" t="str">
        <f aca="false">L$4448</f>
        <v>PNADc /IBGE</v>
      </c>
      <c r="M5295" s="3" t="str">
        <f aca="false">M$4448</f>
        <v>Porcentagem %</v>
      </c>
      <c r="N529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295" s="3" t="n">
        <v>64.7287474465452</v>
      </c>
    </row>
    <row r="5296" customFormat="false" ht="15" hidden="false" customHeight="true" outlineLevel="0" collapsed="false">
      <c r="A5296" s="3" t="str">
        <f aca="false">A$4449</f>
        <v>Sustentabilidade Social</v>
      </c>
      <c r="B5296" s="3" t="str">
        <f aca="false">B$4449</f>
        <v>Inserção Econômica</v>
      </c>
      <c r="C5296" s="3" t="n">
        <f aca="false">C$4449</f>
        <v>1</v>
      </c>
      <c r="D5296" s="3" t="s">
        <v>250</v>
      </c>
      <c r="E5296" s="3" t="n">
        <f aca="false">E$4449</f>
        <v>2016</v>
      </c>
      <c r="F5296" s="3" t="n">
        <f aca="false">F$4449</f>
        <v>2017</v>
      </c>
      <c r="G5296" s="3" t="n">
        <v>91.8545454545455</v>
      </c>
      <c r="H5296" s="3"/>
      <c r="I5296" s="3"/>
      <c r="J5296" s="3"/>
      <c r="K5296" s="3" t="str">
        <f aca="false">K$4449</f>
        <v>Proporção de ocupados em relação a População Economicamente Ativa</v>
      </c>
      <c r="L5296" s="3" t="str">
        <f aca="false">L$4449</f>
        <v>IBGE</v>
      </c>
      <c r="M5296" s="3" t="str">
        <f aca="false">M$4449</f>
        <v>Porcentagem %</v>
      </c>
      <c r="N5296" s="5"/>
      <c r="O5296" s="3" t="n">
        <v>81.3678820436622</v>
      </c>
    </row>
    <row r="5297" customFormat="false" ht="15" hidden="false" customHeight="true" outlineLevel="0" collapsed="false">
      <c r="A5297" s="3" t="str">
        <f aca="false">A$4450</f>
        <v>Sustentabilidade Social</v>
      </c>
      <c r="B5297" s="3" t="str">
        <f aca="false">B$4450</f>
        <v>IDH</v>
      </c>
      <c r="C5297" s="3" t="n">
        <f aca="false">C$4450</f>
        <v>1</v>
      </c>
      <c r="D5297" s="3" t="s">
        <v>250</v>
      </c>
      <c r="E5297" s="3" t="n">
        <f aca="false">E$4450</f>
        <v>2014</v>
      </c>
      <c r="F5297" s="3" t="n">
        <f aca="false">F$4450</f>
        <v>2017</v>
      </c>
      <c r="G5297" s="3" t="n">
        <v>0.762</v>
      </c>
      <c r="H5297" s="3"/>
      <c r="I5297" s="3"/>
      <c r="J5297" s="3"/>
      <c r="K5297" s="3" t="str">
        <f aca="false">K$4450</f>
        <v>IDH estadual</v>
      </c>
      <c r="L5297" s="3" t="str">
        <f aca="false">L$4450</f>
        <v>PNUD</v>
      </c>
      <c r="M5297" s="3" t="str">
        <f aca="false">M$4450</f>
        <v>Índice de 0 a 1</v>
      </c>
      <c r="N5297" s="5"/>
      <c r="O5297" s="3" t="n">
        <v>55.2325581395349</v>
      </c>
    </row>
    <row r="5298" customFormat="false" ht="15" hidden="false" customHeight="true" outlineLevel="0" collapsed="false">
      <c r="A5298" s="3" t="str">
        <f aca="false">A$4451</f>
        <v>Sustentabilidade Social</v>
      </c>
      <c r="B5298" s="3" t="str">
        <f aca="false">B$4451</f>
        <v>Inserção Econômica dos Jovens</v>
      </c>
      <c r="C5298" s="3" t="n">
        <f aca="false">C$4451</f>
        <v>1</v>
      </c>
      <c r="D5298" s="3" t="s">
        <v>250</v>
      </c>
      <c r="E5298" s="3" t="n">
        <f aca="false">E$4451</f>
        <v>2015</v>
      </c>
      <c r="F5298" s="3" t="n">
        <f aca="false">F$4451</f>
        <v>2017</v>
      </c>
      <c r="G5298" s="3" t="n">
        <v>81.6810357239529</v>
      </c>
      <c r="H5298" s="3"/>
      <c r="I5298" s="3"/>
      <c r="J5298" s="3"/>
      <c r="K5298" s="3" t="str">
        <f aca="false">K$4451</f>
        <v>Proporção dos jovens que estudam ou trabalham</v>
      </c>
      <c r="L5298" s="3" t="str">
        <f aca="false">L$4451</f>
        <v>IBGE</v>
      </c>
      <c r="M5298" s="3" t="str">
        <f aca="false">M$4451</f>
        <v>Porcentagem %</v>
      </c>
      <c r="N5298" s="5"/>
      <c r="O5298" s="3" t="n">
        <v>75.1468075229452</v>
      </c>
    </row>
    <row r="5299" customFormat="false" ht="15" hidden="false" customHeight="true" outlineLevel="0" collapsed="false">
      <c r="A5299" s="3" t="str">
        <f aca="false">A$4452</f>
        <v>Sustentabilidade Social</v>
      </c>
      <c r="B5299" s="3" t="str">
        <f aca="false">B$4452</f>
        <v>Mortalidade Materna</v>
      </c>
      <c r="C5299" s="3" t="n">
        <f aca="false">C$4452</f>
        <v>-1</v>
      </c>
      <c r="D5299" s="3" t="s">
        <v>250</v>
      </c>
      <c r="E5299" s="3" t="n">
        <f aca="false">E$4452</f>
        <v>2015</v>
      </c>
      <c r="F5299" s="3" t="n">
        <f aca="false">F$4452</f>
        <v>2017</v>
      </c>
      <c r="G5299" s="3" t="n">
        <v>4.33065531196784</v>
      </c>
      <c r="H5299" s="3"/>
      <c r="I5299" s="3"/>
      <c r="J5299" s="3"/>
      <c r="K5299" s="3" t="str">
        <f aca="false">K$4452</f>
        <v>Óbitos maternos em relação a população feminina em idade fértil (15-49 anos).</v>
      </c>
      <c r="L5299" s="3" t="str">
        <f aca="false">L$4452</f>
        <v>Datasus</v>
      </c>
      <c r="M5299" s="3" t="str">
        <f aca="false">M$4452</f>
        <v>Taxa de mortalidade por 100 mil mulheres</v>
      </c>
      <c r="N5299" s="5"/>
      <c r="O5299" s="3" t="n">
        <v>56.6593986565195</v>
      </c>
    </row>
    <row r="5300" customFormat="false" ht="15" hidden="false" customHeight="true" outlineLevel="0" collapsed="false">
      <c r="A5300" s="3" t="str">
        <f aca="false">A$4453</f>
        <v>Sustentabilidade Social</v>
      </c>
      <c r="B5300" s="3" t="str">
        <f aca="false">B$4453</f>
        <v>Mortalidade Precoce</v>
      </c>
      <c r="C5300" s="3" t="n">
        <f aca="false">C$4453</f>
        <v>-1</v>
      </c>
      <c r="D5300" s="3" t="s">
        <v>250</v>
      </c>
      <c r="E5300" s="3" t="n">
        <f aca="false">E$4453</f>
        <v>2015</v>
      </c>
      <c r="F5300" s="3" t="n">
        <f aca="false">F$4453</f>
        <v>2017</v>
      </c>
      <c r="G5300" s="3" t="n">
        <v>89.7084771540431</v>
      </c>
      <c r="H5300" s="3"/>
      <c r="I5300" s="3"/>
      <c r="J5300" s="3"/>
      <c r="K5300" s="3" t="str">
        <f aca="false">K$4453</f>
        <v>Mortalidade de Jovens (15-29 anos) por causas externas.</v>
      </c>
      <c r="L5300" s="3" t="str">
        <f aca="false">L$4453</f>
        <v>Datasus</v>
      </c>
      <c r="M5300" s="3" t="str">
        <f aca="false">M$4453</f>
        <v>Taxa de mortalidade por 100 mil jovens</v>
      </c>
      <c r="N5300" s="5"/>
      <c r="O5300" s="3" t="n">
        <v>67.1652403613231</v>
      </c>
    </row>
    <row r="5301" customFormat="false" ht="15" hidden="false" customHeight="true" outlineLevel="0" collapsed="false">
      <c r="A5301" s="3" t="str">
        <f aca="false">A$4454</f>
        <v>Sustentabilidade Social</v>
      </c>
      <c r="B5301" s="3" t="str">
        <f aca="false">B$4454</f>
        <v>Previdência Social</v>
      </c>
      <c r="C5301" s="3" t="n">
        <f aca="false">C$4454</f>
        <v>1</v>
      </c>
      <c r="D5301" s="3" t="s">
        <v>250</v>
      </c>
      <c r="E5301" s="3" t="n">
        <f aca="false">E$4454</f>
        <v>2015</v>
      </c>
      <c r="F5301" s="3" t="n">
        <f aca="false">F$4454</f>
        <v>2017</v>
      </c>
      <c r="G5301" s="3" t="n">
        <v>53.4230514493469</v>
      </c>
      <c r="H5301" s="3"/>
      <c r="I5301" s="3"/>
      <c r="J5301" s="3"/>
      <c r="K5301" s="3" t="str">
        <f aca="false">K$4454</f>
        <v>Proporção de idosos (mais de 60 anos) que recebem previdência social</v>
      </c>
      <c r="L5301" s="3" t="str">
        <f aca="false">L$4454</f>
        <v>IBGE</v>
      </c>
      <c r="M5301" s="3" t="str">
        <f aca="false">M$4454</f>
        <v>Porcentagem %</v>
      </c>
      <c r="N5301" s="5" t="s">
        <v>150</v>
      </c>
      <c r="O5301" s="3" t="n">
        <v>0</v>
      </c>
    </row>
    <row r="5302" customFormat="false" ht="15" hidden="false" customHeight="true" outlineLevel="0" collapsed="false">
      <c r="A5302" s="3" t="str">
        <f aca="false">A$4455</f>
        <v>Sustentabilidade Social</v>
      </c>
      <c r="B5302" s="3" t="str">
        <f aca="false">B$4455</f>
        <v>Mortalidade na infância</v>
      </c>
      <c r="C5302" s="3" t="n">
        <f aca="false">C$4455</f>
        <v>-1</v>
      </c>
      <c r="D5302" s="3" t="s">
        <v>250</v>
      </c>
      <c r="E5302" s="3" t="n">
        <f aca="false">E$4455</f>
        <v>2015</v>
      </c>
      <c r="F5302" s="3" t="n">
        <f aca="false">F$4455</f>
        <v>2017</v>
      </c>
      <c r="G5302" s="3" t="n">
        <v>14.0845070422535</v>
      </c>
      <c r="H5302" s="3"/>
      <c r="I5302" s="3"/>
      <c r="J5302" s="3"/>
      <c r="K5302" s="3" t="str">
        <f aca="false">K$4455</f>
        <v>Óbitos de menores de cinco anos por grupo de 1.000 nascidos vivos</v>
      </c>
      <c r="L5302" s="3" t="str">
        <f aca="false">L$4455</f>
        <v>Datasus</v>
      </c>
      <c r="M5302" s="3" t="str">
        <f aca="false">M$4455</f>
        <v>Porcentagem %</v>
      </c>
      <c r="N5302" s="5"/>
      <c r="O5302" s="3" t="n">
        <v>64.1444776423709</v>
      </c>
    </row>
    <row r="5303" customFormat="false" ht="15" hidden="false" customHeight="true" outlineLevel="0" collapsed="false">
      <c r="A5303" s="3" t="str">
        <f aca="false">A$4456</f>
        <v>Sustentabilidade Social</v>
      </c>
      <c r="B5303" s="3" t="str">
        <f aca="false">B$4456</f>
        <v> Total</v>
      </c>
      <c r="C5303" s="3" t="n">
        <f aca="false">C$4456</f>
        <v>1</v>
      </c>
      <c r="D5303" s="3" t="s">
        <v>250</v>
      </c>
      <c r="E5303" s="3" t="n">
        <f aca="false">E$4456</f>
        <v>2017</v>
      </c>
      <c r="F5303" s="3" t="n">
        <f aca="false">F$4456</f>
        <v>2017</v>
      </c>
      <c r="G5303" s="3" t="n">
        <v>69.8434047911461</v>
      </c>
      <c r="H5303" s="3"/>
      <c r="I5303" s="3"/>
      <c r="J5303" s="3"/>
      <c r="K5303" s="3" t="str">
        <f aca="false">K$4456</f>
        <v>Nota obtida via normalização e ponderação de indicadores que variam de 0 a 100.</v>
      </c>
      <c r="L5303" s="3" t="str">
        <f aca="false">L$4456</f>
        <v>Tendências</v>
      </c>
      <c r="M5303" s="3" t="str">
        <f aca="false">M$4456</f>
        <v>Nota de 0 a 100</v>
      </c>
      <c r="N5303" s="5"/>
      <c r="O5303" s="3" t="n">
        <v>70.0361849042242</v>
      </c>
    </row>
    <row r="5304" customFormat="false" ht="15" hidden="false" customHeight="true" outlineLevel="0" collapsed="false">
      <c r="A5304" s="3" t="s">
        <v>238</v>
      </c>
      <c r="B5304" s="3" t="s">
        <v>25</v>
      </c>
      <c r="C5304" s="3" t="n">
        <v>1</v>
      </c>
      <c r="D5304" s="3" t="s">
        <v>250</v>
      </c>
      <c r="E5304" s="3" t="n">
        <v>2017</v>
      </c>
      <c r="F5304" s="3" t="n">
        <v>2017</v>
      </c>
      <c r="G5304" s="3" t="n">
        <v>62.7124315469065</v>
      </c>
      <c r="H5304" s="3"/>
      <c r="I5304" s="3"/>
      <c r="J5304" s="3"/>
      <c r="K5304" s="4" t="str">
        <f aca="false">K5227</f>
        <v>Nota obtida via normalização e ponderação de indicadores que variam de 0 a 100.</v>
      </c>
      <c r="L5304" s="3" t="str">
        <f aca="false">L5227</f>
        <v>Tendências</v>
      </c>
      <c r="M5304" s="3" t="str">
        <f aca="false">M$4457</f>
        <v>Nota de 0 a 100</v>
      </c>
      <c r="N5304" s="5"/>
      <c r="O5304" s="3" t="n">
        <v>62.7124315469065</v>
      </c>
    </row>
    <row r="5305" customFormat="false" ht="15" hidden="false" customHeight="true" outlineLevel="0" collapsed="false">
      <c r="A5305" s="3" t="str">
        <f aca="false">A$4381</f>
        <v>Sustentabilidade Ambiental</v>
      </c>
      <c r="B5305" s="3" t="str">
        <f aca="false">B$4381</f>
        <v>Emissões de CO2</v>
      </c>
      <c r="C5305" s="3" t="n">
        <f aca="false">C$4381</f>
        <v>-1</v>
      </c>
      <c r="D5305" s="3" t="s">
        <v>251</v>
      </c>
      <c r="E5305" s="3" t="n">
        <f aca="false">E$4381</f>
        <v>2015</v>
      </c>
      <c r="F5305" s="3" t="n">
        <f aca="false">F$4381</f>
        <v>2017</v>
      </c>
      <c r="G5305" s="3" t="n">
        <v>34.2694224354169</v>
      </c>
      <c r="H5305" s="3"/>
      <c r="I5305" s="3"/>
      <c r="J5305" s="3"/>
      <c r="K5305" s="3" t="str">
        <f aca="false">K$4381</f>
        <v>CO2 emitido e derivado de remoção de unidades de conservação (toneladas por habitante).</v>
      </c>
      <c r="L5305" s="3" t="str">
        <f aca="false">L$4381</f>
        <v>SEEG/OC</v>
      </c>
      <c r="M5305" s="3" t="str">
        <f aca="false">M$4381</f>
        <v>Toneladas emitidas de CO2  por habitante</v>
      </c>
      <c r="N5305" s="5" t="str">
        <f aca="false">N$71</f>
        <v>A partir da publicação de 2019, ou seja, do dado de 2017, o denominador foi alterado de população para PIB total (o PIB utilizado para cálculo é estimado pela Tendências)</v>
      </c>
      <c r="O5305" s="3" t="n">
        <v>0</v>
      </c>
    </row>
    <row r="5306" customFormat="false" ht="15" hidden="false" customHeight="true" outlineLevel="0" collapsed="false">
      <c r="A5306" s="3" t="str">
        <f aca="false">A$4382</f>
        <v>Sustentabilidade Ambiental</v>
      </c>
      <c r="B5306" s="3" t="str">
        <f aca="false">B$4382</f>
        <v>Serviços Urbanos</v>
      </c>
      <c r="C5306" s="3" t="n">
        <f aca="false">C$4382</f>
        <v>1</v>
      </c>
      <c r="D5306" s="3" t="s">
        <v>251</v>
      </c>
      <c r="E5306" s="3" t="n">
        <f aca="false">E$4382</f>
        <v>2015</v>
      </c>
      <c r="F5306" s="3" t="n">
        <f aca="false">F$4382</f>
        <v>2017</v>
      </c>
      <c r="G5306" s="3" t="n">
        <v>0.653929899200102</v>
      </c>
      <c r="H5306" s="3"/>
      <c r="I5306" s="3"/>
      <c r="J5306" s="3"/>
      <c r="K5306" s="3" t="str">
        <f aca="false">K$4382</f>
        <v>Oferta de serviços municipais para coleta de materiais especias e limpeza urbana (Nota: 0-2).</v>
      </c>
      <c r="L5306" s="3" t="str">
        <f aca="false">L$4382</f>
        <v>SNIS</v>
      </c>
      <c r="M5306" s="3" t="str">
        <f aca="false">M$4382</f>
        <v>Pontuação de 0 a 2</v>
      </c>
      <c r="N5306" s="5"/>
      <c r="O5306" s="3" t="n">
        <v>27.1865957796404</v>
      </c>
    </row>
    <row r="5307" customFormat="false" ht="15" hidden="false" customHeight="true" outlineLevel="0" collapsed="false">
      <c r="A5307" s="3" t="str">
        <f aca="false">A$4383</f>
        <v>Sustentabilidade Ambiental</v>
      </c>
      <c r="B5307" s="3" t="str">
        <f aca="false">B$4383</f>
        <v>Destinação do Lixo</v>
      </c>
      <c r="C5307" s="3" t="n">
        <f aca="false">C$4383</f>
        <v>1</v>
      </c>
      <c r="D5307" s="3" t="s">
        <v>251</v>
      </c>
      <c r="E5307" s="3" t="n">
        <f aca="false">E$4383</f>
        <v>2015</v>
      </c>
      <c r="F5307" s="3" t="n">
        <f aca="false">F$4383</f>
        <v>2017</v>
      </c>
      <c r="G5307" s="3" t="n">
        <v>0.200171399570049</v>
      </c>
      <c r="H5307" s="3"/>
      <c r="I5307" s="3"/>
      <c r="J5307" s="3"/>
      <c r="K5307" s="3" t="str">
        <f aca="false">K$4383</f>
        <v>Destinação adequada para o tipo de resíduo sólido e qualidade das unidades de destino em solo (Nota: 0-1)</v>
      </c>
      <c r="L5307" s="3" t="str">
        <f aca="false">L$4383</f>
        <v>SNIS</v>
      </c>
      <c r="M5307" s="3" t="str">
        <f aca="false">M$4383</f>
        <v>Pontuação de 0 a 1</v>
      </c>
      <c r="N5307" s="5"/>
      <c r="O5307" s="3" t="n">
        <v>22.1326926964871</v>
      </c>
    </row>
    <row r="5308" customFormat="false" ht="15" hidden="false" customHeight="true" outlineLevel="0" collapsed="false">
      <c r="A5308" s="3" t="str">
        <f aca="false">A$4384</f>
        <v>Sustentabilidade Ambiental</v>
      </c>
      <c r="B5308" s="3" t="str">
        <f aca="false">B$4384</f>
        <v>Tratamento de Esgoto</v>
      </c>
      <c r="C5308" s="3" t="n">
        <f aca="false">C$4384</f>
        <v>1</v>
      </c>
      <c r="D5308" s="3" t="s">
        <v>251</v>
      </c>
      <c r="E5308" s="3" t="n">
        <f aca="false">E$4384</f>
        <v>2015</v>
      </c>
      <c r="F5308" s="3" t="n">
        <f aca="false">F$4384</f>
        <v>2017</v>
      </c>
      <c r="G5308" s="3" t="n">
        <v>25.29</v>
      </c>
      <c r="H5308" s="3"/>
      <c r="I5308" s="3"/>
      <c r="J5308" s="3"/>
      <c r="K5308" s="3" t="str">
        <f aca="false">K$4384</f>
        <v>Parcela tratada do total de água consumida no estado.</v>
      </c>
      <c r="L5308" s="3" t="str">
        <f aca="false">L$4384</f>
        <v>SNIS</v>
      </c>
      <c r="M5308" s="3" t="str">
        <f aca="false">M$4384</f>
        <v>Porcentagem %</v>
      </c>
      <c r="N53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308" s="3" t="n">
        <v>29.7691072971972</v>
      </c>
    </row>
    <row r="5309" customFormat="false" ht="15" hidden="false" customHeight="true" outlineLevel="0" collapsed="false">
      <c r="A5309" s="3" t="str">
        <f aca="false">A$4385</f>
        <v>Sustentabilidade Ambiental</v>
      </c>
      <c r="B5309" s="3" t="str">
        <f aca="false">B$4385</f>
        <v> Total</v>
      </c>
      <c r="C5309" s="3" t="n">
        <f aca="false">C$4385</f>
        <v>1</v>
      </c>
      <c r="D5309" s="3" t="s">
        <v>251</v>
      </c>
      <c r="E5309" s="3" t="n">
        <f aca="false">E$4385</f>
        <v>2017</v>
      </c>
      <c r="F5309" s="3" t="n">
        <f aca="false">F$4385</f>
        <v>2017</v>
      </c>
      <c r="G5309" s="3" t="n">
        <v>18.2139189066459</v>
      </c>
      <c r="H5309" s="3"/>
      <c r="I5309" s="3"/>
      <c r="J5309" s="3"/>
      <c r="K5309" s="3" t="str">
        <f aca="false">K$4385</f>
        <v>Nota obtida via normalização e ponderação de indicadores que variam de 0 a 100.</v>
      </c>
      <c r="L5309" s="3" t="str">
        <f aca="false">L$4385</f>
        <v>Tendências</v>
      </c>
      <c r="M5309" s="3" t="str">
        <f aca="false">M$4385</f>
        <v>Nota de 0 a 100</v>
      </c>
      <c r="N5309" s="5"/>
      <c r="O5309" s="3" t="n">
        <v>10.9166432510301</v>
      </c>
    </row>
    <row r="5310" customFormat="false" ht="15" hidden="false" customHeight="true" outlineLevel="0" collapsed="false">
      <c r="A5310" s="3" t="str">
        <f aca="false">A$4386</f>
        <v>Capital Humano</v>
      </c>
      <c r="B5310" s="3" t="str">
        <f aca="false">B$4386</f>
        <v>Custo de Mão de Obra</v>
      </c>
      <c r="C5310" s="3" t="n">
        <f aca="false">C$4386</f>
        <v>-1</v>
      </c>
      <c r="D5310" s="3" t="s">
        <v>251</v>
      </c>
      <c r="E5310" s="3" t="n">
        <f aca="false">E$4386</f>
        <v>2016</v>
      </c>
      <c r="F5310" s="3" t="n">
        <f aca="false">F$4386</f>
        <v>2017</v>
      </c>
      <c r="G5310" s="3" t="n">
        <v>1969.5</v>
      </c>
      <c r="H5310" s="3"/>
      <c r="I5310" s="3"/>
      <c r="J5310" s="3"/>
      <c r="K5310" s="3" t="str">
        <f aca="false">K$4386</f>
        <v>Rendimento médio nominal de todos os trabalhos, habitualmente recebido por mês, pelas pessoas de 14 anos ou mais de idade, ocupadas na semana de referência, com rendimento de trabalho (Reais)</v>
      </c>
      <c r="L5310" s="3" t="str">
        <f aca="false">L$4386</f>
        <v>PNADc /IBGE</v>
      </c>
      <c r="M5310" s="3" t="str">
        <f aca="false">M$4386</f>
        <v>Reais (R$)</v>
      </c>
      <c r="N5310" s="3" t="str">
        <f aca="false">N$17</f>
        <v>A partir da publicação de 2016, ou seja, do dado de 2015, passou a ser usado o rendimento médio nominal de todos os trabalhos, antes disso se usava o rendimento médio real do trabalho principal</v>
      </c>
      <c r="O5310" s="3" t="n">
        <v>65.7026000584283</v>
      </c>
    </row>
    <row r="5311" customFormat="false" ht="15" hidden="false" customHeight="true" outlineLevel="0" collapsed="false">
      <c r="A5311" s="3" t="str">
        <f aca="false">A$4387</f>
        <v>Capital Humano</v>
      </c>
      <c r="B5311" s="3" t="str">
        <f aca="false">B$4387</f>
        <v>PEA com Ensino Superior</v>
      </c>
      <c r="C5311" s="3" t="n">
        <f aca="false">C$4387</f>
        <v>1</v>
      </c>
      <c r="D5311" s="3" t="s">
        <v>251</v>
      </c>
      <c r="E5311" s="3" t="n">
        <f aca="false">E$4387</f>
        <v>2015</v>
      </c>
      <c r="F5311" s="3" t="n">
        <f aca="false">F$4387</f>
        <v>2017</v>
      </c>
      <c r="G5311" s="3" t="n">
        <v>12.7859237536657</v>
      </c>
      <c r="H5311" s="3"/>
      <c r="I5311" s="3"/>
      <c r="J5311" s="3"/>
      <c r="K5311" s="3" t="str">
        <f aca="false">K$4387</f>
        <v>Pessoas de 10 anos ou mais de idade com 15 anos ou mais de estudo/população economicamente ativa.</v>
      </c>
      <c r="L5311" s="3" t="str">
        <f aca="false">L$4387</f>
        <v>PNADc /IBGE</v>
      </c>
      <c r="M5311" s="3" t="str">
        <f aca="false">M$4387</f>
        <v>Porcentagem %</v>
      </c>
      <c r="N5311" s="5"/>
      <c r="O5311" s="3" t="n">
        <v>27.0654931788237</v>
      </c>
    </row>
    <row r="5312" customFormat="false" ht="15" hidden="false" customHeight="true" outlineLevel="0" collapsed="false">
      <c r="A5312" s="3" t="str">
        <f aca="false">A$4388</f>
        <v>Capital Humano</v>
      </c>
      <c r="B5312" s="3" t="str">
        <f aca="false">B$4388</f>
        <v>Produtividade do Trabalho</v>
      </c>
      <c r="C5312" s="3" t="n">
        <f aca="false">C$4388</f>
        <v>1</v>
      </c>
      <c r="D5312" s="3" t="s">
        <v>251</v>
      </c>
      <c r="E5312" s="3" t="n">
        <f aca="false">E$4388</f>
        <v>2016</v>
      </c>
      <c r="F5312" s="3" t="n">
        <f aca="false">F$4388</f>
        <v>2017</v>
      </c>
      <c r="G5312" s="3" t="n">
        <v>62.4009305390369</v>
      </c>
      <c r="H5312" s="3"/>
      <c r="I5312" s="3"/>
      <c r="J5312" s="3"/>
      <c r="K5312" s="3" t="str">
        <f aca="false">K$4388</f>
        <v>PIB pelo total de pessoas ocupadas no período</v>
      </c>
      <c r="L5312" s="3" t="str">
        <f aca="false">L$4388</f>
        <v>PNADc /IBGE</v>
      </c>
      <c r="M5312" s="3" t="str">
        <f aca="false">M$4388</f>
        <v>Mil Reais (R$) por habitante</v>
      </c>
      <c r="N5312" s="5" t="str">
        <f aca="false">N$19</f>
        <v>O PIB utilizado para cálculo é estimado pela Tendências</v>
      </c>
      <c r="O5312" s="3" t="n">
        <v>34.8580852711383</v>
      </c>
    </row>
    <row r="5313" customFormat="false" ht="15" hidden="false" customHeight="true" outlineLevel="0" collapsed="false">
      <c r="A5313" s="3" t="str">
        <f aca="false">A$4389</f>
        <v>Capital Humano</v>
      </c>
      <c r="B5313" s="3" t="str">
        <f aca="false">B$4389</f>
        <v>Qualificação dos Trabalhadores</v>
      </c>
      <c r="C5313" s="3" t="n">
        <f aca="false">C$4389</f>
        <v>1</v>
      </c>
      <c r="D5313" s="3" t="s">
        <v>251</v>
      </c>
      <c r="E5313" s="3" t="n">
        <f aca="false">E$4389</f>
        <v>2015</v>
      </c>
      <c r="F5313" s="3" t="n">
        <f aca="false">F$4389</f>
        <v>2017</v>
      </c>
      <c r="G5313" s="3" t="n">
        <v>9.9943591</v>
      </c>
      <c r="H5313" s="3"/>
      <c r="I5313" s="3"/>
      <c r="J5313" s="3"/>
      <c r="K5313" s="3" t="str">
        <f aca="false">K$4389</f>
        <v>Anos de estudos da população economicamente ativa.</v>
      </c>
      <c r="L5313" s="3" t="str">
        <f aca="false">L$4389</f>
        <v>PNADc /IBGE</v>
      </c>
      <c r="M5313" s="3" t="str">
        <f aca="false">M$4389</f>
        <v>Anos</v>
      </c>
      <c r="N5313" s="5"/>
      <c r="O5313" s="3" t="n">
        <v>46.6289738993867</v>
      </c>
    </row>
    <row r="5314" customFormat="false" ht="15" hidden="false" customHeight="true" outlineLevel="0" collapsed="false">
      <c r="A5314" s="3" t="str">
        <f aca="false">A$4390</f>
        <v>Capital Humano</v>
      </c>
      <c r="B5314" s="3" t="str">
        <f aca="false">B$4390</f>
        <v> Total</v>
      </c>
      <c r="C5314" s="3" t="n">
        <f aca="false">C$4390</f>
        <v>1</v>
      </c>
      <c r="D5314" s="3" t="s">
        <v>251</v>
      </c>
      <c r="E5314" s="3" t="n">
        <f aca="false">E$4390</f>
        <v>2017</v>
      </c>
      <c r="F5314" s="3" t="n">
        <f aca="false">F$4390</f>
        <v>2017</v>
      </c>
      <c r="G5314" s="3" t="n">
        <v>48.4875452354746</v>
      </c>
      <c r="H5314" s="3"/>
      <c r="I5314" s="3"/>
      <c r="J5314" s="3"/>
      <c r="K5314" s="3" t="str">
        <f aca="false">K$4390</f>
        <v>Nota obtida via normalização e ponderação de indicadores que variam de 0 a 100.</v>
      </c>
      <c r="L5314" s="3" t="str">
        <f aca="false">L$4390</f>
        <v>Tendências</v>
      </c>
      <c r="M5314" s="3" t="str">
        <f aca="false">M$4390</f>
        <v>Nota de 0 a 100</v>
      </c>
      <c r="N5314" s="5"/>
      <c r="O5314" s="3" t="n">
        <v>48.5121299101633</v>
      </c>
    </row>
    <row r="5315" customFormat="false" ht="15" hidden="false" customHeight="true" outlineLevel="0" collapsed="false">
      <c r="A5315" s="3" t="str">
        <f aca="false">A$4391</f>
        <v>Educação</v>
      </c>
      <c r="B5315" s="3" t="str">
        <f aca="false">B$4391</f>
        <v>Avaliação da Educação</v>
      </c>
      <c r="C5315" s="3" t="n">
        <f aca="false">C$4391</f>
        <v>1</v>
      </c>
      <c r="D5315" s="3" t="s">
        <v>251</v>
      </c>
      <c r="E5315" s="3" t="n">
        <f aca="false">E$4391</f>
        <v>2017</v>
      </c>
      <c r="F5315" s="3" t="n">
        <f aca="false">F$4391</f>
        <v>2017</v>
      </c>
      <c r="G5315" s="3" t="n">
        <v>10</v>
      </c>
      <c r="H5315" s="3"/>
      <c r="I5315" s="3"/>
      <c r="J5315" s="3"/>
      <c r="K5315"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315" s="3" t="str">
        <f aca="false">L$4391</f>
        <v>Secretarias Estaduais de Educação</v>
      </c>
      <c r="M5315" s="5" t="str">
        <f aca="false">M$4391</f>
        <v>Pontuação de 0 a 100</v>
      </c>
      <c r="N531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315" s="3" t="n">
        <v>10</v>
      </c>
    </row>
    <row r="5316" customFormat="false" ht="15" hidden="false" customHeight="true" outlineLevel="0" collapsed="false">
      <c r="A5316" s="3" t="str">
        <f aca="false">A$4392</f>
        <v>Educação</v>
      </c>
      <c r="B5316" s="3" t="str">
        <f aca="false">B$4392</f>
        <v>IDEB</v>
      </c>
      <c r="C5316" s="3" t="n">
        <f aca="false">C$4392</f>
        <v>1</v>
      </c>
      <c r="D5316" s="3" t="s">
        <v>251</v>
      </c>
      <c r="E5316" s="3" t="n">
        <f aca="false">E$4392</f>
        <v>2015</v>
      </c>
      <c r="F5316" s="3" t="n">
        <f aca="false">F$4392</f>
        <v>2017</v>
      </c>
      <c r="G5316" s="3" t="n">
        <v>4.70937917088619</v>
      </c>
      <c r="H5316" s="3"/>
      <c r="I5316" s="3"/>
      <c r="J5316" s="3"/>
      <c r="K5316" s="3" t="str">
        <f aca="false">K$4392</f>
        <v>Qualidade da educação básica do Brasil, considera fluxo escolar e média de desempenhos nas avaliações de toda a rede de ensino (nota de  0 a 10)</v>
      </c>
      <c r="L5316" s="3" t="str">
        <f aca="false">L$4392</f>
        <v>INEP</v>
      </c>
      <c r="M5316" s="3" t="str">
        <f aca="false">M$4392</f>
        <v>Pontuação de 0 a 10</v>
      </c>
      <c r="N5316" s="5"/>
      <c r="O5316" s="3" t="n">
        <v>53.3578220093741</v>
      </c>
    </row>
    <row r="5317" customFormat="false" ht="15" hidden="false" customHeight="true" outlineLevel="0" collapsed="false">
      <c r="A5317" s="3" t="str">
        <f aca="false">A$4393</f>
        <v>Educação</v>
      </c>
      <c r="B5317" s="3" t="str">
        <f aca="false">B$4393</f>
        <v>ENEM</v>
      </c>
      <c r="C5317" s="3" t="n">
        <f aca="false">C$4393</f>
        <v>1</v>
      </c>
      <c r="D5317" s="3" t="s">
        <v>251</v>
      </c>
      <c r="E5317" s="3" t="n">
        <f aca="false">E$4393</f>
        <v>2015</v>
      </c>
      <c r="F5317" s="3" t="n">
        <f aca="false">F$4393</f>
        <v>2017</v>
      </c>
      <c r="G5317" s="3" t="n">
        <v>495.547736642469</v>
      </c>
      <c r="H5317" s="3"/>
      <c r="I5317" s="3"/>
      <c r="J5317" s="3"/>
      <c r="K5317" s="3" t="str">
        <f aca="false">K$4393</f>
        <v>Desempenho dos alunos do Ensino Médio para acesso ao Ensino Superior e a programas de financiamento em instituições privadas (nota de 0 a 1000).</v>
      </c>
      <c r="L5317" s="3" t="str">
        <f aca="false">L$4393</f>
        <v>INEP</v>
      </c>
      <c r="M5317" s="3" t="str">
        <f aca="false">M$4393</f>
        <v>Pontuação de 0 a 1000</v>
      </c>
      <c r="N5317" s="5"/>
      <c r="O5317" s="3" t="n">
        <v>22.1601466003231</v>
      </c>
    </row>
    <row r="5318" customFormat="false" ht="15" hidden="false" customHeight="true" outlineLevel="0" collapsed="false">
      <c r="A5318" s="3" t="str">
        <f aca="false">A$4394</f>
        <v>Educação</v>
      </c>
      <c r="B5318" s="3" t="str">
        <f aca="false">B$4394</f>
        <v>PISA</v>
      </c>
      <c r="C5318" s="3" t="n">
        <f aca="false">C$4394</f>
        <v>1</v>
      </c>
      <c r="D5318" s="3" t="s">
        <v>251</v>
      </c>
      <c r="E5318" s="3" t="n">
        <f aca="false">E$4394</f>
        <v>2015</v>
      </c>
      <c r="F5318" s="3" t="n">
        <f aca="false">F$4394</f>
        <v>2017</v>
      </c>
      <c r="G5318" s="3" t="n">
        <v>390.333333333333</v>
      </c>
      <c r="H5318" s="3"/>
      <c r="I5318" s="3"/>
      <c r="J5318" s="3"/>
      <c r="K5318" s="3" t="str">
        <f aca="false">K$4394</f>
        <v>Desempenho dos estudantes na faixa dos 15 anos no Programa internacional de avaliação dos estudantes (Nota: 0-1000)</v>
      </c>
      <c r="L5318" s="3" t="str">
        <f aca="false">L$4394</f>
        <v>PISA</v>
      </c>
      <c r="M5318" s="3" t="str">
        <f aca="false">M$4394</f>
        <v>Pontuação de 0 a 1000</v>
      </c>
      <c r="N5318" s="5"/>
      <c r="O5318" s="3" t="n">
        <v>50</v>
      </c>
    </row>
    <row r="5319" customFormat="false" ht="15" hidden="false" customHeight="true" outlineLevel="0" collapsed="false">
      <c r="A5319" s="3" t="str">
        <f aca="false">A$4395</f>
        <v>Educação</v>
      </c>
      <c r="B5319" s="3" t="str">
        <f aca="false">B$4395</f>
        <v>Índice de Oportunidade da Educação</v>
      </c>
      <c r="C5319" s="3" t="n">
        <f aca="false">C$4395</f>
        <v>1</v>
      </c>
      <c r="D5319" s="3" t="s">
        <v>251</v>
      </c>
      <c r="E5319" s="3" t="n">
        <f aca="false">E$4395</f>
        <v>2015</v>
      </c>
      <c r="F5319" s="3" t="n">
        <f aca="false">F$4395</f>
        <v>2017</v>
      </c>
      <c r="G5319" s="3" t="n">
        <v>4.507181</v>
      </c>
      <c r="H5319" s="3"/>
      <c r="I5319" s="3"/>
      <c r="J5319" s="3"/>
      <c r="K5319" s="3" t="str">
        <f aca="false">K$4395</f>
        <v>Mede a qualidade das oportunidades educacionais oferecidas por municípios e estados (Nota: 0-10)</v>
      </c>
      <c r="L5319" s="3" t="str">
        <f aca="false">L$4395</f>
        <v>CLP/Metas</v>
      </c>
      <c r="M5319" s="3" t="str">
        <f aca="false">M$4395</f>
        <v>Pontuação de 0 a 10</v>
      </c>
      <c r="N5319" s="5"/>
      <c r="O5319" s="3" t="n">
        <v>65.1788588669527</v>
      </c>
    </row>
    <row r="5320" customFormat="false" ht="15" hidden="false" customHeight="true" outlineLevel="0" collapsed="false">
      <c r="A5320" s="3" t="str">
        <f aca="false">A$4396</f>
        <v>Educação</v>
      </c>
      <c r="B5320" s="3" t="str">
        <f aca="false">B$4396</f>
        <v>Taxa de frequência líquida do ensino fundamental</v>
      </c>
      <c r="C5320" s="3" t="n">
        <f aca="false">C$4396</f>
        <v>1</v>
      </c>
      <c r="D5320" s="3" t="s">
        <v>251</v>
      </c>
      <c r="E5320" s="3" t="n">
        <f aca="false">E$4396</f>
        <v>2015</v>
      </c>
      <c r="F5320" s="3" t="n">
        <f aca="false">F$4396</f>
        <v>2017</v>
      </c>
      <c r="G5320" s="3" t="n">
        <v>97.4219216566992</v>
      </c>
      <c r="H5320" s="3"/>
      <c r="I5320" s="3"/>
      <c r="J5320" s="3"/>
      <c r="K5320"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320" s="3" t="str">
        <f aca="false">L$4396</f>
        <v>PNUD e PNAD/IBGE</v>
      </c>
      <c r="M5320" s="3" t="str">
        <f aca="false">M$4396</f>
        <v>Porcentagem %</v>
      </c>
      <c r="N5320" s="5" t="str">
        <f aca="false">N$4396</f>
        <v>A partir da edição de 2017, ou seja, do dado de 2015, o indicador Taxa de abandono do ensino fundamental foi substituído pelo Taxa de frequência líquida do ensino fundamental</v>
      </c>
      <c r="O5320" s="3" t="n">
        <v>81.9779235247086</v>
      </c>
    </row>
    <row r="5321" customFormat="false" ht="15" hidden="false" customHeight="true" outlineLevel="0" collapsed="false">
      <c r="A5321" s="3" t="str">
        <f aca="false">A$4397</f>
        <v>Educação</v>
      </c>
      <c r="B5321" s="3" t="str">
        <f aca="false">B$4397</f>
        <v>Taxa de frequência líquida do ensino médio</v>
      </c>
      <c r="C5321" s="3" t="n">
        <f aca="false">C$4397</f>
        <v>1</v>
      </c>
      <c r="D5321" s="3" t="s">
        <v>251</v>
      </c>
      <c r="E5321" s="3" t="n">
        <f aca="false">E$4397</f>
        <v>2015</v>
      </c>
      <c r="F5321" s="3" t="n">
        <f aca="false">F$4397</f>
        <v>2017</v>
      </c>
      <c r="G5321" s="3" t="n">
        <v>61.31041649813</v>
      </c>
      <c r="H5321" s="3"/>
      <c r="I5321" s="3"/>
      <c r="J5321" s="3"/>
      <c r="K5321"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321" s="3" t="str">
        <f aca="false">L$4397</f>
        <v>PNUD e PNAD/IBGE</v>
      </c>
      <c r="M5321" s="3" t="str">
        <f aca="false">M$4397</f>
        <v>Porcentagem %</v>
      </c>
      <c r="N5321" s="5" t="str">
        <f aca="false">N$4397</f>
        <v>A partir da edição de 2017, ou seja, do dado de 2015, o indicador Taxa de abandono do ensino médio foi substituído pelo Taxa de frequência líquida do ensino médio</v>
      </c>
      <c r="O5321" s="3" t="n">
        <v>69.3308404703918</v>
      </c>
    </row>
    <row r="5322" customFormat="false" ht="15" hidden="false" customHeight="true" outlineLevel="0" collapsed="false">
      <c r="A5322" s="3" t="str">
        <f aca="false">A$4398</f>
        <v>Educação</v>
      </c>
      <c r="B5322" s="3" t="str">
        <f aca="false">B$4398</f>
        <v>Taxa de atendimento do ensino infantil</v>
      </c>
      <c r="C5322" s="3" t="n">
        <f aca="false">C$4398</f>
        <v>1</v>
      </c>
      <c r="D5322" s="3" t="s">
        <v>251</v>
      </c>
      <c r="E5322" s="3" t="n">
        <f aca="false">E$4398</f>
        <v>2015</v>
      </c>
      <c r="F5322" s="3" t="n">
        <f aca="false">F$4398</f>
        <v>2017</v>
      </c>
      <c r="G5322" s="3" t="n">
        <v>35.994015785944</v>
      </c>
      <c r="H5322" s="3"/>
      <c r="I5322" s="3"/>
      <c r="J5322" s="3"/>
      <c r="K5322" s="3" t="str">
        <f aca="false">K$4398</f>
        <v>Proporção de crianças na faixa etária de 0 e 5 anos frequentando a creche/escola. </v>
      </c>
      <c r="L5322" s="3" t="str">
        <f aca="false">L$4398</f>
        <v>PNADc /IBGE</v>
      </c>
      <c r="M5322" s="3" t="str">
        <f aca="false">M$4398</f>
        <v>Porcentagem %</v>
      </c>
      <c r="N5322" s="5"/>
      <c r="O5322" s="3" t="n">
        <v>33.9136277656493</v>
      </c>
    </row>
    <row r="5323" customFormat="false" ht="15" hidden="false" customHeight="true" outlineLevel="0" collapsed="false">
      <c r="A5323" s="3" t="str">
        <f aca="false">A$4399</f>
        <v>Educação</v>
      </c>
      <c r="B5323" s="3" t="str">
        <f aca="false">B$4399</f>
        <v> Total</v>
      </c>
      <c r="C5323" s="3" t="n">
        <f aca="false">C$4399</f>
        <v>1</v>
      </c>
      <c r="D5323" s="3" t="s">
        <v>251</v>
      </c>
      <c r="E5323" s="3" t="n">
        <f aca="false">E$4399</f>
        <v>2017</v>
      </c>
      <c r="F5323" s="3" t="n">
        <f aca="false">F$4399</f>
        <v>2017</v>
      </c>
      <c r="G5323" s="3" t="n">
        <v>54.7698591637818</v>
      </c>
      <c r="H5323" s="3"/>
      <c r="I5323" s="3"/>
      <c r="J5323" s="3"/>
      <c r="K5323" s="3" t="str">
        <f aca="false">K$4399</f>
        <v>Nota obtida via normalização e ponderação de indicadores que variam de 0 a 100.</v>
      </c>
      <c r="L5323" s="3" t="str">
        <f aca="false">L$4399</f>
        <v>Tendências</v>
      </c>
      <c r="M5323" s="3" t="str">
        <f aca="false">M$4399</f>
        <v>Nota de 0 a 100</v>
      </c>
      <c r="N5323" s="5"/>
      <c r="O5323" s="3" t="n">
        <v>48.3797874612217</v>
      </c>
    </row>
    <row r="5324" customFormat="false" ht="15" hidden="false" customHeight="true" outlineLevel="0" collapsed="false">
      <c r="A5324" s="3" t="str">
        <f aca="false">A$4400</f>
        <v>Eficiência da Máquina Pública</v>
      </c>
      <c r="B5324" s="3" t="str">
        <f aca="false">B$4400</f>
        <v>Eficiência do Judiciário</v>
      </c>
      <c r="C5324" s="3" t="n">
        <f aca="false">C$4400</f>
        <v>-1</v>
      </c>
      <c r="D5324" s="3" t="s">
        <v>251</v>
      </c>
      <c r="E5324" s="3" t="n">
        <f aca="false">E$4400</f>
        <v>2015</v>
      </c>
      <c r="F5324" s="3" t="n">
        <f aca="false">F$4400</f>
        <v>2017</v>
      </c>
      <c r="G5324" s="3" t="n">
        <v>68.0641411049275</v>
      </c>
      <c r="H5324" s="3"/>
      <c r="I5324" s="3"/>
      <c r="J5324" s="3"/>
      <c r="K5324" s="3" t="str">
        <f aca="false">K$4400</f>
        <v>Taxa de congestionamento = 1 - (processos baixados)/(casos novos + casos pendentes)</v>
      </c>
      <c r="L5324" s="3" t="str">
        <f aca="false">L$4400</f>
        <v>Justiça em Números/CNJ</v>
      </c>
      <c r="M5324" s="3" t="str">
        <f aca="false">M$4400</f>
        <v>Porcentagem %</v>
      </c>
      <c r="N532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324" s="3" t="n">
        <v>44.8437273466225</v>
      </c>
    </row>
    <row r="5325" customFormat="false" ht="15" hidden="false" customHeight="true" outlineLevel="0" collapsed="false">
      <c r="A5325" s="3" t="str">
        <f aca="false">A$4401</f>
        <v>Eficiência da Máquina Pública</v>
      </c>
      <c r="B5325" s="3" t="str">
        <f aca="false">B$4401</f>
        <v>Custo do Executivo/PIB</v>
      </c>
      <c r="C5325" s="3" t="n">
        <f aca="false">C$4401</f>
        <v>-1</v>
      </c>
      <c r="D5325" s="3" t="s">
        <v>251</v>
      </c>
      <c r="E5325" s="3" t="n">
        <f aca="false">E$4401</f>
        <v>2016</v>
      </c>
      <c r="F5325" s="3" t="n">
        <f aca="false">F$4401</f>
        <v>2017</v>
      </c>
      <c r="G5325" s="3" t="n">
        <v>0.703996700883439</v>
      </c>
      <c r="H5325" s="3"/>
      <c r="I5325" s="3"/>
      <c r="J5325" s="3"/>
      <c r="K5325" s="3" t="str">
        <f aca="false">K$4401</f>
        <v>Recursos públicos alocados na administração direta / PIB</v>
      </c>
      <c r="L5325" s="3" t="str">
        <f aca="false">L$4401</f>
        <v>FINBRA/Siconfi</v>
      </c>
      <c r="M5325" s="3" t="str">
        <f aca="false">M$4401</f>
        <v>Porcentagem %</v>
      </c>
      <c r="N5325" s="3" t="str">
        <f aca="false">N$61</f>
        <v>O PIB utilizado para cálculo é estimado pela Tendências</v>
      </c>
      <c r="O5325" s="3" t="n">
        <v>92.0935907383797</v>
      </c>
    </row>
    <row r="5326" customFormat="false" ht="15" hidden="false" customHeight="true" outlineLevel="0" collapsed="false">
      <c r="A5326" s="3" t="str">
        <f aca="false">A$4402</f>
        <v>Eficiência da Máquina Pública</v>
      </c>
      <c r="B5326" s="3" t="str">
        <f aca="false">B$4402</f>
        <v>Custo do Judiciário/PIB</v>
      </c>
      <c r="C5326" s="3" t="n">
        <f aca="false">C$4402</f>
        <v>-1</v>
      </c>
      <c r="D5326" s="3" t="s">
        <v>251</v>
      </c>
      <c r="E5326" s="3" t="n">
        <f aca="false">E$4402</f>
        <v>2016</v>
      </c>
      <c r="F5326" s="3" t="n">
        <f aca="false">F$4402</f>
        <v>2017</v>
      </c>
      <c r="G5326" s="3" t="n">
        <v>1.10018045723054</v>
      </c>
      <c r="H5326" s="3"/>
      <c r="I5326" s="3"/>
      <c r="J5326" s="3"/>
      <c r="K5326" s="3" t="str">
        <f aca="false">K$4402</f>
        <v>Recursos públicos alocados no judiciário / PIB</v>
      </c>
      <c r="L5326" s="3" t="str">
        <f aca="false">L$4402</f>
        <v>FINBRA/Siconfi</v>
      </c>
      <c r="M5326" s="3" t="str">
        <f aca="false">M$4402</f>
        <v>Porcentagem %</v>
      </c>
      <c r="N5326" s="3" t="str">
        <f aca="false">N$63</f>
        <v>O PIB utilizado para cálculo é estimado pela Tendências. O Distrito Federal não é válido nesse indicador.</v>
      </c>
      <c r="O5326" s="3" t="n">
        <v>71.0282417638464</v>
      </c>
    </row>
    <row r="5327" customFormat="false" ht="15" hidden="false" customHeight="true" outlineLevel="0" collapsed="false">
      <c r="A5327" s="3" t="str">
        <f aca="false">A$4403</f>
        <v>Eficiência da Máquina Pública</v>
      </c>
      <c r="B5327" s="3" t="str">
        <f aca="false">B$4403</f>
        <v>Custo do Legislativo/PIB</v>
      </c>
      <c r="C5327" s="3" t="n">
        <f aca="false">C$4403</f>
        <v>-1</v>
      </c>
      <c r="D5327" s="3" t="s">
        <v>251</v>
      </c>
      <c r="E5327" s="3" t="n">
        <f aca="false">E$4403</f>
        <v>2016</v>
      </c>
      <c r="F5327" s="3" t="n">
        <f aca="false">F$4403</f>
        <v>2017</v>
      </c>
      <c r="G5327" s="3" t="n">
        <v>0.471961722889543</v>
      </c>
      <c r="H5327" s="3"/>
      <c r="I5327" s="3"/>
      <c r="J5327" s="3"/>
      <c r="K5327" s="3" t="str">
        <f aca="false">K$4403</f>
        <v>Recursos públicos alocados no legislativo / PIB</v>
      </c>
      <c r="L5327" s="3" t="str">
        <f aca="false">L$4403</f>
        <v>FINBRA/Siconfi</v>
      </c>
      <c r="M5327" s="3" t="str">
        <f aca="false">M$4403</f>
        <v>Porcentagem %</v>
      </c>
      <c r="N5327" s="3" t="str">
        <f aca="false">N$64</f>
        <v>O PIB utilizado para cálculo é estimado pela Tendências</v>
      </c>
      <c r="O5327" s="3" t="n">
        <v>84.2267934698626</v>
      </c>
    </row>
    <row r="5328" customFormat="false" ht="15" hidden="false" customHeight="true" outlineLevel="0" collapsed="false">
      <c r="A5328" s="3" t="str">
        <f aca="false">A$4404</f>
        <v>Eficiência da Máquina Pública</v>
      </c>
      <c r="B5328" s="3" t="str">
        <f aca="false">B$4404</f>
        <v>Índice de Transparência</v>
      </c>
      <c r="C5328" s="3" t="n">
        <f aca="false">C$4404</f>
        <v>1</v>
      </c>
      <c r="D5328" s="3" t="s">
        <v>251</v>
      </c>
      <c r="E5328" s="3" t="n">
        <f aca="false">E$4404</f>
        <v>2014</v>
      </c>
      <c r="F5328" s="3" t="n">
        <f aca="false">F$4404</f>
        <v>2017</v>
      </c>
      <c r="G5328" s="3" t="n">
        <v>6.9</v>
      </c>
      <c r="H5328" s="3"/>
      <c r="I5328" s="3"/>
      <c r="J5328" s="3"/>
      <c r="K5328" s="3" t="str">
        <f aca="false">K$4404</f>
        <v>Avaliação dos portais de acesso a informações de gastos estaduais (Nota: 0-10)</v>
      </c>
      <c r="L5328" s="3" t="str">
        <f aca="false">L$4404</f>
        <v>Associação Contas Abertas</v>
      </c>
      <c r="M5328" s="3" t="str">
        <f aca="false">M$4404</f>
        <v>Pontuação de 0 a 10</v>
      </c>
      <c r="N5328" s="3" t="str">
        <f aca="false">N$62</f>
        <v>A partir da edição de 2018, ou seja, do dado de 2016, passou a ser usado a avaliação Escala Brasil Transparente</v>
      </c>
      <c r="O5328" s="3" t="n">
        <v>74.5992601726264</v>
      </c>
    </row>
    <row r="5329" customFormat="false" ht="15" hidden="false" customHeight="true" outlineLevel="0" collapsed="false">
      <c r="A5329" s="3" t="str">
        <f aca="false">A$4405</f>
        <v>Eficiência da Máquina Pública</v>
      </c>
      <c r="B5329" s="3" t="str">
        <f aca="false">B$4405</f>
        <v>% Servidores Comissionados</v>
      </c>
      <c r="C5329" s="3" t="n">
        <f aca="false">C$4405</f>
        <v>-1</v>
      </c>
      <c r="D5329" s="3" t="s">
        <v>251</v>
      </c>
      <c r="E5329" s="3" t="n">
        <f aca="false">E$4405</f>
        <v>2014</v>
      </c>
      <c r="F5329" s="3" t="n">
        <f aca="false">F$4405</f>
        <v>2017</v>
      </c>
      <c r="G5329" s="3" t="n">
        <v>5.52171196501093</v>
      </c>
      <c r="H5329" s="3"/>
      <c r="I5329" s="3"/>
      <c r="J5329" s="3"/>
      <c r="K5329" s="3" t="str">
        <f aca="false">K$4405</f>
        <v>% de cargos comissionados no total de cargos públicos</v>
      </c>
      <c r="L5329" s="3" t="str">
        <f aca="false">L$4405</f>
        <v>IBGE/Estadic</v>
      </c>
      <c r="M5329" s="3" t="str">
        <f aca="false">M$4405</f>
        <v>Porcentagem %</v>
      </c>
      <c r="N5329" s="5"/>
      <c r="O5329" s="3" t="n">
        <v>69.9948419570083</v>
      </c>
    </row>
    <row r="5330" customFormat="false" ht="15" hidden="false" customHeight="true" outlineLevel="0" collapsed="false">
      <c r="A5330" s="3" t="str">
        <f aca="false">A$4406</f>
        <v>Eficiência da Máquina Pública</v>
      </c>
      <c r="B5330" s="3" t="str">
        <f aca="false">B$4406</f>
        <v> Total</v>
      </c>
      <c r="C5330" s="3" t="n">
        <f aca="false">C$4406</f>
        <v>1</v>
      </c>
      <c r="D5330" s="3" t="s">
        <v>251</v>
      </c>
      <c r="E5330" s="3" t="n">
        <f aca="false">E$4406</f>
        <v>2017</v>
      </c>
      <c r="F5330" s="3" t="n">
        <f aca="false">F$4406</f>
        <v>2017</v>
      </c>
      <c r="G5330" s="3" t="n">
        <v>73.6680405324931</v>
      </c>
      <c r="H5330" s="3"/>
      <c r="I5330" s="3"/>
      <c r="J5330" s="3"/>
      <c r="K5330" s="3" t="str">
        <f aca="false">K$4406</f>
        <v>Nota obtida via normalização e ponderação de indicadores que variam de 0 a 100.</v>
      </c>
      <c r="L5330" s="3" t="str">
        <f aca="false">L$4406</f>
        <v>Tendências</v>
      </c>
      <c r="M5330" s="3" t="str">
        <f aca="false">M$4406</f>
        <v>Nota de 0 a 100</v>
      </c>
      <c r="N5330" s="5"/>
      <c r="O5330" s="3" t="n">
        <v>75.7581177590085</v>
      </c>
    </row>
    <row r="5331" customFormat="false" ht="15" hidden="false" customHeight="true" outlineLevel="0" collapsed="false">
      <c r="A5331" s="3" t="str">
        <f aca="false">A$4407</f>
        <v>Infraestrutura</v>
      </c>
      <c r="B5331" s="3" t="str">
        <f aca="false">B$4407</f>
        <v>Acessibilidade do Serviço de Telecomunicações</v>
      </c>
      <c r="C5331" s="3" t="n">
        <f aca="false">C$4407</f>
        <v>1</v>
      </c>
      <c r="D5331" s="3" t="s">
        <v>251</v>
      </c>
      <c r="E5331" s="3" t="n">
        <f aca="false">E$4407</f>
        <v>2016</v>
      </c>
      <c r="F5331" s="3" t="n">
        <f aca="false">F$4407</f>
        <v>2017</v>
      </c>
      <c r="G5331" s="3" t="n">
        <v>133.929578736594</v>
      </c>
      <c r="H5331" s="3"/>
      <c r="I5331" s="3"/>
      <c r="J5331" s="3"/>
      <c r="K5331" s="3" t="str">
        <f aca="false">K$4407</f>
        <v>Densidade de acessos por 100 habitantes (telefonia móvel e banda larga*)</v>
      </c>
      <c r="L5331" s="3" t="str">
        <f aca="false">L$4407</f>
        <v>ANATEL</v>
      </c>
      <c r="M5331" s="3" t="str">
        <f aca="false">M$4407</f>
        <v>Acessos por 100 mil habitantes</v>
      </c>
      <c r="N5331" s="5"/>
      <c r="O5331" s="3" t="n">
        <v>42.8166596999123</v>
      </c>
    </row>
    <row r="5332" customFormat="false" ht="15" hidden="false" customHeight="true" outlineLevel="0" collapsed="false">
      <c r="A5332" s="3" t="str">
        <f aca="false">A$4408</f>
        <v>Infraestrutura</v>
      </c>
      <c r="B5332" s="3" t="str">
        <f aca="false">B$4408</f>
        <v>Custo de Combustíveis</v>
      </c>
      <c r="C5332" s="3" t="n">
        <f aca="false">C$4408</f>
        <v>-1</v>
      </c>
      <c r="D5332" s="3" t="s">
        <v>251</v>
      </c>
      <c r="E5332" s="3" t="n">
        <f aca="false">E$4408</f>
        <v>2016</v>
      </c>
      <c r="F5332" s="3" t="n">
        <f aca="false">F$4408</f>
        <v>2017</v>
      </c>
      <c r="G5332" s="3" t="n">
        <v>3.33420559812215</v>
      </c>
      <c r="H5332" s="3"/>
      <c r="I5332" s="3"/>
      <c r="J5332" s="3"/>
      <c r="K5332" s="3" t="str">
        <f aca="false">K$4408</f>
        <v>Preço pago em reais por consumidores finais (etanol, gasolina e diesel)</v>
      </c>
      <c r="L5332" s="3" t="str">
        <f aca="false">L$4408</f>
        <v>ANP</v>
      </c>
      <c r="M5332" s="3" t="str">
        <f aca="false">M$4408</f>
        <v>Reais (R$)</v>
      </c>
      <c r="N5332" s="5" t="str">
        <f aca="false">N$6</f>
        <v>A partir da edição de 2018, ou seja, do dado de 2017 o preço pago passou a ser ponderado pela participação dos combustíveis no consumo total.</v>
      </c>
      <c r="O5332" s="3" t="n">
        <v>58.6614547057554</v>
      </c>
    </row>
    <row r="5333" customFormat="false" ht="15" hidden="false" customHeight="true" outlineLevel="0" collapsed="false">
      <c r="A5333" s="3" t="str">
        <f aca="false">A$4409</f>
        <v>Infraestrutura</v>
      </c>
      <c r="B5333" s="3" t="str">
        <f aca="false">B$4409</f>
        <v>Custo de Saneamento Básico</v>
      </c>
      <c r="C5333" s="3" t="n">
        <f aca="false">C$4409</f>
        <v>-1</v>
      </c>
      <c r="D5333" s="3" t="s">
        <v>251</v>
      </c>
      <c r="E5333" s="3" t="n">
        <f aca="false">E$4409</f>
        <v>2015</v>
      </c>
      <c r="F5333" s="3" t="n">
        <f aca="false">F$4409</f>
        <v>2017</v>
      </c>
      <c r="G5333" s="3" t="n">
        <v>2.36</v>
      </c>
      <c r="H5333" s="3"/>
      <c r="I5333" s="3"/>
      <c r="J5333" s="3"/>
      <c r="K5333" s="3" t="str">
        <f aca="false">K$4409</f>
        <v>Tarifa média praticada pelo serviço de tratamento e distribuição</v>
      </c>
      <c r="L5333" s="3" t="str">
        <f aca="false">L$4409</f>
        <v>SNIS</v>
      </c>
      <c r="M5333" s="3" t="str">
        <f aca="false">M$4409</f>
        <v>Reais ($) por m3</v>
      </c>
      <c r="N5333" s="5"/>
      <c r="O5333" s="3" t="n">
        <v>75.7246376811594</v>
      </c>
    </row>
    <row r="5334" customFormat="false" ht="15" hidden="false" customHeight="true" outlineLevel="0" collapsed="false">
      <c r="A5334" s="3" t="str">
        <f aca="false">A$4410</f>
        <v>Infraestrutura</v>
      </c>
      <c r="B5334" s="3" t="str">
        <f aca="false">B$4410</f>
        <v>Disponibilidade de Voos Diretos</v>
      </c>
      <c r="C5334" s="3" t="n">
        <f aca="false">C$4410</f>
        <v>1</v>
      </c>
      <c r="D5334" s="3" t="s">
        <v>251</v>
      </c>
      <c r="E5334" s="3" t="n">
        <f aca="false">E$4410</f>
        <v>2016</v>
      </c>
      <c r="F5334" s="3" t="n">
        <f aca="false">F$4410</f>
        <v>2017</v>
      </c>
      <c r="G5334" s="3" t="n">
        <v>16626</v>
      </c>
      <c r="H5334" s="3"/>
      <c r="I5334" s="3"/>
      <c r="J5334" s="3"/>
      <c r="K5334" s="3" t="str">
        <f aca="false">K$4410</f>
        <v>Número de voos diretos* </v>
      </c>
      <c r="L5334" s="3" t="str">
        <f aca="false">L$4410</f>
        <v>ANAC</v>
      </c>
      <c r="M5334" s="3" t="str">
        <f aca="false">M$4410</f>
        <v>Número de voos</v>
      </c>
      <c r="N5334" s="5"/>
      <c r="O5334" s="3" t="n">
        <v>6.62296371002205</v>
      </c>
    </row>
    <row r="5335" customFormat="false" ht="15" hidden="false" customHeight="true" outlineLevel="0" collapsed="false">
      <c r="A5335" s="3" t="str">
        <f aca="false">A$4411</f>
        <v>Infraestrutura</v>
      </c>
      <c r="B5335" s="3" t="str">
        <f aca="false">B$4411</f>
        <v>Acesso à Energia Elétrica</v>
      </c>
      <c r="C5335" s="3" t="n">
        <f aca="false">C$4411</f>
        <v>1</v>
      </c>
      <c r="D5335" s="3" t="s">
        <v>251</v>
      </c>
      <c r="E5335" s="3" t="n">
        <f aca="false">E$4411</f>
        <v>2015</v>
      </c>
      <c r="F5335" s="3" t="n">
        <f aca="false">F$4411</f>
        <v>2017</v>
      </c>
      <c r="G5335" s="3" t="n">
        <v>99.6425379803396</v>
      </c>
      <c r="H5335" s="3"/>
      <c r="I5335" s="3"/>
      <c r="J5335" s="3"/>
      <c r="K5335" s="3" t="str">
        <f aca="false">K$4411</f>
        <v>Proporção de domicílios com acesso a energia elétrica (iluminação elétrica).</v>
      </c>
      <c r="L5335" s="3" t="str">
        <f aca="false">L$4411</f>
        <v>PNADc /IBGE</v>
      </c>
      <c r="M5335" s="3" t="str">
        <f aca="false">M$4411</f>
        <v>Porcentagem %</v>
      </c>
      <c r="N5335" s="5"/>
      <c r="O5335" s="3" t="n">
        <v>93.2200805560141</v>
      </c>
    </row>
    <row r="5336" customFormat="false" ht="15" hidden="false" customHeight="true" outlineLevel="0" collapsed="false">
      <c r="A5336" s="3" t="str">
        <f aca="false">A$4412</f>
        <v>Infraestrutura</v>
      </c>
      <c r="B5336" s="3" t="str">
        <f aca="false">B$4412</f>
        <v>Custo da Energia Elétrica</v>
      </c>
      <c r="C5336" s="3" t="n">
        <f aca="false">C$4412</f>
        <v>-1</v>
      </c>
      <c r="D5336" s="3" t="s">
        <v>251</v>
      </c>
      <c r="E5336" s="3" t="n">
        <f aca="false">E$4412</f>
        <v>2016</v>
      </c>
      <c r="F5336" s="3" t="n">
        <f aca="false">F$4412</f>
        <v>2017</v>
      </c>
      <c r="G5336" s="3" t="n">
        <v>666.913226130333</v>
      </c>
      <c r="H5336" s="3"/>
      <c r="I5336" s="3"/>
      <c r="J5336" s="3"/>
      <c r="K5336" s="3" t="str">
        <f aca="false">K$4412</f>
        <v>Tarifa média praticada para o consumo comercial, residencial e industrial.</v>
      </c>
      <c r="L5336" s="3" t="str">
        <f aca="false">L$4412</f>
        <v>ANEEL</v>
      </c>
      <c r="M5336" s="3" t="str">
        <f aca="false">M$4412</f>
        <v>Reais (R$) por MWh</v>
      </c>
      <c r="N5336" s="5"/>
      <c r="O5336" s="3" t="n">
        <v>19.8663624866377</v>
      </c>
    </row>
    <row r="5337" customFormat="false" ht="15" hidden="false" customHeight="true" outlineLevel="0" collapsed="false">
      <c r="A5337" s="3" t="str">
        <f aca="false">A$4413</f>
        <v>Infraestrutura</v>
      </c>
      <c r="B5337" s="3" t="str">
        <f aca="false">B$4413</f>
        <v>Qualidade da Energia Elétrica</v>
      </c>
      <c r="C5337" s="3" t="n">
        <f aca="false">C$4413</f>
        <v>-1</v>
      </c>
      <c r="D5337" s="3" t="s">
        <v>251</v>
      </c>
      <c r="E5337" s="3" t="n">
        <f aca="false">E$4413</f>
        <v>2016</v>
      </c>
      <c r="F5337" s="3" t="n">
        <f aca="false">F$4413</f>
        <v>2017</v>
      </c>
      <c r="G5337" s="3" t="n">
        <v>0.81</v>
      </c>
      <c r="H5337" s="3"/>
      <c r="I5337" s="3"/>
      <c r="J5337" s="3"/>
      <c r="K5337" s="3" t="str">
        <f aca="false">K$4413</f>
        <v>O indicador aponta o Desempenho Global de Continuidade, que considera a duração e frequência de interrupções no serviço de energia.</v>
      </c>
      <c r="L5337" s="3" t="str">
        <f aca="false">L$4413</f>
        <v>ANEEL</v>
      </c>
      <c r="M5337" s="3" t="str">
        <f aca="false">M$4413</f>
        <v>Pontuação</v>
      </c>
      <c r="N5337" s="5"/>
      <c r="O5337" s="3" t="n">
        <v>90.9090909090909</v>
      </c>
    </row>
    <row r="5338" customFormat="false" ht="15" hidden="false" customHeight="true" outlineLevel="0" collapsed="false">
      <c r="A5338" s="3" t="str">
        <f aca="false">A$4414</f>
        <v>Infraestrutura</v>
      </c>
      <c r="B5338" s="3" t="str">
        <f aca="false">B$4414</f>
        <v>Mobilidade Urbana</v>
      </c>
      <c r="C5338" s="3" t="n">
        <f aca="false">C$4414</f>
        <v>-1</v>
      </c>
      <c r="D5338" s="3" t="s">
        <v>251</v>
      </c>
      <c r="E5338" s="3" t="n">
        <f aca="false">E$4414</f>
        <v>2015</v>
      </c>
      <c r="F5338" s="3" t="n">
        <f aca="false">F$4414</f>
        <v>2017</v>
      </c>
      <c r="G5338" s="3" t="n">
        <v>25.7605013925676</v>
      </c>
      <c r="H5338" s="3"/>
      <c r="I5338" s="3"/>
      <c r="J5338" s="3"/>
      <c r="K5338" s="3" t="str">
        <f aca="false">K$4414</f>
        <v>Tempo gasto no trajeto entre casa e trabalho (minutos)</v>
      </c>
      <c r="L5338" s="3" t="str">
        <f aca="false">L$4414</f>
        <v>PNADc /IBGE</v>
      </c>
      <c r="M5338" s="3" t="str">
        <f aca="false">M$4414</f>
        <v>Minutos</v>
      </c>
      <c r="N5338" s="5"/>
      <c r="O5338" s="3" t="n">
        <v>76.4637232288431</v>
      </c>
    </row>
    <row r="5339" customFormat="false" ht="15" hidden="false" customHeight="true" outlineLevel="0" collapsed="false">
      <c r="A5339" s="3" t="str">
        <f aca="false">A$4415</f>
        <v>Infraestrutura</v>
      </c>
      <c r="B5339" s="3" t="str">
        <f aca="false">B$4415</f>
        <v>Qualidade das Rodovias</v>
      </c>
      <c r="C5339" s="3" t="n">
        <f aca="false">C$4415</f>
        <v>1</v>
      </c>
      <c r="D5339" s="3" t="s">
        <v>251</v>
      </c>
      <c r="E5339" s="3" t="n">
        <f aca="false">E$4415</f>
        <v>2016</v>
      </c>
      <c r="F5339" s="3" t="n">
        <f aca="false">F$4415</f>
        <v>2017</v>
      </c>
      <c r="G5339" s="3" t="n">
        <v>3.32001690974424</v>
      </c>
      <c r="H5339" s="3"/>
      <c r="I5339" s="3"/>
      <c r="J5339" s="3"/>
      <c r="K5339" s="3" t="str">
        <f aca="false">K$4415</f>
        <v>Avaliação das condições das vias rodoviárias (nota entre 1 (ruim) a 5 (ótimo) ponderada pela extensão pesquisada)</v>
      </c>
      <c r="L5339" s="3" t="str">
        <f aca="false">L$4415</f>
        <v>CNT</v>
      </c>
      <c r="M5339" s="3" t="str">
        <f aca="false">M$4415</f>
        <v>Pontuação de 1 a 5</v>
      </c>
      <c r="N5339" s="5"/>
      <c r="O5339" s="3" t="n">
        <v>56.9032884030716</v>
      </c>
    </row>
    <row r="5340" customFormat="false" ht="15" hidden="false" customHeight="true" outlineLevel="0" collapsed="false">
      <c r="A5340" s="3" t="str">
        <f aca="false">A$4416</f>
        <v>Infraestrutura</v>
      </c>
      <c r="B5340" s="3" t="str">
        <f aca="false">B$4416</f>
        <v>Qualidade do Serviço de Telecomunicações</v>
      </c>
      <c r="C5340" s="3" t="n">
        <f aca="false">C$4416</f>
        <v>1</v>
      </c>
      <c r="D5340" s="3" t="s">
        <v>251</v>
      </c>
      <c r="E5340" s="3" t="n">
        <f aca="false">E$4416</f>
        <v>2016</v>
      </c>
      <c r="F5340" s="3" t="n">
        <f aca="false">F$4416</f>
        <v>2017</v>
      </c>
      <c r="G5340" s="3" t="n">
        <v>61.65</v>
      </c>
      <c r="H5340" s="3"/>
      <c r="I5340" s="3"/>
      <c r="J5340" s="3"/>
      <c r="K5340" s="3" t="str">
        <f aca="false">K$4416</f>
        <v>Média do ranking de banda larga fixa e do de telefonia móvel (percentual de indicadores com cumprimento de metas)</v>
      </c>
      <c r="L5340" s="3" t="str">
        <f aca="false">L$4416</f>
        <v>ANATEL</v>
      </c>
      <c r="M5340" s="3" t="str">
        <f aca="false">M$4416</f>
        <v>Porcentagem %</v>
      </c>
      <c r="N5340" s="5"/>
      <c r="O5340" s="3" t="n">
        <v>31.0650887573965</v>
      </c>
    </row>
    <row r="5341" customFormat="false" ht="15" hidden="false" customHeight="true" outlineLevel="0" collapsed="false">
      <c r="A5341" s="3" t="str">
        <f aca="false">A$4417</f>
        <v>Infraestrutura</v>
      </c>
      <c r="B5341" s="3" t="str">
        <f aca="false">B$4417</f>
        <v> Total</v>
      </c>
      <c r="C5341" s="3" t="n">
        <f aca="false">C$4417</f>
        <v>1</v>
      </c>
      <c r="D5341" s="3" t="s">
        <v>251</v>
      </c>
      <c r="E5341" s="3" t="n">
        <f aca="false">E$4417</f>
        <v>2017</v>
      </c>
      <c r="F5341" s="3" t="n">
        <f aca="false">F$4417</f>
        <v>2017</v>
      </c>
      <c r="G5341" s="3" t="n">
        <v>56.6856149545417</v>
      </c>
      <c r="H5341" s="3"/>
      <c r="I5341" s="3"/>
      <c r="J5341" s="3"/>
      <c r="K5341" s="3" t="str">
        <f aca="false">K$4417</f>
        <v>Nota obtida via normalização e ponderação de indicadores que variam de 0 a 100.</v>
      </c>
      <c r="L5341" s="3" t="str">
        <f aca="false">L$4417</f>
        <v>Tendências</v>
      </c>
      <c r="M5341" s="3" t="str">
        <f aca="false">M$4417</f>
        <v>Nota de 0 a 100</v>
      </c>
      <c r="N5341" s="5"/>
      <c r="O5341" s="3" t="n">
        <v>55.2132668268101</v>
      </c>
    </row>
    <row r="5342" customFormat="false" ht="15" hidden="false" customHeight="true" outlineLevel="0" collapsed="false">
      <c r="A5342" s="3" t="str">
        <f aca="false">A$4495</f>
        <v>Inovação</v>
      </c>
      <c r="B5342" s="3" t="str">
        <f aca="false">B$4495</f>
        <v>Produção Acadêmica</v>
      </c>
      <c r="C5342" s="3" t="n">
        <f aca="false">C$4495</f>
        <v>1</v>
      </c>
      <c r="D5342" s="3" t="s">
        <v>251</v>
      </c>
      <c r="E5342" s="3" t="n">
        <f aca="false">E$4495</f>
        <v>2014</v>
      </c>
      <c r="F5342" s="3" t="n">
        <f aca="false">F$4495</f>
        <v>2017</v>
      </c>
      <c r="G5342" s="3" t="n">
        <v>0.210316259983063</v>
      </c>
      <c r="H5342" s="3"/>
      <c r="I5342" s="3"/>
      <c r="J5342" s="3"/>
      <c r="K5342" s="3" t="str">
        <f aca="false">K$4495</f>
        <v>Total de documentos publicados em periódicos acadêmicos indexados no Scopus em relação à população total.</v>
      </c>
      <c r="L5342" s="3" t="str">
        <f aca="false">L$4495</f>
        <v>SCImago IR</v>
      </c>
      <c r="M5342" s="5" t="str">
        <f aca="false">M$4418</f>
        <v>Artigos por 1 milhão de habitantes</v>
      </c>
      <c r="N5342" s="5"/>
      <c r="O5342" s="3" t="n">
        <v>17.8980524471866</v>
      </c>
    </row>
    <row r="5343" customFormat="false" ht="15" hidden="false" customHeight="true" outlineLevel="0" collapsed="false">
      <c r="A5343" s="3" t="str">
        <f aca="false">A$4419</f>
        <v>Inovação</v>
      </c>
      <c r="B5343" s="3" t="str">
        <f aca="false">B$4419</f>
        <v>Investimentos Públicos em P&amp;D</v>
      </c>
      <c r="C5343" s="3" t="n">
        <f aca="false">C$4419</f>
        <v>1</v>
      </c>
      <c r="D5343" s="3" t="s">
        <v>251</v>
      </c>
      <c r="E5343" s="3" t="n">
        <f aca="false">E$4419</f>
        <v>2014</v>
      </c>
      <c r="F5343" s="3" t="n">
        <f aca="false">F$4419</f>
        <v>2017</v>
      </c>
      <c r="G5343" s="3" t="n">
        <v>0.0302183101360857</v>
      </c>
      <c r="H5343" s="3"/>
      <c r="I5343" s="3"/>
      <c r="J5343" s="3"/>
      <c r="K5343" s="3" t="str">
        <f aca="false">K$4419</f>
        <v>Participação de Investimento público em P&amp;D no PIB estadual</v>
      </c>
      <c r="L5343" s="3" t="str">
        <f aca="false">L$4419</f>
        <v>Min.CT&amp;I</v>
      </c>
      <c r="M5343" s="3" t="str">
        <f aca="false">M$4419</f>
        <v>Porcentagem %</v>
      </c>
      <c r="N5343" s="5" t="str">
        <f aca="false">N$68</f>
        <v>O PIB utilizado é o oficial divulgado pelo IBGE</v>
      </c>
      <c r="O5343" s="3" t="n">
        <v>5.92061922869034</v>
      </c>
    </row>
    <row r="5344" customFormat="false" ht="15" hidden="false" customHeight="true" outlineLevel="0" collapsed="false">
      <c r="A5344" s="3" t="str">
        <f aca="false">A$4420</f>
        <v>Inovação</v>
      </c>
      <c r="B5344" s="3" t="str">
        <f aca="false">B$4420</f>
        <v>Patentes</v>
      </c>
      <c r="C5344" s="3" t="n">
        <f aca="false">C$4420</f>
        <v>1</v>
      </c>
      <c r="D5344" s="3" t="s">
        <v>251</v>
      </c>
      <c r="E5344" s="3" t="n">
        <f aca="false">E$4420</f>
        <v>2012</v>
      </c>
      <c r="F5344" s="3" t="n">
        <f aca="false">F$4420</f>
        <v>2017</v>
      </c>
      <c r="G5344" s="3" t="n">
        <v>0</v>
      </c>
      <c r="H5344" s="3"/>
      <c r="I5344" s="3"/>
      <c r="J5344" s="3"/>
      <c r="K5344" s="3" t="str">
        <f aca="false">K$4420</f>
        <v>Total de concessões de patentes, englobando os tipos: "Patente de Invenção", "Modelo de Utilidade" e "Certificado de Adição" em relação ao PIB.</v>
      </c>
      <c r="L5344" s="3" t="str">
        <f aca="false">L$4420</f>
        <v>INPI</v>
      </c>
      <c r="M5344" s="3" t="str">
        <f aca="false">M$4420</f>
        <v>Patentes pelo PIB em 1 bilhão de reais</v>
      </c>
      <c r="N5344" s="3" t="str">
        <f aca="false">N$69</f>
        <v>O PIB utilizado para cálculo é estimado pela Tendências</v>
      </c>
      <c r="O5344" s="3" t="n">
        <v>0</v>
      </c>
    </row>
    <row r="5345" customFormat="false" ht="15" hidden="false" customHeight="true" outlineLevel="0" collapsed="false">
      <c r="A5345" s="3" t="str">
        <f aca="false">A$4421</f>
        <v>Inovação</v>
      </c>
      <c r="B5345" s="3" t="str">
        <f aca="false">B$4421</f>
        <v> Total</v>
      </c>
      <c r="C5345" s="3" t="n">
        <f aca="false">C$4421</f>
        <v>1</v>
      </c>
      <c r="D5345" s="3" t="s">
        <v>251</v>
      </c>
      <c r="E5345" s="3" t="n">
        <f aca="false">E$4421</f>
        <v>2017</v>
      </c>
      <c r="F5345" s="3" t="n">
        <f aca="false">F$4421</f>
        <v>2017</v>
      </c>
      <c r="G5345" s="3" t="n">
        <v>8.69998874876786</v>
      </c>
      <c r="H5345" s="3"/>
      <c r="I5345" s="3"/>
      <c r="J5345" s="3"/>
      <c r="K5345" s="3" t="str">
        <f aca="false">K$4421</f>
        <v>Nota obtida via normalização e ponderação de indicadores que variam de 0 a 100.</v>
      </c>
      <c r="L5345" s="3" t="str">
        <f aca="false">L$4421</f>
        <v>Tendências</v>
      </c>
      <c r="M5345" s="3" t="str">
        <f aca="false">M$4421</f>
        <v>Nota de 0 a 100</v>
      </c>
      <c r="N5345" s="5"/>
      <c r="O5345" s="3" t="n">
        <v>9.48865565126526</v>
      </c>
    </row>
    <row r="5346" customFormat="false" ht="15.75" hidden="false" customHeight="true" outlineLevel="0" collapsed="false">
      <c r="A5346" s="3" t="str">
        <f aca="false">A$4422</f>
        <v>Potencial de Mercado</v>
      </c>
      <c r="B5346" s="3" t="str">
        <f aca="false">B$4422</f>
        <v>Tamanho de mercado</v>
      </c>
      <c r="C5346" s="3" t="n">
        <f aca="false">C$4422</f>
        <v>1</v>
      </c>
      <c r="D5346" s="3" t="s">
        <v>251</v>
      </c>
      <c r="E5346" s="3" t="n">
        <f aca="false">E$4422</f>
        <v>2016</v>
      </c>
      <c r="F5346" s="3" t="n">
        <f aca="false">F$4422</f>
        <v>2017</v>
      </c>
      <c r="G5346" s="3" t="n">
        <v>93.5857955759206</v>
      </c>
      <c r="H5346" s="3"/>
      <c r="I5346" s="3"/>
      <c r="J5346" s="3"/>
      <c r="K5346" s="3" t="str">
        <f aca="false">K$4422</f>
        <v>Produto Interno Bruto (PIB) real a preços de 2014</v>
      </c>
      <c r="L5346" s="3" t="str">
        <f aca="false">L$4422</f>
        <v>IBGE/CAGED</v>
      </c>
      <c r="M5346" s="3" t="str">
        <f aca="false">M$4422</f>
        <v>Reais a preços de 2014</v>
      </c>
      <c r="N5346" s="5" t="str">
        <f aca="false">N$2</f>
        <v>O PIB utilizado para cálculo é estimado pela Tendências</v>
      </c>
      <c r="O5346" s="3" t="n">
        <v>4.87889347823572</v>
      </c>
    </row>
    <row r="5347" customFormat="false" ht="15" hidden="false" customHeight="true" outlineLevel="0" collapsed="false">
      <c r="A5347" s="3" t="str">
        <f aca="false">A$4423</f>
        <v>Potencial de Mercado</v>
      </c>
      <c r="B5347" s="3" t="str">
        <f aca="false">B$4423</f>
        <v>Taxa de crescimento</v>
      </c>
      <c r="C5347" s="3" t="n">
        <f aca="false">C$4423</f>
        <v>1</v>
      </c>
      <c r="D5347" s="3" t="s">
        <v>251</v>
      </c>
      <c r="E5347" s="3" t="n">
        <f aca="false">E$4423</f>
        <v>2016</v>
      </c>
      <c r="F5347" s="3" t="n">
        <f aca="false">F$4423</f>
        <v>2017</v>
      </c>
      <c r="G5347" s="3" t="n">
        <v>0.0483671069689912</v>
      </c>
      <c r="H5347" s="3"/>
      <c r="I5347" s="3"/>
      <c r="J5347" s="3"/>
      <c r="K5347" s="3" t="str">
        <f aca="false">K$4423</f>
        <v>Média Móvel de quatro períodos para a taxa de crescimento anual do PIB</v>
      </c>
      <c r="L5347" s="3" t="str">
        <f aca="false">L$4423</f>
        <v>IBGE/CAGED</v>
      </c>
      <c r="M5347" s="3" t="str">
        <f aca="false">M$4423</f>
        <v>Porcentagem %</v>
      </c>
      <c r="N5347" s="5" t="str">
        <f aca="false">N$3</f>
        <v>O PIB utilizado para cálculo é estimado pela Tendências</v>
      </c>
      <c r="O5347" s="3" t="n">
        <v>55.6001262800668</v>
      </c>
    </row>
    <row r="5348" customFormat="false" ht="15" hidden="false" customHeight="true" outlineLevel="0" collapsed="false">
      <c r="A5348" s="3" t="str">
        <f aca="false">A$4424</f>
        <v>Potencial de Mercado</v>
      </c>
      <c r="B5348" s="3" t="str">
        <f aca="false">B$4424</f>
        <v>Crescimento Potencial da Força de Trabalho</v>
      </c>
      <c r="C5348" s="3" t="n">
        <f aca="false">C$4424</f>
        <v>1</v>
      </c>
      <c r="D5348" s="3" t="s">
        <v>251</v>
      </c>
      <c r="E5348" s="3" t="n">
        <f aca="false">E$4424</f>
        <v>2016</v>
      </c>
      <c r="F5348" s="3" t="n">
        <f aca="false">F$4424</f>
        <v>2017</v>
      </c>
      <c r="G5348" s="3" t="n">
        <v>1.22160377520668</v>
      </c>
      <c r="H5348" s="3"/>
      <c r="I5348" s="3"/>
      <c r="J5348" s="3"/>
      <c r="K5348" s="3" t="str">
        <f aca="false">K$4424</f>
        <v>Média da taxa de crescimento da PIA para os próximos 10 anos (população com idade entre 15 e 64 anos)</v>
      </c>
      <c r="L5348" s="3" t="str">
        <f aca="false">L$4424</f>
        <v>IBGE</v>
      </c>
      <c r="M5348" s="3" t="str">
        <f aca="false">M$4424</f>
        <v>Porcentagem %</v>
      </c>
      <c r="N5348" s="5"/>
      <c r="O5348" s="3" t="n">
        <v>46.3138132738979</v>
      </c>
    </row>
    <row r="5349" customFormat="false" ht="15" hidden="false" customHeight="true" outlineLevel="0" collapsed="false">
      <c r="A5349" s="3" t="str">
        <f aca="false">A$4425</f>
        <v>Potencial de Mercado</v>
      </c>
      <c r="B5349" s="3" t="str">
        <f aca="false">B$4425</f>
        <v> Total</v>
      </c>
      <c r="C5349" s="3" t="n">
        <f aca="false">C$4425</f>
        <v>1</v>
      </c>
      <c r="D5349" s="3" t="s">
        <v>251</v>
      </c>
      <c r="E5349" s="3" t="n">
        <f aca="false">E$4425</f>
        <v>2017</v>
      </c>
      <c r="F5349" s="3" t="n">
        <f aca="false">F$4425</f>
        <v>2017</v>
      </c>
      <c r="G5349" s="3" t="n">
        <v>31.4519329723353</v>
      </c>
      <c r="H5349" s="3"/>
      <c r="I5349" s="3"/>
      <c r="J5349" s="3"/>
      <c r="K5349" s="3" t="str">
        <f aca="false">K$4425</f>
        <v>Nota obtida via normalização e ponderação de indicadores que variam de 0 a 100.</v>
      </c>
      <c r="L5349" s="3" t="str">
        <f aca="false">L$4425</f>
        <v>Tendências</v>
      </c>
      <c r="M5349" s="3" t="str">
        <f aca="false">M$4425</f>
        <v>Nota de 0 a 100</v>
      </c>
      <c r="N5349" s="5"/>
      <c r="O5349" s="3" t="n">
        <v>45.1959611897413</v>
      </c>
    </row>
    <row r="5350" customFormat="false" ht="15" hidden="false" customHeight="true" outlineLevel="0" collapsed="false">
      <c r="A5350" s="3" t="str">
        <f aca="false">A$4426</f>
        <v>Solidez Fiscal</v>
      </c>
      <c r="B5350" s="3" t="str">
        <f aca="false">B$4426</f>
        <v>Taxa de Investimentos</v>
      </c>
      <c r="C5350" s="3" t="n">
        <f aca="false">C$4426</f>
        <v>1</v>
      </c>
      <c r="D5350" s="3" t="s">
        <v>251</v>
      </c>
      <c r="E5350" s="3" t="n">
        <f aca="false">E$4426</f>
        <v>2016</v>
      </c>
      <c r="F5350" s="3" t="n">
        <f aca="false">F$4426</f>
        <v>2017</v>
      </c>
      <c r="G5350" s="3" t="n">
        <v>6.23440708430198</v>
      </c>
      <c r="H5350" s="3"/>
      <c r="I5350" s="3"/>
      <c r="J5350" s="3"/>
      <c r="K5350" s="3" t="str">
        <f aca="false">K$4426</f>
        <v>Investimento liquidado / receita corrente líquida</v>
      </c>
      <c r="L5350" s="3" t="str">
        <f aca="false">L$4426</f>
        <v>Siconfi</v>
      </c>
      <c r="M5350" s="3" t="str">
        <f aca="false">M$4426</f>
        <v>Porcentagem %</v>
      </c>
      <c r="N5350" s="5" t="str">
        <f aca="false">N$55</f>
        <v>Antes da edição de 2020 o indicador era conhecido como "Capacidade de Investimento"</v>
      </c>
      <c r="O5350" s="3" t="n">
        <v>47.9862266592594</v>
      </c>
    </row>
    <row r="5351" customFormat="false" ht="15" hidden="false" customHeight="true" outlineLevel="0" collapsed="false">
      <c r="A5351" s="3" t="str">
        <f aca="false">A$4427</f>
        <v>Solidez Fiscal</v>
      </c>
      <c r="B5351" s="3" t="str">
        <f aca="false">B$4427</f>
        <v>Resultado Nominal</v>
      </c>
      <c r="C5351" s="3" t="n">
        <f aca="false">C$4427</f>
        <v>1</v>
      </c>
      <c r="D5351" s="3" t="s">
        <v>251</v>
      </c>
      <c r="E5351" s="3" t="n">
        <f aca="false">E$4427</f>
        <v>2016</v>
      </c>
      <c r="F5351" s="3" t="n">
        <f aca="false">F$4427</f>
        <v>2017</v>
      </c>
      <c r="G5351" s="3" t="n">
        <v>1.90164964414356</v>
      </c>
      <c r="H5351" s="3"/>
      <c r="I5351" s="3"/>
      <c r="J5351" s="3"/>
      <c r="K5351" s="3" t="str">
        <f aca="false">K$4427</f>
        <v>Diferença entre receitas e despesas primárias no período acrescidas das despesas com juros nominais incidentes sobre a dívida pública interna e externa, dividido pelo PIB</v>
      </c>
      <c r="L5351" s="3" t="str">
        <f aca="false">L$4427</f>
        <v>Siconfi</v>
      </c>
      <c r="M5351" s="3" t="str">
        <f aca="false">M$4427</f>
        <v>Porcentagem %</v>
      </c>
      <c r="N5351" s="5"/>
      <c r="O5351" s="3" t="n">
        <v>54.5505382264209</v>
      </c>
    </row>
    <row r="5352" customFormat="false" ht="15" hidden="false" customHeight="true" outlineLevel="0" collapsed="false">
      <c r="A5352" s="3" t="str">
        <f aca="false">A$4428</f>
        <v>Solidez Fiscal</v>
      </c>
      <c r="B5352" s="3" t="str">
        <f aca="false">B$4428</f>
        <v>Solvência Fiscal</v>
      </c>
      <c r="C5352" s="3" t="n">
        <f aca="false">C$4428</f>
        <v>-1</v>
      </c>
      <c r="D5352" s="3" t="s">
        <v>251</v>
      </c>
      <c r="E5352" s="3" t="n">
        <f aca="false">E$4428</f>
        <v>2016</v>
      </c>
      <c r="F5352" s="3" t="n">
        <f aca="false">F$4428</f>
        <v>2017</v>
      </c>
      <c r="G5352" s="3" t="n">
        <v>43.9801594955607</v>
      </c>
      <c r="H5352" s="3"/>
      <c r="I5352" s="3"/>
      <c r="J5352" s="3"/>
      <c r="K5352" s="3" t="str">
        <f aca="false">K$4428</f>
        <v>Dívida consolidada líquida / receita corrente líquida</v>
      </c>
      <c r="L5352" s="3" t="str">
        <f aca="false">L$4428</f>
        <v>Siconfi</v>
      </c>
      <c r="M5352" s="3" t="str">
        <f aca="false">M$4428</f>
        <v>Porcentagem %</v>
      </c>
      <c r="N5352" s="5"/>
      <c r="O5352" s="3" t="n">
        <v>84.552944394921</v>
      </c>
    </row>
    <row r="5353" customFormat="false" ht="15" hidden="false" customHeight="true" outlineLevel="0" collapsed="false">
      <c r="A5353" s="3" t="str">
        <f aca="false">A$4429</f>
        <v>Solidez Fiscal</v>
      </c>
      <c r="B5353" s="3" t="str">
        <f aca="false">B$4429</f>
        <v>Sucesso do Planejamento Orçamentário</v>
      </c>
      <c r="C5353" s="3" t="n">
        <f aca="false">C$4429</f>
        <v>1</v>
      </c>
      <c r="D5353" s="3" t="s">
        <v>251</v>
      </c>
      <c r="E5353" s="3" t="n">
        <f aca="false">E$4429</f>
        <v>2016</v>
      </c>
      <c r="F5353" s="3" t="n">
        <f aca="false">F$4429</f>
        <v>2017</v>
      </c>
      <c r="G5353" s="3" t="n">
        <v>88.0982338820337</v>
      </c>
      <c r="H5353" s="3"/>
      <c r="I5353" s="3"/>
      <c r="J5353" s="3"/>
      <c r="K5353" s="3" t="str">
        <f aca="false">K$4429</f>
        <v>Despesa liquidada pela despesa total atualizada (dotação orçamentária).</v>
      </c>
      <c r="L5353" s="3" t="str">
        <f aca="false">L$4429</f>
        <v>Siconfi</v>
      </c>
      <c r="M5353" s="5" t="s">
        <v>24</v>
      </c>
      <c r="N5353" s="5" t="str">
        <f aca="false">N$58</f>
        <v>Antes de 2020 o indicador era chamado de "Sucesso da Execução Orçamentária"</v>
      </c>
      <c r="O5353" s="3" t="n">
        <v>71.6677972087148</v>
      </c>
    </row>
    <row r="5354" customFormat="false" ht="15" hidden="false" customHeight="true" outlineLevel="0" collapsed="false">
      <c r="A5354" s="3" t="str">
        <f aca="false">A$4430</f>
        <v>Solidez Fiscal</v>
      </c>
      <c r="B5354" s="3" t="str">
        <f aca="false">B$4430</f>
        <v>Dependência Fiscal</v>
      </c>
      <c r="C5354" s="3" t="n">
        <f aca="false">C$4430</f>
        <v>1</v>
      </c>
      <c r="D5354" s="3" t="s">
        <v>251</v>
      </c>
      <c r="E5354" s="3" t="n">
        <f aca="false">E$4430</f>
        <v>2016</v>
      </c>
      <c r="F5354" s="3" t="n">
        <f aca="false">F$4430</f>
        <v>2017</v>
      </c>
      <c r="G5354" s="3" t="n">
        <v>69.7505406122019</v>
      </c>
      <c r="H5354" s="3"/>
      <c r="I5354" s="3"/>
      <c r="J5354" s="3"/>
      <c r="K5354" s="3" t="str">
        <f aca="false">K$4430</f>
        <v>Grau de autonomia financeira do Estado tendo por base a participação das receitas correntes próprias (realizadas) sobre a receita corrente total, dado pela fórmula: 1 – (transferências correntes/receita corrente total)</v>
      </c>
      <c r="L5354" s="3" t="str">
        <f aca="false">L$4430</f>
        <v>Siconfi</v>
      </c>
      <c r="M5354" s="3" t="str">
        <f aca="false">M$4430</f>
        <v>Porcentagem %</v>
      </c>
      <c r="N53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354" s="3" t="n">
        <v>65.0312272793818</v>
      </c>
    </row>
    <row r="5355" customFormat="false" ht="15" hidden="false" customHeight="true" outlineLevel="0" collapsed="false">
      <c r="A5355" s="3" t="str">
        <f aca="false">A$4431</f>
        <v>Solidez Fiscal</v>
      </c>
      <c r="B5355" s="3" t="str">
        <f aca="false">B$4431</f>
        <v>Resultado Primário</v>
      </c>
      <c r="C5355" s="3" t="n">
        <f aca="false">C$4431</f>
        <v>1</v>
      </c>
      <c r="D5355" s="3" t="s">
        <v>251</v>
      </c>
      <c r="E5355" s="3" t="n">
        <f aca="false">E$4431</f>
        <v>2016</v>
      </c>
      <c r="F5355" s="3" t="n">
        <f aca="false">F$4431</f>
        <v>2017</v>
      </c>
      <c r="G5355" s="3" t="n">
        <v>1.20453246436129</v>
      </c>
      <c r="H5355" s="3"/>
      <c r="I5355" s="3"/>
      <c r="J5355" s="3"/>
      <c r="K5355" s="3" t="str">
        <f aca="false">K$4431</f>
        <v>O resultado primário líquido é dado pela diferença entre receita primária realizada e a despesa primária liquidada no ano. A diferença é dividida pelo PIB nominal de cada Estado.</v>
      </c>
      <c r="L5355" s="3" t="str">
        <f aca="false">L$4431</f>
        <v>Siconfi</v>
      </c>
      <c r="M5355" s="3" t="str">
        <f aca="false">M$4431</f>
        <v>Porcentagem %</v>
      </c>
      <c r="N5355" s="4" t="str">
        <f aca="false">N$2226</f>
        <v>O PIB utilizado para cálculo é estimado pela Tendências</v>
      </c>
      <c r="O5355" s="3" t="n">
        <v>35.419925178526</v>
      </c>
    </row>
    <row r="5356" customFormat="false" ht="15" hidden="false" customHeight="true" outlineLevel="0" collapsed="false">
      <c r="A5356" s="3" t="str">
        <f aca="false">A$4432</f>
        <v>Solidez Fiscal</v>
      </c>
      <c r="B5356" s="3" t="str">
        <f aca="false">B$4432</f>
        <v> Total</v>
      </c>
      <c r="C5356" s="3" t="n">
        <f aca="false">C$4432</f>
        <v>1</v>
      </c>
      <c r="D5356" s="3" t="s">
        <v>251</v>
      </c>
      <c r="E5356" s="3" t="n">
        <f aca="false">E$4432</f>
        <v>2017</v>
      </c>
      <c r="F5356" s="3" t="n">
        <f aca="false">F$4432</f>
        <v>2017</v>
      </c>
      <c r="G5356" s="3" t="n">
        <v>59.7336437792455</v>
      </c>
      <c r="H5356" s="3"/>
      <c r="I5356" s="3"/>
      <c r="J5356" s="3"/>
      <c r="K5356" s="3" t="str">
        <f aca="false">K$4432</f>
        <v>Nota obtida via normalização e ponderação de indicadores que variam de 0 a 100.</v>
      </c>
      <c r="L5356" s="3" t="str">
        <f aca="false">L$4432</f>
        <v>Tendências</v>
      </c>
      <c r="M5356" s="3" t="str">
        <f aca="false">M$4432</f>
        <v>Nota de 0 a 100</v>
      </c>
      <c r="N5356" s="5"/>
      <c r="O5356" s="3" t="n">
        <v>75.9205134176375</v>
      </c>
    </row>
    <row r="5357" customFormat="false" ht="15" hidden="false" customHeight="true" outlineLevel="0" collapsed="false">
      <c r="A5357" s="3" t="str">
        <f aca="false">A$4433</f>
        <v>Segurança Pública</v>
      </c>
      <c r="B5357" s="3" t="str">
        <f aca="false">B$4433</f>
        <v>Atuação do Sistema de Justiça Criminal</v>
      </c>
      <c r="C5357" s="3" t="n">
        <f aca="false">C$4433</f>
        <v>1</v>
      </c>
      <c r="D5357" s="3" t="s">
        <v>251</v>
      </c>
      <c r="E5357" s="3" t="n">
        <f aca="false">E$4433</f>
        <v>2015</v>
      </c>
      <c r="F5357" s="3" t="n">
        <f aca="false">F$4433</f>
        <v>2017</v>
      </c>
      <c r="G5357" s="3" t="n">
        <v>3.3386709367494</v>
      </c>
      <c r="H5357" s="3"/>
      <c r="I5357" s="3"/>
      <c r="J5357" s="3"/>
      <c r="K5357" s="3" t="str">
        <f aca="false">K$4433</f>
        <v>Total da população carcerária (regime fechado) em relação ao número de homicídios.</v>
      </c>
      <c r="L5357" s="3" t="str">
        <f aca="false">L$4433</f>
        <v>Fórum de Segurança Pública</v>
      </c>
      <c r="M5357" s="3" t="str">
        <f aca="false">M$4433</f>
        <v>Porcentagem %</v>
      </c>
      <c r="N5357" s="3" t="str">
        <f aca="false">N$49</f>
        <v>A partir da edição de 2018, ou seja, do dado de 2017 passou a ser usado como numerador a população prisional acusada de homicídio e não mais a população carcerária total.</v>
      </c>
      <c r="O5357" s="3" t="n">
        <v>9.28968484590845</v>
      </c>
    </row>
    <row r="5358" customFormat="false" ht="15" hidden="false" customHeight="true" outlineLevel="0" collapsed="false">
      <c r="A5358" s="3" t="str">
        <f aca="false">A$4434</f>
        <v>Segurança Pública</v>
      </c>
      <c r="B5358" s="3" t="str">
        <f aca="false">B$4434</f>
        <v>Déficit Carcerário</v>
      </c>
      <c r="C5358" s="3" t="n">
        <f aca="false">C$4434</f>
        <v>-1</v>
      </c>
      <c r="D5358" s="3" t="s">
        <v>251</v>
      </c>
      <c r="E5358" s="3" t="n">
        <f aca="false">E$4434</f>
        <v>2015</v>
      </c>
      <c r="F5358" s="3" t="n">
        <f aca="false">F$4434</f>
        <v>2017</v>
      </c>
      <c r="G5358" s="3" t="n">
        <v>1.71568793366052</v>
      </c>
      <c r="H5358" s="3"/>
      <c r="I5358" s="3"/>
      <c r="J5358" s="3"/>
      <c r="K5358" s="3" t="str">
        <f aca="false">K$4434</f>
        <v>Relação detentos / Vagas</v>
      </c>
      <c r="L5358" s="3" t="str">
        <f aca="false">L$4434</f>
        <v>Fórum de Segurança Pública</v>
      </c>
      <c r="M5358" s="3" t="str">
        <f aca="false">M$4434</f>
        <v>Porcentagem %</v>
      </c>
      <c r="N5358" s="5"/>
      <c r="O5358" s="3" t="n">
        <v>48.3093163847037</v>
      </c>
    </row>
    <row r="5359" customFormat="false" ht="15" hidden="false" customHeight="true" outlineLevel="0" collapsed="false">
      <c r="A5359" s="3" t="str">
        <f aca="false">A$4435</f>
        <v>Segurança Pública</v>
      </c>
      <c r="B5359" s="3" t="str">
        <f aca="false">B$4435</f>
        <v>Mortes a esclarecer</v>
      </c>
      <c r="C5359" s="3" t="n">
        <f aca="false">C$4435</f>
        <v>-1</v>
      </c>
      <c r="D5359" s="3" t="s">
        <v>251</v>
      </c>
      <c r="E5359" s="3" t="n">
        <f aca="false">E$4435</f>
        <v>2015</v>
      </c>
      <c r="F5359" s="3" t="n">
        <f aca="false">F$4435</f>
        <v>2017</v>
      </c>
      <c r="G5359" s="3" t="n">
        <v>3.63459881512079</v>
      </c>
      <c r="H5359" s="3"/>
      <c r="I5359" s="3"/>
      <c r="J5359" s="3"/>
      <c r="K5359" s="3" t="str">
        <f aca="false">K$4435</f>
        <v>Óbitos por causas externas a partir de "Eventos cuja intenção é indeterminada" por 100 mil habitantes</v>
      </c>
      <c r="L5359" s="3" t="str">
        <f aca="false">L$4435</f>
        <v>Datasus</v>
      </c>
      <c r="M5359" s="3" t="str">
        <f aca="false">M$4435</f>
        <v>Taxa de mortalidade por 100 mil habitantes</v>
      </c>
      <c r="N5359" s="5" t="str">
        <f aca="false">N$48</f>
        <v>A partir da edição de 2017, ou seja, do dado de 2015 a fonte passou a ser o Datasus e não mais o "Fórum de Segurança Público", assim, mortes a esclarecer significam: Óbitos por causas externas a partir de "Eventos cuja intenção é indeterminada"</v>
      </c>
      <c r="O5359" s="3" t="n">
        <v>70.5613822574259</v>
      </c>
    </row>
    <row r="5360" customFormat="false" ht="15" hidden="false" customHeight="true" outlineLevel="0" collapsed="false">
      <c r="A5360" s="3" t="str">
        <f aca="false">A$4436</f>
        <v>Segurança Pública</v>
      </c>
      <c r="B5360" s="3" t="str">
        <f aca="false">B$4436</f>
        <v>Mortalidade no Trânsito</v>
      </c>
      <c r="C5360" s="3" t="n">
        <f aca="false">C$4436</f>
        <v>-1</v>
      </c>
      <c r="D5360" s="3" t="s">
        <v>251</v>
      </c>
      <c r="E5360" s="3" t="n">
        <f aca="false">E$4436</f>
        <v>2015</v>
      </c>
      <c r="F5360" s="3" t="n">
        <f aca="false">F$4436</f>
        <v>2017</v>
      </c>
      <c r="G5360" s="3" t="n">
        <v>45.5244031136431</v>
      </c>
      <c r="H5360" s="3"/>
      <c r="I5360" s="3"/>
      <c r="J5360" s="3"/>
      <c r="K5360" s="3" t="str">
        <f aca="false">K$4436</f>
        <v>Óbitos por causas externas (acidentes em transporte terrestre) em relação ao total de habitantes.</v>
      </c>
      <c r="L5360" s="3" t="str">
        <f aca="false">L$4436</f>
        <v>Datasus</v>
      </c>
      <c r="M5360" s="3" t="str">
        <f aca="false">M$4436</f>
        <v>Mortes em relação a frota e aos habitantes</v>
      </c>
      <c r="N5360" s="5" t="str">
        <f aca="false">N$50</f>
        <v>Antes de 2019 o nome do indicador era "Segurança no Trânsito" </v>
      </c>
      <c r="O5360" s="3" t="n">
        <v>51.9737016533254</v>
      </c>
    </row>
    <row r="5361" customFormat="false" ht="15" hidden="false" customHeight="true" outlineLevel="0" collapsed="false">
      <c r="A5361" s="3" t="str">
        <f aca="false">A$4437</f>
        <v>Segurança Pública</v>
      </c>
      <c r="B5361" s="3" t="str">
        <f aca="false">B$4437</f>
        <v>Segurança Pessoal</v>
      </c>
      <c r="C5361" s="3" t="n">
        <f aca="false">C$4437</f>
        <v>-1</v>
      </c>
      <c r="D5361" s="3" t="s">
        <v>251</v>
      </c>
      <c r="E5361" s="3" t="n">
        <f aca="false">E$4437</f>
        <v>2015</v>
      </c>
      <c r="F5361" s="3" t="n">
        <f aca="false">F$4437</f>
        <v>2017</v>
      </c>
      <c r="G5361" s="3" t="n">
        <v>38.2485179847655</v>
      </c>
      <c r="H5361" s="3"/>
      <c r="I5361" s="3"/>
      <c r="J5361" s="3"/>
      <c r="K5361" s="3" t="str">
        <f aca="false">K$4437</f>
        <v>Óbitos resultantes de agressões (homicídios) em relação a população total.</v>
      </c>
      <c r="L5361" s="3" t="str">
        <f aca="false">L$4437</f>
        <v>Fórum de Segurança Pública</v>
      </c>
      <c r="M5361" s="3" t="str">
        <f aca="false">M$4437</f>
        <v>Óbitos por 100 mil habitantes</v>
      </c>
      <c r="N5361" s="5"/>
      <c r="O5361" s="3" t="n">
        <v>33.9540368238023</v>
      </c>
    </row>
    <row r="5362" customFormat="false" ht="15" hidden="false" customHeight="true" outlineLevel="0" collapsed="false">
      <c r="A5362" s="3" t="str">
        <f aca="false">A$4438</f>
        <v>Segurança Pública</v>
      </c>
      <c r="B5362" s="3" t="str">
        <f aca="false">B$4438</f>
        <v>Segurança Patrimonial</v>
      </c>
      <c r="C5362" s="3" t="n">
        <f aca="false">C$4438</f>
        <v>-1</v>
      </c>
      <c r="D5362" s="3" t="s">
        <v>251</v>
      </c>
      <c r="E5362" s="3" t="n">
        <f aca="false">E$4438</f>
        <v>2015</v>
      </c>
      <c r="F5362" s="3" t="n">
        <f aca="false">F$4438</f>
        <v>2017</v>
      </c>
      <c r="G5362" s="3" t="n">
        <v>398.373322851095</v>
      </c>
      <c r="H5362" s="3"/>
      <c r="I5362" s="3"/>
      <c r="J5362" s="3"/>
      <c r="K5362" s="3" t="str">
        <f aca="false">K$4438</f>
        <v>Roubos e furto de veículos em relação a frota total (por 100 mil veículos).</v>
      </c>
      <c r="L5362" s="3" t="str">
        <f aca="false">L$4438</f>
        <v>Fórum de Segurança Pública</v>
      </c>
      <c r="M5362" s="3" t="str">
        <f aca="false">M$4438</f>
        <v>Roubos e furtos por 100 mil veículos</v>
      </c>
      <c r="N5362" s="3" t="str">
        <f aca="false">N$52</f>
        <v>A partir da edição de 2019, ou seja, do dado de 2018, passou a ser usado o número de roubos totais no lugar de roubos e furtos de veículos</v>
      </c>
      <c r="O5362" s="3" t="n">
        <v>66.7822704880612</v>
      </c>
    </row>
    <row r="5363" customFormat="false" ht="15" hidden="false" customHeight="true" outlineLevel="0" collapsed="false">
      <c r="A5363" s="3" t="str">
        <f aca="false">A$4439</f>
        <v>Segurança Pública</v>
      </c>
      <c r="B5363" s="3" t="str">
        <f aca="false">B$4439</f>
        <v> Total</v>
      </c>
      <c r="C5363" s="3" t="n">
        <f aca="false">C$4439</f>
        <v>1</v>
      </c>
      <c r="D5363" s="3" t="s">
        <v>251</v>
      </c>
      <c r="E5363" s="3" t="n">
        <f aca="false">E$4439</f>
        <v>2017</v>
      </c>
      <c r="F5363" s="3" t="n">
        <f aca="false">F$4439</f>
        <v>2017</v>
      </c>
      <c r="G5363" s="3" t="n">
        <v>46.0361706618951</v>
      </c>
      <c r="H5363" s="3"/>
      <c r="I5363" s="3"/>
      <c r="J5363" s="3"/>
      <c r="K5363" s="3" t="str">
        <f aca="false">K$4439</f>
        <v>Nota obtida via normalização e ponderação de indicadores que variam de 0 a 100.</v>
      </c>
      <c r="L5363" s="3" t="str">
        <f aca="false">L$4439</f>
        <v>Tendências</v>
      </c>
      <c r="M5363" s="3" t="str">
        <f aca="false">M$4439</f>
        <v>Nota de 0 a 100</v>
      </c>
      <c r="N5363" s="5"/>
      <c r="O5363" s="3" t="n">
        <v>35.3754771506895</v>
      </c>
    </row>
    <row r="5364" customFormat="false" ht="15" hidden="false" customHeight="true" outlineLevel="0" collapsed="false">
      <c r="A5364" s="3" t="str">
        <f aca="false">A$4440</f>
        <v>Sustentabilidade Social</v>
      </c>
      <c r="B5364" s="3" t="str">
        <f aca="false">B$4440</f>
        <v>Segurança Alimentar</v>
      </c>
      <c r="C5364" s="3" t="n">
        <f aca="false">C$4440</f>
        <v>-1</v>
      </c>
      <c r="D5364" s="3" t="s">
        <v>251</v>
      </c>
      <c r="E5364" s="3" t="n">
        <f aca="false">E$4440</f>
        <v>2014</v>
      </c>
      <c r="F5364" s="3" t="n">
        <f aca="false">F$4440</f>
        <v>2017</v>
      </c>
      <c r="G5364" s="3" t="n">
        <v>1.6377671777</v>
      </c>
      <c r="H5364" s="3"/>
      <c r="I5364" s="3"/>
      <c r="J5364" s="3"/>
      <c r="K5364" s="3" t="str">
        <f aca="false">K$4440</f>
        <v>% domicílios com renda domiciliar per capita inferior à linha de extrema pobreza (valor de uma cesta de alimentos com o mínimo de calorias necessárias para suprir adequadamente uma pessoa, com base em recomendações da FAO e da OMS)</v>
      </c>
      <c r="L5364" s="3" t="str">
        <f aca="false">L$4440</f>
        <v>Ipea</v>
      </c>
      <c r="M5364" s="3" t="str">
        <f aca="false">M$4440</f>
        <v>Porcentagem %</v>
      </c>
      <c r="N5364" s="5" t="s">
        <v>110</v>
      </c>
      <c r="O5364" s="3" t="n">
        <v>94.023592772128</v>
      </c>
    </row>
    <row r="5365" customFormat="false" ht="15" hidden="false" customHeight="true" outlineLevel="0" collapsed="false">
      <c r="A5365" s="3" t="str">
        <f aca="false">A$4441</f>
        <v>Sustentabilidade Social</v>
      </c>
      <c r="B5365" s="3" t="str">
        <f aca="false">B$4441</f>
        <v>Inadequação de Moradia FJP</v>
      </c>
      <c r="C5365" s="3" t="n">
        <f aca="false">C$4441</f>
        <v>-1</v>
      </c>
      <c r="D5365" s="3" t="s">
        <v>251</v>
      </c>
      <c r="E5365" s="3" t="n">
        <f aca="false">E$4441</f>
        <v>2014</v>
      </c>
      <c r="F5365" s="3" t="n">
        <f aca="false">F$4441</f>
        <v>2017</v>
      </c>
      <c r="G5365" s="3" t="n">
        <v>3.32980361020905</v>
      </c>
      <c r="H5365" s="3"/>
      <c r="I5365" s="3"/>
      <c r="J5365" s="3"/>
      <c r="K5365" s="3" t="str">
        <f aca="false">K$4441</f>
        <v>% de moradias que apresentam,entre outras características, coabitação familiar e/ou habitação precária  (metodologia da Fundação João Pinheiro)</v>
      </c>
      <c r="L5365" s="3" t="str">
        <f aca="false">L$4441</f>
        <v>Fundação João Pinheiro</v>
      </c>
      <c r="M5365" s="3" t="str">
        <f aca="false">M$4441</f>
        <v>Porcentagem %</v>
      </c>
      <c r="N5365" s="5" t="str">
        <f aca="false">N$31</f>
        <v>A partir de 2020, foi necessário alteração metodológica tendo em vista a não atualização desde de 2015 do indicador da Fundação João Pinheiro, por isso a fonte do indicador passou a ser a PNADc Anual (IBGE).</v>
      </c>
      <c r="O5365" s="3" t="n">
        <v>95.1535898109253</v>
      </c>
    </row>
    <row r="5366" customFormat="false" ht="15" hidden="false" customHeight="true" outlineLevel="0" collapsed="false">
      <c r="A5366" s="3" t="str">
        <f aca="false">A$4442</f>
        <v>Sustentabilidade Social</v>
      </c>
      <c r="B5366" s="3" t="str">
        <f aca="false">B$4442</f>
        <v>Famílias abaixo da linha da pobreza</v>
      </c>
      <c r="C5366" s="3" t="n">
        <f aca="false">C$4442</f>
        <v>-1</v>
      </c>
      <c r="D5366" s="3" t="s">
        <v>251</v>
      </c>
      <c r="E5366" s="3" t="n">
        <f aca="false">E$4442</f>
        <v>2015</v>
      </c>
      <c r="F5366" s="3" t="n">
        <f aca="false">F$4442</f>
        <v>2017</v>
      </c>
      <c r="G5366" s="3" t="n">
        <v>1.87323985466634</v>
      </c>
      <c r="H5366" s="3"/>
      <c r="I5366" s="3"/>
      <c r="J5366" s="3"/>
      <c r="K5366" s="3" t="str">
        <f aca="false">K$4442</f>
        <v>% de domicílios com renda domiciliar per capita inferior à linha de pobreza. A linha de pobreza aqui considerada é definida pelo decreto 7492 (abaixo de R$77,00 mensais)</v>
      </c>
      <c r="L5366" s="3" t="str">
        <f aca="false">L$4442</f>
        <v>PNADc /IBGE</v>
      </c>
      <c r="M5366" s="3" t="str">
        <f aca="false">M$4442</f>
        <v>Porcentagem %</v>
      </c>
      <c r="N5366" s="5"/>
      <c r="O5366" s="3" t="n">
        <v>85.7447440131842</v>
      </c>
    </row>
    <row r="5367" customFormat="false" ht="15" hidden="false" customHeight="true" outlineLevel="0" collapsed="false">
      <c r="A5367" s="3" t="str">
        <f aca="false">A$4443</f>
        <v>Sustentabilidade Social</v>
      </c>
      <c r="B5367" s="3" t="str">
        <f aca="false">B$4443</f>
        <v>Desigualdade de renda</v>
      </c>
      <c r="C5367" s="3" t="n">
        <f aca="false">C$4443</f>
        <v>-1</v>
      </c>
      <c r="D5367" s="3" t="s">
        <v>251</v>
      </c>
      <c r="E5367" s="3" t="n">
        <f aca="false">E$4443</f>
        <v>2015</v>
      </c>
      <c r="F5367" s="3" t="n">
        <f aca="false">F$4443</f>
        <v>2017</v>
      </c>
      <c r="G5367" s="3" t="n">
        <v>0.444688683507693</v>
      </c>
      <c r="H5367" s="3"/>
      <c r="I5367" s="3"/>
      <c r="J5367" s="3"/>
      <c r="K5367" s="3" t="str">
        <f aca="false">K$4443</f>
        <v>Coeficiente de gini (1=Desigualdade Máxima/0=Igualdade Máxima)</v>
      </c>
      <c r="L5367" s="3" t="str">
        <f aca="false">L$4443</f>
        <v>Ipea</v>
      </c>
      <c r="M5367" s="3" t="str">
        <f aca="false">M$4443</f>
        <v>Coeficiente GINI</v>
      </c>
      <c r="N5367" s="5"/>
      <c r="O5367" s="3" t="n">
        <v>81.263746815343</v>
      </c>
    </row>
    <row r="5368" customFormat="false" ht="15" hidden="false" customHeight="true" outlineLevel="0" collapsed="false">
      <c r="A5368" s="3" t="str">
        <f aca="false">A$4444</f>
        <v>Sustentabilidade Social</v>
      </c>
      <c r="B5368" s="3" t="str">
        <f aca="false">B$4444</f>
        <v>Acesso ao Saneamento Básico - Água</v>
      </c>
      <c r="C5368" s="3" t="n">
        <f aca="false">C$4444</f>
        <v>1</v>
      </c>
      <c r="D5368" s="3" t="s">
        <v>251</v>
      </c>
      <c r="E5368" s="3" t="n">
        <f aca="false">E$4444</f>
        <v>2015</v>
      </c>
      <c r="F5368" s="3" t="n">
        <f aca="false">F$4444</f>
        <v>2017</v>
      </c>
      <c r="G5368" s="3" t="n">
        <v>80.0358102059087</v>
      </c>
      <c r="H5368" s="3"/>
      <c r="I5368" s="3"/>
      <c r="J5368" s="3"/>
      <c r="K5368" s="3" t="str">
        <f aca="false">K$4444</f>
        <v>% de domicilios com acesso à água canalizada de rede geral de distribuição</v>
      </c>
      <c r="L5368" s="3" t="str">
        <f aca="false">L$4444</f>
        <v>PNADc /IBGE</v>
      </c>
      <c r="M5368" s="3" t="str">
        <f aca="false">M$4444</f>
        <v>Porcentagem %</v>
      </c>
      <c r="N5368" s="5"/>
      <c r="O5368" s="3" t="n">
        <v>67.2425623118491</v>
      </c>
    </row>
    <row r="5369" customFormat="false" ht="15" hidden="false" customHeight="true" outlineLevel="0" collapsed="false">
      <c r="A5369" s="3" t="str">
        <f aca="false">A$4445</f>
        <v>Sustentabilidade Social</v>
      </c>
      <c r="B5369" s="3" t="str">
        <f aca="false">B$4445</f>
        <v>Acesso ao Saneamento Básico - Esgoto</v>
      </c>
      <c r="C5369" s="3" t="n">
        <f aca="false">C$4445</f>
        <v>1</v>
      </c>
      <c r="D5369" s="3" t="s">
        <v>251</v>
      </c>
      <c r="E5369" s="3" t="n">
        <f aca="false">E$4445</f>
        <v>2015</v>
      </c>
      <c r="F5369" s="3" t="n">
        <f aca="false">F$4445</f>
        <v>2017</v>
      </c>
      <c r="G5369" s="3" t="n">
        <v>21.3965980304387</v>
      </c>
      <c r="H5369" s="3"/>
      <c r="I5369" s="3"/>
      <c r="J5369" s="3"/>
      <c r="K5369" s="3" t="str">
        <f aca="false">K$4445</f>
        <v>% de domicilios com acesso à rede coletora de esgoto</v>
      </c>
      <c r="L5369" s="3" t="str">
        <f aca="false">L$4445</f>
        <v>PNADc /IBGE</v>
      </c>
      <c r="M5369" s="3" t="str">
        <f aca="false">M$4445</f>
        <v>Porcentagem %</v>
      </c>
      <c r="N5369" s="5"/>
      <c r="O5369" s="3" t="n">
        <v>21.2369981611152</v>
      </c>
    </row>
    <row r="5370" customFormat="false" ht="15" hidden="false" customHeight="true" outlineLevel="0" collapsed="false">
      <c r="A5370" s="3" t="str">
        <f aca="false">A$4446</f>
        <v>Sustentabilidade Social</v>
      </c>
      <c r="B5370" s="3" t="str">
        <f aca="false">B$4446</f>
        <v>Mortes Evitáveis</v>
      </c>
      <c r="C5370" s="3" t="n">
        <f aca="false">C$4446</f>
        <v>-1</v>
      </c>
      <c r="D5370" s="3" t="s">
        <v>251</v>
      </c>
      <c r="E5370" s="3" t="n">
        <f aca="false">E$4446</f>
        <v>2015</v>
      </c>
      <c r="F5370" s="3" t="n">
        <f aca="false">F$4446</f>
        <v>2017</v>
      </c>
      <c r="G5370" s="3" t="n">
        <v>31.5876777251185</v>
      </c>
      <c r="H5370" s="3"/>
      <c r="I5370" s="3"/>
      <c r="J5370" s="3"/>
      <c r="K5370" s="3" t="str">
        <f aca="false">K$4446</f>
        <v>Razão de Mortalidade Proporcional: mortes abaixo de 50 anos/ total de óbitos</v>
      </c>
      <c r="L5370" s="3" t="str">
        <f aca="false">L$4446</f>
        <v>Datasus</v>
      </c>
      <c r="M5370" s="3" t="str">
        <f aca="false">M$4446</f>
        <v>Porcentagem %</v>
      </c>
      <c r="N5370" s="5" t="s">
        <v>127</v>
      </c>
      <c r="O5370" s="3" t="n">
        <v>40.598142161589</v>
      </c>
    </row>
    <row r="5371" customFormat="false" ht="15" hidden="false" customHeight="true" outlineLevel="0" collapsed="false">
      <c r="A5371" s="3" t="str">
        <f aca="false">A$4447</f>
        <v>Sustentabilidade Social</v>
      </c>
      <c r="B5371" s="3" t="str">
        <f aca="false">B$4447</f>
        <v>Anos Potenciais de Vida Perdidos</v>
      </c>
      <c r="C5371" s="3" t="n">
        <f aca="false">C$4447</f>
        <v>-1</v>
      </c>
      <c r="D5371" s="3" t="s">
        <v>251</v>
      </c>
      <c r="E5371" s="3" t="n">
        <f aca="false">E$4447</f>
        <v>2015</v>
      </c>
      <c r="F5371" s="3" t="n">
        <f aca="false">F$4447</f>
        <v>2017</v>
      </c>
      <c r="G5371" s="3" t="n">
        <v>13.5034740780331</v>
      </c>
      <c r="H5371" s="3"/>
      <c r="I5371" s="3"/>
      <c r="J5371" s="3"/>
      <c r="K5371" s="3" t="str">
        <f aca="false">K$4447</f>
        <v>Média da diferença da faixa etária em que os óbitos registrados ocorreram e a expectativa de vida ao nascer do Brasil.</v>
      </c>
      <c r="L5371" s="3" t="str">
        <f aca="false">L$4447</f>
        <v>Datasus</v>
      </c>
      <c r="M5371" s="3" t="str">
        <f aca="false">M$4447</f>
        <v>Anos</v>
      </c>
      <c r="N5371" s="5"/>
      <c r="O5371" s="3" t="n">
        <v>43.659377992952</v>
      </c>
    </row>
    <row r="5372" customFormat="false" ht="15" hidden="false" customHeight="true" outlineLevel="0" collapsed="false">
      <c r="A5372" s="3" t="str">
        <f aca="false">A$4448</f>
        <v>Sustentabilidade Social</v>
      </c>
      <c r="B5372" s="3" t="str">
        <f aca="false">B$4448</f>
        <v>Formalidade do Mercado de Trabalho</v>
      </c>
      <c r="C5372" s="3" t="n">
        <f aca="false">C$4448</f>
        <v>1</v>
      </c>
      <c r="D5372" s="3" t="s">
        <v>251</v>
      </c>
      <c r="E5372" s="3" t="n">
        <f aca="false">E$4448</f>
        <v>2015</v>
      </c>
      <c r="F5372" s="3" t="n">
        <f aca="false">F$4448</f>
        <v>2017</v>
      </c>
      <c r="G5372" s="3" t="n">
        <v>62.1009268795057</v>
      </c>
      <c r="H5372" s="3"/>
      <c r="I5372" s="3"/>
      <c r="J5372" s="3"/>
      <c r="K5372" s="3" t="str">
        <f aca="false">K$4448</f>
        <v>Proporção de empregados de 10 anos ou mais de idade com carteira de trabalho assinada em relação ao total de ocupados</v>
      </c>
      <c r="L5372" s="3" t="str">
        <f aca="false">L$4448</f>
        <v>PNADc /IBGE</v>
      </c>
      <c r="M5372" s="3" t="str">
        <f aca="false">M$4448</f>
        <v>Porcentagem %</v>
      </c>
      <c r="N537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372" s="3" t="n">
        <v>65.1208909057599</v>
      </c>
    </row>
    <row r="5373" customFormat="false" ht="15" hidden="false" customHeight="true" outlineLevel="0" collapsed="false">
      <c r="A5373" s="3" t="str">
        <f aca="false">A$4449</f>
        <v>Sustentabilidade Social</v>
      </c>
      <c r="B5373" s="3" t="str">
        <f aca="false">B$4449</f>
        <v>Inserção Econômica</v>
      </c>
      <c r="C5373" s="3" t="n">
        <f aca="false">C$4449</f>
        <v>1</v>
      </c>
      <c r="D5373" s="3" t="s">
        <v>251</v>
      </c>
      <c r="E5373" s="3" t="n">
        <f aca="false">E$4449</f>
        <v>2016</v>
      </c>
      <c r="F5373" s="3" t="n">
        <f aca="false">F$4449</f>
        <v>2017</v>
      </c>
      <c r="G5373" s="3" t="n">
        <v>90.5275779376499</v>
      </c>
      <c r="H5373" s="3"/>
      <c r="I5373" s="3"/>
      <c r="J5373" s="3"/>
      <c r="K5373" s="3" t="str">
        <f aca="false">K$4449</f>
        <v>Proporção de ocupados em relação a População Economicamente Ativa</v>
      </c>
      <c r="L5373" s="3" t="str">
        <f aca="false">L$4449</f>
        <v>IBGE</v>
      </c>
      <c r="M5373" s="3" t="str">
        <f aca="false">M$4449</f>
        <v>Porcentagem %</v>
      </c>
      <c r="N5373" s="5"/>
      <c r="O5373" s="3" t="n">
        <v>68.9693279094864</v>
      </c>
    </row>
    <row r="5374" customFormat="false" ht="15" hidden="false" customHeight="true" outlineLevel="0" collapsed="false">
      <c r="A5374" s="3" t="str">
        <f aca="false">A$4450</f>
        <v>Sustentabilidade Social</v>
      </c>
      <c r="B5374" s="3" t="str">
        <f aca="false">B$4450</f>
        <v>IDH</v>
      </c>
      <c r="C5374" s="3" t="n">
        <f aca="false">C$4450</f>
        <v>1</v>
      </c>
      <c r="D5374" s="3" t="s">
        <v>251</v>
      </c>
      <c r="E5374" s="3" t="n">
        <f aca="false">E$4450</f>
        <v>2014</v>
      </c>
      <c r="F5374" s="3" t="n">
        <f aca="false">F$4450</f>
        <v>2017</v>
      </c>
      <c r="G5374" s="3" t="n">
        <v>0.767</v>
      </c>
      <c r="H5374" s="3"/>
      <c r="I5374" s="3"/>
      <c r="J5374" s="3"/>
      <c r="K5374" s="3" t="str">
        <f aca="false">K$4450</f>
        <v>IDH estadual</v>
      </c>
      <c r="L5374" s="3" t="str">
        <f aca="false">L$4450</f>
        <v>PNUD</v>
      </c>
      <c r="M5374" s="3" t="str">
        <f aca="false">M$4450</f>
        <v>Índice de 0 a 1</v>
      </c>
      <c r="N5374" s="5"/>
      <c r="O5374" s="3" t="n">
        <v>58.1395348837209</v>
      </c>
    </row>
    <row r="5375" customFormat="false" ht="15" hidden="false" customHeight="true" outlineLevel="0" collapsed="false">
      <c r="A5375" s="3" t="str">
        <f aca="false">A$4451</f>
        <v>Sustentabilidade Social</v>
      </c>
      <c r="B5375" s="3" t="str">
        <f aca="false">B$4451</f>
        <v>Inserção Econômica dos Jovens</v>
      </c>
      <c r="C5375" s="3" t="n">
        <f aca="false">C$4451</f>
        <v>1</v>
      </c>
      <c r="D5375" s="3" t="s">
        <v>251</v>
      </c>
      <c r="E5375" s="3" t="n">
        <f aca="false">E$4451</f>
        <v>2015</v>
      </c>
      <c r="F5375" s="3" t="n">
        <f aca="false">F$4451</f>
        <v>2017</v>
      </c>
      <c r="G5375" s="3" t="n">
        <v>79.0079022072334</v>
      </c>
      <c r="H5375" s="3"/>
      <c r="I5375" s="3"/>
      <c r="J5375" s="3"/>
      <c r="K5375" s="3" t="str">
        <f aca="false">K$4451</f>
        <v>Proporção dos jovens que estudam ou trabalham</v>
      </c>
      <c r="L5375" s="3" t="str">
        <f aca="false">L$4451</f>
        <v>IBGE</v>
      </c>
      <c r="M5375" s="3" t="str">
        <f aca="false">M$4451</f>
        <v>Porcentagem %</v>
      </c>
      <c r="N5375" s="5"/>
      <c r="O5375" s="3" t="n">
        <v>58.5768941466981</v>
      </c>
    </row>
    <row r="5376" customFormat="false" ht="15" hidden="false" customHeight="true" outlineLevel="0" collapsed="false">
      <c r="A5376" s="3" t="str">
        <f aca="false">A$4452</f>
        <v>Sustentabilidade Social</v>
      </c>
      <c r="B5376" s="3" t="str">
        <f aca="false">B$4452</f>
        <v>Mortalidade Materna</v>
      </c>
      <c r="C5376" s="3" t="n">
        <f aca="false">C$4452</f>
        <v>-1</v>
      </c>
      <c r="D5376" s="3" t="s">
        <v>251</v>
      </c>
      <c r="E5376" s="3" t="n">
        <f aca="false">E$4452</f>
        <v>2015</v>
      </c>
      <c r="F5376" s="3" t="n">
        <f aca="false">F$4452</f>
        <v>2017</v>
      </c>
      <c r="G5376" s="3" t="n">
        <v>4.57480531971752</v>
      </c>
      <c r="H5376" s="3"/>
      <c r="I5376" s="3"/>
      <c r="J5376" s="3"/>
      <c r="K5376" s="3" t="str">
        <f aca="false">K$4452</f>
        <v>Óbitos maternos em relação a população feminina em idade fértil (15-49 anos).</v>
      </c>
      <c r="L5376" s="3" t="str">
        <f aca="false">L$4452</f>
        <v>Datasus</v>
      </c>
      <c r="M5376" s="3" t="str">
        <f aca="false">M$4452</f>
        <v>Taxa de mortalidade por 100 mil mulheres</v>
      </c>
      <c r="N5376" s="5"/>
      <c r="O5376" s="3" t="n">
        <v>52.9086040556398</v>
      </c>
    </row>
    <row r="5377" customFormat="false" ht="15" hidden="false" customHeight="true" outlineLevel="0" collapsed="false">
      <c r="A5377" s="3" t="str">
        <f aca="false">A$4453</f>
        <v>Sustentabilidade Social</v>
      </c>
      <c r="B5377" s="3" t="str">
        <f aca="false">B$4453</f>
        <v>Mortalidade Precoce</v>
      </c>
      <c r="C5377" s="3" t="n">
        <f aca="false">C$4453</f>
        <v>-1</v>
      </c>
      <c r="D5377" s="3" t="s">
        <v>251</v>
      </c>
      <c r="E5377" s="3" t="n">
        <f aca="false">E$4453</f>
        <v>2015</v>
      </c>
      <c r="F5377" s="3" t="n">
        <f aca="false">F$4453</f>
        <v>2017</v>
      </c>
      <c r="G5377" s="3" t="n">
        <v>122.764866076287</v>
      </c>
      <c r="H5377" s="3"/>
      <c r="I5377" s="3"/>
      <c r="J5377" s="3"/>
      <c r="K5377" s="3" t="str">
        <f aca="false">K$4453</f>
        <v>Mortalidade de Jovens (15-29 anos) por causas externas.</v>
      </c>
      <c r="L5377" s="3" t="str">
        <f aca="false">L$4453</f>
        <v>Datasus</v>
      </c>
      <c r="M5377" s="3" t="str">
        <f aca="false">M$4453</f>
        <v>Taxa de mortalidade por 100 mil jovens</v>
      </c>
      <c r="N5377" s="5"/>
      <c r="O5377" s="3" t="n">
        <v>35.9171721325413</v>
      </c>
    </row>
    <row r="5378" customFormat="false" ht="15" hidden="false" customHeight="true" outlineLevel="0" collapsed="false">
      <c r="A5378" s="3" t="str">
        <f aca="false">A$4454</f>
        <v>Sustentabilidade Social</v>
      </c>
      <c r="B5378" s="3" t="str">
        <f aca="false">B$4454</f>
        <v>Previdência Social</v>
      </c>
      <c r="C5378" s="3" t="n">
        <f aca="false">C$4454</f>
        <v>1</v>
      </c>
      <c r="D5378" s="3" t="s">
        <v>251</v>
      </c>
      <c r="E5378" s="3" t="n">
        <f aca="false">E$4454</f>
        <v>2015</v>
      </c>
      <c r="F5378" s="3" t="n">
        <f aca="false">F$4454</f>
        <v>2017</v>
      </c>
      <c r="G5378" s="3" t="n">
        <v>68.1887261120979</v>
      </c>
      <c r="H5378" s="3"/>
      <c r="I5378" s="3"/>
      <c r="J5378" s="3"/>
      <c r="K5378" s="3" t="str">
        <f aca="false">K$4454</f>
        <v>Proporção de idosos (mais de 60 anos) que recebem previdência social</v>
      </c>
      <c r="L5378" s="3" t="str">
        <f aca="false">L$4454</f>
        <v>IBGE</v>
      </c>
      <c r="M5378" s="3" t="str">
        <f aca="false">M$4454</f>
        <v>Porcentagem %</v>
      </c>
      <c r="N5378" s="5" t="s">
        <v>150</v>
      </c>
      <c r="O5378" s="3" t="n">
        <v>53.4092050725065</v>
      </c>
    </row>
    <row r="5379" customFormat="false" ht="15" hidden="false" customHeight="true" outlineLevel="0" collapsed="false">
      <c r="A5379" s="3" t="str">
        <f aca="false">A$4455</f>
        <v>Sustentabilidade Social</v>
      </c>
      <c r="B5379" s="3" t="str">
        <f aca="false">B$4455</f>
        <v>Mortalidade na infância</v>
      </c>
      <c r="C5379" s="3" t="n">
        <f aca="false">C$4455</f>
        <v>-1</v>
      </c>
      <c r="D5379" s="3" t="s">
        <v>251</v>
      </c>
      <c r="E5379" s="3" t="n">
        <f aca="false">E$4455</f>
        <v>2015</v>
      </c>
      <c r="F5379" s="3" t="n">
        <f aca="false">F$4455</f>
        <v>2017</v>
      </c>
      <c r="G5379" s="3" t="n">
        <v>16.4261617535369</v>
      </c>
      <c r="H5379" s="3"/>
      <c r="I5379" s="3"/>
      <c r="J5379" s="3"/>
      <c r="K5379" s="3" t="str">
        <f aca="false">K$4455</f>
        <v>Óbitos de menores de cinco anos por grupo de 1.000 nascidos vivos</v>
      </c>
      <c r="L5379" s="3" t="str">
        <f aca="false">L$4455</f>
        <v>Datasus</v>
      </c>
      <c r="M5379" s="3" t="str">
        <f aca="false">M$4455</f>
        <v>Porcentagem %</v>
      </c>
      <c r="N5379" s="5"/>
      <c r="O5379" s="3" t="n">
        <v>37.0642171744661</v>
      </c>
    </row>
    <row r="5380" customFormat="false" ht="15" hidden="false" customHeight="true" outlineLevel="0" collapsed="false">
      <c r="A5380" s="3" t="str">
        <f aca="false">A$4456</f>
        <v>Sustentabilidade Social</v>
      </c>
      <c r="B5380" s="3" t="str">
        <f aca="false">B$4456</f>
        <v> Total</v>
      </c>
      <c r="C5380" s="3" t="n">
        <f aca="false">C$4456</f>
        <v>1</v>
      </c>
      <c r="D5380" s="3" t="s">
        <v>251</v>
      </c>
      <c r="E5380" s="3" t="n">
        <f aca="false">E$4456</f>
        <v>2017</v>
      </c>
      <c r="F5380" s="3" t="n">
        <f aca="false">F$4456</f>
        <v>2017</v>
      </c>
      <c r="G5380" s="3" t="n">
        <v>64.1208883414373</v>
      </c>
      <c r="H5380" s="3"/>
      <c r="I5380" s="3"/>
      <c r="J5380" s="3"/>
      <c r="K5380" s="3" t="str">
        <f aca="false">K$4456</f>
        <v>Nota obtida via normalização e ponderação de indicadores que variam de 0 a 100.</v>
      </c>
      <c r="L5380" s="3" t="str">
        <f aca="false">L$4456</f>
        <v>Tendências</v>
      </c>
      <c r="M5380" s="3" t="str">
        <f aca="false">M$4456</f>
        <v>Nota de 0 a 100</v>
      </c>
      <c r="N5380" s="5"/>
      <c r="O5380" s="3" t="n">
        <v>61.8717476947694</v>
      </c>
    </row>
    <row r="5381" customFormat="false" ht="15" hidden="false" customHeight="true" outlineLevel="0" collapsed="false">
      <c r="A5381" s="3" t="s">
        <v>238</v>
      </c>
      <c r="B5381" s="3" t="s">
        <v>25</v>
      </c>
      <c r="C5381" s="3" t="n">
        <v>1</v>
      </c>
      <c r="D5381" s="3" t="s">
        <v>251</v>
      </c>
      <c r="E5381" s="3" t="n">
        <v>2017</v>
      </c>
      <c r="F5381" s="3" t="n">
        <v>2017</v>
      </c>
      <c r="G5381" s="3" t="n">
        <v>48.8292975347361</v>
      </c>
      <c r="H5381" s="3"/>
      <c r="I5381" s="3"/>
      <c r="J5381" s="3"/>
      <c r="K5381" s="4" t="str">
        <f aca="false">K5304</f>
        <v>Nota obtida via normalização e ponderação de indicadores que variam de 0 a 100.</v>
      </c>
      <c r="L5381" s="3" t="str">
        <f aca="false">L5304</f>
        <v>Tendências</v>
      </c>
      <c r="M5381" s="3" t="str">
        <f aca="false">M$4457</f>
        <v>Nota de 0 a 100</v>
      </c>
      <c r="N5381" s="5"/>
      <c r="O5381" s="3" t="n">
        <v>48.8292975347361</v>
      </c>
    </row>
    <row r="5382" customFormat="false" ht="15" hidden="false" customHeight="true" outlineLevel="0" collapsed="false">
      <c r="A5382" s="3" t="str">
        <f aca="false">A$4381</f>
        <v>Sustentabilidade Ambiental</v>
      </c>
      <c r="B5382" s="3" t="str">
        <f aca="false">B$4381</f>
        <v>Emissões de CO2</v>
      </c>
      <c r="C5382" s="3" t="n">
        <f aca="false">C$4381</f>
        <v>-1</v>
      </c>
      <c r="D5382" s="3" t="s">
        <v>252</v>
      </c>
      <c r="E5382" s="3" t="n">
        <f aca="false">E$4381</f>
        <v>2015</v>
      </c>
      <c r="F5382" s="3" t="n">
        <f aca="false">F$4381</f>
        <v>2017</v>
      </c>
      <c r="G5382" s="3" t="n">
        <v>6.20592611935818</v>
      </c>
      <c r="H5382" s="3"/>
      <c r="I5382" s="3"/>
      <c r="J5382" s="3"/>
      <c r="K5382" s="3" t="str">
        <f aca="false">K$4381</f>
        <v>CO2 emitido e derivado de remoção de unidades de conservação (toneladas por habitante).</v>
      </c>
      <c r="L5382" s="3" t="str">
        <f aca="false">L$4381</f>
        <v>SEEG/OC</v>
      </c>
      <c r="M5382" s="3" t="str">
        <f aca="false">M$4381</f>
        <v>Toneladas emitidas de CO2  por habitante</v>
      </c>
      <c r="N5382" s="5" t="str">
        <f aca="false">N$71</f>
        <v>A partir da publicação de 2019, ou seja, do dado de 2017, o denominador foi alterado de população para PIB total (o PIB utilizado para cálculo é estimado pela Tendências)</v>
      </c>
      <c r="O5382" s="3" t="n">
        <v>57.3307071882164</v>
      </c>
    </row>
    <row r="5383" customFormat="false" ht="15" hidden="false" customHeight="true" outlineLevel="0" collapsed="false">
      <c r="A5383" s="3" t="str">
        <f aca="false">A$4382</f>
        <v>Sustentabilidade Ambiental</v>
      </c>
      <c r="B5383" s="3" t="str">
        <f aca="false">B$4382</f>
        <v>Serviços Urbanos</v>
      </c>
      <c r="C5383" s="3" t="n">
        <f aca="false">C$4382</f>
        <v>1</v>
      </c>
      <c r="D5383" s="3" t="s">
        <v>252</v>
      </c>
      <c r="E5383" s="3" t="n">
        <f aca="false">E$4382</f>
        <v>2015</v>
      </c>
      <c r="F5383" s="3" t="n">
        <f aca="false">F$4382</f>
        <v>2017</v>
      </c>
      <c r="G5383" s="3" t="n">
        <v>0.775687578500055</v>
      </c>
      <c r="H5383" s="3"/>
      <c r="I5383" s="3"/>
      <c r="J5383" s="3"/>
      <c r="K5383" s="3" t="str">
        <f aca="false">K$4382</f>
        <v>Oferta de serviços municipais para coleta de materiais especias e limpeza urbana (Nota: 0-2).</v>
      </c>
      <c r="L5383" s="3" t="str">
        <f aca="false">L$4382</f>
        <v>SNIS</v>
      </c>
      <c r="M5383" s="3" t="str">
        <f aca="false">M$4382</f>
        <v>Pontuação de 0 a 2</v>
      </c>
      <c r="N5383" s="5"/>
      <c r="O5383" s="3" t="n">
        <v>33.7728732064491</v>
      </c>
    </row>
    <row r="5384" customFormat="false" ht="15" hidden="false" customHeight="true" outlineLevel="0" collapsed="false">
      <c r="A5384" s="3" t="str">
        <f aca="false">A$4383</f>
        <v>Sustentabilidade Ambiental</v>
      </c>
      <c r="B5384" s="3" t="str">
        <f aca="false">B$4383</f>
        <v>Destinação do Lixo</v>
      </c>
      <c r="C5384" s="3" t="n">
        <f aca="false">C$4383</f>
        <v>1</v>
      </c>
      <c r="D5384" s="3" t="s">
        <v>252</v>
      </c>
      <c r="E5384" s="3" t="n">
        <f aca="false">E$4383</f>
        <v>2015</v>
      </c>
      <c r="F5384" s="3" t="n">
        <f aca="false">F$4383</f>
        <v>2017</v>
      </c>
      <c r="G5384" s="3" t="n">
        <v>0.26242865935562</v>
      </c>
      <c r="H5384" s="3"/>
      <c r="I5384" s="3"/>
      <c r="J5384" s="3"/>
      <c r="K5384" s="3" t="str">
        <f aca="false">K$4383</f>
        <v>Destinação adequada para o tipo de resíduo sólido e qualidade das unidades de destino em solo (Nota: 0-1)</v>
      </c>
      <c r="L5384" s="3" t="str">
        <f aca="false">L$4383</f>
        <v>SNIS</v>
      </c>
      <c r="M5384" s="3" t="str">
        <f aca="false">M$4383</f>
        <v>Pontuação de 0 a 1</v>
      </c>
      <c r="N5384" s="5"/>
      <c r="O5384" s="3" t="n">
        <v>34.9022541185035</v>
      </c>
    </row>
    <row r="5385" customFormat="false" ht="15" hidden="false" customHeight="true" outlineLevel="0" collapsed="false">
      <c r="A5385" s="3" t="str">
        <f aca="false">A$4384</f>
        <v>Sustentabilidade Ambiental</v>
      </c>
      <c r="B5385" s="3" t="str">
        <f aca="false">B$4384</f>
        <v>Tratamento de Esgoto</v>
      </c>
      <c r="C5385" s="3" t="n">
        <f aca="false">C$4384</f>
        <v>1</v>
      </c>
      <c r="D5385" s="3" t="s">
        <v>252</v>
      </c>
      <c r="E5385" s="3" t="n">
        <f aca="false">E$4384</f>
        <v>2015</v>
      </c>
      <c r="F5385" s="3" t="n">
        <f aca="false">F$4384</f>
        <v>2017</v>
      </c>
      <c r="G5385" s="3" t="n">
        <v>1.18</v>
      </c>
      <c r="H5385" s="3"/>
      <c r="I5385" s="3"/>
      <c r="J5385" s="3"/>
      <c r="K5385" s="3" t="str">
        <f aca="false">K$4384</f>
        <v>Parcela tratada do total de água consumida no estado.</v>
      </c>
      <c r="L5385" s="3" t="str">
        <f aca="false">L$4384</f>
        <v>SNIS</v>
      </c>
      <c r="M5385" s="3" t="str">
        <f aca="false">M$4384</f>
        <v>Porcentagem %</v>
      </c>
      <c r="N538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385" s="3" t="n">
        <v>0</v>
      </c>
    </row>
    <row r="5386" customFormat="false" ht="15" hidden="false" customHeight="true" outlineLevel="0" collapsed="false">
      <c r="A5386" s="3" t="str">
        <f aca="false">A$4385</f>
        <v>Sustentabilidade Ambiental</v>
      </c>
      <c r="B5386" s="3" t="str">
        <f aca="false">B$4385</f>
        <v> Total</v>
      </c>
      <c r="C5386" s="3" t="n">
        <f aca="false">C$4385</f>
        <v>1</v>
      </c>
      <c r="D5386" s="3" t="s">
        <v>252</v>
      </c>
      <c r="E5386" s="3" t="n">
        <f aca="false">E$4385</f>
        <v>2017</v>
      </c>
      <c r="F5386" s="3" t="n">
        <f aca="false">F$4385</f>
        <v>2017</v>
      </c>
      <c r="G5386" s="3" t="n">
        <v>30.5012695700756</v>
      </c>
      <c r="H5386" s="3"/>
      <c r="I5386" s="3"/>
      <c r="J5386" s="3"/>
      <c r="K5386" s="3" t="str">
        <f aca="false">K$4385</f>
        <v>Nota obtida via normalização e ponderação de indicadores que variam de 0 a 100.</v>
      </c>
      <c r="L5386" s="3" t="str">
        <f aca="false">L$4385</f>
        <v>Tendências</v>
      </c>
      <c r="M5386" s="3" t="str">
        <f aca="false">M$4385</f>
        <v>Nota de 0 a 100</v>
      </c>
      <c r="N5386" s="5"/>
      <c r="O5386" s="3" t="n">
        <v>26.3327446991063</v>
      </c>
    </row>
    <row r="5387" customFormat="false" ht="15" hidden="false" customHeight="true" outlineLevel="0" collapsed="false">
      <c r="A5387" s="3" t="str">
        <f aca="false">A$4386</f>
        <v>Capital Humano</v>
      </c>
      <c r="B5387" s="3" t="str">
        <f aca="false">B$4386</f>
        <v>Custo de Mão de Obra</v>
      </c>
      <c r="C5387" s="3" t="n">
        <f aca="false">C$4386</f>
        <v>-1</v>
      </c>
      <c r="D5387" s="3" t="s">
        <v>252</v>
      </c>
      <c r="E5387" s="3" t="n">
        <f aca="false">E$4386</f>
        <v>2016</v>
      </c>
      <c r="F5387" s="3" t="n">
        <f aca="false">F$4386</f>
        <v>2017</v>
      </c>
      <c r="G5387" s="3" t="n">
        <v>1352.25</v>
      </c>
      <c r="H5387" s="3"/>
      <c r="I5387" s="3"/>
      <c r="J5387" s="3"/>
      <c r="K5387" s="3" t="str">
        <f aca="false">K$4386</f>
        <v>Rendimento médio nominal de todos os trabalhos, habitualmente recebido por mês, pelas pessoas de 14 anos ou mais de idade, ocupadas na semana de referência, com rendimento de trabalho (Reais)</v>
      </c>
      <c r="L5387" s="3" t="str">
        <f aca="false">L$4386</f>
        <v>PNADc /IBGE</v>
      </c>
      <c r="M5387" s="3" t="str">
        <f aca="false">M$4386</f>
        <v>Reais (R$)</v>
      </c>
      <c r="N5387" s="3" t="str">
        <f aca="false">N$17</f>
        <v>A partir da publicação de 2016, ou seja, do dado de 2015, passou a ser usado o rendimento médio nominal de todos os trabalhos, antes disso se usava o rendimento médio real do trabalho principal</v>
      </c>
      <c r="O5387" s="3" t="n">
        <v>89.7458369851008</v>
      </c>
    </row>
    <row r="5388" customFormat="false" ht="15" hidden="false" customHeight="true" outlineLevel="0" collapsed="false">
      <c r="A5388" s="3" t="str">
        <f aca="false">A$4387</f>
        <v>Capital Humano</v>
      </c>
      <c r="B5388" s="3" t="str">
        <f aca="false">B$4387</f>
        <v>PEA com Ensino Superior</v>
      </c>
      <c r="C5388" s="3" t="n">
        <f aca="false">C$4387</f>
        <v>1</v>
      </c>
      <c r="D5388" s="3" t="s">
        <v>252</v>
      </c>
      <c r="E5388" s="3" t="n">
        <f aca="false">E$4387</f>
        <v>2015</v>
      </c>
      <c r="F5388" s="3" t="n">
        <f aca="false">F$4387</f>
        <v>2017</v>
      </c>
      <c r="G5388" s="3" t="n">
        <v>7.55201643976368</v>
      </c>
      <c r="H5388" s="3"/>
      <c r="I5388" s="3"/>
      <c r="J5388" s="3"/>
      <c r="K5388" s="3" t="str">
        <f aca="false">K$4387</f>
        <v>Pessoas de 10 anos ou mais de idade com 15 anos ou mais de estudo/população economicamente ativa.</v>
      </c>
      <c r="L5388" s="3" t="str">
        <f aca="false">L$4387</f>
        <v>PNADc /IBGE</v>
      </c>
      <c r="M5388" s="3" t="str">
        <f aca="false">M$4387</f>
        <v>Porcentagem %</v>
      </c>
      <c r="N5388" s="5"/>
      <c r="O5388" s="3" t="n">
        <v>3.34525743722367</v>
      </c>
    </row>
    <row r="5389" customFormat="false" ht="15" hidden="false" customHeight="true" outlineLevel="0" collapsed="false">
      <c r="A5389" s="3" t="str">
        <f aca="false">A$4388</f>
        <v>Capital Humano</v>
      </c>
      <c r="B5389" s="3" t="str">
        <f aca="false">B$4388</f>
        <v>Produtividade do Trabalho</v>
      </c>
      <c r="C5389" s="3" t="n">
        <f aca="false">C$4388</f>
        <v>1</v>
      </c>
      <c r="D5389" s="3" t="s">
        <v>252</v>
      </c>
      <c r="E5389" s="3" t="n">
        <f aca="false">E$4388</f>
        <v>2016</v>
      </c>
      <c r="F5389" s="3" t="n">
        <f aca="false">F$4388</f>
        <v>2017</v>
      </c>
      <c r="G5389" s="3" t="n">
        <v>37.1071783232095</v>
      </c>
      <c r="H5389" s="3"/>
      <c r="I5389" s="3"/>
      <c r="J5389" s="3"/>
      <c r="K5389" s="3" t="str">
        <f aca="false">K$4388</f>
        <v>PIB pelo total de pessoas ocupadas no período</v>
      </c>
      <c r="L5389" s="3" t="str">
        <f aca="false">L$4388</f>
        <v>PNADc /IBGE</v>
      </c>
      <c r="M5389" s="3" t="str">
        <f aca="false">M$4388</f>
        <v>Mil Reais (R$) por habitante</v>
      </c>
      <c r="N5389" s="5" t="str">
        <f aca="false">N$19</f>
        <v>O PIB utilizado para cálculo é estimado pela Tendências</v>
      </c>
      <c r="O5389" s="3" t="n">
        <v>10.5482620827889</v>
      </c>
    </row>
    <row r="5390" customFormat="false" ht="15" hidden="false" customHeight="true" outlineLevel="0" collapsed="false">
      <c r="A5390" s="3" t="str">
        <f aca="false">A$4389</f>
        <v>Capital Humano</v>
      </c>
      <c r="B5390" s="3" t="str">
        <f aca="false">B$4389</f>
        <v>Qualificação dos Trabalhadores</v>
      </c>
      <c r="C5390" s="3" t="n">
        <f aca="false">C$4389</f>
        <v>1</v>
      </c>
      <c r="D5390" s="3" t="s">
        <v>252</v>
      </c>
      <c r="E5390" s="3" t="n">
        <f aca="false">E$4389</f>
        <v>2015</v>
      </c>
      <c r="F5390" s="3" t="n">
        <f aca="false">F$4389</f>
        <v>2017</v>
      </c>
      <c r="G5390" s="3" t="n">
        <v>8.8354462</v>
      </c>
      <c r="H5390" s="3"/>
      <c r="I5390" s="3"/>
      <c r="J5390" s="3"/>
      <c r="K5390" s="3" t="str">
        <f aca="false">K$4389</f>
        <v>Anos de estudos da população economicamente ativa.</v>
      </c>
      <c r="L5390" s="3" t="str">
        <f aca="false">L$4389</f>
        <v>PNADc /IBGE</v>
      </c>
      <c r="M5390" s="3" t="str">
        <f aca="false">M$4389</f>
        <v>Anos</v>
      </c>
      <c r="N5390" s="5"/>
      <c r="O5390" s="3" t="n">
        <v>15.8588990186715</v>
      </c>
    </row>
    <row r="5391" customFormat="false" ht="15" hidden="false" customHeight="true" outlineLevel="0" collapsed="false">
      <c r="A5391" s="3" t="str">
        <f aca="false">A$4390</f>
        <v>Capital Humano</v>
      </c>
      <c r="B5391" s="3" t="str">
        <f aca="false">B$4390</f>
        <v> Total</v>
      </c>
      <c r="C5391" s="3" t="n">
        <f aca="false">C$4390</f>
        <v>1</v>
      </c>
      <c r="D5391" s="3" t="s">
        <v>252</v>
      </c>
      <c r="E5391" s="3" t="n">
        <f aca="false">E$4390</f>
        <v>2017</v>
      </c>
      <c r="F5391" s="3" t="n">
        <f aca="false">F$4390</f>
        <v>2017</v>
      </c>
      <c r="G5391" s="3" t="n">
        <v>43.4229584941251</v>
      </c>
      <c r="H5391" s="3"/>
      <c r="I5391" s="3"/>
      <c r="J5391" s="3"/>
      <c r="K5391" s="3" t="str">
        <f aca="false">K$4390</f>
        <v>Nota obtida via normalização e ponderação de indicadores que variam de 0 a 100.</v>
      </c>
      <c r="L5391" s="3" t="str">
        <f aca="false">L$4390</f>
        <v>Tendências</v>
      </c>
      <c r="M5391" s="3" t="str">
        <f aca="false">M$4390</f>
        <v>Nota de 0 a 100</v>
      </c>
      <c r="N5391" s="5"/>
      <c r="O5391" s="3" t="n">
        <v>21.4485808160182</v>
      </c>
    </row>
    <row r="5392" customFormat="false" ht="15" hidden="false" customHeight="true" outlineLevel="0" collapsed="false">
      <c r="A5392" s="3" t="str">
        <f aca="false">A$4391</f>
        <v>Educação</v>
      </c>
      <c r="B5392" s="3" t="str">
        <f aca="false">B$4391</f>
        <v>Avaliação da Educação</v>
      </c>
      <c r="C5392" s="3" t="n">
        <f aca="false">C$4391</f>
        <v>1</v>
      </c>
      <c r="D5392" s="3" t="s">
        <v>252</v>
      </c>
      <c r="E5392" s="3" t="n">
        <f aca="false">E$4391</f>
        <v>2017</v>
      </c>
      <c r="F5392" s="3" t="n">
        <f aca="false">F$4391</f>
        <v>2017</v>
      </c>
      <c r="G5392" s="3" t="n">
        <v>100</v>
      </c>
      <c r="H5392" s="3"/>
      <c r="I5392" s="3"/>
      <c r="J5392" s="3"/>
      <c r="K5392"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392" s="3" t="str">
        <f aca="false">L$4391</f>
        <v>Secretarias Estaduais de Educação</v>
      </c>
      <c r="M5392" s="5" t="str">
        <f aca="false">M$4391</f>
        <v>Pontuação de 0 a 100</v>
      </c>
      <c r="N539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392" s="3" t="n">
        <v>100</v>
      </c>
    </row>
    <row r="5393" customFormat="false" ht="15" hidden="false" customHeight="true" outlineLevel="0" collapsed="false">
      <c r="A5393" s="3" t="str">
        <f aca="false">A$4392</f>
        <v>Educação</v>
      </c>
      <c r="B5393" s="3" t="str">
        <f aca="false">B$4392</f>
        <v>IDEB</v>
      </c>
      <c r="C5393" s="3" t="n">
        <f aca="false">C$4392</f>
        <v>1</v>
      </c>
      <c r="D5393" s="3" t="s">
        <v>252</v>
      </c>
      <c r="E5393" s="3" t="n">
        <f aca="false">E$4392</f>
        <v>2015</v>
      </c>
      <c r="F5393" s="3" t="n">
        <f aca="false">F$4392</f>
        <v>2017</v>
      </c>
      <c r="G5393" s="3" t="n">
        <v>3.99686671682767</v>
      </c>
      <c r="H5393" s="3"/>
      <c r="I5393" s="3"/>
      <c r="J5393" s="3"/>
      <c r="K5393" s="3" t="str">
        <f aca="false">K$4392</f>
        <v>Qualidade da educação básica do Brasil, considera fluxo escolar e média de desempenhos nas avaliações de toda a rede de ensino (nota de  0 a 10)</v>
      </c>
      <c r="L5393" s="3" t="str">
        <f aca="false">L$4392</f>
        <v>INEP</v>
      </c>
      <c r="M5393" s="3" t="str">
        <f aca="false">M$4392</f>
        <v>Pontuação de 0 a 10</v>
      </c>
      <c r="N5393" s="5"/>
      <c r="O5393" s="3" t="n">
        <v>3.63728647765545</v>
      </c>
    </row>
    <row r="5394" customFormat="false" ht="15" hidden="false" customHeight="true" outlineLevel="0" collapsed="false">
      <c r="A5394" s="3" t="str">
        <f aca="false">A$4393</f>
        <v>Educação</v>
      </c>
      <c r="B5394" s="3" t="str">
        <f aca="false">B$4393</f>
        <v>ENEM</v>
      </c>
      <c r="C5394" s="3" t="n">
        <f aca="false">C$4393</f>
        <v>1</v>
      </c>
      <c r="D5394" s="3" t="s">
        <v>252</v>
      </c>
      <c r="E5394" s="3" t="n">
        <f aca="false">E$4393</f>
        <v>2015</v>
      </c>
      <c r="F5394" s="3" t="n">
        <f aca="false">F$4393</f>
        <v>2017</v>
      </c>
      <c r="G5394" s="3" t="n">
        <v>506.280084586847</v>
      </c>
      <c r="H5394" s="3"/>
      <c r="I5394" s="3"/>
      <c r="J5394" s="3"/>
      <c r="K5394" s="3" t="str">
        <f aca="false">K$4393</f>
        <v>Desempenho dos alunos do Ensino Médio para acesso ao Ensino Superior e a programas de financiamento em instituições privadas (nota de 0 a 1000).</v>
      </c>
      <c r="L5394" s="3" t="str">
        <f aca="false">L$4393</f>
        <v>INEP</v>
      </c>
      <c r="M5394" s="3" t="str">
        <f aca="false">M$4393</f>
        <v>Pontuação de 0 a 1000</v>
      </c>
      <c r="N5394" s="5"/>
      <c r="O5394" s="3" t="n">
        <v>42.1440053945407</v>
      </c>
    </row>
    <row r="5395" customFormat="false" ht="15" hidden="false" customHeight="true" outlineLevel="0" collapsed="false">
      <c r="A5395" s="3" t="str">
        <f aca="false">A$4394</f>
        <v>Educação</v>
      </c>
      <c r="B5395" s="3" t="str">
        <f aca="false">B$4394</f>
        <v>PISA</v>
      </c>
      <c r="C5395" s="3" t="n">
        <f aca="false">C$4394</f>
        <v>1</v>
      </c>
      <c r="D5395" s="3" t="s">
        <v>252</v>
      </c>
      <c r="E5395" s="3" t="n">
        <f aca="false">E$4394</f>
        <v>2015</v>
      </c>
      <c r="F5395" s="3" t="n">
        <f aca="false">F$4394</f>
        <v>2017</v>
      </c>
      <c r="G5395" s="3" t="n">
        <v>381.333333333333</v>
      </c>
      <c r="H5395" s="3"/>
      <c r="I5395" s="3"/>
      <c r="J5395" s="3"/>
      <c r="K5395" s="3" t="str">
        <f aca="false">K$4394</f>
        <v>Desempenho dos estudantes na faixa dos 15 anos no Programa internacional de avaliação dos estudantes (Nota: 0-1000)</v>
      </c>
      <c r="L5395" s="3" t="str">
        <f aca="false">L$4394</f>
        <v>PISA</v>
      </c>
      <c r="M5395" s="3" t="str">
        <f aca="false">M$4394</f>
        <v>Pontuação de 0 a 1000</v>
      </c>
      <c r="N5395" s="5"/>
      <c r="O5395" s="3" t="n">
        <v>37.7272727272727</v>
      </c>
    </row>
    <row r="5396" customFormat="false" ht="15" hidden="false" customHeight="true" outlineLevel="0" collapsed="false">
      <c r="A5396" s="3" t="str">
        <f aca="false">A$4395</f>
        <v>Educação</v>
      </c>
      <c r="B5396" s="3" t="str">
        <f aca="false">B$4395</f>
        <v>Índice de Oportunidade da Educação</v>
      </c>
      <c r="C5396" s="3" t="n">
        <f aca="false">C$4395</f>
        <v>1</v>
      </c>
      <c r="D5396" s="3" t="s">
        <v>252</v>
      </c>
      <c r="E5396" s="3" t="n">
        <f aca="false">E$4395</f>
        <v>2015</v>
      </c>
      <c r="F5396" s="3" t="n">
        <f aca="false">F$4395</f>
        <v>2017</v>
      </c>
      <c r="G5396" s="3" t="n">
        <v>3.462476</v>
      </c>
      <c r="H5396" s="3"/>
      <c r="I5396" s="3"/>
      <c r="J5396" s="3"/>
      <c r="K5396" s="3" t="str">
        <f aca="false">K$4395</f>
        <v>Mede a qualidade das oportunidades educacionais oferecidas por municípios e estados (Nota: 0-10)</v>
      </c>
      <c r="L5396" s="3" t="str">
        <f aca="false">L$4395</f>
        <v>CLP/Metas</v>
      </c>
      <c r="M5396" s="3" t="str">
        <f aca="false">M$4395</f>
        <v>Pontuação de 0 a 10</v>
      </c>
      <c r="N5396" s="5"/>
      <c r="O5396" s="3" t="n">
        <v>0</v>
      </c>
    </row>
    <row r="5397" customFormat="false" ht="15" hidden="false" customHeight="true" outlineLevel="0" collapsed="false">
      <c r="A5397" s="3" t="str">
        <f aca="false">A$4396</f>
        <v>Educação</v>
      </c>
      <c r="B5397" s="3" t="str">
        <f aca="false">B$4396</f>
        <v>Taxa de frequência líquida do ensino fundamental</v>
      </c>
      <c r="C5397" s="3" t="n">
        <f aca="false">C$4396</f>
        <v>1</v>
      </c>
      <c r="D5397" s="3" t="s">
        <v>252</v>
      </c>
      <c r="E5397" s="3" t="n">
        <f aca="false">E$4396</f>
        <v>2015</v>
      </c>
      <c r="F5397" s="3" t="n">
        <f aca="false">F$4396</f>
        <v>2017</v>
      </c>
      <c r="G5397" s="3" t="n">
        <v>96.5141042912943</v>
      </c>
      <c r="H5397" s="3"/>
      <c r="I5397" s="3"/>
      <c r="J5397" s="3"/>
      <c r="K5397"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397" s="3" t="str">
        <f aca="false">L$4396</f>
        <v>PNUD e PNAD/IBGE</v>
      </c>
      <c r="M5397" s="3" t="str">
        <f aca="false">M$4396</f>
        <v>Porcentagem %</v>
      </c>
      <c r="N5397" s="5" t="str">
        <f aca="false">N$4396</f>
        <v>A partir da edição de 2017, ou seja, do dado de 2015, o indicador Taxa de abandono do ensino fundamental foi substituído pelo Taxa de frequência líquida do ensino fundamental</v>
      </c>
      <c r="O5397" s="3" t="n">
        <v>63.3261674067926</v>
      </c>
    </row>
    <row r="5398" customFormat="false" ht="15" hidden="false" customHeight="true" outlineLevel="0" collapsed="false">
      <c r="A5398" s="3" t="str">
        <f aca="false">A$4397</f>
        <v>Educação</v>
      </c>
      <c r="B5398" s="3" t="str">
        <f aca="false">B$4397</f>
        <v>Taxa de frequência líquida do ensino médio</v>
      </c>
      <c r="C5398" s="3" t="n">
        <f aca="false">C$4397</f>
        <v>1</v>
      </c>
      <c r="D5398" s="3" t="s">
        <v>252</v>
      </c>
      <c r="E5398" s="3" t="n">
        <f aca="false">E$4397</f>
        <v>2015</v>
      </c>
      <c r="F5398" s="3" t="n">
        <f aca="false">F$4397</f>
        <v>2017</v>
      </c>
      <c r="G5398" s="3" t="n">
        <v>44.4274864778325</v>
      </c>
      <c r="H5398" s="3"/>
      <c r="I5398" s="3"/>
      <c r="J5398" s="3"/>
      <c r="K5398"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398" s="3" t="str">
        <f aca="false">L$4397</f>
        <v>PNUD e PNAD/IBGE</v>
      </c>
      <c r="M5398" s="3" t="str">
        <f aca="false">M$4397</f>
        <v>Porcentagem %</v>
      </c>
      <c r="N5398" s="5" t="str">
        <f aca="false">N$4397</f>
        <v>A partir da edição de 2017, ou seja, do dado de 2015, o indicador Taxa de abandono do ensino médio foi substituído pelo Taxa de frequência líquida do ensino médio</v>
      </c>
      <c r="O5398" s="3" t="n">
        <v>24.5114027158384</v>
      </c>
    </row>
    <row r="5399" customFormat="false" ht="15" hidden="false" customHeight="true" outlineLevel="0" collapsed="false">
      <c r="A5399" s="3" t="str">
        <f aca="false">A$4398</f>
        <v>Educação</v>
      </c>
      <c r="B5399" s="3" t="str">
        <f aca="false">B$4398</f>
        <v>Taxa de atendimento do ensino infantil</v>
      </c>
      <c r="C5399" s="3" t="n">
        <f aca="false">C$4398</f>
        <v>1</v>
      </c>
      <c r="D5399" s="3" t="s">
        <v>252</v>
      </c>
      <c r="E5399" s="3" t="n">
        <f aca="false">E$4398</f>
        <v>2015</v>
      </c>
      <c r="F5399" s="3" t="n">
        <f aca="false">F$4398</f>
        <v>2017</v>
      </c>
      <c r="G5399" s="3" t="n">
        <v>34.0963076685425</v>
      </c>
      <c r="H5399" s="3"/>
      <c r="I5399" s="3"/>
      <c r="J5399" s="3"/>
      <c r="K5399" s="3" t="str">
        <f aca="false">K$4398</f>
        <v>Proporção de crianças na faixa etária de 0 e 5 anos frequentando a creche/escola. </v>
      </c>
      <c r="L5399" s="3" t="str">
        <f aca="false">L$4398</f>
        <v>PNADc /IBGE</v>
      </c>
      <c r="M5399" s="3" t="str">
        <f aca="false">M$4398</f>
        <v>Porcentagem %</v>
      </c>
      <c r="N5399" s="5"/>
      <c r="O5399" s="3" t="n">
        <v>27.7931391130696</v>
      </c>
    </row>
    <row r="5400" customFormat="false" ht="15" hidden="false" customHeight="true" outlineLevel="0" collapsed="false">
      <c r="A5400" s="3" t="str">
        <f aca="false">A$4399</f>
        <v>Educação</v>
      </c>
      <c r="B5400" s="3" t="str">
        <f aca="false">B$4399</f>
        <v> Total</v>
      </c>
      <c r="C5400" s="3" t="n">
        <f aca="false">C$4399</f>
        <v>1</v>
      </c>
      <c r="D5400" s="3" t="s">
        <v>252</v>
      </c>
      <c r="E5400" s="3" t="n">
        <f aca="false">E$4399</f>
        <v>2017</v>
      </c>
      <c r="F5400" s="3" t="n">
        <f aca="false">F$4399</f>
        <v>2017</v>
      </c>
      <c r="G5400" s="3" t="n">
        <v>30.8857902418555</v>
      </c>
      <c r="H5400" s="3"/>
      <c r="I5400" s="3"/>
      <c r="J5400" s="3"/>
      <c r="K5400" s="3" t="str">
        <f aca="false">K$4399</f>
        <v>Nota obtida via normalização e ponderação de indicadores que variam de 0 a 100.</v>
      </c>
      <c r="L5400" s="3" t="str">
        <f aca="false">L$4399</f>
        <v>Tendências</v>
      </c>
      <c r="M5400" s="3" t="str">
        <f aca="false">M$4399</f>
        <v>Nota de 0 a 100</v>
      </c>
      <c r="N5400" s="5"/>
      <c r="O5400" s="3" t="n">
        <v>17.0445631846161</v>
      </c>
    </row>
    <row r="5401" customFormat="false" ht="15" hidden="false" customHeight="true" outlineLevel="0" collapsed="false">
      <c r="A5401" s="3" t="str">
        <f aca="false">A$4400</f>
        <v>Eficiência da Máquina Pública</v>
      </c>
      <c r="B5401" s="3" t="str">
        <f aca="false">B$4400</f>
        <v>Eficiência do Judiciário</v>
      </c>
      <c r="C5401" s="3" t="n">
        <f aca="false">C$4400</f>
        <v>-1</v>
      </c>
      <c r="D5401" s="3" t="s">
        <v>252</v>
      </c>
      <c r="E5401" s="3" t="n">
        <f aca="false">E$4400</f>
        <v>2015</v>
      </c>
      <c r="F5401" s="3" t="n">
        <f aca="false">F$4400</f>
        <v>2017</v>
      </c>
      <c r="G5401" s="3" t="n">
        <v>80.2592330175158</v>
      </c>
      <c r="H5401" s="3"/>
      <c r="I5401" s="3"/>
      <c r="J5401" s="3"/>
      <c r="K5401" s="3" t="str">
        <f aca="false">K$4400</f>
        <v>Taxa de congestionamento = 1 - (processos baixados)/(casos novos + casos pendentes)</v>
      </c>
      <c r="L5401" s="3" t="str">
        <f aca="false">L$4400</f>
        <v>Justiça em Números/CNJ</v>
      </c>
      <c r="M5401" s="3" t="str">
        <f aca="false">M$4400</f>
        <v>Porcentagem %</v>
      </c>
      <c r="N540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401" s="3" t="n">
        <v>13.6910089720283</v>
      </c>
    </row>
    <row r="5402" customFormat="false" ht="15" hidden="false" customHeight="true" outlineLevel="0" collapsed="false">
      <c r="A5402" s="3" t="str">
        <f aca="false">A$4401</f>
        <v>Eficiência da Máquina Pública</v>
      </c>
      <c r="B5402" s="3" t="str">
        <f aca="false">B$4401</f>
        <v>Custo do Executivo/PIB</v>
      </c>
      <c r="C5402" s="3" t="n">
        <f aca="false">C$4401</f>
        <v>-1</v>
      </c>
      <c r="D5402" s="3" t="s">
        <v>252</v>
      </c>
      <c r="E5402" s="3" t="n">
        <f aca="false">E$4401</f>
        <v>2016</v>
      </c>
      <c r="F5402" s="3" t="n">
        <f aca="false">F$4401</f>
        <v>2017</v>
      </c>
      <c r="G5402" s="3" t="n">
        <v>0.602761038893413</v>
      </c>
      <c r="H5402" s="3"/>
      <c r="I5402" s="3"/>
      <c r="J5402" s="3"/>
      <c r="K5402" s="3" t="str">
        <f aca="false">K$4401</f>
        <v>Recursos públicos alocados na administração direta / PIB</v>
      </c>
      <c r="L5402" s="3" t="str">
        <f aca="false">L$4401</f>
        <v>FINBRA/Siconfi</v>
      </c>
      <c r="M5402" s="3" t="str">
        <f aca="false">M$4401</f>
        <v>Porcentagem %</v>
      </c>
      <c r="N5402" s="3" t="str">
        <f aca="false">N$61</f>
        <v>O PIB utilizado para cálculo é estimado pela Tendências</v>
      </c>
      <c r="O5402" s="3" t="n">
        <v>93.7088090727159</v>
      </c>
    </row>
    <row r="5403" customFormat="false" ht="15" hidden="false" customHeight="true" outlineLevel="0" collapsed="false">
      <c r="A5403" s="3" t="str">
        <f aca="false">A$4402</f>
        <v>Eficiência da Máquina Pública</v>
      </c>
      <c r="B5403" s="3" t="str">
        <f aca="false">B$4402</f>
        <v>Custo do Judiciário/PIB</v>
      </c>
      <c r="C5403" s="3" t="n">
        <f aca="false">C$4402</f>
        <v>-1</v>
      </c>
      <c r="D5403" s="3" t="s">
        <v>252</v>
      </c>
      <c r="E5403" s="3" t="n">
        <f aca="false">E$4402</f>
        <v>2016</v>
      </c>
      <c r="F5403" s="3" t="n">
        <f aca="false">F$4402</f>
        <v>2017</v>
      </c>
      <c r="G5403" s="3" t="n">
        <v>0.740826122638671</v>
      </c>
      <c r="H5403" s="3"/>
      <c r="I5403" s="3"/>
      <c r="J5403" s="3"/>
      <c r="K5403" s="3" t="str">
        <f aca="false">K$4402</f>
        <v>Recursos públicos alocados no judiciário / PIB</v>
      </c>
      <c r="L5403" s="3" t="str">
        <f aca="false">L$4402</f>
        <v>FINBRA/Siconfi</v>
      </c>
      <c r="M5403" s="3" t="str">
        <f aca="false">M$4402</f>
        <v>Porcentagem %</v>
      </c>
      <c r="N5403" s="3" t="str">
        <f aca="false">N$63</f>
        <v>O PIB utilizado para cálculo é estimado pela Tendências. O Distrito Federal não é válido nesse indicador.</v>
      </c>
      <c r="O5403" s="3" t="n">
        <v>88.1121342522411</v>
      </c>
    </row>
    <row r="5404" customFormat="false" ht="15" hidden="false" customHeight="true" outlineLevel="0" collapsed="false">
      <c r="A5404" s="3" t="str">
        <f aca="false">A$4403</f>
        <v>Eficiência da Máquina Pública</v>
      </c>
      <c r="B5404" s="3" t="str">
        <f aca="false">B$4403</f>
        <v>Custo do Legislativo/PIB</v>
      </c>
      <c r="C5404" s="3" t="n">
        <f aca="false">C$4403</f>
        <v>-1</v>
      </c>
      <c r="D5404" s="3" t="s">
        <v>252</v>
      </c>
      <c r="E5404" s="3" t="n">
        <f aca="false">E$4403</f>
        <v>2016</v>
      </c>
      <c r="F5404" s="3" t="n">
        <f aca="false">F$4403</f>
        <v>2017</v>
      </c>
      <c r="G5404" s="3" t="n">
        <v>0.55784761969656</v>
      </c>
      <c r="H5404" s="3"/>
      <c r="I5404" s="3"/>
      <c r="J5404" s="3"/>
      <c r="K5404" s="3" t="str">
        <f aca="false">K$4403</f>
        <v>Recursos públicos alocados no legislativo / PIB</v>
      </c>
      <c r="L5404" s="3" t="str">
        <f aca="false">L$4403</f>
        <v>FINBRA/Siconfi</v>
      </c>
      <c r="M5404" s="3" t="str">
        <f aca="false">M$4403</f>
        <v>Porcentagem %</v>
      </c>
      <c r="N5404" s="3" t="str">
        <f aca="false">N$64</f>
        <v>O PIB utilizado para cálculo é estimado pela Tendências</v>
      </c>
      <c r="O5404" s="3" t="n">
        <v>80.7296308546465</v>
      </c>
    </row>
    <row r="5405" customFormat="false" ht="15" hidden="false" customHeight="true" outlineLevel="0" collapsed="false">
      <c r="A5405" s="3" t="str">
        <f aca="false">A$4404</f>
        <v>Eficiência da Máquina Pública</v>
      </c>
      <c r="B5405" s="3" t="str">
        <f aca="false">B$4404</f>
        <v>Índice de Transparência</v>
      </c>
      <c r="C5405" s="3" t="n">
        <f aca="false">C$4404</f>
        <v>1</v>
      </c>
      <c r="D5405" s="3" t="s">
        <v>252</v>
      </c>
      <c r="E5405" s="3" t="n">
        <f aca="false">E$4404</f>
        <v>2014</v>
      </c>
      <c r="F5405" s="3" t="n">
        <f aca="false">F$4404</f>
        <v>2017</v>
      </c>
      <c r="G5405" s="3" t="n">
        <v>6.37</v>
      </c>
      <c r="H5405" s="3"/>
      <c r="I5405" s="3"/>
      <c r="J5405" s="3"/>
      <c r="K5405" s="3" t="str">
        <f aca="false">K$4404</f>
        <v>Avaliação dos portais de acesso a informações de gastos estaduais (Nota: 0-10)</v>
      </c>
      <c r="L5405" s="3" t="str">
        <f aca="false">L$4404</f>
        <v>Associação Contas Abertas</v>
      </c>
      <c r="M5405" s="3" t="str">
        <f aca="false">M$4404</f>
        <v>Pontuação de 0 a 10</v>
      </c>
      <c r="N5405" s="3" t="str">
        <f aca="false">N$62</f>
        <v>A partir da edição de 2018, ou seja, do dado de 2016, passou a ser usado a avaliação Escala Brasil Transparente</v>
      </c>
      <c r="O5405" s="3" t="n">
        <v>68.0641183723798</v>
      </c>
    </row>
    <row r="5406" customFormat="false" ht="15" hidden="false" customHeight="true" outlineLevel="0" collapsed="false">
      <c r="A5406" s="3" t="str">
        <f aca="false">A$4405</f>
        <v>Eficiência da Máquina Pública</v>
      </c>
      <c r="B5406" s="3" t="str">
        <f aca="false">B$4405</f>
        <v>% Servidores Comissionados</v>
      </c>
      <c r="C5406" s="3" t="n">
        <f aca="false">C$4405</f>
        <v>-1</v>
      </c>
      <c r="D5406" s="3" t="s">
        <v>252</v>
      </c>
      <c r="E5406" s="3" t="n">
        <f aca="false">E$4405</f>
        <v>2014</v>
      </c>
      <c r="F5406" s="3" t="n">
        <f aca="false">F$4405</f>
        <v>2017</v>
      </c>
      <c r="G5406" s="3" t="n">
        <v>2.96043789555995</v>
      </c>
      <c r="H5406" s="3"/>
      <c r="I5406" s="3"/>
      <c r="J5406" s="3"/>
      <c r="K5406" s="3" t="str">
        <f aca="false">K$4405</f>
        <v>% de cargos comissionados no total de cargos públicos</v>
      </c>
      <c r="L5406" s="3" t="str">
        <f aca="false">L$4405</f>
        <v>IBGE/Estadic</v>
      </c>
      <c r="M5406" s="3" t="str">
        <f aca="false">M$4405</f>
        <v>Porcentagem %</v>
      </c>
      <c r="N5406" s="5"/>
      <c r="O5406" s="3" t="n">
        <v>87.7747478155314</v>
      </c>
    </row>
    <row r="5407" customFormat="false" ht="15" hidden="false" customHeight="true" outlineLevel="0" collapsed="false">
      <c r="A5407" s="3" t="str">
        <f aca="false">A$4406</f>
        <v>Eficiência da Máquina Pública</v>
      </c>
      <c r="B5407" s="3" t="str">
        <f aca="false">B$4406</f>
        <v> Total</v>
      </c>
      <c r="C5407" s="3" t="n">
        <f aca="false">C$4406</f>
        <v>1</v>
      </c>
      <c r="D5407" s="3" t="s">
        <v>252</v>
      </c>
      <c r="E5407" s="3" t="n">
        <f aca="false">E$4406</f>
        <v>2017</v>
      </c>
      <c r="F5407" s="3" t="n">
        <f aca="false">F$4406</f>
        <v>2017</v>
      </c>
      <c r="G5407" s="3" t="n">
        <v>71.6657818812189</v>
      </c>
      <c r="H5407" s="3"/>
      <c r="I5407" s="3"/>
      <c r="J5407" s="3"/>
      <c r="K5407" s="3" t="str">
        <f aca="false">K$4406</f>
        <v>Nota obtida via normalização e ponderação de indicadores que variam de 0 a 100.</v>
      </c>
      <c r="L5407" s="3" t="str">
        <f aca="false">L$4406</f>
        <v>Tendências</v>
      </c>
      <c r="M5407" s="3" t="str">
        <f aca="false">M$4406</f>
        <v>Nota de 0 a 100</v>
      </c>
      <c r="N5407" s="5"/>
      <c r="O5407" s="3" t="n">
        <v>71.5777854988144</v>
      </c>
    </row>
    <row r="5408" customFormat="false" ht="15" hidden="false" customHeight="true" outlineLevel="0" collapsed="false">
      <c r="A5408" s="3" t="str">
        <f aca="false">A$4407</f>
        <v>Infraestrutura</v>
      </c>
      <c r="B5408" s="3" t="str">
        <f aca="false">B$4407</f>
        <v>Acessibilidade do Serviço de Telecomunicações</v>
      </c>
      <c r="C5408" s="3" t="n">
        <f aca="false">C$4407</f>
        <v>1</v>
      </c>
      <c r="D5408" s="3" t="s">
        <v>252</v>
      </c>
      <c r="E5408" s="3" t="n">
        <f aca="false">E$4407</f>
        <v>2016</v>
      </c>
      <c r="F5408" s="3" t="n">
        <f aca="false">F$4407</f>
        <v>2017</v>
      </c>
      <c r="G5408" s="3" t="n">
        <v>95.6331299075592</v>
      </c>
      <c r="H5408" s="3"/>
      <c r="I5408" s="3"/>
      <c r="J5408" s="3"/>
      <c r="K5408" s="3" t="str">
        <f aca="false">K$4407</f>
        <v>Densidade de acessos por 100 habitantes (telefonia móvel e banda larga*)</v>
      </c>
      <c r="L5408" s="3" t="str">
        <f aca="false">L$4407</f>
        <v>ANATEL</v>
      </c>
      <c r="M5408" s="3" t="str">
        <f aca="false">M$4407</f>
        <v>Acessos por 100 mil habitantes</v>
      </c>
      <c r="N5408" s="5"/>
      <c r="O5408" s="3" t="n">
        <v>8.59101608366522</v>
      </c>
    </row>
    <row r="5409" customFormat="false" ht="15" hidden="false" customHeight="true" outlineLevel="0" collapsed="false">
      <c r="A5409" s="3" t="str">
        <f aca="false">A$4408</f>
        <v>Infraestrutura</v>
      </c>
      <c r="B5409" s="3" t="str">
        <f aca="false">B$4408</f>
        <v>Custo de Combustíveis</v>
      </c>
      <c r="C5409" s="3" t="n">
        <f aca="false">C$4408</f>
        <v>-1</v>
      </c>
      <c r="D5409" s="3" t="s">
        <v>252</v>
      </c>
      <c r="E5409" s="3" t="n">
        <f aca="false">E$4408</f>
        <v>2016</v>
      </c>
      <c r="F5409" s="3" t="n">
        <f aca="false">F$4408</f>
        <v>2017</v>
      </c>
      <c r="G5409" s="3" t="n">
        <v>3.56837917186406</v>
      </c>
      <c r="H5409" s="3"/>
      <c r="I5409" s="3"/>
      <c r="J5409" s="3"/>
      <c r="K5409" s="3" t="str">
        <f aca="false">K$4408</f>
        <v>Preço pago em reais por consumidores finais (etanol, gasolina e diesel)</v>
      </c>
      <c r="L5409" s="3" t="str">
        <f aca="false">L$4408</f>
        <v>ANP</v>
      </c>
      <c r="M5409" s="3" t="str">
        <f aca="false">M$4408</f>
        <v>Reais (R$)</v>
      </c>
      <c r="N5409" s="5" t="str">
        <f aca="false">N$6</f>
        <v>A partir da edição de 2018, ou seja, do dado de 2017 o preço pago passou a ser ponderado pela participação dos combustíveis no consumo total.</v>
      </c>
      <c r="O5409" s="3" t="n">
        <v>24.0212742246026</v>
      </c>
    </row>
    <row r="5410" customFormat="false" ht="15" hidden="false" customHeight="true" outlineLevel="0" collapsed="false">
      <c r="A5410" s="3" t="str">
        <f aca="false">A$4409</f>
        <v>Infraestrutura</v>
      </c>
      <c r="B5410" s="3" t="str">
        <f aca="false">B$4409</f>
        <v>Custo de Saneamento Básico</v>
      </c>
      <c r="C5410" s="3" t="n">
        <f aca="false">C$4409</f>
        <v>-1</v>
      </c>
      <c r="D5410" s="3" t="s">
        <v>252</v>
      </c>
      <c r="E5410" s="3" t="n">
        <f aca="false">E$4409</f>
        <v>2015</v>
      </c>
      <c r="F5410" s="3" t="n">
        <f aca="false">F$4409</f>
        <v>2017</v>
      </c>
      <c r="G5410" s="3" t="n">
        <v>1.69</v>
      </c>
      <c r="H5410" s="3"/>
      <c r="I5410" s="3"/>
      <c r="J5410" s="3"/>
      <c r="K5410" s="3" t="str">
        <f aca="false">K$4409</f>
        <v>Tarifa média praticada pelo serviço de tratamento e distribuição</v>
      </c>
      <c r="L5410" s="3" t="str">
        <f aca="false">L$4409</f>
        <v>SNIS</v>
      </c>
      <c r="M5410" s="3" t="str">
        <f aca="false">M$4409</f>
        <v>Reais ($) por m3</v>
      </c>
      <c r="N5410" s="5"/>
      <c r="O5410" s="3" t="n">
        <v>100</v>
      </c>
    </row>
    <row r="5411" customFormat="false" ht="15" hidden="false" customHeight="true" outlineLevel="0" collapsed="false">
      <c r="A5411" s="3" t="str">
        <f aca="false">A$4410</f>
        <v>Infraestrutura</v>
      </c>
      <c r="B5411" s="3" t="str">
        <f aca="false">B$4410</f>
        <v>Disponibilidade de Voos Diretos</v>
      </c>
      <c r="C5411" s="3" t="n">
        <f aca="false">C$4410</f>
        <v>1</v>
      </c>
      <c r="D5411" s="3" t="s">
        <v>252</v>
      </c>
      <c r="E5411" s="3" t="n">
        <f aca="false">E$4410</f>
        <v>2016</v>
      </c>
      <c r="F5411" s="3" t="n">
        <f aca="false">F$4410</f>
        <v>2017</v>
      </c>
      <c r="G5411" s="3" t="n">
        <v>21998</v>
      </c>
      <c r="H5411" s="3"/>
      <c r="I5411" s="3"/>
      <c r="J5411" s="3"/>
      <c r="K5411" s="3" t="str">
        <f aca="false">K$4410</f>
        <v>Número de voos diretos* </v>
      </c>
      <c r="L5411" s="3" t="str">
        <f aca="false">L$4410</f>
        <v>ANAC</v>
      </c>
      <c r="M5411" s="3" t="str">
        <f aca="false">M$4410</f>
        <v>Número de voos</v>
      </c>
      <c r="N5411" s="5"/>
      <c r="O5411" s="3" t="n">
        <v>8.9186509632314</v>
      </c>
    </row>
    <row r="5412" customFormat="false" ht="15" hidden="false" customHeight="true" outlineLevel="0" collapsed="false">
      <c r="A5412" s="3" t="str">
        <f aca="false">A$4411</f>
        <v>Infraestrutura</v>
      </c>
      <c r="B5412" s="3" t="str">
        <f aca="false">B$4411</f>
        <v>Acesso à Energia Elétrica</v>
      </c>
      <c r="C5412" s="3" t="n">
        <f aca="false">C$4411</f>
        <v>1</v>
      </c>
      <c r="D5412" s="3" t="s">
        <v>252</v>
      </c>
      <c r="E5412" s="3" t="n">
        <f aca="false">E$4411</f>
        <v>2015</v>
      </c>
      <c r="F5412" s="3" t="n">
        <f aca="false">F$4411</f>
        <v>2017</v>
      </c>
      <c r="G5412" s="3" t="n">
        <v>98.1028667790894</v>
      </c>
      <c r="H5412" s="3"/>
      <c r="I5412" s="3"/>
      <c r="J5412" s="3"/>
      <c r="K5412" s="3" t="str">
        <f aca="false">K$4411</f>
        <v>Proporção de domicílios com acesso a energia elétrica (iluminação elétrica).</v>
      </c>
      <c r="L5412" s="3" t="str">
        <f aca="false">L$4411</f>
        <v>PNADc /IBGE</v>
      </c>
      <c r="M5412" s="3" t="str">
        <f aca="false">M$4411</f>
        <v>Porcentagem %</v>
      </c>
      <c r="N5412" s="5"/>
      <c r="O5412" s="3" t="n">
        <v>52.4664023284016</v>
      </c>
    </row>
    <row r="5413" customFormat="false" ht="15" hidden="false" customHeight="true" outlineLevel="0" collapsed="false">
      <c r="A5413" s="3" t="str">
        <f aca="false">A$4412</f>
        <v>Infraestrutura</v>
      </c>
      <c r="B5413" s="3" t="str">
        <f aca="false">B$4412</f>
        <v>Custo da Energia Elétrica</v>
      </c>
      <c r="C5413" s="3" t="n">
        <f aca="false">C$4412</f>
        <v>-1</v>
      </c>
      <c r="D5413" s="3" t="s">
        <v>252</v>
      </c>
      <c r="E5413" s="3" t="n">
        <f aca="false">E$4412</f>
        <v>2016</v>
      </c>
      <c r="F5413" s="3" t="n">
        <f aca="false">F$4412</f>
        <v>2017</v>
      </c>
      <c r="G5413" s="3" t="n">
        <v>674.922328819712</v>
      </c>
      <c r="H5413" s="3"/>
      <c r="I5413" s="3"/>
      <c r="J5413" s="3"/>
      <c r="K5413" s="3" t="str">
        <f aca="false">K$4412</f>
        <v>Tarifa média praticada para o consumo comercial, residencial e industrial.</v>
      </c>
      <c r="L5413" s="3" t="str">
        <f aca="false">L$4412</f>
        <v>ANEEL</v>
      </c>
      <c r="M5413" s="3" t="str">
        <f aca="false">M$4412</f>
        <v>Reais (R$) por MWh</v>
      </c>
      <c r="N5413" s="5"/>
      <c r="O5413" s="3" t="n">
        <v>17.8767730818442</v>
      </c>
    </row>
    <row r="5414" customFormat="false" ht="15" hidden="false" customHeight="true" outlineLevel="0" collapsed="false">
      <c r="A5414" s="3" t="str">
        <f aca="false">A$4413</f>
        <v>Infraestrutura</v>
      </c>
      <c r="B5414" s="3" t="str">
        <f aca="false">B$4413</f>
        <v>Qualidade da Energia Elétrica</v>
      </c>
      <c r="C5414" s="3" t="n">
        <f aca="false">C$4413</f>
        <v>-1</v>
      </c>
      <c r="D5414" s="3" t="s">
        <v>252</v>
      </c>
      <c r="E5414" s="3" t="n">
        <f aca="false">E$4413</f>
        <v>2016</v>
      </c>
      <c r="F5414" s="3" t="n">
        <f aca="false">F$4413</f>
        <v>2017</v>
      </c>
      <c r="G5414" s="3" t="n">
        <v>0.88</v>
      </c>
      <c r="H5414" s="3"/>
      <c r="I5414" s="3"/>
      <c r="J5414" s="3"/>
      <c r="K5414" s="3" t="str">
        <f aca="false">K$4413</f>
        <v>O indicador aponta o Desempenho Global de Continuidade, que considera a duração e frequência de interrupções no serviço de energia.</v>
      </c>
      <c r="L5414" s="3" t="str">
        <f aca="false">L$4413</f>
        <v>ANEEL</v>
      </c>
      <c r="M5414" s="3" t="str">
        <f aca="false">M$4413</f>
        <v>Pontuação</v>
      </c>
      <c r="N5414" s="5"/>
      <c r="O5414" s="3" t="n">
        <v>87.1657754010695</v>
      </c>
    </row>
    <row r="5415" customFormat="false" ht="15" hidden="false" customHeight="true" outlineLevel="0" collapsed="false">
      <c r="A5415" s="3" t="str">
        <f aca="false">A$4414</f>
        <v>Infraestrutura</v>
      </c>
      <c r="B5415" s="3" t="str">
        <f aca="false">B$4414</f>
        <v>Mobilidade Urbana</v>
      </c>
      <c r="C5415" s="3" t="n">
        <f aca="false">C$4414</f>
        <v>-1</v>
      </c>
      <c r="D5415" s="3" t="s">
        <v>252</v>
      </c>
      <c r="E5415" s="3" t="n">
        <f aca="false">E$4414</f>
        <v>2015</v>
      </c>
      <c r="F5415" s="3" t="n">
        <f aca="false">F$4414</f>
        <v>2017</v>
      </c>
      <c r="G5415" s="3" t="n">
        <v>27.5324978542395</v>
      </c>
      <c r="H5415" s="3"/>
      <c r="I5415" s="3"/>
      <c r="J5415" s="3"/>
      <c r="K5415" s="3" t="str">
        <f aca="false">K$4414</f>
        <v>Tempo gasto no trajeto entre casa e trabalho (minutos)</v>
      </c>
      <c r="L5415" s="3" t="str">
        <f aca="false">L$4414</f>
        <v>PNADc /IBGE</v>
      </c>
      <c r="M5415" s="3" t="str">
        <f aca="false">M$4414</f>
        <v>Minutos</v>
      </c>
      <c r="N5415" s="5"/>
      <c r="O5415" s="3" t="n">
        <v>68.7491591000042</v>
      </c>
    </row>
    <row r="5416" customFormat="false" ht="15" hidden="false" customHeight="true" outlineLevel="0" collapsed="false">
      <c r="A5416" s="3" t="str">
        <f aca="false">A$4415</f>
        <v>Infraestrutura</v>
      </c>
      <c r="B5416" s="3" t="str">
        <f aca="false">B$4415</f>
        <v>Qualidade das Rodovias</v>
      </c>
      <c r="C5416" s="3" t="n">
        <f aca="false">C$4415</f>
        <v>1</v>
      </c>
      <c r="D5416" s="3" t="s">
        <v>252</v>
      </c>
      <c r="E5416" s="3" t="n">
        <f aca="false">E$4415</f>
        <v>2016</v>
      </c>
      <c r="F5416" s="3" t="n">
        <f aca="false">F$4415</f>
        <v>2017</v>
      </c>
      <c r="G5416" s="3" t="n">
        <v>2.81025641025641</v>
      </c>
      <c r="H5416" s="3"/>
      <c r="I5416" s="3"/>
      <c r="J5416" s="3"/>
      <c r="K5416" s="3" t="str">
        <f aca="false">K$4415</f>
        <v>Avaliação das condições das vias rodoviárias (nota entre 1 (ruim) a 5 (ótimo) ponderada pela extensão pesquisada)</v>
      </c>
      <c r="L5416" s="3" t="str">
        <f aca="false">L$4415</f>
        <v>CNT</v>
      </c>
      <c r="M5416" s="3" t="str">
        <f aca="false">M$4415</f>
        <v>Pontuação de 1 a 5</v>
      </c>
      <c r="N5416" s="5"/>
      <c r="O5416" s="3" t="n">
        <v>34.7054593447762</v>
      </c>
    </row>
    <row r="5417" customFormat="false" ht="15" hidden="false" customHeight="true" outlineLevel="0" collapsed="false">
      <c r="A5417" s="3" t="str">
        <f aca="false">A$4416</f>
        <v>Infraestrutura</v>
      </c>
      <c r="B5417" s="3" t="str">
        <f aca="false">B$4416</f>
        <v>Qualidade do Serviço de Telecomunicações</v>
      </c>
      <c r="C5417" s="3" t="n">
        <f aca="false">C$4416</f>
        <v>1</v>
      </c>
      <c r="D5417" s="3" t="s">
        <v>252</v>
      </c>
      <c r="E5417" s="3" t="n">
        <f aca="false">E$4416</f>
        <v>2016</v>
      </c>
      <c r="F5417" s="3" t="n">
        <f aca="false">F$4416</f>
        <v>2017</v>
      </c>
      <c r="G5417" s="3" t="n">
        <v>56.4</v>
      </c>
      <c r="H5417" s="3"/>
      <c r="I5417" s="3"/>
      <c r="J5417" s="3"/>
      <c r="K5417" s="3" t="str">
        <f aca="false">K$4416</f>
        <v>Média do ranking de banda larga fixa e do de telefonia móvel (percentual de indicadores com cumprimento de metas)</v>
      </c>
      <c r="L5417" s="3" t="str">
        <f aca="false">L$4416</f>
        <v>ANATEL</v>
      </c>
      <c r="M5417" s="3" t="str">
        <f aca="false">M$4416</f>
        <v>Porcentagem %</v>
      </c>
      <c r="N5417" s="5"/>
      <c r="O5417" s="3" t="n">
        <v>0</v>
      </c>
    </row>
    <row r="5418" customFormat="false" ht="15" hidden="false" customHeight="true" outlineLevel="0" collapsed="false">
      <c r="A5418" s="3" t="str">
        <f aca="false">A$4417</f>
        <v>Infraestrutura</v>
      </c>
      <c r="B5418" s="3" t="str">
        <f aca="false">B$4417</f>
        <v> Total</v>
      </c>
      <c r="C5418" s="3" t="n">
        <f aca="false">C$4417</f>
        <v>1</v>
      </c>
      <c r="D5418" s="3" t="s">
        <v>252</v>
      </c>
      <c r="E5418" s="3" t="n">
        <f aca="false">E$4417</f>
        <v>2017</v>
      </c>
      <c r="F5418" s="3" t="n">
        <f aca="false">F$4417</f>
        <v>2017</v>
      </c>
      <c r="G5418" s="3" t="n">
        <v>42.5148790552788</v>
      </c>
      <c r="H5418" s="3"/>
      <c r="I5418" s="3"/>
      <c r="J5418" s="3"/>
      <c r="K5418" s="3" t="str">
        <f aca="false">K$4417</f>
        <v>Nota obtida via normalização e ponderação de indicadores que variam de 0 a 100.</v>
      </c>
      <c r="L5418" s="3" t="str">
        <f aca="false">L$4417</f>
        <v>Tendências</v>
      </c>
      <c r="M5418" s="3" t="str">
        <f aca="false">M$4417</f>
        <v>Nota de 0 a 100</v>
      </c>
      <c r="N5418" s="5"/>
      <c r="O5418" s="3" t="n">
        <v>24.0067538692648</v>
      </c>
    </row>
    <row r="5419" customFormat="false" ht="15" hidden="false" customHeight="true" outlineLevel="0" collapsed="false">
      <c r="A5419" s="3" t="str">
        <f aca="false">A$4495</f>
        <v>Inovação</v>
      </c>
      <c r="B5419" s="3" t="str">
        <f aca="false">B$4495</f>
        <v>Produção Acadêmica</v>
      </c>
      <c r="C5419" s="3" t="n">
        <f aca="false">C$4495</f>
        <v>1</v>
      </c>
      <c r="D5419" s="3" t="s">
        <v>252</v>
      </c>
      <c r="E5419" s="3" t="n">
        <f aca="false">E$4495</f>
        <v>2014</v>
      </c>
      <c r="F5419" s="3" t="n">
        <f aca="false">F$4495</f>
        <v>2017</v>
      </c>
      <c r="G5419" s="3" t="n">
        <v>0.159395552295704</v>
      </c>
      <c r="H5419" s="3"/>
      <c r="I5419" s="3"/>
      <c r="J5419" s="3"/>
      <c r="K5419" s="3" t="str">
        <f aca="false">K$4495</f>
        <v>Total de documentos publicados em periódicos acadêmicos indexados no Scopus em relação à população total.</v>
      </c>
      <c r="L5419" s="3" t="str">
        <f aca="false">L$4495</f>
        <v>SCImago IR</v>
      </c>
      <c r="M5419" s="5" t="str">
        <f aca="false">M$4418</f>
        <v>Artigos por 1 milhão de habitantes</v>
      </c>
      <c r="N5419" s="5"/>
      <c r="O5419" s="3" t="n">
        <v>13.5646666361722</v>
      </c>
    </row>
    <row r="5420" customFormat="false" ht="15" hidden="false" customHeight="true" outlineLevel="0" collapsed="false">
      <c r="A5420" s="3" t="str">
        <f aca="false">A$4419</f>
        <v>Inovação</v>
      </c>
      <c r="B5420" s="3" t="str">
        <f aca="false">B$4419</f>
        <v>Investimentos Públicos em P&amp;D</v>
      </c>
      <c r="C5420" s="3" t="n">
        <f aca="false">C$4419</f>
        <v>1</v>
      </c>
      <c r="D5420" s="3" t="s">
        <v>252</v>
      </c>
      <c r="E5420" s="3" t="n">
        <f aca="false">E$4419</f>
        <v>2014</v>
      </c>
      <c r="F5420" s="3" t="n">
        <f aca="false">F$4419</f>
        <v>2017</v>
      </c>
      <c r="G5420" s="3" t="n">
        <v>0.0456536852417879</v>
      </c>
      <c r="H5420" s="3"/>
      <c r="I5420" s="3"/>
      <c r="J5420" s="3"/>
      <c r="K5420" s="3" t="str">
        <f aca="false">K$4419</f>
        <v>Participação de Investimento público em P&amp;D no PIB estadual</v>
      </c>
      <c r="L5420" s="3" t="str">
        <f aca="false">L$4419</f>
        <v>Min.CT&amp;I</v>
      </c>
      <c r="M5420" s="3" t="str">
        <f aca="false">M$4419</f>
        <v>Porcentagem %</v>
      </c>
      <c r="N5420" s="5" t="str">
        <f aca="false">N$68</f>
        <v>O PIB utilizado é o oficial divulgado pelo IBGE</v>
      </c>
      <c r="O5420" s="3" t="n">
        <v>9.05391565906145</v>
      </c>
    </row>
    <row r="5421" customFormat="false" ht="15" hidden="false" customHeight="true" outlineLevel="0" collapsed="false">
      <c r="A5421" s="3" t="str">
        <f aca="false">A$4420</f>
        <v>Inovação</v>
      </c>
      <c r="B5421" s="3" t="str">
        <f aca="false">B$4420</f>
        <v>Patentes</v>
      </c>
      <c r="C5421" s="3" t="n">
        <f aca="false">C$4420</f>
        <v>1</v>
      </c>
      <c r="D5421" s="3" t="s">
        <v>252</v>
      </c>
      <c r="E5421" s="3" t="n">
        <f aca="false">E$4420</f>
        <v>2012</v>
      </c>
      <c r="F5421" s="3" t="n">
        <f aca="false">F$4420</f>
        <v>2017</v>
      </c>
      <c r="G5421" s="3" t="n">
        <v>0.0238074581941614</v>
      </c>
      <c r="H5421" s="3"/>
      <c r="I5421" s="3"/>
      <c r="J5421" s="3"/>
      <c r="K5421" s="3" t="str">
        <f aca="false">K$4420</f>
        <v>Total de concessões de patentes, englobando os tipos: "Patente de Invenção", "Modelo de Utilidade" e "Certificado de Adição" em relação ao PIB.</v>
      </c>
      <c r="L5421" s="3" t="str">
        <f aca="false">L$4420</f>
        <v>INPI</v>
      </c>
      <c r="M5421" s="3" t="str">
        <f aca="false">M$4420</f>
        <v>Patentes pelo PIB em 1 bilhão de reais</v>
      </c>
      <c r="N5421" s="3" t="str">
        <f aca="false">N$69</f>
        <v>O PIB utilizado para cálculo é estimado pela Tendências</v>
      </c>
      <c r="O5421" s="3" t="n">
        <v>6.98254407520091</v>
      </c>
    </row>
    <row r="5422" customFormat="false" ht="15" hidden="false" customHeight="true" outlineLevel="0" collapsed="false">
      <c r="A5422" s="3" t="str">
        <f aca="false">A$4421</f>
        <v>Inovação</v>
      </c>
      <c r="B5422" s="3" t="str">
        <f aca="false">B$4421</f>
        <v> Total</v>
      </c>
      <c r="C5422" s="3" t="n">
        <f aca="false">C$4421</f>
        <v>1</v>
      </c>
      <c r="D5422" s="3" t="s">
        <v>252</v>
      </c>
      <c r="E5422" s="3" t="n">
        <f aca="false">E$4421</f>
        <v>2017</v>
      </c>
      <c r="F5422" s="3" t="n">
        <f aca="false">F$4421</f>
        <v>2017</v>
      </c>
      <c r="G5422" s="3" t="n">
        <v>10.1463426944218</v>
      </c>
      <c r="H5422" s="3"/>
      <c r="I5422" s="3"/>
      <c r="J5422" s="3"/>
      <c r="K5422" s="3" t="str">
        <f aca="false">K$4421</f>
        <v>Nota obtida via normalização e ponderação de indicadores que variam de 0 a 100.</v>
      </c>
      <c r="L5422" s="3" t="str">
        <f aca="false">L$4421</f>
        <v>Tendências</v>
      </c>
      <c r="M5422" s="3" t="str">
        <f aca="false">M$4421</f>
        <v>Nota de 0 a 100</v>
      </c>
      <c r="N5422" s="5"/>
      <c r="O5422" s="3" t="n">
        <v>11.114883121994</v>
      </c>
    </row>
    <row r="5423" customFormat="false" ht="15.75" hidden="false" customHeight="true" outlineLevel="0" collapsed="false">
      <c r="A5423" s="3" t="str">
        <f aca="false">A$4422</f>
        <v>Potencial de Mercado</v>
      </c>
      <c r="B5423" s="3" t="str">
        <f aca="false">B$4422</f>
        <v>Tamanho de mercado</v>
      </c>
      <c r="C5423" s="3" t="n">
        <f aca="false">C$4422</f>
        <v>1</v>
      </c>
      <c r="D5423" s="3" t="s">
        <v>252</v>
      </c>
      <c r="E5423" s="3" t="n">
        <f aca="false">E$4422</f>
        <v>2016</v>
      </c>
      <c r="F5423" s="3" t="n">
        <f aca="false">F$4422</f>
        <v>2017</v>
      </c>
      <c r="G5423" s="3" t="n">
        <v>123.863761242873</v>
      </c>
      <c r="H5423" s="3"/>
      <c r="I5423" s="3"/>
      <c r="J5423" s="3"/>
      <c r="K5423" s="3" t="str">
        <f aca="false">K$4422</f>
        <v>Produto Interno Bruto (PIB) real a preços de 2014</v>
      </c>
      <c r="L5423" s="3" t="str">
        <f aca="false">L$4422</f>
        <v>IBGE/CAGED</v>
      </c>
      <c r="M5423" s="3" t="str">
        <f aca="false">M$4422</f>
        <v>Reais a preços de 2014</v>
      </c>
      <c r="N5423" s="5" t="str">
        <f aca="false">N$2</f>
        <v>O PIB utilizado para cálculo é estimado pela Tendências</v>
      </c>
      <c r="O5423" s="3" t="n">
        <v>6.64053737532956</v>
      </c>
    </row>
    <row r="5424" customFormat="false" ht="15" hidden="false" customHeight="true" outlineLevel="0" collapsed="false">
      <c r="A5424" s="3" t="str">
        <f aca="false">A$4423</f>
        <v>Potencial de Mercado</v>
      </c>
      <c r="B5424" s="3" t="str">
        <f aca="false">B$4423</f>
        <v>Taxa de crescimento</v>
      </c>
      <c r="C5424" s="3" t="n">
        <f aca="false">C$4423</f>
        <v>1</v>
      </c>
      <c r="D5424" s="3" t="s">
        <v>252</v>
      </c>
      <c r="E5424" s="3" t="n">
        <f aca="false">E$4423</f>
        <v>2016</v>
      </c>
      <c r="F5424" s="3" t="n">
        <f aca="false">F$4423</f>
        <v>2017</v>
      </c>
      <c r="G5424" s="3" t="n">
        <v>1.50808563331011</v>
      </c>
      <c r="H5424" s="3"/>
      <c r="I5424" s="3"/>
      <c r="J5424" s="3"/>
      <c r="K5424" s="3" t="str">
        <f aca="false">K$4423</f>
        <v>Média Móvel de quatro períodos para a taxa de crescimento anual do PIB</v>
      </c>
      <c r="L5424" s="3" t="str">
        <f aca="false">L$4423</f>
        <v>IBGE/CAGED</v>
      </c>
      <c r="M5424" s="3" t="str">
        <f aca="false">M$4423</f>
        <v>Porcentagem %</v>
      </c>
      <c r="N5424" s="5" t="str">
        <f aca="false">N$3</f>
        <v>O PIB utilizado para cálculo é estimado pela Tendências</v>
      </c>
      <c r="O5424" s="3" t="n">
        <v>88.8361022704981</v>
      </c>
    </row>
    <row r="5425" customFormat="false" ht="15" hidden="false" customHeight="true" outlineLevel="0" collapsed="false">
      <c r="A5425" s="3" t="str">
        <f aca="false">A$4424</f>
        <v>Potencial de Mercado</v>
      </c>
      <c r="B5425" s="3" t="str">
        <f aca="false">B$4424</f>
        <v>Crescimento Potencial da Força de Trabalho</v>
      </c>
      <c r="C5425" s="3" t="n">
        <f aca="false">C$4424</f>
        <v>1</v>
      </c>
      <c r="D5425" s="3" t="s">
        <v>252</v>
      </c>
      <c r="E5425" s="3" t="n">
        <f aca="false">E$4424</f>
        <v>2016</v>
      </c>
      <c r="F5425" s="3" t="n">
        <f aca="false">F$4424</f>
        <v>2017</v>
      </c>
      <c r="G5425" s="3" t="n">
        <v>1.55008376654273</v>
      </c>
      <c r="H5425" s="3"/>
      <c r="I5425" s="3"/>
      <c r="J5425" s="3"/>
      <c r="K5425" s="3" t="str">
        <f aca="false">K$4424</f>
        <v>Média da taxa de crescimento da PIA para os próximos 10 anos (população com idade entre 15 e 64 anos)</v>
      </c>
      <c r="L5425" s="3" t="str">
        <f aca="false">L$4424</f>
        <v>IBGE</v>
      </c>
      <c r="M5425" s="3" t="str">
        <f aca="false">M$4424</f>
        <v>Porcentagem %</v>
      </c>
      <c r="N5425" s="5"/>
      <c r="O5425" s="3" t="n">
        <v>58.7170651006076</v>
      </c>
    </row>
    <row r="5426" customFormat="false" ht="15" hidden="false" customHeight="true" outlineLevel="0" collapsed="false">
      <c r="A5426" s="3" t="str">
        <f aca="false">A$4425</f>
        <v>Potencial de Mercado</v>
      </c>
      <c r="B5426" s="3" t="str">
        <f aca="false">B$4425</f>
        <v> Total</v>
      </c>
      <c r="C5426" s="3" t="n">
        <f aca="false">C$4425</f>
        <v>1</v>
      </c>
      <c r="D5426" s="3" t="s">
        <v>252</v>
      </c>
      <c r="E5426" s="3" t="n">
        <f aca="false">E$4425</f>
        <v>2017</v>
      </c>
      <c r="F5426" s="3" t="n">
        <f aca="false">F$4425</f>
        <v>2017</v>
      </c>
      <c r="G5426" s="3" t="n">
        <v>46.4615304342532</v>
      </c>
      <c r="H5426" s="3"/>
      <c r="I5426" s="3"/>
      <c r="J5426" s="3"/>
      <c r="K5426" s="3" t="str">
        <f aca="false">K$4425</f>
        <v>Nota obtida via normalização e ponderação de indicadores que variam de 0 a 100.</v>
      </c>
      <c r="L5426" s="3" t="str">
        <f aca="false">L$4425</f>
        <v>Tendências</v>
      </c>
      <c r="M5426" s="3" t="str">
        <f aca="false">M$4425</f>
        <v>Nota de 0 a 100</v>
      </c>
      <c r="N5426" s="5"/>
      <c r="O5426" s="3" t="n">
        <v>78.6068247851843</v>
      </c>
    </row>
    <row r="5427" customFormat="false" ht="15" hidden="false" customHeight="true" outlineLevel="0" collapsed="false">
      <c r="A5427" s="3" t="str">
        <f aca="false">A$4426</f>
        <v>Solidez Fiscal</v>
      </c>
      <c r="B5427" s="3" t="str">
        <f aca="false">B$4426</f>
        <v>Taxa de Investimentos</v>
      </c>
      <c r="C5427" s="3" t="n">
        <f aca="false">C$4426</f>
        <v>1</v>
      </c>
      <c r="D5427" s="3" t="s">
        <v>252</v>
      </c>
      <c r="E5427" s="3" t="n">
        <f aca="false">E$4426</f>
        <v>2016</v>
      </c>
      <c r="F5427" s="3" t="n">
        <f aca="false">F$4426</f>
        <v>2017</v>
      </c>
      <c r="G5427" s="3" t="n">
        <v>5.23629558316845</v>
      </c>
      <c r="H5427" s="3"/>
      <c r="I5427" s="3"/>
      <c r="J5427" s="3"/>
      <c r="K5427" s="3" t="str">
        <f aca="false">K$4426</f>
        <v>Investimento liquidado / receita corrente líquida</v>
      </c>
      <c r="L5427" s="3" t="str">
        <f aca="false">L$4426</f>
        <v>Siconfi</v>
      </c>
      <c r="M5427" s="3" t="str">
        <f aca="false">M$4426</f>
        <v>Porcentagem %</v>
      </c>
      <c r="N5427" s="5" t="str">
        <f aca="false">N$55</f>
        <v>Antes da edição de 2020 o indicador era conhecido como "Capacidade de Investimento"</v>
      </c>
      <c r="O5427" s="3" t="n">
        <v>37.2862002008142</v>
      </c>
    </row>
    <row r="5428" customFormat="false" ht="15" hidden="false" customHeight="true" outlineLevel="0" collapsed="false">
      <c r="A5428" s="3" t="str">
        <f aca="false">A$4427</f>
        <v>Solidez Fiscal</v>
      </c>
      <c r="B5428" s="3" t="str">
        <f aca="false">B$4427</f>
        <v>Resultado Nominal</v>
      </c>
      <c r="C5428" s="3" t="n">
        <f aca="false">C$4427</f>
        <v>1</v>
      </c>
      <c r="D5428" s="3" t="s">
        <v>252</v>
      </c>
      <c r="E5428" s="3" t="n">
        <f aca="false">E$4427</f>
        <v>2016</v>
      </c>
      <c r="F5428" s="3" t="n">
        <f aca="false">F$4427</f>
        <v>2017</v>
      </c>
      <c r="G5428" s="3" t="n">
        <v>0.860673576172692</v>
      </c>
      <c r="H5428" s="3"/>
      <c r="I5428" s="3"/>
      <c r="J5428" s="3"/>
      <c r="K5428" s="3" t="str">
        <f aca="false">K$4427</f>
        <v>Diferença entre receitas e despesas primárias no período acrescidas das despesas com juros nominais incidentes sobre a dívida pública interna e externa, dividido pelo PIB</v>
      </c>
      <c r="L5428" s="3" t="str">
        <f aca="false">L$4427</f>
        <v>Siconfi</v>
      </c>
      <c r="M5428" s="3" t="str">
        <f aca="false">M$4427</f>
        <v>Porcentagem %</v>
      </c>
      <c r="N5428" s="5"/>
      <c r="O5428" s="3" t="n">
        <v>52.5032391658661</v>
      </c>
    </row>
    <row r="5429" customFormat="false" ht="15" hidden="false" customHeight="true" outlineLevel="0" collapsed="false">
      <c r="A5429" s="3" t="str">
        <f aca="false">A$4428</f>
        <v>Solidez Fiscal</v>
      </c>
      <c r="B5429" s="3" t="str">
        <f aca="false">B$4428</f>
        <v>Solvência Fiscal</v>
      </c>
      <c r="C5429" s="3" t="n">
        <f aca="false">C$4428</f>
        <v>-1</v>
      </c>
      <c r="D5429" s="3" t="s">
        <v>252</v>
      </c>
      <c r="E5429" s="3" t="n">
        <f aca="false">E$4428</f>
        <v>2016</v>
      </c>
      <c r="F5429" s="3" t="n">
        <f aca="false">F$4428</f>
        <v>2017</v>
      </c>
      <c r="G5429" s="3" t="n">
        <v>9.2939463281969</v>
      </c>
      <c r="H5429" s="3"/>
      <c r="I5429" s="3"/>
      <c r="J5429" s="3"/>
      <c r="K5429" s="3" t="str">
        <f aca="false">K$4428</f>
        <v>Dívida consolidada líquida / receita corrente líquida</v>
      </c>
      <c r="L5429" s="3" t="str">
        <f aca="false">L$4428</f>
        <v>Siconfi</v>
      </c>
      <c r="M5429" s="3" t="str">
        <f aca="false">M$4428</f>
        <v>Porcentagem %</v>
      </c>
      <c r="N5429" s="5"/>
      <c r="O5429" s="3" t="n">
        <v>100</v>
      </c>
    </row>
    <row r="5430" customFormat="false" ht="15" hidden="false" customHeight="true" outlineLevel="0" collapsed="false">
      <c r="A5430" s="3" t="str">
        <f aca="false">A$4429</f>
        <v>Solidez Fiscal</v>
      </c>
      <c r="B5430" s="3" t="str">
        <f aca="false">B$4429</f>
        <v>Sucesso do Planejamento Orçamentário</v>
      </c>
      <c r="C5430" s="3" t="n">
        <f aca="false">C$4429</f>
        <v>1</v>
      </c>
      <c r="D5430" s="3" t="s">
        <v>252</v>
      </c>
      <c r="E5430" s="3" t="n">
        <f aca="false">E$4429</f>
        <v>2016</v>
      </c>
      <c r="F5430" s="3" t="n">
        <f aca="false">F$4429</f>
        <v>2017</v>
      </c>
      <c r="G5430" s="3" t="n">
        <v>91.701905046842</v>
      </c>
      <c r="H5430" s="3"/>
      <c r="I5430" s="3"/>
      <c r="J5430" s="3"/>
      <c r="K5430" s="3" t="str">
        <f aca="false">K$4429</f>
        <v>Despesa liquidada pela despesa total atualizada (dotação orçamentária).</v>
      </c>
      <c r="L5430" s="3" t="str">
        <f aca="false">L$4429</f>
        <v>Siconfi</v>
      </c>
      <c r="M5430" s="5" t="s">
        <v>24</v>
      </c>
      <c r="N5430" s="5" t="str">
        <f aca="false">N$58</f>
        <v>Antes de 2020 o indicador era chamado de "Sucesso da Execução Orçamentária"</v>
      </c>
      <c r="O5430" s="3" t="n">
        <v>80.004449480917</v>
      </c>
    </row>
    <row r="5431" customFormat="false" ht="15" hidden="false" customHeight="true" outlineLevel="0" collapsed="false">
      <c r="A5431" s="3" t="str">
        <f aca="false">A$4430</f>
        <v>Solidez Fiscal</v>
      </c>
      <c r="B5431" s="3" t="str">
        <f aca="false">B$4430</f>
        <v>Dependência Fiscal</v>
      </c>
      <c r="C5431" s="3" t="n">
        <f aca="false">C$4430</f>
        <v>1</v>
      </c>
      <c r="D5431" s="3" t="s">
        <v>252</v>
      </c>
      <c r="E5431" s="3" t="n">
        <f aca="false">E$4430</f>
        <v>2016</v>
      </c>
      <c r="F5431" s="3" t="n">
        <f aca="false">F$4430</f>
        <v>2017</v>
      </c>
      <c r="G5431" s="3" t="n">
        <v>64.2536681236037</v>
      </c>
      <c r="H5431" s="3"/>
      <c r="I5431" s="3"/>
      <c r="J5431" s="3"/>
      <c r="K5431" s="3" t="str">
        <f aca="false">K$4430</f>
        <v>Grau de autonomia financeira do Estado tendo por base a participação das receitas correntes próprias (realizadas) sobre a receita corrente total, dado pela fórmula: 1 – (transferências correntes/receita corrente total)</v>
      </c>
      <c r="L5431" s="3" t="str">
        <f aca="false">L$4430</f>
        <v>Siconfi</v>
      </c>
      <c r="M5431" s="3" t="str">
        <f aca="false">M$4430</f>
        <v>Porcentagem %</v>
      </c>
      <c r="N543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431" s="3" t="n">
        <v>55.6199370321349</v>
      </c>
    </row>
    <row r="5432" customFormat="false" ht="15" hidden="false" customHeight="true" outlineLevel="0" collapsed="false">
      <c r="A5432" s="3" t="str">
        <f aca="false">A$4431</f>
        <v>Solidez Fiscal</v>
      </c>
      <c r="B5432" s="3" t="str">
        <f aca="false">B$4431</f>
        <v>Resultado Primário</v>
      </c>
      <c r="C5432" s="3" t="n">
        <f aca="false">C$4431</f>
        <v>1</v>
      </c>
      <c r="D5432" s="3" t="s">
        <v>252</v>
      </c>
      <c r="E5432" s="3" t="n">
        <f aca="false">E$4431</f>
        <v>2016</v>
      </c>
      <c r="F5432" s="3" t="n">
        <f aca="false">F$4431</f>
        <v>2017</v>
      </c>
      <c r="G5432" s="3" t="n">
        <v>1.55874107810741</v>
      </c>
      <c r="H5432" s="3"/>
      <c r="I5432" s="3"/>
      <c r="J5432" s="3"/>
      <c r="K5432" s="3" t="str">
        <f aca="false">K$4431</f>
        <v>O resultado primário líquido é dado pela diferença entre receita primária realizada e a despesa primária liquidada no ano. A diferença é dividida pelo PIB nominal de cada Estado.</v>
      </c>
      <c r="L5432" s="3" t="str">
        <f aca="false">L$4431</f>
        <v>Siconfi</v>
      </c>
      <c r="M5432" s="3" t="str">
        <f aca="false">M$4431</f>
        <v>Porcentagem %</v>
      </c>
      <c r="N5432" s="4" t="str">
        <f aca="false">N$2226</f>
        <v>O PIB utilizado para cálculo é estimado pela Tendências</v>
      </c>
      <c r="O5432" s="3" t="n">
        <v>36.4325837994598</v>
      </c>
    </row>
    <row r="5433" customFormat="false" ht="15" hidden="false" customHeight="true" outlineLevel="0" collapsed="false">
      <c r="A5433" s="3" t="str">
        <f aca="false">A$4432</f>
        <v>Solidez Fiscal</v>
      </c>
      <c r="B5433" s="3" t="str">
        <f aca="false">B$4432</f>
        <v> Total</v>
      </c>
      <c r="C5433" s="3" t="n">
        <f aca="false">C$4432</f>
        <v>1</v>
      </c>
      <c r="D5433" s="3" t="s">
        <v>252</v>
      </c>
      <c r="E5433" s="3" t="n">
        <f aca="false">E$4432</f>
        <v>2017</v>
      </c>
      <c r="F5433" s="3" t="n">
        <f aca="false">F$4432</f>
        <v>2017</v>
      </c>
      <c r="G5433" s="3" t="n">
        <v>60.6151654810494</v>
      </c>
      <c r="H5433" s="3"/>
      <c r="I5433" s="3"/>
      <c r="J5433" s="3"/>
      <c r="K5433" s="3" t="str">
        <f aca="false">K$4432</f>
        <v>Nota obtida via normalização e ponderação de indicadores que variam de 0 a 100.</v>
      </c>
      <c r="L5433" s="3" t="str">
        <f aca="false">L$4432</f>
        <v>Tendências</v>
      </c>
      <c r="M5433" s="3" t="str">
        <f aca="false">M$4432</f>
        <v>Nota de 0 a 100</v>
      </c>
      <c r="N5433" s="5"/>
      <c r="O5433" s="3" t="n">
        <v>78.1688791632575</v>
      </c>
    </row>
    <row r="5434" customFormat="false" ht="15" hidden="false" customHeight="true" outlineLevel="0" collapsed="false">
      <c r="A5434" s="3" t="str">
        <f aca="false">A$4433</f>
        <v>Segurança Pública</v>
      </c>
      <c r="B5434" s="3" t="str">
        <f aca="false">B$4433</f>
        <v>Atuação do Sistema de Justiça Criminal</v>
      </c>
      <c r="C5434" s="3" t="n">
        <f aca="false">C$4433</f>
        <v>1</v>
      </c>
      <c r="D5434" s="3" t="s">
        <v>252</v>
      </c>
      <c r="E5434" s="3" t="n">
        <f aca="false">E$4433</f>
        <v>2015</v>
      </c>
      <c r="F5434" s="3" t="n">
        <f aca="false">F$4433</f>
        <v>2017</v>
      </c>
      <c r="G5434" s="3" t="n">
        <v>1.41634472511144</v>
      </c>
      <c r="H5434" s="3"/>
      <c r="I5434" s="3"/>
      <c r="J5434" s="3"/>
      <c r="K5434" s="3" t="str">
        <f aca="false">K$4433</f>
        <v>Total da população carcerária (regime fechado) em relação ao número de homicídios.</v>
      </c>
      <c r="L5434" s="3" t="str">
        <f aca="false">L$4433</f>
        <v>Fórum de Segurança Pública</v>
      </c>
      <c r="M5434" s="3" t="str">
        <f aca="false">M$4433</f>
        <v>Porcentagem %</v>
      </c>
      <c r="N5434" s="3" t="str">
        <f aca="false">N$49</f>
        <v>A partir da edição de 2018, ou seja, do dado de 2017 passou a ser usado como numerador a população prisional acusada de homicídio e não mais a população carcerária total.</v>
      </c>
      <c r="O5434" s="3" t="n">
        <v>2.77607514674811</v>
      </c>
    </row>
    <row r="5435" customFormat="false" ht="15" hidden="false" customHeight="true" outlineLevel="0" collapsed="false">
      <c r="A5435" s="3" t="str">
        <f aca="false">A$4434</f>
        <v>Segurança Pública</v>
      </c>
      <c r="B5435" s="3" t="str">
        <f aca="false">B$4434</f>
        <v>Déficit Carcerário</v>
      </c>
      <c r="C5435" s="3" t="n">
        <f aca="false">C$4434</f>
        <v>-1</v>
      </c>
      <c r="D5435" s="3" t="s">
        <v>252</v>
      </c>
      <c r="E5435" s="3" t="n">
        <f aca="false">E$4434</f>
        <v>2015</v>
      </c>
      <c r="F5435" s="3" t="n">
        <f aca="false">F$4434</f>
        <v>2017</v>
      </c>
      <c r="G5435" s="3" t="n">
        <v>1.51578146786665</v>
      </c>
      <c r="H5435" s="3"/>
      <c r="I5435" s="3"/>
      <c r="J5435" s="3"/>
      <c r="K5435" s="3" t="str">
        <f aca="false">K$4434</f>
        <v>Relação detentos / Vagas</v>
      </c>
      <c r="L5435" s="3" t="str">
        <f aca="false">L$4434</f>
        <v>Fórum de Segurança Pública</v>
      </c>
      <c r="M5435" s="3" t="str">
        <f aca="false">M$4434</f>
        <v>Porcentagem %</v>
      </c>
      <c r="N5435" s="5"/>
      <c r="O5435" s="3" t="n">
        <v>63.356075055074</v>
      </c>
    </row>
    <row r="5436" customFormat="false" ht="15" hidden="false" customHeight="true" outlineLevel="0" collapsed="false">
      <c r="A5436" s="3" t="str">
        <f aca="false">A$4435</f>
        <v>Segurança Pública</v>
      </c>
      <c r="B5436" s="3" t="str">
        <f aca="false">B$4435</f>
        <v>Mortes a esclarecer</v>
      </c>
      <c r="C5436" s="3" t="n">
        <f aca="false">C$4435</f>
        <v>-1</v>
      </c>
      <c r="D5436" s="3" t="s">
        <v>252</v>
      </c>
      <c r="E5436" s="3" t="n">
        <f aca="false">E$4435</f>
        <v>2015</v>
      </c>
      <c r="F5436" s="3" t="n">
        <f aca="false">F$4435</f>
        <v>2017</v>
      </c>
      <c r="G5436" s="3" t="n">
        <v>1.91627700333335</v>
      </c>
      <c r="H5436" s="3"/>
      <c r="I5436" s="3"/>
      <c r="J5436" s="3"/>
      <c r="K5436" s="3" t="str">
        <f aca="false">K$4435</f>
        <v>Óbitos por causas externas a partir de "Eventos cuja intenção é indeterminada" por 100 mil habitantes</v>
      </c>
      <c r="L5436" s="3" t="str">
        <f aca="false">L$4435</f>
        <v>Datasus</v>
      </c>
      <c r="M5436" s="3" t="str">
        <f aca="false">M$4435</f>
        <v>Taxa de mortalidade por 100 mil habitantes</v>
      </c>
      <c r="N5436" s="5" t="str">
        <f aca="false">N$48</f>
        <v>A partir da edição de 2017, ou seja, do dado de 2015 a fonte passou a ser o Datasus e não mais o "Fórum de Segurança Público", assim, mortes a esclarecer significam: Óbitos por causas externas a partir de "Eventos cuja intenção é indeterminada"</v>
      </c>
      <c r="O5436" s="3" t="n">
        <v>85.5916770462215</v>
      </c>
    </row>
    <row r="5437" customFormat="false" ht="15" hidden="false" customHeight="true" outlineLevel="0" collapsed="false">
      <c r="A5437" s="3" t="str">
        <f aca="false">A$4436</f>
        <v>Segurança Pública</v>
      </c>
      <c r="B5437" s="3" t="str">
        <f aca="false">B$4436</f>
        <v>Mortalidade no Trânsito</v>
      </c>
      <c r="C5437" s="3" t="n">
        <f aca="false">C$4436</f>
        <v>-1</v>
      </c>
      <c r="D5437" s="3" t="s">
        <v>252</v>
      </c>
      <c r="E5437" s="3" t="n">
        <f aca="false">E$4436</f>
        <v>2015</v>
      </c>
      <c r="F5437" s="3" t="n">
        <f aca="false">F$4436</f>
        <v>2017</v>
      </c>
      <c r="G5437" s="3" t="n">
        <v>55.1389163439985</v>
      </c>
      <c r="H5437" s="3"/>
      <c r="I5437" s="3"/>
      <c r="J5437" s="3"/>
      <c r="K5437" s="3" t="str">
        <f aca="false">K$4436</f>
        <v>Óbitos por causas externas (acidentes em transporte terrestre) em relação ao total de habitantes.</v>
      </c>
      <c r="L5437" s="3" t="str">
        <f aca="false">L$4436</f>
        <v>Datasus</v>
      </c>
      <c r="M5437" s="3" t="str">
        <f aca="false">M$4436</f>
        <v>Mortes em relação a frota e aos habitantes</v>
      </c>
      <c r="N5437" s="5" t="str">
        <f aca="false">N$50</f>
        <v>Antes de 2019 o nome do indicador era "Segurança no Trânsito" </v>
      </c>
      <c r="O5437" s="3" t="n">
        <v>35.326859040062</v>
      </c>
    </row>
    <row r="5438" customFormat="false" ht="15" hidden="false" customHeight="true" outlineLevel="0" collapsed="false">
      <c r="A5438" s="3" t="str">
        <f aca="false">A$4437</f>
        <v>Segurança Pública</v>
      </c>
      <c r="B5438" s="3" t="str">
        <f aca="false">B$4437</f>
        <v>Segurança Pessoal</v>
      </c>
      <c r="C5438" s="3" t="n">
        <f aca="false">C$4437</f>
        <v>-1</v>
      </c>
      <c r="D5438" s="3" t="s">
        <v>252</v>
      </c>
      <c r="E5438" s="3" t="n">
        <f aca="false">E$4437</f>
        <v>2015</v>
      </c>
      <c r="F5438" s="3" t="n">
        <f aca="false">F$4437</f>
        <v>2017</v>
      </c>
      <c r="G5438" s="3" t="n">
        <v>41.0019687037395</v>
      </c>
      <c r="H5438" s="3"/>
      <c r="I5438" s="3"/>
      <c r="J5438" s="3"/>
      <c r="K5438" s="3" t="str">
        <f aca="false">K$4437</f>
        <v>Óbitos resultantes de agressões (homicídios) em relação a população total.</v>
      </c>
      <c r="L5438" s="3" t="str">
        <f aca="false">L$4437</f>
        <v>Fórum de Segurança Pública</v>
      </c>
      <c r="M5438" s="3" t="str">
        <f aca="false">M$4437</f>
        <v>Óbitos por 100 mil habitantes</v>
      </c>
      <c r="N5438" s="5"/>
      <c r="O5438" s="3" t="n">
        <v>27.7520906801057</v>
      </c>
    </row>
    <row r="5439" customFormat="false" ht="15" hidden="false" customHeight="true" outlineLevel="0" collapsed="false">
      <c r="A5439" s="3" t="str">
        <f aca="false">A$4438</f>
        <v>Segurança Pública</v>
      </c>
      <c r="B5439" s="3" t="str">
        <f aca="false">B$4438</f>
        <v>Segurança Patrimonial</v>
      </c>
      <c r="C5439" s="3" t="n">
        <f aca="false">C$4438</f>
        <v>-1</v>
      </c>
      <c r="D5439" s="3" t="s">
        <v>252</v>
      </c>
      <c r="E5439" s="3" t="n">
        <f aca="false">E$4438</f>
        <v>2015</v>
      </c>
      <c r="F5439" s="3" t="n">
        <f aca="false">F$4438</f>
        <v>2017</v>
      </c>
      <c r="G5439" s="3" t="n">
        <v>485.231234939899</v>
      </c>
      <c r="H5439" s="3"/>
      <c r="I5439" s="3"/>
      <c r="J5439" s="3"/>
      <c r="K5439" s="3" t="str">
        <f aca="false">K$4438</f>
        <v>Roubos e furto de veículos em relação a frota total (por 100 mil veículos).</v>
      </c>
      <c r="L5439" s="3" t="str">
        <f aca="false">L$4438</f>
        <v>Fórum de Segurança Pública</v>
      </c>
      <c r="M5439" s="3" t="str">
        <f aca="false">M$4438</f>
        <v>Roubos e furtos por 100 mil veículos</v>
      </c>
      <c r="N5439" s="3" t="str">
        <f aca="false">N$52</f>
        <v>A partir da edição de 2019, ou seja, do dado de 2018, passou a ser usado o número de roubos totais no lugar de roubos e furtos de veículos</v>
      </c>
      <c r="O5439" s="3" t="n">
        <v>53.1635281111923</v>
      </c>
    </row>
    <row r="5440" customFormat="false" ht="15" hidden="false" customHeight="true" outlineLevel="0" collapsed="false">
      <c r="A5440" s="3" t="str">
        <f aca="false">A$4439</f>
        <v>Segurança Pública</v>
      </c>
      <c r="B5440" s="3" t="str">
        <f aca="false">B$4439</f>
        <v> Total</v>
      </c>
      <c r="C5440" s="3" t="n">
        <f aca="false">C$4439</f>
        <v>1</v>
      </c>
      <c r="D5440" s="3" t="s">
        <v>252</v>
      </c>
      <c r="E5440" s="3" t="n">
        <f aca="false">E$4439</f>
        <v>2017</v>
      </c>
      <c r="F5440" s="3" t="n">
        <f aca="false">F$4439</f>
        <v>2017</v>
      </c>
      <c r="G5440" s="3" t="n">
        <v>41.8582174984859</v>
      </c>
      <c r="H5440" s="3"/>
      <c r="I5440" s="3"/>
      <c r="J5440" s="3"/>
      <c r="K5440" s="3" t="str">
        <f aca="false">K$4439</f>
        <v>Nota obtida via normalização e ponderação de indicadores que variam de 0 a 100.</v>
      </c>
      <c r="L5440" s="3" t="str">
        <f aca="false">L$4439</f>
        <v>Tendências</v>
      </c>
      <c r="M5440" s="3" t="str">
        <f aca="false">M$4439</f>
        <v>Nota de 0 a 100</v>
      </c>
      <c r="N5440" s="5"/>
      <c r="O5440" s="3" t="n">
        <v>26.7140486604155</v>
      </c>
    </row>
    <row r="5441" customFormat="false" ht="15" hidden="false" customHeight="true" outlineLevel="0" collapsed="false">
      <c r="A5441" s="3" t="str">
        <f aca="false">A$4440</f>
        <v>Sustentabilidade Social</v>
      </c>
      <c r="B5441" s="3" t="str">
        <f aca="false">B$4440</f>
        <v>Segurança Alimentar</v>
      </c>
      <c r="C5441" s="3" t="n">
        <f aca="false">C$4440</f>
        <v>-1</v>
      </c>
      <c r="D5441" s="3" t="s">
        <v>252</v>
      </c>
      <c r="E5441" s="3" t="n">
        <f aca="false">E$4440</f>
        <v>2014</v>
      </c>
      <c r="F5441" s="3" t="n">
        <f aca="false">F$4440</f>
        <v>2017</v>
      </c>
      <c r="G5441" s="3" t="n">
        <v>5.9759788229</v>
      </c>
      <c r="H5441" s="3"/>
      <c r="I5441" s="3"/>
      <c r="J5441" s="3"/>
      <c r="K5441" s="3" t="str">
        <f aca="false">K$4440</f>
        <v>% domicílios com renda domiciliar per capita inferior à linha de extrema pobreza (valor de uma cesta de alimentos com o mínimo de calorias necessárias para suprir adequadamente uma pessoa, com base em recomendações da FAO e da OMS)</v>
      </c>
      <c r="L5441" s="3" t="str">
        <f aca="false">L$4440</f>
        <v>Ipea</v>
      </c>
      <c r="M5441" s="3" t="str">
        <f aca="false">M$4440</f>
        <v>Porcentagem %</v>
      </c>
      <c r="N5441" s="5" t="s">
        <v>110</v>
      </c>
      <c r="O5441" s="3" t="n">
        <v>47.0772622162893</v>
      </c>
    </row>
    <row r="5442" customFormat="false" ht="15" hidden="false" customHeight="true" outlineLevel="0" collapsed="false">
      <c r="A5442" s="3" t="str">
        <f aca="false">A$4441</f>
        <v>Sustentabilidade Social</v>
      </c>
      <c r="B5442" s="3" t="str">
        <f aca="false">B$4441</f>
        <v>Inadequação de Moradia FJP</v>
      </c>
      <c r="C5442" s="3" t="n">
        <f aca="false">C$4441</f>
        <v>-1</v>
      </c>
      <c r="D5442" s="3" t="s">
        <v>252</v>
      </c>
      <c r="E5442" s="3" t="n">
        <f aca="false">E$4441</f>
        <v>2014</v>
      </c>
      <c r="F5442" s="3" t="n">
        <f aca="false">F$4441</f>
        <v>2017</v>
      </c>
      <c r="G5442" s="3" t="n">
        <v>9.6960259368643</v>
      </c>
      <c r="H5442" s="3"/>
      <c r="I5442" s="3"/>
      <c r="J5442" s="3"/>
      <c r="K5442" s="3" t="str">
        <f aca="false">K$4441</f>
        <v>% de moradias que apresentam,entre outras características, coabitação familiar e/ou habitação precária  (metodologia da Fundação João Pinheiro)</v>
      </c>
      <c r="L5442" s="3" t="str">
        <f aca="false">L$4441</f>
        <v>Fundação João Pinheiro</v>
      </c>
      <c r="M5442" s="3" t="str">
        <f aca="false">M$4441</f>
        <v>Porcentagem %</v>
      </c>
      <c r="N5442" s="5" t="str">
        <f aca="false">N$31</f>
        <v>A partir de 2020, foi necessário alteração metodológica tendo em vista a não atualização desde de 2015 do indicador da Fundação João Pinheiro, por isso a fonte do indicador passou a ser a PNADc Anual (IBGE).</v>
      </c>
      <c r="O5442" s="3" t="n">
        <v>52.8117122964956</v>
      </c>
    </row>
    <row r="5443" customFormat="false" ht="15" hidden="false" customHeight="true" outlineLevel="0" collapsed="false">
      <c r="A5443" s="3" t="str">
        <f aca="false">A$4442</f>
        <v>Sustentabilidade Social</v>
      </c>
      <c r="B5443" s="3" t="str">
        <f aca="false">B$4442</f>
        <v>Famílias abaixo da linha da pobreza</v>
      </c>
      <c r="C5443" s="3" t="n">
        <f aca="false">C$4442</f>
        <v>-1</v>
      </c>
      <c r="D5443" s="3" t="s">
        <v>252</v>
      </c>
      <c r="E5443" s="3" t="n">
        <f aca="false">E$4442</f>
        <v>2015</v>
      </c>
      <c r="F5443" s="3" t="n">
        <f aca="false">F$4442</f>
        <v>2017</v>
      </c>
      <c r="G5443" s="3" t="n">
        <v>3.92511177420105</v>
      </c>
      <c r="H5443" s="3"/>
      <c r="I5443" s="3"/>
      <c r="J5443" s="3"/>
      <c r="K5443" s="3" t="str">
        <f aca="false">K$4442</f>
        <v>% de domicílios com renda domiciliar per capita inferior à linha de pobreza. A linha de pobreza aqui considerada é definida pelo decreto 7492 (abaixo de R$77,00 mensais)</v>
      </c>
      <c r="L5443" s="3" t="str">
        <f aca="false">L$4442</f>
        <v>PNADc /IBGE</v>
      </c>
      <c r="M5443" s="3" t="str">
        <f aca="false">M$4442</f>
        <v>Porcentagem %</v>
      </c>
      <c r="N5443" s="5"/>
      <c r="O5443" s="3" t="n">
        <v>61.7145817358385</v>
      </c>
    </row>
    <row r="5444" customFormat="false" ht="15" hidden="false" customHeight="true" outlineLevel="0" collapsed="false">
      <c r="A5444" s="3" t="str">
        <f aca="false">A$4443</f>
        <v>Sustentabilidade Social</v>
      </c>
      <c r="B5444" s="3" t="str">
        <f aca="false">B$4443</f>
        <v>Desigualdade de renda</v>
      </c>
      <c r="C5444" s="3" t="n">
        <f aca="false">C$4443</f>
        <v>-1</v>
      </c>
      <c r="D5444" s="3" t="s">
        <v>252</v>
      </c>
      <c r="E5444" s="3" t="n">
        <f aca="false">E$4443</f>
        <v>2015</v>
      </c>
      <c r="F5444" s="3" t="n">
        <f aca="false">F$4443</f>
        <v>2017</v>
      </c>
      <c r="G5444" s="3" t="n">
        <v>0.458641983984276</v>
      </c>
      <c r="H5444" s="3"/>
      <c r="I5444" s="3"/>
      <c r="J5444" s="3"/>
      <c r="K5444" s="3" t="str">
        <f aca="false">K$4443</f>
        <v>Coeficiente de gini (1=Desigualdade Máxima/0=Igualdade Máxima)</v>
      </c>
      <c r="L5444" s="3" t="str">
        <f aca="false">L$4443</f>
        <v>Ipea</v>
      </c>
      <c r="M5444" s="3" t="str">
        <f aca="false">M$4443</f>
        <v>Coeficiente GINI</v>
      </c>
      <c r="N5444" s="5"/>
      <c r="O5444" s="3" t="n">
        <v>71.0245788561367</v>
      </c>
    </row>
    <row r="5445" customFormat="false" ht="15" hidden="false" customHeight="true" outlineLevel="0" collapsed="false">
      <c r="A5445" s="3" t="str">
        <f aca="false">A$4444</f>
        <v>Sustentabilidade Social</v>
      </c>
      <c r="B5445" s="3" t="str">
        <f aca="false">B$4444</f>
        <v>Acesso ao Saneamento Básico - Água</v>
      </c>
      <c r="C5445" s="3" t="n">
        <f aca="false">C$4444</f>
        <v>1</v>
      </c>
      <c r="D5445" s="3" t="s">
        <v>252</v>
      </c>
      <c r="E5445" s="3" t="n">
        <f aca="false">E$4444</f>
        <v>2015</v>
      </c>
      <c r="F5445" s="3" t="n">
        <f aca="false">F$4444</f>
        <v>2017</v>
      </c>
      <c r="G5445" s="3" t="n">
        <v>50.6115563053564</v>
      </c>
      <c r="H5445" s="3"/>
      <c r="I5445" s="3"/>
      <c r="J5445" s="3"/>
      <c r="K5445" s="3" t="str">
        <f aca="false">K$4444</f>
        <v>% de domicilios com acesso à água canalizada de rede geral de distribuição</v>
      </c>
      <c r="L5445" s="3" t="str">
        <f aca="false">L$4444</f>
        <v>PNADc /IBGE</v>
      </c>
      <c r="M5445" s="3" t="str">
        <f aca="false">M$4444</f>
        <v>Porcentagem %</v>
      </c>
      <c r="N5445" s="5"/>
      <c r="O5445" s="3" t="n">
        <v>6.65915470017779</v>
      </c>
    </row>
    <row r="5446" customFormat="false" ht="15" hidden="false" customHeight="true" outlineLevel="0" collapsed="false">
      <c r="A5446" s="3" t="str">
        <f aca="false">A$4445</f>
        <v>Sustentabilidade Social</v>
      </c>
      <c r="B5446" s="3" t="str">
        <f aca="false">B$4445</f>
        <v>Acesso ao Saneamento Básico - Esgoto</v>
      </c>
      <c r="C5446" s="3" t="n">
        <f aca="false">C$4445</f>
        <v>1</v>
      </c>
      <c r="D5446" s="3" t="s">
        <v>252</v>
      </c>
      <c r="E5446" s="3" t="n">
        <f aca="false">E$4445</f>
        <v>2015</v>
      </c>
      <c r="F5446" s="3" t="n">
        <f aca="false">F$4445</f>
        <v>2017</v>
      </c>
      <c r="G5446" s="3" t="n">
        <v>4.63939266132434</v>
      </c>
      <c r="H5446" s="3"/>
      <c r="I5446" s="3"/>
      <c r="J5446" s="3"/>
      <c r="K5446" s="3" t="str">
        <f aca="false">K$4445</f>
        <v>% de domicilios com acesso à rede coletora de esgoto</v>
      </c>
      <c r="L5446" s="3" t="str">
        <f aca="false">L$4445</f>
        <v>PNADc /IBGE</v>
      </c>
      <c r="M5446" s="3" t="str">
        <f aca="false">M$4445</f>
        <v>Porcentagem %</v>
      </c>
      <c r="N5446" s="5"/>
      <c r="O5446" s="3" t="n">
        <v>2.50020166660076</v>
      </c>
    </row>
    <row r="5447" customFormat="false" ht="15" hidden="false" customHeight="true" outlineLevel="0" collapsed="false">
      <c r="A5447" s="3" t="str">
        <f aca="false">A$4446</f>
        <v>Sustentabilidade Social</v>
      </c>
      <c r="B5447" s="3" t="str">
        <f aca="false">B$4446</f>
        <v>Mortes Evitáveis</v>
      </c>
      <c r="C5447" s="3" t="n">
        <f aca="false">C$4446</f>
        <v>-1</v>
      </c>
      <c r="D5447" s="3" t="s">
        <v>252</v>
      </c>
      <c r="E5447" s="3" t="n">
        <f aca="false">E$4446</f>
        <v>2015</v>
      </c>
      <c r="F5447" s="3" t="n">
        <f aca="false">F$4446</f>
        <v>2017</v>
      </c>
      <c r="G5447" s="3" t="n">
        <v>34.8796226005856</v>
      </c>
      <c r="H5447" s="3"/>
      <c r="I5447" s="3"/>
      <c r="J5447" s="3"/>
      <c r="K5447" s="3" t="str">
        <f aca="false">K$4446</f>
        <v>Razão de Mortalidade Proporcional: mortes abaixo de 50 anos/ total de óbitos</v>
      </c>
      <c r="L5447" s="3" t="str">
        <f aca="false">L$4446</f>
        <v>Datasus</v>
      </c>
      <c r="M5447" s="3" t="str">
        <f aca="false">M$4446</f>
        <v>Porcentagem %</v>
      </c>
      <c r="N5447" s="5" t="s">
        <v>127</v>
      </c>
      <c r="O5447" s="3" t="n">
        <v>27.7451231487158</v>
      </c>
    </row>
    <row r="5448" customFormat="false" ht="15" hidden="false" customHeight="true" outlineLevel="0" collapsed="false">
      <c r="A5448" s="3" t="str">
        <f aca="false">A$4447</f>
        <v>Sustentabilidade Social</v>
      </c>
      <c r="B5448" s="3" t="str">
        <f aca="false">B$4447</f>
        <v>Anos Potenciais de Vida Perdidos</v>
      </c>
      <c r="C5448" s="3" t="n">
        <f aca="false">C$4447</f>
        <v>-1</v>
      </c>
      <c r="D5448" s="3" t="s">
        <v>252</v>
      </c>
      <c r="E5448" s="3" t="n">
        <f aca="false">E$4447</f>
        <v>2015</v>
      </c>
      <c r="F5448" s="3" t="n">
        <f aca="false">F$4447</f>
        <v>2017</v>
      </c>
      <c r="G5448" s="3" t="n">
        <v>15.1196533369728</v>
      </c>
      <c r="H5448" s="3"/>
      <c r="I5448" s="3"/>
      <c r="J5448" s="3"/>
      <c r="K5448" s="3" t="str">
        <f aca="false">K$4447</f>
        <v>Média da diferença da faixa etária em que os óbitos registrados ocorreram e a expectativa de vida ao nascer do Brasil.</v>
      </c>
      <c r="L5448" s="3" t="str">
        <f aca="false">L$4447</f>
        <v>Datasus</v>
      </c>
      <c r="M5448" s="3" t="str">
        <f aca="false">M$4447</f>
        <v>Anos</v>
      </c>
      <c r="N5448" s="5"/>
      <c r="O5448" s="3" t="n">
        <v>32.552672690357</v>
      </c>
    </row>
    <row r="5449" customFormat="false" ht="15" hidden="false" customHeight="true" outlineLevel="0" collapsed="false">
      <c r="A5449" s="3" t="str">
        <f aca="false">A$4448</f>
        <v>Sustentabilidade Social</v>
      </c>
      <c r="B5449" s="3" t="str">
        <f aca="false">B$4448</f>
        <v>Formalidade do Mercado de Trabalho</v>
      </c>
      <c r="C5449" s="3" t="n">
        <f aca="false">C$4448</f>
        <v>1</v>
      </c>
      <c r="D5449" s="3" t="s">
        <v>252</v>
      </c>
      <c r="E5449" s="3" t="n">
        <f aca="false">E$4448</f>
        <v>2015</v>
      </c>
      <c r="F5449" s="3" t="n">
        <f aca="false">F$4448</f>
        <v>2017</v>
      </c>
      <c r="G5449" s="3" t="n">
        <v>43.4782608695652</v>
      </c>
      <c r="H5449" s="3"/>
      <c r="I5449" s="3"/>
      <c r="J5449" s="3"/>
      <c r="K5449" s="3" t="str">
        <f aca="false">K$4448</f>
        <v>Proporção de empregados de 10 anos ou mais de idade com carteira de trabalho assinada em relação ao total de ocupados</v>
      </c>
      <c r="L5449" s="3" t="str">
        <f aca="false">L$4448</f>
        <v>PNADc /IBGE</v>
      </c>
      <c r="M5449" s="3" t="str">
        <f aca="false">M$4448</f>
        <v>Porcentagem %</v>
      </c>
      <c r="N544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449" s="3" t="n">
        <v>18.3530079891026</v>
      </c>
    </row>
    <row r="5450" customFormat="false" ht="15" hidden="false" customHeight="true" outlineLevel="0" collapsed="false">
      <c r="A5450" s="3" t="str">
        <f aca="false">A$4449</f>
        <v>Sustentabilidade Social</v>
      </c>
      <c r="B5450" s="3" t="str">
        <f aca="false">B$4449</f>
        <v>Inserção Econômica</v>
      </c>
      <c r="C5450" s="3" t="n">
        <f aca="false">C$4449</f>
        <v>1</v>
      </c>
      <c r="D5450" s="3" t="s">
        <v>252</v>
      </c>
      <c r="E5450" s="3" t="n">
        <f aca="false">E$4449</f>
        <v>2016</v>
      </c>
      <c r="F5450" s="3" t="n">
        <f aca="false">F$4449</f>
        <v>2017</v>
      </c>
      <c r="G5450" s="3" t="n">
        <v>87.3213340391742</v>
      </c>
      <c r="H5450" s="3"/>
      <c r="I5450" s="3"/>
      <c r="J5450" s="3"/>
      <c r="K5450" s="3" t="str">
        <f aca="false">K$4449</f>
        <v>Proporção de ocupados em relação a População Economicamente Ativa</v>
      </c>
      <c r="L5450" s="3" t="str">
        <f aca="false">L$4449</f>
        <v>IBGE</v>
      </c>
      <c r="M5450" s="3" t="str">
        <f aca="false">M$4449</f>
        <v>Porcentagem %</v>
      </c>
      <c r="N5450" s="5"/>
      <c r="O5450" s="3" t="n">
        <v>39.0117079704368</v>
      </c>
    </row>
    <row r="5451" customFormat="false" ht="15" hidden="false" customHeight="true" outlineLevel="0" collapsed="false">
      <c r="A5451" s="3" t="str">
        <f aca="false">A$4450</f>
        <v>Sustentabilidade Social</v>
      </c>
      <c r="B5451" s="3" t="str">
        <f aca="false">B$4450</f>
        <v>IDH</v>
      </c>
      <c r="C5451" s="3" t="n">
        <f aca="false">C$4450</f>
        <v>1</v>
      </c>
      <c r="D5451" s="3" t="s">
        <v>252</v>
      </c>
      <c r="E5451" s="3" t="n">
        <f aca="false">E$4450</f>
        <v>2014</v>
      </c>
      <c r="F5451" s="3" t="n">
        <f aca="false">F$4450</f>
        <v>2017</v>
      </c>
      <c r="G5451" s="3" t="n">
        <v>0.675</v>
      </c>
      <c r="H5451" s="3"/>
      <c r="I5451" s="3"/>
      <c r="J5451" s="3"/>
      <c r="K5451" s="3" t="str">
        <f aca="false">K$4450</f>
        <v>IDH estadual</v>
      </c>
      <c r="L5451" s="3" t="str">
        <f aca="false">L$4450</f>
        <v>PNUD</v>
      </c>
      <c r="M5451" s="3" t="str">
        <f aca="false">M$4450</f>
        <v>Índice de 0 a 1</v>
      </c>
      <c r="N5451" s="5"/>
      <c r="O5451" s="3" t="n">
        <v>4.65116279069768</v>
      </c>
    </row>
    <row r="5452" customFormat="false" ht="15" hidden="false" customHeight="true" outlineLevel="0" collapsed="false">
      <c r="A5452" s="3" t="str">
        <f aca="false">A$4451</f>
        <v>Sustentabilidade Social</v>
      </c>
      <c r="B5452" s="3" t="str">
        <f aca="false">B$4451</f>
        <v>Inserção Econômica dos Jovens</v>
      </c>
      <c r="C5452" s="3" t="n">
        <f aca="false">C$4451</f>
        <v>1</v>
      </c>
      <c r="D5452" s="3" t="s">
        <v>252</v>
      </c>
      <c r="E5452" s="3" t="n">
        <f aca="false">E$4451</f>
        <v>2015</v>
      </c>
      <c r="F5452" s="3" t="n">
        <f aca="false">F$4451</f>
        <v>2017</v>
      </c>
      <c r="G5452" s="3" t="n">
        <v>78.9076342470988</v>
      </c>
      <c r="H5452" s="3"/>
      <c r="I5452" s="3"/>
      <c r="J5452" s="3"/>
      <c r="K5452" s="3" t="str">
        <f aca="false">K$4451</f>
        <v>Proporção dos jovens que estudam ou trabalham</v>
      </c>
      <c r="L5452" s="3" t="str">
        <f aca="false">L$4451</f>
        <v>IBGE</v>
      </c>
      <c r="M5452" s="3" t="str">
        <f aca="false">M$4451</f>
        <v>Porcentagem %</v>
      </c>
      <c r="N5452" s="5"/>
      <c r="O5452" s="3" t="n">
        <v>57.9553646183559</v>
      </c>
    </row>
    <row r="5453" customFormat="false" ht="15" hidden="false" customHeight="true" outlineLevel="0" collapsed="false">
      <c r="A5453" s="3" t="str">
        <f aca="false">A$4452</f>
        <v>Sustentabilidade Social</v>
      </c>
      <c r="B5453" s="3" t="str">
        <f aca="false">B$4452</f>
        <v>Mortalidade Materna</v>
      </c>
      <c r="C5453" s="3" t="n">
        <f aca="false">C$4452</f>
        <v>-1</v>
      </c>
      <c r="D5453" s="3" t="s">
        <v>252</v>
      </c>
      <c r="E5453" s="3" t="n">
        <f aca="false">E$4452</f>
        <v>2015</v>
      </c>
      <c r="F5453" s="3" t="n">
        <f aca="false">F$4452</f>
        <v>2017</v>
      </c>
      <c r="G5453" s="3" t="n">
        <v>4.00619925574721</v>
      </c>
      <c r="H5453" s="3"/>
      <c r="I5453" s="3"/>
      <c r="J5453" s="3"/>
      <c r="K5453" s="3" t="str">
        <f aca="false">K$4452</f>
        <v>Óbitos maternos em relação a população feminina em idade fértil (15-49 anos).</v>
      </c>
      <c r="L5453" s="3" t="str">
        <f aca="false">L$4452</f>
        <v>Datasus</v>
      </c>
      <c r="M5453" s="3" t="str">
        <f aca="false">M$4452</f>
        <v>Taxa de mortalidade por 100 mil mulheres</v>
      </c>
      <c r="N5453" s="5"/>
      <c r="O5453" s="3" t="n">
        <v>61.6439081190084</v>
      </c>
    </row>
    <row r="5454" customFormat="false" ht="15" hidden="false" customHeight="true" outlineLevel="0" collapsed="false">
      <c r="A5454" s="3" t="str">
        <f aca="false">A$4453</f>
        <v>Sustentabilidade Social</v>
      </c>
      <c r="B5454" s="3" t="str">
        <f aca="false">B$4453</f>
        <v>Mortalidade Precoce</v>
      </c>
      <c r="C5454" s="3" t="n">
        <f aca="false">C$4453</f>
        <v>-1</v>
      </c>
      <c r="D5454" s="3" t="s">
        <v>252</v>
      </c>
      <c r="E5454" s="3" t="n">
        <f aca="false">E$4453</f>
        <v>2015</v>
      </c>
      <c r="F5454" s="3" t="n">
        <f aca="false">F$4453</f>
        <v>2017</v>
      </c>
      <c r="G5454" s="3" t="n">
        <v>126.868493149493</v>
      </c>
      <c r="H5454" s="3"/>
      <c r="I5454" s="3"/>
      <c r="J5454" s="3"/>
      <c r="K5454" s="3" t="str">
        <f aca="false">K$4453</f>
        <v>Mortalidade de Jovens (15-29 anos) por causas externas.</v>
      </c>
      <c r="L5454" s="3" t="str">
        <f aca="false">L$4453</f>
        <v>Datasus</v>
      </c>
      <c r="M5454" s="3" t="str">
        <f aca="false">M$4453</f>
        <v>Taxa de mortalidade por 100 mil jovens</v>
      </c>
      <c r="N5454" s="5"/>
      <c r="O5454" s="3" t="n">
        <v>32.038030370547</v>
      </c>
    </row>
    <row r="5455" customFormat="false" ht="15" hidden="false" customHeight="true" outlineLevel="0" collapsed="false">
      <c r="A5455" s="3" t="str">
        <f aca="false">A$4454</f>
        <v>Sustentabilidade Social</v>
      </c>
      <c r="B5455" s="3" t="str">
        <f aca="false">B$4454</f>
        <v>Previdência Social</v>
      </c>
      <c r="C5455" s="3" t="n">
        <f aca="false">C$4454</f>
        <v>1</v>
      </c>
      <c r="D5455" s="3" t="s">
        <v>252</v>
      </c>
      <c r="E5455" s="3" t="n">
        <f aca="false">E$4454</f>
        <v>2015</v>
      </c>
      <c r="F5455" s="3" t="n">
        <f aca="false">F$4454</f>
        <v>2017</v>
      </c>
      <c r="G5455" s="3" t="n">
        <v>64.9058950697324</v>
      </c>
      <c r="H5455" s="3"/>
      <c r="I5455" s="3"/>
      <c r="J5455" s="3"/>
      <c r="K5455" s="3" t="str">
        <f aca="false">K$4454</f>
        <v>Proporção de idosos (mais de 60 anos) que recebem previdência social</v>
      </c>
      <c r="L5455" s="3" t="str">
        <f aca="false">L$4454</f>
        <v>IBGE</v>
      </c>
      <c r="M5455" s="3" t="str">
        <f aca="false">M$4454</f>
        <v>Porcentagem %</v>
      </c>
      <c r="N5455" s="5" t="s">
        <v>150</v>
      </c>
      <c r="O5455" s="3" t="n">
        <v>41.5348139346336</v>
      </c>
    </row>
    <row r="5456" customFormat="false" ht="15" hidden="false" customHeight="true" outlineLevel="0" collapsed="false">
      <c r="A5456" s="3" t="str">
        <f aca="false">A$4455</f>
        <v>Sustentabilidade Social</v>
      </c>
      <c r="B5456" s="3" t="str">
        <f aca="false">B$4455</f>
        <v>Mortalidade na infância</v>
      </c>
      <c r="C5456" s="3" t="n">
        <f aca="false">C$4455</f>
        <v>-1</v>
      </c>
      <c r="D5456" s="3" t="s">
        <v>252</v>
      </c>
      <c r="E5456" s="3" t="n">
        <f aca="false">E$4455</f>
        <v>2015</v>
      </c>
      <c r="F5456" s="3" t="n">
        <f aca="false">F$4455</f>
        <v>2017</v>
      </c>
      <c r="G5456" s="3" t="n">
        <v>17.0886433637571</v>
      </c>
      <c r="H5456" s="3"/>
      <c r="I5456" s="3"/>
      <c r="J5456" s="3"/>
      <c r="K5456" s="3" t="str">
        <f aca="false">K$4455</f>
        <v>Óbitos de menores de cinco anos por grupo de 1.000 nascidos vivos</v>
      </c>
      <c r="L5456" s="3" t="str">
        <f aca="false">L$4455</f>
        <v>Datasus</v>
      </c>
      <c r="M5456" s="3" t="str">
        <f aca="false">M$4455</f>
        <v>Porcentagem %</v>
      </c>
      <c r="N5456" s="5"/>
      <c r="O5456" s="3" t="n">
        <v>29.4028935499737</v>
      </c>
    </row>
    <row r="5457" customFormat="false" ht="15" hidden="false" customHeight="true" outlineLevel="0" collapsed="false">
      <c r="A5457" s="3" t="str">
        <f aca="false">A$4456</f>
        <v>Sustentabilidade Social</v>
      </c>
      <c r="B5457" s="3" t="str">
        <f aca="false">B$4456</f>
        <v> Total</v>
      </c>
      <c r="C5457" s="3" t="n">
        <f aca="false">C$4456</f>
        <v>1</v>
      </c>
      <c r="D5457" s="3" t="s">
        <v>252</v>
      </c>
      <c r="E5457" s="3" t="n">
        <f aca="false">E$4456</f>
        <v>2017</v>
      </c>
      <c r="F5457" s="3" t="n">
        <f aca="false">F$4456</f>
        <v>2017</v>
      </c>
      <c r="G5457" s="3" t="n">
        <v>37.3743551253897</v>
      </c>
      <c r="H5457" s="3"/>
      <c r="I5457" s="3"/>
      <c r="J5457" s="3"/>
      <c r="K5457" s="3" t="str">
        <f aca="false">K$4456</f>
        <v>Nota obtida via normalização e ponderação de indicadores que variam de 0 a 100.</v>
      </c>
      <c r="L5457" s="3" t="str">
        <f aca="false">L$4456</f>
        <v>Tendências</v>
      </c>
      <c r="M5457" s="3" t="str">
        <f aca="false">M$4456</f>
        <v>Nota de 0 a 100</v>
      </c>
      <c r="N5457" s="5"/>
      <c r="O5457" s="3" t="n">
        <v>23.7118939080441</v>
      </c>
    </row>
    <row r="5458" customFormat="false" ht="15" hidden="false" customHeight="true" outlineLevel="0" collapsed="false">
      <c r="A5458" s="3" t="s">
        <v>238</v>
      </c>
      <c r="B5458" s="3" t="s">
        <v>25</v>
      </c>
      <c r="C5458" s="3" t="n">
        <v>1</v>
      </c>
      <c r="D5458" s="3" t="s">
        <v>252</v>
      </c>
      <c r="E5458" s="3" t="n">
        <v>2017</v>
      </c>
      <c r="F5458" s="3" t="n">
        <v>2017</v>
      </c>
      <c r="G5458" s="3" t="n">
        <v>36.8644091244923</v>
      </c>
      <c r="H5458" s="3"/>
      <c r="I5458" s="3"/>
      <c r="J5458" s="3"/>
      <c r="K5458" s="4" t="str">
        <f aca="false">K5381</f>
        <v>Nota obtida via normalização e ponderação de indicadores que variam de 0 a 100.</v>
      </c>
      <c r="L5458" s="3" t="str">
        <f aca="false">L5381</f>
        <v>Tendências</v>
      </c>
      <c r="M5458" s="3" t="str">
        <f aca="false">M$4457</f>
        <v>Nota de 0 a 100</v>
      </c>
      <c r="N5458" s="5"/>
      <c r="O5458" s="3" t="n">
        <v>36.8644091244923</v>
      </c>
    </row>
    <row r="5459" customFormat="false" ht="15" hidden="false" customHeight="true" outlineLevel="0" collapsed="false">
      <c r="A5459" s="3" t="str">
        <f aca="false">A$4381</f>
        <v>Sustentabilidade Ambiental</v>
      </c>
      <c r="B5459" s="3" t="str">
        <f aca="false">B$4381</f>
        <v>Emissões de CO2</v>
      </c>
      <c r="C5459" s="3" t="n">
        <f aca="false">C$4381</f>
        <v>-1</v>
      </c>
      <c r="D5459" s="3" t="s">
        <v>253</v>
      </c>
      <c r="E5459" s="3" t="n">
        <f aca="false">E$4381</f>
        <v>2015</v>
      </c>
      <c r="F5459" s="3" t="n">
        <f aca="false">F$4381</f>
        <v>2017</v>
      </c>
      <c r="G5459" s="3" t="n">
        <v>2.11191131469781</v>
      </c>
      <c r="H5459" s="3"/>
      <c r="I5459" s="3"/>
      <c r="J5459" s="3"/>
      <c r="K5459" s="3" t="str">
        <f aca="false">K$4381</f>
        <v>CO2 emitido e derivado de remoção de unidades de conservação (toneladas por habitante).</v>
      </c>
      <c r="L5459" s="3" t="str">
        <f aca="false">L$4381</f>
        <v>SEEG/OC</v>
      </c>
      <c r="M5459" s="3" t="str">
        <f aca="false">M$4381</f>
        <v>Toneladas emitidas de CO2  por habitante</v>
      </c>
      <c r="N5459" s="5" t="str">
        <f aca="false">N$71</f>
        <v>A partir da publicação de 2019, ou seja, do dado de 2017, o denominador foi alterado de população para PIB total (o PIB utilizado para cálculo é estimado pela Tendências)</v>
      </c>
      <c r="O5459" s="3" t="n">
        <v>65.6943394793182</v>
      </c>
    </row>
    <row r="5460" customFormat="false" ht="15" hidden="false" customHeight="true" outlineLevel="0" collapsed="false">
      <c r="A5460" s="3" t="str">
        <f aca="false">A$4382</f>
        <v>Sustentabilidade Ambiental</v>
      </c>
      <c r="B5460" s="3" t="str">
        <f aca="false">B$4382</f>
        <v>Serviços Urbanos</v>
      </c>
      <c r="C5460" s="3" t="n">
        <f aca="false">C$4382</f>
        <v>1</v>
      </c>
      <c r="D5460" s="3" t="s">
        <v>253</v>
      </c>
      <c r="E5460" s="3" t="n">
        <f aca="false">E$4382</f>
        <v>2015</v>
      </c>
      <c r="F5460" s="3" t="n">
        <f aca="false">F$4382</f>
        <v>2017</v>
      </c>
      <c r="G5460" s="3" t="n">
        <v>0.844275351748487</v>
      </c>
      <c r="H5460" s="3"/>
      <c r="I5460" s="3"/>
      <c r="J5460" s="3"/>
      <c r="K5460" s="3" t="str">
        <f aca="false">K$4382</f>
        <v>Oferta de serviços municipais para coleta de materiais especias e limpeza urbana (Nota: 0-2).</v>
      </c>
      <c r="L5460" s="3" t="str">
        <f aca="false">L$4382</f>
        <v>SNIS</v>
      </c>
      <c r="M5460" s="3" t="str">
        <f aca="false">M$4382</f>
        <v>Pontuação de 0 a 2</v>
      </c>
      <c r="N5460" s="5"/>
      <c r="O5460" s="3" t="n">
        <v>37.4830137519858</v>
      </c>
    </row>
    <row r="5461" customFormat="false" ht="15" hidden="false" customHeight="true" outlineLevel="0" collapsed="false">
      <c r="A5461" s="3" t="str">
        <f aca="false">A$4383</f>
        <v>Sustentabilidade Ambiental</v>
      </c>
      <c r="B5461" s="3" t="str">
        <f aca="false">B$4383</f>
        <v>Destinação do Lixo</v>
      </c>
      <c r="C5461" s="3" t="n">
        <f aca="false">C$4383</f>
        <v>1</v>
      </c>
      <c r="D5461" s="3" t="s">
        <v>253</v>
      </c>
      <c r="E5461" s="3" t="n">
        <f aca="false">E$4383</f>
        <v>2015</v>
      </c>
      <c r="F5461" s="3" t="n">
        <f aca="false">F$4383</f>
        <v>2017</v>
      </c>
      <c r="G5461" s="3" t="n">
        <v>0.275634599065426</v>
      </c>
      <c r="H5461" s="3"/>
      <c r="I5461" s="3"/>
      <c r="J5461" s="3"/>
      <c r="K5461" s="3" t="str">
        <f aca="false">K$4383</f>
        <v>Destinação adequada para o tipo de resíduo sólido e qualidade das unidades de destino em solo (Nota: 0-1)</v>
      </c>
      <c r="L5461" s="3" t="str">
        <f aca="false">L$4383</f>
        <v>SNIS</v>
      </c>
      <c r="M5461" s="3" t="str">
        <f aca="false">M$4383</f>
        <v>Pontuação de 0 a 1</v>
      </c>
      <c r="N5461" s="5"/>
      <c r="O5461" s="3" t="n">
        <v>37.6109190812826</v>
      </c>
    </row>
    <row r="5462" customFormat="false" ht="15" hidden="false" customHeight="true" outlineLevel="0" collapsed="false">
      <c r="A5462" s="3" t="str">
        <f aca="false">A$4384</f>
        <v>Sustentabilidade Ambiental</v>
      </c>
      <c r="B5462" s="3" t="str">
        <f aca="false">B$4384</f>
        <v>Tratamento de Esgoto</v>
      </c>
      <c r="C5462" s="3" t="n">
        <f aca="false">C$4384</f>
        <v>1</v>
      </c>
      <c r="D5462" s="3" t="s">
        <v>253</v>
      </c>
      <c r="E5462" s="3" t="n">
        <f aca="false">E$4384</f>
        <v>2015</v>
      </c>
      <c r="F5462" s="3" t="n">
        <f aca="false">F$4384</f>
        <v>2017</v>
      </c>
      <c r="G5462" s="3" t="n">
        <v>45.19</v>
      </c>
      <c r="H5462" s="3"/>
      <c r="I5462" s="3"/>
      <c r="J5462" s="3"/>
      <c r="K5462" s="3" t="str">
        <f aca="false">K$4384</f>
        <v>Parcela tratada do total de água consumida no estado.</v>
      </c>
      <c r="L5462" s="3" t="str">
        <f aca="false">L$4384</f>
        <v>SNIS</v>
      </c>
      <c r="M5462" s="3" t="str">
        <f aca="false">M$4384</f>
        <v>Porcentagem %</v>
      </c>
      <c r="N546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462" s="3" t="n">
        <v>54.3400419804914</v>
      </c>
    </row>
    <row r="5463" customFormat="false" ht="15" hidden="false" customHeight="true" outlineLevel="0" collapsed="false">
      <c r="A5463" s="3" t="str">
        <f aca="false">A$4385</f>
        <v>Sustentabilidade Ambiental</v>
      </c>
      <c r="B5463" s="3" t="str">
        <f aca="false">B$4385</f>
        <v> Total</v>
      </c>
      <c r="C5463" s="3" t="n">
        <f aca="false">C$4385</f>
        <v>1</v>
      </c>
      <c r="D5463" s="3" t="s">
        <v>253</v>
      </c>
      <c r="E5463" s="3" t="n">
        <f aca="false">E$4385</f>
        <v>2017</v>
      </c>
      <c r="F5463" s="3" t="n">
        <f aca="false">F$4385</f>
        <v>2017</v>
      </c>
      <c r="G5463" s="3" t="n">
        <v>51.9181971557701</v>
      </c>
      <c r="H5463" s="3"/>
      <c r="I5463" s="3"/>
      <c r="J5463" s="3"/>
      <c r="K5463" s="3" t="str">
        <f aca="false">K$4385</f>
        <v>Nota obtida via normalização e ponderação de indicadores que variam de 0 a 100.</v>
      </c>
      <c r="L5463" s="3" t="str">
        <f aca="false">L$4385</f>
        <v>Tendências</v>
      </c>
      <c r="M5463" s="3" t="str">
        <f aca="false">M$4385</f>
        <v>Nota de 0 a 100</v>
      </c>
      <c r="N5463" s="5"/>
      <c r="O5463" s="3" t="n">
        <v>53.2031040964195</v>
      </c>
    </row>
    <row r="5464" customFormat="false" ht="15" hidden="false" customHeight="true" outlineLevel="0" collapsed="false">
      <c r="A5464" s="3" t="str">
        <f aca="false">A$4386</f>
        <v>Capital Humano</v>
      </c>
      <c r="B5464" s="3" t="str">
        <f aca="false">B$4386</f>
        <v>Custo de Mão de Obra</v>
      </c>
      <c r="C5464" s="3" t="n">
        <f aca="false">C$4386</f>
        <v>-1</v>
      </c>
      <c r="D5464" s="3" t="s">
        <v>253</v>
      </c>
      <c r="E5464" s="3" t="n">
        <f aca="false">E$4386</f>
        <v>2016</v>
      </c>
      <c r="F5464" s="3" t="n">
        <f aca="false">F$4386</f>
        <v>2017</v>
      </c>
      <c r="G5464" s="3" t="n">
        <v>1378.5</v>
      </c>
      <c r="H5464" s="3"/>
      <c r="I5464" s="3"/>
      <c r="J5464" s="3"/>
      <c r="K5464" s="3" t="str">
        <f aca="false">K$4386</f>
        <v>Rendimento médio nominal de todos os trabalhos, habitualmente recebido por mês, pelas pessoas de 14 anos ou mais de idade, ocupadas na semana de referência, com rendimento de trabalho (Reais)</v>
      </c>
      <c r="L5464" s="3" t="str">
        <f aca="false">L$4386</f>
        <v>PNADc /IBGE</v>
      </c>
      <c r="M5464" s="3" t="str">
        <f aca="false">M$4386</f>
        <v>Reais (R$)</v>
      </c>
      <c r="N5464" s="3" t="str">
        <f aca="false">N$17</f>
        <v>A partir da publicação de 2016, ou seja, do dado de 2015, passou a ser usado o rendimento médio nominal de todos os trabalhos, antes disso se usava o rendimento médio real do trabalho principal</v>
      </c>
      <c r="O5464" s="3" t="n">
        <v>88.7233420975752</v>
      </c>
    </row>
    <row r="5465" customFormat="false" ht="15" hidden="false" customHeight="true" outlineLevel="0" collapsed="false">
      <c r="A5465" s="3" t="str">
        <f aca="false">A$4387</f>
        <v>Capital Humano</v>
      </c>
      <c r="B5465" s="3" t="str">
        <f aca="false">B$4387</f>
        <v>PEA com Ensino Superior</v>
      </c>
      <c r="C5465" s="3" t="n">
        <f aca="false">C$4387</f>
        <v>1</v>
      </c>
      <c r="D5465" s="3" t="s">
        <v>253</v>
      </c>
      <c r="E5465" s="3" t="n">
        <f aca="false">E$4387</f>
        <v>2015</v>
      </c>
      <c r="F5465" s="3" t="n">
        <f aca="false">F$4387</f>
        <v>2017</v>
      </c>
      <c r="G5465" s="3" t="n">
        <v>11.7527862208713</v>
      </c>
      <c r="H5465" s="3"/>
      <c r="I5465" s="3"/>
      <c r="J5465" s="3"/>
      <c r="K5465" s="3" t="str">
        <f aca="false">K$4387</f>
        <v>Pessoas de 10 anos ou mais de idade com 15 anos ou mais de estudo/população economicamente ativa.</v>
      </c>
      <c r="L5465" s="3" t="str">
        <f aca="false">L$4387</f>
        <v>PNADc /IBGE</v>
      </c>
      <c r="M5465" s="3" t="str">
        <f aca="false">M$4387</f>
        <v>Porcentagem %</v>
      </c>
      <c r="N5465" s="5"/>
      <c r="O5465" s="3" t="n">
        <v>22.3832807586142</v>
      </c>
    </row>
    <row r="5466" customFormat="false" ht="15" hidden="false" customHeight="true" outlineLevel="0" collapsed="false">
      <c r="A5466" s="3" t="str">
        <f aca="false">A$4388</f>
        <v>Capital Humano</v>
      </c>
      <c r="B5466" s="3" t="str">
        <f aca="false">B$4388</f>
        <v>Produtividade do Trabalho</v>
      </c>
      <c r="C5466" s="3" t="n">
        <f aca="false">C$4388</f>
        <v>1</v>
      </c>
      <c r="D5466" s="3" t="s">
        <v>253</v>
      </c>
      <c r="E5466" s="3" t="n">
        <f aca="false">E$4388</f>
        <v>2016</v>
      </c>
      <c r="F5466" s="3" t="n">
        <f aca="false">F$4388</f>
        <v>2017</v>
      </c>
      <c r="G5466" s="3" t="n">
        <v>33.3679245308208</v>
      </c>
      <c r="H5466" s="3"/>
      <c r="I5466" s="3"/>
      <c r="J5466" s="3"/>
      <c r="K5466" s="3" t="str">
        <f aca="false">K$4388</f>
        <v>PIB pelo total de pessoas ocupadas no período</v>
      </c>
      <c r="L5466" s="3" t="str">
        <f aca="false">L$4388</f>
        <v>PNADc /IBGE</v>
      </c>
      <c r="M5466" s="3" t="str">
        <f aca="false">M$4388</f>
        <v>Mil Reais (R$) por habitante</v>
      </c>
      <c r="N5466" s="5" t="str">
        <f aca="false">N$19</f>
        <v>O PIB utilizado para cálculo é estimado pela Tendências</v>
      </c>
      <c r="O5466" s="3" t="n">
        <v>6.95446556838903</v>
      </c>
    </row>
    <row r="5467" customFormat="false" ht="15" hidden="false" customHeight="true" outlineLevel="0" collapsed="false">
      <c r="A5467" s="3" t="str">
        <f aca="false">A$4389</f>
        <v>Capital Humano</v>
      </c>
      <c r="B5467" s="3" t="str">
        <f aca="false">B$4389</f>
        <v>Qualificação dos Trabalhadores</v>
      </c>
      <c r="C5467" s="3" t="n">
        <f aca="false">C$4389</f>
        <v>1</v>
      </c>
      <c r="D5467" s="3" t="s">
        <v>253</v>
      </c>
      <c r="E5467" s="3" t="n">
        <f aca="false">E$4389</f>
        <v>2015</v>
      </c>
      <c r="F5467" s="3" t="n">
        <f aca="false">F$4389</f>
        <v>2017</v>
      </c>
      <c r="G5467" s="3" t="n">
        <v>9.001971</v>
      </c>
      <c r="H5467" s="3"/>
      <c r="I5467" s="3"/>
      <c r="J5467" s="3"/>
      <c r="K5467" s="3" t="str">
        <f aca="false">K$4389</f>
        <v>Anos de estudos da população economicamente ativa.</v>
      </c>
      <c r="L5467" s="3" t="str">
        <f aca="false">L$4389</f>
        <v>PNADc /IBGE</v>
      </c>
      <c r="M5467" s="3" t="str">
        <f aca="false">M$4389</f>
        <v>Anos</v>
      </c>
      <c r="N5467" s="5"/>
      <c r="O5467" s="3" t="n">
        <v>20.2802671521146</v>
      </c>
    </row>
    <row r="5468" customFormat="false" ht="15" hidden="false" customHeight="true" outlineLevel="0" collapsed="false">
      <c r="A5468" s="3" t="str">
        <f aca="false">A$4390</f>
        <v>Capital Humano</v>
      </c>
      <c r="B5468" s="3" t="str">
        <f aca="false">B$4390</f>
        <v> Total</v>
      </c>
      <c r="C5468" s="3" t="n">
        <f aca="false">C$4390</f>
        <v>1</v>
      </c>
      <c r="D5468" s="3" t="s">
        <v>253</v>
      </c>
      <c r="E5468" s="3" t="n">
        <f aca="false">E$4390</f>
        <v>2017</v>
      </c>
      <c r="F5468" s="3" t="n">
        <f aca="false">F$4390</f>
        <v>2017</v>
      </c>
      <c r="G5468" s="3" t="n">
        <v>46.0323661306907</v>
      </c>
      <c r="H5468" s="3"/>
      <c r="I5468" s="3"/>
      <c r="J5468" s="3"/>
      <c r="K5468" s="3" t="str">
        <f aca="false">K$4390</f>
        <v>Nota obtida via normalização e ponderação de indicadores que variam de 0 a 100.</v>
      </c>
      <c r="L5468" s="3" t="str">
        <f aca="false">L$4390</f>
        <v>Tendências</v>
      </c>
      <c r="M5468" s="3" t="str">
        <f aca="false">M$4390</f>
        <v>Nota de 0 a 100</v>
      </c>
      <c r="N5468" s="5"/>
      <c r="O5468" s="3" t="n">
        <v>35.3924296008082</v>
      </c>
    </row>
    <row r="5469" customFormat="false" ht="15" hidden="false" customHeight="true" outlineLevel="0" collapsed="false">
      <c r="A5469" s="3" t="str">
        <f aca="false">A$4391</f>
        <v>Educação</v>
      </c>
      <c r="B5469" s="3" t="str">
        <f aca="false">B$4391</f>
        <v>Avaliação da Educação</v>
      </c>
      <c r="C5469" s="3" t="n">
        <f aca="false">C$4391</f>
        <v>1</v>
      </c>
      <c r="D5469" s="3" t="s">
        <v>253</v>
      </c>
      <c r="E5469" s="3" t="n">
        <f aca="false">E$4391</f>
        <v>2017</v>
      </c>
      <c r="F5469" s="3" t="n">
        <f aca="false">F$4391</f>
        <v>2017</v>
      </c>
      <c r="G5469" s="3" t="n">
        <v>100</v>
      </c>
      <c r="H5469" s="3"/>
      <c r="I5469" s="3"/>
      <c r="J5469" s="3"/>
      <c r="K5469"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469" s="3" t="str">
        <f aca="false">L$4391</f>
        <v>Secretarias Estaduais de Educação</v>
      </c>
      <c r="M5469" s="5" t="str">
        <f aca="false">M$4391</f>
        <v>Pontuação de 0 a 100</v>
      </c>
      <c r="N546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469" s="3" t="n">
        <v>100</v>
      </c>
    </row>
    <row r="5470" customFormat="false" ht="15" hidden="false" customHeight="true" outlineLevel="0" collapsed="false">
      <c r="A5470" s="3" t="str">
        <f aca="false">A$4392</f>
        <v>Educação</v>
      </c>
      <c r="B5470" s="3" t="str">
        <f aca="false">B$4392</f>
        <v>IDEB</v>
      </c>
      <c r="C5470" s="3" t="n">
        <f aca="false">C$4392</f>
        <v>1</v>
      </c>
      <c r="D5470" s="3" t="s">
        <v>253</v>
      </c>
      <c r="E5470" s="3" t="n">
        <f aca="false">E$4392</f>
        <v>2015</v>
      </c>
      <c r="F5470" s="3" t="n">
        <f aca="false">F$4392</f>
        <v>2017</v>
      </c>
      <c r="G5470" s="3" t="n">
        <v>4.22547806966982</v>
      </c>
      <c r="H5470" s="3"/>
      <c r="I5470" s="3"/>
      <c r="J5470" s="3"/>
      <c r="K5470" s="3" t="str">
        <f aca="false">K$4392</f>
        <v>Qualidade da educação básica do Brasil, considera fluxo escolar e média de desempenhos nas avaliações de toda a rede de ensino (nota de  0 a 10)</v>
      </c>
      <c r="L5470" s="3" t="str">
        <f aca="false">L$4392</f>
        <v>INEP</v>
      </c>
      <c r="M5470" s="3" t="str">
        <f aca="false">M$4392</f>
        <v>Pontuação de 0 a 10</v>
      </c>
      <c r="N5470" s="5"/>
      <c r="O5470" s="3" t="n">
        <v>19.5902411624426</v>
      </c>
    </row>
    <row r="5471" customFormat="false" ht="15" hidden="false" customHeight="true" outlineLevel="0" collapsed="false">
      <c r="A5471" s="3" t="str">
        <f aca="false">A$4393</f>
        <v>Educação</v>
      </c>
      <c r="B5471" s="3" t="str">
        <f aca="false">B$4393</f>
        <v>ENEM</v>
      </c>
      <c r="C5471" s="3" t="n">
        <f aca="false">C$4393</f>
        <v>1</v>
      </c>
      <c r="D5471" s="3" t="s">
        <v>253</v>
      </c>
      <c r="E5471" s="3" t="n">
        <f aca="false">E$4393</f>
        <v>2015</v>
      </c>
      <c r="F5471" s="3" t="n">
        <f aca="false">F$4393</f>
        <v>2017</v>
      </c>
      <c r="G5471" s="3" t="n">
        <v>504.109201685109</v>
      </c>
      <c r="H5471" s="3"/>
      <c r="I5471" s="3"/>
      <c r="J5471" s="3"/>
      <c r="K5471" s="3" t="str">
        <f aca="false">K$4393</f>
        <v>Desempenho dos alunos do Ensino Médio para acesso ao Ensino Superior e a programas de financiamento em instituições privadas (nota de 0 a 1000).</v>
      </c>
      <c r="L5471" s="3" t="str">
        <f aca="false">L$4393</f>
        <v>INEP</v>
      </c>
      <c r="M5471" s="3" t="str">
        <f aca="false">M$4393</f>
        <v>Pontuação de 0 a 1000</v>
      </c>
      <c r="N5471" s="5"/>
      <c r="O5471" s="3" t="n">
        <v>38.1017755309592</v>
      </c>
    </row>
    <row r="5472" customFormat="false" ht="15" hidden="false" customHeight="true" outlineLevel="0" collapsed="false">
      <c r="A5472" s="3" t="str">
        <f aca="false">A$4394</f>
        <v>Educação</v>
      </c>
      <c r="B5472" s="3" t="str">
        <f aca="false">B$4394</f>
        <v>PISA</v>
      </c>
      <c r="C5472" s="3" t="n">
        <f aca="false">C$4394</f>
        <v>1</v>
      </c>
      <c r="D5472" s="3" t="s">
        <v>253</v>
      </c>
      <c r="E5472" s="3" t="n">
        <f aca="false">E$4394</f>
        <v>2015</v>
      </c>
      <c r="F5472" s="3" t="n">
        <f aca="false">F$4394</f>
        <v>2017</v>
      </c>
      <c r="G5472" s="3" t="n">
        <v>374</v>
      </c>
      <c r="H5472" s="3"/>
      <c r="I5472" s="3"/>
      <c r="J5472" s="3"/>
      <c r="K5472" s="3" t="str">
        <f aca="false">K$4394</f>
        <v>Desempenho dos estudantes na faixa dos 15 anos no Programa internacional de avaliação dos estudantes (Nota: 0-1000)</v>
      </c>
      <c r="L5472" s="3" t="str">
        <f aca="false">L$4394</f>
        <v>PISA</v>
      </c>
      <c r="M5472" s="3" t="str">
        <f aca="false">M$4394</f>
        <v>Pontuação de 0 a 1000</v>
      </c>
      <c r="N5472" s="5"/>
      <c r="O5472" s="3" t="n">
        <v>27.7272727272727</v>
      </c>
    </row>
    <row r="5473" customFormat="false" ht="15" hidden="false" customHeight="true" outlineLevel="0" collapsed="false">
      <c r="A5473" s="3" t="str">
        <f aca="false">A$4395</f>
        <v>Educação</v>
      </c>
      <c r="B5473" s="3" t="str">
        <f aca="false">B$4395</f>
        <v>Índice de Oportunidade da Educação</v>
      </c>
      <c r="C5473" s="3" t="n">
        <f aca="false">C$4395</f>
        <v>1</v>
      </c>
      <c r="D5473" s="3" t="s">
        <v>253</v>
      </c>
      <c r="E5473" s="3" t="n">
        <f aca="false">E$4395</f>
        <v>2015</v>
      </c>
      <c r="F5473" s="3" t="n">
        <f aca="false">F$4395</f>
        <v>2017</v>
      </c>
      <c r="G5473" s="3" t="n">
        <v>4.102087</v>
      </c>
      <c r="H5473" s="3"/>
      <c r="I5473" s="3"/>
      <c r="J5473" s="3"/>
      <c r="K5473" s="3" t="str">
        <f aca="false">K$4395</f>
        <v>Mede a qualidade das oportunidades educacionais oferecidas por municípios e estados (Nota: 0-10)</v>
      </c>
      <c r="L5473" s="3" t="str">
        <f aca="false">L$4395</f>
        <v>CLP/Metas</v>
      </c>
      <c r="M5473" s="3" t="str">
        <f aca="false">M$4395</f>
        <v>Pontuação de 0 a 10</v>
      </c>
      <c r="N5473" s="5"/>
      <c r="O5473" s="3" t="n">
        <v>39.9051551382931</v>
      </c>
    </row>
    <row r="5474" customFormat="false" ht="15" hidden="false" customHeight="true" outlineLevel="0" collapsed="false">
      <c r="A5474" s="3" t="str">
        <f aca="false">A$4396</f>
        <v>Educação</v>
      </c>
      <c r="B5474" s="3" t="str">
        <f aca="false">B$4396</f>
        <v>Taxa de frequência líquida do ensino fundamental</v>
      </c>
      <c r="C5474" s="3" t="n">
        <f aca="false">C$4396</f>
        <v>1</v>
      </c>
      <c r="D5474" s="3" t="s">
        <v>253</v>
      </c>
      <c r="E5474" s="3" t="n">
        <f aca="false">E$4396</f>
        <v>2015</v>
      </c>
      <c r="F5474" s="3" t="n">
        <f aca="false">F$4396</f>
        <v>2017</v>
      </c>
      <c r="G5474" s="3" t="n">
        <v>97.0851881846764</v>
      </c>
      <c r="H5474" s="3"/>
      <c r="I5474" s="3"/>
      <c r="J5474" s="3"/>
      <c r="K5474"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474" s="3" t="str">
        <f aca="false">L$4396</f>
        <v>PNUD e PNAD/IBGE</v>
      </c>
      <c r="M5474" s="3" t="str">
        <f aca="false">M$4396</f>
        <v>Porcentagem %</v>
      </c>
      <c r="N5474" s="5" t="str">
        <f aca="false">N$4396</f>
        <v>A partir da edição de 2017, ou seja, do dado de 2015, o indicador Taxa de abandono do ensino fundamental foi substituído pelo Taxa de frequência líquida do ensino fundamental</v>
      </c>
      <c r="O5474" s="3" t="n">
        <v>75.0594938534427</v>
      </c>
    </row>
    <row r="5475" customFormat="false" ht="15" hidden="false" customHeight="true" outlineLevel="0" collapsed="false">
      <c r="A5475" s="3" t="str">
        <f aca="false">A$4397</f>
        <v>Educação</v>
      </c>
      <c r="B5475" s="3" t="str">
        <f aca="false">B$4397</f>
        <v>Taxa de frequência líquida do ensino médio</v>
      </c>
      <c r="C5475" s="3" t="n">
        <f aca="false">C$4397</f>
        <v>1</v>
      </c>
      <c r="D5475" s="3" t="s">
        <v>253</v>
      </c>
      <c r="E5475" s="3" t="n">
        <f aca="false">E$4397</f>
        <v>2015</v>
      </c>
      <c r="F5475" s="3" t="n">
        <f aca="false">F$4397</f>
        <v>2017</v>
      </c>
      <c r="G5475" s="3" t="n">
        <v>49.5354361631816</v>
      </c>
      <c r="H5475" s="3"/>
      <c r="I5475" s="3"/>
      <c r="J5475" s="3"/>
      <c r="K5475"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475" s="3" t="str">
        <f aca="false">L$4397</f>
        <v>PNUD e PNAD/IBGE</v>
      </c>
      <c r="M5475" s="3" t="str">
        <f aca="false">M$4397</f>
        <v>Porcentagem %</v>
      </c>
      <c r="N5475" s="5" t="str">
        <f aca="false">N$4397</f>
        <v>A partir da edição de 2017, ou seja, do dado de 2015, o indicador Taxa de abandono do ensino médio foi substituído pelo Taxa de frequência líquida do ensino médio</v>
      </c>
      <c r="O5475" s="3" t="n">
        <v>38.0715745995494</v>
      </c>
    </row>
    <row r="5476" customFormat="false" ht="15" hidden="false" customHeight="true" outlineLevel="0" collapsed="false">
      <c r="A5476" s="3" t="str">
        <f aca="false">A$4398</f>
        <v>Educação</v>
      </c>
      <c r="B5476" s="3" t="str">
        <f aca="false">B$4398</f>
        <v>Taxa de atendimento do ensino infantil</v>
      </c>
      <c r="C5476" s="3" t="n">
        <f aca="false">C$4398</f>
        <v>1</v>
      </c>
      <c r="D5476" s="3" t="s">
        <v>253</v>
      </c>
      <c r="E5476" s="3" t="n">
        <f aca="false">E$4398</f>
        <v>2015</v>
      </c>
      <c r="F5476" s="3" t="n">
        <f aca="false">F$4398</f>
        <v>2017</v>
      </c>
      <c r="G5476" s="3" t="n">
        <v>42.9684997975721</v>
      </c>
      <c r="H5476" s="3"/>
      <c r="I5476" s="3"/>
      <c r="J5476" s="3"/>
      <c r="K5476" s="3" t="str">
        <f aca="false">K$4398</f>
        <v>Proporção de crianças na faixa etária de 0 e 5 anos frequentando a creche/escola. </v>
      </c>
      <c r="L5476" s="3" t="str">
        <f aca="false">L$4398</f>
        <v>PNADc /IBGE</v>
      </c>
      <c r="M5476" s="3" t="str">
        <f aca="false">M$4398</f>
        <v>Porcentagem %</v>
      </c>
      <c r="N5476" s="5"/>
      <c r="O5476" s="3" t="n">
        <v>56.4077351888812</v>
      </c>
    </row>
    <row r="5477" customFormat="false" ht="15" hidden="false" customHeight="true" outlineLevel="0" collapsed="false">
      <c r="A5477" s="3" t="str">
        <f aca="false">A$4399</f>
        <v>Educação</v>
      </c>
      <c r="B5477" s="3" t="str">
        <f aca="false">B$4399</f>
        <v> Total</v>
      </c>
      <c r="C5477" s="3" t="n">
        <f aca="false">C$4399</f>
        <v>1</v>
      </c>
      <c r="D5477" s="3" t="s">
        <v>253</v>
      </c>
      <c r="E5477" s="3" t="n">
        <f aca="false">E$4399</f>
        <v>2017</v>
      </c>
      <c r="F5477" s="3" t="n">
        <f aca="false">F$4399</f>
        <v>2017</v>
      </c>
      <c r="G5477" s="3" t="n">
        <v>49.2893326742686</v>
      </c>
      <c r="H5477" s="3"/>
      <c r="I5477" s="3"/>
      <c r="J5477" s="3"/>
      <c r="K5477" s="3" t="str">
        <f aca="false">K$4399</f>
        <v>Nota obtida via normalização e ponderação de indicadores que variam de 0 a 100.</v>
      </c>
      <c r="L5477" s="3" t="str">
        <f aca="false">L$4399</f>
        <v>Tendências</v>
      </c>
      <c r="M5477" s="3" t="str">
        <f aca="false">M$4399</f>
        <v>Nota de 0 a 100</v>
      </c>
      <c r="N5477" s="5"/>
      <c r="O5477" s="3" t="n">
        <v>41.189491399686</v>
      </c>
    </row>
    <row r="5478" customFormat="false" ht="15" hidden="false" customHeight="true" outlineLevel="0" collapsed="false">
      <c r="A5478" s="3" t="str">
        <f aca="false">A$4400</f>
        <v>Eficiência da Máquina Pública</v>
      </c>
      <c r="B5478" s="3" t="str">
        <f aca="false">B$4400</f>
        <v>Eficiência do Judiciário</v>
      </c>
      <c r="C5478" s="3" t="n">
        <f aca="false">C$4400</f>
        <v>-1</v>
      </c>
      <c r="D5478" s="3" t="s">
        <v>253</v>
      </c>
      <c r="E5478" s="3" t="n">
        <f aca="false">E$4400</f>
        <v>2015</v>
      </c>
      <c r="F5478" s="3" t="n">
        <f aca="false">F$4400</f>
        <v>2017</v>
      </c>
      <c r="G5478" s="3" t="n">
        <v>67.6125706796902</v>
      </c>
      <c r="H5478" s="3"/>
      <c r="I5478" s="3"/>
      <c r="J5478" s="3"/>
      <c r="K5478" s="3" t="str">
        <f aca="false">K$4400</f>
        <v>Taxa de congestionamento = 1 - (processos baixados)/(casos novos + casos pendentes)</v>
      </c>
      <c r="L5478" s="3" t="str">
        <f aca="false">L$4400</f>
        <v>Justiça em Números/CNJ</v>
      </c>
      <c r="M5478" s="3" t="str">
        <f aca="false">M$4400</f>
        <v>Porcentagem %</v>
      </c>
      <c r="N547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478" s="3" t="n">
        <v>45.9972771832738</v>
      </c>
    </row>
    <row r="5479" customFormat="false" ht="15" hidden="false" customHeight="true" outlineLevel="0" collapsed="false">
      <c r="A5479" s="3" t="str">
        <f aca="false">A$4401</f>
        <v>Eficiência da Máquina Pública</v>
      </c>
      <c r="B5479" s="3" t="str">
        <f aca="false">B$4401</f>
        <v>Custo do Executivo/PIB</v>
      </c>
      <c r="C5479" s="3" t="n">
        <f aca="false">C$4401</f>
        <v>-1</v>
      </c>
      <c r="D5479" s="3" t="s">
        <v>253</v>
      </c>
      <c r="E5479" s="3" t="n">
        <f aca="false">E$4401</f>
        <v>2016</v>
      </c>
      <c r="F5479" s="3" t="n">
        <f aca="false">F$4401</f>
        <v>2017</v>
      </c>
      <c r="G5479" s="3" t="n">
        <v>1.0318660164143</v>
      </c>
      <c r="H5479" s="3"/>
      <c r="I5479" s="3"/>
      <c r="J5479" s="3"/>
      <c r="K5479" s="3" t="str">
        <f aca="false">K$4401</f>
        <v>Recursos públicos alocados na administração direta / PIB</v>
      </c>
      <c r="L5479" s="3" t="str">
        <f aca="false">L$4401</f>
        <v>FINBRA/Siconfi</v>
      </c>
      <c r="M5479" s="3" t="str">
        <f aca="false">M$4401</f>
        <v>Porcentagem %</v>
      </c>
      <c r="N5479" s="3" t="str">
        <f aca="false">N$61</f>
        <v>O PIB utilizado para cálculo é estimado pela Tendências</v>
      </c>
      <c r="O5479" s="3" t="n">
        <v>86.8624249683187</v>
      </c>
    </row>
    <row r="5480" customFormat="false" ht="15" hidden="false" customHeight="true" outlineLevel="0" collapsed="false">
      <c r="A5480" s="3" t="str">
        <f aca="false">A$4402</f>
        <v>Eficiência da Máquina Pública</v>
      </c>
      <c r="B5480" s="3" t="str">
        <f aca="false">B$4402</f>
        <v>Custo do Judiciário/PIB</v>
      </c>
      <c r="C5480" s="3" t="n">
        <f aca="false">C$4402</f>
        <v>-1</v>
      </c>
      <c r="D5480" s="3" t="s">
        <v>253</v>
      </c>
      <c r="E5480" s="3" t="n">
        <f aca="false">E$4402</f>
        <v>2016</v>
      </c>
      <c r="F5480" s="3" t="n">
        <f aca="false">F$4402</f>
        <v>2017</v>
      </c>
      <c r="G5480" s="3" t="n">
        <v>1.29780205733045</v>
      </c>
      <c r="H5480" s="3"/>
      <c r="I5480" s="3"/>
      <c r="J5480" s="3"/>
      <c r="K5480" s="3" t="str">
        <f aca="false">K$4402</f>
        <v>Recursos públicos alocados no judiciário / PIB</v>
      </c>
      <c r="L5480" s="3" t="str">
        <f aca="false">L$4402</f>
        <v>FINBRA/Siconfi</v>
      </c>
      <c r="M5480" s="3" t="str">
        <f aca="false">M$4402</f>
        <v>Porcentagem %</v>
      </c>
      <c r="N5480" s="3" t="str">
        <f aca="false">N$63</f>
        <v>O PIB utilizado para cálculo é estimado pela Tendências. O Distrito Federal não é válido nesse indicador.</v>
      </c>
      <c r="O5480" s="3" t="n">
        <v>61.6332078251966</v>
      </c>
    </row>
    <row r="5481" customFormat="false" ht="15" hidden="false" customHeight="true" outlineLevel="0" collapsed="false">
      <c r="A5481" s="3" t="str">
        <f aca="false">A$4403</f>
        <v>Eficiência da Máquina Pública</v>
      </c>
      <c r="B5481" s="3" t="str">
        <f aca="false">B$4403</f>
        <v>Custo do Legislativo/PIB</v>
      </c>
      <c r="C5481" s="3" t="n">
        <f aca="false">C$4403</f>
        <v>-1</v>
      </c>
      <c r="D5481" s="3" t="s">
        <v>253</v>
      </c>
      <c r="E5481" s="3" t="n">
        <f aca="false">E$4403</f>
        <v>2016</v>
      </c>
      <c r="F5481" s="3" t="n">
        <f aca="false">F$4403</f>
        <v>2017</v>
      </c>
      <c r="G5481" s="3" t="n">
        <v>0.768434494476849</v>
      </c>
      <c r="H5481" s="3"/>
      <c r="I5481" s="3"/>
      <c r="J5481" s="3"/>
      <c r="K5481" s="3" t="str">
        <f aca="false">K$4403</f>
        <v>Recursos públicos alocados no legislativo / PIB</v>
      </c>
      <c r="L5481" s="3" t="str">
        <f aca="false">L$4403</f>
        <v>FINBRA/Siconfi</v>
      </c>
      <c r="M5481" s="3" t="str">
        <f aca="false">M$4403</f>
        <v>Porcentagem %</v>
      </c>
      <c r="N5481" s="3" t="str">
        <f aca="false">N$64</f>
        <v>O PIB utilizado para cálculo é estimado pela Tendências</v>
      </c>
      <c r="O5481" s="3" t="n">
        <v>72.1548057306615</v>
      </c>
    </row>
    <row r="5482" customFormat="false" ht="15" hidden="false" customHeight="true" outlineLevel="0" collapsed="false">
      <c r="A5482" s="3" t="str">
        <f aca="false">A$4404</f>
        <v>Eficiência da Máquina Pública</v>
      </c>
      <c r="B5482" s="3" t="str">
        <f aca="false">B$4404</f>
        <v>Índice de Transparência</v>
      </c>
      <c r="C5482" s="3" t="n">
        <f aca="false">C$4404</f>
        <v>1</v>
      </c>
      <c r="D5482" s="3" t="s">
        <v>253</v>
      </c>
      <c r="E5482" s="3" t="n">
        <f aca="false">E$4404</f>
        <v>2014</v>
      </c>
      <c r="F5482" s="3" t="n">
        <f aca="false">F$4404</f>
        <v>2017</v>
      </c>
      <c r="G5482" s="3" t="n">
        <v>5.08</v>
      </c>
      <c r="H5482" s="3"/>
      <c r="I5482" s="3"/>
      <c r="J5482" s="3"/>
      <c r="K5482" s="3" t="str">
        <f aca="false">K$4404</f>
        <v>Avaliação dos portais de acesso a informações de gastos estaduais (Nota: 0-10)</v>
      </c>
      <c r="L5482" s="3" t="str">
        <f aca="false">L$4404</f>
        <v>Associação Contas Abertas</v>
      </c>
      <c r="M5482" s="3" t="str">
        <f aca="false">M$4404</f>
        <v>Pontuação de 0 a 10</v>
      </c>
      <c r="N5482" s="3" t="str">
        <f aca="false">N$62</f>
        <v>A partir da edição de 2018, ou seja, do dado de 2016, passou a ser usado a avaliação Escala Brasil Transparente</v>
      </c>
      <c r="O5482" s="3" t="n">
        <v>52.1578298397041</v>
      </c>
    </row>
    <row r="5483" customFormat="false" ht="15" hidden="false" customHeight="true" outlineLevel="0" collapsed="false">
      <c r="A5483" s="3" t="str">
        <f aca="false">A$4405</f>
        <v>Eficiência da Máquina Pública</v>
      </c>
      <c r="B5483" s="3" t="str">
        <f aca="false">B$4405</f>
        <v>% Servidores Comissionados</v>
      </c>
      <c r="C5483" s="3" t="n">
        <f aca="false">C$4405</f>
        <v>-1</v>
      </c>
      <c r="D5483" s="3" t="s">
        <v>253</v>
      </c>
      <c r="E5483" s="3" t="n">
        <f aca="false">E$4405</f>
        <v>2014</v>
      </c>
      <c r="F5483" s="3" t="n">
        <f aca="false">F$4405</f>
        <v>2017</v>
      </c>
      <c r="G5483" s="3" t="n">
        <v>5.38645853103056</v>
      </c>
      <c r="H5483" s="3"/>
      <c r="I5483" s="3"/>
      <c r="J5483" s="3"/>
      <c r="K5483" s="3" t="str">
        <f aca="false">K$4405</f>
        <v>% de cargos comissionados no total de cargos públicos</v>
      </c>
      <c r="L5483" s="3" t="str">
        <f aca="false">L$4405</f>
        <v>IBGE/Estadic</v>
      </c>
      <c r="M5483" s="3" t="str">
        <f aca="false">M$4405</f>
        <v>Porcentagem %</v>
      </c>
      <c r="N5483" s="5"/>
      <c r="O5483" s="3" t="n">
        <v>70.9337470714182</v>
      </c>
    </row>
    <row r="5484" customFormat="false" ht="15" hidden="false" customHeight="true" outlineLevel="0" collapsed="false">
      <c r="A5484" s="3" t="str">
        <f aca="false">A$4406</f>
        <v>Eficiência da Máquina Pública</v>
      </c>
      <c r="B5484" s="3" t="str">
        <f aca="false">B$4406</f>
        <v> Total</v>
      </c>
      <c r="C5484" s="3" t="n">
        <f aca="false">C$4406</f>
        <v>1</v>
      </c>
      <c r="D5484" s="3" t="s">
        <v>253</v>
      </c>
      <c r="E5484" s="3" t="n">
        <f aca="false">E$4406</f>
        <v>2017</v>
      </c>
      <c r="F5484" s="3" t="n">
        <f aca="false">F$4406</f>
        <v>2017</v>
      </c>
      <c r="G5484" s="3" t="n">
        <v>65.1061765149809</v>
      </c>
      <c r="H5484" s="3"/>
      <c r="I5484" s="3"/>
      <c r="J5484" s="3"/>
      <c r="K5484" s="3" t="str">
        <f aca="false">K$4406</f>
        <v>Nota obtida via normalização e ponderação de indicadores que variam de 0 a 100.</v>
      </c>
      <c r="L5484" s="3" t="str">
        <f aca="false">L$4406</f>
        <v>Tendências</v>
      </c>
      <c r="M5484" s="3" t="str">
        <f aca="false">M$4406</f>
        <v>Nota de 0 a 100</v>
      </c>
      <c r="N5484" s="5"/>
      <c r="O5484" s="3" t="n">
        <v>57.882586874412</v>
      </c>
    </row>
    <row r="5485" customFormat="false" ht="15" hidden="false" customHeight="true" outlineLevel="0" collapsed="false">
      <c r="A5485" s="3" t="str">
        <f aca="false">A$4407</f>
        <v>Infraestrutura</v>
      </c>
      <c r="B5485" s="3" t="str">
        <f aca="false">B$4407</f>
        <v>Acessibilidade do Serviço de Telecomunicações</v>
      </c>
      <c r="C5485" s="3" t="n">
        <f aca="false">C$4407</f>
        <v>1</v>
      </c>
      <c r="D5485" s="3" t="s">
        <v>253</v>
      </c>
      <c r="E5485" s="3" t="n">
        <f aca="false">E$4407</f>
        <v>2016</v>
      </c>
      <c r="F5485" s="3" t="n">
        <f aca="false">F$4407</f>
        <v>2017</v>
      </c>
      <c r="G5485" s="3" t="n">
        <v>113.09705588836</v>
      </c>
      <c r="H5485" s="3"/>
      <c r="I5485" s="3"/>
      <c r="J5485" s="3"/>
      <c r="K5485" s="3" t="str">
        <f aca="false">K$4407</f>
        <v>Densidade de acessos por 100 habitantes (telefonia móvel e banda larga*)</v>
      </c>
      <c r="L5485" s="3" t="str">
        <f aca="false">L$4407</f>
        <v>ANATEL</v>
      </c>
      <c r="M5485" s="3" t="str">
        <f aca="false">M$4407</f>
        <v>Acessos por 100 mil habitantes</v>
      </c>
      <c r="N5485" s="5"/>
      <c r="O5485" s="3" t="n">
        <v>24.1985756625643</v>
      </c>
    </row>
    <row r="5486" customFormat="false" ht="15" hidden="false" customHeight="true" outlineLevel="0" collapsed="false">
      <c r="A5486" s="3" t="str">
        <f aca="false">A$4408</f>
        <v>Infraestrutura</v>
      </c>
      <c r="B5486" s="3" t="str">
        <f aca="false">B$4408</f>
        <v>Custo de Combustíveis</v>
      </c>
      <c r="C5486" s="3" t="n">
        <f aca="false">C$4408</f>
        <v>-1</v>
      </c>
      <c r="D5486" s="3" t="s">
        <v>253</v>
      </c>
      <c r="E5486" s="3" t="n">
        <f aca="false">E$4408</f>
        <v>2016</v>
      </c>
      <c r="F5486" s="3" t="n">
        <f aca="false">F$4408</f>
        <v>2017</v>
      </c>
      <c r="G5486" s="3" t="n">
        <v>3.22967369517177</v>
      </c>
      <c r="H5486" s="3"/>
      <c r="I5486" s="3"/>
      <c r="J5486" s="3"/>
      <c r="K5486" s="3" t="str">
        <f aca="false">K$4408</f>
        <v>Preço pago em reais por consumidores finais (etanol, gasolina e diesel)</v>
      </c>
      <c r="L5486" s="3" t="str">
        <f aca="false">L$4408</f>
        <v>ANP</v>
      </c>
      <c r="M5486" s="3" t="str">
        <f aca="false">M$4408</f>
        <v>Reais (R$)</v>
      </c>
      <c r="N5486" s="5" t="str">
        <f aca="false">N$6</f>
        <v>A partir da edição de 2018, ou seja, do dado de 2017 o preço pago passou a ser ponderado pela participação dos combustíveis no consumo total.</v>
      </c>
      <c r="O5486" s="3" t="n">
        <v>74.1243608158625</v>
      </c>
    </row>
    <row r="5487" customFormat="false" ht="15" hidden="false" customHeight="true" outlineLevel="0" collapsed="false">
      <c r="A5487" s="3" t="str">
        <f aca="false">A$4409</f>
        <v>Infraestrutura</v>
      </c>
      <c r="B5487" s="3" t="str">
        <f aca="false">B$4409</f>
        <v>Custo de Saneamento Básico</v>
      </c>
      <c r="C5487" s="3" t="n">
        <f aca="false">C$4409</f>
        <v>-1</v>
      </c>
      <c r="D5487" s="3" t="s">
        <v>253</v>
      </c>
      <c r="E5487" s="3" t="n">
        <f aca="false">E$4409</f>
        <v>2015</v>
      </c>
      <c r="F5487" s="3" t="n">
        <f aca="false">F$4409</f>
        <v>2017</v>
      </c>
      <c r="G5487" s="3" t="n">
        <v>3.03</v>
      </c>
      <c r="H5487" s="3"/>
      <c r="I5487" s="3"/>
      <c r="J5487" s="3"/>
      <c r="K5487" s="3" t="str">
        <f aca="false">K$4409</f>
        <v>Tarifa média praticada pelo serviço de tratamento e distribuição</v>
      </c>
      <c r="L5487" s="3" t="str">
        <f aca="false">L$4409</f>
        <v>SNIS</v>
      </c>
      <c r="M5487" s="3" t="str">
        <f aca="false">M$4409</f>
        <v>Reais ($) por m3</v>
      </c>
      <c r="N5487" s="5"/>
      <c r="O5487" s="3" t="n">
        <v>51.4492753623189</v>
      </c>
    </row>
    <row r="5488" customFormat="false" ht="15" hidden="false" customHeight="true" outlineLevel="0" collapsed="false">
      <c r="A5488" s="3" t="str">
        <f aca="false">A$4410</f>
        <v>Infraestrutura</v>
      </c>
      <c r="B5488" s="3" t="str">
        <f aca="false">B$4410</f>
        <v>Disponibilidade de Voos Diretos</v>
      </c>
      <c r="C5488" s="3" t="n">
        <f aca="false">C$4410</f>
        <v>1</v>
      </c>
      <c r="D5488" s="3" t="s">
        <v>253</v>
      </c>
      <c r="E5488" s="3" t="n">
        <f aca="false">E$4410</f>
        <v>2016</v>
      </c>
      <c r="F5488" s="3" t="n">
        <f aca="false">F$4410</f>
        <v>2017</v>
      </c>
      <c r="G5488" s="3" t="n">
        <v>6270</v>
      </c>
      <c r="H5488" s="3"/>
      <c r="I5488" s="3"/>
      <c r="J5488" s="3"/>
      <c r="K5488" s="3" t="str">
        <f aca="false">K$4410</f>
        <v>Número de voos diretos* </v>
      </c>
      <c r="L5488" s="3" t="str">
        <f aca="false">L$4410</f>
        <v>ANAC</v>
      </c>
      <c r="M5488" s="3" t="str">
        <f aca="false">M$4410</f>
        <v>Número de voos</v>
      </c>
      <c r="N5488" s="5"/>
      <c r="O5488" s="3" t="n">
        <v>2.1973983350712</v>
      </c>
    </row>
    <row r="5489" customFormat="false" ht="15" hidden="false" customHeight="true" outlineLevel="0" collapsed="false">
      <c r="A5489" s="3" t="str">
        <f aca="false">A$4411</f>
        <v>Infraestrutura</v>
      </c>
      <c r="B5489" s="3" t="str">
        <f aca="false">B$4411</f>
        <v>Acesso à Energia Elétrica</v>
      </c>
      <c r="C5489" s="3" t="n">
        <f aca="false">C$4411</f>
        <v>1</v>
      </c>
      <c r="D5489" s="3" t="s">
        <v>253</v>
      </c>
      <c r="E5489" s="3" t="n">
        <f aca="false">E$4411</f>
        <v>2015</v>
      </c>
      <c r="F5489" s="3" t="n">
        <f aca="false">F$4411</f>
        <v>2017</v>
      </c>
      <c r="G5489" s="3" t="n">
        <v>99.7617156473392</v>
      </c>
      <c r="H5489" s="3"/>
      <c r="I5489" s="3"/>
      <c r="J5489" s="3"/>
      <c r="K5489" s="3" t="str">
        <f aca="false">K$4411</f>
        <v>Proporção de domicílios com acesso a energia elétrica (iluminação elétrica).</v>
      </c>
      <c r="L5489" s="3" t="str">
        <f aca="false">L$4411</f>
        <v>PNADc /IBGE</v>
      </c>
      <c r="M5489" s="3" t="str">
        <f aca="false">M$4411</f>
        <v>Porcentagem %</v>
      </c>
      <c r="N5489" s="5"/>
      <c r="O5489" s="3" t="n">
        <v>96.3746036053992</v>
      </c>
    </row>
    <row r="5490" customFormat="false" ht="15" hidden="false" customHeight="true" outlineLevel="0" collapsed="false">
      <c r="A5490" s="3" t="str">
        <f aca="false">A$4412</f>
        <v>Infraestrutura</v>
      </c>
      <c r="B5490" s="3" t="str">
        <f aca="false">B$4412</f>
        <v>Custo da Energia Elétrica</v>
      </c>
      <c r="C5490" s="3" t="n">
        <f aca="false">C$4412</f>
        <v>-1</v>
      </c>
      <c r="D5490" s="3" t="s">
        <v>253</v>
      </c>
      <c r="E5490" s="3" t="n">
        <f aca="false">E$4412</f>
        <v>2016</v>
      </c>
      <c r="F5490" s="3" t="n">
        <f aca="false">F$4412</f>
        <v>2017</v>
      </c>
      <c r="G5490" s="3" t="n">
        <v>542.370520275488</v>
      </c>
      <c r="H5490" s="3"/>
      <c r="I5490" s="3"/>
      <c r="J5490" s="3"/>
      <c r="K5490" s="3" t="str">
        <f aca="false">K$4412</f>
        <v>Tarifa média praticada para o consumo comercial, residencial e industrial.</v>
      </c>
      <c r="L5490" s="3" t="str">
        <f aca="false">L$4412</f>
        <v>ANEEL</v>
      </c>
      <c r="M5490" s="3" t="str">
        <f aca="false">M$4412</f>
        <v>Reais (R$) por MWh</v>
      </c>
      <c r="N5490" s="5"/>
      <c r="O5490" s="3" t="n">
        <v>50.8047656540357</v>
      </c>
    </row>
    <row r="5491" customFormat="false" ht="15" hidden="false" customHeight="true" outlineLevel="0" collapsed="false">
      <c r="A5491" s="3" t="str">
        <f aca="false">A$4413</f>
        <v>Infraestrutura</v>
      </c>
      <c r="B5491" s="3" t="str">
        <f aca="false">B$4413</f>
        <v>Qualidade da Energia Elétrica</v>
      </c>
      <c r="C5491" s="3" t="n">
        <f aca="false">C$4413</f>
        <v>-1</v>
      </c>
      <c r="D5491" s="3" t="s">
        <v>253</v>
      </c>
      <c r="E5491" s="3" t="n">
        <f aca="false">E$4413</f>
        <v>2016</v>
      </c>
      <c r="F5491" s="3" t="n">
        <f aca="false">F$4413</f>
        <v>2017</v>
      </c>
      <c r="G5491" s="3" t="n">
        <v>0.648146136988011</v>
      </c>
      <c r="H5491" s="3"/>
      <c r="I5491" s="3"/>
      <c r="J5491" s="3"/>
      <c r="K5491" s="3" t="str">
        <f aca="false">K$4413</f>
        <v>O indicador aponta o Desempenho Global de Continuidade, que considera a duração e frequência de interrupções no serviço de energia.</v>
      </c>
      <c r="L5491" s="3" t="str">
        <f aca="false">L$4413</f>
        <v>ANEEL</v>
      </c>
      <c r="M5491" s="3" t="str">
        <f aca="false">M$4413</f>
        <v>Pontuação</v>
      </c>
      <c r="N5491" s="5"/>
      <c r="O5491" s="3" t="n">
        <v>99.5643777011759</v>
      </c>
    </row>
    <row r="5492" customFormat="false" ht="15" hidden="false" customHeight="true" outlineLevel="0" collapsed="false">
      <c r="A5492" s="3" t="str">
        <f aca="false">A$4414</f>
        <v>Infraestrutura</v>
      </c>
      <c r="B5492" s="3" t="str">
        <f aca="false">B$4414</f>
        <v>Mobilidade Urbana</v>
      </c>
      <c r="C5492" s="3" t="n">
        <f aca="false">C$4414</f>
        <v>-1</v>
      </c>
      <c r="D5492" s="3" t="s">
        <v>253</v>
      </c>
      <c r="E5492" s="3" t="n">
        <f aca="false">E$4414</f>
        <v>2015</v>
      </c>
      <c r="F5492" s="3" t="n">
        <f aca="false">F$4414</f>
        <v>2017</v>
      </c>
      <c r="G5492" s="3" t="n">
        <v>24.4128326283182</v>
      </c>
      <c r="H5492" s="3"/>
      <c r="I5492" s="3"/>
      <c r="J5492" s="3"/>
      <c r="K5492" s="3" t="str">
        <f aca="false">K$4414</f>
        <v>Tempo gasto no trajeto entre casa e trabalho (minutos)</v>
      </c>
      <c r="L5492" s="3" t="str">
        <f aca="false">L$4414</f>
        <v>PNADc /IBGE</v>
      </c>
      <c r="M5492" s="3" t="str">
        <f aca="false">M$4414</f>
        <v>Minutos</v>
      </c>
      <c r="N5492" s="5"/>
      <c r="O5492" s="3" t="n">
        <v>82.3309342143694</v>
      </c>
    </row>
    <row r="5493" customFormat="false" ht="15" hidden="false" customHeight="true" outlineLevel="0" collapsed="false">
      <c r="A5493" s="3" t="str">
        <f aca="false">A$4415</f>
        <v>Infraestrutura</v>
      </c>
      <c r="B5493" s="3" t="str">
        <f aca="false">B$4415</f>
        <v>Qualidade das Rodovias</v>
      </c>
      <c r="C5493" s="3" t="n">
        <f aca="false">C$4415</f>
        <v>1</v>
      </c>
      <c r="D5493" s="3" t="s">
        <v>253</v>
      </c>
      <c r="E5493" s="3" t="n">
        <f aca="false">E$4415</f>
        <v>2016</v>
      </c>
      <c r="F5493" s="3" t="n">
        <f aca="false">F$4415</f>
        <v>2017</v>
      </c>
      <c r="G5493" s="3" t="n">
        <v>3.07138607971446</v>
      </c>
      <c r="H5493" s="3"/>
      <c r="I5493" s="3"/>
      <c r="J5493" s="3"/>
      <c r="K5493" s="3" t="str">
        <f aca="false">K$4415</f>
        <v>Avaliação das condições das vias rodoviárias (nota entre 1 (ruim) a 5 (ótimo) ponderada pela extensão pesquisada)</v>
      </c>
      <c r="L5493" s="3" t="str">
        <f aca="false">L$4415</f>
        <v>CNT</v>
      </c>
      <c r="M5493" s="3" t="str">
        <f aca="false">M$4415</f>
        <v>Pontuação de 1 a 5</v>
      </c>
      <c r="N5493" s="5"/>
      <c r="O5493" s="3" t="n">
        <v>46.0765086326335</v>
      </c>
    </row>
    <row r="5494" customFormat="false" ht="15" hidden="false" customHeight="true" outlineLevel="0" collapsed="false">
      <c r="A5494" s="3" t="str">
        <f aca="false">A$4416</f>
        <v>Infraestrutura</v>
      </c>
      <c r="B5494" s="3" t="str">
        <f aca="false">B$4416</f>
        <v>Qualidade do Serviço de Telecomunicações</v>
      </c>
      <c r="C5494" s="3" t="n">
        <f aca="false">C$4416</f>
        <v>1</v>
      </c>
      <c r="D5494" s="3" t="s">
        <v>253</v>
      </c>
      <c r="E5494" s="3" t="n">
        <f aca="false">E$4416</f>
        <v>2016</v>
      </c>
      <c r="F5494" s="3" t="n">
        <f aca="false">F$4416</f>
        <v>2017</v>
      </c>
      <c r="G5494" s="3" t="n">
        <v>70.75</v>
      </c>
      <c r="H5494" s="3"/>
      <c r="I5494" s="3"/>
      <c r="J5494" s="3"/>
      <c r="K5494" s="3" t="str">
        <f aca="false">K$4416</f>
        <v>Média do ranking de banda larga fixa e do de telefonia móvel (percentual de indicadores com cumprimento de metas)</v>
      </c>
      <c r="L5494" s="3" t="str">
        <f aca="false">L$4416</f>
        <v>ANATEL</v>
      </c>
      <c r="M5494" s="3" t="str">
        <f aca="false">M$4416</f>
        <v>Porcentagem %</v>
      </c>
      <c r="N5494" s="5"/>
      <c r="O5494" s="3" t="n">
        <v>84.9112426035503</v>
      </c>
    </row>
    <row r="5495" customFormat="false" ht="15" hidden="false" customHeight="true" outlineLevel="0" collapsed="false">
      <c r="A5495" s="3" t="str">
        <f aca="false">A$4417</f>
        <v>Infraestrutura</v>
      </c>
      <c r="B5495" s="3" t="str">
        <f aca="false">B$4417</f>
        <v> Total</v>
      </c>
      <c r="C5495" s="3" t="n">
        <f aca="false">C$4417</f>
        <v>1</v>
      </c>
      <c r="D5495" s="3" t="s">
        <v>253</v>
      </c>
      <c r="E5495" s="3" t="n">
        <f aca="false">E$4417</f>
        <v>2017</v>
      </c>
      <c r="F5495" s="3" t="n">
        <f aca="false">F$4417</f>
        <v>2017</v>
      </c>
      <c r="G5495" s="3" t="n">
        <v>61.3600526499252</v>
      </c>
      <c r="H5495" s="3"/>
      <c r="I5495" s="3"/>
      <c r="J5495" s="3"/>
      <c r="K5495" s="3" t="str">
        <f aca="false">K$4417</f>
        <v>Nota obtida via normalização e ponderação de indicadores que variam de 0 a 100.</v>
      </c>
      <c r="L5495" s="3" t="str">
        <f aca="false">L$4417</f>
        <v>Tendências</v>
      </c>
      <c r="M5495" s="3" t="str">
        <f aca="false">M$4417</f>
        <v>Nota de 0 a 100</v>
      </c>
      <c r="N5495" s="5"/>
      <c r="O5495" s="3" t="n">
        <v>65.5072206163103</v>
      </c>
    </row>
    <row r="5496" customFormat="false" ht="15" hidden="false" customHeight="true" outlineLevel="0" collapsed="false">
      <c r="A5496" s="3" t="str">
        <f aca="false">A$4495</f>
        <v>Inovação</v>
      </c>
      <c r="B5496" s="3" t="str">
        <f aca="false">B$4495</f>
        <v>Produção Acadêmica</v>
      </c>
      <c r="C5496" s="3" t="n">
        <f aca="false">C$4495</f>
        <v>1</v>
      </c>
      <c r="D5496" s="3" t="s">
        <v>253</v>
      </c>
      <c r="E5496" s="3" t="n">
        <f aca="false">E$4495</f>
        <v>2014</v>
      </c>
      <c r="F5496" s="3" t="n">
        <f aca="false">F$4495</f>
        <v>2017</v>
      </c>
      <c r="G5496" s="3" t="n">
        <v>0.661088029316848</v>
      </c>
      <c r="H5496" s="3"/>
      <c r="I5496" s="3"/>
      <c r="J5496" s="3"/>
      <c r="K5496" s="3" t="str">
        <f aca="false">K$4495</f>
        <v>Total de documentos publicados em periódicos acadêmicos indexados no Scopus em relação à população total.</v>
      </c>
      <c r="L5496" s="3" t="str">
        <f aca="false">L$4495</f>
        <v>SCImago IR</v>
      </c>
      <c r="M5496" s="5" t="str">
        <f aca="false">M$4418</f>
        <v>Artigos por 1 milhão de habitantes</v>
      </c>
      <c r="N5496" s="5"/>
      <c r="O5496" s="3" t="n">
        <v>56.259027342313</v>
      </c>
    </row>
    <row r="5497" customFormat="false" ht="15" hidden="false" customHeight="true" outlineLevel="0" collapsed="false">
      <c r="A5497" s="3" t="str">
        <f aca="false">A$4419</f>
        <v>Inovação</v>
      </c>
      <c r="B5497" s="3" t="str">
        <f aca="false">B$4419</f>
        <v>Investimentos Públicos em P&amp;D</v>
      </c>
      <c r="C5497" s="3" t="n">
        <f aca="false">C$4419</f>
        <v>1</v>
      </c>
      <c r="D5497" s="3" t="s">
        <v>253</v>
      </c>
      <c r="E5497" s="3" t="n">
        <f aca="false">E$4419</f>
        <v>2014</v>
      </c>
      <c r="F5497" s="3" t="n">
        <f aca="false">F$4419</f>
        <v>2017</v>
      </c>
      <c r="G5497" s="3" t="n">
        <v>0.126953518658186</v>
      </c>
      <c r="H5497" s="3"/>
      <c r="I5497" s="3"/>
      <c r="J5497" s="3"/>
      <c r="K5497" s="3" t="str">
        <f aca="false">K$4419</f>
        <v>Participação de Investimento público em P&amp;D no PIB estadual</v>
      </c>
      <c r="L5497" s="3" t="str">
        <f aca="false">L$4419</f>
        <v>Min.CT&amp;I</v>
      </c>
      <c r="M5497" s="3" t="str">
        <f aca="false">M$4419</f>
        <v>Porcentagem %</v>
      </c>
      <c r="N5497" s="5" t="str">
        <f aca="false">N$68</f>
        <v>O PIB utilizado é o oficial divulgado pelo IBGE</v>
      </c>
      <c r="O5497" s="3" t="n">
        <v>25.5573356335627</v>
      </c>
    </row>
    <row r="5498" customFormat="false" ht="15" hidden="false" customHeight="true" outlineLevel="0" collapsed="false">
      <c r="A5498" s="3" t="str">
        <f aca="false">A$4420</f>
        <v>Inovação</v>
      </c>
      <c r="B5498" s="3" t="str">
        <f aca="false">B$4420</f>
        <v>Patentes</v>
      </c>
      <c r="C5498" s="3" t="n">
        <f aca="false">C$4420</f>
        <v>1</v>
      </c>
      <c r="D5498" s="3" t="s">
        <v>253</v>
      </c>
      <c r="E5498" s="3" t="n">
        <f aca="false">E$4420</f>
        <v>2012</v>
      </c>
      <c r="F5498" s="3" t="n">
        <f aca="false">F$4420</f>
        <v>2017</v>
      </c>
      <c r="G5498" s="3" t="n">
        <v>0</v>
      </c>
      <c r="H5498" s="3"/>
      <c r="I5498" s="3"/>
      <c r="J5498" s="3"/>
      <c r="K5498" s="3" t="str">
        <f aca="false">K$4420</f>
        <v>Total de concessões de patentes, englobando os tipos: "Patente de Invenção", "Modelo de Utilidade" e "Certificado de Adição" em relação ao PIB.</v>
      </c>
      <c r="L5498" s="3" t="str">
        <f aca="false">L$4420</f>
        <v>INPI</v>
      </c>
      <c r="M5498" s="3" t="str">
        <f aca="false">M$4420</f>
        <v>Patentes pelo PIB em 1 bilhão de reais</v>
      </c>
      <c r="N5498" s="3" t="str">
        <f aca="false">N$69</f>
        <v>O PIB utilizado para cálculo é estimado pela Tendências</v>
      </c>
      <c r="O5498" s="3" t="n">
        <v>0</v>
      </c>
    </row>
    <row r="5499" customFormat="false" ht="15" hidden="false" customHeight="true" outlineLevel="0" collapsed="false">
      <c r="A5499" s="3" t="str">
        <f aca="false">A$4421</f>
        <v>Inovação</v>
      </c>
      <c r="B5499" s="3" t="str">
        <f aca="false">B$4421</f>
        <v> Total</v>
      </c>
      <c r="C5499" s="3" t="n">
        <f aca="false">C$4421</f>
        <v>1</v>
      </c>
      <c r="D5499" s="3" t="s">
        <v>253</v>
      </c>
      <c r="E5499" s="3" t="n">
        <f aca="false">E$4421</f>
        <v>2017</v>
      </c>
      <c r="F5499" s="3" t="n">
        <f aca="false">F$4421</f>
        <v>2017</v>
      </c>
      <c r="G5499" s="3" t="n">
        <v>29.6855264914219</v>
      </c>
      <c r="H5499" s="3"/>
      <c r="I5499" s="3"/>
      <c r="J5499" s="3"/>
      <c r="K5499" s="3" t="str">
        <f aca="false">K$4421</f>
        <v>Nota obtida via normalização e ponderação de indicadores que variam de 0 a 100.</v>
      </c>
      <c r="L5499" s="3" t="str">
        <f aca="false">L$4421</f>
        <v>Tendências</v>
      </c>
      <c r="M5499" s="3" t="str">
        <f aca="false">M$4421</f>
        <v>Nota de 0 a 100</v>
      </c>
      <c r="N5499" s="5"/>
      <c r="O5499" s="3" t="n">
        <v>33.0840266651622</v>
      </c>
    </row>
    <row r="5500" customFormat="false" ht="15.75" hidden="false" customHeight="true" outlineLevel="0" collapsed="false">
      <c r="A5500" s="3" t="str">
        <f aca="false">A$4422</f>
        <v>Potencial de Mercado</v>
      </c>
      <c r="B5500" s="3" t="str">
        <f aca="false">B$4422</f>
        <v>Tamanho de mercado</v>
      </c>
      <c r="C5500" s="3" t="n">
        <f aca="false">C$4422</f>
        <v>1</v>
      </c>
      <c r="D5500" s="3" t="s">
        <v>253</v>
      </c>
      <c r="E5500" s="3" t="n">
        <f aca="false">E$4422</f>
        <v>2016</v>
      </c>
      <c r="F5500" s="3" t="n">
        <f aca="false">F$4422</f>
        <v>2017</v>
      </c>
      <c r="G5500" s="3" t="n">
        <v>49.9184150981079</v>
      </c>
      <c r="H5500" s="3"/>
      <c r="I5500" s="3"/>
      <c r="J5500" s="3"/>
      <c r="K5500" s="3" t="str">
        <f aca="false">K$4422</f>
        <v>Produto Interno Bruto (PIB) real a preços de 2014</v>
      </c>
      <c r="L5500" s="3" t="str">
        <f aca="false">L$4422</f>
        <v>IBGE/CAGED</v>
      </c>
      <c r="M5500" s="3" t="str">
        <f aca="false">M$4422</f>
        <v>Reais a preços de 2014</v>
      </c>
      <c r="N5500" s="5" t="str">
        <f aca="false">N$2</f>
        <v>O PIB utilizado para cálculo é estimado pela Tendências</v>
      </c>
      <c r="O5500" s="3" t="n">
        <v>2.33822165216334</v>
      </c>
    </row>
    <row r="5501" customFormat="false" ht="15" hidden="false" customHeight="true" outlineLevel="0" collapsed="false">
      <c r="A5501" s="3" t="str">
        <f aca="false">A$4423</f>
        <v>Potencial de Mercado</v>
      </c>
      <c r="B5501" s="3" t="str">
        <f aca="false">B$4423</f>
        <v>Taxa de crescimento</v>
      </c>
      <c r="C5501" s="3" t="n">
        <f aca="false">C$4423</f>
        <v>1</v>
      </c>
      <c r="D5501" s="3" t="s">
        <v>253</v>
      </c>
      <c r="E5501" s="3" t="n">
        <f aca="false">E$4423</f>
        <v>2016</v>
      </c>
      <c r="F5501" s="3" t="n">
        <f aca="false">F$4423</f>
        <v>2017</v>
      </c>
      <c r="G5501" s="3" t="n">
        <v>0.722960475487899</v>
      </c>
      <c r="H5501" s="3"/>
      <c r="I5501" s="3"/>
      <c r="J5501" s="3"/>
      <c r="K5501" s="3" t="str">
        <f aca="false">K$4423</f>
        <v>Média Móvel de quatro períodos para a taxa de crescimento anual do PIB</v>
      </c>
      <c r="L5501" s="3" t="str">
        <f aca="false">L$4423</f>
        <v>IBGE/CAGED</v>
      </c>
      <c r="M5501" s="3" t="str">
        <f aca="false">M$4423</f>
        <v>Porcentagem %</v>
      </c>
      <c r="N5501" s="5" t="str">
        <f aca="false">N$3</f>
        <v>O PIB utilizado para cálculo é estimado pela Tendências</v>
      </c>
      <c r="O5501" s="3" t="n">
        <v>70.959778565633</v>
      </c>
    </row>
    <row r="5502" customFormat="false" ht="15" hidden="false" customHeight="true" outlineLevel="0" collapsed="false">
      <c r="A5502" s="3" t="str">
        <f aca="false">A$4424</f>
        <v>Potencial de Mercado</v>
      </c>
      <c r="B5502" s="3" t="str">
        <f aca="false">B$4424</f>
        <v>Crescimento Potencial da Força de Trabalho</v>
      </c>
      <c r="C5502" s="3" t="n">
        <f aca="false">C$4424</f>
        <v>1</v>
      </c>
      <c r="D5502" s="3" t="s">
        <v>253</v>
      </c>
      <c r="E5502" s="3" t="n">
        <f aca="false">E$4424</f>
        <v>2016</v>
      </c>
      <c r="F5502" s="3" t="n">
        <f aca="false">F$4424</f>
        <v>2017</v>
      </c>
      <c r="G5502" s="3" t="n">
        <v>0.93142011904952</v>
      </c>
      <c r="H5502" s="3"/>
      <c r="I5502" s="3"/>
      <c r="J5502" s="3"/>
      <c r="K5502" s="3" t="str">
        <f aca="false">K$4424</f>
        <v>Média da taxa de crescimento da PIA para os próximos 10 anos (população com idade entre 15 e 64 anos)</v>
      </c>
      <c r="L5502" s="3" t="str">
        <f aca="false">L$4424</f>
        <v>IBGE</v>
      </c>
      <c r="M5502" s="3" t="str">
        <f aca="false">M$4424</f>
        <v>Porcentagem %</v>
      </c>
      <c r="N5502" s="5"/>
      <c r="O5502" s="3" t="n">
        <v>35.3566132670628</v>
      </c>
    </row>
    <row r="5503" customFormat="false" ht="15" hidden="false" customHeight="true" outlineLevel="0" collapsed="false">
      <c r="A5503" s="3" t="str">
        <f aca="false">A$4425</f>
        <v>Potencial de Mercado</v>
      </c>
      <c r="B5503" s="3" t="str">
        <f aca="false">B$4425</f>
        <v> Total</v>
      </c>
      <c r="C5503" s="3" t="n">
        <f aca="false">C$4425</f>
        <v>1</v>
      </c>
      <c r="D5503" s="3" t="s">
        <v>253</v>
      </c>
      <c r="E5503" s="3" t="n">
        <f aca="false">E$4425</f>
        <v>2017</v>
      </c>
      <c r="F5503" s="3" t="n">
        <f aca="false">F$4425</f>
        <v>2017</v>
      </c>
      <c r="G5503" s="3" t="n">
        <v>33.3336569744485</v>
      </c>
      <c r="H5503" s="3"/>
      <c r="I5503" s="3"/>
      <c r="J5503" s="3"/>
      <c r="K5503" s="3" t="str">
        <f aca="false">K$4425</f>
        <v>Nota obtida via normalização e ponderação de indicadores que variam de 0 a 100.</v>
      </c>
      <c r="L5503" s="3" t="str">
        <f aca="false">L$4425</f>
        <v>Tendências</v>
      </c>
      <c r="M5503" s="3" t="str">
        <f aca="false">M$4425</f>
        <v>Nota de 0 a 100</v>
      </c>
      <c r="N5503" s="5"/>
      <c r="O5503" s="3" t="n">
        <v>49.3846160899401</v>
      </c>
    </row>
    <row r="5504" customFormat="false" ht="15" hidden="false" customHeight="true" outlineLevel="0" collapsed="false">
      <c r="A5504" s="3" t="str">
        <f aca="false">A$4426</f>
        <v>Solidez Fiscal</v>
      </c>
      <c r="B5504" s="3" t="str">
        <f aca="false">B$4426</f>
        <v>Taxa de Investimentos</v>
      </c>
      <c r="C5504" s="3" t="n">
        <f aca="false">C$4426</f>
        <v>1</v>
      </c>
      <c r="D5504" s="3" t="s">
        <v>253</v>
      </c>
      <c r="E5504" s="3" t="n">
        <f aca="false">E$4426</f>
        <v>2016</v>
      </c>
      <c r="F5504" s="3" t="n">
        <f aca="false">F$4426</f>
        <v>2017</v>
      </c>
      <c r="G5504" s="3" t="n">
        <v>7.09521868884653</v>
      </c>
      <c r="H5504" s="3"/>
      <c r="I5504" s="3"/>
      <c r="J5504" s="3"/>
      <c r="K5504" s="3" t="str">
        <f aca="false">K$4426</f>
        <v>Investimento liquidado / receita corrente líquida</v>
      </c>
      <c r="L5504" s="3" t="str">
        <f aca="false">L$4426</f>
        <v>Siconfi</v>
      </c>
      <c r="M5504" s="3" t="str">
        <f aca="false">M$4426</f>
        <v>Porcentagem %</v>
      </c>
      <c r="N5504" s="5" t="str">
        <f aca="false">N$55</f>
        <v>Antes da edição de 2020 o indicador era conhecido como "Capacidade de Investimento"</v>
      </c>
      <c r="O5504" s="3" t="n">
        <v>57.2143609247228</v>
      </c>
    </row>
    <row r="5505" customFormat="false" ht="15" hidden="false" customHeight="true" outlineLevel="0" collapsed="false">
      <c r="A5505" s="3" t="str">
        <f aca="false">A$4427</f>
        <v>Solidez Fiscal</v>
      </c>
      <c r="B5505" s="3" t="str">
        <f aca="false">B$4427</f>
        <v>Resultado Nominal</v>
      </c>
      <c r="C5505" s="3" t="n">
        <f aca="false">C$4427</f>
        <v>1</v>
      </c>
      <c r="D5505" s="3" t="s">
        <v>253</v>
      </c>
      <c r="E5505" s="3" t="n">
        <f aca="false">E$4427</f>
        <v>2016</v>
      </c>
      <c r="F5505" s="3" t="n">
        <f aca="false">F$4427</f>
        <v>2017</v>
      </c>
      <c r="G5505" s="3" t="n">
        <v>3.71223748677566</v>
      </c>
      <c r="H5505" s="3"/>
      <c r="I5505" s="3"/>
      <c r="J5505" s="3"/>
      <c r="K5505" s="3" t="str">
        <f aca="false">K$4427</f>
        <v>Diferença entre receitas e despesas primárias no período acrescidas das despesas com juros nominais incidentes sobre a dívida pública interna e externa, dividido pelo PIB</v>
      </c>
      <c r="L5505" s="3" t="str">
        <f aca="false">L$4427</f>
        <v>Siconfi</v>
      </c>
      <c r="M5505" s="3" t="str">
        <f aca="false">M$4427</f>
        <v>Porcentagem %</v>
      </c>
      <c r="N5505" s="5"/>
      <c r="O5505" s="3" t="n">
        <v>58.1114412128826</v>
      </c>
    </row>
    <row r="5506" customFormat="false" ht="15" hidden="false" customHeight="true" outlineLevel="0" collapsed="false">
      <c r="A5506" s="3" t="str">
        <f aca="false">A$4428</f>
        <v>Solidez Fiscal</v>
      </c>
      <c r="B5506" s="3" t="str">
        <f aca="false">B$4428</f>
        <v>Solvência Fiscal</v>
      </c>
      <c r="C5506" s="3" t="n">
        <f aca="false">C$4428</f>
        <v>-1</v>
      </c>
      <c r="D5506" s="3" t="s">
        <v>253</v>
      </c>
      <c r="E5506" s="3" t="n">
        <f aca="false">E$4428</f>
        <v>2016</v>
      </c>
      <c r="F5506" s="3" t="n">
        <f aca="false">F$4428</f>
        <v>2017</v>
      </c>
      <c r="G5506" s="3" t="n">
        <v>30.2471123263504</v>
      </c>
      <c r="H5506" s="3"/>
      <c r="I5506" s="3"/>
      <c r="J5506" s="3"/>
      <c r="K5506" s="3" t="str">
        <f aca="false">K$4428</f>
        <v>Dívida consolidada líquida / receita corrente líquida</v>
      </c>
      <c r="L5506" s="3" t="str">
        <f aca="false">L$4428</f>
        <v>Siconfi</v>
      </c>
      <c r="M5506" s="3" t="str">
        <f aca="false">M$4428</f>
        <v>Porcentagem %</v>
      </c>
      <c r="N5506" s="5"/>
      <c r="O5506" s="3" t="n">
        <v>90.6687790127386</v>
      </c>
    </row>
    <row r="5507" customFormat="false" ht="15" hidden="false" customHeight="true" outlineLevel="0" collapsed="false">
      <c r="A5507" s="3" t="str">
        <f aca="false">A$4429</f>
        <v>Solidez Fiscal</v>
      </c>
      <c r="B5507" s="3" t="str">
        <f aca="false">B$4429</f>
        <v>Sucesso do Planejamento Orçamentário</v>
      </c>
      <c r="C5507" s="3" t="n">
        <f aca="false">C$4429</f>
        <v>1</v>
      </c>
      <c r="D5507" s="3" t="s">
        <v>253</v>
      </c>
      <c r="E5507" s="3" t="n">
        <f aca="false">E$4429</f>
        <v>2016</v>
      </c>
      <c r="F5507" s="3" t="n">
        <f aca="false">F$4429</f>
        <v>2017</v>
      </c>
      <c r="G5507" s="3" t="n">
        <v>79.9843377656422</v>
      </c>
      <c r="H5507" s="3"/>
      <c r="I5507" s="3"/>
      <c r="J5507" s="3"/>
      <c r="K5507" s="3" t="str">
        <f aca="false">K$4429</f>
        <v>Despesa liquidada pela despesa total atualizada (dotação orçamentária).</v>
      </c>
      <c r="L5507" s="3" t="str">
        <f aca="false">L$4429</f>
        <v>Siconfi</v>
      </c>
      <c r="M5507" s="5" t="s">
        <v>24</v>
      </c>
      <c r="N5507" s="5" t="str">
        <f aca="false">N$58</f>
        <v>Antes de 2020 o indicador era chamado de "Sucesso da Execução Orçamentária"</v>
      </c>
      <c r="O5507" s="3" t="n">
        <v>52.8972914101579</v>
      </c>
    </row>
    <row r="5508" customFormat="false" ht="15" hidden="false" customHeight="true" outlineLevel="0" collapsed="false">
      <c r="A5508" s="3" t="str">
        <f aca="false">A$4430</f>
        <v>Solidez Fiscal</v>
      </c>
      <c r="B5508" s="3" t="str">
        <f aca="false">B$4430</f>
        <v>Dependência Fiscal</v>
      </c>
      <c r="C5508" s="3" t="n">
        <f aca="false">C$4430</f>
        <v>1</v>
      </c>
      <c r="D5508" s="3" t="s">
        <v>253</v>
      </c>
      <c r="E5508" s="3" t="n">
        <f aca="false">E$4430</f>
        <v>2016</v>
      </c>
      <c r="F5508" s="3" t="n">
        <f aca="false">F$4430</f>
        <v>2017</v>
      </c>
      <c r="G5508" s="3" t="n">
        <v>48.757740252186</v>
      </c>
      <c r="H5508" s="3"/>
      <c r="I5508" s="3"/>
      <c r="J5508" s="3"/>
      <c r="K5508" s="3" t="str">
        <f aca="false">K$4430</f>
        <v>Grau de autonomia financeira do Estado tendo por base a participação das receitas correntes próprias (realizadas) sobre a receita corrente total, dado pela fórmula: 1 – (transferências correntes/receita corrente total)</v>
      </c>
      <c r="L5508" s="3" t="str">
        <f aca="false">L$4430</f>
        <v>Siconfi</v>
      </c>
      <c r="M5508" s="3" t="str">
        <f aca="false">M$4430</f>
        <v>Porcentagem %</v>
      </c>
      <c r="N550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508" s="3" t="n">
        <v>29.089091510283</v>
      </c>
    </row>
    <row r="5509" customFormat="false" ht="15" hidden="false" customHeight="true" outlineLevel="0" collapsed="false">
      <c r="A5509" s="3" t="str">
        <f aca="false">A$4431</f>
        <v>Solidez Fiscal</v>
      </c>
      <c r="B5509" s="3" t="str">
        <f aca="false">B$4431</f>
        <v>Resultado Primário</v>
      </c>
      <c r="C5509" s="3" t="n">
        <f aca="false">C$4431</f>
        <v>1</v>
      </c>
      <c r="D5509" s="3" t="s">
        <v>253</v>
      </c>
      <c r="E5509" s="3" t="n">
        <f aca="false">E$4431</f>
        <v>2016</v>
      </c>
      <c r="F5509" s="3" t="n">
        <f aca="false">F$4431</f>
        <v>2017</v>
      </c>
      <c r="G5509" s="3" t="n">
        <v>1.92204031881046</v>
      </c>
      <c r="H5509" s="3"/>
      <c r="I5509" s="3"/>
      <c r="J5509" s="3"/>
      <c r="K5509" s="3" t="str">
        <f aca="false">K$4431</f>
        <v>O resultado primário líquido é dado pela diferença entre receita primária realizada e a despesa primária liquidada no ano. A diferença é dividida pelo PIB nominal de cada Estado.</v>
      </c>
      <c r="L5509" s="3" t="str">
        <f aca="false">L$4431</f>
        <v>Siconfi</v>
      </c>
      <c r="M5509" s="3" t="str">
        <f aca="false">M$4431</f>
        <v>Porcentagem %</v>
      </c>
      <c r="N5509" s="4" t="str">
        <f aca="false">N$2226</f>
        <v>O PIB utilizado para cálculo é estimado pela Tendências</v>
      </c>
      <c r="O5509" s="3" t="n">
        <v>37.4712319118977</v>
      </c>
    </row>
    <row r="5510" customFormat="false" ht="15" hidden="false" customHeight="true" outlineLevel="0" collapsed="false">
      <c r="A5510" s="3" t="str">
        <f aca="false">A$4432</f>
        <v>Solidez Fiscal</v>
      </c>
      <c r="B5510" s="3" t="str">
        <f aca="false">B$4432</f>
        <v> Total</v>
      </c>
      <c r="C5510" s="3" t="n">
        <f aca="false">C$4432</f>
        <v>1</v>
      </c>
      <c r="D5510" s="3" t="s">
        <v>253</v>
      </c>
      <c r="E5510" s="3" t="n">
        <f aca="false">E$4432</f>
        <v>2017</v>
      </c>
      <c r="F5510" s="3" t="n">
        <f aca="false">F$4432</f>
        <v>2017</v>
      </c>
      <c r="G5510" s="3" t="n">
        <v>55.7557526818753</v>
      </c>
      <c r="H5510" s="3"/>
      <c r="I5510" s="3"/>
      <c r="J5510" s="3"/>
      <c r="K5510" s="3" t="str">
        <f aca="false">K$4432</f>
        <v>Nota obtida via normalização e ponderação de indicadores que variam de 0 a 100.</v>
      </c>
      <c r="L5510" s="3" t="str">
        <f aca="false">L$4432</f>
        <v>Tendências</v>
      </c>
      <c r="M5510" s="3" t="str">
        <f aca="false">M$4432</f>
        <v>Nota de 0 a 100</v>
      </c>
      <c r="N5510" s="5"/>
      <c r="O5510" s="3" t="n">
        <v>65.7747007112321</v>
      </c>
    </row>
    <row r="5511" customFormat="false" ht="15" hidden="false" customHeight="true" outlineLevel="0" collapsed="false">
      <c r="A5511" s="3" t="str">
        <f aca="false">A$4433</f>
        <v>Segurança Pública</v>
      </c>
      <c r="B5511" s="3" t="str">
        <f aca="false">B$4433</f>
        <v>Atuação do Sistema de Justiça Criminal</v>
      </c>
      <c r="C5511" s="3" t="n">
        <f aca="false">C$4433</f>
        <v>1</v>
      </c>
      <c r="D5511" s="3" t="s">
        <v>253</v>
      </c>
      <c r="E5511" s="3" t="n">
        <f aca="false">E$4433</f>
        <v>2015</v>
      </c>
      <c r="F5511" s="3" t="n">
        <f aca="false">F$4433</f>
        <v>2017</v>
      </c>
      <c r="G5511" s="3" t="n">
        <v>3.17086453369639</v>
      </c>
      <c r="H5511" s="3"/>
      <c r="I5511" s="3"/>
      <c r="J5511" s="3"/>
      <c r="K5511" s="3" t="str">
        <f aca="false">K$4433</f>
        <v>Total da população carcerária (regime fechado) em relação ao número de homicídios.</v>
      </c>
      <c r="L5511" s="3" t="str">
        <f aca="false">L$4433</f>
        <v>Fórum de Segurança Pública</v>
      </c>
      <c r="M5511" s="3" t="str">
        <f aca="false">M$4433</f>
        <v>Porcentagem %</v>
      </c>
      <c r="N5511" s="3" t="str">
        <f aca="false">N$49</f>
        <v>A partir da edição de 2018, ou seja, do dado de 2017 passou a ser usado como numerador a população prisional acusada de homicídio e não mais a população carcerária total.</v>
      </c>
      <c r="O5511" s="3" t="n">
        <v>8.72108966789444</v>
      </c>
    </row>
    <row r="5512" customFormat="false" ht="15" hidden="false" customHeight="true" outlineLevel="0" collapsed="false">
      <c r="A5512" s="3" t="str">
        <f aca="false">A$4434</f>
        <v>Segurança Pública</v>
      </c>
      <c r="B5512" s="3" t="str">
        <f aca="false">B$4434</f>
        <v>Déficit Carcerário</v>
      </c>
      <c r="C5512" s="3" t="n">
        <f aca="false">C$4434</f>
        <v>-1</v>
      </c>
      <c r="D5512" s="3" t="s">
        <v>253</v>
      </c>
      <c r="E5512" s="3" t="n">
        <f aca="false">E$4434</f>
        <v>2015</v>
      </c>
      <c r="F5512" s="3" t="n">
        <f aca="false">F$4434</f>
        <v>2017</v>
      </c>
      <c r="G5512" s="3" t="n">
        <v>1.39193160566391</v>
      </c>
      <c r="H5512" s="3"/>
      <c r="I5512" s="3"/>
      <c r="J5512" s="3"/>
      <c r="K5512" s="3" t="str">
        <f aca="false">K$4434</f>
        <v>Relação detentos / Vagas</v>
      </c>
      <c r="L5512" s="3" t="str">
        <f aca="false">L$4434</f>
        <v>Fórum de Segurança Pública</v>
      </c>
      <c r="M5512" s="3" t="str">
        <f aca="false">M$4434</f>
        <v>Porcentagem %</v>
      </c>
      <c r="N5512" s="5"/>
      <c r="O5512" s="3" t="n">
        <v>72.6781296495706</v>
      </c>
    </row>
    <row r="5513" customFormat="false" ht="15" hidden="false" customHeight="true" outlineLevel="0" collapsed="false">
      <c r="A5513" s="3" t="str">
        <f aca="false">A$4435</f>
        <v>Segurança Pública</v>
      </c>
      <c r="B5513" s="3" t="str">
        <f aca="false">B$4435</f>
        <v>Mortes a esclarecer</v>
      </c>
      <c r="C5513" s="3" t="n">
        <f aca="false">C$4435</f>
        <v>-1</v>
      </c>
      <c r="D5513" s="3" t="s">
        <v>253</v>
      </c>
      <c r="E5513" s="3" t="n">
        <f aca="false">E$4435</f>
        <v>2015</v>
      </c>
      <c r="F5513" s="3" t="n">
        <f aca="false">F$4435</f>
        <v>2017</v>
      </c>
      <c r="G5513" s="3" t="n">
        <v>1.03110387717692</v>
      </c>
      <c r="H5513" s="3"/>
      <c r="I5513" s="3"/>
      <c r="J5513" s="3"/>
      <c r="K5513" s="3" t="str">
        <f aca="false">K$4435</f>
        <v>Óbitos por causas externas a partir de "Eventos cuja intenção é indeterminada" por 100 mil habitantes</v>
      </c>
      <c r="L5513" s="3" t="str">
        <f aca="false">L$4435</f>
        <v>Datasus</v>
      </c>
      <c r="M5513" s="3" t="str">
        <f aca="false">M$4435</f>
        <v>Taxa de mortalidade por 100 mil habitantes</v>
      </c>
      <c r="N5513" s="5" t="str">
        <f aca="false">N$48</f>
        <v>A partir da edição de 2017, ou seja, do dado de 2015 a fonte passou a ser o Datasus e não mais o "Fórum de Segurança Público", assim, mortes a esclarecer significam: Óbitos por causas externas a partir de "Eventos cuja intenção é indeterminada"</v>
      </c>
      <c r="O5513" s="3" t="n">
        <v>93.3343553582725</v>
      </c>
    </row>
    <row r="5514" customFormat="false" ht="15" hidden="false" customHeight="true" outlineLevel="0" collapsed="false">
      <c r="A5514" s="3" t="str">
        <f aca="false">A$4436</f>
        <v>Segurança Pública</v>
      </c>
      <c r="B5514" s="3" t="str">
        <f aca="false">B$4436</f>
        <v>Mortalidade no Trânsito</v>
      </c>
      <c r="C5514" s="3" t="n">
        <f aca="false">C$4436</f>
        <v>-1</v>
      </c>
      <c r="D5514" s="3" t="s">
        <v>253</v>
      </c>
      <c r="E5514" s="3" t="n">
        <f aca="false">E$4436</f>
        <v>2015</v>
      </c>
      <c r="F5514" s="3" t="n">
        <f aca="false">F$4436</f>
        <v>2017</v>
      </c>
      <c r="G5514" s="3" t="n">
        <v>58.686796696984</v>
      </c>
      <c r="H5514" s="3"/>
      <c r="I5514" s="3"/>
      <c r="J5514" s="3"/>
      <c r="K5514" s="3" t="str">
        <f aca="false">K$4436</f>
        <v>Óbitos por causas externas (acidentes em transporte terrestre) em relação ao total de habitantes.</v>
      </c>
      <c r="L5514" s="3" t="str">
        <f aca="false">L$4436</f>
        <v>Datasus</v>
      </c>
      <c r="M5514" s="3" t="str">
        <f aca="false">M$4436</f>
        <v>Mortes em relação a frota e aos habitantes</v>
      </c>
      <c r="N5514" s="5" t="str">
        <f aca="false">N$50</f>
        <v>Antes de 2019 o nome do indicador era "Segurança no Trânsito" </v>
      </c>
      <c r="O5514" s="3" t="n">
        <v>29.1839577374385</v>
      </c>
    </row>
    <row r="5515" customFormat="false" ht="15" hidden="false" customHeight="true" outlineLevel="0" collapsed="false">
      <c r="A5515" s="3" t="str">
        <f aca="false">A$4437</f>
        <v>Segurança Pública</v>
      </c>
      <c r="B5515" s="3" t="str">
        <f aca="false">B$4437</f>
        <v>Segurança Pessoal</v>
      </c>
      <c r="C5515" s="3" t="n">
        <f aca="false">C$4437</f>
        <v>-1</v>
      </c>
      <c r="D5515" s="3" t="s">
        <v>253</v>
      </c>
      <c r="E5515" s="3" t="n">
        <f aca="false">E$4437</f>
        <v>2015</v>
      </c>
      <c r="F5515" s="3" t="n">
        <f aca="false">F$4437</f>
        <v>2017</v>
      </c>
      <c r="G5515" s="3" t="n">
        <v>36.982006453851</v>
      </c>
      <c r="H5515" s="3"/>
      <c r="I5515" s="3"/>
      <c r="J5515" s="3"/>
      <c r="K5515" s="3" t="str">
        <f aca="false">K$4437</f>
        <v>Óbitos resultantes de agressões (homicídios) em relação a população total.</v>
      </c>
      <c r="L5515" s="3" t="str">
        <f aca="false">L$4437</f>
        <v>Fórum de Segurança Pública</v>
      </c>
      <c r="M5515" s="3" t="str">
        <f aca="false">M$4437</f>
        <v>Óbitos por 100 mil habitantes</v>
      </c>
      <c r="N5515" s="5"/>
      <c r="O5515" s="3" t="n">
        <v>36.8067613163727</v>
      </c>
    </row>
    <row r="5516" customFormat="false" ht="15" hidden="false" customHeight="true" outlineLevel="0" collapsed="false">
      <c r="A5516" s="3" t="str">
        <f aca="false">A$4438</f>
        <v>Segurança Pública</v>
      </c>
      <c r="B5516" s="3" t="str">
        <f aca="false">B$4438</f>
        <v>Segurança Patrimonial</v>
      </c>
      <c r="C5516" s="3" t="n">
        <f aca="false">C$4438</f>
        <v>-1</v>
      </c>
      <c r="D5516" s="3" t="s">
        <v>253</v>
      </c>
      <c r="E5516" s="3" t="n">
        <f aca="false">E$4438</f>
        <v>2015</v>
      </c>
      <c r="F5516" s="3" t="n">
        <f aca="false">F$4438</f>
        <v>2017</v>
      </c>
      <c r="G5516" s="3" t="n">
        <v>282.907760768031</v>
      </c>
      <c r="H5516" s="3"/>
      <c r="I5516" s="3"/>
      <c r="J5516" s="3"/>
      <c r="K5516" s="3" t="str">
        <f aca="false">K$4438</f>
        <v>Roubos e furto de veículos em relação a frota total (por 100 mil veículos).</v>
      </c>
      <c r="L5516" s="3" t="str">
        <f aca="false">L$4438</f>
        <v>Fórum de Segurança Pública</v>
      </c>
      <c r="M5516" s="3" t="str">
        <f aca="false">M$4438</f>
        <v>Roubos e furtos por 100 mil veículos</v>
      </c>
      <c r="N5516" s="3" t="str">
        <f aca="false">N$52</f>
        <v>A partir da edição de 2019, ou seja, do dado de 2018, passou a ser usado o número de roubos totais no lugar de roubos e furtos de veículos</v>
      </c>
      <c r="O5516" s="3" t="n">
        <v>84.8865019344938</v>
      </c>
    </row>
    <row r="5517" customFormat="false" ht="15" hidden="false" customHeight="true" outlineLevel="0" collapsed="false">
      <c r="A5517" s="3" t="str">
        <f aca="false">A$4439</f>
        <v>Segurança Pública</v>
      </c>
      <c r="B5517" s="3" t="str">
        <f aca="false">B$4439</f>
        <v> Total</v>
      </c>
      <c r="C5517" s="3" t="n">
        <f aca="false">C$4439</f>
        <v>1</v>
      </c>
      <c r="D5517" s="3" t="s">
        <v>253</v>
      </c>
      <c r="E5517" s="3" t="n">
        <f aca="false">E$4439</f>
        <v>2017</v>
      </c>
      <c r="F5517" s="3" t="n">
        <f aca="false">F$4439</f>
        <v>2017</v>
      </c>
      <c r="G5517" s="3" t="n">
        <v>51.9442811926353</v>
      </c>
      <c r="H5517" s="3"/>
      <c r="I5517" s="3"/>
      <c r="J5517" s="3"/>
      <c r="K5517" s="3" t="str">
        <f aca="false">K$4439</f>
        <v>Nota obtida via normalização e ponderação de indicadores que variam de 0 a 100.</v>
      </c>
      <c r="L5517" s="3" t="str">
        <f aca="false">L$4439</f>
        <v>Tendências</v>
      </c>
      <c r="M5517" s="3" t="str">
        <f aca="false">M$4439</f>
        <v>Nota de 0 a 100</v>
      </c>
      <c r="N5517" s="5"/>
      <c r="O5517" s="3" t="n">
        <v>47.6237420002853</v>
      </c>
    </row>
    <row r="5518" customFormat="false" ht="15" hidden="false" customHeight="true" outlineLevel="0" collapsed="false">
      <c r="A5518" s="3" t="str">
        <f aca="false">A$4440</f>
        <v>Sustentabilidade Social</v>
      </c>
      <c r="B5518" s="3" t="str">
        <f aca="false">B$4440</f>
        <v>Segurança Alimentar</v>
      </c>
      <c r="C5518" s="3" t="n">
        <f aca="false">C$4440</f>
        <v>-1</v>
      </c>
      <c r="D5518" s="3" t="s">
        <v>253</v>
      </c>
      <c r="E5518" s="3" t="n">
        <f aca="false">E$4440</f>
        <v>2014</v>
      </c>
      <c r="F5518" s="3" t="n">
        <f aca="false">F$4440</f>
        <v>2017</v>
      </c>
      <c r="G5518" s="3" t="n">
        <v>7.1059467031</v>
      </c>
      <c r="H5518" s="3"/>
      <c r="I5518" s="3"/>
      <c r="J5518" s="3"/>
      <c r="K5518" s="3" t="str">
        <f aca="false">K$4440</f>
        <v>% domicílios com renda domiciliar per capita inferior à linha de extrema pobreza (valor de uma cesta de alimentos com o mínimo de calorias necessárias para suprir adequadamente uma pessoa, com base em recomendações da FAO e da OMS)</v>
      </c>
      <c r="L5518" s="3" t="str">
        <f aca="false">L$4440</f>
        <v>Ipea</v>
      </c>
      <c r="M5518" s="3" t="str">
        <f aca="false">M$4440</f>
        <v>Porcentagem %</v>
      </c>
      <c r="N5518" s="5" t="s">
        <v>110</v>
      </c>
      <c r="O5518" s="3" t="n">
        <v>34.8492175841091</v>
      </c>
    </row>
    <row r="5519" customFormat="false" ht="15" hidden="false" customHeight="true" outlineLevel="0" collapsed="false">
      <c r="A5519" s="3" t="str">
        <f aca="false">A$4441</f>
        <v>Sustentabilidade Social</v>
      </c>
      <c r="B5519" s="3" t="str">
        <f aca="false">B$4441</f>
        <v>Inadequação de Moradia FJP</v>
      </c>
      <c r="C5519" s="3" t="n">
        <f aca="false">C$4441</f>
        <v>-1</v>
      </c>
      <c r="D5519" s="3" t="s">
        <v>253</v>
      </c>
      <c r="E5519" s="3" t="n">
        <f aca="false">E$4441</f>
        <v>2014</v>
      </c>
      <c r="F5519" s="3" t="n">
        <f aca="false">F$4441</f>
        <v>2017</v>
      </c>
      <c r="G5519" s="3" t="n">
        <v>6.67562176598856</v>
      </c>
      <c r="H5519" s="3"/>
      <c r="I5519" s="3"/>
      <c r="J5519" s="3"/>
      <c r="K5519" s="3" t="str">
        <f aca="false">K$4441</f>
        <v>% de moradias que apresentam,entre outras características, coabitação familiar e/ou habitação precária  (metodologia da Fundação João Pinheiro)</v>
      </c>
      <c r="L5519" s="3" t="str">
        <f aca="false">L$4441</f>
        <v>Fundação João Pinheiro</v>
      </c>
      <c r="M5519" s="3" t="str">
        <f aca="false">M$4441</f>
        <v>Porcentagem %</v>
      </c>
      <c r="N5519" s="5" t="str">
        <f aca="false">N$31</f>
        <v>A partir de 2020, foi necessário alteração metodológica tendo em vista a não atualização desde de 2015 do indicador da Fundação João Pinheiro, por isso a fonte do indicador passou a ser a PNADc Anual (IBGE).</v>
      </c>
      <c r="O5519" s="3" t="n">
        <v>72.9004834523225</v>
      </c>
    </row>
    <row r="5520" customFormat="false" ht="15" hidden="false" customHeight="true" outlineLevel="0" collapsed="false">
      <c r="A5520" s="3" t="str">
        <f aca="false">A$4442</f>
        <v>Sustentabilidade Social</v>
      </c>
      <c r="B5520" s="3" t="str">
        <f aca="false">B$4442</f>
        <v>Famílias abaixo da linha da pobreza</v>
      </c>
      <c r="C5520" s="3" t="n">
        <f aca="false">C$4442</f>
        <v>-1</v>
      </c>
      <c r="D5520" s="3" t="s">
        <v>253</v>
      </c>
      <c r="E5520" s="3" t="n">
        <f aca="false">E$4442</f>
        <v>2015</v>
      </c>
      <c r="F5520" s="3" t="n">
        <f aca="false">F$4442</f>
        <v>2017</v>
      </c>
      <c r="G5520" s="3" t="n">
        <v>4.97569396440595</v>
      </c>
      <c r="H5520" s="3"/>
      <c r="I5520" s="3"/>
      <c r="J5520" s="3"/>
      <c r="K5520" s="3" t="str">
        <f aca="false">K$4442</f>
        <v>% de domicílios com renda domiciliar per capita inferior à linha de pobreza. A linha de pobreza aqui considerada é definida pelo decreto 7492 (abaixo de R$77,00 mensais)</v>
      </c>
      <c r="L5520" s="3" t="str">
        <f aca="false">L$4442</f>
        <v>PNADc /IBGE</v>
      </c>
      <c r="M5520" s="3" t="str">
        <f aca="false">M$4442</f>
        <v>Porcentagem %</v>
      </c>
      <c r="N5520" s="5"/>
      <c r="O5520" s="3" t="n">
        <v>49.4108603017845</v>
      </c>
    </row>
    <row r="5521" customFormat="false" ht="15" hidden="false" customHeight="true" outlineLevel="0" collapsed="false">
      <c r="A5521" s="3" t="str">
        <f aca="false">A$4443</f>
        <v>Sustentabilidade Social</v>
      </c>
      <c r="B5521" s="3" t="str">
        <f aca="false">B$4443</f>
        <v>Desigualdade de renda</v>
      </c>
      <c r="C5521" s="3" t="n">
        <f aca="false">C$4443</f>
        <v>-1</v>
      </c>
      <c r="D5521" s="3" t="s">
        <v>253</v>
      </c>
      <c r="E5521" s="3" t="n">
        <f aca="false">E$4443</f>
        <v>2015</v>
      </c>
      <c r="F5521" s="3" t="n">
        <f aca="false">F$4443</f>
        <v>2017</v>
      </c>
      <c r="G5521" s="3" t="n">
        <v>0.510267966278953</v>
      </c>
      <c r="H5521" s="3"/>
      <c r="I5521" s="3"/>
      <c r="J5521" s="3"/>
      <c r="K5521" s="3" t="str">
        <f aca="false">K$4443</f>
        <v>Coeficiente de gini (1=Desigualdade Máxima/0=Igualdade Máxima)</v>
      </c>
      <c r="L5521" s="3" t="str">
        <f aca="false">L$4443</f>
        <v>Ipea</v>
      </c>
      <c r="M5521" s="3" t="str">
        <f aca="false">M$4443</f>
        <v>Coeficiente GINI</v>
      </c>
      <c r="N5521" s="5"/>
      <c r="O5521" s="3" t="n">
        <v>33.1405596119928</v>
      </c>
    </row>
    <row r="5522" customFormat="false" ht="15" hidden="false" customHeight="true" outlineLevel="0" collapsed="false">
      <c r="A5522" s="3" t="str">
        <f aca="false">A$4444</f>
        <v>Sustentabilidade Social</v>
      </c>
      <c r="B5522" s="3" t="str">
        <f aca="false">B$4444</f>
        <v>Acesso ao Saneamento Básico - Água</v>
      </c>
      <c r="C5522" s="3" t="n">
        <f aca="false">C$4444</f>
        <v>1</v>
      </c>
      <c r="D5522" s="3" t="s">
        <v>253</v>
      </c>
      <c r="E5522" s="3" t="n">
        <f aca="false">E$4444</f>
        <v>2015</v>
      </c>
      <c r="F5522" s="3" t="n">
        <f aca="false">F$4444</f>
        <v>2017</v>
      </c>
      <c r="G5522" s="3" t="n">
        <v>80.0635424940429</v>
      </c>
      <c r="H5522" s="3"/>
      <c r="I5522" s="3"/>
      <c r="J5522" s="3"/>
      <c r="K5522" s="3" t="str">
        <f aca="false">K$4444</f>
        <v>% de domicilios com acesso à água canalizada de rede geral de distribuição</v>
      </c>
      <c r="L5522" s="3" t="str">
        <f aca="false">L$4444</f>
        <v>PNADc /IBGE</v>
      </c>
      <c r="M5522" s="3" t="str">
        <f aca="false">M$4444</f>
        <v>Porcentagem %</v>
      </c>
      <c r="N5522" s="5"/>
      <c r="O5522" s="3" t="n">
        <v>67.2996620269929</v>
      </c>
    </row>
    <row r="5523" customFormat="false" ht="15" hidden="false" customHeight="true" outlineLevel="0" collapsed="false">
      <c r="A5523" s="3" t="str">
        <f aca="false">A$4445</f>
        <v>Sustentabilidade Social</v>
      </c>
      <c r="B5523" s="3" t="str">
        <f aca="false">B$4445</f>
        <v>Acesso ao Saneamento Básico - Esgoto</v>
      </c>
      <c r="C5523" s="3" t="n">
        <f aca="false">C$4445</f>
        <v>1</v>
      </c>
      <c r="D5523" s="3" t="s">
        <v>253</v>
      </c>
      <c r="E5523" s="3" t="n">
        <f aca="false">E$4445</f>
        <v>2015</v>
      </c>
      <c r="F5523" s="3" t="n">
        <f aca="false">F$4445</f>
        <v>2017</v>
      </c>
      <c r="G5523" s="3" t="n">
        <v>49.0071485305798</v>
      </c>
      <c r="H5523" s="3"/>
      <c r="I5523" s="3"/>
      <c r="J5523" s="3"/>
      <c r="K5523" s="3" t="str">
        <f aca="false">K$4445</f>
        <v>% de domicilios com acesso à rede coletora de esgoto</v>
      </c>
      <c r="L5523" s="3" t="str">
        <f aca="false">L$4445</f>
        <v>PNADc /IBGE</v>
      </c>
      <c r="M5523" s="3" t="str">
        <f aca="false">M$4445</f>
        <v>Porcentagem %</v>
      </c>
      <c r="N5523" s="5"/>
      <c r="O5523" s="3" t="n">
        <v>52.1092858980769</v>
      </c>
    </row>
    <row r="5524" customFormat="false" ht="15" hidden="false" customHeight="true" outlineLevel="0" collapsed="false">
      <c r="A5524" s="3" t="str">
        <f aca="false">A$4446</f>
        <v>Sustentabilidade Social</v>
      </c>
      <c r="B5524" s="3" t="str">
        <f aca="false">B$4446</f>
        <v>Mortes Evitáveis</v>
      </c>
      <c r="C5524" s="3" t="n">
        <f aca="false">C$4446</f>
        <v>-1</v>
      </c>
      <c r="D5524" s="3" t="s">
        <v>253</v>
      </c>
      <c r="E5524" s="3" t="n">
        <f aca="false">E$4446</f>
        <v>2015</v>
      </c>
      <c r="F5524" s="3" t="n">
        <f aca="false">F$4446</f>
        <v>2017</v>
      </c>
      <c r="G5524" s="3" t="n">
        <v>22.3541952185168</v>
      </c>
      <c r="H5524" s="3"/>
      <c r="I5524" s="3"/>
      <c r="J5524" s="3"/>
      <c r="K5524" s="3" t="str">
        <f aca="false">K$4446</f>
        <v>Razão de Mortalidade Proporcional: mortes abaixo de 50 anos/ total de óbitos</v>
      </c>
      <c r="L5524" s="3" t="str">
        <f aca="false">L$4446</f>
        <v>Datasus</v>
      </c>
      <c r="M5524" s="3" t="str">
        <f aca="false">M$4446</f>
        <v>Porcentagem %</v>
      </c>
      <c r="N5524" s="5" t="s">
        <v>127</v>
      </c>
      <c r="O5524" s="3" t="n">
        <v>76.6492094491429</v>
      </c>
    </row>
    <row r="5525" customFormat="false" ht="15" hidden="false" customHeight="true" outlineLevel="0" collapsed="false">
      <c r="A5525" s="3" t="str">
        <f aca="false">A$4447</f>
        <v>Sustentabilidade Social</v>
      </c>
      <c r="B5525" s="3" t="str">
        <f aca="false">B$4447</f>
        <v>Anos Potenciais de Vida Perdidos</v>
      </c>
      <c r="C5525" s="3" t="n">
        <f aca="false">C$4447</f>
        <v>-1</v>
      </c>
      <c r="D5525" s="3" t="s">
        <v>253</v>
      </c>
      <c r="E5525" s="3" t="n">
        <f aca="false">E$4447</f>
        <v>2015</v>
      </c>
      <c r="F5525" s="3" t="n">
        <f aca="false">F$4447</f>
        <v>2017</v>
      </c>
      <c r="G5525" s="3" t="n">
        <v>7.28243155770476</v>
      </c>
      <c r="H5525" s="3"/>
      <c r="I5525" s="3"/>
      <c r="J5525" s="3"/>
      <c r="K5525" s="3" t="str">
        <f aca="false">K$4447</f>
        <v>Média da diferença da faixa etária em que os óbitos registrados ocorreram e a expectativa de vida ao nascer do Brasil.</v>
      </c>
      <c r="L5525" s="3" t="str">
        <f aca="false">L$4447</f>
        <v>Datasus</v>
      </c>
      <c r="M5525" s="3" t="str">
        <f aca="false">M$4447</f>
        <v>Anos</v>
      </c>
      <c r="N5525" s="5"/>
      <c r="O5525" s="3" t="n">
        <v>86.4116194698846</v>
      </c>
    </row>
    <row r="5526" customFormat="false" ht="15" hidden="false" customHeight="true" outlineLevel="0" collapsed="false">
      <c r="A5526" s="3" t="str">
        <f aca="false">A$4448</f>
        <v>Sustentabilidade Social</v>
      </c>
      <c r="B5526" s="3" t="str">
        <f aca="false">B$4448</f>
        <v>Formalidade do Mercado de Trabalho</v>
      </c>
      <c r="C5526" s="3" t="n">
        <f aca="false">C$4448</f>
        <v>1</v>
      </c>
      <c r="D5526" s="3" t="s">
        <v>253</v>
      </c>
      <c r="E5526" s="3" t="n">
        <f aca="false">E$4448</f>
        <v>2015</v>
      </c>
      <c r="F5526" s="3" t="n">
        <f aca="false">F$4448</f>
        <v>2017</v>
      </c>
      <c r="G5526" s="3" t="n">
        <v>42.6580921757771</v>
      </c>
      <c r="H5526" s="3"/>
      <c r="I5526" s="3"/>
      <c r="J5526" s="3"/>
      <c r="K5526" s="3" t="str">
        <f aca="false">K$4448</f>
        <v>Proporção de empregados de 10 anos ou mais de idade com carteira de trabalho assinada em relação ao total de ocupados</v>
      </c>
      <c r="L5526" s="3" t="str">
        <f aca="false">L$4448</f>
        <v>PNADc /IBGE</v>
      </c>
      <c r="M5526" s="3" t="str">
        <f aca="false">M$4448</f>
        <v>Porcentagem %</v>
      </c>
      <c r="N552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526" s="3" t="n">
        <v>16.2932839183108</v>
      </c>
    </row>
    <row r="5527" customFormat="false" ht="15" hidden="false" customHeight="true" outlineLevel="0" collapsed="false">
      <c r="A5527" s="3" t="str">
        <f aca="false">A$4449</f>
        <v>Sustentabilidade Social</v>
      </c>
      <c r="B5527" s="3" t="str">
        <f aca="false">B$4449</f>
        <v>Inserção Econômica</v>
      </c>
      <c r="C5527" s="3" t="n">
        <f aca="false">C$4449</f>
        <v>1</v>
      </c>
      <c r="D5527" s="3" t="s">
        <v>253</v>
      </c>
      <c r="E5527" s="3" t="n">
        <f aca="false">E$4449</f>
        <v>2016</v>
      </c>
      <c r="F5527" s="3" t="n">
        <f aca="false">F$4449</f>
        <v>2017</v>
      </c>
      <c r="G5527" s="3" t="n">
        <v>88.0454273759713</v>
      </c>
      <c r="H5527" s="3"/>
      <c r="I5527" s="3"/>
      <c r="J5527" s="3"/>
      <c r="K5527" s="3" t="str">
        <f aca="false">K$4449</f>
        <v>Proporção de ocupados em relação a População Economicamente Ativa</v>
      </c>
      <c r="L5527" s="3" t="str">
        <f aca="false">L$4449</f>
        <v>IBGE</v>
      </c>
      <c r="M5527" s="3" t="str">
        <f aca="false">M$4449</f>
        <v>Porcentagem %</v>
      </c>
      <c r="N5527" s="5"/>
      <c r="O5527" s="3" t="n">
        <v>45.7772921465126</v>
      </c>
    </row>
    <row r="5528" customFormat="false" ht="15" hidden="false" customHeight="true" outlineLevel="0" collapsed="false">
      <c r="A5528" s="3" t="str">
        <f aca="false">A$4450</f>
        <v>Sustentabilidade Social</v>
      </c>
      <c r="B5528" s="3" t="str">
        <f aca="false">B$4450</f>
        <v>IDH</v>
      </c>
      <c r="C5528" s="3" t="n">
        <f aca="false">C$4450</f>
        <v>1</v>
      </c>
      <c r="D5528" s="3" t="s">
        <v>253</v>
      </c>
      <c r="E5528" s="3" t="n">
        <f aca="false">E$4450</f>
        <v>2014</v>
      </c>
      <c r="F5528" s="3" t="n">
        <f aca="false">F$4450</f>
        <v>2017</v>
      </c>
      <c r="G5528" s="3" t="n">
        <v>0.701</v>
      </c>
      <c r="H5528" s="3"/>
      <c r="I5528" s="3"/>
      <c r="J5528" s="3"/>
      <c r="K5528" s="3" t="str">
        <f aca="false">K$4450</f>
        <v>IDH estadual</v>
      </c>
      <c r="L5528" s="3" t="str">
        <f aca="false">L$4450</f>
        <v>PNUD</v>
      </c>
      <c r="M5528" s="3" t="str">
        <f aca="false">M$4450</f>
        <v>Índice de 0 a 1</v>
      </c>
      <c r="N5528" s="5"/>
      <c r="O5528" s="3" t="n">
        <v>19.7674418604651</v>
      </c>
    </row>
    <row r="5529" customFormat="false" ht="15" hidden="false" customHeight="true" outlineLevel="0" collapsed="false">
      <c r="A5529" s="3" t="str">
        <f aca="false">A$4451</f>
        <v>Sustentabilidade Social</v>
      </c>
      <c r="B5529" s="3" t="str">
        <f aca="false">B$4451</f>
        <v>Inserção Econômica dos Jovens</v>
      </c>
      <c r="C5529" s="3" t="n">
        <f aca="false">C$4451</f>
        <v>1</v>
      </c>
      <c r="D5529" s="3" t="s">
        <v>253</v>
      </c>
      <c r="E5529" s="3" t="n">
        <f aca="false">E$4451</f>
        <v>2015</v>
      </c>
      <c r="F5529" s="3" t="n">
        <f aca="false">F$4451</f>
        <v>2017</v>
      </c>
      <c r="G5529" s="3" t="n">
        <v>74.6441028385628</v>
      </c>
      <c r="H5529" s="3"/>
      <c r="I5529" s="3"/>
      <c r="J5529" s="3"/>
      <c r="K5529" s="3" t="str">
        <f aca="false">K$4451</f>
        <v>Proporção dos jovens que estudam ou trabalham</v>
      </c>
      <c r="L5529" s="3" t="str">
        <f aca="false">L$4451</f>
        <v>IBGE</v>
      </c>
      <c r="M5529" s="3" t="str">
        <f aca="false">M$4451</f>
        <v>Porcentagem %</v>
      </c>
      <c r="N5529" s="5"/>
      <c r="O5529" s="3" t="n">
        <v>31.5270752439255</v>
      </c>
    </row>
    <row r="5530" customFormat="false" ht="15" hidden="false" customHeight="true" outlineLevel="0" collapsed="false">
      <c r="A5530" s="3" t="str">
        <f aca="false">A$4452</f>
        <v>Sustentabilidade Social</v>
      </c>
      <c r="B5530" s="3" t="str">
        <f aca="false">B$4452</f>
        <v>Mortalidade Materna</v>
      </c>
      <c r="C5530" s="3" t="n">
        <f aca="false">C$4452</f>
        <v>-1</v>
      </c>
      <c r="D5530" s="3" t="s">
        <v>253</v>
      </c>
      <c r="E5530" s="3" t="n">
        <f aca="false">E$4452</f>
        <v>2015</v>
      </c>
      <c r="F5530" s="3" t="n">
        <f aca="false">F$4452</f>
        <v>2017</v>
      </c>
      <c r="G5530" s="3" t="n">
        <v>3.46118463598357</v>
      </c>
      <c r="H5530" s="3"/>
      <c r="I5530" s="3"/>
      <c r="J5530" s="3"/>
      <c r="K5530" s="3" t="str">
        <f aca="false">K$4452</f>
        <v>Óbitos maternos em relação a população feminina em idade fértil (15-49 anos).</v>
      </c>
      <c r="L5530" s="3" t="str">
        <f aca="false">L$4452</f>
        <v>Datasus</v>
      </c>
      <c r="M5530" s="3" t="str">
        <f aca="false">M$4452</f>
        <v>Taxa de mortalidade por 100 mil mulheres</v>
      </c>
      <c r="N5530" s="5"/>
      <c r="O5530" s="3" t="n">
        <v>70.0167847453561</v>
      </c>
    </row>
    <row r="5531" customFormat="false" ht="15" hidden="false" customHeight="true" outlineLevel="0" collapsed="false">
      <c r="A5531" s="3" t="str">
        <f aca="false">A$4453</f>
        <v>Sustentabilidade Social</v>
      </c>
      <c r="B5531" s="3" t="str">
        <f aca="false">B$4453</f>
        <v>Mortalidade Precoce</v>
      </c>
      <c r="C5531" s="3" t="n">
        <f aca="false">C$4453</f>
        <v>-1</v>
      </c>
      <c r="D5531" s="3" t="s">
        <v>253</v>
      </c>
      <c r="E5531" s="3" t="n">
        <f aca="false">E$4453</f>
        <v>2015</v>
      </c>
      <c r="F5531" s="3" t="n">
        <f aca="false">F$4453</f>
        <v>2017</v>
      </c>
      <c r="G5531" s="3" t="n">
        <v>126.880823084305</v>
      </c>
      <c r="H5531" s="3"/>
      <c r="I5531" s="3"/>
      <c r="J5531" s="3"/>
      <c r="K5531" s="3" t="str">
        <f aca="false">K$4453</f>
        <v>Mortalidade de Jovens (15-29 anos) por causas externas.</v>
      </c>
      <c r="L5531" s="3" t="str">
        <f aca="false">L$4453</f>
        <v>Datasus</v>
      </c>
      <c r="M5531" s="3" t="str">
        <f aca="false">M$4453</f>
        <v>Taxa de mortalidade por 100 mil jovens</v>
      </c>
      <c r="N5531" s="5"/>
      <c r="O5531" s="3" t="n">
        <v>32.0263749339789</v>
      </c>
    </row>
    <row r="5532" customFormat="false" ht="15" hidden="false" customHeight="true" outlineLevel="0" collapsed="false">
      <c r="A5532" s="3" t="str">
        <f aca="false">A$4454</f>
        <v>Sustentabilidade Social</v>
      </c>
      <c r="B5532" s="3" t="str">
        <f aca="false">B$4454</f>
        <v>Previdência Social</v>
      </c>
      <c r="C5532" s="3" t="n">
        <f aca="false">C$4454</f>
        <v>1</v>
      </c>
      <c r="D5532" s="3" t="s">
        <v>253</v>
      </c>
      <c r="E5532" s="3" t="n">
        <f aca="false">E$4454</f>
        <v>2015</v>
      </c>
      <c r="F5532" s="3" t="n">
        <f aca="false">F$4454</f>
        <v>2017</v>
      </c>
      <c r="G5532" s="3" t="n">
        <v>72.4609035661776</v>
      </c>
      <c r="H5532" s="3"/>
      <c r="I5532" s="3"/>
      <c r="J5532" s="3"/>
      <c r="K5532" s="3" t="str">
        <f aca="false">K$4454</f>
        <v>Proporção de idosos (mais de 60 anos) que recebem previdência social</v>
      </c>
      <c r="L5532" s="3" t="str">
        <f aca="false">L$4454</f>
        <v>IBGE</v>
      </c>
      <c r="M5532" s="3" t="str">
        <f aca="false">M$4454</f>
        <v>Porcentagem %</v>
      </c>
      <c r="N5532" s="5" t="s">
        <v>150</v>
      </c>
      <c r="O5532" s="3" t="n">
        <v>68.8621800948191</v>
      </c>
    </row>
    <row r="5533" customFormat="false" ht="15" hidden="false" customHeight="true" outlineLevel="0" collapsed="false">
      <c r="A5533" s="3" t="str">
        <f aca="false">A$4455</f>
        <v>Sustentabilidade Social</v>
      </c>
      <c r="B5533" s="3" t="str">
        <f aca="false">B$4455</f>
        <v>Mortalidade na infância</v>
      </c>
      <c r="C5533" s="3" t="n">
        <f aca="false">C$4455</f>
        <v>-1</v>
      </c>
      <c r="D5533" s="3" t="s">
        <v>253</v>
      </c>
      <c r="E5533" s="3" t="n">
        <f aca="false">E$4455</f>
        <v>2015</v>
      </c>
      <c r="F5533" s="3" t="n">
        <f aca="false">F$4455</f>
        <v>2017</v>
      </c>
      <c r="G5533" s="3" t="n">
        <v>13.3949819813694</v>
      </c>
      <c r="H5533" s="3"/>
      <c r="I5533" s="3"/>
      <c r="J5533" s="3"/>
      <c r="K5533" s="3" t="str">
        <f aca="false">K$4455</f>
        <v>Óbitos de menores de cinco anos por grupo de 1.000 nascidos vivos</v>
      </c>
      <c r="L5533" s="3" t="str">
        <f aca="false">L$4455</f>
        <v>Datasus</v>
      </c>
      <c r="M5533" s="3" t="str">
        <f aca="false">M$4455</f>
        <v>Porcentagem %</v>
      </c>
      <c r="N5533" s="5"/>
      <c r="O5533" s="3" t="n">
        <v>72.1185474990048</v>
      </c>
    </row>
    <row r="5534" customFormat="false" ht="15" hidden="false" customHeight="true" outlineLevel="0" collapsed="false">
      <c r="A5534" s="3" t="str">
        <f aca="false">A$4456</f>
        <v>Sustentabilidade Social</v>
      </c>
      <c r="B5534" s="3" t="str">
        <f aca="false">B$4456</f>
        <v> Total</v>
      </c>
      <c r="C5534" s="3" t="n">
        <f aca="false">C$4456</f>
        <v>1</v>
      </c>
      <c r="D5534" s="3" t="s">
        <v>253</v>
      </c>
      <c r="E5534" s="3" t="n">
        <f aca="false">E$4456</f>
        <v>2017</v>
      </c>
      <c r="F5534" s="3" t="n">
        <f aca="false">F$4456</f>
        <v>2017</v>
      </c>
      <c r="G5534" s="3" t="n">
        <v>49.0392281089939</v>
      </c>
      <c r="H5534" s="3"/>
      <c r="I5534" s="3"/>
      <c r="J5534" s="3"/>
      <c r="K5534" s="3" t="str">
        <f aca="false">K$4456</f>
        <v>Nota obtida via normalização e ponderação de indicadores que variam de 0 a 100.</v>
      </c>
      <c r="L5534" s="3" t="str">
        <f aca="false">L$4456</f>
        <v>Tendências</v>
      </c>
      <c r="M5534" s="3" t="str">
        <f aca="false">M$4456</f>
        <v>Nota de 0 a 100</v>
      </c>
      <c r="N5534" s="5"/>
      <c r="O5534" s="3" t="n">
        <v>40.3544188999554</v>
      </c>
    </row>
    <row r="5535" customFormat="false" ht="15" hidden="false" customHeight="true" outlineLevel="0" collapsed="false">
      <c r="A5535" s="3" t="s">
        <v>238</v>
      </c>
      <c r="B5535" s="3" t="s">
        <v>25</v>
      </c>
      <c r="C5535" s="3" t="n">
        <v>1</v>
      </c>
      <c r="D5535" s="3" t="s">
        <v>253</v>
      </c>
      <c r="E5535" s="3" t="n">
        <v>2017</v>
      </c>
      <c r="F5535" s="3" t="n">
        <v>2017</v>
      </c>
      <c r="G5535" s="3" t="n">
        <v>49.8166259165348</v>
      </c>
      <c r="H5535" s="3"/>
      <c r="I5535" s="3"/>
      <c r="J5535" s="3"/>
      <c r="K5535" s="4" t="str">
        <f aca="false">K5458</f>
        <v>Nota obtida via normalização e ponderação de indicadores que variam de 0 a 100.</v>
      </c>
      <c r="L5535" s="3" t="str">
        <f aca="false">L5458</f>
        <v>Tendências</v>
      </c>
      <c r="M5535" s="3" t="str">
        <f aca="false">M$4457</f>
        <v>Nota de 0 a 100</v>
      </c>
      <c r="N5535" s="5"/>
      <c r="O5535" s="3" t="n">
        <v>49.8166259165348</v>
      </c>
    </row>
    <row r="5536" customFormat="false" ht="15" hidden="false" customHeight="true" outlineLevel="0" collapsed="false">
      <c r="A5536" s="3" t="str">
        <f aca="false">A$4381</f>
        <v>Sustentabilidade Ambiental</v>
      </c>
      <c r="B5536" s="3" t="str">
        <f aca="false">B$4381</f>
        <v>Emissões de CO2</v>
      </c>
      <c r="C5536" s="3" t="n">
        <f aca="false">C$4381</f>
        <v>-1</v>
      </c>
      <c r="D5536" s="3" t="s">
        <v>254</v>
      </c>
      <c r="E5536" s="3" t="n">
        <f aca="false">E$4381</f>
        <v>2015</v>
      </c>
      <c r="F5536" s="3" t="n">
        <f aca="false">F$4381</f>
        <v>2017</v>
      </c>
      <c r="G5536" s="3" t="n">
        <v>1.60641866499908</v>
      </c>
      <c r="H5536" s="3"/>
      <c r="I5536" s="3"/>
      <c r="J5536" s="3"/>
      <c r="K5536" s="3" t="str">
        <f aca="false">K$4381</f>
        <v>CO2 emitido e derivado de remoção de unidades de conservação (toneladas por habitante).</v>
      </c>
      <c r="L5536" s="3" t="str">
        <f aca="false">L$4381</f>
        <v>SEEG/OC</v>
      </c>
      <c r="M5536" s="3" t="str">
        <f aca="false">M$4381</f>
        <v>Toneladas emitidas de CO2  por habitante</v>
      </c>
      <c r="N5536" s="5" t="str">
        <f aca="false">N$71</f>
        <v>A partir da publicação de 2019, ou seja, do dado de 2017, o denominador foi alterado de população para PIB total (o PIB utilizado para cálculo é estimado pela Tendências)</v>
      </c>
      <c r="O5536" s="3" t="n">
        <v>66.7270066409324</v>
      </c>
    </row>
    <row r="5537" customFormat="false" ht="15" hidden="false" customHeight="true" outlineLevel="0" collapsed="false">
      <c r="A5537" s="3" t="str">
        <f aca="false">A$4382</f>
        <v>Sustentabilidade Ambiental</v>
      </c>
      <c r="B5537" s="3" t="str">
        <f aca="false">B$4382</f>
        <v>Serviços Urbanos</v>
      </c>
      <c r="C5537" s="3" t="n">
        <f aca="false">C$4382</f>
        <v>1</v>
      </c>
      <c r="D5537" s="3" t="s">
        <v>254</v>
      </c>
      <c r="E5537" s="3" t="n">
        <f aca="false">E$4382</f>
        <v>2015</v>
      </c>
      <c r="F5537" s="3" t="n">
        <f aca="false">F$4382</f>
        <v>2017</v>
      </c>
      <c r="G5537" s="3" t="n">
        <v>0.792475434967141</v>
      </c>
      <c r="H5537" s="3"/>
      <c r="I5537" s="3"/>
      <c r="J5537" s="3"/>
      <c r="K5537" s="3" t="str">
        <f aca="false">K$4382</f>
        <v>Oferta de serviços municipais para coleta de materiais especias e limpeza urbana (Nota: 0-2).</v>
      </c>
      <c r="L5537" s="3" t="str">
        <f aca="false">L$4382</f>
        <v>SNIS</v>
      </c>
      <c r="M5537" s="3" t="str">
        <f aca="false">M$4382</f>
        <v>Pontuação de 0 a 2</v>
      </c>
      <c r="N5537" s="5"/>
      <c r="O5537" s="3" t="n">
        <v>34.6809841422799</v>
      </c>
    </row>
    <row r="5538" customFormat="false" ht="15" hidden="false" customHeight="true" outlineLevel="0" collapsed="false">
      <c r="A5538" s="3" t="str">
        <f aca="false">A$4383</f>
        <v>Sustentabilidade Ambiental</v>
      </c>
      <c r="B5538" s="3" t="str">
        <f aca="false">B$4383</f>
        <v>Destinação do Lixo</v>
      </c>
      <c r="C5538" s="3" t="n">
        <f aca="false">C$4383</f>
        <v>1</v>
      </c>
      <c r="D5538" s="3" t="s">
        <v>254</v>
      </c>
      <c r="E5538" s="3" t="n">
        <f aca="false">E$4383</f>
        <v>2015</v>
      </c>
      <c r="F5538" s="3" t="n">
        <f aca="false">F$4383</f>
        <v>2017</v>
      </c>
      <c r="G5538" s="3" t="n">
        <v>0.537344080652842</v>
      </c>
      <c r="H5538" s="3"/>
      <c r="I5538" s="3"/>
      <c r="J5538" s="3"/>
      <c r="K5538" s="3" t="str">
        <f aca="false">K$4383</f>
        <v>Destinação adequada para o tipo de resíduo sólido e qualidade das unidades de destino em solo (Nota: 0-1)</v>
      </c>
      <c r="L5538" s="3" t="str">
        <f aca="false">L$4383</f>
        <v>SNIS</v>
      </c>
      <c r="M5538" s="3" t="str">
        <f aca="false">M$4383</f>
        <v>Pontuação de 0 a 1</v>
      </c>
      <c r="N5538" s="5"/>
      <c r="O5538" s="3" t="n">
        <v>91.2900452003074</v>
      </c>
    </row>
    <row r="5539" customFormat="false" ht="15" hidden="false" customHeight="true" outlineLevel="0" collapsed="false">
      <c r="A5539" s="3" t="str">
        <f aca="false">A$4384</f>
        <v>Sustentabilidade Ambiental</v>
      </c>
      <c r="B5539" s="3" t="str">
        <f aca="false">B$4384</f>
        <v>Tratamento de Esgoto</v>
      </c>
      <c r="C5539" s="3" t="n">
        <f aca="false">C$4384</f>
        <v>1</v>
      </c>
      <c r="D5539" s="3" t="s">
        <v>254</v>
      </c>
      <c r="E5539" s="3" t="n">
        <f aca="false">E$4384</f>
        <v>2015</v>
      </c>
      <c r="F5539" s="3" t="n">
        <f aca="false">F$4384</f>
        <v>2017</v>
      </c>
      <c r="G5539" s="3" t="n">
        <v>27.14</v>
      </c>
      <c r="H5539" s="3"/>
      <c r="I5539" s="3"/>
      <c r="J5539" s="3"/>
      <c r="K5539" s="3" t="str">
        <f aca="false">K$4384</f>
        <v>Parcela tratada do total de água consumida no estado.</v>
      </c>
      <c r="L5539" s="3" t="str">
        <f aca="false">L$4384</f>
        <v>SNIS</v>
      </c>
      <c r="M5539" s="3" t="str">
        <f aca="false">M$4384</f>
        <v>Porcentagem %</v>
      </c>
      <c r="N553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539" s="3" t="n">
        <v>32.0533399185085</v>
      </c>
    </row>
    <row r="5540" customFormat="false" ht="15" hidden="false" customHeight="true" outlineLevel="0" collapsed="false">
      <c r="A5540" s="3" t="str">
        <f aca="false">A$4385</f>
        <v>Sustentabilidade Ambiental</v>
      </c>
      <c r="B5540" s="3" t="str">
        <f aca="false">B$4385</f>
        <v> Total</v>
      </c>
      <c r="C5540" s="3" t="n">
        <f aca="false">C$4385</f>
        <v>1</v>
      </c>
      <c r="D5540" s="3" t="s">
        <v>254</v>
      </c>
      <c r="E5540" s="3" t="n">
        <f aca="false">E$4385</f>
        <v>2017</v>
      </c>
      <c r="F5540" s="3" t="n">
        <f aca="false">F$4385</f>
        <v>2017</v>
      </c>
      <c r="G5540" s="3" t="n">
        <v>57.607880873392</v>
      </c>
      <c r="H5540" s="3"/>
      <c r="I5540" s="3"/>
      <c r="J5540" s="3"/>
      <c r="K5540" s="3" t="str">
        <f aca="false">K$4385</f>
        <v>Nota obtida via normalização e ponderação de indicadores que variam de 0 a 100.</v>
      </c>
      <c r="L5540" s="3" t="str">
        <f aca="false">L$4385</f>
        <v>Tendências</v>
      </c>
      <c r="M5540" s="3" t="str">
        <f aca="false">M$4385</f>
        <v>Nota de 0 a 100</v>
      </c>
      <c r="N5540" s="5"/>
      <c r="O5540" s="3" t="n">
        <v>60.3415624834974</v>
      </c>
    </row>
    <row r="5541" customFormat="false" ht="15" hidden="false" customHeight="true" outlineLevel="0" collapsed="false">
      <c r="A5541" s="3" t="str">
        <f aca="false">A$4386</f>
        <v>Capital Humano</v>
      </c>
      <c r="B5541" s="3" t="str">
        <f aca="false">B$4386</f>
        <v>Custo de Mão de Obra</v>
      </c>
      <c r="C5541" s="3" t="n">
        <f aca="false">C$4386</f>
        <v>-1</v>
      </c>
      <c r="D5541" s="3" t="s">
        <v>254</v>
      </c>
      <c r="E5541" s="3" t="n">
        <f aca="false">E$4386</f>
        <v>2016</v>
      </c>
      <c r="F5541" s="3" t="n">
        <f aca="false">F$4386</f>
        <v>2017</v>
      </c>
      <c r="G5541" s="3" t="n">
        <v>1535.75</v>
      </c>
      <c r="H5541" s="3"/>
      <c r="I5541" s="3"/>
      <c r="J5541" s="3"/>
      <c r="K5541" s="3" t="str">
        <f aca="false">K$4386</f>
        <v>Rendimento médio nominal de todos os trabalhos, habitualmente recebido por mês, pelas pessoas de 14 anos ou mais de idade, ocupadas na semana de referência, com rendimento de trabalho (Reais)</v>
      </c>
      <c r="L5541" s="3" t="str">
        <f aca="false">L$4386</f>
        <v>PNADc /IBGE</v>
      </c>
      <c r="M5541" s="3" t="str">
        <f aca="false">M$4386</f>
        <v>Reais (R$)</v>
      </c>
      <c r="N5541" s="3" t="str">
        <f aca="false">N$17</f>
        <v>A partir da publicação de 2016, ou seja, do dado de 2015, passou a ser usado o rendimento médio nominal de todos os trabalhos, antes disso se usava o rendimento médio real do trabalho principal</v>
      </c>
      <c r="O5541" s="3" t="n">
        <v>82.5981108189697</v>
      </c>
    </row>
    <row r="5542" customFormat="false" ht="15" hidden="false" customHeight="true" outlineLevel="0" collapsed="false">
      <c r="A5542" s="3" t="str">
        <f aca="false">A$4387</f>
        <v>Capital Humano</v>
      </c>
      <c r="B5542" s="3" t="str">
        <f aca="false">B$4387</f>
        <v>PEA com Ensino Superior</v>
      </c>
      <c r="C5542" s="3" t="n">
        <f aca="false">C$4387</f>
        <v>1</v>
      </c>
      <c r="D5542" s="3" t="s">
        <v>254</v>
      </c>
      <c r="E5542" s="3" t="n">
        <f aca="false">E$4387</f>
        <v>2015</v>
      </c>
      <c r="F5542" s="3" t="n">
        <f aca="false">F$4387</f>
        <v>2017</v>
      </c>
      <c r="G5542" s="3" t="n">
        <v>10.981308411215</v>
      </c>
      <c r="H5542" s="3"/>
      <c r="I5542" s="3"/>
      <c r="J5542" s="3"/>
      <c r="K5542" s="3" t="str">
        <f aca="false">K$4387</f>
        <v>Pessoas de 10 anos ou mais de idade com 15 anos ou mais de estudo/população economicamente ativa.</v>
      </c>
      <c r="L5542" s="3" t="str">
        <f aca="false">L$4387</f>
        <v>PNADc /IBGE</v>
      </c>
      <c r="M5542" s="3" t="str">
        <f aca="false">M$4387</f>
        <v>Porcentagem %</v>
      </c>
      <c r="N5542" s="5"/>
      <c r="O5542" s="3" t="n">
        <v>18.8869185922732</v>
      </c>
    </row>
    <row r="5543" customFormat="false" ht="15" hidden="false" customHeight="true" outlineLevel="0" collapsed="false">
      <c r="A5543" s="3" t="str">
        <f aca="false">A$4388</f>
        <v>Capital Humano</v>
      </c>
      <c r="B5543" s="3" t="str">
        <f aca="false">B$4388</f>
        <v>Produtividade do Trabalho</v>
      </c>
      <c r="C5543" s="3" t="n">
        <f aca="false">C$4388</f>
        <v>1</v>
      </c>
      <c r="D5543" s="3" t="s">
        <v>254</v>
      </c>
      <c r="E5543" s="3" t="n">
        <f aca="false">E$4388</f>
        <v>2016</v>
      </c>
      <c r="F5543" s="3" t="n">
        <f aca="false">F$4388</f>
        <v>2017</v>
      </c>
      <c r="G5543" s="3" t="n">
        <v>40.6247054406947</v>
      </c>
      <c r="H5543" s="3"/>
      <c r="I5543" s="3"/>
      <c r="J5543" s="3"/>
      <c r="K5543" s="3" t="str">
        <f aca="false">K$4388</f>
        <v>PIB pelo total de pessoas ocupadas no período</v>
      </c>
      <c r="L5543" s="3" t="str">
        <f aca="false">L$4388</f>
        <v>PNADc /IBGE</v>
      </c>
      <c r="M5543" s="3" t="str">
        <f aca="false">M$4388</f>
        <v>Mil Reais (R$) por habitante</v>
      </c>
      <c r="N5543" s="5" t="str">
        <f aca="false">N$19</f>
        <v>O PIB utilizado para cálculo é estimado pela Tendências</v>
      </c>
      <c r="O5543" s="3" t="n">
        <v>13.9289571080522</v>
      </c>
    </row>
    <row r="5544" customFormat="false" ht="15" hidden="false" customHeight="true" outlineLevel="0" collapsed="false">
      <c r="A5544" s="3" t="str">
        <f aca="false">A$4389</f>
        <v>Capital Humano</v>
      </c>
      <c r="B5544" s="3" t="str">
        <f aca="false">B$4389</f>
        <v>Qualificação dos Trabalhadores</v>
      </c>
      <c r="C5544" s="3" t="n">
        <f aca="false">C$4389</f>
        <v>1</v>
      </c>
      <c r="D5544" s="3" t="s">
        <v>254</v>
      </c>
      <c r="E5544" s="3" t="n">
        <f aca="false">E$4389</f>
        <v>2015</v>
      </c>
      <c r="F5544" s="3" t="n">
        <f aca="false">F$4389</f>
        <v>2017</v>
      </c>
      <c r="G5544" s="3" t="n">
        <v>9.190642</v>
      </c>
      <c r="H5544" s="3"/>
      <c r="I5544" s="3"/>
      <c r="J5544" s="3"/>
      <c r="K5544" s="3" t="str">
        <f aca="false">K$4389</f>
        <v>Anos de estudos da população economicamente ativa.</v>
      </c>
      <c r="L5544" s="3" t="str">
        <f aca="false">L$4389</f>
        <v>PNADc /IBGE</v>
      </c>
      <c r="M5544" s="3" t="str">
        <f aca="false">M$4389</f>
        <v>Anos</v>
      </c>
      <c r="N5544" s="5"/>
      <c r="O5544" s="3" t="n">
        <v>25.2896348084928</v>
      </c>
    </row>
    <row r="5545" customFormat="false" ht="15" hidden="false" customHeight="true" outlineLevel="0" collapsed="false">
      <c r="A5545" s="3" t="str">
        <f aca="false">A$4390</f>
        <v>Capital Humano</v>
      </c>
      <c r="B5545" s="3" t="str">
        <f aca="false">B$4390</f>
        <v> Total</v>
      </c>
      <c r="C5545" s="3" t="n">
        <f aca="false">C$4390</f>
        <v>1</v>
      </c>
      <c r="D5545" s="3" t="s">
        <v>254</v>
      </c>
      <c r="E5545" s="3" t="n">
        <f aca="false">E$4390</f>
        <v>2017</v>
      </c>
      <c r="F5545" s="3" t="n">
        <f aca="false">F$4390</f>
        <v>2017</v>
      </c>
      <c r="G5545" s="3" t="n">
        <v>45.4465197511271</v>
      </c>
      <c r="H5545" s="3"/>
      <c r="I5545" s="3"/>
      <c r="J5545" s="3"/>
      <c r="K5545" s="3" t="str">
        <f aca="false">K$4390</f>
        <v>Nota obtida via normalização e ponderação de indicadores que variam de 0 a 100.</v>
      </c>
      <c r="L5545" s="3" t="str">
        <f aca="false">L$4390</f>
        <v>Tendências</v>
      </c>
      <c r="M5545" s="3" t="str">
        <f aca="false">M$4390</f>
        <v>Nota de 0 a 100</v>
      </c>
      <c r="N5545" s="5"/>
      <c r="O5545" s="3" t="n">
        <v>32.26185191211</v>
      </c>
    </row>
    <row r="5546" customFormat="false" ht="15" hidden="false" customHeight="true" outlineLevel="0" collapsed="false">
      <c r="A5546" s="3" t="str">
        <f aca="false">A$4391</f>
        <v>Educação</v>
      </c>
      <c r="B5546" s="3" t="str">
        <f aca="false">B$4391</f>
        <v>Avaliação da Educação</v>
      </c>
      <c r="C5546" s="3" t="n">
        <f aca="false">C$4391</f>
        <v>1</v>
      </c>
      <c r="D5546" s="3" t="s">
        <v>254</v>
      </c>
      <c r="E5546" s="3" t="n">
        <f aca="false">E$4391</f>
        <v>2017</v>
      </c>
      <c r="F5546" s="3" t="n">
        <f aca="false">F$4391</f>
        <v>2017</v>
      </c>
      <c r="G5546" s="3" t="n">
        <v>100</v>
      </c>
      <c r="H5546" s="3"/>
      <c r="I5546" s="3"/>
      <c r="J5546" s="3"/>
      <c r="K5546"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546" s="3" t="str">
        <f aca="false">L$4391</f>
        <v>Secretarias Estaduais de Educação</v>
      </c>
      <c r="M5546" s="5" t="str">
        <f aca="false">M$4391</f>
        <v>Pontuação de 0 a 100</v>
      </c>
      <c r="N554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546" s="3" t="n">
        <v>100</v>
      </c>
    </row>
    <row r="5547" customFormat="false" ht="15" hidden="false" customHeight="true" outlineLevel="0" collapsed="false">
      <c r="A5547" s="3" t="str">
        <f aca="false">A$4392</f>
        <v>Educação</v>
      </c>
      <c r="B5547" s="3" t="str">
        <f aca="false">B$4392</f>
        <v>IDEB</v>
      </c>
      <c r="C5547" s="3" t="n">
        <f aca="false">C$4392</f>
        <v>1</v>
      </c>
      <c r="D5547" s="3" t="s">
        <v>254</v>
      </c>
      <c r="E5547" s="3" t="n">
        <f aca="false">E$4392</f>
        <v>2015</v>
      </c>
      <c r="F5547" s="3" t="n">
        <f aca="false">F$4392</f>
        <v>2017</v>
      </c>
      <c r="G5547" s="3" t="n">
        <v>4.47540168276943</v>
      </c>
      <c r="H5547" s="3"/>
      <c r="I5547" s="3"/>
      <c r="J5547" s="3"/>
      <c r="K5547" s="3" t="str">
        <f aca="false">K$4392</f>
        <v>Qualidade da educação básica do Brasil, considera fluxo escolar e média de desempenhos nas avaliações de toda a rede de ensino (nota de  0 a 10)</v>
      </c>
      <c r="L5547" s="3" t="str">
        <f aca="false">L$4392</f>
        <v>INEP</v>
      </c>
      <c r="M5547" s="3" t="str">
        <f aca="false">M$4392</f>
        <v>Pontuação de 0 a 10</v>
      </c>
      <c r="N5547" s="5"/>
      <c r="O5547" s="3" t="n">
        <v>37.0304077371509</v>
      </c>
    </row>
    <row r="5548" customFormat="false" ht="15" hidden="false" customHeight="true" outlineLevel="0" collapsed="false">
      <c r="A5548" s="3" t="str">
        <f aca="false">A$4393</f>
        <v>Educação</v>
      </c>
      <c r="B5548" s="3" t="str">
        <f aca="false">B$4393</f>
        <v>ENEM</v>
      </c>
      <c r="C5548" s="3" t="n">
        <f aca="false">C$4393</f>
        <v>1</v>
      </c>
      <c r="D5548" s="3" t="s">
        <v>254</v>
      </c>
      <c r="E5548" s="3" t="n">
        <f aca="false">E$4393</f>
        <v>2015</v>
      </c>
      <c r="F5548" s="3" t="n">
        <f aca="false">F$4393</f>
        <v>2017</v>
      </c>
      <c r="G5548" s="3" t="n">
        <v>509.143419566963</v>
      </c>
      <c r="H5548" s="3"/>
      <c r="I5548" s="3"/>
      <c r="J5548" s="3"/>
      <c r="K5548" s="3" t="str">
        <f aca="false">K$4393</f>
        <v>Desempenho dos alunos do Ensino Médio para acesso ao Ensino Superior e a programas de financiamento em instituições privadas (nota de 0 a 1000).</v>
      </c>
      <c r="L5548" s="3" t="str">
        <f aca="false">L$4393</f>
        <v>INEP</v>
      </c>
      <c r="M5548" s="3" t="str">
        <f aca="false">M$4393</f>
        <v>Pontuação de 0 a 1000</v>
      </c>
      <c r="N5548" s="5"/>
      <c r="O5548" s="3" t="n">
        <v>47.4755956690766</v>
      </c>
    </row>
    <row r="5549" customFormat="false" ht="15" hidden="false" customHeight="true" outlineLevel="0" collapsed="false">
      <c r="A5549" s="3" t="str">
        <f aca="false">A$4394</f>
        <v>Educação</v>
      </c>
      <c r="B5549" s="3" t="str">
        <f aca="false">B$4394</f>
        <v>PISA</v>
      </c>
      <c r="C5549" s="3" t="n">
        <f aca="false">C$4394</f>
        <v>1</v>
      </c>
      <c r="D5549" s="3" t="s">
        <v>254</v>
      </c>
      <c r="E5549" s="3" t="n">
        <f aca="false">E$4394</f>
        <v>2015</v>
      </c>
      <c r="F5549" s="3" t="n">
        <f aca="false">F$4394</f>
        <v>2017</v>
      </c>
      <c r="G5549" s="3" t="n">
        <v>379</v>
      </c>
      <c r="H5549" s="3"/>
      <c r="I5549" s="3"/>
      <c r="J5549" s="3"/>
      <c r="K5549" s="3" t="str">
        <f aca="false">K$4394</f>
        <v>Desempenho dos estudantes na faixa dos 15 anos no Programa internacional de avaliação dos estudantes (Nota: 0-1000)</v>
      </c>
      <c r="L5549" s="3" t="str">
        <f aca="false">L$4394</f>
        <v>PISA</v>
      </c>
      <c r="M5549" s="3" t="str">
        <f aca="false">M$4394</f>
        <v>Pontuação de 0 a 1000</v>
      </c>
      <c r="N5549" s="5"/>
      <c r="O5549" s="3" t="n">
        <v>34.5454545454545</v>
      </c>
    </row>
    <row r="5550" customFormat="false" ht="15" hidden="false" customHeight="true" outlineLevel="0" collapsed="false">
      <c r="A5550" s="3" t="str">
        <f aca="false">A$4395</f>
        <v>Educação</v>
      </c>
      <c r="B5550" s="3" t="str">
        <f aca="false">B$4395</f>
        <v>Índice de Oportunidade da Educação</v>
      </c>
      <c r="C5550" s="3" t="n">
        <f aca="false">C$4395</f>
        <v>1</v>
      </c>
      <c r="D5550" s="3" t="s">
        <v>254</v>
      </c>
      <c r="E5550" s="3" t="n">
        <f aca="false">E$4395</f>
        <v>2015</v>
      </c>
      <c r="F5550" s="3" t="n">
        <f aca="false">F$4395</f>
        <v>2017</v>
      </c>
      <c r="G5550" s="3" t="n">
        <v>4.042494</v>
      </c>
      <c r="H5550" s="3"/>
      <c r="I5550" s="3"/>
      <c r="J5550" s="3"/>
      <c r="K5550" s="3" t="str">
        <f aca="false">K$4395</f>
        <v>Mede a qualidade das oportunidades educacionais oferecidas por municípios e estados (Nota: 0-10)</v>
      </c>
      <c r="L5550" s="3" t="str">
        <f aca="false">L$4395</f>
        <v>CLP/Metas</v>
      </c>
      <c r="M5550" s="3" t="str">
        <f aca="false">M$4395</f>
        <v>Pontuação de 0 a 10</v>
      </c>
      <c r="N5550" s="5"/>
      <c r="O5550" s="3" t="n">
        <v>36.1871641872989</v>
      </c>
    </row>
    <row r="5551" customFormat="false" ht="15" hidden="false" customHeight="true" outlineLevel="0" collapsed="false">
      <c r="A5551" s="3" t="str">
        <f aca="false">A$4396</f>
        <v>Educação</v>
      </c>
      <c r="B5551" s="3" t="str">
        <f aca="false">B$4396</f>
        <v>Taxa de frequência líquida do ensino fundamental</v>
      </c>
      <c r="C5551" s="3" t="n">
        <f aca="false">C$4396</f>
        <v>1</v>
      </c>
      <c r="D5551" s="3" t="s">
        <v>254</v>
      </c>
      <c r="E5551" s="3" t="n">
        <f aca="false">E$4396</f>
        <v>2015</v>
      </c>
      <c r="F5551" s="3" t="n">
        <f aca="false">F$4396</f>
        <v>2017</v>
      </c>
      <c r="G5551" s="3" t="n">
        <v>96.1467216297408</v>
      </c>
      <c r="H5551" s="3"/>
      <c r="I5551" s="3"/>
      <c r="J5551" s="3"/>
      <c r="K5551"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551" s="3" t="str">
        <f aca="false">L$4396</f>
        <v>PNUD e PNAD/IBGE</v>
      </c>
      <c r="M5551" s="3" t="str">
        <f aca="false">M$4396</f>
        <v>Porcentagem %</v>
      </c>
      <c r="N5551" s="5" t="str">
        <f aca="false">N$4396</f>
        <v>A partir da edição de 2017, ou seja, do dado de 2015, o indicador Taxa de abandono do ensino fundamental foi substituído pelo Taxa de frequência líquida do ensino fundamental</v>
      </c>
      <c r="O5551" s="3" t="n">
        <v>55.778028247558</v>
      </c>
    </row>
    <row r="5552" customFormat="false" ht="15" hidden="false" customHeight="true" outlineLevel="0" collapsed="false">
      <c r="A5552" s="3" t="str">
        <f aca="false">A$4397</f>
        <v>Educação</v>
      </c>
      <c r="B5552" s="3" t="str">
        <f aca="false">B$4397</f>
        <v>Taxa de frequência líquida do ensino médio</v>
      </c>
      <c r="C5552" s="3" t="n">
        <f aca="false">C$4397</f>
        <v>1</v>
      </c>
      <c r="D5552" s="3" t="s">
        <v>254</v>
      </c>
      <c r="E5552" s="3" t="n">
        <f aca="false">E$4397</f>
        <v>2015</v>
      </c>
      <c r="F5552" s="3" t="n">
        <f aca="false">F$4397</f>
        <v>2017</v>
      </c>
      <c r="G5552" s="3" t="n">
        <v>48.9452776745467</v>
      </c>
      <c r="H5552" s="3"/>
      <c r="I5552" s="3"/>
      <c r="J5552" s="3"/>
      <c r="K5552"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552" s="3" t="str">
        <f aca="false">L$4397</f>
        <v>PNUD e PNAD/IBGE</v>
      </c>
      <c r="M5552" s="3" t="str">
        <f aca="false">M$4397</f>
        <v>Porcentagem %</v>
      </c>
      <c r="N5552" s="5" t="str">
        <f aca="false">N$4397</f>
        <v>A partir da edição de 2017, ou seja, do dado de 2015, o indicador Taxa de abandono do ensino médio foi substituído pelo Taxa de frequência líquida do ensino médio</v>
      </c>
      <c r="O5552" s="3" t="n">
        <v>36.5048695539858</v>
      </c>
    </row>
    <row r="5553" customFormat="false" ht="15" hidden="false" customHeight="true" outlineLevel="0" collapsed="false">
      <c r="A5553" s="3" t="str">
        <f aca="false">A$4398</f>
        <v>Educação</v>
      </c>
      <c r="B5553" s="3" t="str">
        <f aca="false">B$4398</f>
        <v>Taxa de atendimento do ensino infantil</v>
      </c>
      <c r="C5553" s="3" t="n">
        <f aca="false">C$4398</f>
        <v>1</v>
      </c>
      <c r="D5553" s="3" t="s">
        <v>254</v>
      </c>
      <c r="E5553" s="3" t="n">
        <f aca="false">E$4398</f>
        <v>2015</v>
      </c>
      <c r="F5553" s="3" t="n">
        <f aca="false">F$4398</f>
        <v>2017</v>
      </c>
      <c r="G5553" s="3" t="n">
        <v>42.3147787498304</v>
      </c>
      <c r="H5553" s="3"/>
      <c r="I5553" s="3"/>
      <c r="J5553" s="3"/>
      <c r="K5553" s="3" t="str">
        <f aca="false">K$4398</f>
        <v>Proporção de crianças na faixa etária de 0 e 5 anos frequentando a creche/escola. </v>
      </c>
      <c r="L5553" s="3" t="str">
        <f aca="false">L$4398</f>
        <v>PNADc /IBGE</v>
      </c>
      <c r="M5553" s="3" t="str">
        <f aca="false">M$4398</f>
        <v>Porcentagem %</v>
      </c>
      <c r="N5553" s="5"/>
      <c r="O5553" s="3" t="n">
        <v>54.2993539167739</v>
      </c>
    </row>
    <row r="5554" customFormat="false" ht="15" hidden="false" customHeight="true" outlineLevel="0" collapsed="false">
      <c r="A5554" s="3" t="str">
        <f aca="false">A$4399</f>
        <v>Educação</v>
      </c>
      <c r="B5554" s="3" t="str">
        <f aca="false">B$4399</f>
        <v> Total</v>
      </c>
      <c r="C5554" s="3" t="n">
        <f aca="false">C$4399</f>
        <v>1</v>
      </c>
      <c r="D5554" s="3" t="s">
        <v>254</v>
      </c>
      <c r="E5554" s="3" t="n">
        <f aca="false">E$4399</f>
        <v>2017</v>
      </c>
      <c r="F5554" s="3" t="n">
        <f aca="false">F$4399</f>
        <v>2017</v>
      </c>
      <c r="G5554" s="3" t="n">
        <v>47.0339945410211</v>
      </c>
      <c r="H5554" s="3"/>
      <c r="I5554" s="3"/>
      <c r="J5554" s="3"/>
      <c r="K5554" s="3" t="str">
        <f aca="false">K$4399</f>
        <v>Nota obtida via normalização e ponderação de indicadores que variam de 0 a 100.</v>
      </c>
      <c r="L5554" s="3" t="str">
        <f aca="false">L$4399</f>
        <v>Tendências</v>
      </c>
      <c r="M5554" s="3" t="str">
        <f aca="false">M$4399</f>
        <v>Nota de 0 a 100</v>
      </c>
      <c r="N5554" s="5"/>
      <c r="O5554" s="3" t="n">
        <v>38.2305514277781</v>
      </c>
    </row>
    <row r="5555" customFormat="false" ht="15" hidden="false" customHeight="true" outlineLevel="0" collapsed="false">
      <c r="A5555" s="3" t="str">
        <f aca="false">A$4400</f>
        <v>Eficiência da Máquina Pública</v>
      </c>
      <c r="B5555" s="3" t="str">
        <f aca="false">B$4400</f>
        <v>Eficiência do Judiciário</v>
      </c>
      <c r="C5555" s="3" t="n">
        <f aca="false">C$4400</f>
        <v>-1</v>
      </c>
      <c r="D5555" s="3" t="s">
        <v>254</v>
      </c>
      <c r="E5555" s="3" t="n">
        <f aca="false">E$4400</f>
        <v>2015</v>
      </c>
      <c r="F5555" s="3" t="n">
        <f aca="false">F$4400</f>
        <v>2017</v>
      </c>
      <c r="G5555" s="3" t="n">
        <v>80.0025805869708</v>
      </c>
      <c r="H5555" s="3"/>
      <c r="I5555" s="3"/>
      <c r="J5555" s="3"/>
      <c r="K5555" s="3" t="str">
        <f aca="false">K$4400</f>
        <v>Taxa de congestionamento = 1 - (processos baixados)/(casos novos + casos pendentes)</v>
      </c>
      <c r="L5555" s="3" t="str">
        <f aca="false">L$4400</f>
        <v>Justiça em Números/CNJ</v>
      </c>
      <c r="M5555" s="3" t="str">
        <f aca="false">M$4400</f>
        <v>Porcentagem %</v>
      </c>
      <c r="N555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555" s="3" t="n">
        <v>14.3466350998371</v>
      </c>
    </row>
    <row r="5556" customFormat="false" ht="15" hidden="false" customHeight="true" outlineLevel="0" collapsed="false">
      <c r="A5556" s="3" t="str">
        <f aca="false">A$4401</f>
        <v>Eficiência da Máquina Pública</v>
      </c>
      <c r="B5556" s="3" t="str">
        <f aca="false">B$4401</f>
        <v>Custo do Executivo/PIB</v>
      </c>
      <c r="C5556" s="3" t="n">
        <f aca="false">C$4401</f>
        <v>-1</v>
      </c>
      <c r="D5556" s="3" t="s">
        <v>254</v>
      </c>
      <c r="E5556" s="3" t="n">
        <f aca="false">E$4401</f>
        <v>2016</v>
      </c>
      <c r="F5556" s="3" t="n">
        <f aca="false">F$4401</f>
        <v>2017</v>
      </c>
      <c r="G5556" s="3" t="n">
        <v>0.889925304496582</v>
      </c>
      <c r="H5556" s="3"/>
      <c r="I5556" s="3"/>
      <c r="J5556" s="3"/>
      <c r="K5556" s="3" t="str">
        <f aca="false">K$4401</f>
        <v>Recursos públicos alocados na administração direta / PIB</v>
      </c>
      <c r="L5556" s="3" t="str">
        <f aca="false">L$4401</f>
        <v>FINBRA/Siconfi</v>
      </c>
      <c r="M5556" s="3" t="str">
        <f aca="false">M$4401</f>
        <v>Porcentagem %</v>
      </c>
      <c r="N5556" s="3" t="str">
        <f aca="false">N$61</f>
        <v>O PIB utilizado para cálculo é estimado pela Tendências</v>
      </c>
      <c r="O5556" s="3" t="n">
        <v>89.1270937201348</v>
      </c>
    </row>
    <row r="5557" customFormat="false" ht="15" hidden="false" customHeight="true" outlineLevel="0" collapsed="false">
      <c r="A5557" s="3" t="str">
        <f aca="false">A$4402</f>
        <v>Eficiência da Máquina Pública</v>
      </c>
      <c r="B5557" s="3" t="str">
        <f aca="false">B$4402</f>
        <v>Custo do Judiciário/PIB</v>
      </c>
      <c r="C5557" s="3" t="n">
        <f aca="false">C$4402</f>
        <v>-1</v>
      </c>
      <c r="D5557" s="3" t="s">
        <v>254</v>
      </c>
      <c r="E5557" s="3" t="n">
        <f aca="false">E$4402</f>
        <v>2016</v>
      </c>
      <c r="F5557" s="3" t="n">
        <f aca="false">F$4402</f>
        <v>2017</v>
      </c>
      <c r="G5557" s="3" t="n">
        <v>0.93576035938269</v>
      </c>
      <c r="H5557" s="3"/>
      <c r="I5557" s="3"/>
      <c r="J5557" s="3"/>
      <c r="K5557" s="3" t="str">
        <f aca="false">K$4402</f>
        <v>Recursos públicos alocados no judiciário / PIB</v>
      </c>
      <c r="L5557" s="3" t="str">
        <f aca="false">L$4402</f>
        <v>FINBRA/Siconfi</v>
      </c>
      <c r="M5557" s="3" t="str">
        <f aca="false">M$4402</f>
        <v>Porcentagem %</v>
      </c>
      <c r="N5557" s="3" t="str">
        <f aca="false">N$63</f>
        <v>O PIB utilizado para cálculo é estimado pela Tendências. O Distrito Federal não é válido nesse indicador.</v>
      </c>
      <c r="O5557" s="3" t="n">
        <v>78.8448589691298</v>
      </c>
    </row>
    <row r="5558" customFormat="false" ht="15" hidden="false" customHeight="true" outlineLevel="0" collapsed="false">
      <c r="A5558" s="3" t="str">
        <f aca="false">A$4403</f>
        <v>Eficiência da Máquina Pública</v>
      </c>
      <c r="B5558" s="3" t="str">
        <f aca="false">B$4403</f>
        <v>Custo do Legislativo/PIB</v>
      </c>
      <c r="C5558" s="3" t="n">
        <f aca="false">C$4403</f>
        <v>-1</v>
      </c>
      <c r="D5558" s="3" t="s">
        <v>254</v>
      </c>
      <c r="E5558" s="3" t="n">
        <f aca="false">E$4403</f>
        <v>2016</v>
      </c>
      <c r="F5558" s="3" t="n">
        <f aca="false">F$4403</f>
        <v>2017</v>
      </c>
      <c r="G5558" s="3" t="n">
        <v>0.507738345162262</v>
      </c>
      <c r="H5558" s="3"/>
      <c r="I5558" s="3"/>
      <c r="J5558" s="3"/>
      <c r="K5558" s="3" t="str">
        <f aca="false">K$4403</f>
        <v>Recursos públicos alocados no legislativo / PIB</v>
      </c>
      <c r="L5558" s="3" t="str">
        <f aca="false">L$4403</f>
        <v>FINBRA/Siconfi</v>
      </c>
      <c r="M5558" s="3" t="str">
        <f aca="false">M$4403</f>
        <v>Porcentagem %</v>
      </c>
      <c r="N5558" s="3" t="str">
        <f aca="false">N$64</f>
        <v>O PIB utilizado para cálculo é estimado pela Tendências</v>
      </c>
      <c r="O5558" s="3" t="n">
        <v>82.7700156918766</v>
      </c>
    </row>
    <row r="5559" customFormat="false" ht="15" hidden="false" customHeight="true" outlineLevel="0" collapsed="false">
      <c r="A5559" s="3" t="str">
        <f aca="false">A$4404</f>
        <v>Eficiência da Máquina Pública</v>
      </c>
      <c r="B5559" s="3" t="str">
        <f aca="false">B$4404</f>
        <v>Índice de Transparência</v>
      </c>
      <c r="C5559" s="3" t="n">
        <f aca="false">C$4404</f>
        <v>1</v>
      </c>
      <c r="D5559" s="3" t="s">
        <v>254</v>
      </c>
      <c r="E5559" s="3" t="n">
        <f aca="false">E$4404</f>
        <v>2014</v>
      </c>
      <c r="F5559" s="3" t="n">
        <f aca="false">F$4404</f>
        <v>2017</v>
      </c>
      <c r="G5559" s="3" t="n">
        <v>8.14</v>
      </c>
      <c r="H5559" s="3"/>
      <c r="I5559" s="3"/>
      <c r="J5559" s="3"/>
      <c r="K5559" s="3" t="str">
        <f aca="false">K$4404</f>
        <v>Avaliação dos portais de acesso a informações de gastos estaduais (Nota: 0-10)</v>
      </c>
      <c r="L5559" s="3" t="str">
        <f aca="false">L$4404</f>
        <v>Associação Contas Abertas</v>
      </c>
      <c r="M5559" s="3" t="str">
        <f aca="false">M$4404</f>
        <v>Pontuação de 0 a 10</v>
      </c>
      <c r="N5559" s="3" t="str">
        <f aca="false">N$62</f>
        <v>A partir da edição de 2018, ou seja, do dado de 2016, passou a ser usado a avaliação Escala Brasil Transparente</v>
      </c>
      <c r="O5559" s="3" t="n">
        <v>89.8890258939581</v>
      </c>
    </row>
    <row r="5560" customFormat="false" ht="15" hidden="false" customHeight="true" outlineLevel="0" collapsed="false">
      <c r="A5560" s="3" t="str">
        <f aca="false">A$4405</f>
        <v>Eficiência da Máquina Pública</v>
      </c>
      <c r="B5560" s="3" t="str">
        <f aca="false">B$4405</f>
        <v>% Servidores Comissionados</v>
      </c>
      <c r="C5560" s="3" t="n">
        <f aca="false">C$4405</f>
        <v>-1</v>
      </c>
      <c r="D5560" s="3" t="s">
        <v>254</v>
      </c>
      <c r="E5560" s="3" t="n">
        <f aca="false">E$4405</f>
        <v>2014</v>
      </c>
      <c r="F5560" s="3" t="n">
        <f aca="false">F$4405</f>
        <v>2017</v>
      </c>
      <c r="G5560" s="3" t="n">
        <v>1.50394588500564</v>
      </c>
      <c r="H5560" s="3"/>
      <c r="I5560" s="3"/>
      <c r="J5560" s="3"/>
      <c r="K5560" s="3" t="str">
        <f aca="false">K$4405</f>
        <v>% de cargos comissionados no total de cargos públicos</v>
      </c>
      <c r="L5560" s="3" t="str">
        <f aca="false">L$4405</f>
        <v>IBGE/Estadic</v>
      </c>
      <c r="M5560" s="3" t="str">
        <f aca="false">M$4405</f>
        <v>Porcentagem %</v>
      </c>
      <c r="N5560" s="5"/>
      <c r="O5560" s="3" t="n">
        <v>97.885454490861</v>
      </c>
    </row>
    <row r="5561" customFormat="false" ht="15" hidden="false" customHeight="true" outlineLevel="0" collapsed="false">
      <c r="A5561" s="3" t="str">
        <f aca="false">A$4406</f>
        <v>Eficiência da Máquina Pública</v>
      </c>
      <c r="B5561" s="3" t="str">
        <f aca="false">B$4406</f>
        <v> Total</v>
      </c>
      <c r="C5561" s="3" t="n">
        <f aca="false">C$4406</f>
        <v>1</v>
      </c>
      <c r="D5561" s="3" t="s">
        <v>254</v>
      </c>
      <c r="E5561" s="3" t="n">
        <f aca="false">E$4406</f>
        <v>2017</v>
      </c>
      <c r="F5561" s="3" t="n">
        <f aca="false">F$4406</f>
        <v>2017</v>
      </c>
      <c r="G5561" s="3" t="n">
        <v>74.9188300915606</v>
      </c>
      <c r="H5561" s="3"/>
      <c r="I5561" s="3"/>
      <c r="J5561" s="3"/>
      <c r="K5561" s="3" t="str">
        <f aca="false">K$4406</f>
        <v>Nota obtida via normalização e ponderação de indicadores que variam de 0 a 100.</v>
      </c>
      <c r="L5561" s="3" t="str">
        <f aca="false">L$4406</f>
        <v>Tendências</v>
      </c>
      <c r="M5561" s="3" t="str">
        <f aca="false">M$4406</f>
        <v>Nota de 0 a 100</v>
      </c>
      <c r="N5561" s="5"/>
      <c r="O5561" s="3" t="n">
        <v>78.3695266002971</v>
      </c>
    </row>
    <row r="5562" customFormat="false" ht="15" hidden="false" customHeight="true" outlineLevel="0" collapsed="false">
      <c r="A5562" s="3" t="str">
        <f aca="false">A$4407</f>
        <v>Infraestrutura</v>
      </c>
      <c r="B5562" s="3" t="str">
        <f aca="false">B$4407</f>
        <v>Acessibilidade do Serviço de Telecomunicações</v>
      </c>
      <c r="C5562" s="3" t="n">
        <f aca="false">C$4407</f>
        <v>1</v>
      </c>
      <c r="D5562" s="3" t="s">
        <v>254</v>
      </c>
      <c r="E5562" s="3" t="n">
        <f aca="false">E$4407</f>
        <v>2016</v>
      </c>
      <c r="F5562" s="3" t="n">
        <f aca="false">F$4407</f>
        <v>2017</v>
      </c>
      <c r="G5562" s="3" t="n">
        <v>117.620811126166</v>
      </c>
      <c r="H5562" s="3"/>
      <c r="I5562" s="3"/>
      <c r="J5562" s="3"/>
      <c r="K5562" s="3" t="str">
        <f aca="false">K$4407</f>
        <v>Densidade de acessos por 100 habitantes (telefonia móvel e banda larga*)</v>
      </c>
      <c r="L5562" s="3" t="str">
        <f aca="false">L$4407</f>
        <v>ANATEL</v>
      </c>
      <c r="M5562" s="3" t="str">
        <f aca="false">M$4407</f>
        <v>Acessos por 100 mil habitantes</v>
      </c>
      <c r="N5562" s="5"/>
      <c r="O5562" s="3" t="n">
        <v>28.2414683931003</v>
      </c>
    </row>
    <row r="5563" customFormat="false" ht="15" hidden="false" customHeight="true" outlineLevel="0" collapsed="false">
      <c r="A5563" s="3" t="str">
        <f aca="false">A$4408</f>
        <v>Infraestrutura</v>
      </c>
      <c r="B5563" s="3" t="str">
        <f aca="false">B$4408</f>
        <v>Custo de Combustíveis</v>
      </c>
      <c r="C5563" s="3" t="n">
        <f aca="false">C$4408</f>
        <v>-1</v>
      </c>
      <c r="D5563" s="3" t="s">
        <v>254</v>
      </c>
      <c r="E5563" s="3" t="n">
        <f aca="false">E$4408</f>
        <v>2016</v>
      </c>
      <c r="F5563" s="3" t="n">
        <f aca="false">F$4408</f>
        <v>2017</v>
      </c>
      <c r="G5563" s="3" t="n">
        <v>3.24504762819253</v>
      </c>
      <c r="H5563" s="3"/>
      <c r="I5563" s="3"/>
      <c r="J5563" s="3"/>
      <c r="K5563" s="3" t="str">
        <f aca="false">K$4408</f>
        <v>Preço pago em reais por consumidores finais (etanol, gasolina e diesel)</v>
      </c>
      <c r="L5563" s="3" t="str">
        <f aca="false">L$4408</f>
        <v>ANP</v>
      </c>
      <c r="M5563" s="3" t="str">
        <f aca="false">M$4408</f>
        <v>Reais (R$)</v>
      </c>
      <c r="N5563" s="5" t="str">
        <f aca="false">N$6</f>
        <v>A partir da edição de 2018, ou seja, do dado de 2017 o preço pago passou a ser ponderado pela participação dos combustíveis no consumo total.</v>
      </c>
      <c r="O5563" s="3" t="n">
        <v>71.8501681901344</v>
      </c>
    </row>
    <row r="5564" customFormat="false" ht="15" hidden="false" customHeight="true" outlineLevel="0" collapsed="false">
      <c r="A5564" s="3" t="str">
        <f aca="false">A$4409</f>
        <v>Infraestrutura</v>
      </c>
      <c r="B5564" s="3" t="str">
        <f aca="false">B$4409</f>
        <v>Custo de Saneamento Básico</v>
      </c>
      <c r="C5564" s="3" t="n">
        <f aca="false">C$4409</f>
        <v>-1</v>
      </c>
      <c r="D5564" s="3" t="s">
        <v>254</v>
      </c>
      <c r="E5564" s="3" t="n">
        <f aca="false">E$4409</f>
        <v>2015</v>
      </c>
      <c r="F5564" s="3" t="n">
        <f aca="false">F$4409</f>
        <v>2017</v>
      </c>
      <c r="G5564" s="3" t="n">
        <v>3.14</v>
      </c>
      <c r="H5564" s="3"/>
      <c r="I5564" s="3"/>
      <c r="J5564" s="3"/>
      <c r="K5564" s="3" t="str">
        <f aca="false">K$4409</f>
        <v>Tarifa média praticada pelo serviço de tratamento e distribuição</v>
      </c>
      <c r="L5564" s="3" t="str">
        <f aca="false">L$4409</f>
        <v>SNIS</v>
      </c>
      <c r="M5564" s="3" t="str">
        <f aca="false">M$4409</f>
        <v>Reais ($) por m3</v>
      </c>
      <c r="N5564" s="5"/>
      <c r="O5564" s="3" t="n">
        <v>47.463768115942</v>
      </c>
    </row>
    <row r="5565" customFormat="false" ht="15" hidden="false" customHeight="true" outlineLevel="0" collapsed="false">
      <c r="A5565" s="3" t="str">
        <f aca="false">A$4410</f>
        <v>Infraestrutura</v>
      </c>
      <c r="B5565" s="3" t="str">
        <f aca="false">B$4410</f>
        <v>Disponibilidade de Voos Diretos</v>
      </c>
      <c r="C5565" s="3" t="n">
        <f aca="false">C$4410</f>
        <v>1</v>
      </c>
      <c r="D5565" s="3" t="s">
        <v>254</v>
      </c>
      <c r="E5565" s="3" t="n">
        <f aca="false">E$4410</f>
        <v>2016</v>
      </c>
      <c r="F5565" s="3" t="n">
        <f aca="false">F$4410</f>
        <v>2017</v>
      </c>
      <c r="G5565" s="3" t="n">
        <v>30009</v>
      </c>
      <c r="H5565" s="3"/>
      <c r="I5565" s="3"/>
      <c r="J5565" s="3"/>
      <c r="K5565" s="3" t="str">
        <f aca="false">K$4410</f>
        <v>Número de voos diretos* </v>
      </c>
      <c r="L5565" s="3" t="str">
        <f aca="false">L$4410</f>
        <v>ANAC</v>
      </c>
      <c r="M5565" s="3" t="str">
        <f aca="false">M$4410</f>
        <v>Número de voos</v>
      </c>
      <c r="N5565" s="5"/>
      <c r="O5565" s="3" t="n">
        <v>12.3420967162954</v>
      </c>
    </row>
    <row r="5566" customFormat="false" ht="15" hidden="false" customHeight="true" outlineLevel="0" collapsed="false">
      <c r="A5566" s="3" t="str">
        <f aca="false">A$4411</f>
        <v>Infraestrutura</v>
      </c>
      <c r="B5566" s="3" t="str">
        <f aca="false">B$4411</f>
        <v>Acesso à Energia Elétrica</v>
      </c>
      <c r="C5566" s="3" t="n">
        <f aca="false">C$4411</f>
        <v>1</v>
      </c>
      <c r="D5566" s="3" t="s">
        <v>254</v>
      </c>
      <c r="E5566" s="3" t="n">
        <f aca="false">E$4411</f>
        <v>2015</v>
      </c>
      <c r="F5566" s="3" t="n">
        <f aca="false">F$4411</f>
        <v>2017</v>
      </c>
      <c r="G5566" s="3" t="n">
        <v>99.7986577181208</v>
      </c>
      <c r="H5566" s="3"/>
      <c r="I5566" s="3"/>
      <c r="J5566" s="3"/>
      <c r="K5566" s="3" t="str">
        <f aca="false">K$4411</f>
        <v>Proporção de domicílios com acesso a energia elétrica (iluminação elétrica).</v>
      </c>
      <c r="L5566" s="3" t="str">
        <f aca="false">L$4411</f>
        <v>PNADc /IBGE</v>
      </c>
      <c r="M5566" s="3" t="str">
        <f aca="false">M$4411</f>
        <v>Porcentagem %</v>
      </c>
      <c r="N5566" s="5"/>
      <c r="O5566" s="3" t="n">
        <v>97.3524261849698</v>
      </c>
    </row>
    <row r="5567" customFormat="false" ht="15" hidden="false" customHeight="true" outlineLevel="0" collapsed="false">
      <c r="A5567" s="3" t="str">
        <f aca="false">A$4412</f>
        <v>Infraestrutura</v>
      </c>
      <c r="B5567" s="3" t="str">
        <f aca="false">B$4412</f>
        <v>Custo da Energia Elétrica</v>
      </c>
      <c r="C5567" s="3" t="n">
        <f aca="false">C$4412</f>
        <v>-1</v>
      </c>
      <c r="D5567" s="3" t="s">
        <v>254</v>
      </c>
      <c r="E5567" s="3" t="n">
        <f aca="false">E$4412</f>
        <v>2016</v>
      </c>
      <c r="F5567" s="3" t="n">
        <f aca="false">F$4412</f>
        <v>2017</v>
      </c>
      <c r="G5567" s="3" t="n">
        <v>538.896612112331</v>
      </c>
      <c r="H5567" s="3"/>
      <c r="I5567" s="3"/>
      <c r="J5567" s="3"/>
      <c r="K5567" s="3" t="str">
        <f aca="false">K$4412</f>
        <v>Tarifa média praticada para o consumo comercial, residencial e industrial.</v>
      </c>
      <c r="L5567" s="3" t="str">
        <f aca="false">L$4412</f>
        <v>ANEEL</v>
      </c>
      <c r="M5567" s="3" t="str">
        <f aca="false">M$4412</f>
        <v>Reais (R$) por MWh</v>
      </c>
      <c r="N5567" s="5"/>
      <c r="O5567" s="3" t="n">
        <v>51.667740089837</v>
      </c>
    </row>
    <row r="5568" customFormat="false" ht="15" hidden="false" customHeight="true" outlineLevel="0" collapsed="false">
      <c r="A5568" s="3" t="str">
        <f aca="false">A$4413</f>
        <v>Infraestrutura</v>
      </c>
      <c r="B5568" s="3" t="str">
        <f aca="false">B$4413</f>
        <v>Qualidade da Energia Elétrica</v>
      </c>
      <c r="C5568" s="3" t="n">
        <f aca="false">C$4413</f>
        <v>-1</v>
      </c>
      <c r="D5568" s="3" t="s">
        <v>254</v>
      </c>
      <c r="E5568" s="3" t="n">
        <f aca="false">E$4413</f>
        <v>2016</v>
      </c>
      <c r="F5568" s="3" t="n">
        <f aca="false">F$4413</f>
        <v>2017</v>
      </c>
      <c r="G5568" s="3" t="n">
        <v>0.89</v>
      </c>
      <c r="H5568" s="3"/>
      <c r="I5568" s="3"/>
      <c r="J5568" s="3"/>
      <c r="K5568" s="3" t="str">
        <f aca="false">K$4413</f>
        <v>O indicador aponta o Desempenho Global de Continuidade, que considera a duração e frequência de interrupções no serviço de energia.</v>
      </c>
      <c r="L5568" s="3" t="str">
        <f aca="false">L$4413</f>
        <v>ANEEL</v>
      </c>
      <c r="M5568" s="3" t="str">
        <f aca="false">M$4413</f>
        <v>Pontuação</v>
      </c>
      <c r="N5568" s="5"/>
      <c r="O5568" s="3" t="n">
        <v>86.6310160427807</v>
      </c>
    </row>
    <row r="5569" customFormat="false" ht="15" hidden="false" customHeight="true" outlineLevel="0" collapsed="false">
      <c r="A5569" s="3" t="str">
        <f aca="false">A$4414</f>
        <v>Infraestrutura</v>
      </c>
      <c r="B5569" s="3" t="str">
        <f aca="false">B$4414</f>
        <v>Mobilidade Urbana</v>
      </c>
      <c r="C5569" s="3" t="n">
        <f aca="false">C$4414</f>
        <v>-1</v>
      </c>
      <c r="D5569" s="3" t="s">
        <v>254</v>
      </c>
      <c r="E5569" s="3" t="n">
        <f aca="false">E$4414</f>
        <v>2015</v>
      </c>
      <c r="F5569" s="3" t="n">
        <f aca="false">F$4414</f>
        <v>2017</v>
      </c>
      <c r="G5569" s="3" t="n">
        <v>31.1792497538888</v>
      </c>
      <c r="H5569" s="3"/>
      <c r="I5569" s="3"/>
      <c r="J5569" s="3"/>
      <c r="K5569" s="3" t="str">
        <f aca="false">K$4414</f>
        <v>Tempo gasto no trajeto entre casa e trabalho (minutos)</v>
      </c>
      <c r="L5569" s="3" t="str">
        <f aca="false">L$4414</f>
        <v>PNADc /IBGE</v>
      </c>
      <c r="M5569" s="3" t="str">
        <f aca="false">M$4414</f>
        <v>Minutos</v>
      </c>
      <c r="N5569" s="5"/>
      <c r="O5569" s="3" t="n">
        <v>52.8726593437543</v>
      </c>
    </row>
    <row r="5570" customFormat="false" ht="15" hidden="false" customHeight="true" outlineLevel="0" collapsed="false">
      <c r="A5570" s="3" t="str">
        <f aca="false">A$4415</f>
        <v>Infraestrutura</v>
      </c>
      <c r="B5570" s="3" t="str">
        <f aca="false">B$4415</f>
        <v>Qualidade das Rodovias</v>
      </c>
      <c r="C5570" s="3" t="n">
        <f aca="false">C$4415</f>
        <v>1</v>
      </c>
      <c r="D5570" s="3" t="s">
        <v>254</v>
      </c>
      <c r="E5570" s="3" t="n">
        <f aca="false">E$4415</f>
        <v>2016</v>
      </c>
      <c r="F5570" s="3" t="n">
        <f aca="false">F$4415</f>
        <v>2017</v>
      </c>
      <c r="G5570" s="3" t="n">
        <v>3.03603316326531</v>
      </c>
      <c r="H5570" s="3"/>
      <c r="I5570" s="3"/>
      <c r="J5570" s="3"/>
      <c r="K5570" s="3" t="str">
        <f aca="false">K$4415</f>
        <v>Avaliação das condições das vias rodoviárias (nota entre 1 (ruim) a 5 (ótimo) ponderada pela extensão pesquisada)</v>
      </c>
      <c r="L5570" s="3" t="str">
        <f aca="false">L$4415</f>
        <v>CNT</v>
      </c>
      <c r="M5570" s="3" t="str">
        <f aca="false">M$4415</f>
        <v>Pontuação de 1 a 5</v>
      </c>
      <c r="N5570" s="5"/>
      <c r="O5570" s="3" t="n">
        <v>44.5370445179387</v>
      </c>
    </row>
    <row r="5571" customFormat="false" ht="15" hidden="false" customHeight="true" outlineLevel="0" collapsed="false">
      <c r="A5571" s="3" t="str">
        <f aca="false">A$4416</f>
        <v>Infraestrutura</v>
      </c>
      <c r="B5571" s="3" t="str">
        <f aca="false">B$4416</f>
        <v>Qualidade do Serviço de Telecomunicações</v>
      </c>
      <c r="C5571" s="3" t="n">
        <f aca="false">C$4416</f>
        <v>1</v>
      </c>
      <c r="D5571" s="3" t="s">
        <v>254</v>
      </c>
      <c r="E5571" s="3" t="n">
        <f aca="false">E$4416</f>
        <v>2016</v>
      </c>
      <c r="F5571" s="3" t="n">
        <f aca="false">F$4416</f>
        <v>2017</v>
      </c>
      <c r="G5571" s="3" t="n">
        <v>67.2</v>
      </c>
      <c r="H5571" s="3"/>
      <c r="I5571" s="3"/>
      <c r="J5571" s="3"/>
      <c r="K5571" s="3" t="str">
        <f aca="false">K$4416</f>
        <v>Média do ranking de banda larga fixa e do de telefonia móvel (percentual de indicadores com cumprimento de metas)</v>
      </c>
      <c r="L5571" s="3" t="str">
        <f aca="false">L$4416</f>
        <v>ANATEL</v>
      </c>
      <c r="M5571" s="3" t="str">
        <f aca="false">M$4416</f>
        <v>Porcentagem %</v>
      </c>
      <c r="N5571" s="5"/>
      <c r="O5571" s="3" t="n">
        <v>63.9053254437869</v>
      </c>
    </row>
    <row r="5572" customFormat="false" ht="15" hidden="false" customHeight="true" outlineLevel="0" collapsed="false">
      <c r="A5572" s="3" t="str">
        <f aca="false">A$4417</f>
        <v>Infraestrutura</v>
      </c>
      <c r="B5572" s="3" t="str">
        <f aca="false">B$4417</f>
        <v> Total</v>
      </c>
      <c r="C5572" s="3" t="n">
        <f aca="false">C$4417</f>
        <v>1</v>
      </c>
      <c r="D5572" s="3" t="s">
        <v>254</v>
      </c>
      <c r="E5572" s="3" t="n">
        <f aca="false">E$4417</f>
        <v>2017</v>
      </c>
      <c r="F5572" s="3" t="n">
        <f aca="false">F$4417</f>
        <v>2017</v>
      </c>
      <c r="G5572" s="3" t="n">
        <v>54.575401430711</v>
      </c>
      <c r="H5572" s="3"/>
      <c r="I5572" s="3"/>
      <c r="J5572" s="3"/>
      <c r="K5572" s="3" t="str">
        <f aca="false">K$4417</f>
        <v>Nota obtida via normalização e ponderação de indicadores que variam de 0 a 100.</v>
      </c>
      <c r="L5572" s="3" t="str">
        <f aca="false">L$4417</f>
        <v>Tendências</v>
      </c>
      <c r="M5572" s="3" t="str">
        <f aca="false">M$4417</f>
        <v>Nota de 0 a 100</v>
      </c>
      <c r="N5572" s="5"/>
      <c r="O5572" s="3" t="n">
        <v>50.5661965445932</v>
      </c>
    </row>
    <row r="5573" customFormat="false" ht="15" hidden="false" customHeight="true" outlineLevel="0" collapsed="false">
      <c r="A5573" s="3" t="str">
        <f aca="false">A$4495</f>
        <v>Inovação</v>
      </c>
      <c r="B5573" s="3" t="str">
        <f aca="false">B$4495</f>
        <v>Produção Acadêmica</v>
      </c>
      <c r="C5573" s="3" t="n">
        <f aca="false">C$4495</f>
        <v>1</v>
      </c>
      <c r="D5573" s="3" t="s">
        <v>254</v>
      </c>
      <c r="E5573" s="3" t="n">
        <f aca="false">E$4495</f>
        <v>2014</v>
      </c>
      <c r="F5573" s="3" t="n">
        <f aca="false">F$4495</f>
        <v>2017</v>
      </c>
      <c r="G5573" s="3" t="n">
        <v>0.467050501826394</v>
      </c>
      <c r="H5573" s="3"/>
      <c r="I5573" s="3"/>
      <c r="J5573" s="3"/>
      <c r="K5573" s="3" t="str">
        <f aca="false">K$4495</f>
        <v>Total de documentos publicados em periódicos acadêmicos indexados no Scopus em relação à população total.</v>
      </c>
      <c r="L5573" s="3" t="str">
        <f aca="false">L$4495</f>
        <v>SCImago IR</v>
      </c>
      <c r="M5573" s="5" t="str">
        <f aca="false">M$4418</f>
        <v>Artigos por 1 milhão de habitantes</v>
      </c>
      <c r="N5573" s="5"/>
      <c r="O5573" s="3" t="n">
        <v>39.7463057675463</v>
      </c>
    </row>
    <row r="5574" customFormat="false" ht="15" hidden="false" customHeight="true" outlineLevel="0" collapsed="false">
      <c r="A5574" s="3" t="str">
        <f aca="false">A$4419</f>
        <v>Inovação</v>
      </c>
      <c r="B5574" s="3" t="str">
        <f aca="false">B$4419</f>
        <v>Investimentos Públicos em P&amp;D</v>
      </c>
      <c r="C5574" s="3" t="n">
        <f aca="false">C$4419</f>
        <v>1</v>
      </c>
      <c r="D5574" s="3" t="s">
        <v>254</v>
      </c>
      <c r="E5574" s="3" t="n">
        <f aca="false">E$4419</f>
        <v>2014</v>
      </c>
      <c r="F5574" s="3" t="n">
        <f aca="false">F$4419</f>
        <v>2017</v>
      </c>
      <c r="G5574" s="3" t="n">
        <v>0.0997901682956429</v>
      </c>
      <c r="H5574" s="3"/>
      <c r="I5574" s="3"/>
      <c r="J5574" s="3"/>
      <c r="K5574" s="3" t="str">
        <f aca="false">K$4419</f>
        <v>Participação de Investimento público em P&amp;D no PIB estadual</v>
      </c>
      <c r="L5574" s="3" t="str">
        <f aca="false">L$4419</f>
        <v>Min.CT&amp;I</v>
      </c>
      <c r="M5574" s="3" t="str">
        <f aca="false">M$4419</f>
        <v>Porcentagem %</v>
      </c>
      <c r="N5574" s="5" t="str">
        <f aca="false">N$68</f>
        <v>O PIB utilizado é o oficial divulgado pelo IBGE</v>
      </c>
      <c r="O5574" s="3" t="n">
        <v>20.0433245943082</v>
      </c>
    </row>
    <row r="5575" customFormat="false" ht="15" hidden="false" customHeight="true" outlineLevel="0" collapsed="false">
      <c r="A5575" s="3" t="str">
        <f aca="false">A$4420</f>
        <v>Inovação</v>
      </c>
      <c r="B5575" s="3" t="str">
        <f aca="false">B$4420</f>
        <v>Patentes</v>
      </c>
      <c r="C5575" s="3" t="n">
        <f aca="false">C$4420</f>
        <v>1</v>
      </c>
      <c r="D5575" s="3" t="s">
        <v>254</v>
      </c>
      <c r="E5575" s="3" t="n">
        <f aca="false">E$4420</f>
        <v>2012</v>
      </c>
      <c r="F5575" s="3" t="n">
        <f aca="false">F$4420</f>
        <v>2017</v>
      </c>
      <c r="G5575" s="3" t="n">
        <v>0.00964408051390148</v>
      </c>
      <c r="H5575" s="3"/>
      <c r="I5575" s="3"/>
      <c r="J5575" s="3"/>
      <c r="K5575" s="3" t="str">
        <f aca="false">K$4420</f>
        <v>Total de concessões de patentes, englobando os tipos: "Patente de Invenção", "Modelo de Utilidade" e "Certificado de Adição" em relação ao PIB.</v>
      </c>
      <c r="L5575" s="3" t="str">
        <f aca="false">L$4420</f>
        <v>INPI</v>
      </c>
      <c r="M5575" s="3" t="str">
        <f aca="false">M$4420</f>
        <v>Patentes pelo PIB em 1 bilhão de reais</v>
      </c>
      <c r="N5575" s="3" t="str">
        <f aca="false">N$69</f>
        <v>O PIB utilizado para cálculo é estimado pela Tendências</v>
      </c>
      <c r="O5575" s="3" t="n">
        <v>2.82853451653306</v>
      </c>
    </row>
    <row r="5576" customFormat="false" ht="15" hidden="false" customHeight="true" outlineLevel="0" collapsed="false">
      <c r="A5576" s="3" t="str">
        <f aca="false">A$4421</f>
        <v>Inovação</v>
      </c>
      <c r="B5576" s="3" t="str">
        <f aca="false">B$4421</f>
        <v> Total</v>
      </c>
      <c r="C5576" s="3" t="n">
        <f aca="false">C$4421</f>
        <v>1</v>
      </c>
      <c r="D5576" s="3" t="s">
        <v>254</v>
      </c>
      <c r="E5576" s="3" t="n">
        <f aca="false">E$4421</f>
        <v>2017</v>
      </c>
      <c r="F5576" s="3" t="n">
        <f aca="false">F$4421</f>
        <v>2017</v>
      </c>
      <c r="G5576" s="3" t="n">
        <v>22.4579020481605</v>
      </c>
      <c r="H5576" s="3"/>
      <c r="I5576" s="3"/>
      <c r="J5576" s="3"/>
      <c r="K5576" s="3" t="str">
        <f aca="false">K$4421</f>
        <v>Nota obtida via normalização e ponderação de indicadores que variam de 0 a 100.</v>
      </c>
      <c r="L5576" s="3" t="str">
        <f aca="false">L$4421</f>
        <v>Tendências</v>
      </c>
      <c r="M5576" s="3" t="str">
        <f aca="false">M$4421</f>
        <v>Nota de 0 a 100</v>
      </c>
      <c r="N5576" s="5"/>
      <c r="O5576" s="3" t="n">
        <v>24.9575501183528</v>
      </c>
    </row>
    <row r="5577" customFormat="false" ht="15.75" hidden="false" customHeight="true" outlineLevel="0" collapsed="false">
      <c r="A5577" s="3" t="str">
        <f aca="false">A$4422</f>
        <v>Potencial de Mercado</v>
      </c>
      <c r="B5577" s="3" t="str">
        <f aca="false">B$4422</f>
        <v>Tamanho de mercado</v>
      </c>
      <c r="C5577" s="3" t="n">
        <f aca="false">C$4422</f>
        <v>1</v>
      </c>
      <c r="D5577" s="3" t="s">
        <v>254</v>
      </c>
      <c r="E5577" s="3" t="n">
        <f aca="false">E$4422</f>
        <v>2016</v>
      </c>
      <c r="F5577" s="3" t="n">
        <f aca="false">F$4422</f>
        <v>2017</v>
      </c>
      <c r="G5577" s="3" t="n">
        <v>140.815385233808</v>
      </c>
      <c r="H5577" s="3"/>
      <c r="I5577" s="3"/>
      <c r="J5577" s="3"/>
      <c r="K5577" s="3" t="str">
        <f aca="false">K$4422</f>
        <v>Produto Interno Bruto (PIB) real a preços de 2014</v>
      </c>
      <c r="L5577" s="3" t="str">
        <f aca="false">L$4422</f>
        <v>IBGE/CAGED</v>
      </c>
      <c r="M5577" s="3" t="str">
        <f aca="false">M$4422</f>
        <v>Reais a preços de 2014</v>
      </c>
      <c r="N5577" s="5" t="str">
        <f aca="false">N$2</f>
        <v>O PIB utilizado para cálculo é estimado pela Tendências</v>
      </c>
      <c r="O5577" s="3" t="n">
        <v>7.62682308811287</v>
      </c>
    </row>
    <row r="5578" customFormat="false" ht="15" hidden="false" customHeight="true" outlineLevel="0" collapsed="false">
      <c r="A5578" s="3" t="str">
        <f aca="false">A$4423</f>
        <v>Potencial de Mercado</v>
      </c>
      <c r="B5578" s="3" t="str">
        <f aca="false">B$4423</f>
        <v>Taxa de crescimento</v>
      </c>
      <c r="C5578" s="3" t="n">
        <f aca="false">C$4423</f>
        <v>1</v>
      </c>
      <c r="D5578" s="3" t="s">
        <v>254</v>
      </c>
      <c r="E5578" s="3" t="n">
        <f aca="false">E$4423</f>
        <v>2016</v>
      </c>
      <c r="F5578" s="3" t="n">
        <f aca="false">F$4423</f>
        <v>2017</v>
      </c>
      <c r="G5578" s="3" t="n">
        <v>-1.15989841667268</v>
      </c>
      <c r="H5578" s="3"/>
      <c r="I5578" s="3"/>
      <c r="J5578" s="3"/>
      <c r="K5578" s="3" t="str">
        <f aca="false">K$4423</f>
        <v>Média Móvel de quatro períodos para a taxa de crescimento anual do PIB</v>
      </c>
      <c r="L5578" s="3" t="str">
        <f aca="false">L$4423</f>
        <v>IBGE/CAGED</v>
      </c>
      <c r="M5578" s="3" t="str">
        <f aca="false">M$4423</f>
        <v>Porcentagem %</v>
      </c>
      <c r="N5578" s="5" t="str">
        <f aca="false">N$3</f>
        <v>O PIB utilizado para cálculo é estimado pela Tendências</v>
      </c>
      <c r="O5578" s="3" t="n">
        <v>28.0894225319416</v>
      </c>
    </row>
    <row r="5579" customFormat="false" ht="15" hidden="false" customHeight="true" outlineLevel="0" collapsed="false">
      <c r="A5579" s="3" t="str">
        <f aca="false">A$4424</f>
        <v>Potencial de Mercado</v>
      </c>
      <c r="B5579" s="3" t="str">
        <f aca="false">B$4424</f>
        <v>Crescimento Potencial da Força de Trabalho</v>
      </c>
      <c r="C5579" s="3" t="n">
        <f aca="false">C$4424</f>
        <v>1</v>
      </c>
      <c r="D5579" s="3" t="s">
        <v>254</v>
      </c>
      <c r="E5579" s="3" t="n">
        <f aca="false">E$4424</f>
        <v>2016</v>
      </c>
      <c r="F5579" s="3" t="n">
        <f aca="false">F$4424</f>
        <v>2017</v>
      </c>
      <c r="G5579" s="3" t="n">
        <v>0.903092201161182</v>
      </c>
      <c r="H5579" s="3"/>
      <c r="I5579" s="3"/>
      <c r="J5579" s="3"/>
      <c r="K5579" s="3" t="str">
        <f aca="false">K$4424</f>
        <v>Média da taxa de crescimento da PIA para os próximos 10 anos (população com idade entre 15 e 64 anos)</v>
      </c>
      <c r="L5579" s="3" t="str">
        <f aca="false">L$4424</f>
        <v>IBGE</v>
      </c>
      <c r="M5579" s="3" t="str">
        <f aca="false">M$4424</f>
        <v>Porcentagem %</v>
      </c>
      <c r="N5579" s="5"/>
      <c r="O5579" s="3" t="n">
        <v>34.2869642517109</v>
      </c>
    </row>
    <row r="5580" customFormat="false" ht="15" hidden="false" customHeight="true" outlineLevel="0" collapsed="false">
      <c r="A5580" s="3" t="str">
        <f aca="false">A$4425</f>
        <v>Potencial de Mercado</v>
      </c>
      <c r="B5580" s="3" t="str">
        <f aca="false">B$4425</f>
        <v> Total</v>
      </c>
      <c r="C5580" s="3" t="n">
        <f aca="false">C$4425</f>
        <v>1</v>
      </c>
      <c r="D5580" s="3" t="s">
        <v>254</v>
      </c>
      <c r="E5580" s="3" t="n">
        <f aca="false">E$4425</f>
        <v>2017</v>
      </c>
      <c r="F5580" s="3" t="n">
        <f aca="false">F$4425</f>
        <v>2017</v>
      </c>
      <c r="G5580" s="3" t="n">
        <v>20.4859714151316</v>
      </c>
      <c r="H5580" s="3"/>
      <c r="I5580" s="3"/>
      <c r="J5580" s="3"/>
      <c r="K5580" s="3" t="str">
        <f aca="false">K$4425</f>
        <v>Nota obtida via normalização e ponderação de indicadores que variam de 0 a 100.</v>
      </c>
      <c r="L5580" s="3" t="str">
        <f aca="false">L$4425</f>
        <v>Tendências</v>
      </c>
      <c r="M5580" s="3" t="str">
        <f aca="false">M$4425</f>
        <v>Nota de 0 a 100</v>
      </c>
      <c r="N5580" s="5"/>
      <c r="O5580" s="3" t="n">
        <v>20.7860963209344</v>
      </c>
    </row>
    <row r="5581" customFormat="false" ht="15" hidden="false" customHeight="true" outlineLevel="0" collapsed="false">
      <c r="A5581" s="3" t="str">
        <f aca="false">A$4426</f>
        <v>Solidez Fiscal</v>
      </c>
      <c r="B5581" s="3" t="str">
        <f aca="false">B$4426</f>
        <v>Taxa de Investimentos</v>
      </c>
      <c r="C5581" s="3" t="n">
        <f aca="false">C$4426</f>
        <v>1</v>
      </c>
      <c r="D5581" s="3" t="s">
        <v>254</v>
      </c>
      <c r="E5581" s="3" t="n">
        <f aca="false">E$4426</f>
        <v>2016</v>
      </c>
      <c r="F5581" s="3" t="n">
        <f aca="false">F$4426</f>
        <v>2017</v>
      </c>
      <c r="G5581" s="3" t="n">
        <v>5.45060487146584</v>
      </c>
      <c r="H5581" s="3"/>
      <c r="I5581" s="3"/>
      <c r="J5581" s="3"/>
      <c r="K5581" s="3" t="str">
        <f aca="false">K$4426</f>
        <v>Investimento liquidado / receita corrente líquida</v>
      </c>
      <c r="L5581" s="3" t="str">
        <f aca="false">L$4426</f>
        <v>Siconfi</v>
      </c>
      <c r="M5581" s="3" t="str">
        <f aca="false">M$4426</f>
        <v>Porcentagem %</v>
      </c>
      <c r="N5581" s="5" t="str">
        <f aca="false">N$55</f>
        <v>Antes da edição de 2020 o indicador era conhecido como "Capacidade de Investimento"</v>
      </c>
      <c r="O5581" s="3" t="n">
        <v>39.5836539947725</v>
      </c>
    </row>
    <row r="5582" customFormat="false" ht="15" hidden="false" customHeight="true" outlineLevel="0" collapsed="false">
      <c r="A5582" s="3" t="str">
        <f aca="false">A$4427</f>
        <v>Solidez Fiscal</v>
      </c>
      <c r="B5582" s="3" t="str">
        <f aca="false">B$4427</f>
        <v>Resultado Nominal</v>
      </c>
      <c r="C5582" s="3" t="n">
        <f aca="false">C$4427</f>
        <v>1</v>
      </c>
      <c r="D5582" s="3" t="s">
        <v>254</v>
      </c>
      <c r="E5582" s="3" t="n">
        <f aca="false">E$4427</f>
        <v>2016</v>
      </c>
      <c r="F5582" s="3" t="n">
        <f aca="false">F$4427</f>
        <v>2017</v>
      </c>
      <c r="G5582" s="3" t="n">
        <v>3.54905527956456</v>
      </c>
      <c r="H5582" s="3"/>
      <c r="I5582" s="3"/>
      <c r="J5582" s="3"/>
      <c r="K5582" s="3" t="str">
        <f aca="false">K$4427</f>
        <v>Diferença entre receitas e despesas primárias no período acrescidas das despesas com juros nominais incidentes sobre a dívida pública interna e externa, dividido pelo PIB</v>
      </c>
      <c r="L5582" s="3" t="str">
        <f aca="false">L$4427</f>
        <v>Siconfi</v>
      </c>
      <c r="M5582" s="3" t="str">
        <f aca="false">M$4427</f>
        <v>Porcentagem %</v>
      </c>
      <c r="N5582" s="5"/>
      <c r="O5582" s="3" t="n">
        <v>57.7905089745712</v>
      </c>
    </row>
    <row r="5583" customFormat="false" ht="15" hidden="false" customHeight="true" outlineLevel="0" collapsed="false">
      <c r="A5583" s="3" t="str">
        <f aca="false">A$4428</f>
        <v>Solidez Fiscal</v>
      </c>
      <c r="B5583" s="3" t="str">
        <f aca="false">B$4428</f>
        <v>Solvência Fiscal</v>
      </c>
      <c r="C5583" s="3" t="n">
        <f aca="false">C$4428</f>
        <v>-1</v>
      </c>
      <c r="D5583" s="3" t="s">
        <v>254</v>
      </c>
      <c r="E5583" s="3" t="n">
        <f aca="false">E$4428</f>
        <v>2016</v>
      </c>
      <c r="F5583" s="3" t="n">
        <f aca="false">F$4428</f>
        <v>2017</v>
      </c>
      <c r="G5583" s="3" t="n">
        <v>60.6821942133468</v>
      </c>
      <c r="H5583" s="3"/>
      <c r="I5583" s="3"/>
      <c r="J5583" s="3"/>
      <c r="K5583" s="3" t="str">
        <f aca="false">K$4428</f>
        <v>Dívida consolidada líquida / receita corrente líquida</v>
      </c>
      <c r="L5583" s="3" t="str">
        <f aca="false">L$4428</f>
        <v>Siconfi</v>
      </c>
      <c r="M5583" s="3" t="str">
        <f aca="false">M$4428</f>
        <v>Porcentagem %</v>
      </c>
      <c r="N5583" s="5"/>
      <c r="O5583" s="3" t="n">
        <v>77.1149096414948</v>
      </c>
    </row>
    <row r="5584" customFormat="false" ht="15" hidden="false" customHeight="true" outlineLevel="0" collapsed="false">
      <c r="A5584" s="3" t="str">
        <f aca="false">A$4429</f>
        <v>Solidez Fiscal</v>
      </c>
      <c r="B5584" s="3" t="str">
        <f aca="false">B$4429</f>
        <v>Sucesso do Planejamento Orçamentário</v>
      </c>
      <c r="C5584" s="3" t="n">
        <f aca="false">C$4429</f>
        <v>1</v>
      </c>
      <c r="D5584" s="3" t="s">
        <v>254</v>
      </c>
      <c r="E5584" s="3" t="n">
        <f aca="false">E$4429</f>
        <v>2016</v>
      </c>
      <c r="F5584" s="3" t="n">
        <f aca="false">F$4429</f>
        <v>2017</v>
      </c>
      <c r="G5584" s="3" t="n">
        <v>94.1482731582456</v>
      </c>
      <c r="H5584" s="3"/>
      <c r="I5584" s="3"/>
      <c r="J5584" s="3"/>
      <c r="K5584" s="3" t="str">
        <f aca="false">K$4429</f>
        <v>Despesa liquidada pela despesa total atualizada (dotação orçamentária).</v>
      </c>
      <c r="L5584" s="3" t="str">
        <f aca="false">L$4429</f>
        <v>Siconfi</v>
      </c>
      <c r="M5584" s="5" t="s">
        <v>24</v>
      </c>
      <c r="N5584" s="5" t="str">
        <f aca="false">N$58</f>
        <v>Antes de 2020 o indicador era chamado de "Sucesso da Execução Orçamentária"</v>
      </c>
      <c r="O5584" s="3" t="n">
        <v>85.6638227538556</v>
      </c>
    </row>
    <row r="5585" customFormat="false" ht="15" hidden="false" customHeight="true" outlineLevel="0" collapsed="false">
      <c r="A5585" s="3" t="str">
        <f aca="false">A$4430</f>
        <v>Solidez Fiscal</v>
      </c>
      <c r="B5585" s="3" t="str">
        <f aca="false">B$4430</f>
        <v>Dependência Fiscal</v>
      </c>
      <c r="C5585" s="3" t="n">
        <f aca="false">C$4430</f>
        <v>1</v>
      </c>
      <c r="D5585" s="3" t="s">
        <v>254</v>
      </c>
      <c r="E5585" s="3" t="n">
        <f aca="false">E$4430</f>
        <v>2016</v>
      </c>
      <c r="F5585" s="3" t="n">
        <f aca="false">F$4430</f>
        <v>2017</v>
      </c>
      <c r="G5585" s="3" t="n">
        <v>65.0095035728244</v>
      </c>
      <c r="H5585" s="3"/>
      <c r="I5585" s="3"/>
      <c r="J5585" s="3"/>
      <c r="K5585" s="3" t="str">
        <f aca="false">K$4430</f>
        <v>Grau de autonomia financeira do Estado tendo por base a participação das receitas correntes próprias (realizadas) sobre a receita corrente total, dado pela fórmula: 1 – (transferências correntes/receita corrente total)</v>
      </c>
      <c r="L5585" s="3" t="str">
        <f aca="false">L$4430</f>
        <v>Siconfi</v>
      </c>
      <c r="M5585" s="3" t="str">
        <f aca="false">M$4430</f>
        <v>Porcentagem %</v>
      </c>
      <c r="N558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585" s="3" t="n">
        <v>56.9140159481965</v>
      </c>
    </row>
    <row r="5586" customFormat="false" ht="15" hidden="false" customHeight="true" outlineLevel="0" collapsed="false">
      <c r="A5586" s="3" t="str">
        <f aca="false">A$4431</f>
        <v>Solidez Fiscal</v>
      </c>
      <c r="B5586" s="3" t="str">
        <f aca="false">B$4431</f>
        <v>Resultado Primário</v>
      </c>
      <c r="C5586" s="3" t="n">
        <f aca="false">C$4431</f>
        <v>1</v>
      </c>
      <c r="D5586" s="3" t="s">
        <v>254</v>
      </c>
      <c r="E5586" s="3" t="n">
        <f aca="false">E$4431</f>
        <v>2016</v>
      </c>
      <c r="F5586" s="3" t="n">
        <f aca="false">F$4431</f>
        <v>2017</v>
      </c>
      <c r="G5586" s="3" t="n">
        <v>1.64592727219156</v>
      </c>
      <c r="H5586" s="3"/>
      <c r="I5586" s="3"/>
      <c r="J5586" s="3"/>
      <c r="K5586" s="3" t="str">
        <f aca="false">K$4431</f>
        <v>O resultado primário líquido é dado pela diferença entre receita primária realizada e a despesa primária liquidada no ano. A diferença é dividida pelo PIB nominal de cada Estado.</v>
      </c>
      <c r="L5586" s="3" t="str">
        <f aca="false">L$4431</f>
        <v>Siconfi</v>
      </c>
      <c r="M5586" s="3" t="str">
        <f aca="false">M$4431</f>
        <v>Porcentagem %</v>
      </c>
      <c r="N5586" s="4" t="str">
        <f aca="false">N$2226</f>
        <v>O PIB utilizado para cálculo é estimado pela Tendências</v>
      </c>
      <c r="O5586" s="3" t="n">
        <v>36.6818432687087</v>
      </c>
    </row>
    <row r="5587" customFormat="false" ht="15" hidden="false" customHeight="true" outlineLevel="0" collapsed="false">
      <c r="A5587" s="3" t="str">
        <f aca="false">A$4432</f>
        <v>Solidez Fiscal</v>
      </c>
      <c r="B5587" s="3" t="str">
        <f aca="false">B$4432</f>
        <v> Total</v>
      </c>
      <c r="C5587" s="3" t="n">
        <f aca="false">C$4432</f>
        <v>1</v>
      </c>
      <c r="D5587" s="3" t="s">
        <v>254</v>
      </c>
      <c r="E5587" s="3" t="n">
        <f aca="false">E$4432</f>
        <v>2017</v>
      </c>
      <c r="F5587" s="3" t="n">
        <f aca="false">F$4432</f>
        <v>2017</v>
      </c>
      <c r="G5587" s="3" t="n">
        <v>59.1172194064155</v>
      </c>
      <c r="H5587" s="3"/>
      <c r="I5587" s="3"/>
      <c r="J5587" s="3"/>
      <c r="K5587" s="3" t="str">
        <f aca="false">K$4432</f>
        <v>Nota obtida via normalização e ponderação de indicadores que variam de 0 a 100.</v>
      </c>
      <c r="L5587" s="3" t="str">
        <f aca="false">L$4432</f>
        <v>Tendências</v>
      </c>
      <c r="M5587" s="3" t="str">
        <f aca="false">M$4432</f>
        <v>Nota de 0 a 100</v>
      </c>
      <c r="N5587" s="5"/>
      <c r="O5587" s="3" t="n">
        <v>74.3482918355705</v>
      </c>
    </row>
    <row r="5588" customFormat="false" ht="15" hidden="false" customHeight="true" outlineLevel="0" collapsed="false">
      <c r="A5588" s="3" t="str">
        <f aca="false">A$4433</f>
        <v>Segurança Pública</v>
      </c>
      <c r="B5588" s="3" t="str">
        <f aca="false">B$4433</f>
        <v>Atuação do Sistema de Justiça Criminal</v>
      </c>
      <c r="C5588" s="3" t="n">
        <f aca="false">C$4433</f>
        <v>1</v>
      </c>
      <c r="D5588" s="3" t="s">
        <v>254</v>
      </c>
      <c r="E5588" s="3" t="n">
        <f aca="false">E$4433</f>
        <v>2015</v>
      </c>
      <c r="F5588" s="3" t="n">
        <f aca="false">F$4433</f>
        <v>2017</v>
      </c>
      <c r="G5588" s="3" t="n">
        <v>2.29047746065617</v>
      </c>
      <c r="H5588" s="3"/>
      <c r="I5588" s="3"/>
      <c r="J5588" s="3"/>
      <c r="K5588" s="3" t="str">
        <f aca="false">K$4433</f>
        <v>Total da população carcerária (regime fechado) em relação ao número de homicídios.</v>
      </c>
      <c r="L5588" s="3" t="str">
        <f aca="false">L$4433</f>
        <v>Fórum de Segurança Pública</v>
      </c>
      <c r="M5588" s="3" t="str">
        <f aca="false">M$4433</f>
        <v>Porcentagem %</v>
      </c>
      <c r="N5588" s="3" t="str">
        <f aca="false">N$49</f>
        <v>A partir da edição de 2018, ou seja, do dado de 2017 passou a ser usado como numerador a população prisional acusada de homicídio e não mais a população carcerária total.</v>
      </c>
      <c r="O5588" s="3" t="n">
        <v>5.73798630944627</v>
      </c>
    </row>
    <row r="5589" customFormat="false" ht="15" hidden="false" customHeight="true" outlineLevel="0" collapsed="false">
      <c r="A5589" s="3" t="str">
        <f aca="false">A$4434</f>
        <v>Segurança Pública</v>
      </c>
      <c r="B5589" s="3" t="str">
        <f aca="false">B$4434</f>
        <v>Déficit Carcerário</v>
      </c>
      <c r="C5589" s="3" t="n">
        <f aca="false">C$4434</f>
        <v>-1</v>
      </c>
      <c r="D5589" s="3" t="s">
        <v>254</v>
      </c>
      <c r="E5589" s="3" t="n">
        <f aca="false">E$4434</f>
        <v>2015</v>
      </c>
      <c r="F5589" s="3" t="n">
        <f aca="false">F$4434</f>
        <v>2017</v>
      </c>
      <c r="G5589" s="3" t="n">
        <v>2.35751019684341</v>
      </c>
      <c r="H5589" s="3"/>
      <c r="I5589" s="3"/>
      <c r="J5589" s="3"/>
      <c r="K5589" s="3" t="str">
        <f aca="false">K$4434</f>
        <v>Relação detentos / Vagas</v>
      </c>
      <c r="L5589" s="3" t="str">
        <f aca="false">L$4434</f>
        <v>Fórum de Segurança Pública</v>
      </c>
      <c r="M5589" s="3" t="str">
        <f aca="false">M$4434</f>
        <v>Porcentagem %</v>
      </c>
      <c r="N5589" s="5"/>
      <c r="O5589" s="3" t="n">
        <v>0</v>
      </c>
    </row>
    <row r="5590" customFormat="false" ht="15" hidden="false" customHeight="true" outlineLevel="0" collapsed="false">
      <c r="A5590" s="3" t="str">
        <f aca="false">A$4435</f>
        <v>Segurança Pública</v>
      </c>
      <c r="B5590" s="3" t="str">
        <f aca="false">B$4435</f>
        <v>Mortes a esclarecer</v>
      </c>
      <c r="C5590" s="3" t="n">
        <f aca="false">C$4435</f>
        <v>-1</v>
      </c>
      <c r="D5590" s="3" t="s">
        <v>254</v>
      </c>
      <c r="E5590" s="3" t="n">
        <f aca="false">E$4435</f>
        <v>2015</v>
      </c>
      <c r="F5590" s="3" t="n">
        <f aca="false">F$4435</f>
        <v>2017</v>
      </c>
      <c r="G5590" s="3" t="n">
        <v>9.10305621222686</v>
      </c>
      <c r="H5590" s="3"/>
      <c r="I5590" s="3"/>
      <c r="J5590" s="3"/>
      <c r="K5590" s="3" t="str">
        <f aca="false">K$4435</f>
        <v>Óbitos por causas externas a partir de "Eventos cuja intenção é indeterminada" por 100 mil habitantes</v>
      </c>
      <c r="L5590" s="3" t="str">
        <f aca="false">L$4435</f>
        <v>Datasus</v>
      </c>
      <c r="M5590" s="3" t="str">
        <f aca="false">M$4435</f>
        <v>Taxa de mortalidade por 100 mil habitantes</v>
      </c>
      <c r="N5590" s="5" t="str">
        <f aca="false">N$48</f>
        <v>A partir da edição de 2017, ou seja, do dado de 2015 a fonte passou a ser o Datasus e não mais o "Fórum de Segurança Público", assim, mortes a esclarecer significam: Óbitos por causas externas a partir de "Eventos cuja intenção é indeterminada"</v>
      </c>
      <c r="O5590" s="3" t="n">
        <v>22.7283592726479</v>
      </c>
    </row>
    <row r="5591" customFormat="false" ht="15" hidden="false" customHeight="true" outlineLevel="0" collapsed="false">
      <c r="A5591" s="3" t="str">
        <f aca="false">A$4436</f>
        <v>Segurança Pública</v>
      </c>
      <c r="B5591" s="3" t="str">
        <f aca="false">B$4436</f>
        <v>Mortalidade no Trânsito</v>
      </c>
      <c r="C5591" s="3" t="n">
        <f aca="false">C$4436</f>
        <v>-1</v>
      </c>
      <c r="D5591" s="3" t="s">
        <v>254</v>
      </c>
      <c r="E5591" s="3" t="n">
        <f aca="false">E$4436</f>
        <v>2015</v>
      </c>
      <c r="F5591" s="3" t="n">
        <f aca="false">F$4436</f>
        <v>2017</v>
      </c>
      <c r="G5591" s="3" t="n">
        <v>45.584227777609</v>
      </c>
      <c r="H5591" s="3"/>
      <c r="I5591" s="3"/>
      <c r="J5591" s="3"/>
      <c r="K5591" s="3" t="str">
        <f aca="false">K$4436</f>
        <v>Óbitos por causas externas (acidentes em transporte terrestre) em relação ao total de habitantes.</v>
      </c>
      <c r="L5591" s="3" t="str">
        <f aca="false">L$4436</f>
        <v>Datasus</v>
      </c>
      <c r="M5591" s="3" t="str">
        <f aca="false">M$4436</f>
        <v>Mortes em relação a frota e aos habitantes</v>
      </c>
      <c r="N5591" s="5" t="str">
        <f aca="false">N$50</f>
        <v>Antes de 2019 o nome do indicador era "Segurança no Trânsito" </v>
      </c>
      <c r="O5591" s="3" t="n">
        <v>51.8701195226892</v>
      </c>
    </row>
    <row r="5592" customFormat="false" ht="15" hidden="false" customHeight="true" outlineLevel="0" collapsed="false">
      <c r="A5592" s="3" t="str">
        <f aca="false">A$4437</f>
        <v>Segurança Pública</v>
      </c>
      <c r="B5592" s="3" t="str">
        <f aca="false">B$4437</f>
        <v>Segurança Pessoal</v>
      </c>
      <c r="C5592" s="3" t="n">
        <f aca="false">C$4437</f>
        <v>-1</v>
      </c>
      <c r="D5592" s="3" t="s">
        <v>254</v>
      </c>
      <c r="E5592" s="3" t="n">
        <f aca="false">E$4437</f>
        <v>2015</v>
      </c>
      <c r="F5592" s="3" t="n">
        <f aca="false">F$4437</f>
        <v>2017</v>
      </c>
      <c r="G5592" s="3" t="n">
        <v>40.1169673370413</v>
      </c>
      <c r="H5592" s="3"/>
      <c r="I5592" s="3"/>
      <c r="J5592" s="3"/>
      <c r="K5592" s="3" t="str">
        <f aca="false">K$4437</f>
        <v>Óbitos resultantes de agressões (homicídios) em relação a população total.</v>
      </c>
      <c r="L5592" s="3" t="str">
        <f aca="false">L$4437</f>
        <v>Fórum de Segurança Pública</v>
      </c>
      <c r="M5592" s="3" t="str">
        <f aca="false">M$4437</f>
        <v>Óbitos por 100 mil habitantes</v>
      </c>
      <c r="N5592" s="5"/>
      <c r="O5592" s="3" t="n">
        <v>29.7454914610013</v>
      </c>
    </row>
    <row r="5593" customFormat="false" ht="15" hidden="false" customHeight="true" outlineLevel="0" collapsed="false">
      <c r="A5593" s="3" t="str">
        <f aca="false">A$4438</f>
        <v>Segurança Pública</v>
      </c>
      <c r="B5593" s="3" t="str">
        <f aca="false">B$4438</f>
        <v>Segurança Patrimonial</v>
      </c>
      <c r="C5593" s="3" t="n">
        <f aca="false">C$4438</f>
        <v>-1</v>
      </c>
      <c r="D5593" s="3" t="s">
        <v>254</v>
      </c>
      <c r="E5593" s="3" t="n">
        <f aca="false">E$4438</f>
        <v>2015</v>
      </c>
      <c r="F5593" s="3" t="n">
        <f aca="false">F$4438</f>
        <v>2017</v>
      </c>
      <c r="G5593" s="3" t="n">
        <v>544.405664705913</v>
      </c>
      <c r="H5593" s="3"/>
      <c r="I5593" s="3"/>
      <c r="J5593" s="3"/>
      <c r="K5593" s="3" t="str">
        <f aca="false">K$4438</f>
        <v>Roubos e furto de veículos em relação a frota total (por 100 mil veículos).</v>
      </c>
      <c r="L5593" s="3" t="str">
        <f aca="false">L$4438</f>
        <v>Fórum de Segurança Pública</v>
      </c>
      <c r="M5593" s="3" t="str">
        <f aca="false">M$4438</f>
        <v>Roubos e furtos por 100 mil veículos</v>
      </c>
      <c r="N5593" s="3" t="str">
        <f aca="false">N$52</f>
        <v>A partir da edição de 2019, ou seja, do dado de 2018, passou a ser usado o número de roubos totais no lugar de roubos e furtos de veículos</v>
      </c>
      <c r="O5593" s="3" t="n">
        <v>43.8853714654566</v>
      </c>
    </row>
    <row r="5594" customFormat="false" ht="15" hidden="false" customHeight="true" outlineLevel="0" collapsed="false">
      <c r="A5594" s="3" t="str">
        <f aca="false">A$4439</f>
        <v>Segurança Pública</v>
      </c>
      <c r="B5594" s="3" t="str">
        <f aca="false">B$4439</f>
        <v> Total</v>
      </c>
      <c r="C5594" s="3" t="n">
        <f aca="false">C$4439</f>
        <v>1</v>
      </c>
      <c r="D5594" s="3" t="s">
        <v>254</v>
      </c>
      <c r="E5594" s="3" t="n">
        <f aca="false">E$4439</f>
        <v>2017</v>
      </c>
      <c r="F5594" s="3" t="n">
        <f aca="false">F$4439</f>
        <v>2017</v>
      </c>
      <c r="G5594" s="3" t="n">
        <v>28.9723472019666</v>
      </c>
      <c r="H5594" s="3"/>
      <c r="I5594" s="3"/>
      <c r="J5594" s="3"/>
      <c r="K5594" s="3" t="str">
        <f aca="false">K$4439</f>
        <v>Nota obtida via normalização e ponderação de indicadores que variam de 0 a 100.</v>
      </c>
      <c r="L5594" s="3" t="str">
        <f aca="false">L$4439</f>
        <v>Tendências</v>
      </c>
      <c r="M5594" s="3" t="str">
        <f aca="false">M$4439</f>
        <v>Nota de 0 a 100</v>
      </c>
      <c r="N5594" s="5"/>
      <c r="O5594" s="3" t="n">
        <v>0</v>
      </c>
    </row>
    <row r="5595" customFormat="false" ht="15" hidden="false" customHeight="true" outlineLevel="0" collapsed="false">
      <c r="A5595" s="3" t="str">
        <f aca="false">A$4440</f>
        <v>Sustentabilidade Social</v>
      </c>
      <c r="B5595" s="3" t="str">
        <f aca="false">B$4440</f>
        <v>Segurança Alimentar</v>
      </c>
      <c r="C5595" s="3" t="n">
        <f aca="false">C$4440</f>
        <v>-1</v>
      </c>
      <c r="D5595" s="3" t="s">
        <v>254</v>
      </c>
      <c r="E5595" s="3" t="n">
        <f aca="false">E$4440</f>
        <v>2014</v>
      </c>
      <c r="F5595" s="3" t="n">
        <f aca="false">F$4440</f>
        <v>2017</v>
      </c>
      <c r="G5595" s="3" t="n">
        <v>7.1112757724</v>
      </c>
      <c r="H5595" s="3"/>
      <c r="I5595" s="3"/>
      <c r="J5595" s="3"/>
      <c r="K5595" s="3" t="str">
        <f aca="false">K$4440</f>
        <v>% domicílios com renda domiciliar per capita inferior à linha de extrema pobreza (valor de uma cesta de alimentos com o mínimo de calorias necessárias para suprir adequadamente uma pessoa, com base em recomendações da FAO e da OMS)</v>
      </c>
      <c r="L5595" s="3" t="str">
        <f aca="false">L$4440</f>
        <v>Ipea</v>
      </c>
      <c r="M5595" s="3" t="str">
        <f aca="false">M$4440</f>
        <v>Porcentagem %</v>
      </c>
      <c r="N5595" s="5" t="s">
        <v>110</v>
      </c>
      <c r="O5595" s="3" t="n">
        <v>34.7915486021936</v>
      </c>
    </row>
    <row r="5596" customFormat="false" ht="15" hidden="false" customHeight="true" outlineLevel="0" collapsed="false">
      <c r="A5596" s="3" t="str">
        <f aca="false">A$4441</f>
        <v>Sustentabilidade Social</v>
      </c>
      <c r="B5596" s="3" t="str">
        <f aca="false">B$4441</f>
        <v>Inadequação de Moradia FJP</v>
      </c>
      <c r="C5596" s="3" t="n">
        <f aca="false">C$4441</f>
        <v>-1</v>
      </c>
      <c r="D5596" s="3" t="s">
        <v>254</v>
      </c>
      <c r="E5596" s="3" t="n">
        <f aca="false">E$4441</f>
        <v>2014</v>
      </c>
      <c r="F5596" s="3" t="n">
        <f aca="false">F$4441</f>
        <v>2017</v>
      </c>
      <c r="G5596" s="3" t="n">
        <v>4.45313661754256</v>
      </c>
      <c r="H5596" s="3"/>
      <c r="I5596" s="3"/>
      <c r="J5596" s="3"/>
      <c r="K5596" s="3" t="str">
        <f aca="false">K$4441</f>
        <v>% de moradias que apresentam,entre outras características, coabitação familiar e/ou habitação precária  (metodologia da Fundação João Pinheiro)</v>
      </c>
      <c r="L5596" s="3" t="str">
        <f aca="false">L$4441</f>
        <v>Fundação João Pinheiro</v>
      </c>
      <c r="M5596" s="3" t="str">
        <f aca="false">M$4441</f>
        <v>Porcentagem %</v>
      </c>
      <c r="N5596" s="5" t="str">
        <f aca="false">N$31</f>
        <v>A partir de 2020, foi necessário alteração metodológica tendo em vista a não atualização desde de 2015 do indicador da Fundação João Pinheiro, por isso a fonte do indicador passou a ser a PNADc Anual (IBGE).</v>
      </c>
      <c r="O5596" s="3" t="n">
        <v>87.6822785428156</v>
      </c>
    </row>
    <row r="5597" customFormat="false" ht="15" hidden="false" customHeight="true" outlineLevel="0" collapsed="false">
      <c r="A5597" s="3" t="str">
        <f aca="false">A$4442</f>
        <v>Sustentabilidade Social</v>
      </c>
      <c r="B5597" s="3" t="str">
        <f aca="false">B$4442</f>
        <v>Famílias abaixo da linha da pobreza</v>
      </c>
      <c r="C5597" s="3" t="n">
        <f aca="false">C$4442</f>
        <v>-1</v>
      </c>
      <c r="D5597" s="3" t="s">
        <v>254</v>
      </c>
      <c r="E5597" s="3" t="n">
        <f aca="false">E$4442</f>
        <v>2015</v>
      </c>
      <c r="F5597" s="3" t="n">
        <f aca="false">F$4442</f>
        <v>2017</v>
      </c>
      <c r="G5597" s="3" t="n">
        <v>4.92512509170604</v>
      </c>
      <c r="H5597" s="3"/>
      <c r="I5597" s="3"/>
      <c r="J5597" s="3"/>
      <c r="K5597" s="3" t="str">
        <f aca="false">K$4442</f>
        <v>% de domicílios com renda domiciliar per capita inferior à linha de pobreza. A linha de pobreza aqui considerada é definida pelo decreto 7492 (abaixo de R$77,00 mensais)</v>
      </c>
      <c r="L5597" s="3" t="str">
        <f aca="false">L$4442</f>
        <v>PNADc /IBGE</v>
      </c>
      <c r="M5597" s="3" t="str">
        <f aca="false">M$4442</f>
        <v>Porcentagem %</v>
      </c>
      <c r="N5597" s="5"/>
      <c r="O5597" s="3" t="n">
        <v>50.0030893807987</v>
      </c>
    </row>
    <row r="5598" customFormat="false" ht="15" hidden="false" customHeight="true" outlineLevel="0" collapsed="false">
      <c r="A5598" s="3" t="str">
        <f aca="false">A$4443</f>
        <v>Sustentabilidade Social</v>
      </c>
      <c r="B5598" s="3" t="str">
        <f aca="false">B$4443</f>
        <v>Desigualdade de renda</v>
      </c>
      <c r="C5598" s="3" t="n">
        <f aca="false">C$4443</f>
        <v>-1</v>
      </c>
      <c r="D5598" s="3" t="s">
        <v>254</v>
      </c>
      <c r="E5598" s="3" t="n">
        <f aca="false">E$4443</f>
        <v>2015</v>
      </c>
      <c r="F5598" s="3" t="n">
        <f aca="false">F$4443</f>
        <v>2017</v>
      </c>
      <c r="G5598" s="3" t="n">
        <v>0.49237601465753</v>
      </c>
      <c r="H5598" s="3"/>
      <c r="I5598" s="3"/>
      <c r="J5598" s="3"/>
      <c r="K5598" s="3" t="str">
        <f aca="false">K$4443</f>
        <v>Coeficiente de gini (1=Desigualdade Máxima/0=Igualdade Máxima)</v>
      </c>
      <c r="L5598" s="3" t="str">
        <f aca="false">L$4443</f>
        <v>Ipea</v>
      </c>
      <c r="M5598" s="3" t="str">
        <f aca="false">M$4443</f>
        <v>Coeficiente GINI</v>
      </c>
      <c r="N5598" s="5"/>
      <c r="O5598" s="3" t="n">
        <v>46.2699764175142</v>
      </c>
    </row>
    <row r="5599" customFormat="false" ht="15" hidden="false" customHeight="true" outlineLevel="0" collapsed="false">
      <c r="A5599" s="3" t="str">
        <f aca="false">A$4444</f>
        <v>Sustentabilidade Social</v>
      </c>
      <c r="B5599" s="3" t="str">
        <f aca="false">B$4444</f>
        <v>Acesso ao Saneamento Básico - Água</v>
      </c>
      <c r="C5599" s="3" t="n">
        <f aca="false">C$4444</f>
        <v>1</v>
      </c>
      <c r="D5599" s="3" t="s">
        <v>254</v>
      </c>
      <c r="E5599" s="3" t="n">
        <f aca="false">E$4444</f>
        <v>2015</v>
      </c>
      <c r="F5599" s="3" t="n">
        <f aca="false">F$4444</f>
        <v>2017</v>
      </c>
      <c r="G5599" s="3" t="n">
        <v>77.4496644295302</v>
      </c>
      <c r="H5599" s="3"/>
      <c r="I5599" s="3"/>
      <c r="J5599" s="3"/>
      <c r="K5599" s="3" t="str">
        <f aca="false">K$4444</f>
        <v>% de domicilios com acesso à água canalizada de rede geral de distribuição</v>
      </c>
      <c r="L5599" s="3" t="str">
        <f aca="false">L$4444</f>
        <v>PNADc /IBGE</v>
      </c>
      <c r="M5599" s="3" t="str">
        <f aca="false">M$4444</f>
        <v>Porcentagem %</v>
      </c>
      <c r="N5599" s="5"/>
      <c r="O5599" s="3" t="n">
        <v>61.9177875786282</v>
      </c>
    </row>
    <row r="5600" customFormat="false" ht="15" hidden="false" customHeight="true" outlineLevel="0" collapsed="false">
      <c r="A5600" s="3" t="str">
        <f aca="false">A$4445</f>
        <v>Sustentabilidade Social</v>
      </c>
      <c r="B5600" s="3" t="str">
        <f aca="false">B$4445</f>
        <v>Acesso ao Saneamento Básico - Esgoto</v>
      </c>
      <c r="C5600" s="3" t="n">
        <f aca="false">C$4445</f>
        <v>1</v>
      </c>
      <c r="D5600" s="3" t="s">
        <v>254</v>
      </c>
      <c r="E5600" s="3" t="n">
        <f aca="false">E$4445</f>
        <v>2015</v>
      </c>
      <c r="F5600" s="3" t="n">
        <f aca="false">F$4445</f>
        <v>2017</v>
      </c>
      <c r="G5600" s="3" t="n">
        <v>46.7785234899329</v>
      </c>
      <c r="H5600" s="3"/>
      <c r="I5600" s="3"/>
      <c r="J5600" s="3"/>
      <c r="K5600" s="3" t="str">
        <f aca="false">K$4445</f>
        <v>% de domicilios com acesso à rede coletora de esgoto</v>
      </c>
      <c r="L5600" s="3" t="str">
        <f aca="false">L$4445</f>
        <v>PNADc /IBGE</v>
      </c>
      <c r="M5600" s="3" t="str">
        <f aca="false">M$4445</f>
        <v>Porcentagem %</v>
      </c>
      <c r="N5600" s="5"/>
      <c r="O5600" s="3" t="n">
        <v>49.6173850751542</v>
      </c>
    </row>
    <row r="5601" customFormat="false" ht="15" hidden="false" customHeight="true" outlineLevel="0" collapsed="false">
      <c r="A5601" s="3" t="str">
        <f aca="false">A$4446</f>
        <v>Sustentabilidade Social</v>
      </c>
      <c r="B5601" s="3" t="str">
        <f aca="false">B$4446</f>
        <v>Mortes Evitáveis</v>
      </c>
      <c r="C5601" s="3" t="n">
        <f aca="false">C$4446</f>
        <v>-1</v>
      </c>
      <c r="D5601" s="3" t="s">
        <v>254</v>
      </c>
      <c r="E5601" s="3" t="n">
        <f aca="false">E$4446</f>
        <v>2015</v>
      </c>
      <c r="F5601" s="3" t="n">
        <f aca="false">F$4446</f>
        <v>2017</v>
      </c>
      <c r="G5601" s="3" t="n">
        <v>24.2157953281424</v>
      </c>
      <c r="H5601" s="3"/>
      <c r="I5601" s="3"/>
      <c r="J5601" s="3"/>
      <c r="K5601" s="3" t="str">
        <f aca="false">K$4446</f>
        <v>Razão de Mortalidade Proporcional: mortes abaixo de 50 anos/ total de óbitos</v>
      </c>
      <c r="L5601" s="3" t="str">
        <f aca="false">L$4446</f>
        <v>Datasus</v>
      </c>
      <c r="M5601" s="3" t="str">
        <f aca="false">M$4446</f>
        <v>Porcentagem %</v>
      </c>
      <c r="N5601" s="5" t="s">
        <v>127</v>
      </c>
      <c r="O5601" s="3" t="n">
        <v>69.3808065722603</v>
      </c>
    </row>
    <row r="5602" customFormat="false" ht="15" hidden="false" customHeight="true" outlineLevel="0" collapsed="false">
      <c r="A5602" s="3" t="str">
        <f aca="false">A$4447</f>
        <v>Sustentabilidade Social</v>
      </c>
      <c r="B5602" s="3" t="str">
        <f aca="false">B$4447</f>
        <v>Anos Potenciais de Vida Perdidos</v>
      </c>
      <c r="C5602" s="3" t="n">
        <f aca="false">C$4447</f>
        <v>-1</v>
      </c>
      <c r="D5602" s="3" t="s">
        <v>254</v>
      </c>
      <c r="E5602" s="3" t="n">
        <f aca="false">E$4447</f>
        <v>2015</v>
      </c>
      <c r="F5602" s="3" t="n">
        <f aca="false">F$4447</f>
        <v>2017</v>
      </c>
      <c r="G5602" s="3" t="n">
        <v>9.0054167728779</v>
      </c>
      <c r="H5602" s="3"/>
      <c r="I5602" s="3"/>
      <c r="J5602" s="3"/>
      <c r="K5602" s="3" t="str">
        <f aca="false">K$4447</f>
        <v>Média da diferença da faixa etária em que os óbitos registrados ocorreram e a expectativa de vida ao nascer do Brasil.</v>
      </c>
      <c r="L5602" s="3" t="str">
        <f aca="false">L$4447</f>
        <v>Datasus</v>
      </c>
      <c r="M5602" s="3" t="str">
        <f aca="false">M$4447</f>
        <v>Anos</v>
      </c>
      <c r="N5602" s="5"/>
      <c r="O5602" s="3" t="n">
        <v>74.5709223938616</v>
      </c>
    </row>
    <row r="5603" customFormat="false" ht="15" hidden="false" customHeight="true" outlineLevel="0" collapsed="false">
      <c r="A5603" s="3" t="str">
        <f aca="false">A$4448</f>
        <v>Sustentabilidade Social</v>
      </c>
      <c r="B5603" s="3" t="str">
        <f aca="false">B$4448</f>
        <v>Formalidade do Mercado de Trabalho</v>
      </c>
      <c r="C5603" s="3" t="n">
        <f aca="false">C$4448</f>
        <v>1</v>
      </c>
      <c r="D5603" s="3" t="s">
        <v>254</v>
      </c>
      <c r="E5603" s="3" t="n">
        <f aca="false">E$4448</f>
        <v>2015</v>
      </c>
      <c r="F5603" s="3" t="n">
        <f aca="false">F$4448</f>
        <v>2017</v>
      </c>
      <c r="G5603" s="3" t="n">
        <v>54.6560598970519</v>
      </c>
      <c r="H5603" s="3"/>
      <c r="I5603" s="3"/>
      <c r="J5603" s="3"/>
      <c r="K5603" s="3" t="str">
        <f aca="false">K$4448</f>
        <v>Proporção de empregados de 10 anos ou mais de idade com carteira de trabalho assinada em relação ao total de ocupados</v>
      </c>
      <c r="L5603" s="3" t="str">
        <f aca="false">L$4448</f>
        <v>PNADc /IBGE</v>
      </c>
      <c r="M5603" s="3" t="str">
        <f aca="false">M$4448</f>
        <v>Porcentagem %</v>
      </c>
      <c r="N560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603" s="3" t="n">
        <v>46.424283922655</v>
      </c>
    </row>
    <row r="5604" customFormat="false" ht="15" hidden="false" customHeight="true" outlineLevel="0" collapsed="false">
      <c r="A5604" s="3" t="str">
        <f aca="false">A$4449</f>
        <v>Sustentabilidade Social</v>
      </c>
      <c r="B5604" s="3" t="str">
        <f aca="false">B$4449</f>
        <v>Inserção Econômica</v>
      </c>
      <c r="C5604" s="3" t="n">
        <f aca="false">C$4449</f>
        <v>1</v>
      </c>
      <c r="D5604" s="3" t="s">
        <v>254</v>
      </c>
      <c r="E5604" s="3" t="n">
        <f aca="false">E$4449</f>
        <v>2016</v>
      </c>
      <c r="F5604" s="3" t="n">
        <f aca="false">F$4449</f>
        <v>2017</v>
      </c>
      <c r="G5604" s="3" t="n">
        <v>84.3880817532627</v>
      </c>
      <c r="H5604" s="3"/>
      <c r="I5604" s="3"/>
      <c r="J5604" s="3"/>
      <c r="K5604" s="3" t="str">
        <f aca="false">K$4449</f>
        <v>Proporção de ocupados em relação a População Economicamente Ativa</v>
      </c>
      <c r="L5604" s="3" t="str">
        <f aca="false">L$4449</f>
        <v>IBGE</v>
      </c>
      <c r="M5604" s="3" t="str">
        <f aca="false">M$4449</f>
        <v>Porcentagem %</v>
      </c>
      <c r="N5604" s="5"/>
      <c r="O5604" s="3" t="n">
        <v>11.6047919811512</v>
      </c>
    </row>
    <row r="5605" customFormat="false" ht="15" hidden="false" customHeight="true" outlineLevel="0" collapsed="false">
      <c r="A5605" s="3" t="str">
        <f aca="false">A$4450</f>
        <v>Sustentabilidade Social</v>
      </c>
      <c r="B5605" s="3" t="str">
        <f aca="false">B$4450</f>
        <v>IDH</v>
      </c>
      <c r="C5605" s="3" t="n">
        <f aca="false">C$4450</f>
        <v>1</v>
      </c>
      <c r="D5605" s="3" t="s">
        <v>254</v>
      </c>
      <c r="E5605" s="3" t="n">
        <f aca="false">E$4450</f>
        <v>2014</v>
      </c>
      <c r="F5605" s="3" t="n">
        <f aca="false">F$4450</f>
        <v>2017</v>
      </c>
      <c r="G5605" s="3" t="n">
        <v>0.709</v>
      </c>
      <c r="H5605" s="3"/>
      <c r="I5605" s="3"/>
      <c r="J5605" s="3"/>
      <c r="K5605" s="3" t="str">
        <f aca="false">K$4450</f>
        <v>IDH estadual</v>
      </c>
      <c r="L5605" s="3" t="str">
        <f aca="false">L$4450</f>
        <v>PNUD</v>
      </c>
      <c r="M5605" s="3" t="str">
        <f aca="false">M$4450</f>
        <v>Índice de 0 a 1</v>
      </c>
      <c r="N5605" s="5"/>
      <c r="O5605" s="3" t="n">
        <v>24.4186046511628</v>
      </c>
    </row>
    <row r="5606" customFormat="false" ht="15" hidden="false" customHeight="true" outlineLevel="0" collapsed="false">
      <c r="A5606" s="3" t="str">
        <f aca="false">A$4451</f>
        <v>Sustentabilidade Social</v>
      </c>
      <c r="B5606" s="3" t="str">
        <f aca="false">B$4451</f>
        <v>Inserção Econômica dos Jovens</v>
      </c>
      <c r="C5606" s="3" t="n">
        <f aca="false">C$4451</f>
        <v>1</v>
      </c>
      <c r="D5606" s="3" t="s">
        <v>254</v>
      </c>
      <c r="E5606" s="3" t="n">
        <f aca="false">E$4451</f>
        <v>2015</v>
      </c>
      <c r="F5606" s="3" t="n">
        <f aca="false">F$4451</f>
        <v>2017</v>
      </c>
      <c r="G5606" s="3" t="n">
        <v>73.3657218201851</v>
      </c>
      <c r="H5606" s="3"/>
      <c r="I5606" s="3"/>
      <c r="J5606" s="3"/>
      <c r="K5606" s="3" t="str">
        <f aca="false">K$4451</f>
        <v>Proporção dos jovens que estudam ou trabalham</v>
      </c>
      <c r="L5606" s="3" t="str">
        <f aca="false">L$4451</f>
        <v>IBGE</v>
      </c>
      <c r="M5606" s="3" t="str">
        <f aca="false">M$4451</f>
        <v>Porcentagem %</v>
      </c>
      <c r="N5606" s="5"/>
      <c r="O5606" s="3" t="n">
        <v>23.6027936456189</v>
      </c>
    </row>
    <row r="5607" customFormat="false" ht="15" hidden="false" customHeight="true" outlineLevel="0" collapsed="false">
      <c r="A5607" s="3" t="str">
        <f aca="false">A$4452</f>
        <v>Sustentabilidade Social</v>
      </c>
      <c r="B5607" s="3" t="str">
        <f aca="false">B$4452</f>
        <v>Mortalidade Materna</v>
      </c>
      <c r="C5607" s="3" t="n">
        <f aca="false">C$4452</f>
        <v>-1</v>
      </c>
      <c r="D5607" s="3" t="s">
        <v>254</v>
      </c>
      <c r="E5607" s="3" t="n">
        <f aca="false">E$4452</f>
        <v>2015</v>
      </c>
      <c r="F5607" s="3" t="n">
        <f aca="false">F$4452</f>
        <v>2017</v>
      </c>
      <c r="G5607" s="3" t="n">
        <v>3.67979638460005</v>
      </c>
      <c r="H5607" s="3"/>
      <c r="I5607" s="3"/>
      <c r="J5607" s="3"/>
      <c r="K5607" s="3" t="str">
        <f aca="false">K$4452</f>
        <v>Óbitos maternos em relação a população feminina em idade fértil (15-49 anos).</v>
      </c>
      <c r="L5607" s="3" t="str">
        <f aca="false">L$4452</f>
        <v>Datasus</v>
      </c>
      <c r="M5607" s="3" t="str">
        <f aca="false">M$4452</f>
        <v>Taxa de mortalidade por 100 mil mulheres</v>
      </c>
      <c r="N5607" s="5"/>
      <c r="O5607" s="3" t="n">
        <v>66.6583258456118</v>
      </c>
    </row>
    <row r="5608" customFormat="false" ht="15" hidden="false" customHeight="true" outlineLevel="0" collapsed="false">
      <c r="A5608" s="3" t="str">
        <f aca="false">A$4453</f>
        <v>Sustentabilidade Social</v>
      </c>
      <c r="B5608" s="3" t="str">
        <f aca="false">B$4453</f>
        <v>Mortalidade Precoce</v>
      </c>
      <c r="C5608" s="3" t="n">
        <f aca="false">C$4453</f>
        <v>-1</v>
      </c>
      <c r="D5608" s="3" t="s">
        <v>254</v>
      </c>
      <c r="E5608" s="3" t="n">
        <f aca="false">E$4453</f>
        <v>2015</v>
      </c>
      <c r="F5608" s="3" t="n">
        <f aca="false">F$4453</f>
        <v>2017</v>
      </c>
      <c r="G5608" s="3" t="n">
        <v>132.344124888614</v>
      </c>
      <c r="H5608" s="3"/>
      <c r="I5608" s="3"/>
      <c r="J5608" s="3"/>
      <c r="K5608" s="3" t="str">
        <f aca="false">K$4453</f>
        <v>Mortalidade de Jovens (15-29 anos) por causas externas.</v>
      </c>
      <c r="L5608" s="3" t="str">
        <f aca="false">L$4453</f>
        <v>Datasus</v>
      </c>
      <c r="M5608" s="3" t="str">
        <f aca="false">M$4453</f>
        <v>Taxa de mortalidade por 100 mil jovens</v>
      </c>
      <c r="N5608" s="5"/>
      <c r="O5608" s="3" t="n">
        <v>26.861938251647</v>
      </c>
    </row>
    <row r="5609" customFormat="false" ht="15" hidden="false" customHeight="true" outlineLevel="0" collapsed="false">
      <c r="A5609" s="3" t="str">
        <f aca="false">A$4454</f>
        <v>Sustentabilidade Social</v>
      </c>
      <c r="B5609" s="3" t="str">
        <f aca="false">B$4454</f>
        <v>Previdência Social</v>
      </c>
      <c r="C5609" s="3" t="n">
        <f aca="false">C$4454</f>
        <v>1</v>
      </c>
      <c r="D5609" s="3" t="s">
        <v>254</v>
      </c>
      <c r="E5609" s="3" t="n">
        <f aca="false">E$4454</f>
        <v>2015</v>
      </c>
      <c r="F5609" s="3" t="n">
        <f aca="false">F$4454</f>
        <v>2017</v>
      </c>
      <c r="G5609" s="3" t="n">
        <v>64.8017218653059</v>
      </c>
      <c r="H5609" s="3"/>
      <c r="I5609" s="3"/>
      <c r="J5609" s="3"/>
      <c r="K5609" s="3" t="str">
        <f aca="false">K$4454</f>
        <v>Proporção de idosos (mais de 60 anos) que recebem previdência social</v>
      </c>
      <c r="L5609" s="3" t="str">
        <f aca="false">L$4454</f>
        <v>IBGE</v>
      </c>
      <c r="M5609" s="3" t="str">
        <f aca="false">M$4454</f>
        <v>Porcentagem %</v>
      </c>
      <c r="N5609" s="5" t="s">
        <v>150</v>
      </c>
      <c r="O5609" s="3" t="n">
        <v>41.1580070385483</v>
      </c>
    </row>
    <row r="5610" customFormat="false" ht="15" hidden="false" customHeight="true" outlineLevel="0" collapsed="false">
      <c r="A5610" s="3" t="str">
        <f aca="false">A$4455</f>
        <v>Sustentabilidade Social</v>
      </c>
      <c r="B5610" s="3" t="str">
        <f aca="false">B$4455</f>
        <v>Mortalidade na infância</v>
      </c>
      <c r="C5610" s="3" t="n">
        <f aca="false">C$4455</f>
        <v>-1</v>
      </c>
      <c r="D5610" s="3" t="s">
        <v>254</v>
      </c>
      <c r="E5610" s="3" t="n">
        <f aca="false">E$4455</f>
        <v>2015</v>
      </c>
      <c r="F5610" s="3" t="n">
        <f aca="false">F$4455</f>
        <v>2017</v>
      </c>
      <c r="G5610" s="3" t="n">
        <v>16.2370305521548</v>
      </c>
      <c r="H5610" s="3"/>
      <c r="I5610" s="3"/>
      <c r="J5610" s="3"/>
      <c r="K5610" s="3" t="str">
        <f aca="false">K$4455</f>
        <v>Óbitos de menores de cinco anos por grupo de 1.000 nascidos vivos</v>
      </c>
      <c r="L5610" s="3" t="str">
        <f aca="false">L$4455</f>
        <v>Datasus</v>
      </c>
      <c r="M5610" s="3" t="str">
        <f aca="false">M$4455</f>
        <v>Porcentagem %</v>
      </c>
      <c r="N5610" s="5"/>
      <c r="O5610" s="3" t="n">
        <v>39.2514406670487</v>
      </c>
    </row>
    <row r="5611" customFormat="false" ht="15" hidden="false" customHeight="true" outlineLevel="0" collapsed="false">
      <c r="A5611" s="3" t="str">
        <f aca="false">A$4456</f>
        <v>Sustentabilidade Social</v>
      </c>
      <c r="B5611" s="3" t="str">
        <f aca="false">B$4456</f>
        <v> Total</v>
      </c>
      <c r="C5611" s="3" t="n">
        <f aca="false">C$4456</f>
        <v>1</v>
      </c>
      <c r="D5611" s="3" t="s">
        <v>254</v>
      </c>
      <c r="E5611" s="3" t="n">
        <f aca="false">E$4456</f>
        <v>2017</v>
      </c>
      <c r="F5611" s="3" t="n">
        <f aca="false">F$4456</f>
        <v>2017</v>
      </c>
      <c r="G5611" s="3" t="n">
        <v>46.2724522001872</v>
      </c>
      <c r="H5611" s="3"/>
      <c r="I5611" s="3"/>
      <c r="J5611" s="3"/>
      <c r="K5611" s="3" t="str">
        <f aca="false">K$4456</f>
        <v>Nota obtida via normalização e ponderação de indicadores que variam de 0 a 100.</v>
      </c>
      <c r="L5611" s="3" t="str">
        <f aca="false">L$4456</f>
        <v>Tendências</v>
      </c>
      <c r="M5611" s="3" t="str">
        <f aca="false">M$4456</f>
        <v>Nota de 0 a 100</v>
      </c>
      <c r="N5611" s="5"/>
      <c r="O5611" s="3" t="n">
        <v>36.4070002461856</v>
      </c>
    </row>
    <row r="5612" customFormat="false" ht="15" hidden="false" customHeight="true" outlineLevel="0" collapsed="false">
      <c r="A5612" s="3" t="s">
        <v>238</v>
      </c>
      <c r="B5612" s="3" t="s">
        <v>25</v>
      </c>
      <c r="C5612" s="3" t="n">
        <v>1</v>
      </c>
      <c r="D5612" s="3" t="s">
        <v>254</v>
      </c>
      <c r="E5612" s="3" t="n">
        <v>2017</v>
      </c>
      <c r="F5612" s="3" t="n">
        <v>2017</v>
      </c>
      <c r="G5612" s="3" t="n">
        <v>40.811867440857</v>
      </c>
      <c r="H5612" s="3"/>
      <c r="I5612" s="3"/>
      <c r="J5612" s="3"/>
      <c r="K5612" s="4" t="str">
        <f aca="false">K5535</f>
        <v>Nota obtida via normalização e ponderação de indicadores que variam de 0 a 100.</v>
      </c>
      <c r="L5612" s="3" t="str">
        <f aca="false">L5535</f>
        <v>Tendências</v>
      </c>
      <c r="M5612" s="3" t="str">
        <f aca="false">M$4457</f>
        <v>Nota de 0 a 100</v>
      </c>
      <c r="N5612" s="5"/>
      <c r="O5612" s="3" t="n">
        <v>40.811867440857</v>
      </c>
    </row>
    <row r="5613" customFormat="false" ht="15" hidden="false" customHeight="true" outlineLevel="0" collapsed="false">
      <c r="A5613" s="3" t="str">
        <f aca="false">A$4381</f>
        <v>Sustentabilidade Ambiental</v>
      </c>
      <c r="B5613" s="3" t="str">
        <f aca="false">B$4381</f>
        <v>Emissões de CO2</v>
      </c>
      <c r="C5613" s="3" t="n">
        <f aca="false">C$4381</f>
        <v>-1</v>
      </c>
      <c r="D5613" s="3" t="s">
        <v>255</v>
      </c>
      <c r="E5613" s="3" t="n">
        <f aca="false">E$4381</f>
        <v>2015</v>
      </c>
      <c r="F5613" s="3" t="n">
        <f aca="false">F$4381</f>
        <v>2017</v>
      </c>
      <c r="G5613" s="3" t="n">
        <v>26.2024840594469</v>
      </c>
      <c r="H5613" s="3"/>
      <c r="I5613" s="3"/>
      <c r="J5613" s="3"/>
      <c r="K5613" s="3" t="str">
        <f aca="false">K$4381</f>
        <v>CO2 emitido e derivado de remoção de unidades de conservação (toneladas por habitante).</v>
      </c>
      <c r="L5613" s="3" t="str">
        <f aca="false">L$4381</f>
        <v>SEEG/OC</v>
      </c>
      <c r="M5613" s="3" t="str">
        <f aca="false">M$4381</f>
        <v>Toneladas emitidas de CO2  por habitante</v>
      </c>
      <c r="N5613" s="5" t="str">
        <f aca="false">N$71</f>
        <v>A partir da publicação de 2019, ou seja, do dado de 2017, o denominador foi alterado de população para PIB total (o PIB utilizado para cálculo é estimado pela Tendências)</v>
      </c>
      <c r="O5613" s="3" t="n">
        <v>16.4798882052867</v>
      </c>
    </row>
    <row r="5614" customFormat="false" ht="15" hidden="false" customHeight="true" outlineLevel="0" collapsed="false">
      <c r="A5614" s="3" t="str">
        <f aca="false">A$4382</f>
        <v>Sustentabilidade Ambiental</v>
      </c>
      <c r="B5614" s="3" t="str">
        <f aca="false">B$4382</f>
        <v>Serviços Urbanos</v>
      </c>
      <c r="C5614" s="3" t="n">
        <f aca="false">C$4382</f>
        <v>1</v>
      </c>
      <c r="D5614" s="3" t="s">
        <v>255</v>
      </c>
      <c r="E5614" s="3" t="n">
        <f aca="false">E$4382</f>
        <v>2015</v>
      </c>
      <c r="F5614" s="3" t="n">
        <f aca="false">F$4382</f>
        <v>2017</v>
      </c>
      <c r="G5614" s="3" t="n">
        <v>0.625417220710227</v>
      </c>
      <c r="H5614" s="3"/>
      <c r="I5614" s="3"/>
      <c r="J5614" s="3"/>
      <c r="K5614" s="3" t="str">
        <f aca="false">K$4382</f>
        <v>Oferta de serviços municipais para coleta de materiais especias e limpeza urbana (Nota: 0-2).</v>
      </c>
      <c r="L5614" s="3" t="str">
        <f aca="false">L$4382</f>
        <v>SNIS</v>
      </c>
      <c r="M5614" s="3" t="str">
        <f aca="false">M$4382</f>
        <v>Pontuação de 0 a 2</v>
      </c>
      <c r="N5614" s="5"/>
      <c r="O5614" s="3" t="n">
        <v>25.6442502635676</v>
      </c>
    </row>
    <row r="5615" customFormat="false" ht="15" hidden="false" customHeight="true" outlineLevel="0" collapsed="false">
      <c r="A5615" s="3" t="str">
        <f aca="false">A$4383</f>
        <v>Sustentabilidade Ambiental</v>
      </c>
      <c r="B5615" s="3" t="str">
        <f aca="false">B$4383</f>
        <v>Destinação do Lixo</v>
      </c>
      <c r="C5615" s="3" t="n">
        <f aca="false">C$4383</f>
        <v>1</v>
      </c>
      <c r="D5615" s="3" t="s">
        <v>255</v>
      </c>
      <c r="E5615" s="3" t="n">
        <f aca="false">E$4383</f>
        <v>2015</v>
      </c>
      <c r="F5615" s="3" t="n">
        <f aca="false">F$4383</f>
        <v>2017</v>
      </c>
      <c r="G5615" s="3" t="n">
        <v>0.107614672604617</v>
      </c>
      <c r="H5615" s="3"/>
      <c r="I5615" s="3"/>
      <c r="J5615" s="3"/>
      <c r="K5615" s="3" t="str">
        <f aca="false">K$4383</f>
        <v>Destinação adequada para o tipo de resíduo sólido e qualidade das unidades de destino em solo (Nota: 0-1)</v>
      </c>
      <c r="L5615" s="3" t="str">
        <f aca="false">L$4383</f>
        <v>SNIS</v>
      </c>
      <c r="M5615" s="3" t="str">
        <f aca="false">M$4383</f>
        <v>Pontuação de 0 a 1</v>
      </c>
      <c r="N5615" s="5"/>
      <c r="O5615" s="3" t="n">
        <v>3.14841979278629</v>
      </c>
    </row>
    <row r="5616" customFormat="false" ht="15" hidden="false" customHeight="true" outlineLevel="0" collapsed="false">
      <c r="A5616" s="3" t="str">
        <f aca="false">A$4384</f>
        <v>Sustentabilidade Ambiental</v>
      </c>
      <c r="B5616" s="3" t="str">
        <f aca="false">B$4384</f>
        <v>Tratamento de Esgoto</v>
      </c>
      <c r="C5616" s="3" t="n">
        <f aca="false">C$4384</f>
        <v>1</v>
      </c>
      <c r="D5616" s="3" t="s">
        <v>255</v>
      </c>
      <c r="E5616" s="3" t="n">
        <f aca="false">E$4384</f>
        <v>2015</v>
      </c>
      <c r="F5616" s="3" t="n">
        <f aca="false">F$4384</f>
        <v>2017</v>
      </c>
      <c r="G5616" s="3" t="n">
        <v>9.58</v>
      </c>
      <c r="H5616" s="3"/>
      <c r="I5616" s="3"/>
      <c r="J5616" s="3"/>
      <c r="K5616" s="3" t="str">
        <f aca="false">K$4384</f>
        <v>Parcela tratada do total de água consumida no estado.</v>
      </c>
      <c r="L5616" s="3" t="str">
        <f aca="false">L$4384</f>
        <v>SNIS</v>
      </c>
      <c r="M5616" s="3" t="str">
        <f aca="false">M$4384</f>
        <v>Porcentagem %</v>
      </c>
      <c r="N561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616" s="3" t="n">
        <v>10.371650821089</v>
      </c>
    </row>
    <row r="5617" customFormat="false" ht="15" hidden="false" customHeight="true" outlineLevel="0" collapsed="false">
      <c r="A5617" s="3" t="str">
        <f aca="false">A$4385</f>
        <v>Sustentabilidade Ambiental</v>
      </c>
      <c r="B5617" s="3" t="str">
        <f aca="false">B$4385</f>
        <v> Total</v>
      </c>
      <c r="C5617" s="3" t="n">
        <f aca="false">C$4385</f>
        <v>1</v>
      </c>
      <c r="D5617" s="3" t="s">
        <v>255</v>
      </c>
      <c r="E5617" s="3" t="n">
        <f aca="false">E$4385</f>
        <v>2017</v>
      </c>
      <c r="F5617" s="3" t="n">
        <f aca="false">F$4385</f>
        <v>2017</v>
      </c>
      <c r="G5617" s="3" t="n">
        <v>12.3518293781698</v>
      </c>
      <c r="H5617" s="3"/>
      <c r="I5617" s="3"/>
      <c r="J5617" s="3"/>
      <c r="K5617" s="3" t="str">
        <f aca="false">K$4385</f>
        <v>Nota obtida via normalização e ponderação de indicadores que variam de 0 a 100.</v>
      </c>
      <c r="L5617" s="3" t="str">
        <f aca="false">L$4385</f>
        <v>Tendências</v>
      </c>
      <c r="M5617" s="3" t="str">
        <f aca="false">M$4385</f>
        <v>Nota de 0 a 100</v>
      </c>
      <c r="N5617" s="5"/>
      <c r="O5617" s="3" t="n">
        <v>3.56187904318015</v>
      </c>
    </row>
    <row r="5618" customFormat="false" ht="15" hidden="false" customHeight="true" outlineLevel="0" collapsed="false">
      <c r="A5618" s="3" t="str">
        <f aca="false">A$4386</f>
        <v>Capital Humano</v>
      </c>
      <c r="B5618" s="3" t="str">
        <f aca="false">B$4386</f>
        <v>Custo de Mão de Obra</v>
      </c>
      <c r="C5618" s="3" t="n">
        <f aca="false">C$4386</f>
        <v>-1</v>
      </c>
      <c r="D5618" s="3" t="s">
        <v>255</v>
      </c>
      <c r="E5618" s="3" t="n">
        <f aca="false">E$4386</f>
        <v>2016</v>
      </c>
      <c r="F5618" s="3" t="n">
        <f aca="false">F$4386</f>
        <v>2017</v>
      </c>
      <c r="G5618" s="3" t="n">
        <v>1287.25</v>
      </c>
      <c r="H5618" s="3"/>
      <c r="I5618" s="3"/>
      <c r="J5618" s="3"/>
      <c r="K5618" s="3" t="str">
        <f aca="false">K$4386</f>
        <v>Rendimento médio nominal de todos os trabalhos, habitualmente recebido por mês, pelas pessoas de 14 anos ou mais de idade, ocupadas na semana de referência, com rendimento de trabalho (Reais)</v>
      </c>
      <c r="L5618" s="3" t="str">
        <f aca="false">L$4386</f>
        <v>PNADc /IBGE</v>
      </c>
      <c r="M5618" s="3" t="str">
        <f aca="false">M$4386</f>
        <v>Reais (R$)</v>
      </c>
      <c r="N5618" s="3" t="str">
        <f aca="false">N$17</f>
        <v>A partir da publicação de 2016, ou seja, do dado de 2015, passou a ser usado o rendimento médio nominal de todos os trabalhos, antes disso se usava o rendimento médio real do trabalho principal</v>
      </c>
      <c r="O5618" s="3" t="n">
        <v>92.277729087545</v>
      </c>
    </row>
    <row r="5619" customFormat="false" ht="15" hidden="false" customHeight="true" outlineLevel="0" collapsed="false">
      <c r="A5619" s="3" t="str">
        <f aca="false">A$4387</f>
        <v>Capital Humano</v>
      </c>
      <c r="B5619" s="3" t="str">
        <f aca="false">B$4387</f>
        <v>PEA com Ensino Superior</v>
      </c>
      <c r="C5619" s="3" t="n">
        <f aca="false">C$4387</f>
        <v>1</v>
      </c>
      <c r="D5619" s="3" t="s">
        <v>255</v>
      </c>
      <c r="E5619" s="3" t="n">
        <f aca="false">E$4387</f>
        <v>2015</v>
      </c>
      <c r="F5619" s="3" t="n">
        <f aca="false">F$4387</f>
        <v>2017</v>
      </c>
      <c r="G5619" s="3" t="n">
        <v>8.76887340301975</v>
      </c>
      <c r="H5619" s="3"/>
      <c r="I5619" s="3"/>
      <c r="J5619" s="3"/>
      <c r="K5619" s="3" t="str">
        <f aca="false">K$4387</f>
        <v>Pessoas de 10 anos ou mais de idade com 15 anos ou mais de estudo/população economicamente ativa.</v>
      </c>
      <c r="L5619" s="3" t="str">
        <f aca="false">L$4387</f>
        <v>PNADc /IBGE</v>
      </c>
      <c r="M5619" s="3" t="str">
        <f aca="false">M$4387</f>
        <v>Porcentagem %</v>
      </c>
      <c r="N5619" s="5"/>
      <c r="O5619" s="3" t="n">
        <v>8.86009220618759</v>
      </c>
    </row>
    <row r="5620" customFormat="false" ht="15" hidden="false" customHeight="true" outlineLevel="0" collapsed="false">
      <c r="A5620" s="3" t="str">
        <f aca="false">A$4388</f>
        <v>Capital Humano</v>
      </c>
      <c r="B5620" s="3" t="str">
        <f aca="false">B$4388</f>
        <v>Produtividade do Trabalho</v>
      </c>
      <c r="C5620" s="3" t="n">
        <f aca="false">C$4388</f>
        <v>1</v>
      </c>
      <c r="D5620" s="3" t="s">
        <v>255</v>
      </c>
      <c r="E5620" s="3" t="n">
        <f aca="false">E$4388</f>
        <v>2016</v>
      </c>
      <c r="F5620" s="3" t="n">
        <f aca="false">F$4388</f>
        <v>2017</v>
      </c>
      <c r="G5620" s="3" t="n">
        <v>26.1319801342922</v>
      </c>
      <c r="H5620" s="3"/>
      <c r="I5620" s="3"/>
      <c r="J5620" s="3"/>
      <c r="K5620" s="3" t="str">
        <f aca="false">K$4388</f>
        <v>PIB pelo total de pessoas ocupadas no período</v>
      </c>
      <c r="L5620" s="3" t="str">
        <f aca="false">L$4388</f>
        <v>PNADc /IBGE</v>
      </c>
      <c r="M5620" s="3" t="str">
        <f aca="false">M$4388</f>
        <v>Mil Reais (R$) por habitante</v>
      </c>
      <c r="N5620" s="5" t="str">
        <f aca="false">N$19</f>
        <v>O PIB utilizado para cálculo é estimado pela Tendências</v>
      </c>
      <c r="O5620" s="3" t="n">
        <v>0</v>
      </c>
    </row>
    <row r="5621" customFormat="false" ht="15" hidden="false" customHeight="true" outlineLevel="0" collapsed="false">
      <c r="A5621" s="3" t="str">
        <f aca="false">A$4389</f>
        <v>Capital Humano</v>
      </c>
      <c r="B5621" s="3" t="str">
        <f aca="false">B$4389</f>
        <v>Qualificação dos Trabalhadores</v>
      </c>
      <c r="C5621" s="3" t="n">
        <f aca="false">C$4389</f>
        <v>1</v>
      </c>
      <c r="D5621" s="3" t="s">
        <v>255</v>
      </c>
      <c r="E5621" s="3" t="n">
        <f aca="false">E$4389</f>
        <v>2015</v>
      </c>
      <c r="F5621" s="3" t="n">
        <f aca="false">F$4389</f>
        <v>2017</v>
      </c>
      <c r="G5621" s="3" t="n">
        <v>8.2592682</v>
      </c>
      <c r="H5621" s="3"/>
      <c r="I5621" s="3"/>
      <c r="J5621" s="3"/>
      <c r="K5621" s="3" t="str">
        <f aca="false">K$4389</f>
        <v>Anos de estudos da população economicamente ativa.</v>
      </c>
      <c r="L5621" s="3" t="str">
        <f aca="false">L$4389</f>
        <v>PNADc /IBGE</v>
      </c>
      <c r="M5621" s="3" t="str">
        <f aca="false">M$4389</f>
        <v>Anos</v>
      </c>
      <c r="N5621" s="5"/>
      <c r="O5621" s="3" t="n">
        <v>0.560907077585395</v>
      </c>
    </row>
    <row r="5622" customFormat="false" ht="15" hidden="false" customHeight="true" outlineLevel="0" collapsed="false">
      <c r="A5622" s="3" t="str">
        <f aca="false">A$4390</f>
        <v>Capital Humano</v>
      </c>
      <c r="B5622" s="3" t="str">
        <f aca="false">B$4390</f>
        <v> Total</v>
      </c>
      <c r="C5622" s="3" t="n">
        <f aca="false">C$4390</f>
        <v>1</v>
      </c>
      <c r="D5622" s="3" t="s">
        <v>255</v>
      </c>
      <c r="E5622" s="3" t="n">
        <f aca="false">E$4390</f>
        <v>2017</v>
      </c>
      <c r="F5622" s="3" t="n">
        <f aca="false">F$4390</f>
        <v>2017</v>
      </c>
      <c r="G5622" s="3" t="n">
        <v>40.2108203948986</v>
      </c>
      <c r="H5622" s="3"/>
      <c r="I5622" s="3"/>
      <c r="J5622" s="3"/>
      <c r="K5622" s="3" t="str">
        <f aca="false">K$4390</f>
        <v>Nota obtida via normalização e ponderação de indicadores que variam de 0 a 100.</v>
      </c>
      <c r="L5622" s="3" t="str">
        <f aca="false">L$4390</f>
        <v>Tendências</v>
      </c>
      <c r="M5622" s="3" t="str">
        <f aca="false">M$4390</f>
        <v>Nota de 0 a 100</v>
      </c>
      <c r="N5622" s="5"/>
      <c r="O5622" s="3" t="n">
        <v>4.28393114463618</v>
      </c>
    </row>
    <row r="5623" customFormat="false" ht="15" hidden="false" customHeight="true" outlineLevel="0" collapsed="false">
      <c r="A5623" s="3" t="str">
        <f aca="false">A$4391</f>
        <v>Educação</v>
      </c>
      <c r="B5623" s="3" t="str">
        <f aca="false">B$4391</f>
        <v>Avaliação da Educação</v>
      </c>
      <c r="C5623" s="3" t="n">
        <f aca="false">C$4391</f>
        <v>1</v>
      </c>
      <c r="D5623" s="3" t="s">
        <v>255</v>
      </c>
      <c r="E5623" s="3" t="n">
        <f aca="false">E$4391</f>
        <v>2017</v>
      </c>
      <c r="F5623" s="3" t="n">
        <f aca="false">F$4391</f>
        <v>2017</v>
      </c>
      <c r="G5623" s="3" t="n">
        <v>100</v>
      </c>
      <c r="H5623" s="3"/>
      <c r="I5623" s="3"/>
      <c r="J5623" s="3"/>
      <c r="K5623"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623" s="3" t="str">
        <f aca="false">L$4391</f>
        <v>Secretarias Estaduais de Educação</v>
      </c>
      <c r="M5623" s="5" t="str">
        <f aca="false">M$4391</f>
        <v>Pontuação de 0 a 100</v>
      </c>
      <c r="N562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623" s="3" t="n">
        <v>100</v>
      </c>
    </row>
    <row r="5624" customFormat="false" ht="15" hidden="false" customHeight="true" outlineLevel="0" collapsed="false">
      <c r="A5624" s="3" t="str">
        <f aca="false">A$4392</f>
        <v>Educação</v>
      </c>
      <c r="B5624" s="3" t="str">
        <f aca="false">B$4392</f>
        <v>IDEB</v>
      </c>
      <c r="C5624" s="3" t="n">
        <f aca="false">C$4392</f>
        <v>1</v>
      </c>
      <c r="D5624" s="3" t="s">
        <v>255</v>
      </c>
      <c r="E5624" s="3" t="n">
        <f aca="false">E$4392</f>
        <v>2015</v>
      </c>
      <c r="F5624" s="3" t="n">
        <f aca="false">F$4392</f>
        <v>2017</v>
      </c>
      <c r="G5624" s="3" t="n">
        <v>4.33387045871955</v>
      </c>
      <c r="H5624" s="3"/>
      <c r="I5624" s="3"/>
      <c r="J5624" s="3"/>
      <c r="K5624" s="3" t="str">
        <f aca="false">K$4392</f>
        <v>Qualidade da educação básica do Brasil, considera fluxo escolar e média de desempenhos nas avaliações de toda a rede de ensino (nota de  0 a 10)</v>
      </c>
      <c r="L5624" s="3" t="str">
        <f aca="false">L$4392</f>
        <v>INEP</v>
      </c>
      <c r="M5624" s="3" t="str">
        <f aca="false">M$4392</f>
        <v>Pontuação de 0 a 10</v>
      </c>
      <c r="N5624" s="5"/>
      <c r="O5624" s="3" t="n">
        <v>27.1540775563432</v>
      </c>
    </row>
    <row r="5625" customFormat="false" ht="15" hidden="false" customHeight="true" outlineLevel="0" collapsed="false">
      <c r="A5625" s="3" t="str">
        <f aca="false">A$4393</f>
        <v>Educação</v>
      </c>
      <c r="B5625" s="3" t="str">
        <f aca="false">B$4393</f>
        <v>ENEM</v>
      </c>
      <c r="C5625" s="3" t="n">
        <f aca="false">C$4393</f>
        <v>1</v>
      </c>
      <c r="D5625" s="3" t="s">
        <v>255</v>
      </c>
      <c r="E5625" s="3" t="n">
        <f aca="false">E$4393</f>
        <v>2015</v>
      </c>
      <c r="F5625" s="3" t="n">
        <f aca="false">F$4393</f>
        <v>2017</v>
      </c>
      <c r="G5625" s="3" t="n">
        <v>497.406258605278</v>
      </c>
      <c r="H5625" s="3"/>
      <c r="I5625" s="3"/>
      <c r="J5625" s="3"/>
      <c r="K5625" s="3" t="str">
        <f aca="false">K$4393</f>
        <v>Desempenho dos alunos do Ensino Médio para acesso ao Ensino Superior e a programas de financiamento em instituições privadas (nota de 0 a 1000).</v>
      </c>
      <c r="L5625" s="3" t="str">
        <f aca="false">L$4393</f>
        <v>INEP</v>
      </c>
      <c r="M5625" s="3" t="str">
        <f aca="false">M$4393</f>
        <v>Pontuação de 0 a 1000</v>
      </c>
      <c r="N5625" s="5"/>
      <c r="O5625" s="3" t="n">
        <v>25.6207537911458</v>
      </c>
    </row>
    <row r="5626" customFormat="false" ht="15" hidden="false" customHeight="true" outlineLevel="0" collapsed="false">
      <c r="A5626" s="3" t="str">
        <f aca="false">A$4394</f>
        <v>Educação</v>
      </c>
      <c r="B5626" s="3" t="str">
        <f aca="false">B$4394</f>
        <v>PISA</v>
      </c>
      <c r="C5626" s="3" t="n">
        <f aca="false">C$4394</f>
        <v>1</v>
      </c>
      <c r="D5626" s="3" t="s">
        <v>255</v>
      </c>
      <c r="E5626" s="3" t="n">
        <f aca="false">E$4394</f>
        <v>2015</v>
      </c>
      <c r="F5626" s="3" t="n">
        <f aca="false">F$4394</f>
        <v>2017</v>
      </c>
      <c r="G5626" s="3" t="n">
        <v>372</v>
      </c>
      <c r="H5626" s="3"/>
      <c r="I5626" s="3"/>
      <c r="J5626" s="3"/>
      <c r="K5626" s="3" t="str">
        <f aca="false">K$4394</f>
        <v>Desempenho dos estudantes na faixa dos 15 anos no Programa internacional de avaliação dos estudantes (Nota: 0-1000)</v>
      </c>
      <c r="L5626" s="3" t="str">
        <f aca="false">L$4394</f>
        <v>PISA</v>
      </c>
      <c r="M5626" s="3" t="str">
        <f aca="false">M$4394</f>
        <v>Pontuação de 0 a 1000</v>
      </c>
      <c r="N5626" s="5"/>
      <c r="O5626" s="3" t="n">
        <v>25</v>
      </c>
    </row>
    <row r="5627" customFormat="false" ht="15" hidden="false" customHeight="true" outlineLevel="0" collapsed="false">
      <c r="A5627" s="3" t="str">
        <f aca="false">A$4395</f>
        <v>Educação</v>
      </c>
      <c r="B5627" s="3" t="str">
        <f aca="false">B$4395</f>
        <v>Índice de Oportunidade da Educação</v>
      </c>
      <c r="C5627" s="3" t="n">
        <f aca="false">C$4395</f>
        <v>1</v>
      </c>
      <c r="D5627" s="3" t="s">
        <v>255</v>
      </c>
      <c r="E5627" s="3" t="n">
        <f aca="false">E$4395</f>
        <v>2015</v>
      </c>
      <c r="F5627" s="3" t="n">
        <f aca="false">F$4395</f>
        <v>2017</v>
      </c>
      <c r="G5627" s="3" t="n">
        <v>3.859771</v>
      </c>
      <c r="H5627" s="3"/>
      <c r="I5627" s="3"/>
      <c r="J5627" s="3"/>
      <c r="K5627" s="3" t="str">
        <f aca="false">K$4395</f>
        <v>Mede a qualidade das oportunidades educacionais oferecidas por municípios e estados (Nota: 0-10)</v>
      </c>
      <c r="L5627" s="3" t="str">
        <f aca="false">L$4395</f>
        <v>CLP/Metas</v>
      </c>
      <c r="M5627" s="3" t="str">
        <f aca="false">M$4395</f>
        <v>Pontuação de 0 a 10</v>
      </c>
      <c r="N5627" s="5"/>
      <c r="O5627" s="3" t="n">
        <v>24.7871262543454</v>
      </c>
    </row>
    <row r="5628" customFormat="false" ht="15" hidden="false" customHeight="true" outlineLevel="0" collapsed="false">
      <c r="A5628" s="3" t="str">
        <f aca="false">A$4396</f>
        <v>Educação</v>
      </c>
      <c r="B5628" s="3" t="str">
        <f aca="false">B$4396</f>
        <v>Taxa de frequência líquida do ensino fundamental</v>
      </c>
      <c r="C5628" s="3" t="n">
        <f aca="false">C$4396</f>
        <v>1</v>
      </c>
      <c r="D5628" s="3" t="s">
        <v>255</v>
      </c>
      <c r="E5628" s="3" t="n">
        <f aca="false">E$4396</f>
        <v>2015</v>
      </c>
      <c r="F5628" s="3" t="n">
        <f aca="false">F$4396</f>
        <v>2017</v>
      </c>
      <c r="G5628" s="3" t="n">
        <v>97.0712240391249</v>
      </c>
      <c r="H5628" s="3"/>
      <c r="I5628" s="3"/>
      <c r="J5628" s="3"/>
      <c r="K5628"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628" s="3" t="str">
        <f aca="false">L$4396</f>
        <v>PNUD e PNAD/IBGE</v>
      </c>
      <c r="M5628" s="3" t="str">
        <f aca="false">M$4396</f>
        <v>Porcentagem %</v>
      </c>
      <c r="N5628" s="5" t="str">
        <f aca="false">N$4396</f>
        <v>A partir da edição de 2017, ou seja, do dado de 2015, o indicador Taxa de abandono do ensino fundamental foi substituído pelo Taxa de frequência líquida do ensino fundamental</v>
      </c>
      <c r="O5628" s="3" t="n">
        <v>74.772590510162</v>
      </c>
    </row>
    <row r="5629" customFormat="false" ht="15" hidden="false" customHeight="true" outlineLevel="0" collapsed="false">
      <c r="A5629" s="3" t="str">
        <f aca="false">A$4397</f>
        <v>Educação</v>
      </c>
      <c r="B5629" s="3" t="str">
        <f aca="false">B$4397</f>
        <v>Taxa de frequência líquida do ensino médio</v>
      </c>
      <c r="C5629" s="3" t="n">
        <f aca="false">C$4397</f>
        <v>1</v>
      </c>
      <c r="D5629" s="3" t="s">
        <v>255</v>
      </c>
      <c r="E5629" s="3" t="n">
        <f aca="false">E$4397</f>
        <v>2015</v>
      </c>
      <c r="F5629" s="3" t="n">
        <f aca="false">F$4397</f>
        <v>2017</v>
      </c>
      <c r="G5629" s="3" t="n">
        <v>49.5686543551831</v>
      </c>
      <c r="H5629" s="3"/>
      <c r="I5629" s="3"/>
      <c r="J5629" s="3"/>
      <c r="K5629"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629" s="3" t="str">
        <f aca="false">L$4397</f>
        <v>PNUD e PNAD/IBGE</v>
      </c>
      <c r="M5629" s="3" t="str">
        <f aca="false">M$4397</f>
        <v>Porcentagem %</v>
      </c>
      <c r="N5629" s="5" t="str">
        <f aca="false">N$4397</f>
        <v>A partir da edição de 2017, ou seja, do dado de 2015, o indicador Taxa de abandono do ensino médio foi substituído pelo Taxa de frequência líquida do ensino médio</v>
      </c>
      <c r="O5629" s="3" t="n">
        <v>38.1597595702231</v>
      </c>
    </row>
    <row r="5630" customFormat="false" ht="15" hidden="false" customHeight="true" outlineLevel="0" collapsed="false">
      <c r="A5630" s="3" t="str">
        <f aca="false">A$4398</f>
        <v>Educação</v>
      </c>
      <c r="B5630" s="3" t="str">
        <f aca="false">B$4398</f>
        <v>Taxa de atendimento do ensino infantil</v>
      </c>
      <c r="C5630" s="3" t="n">
        <f aca="false">C$4398</f>
        <v>1</v>
      </c>
      <c r="D5630" s="3" t="s">
        <v>255</v>
      </c>
      <c r="E5630" s="3" t="n">
        <f aca="false">E$4398</f>
        <v>2015</v>
      </c>
      <c r="F5630" s="3" t="n">
        <f aca="false">F$4398</f>
        <v>2017</v>
      </c>
      <c r="G5630" s="3" t="n">
        <v>41.9937474284088</v>
      </c>
      <c r="H5630" s="3"/>
      <c r="I5630" s="3"/>
      <c r="J5630" s="3"/>
      <c r="K5630" s="3" t="str">
        <f aca="false">K$4398</f>
        <v>Proporção de crianças na faixa etária de 0 e 5 anos frequentando a creche/escola. </v>
      </c>
      <c r="L5630" s="3" t="str">
        <f aca="false">L$4398</f>
        <v>PNADc /IBGE</v>
      </c>
      <c r="M5630" s="3" t="str">
        <f aca="false">M$4398</f>
        <v>Porcentagem %</v>
      </c>
      <c r="N5630" s="5"/>
      <c r="O5630" s="3" t="n">
        <v>53.2639636257875</v>
      </c>
    </row>
    <row r="5631" customFormat="false" ht="15" hidden="false" customHeight="true" outlineLevel="0" collapsed="false">
      <c r="A5631" s="3" t="str">
        <f aca="false">A$4399</f>
        <v>Educação</v>
      </c>
      <c r="B5631" s="3" t="str">
        <f aca="false">B$4399</f>
        <v> Total</v>
      </c>
      <c r="C5631" s="3" t="n">
        <f aca="false">C$4399</f>
        <v>1</v>
      </c>
      <c r="D5631" s="3" t="s">
        <v>255</v>
      </c>
      <c r="E5631" s="3" t="n">
        <f aca="false">E$4399</f>
        <v>2017</v>
      </c>
      <c r="F5631" s="3" t="n">
        <f aca="false">F$4399</f>
        <v>2017</v>
      </c>
      <c r="G5631" s="3" t="n">
        <v>44.525090373513</v>
      </c>
      <c r="H5631" s="3"/>
      <c r="I5631" s="3"/>
      <c r="J5631" s="3"/>
      <c r="K5631" s="3" t="str">
        <f aca="false">K$4399</f>
        <v>Nota obtida via normalização e ponderação de indicadores que variam de 0 a 100.</v>
      </c>
      <c r="L5631" s="3" t="str">
        <f aca="false">L$4399</f>
        <v>Tendências</v>
      </c>
      <c r="M5631" s="3" t="str">
        <f aca="false">M$4399</f>
        <v>Nota de 0 a 100</v>
      </c>
      <c r="N5631" s="5"/>
      <c r="O5631" s="3" t="n">
        <v>34.9389399760458</v>
      </c>
    </row>
    <row r="5632" customFormat="false" ht="15" hidden="false" customHeight="true" outlineLevel="0" collapsed="false">
      <c r="A5632" s="3" t="str">
        <f aca="false">A$4400</f>
        <v>Eficiência da Máquina Pública</v>
      </c>
      <c r="B5632" s="3" t="str">
        <f aca="false">B$4400</f>
        <v>Eficiência do Judiciário</v>
      </c>
      <c r="C5632" s="3" t="n">
        <f aca="false">C$4400</f>
        <v>-1</v>
      </c>
      <c r="D5632" s="3" t="s">
        <v>255</v>
      </c>
      <c r="E5632" s="3" t="n">
        <f aca="false">E$4400</f>
        <v>2015</v>
      </c>
      <c r="F5632" s="3" t="n">
        <f aca="false">F$4400</f>
        <v>2017</v>
      </c>
      <c r="G5632" s="3" t="n">
        <v>75.8180546291627</v>
      </c>
      <c r="H5632" s="3"/>
      <c r="I5632" s="3"/>
      <c r="J5632" s="3"/>
      <c r="K5632" s="3" t="str">
        <f aca="false">K$4400</f>
        <v>Taxa de congestionamento = 1 - (processos baixados)/(casos novos + casos pendentes)</v>
      </c>
      <c r="L5632" s="3" t="str">
        <f aca="false">L$4400</f>
        <v>Justiça em Números/CNJ</v>
      </c>
      <c r="M5632" s="3" t="str">
        <f aca="false">M$4400</f>
        <v>Porcentagem %</v>
      </c>
      <c r="N563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632" s="3" t="n">
        <v>25.036128842825</v>
      </c>
    </row>
    <row r="5633" customFormat="false" ht="15" hidden="false" customHeight="true" outlineLevel="0" collapsed="false">
      <c r="A5633" s="3" t="str">
        <f aca="false">A$4401</f>
        <v>Eficiência da Máquina Pública</v>
      </c>
      <c r="B5633" s="3" t="str">
        <f aca="false">B$4401</f>
        <v>Custo do Executivo/PIB</v>
      </c>
      <c r="C5633" s="3" t="n">
        <f aca="false">C$4401</f>
        <v>-1</v>
      </c>
      <c r="D5633" s="3" t="s">
        <v>255</v>
      </c>
      <c r="E5633" s="3" t="n">
        <f aca="false">E$4401</f>
        <v>2016</v>
      </c>
      <c r="F5633" s="3" t="n">
        <f aca="false">F$4401</f>
        <v>2017</v>
      </c>
      <c r="G5633" s="3" t="n">
        <v>3.56269256580145</v>
      </c>
      <c r="H5633" s="3"/>
      <c r="I5633" s="3"/>
      <c r="J5633" s="3"/>
      <c r="K5633" s="3" t="str">
        <f aca="false">K$4401</f>
        <v>Recursos públicos alocados na administração direta / PIB</v>
      </c>
      <c r="L5633" s="3" t="str">
        <f aca="false">L$4401</f>
        <v>FINBRA/Siconfi</v>
      </c>
      <c r="M5633" s="3" t="str">
        <f aca="false">M$4401</f>
        <v>Porcentagem %</v>
      </c>
      <c r="N5633" s="3" t="str">
        <f aca="false">N$61</f>
        <v>O PIB utilizado para cálculo é estimado pela Tendências</v>
      </c>
      <c r="O5633" s="3" t="n">
        <v>46.483003692864</v>
      </c>
    </row>
    <row r="5634" customFormat="false" ht="15" hidden="false" customHeight="true" outlineLevel="0" collapsed="false">
      <c r="A5634" s="3" t="str">
        <f aca="false">A$4402</f>
        <v>Eficiência da Máquina Pública</v>
      </c>
      <c r="B5634" s="3" t="str">
        <f aca="false">B$4402</f>
        <v>Custo do Judiciário/PIB</v>
      </c>
      <c r="C5634" s="3" t="n">
        <f aca="false">C$4402</f>
        <v>-1</v>
      </c>
      <c r="D5634" s="3" t="s">
        <v>255</v>
      </c>
      <c r="E5634" s="3" t="n">
        <f aca="false">E$4402</f>
        <v>2016</v>
      </c>
      <c r="F5634" s="3" t="n">
        <f aca="false">F$4402</f>
        <v>2017</v>
      </c>
      <c r="G5634" s="3" t="n">
        <v>1.28532671403402</v>
      </c>
      <c r="H5634" s="3"/>
      <c r="I5634" s="3"/>
      <c r="J5634" s="3"/>
      <c r="K5634" s="3" t="str">
        <f aca="false">K$4402</f>
        <v>Recursos públicos alocados no judiciário / PIB</v>
      </c>
      <c r="L5634" s="3" t="str">
        <f aca="false">L$4402</f>
        <v>FINBRA/Siconfi</v>
      </c>
      <c r="M5634" s="3" t="str">
        <f aca="false">M$4402</f>
        <v>Porcentagem %</v>
      </c>
      <c r="N5634" s="3" t="str">
        <f aca="false">N$63</f>
        <v>O PIB utilizado para cálculo é estimado pela Tendências. O Distrito Federal não é válido nesse indicador.</v>
      </c>
      <c r="O5634" s="3" t="n">
        <v>62.226292152047</v>
      </c>
    </row>
    <row r="5635" customFormat="false" ht="15" hidden="false" customHeight="true" outlineLevel="0" collapsed="false">
      <c r="A5635" s="3" t="str">
        <f aca="false">A$4403</f>
        <v>Eficiência da Máquina Pública</v>
      </c>
      <c r="B5635" s="3" t="str">
        <f aca="false">B$4403</f>
        <v>Custo do Legislativo/PIB</v>
      </c>
      <c r="C5635" s="3" t="n">
        <f aca="false">C$4403</f>
        <v>-1</v>
      </c>
      <c r="D5635" s="3" t="s">
        <v>255</v>
      </c>
      <c r="E5635" s="3" t="n">
        <f aca="false">E$4403</f>
        <v>2016</v>
      </c>
      <c r="F5635" s="3" t="n">
        <f aca="false">F$4403</f>
        <v>2017</v>
      </c>
      <c r="G5635" s="3" t="n">
        <v>1.25496170108357</v>
      </c>
      <c r="H5635" s="3"/>
      <c r="I5635" s="3"/>
      <c r="J5635" s="3"/>
      <c r="K5635" s="3" t="str">
        <f aca="false">K$4403</f>
        <v>Recursos públicos alocados no legislativo / PIB</v>
      </c>
      <c r="L5635" s="3" t="str">
        <f aca="false">L$4403</f>
        <v>FINBRA/Siconfi</v>
      </c>
      <c r="M5635" s="3" t="str">
        <f aca="false">M$4403</f>
        <v>Porcentagem %</v>
      </c>
      <c r="N5635" s="3" t="str">
        <f aca="false">N$64</f>
        <v>O PIB utilizado para cálculo é estimado pela Tendências</v>
      </c>
      <c r="O5635" s="3" t="n">
        <v>52.3440472535899</v>
      </c>
    </row>
    <row r="5636" customFormat="false" ht="15" hidden="false" customHeight="true" outlineLevel="0" collapsed="false">
      <c r="A5636" s="3" t="str">
        <f aca="false">A$4404</f>
        <v>Eficiência da Máquina Pública</v>
      </c>
      <c r="B5636" s="3" t="str">
        <f aca="false">B$4404</f>
        <v>Índice de Transparência</v>
      </c>
      <c r="C5636" s="3" t="n">
        <f aca="false">C$4404</f>
        <v>1</v>
      </c>
      <c r="D5636" s="3" t="s">
        <v>255</v>
      </c>
      <c r="E5636" s="3" t="n">
        <f aca="false">E$4404</f>
        <v>2014</v>
      </c>
      <c r="F5636" s="3" t="n">
        <f aca="false">F$4404</f>
        <v>2017</v>
      </c>
      <c r="G5636" s="3" t="n">
        <v>4.21</v>
      </c>
      <c r="H5636" s="3"/>
      <c r="I5636" s="3"/>
      <c r="J5636" s="3"/>
      <c r="K5636" s="3" t="str">
        <f aca="false">K$4404</f>
        <v>Avaliação dos portais de acesso a informações de gastos estaduais (Nota: 0-10)</v>
      </c>
      <c r="L5636" s="3" t="str">
        <f aca="false">L$4404</f>
        <v>Associação Contas Abertas</v>
      </c>
      <c r="M5636" s="3" t="str">
        <f aca="false">M$4404</f>
        <v>Pontuação de 0 a 10</v>
      </c>
      <c r="N5636" s="3" t="str">
        <f aca="false">N$62</f>
        <v>A partir da edição de 2018, ou seja, do dado de 2016, passou a ser usado a avaliação Escala Brasil Transparente</v>
      </c>
      <c r="O5636" s="3" t="n">
        <v>41.4303329223181</v>
      </c>
    </row>
    <row r="5637" customFormat="false" ht="15" hidden="false" customHeight="true" outlineLevel="0" collapsed="false">
      <c r="A5637" s="3" t="str">
        <f aca="false">A$4405</f>
        <v>Eficiência da Máquina Pública</v>
      </c>
      <c r="B5637" s="3" t="str">
        <f aca="false">B$4405</f>
        <v>% Servidores Comissionados</v>
      </c>
      <c r="C5637" s="3" t="n">
        <f aca="false">C$4405</f>
        <v>-1</v>
      </c>
      <c r="D5637" s="3" t="s">
        <v>255</v>
      </c>
      <c r="E5637" s="3" t="n">
        <f aca="false">E$4405</f>
        <v>2014</v>
      </c>
      <c r="F5637" s="3" t="n">
        <f aca="false">F$4405</f>
        <v>2017</v>
      </c>
      <c r="G5637" s="3" t="n">
        <v>3.52469542882927</v>
      </c>
      <c r="H5637" s="3"/>
      <c r="I5637" s="3"/>
      <c r="J5637" s="3"/>
      <c r="K5637" s="3" t="str">
        <f aca="false">K$4405</f>
        <v>% de cargos comissionados no total de cargos públicos</v>
      </c>
      <c r="L5637" s="3" t="str">
        <f aca="false">L$4405</f>
        <v>IBGE/Estadic</v>
      </c>
      <c r="M5637" s="3" t="str">
        <f aca="false">M$4405</f>
        <v>Porcentagem %</v>
      </c>
      <c r="N5637" s="5"/>
      <c r="O5637" s="3" t="n">
        <v>83.8577730797346</v>
      </c>
    </row>
    <row r="5638" customFormat="false" ht="15" hidden="false" customHeight="true" outlineLevel="0" collapsed="false">
      <c r="A5638" s="3" t="str">
        <f aca="false">A$4406</f>
        <v>Eficiência da Máquina Pública</v>
      </c>
      <c r="B5638" s="3" t="str">
        <f aca="false">B$4406</f>
        <v> Total</v>
      </c>
      <c r="C5638" s="3" t="n">
        <f aca="false">C$4406</f>
        <v>1</v>
      </c>
      <c r="D5638" s="3" t="s">
        <v>255</v>
      </c>
      <c r="E5638" s="3" t="n">
        <f aca="false">E$4406</f>
        <v>2017</v>
      </c>
      <c r="F5638" s="3" t="n">
        <f aca="false">F$4406</f>
        <v>2017</v>
      </c>
      <c r="G5638" s="3" t="n">
        <v>49.7498905640684</v>
      </c>
      <c r="H5638" s="3"/>
      <c r="I5638" s="3"/>
      <c r="J5638" s="3"/>
      <c r="K5638" s="3" t="str">
        <f aca="false">K$4406</f>
        <v>Nota obtida via normalização e ponderação de indicadores que variam de 0 a 100.</v>
      </c>
      <c r="L5638" s="3" t="str">
        <f aca="false">L$4406</f>
        <v>Tendências</v>
      </c>
      <c r="M5638" s="3" t="str">
        <f aca="false">M$4406</f>
        <v>Nota de 0 a 100</v>
      </c>
      <c r="N5638" s="5"/>
      <c r="O5638" s="3" t="n">
        <v>25.8216053840762</v>
      </c>
    </row>
    <row r="5639" customFormat="false" ht="15" hidden="false" customHeight="true" outlineLevel="0" collapsed="false">
      <c r="A5639" s="3" t="str">
        <f aca="false">A$4407</f>
        <v>Infraestrutura</v>
      </c>
      <c r="B5639" s="3" t="str">
        <f aca="false">B$4407</f>
        <v>Acessibilidade do Serviço de Telecomunicações</v>
      </c>
      <c r="C5639" s="3" t="n">
        <f aca="false">C$4407</f>
        <v>1</v>
      </c>
      <c r="D5639" s="3" t="s">
        <v>255</v>
      </c>
      <c r="E5639" s="3" t="n">
        <f aca="false">E$4407</f>
        <v>2016</v>
      </c>
      <c r="F5639" s="3" t="n">
        <f aca="false">F$4407</f>
        <v>2017</v>
      </c>
      <c r="G5639" s="3" t="n">
        <v>117.596782255422</v>
      </c>
      <c r="H5639" s="3"/>
      <c r="I5639" s="3"/>
      <c r="J5639" s="3"/>
      <c r="K5639" s="3" t="str">
        <f aca="false">K$4407</f>
        <v>Densidade de acessos por 100 habitantes (telefonia móvel e banda larga*)</v>
      </c>
      <c r="L5639" s="3" t="str">
        <f aca="false">L$4407</f>
        <v>ANATEL</v>
      </c>
      <c r="M5639" s="3" t="str">
        <f aca="false">M$4407</f>
        <v>Acessos por 100 mil habitantes</v>
      </c>
      <c r="N5639" s="5"/>
      <c r="O5639" s="3" t="n">
        <v>28.2199937239935</v>
      </c>
    </row>
    <row r="5640" customFormat="false" ht="15" hidden="false" customHeight="true" outlineLevel="0" collapsed="false">
      <c r="A5640" s="3" t="str">
        <f aca="false">A$4408</f>
        <v>Infraestrutura</v>
      </c>
      <c r="B5640" s="3" t="str">
        <f aca="false">B$4408</f>
        <v>Custo de Combustíveis</v>
      </c>
      <c r="C5640" s="3" t="n">
        <f aca="false">C$4408</f>
        <v>-1</v>
      </c>
      <c r="D5640" s="3" t="s">
        <v>255</v>
      </c>
      <c r="E5640" s="3" t="n">
        <f aca="false">E$4408</f>
        <v>2016</v>
      </c>
      <c r="F5640" s="3" t="n">
        <f aca="false">F$4408</f>
        <v>2017</v>
      </c>
      <c r="G5640" s="3" t="n">
        <v>3.31830955925307</v>
      </c>
      <c r="H5640" s="3"/>
      <c r="I5640" s="3"/>
      <c r="J5640" s="3"/>
      <c r="K5640" s="3" t="str">
        <f aca="false">K$4408</f>
        <v>Preço pago em reais por consumidores finais (etanol, gasolina e diesel)</v>
      </c>
      <c r="L5640" s="3" t="str">
        <f aca="false">L$4408</f>
        <v>ANP</v>
      </c>
      <c r="M5640" s="3" t="str">
        <f aca="false">M$4408</f>
        <v>Reais (R$)</v>
      </c>
      <c r="N5640" s="5" t="str">
        <f aca="false">N$6</f>
        <v>A partir da edição de 2018, ou seja, do dado de 2017 o preço pago passou a ser ponderado pela participação dos combustíveis no consumo total.</v>
      </c>
      <c r="O5640" s="3" t="n">
        <v>61.0128799607983</v>
      </c>
    </row>
    <row r="5641" customFormat="false" ht="15" hidden="false" customHeight="true" outlineLevel="0" collapsed="false">
      <c r="A5641" s="3" t="str">
        <f aca="false">A$4409</f>
        <v>Infraestrutura</v>
      </c>
      <c r="B5641" s="3" t="str">
        <f aca="false">B$4409</f>
        <v>Custo de Saneamento Básico</v>
      </c>
      <c r="C5641" s="3" t="n">
        <f aca="false">C$4409</f>
        <v>-1</v>
      </c>
      <c r="D5641" s="3" t="s">
        <v>255</v>
      </c>
      <c r="E5641" s="3" t="n">
        <f aca="false">E$4409</f>
        <v>2015</v>
      </c>
      <c r="F5641" s="3" t="n">
        <f aca="false">F$4409</f>
        <v>2017</v>
      </c>
      <c r="G5641" s="3" t="n">
        <v>2.69</v>
      </c>
      <c r="H5641" s="3"/>
      <c r="I5641" s="3"/>
      <c r="J5641" s="3"/>
      <c r="K5641" s="3" t="str">
        <f aca="false">K$4409</f>
        <v>Tarifa média praticada pelo serviço de tratamento e distribuição</v>
      </c>
      <c r="L5641" s="3" t="str">
        <f aca="false">L$4409</f>
        <v>SNIS</v>
      </c>
      <c r="M5641" s="3" t="str">
        <f aca="false">M$4409</f>
        <v>Reais ($) por m3</v>
      </c>
      <c r="N5641" s="5"/>
      <c r="O5641" s="3" t="n">
        <v>63.768115942029</v>
      </c>
    </row>
    <row r="5642" customFormat="false" ht="15" hidden="false" customHeight="true" outlineLevel="0" collapsed="false">
      <c r="A5642" s="3" t="str">
        <f aca="false">A$4410</f>
        <v>Infraestrutura</v>
      </c>
      <c r="B5642" s="3" t="str">
        <f aca="false">B$4410</f>
        <v>Disponibilidade de Voos Diretos</v>
      </c>
      <c r="C5642" s="3" t="n">
        <f aca="false">C$4410</f>
        <v>1</v>
      </c>
      <c r="D5642" s="3" t="s">
        <v>255</v>
      </c>
      <c r="E5642" s="3" t="n">
        <f aca="false">E$4410</f>
        <v>2016</v>
      </c>
      <c r="F5642" s="3" t="n">
        <f aca="false">F$4410</f>
        <v>2017</v>
      </c>
      <c r="G5642" s="3" t="n">
        <v>4865</v>
      </c>
      <c r="H5642" s="3"/>
      <c r="I5642" s="3"/>
      <c r="J5642" s="3"/>
      <c r="K5642" s="3" t="str">
        <f aca="false">K$4410</f>
        <v>Número de voos diretos* </v>
      </c>
      <c r="L5642" s="3" t="str">
        <f aca="false">L$4410</f>
        <v>ANAC</v>
      </c>
      <c r="M5642" s="3" t="str">
        <f aca="false">M$4410</f>
        <v>Número de voos</v>
      </c>
      <c r="N5642" s="5"/>
      <c r="O5642" s="3" t="n">
        <v>1.59698124818379</v>
      </c>
    </row>
    <row r="5643" customFormat="false" ht="15" hidden="false" customHeight="true" outlineLevel="0" collapsed="false">
      <c r="A5643" s="3" t="str">
        <f aca="false">A$4411</f>
        <v>Infraestrutura</v>
      </c>
      <c r="B5643" s="3" t="str">
        <f aca="false">B$4411</f>
        <v>Acesso à Energia Elétrica</v>
      </c>
      <c r="C5643" s="3" t="n">
        <f aca="false">C$4411</f>
        <v>1</v>
      </c>
      <c r="D5643" s="3" t="s">
        <v>255</v>
      </c>
      <c r="E5643" s="3" t="n">
        <f aca="false">E$4411</f>
        <v>2015</v>
      </c>
      <c r="F5643" s="3" t="n">
        <f aca="false">F$4411</f>
        <v>2017</v>
      </c>
      <c r="G5643" s="3" t="n">
        <v>98.2254697286013</v>
      </c>
      <c r="H5643" s="3"/>
      <c r="I5643" s="3"/>
      <c r="J5643" s="3"/>
      <c r="K5643" s="3" t="str">
        <f aca="false">K$4411</f>
        <v>Proporção de domicílios com acesso a energia elétrica (iluminação elétrica).</v>
      </c>
      <c r="L5643" s="3" t="str">
        <f aca="false">L$4411</f>
        <v>PNADc /IBGE</v>
      </c>
      <c r="M5643" s="3" t="str">
        <f aca="false">M$4411</f>
        <v>Porcentagem %</v>
      </c>
      <c r="N5643" s="5"/>
      <c r="O5643" s="3" t="n">
        <v>55.7115894502403</v>
      </c>
    </row>
    <row r="5644" customFormat="false" ht="15" hidden="false" customHeight="true" outlineLevel="0" collapsed="false">
      <c r="A5644" s="3" t="str">
        <f aca="false">A$4412</f>
        <v>Infraestrutura</v>
      </c>
      <c r="B5644" s="3" t="str">
        <f aca="false">B$4412</f>
        <v>Custo da Energia Elétrica</v>
      </c>
      <c r="C5644" s="3" t="n">
        <f aca="false">C$4412</f>
        <v>-1</v>
      </c>
      <c r="D5644" s="3" t="s">
        <v>255</v>
      </c>
      <c r="E5644" s="3" t="n">
        <f aca="false">E$4412</f>
        <v>2016</v>
      </c>
      <c r="F5644" s="3" t="n">
        <f aca="false">F$4412</f>
        <v>2017</v>
      </c>
      <c r="G5644" s="3" t="n">
        <v>577.24355177753</v>
      </c>
      <c r="H5644" s="3"/>
      <c r="I5644" s="3"/>
      <c r="J5644" s="3"/>
      <c r="K5644" s="3" t="str">
        <f aca="false">K$4412</f>
        <v>Tarifa média praticada para o consumo comercial, residencial e industrial.</v>
      </c>
      <c r="L5644" s="3" t="str">
        <f aca="false">L$4412</f>
        <v>ANEEL</v>
      </c>
      <c r="M5644" s="3" t="str">
        <f aca="false">M$4412</f>
        <v>Reais (R$) por MWh</v>
      </c>
      <c r="N5644" s="5"/>
      <c r="O5644" s="3" t="n">
        <v>42.141746002471</v>
      </c>
    </row>
    <row r="5645" customFormat="false" ht="15" hidden="false" customHeight="true" outlineLevel="0" collapsed="false">
      <c r="A5645" s="3" t="str">
        <f aca="false">A$4413</f>
        <v>Infraestrutura</v>
      </c>
      <c r="B5645" s="3" t="str">
        <f aca="false">B$4413</f>
        <v>Qualidade da Energia Elétrica</v>
      </c>
      <c r="C5645" s="3" t="n">
        <f aca="false">C$4413</f>
        <v>-1</v>
      </c>
      <c r="D5645" s="3" t="s">
        <v>255</v>
      </c>
      <c r="E5645" s="3" t="n">
        <f aca="false">E$4413</f>
        <v>2016</v>
      </c>
      <c r="F5645" s="3" t="n">
        <f aca="false">F$4413</f>
        <v>2017</v>
      </c>
      <c r="G5645" s="3" t="n">
        <v>1.15</v>
      </c>
      <c r="H5645" s="3"/>
      <c r="I5645" s="3"/>
      <c r="J5645" s="3"/>
      <c r="K5645" s="3" t="str">
        <f aca="false">K$4413</f>
        <v>O indicador aponta o Desempenho Global de Continuidade, que considera a duração e frequência de interrupções no serviço de energia.</v>
      </c>
      <c r="L5645" s="3" t="str">
        <f aca="false">L$4413</f>
        <v>ANEEL</v>
      </c>
      <c r="M5645" s="3" t="str">
        <f aca="false">M$4413</f>
        <v>Pontuação</v>
      </c>
      <c r="N5645" s="5"/>
      <c r="O5645" s="3" t="n">
        <v>72.7272727272727</v>
      </c>
    </row>
    <row r="5646" customFormat="false" ht="15" hidden="false" customHeight="true" outlineLevel="0" collapsed="false">
      <c r="A5646" s="3" t="str">
        <f aca="false">A$4414</f>
        <v>Infraestrutura</v>
      </c>
      <c r="B5646" s="3" t="str">
        <f aca="false">B$4414</f>
        <v>Mobilidade Urbana</v>
      </c>
      <c r="C5646" s="3" t="n">
        <f aca="false">C$4414</f>
        <v>-1</v>
      </c>
      <c r="D5646" s="3" t="s">
        <v>255</v>
      </c>
      <c r="E5646" s="3" t="n">
        <f aca="false">E$4414</f>
        <v>2015</v>
      </c>
      <c r="F5646" s="3" t="n">
        <f aca="false">F$4414</f>
        <v>2017</v>
      </c>
      <c r="G5646" s="3" t="n">
        <v>23.4208096365348</v>
      </c>
      <c r="H5646" s="3"/>
      <c r="I5646" s="3"/>
      <c r="J5646" s="3"/>
      <c r="K5646" s="3" t="str">
        <f aca="false">K$4414</f>
        <v>Tempo gasto no trajeto entre casa e trabalho (minutos)</v>
      </c>
      <c r="L5646" s="3" t="str">
        <f aca="false">L$4414</f>
        <v>PNADc /IBGE</v>
      </c>
      <c r="M5646" s="3" t="str">
        <f aca="false">M$4414</f>
        <v>Minutos</v>
      </c>
      <c r="N5646" s="5"/>
      <c r="O5646" s="3" t="n">
        <v>86.6498056979926</v>
      </c>
    </row>
    <row r="5647" customFormat="false" ht="15" hidden="false" customHeight="true" outlineLevel="0" collapsed="false">
      <c r="A5647" s="3" t="str">
        <f aca="false">A$4415</f>
        <v>Infraestrutura</v>
      </c>
      <c r="B5647" s="3" t="str">
        <f aca="false">B$4415</f>
        <v>Qualidade das Rodovias</v>
      </c>
      <c r="C5647" s="3" t="n">
        <f aca="false">C$4415</f>
        <v>1</v>
      </c>
      <c r="D5647" s="3" t="s">
        <v>255</v>
      </c>
      <c r="E5647" s="3" t="n">
        <f aca="false">E$4415</f>
        <v>2016</v>
      </c>
      <c r="F5647" s="3" t="n">
        <f aca="false">F$4415</f>
        <v>2017</v>
      </c>
      <c r="G5647" s="3" t="n">
        <v>3.01483117702745</v>
      </c>
      <c r="H5647" s="3"/>
      <c r="I5647" s="3"/>
      <c r="J5647" s="3"/>
      <c r="K5647" s="3" t="str">
        <f aca="false">K$4415</f>
        <v>Avaliação das condições das vias rodoviárias (nota entre 1 (ruim) a 5 (ótimo) ponderada pela extensão pesquisada)</v>
      </c>
      <c r="L5647" s="3" t="str">
        <f aca="false">L$4415</f>
        <v>CNT</v>
      </c>
      <c r="M5647" s="3" t="str">
        <f aca="false">M$4415</f>
        <v>Pontuação de 1 a 5</v>
      </c>
      <c r="N5647" s="5"/>
      <c r="O5647" s="3" t="n">
        <v>43.6137912123628</v>
      </c>
    </row>
    <row r="5648" customFormat="false" ht="15" hidden="false" customHeight="true" outlineLevel="0" collapsed="false">
      <c r="A5648" s="3" t="str">
        <f aca="false">A$4416</f>
        <v>Infraestrutura</v>
      </c>
      <c r="B5648" s="3" t="str">
        <f aca="false">B$4416</f>
        <v>Qualidade do Serviço de Telecomunicações</v>
      </c>
      <c r="C5648" s="3" t="n">
        <f aca="false">C$4416</f>
        <v>1</v>
      </c>
      <c r="D5648" s="3" t="s">
        <v>255</v>
      </c>
      <c r="E5648" s="3" t="n">
        <f aca="false">E$4416</f>
        <v>2016</v>
      </c>
      <c r="F5648" s="3" t="n">
        <f aca="false">F$4416</f>
        <v>2017</v>
      </c>
      <c r="G5648" s="3" t="n">
        <v>63.1</v>
      </c>
      <c r="H5648" s="3"/>
      <c r="I5648" s="3"/>
      <c r="J5648" s="3"/>
      <c r="K5648" s="3" t="str">
        <f aca="false">K$4416</f>
        <v>Média do ranking de banda larga fixa e do de telefonia móvel (percentual de indicadores com cumprimento de metas)</v>
      </c>
      <c r="L5648" s="3" t="str">
        <f aca="false">L$4416</f>
        <v>ANATEL</v>
      </c>
      <c r="M5648" s="3" t="str">
        <f aca="false">M$4416</f>
        <v>Porcentagem %</v>
      </c>
      <c r="N5648" s="5"/>
      <c r="O5648" s="3" t="n">
        <v>39.6449704142012</v>
      </c>
    </row>
    <row r="5649" customFormat="false" ht="15" hidden="false" customHeight="true" outlineLevel="0" collapsed="false">
      <c r="A5649" s="3" t="str">
        <f aca="false">A$4417</f>
        <v>Infraestrutura</v>
      </c>
      <c r="B5649" s="3" t="str">
        <f aca="false">B$4417</f>
        <v> Total</v>
      </c>
      <c r="C5649" s="3" t="n">
        <f aca="false">C$4417</f>
        <v>1</v>
      </c>
      <c r="D5649" s="3" t="s">
        <v>255</v>
      </c>
      <c r="E5649" s="3" t="n">
        <f aca="false">E$4417</f>
        <v>2017</v>
      </c>
      <c r="F5649" s="3" t="n">
        <f aca="false">F$4417</f>
        <v>2017</v>
      </c>
      <c r="G5649" s="3" t="n">
        <v>52.0098011573479</v>
      </c>
      <c r="H5649" s="3"/>
      <c r="I5649" s="3"/>
      <c r="J5649" s="3"/>
      <c r="K5649" s="3" t="str">
        <f aca="false">K$4417</f>
        <v>Nota obtida via normalização e ponderação de indicadores que variam de 0 a 100.</v>
      </c>
      <c r="L5649" s="3" t="str">
        <f aca="false">L$4417</f>
        <v>Tendências</v>
      </c>
      <c r="M5649" s="3" t="str">
        <f aca="false">M$4417</f>
        <v>Nota de 0 a 100</v>
      </c>
      <c r="N5649" s="5"/>
      <c r="O5649" s="3" t="n">
        <v>44.916282613253</v>
      </c>
    </row>
    <row r="5650" customFormat="false" ht="15" hidden="false" customHeight="true" outlineLevel="0" collapsed="false">
      <c r="A5650" s="3" t="str">
        <f aca="false">A$4495</f>
        <v>Inovação</v>
      </c>
      <c r="B5650" s="3" t="str">
        <f aca="false">B$4495</f>
        <v>Produção Acadêmica</v>
      </c>
      <c r="C5650" s="3" t="n">
        <f aca="false">C$4495</f>
        <v>1</v>
      </c>
      <c r="D5650" s="3" t="s">
        <v>255</v>
      </c>
      <c r="E5650" s="3" t="n">
        <f aca="false">E$4495</f>
        <v>2014</v>
      </c>
      <c r="F5650" s="3" t="n">
        <f aca="false">F$4495</f>
        <v>2017</v>
      </c>
      <c r="G5650" s="3" t="n">
        <v>0.175143234326323</v>
      </c>
      <c r="H5650" s="3"/>
      <c r="I5650" s="3"/>
      <c r="J5650" s="3"/>
      <c r="K5650" s="3" t="str">
        <f aca="false">K$4495</f>
        <v>Total de documentos publicados em periódicos acadêmicos indexados no Scopus em relação à população total.</v>
      </c>
      <c r="L5650" s="3" t="str">
        <f aca="false">L$4495</f>
        <v>SCImago IR</v>
      </c>
      <c r="M5650" s="5" t="str">
        <f aca="false">M$4418</f>
        <v>Artigos por 1 milhão de habitantes</v>
      </c>
      <c r="N5650" s="5"/>
      <c r="O5650" s="3" t="n">
        <v>14.9048047640009</v>
      </c>
    </row>
    <row r="5651" customFormat="false" ht="15" hidden="false" customHeight="true" outlineLevel="0" collapsed="false">
      <c r="A5651" s="3" t="str">
        <f aca="false">A$4419</f>
        <v>Inovação</v>
      </c>
      <c r="B5651" s="3" t="str">
        <f aca="false">B$4419</f>
        <v>Investimentos Públicos em P&amp;D</v>
      </c>
      <c r="C5651" s="3" t="n">
        <f aca="false">C$4419</f>
        <v>1</v>
      </c>
      <c r="D5651" s="3" t="s">
        <v>255</v>
      </c>
      <c r="E5651" s="3" t="n">
        <f aca="false">E$4419</f>
        <v>2014</v>
      </c>
      <c r="F5651" s="3" t="n">
        <f aca="false">F$4419</f>
        <v>2017</v>
      </c>
      <c r="G5651" s="3" t="n">
        <v>0.0164222223338522</v>
      </c>
      <c r="H5651" s="3"/>
      <c r="I5651" s="3"/>
      <c r="J5651" s="3"/>
      <c r="K5651" s="3" t="str">
        <f aca="false">K$4419</f>
        <v>Participação de Investimento público em P&amp;D no PIB estadual</v>
      </c>
      <c r="L5651" s="3" t="str">
        <f aca="false">L$4419</f>
        <v>Min.CT&amp;I</v>
      </c>
      <c r="M5651" s="3" t="str">
        <f aca="false">M$4419</f>
        <v>Porcentagem %</v>
      </c>
      <c r="N5651" s="5" t="str">
        <f aca="false">N$68</f>
        <v>O PIB utilizado é o oficial divulgado pelo IBGE</v>
      </c>
      <c r="O5651" s="3" t="n">
        <v>3.12008912379802</v>
      </c>
    </row>
    <row r="5652" customFormat="false" ht="15" hidden="false" customHeight="true" outlineLevel="0" collapsed="false">
      <c r="A5652" s="3" t="str">
        <f aca="false">A$4420</f>
        <v>Inovação</v>
      </c>
      <c r="B5652" s="3" t="str">
        <f aca="false">B$4420</f>
        <v>Patentes</v>
      </c>
      <c r="C5652" s="3" t="n">
        <f aca="false">C$4420</f>
        <v>1</v>
      </c>
      <c r="D5652" s="3" t="s">
        <v>255</v>
      </c>
      <c r="E5652" s="3" t="n">
        <f aca="false">E$4420</f>
        <v>2012</v>
      </c>
      <c r="F5652" s="3" t="n">
        <f aca="false">F$4420</f>
        <v>2017</v>
      </c>
      <c r="G5652" s="3" t="n">
        <v>0</v>
      </c>
      <c r="H5652" s="3"/>
      <c r="I5652" s="3"/>
      <c r="J5652" s="3"/>
      <c r="K5652" s="3" t="str">
        <f aca="false">K$4420</f>
        <v>Total de concessões de patentes, englobando os tipos: "Patente de Invenção", "Modelo de Utilidade" e "Certificado de Adição" em relação ao PIB.</v>
      </c>
      <c r="L5652" s="3" t="str">
        <f aca="false">L$4420</f>
        <v>INPI</v>
      </c>
      <c r="M5652" s="3" t="str">
        <f aca="false">M$4420</f>
        <v>Patentes pelo PIB em 1 bilhão de reais</v>
      </c>
      <c r="N5652" s="3" t="str">
        <f aca="false">N$69</f>
        <v>O PIB utilizado para cálculo é estimado pela Tendências</v>
      </c>
      <c r="O5652" s="3" t="n">
        <v>0</v>
      </c>
    </row>
    <row r="5653" customFormat="false" ht="15" hidden="false" customHeight="true" outlineLevel="0" collapsed="false">
      <c r="A5653" s="3" t="str">
        <f aca="false">A$4421</f>
        <v>Inovação</v>
      </c>
      <c r="B5653" s="3" t="str">
        <f aca="false">B$4421</f>
        <v> Total</v>
      </c>
      <c r="C5653" s="3" t="n">
        <f aca="false">C$4421</f>
        <v>1</v>
      </c>
      <c r="D5653" s="3" t="s">
        <v>255</v>
      </c>
      <c r="E5653" s="3" t="n">
        <f aca="false">E$4421</f>
        <v>2017</v>
      </c>
      <c r="F5653" s="3" t="n">
        <f aca="false">F$4421</f>
        <v>2017</v>
      </c>
      <c r="G5653" s="3" t="n">
        <v>6.63552625912594</v>
      </c>
      <c r="H5653" s="3"/>
      <c r="I5653" s="3"/>
      <c r="J5653" s="3"/>
      <c r="K5653" s="3" t="str">
        <f aca="false">K$4421</f>
        <v>Nota obtida via normalização e ponderação de indicadores que variam de 0 a 100.</v>
      </c>
      <c r="L5653" s="3" t="str">
        <f aca="false">L$4421</f>
        <v>Tendências</v>
      </c>
      <c r="M5653" s="3" t="str">
        <f aca="false">M$4421</f>
        <v>Nota de 0 a 100</v>
      </c>
      <c r="N5653" s="5"/>
      <c r="O5653" s="3" t="n">
        <v>7.16744954329092</v>
      </c>
    </row>
    <row r="5654" customFormat="false" ht="15.75" hidden="false" customHeight="true" outlineLevel="0" collapsed="false">
      <c r="A5654" s="3" t="str">
        <f aca="false">A$4422</f>
        <v>Potencial de Mercado</v>
      </c>
      <c r="B5654" s="3" t="str">
        <f aca="false">B$4422</f>
        <v>Tamanho de mercado</v>
      </c>
      <c r="C5654" s="3" t="n">
        <f aca="false">C$4422</f>
        <v>1</v>
      </c>
      <c r="D5654" s="3" t="s">
        <v>255</v>
      </c>
      <c r="E5654" s="3" t="n">
        <f aca="false">E$4422</f>
        <v>2016</v>
      </c>
      <c r="F5654" s="3" t="n">
        <f aca="false">F$4422</f>
        <v>2017</v>
      </c>
      <c r="G5654" s="3" t="n">
        <v>33.7429193484049</v>
      </c>
      <c r="H5654" s="3"/>
      <c r="I5654" s="3"/>
      <c r="J5654" s="3"/>
      <c r="K5654" s="3" t="str">
        <f aca="false">K$4422</f>
        <v>Produto Interno Bruto (PIB) real a preços de 2014</v>
      </c>
      <c r="L5654" s="3" t="str">
        <f aca="false">L$4422</f>
        <v>IBGE/CAGED</v>
      </c>
      <c r="M5654" s="3" t="str">
        <f aca="false">M$4422</f>
        <v>Reais a preços de 2014</v>
      </c>
      <c r="N5654" s="5" t="str">
        <f aca="false">N$2</f>
        <v>O PIB utilizado para cálculo é estimado pela Tendências</v>
      </c>
      <c r="O5654" s="3" t="n">
        <v>1.3970929223348</v>
      </c>
    </row>
    <row r="5655" customFormat="false" ht="15" hidden="false" customHeight="true" outlineLevel="0" collapsed="false">
      <c r="A5655" s="3" t="str">
        <f aca="false">A$4423</f>
        <v>Potencial de Mercado</v>
      </c>
      <c r="B5655" s="3" t="str">
        <f aca="false">B$4423</f>
        <v>Taxa de crescimento</v>
      </c>
      <c r="C5655" s="3" t="n">
        <f aca="false">C$4423</f>
        <v>1</v>
      </c>
      <c r="D5655" s="3" t="s">
        <v>255</v>
      </c>
      <c r="E5655" s="3" t="n">
        <f aca="false">E$4423</f>
        <v>2016</v>
      </c>
      <c r="F5655" s="3" t="n">
        <f aca="false">F$4423</f>
        <v>2017</v>
      </c>
      <c r="G5655" s="3" t="n">
        <v>-0.762633197889717</v>
      </c>
      <c r="H5655" s="3"/>
      <c r="I5655" s="3"/>
      <c r="J5655" s="3"/>
      <c r="K5655" s="3" t="str">
        <f aca="false">K$4423</f>
        <v>Média Móvel de quatro períodos para a taxa de crescimento anual do PIB</v>
      </c>
      <c r="L5655" s="3" t="str">
        <f aca="false">L$4423</f>
        <v>IBGE/CAGED</v>
      </c>
      <c r="M5655" s="3" t="str">
        <f aca="false">M$4423</f>
        <v>Porcentagem %</v>
      </c>
      <c r="N5655" s="5" t="str">
        <f aca="false">N$3</f>
        <v>O PIB utilizado para cálculo é estimado pela Tendências</v>
      </c>
      <c r="O5655" s="3" t="n">
        <v>37.1346576475083</v>
      </c>
    </row>
    <row r="5656" customFormat="false" ht="15" hidden="false" customHeight="true" outlineLevel="0" collapsed="false">
      <c r="A5656" s="3" t="str">
        <f aca="false">A$4424</f>
        <v>Potencial de Mercado</v>
      </c>
      <c r="B5656" s="3" t="str">
        <f aca="false">B$4424</f>
        <v>Crescimento Potencial da Força de Trabalho</v>
      </c>
      <c r="C5656" s="3" t="n">
        <f aca="false">C$4424</f>
        <v>1</v>
      </c>
      <c r="D5656" s="3" t="s">
        <v>255</v>
      </c>
      <c r="E5656" s="3" t="n">
        <f aca="false">E$4424</f>
        <v>2016</v>
      </c>
      <c r="F5656" s="3" t="n">
        <f aca="false">F$4424</f>
        <v>2017</v>
      </c>
      <c r="G5656" s="3" t="n">
        <v>0.587794507999395</v>
      </c>
      <c r="H5656" s="3"/>
      <c r="I5656" s="3"/>
      <c r="J5656" s="3"/>
      <c r="K5656" s="3" t="str">
        <f aca="false">K$4424</f>
        <v>Média da taxa de crescimento da PIA para os próximos 10 anos (população com idade entre 15 e 64 anos)</v>
      </c>
      <c r="L5656" s="3" t="str">
        <f aca="false">L$4424</f>
        <v>IBGE</v>
      </c>
      <c r="M5656" s="3" t="str">
        <f aca="false">M$4424</f>
        <v>Porcentagem %</v>
      </c>
      <c r="N5656" s="5"/>
      <c r="O5656" s="3" t="n">
        <v>22.3814698781878</v>
      </c>
    </row>
    <row r="5657" customFormat="false" ht="15" hidden="false" customHeight="true" outlineLevel="0" collapsed="false">
      <c r="A5657" s="3" t="str">
        <f aca="false">A$4425</f>
        <v>Potencial de Mercado</v>
      </c>
      <c r="B5657" s="3" t="str">
        <f aca="false">B$4425</f>
        <v> Total</v>
      </c>
      <c r="C5657" s="3" t="n">
        <f aca="false">C$4425</f>
        <v>1</v>
      </c>
      <c r="D5657" s="3" t="s">
        <v>255</v>
      </c>
      <c r="E5657" s="3" t="n">
        <f aca="false">E$4425</f>
        <v>2017</v>
      </c>
      <c r="F5657" s="3" t="n">
        <f aca="false">F$4425</f>
        <v>2017</v>
      </c>
      <c r="G5657" s="3" t="n">
        <v>18.3542061046864</v>
      </c>
      <c r="H5657" s="3"/>
      <c r="I5657" s="3"/>
      <c r="J5657" s="3"/>
      <c r="K5657" s="3" t="str">
        <f aca="false">K$4425</f>
        <v>Nota obtida via normalização e ponderação de indicadores que variam de 0 a 100.</v>
      </c>
      <c r="L5657" s="3" t="str">
        <f aca="false">L$4425</f>
        <v>Tendências</v>
      </c>
      <c r="M5657" s="3" t="str">
        <f aca="false">M$4425</f>
        <v>Nota de 0 a 100</v>
      </c>
      <c r="N5657" s="5"/>
      <c r="O5657" s="3" t="n">
        <v>16.0408578036797</v>
      </c>
    </row>
    <row r="5658" customFormat="false" ht="15" hidden="false" customHeight="true" outlineLevel="0" collapsed="false">
      <c r="A5658" s="3" t="str">
        <f aca="false">A$4426</f>
        <v>Solidez Fiscal</v>
      </c>
      <c r="B5658" s="3" t="str">
        <f aca="false">B$4426</f>
        <v>Taxa de Investimentos</v>
      </c>
      <c r="C5658" s="3" t="n">
        <f aca="false">C$4426</f>
        <v>1</v>
      </c>
      <c r="D5658" s="3" t="s">
        <v>255</v>
      </c>
      <c r="E5658" s="3" t="n">
        <f aca="false">E$4426</f>
        <v>2016</v>
      </c>
      <c r="F5658" s="3" t="n">
        <f aca="false">F$4426</f>
        <v>2017</v>
      </c>
      <c r="G5658" s="3" t="n">
        <v>10.7312254739923</v>
      </c>
      <c r="H5658" s="3"/>
      <c r="I5658" s="3"/>
      <c r="J5658" s="3"/>
      <c r="K5658" s="3" t="str">
        <f aca="false">K$4426</f>
        <v>Investimento liquidado / receita corrente líquida</v>
      </c>
      <c r="L5658" s="3" t="str">
        <f aca="false">L$4426</f>
        <v>Siconfi</v>
      </c>
      <c r="M5658" s="3" t="str">
        <f aca="false">M$4426</f>
        <v>Porcentagem %</v>
      </c>
      <c r="N5658" s="5" t="str">
        <f aca="false">N$55</f>
        <v>Antes da edição de 2020 o indicador era conhecido como "Capacidade de Investimento"</v>
      </c>
      <c r="O5658" s="3" t="n">
        <v>96.193341489482</v>
      </c>
    </row>
    <row r="5659" customFormat="false" ht="15" hidden="false" customHeight="true" outlineLevel="0" collapsed="false">
      <c r="A5659" s="3" t="str">
        <f aca="false">A$4427</f>
        <v>Solidez Fiscal</v>
      </c>
      <c r="B5659" s="3" t="str">
        <f aca="false">B$4427</f>
        <v>Resultado Nominal</v>
      </c>
      <c r="C5659" s="3" t="n">
        <f aca="false">C$4427</f>
        <v>1</v>
      </c>
      <c r="D5659" s="3" t="s">
        <v>255</v>
      </c>
      <c r="E5659" s="3" t="n">
        <f aca="false">E$4427</f>
        <v>2016</v>
      </c>
      <c r="F5659" s="3" t="n">
        <f aca="false">F$4427</f>
        <v>2017</v>
      </c>
      <c r="G5659" s="3" t="n">
        <v>2.18426013369479</v>
      </c>
      <c r="H5659" s="3"/>
      <c r="I5659" s="3"/>
      <c r="J5659" s="3"/>
      <c r="K5659" s="3" t="str">
        <f aca="false">K$4427</f>
        <v>Diferença entre receitas e despesas primárias no período acrescidas das despesas com juros nominais incidentes sobre a dívida pública interna e externa, dividido pelo PIB</v>
      </c>
      <c r="L5659" s="3" t="str">
        <f aca="false">L$4427</f>
        <v>Siconfi</v>
      </c>
      <c r="M5659" s="3" t="str">
        <f aca="false">M$4427</f>
        <v>Porcentagem %</v>
      </c>
      <c r="N5659" s="5"/>
      <c r="O5659" s="3" t="n">
        <v>55.1063513786762</v>
      </c>
    </row>
    <row r="5660" customFormat="false" ht="15" hidden="false" customHeight="true" outlineLevel="0" collapsed="false">
      <c r="A5660" s="3" t="str">
        <f aca="false">A$4428</f>
        <v>Solidez Fiscal</v>
      </c>
      <c r="B5660" s="3" t="str">
        <f aca="false">B$4428</f>
        <v>Solvência Fiscal</v>
      </c>
      <c r="C5660" s="3" t="n">
        <f aca="false">C$4428</f>
        <v>-1</v>
      </c>
      <c r="D5660" s="3" t="s">
        <v>255</v>
      </c>
      <c r="E5660" s="3" t="n">
        <f aca="false">E$4428</f>
        <v>2016</v>
      </c>
      <c r="F5660" s="3" t="n">
        <f aca="false">F$4428</f>
        <v>2017</v>
      </c>
      <c r="G5660" s="3" t="n">
        <v>45.1735132394488</v>
      </c>
      <c r="H5660" s="3"/>
      <c r="I5660" s="3"/>
      <c r="J5660" s="3"/>
      <c r="K5660" s="3" t="str">
        <f aca="false">K$4428</f>
        <v>Dívida consolidada líquida / receita corrente líquida</v>
      </c>
      <c r="L5660" s="3" t="str">
        <f aca="false">L$4428</f>
        <v>Siconfi</v>
      </c>
      <c r="M5660" s="3" t="str">
        <f aca="false">M$4428</f>
        <v>Porcentagem %</v>
      </c>
      <c r="N5660" s="5"/>
      <c r="O5660" s="3" t="n">
        <v>84.021499767356</v>
      </c>
    </row>
    <row r="5661" customFormat="false" ht="15" hidden="false" customHeight="true" outlineLevel="0" collapsed="false">
      <c r="A5661" s="3" t="str">
        <f aca="false">A$4429</f>
        <v>Solidez Fiscal</v>
      </c>
      <c r="B5661" s="3" t="str">
        <f aca="false">B$4429</f>
        <v>Sucesso do Planejamento Orçamentário</v>
      </c>
      <c r="C5661" s="3" t="n">
        <f aca="false">C$4429</f>
        <v>1</v>
      </c>
      <c r="D5661" s="3" t="s">
        <v>255</v>
      </c>
      <c r="E5661" s="3" t="n">
        <f aca="false">E$4429</f>
        <v>2016</v>
      </c>
      <c r="F5661" s="3" t="n">
        <f aca="false">F$4429</f>
        <v>2017</v>
      </c>
      <c r="G5661" s="3" t="n">
        <v>88.4043142641899</v>
      </c>
      <c r="H5661" s="3"/>
      <c r="I5661" s="3"/>
      <c r="J5661" s="3"/>
      <c r="K5661" s="3" t="str">
        <f aca="false">K$4429</f>
        <v>Despesa liquidada pela despesa total atualizada (dotação orçamentária).</v>
      </c>
      <c r="L5661" s="3" t="str">
        <f aca="false">L$4429</f>
        <v>Siconfi</v>
      </c>
      <c r="M5661" s="5" t="s">
        <v>24</v>
      </c>
      <c r="N5661" s="5" t="str">
        <f aca="false">N$58</f>
        <v>Antes de 2020 o indicador era chamado de "Sucesso da Execução Orçamentária"</v>
      </c>
      <c r="O5661" s="3" t="n">
        <v>72.375876718937</v>
      </c>
    </row>
    <row r="5662" customFormat="false" ht="15" hidden="false" customHeight="true" outlineLevel="0" collapsed="false">
      <c r="A5662" s="3" t="str">
        <f aca="false">A$4430</f>
        <v>Solidez Fiscal</v>
      </c>
      <c r="B5662" s="3" t="str">
        <f aca="false">B$4430</f>
        <v>Dependência Fiscal</v>
      </c>
      <c r="C5662" s="3" t="n">
        <f aca="false">C$4430</f>
        <v>1</v>
      </c>
      <c r="D5662" s="3" t="s">
        <v>255</v>
      </c>
      <c r="E5662" s="3" t="n">
        <f aca="false">E$4430</f>
        <v>2016</v>
      </c>
      <c r="F5662" s="3" t="n">
        <f aca="false">F$4430</f>
        <v>2017</v>
      </c>
      <c r="G5662" s="3" t="n">
        <v>44.1128867855868</v>
      </c>
      <c r="H5662" s="3"/>
      <c r="I5662" s="3"/>
      <c r="J5662" s="3"/>
      <c r="K5662" s="3" t="str">
        <f aca="false">K$4430</f>
        <v>Grau de autonomia financeira do Estado tendo por base a participação das receitas correntes próprias (realizadas) sobre a receita corrente total, dado pela fórmula: 1 – (transferências correntes/receita corrente total)</v>
      </c>
      <c r="L5662" s="3" t="str">
        <f aca="false">L$4430</f>
        <v>Siconfi</v>
      </c>
      <c r="M5662" s="3" t="str">
        <f aca="false">M$4430</f>
        <v>Porcentagem %</v>
      </c>
      <c r="N566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662" s="3" t="n">
        <v>21.1365577338911</v>
      </c>
    </row>
    <row r="5663" customFormat="false" ht="15" hidden="false" customHeight="true" outlineLevel="0" collapsed="false">
      <c r="A5663" s="3" t="str">
        <f aca="false">A$4431</f>
        <v>Solidez Fiscal</v>
      </c>
      <c r="B5663" s="3" t="str">
        <f aca="false">B$4431</f>
        <v>Resultado Primário</v>
      </c>
      <c r="C5663" s="3" t="n">
        <f aca="false">C$4431</f>
        <v>1</v>
      </c>
      <c r="D5663" s="3" t="s">
        <v>255</v>
      </c>
      <c r="E5663" s="3" t="n">
        <f aca="false">E$4431</f>
        <v>2016</v>
      </c>
      <c r="F5663" s="3" t="n">
        <f aca="false">F$4431</f>
        <v>2017</v>
      </c>
      <c r="G5663" s="3" t="n">
        <v>-3.14795189113642</v>
      </c>
      <c r="H5663" s="3"/>
      <c r="I5663" s="3"/>
      <c r="J5663" s="3"/>
      <c r="K5663" s="3" t="str">
        <f aca="false">K$4431</f>
        <v>O resultado primário líquido é dado pela diferença entre receita primária realizada e a despesa primária liquidada no ano. A diferença é dividida pelo PIB nominal de cada Estado.</v>
      </c>
      <c r="L5663" s="3" t="str">
        <f aca="false">L$4431</f>
        <v>Siconfi</v>
      </c>
      <c r="M5663" s="3" t="str">
        <f aca="false">M$4431</f>
        <v>Porcentagem %</v>
      </c>
      <c r="N5663" s="4" t="str">
        <f aca="false">N$2226</f>
        <v>O PIB utilizado para cálculo é estimado pela Tendências</v>
      </c>
      <c r="O5663" s="3" t="n">
        <v>22.9764649293251</v>
      </c>
    </row>
    <row r="5664" customFormat="false" ht="15" hidden="false" customHeight="true" outlineLevel="0" collapsed="false">
      <c r="A5664" s="3" t="str">
        <f aca="false">A$4432</f>
        <v>Solidez Fiscal</v>
      </c>
      <c r="B5664" s="3" t="str">
        <f aca="false">B$4432</f>
        <v> Total</v>
      </c>
      <c r="C5664" s="3" t="n">
        <f aca="false">C$4432</f>
        <v>1</v>
      </c>
      <c r="D5664" s="3" t="s">
        <v>255</v>
      </c>
      <c r="E5664" s="3" t="n">
        <f aca="false">E$4432</f>
        <v>2017</v>
      </c>
      <c r="F5664" s="3" t="n">
        <f aca="false">F$4432</f>
        <v>2017</v>
      </c>
      <c r="G5664" s="3" t="n">
        <v>60.178274143496</v>
      </c>
      <c r="H5664" s="3"/>
      <c r="I5664" s="3"/>
      <c r="J5664" s="3"/>
      <c r="K5664" s="3" t="str">
        <f aca="false">K$4432</f>
        <v>Nota obtida via normalização e ponderação de indicadores que variam de 0 a 100.</v>
      </c>
      <c r="L5664" s="3" t="str">
        <f aca="false">L$4432</f>
        <v>Tendências</v>
      </c>
      <c r="M5664" s="3" t="str">
        <f aca="false">M$4432</f>
        <v>Nota de 0 a 100</v>
      </c>
      <c r="N5664" s="5"/>
      <c r="O5664" s="3" t="n">
        <v>77.0545656802165</v>
      </c>
    </row>
    <row r="5665" customFormat="false" ht="15" hidden="false" customHeight="true" outlineLevel="0" collapsed="false">
      <c r="A5665" s="3" t="str">
        <f aca="false">A$4433</f>
        <v>Segurança Pública</v>
      </c>
      <c r="B5665" s="3" t="str">
        <f aca="false">B$4433</f>
        <v>Atuação do Sistema de Justiça Criminal</v>
      </c>
      <c r="C5665" s="3" t="n">
        <f aca="false">C$4433</f>
        <v>1</v>
      </c>
      <c r="D5665" s="3" t="s">
        <v>255</v>
      </c>
      <c r="E5665" s="3" t="n">
        <f aca="false">E$4433</f>
        <v>2015</v>
      </c>
      <c r="F5665" s="3" t="n">
        <f aca="false">F$4433</f>
        <v>2017</v>
      </c>
      <c r="G5665" s="3" t="n">
        <v>1.46469622331691</v>
      </c>
      <c r="H5665" s="3"/>
      <c r="I5665" s="3"/>
      <c r="J5665" s="3"/>
      <c r="K5665" s="3" t="str">
        <f aca="false">K$4433</f>
        <v>Total da população carcerária (regime fechado) em relação ao número de homicídios.</v>
      </c>
      <c r="L5665" s="3" t="str">
        <f aca="false">L$4433</f>
        <v>Fórum de Segurança Pública</v>
      </c>
      <c r="M5665" s="3" t="str">
        <f aca="false">M$4433</f>
        <v>Porcentagem %</v>
      </c>
      <c r="N5665" s="3" t="str">
        <f aca="false">N$49</f>
        <v>A partir da edição de 2018, ou seja, do dado de 2017 passou a ser usado como numerador a população prisional acusada de homicídio e não mais a população carcerária total.</v>
      </c>
      <c r="O5665" s="3" t="n">
        <v>2.9399093522921</v>
      </c>
    </row>
    <row r="5666" customFormat="false" ht="15" hidden="false" customHeight="true" outlineLevel="0" collapsed="false">
      <c r="A5666" s="3" t="str">
        <f aca="false">A$4434</f>
        <v>Segurança Pública</v>
      </c>
      <c r="B5666" s="3" t="str">
        <f aca="false">B$4434</f>
        <v>Déficit Carcerário</v>
      </c>
      <c r="C5666" s="3" t="n">
        <f aca="false">C$4434</f>
        <v>-1</v>
      </c>
      <c r="D5666" s="3" t="s">
        <v>255</v>
      </c>
      <c r="E5666" s="3" t="n">
        <f aca="false">E$4434</f>
        <v>2015</v>
      </c>
      <c r="F5666" s="3" t="n">
        <f aca="false">F$4434</f>
        <v>2017</v>
      </c>
      <c r="G5666" s="3" t="n">
        <v>1.43268797838811</v>
      </c>
      <c r="H5666" s="3"/>
      <c r="I5666" s="3"/>
      <c r="J5666" s="3"/>
      <c r="K5666" s="3" t="str">
        <f aca="false">K$4434</f>
        <v>Relação detentos / Vagas</v>
      </c>
      <c r="L5666" s="3" t="str">
        <f aca="false">L$4434</f>
        <v>Fórum de Segurança Pública</v>
      </c>
      <c r="M5666" s="3" t="str">
        <f aca="false">M$4434</f>
        <v>Porcentagem %</v>
      </c>
      <c r="N5666" s="5"/>
      <c r="O5666" s="3" t="n">
        <v>69.6104384559643</v>
      </c>
    </row>
    <row r="5667" customFormat="false" ht="15" hidden="false" customHeight="true" outlineLevel="0" collapsed="false">
      <c r="A5667" s="3" t="str">
        <f aca="false">A$4435</f>
        <v>Segurança Pública</v>
      </c>
      <c r="B5667" s="3" t="str">
        <f aca="false">B$4435</f>
        <v>Mortes a esclarecer</v>
      </c>
      <c r="C5667" s="3" t="n">
        <f aca="false">C$4435</f>
        <v>-1</v>
      </c>
      <c r="D5667" s="3" t="s">
        <v>255</v>
      </c>
      <c r="E5667" s="3" t="n">
        <f aca="false">E$4435</f>
        <v>2015</v>
      </c>
      <c r="F5667" s="3" t="n">
        <f aca="false">F$4435</f>
        <v>2017</v>
      </c>
      <c r="G5667" s="3" t="n">
        <v>3.30561502370843</v>
      </c>
      <c r="H5667" s="3"/>
      <c r="I5667" s="3"/>
      <c r="J5667" s="3"/>
      <c r="K5667" s="3" t="str">
        <f aca="false">K$4435</f>
        <v>Óbitos por causas externas a partir de "Eventos cuja intenção é indeterminada" por 100 mil habitantes</v>
      </c>
      <c r="L5667" s="3" t="str">
        <f aca="false">L$4435</f>
        <v>Datasus</v>
      </c>
      <c r="M5667" s="3" t="str">
        <f aca="false">M$4435</f>
        <v>Taxa de mortalidade por 100 mil habitantes</v>
      </c>
      <c r="N5667" s="5" t="str">
        <f aca="false">N$48</f>
        <v>A partir da edição de 2017, ou seja, do dado de 2015 a fonte passou a ser o Datasus e não mais o "Fórum de Segurança Público", assim, mortes a esclarecer significam: Óbitos por causas externas a partir de "Eventos cuja intenção é indeterminada"</v>
      </c>
      <c r="O5667" s="3" t="n">
        <v>73.439029117137</v>
      </c>
    </row>
    <row r="5668" customFormat="false" ht="15" hidden="false" customHeight="true" outlineLevel="0" collapsed="false">
      <c r="A5668" s="3" t="str">
        <f aca="false">A$4436</f>
        <v>Segurança Pública</v>
      </c>
      <c r="B5668" s="3" t="str">
        <f aca="false">B$4436</f>
        <v>Mortalidade no Trânsito</v>
      </c>
      <c r="C5668" s="3" t="n">
        <f aca="false">C$4436</f>
        <v>-1</v>
      </c>
      <c r="D5668" s="3" t="s">
        <v>255</v>
      </c>
      <c r="E5668" s="3" t="n">
        <f aca="false">E$4436</f>
        <v>2015</v>
      </c>
      <c r="F5668" s="3" t="n">
        <f aca="false">F$4436</f>
        <v>2017</v>
      </c>
      <c r="G5668" s="3" t="n">
        <v>75.5422181303057</v>
      </c>
      <c r="H5668" s="3"/>
      <c r="I5668" s="3"/>
      <c r="J5668" s="3"/>
      <c r="K5668" s="3" t="str">
        <f aca="false">K$4436</f>
        <v>Óbitos por causas externas (acidentes em transporte terrestre) em relação ao total de habitantes.</v>
      </c>
      <c r="L5668" s="3" t="str">
        <f aca="false">L$4436</f>
        <v>Datasus</v>
      </c>
      <c r="M5668" s="3" t="str">
        <f aca="false">M$4436</f>
        <v>Mortes em relação a frota e aos habitantes</v>
      </c>
      <c r="N5668" s="5" t="str">
        <f aca="false">N$50</f>
        <v>Antes de 2019 o nome do indicador era "Segurança no Trânsito" </v>
      </c>
      <c r="O5668" s="3" t="n">
        <v>0</v>
      </c>
    </row>
    <row r="5669" customFormat="false" ht="15" hidden="false" customHeight="true" outlineLevel="0" collapsed="false">
      <c r="A5669" s="3" t="str">
        <f aca="false">A$4437</f>
        <v>Segurança Pública</v>
      </c>
      <c r="B5669" s="3" t="str">
        <f aca="false">B$4437</f>
        <v>Segurança Pessoal</v>
      </c>
      <c r="C5669" s="3" t="n">
        <f aca="false">C$4437</f>
        <v>-1</v>
      </c>
      <c r="D5669" s="3" t="s">
        <v>255</v>
      </c>
      <c r="E5669" s="3" t="n">
        <f aca="false">E$4437</f>
        <v>2015</v>
      </c>
      <c r="F5669" s="3" t="n">
        <f aca="false">F$4437</f>
        <v>2017</v>
      </c>
      <c r="G5669" s="3" t="n">
        <v>19.0073245302476</v>
      </c>
      <c r="H5669" s="3"/>
      <c r="I5669" s="3"/>
      <c r="J5669" s="3"/>
      <c r="K5669" s="3" t="str">
        <f aca="false">K$4437</f>
        <v>Óbitos resultantes de agressões (homicídios) em relação a população total.</v>
      </c>
      <c r="L5669" s="3" t="str">
        <f aca="false">L$4437</f>
        <v>Fórum de Segurança Pública</v>
      </c>
      <c r="M5669" s="3" t="str">
        <f aca="false">M$4437</f>
        <v>Óbitos por 100 mil habitantes</v>
      </c>
      <c r="N5669" s="5"/>
      <c r="O5669" s="3" t="n">
        <v>77.2934162879229</v>
      </c>
    </row>
    <row r="5670" customFormat="false" ht="15" hidden="false" customHeight="true" outlineLevel="0" collapsed="false">
      <c r="A5670" s="3" t="str">
        <f aca="false">A$4438</f>
        <v>Segurança Pública</v>
      </c>
      <c r="B5670" s="3" t="str">
        <f aca="false">B$4438</f>
        <v>Segurança Patrimonial</v>
      </c>
      <c r="C5670" s="3" t="n">
        <f aca="false">C$4438</f>
        <v>-1</v>
      </c>
      <c r="D5670" s="3" t="s">
        <v>255</v>
      </c>
      <c r="E5670" s="3" t="n">
        <f aca="false">E$4438</f>
        <v>2015</v>
      </c>
      <c r="F5670" s="3" t="n">
        <f aca="false">F$4438</f>
        <v>2017</v>
      </c>
      <c r="G5670" s="3" t="n">
        <v>440.934582176169</v>
      </c>
      <c r="H5670" s="3"/>
      <c r="I5670" s="3"/>
      <c r="J5670" s="3"/>
      <c r="K5670" s="3" t="str">
        <f aca="false">K$4438</f>
        <v>Roubos e furto de veículos em relação a frota total (por 100 mil veículos).</v>
      </c>
      <c r="L5670" s="3" t="str">
        <f aca="false">L$4438</f>
        <v>Fórum de Segurança Pública</v>
      </c>
      <c r="M5670" s="3" t="str">
        <f aca="false">M$4438</f>
        <v>Roubos e furtos por 100 mil veículos</v>
      </c>
      <c r="N5670" s="3" t="str">
        <f aca="false">N$52</f>
        <v>A partir da edição de 2019, ou seja, do dado de 2018, passou a ser usado o número de roubos totais no lugar de roubos e furtos de veículos</v>
      </c>
      <c r="O5670" s="3" t="n">
        <v>60.1089483687052</v>
      </c>
    </row>
    <row r="5671" customFormat="false" ht="15" hidden="false" customHeight="true" outlineLevel="0" collapsed="false">
      <c r="A5671" s="3" t="str">
        <f aca="false">A$4439</f>
        <v>Segurança Pública</v>
      </c>
      <c r="B5671" s="3" t="str">
        <f aca="false">B$4439</f>
        <v> Total</v>
      </c>
      <c r="C5671" s="3" t="n">
        <f aca="false">C$4439</f>
        <v>1</v>
      </c>
      <c r="D5671" s="3" t="s">
        <v>255</v>
      </c>
      <c r="E5671" s="3" t="n">
        <f aca="false">E$4439</f>
        <v>2017</v>
      </c>
      <c r="F5671" s="3" t="n">
        <f aca="false">F$4439</f>
        <v>2017</v>
      </c>
      <c r="G5671" s="3" t="n">
        <v>51.5394611074421</v>
      </c>
      <c r="H5671" s="3"/>
      <c r="I5671" s="3"/>
      <c r="J5671" s="3"/>
      <c r="K5671" s="3" t="str">
        <f aca="false">K$4439</f>
        <v>Nota obtida via normalização e ponderação de indicadores que variam de 0 a 100.</v>
      </c>
      <c r="L5671" s="3" t="str">
        <f aca="false">L$4439</f>
        <v>Tendências</v>
      </c>
      <c r="M5671" s="3" t="str">
        <f aca="false">M$4439</f>
        <v>Nota de 0 a 100</v>
      </c>
      <c r="N5671" s="5"/>
      <c r="O5671" s="3" t="n">
        <v>46.7844984563325</v>
      </c>
    </row>
    <row r="5672" customFormat="false" ht="15" hidden="false" customHeight="true" outlineLevel="0" collapsed="false">
      <c r="A5672" s="3" t="str">
        <f aca="false">A$4440</f>
        <v>Sustentabilidade Social</v>
      </c>
      <c r="B5672" s="3" t="str">
        <f aca="false">B$4440</f>
        <v>Segurança Alimentar</v>
      </c>
      <c r="C5672" s="3" t="n">
        <f aca="false">C$4440</f>
        <v>-1</v>
      </c>
      <c r="D5672" s="3" t="s">
        <v>255</v>
      </c>
      <c r="E5672" s="3" t="n">
        <f aca="false">E$4440</f>
        <v>2014</v>
      </c>
      <c r="F5672" s="3" t="n">
        <f aca="false">F$4440</f>
        <v>2017</v>
      </c>
      <c r="G5672" s="3" t="n">
        <v>7.4725254126</v>
      </c>
      <c r="H5672" s="3"/>
      <c r="I5672" s="3"/>
      <c r="J5672" s="3"/>
      <c r="K5672" s="3" t="str">
        <f aca="false">K$4440</f>
        <v>% domicílios com renda domiciliar per capita inferior à linha de extrema pobreza (valor de uma cesta de alimentos com o mínimo de calorias necessárias para suprir adequadamente uma pessoa, com base em recomendações da FAO e da OMS)</v>
      </c>
      <c r="L5672" s="3" t="str">
        <f aca="false">L$4440</f>
        <v>Ipea</v>
      </c>
      <c r="M5672" s="3" t="str">
        <f aca="false">M$4440</f>
        <v>Porcentagem %</v>
      </c>
      <c r="N5672" s="5" t="s">
        <v>110</v>
      </c>
      <c r="O5672" s="3" t="n">
        <v>30.8822545407175</v>
      </c>
    </row>
    <row r="5673" customFormat="false" ht="15" hidden="false" customHeight="true" outlineLevel="0" collapsed="false">
      <c r="A5673" s="3" t="str">
        <f aca="false">A$4441</f>
        <v>Sustentabilidade Social</v>
      </c>
      <c r="B5673" s="3" t="str">
        <f aca="false">B$4441</f>
        <v>Inadequação de Moradia FJP</v>
      </c>
      <c r="C5673" s="3" t="n">
        <f aca="false">C$4441</f>
        <v>-1</v>
      </c>
      <c r="D5673" s="3" t="s">
        <v>255</v>
      </c>
      <c r="E5673" s="3" t="n">
        <f aca="false">E$4441</f>
        <v>2014</v>
      </c>
      <c r="F5673" s="3" t="n">
        <f aca="false">F$4441</f>
        <v>2017</v>
      </c>
      <c r="G5673" s="3" t="n">
        <v>7.68385010170492</v>
      </c>
      <c r="H5673" s="3"/>
      <c r="I5673" s="3"/>
      <c r="J5673" s="3"/>
      <c r="K5673" s="3" t="str">
        <f aca="false">K$4441</f>
        <v>% de moradias que apresentam,entre outras características, coabitação familiar e/ou habitação precária  (metodologia da Fundação João Pinheiro)</v>
      </c>
      <c r="L5673" s="3" t="str">
        <f aca="false">L$4441</f>
        <v>Fundação João Pinheiro</v>
      </c>
      <c r="M5673" s="3" t="str">
        <f aca="false">M$4441</f>
        <v>Porcentagem %</v>
      </c>
      <c r="N5673" s="5" t="str">
        <f aca="false">N$31</f>
        <v>A partir de 2020, foi necessário alteração metodológica tendo em vista a não atualização desde de 2015 do indicador da Fundação João Pinheiro, por isso a fonte do indicador passou a ser a PNADc Anual (IBGE).</v>
      </c>
      <c r="O5673" s="3" t="n">
        <v>66.1947357565915</v>
      </c>
    </row>
    <row r="5674" customFormat="false" ht="15" hidden="false" customHeight="true" outlineLevel="0" collapsed="false">
      <c r="A5674" s="3" t="str">
        <f aca="false">A$4442</f>
        <v>Sustentabilidade Social</v>
      </c>
      <c r="B5674" s="3" t="str">
        <f aca="false">B$4442</f>
        <v>Famílias abaixo da linha da pobreza</v>
      </c>
      <c r="C5674" s="3" t="n">
        <f aca="false">C$4442</f>
        <v>-1</v>
      </c>
      <c r="D5674" s="3" t="s">
        <v>255</v>
      </c>
      <c r="E5674" s="3" t="n">
        <f aca="false">E$4442</f>
        <v>2015</v>
      </c>
      <c r="F5674" s="3" t="n">
        <f aca="false">F$4442</f>
        <v>2017</v>
      </c>
      <c r="G5674" s="3" t="n">
        <v>6.46220462723165</v>
      </c>
      <c r="H5674" s="3"/>
      <c r="I5674" s="3"/>
      <c r="J5674" s="3"/>
      <c r="K5674" s="3" t="str">
        <f aca="false">K$4442</f>
        <v>% de domicílios com renda domiciliar per capita inferior à linha de pobreza. A linha de pobreza aqui considerada é definida pelo decreto 7492 (abaixo de R$77,00 mensais)</v>
      </c>
      <c r="L5674" s="3" t="str">
        <f aca="false">L$4442</f>
        <v>PNADc /IBGE</v>
      </c>
      <c r="M5674" s="3" t="str">
        <f aca="false">M$4442</f>
        <v>Porcentagem %</v>
      </c>
      <c r="N5674" s="5"/>
      <c r="O5674" s="3" t="n">
        <v>32.0018338832124</v>
      </c>
    </row>
    <row r="5675" customFormat="false" ht="15" hidden="false" customHeight="true" outlineLevel="0" collapsed="false">
      <c r="A5675" s="3" t="str">
        <f aca="false">A$4443</f>
        <v>Sustentabilidade Social</v>
      </c>
      <c r="B5675" s="3" t="str">
        <f aca="false">B$4443</f>
        <v>Desigualdade de renda</v>
      </c>
      <c r="C5675" s="3" t="n">
        <f aca="false">C$4443</f>
        <v>-1</v>
      </c>
      <c r="D5675" s="3" t="s">
        <v>255</v>
      </c>
      <c r="E5675" s="3" t="n">
        <f aca="false">E$4443</f>
        <v>2015</v>
      </c>
      <c r="F5675" s="3" t="n">
        <f aca="false">F$4443</f>
        <v>2017</v>
      </c>
      <c r="G5675" s="3" t="n">
        <v>0.5048710580213</v>
      </c>
      <c r="H5675" s="3"/>
      <c r="I5675" s="3"/>
      <c r="J5675" s="3"/>
      <c r="K5675" s="3" t="str">
        <f aca="false">K$4443</f>
        <v>Coeficiente de gini (1=Desigualdade Máxima/0=Igualdade Máxima)</v>
      </c>
      <c r="L5675" s="3" t="str">
        <f aca="false">L$4443</f>
        <v>Ipea</v>
      </c>
      <c r="M5675" s="3" t="str">
        <f aca="false">M$4443</f>
        <v>Coeficiente GINI</v>
      </c>
      <c r="N5675" s="5"/>
      <c r="O5675" s="3" t="n">
        <v>37.1009021992738</v>
      </c>
    </row>
    <row r="5676" customFormat="false" ht="15" hidden="false" customHeight="true" outlineLevel="0" collapsed="false">
      <c r="A5676" s="3" t="str">
        <f aca="false">A$4444</f>
        <v>Sustentabilidade Social</v>
      </c>
      <c r="B5676" s="3" t="str">
        <f aca="false">B$4444</f>
        <v>Acesso ao Saneamento Básico - Água</v>
      </c>
      <c r="C5676" s="3" t="n">
        <f aca="false">C$4444</f>
        <v>1</v>
      </c>
      <c r="D5676" s="3" t="s">
        <v>255</v>
      </c>
      <c r="E5676" s="3" t="n">
        <f aca="false">E$4444</f>
        <v>2015</v>
      </c>
      <c r="F5676" s="3" t="n">
        <f aca="false">F$4444</f>
        <v>2017</v>
      </c>
      <c r="G5676" s="3" t="n">
        <v>83.0721003134796</v>
      </c>
      <c r="H5676" s="3"/>
      <c r="I5676" s="3"/>
      <c r="J5676" s="3"/>
      <c r="K5676" s="3" t="str">
        <f aca="false">K$4444</f>
        <v>% de domicilios com acesso à água canalizada de rede geral de distribuição</v>
      </c>
      <c r="L5676" s="3" t="str">
        <f aca="false">L$4444</f>
        <v>PNADc /IBGE</v>
      </c>
      <c r="M5676" s="3" t="str">
        <f aca="false">M$4444</f>
        <v>Porcentagem %</v>
      </c>
      <c r="N5676" s="5"/>
      <c r="O5676" s="3" t="n">
        <v>73.4941669178984</v>
      </c>
    </row>
    <row r="5677" customFormat="false" ht="15" hidden="false" customHeight="true" outlineLevel="0" collapsed="false">
      <c r="A5677" s="3" t="str">
        <f aca="false">A$4445</f>
        <v>Sustentabilidade Social</v>
      </c>
      <c r="B5677" s="3" t="str">
        <f aca="false">B$4445</f>
        <v>Acesso ao Saneamento Básico - Esgoto</v>
      </c>
      <c r="C5677" s="3" t="n">
        <f aca="false">C$4445</f>
        <v>1</v>
      </c>
      <c r="D5677" s="3" t="s">
        <v>255</v>
      </c>
      <c r="E5677" s="3" t="n">
        <f aca="false">E$4445</f>
        <v>2015</v>
      </c>
      <c r="F5677" s="3" t="n">
        <f aca="false">F$4445</f>
        <v>2017</v>
      </c>
      <c r="G5677" s="3" t="n">
        <v>2.40334378265413</v>
      </c>
      <c r="H5677" s="3"/>
      <c r="I5677" s="3"/>
      <c r="J5677" s="3"/>
      <c r="K5677" s="3" t="str">
        <f aca="false">K$4445</f>
        <v>% de domicilios com acesso à rede coletora de esgoto</v>
      </c>
      <c r="L5677" s="3" t="str">
        <f aca="false">L$4445</f>
        <v>PNADc /IBGE</v>
      </c>
      <c r="M5677" s="3" t="str">
        <f aca="false">M$4445</f>
        <v>Porcentagem %</v>
      </c>
      <c r="N5677" s="5"/>
      <c r="O5677" s="3" t="n">
        <v>0</v>
      </c>
    </row>
    <row r="5678" customFormat="false" ht="15" hidden="false" customHeight="true" outlineLevel="0" collapsed="false">
      <c r="A5678" s="3" t="str">
        <f aca="false">A$4446</f>
        <v>Sustentabilidade Social</v>
      </c>
      <c r="B5678" s="3" t="str">
        <f aca="false">B$4446</f>
        <v>Mortes Evitáveis</v>
      </c>
      <c r="C5678" s="3" t="n">
        <f aca="false">C$4446</f>
        <v>-1</v>
      </c>
      <c r="D5678" s="3" t="s">
        <v>255</v>
      </c>
      <c r="E5678" s="3" t="n">
        <f aca="false">E$4446</f>
        <v>2015</v>
      </c>
      <c r="F5678" s="3" t="n">
        <f aca="false">F$4446</f>
        <v>2017</v>
      </c>
      <c r="G5678" s="3" t="n">
        <v>25.5103568754679</v>
      </c>
      <c r="H5678" s="3"/>
      <c r="I5678" s="3"/>
      <c r="J5678" s="3"/>
      <c r="K5678" s="3" t="str">
        <f aca="false">K$4446</f>
        <v>Razão de Mortalidade Proporcional: mortes abaixo de 50 anos/ total de óbitos</v>
      </c>
      <c r="L5678" s="3" t="str">
        <f aca="false">L$4446</f>
        <v>Datasus</v>
      </c>
      <c r="M5678" s="3" t="str">
        <f aca="false">M$4446</f>
        <v>Porcentagem %</v>
      </c>
      <c r="N5678" s="5" t="s">
        <v>127</v>
      </c>
      <c r="O5678" s="3" t="n">
        <v>64.326340349235</v>
      </c>
    </row>
    <row r="5679" customFormat="false" ht="15" hidden="false" customHeight="true" outlineLevel="0" collapsed="false">
      <c r="A5679" s="3" t="str">
        <f aca="false">A$4447</f>
        <v>Sustentabilidade Social</v>
      </c>
      <c r="B5679" s="3" t="str">
        <f aca="false">B$4447</f>
        <v>Anos Potenciais de Vida Perdidos</v>
      </c>
      <c r="C5679" s="3" t="n">
        <f aca="false">C$4447</f>
        <v>-1</v>
      </c>
      <c r="D5679" s="3" t="s">
        <v>255</v>
      </c>
      <c r="E5679" s="3" t="n">
        <f aca="false">E$4447</f>
        <v>2015</v>
      </c>
      <c r="F5679" s="3" t="n">
        <f aca="false">F$4447</f>
        <v>2017</v>
      </c>
      <c r="G5679" s="3" t="n">
        <v>9.433992904612</v>
      </c>
      <c r="H5679" s="3"/>
      <c r="I5679" s="3"/>
      <c r="J5679" s="3"/>
      <c r="K5679" s="3" t="str">
        <f aca="false">K$4447</f>
        <v>Média da diferença da faixa etária em que os óbitos registrados ocorreram e a expectativa de vida ao nascer do Brasil.</v>
      </c>
      <c r="L5679" s="3" t="str">
        <f aca="false">L$4447</f>
        <v>Datasus</v>
      </c>
      <c r="M5679" s="3" t="str">
        <f aca="false">M$4447</f>
        <v>Anos</v>
      </c>
      <c r="N5679" s="5"/>
      <c r="O5679" s="3" t="n">
        <v>71.625661978863</v>
      </c>
    </row>
    <row r="5680" customFormat="false" ht="15" hidden="false" customHeight="true" outlineLevel="0" collapsed="false">
      <c r="A5680" s="3" t="str">
        <f aca="false">A$4448</f>
        <v>Sustentabilidade Social</v>
      </c>
      <c r="B5680" s="3" t="str">
        <f aca="false">B$4448</f>
        <v>Formalidade do Mercado de Trabalho</v>
      </c>
      <c r="C5680" s="3" t="n">
        <f aca="false">C$4448</f>
        <v>1</v>
      </c>
      <c r="D5680" s="3" t="s">
        <v>255</v>
      </c>
      <c r="E5680" s="3" t="n">
        <f aca="false">E$4448</f>
        <v>2015</v>
      </c>
      <c r="F5680" s="3" t="n">
        <f aca="false">F$4448</f>
        <v>2017</v>
      </c>
      <c r="G5680" s="3" t="n">
        <v>43.4599156118143</v>
      </c>
      <c r="H5680" s="3"/>
      <c r="I5680" s="3"/>
      <c r="J5680" s="3"/>
      <c r="K5680" s="3" t="str">
        <f aca="false">K$4448</f>
        <v>Proporção de empregados de 10 anos ou mais de idade com carteira de trabalho assinada em relação ao total de ocupados</v>
      </c>
      <c r="L5680" s="3" t="str">
        <f aca="false">L$4448</f>
        <v>PNADc /IBGE</v>
      </c>
      <c r="M5680" s="3" t="str">
        <f aca="false">M$4448</f>
        <v>Porcentagem %</v>
      </c>
      <c r="N568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680" s="3" t="n">
        <v>18.3069367731924</v>
      </c>
    </row>
    <row r="5681" customFormat="false" ht="15" hidden="false" customHeight="true" outlineLevel="0" collapsed="false">
      <c r="A5681" s="3" t="str">
        <f aca="false">A$4449</f>
        <v>Sustentabilidade Social</v>
      </c>
      <c r="B5681" s="3" t="str">
        <f aca="false">B$4449</f>
        <v>Inserção Econômica</v>
      </c>
      <c r="C5681" s="3" t="n">
        <f aca="false">C$4449</f>
        <v>1</v>
      </c>
      <c r="D5681" s="3" t="s">
        <v>255</v>
      </c>
      <c r="E5681" s="3" t="n">
        <f aca="false">E$4449</f>
        <v>2016</v>
      </c>
      <c r="F5681" s="3" t="n">
        <f aca="false">F$4449</f>
        <v>2017</v>
      </c>
      <c r="G5681" s="3" t="n">
        <v>91.157440690151</v>
      </c>
      <c r="H5681" s="3"/>
      <c r="I5681" s="3"/>
      <c r="J5681" s="3"/>
      <c r="K5681" s="3" t="str">
        <f aca="false">K$4449</f>
        <v>Proporção de ocupados em relação a População Economicamente Ativa</v>
      </c>
      <c r="L5681" s="3" t="str">
        <f aca="false">L$4449</f>
        <v>IBGE</v>
      </c>
      <c r="M5681" s="3" t="str">
        <f aca="false">M$4449</f>
        <v>Porcentagem %</v>
      </c>
      <c r="N5681" s="5"/>
      <c r="O5681" s="3" t="n">
        <v>74.8544662678507</v>
      </c>
    </row>
    <row r="5682" customFormat="false" ht="15" hidden="false" customHeight="true" outlineLevel="0" collapsed="false">
      <c r="A5682" s="3" t="str">
        <f aca="false">A$4450</f>
        <v>Sustentabilidade Social</v>
      </c>
      <c r="B5682" s="3" t="str">
        <f aca="false">B$4450</f>
        <v>IDH</v>
      </c>
      <c r="C5682" s="3" t="n">
        <f aca="false">C$4450</f>
        <v>1</v>
      </c>
      <c r="D5682" s="3" t="s">
        <v>255</v>
      </c>
      <c r="E5682" s="3" t="n">
        <f aca="false">E$4450</f>
        <v>2014</v>
      </c>
      <c r="F5682" s="3" t="n">
        <f aca="false">F$4450</f>
        <v>2017</v>
      </c>
      <c r="G5682" s="3" t="n">
        <v>0.678</v>
      </c>
      <c r="H5682" s="3"/>
      <c r="I5682" s="3"/>
      <c r="J5682" s="3"/>
      <c r="K5682" s="3" t="str">
        <f aca="false">K$4450</f>
        <v>IDH estadual</v>
      </c>
      <c r="L5682" s="3" t="str">
        <f aca="false">L$4450</f>
        <v>PNUD</v>
      </c>
      <c r="M5682" s="3" t="str">
        <f aca="false">M$4450</f>
        <v>Índice de 0 a 1</v>
      </c>
      <c r="N5682" s="5"/>
      <c r="O5682" s="3" t="n">
        <v>6.39534883720931</v>
      </c>
    </row>
    <row r="5683" customFormat="false" ht="15" hidden="false" customHeight="true" outlineLevel="0" collapsed="false">
      <c r="A5683" s="3" t="str">
        <f aca="false">A$4451</f>
        <v>Sustentabilidade Social</v>
      </c>
      <c r="B5683" s="3" t="str">
        <f aca="false">B$4451</f>
        <v>Inserção Econômica dos Jovens</v>
      </c>
      <c r="C5683" s="3" t="n">
        <f aca="false">C$4451</f>
        <v>1</v>
      </c>
      <c r="D5683" s="3" t="s">
        <v>255</v>
      </c>
      <c r="E5683" s="3" t="n">
        <f aca="false">E$4451</f>
        <v>2015</v>
      </c>
      <c r="F5683" s="3" t="n">
        <f aca="false">F$4451</f>
        <v>2017</v>
      </c>
      <c r="G5683" s="3" t="n">
        <v>78.8642517819824</v>
      </c>
      <c r="H5683" s="3"/>
      <c r="I5683" s="3"/>
      <c r="J5683" s="3"/>
      <c r="K5683" s="3" t="str">
        <f aca="false">K$4451</f>
        <v>Proporção dos jovens que estudam ou trabalham</v>
      </c>
      <c r="L5683" s="3" t="str">
        <f aca="false">L$4451</f>
        <v>IBGE</v>
      </c>
      <c r="M5683" s="3" t="str">
        <f aca="false">M$4451</f>
        <v>Porcentagem %</v>
      </c>
      <c r="N5683" s="5"/>
      <c r="O5683" s="3" t="n">
        <v>57.6864503705145</v>
      </c>
    </row>
    <row r="5684" customFormat="false" ht="15" hidden="false" customHeight="true" outlineLevel="0" collapsed="false">
      <c r="A5684" s="3" t="str">
        <f aca="false">A$4452</f>
        <v>Sustentabilidade Social</v>
      </c>
      <c r="B5684" s="3" t="str">
        <f aca="false">B$4452</f>
        <v>Mortalidade Materna</v>
      </c>
      <c r="C5684" s="3" t="n">
        <f aca="false">C$4452</f>
        <v>-1</v>
      </c>
      <c r="D5684" s="3" t="s">
        <v>255</v>
      </c>
      <c r="E5684" s="3" t="n">
        <f aca="false">E$4452</f>
        <v>2015</v>
      </c>
      <c r="F5684" s="3" t="n">
        <f aca="false">F$4452</f>
        <v>2017</v>
      </c>
      <c r="G5684" s="3" t="n">
        <v>4.64750383702451</v>
      </c>
      <c r="H5684" s="3"/>
      <c r="I5684" s="3"/>
      <c r="J5684" s="3"/>
      <c r="K5684" s="3" t="str">
        <f aca="false">K$4452</f>
        <v>Óbitos maternos em relação a população feminina em idade fértil (15-49 anos).</v>
      </c>
      <c r="L5684" s="3" t="str">
        <f aca="false">L$4452</f>
        <v>Datasus</v>
      </c>
      <c r="M5684" s="3" t="str">
        <f aca="false">M$4452</f>
        <v>Taxa de mortalidade por 100 mil mulheres</v>
      </c>
      <c r="N5684" s="5"/>
      <c r="O5684" s="3" t="n">
        <v>51.7917611412355</v>
      </c>
    </row>
    <row r="5685" customFormat="false" ht="15" hidden="false" customHeight="true" outlineLevel="0" collapsed="false">
      <c r="A5685" s="3" t="str">
        <f aca="false">A$4453</f>
        <v>Sustentabilidade Social</v>
      </c>
      <c r="B5685" s="3" t="str">
        <f aca="false">B$4453</f>
        <v>Mortalidade Precoce</v>
      </c>
      <c r="C5685" s="3" t="n">
        <f aca="false">C$4453</f>
        <v>-1</v>
      </c>
      <c r="D5685" s="3" t="s">
        <v>255</v>
      </c>
      <c r="E5685" s="3" t="n">
        <f aca="false">E$4453</f>
        <v>2015</v>
      </c>
      <c r="F5685" s="3" t="n">
        <f aca="false">F$4453</f>
        <v>2017</v>
      </c>
      <c r="G5685" s="3" t="n">
        <v>103.694623598264</v>
      </c>
      <c r="H5685" s="3"/>
      <c r="I5685" s="3"/>
      <c r="J5685" s="3"/>
      <c r="K5685" s="3" t="str">
        <f aca="false">K$4453</f>
        <v>Mortalidade de Jovens (15-29 anos) por causas externas.</v>
      </c>
      <c r="L5685" s="3" t="str">
        <f aca="false">L$4453</f>
        <v>Datasus</v>
      </c>
      <c r="M5685" s="3" t="str">
        <f aca="false">M$4453</f>
        <v>Taxa de mortalidade por 100 mil jovens</v>
      </c>
      <c r="N5685" s="5"/>
      <c r="O5685" s="3" t="n">
        <v>53.9441937619873</v>
      </c>
    </row>
    <row r="5686" customFormat="false" ht="15" hidden="false" customHeight="true" outlineLevel="0" collapsed="false">
      <c r="A5686" s="3" t="str">
        <f aca="false">A$4454</f>
        <v>Sustentabilidade Social</v>
      </c>
      <c r="B5686" s="3" t="str">
        <f aca="false">B$4454</f>
        <v>Previdência Social</v>
      </c>
      <c r="C5686" s="3" t="n">
        <f aca="false">C$4454</f>
        <v>1</v>
      </c>
      <c r="D5686" s="3" t="s">
        <v>255</v>
      </c>
      <c r="E5686" s="3" t="n">
        <f aca="false">E$4454</f>
        <v>2015</v>
      </c>
      <c r="F5686" s="3" t="n">
        <f aca="false">F$4454</f>
        <v>2017</v>
      </c>
      <c r="G5686" s="3" t="n">
        <v>81.0693619359112</v>
      </c>
      <c r="H5686" s="3"/>
      <c r="I5686" s="3"/>
      <c r="J5686" s="3"/>
      <c r="K5686" s="3" t="str">
        <f aca="false">K$4454</f>
        <v>Proporção de idosos (mais de 60 anos) que recebem previdência social</v>
      </c>
      <c r="L5686" s="3" t="str">
        <f aca="false">L$4454</f>
        <v>IBGE</v>
      </c>
      <c r="M5686" s="3" t="str">
        <f aca="false">M$4454</f>
        <v>Porcentagem %</v>
      </c>
      <c r="N5686" s="5" t="s">
        <v>150</v>
      </c>
      <c r="O5686" s="3" t="n">
        <v>100</v>
      </c>
    </row>
    <row r="5687" customFormat="false" ht="15" hidden="false" customHeight="true" outlineLevel="0" collapsed="false">
      <c r="A5687" s="3" t="str">
        <f aca="false">A$4455</f>
        <v>Sustentabilidade Social</v>
      </c>
      <c r="B5687" s="3" t="str">
        <f aca="false">B$4455</f>
        <v>Mortalidade na infância</v>
      </c>
      <c r="C5687" s="3" t="n">
        <f aca="false">C$4455</f>
        <v>-1</v>
      </c>
      <c r="D5687" s="3" t="s">
        <v>255</v>
      </c>
      <c r="E5687" s="3" t="n">
        <f aca="false">E$4455</f>
        <v>2015</v>
      </c>
      <c r="F5687" s="3" t="n">
        <f aca="false">F$4455</f>
        <v>2017</v>
      </c>
      <c r="G5687" s="3" t="n">
        <v>17.6734472890401</v>
      </c>
      <c r="H5687" s="3"/>
      <c r="I5687" s="3"/>
      <c r="J5687" s="3"/>
      <c r="K5687" s="3" t="str">
        <f aca="false">K$4455</f>
        <v>Óbitos de menores de cinco anos por grupo de 1.000 nascidos vivos</v>
      </c>
      <c r="L5687" s="3" t="str">
        <f aca="false">L$4455</f>
        <v>Datasus</v>
      </c>
      <c r="M5687" s="3" t="str">
        <f aca="false">M$4455</f>
        <v>Porcentagem %</v>
      </c>
      <c r="N5687" s="5"/>
      <c r="O5687" s="3" t="n">
        <v>22.639879966883</v>
      </c>
    </row>
    <row r="5688" customFormat="false" ht="15" hidden="false" customHeight="true" outlineLevel="0" collapsed="false">
      <c r="A5688" s="3" t="str">
        <f aca="false">A$4456</f>
        <v>Sustentabilidade Social</v>
      </c>
      <c r="B5688" s="3" t="str">
        <f aca="false">B$4456</f>
        <v> Total</v>
      </c>
      <c r="C5688" s="3" t="n">
        <f aca="false">C$4456</f>
        <v>1</v>
      </c>
      <c r="D5688" s="3" t="s">
        <v>255</v>
      </c>
      <c r="E5688" s="3" t="n">
        <f aca="false">E$4456</f>
        <v>2017</v>
      </c>
      <c r="F5688" s="3" t="n">
        <f aca="false">F$4456</f>
        <v>2017</v>
      </c>
      <c r="G5688" s="3" t="n">
        <v>42.3849923719243</v>
      </c>
      <c r="H5688" s="3"/>
      <c r="I5688" s="3"/>
      <c r="J5688" s="3"/>
      <c r="K5688" s="3" t="str">
        <f aca="false">K$4456</f>
        <v>Nota obtida via normalização e ponderação de indicadores que variam de 0 a 100.</v>
      </c>
      <c r="L5688" s="3" t="str">
        <f aca="false">L$4456</f>
        <v>Tendências</v>
      </c>
      <c r="M5688" s="3" t="str">
        <f aca="false">M$4456</f>
        <v>Nota de 0 a 100</v>
      </c>
      <c r="N5688" s="5"/>
      <c r="O5688" s="3" t="n">
        <v>30.8606777583323</v>
      </c>
    </row>
    <row r="5689" customFormat="false" ht="15" hidden="false" customHeight="true" outlineLevel="0" collapsed="false">
      <c r="A5689" s="3" t="s">
        <v>238</v>
      </c>
      <c r="B5689" s="3" t="s">
        <v>25</v>
      </c>
      <c r="C5689" s="3" t="n">
        <v>1</v>
      </c>
      <c r="D5689" s="3" t="s">
        <v>255</v>
      </c>
      <c r="E5689" s="3" t="n">
        <v>2017</v>
      </c>
      <c r="F5689" s="3" t="n">
        <v>2017</v>
      </c>
      <c r="G5689" s="3" t="n">
        <v>33.3395424434894</v>
      </c>
      <c r="H5689" s="3"/>
      <c r="I5689" s="3"/>
      <c r="J5689" s="3"/>
      <c r="K5689" s="4" t="str">
        <f aca="false">K5612</f>
        <v>Nota obtida via normalização e ponderação de indicadores que variam de 0 a 100.</v>
      </c>
      <c r="L5689" s="3" t="str">
        <f aca="false">L5612</f>
        <v>Tendências</v>
      </c>
      <c r="M5689" s="3" t="str">
        <f aca="false">M$4457</f>
        <v>Nota de 0 a 100</v>
      </c>
      <c r="N5689" s="5"/>
      <c r="O5689" s="3" t="n">
        <v>33.3395424434894</v>
      </c>
    </row>
    <row r="5690" customFormat="false" ht="15" hidden="false" customHeight="true" outlineLevel="0" collapsed="false">
      <c r="A5690" s="3" t="str">
        <f aca="false">A$4381</f>
        <v>Sustentabilidade Ambiental</v>
      </c>
      <c r="B5690" s="3" t="str">
        <f aca="false">B$4381</f>
        <v>Emissões de CO2</v>
      </c>
      <c r="C5690" s="3" t="n">
        <f aca="false">C$4381</f>
        <v>-1</v>
      </c>
      <c r="D5690" s="3" t="s">
        <v>256</v>
      </c>
      <c r="E5690" s="3" t="n">
        <f aca="false">E$4381</f>
        <v>2015</v>
      </c>
      <c r="F5690" s="3" t="n">
        <f aca="false">F$4381</f>
        <v>2017</v>
      </c>
      <c r="G5690" s="3" t="n">
        <v>2.52059534670846</v>
      </c>
      <c r="H5690" s="3"/>
      <c r="I5690" s="3"/>
      <c r="J5690" s="3"/>
      <c r="K5690" s="3" t="str">
        <f aca="false">K$4381</f>
        <v>CO2 emitido e derivado de remoção de unidades de conservação (toneladas por habitante).</v>
      </c>
      <c r="L5690" s="3" t="str">
        <f aca="false">L$4381</f>
        <v>SEEG/OC</v>
      </c>
      <c r="M5690" s="3" t="str">
        <f aca="false">M$4381</f>
        <v>Toneladas emitidas de CO2  por habitante</v>
      </c>
      <c r="N5690" s="5" t="str">
        <f aca="false">N$71</f>
        <v>A partir da publicação de 2019, ou seja, do dado de 2017, o denominador foi alterado de população para PIB total (o PIB utilizado para cálculo é estimado pela Tendências)</v>
      </c>
      <c r="O5690" s="3" t="n">
        <v>64.8594419203033</v>
      </c>
    </row>
    <row r="5691" customFormat="false" ht="15" hidden="false" customHeight="true" outlineLevel="0" collapsed="false">
      <c r="A5691" s="3" t="str">
        <f aca="false">A$4382</f>
        <v>Sustentabilidade Ambiental</v>
      </c>
      <c r="B5691" s="3" t="str">
        <f aca="false">B$4382</f>
        <v>Serviços Urbanos</v>
      </c>
      <c r="C5691" s="3" t="n">
        <f aca="false">C$4382</f>
        <v>1</v>
      </c>
      <c r="D5691" s="3" t="s">
        <v>256</v>
      </c>
      <c r="E5691" s="3" t="n">
        <f aca="false">E$4382</f>
        <v>2015</v>
      </c>
      <c r="F5691" s="3" t="n">
        <f aca="false">F$4382</f>
        <v>2017</v>
      </c>
      <c r="G5691" s="3" t="n">
        <v>1.130059116654</v>
      </c>
      <c r="H5691" s="3"/>
      <c r="I5691" s="3"/>
      <c r="J5691" s="3"/>
      <c r="K5691" s="3" t="str">
        <f aca="false">K$4382</f>
        <v>Oferta de serviços municipais para coleta de materiais especias e limpeza urbana (Nota: 0-2).</v>
      </c>
      <c r="L5691" s="3" t="str">
        <f aca="false">L$4382</f>
        <v>SNIS</v>
      </c>
      <c r="M5691" s="3" t="str">
        <f aca="false">M$4382</f>
        <v>Pontuação de 0 a 2</v>
      </c>
      <c r="N5691" s="5"/>
      <c r="O5691" s="3" t="n">
        <v>52.9420071441695</v>
      </c>
    </row>
    <row r="5692" customFormat="false" ht="15" hidden="false" customHeight="true" outlineLevel="0" collapsed="false">
      <c r="A5692" s="3" t="str">
        <f aca="false">A$4383</f>
        <v>Sustentabilidade Ambiental</v>
      </c>
      <c r="B5692" s="3" t="str">
        <f aca="false">B$4383</f>
        <v>Destinação do Lixo</v>
      </c>
      <c r="C5692" s="3" t="n">
        <f aca="false">C$4383</f>
        <v>1</v>
      </c>
      <c r="D5692" s="3" t="s">
        <v>256</v>
      </c>
      <c r="E5692" s="3" t="n">
        <f aca="false">E$4383</f>
        <v>2015</v>
      </c>
      <c r="F5692" s="3" t="n">
        <f aca="false">F$4383</f>
        <v>2017</v>
      </c>
      <c r="G5692" s="3" t="n">
        <v>0.569744233697356</v>
      </c>
      <c r="H5692" s="3"/>
      <c r="I5692" s="3"/>
      <c r="J5692" s="3"/>
      <c r="K5692" s="3" t="str">
        <f aca="false">K$4383</f>
        <v>Destinação adequada para o tipo de resíduo sólido e qualidade das unidades de destino em solo (Nota: 0-1)</v>
      </c>
      <c r="L5692" s="3" t="str">
        <f aca="false">L$4383</f>
        <v>SNIS</v>
      </c>
      <c r="M5692" s="3" t="str">
        <f aca="false">M$4383</f>
        <v>Pontuação de 0 a 1</v>
      </c>
      <c r="N5692" s="5"/>
      <c r="O5692" s="3" t="n">
        <v>97.9356275116662</v>
      </c>
    </row>
    <row r="5693" customFormat="false" ht="15" hidden="false" customHeight="true" outlineLevel="0" collapsed="false">
      <c r="A5693" s="3" t="str">
        <f aca="false">A$4384</f>
        <v>Sustentabilidade Ambiental</v>
      </c>
      <c r="B5693" s="3" t="str">
        <f aca="false">B$4384</f>
        <v>Tratamento de Esgoto</v>
      </c>
      <c r="C5693" s="3" t="n">
        <f aca="false">C$4384</f>
        <v>1</v>
      </c>
      <c r="D5693" s="3" t="s">
        <v>256</v>
      </c>
      <c r="E5693" s="3" t="n">
        <f aca="false">E$4384</f>
        <v>2015</v>
      </c>
      <c r="F5693" s="3" t="n">
        <f aca="false">F$4384</f>
        <v>2017</v>
      </c>
      <c r="G5693" s="3" t="n">
        <v>67.7</v>
      </c>
      <c r="H5693" s="3"/>
      <c r="I5693" s="3"/>
      <c r="J5693" s="3"/>
      <c r="K5693" s="3" t="str">
        <f aca="false">K$4384</f>
        <v>Parcela tratada do total de água consumida no estado.</v>
      </c>
      <c r="L5693" s="3" t="str">
        <f aca="false">L$4384</f>
        <v>SNIS</v>
      </c>
      <c r="M5693" s="3" t="str">
        <f aca="false">M$4384</f>
        <v>Porcentagem %</v>
      </c>
      <c r="N569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693" s="3" t="n">
        <v>82.1335967403383</v>
      </c>
    </row>
    <row r="5694" customFormat="false" ht="15" hidden="false" customHeight="true" outlineLevel="0" collapsed="false">
      <c r="A5694" s="3" t="str">
        <f aca="false">A$4385</f>
        <v>Sustentabilidade Ambiental</v>
      </c>
      <c r="B5694" s="3" t="str">
        <f aca="false">B$4385</f>
        <v> Total</v>
      </c>
      <c r="C5694" s="3" t="n">
        <f aca="false">C$4385</f>
        <v>1</v>
      </c>
      <c r="D5694" s="3" t="s">
        <v>256</v>
      </c>
      <c r="E5694" s="3" t="n">
        <f aca="false">E$4385</f>
        <v>2017</v>
      </c>
      <c r="F5694" s="3" t="n">
        <f aca="false">F$4385</f>
        <v>2017</v>
      </c>
      <c r="G5694" s="3" t="n">
        <v>77.0600258721747</v>
      </c>
      <c r="H5694" s="3"/>
      <c r="I5694" s="3"/>
      <c r="J5694" s="3"/>
      <c r="K5694" s="3" t="str">
        <f aca="false">K$4385</f>
        <v>Nota obtida via normalização e ponderação de indicadores que variam de 0 a 100.</v>
      </c>
      <c r="L5694" s="3" t="str">
        <f aca="false">L$4385</f>
        <v>Tendências</v>
      </c>
      <c r="M5694" s="3" t="str">
        <f aca="false">M$4385</f>
        <v>Nota de 0 a 100</v>
      </c>
      <c r="N5694" s="5"/>
      <c r="O5694" s="3" t="n">
        <v>84.7468430763622</v>
      </c>
    </row>
    <row r="5695" customFormat="false" ht="15" hidden="false" customHeight="true" outlineLevel="0" collapsed="false">
      <c r="A5695" s="3" t="str">
        <f aca="false">A$4386</f>
        <v>Capital Humano</v>
      </c>
      <c r="B5695" s="3" t="str">
        <f aca="false">B$4386</f>
        <v>Custo de Mão de Obra</v>
      </c>
      <c r="C5695" s="3" t="n">
        <f aca="false">C$4386</f>
        <v>-1</v>
      </c>
      <c r="D5695" s="3" t="s">
        <v>256</v>
      </c>
      <c r="E5695" s="3" t="n">
        <f aca="false">E$4386</f>
        <v>2016</v>
      </c>
      <c r="F5695" s="3" t="n">
        <f aca="false">F$4386</f>
        <v>2017</v>
      </c>
      <c r="G5695" s="3" t="n">
        <v>2153</v>
      </c>
      <c r="H5695" s="3"/>
      <c r="I5695" s="3"/>
      <c r="J5695" s="3"/>
      <c r="K5695" s="3" t="str">
        <f aca="false">K$4386</f>
        <v>Rendimento médio nominal de todos os trabalhos, habitualmente recebido por mês, pelas pessoas de 14 anos ou mais de idade, ocupadas na semana de referência, com rendimento de trabalho (Reais)</v>
      </c>
      <c r="L5695" s="3" t="str">
        <f aca="false">L$4386</f>
        <v>PNADc /IBGE</v>
      </c>
      <c r="M5695" s="3" t="str">
        <f aca="false">M$4386</f>
        <v>Reais (R$)</v>
      </c>
      <c r="N5695" s="3" t="str">
        <f aca="false">N$17</f>
        <v>A partir da publicação de 2016, ou seja, do dado de 2015, passou a ser usado o rendimento médio nominal de todos os trabalhos, antes disso se usava o rendimento médio real do trabalho principal</v>
      </c>
      <c r="O5695" s="3" t="n">
        <v>58.5548738922972</v>
      </c>
    </row>
    <row r="5696" customFormat="false" ht="15" hidden="false" customHeight="true" outlineLevel="0" collapsed="false">
      <c r="A5696" s="3" t="str">
        <f aca="false">A$4387</f>
        <v>Capital Humano</v>
      </c>
      <c r="B5696" s="3" t="str">
        <f aca="false">B$4387</f>
        <v>PEA com Ensino Superior</v>
      </c>
      <c r="C5696" s="3" t="n">
        <f aca="false">C$4387</f>
        <v>1</v>
      </c>
      <c r="D5696" s="3" t="s">
        <v>256</v>
      </c>
      <c r="E5696" s="3" t="n">
        <f aca="false">E$4387</f>
        <v>2015</v>
      </c>
      <c r="F5696" s="3" t="n">
        <f aca="false">F$4387</f>
        <v>2017</v>
      </c>
      <c r="G5696" s="3" t="n">
        <v>16.0186884698815</v>
      </c>
      <c r="H5696" s="3"/>
      <c r="I5696" s="3"/>
      <c r="J5696" s="3"/>
      <c r="K5696" s="3" t="str">
        <f aca="false">K$4387</f>
        <v>Pessoas de 10 anos ou mais de idade com 15 anos ou mais de estudo/população economicamente ativa.</v>
      </c>
      <c r="L5696" s="3" t="str">
        <f aca="false">L$4387</f>
        <v>PNADc /IBGE</v>
      </c>
      <c r="M5696" s="3" t="str">
        <f aca="false">M$4387</f>
        <v>Porcentagem %</v>
      </c>
      <c r="N5696" s="5"/>
      <c r="O5696" s="3" t="n">
        <v>41.7164865126353</v>
      </c>
    </row>
    <row r="5697" customFormat="false" ht="15" hidden="false" customHeight="true" outlineLevel="0" collapsed="false">
      <c r="A5697" s="3" t="str">
        <f aca="false">A$4388</f>
        <v>Capital Humano</v>
      </c>
      <c r="B5697" s="3" t="str">
        <f aca="false">B$4388</f>
        <v>Produtividade do Trabalho</v>
      </c>
      <c r="C5697" s="3" t="n">
        <f aca="false">C$4388</f>
        <v>1</v>
      </c>
      <c r="D5697" s="3" t="s">
        <v>256</v>
      </c>
      <c r="E5697" s="3" t="n">
        <f aca="false">E$4388</f>
        <v>2016</v>
      </c>
      <c r="F5697" s="3" t="n">
        <f aca="false">F$4388</f>
        <v>2017</v>
      </c>
      <c r="G5697" s="3" t="n">
        <v>59.7125320935666</v>
      </c>
      <c r="H5697" s="3"/>
      <c r="I5697" s="3"/>
      <c r="J5697" s="3"/>
      <c r="K5697" s="3" t="str">
        <f aca="false">K$4388</f>
        <v>PIB pelo total de pessoas ocupadas no período</v>
      </c>
      <c r="L5697" s="3" t="str">
        <f aca="false">L$4388</f>
        <v>PNADc /IBGE</v>
      </c>
      <c r="M5697" s="3" t="str">
        <f aca="false">M$4388</f>
        <v>Mil Reais (R$) por habitante</v>
      </c>
      <c r="N5697" s="5" t="str">
        <f aca="false">N$19</f>
        <v>O PIB utilizado para cálculo é estimado pela Tendências</v>
      </c>
      <c r="O5697" s="3" t="n">
        <v>32.2742657448159</v>
      </c>
    </row>
    <row r="5698" customFormat="false" ht="15" hidden="false" customHeight="true" outlineLevel="0" collapsed="false">
      <c r="A5698" s="3" t="str">
        <f aca="false">A$4389</f>
        <v>Capital Humano</v>
      </c>
      <c r="B5698" s="3" t="str">
        <f aca="false">B$4389</f>
        <v>Qualificação dos Trabalhadores</v>
      </c>
      <c r="C5698" s="3" t="n">
        <f aca="false">C$4389</f>
        <v>1</v>
      </c>
      <c r="D5698" s="3" t="s">
        <v>256</v>
      </c>
      <c r="E5698" s="3" t="n">
        <f aca="false">E$4389</f>
        <v>2015</v>
      </c>
      <c r="F5698" s="3" t="n">
        <f aca="false">F$4389</f>
        <v>2017</v>
      </c>
      <c r="G5698" s="3" t="n">
        <v>10.573043</v>
      </c>
      <c r="H5698" s="3"/>
      <c r="I5698" s="3"/>
      <c r="J5698" s="3"/>
      <c r="K5698" s="3" t="str">
        <f aca="false">K$4389</f>
        <v>Anos de estudos da população economicamente ativa.</v>
      </c>
      <c r="L5698" s="3" t="str">
        <f aca="false">L$4389</f>
        <v>PNADc /IBGE</v>
      </c>
      <c r="M5698" s="3" t="str">
        <f aca="false">M$4389</f>
        <v>Anos</v>
      </c>
      <c r="N5698" s="5"/>
      <c r="O5698" s="3" t="n">
        <v>61.9934995123679</v>
      </c>
    </row>
    <row r="5699" customFormat="false" ht="15" hidden="false" customHeight="true" outlineLevel="0" collapsed="false">
      <c r="A5699" s="3" t="str">
        <f aca="false">A$4390</f>
        <v>Capital Humano</v>
      </c>
      <c r="B5699" s="3" t="str">
        <f aca="false">B$4390</f>
        <v> Total</v>
      </c>
      <c r="C5699" s="3" t="n">
        <f aca="false">C$4390</f>
        <v>1</v>
      </c>
      <c r="D5699" s="3" t="s">
        <v>256</v>
      </c>
      <c r="E5699" s="3" t="n">
        <f aca="false">E$4390</f>
        <v>2017</v>
      </c>
      <c r="F5699" s="3" t="n">
        <f aca="false">F$4390</f>
        <v>2017</v>
      </c>
      <c r="G5699" s="3" t="n">
        <v>49.9161487156681</v>
      </c>
      <c r="H5699" s="3"/>
      <c r="I5699" s="3"/>
      <c r="J5699" s="3"/>
      <c r="K5699" s="3" t="str">
        <f aca="false">K$4390</f>
        <v>Nota obtida via normalização e ponderação de indicadores que variam de 0 a 100.</v>
      </c>
      <c r="L5699" s="3" t="str">
        <f aca="false">L$4390</f>
        <v>Tendências</v>
      </c>
      <c r="M5699" s="3" t="str">
        <f aca="false">M$4390</f>
        <v>Nota de 0 a 100</v>
      </c>
      <c r="N5699" s="5"/>
      <c r="O5699" s="3" t="n">
        <v>56.1461348935554</v>
      </c>
    </row>
    <row r="5700" customFormat="false" ht="15" hidden="false" customHeight="true" outlineLevel="0" collapsed="false">
      <c r="A5700" s="3" t="str">
        <f aca="false">A$4391</f>
        <v>Educação</v>
      </c>
      <c r="B5700" s="3" t="str">
        <f aca="false">B$4391</f>
        <v>Avaliação da Educação</v>
      </c>
      <c r="C5700" s="3" t="n">
        <f aca="false">C$4391</f>
        <v>1</v>
      </c>
      <c r="D5700" s="3" t="s">
        <v>256</v>
      </c>
      <c r="E5700" s="3" t="n">
        <f aca="false">E$4391</f>
        <v>2017</v>
      </c>
      <c r="F5700" s="3" t="n">
        <f aca="false">F$4391</f>
        <v>2017</v>
      </c>
      <c r="G5700" s="3" t="n">
        <v>0</v>
      </c>
      <c r="H5700" s="3"/>
      <c r="I5700" s="3"/>
      <c r="J5700" s="3"/>
      <c r="K5700"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700" s="3" t="str">
        <f aca="false">L$4391</f>
        <v>Secretarias Estaduais de Educação</v>
      </c>
      <c r="M5700" s="5" t="str">
        <f aca="false">M$4391</f>
        <v>Pontuação de 0 a 100</v>
      </c>
      <c r="N570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700" s="3" t="n">
        <v>0</v>
      </c>
    </row>
    <row r="5701" customFormat="false" ht="15" hidden="false" customHeight="true" outlineLevel="0" collapsed="false">
      <c r="A5701" s="3" t="str">
        <f aca="false">A$4392</f>
        <v>Educação</v>
      </c>
      <c r="B5701" s="3" t="str">
        <f aca="false">B$4392</f>
        <v>IDEB</v>
      </c>
      <c r="C5701" s="3" t="n">
        <f aca="false">C$4392</f>
        <v>1</v>
      </c>
      <c r="D5701" s="3" t="s">
        <v>256</v>
      </c>
      <c r="E5701" s="3" t="n">
        <f aca="false">E$4392</f>
        <v>2015</v>
      </c>
      <c r="F5701" s="3" t="n">
        <f aca="false">F$4392</f>
        <v>2017</v>
      </c>
      <c r="G5701" s="3" t="n">
        <v>5.09834990842864</v>
      </c>
      <c r="H5701" s="3"/>
      <c r="I5701" s="3"/>
      <c r="J5701" s="3"/>
      <c r="K5701" s="3" t="str">
        <f aca="false">K$4392</f>
        <v>Qualidade da educação básica do Brasil, considera fluxo escolar e média de desempenhos nas avaliações de toda a rede de ensino (nota de  0 a 10)</v>
      </c>
      <c r="L5701" s="3" t="str">
        <f aca="false">L$4392</f>
        <v>INEP</v>
      </c>
      <c r="M5701" s="3" t="str">
        <f aca="false">M$4392</f>
        <v>Pontuação de 0 a 10</v>
      </c>
      <c r="N5701" s="5"/>
      <c r="O5701" s="3" t="n">
        <v>80.500973355877</v>
      </c>
    </row>
    <row r="5702" customFormat="false" ht="15" hidden="false" customHeight="true" outlineLevel="0" collapsed="false">
      <c r="A5702" s="3" t="str">
        <f aca="false">A$4393</f>
        <v>Educação</v>
      </c>
      <c r="B5702" s="3" t="str">
        <f aca="false">B$4393</f>
        <v>ENEM</v>
      </c>
      <c r="C5702" s="3" t="n">
        <f aca="false">C$4393</f>
        <v>1</v>
      </c>
      <c r="D5702" s="3" t="s">
        <v>256</v>
      </c>
      <c r="E5702" s="3" t="n">
        <f aca="false">E$4393</f>
        <v>2015</v>
      </c>
      <c r="F5702" s="3" t="n">
        <f aca="false">F$4393</f>
        <v>2017</v>
      </c>
      <c r="G5702" s="3" t="n">
        <v>537.35169448801</v>
      </c>
      <c r="H5702" s="3"/>
      <c r="I5702" s="3"/>
      <c r="J5702" s="3"/>
      <c r="K5702" s="3" t="str">
        <f aca="false">K$4393</f>
        <v>Desempenho dos alunos do Ensino Médio para acesso ao Ensino Superior e a programas de financiamento em instituições privadas (nota de 0 a 1000).</v>
      </c>
      <c r="L5702" s="3" t="str">
        <f aca="false">L$4393</f>
        <v>INEP</v>
      </c>
      <c r="M5702" s="3" t="str">
        <f aca="false">M$4393</f>
        <v>Pontuação de 0 a 1000</v>
      </c>
      <c r="N5702" s="5"/>
      <c r="O5702" s="3" t="n">
        <v>100</v>
      </c>
    </row>
    <row r="5703" customFormat="false" ht="15" hidden="false" customHeight="true" outlineLevel="0" collapsed="false">
      <c r="A5703" s="3" t="str">
        <f aca="false">A$4394</f>
        <v>Educação</v>
      </c>
      <c r="B5703" s="3" t="str">
        <f aca="false">B$4394</f>
        <v>PISA</v>
      </c>
      <c r="C5703" s="3" t="n">
        <f aca="false">C$4394</f>
        <v>1</v>
      </c>
      <c r="D5703" s="3" t="s">
        <v>256</v>
      </c>
      <c r="E5703" s="3" t="n">
        <f aca="false">E$4394</f>
        <v>2015</v>
      </c>
      <c r="F5703" s="3" t="n">
        <f aca="false">F$4394</f>
        <v>2017</v>
      </c>
      <c r="G5703" s="3" t="n">
        <v>421.333333333333</v>
      </c>
      <c r="H5703" s="3"/>
      <c r="I5703" s="3"/>
      <c r="J5703" s="3"/>
      <c r="K5703" s="3" t="str">
        <f aca="false">K$4394</f>
        <v>Desempenho dos estudantes na faixa dos 15 anos no Programa internacional de avaliação dos estudantes (Nota: 0-1000)</v>
      </c>
      <c r="L5703" s="3" t="str">
        <f aca="false">L$4394</f>
        <v>PISA</v>
      </c>
      <c r="M5703" s="3" t="str">
        <f aca="false">M$4394</f>
        <v>Pontuação de 0 a 1000</v>
      </c>
      <c r="N5703" s="5"/>
      <c r="O5703" s="3" t="n">
        <v>92.2727272727272</v>
      </c>
    </row>
    <row r="5704" customFormat="false" ht="15" hidden="false" customHeight="true" outlineLevel="0" collapsed="false">
      <c r="A5704" s="3" t="str">
        <f aca="false">A$4395</f>
        <v>Educação</v>
      </c>
      <c r="B5704" s="3" t="str">
        <f aca="false">B$4395</f>
        <v>Índice de Oportunidade da Educação</v>
      </c>
      <c r="C5704" s="3" t="n">
        <f aca="false">C$4395</f>
        <v>1</v>
      </c>
      <c r="D5704" s="3" t="s">
        <v>256</v>
      </c>
      <c r="E5704" s="3" t="n">
        <f aca="false">E$4395</f>
        <v>2015</v>
      </c>
      <c r="F5704" s="3" t="n">
        <f aca="false">F$4395</f>
        <v>2017</v>
      </c>
      <c r="G5704" s="3" t="n">
        <v>4.859619</v>
      </c>
      <c r="H5704" s="3"/>
      <c r="I5704" s="3"/>
      <c r="J5704" s="3"/>
      <c r="K5704" s="3" t="str">
        <f aca="false">K$4395</f>
        <v>Mede a qualidade das oportunidades educacionais oferecidas por municípios e estados (Nota: 0-10)</v>
      </c>
      <c r="L5704" s="3" t="str">
        <f aca="false">L$4395</f>
        <v>CLP/Metas</v>
      </c>
      <c r="M5704" s="3" t="str">
        <f aca="false">M$4395</f>
        <v>Pontuação de 0 a 10</v>
      </c>
      <c r="N5704" s="5"/>
      <c r="O5704" s="3" t="n">
        <v>87.1673691749832</v>
      </c>
    </row>
    <row r="5705" customFormat="false" ht="15" hidden="false" customHeight="true" outlineLevel="0" collapsed="false">
      <c r="A5705" s="3" t="str">
        <f aca="false">A$4396</f>
        <v>Educação</v>
      </c>
      <c r="B5705" s="3" t="str">
        <f aca="false">B$4396</f>
        <v>Taxa de frequência líquida do ensino fundamental</v>
      </c>
      <c r="C5705" s="3" t="n">
        <f aca="false">C$4396</f>
        <v>1</v>
      </c>
      <c r="D5705" s="3" t="s">
        <v>256</v>
      </c>
      <c r="E5705" s="3" t="n">
        <f aca="false">E$4396</f>
        <v>2015</v>
      </c>
      <c r="F5705" s="3" t="n">
        <f aca="false">F$4396</f>
        <v>2017</v>
      </c>
      <c r="G5705" s="3" t="n">
        <v>95.6424648526697</v>
      </c>
      <c r="H5705" s="3"/>
      <c r="I5705" s="3"/>
      <c r="J5705" s="3"/>
      <c r="K5705"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705" s="3" t="str">
        <f aca="false">L$4396</f>
        <v>PNUD e PNAD/IBGE</v>
      </c>
      <c r="M5705" s="3" t="str">
        <f aca="false">M$4396</f>
        <v>Porcentagem %</v>
      </c>
      <c r="N5705" s="5" t="str">
        <f aca="false">N$4396</f>
        <v>A partir da edição de 2017, ou seja, do dado de 2015, o indicador Taxa de abandono do ensino fundamental foi substituído pelo Taxa de frequência líquida do ensino fundamental</v>
      </c>
      <c r="O5705" s="3" t="n">
        <v>45.4177126321579</v>
      </c>
    </row>
    <row r="5706" customFormat="false" ht="15" hidden="false" customHeight="true" outlineLevel="0" collapsed="false">
      <c r="A5706" s="3" t="str">
        <f aca="false">A$4397</f>
        <v>Educação</v>
      </c>
      <c r="B5706" s="3" t="str">
        <f aca="false">B$4397</f>
        <v>Taxa de frequência líquida do ensino médio</v>
      </c>
      <c r="C5706" s="3" t="n">
        <f aca="false">C$4397</f>
        <v>1</v>
      </c>
      <c r="D5706" s="3" t="s">
        <v>256</v>
      </c>
      <c r="E5706" s="3" t="n">
        <f aca="false">E$4397</f>
        <v>2015</v>
      </c>
      <c r="F5706" s="3" t="n">
        <f aca="false">F$4397</f>
        <v>2017</v>
      </c>
      <c r="G5706" s="3" t="n">
        <v>60.9108189989555</v>
      </c>
      <c r="H5706" s="3"/>
      <c r="I5706" s="3"/>
      <c r="J5706" s="3"/>
      <c r="K5706"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706" s="3" t="str">
        <f aca="false">L$4397</f>
        <v>PNUD e PNAD/IBGE</v>
      </c>
      <c r="M5706" s="3" t="str">
        <f aca="false">M$4397</f>
        <v>Porcentagem %</v>
      </c>
      <c r="N5706" s="5" t="str">
        <f aca="false">N$4397</f>
        <v>A partir da edição de 2017, ou seja, do dado de 2015, o indicador Taxa de abandono do ensino médio foi substituído pelo Taxa de frequência líquida do ensino médio</v>
      </c>
      <c r="O5706" s="3" t="n">
        <v>68.2700213341639</v>
      </c>
    </row>
    <row r="5707" customFormat="false" ht="15" hidden="false" customHeight="true" outlineLevel="0" collapsed="false">
      <c r="A5707" s="3" t="str">
        <f aca="false">A$4398</f>
        <v>Educação</v>
      </c>
      <c r="B5707" s="3" t="str">
        <f aca="false">B$4398</f>
        <v>Taxa de atendimento do ensino infantil</v>
      </c>
      <c r="C5707" s="3" t="n">
        <f aca="false">C$4398</f>
        <v>1</v>
      </c>
      <c r="D5707" s="3" t="s">
        <v>256</v>
      </c>
      <c r="E5707" s="3" t="n">
        <f aca="false">E$4398</f>
        <v>2015</v>
      </c>
      <c r="F5707" s="3" t="n">
        <f aca="false">F$4398</f>
        <v>2017</v>
      </c>
      <c r="G5707" s="3" t="n">
        <v>48.2791874160145</v>
      </c>
      <c r="H5707" s="3"/>
      <c r="I5707" s="3"/>
      <c r="J5707" s="3"/>
      <c r="K5707" s="3" t="str">
        <f aca="false">K$4398</f>
        <v>Proporção de crianças na faixa etária de 0 e 5 anos frequentando a creche/escola. </v>
      </c>
      <c r="L5707" s="3" t="str">
        <f aca="false">L$4398</f>
        <v>PNADc /IBGE</v>
      </c>
      <c r="M5707" s="3" t="str">
        <f aca="false">M$4398</f>
        <v>Porcentagem %</v>
      </c>
      <c r="N5707" s="5"/>
      <c r="O5707" s="3" t="n">
        <v>73.5357661057643</v>
      </c>
    </row>
    <row r="5708" customFormat="false" ht="15" hidden="false" customHeight="true" outlineLevel="0" collapsed="false">
      <c r="A5708" s="3" t="str">
        <f aca="false">A$4399</f>
        <v>Educação</v>
      </c>
      <c r="B5708" s="3" t="str">
        <f aca="false">B$4399</f>
        <v> Total</v>
      </c>
      <c r="C5708" s="3" t="n">
        <f aca="false">C$4399</f>
        <v>1</v>
      </c>
      <c r="D5708" s="3" t="s">
        <v>256</v>
      </c>
      <c r="E5708" s="3" t="n">
        <f aca="false">E$4399</f>
        <v>2017</v>
      </c>
      <c r="F5708" s="3" t="n">
        <f aca="false">F$4399</f>
        <v>2017</v>
      </c>
      <c r="G5708" s="3" t="n">
        <v>71.113752274508</v>
      </c>
      <c r="H5708" s="3"/>
      <c r="I5708" s="3"/>
      <c r="J5708" s="3"/>
      <c r="K5708" s="3" t="str">
        <f aca="false">K$4399</f>
        <v>Nota obtida via normalização e ponderação de indicadores que variam de 0 a 100.</v>
      </c>
      <c r="L5708" s="3" t="str">
        <f aca="false">L$4399</f>
        <v>Tendências</v>
      </c>
      <c r="M5708" s="3" t="str">
        <f aca="false">M$4399</f>
        <v>Nota de 0 a 100</v>
      </c>
      <c r="N5708" s="5"/>
      <c r="O5708" s="3" t="n">
        <v>69.8225139016614</v>
      </c>
    </row>
    <row r="5709" customFormat="false" ht="15" hidden="false" customHeight="true" outlineLevel="0" collapsed="false">
      <c r="A5709" s="3" t="str">
        <f aca="false">A$4400</f>
        <v>Eficiência da Máquina Pública</v>
      </c>
      <c r="B5709" s="3" t="str">
        <f aca="false">B$4400</f>
        <v>Eficiência do Judiciário</v>
      </c>
      <c r="C5709" s="3" t="n">
        <f aca="false">C$4400</f>
        <v>-1</v>
      </c>
      <c r="D5709" s="3" t="s">
        <v>256</v>
      </c>
      <c r="E5709" s="3" t="n">
        <f aca="false">E$4400</f>
        <v>2015</v>
      </c>
      <c r="F5709" s="3" t="n">
        <f aca="false">F$4400</f>
        <v>2017</v>
      </c>
      <c r="G5709" s="3" t="n">
        <v>68.4205635617942</v>
      </c>
      <c r="H5709" s="3"/>
      <c r="I5709" s="3"/>
      <c r="J5709" s="3"/>
      <c r="K5709" s="3" t="str">
        <f aca="false">K$4400</f>
        <v>Taxa de congestionamento = 1 - (processos baixados)/(casos novos + casos pendentes)</v>
      </c>
      <c r="L5709" s="3" t="str">
        <f aca="false">L$4400</f>
        <v>Justiça em Números/CNJ</v>
      </c>
      <c r="M5709" s="3" t="str">
        <f aca="false">M$4400</f>
        <v>Porcentagem %</v>
      </c>
      <c r="N570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709" s="3" t="n">
        <v>43.9332357733948</v>
      </c>
    </row>
    <row r="5710" customFormat="false" ht="15" hidden="false" customHeight="true" outlineLevel="0" collapsed="false">
      <c r="A5710" s="3" t="str">
        <f aca="false">A$4401</f>
        <v>Eficiência da Máquina Pública</v>
      </c>
      <c r="B5710" s="3" t="str">
        <f aca="false">B$4401</f>
        <v>Custo do Executivo/PIB</v>
      </c>
      <c r="C5710" s="3" t="n">
        <f aca="false">C$4401</f>
        <v>-1</v>
      </c>
      <c r="D5710" s="3" t="s">
        <v>256</v>
      </c>
      <c r="E5710" s="3" t="n">
        <f aca="false">E$4401</f>
        <v>2016</v>
      </c>
      <c r="F5710" s="3" t="n">
        <f aca="false">F$4401</f>
        <v>2017</v>
      </c>
      <c r="G5710" s="3" t="n">
        <v>0.878712392368795</v>
      </c>
      <c r="H5710" s="3"/>
      <c r="I5710" s="3"/>
      <c r="J5710" s="3"/>
      <c r="K5710" s="3" t="str">
        <f aca="false">K$4401</f>
        <v>Recursos públicos alocados na administração direta / PIB</v>
      </c>
      <c r="L5710" s="3" t="str">
        <f aca="false">L$4401</f>
        <v>FINBRA/Siconfi</v>
      </c>
      <c r="M5710" s="3" t="str">
        <f aca="false">M$4401</f>
        <v>Porcentagem %</v>
      </c>
      <c r="N5710" s="3" t="str">
        <f aca="false">N$61</f>
        <v>O PIB utilizado para cálculo é estimado pela Tendências</v>
      </c>
      <c r="O5710" s="3" t="n">
        <v>89.3059961038806</v>
      </c>
    </row>
    <row r="5711" customFormat="false" ht="15" hidden="false" customHeight="true" outlineLevel="0" collapsed="false">
      <c r="A5711" s="3" t="str">
        <f aca="false">A$4402</f>
        <v>Eficiência da Máquina Pública</v>
      </c>
      <c r="B5711" s="3" t="str">
        <f aca="false">B$4402</f>
        <v>Custo do Judiciário/PIB</v>
      </c>
      <c r="C5711" s="3" t="n">
        <f aca="false">C$4402</f>
        <v>-1</v>
      </c>
      <c r="D5711" s="3" t="s">
        <v>256</v>
      </c>
      <c r="E5711" s="3" t="n">
        <f aca="false">E$4402</f>
        <v>2016</v>
      </c>
      <c r="F5711" s="3" t="n">
        <f aca="false">F$4402</f>
        <v>2017</v>
      </c>
      <c r="G5711" s="3" t="n">
        <v>0.627457905592189</v>
      </c>
      <c r="H5711" s="3"/>
      <c r="I5711" s="3"/>
      <c r="J5711" s="3"/>
      <c r="K5711" s="3" t="str">
        <f aca="false">K$4402</f>
        <v>Recursos públicos alocados no judiciário / PIB</v>
      </c>
      <c r="L5711" s="3" t="str">
        <f aca="false">L$4402</f>
        <v>FINBRA/Siconfi</v>
      </c>
      <c r="M5711" s="3" t="str">
        <f aca="false">M$4402</f>
        <v>Porcentagem %</v>
      </c>
      <c r="N5711" s="3" t="str">
        <f aca="false">N$63</f>
        <v>O PIB utilizado para cálculo é estimado pela Tendências. O Distrito Federal não é válido nesse indicador.</v>
      </c>
      <c r="O5711" s="3" t="n">
        <v>93.5017184180276</v>
      </c>
    </row>
    <row r="5712" customFormat="false" ht="15" hidden="false" customHeight="true" outlineLevel="0" collapsed="false">
      <c r="A5712" s="3" t="str">
        <f aca="false">A$4403</f>
        <v>Eficiência da Máquina Pública</v>
      </c>
      <c r="B5712" s="3" t="str">
        <f aca="false">B$4403</f>
        <v>Custo do Legislativo/PIB</v>
      </c>
      <c r="C5712" s="3" t="n">
        <f aca="false">C$4403</f>
        <v>-1</v>
      </c>
      <c r="D5712" s="3" t="s">
        <v>256</v>
      </c>
      <c r="E5712" s="3" t="n">
        <f aca="false">E$4403</f>
        <v>2016</v>
      </c>
      <c r="F5712" s="3" t="n">
        <f aca="false">F$4403</f>
        <v>2017</v>
      </c>
      <c r="G5712" s="3" t="n">
        <v>0.201896184806939</v>
      </c>
      <c r="H5712" s="3"/>
      <c r="I5712" s="3"/>
      <c r="J5712" s="3"/>
      <c r="K5712" s="3" t="str">
        <f aca="false">K$4403</f>
        <v>Recursos públicos alocados no legislativo / PIB</v>
      </c>
      <c r="L5712" s="3" t="str">
        <f aca="false">L$4403</f>
        <v>FINBRA/Siconfi</v>
      </c>
      <c r="M5712" s="3" t="str">
        <f aca="false">M$4403</f>
        <v>Porcentagem %</v>
      </c>
      <c r="N5712" s="3" t="str">
        <f aca="false">N$64</f>
        <v>O PIB utilizado para cálculo é estimado pela Tendências</v>
      </c>
      <c r="O5712" s="3" t="n">
        <v>95.2235128213861</v>
      </c>
    </row>
    <row r="5713" customFormat="false" ht="15" hidden="false" customHeight="true" outlineLevel="0" collapsed="false">
      <c r="A5713" s="3" t="str">
        <f aca="false">A$4404</f>
        <v>Eficiência da Máquina Pública</v>
      </c>
      <c r="B5713" s="3" t="str">
        <f aca="false">B$4404</f>
        <v>Índice de Transparência</v>
      </c>
      <c r="C5713" s="3" t="n">
        <f aca="false">C$4404</f>
        <v>1</v>
      </c>
      <c r="D5713" s="3" t="s">
        <v>256</v>
      </c>
      <c r="E5713" s="3" t="n">
        <f aca="false">E$4404</f>
        <v>2014</v>
      </c>
      <c r="F5713" s="3" t="n">
        <f aca="false">F$4404</f>
        <v>2017</v>
      </c>
      <c r="G5713" s="3" t="n">
        <v>5.84</v>
      </c>
      <c r="H5713" s="3"/>
      <c r="I5713" s="3"/>
      <c r="J5713" s="3"/>
      <c r="K5713" s="3" t="str">
        <f aca="false">K$4404</f>
        <v>Avaliação dos portais de acesso a informações de gastos estaduais (Nota: 0-10)</v>
      </c>
      <c r="L5713" s="3" t="str">
        <f aca="false">L$4404</f>
        <v>Associação Contas Abertas</v>
      </c>
      <c r="M5713" s="3" t="str">
        <f aca="false">M$4404</f>
        <v>Pontuação de 0 a 10</v>
      </c>
      <c r="N5713" s="3" t="str">
        <f aca="false">N$62</f>
        <v>A partir da edição de 2018, ou seja, do dado de 2016, passou a ser usado a avaliação Escala Brasil Transparente</v>
      </c>
      <c r="O5713" s="3" t="n">
        <v>61.5289765721332</v>
      </c>
    </row>
    <row r="5714" customFormat="false" ht="15" hidden="false" customHeight="true" outlineLevel="0" collapsed="false">
      <c r="A5714" s="3" t="str">
        <f aca="false">A$4405</f>
        <v>Eficiência da Máquina Pública</v>
      </c>
      <c r="B5714" s="3" t="str">
        <f aca="false">B$4405</f>
        <v>% Servidores Comissionados</v>
      </c>
      <c r="C5714" s="3" t="n">
        <f aca="false">C$4405</f>
        <v>-1</v>
      </c>
      <c r="D5714" s="3" t="s">
        <v>256</v>
      </c>
      <c r="E5714" s="3" t="n">
        <f aca="false">E$4405</f>
        <v>2014</v>
      </c>
      <c r="F5714" s="3" t="n">
        <f aca="false">F$4405</f>
        <v>2017</v>
      </c>
      <c r="G5714" s="3" t="n">
        <v>1.32598406206349</v>
      </c>
      <c r="H5714" s="3"/>
      <c r="I5714" s="3"/>
      <c r="J5714" s="3"/>
      <c r="K5714" s="3" t="str">
        <f aca="false">K$4405</f>
        <v>% de cargos comissionados no total de cargos públicos</v>
      </c>
      <c r="L5714" s="3" t="str">
        <f aca="false">L$4405</f>
        <v>IBGE/Estadic</v>
      </c>
      <c r="M5714" s="3" t="str">
        <f aca="false">M$4405</f>
        <v>Porcentagem %</v>
      </c>
      <c r="N5714" s="5"/>
      <c r="O5714" s="3" t="n">
        <v>99.1208335922474</v>
      </c>
    </row>
    <row r="5715" customFormat="false" ht="15" hidden="false" customHeight="true" outlineLevel="0" collapsed="false">
      <c r="A5715" s="3" t="str">
        <f aca="false">A$4406</f>
        <v>Eficiência da Máquina Pública</v>
      </c>
      <c r="B5715" s="3" t="str">
        <f aca="false">B$4406</f>
        <v> Total</v>
      </c>
      <c r="C5715" s="3" t="n">
        <f aca="false">C$4406</f>
        <v>1</v>
      </c>
      <c r="D5715" s="3" t="s">
        <v>256</v>
      </c>
      <c r="E5715" s="3" t="n">
        <f aca="false">E$4406</f>
        <v>2017</v>
      </c>
      <c r="F5715" s="3" t="n">
        <f aca="false">F$4406</f>
        <v>2017</v>
      </c>
      <c r="G5715" s="3" t="n">
        <v>79.4565668640446</v>
      </c>
      <c r="H5715" s="3"/>
      <c r="I5715" s="3"/>
      <c r="J5715" s="3"/>
      <c r="K5715" s="3" t="str">
        <f aca="false">K$4406</f>
        <v>Nota obtida via normalização e ponderação de indicadores que variam de 0 a 100.</v>
      </c>
      <c r="L5715" s="3" t="str">
        <f aca="false">L$4406</f>
        <v>Tendências</v>
      </c>
      <c r="M5715" s="3" t="str">
        <f aca="false">M$4406</f>
        <v>Nota de 0 a 100</v>
      </c>
      <c r="N5715" s="5"/>
      <c r="O5715" s="3" t="n">
        <v>87.8434511635463</v>
      </c>
    </row>
    <row r="5716" customFormat="false" ht="15" hidden="false" customHeight="true" outlineLevel="0" collapsed="false">
      <c r="A5716" s="3" t="str">
        <f aca="false">A$4407</f>
        <v>Infraestrutura</v>
      </c>
      <c r="B5716" s="3" t="str">
        <f aca="false">B$4407</f>
        <v>Acessibilidade do Serviço de Telecomunicações</v>
      </c>
      <c r="C5716" s="3" t="n">
        <f aca="false">C$4407</f>
        <v>1</v>
      </c>
      <c r="D5716" s="3" t="s">
        <v>256</v>
      </c>
      <c r="E5716" s="3" t="n">
        <f aca="false">E$4407</f>
        <v>2016</v>
      </c>
      <c r="F5716" s="3" t="n">
        <f aca="false">F$4407</f>
        <v>2017</v>
      </c>
      <c r="G5716" s="3" t="n">
        <v>138.54961873717</v>
      </c>
      <c r="H5716" s="3"/>
      <c r="I5716" s="3"/>
      <c r="J5716" s="3"/>
      <c r="K5716" s="3" t="str">
        <f aca="false">K$4407</f>
        <v>Densidade de acessos por 100 habitantes (telefonia móvel e banda larga*)</v>
      </c>
      <c r="L5716" s="3" t="str">
        <f aca="false">L$4407</f>
        <v>ANATEL</v>
      </c>
      <c r="M5716" s="3" t="str">
        <f aca="false">M$4407</f>
        <v>Acessos por 100 mil habitantes</v>
      </c>
      <c r="N5716" s="5"/>
      <c r="O5716" s="3" t="n">
        <v>46.945602392704</v>
      </c>
    </row>
    <row r="5717" customFormat="false" ht="15" hidden="false" customHeight="true" outlineLevel="0" collapsed="false">
      <c r="A5717" s="3" t="str">
        <f aca="false">A$4408</f>
        <v>Infraestrutura</v>
      </c>
      <c r="B5717" s="3" t="str">
        <f aca="false">B$4408</f>
        <v>Custo de Combustíveis</v>
      </c>
      <c r="C5717" s="3" t="n">
        <f aca="false">C$4408</f>
        <v>-1</v>
      </c>
      <c r="D5717" s="3" t="s">
        <v>256</v>
      </c>
      <c r="E5717" s="3" t="n">
        <f aca="false">E$4408</f>
        <v>2016</v>
      </c>
      <c r="F5717" s="3" t="n">
        <f aca="false">F$4408</f>
        <v>2017</v>
      </c>
      <c r="G5717" s="3" t="n">
        <v>3.10601711000436</v>
      </c>
      <c r="H5717" s="3"/>
      <c r="I5717" s="3"/>
      <c r="J5717" s="3"/>
      <c r="K5717" s="3" t="str">
        <f aca="false">K$4408</f>
        <v>Preço pago em reais por consumidores finais (etanol, gasolina e diesel)</v>
      </c>
      <c r="L5717" s="3" t="str">
        <f aca="false">L$4408</f>
        <v>ANP</v>
      </c>
      <c r="M5717" s="3" t="str">
        <f aca="false">M$4408</f>
        <v>Reais (R$)</v>
      </c>
      <c r="N5717" s="5" t="str">
        <f aca="false">N$6</f>
        <v>A partir da edição de 2018, ou seja, do dado de 2017 o preço pago passou a ser ponderado pela participação dos combustíveis no consumo total.</v>
      </c>
      <c r="O5717" s="3" t="n">
        <v>92.4162900008482</v>
      </c>
    </row>
    <row r="5718" customFormat="false" ht="15" hidden="false" customHeight="true" outlineLevel="0" collapsed="false">
      <c r="A5718" s="3" t="str">
        <f aca="false">A$4409</f>
        <v>Infraestrutura</v>
      </c>
      <c r="B5718" s="3" t="str">
        <f aca="false">B$4409</f>
        <v>Custo de Saneamento Básico</v>
      </c>
      <c r="C5718" s="3" t="n">
        <f aca="false">C$4409</f>
        <v>-1</v>
      </c>
      <c r="D5718" s="3" t="s">
        <v>256</v>
      </c>
      <c r="E5718" s="3" t="n">
        <f aca="false">E$4409</f>
        <v>2015</v>
      </c>
      <c r="F5718" s="3" t="n">
        <f aca="false">F$4409</f>
        <v>2017</v>
      </c>
      <c r="G5718" s="3" t="n">
        <v>3.03</v>
      </c>
      <c r="H5718" s="3"/>
      <c r="I5718" s="3"/>
      <c r="J5718" s="3"/>
      <c r="K5718" s="3" t="str">
        <f aca="false">K$4409</f>
        <v>Tarifa média praticada pelo serviço de tratamento e distribuição</v>
      </c>
      <c r="L5718" s="3" t="str">
        <f aca="false">L$4409</f>
        <v>SNIS</v>
      </c>
      <c r="M5718" s="3" t="str">
        <f aca="false">M$4409</f>
        <v>Reais ($) por m3</v>
      </c>
      <c r="N5718" s="5"/>
      <c r="O5718" s="3" t="n">
        <v>51.4492753623189</v>
      </c>
    </row>
    <row r="5719" customFormat="false" ht="15" hidden="false" customHeight="true" outlineLevel="0" collapsed="false">
      <c r="A5719" s="3" t="str">
        <f aca="false">A$4410</f>
        <v>Infraestrutura</v>
      </c>
      <c r="B5719" s="3" t="str">
        <f aca="false">B$4410</f>
        <v>Disponibilidade de Voos Diretos</v>
      </c>
      <c r="C5719" s="3" t="n">
        <f aca="false">C$4410</f>
        <v>1</v>
      </c>
      <c r="D5719" s="3" t="s">
        <v>256</v>
      </c>
      <c r="E5719" s="3" t="n">
        <f aca="false">E$4410</f>
        <v>2016</v>
      </c>
      <c r="F5719" s="3" t="n">
        <f aca="false">F$4410</f>
        <v>2017</v>
      </c>
      <c r="G5719" s="3" t="n">
        <v>44901</v>
      </c>
      <c r="H5719" s="3"/>
      <c r="I5719" s="3"/>
      <c r="J5719" s="3"/>
      <c r="K5719" s="3" t="str">
        <f aca="false">K$4410</f>
        <v>Número de voos diretos* </v>
      </c>
      <c r="L5719" s="3" t="str">
        <f aca="false">L$4410</f>
        <v>ANAC</v>
      </c>
      <c r="M5719" s="3" t="str">
        <f aca="false">M$4410</f>
        <v>Número de voos</v>
      </c>
      <c r="N5719" s="5"/>
      <c r="O5719" s="3" t="n">
        <v>18.7060904941796</v>
      </c>
    </row>
    <row r="5720" customFormat="false" ht="15" hidden="false" customHeight="true" outlineLevel="0" collapsed="false">
      <c r="A5720" s="3" t="str">
        <f aca="false">A$4411</f>
        <v>Infraestrutura</v>
      </c>
      <c r="B5720" s="3" t="str">
        <f aca="false">B$4411</f>
        <v>Acesso à Energia Elétrica</v>
      </c>
      <c r="C5720" s="3" t="n">
        <f aca="false">C$4411</f>
        <v>1</v>
      </c>
      <c r="D5720" s="3" t="s">
        <v>256</v>
      </c>
      <c r="E5720" s="3" t="n">
        <f aca="false">E$4411</f>
        <v>2015</v>
      </c>
      <c r="F5720" s="3" t="n">
        <f aca="false">F$4411</f>
        <v>2017</v>
      </c>
      <c r="G5720" s="3" t="n">
        <v>99.7422015983501</v>
      </c>
      <c r="H5720" s="3"/>
      <c r="I5720" s="3"/>
      <c r="J5720" s="3"/>
      <c r="K5720" s="3" t="str">
        <f aca="false">K$4411</f>
        <v>Proporção de domicílios com acesso a energia elétrica (iluminação elétrica).</v>
      </c>
      <c r="L5720" s="3" t="str">
        <f aca="false">L$4411</f>
        <v>PNADc /IBGE</v>
      </c>
      <c r="M5720" s="3" t="str">
        <f aca="false">M$4411</f>
        <v>Porcentagem %</v>
      </c>
      <c r="N5720" s="5"/>
      <c r="O5720" s="3" t="n">
        <v>95.8580847065769</v>
      </c>
    </row>
    <row r="5721" customFormat="false" ht="15" hidden="false" customHeight="true" outlineLevel="0" collapsed="false">
      <c r="A5721" s="3" t="str">
        <f aca="false">A$4412</f>
        <v>Infraestrutura</v>
      </c>
      <c r="B5721" s="3" t="str">
        <f aca="false">B$4412</f>
        <v>Custo da Energia Elétrica</v>
      </c>
      <c r="C5721" s="3" t="n">
        <f aca="false">C$4412</f>
        <v>-1</v>
      </c>
      <c r="D5721" s="3" t="s">
        <v>256</v>
      </c>
      <c r="E5721" s="3" t="n">
        <f aca="false">E$4412</f>
        <v>2016</v>
      </c>
      <c r="F5721" s="3" t="n">
        <f aca="false">F$4412</f>
        <v>2017</v>
      </c>
      <c r="G5721" s="3" t="n">
        <v>679.236328536687</v>
      </c>
      <c r="H5721" s="3"/>
      <c r="I5721" s="3"/>
      <c r="J5721" s="3"/>
      <c r="K5721" s="3" t="str">
        <f aca="false">K$4412</f>
        <v>Tarifa média praticada para o consumo comercial, residencial e industrial.</v>
      </c>
      <c r="L5721" s="3" t="str">
        <f aca="false">L$4412</f>
        <v>ANEEL</v>
      </c>
      <c r="M5721" s="3" t="str">
        <f aca="false">M$4412</f>
        <v>Reais (R$) por MWh</v>
      </c>
      <c r="N5721" s="5"/>
      <c r="O5721" s="3" t="n">
        <v>16.8051064467595</v>
      </c>
    </row>
    <row r="5722" customFormat="false" ht="15" hidden="false" customHeight="true" outlineLevel="0" collapsed="false">
      <c r="A5722" s="3" t="str">
        <f aca="false">A$4413</f>
        <v>Infraestrutura</v>
      </c>
      <c r="B5722" s="3" t="str">
        <f aca="false">B$4413</f>
        <v>Qualidade da Energia Elétrica</v>
      </c>
      <c r="C5722" s="3" t="n">
        <f aca="false">C$4413</f>
        <v>-1</v>
      </c>
      <c r="D5722" s="3" t="s">
        <v>256</v>
      </c>
      <c r="E5722" s="3" t="n">
        <f aca="false">E$4413</f>
        <v>2016</v>
      </c>
      <c r="F5722" s="3" t="n">
        <f aca="false">F$4413</f>
        <v>2017</v>
      </c>
      <c r="G5722" s="3" t="n">
        <v>0.895906057939603</v>
      </c>
      <c r="H5722" s="3"/>
      <c r="I5722" s="3"/>
      <c r="J5722" s="3"/>
      <c r="K5722" s="3" t="str">
        <f aca="false">K$4413</f>
        <v>O indicador aponta o Desempenho Global de Continuidade, que considera a duração e frequência de interrupções no serviço de energia.</v>
      </c>
      <c r="L5722" s="3" t="str">
        <f aca="false">L$4413</f>
        <v>ANEEL</v>
      </c>
      <c r="M5722" s="3" t="str">
        <f aca="false">M$4413</f>
        <v>Pontuação</v>
      </c>
      <c r="N5722" s="5"/>
      <c r="O5722" s="3" t="n">
        <v>86.3151840674009</v>
      </c>
    </row>
    <row r="5723" customFormat="false" ht="15" hidden="false" customHeight="true" outlineLevel="0" collapsed="false">
      <c r="A5723" s="3" t="str">
        <f aca="false">A$4414</f>
        <v>Infraestrutura</v>
      </c>
      <c r="B5723" s="3" t="str">
        <f aca="false">B$4414</f>
        <v>Mobilidade Urbana</v>
      </c>
      <c r="C5723" s="3" t="n">
        <f aca="false">C$4414</f>
        <v>-1</v>
      </c>
      <c r="D5723" s="3" t="s">
        <v>256</v>
      </c>
      <c r="E5723" s="3" t="n">
        <f aca="false">E$4414</f>
        <v>2015</v>
      </c>
      <c r="F5723" s="3" t="n">
        <f aca="false">F$4414</f>
        <v>2017</v>
      </c>
      <c r="G5723" s="3" t="n">
        <v>25.716571736276</v>
      </c>
      <c r="H5723" s="3"/>
      <c r="I5723" s="3"/>
      <c r="J5723" s="3"/>
      <c r="K5723" s="3" t="str">
        <f aca="false">K$4414</f>
        <v>Tempo gasto no trajeto entre casa e trabalho (minutos)</v>
      </c>
      <c r="L5723" s="3" t="str">
        <f aca="false">L$4414</f>
        <v>PNADc /IBGE</v>
      </c>
      <c r="M5723" s="3" t="str">
        <f aca="false">M$4414</f>
        <v>Minutos</v>
      </c>
      <c r="N5723" s="5"/>
      <c r="O5723" s="3" t="n">
        <v>76.6549753887372</v>
      </c>
    </row>
    <row r="5724" customFormat="false" ht="15" hidden="false" customHeight="true" outlineLevel="0" collapsed="false">
      <c r="A5724" s="3" t="str">
        <f aca="false">A$4415</f>
        <v>Infraestrutura</v>
      </c>
      <c r="B5724" s="3" t="str">
        <f aca="false">B$4415</f>
        <v>Qualidade das Rodovias</v>
      </c>
      <c r="C5724" s="3" t="n">
        <f aca="false">C$4415</f>
        <v>1</v>
      </c>
      <c r="D5724" s="3" t="s">
        <v>256</v>
      </c>
      <c r="E5724" s="3" t="n">
        <f aca="false">E$4415</f>
        <v>2016</v>
      </c>
      <c r="F5724" s="3" t="n">
        <f aca="false">F$4415</f>
        <v>2017</v>
      </c>
      <c r="G5724" s="3" t="n">
        <v>3.32383087764254</v>
      </c>
      <c r="H5724" s="3"/>
      <c r="I5724" s="3"/>
      <c r="J5724" s="3"/>
      <c r="K5724" s="3" t="str">
        <f aca="false">K$4415</f>
        <v>Avaliação das condições das vias rodoviárias (nota entre 1 (ruim) a 5 (ótimo) ponderada pela extensão pesquisada)</v>
      </c>
      <c r="L5724" s="3" t="str">
        <f aca="false">L$4415</f>
        <v>CNT</v>
      </c>
      <c r="M5724" s="3" t="str">
        <f aca="false">M$4415</f>
        <v>Pontuação de 1 a 5</v>
      </c>
      <c r="N5724" s="5"/>
      <c r="O5724" s="3" t="n">
        <v>57.0693699404313</v>
      </c>
    </row>
    <row r="5725" customFormat="false" ht="15" hidden="false" customHeight="true" outlineLevel="0" collapsed="false">
      <c r="A5725" s="3" t="str">
        <f aca="false">A$4416</f>
        <v>Infraestrutura</v>
      </c>
      <c r="B5725" s="3" t="str">
        <f aca="false">B$4416</f>
        <v>Qualidade do Serviço de Telecomunicações</v>
      </c>
      <c r="C5725" s="3" t="n">
        <f aca="false">C$4416</f>
        <v>1</v>
      </c>
      <c r="D5725" s="3" t="s">
        <v>256</v>
      </c>
      <c r="E5725" s="3" t="n">
        <f aca="false">E$4416</f>
        <v>2016</v>
      </c>
      <c r="F5725" s="3" t="n">
        <f aca="false">F$4416</f>
        <v>2017</v>
      </c>
      <c r="G5725" s="3" t="n">
        <v>72.4</v>
      </c>
      <c r="H5725" s="3"/>
      <c r="I5725" s="3"/>
      <c r="J5725" s="3"/>
      <c r="K5725" s="3" t="str">
        <f aca="false">K$4416</f>
        <v>Média do ranking de banda larga fixa e do de telefonia móvel (percentual de indicadores com cumprimento de metas)</v>
      </c>
      <c r="L5725" s="3" t="str">
        <f aca="false">L$4416</f>
        <v>ANATEL</v>
      </c>
      <c r="M5725" s="3" t="str">
        <f aca="false">M$4416</f>
        <v>Porcentagem %</v>
      </c>
      <c r="N5725" s="5"/>
      <c r="O5725" s="3" t="n">
        <v>94.6745562130177</v>
      </c>
    </row>
    <row r="5726" customFormat="false" ht="15" hidden="false" customHeight="true" outlineLevel="0" collapsed="false">
      <c r="A5726" s="3" t="str">
        <f aca="false">A$4417</f>
        <v>Infraestrutura</v>
      </c>
      <c r="B5726" s="3" t="str">
        <f aca="false">B$4417</f>
        <v> Total</v>
      </c>
      <c r="C5726" s="3" t="n">
        <f aca="false">C$4417</f>
        <v>1</v>
      </c>
      <c r="D5726" s="3" t="s">
        <v>256</v>
      </c>
      <c r="E5726" s="3" t="n">
        <f aca="false">E$4417</f>
        <v>2017</v>
      </c>
      <c r="F5726" s="3" t="n">
        <f aca="false">F$4417</f>
        <v>2017</v>
      </c>
      <c r="G5726" s="3" t="n">
        <v>63.3664282060591</v>
      </c>
      <c r="H5726" s="3"/>
      <c r="I5726" s="3"/>
      <c r="J5726" s="3"/>
      <c r="K5726" s="3" t="str">
        <f aca="false">K$4417</f>
        <v>Nota obtida via normalização e ponderação de indicadores que variam de 0 a 100.</v>
      </c>
      <c r="L5726" s="3" t="str">
        <f aca="false">L$4417</f>
        <v>Tendências</v>
      </c>
      <c r="M5726" s="3" t="str">
        <f aca="false">M$4417</f>
        <v>Nota de 0 a 100</v>
      </c>
      <c r="N5726" s="5"/>
      <c r="O5726" s="3" t="n">
        <v>69.9256209898189</v>
      </c>
    </row>
    <row r="5727" customFormat="false" ht="15" hidden="false" customHeight="true" outlineLevel="0" collapsed="false">
      <c r="A5727" s="3" t="str">
        <f aca="false">A$4495</f>
        <v>Inovação</v>
      </c>
      <c r="B5727" s="3" t="str">
        <f aca="false">B$4495</f>
        <v>Produção Acadêmica</v>
      </c>
      <c r="C5727" s="3" t="n">
        <f aca="false">C$4495</f>
        <v>1</v>
      </c>
      <c r="D5727" s="3" t="s">
        <v>256</v>
      </c>
      <c r="E5727" s="3" t="n">
        <f aca="false">E$4495</f>
        <v>2014</v>
      </c>
      <c r="F5727" s="3" t="n">
        <f aca="false">F$4495</f>
        <v>2017</v>
      </c>
      <c r="G5727" s="3" t="n">
        <v>0.754587178681381</v>
      </c>
      <c r="H5727" s="3"/>
      <c r="I5727" s="3"/>
      <c r="J5727" s="3"/>
      <c r="K5727" s="3" t="str">
        <f aca="false">K$4495</f>
        <v>Total de documentos publicados em periódicos acadêmicos indexados no Scopus em relação à população total.</v>
      </c>
      <c r="L5727" s="3" t="str">
        <f aca="false">L$4495</f>
        <v>SCImago IR</v>
      </c>
      <c r="M5727" s="5" t="str">
        <f aca="false">M$4418</f>
        <v>Artigos por 1 milhão de habitantes</v>
      </c>
      <c r="N5727" s="5"/>
      <c r="O5727" s="3" t="n">
        <v>64.2158666243947</v>
      </c>
    </row>
    <row r="5728" customFormat="false" ht="15" hidden="false" customHeight="true" outlineLevel="0" collapsed="false">
      <c r="A5728" s="3" t="str">
        <f aca="false">A$4419</f>
        <v>Inovação</v>
      </c>
      <c r="B5728" s="3" t="str">
        <f aca="false">B$4419</f>
        <v>Investimentos Públicos em P&amp;D</v>
      </c>
      <c r="C5728" s="3" t="n">
        <f aca="false">C$4419</f>
        <v>1</v>
      </c>
      <c r="D5728" s="3" t="s">
        <v>256</v>
      </c>
      <c r="E5728" s="3" t="n">
        <f aca="false">E$4419</f>
        <v>2014</v>
      </c>
      <c r="F5728" s="3" t="n">
        <f aca="false">F$4419</f>
        <v>2017</v>
      </c>
      <c r="G5728" s="3" t="n">
        <v>0.20974288900185</v>
      </c>
      <c r="H5728" s="3"/>
      <c r="I5728" s="3"/>
      <c r="J5728" s="3"/>
      <c r="K5728" s="3" t="str">
        <f aca="false">K$4419</f>
        <v>Participação de Investimento público em P&amp;D no PIB estadual</v>
      </c>
      <c r="L5728" s="3" t="str">
        <f aca="false">L$4419</f>
        <v>Min.CT&amp;I</v>
      </c>
      <c r="M5728" s="3" t="str">
        <f aca="false">M$4419</f>
        <v>Porcentagem %</v>
      </c>
      <c r="N5728" s="5" t="str">
        <f aca="false">N$68</f>
        <v>O PIB utilizado é o oficial divulgado pelo IBGE</v>
      </c>
      <c r="O5728" s="3" t="n">
        <v>42.3631234290691</v>
      </c>
    </row>
    <row r="5729" customFormat="false" ht="15" hidden="false" customHeight="true" outlineLevel="0" collapsed="false">
      <c r="A5729" s="3" t="str">
        <f aca="false">A$4420</f>
        <v>Inovação</v>
      </c>
      <c r="B5729" s="3" t="str">
        <f aca="false">B$4420</f>
        <v>Patentes</v>
      </c>
      <c r="C5729" s="3" t="n">
        <f aca="false">C$4420</f>
        <v>1</v>
      </c>
      <c r="D5729" s="3" t="s">
        <v>256</v>
      </c>
      <c r="E5729" s="3" t="n">
        <f aca="false">E$4420</f>
        <v>2012</v>
      </c>
      <c r="F5729" s="3" t="n">
        <f aca="false">F$4420</f>
        <v>2017</v>
      </c>
      <c r="G5729" s="3" t="n">
        <v>0.185133411303665</v>
      </c>
      <c r="H5729" s="3"/>
      <c r="I5729" s="3"/>
      <c r="J5729" s="3"/>
      <c r="K5729" s="3" t="str">
        <f aca="false">K$4420</f>
        <v>Total de concessões de patentes, englobando os tipos: "Patente de Invenção", "Modelo de Utilidade" e "Certificado de Adição" em relação ao PIB.</v>
      </c>
      <c r="L5729" s="3" t="str">
        <f aca="false">L$4420</f>
        <v>INPI</v>
      </c>
      <c r="M5729" s="3" t="str">
        <f aca="false">M$4420</f>
        <v>Patentes pelo PIB em 1 bilhão de reais</v>
      </c>
      <c r="N5729" s="3" t="str">
        <f aca="false">N$69</f>
        <v>O PIB utilizado para cálculo é estimado pela Tendências</v>
      </c>
      <c r="O5729" s="3" t="n">
        <v>54.298203263764</v>
      </c>
    </row>
    <row r="5730" customFormat="false" ht="15" hidden="false" customHeight="true" outlineLevel="0" collapsed="false">
      <c r="A5730" s="3" t="str">
        <f aca="false">A$4421</f>
        <v>Inovação</v>
      </c>
      <c r="B5730" s="3" t="str">
        <f aca="false">B$4421</f>
        <v> Total</v>
      </c>
      <c r="C5730" s="3" t="n">
        <f aca="false">C$4421</f>
        <v>1</v>
      </c>
      <c r="D5730" s="3" t="s">
        <v>256</v>
      </c>
      <c r="E5730" s="3" t="n">
        <f aca="false">E$4421</f>
        <v>2017</v>
      </c>
      <c r="F5730" s="3" t="n">
        <f aca="false">F$4421</f>
        <v>2017</v>
      </c>
      <c r="G5730" s="3" t="n">
        <v>53.9964234877947</v>
      </c>
      <c r="H5730" s="3"/>
      <c r="I5730" s="3"/>
      <c r="J5730" s="3"/>
      <c r="K5730" s="3" t="str">
        <f aca="false">K$4421</f>
        <v>Nota obtida via normalização e ponderação de indicadores que variam de 0 a 100.</v>
      </c>
      <c r="L5730" s="3" t="str">
        <f aca="false">L$4421</f>
        <v>Tendências</v>
      </c>
      <c r="M5730" s="3" t="str">
        <f aca="false">M$4421</f>
        <v>Nota de 0 a 100</v>
      </c>
      <c r="N5730" s="5"/>
      <c r="O5730" s="3" t="n">
        <v>60.4183099865818</v>
      </c>
    </row>
    <row r="5731" customFormat="false" ht="15.75" hidden="false" customHeight="true" outlineLevel="0" collapsed="false">
      <c r="A5731" s="3" t="str">
        <f aca="false">A$4422</f>
        <v>Potencial de Mercado</v>
      </c>
      <c r="B5731" s="3" t="str">
        <f aca="false">B$4422</f>
        <v>Tamanho de mercado</v>
      </c>
      <c r="C5731" s="3" t="n">
        <f aca="false">C$4422</f>
        <v>1</v>
      </c>
      <c r="D5731" s="3" t="s">
        <v>256</v>
      </c>
      <c r="E5731" s="3" t="n">
        <f aca="false">E$4422</f>
        <v>2016</v>
      </c>
      <c r="F5731" s="3" t="n">
        <f aca="false">F$4422</f>
        <v>2017</v>
      </c>
      <c r="G5731" s="3" t="n">
        <v>324.433114997371</v>
      </c>
      <c r="H5731" s="3"/>
      <c r="I5731" s="3"/>
      <c r="J5731" s="3"/>
      <c r="K5731" s="3" t="str">
        <f aca="false">K$4422</f>
        <v>Produto Interno Bruto (PIB) real a preços de 2014</v>
      </c>
      <c r="L5731" s="3" t="str">
        <f aca="false">L$4422</f>
        <v>IBGE/CAGED</v>
      </c>
      <c r="M5731" s="3" t="str">
        <f aca="false">M$4422</f>
        <v>Reais a preços de 2014</v>
      </c>
      <c r="N5731" s="5" t="str">
        <f aca="false">N$2</f>
        <v>O PIB utilizado para cálculo é estimado pela Tendências</v>
      </c>
      <c r="O5731" s="3" t="n">
        <v>18.3101383608183</v>
      </c>
    </row>
    <row r="5732" customFormat="false" ht="15" hidden="false" customHeight="true" outlineLevel="0" collapsed="false">
      <c r="A5732" s="3" t="str">
        <f aca="false">A$4423</f>
        <v>Potencial de Mercado</v>
      </c>
      <c r="B5732" s="3" t="str">
        <f aca="false">B$4423</f>
        <v>Taxa de crescimento</v>
      </c>
      <c r="C5732" s="3" t="n">
        <f aca="false">C$4423</f>
        <v>1</v>
      </c>
      <c r="D5732" s="3" t="s">
        <v>256</v>
      </c>
      <c r="E5732" s="3" t="n">
        <f aca="false">E$4423</f>
        <v>2016</v>
      </c>
      <c r="F5732" s="3" t="n">
        <f aca="false">F$4423</f>
        <v>2017</v>
      </c>
      <c r="G5732" s="3" t="n">
        <v>-0.730523989323936</v>
      </c>
      <c r="H5732" s="3"/>
      <c r="I5732" s="3"/>
      <c r="J5732" s="3"/>
      <c r="K5732" s="3" t="str">
        <f aca="false">K$4423</f>
        <v>Média Móvel de quatro períodos para a taxa de crescimento anual do PIB</v>
      </c>
      <c r="L5732" s="3" t="str">
        <f aca="false">L$4423</f>
        <v>IBGE/CAGED</v>
      </c>
      <c r="M5732" s="3" t="str">
        <f aca="false">M$4423</f>
        <v>Porcentagem %</v>
      </c>
      <c r="N5732" s="5" t="str">
        <f aca="false">N$3</f>
        <v>O PIB utilizado para cálculo é estimado pela Tendências</v>
      </c>
      <c r="O5732" s="3" t="n">
        <v>37.8657444054732</v>
      </c>
    </row>
    <row r="5733" customFormat="false" ht="15" hidden="false" customHeight="true" outlineLevel="0" collapsed="false">
      <c r="A5733" s="3" t="str">
        <f aca="false">A$4424</f>
        <v>Potencial de Mercado</v>
      </c>
      <c r="B5733" s="3" t="str">
        <f aca="false">B$4424</f>
        <v>Crescimento Potencial da Força de Trabalho</v>
      </c>
      <c r="C5733" s="3" t="n">
        <f aca="false">C$4424</f>
        <v>1</v>
      </c>
      <c r="D5733" s="3" t="s">
        <v>256</v>
      </c>
      <c r="E5733" s="3" t="n">
        <f aca="false">E$4424</f>
        <v>2016</v>
      </c>
      <c r="F5733" s="3" t="n">
        <f aca="false">F$4424</f>
        <v>2017</v>
      </c>
      <c r="G5733" s="3" t="n">
        <v>0.556748903122784</v>
      </c>
      <c r="H5733" s="3"/>
      <c r="I5733" s="3"/>
      <c r="J5733" s="3"/>
      <c r="K5733" s="3" t="str">
        <f aca="false">K$4424</f>
        <v>Média da taxa de crescimento da PIA para os próximos 10 anos (população com idade entre 15 e 64 anos)</v>
      </c>
      <c r="L5733" s="3" t="str">
        <f aca="false">L$4424</f>
        <v>IBGE</v>
      </c>
      <c r="M5733" s="3" t="str">
        <f aca="false">M$4424</f>
        <v>Porcentagem %</v>
      </c>
      <c r="N5733" s="5"/>
      <c r="O5733" s="3" t="n">
        <v>21.2092022650801</v>
      </c>
    </row>
    <row r="5734" customFormat="false" ht="15" hidden="false" customHeight="true" outlineLevel="0" collapsed="false">
      <c r="A5734" s="3" t="str">
        <f aca="false">A$4425</f>
        <v>Potencial de Mercado</v>
      </c>
      <c r="B5734" s="3" t="str">
        <f aca="false">B$4425</f>
        <v> Total</v>
      </c>
      <c r="C5734" s="3" t="n">
        <f aca="false">C$4425</f>
        <v>1</v>
      </c>
      <c r="D5734" s="3" t="s">
        <v>256</v>
      </c>
      <c r="E5734" s="3" t="n">
        <f aca="false">E$4425</f>
        <v>2017</v>
      </c>
      <c r="F5734" s="3" t="n">
        <f aca="false">F$4425</f>
        <v>2017</v>
      </c>
      <c r="G5734" s="3" t="n">
        <v>25.7420278902909</v>
      </c>
      <c r="H5734" s="3"/>
      <c r="I5734" s="3"/>
      <c r="J5734" s="3"/>
      <c r="K5734" s="3" t="str">
        <f aca="false">K$4425</f>
        <v>Nota obtida via normalização e ponderação de indicadores que variam de 0 a 100.</v>
      </c>
      <c r="L5734" s="3" t="str">
        <f aca="false">L$4425</f>
        <v>Tendências</v>
      </c>
      <c r="M5734" s="3" t="str">
        <f aca="false">M$4425</f>
        <v>Nota de 0 a 100</v>
      </c>
      <c r="N5734" s="5"/>
      <c r="O5734" s="3" t="n">
        <v>32.4859028205453</v>
      </c>
    </row>
    <row r="5735" customFormat="false" ht="15" hidden="false" customHeight="true" outlineLevel="0" collapsed="false">
      <c r="A5735" s="3" t="str">
        <f aca="false">A$4426</f>
        <v>Solidez Fiscal</v>
      </c>
      <c r="B5735" s="3" t="str">
        <f aca="false">B$4426</f>
        <v>Taxa de Investimentos</v>
      </c>
      <c r="C5735" s="3" t="n">
        <f aca="false">C$4426</f>
        <v>1</v>
      </c>
      <c r="D5735" s="3" t="s">
        <v>256</v>
      </c>
      <c r="E5735" s="3" t="n">
        <f aca="false">E$4426</f>
        <v>2016</v>
      </c>
      <c r="F5735" s="3" t="n">
        <f aca="false">F$4426</f>
        <v>2017</v>
      </c>
      <c r="G5735" s="3" t="n">
        <v>4.04895763946225</v>
      </c>
      <c r="H5735" s="3"/>
      <c r="I5735" s="3"/>
      <c r="J5735" s="3"/>
      <c r="K5735" s="3" t="str">
        <f aca="false">K$4426</f>
        <v>Investimento liquidado / receita corrente líquida</v>
      </c>
      <c r="L5735" s="3" t="str">
        <f aca="false">L$4426</f>
        <v>Siconfi</v>
      </c>
      <c r="M5735" s="3" t="str">
        <f aca="false">M$4426</f>
        <v>Porcentagem %</v>
      </c>
      <c r="N5735" s="5" t="str">
        <f aca="false">N$55</f>
        <v>Antes da edição de 2020 o indicador era conhecido como "Capacidade de Investimento"</v>
      </c>
      <c r="O5735" s="3" t="n">
        <v>24.557614869071</v>
      </c>
    </row>
    <row r="5736" customFormat="false" ht="15" hidden="false" customHeight="true" outlineLevel="0" collapsed="false">
      <c r="A5736" s="3" t="str">
        <f aca="false">A$4427</f>
        <v>Solidez Fiscal</v>
      </c>
      <c r="B5736" s="3" t="str">
        <f aca="false">B$4427</f>
        <v>Resultado Nominal</v>
      </c>
      <c r="C5736" s="3" t="n">
        <f aca="false">C$4427</f>
        <v>1</v>
      </c>
      <c r="D5736" s="3" t="s">
        <v>256</v>
      </c>
      <c r="E5736" s="3" t="n">
        <f aca="false">E$4427</f>
        <v>2016</v>
      </c>
      <c r="F5736" s="3" t="n">
        <f aca="false">F$4427</f>
        <v>2017</v>
      </c>
      <c r="G5736" s="3" t="n">
        <v>2.61352886900968</v>
      </c>
      <c r="H5736" s="3"/>
      <c r="I5736" s="3"/>
      <c r="J5736" s="3"/>
      <c r="K5736" s="3" t="str">
        <f aca="false">K$4427</f>
        <v>Diferença entre receitas e despesas primárias no período acrescidas das despesas com juros nominais incidentes sobre a dívida pública interna e externa, dividido pelo PIB</v>
      </c>
      <c r="L5736" s="3" t="str">
        <f aca="false">L$4427</f>
        <v>Siconfi</v>
      </c>
      <c r="M5736" s="3" t="str">
        <f aca="false">M$4427</f>
        <v>Porcentagem %</v>
      </c>
      <c r="N5736" s="5"/>
      <c r="O5736" s="3" t="n">
        <v>55.9505989128667</v>
      </c>
    </row>
    <row r="5737" customFormat="false" ht="15" hidden="false" customHeight="true" outlineLevel="0" collapsed="false">
      <c r="A5737" s="3" t="str">
        <f aca="false">A$4428</f>
        <v>Solidez Fiscal</v>
      </c>
      <c r="B5737" s="3" t="str">
        <f aca="false">B$4428</f>
        <v>Solvência Fiscal</v>
      </c>
      <c r="C5737" s="3" t="n">
        <f aca="false">C$4428</f>
        <v>-1</v>
      </c>
      <c r="D5737" s="3" t="s">
        <v>256</v>
      </c>
      <c r="E5737" s="3" t="n">
        <f aca="false">E$4428</f>
        <v>2016</v>
      </c>
      <c r="F5737" s="3" t="n">
        <f aca="false">F$4428</f>
        <v>2017</v>
      </c>
      <c r="G5737" s="3" t="n">
        <v>38.8215788680041</v>
      </c>
      <c r="H5737" s="3"/>
      <c r="I5737" s="3"/>
      <c r="J5737" s="3"/>
      <c r="K5737" s="3" t="str">
        <f aca="false">K$4428</f>
        <v>Dívida consolidada líquida / receita corrente líquida</v>
      </c>
      <c r="L5737" s="3" t="str">
        <f aca="false">L$4428</f>
        <v>Siconfi</v>
      </c>
      <c r="M5737" s="3" t="str">
        <f aca="false">M$4428</f>
        <v>Porcentagem %</v>
      </c>
      <c r="N5737" s="5"/>
      <c r="O5737" s="3" t="n">
        <v>86.8502514377125</v>
      </c>
    </row>
    <row r="5738" customFormat="false" ht="15" hidden="false" customHeight="true" outlineLevel="0" collapsed="false">
      <c r="A5738" s="3" t="str">
        <f aca="false">A$4429</f>
        <v>Solidez Fiscal</v>
      </c>
      <c r="B5738" s="3" t="str">
        <f aca="false">B$4429</f>
        <v>Sucesso do Planejamento Orçamentário</v>
      </c>
      <c r="C5738" s="3" t="n">
        <f aca="false">C$4429</f>
        <v>1</v>
      </c>
      <c r="D5738" s="3" t="s">
        <v>256</v>
      </c>
      <c r="E5738" s="3" t="n">
        <f aca="false">E$4429</f>
        <v>2016</v>
      </c>
      <c r="F5738" s="3" t="n">
        <f aca="false">F$4429</f>
        <v>2017</v>
      </c>
      <c r="G5738" s="3" t="n">
        <v>86.3318209018889</v>
      </c>
      <c r="H5738" s="3"/>
      <c r="I5738" s="3"/>
      <c r="J5738" s="3"/>
      <c r="K5738" s="3" t="str">
        <f aca="false">K$4429</f>
        <v>Despesa liquidada pela despesa total atualizada (dotação orçamentária).</v>
      </c>
      <c r="L5738" s="3" t="str">
        <f aca="false">L$4429</f>
        <v>Siconfi</v>
      </c>
      <c r="M5738" s="5" t="s">
        <v>24</v>
      </c>
      <c r="N5738" s="5" t="str">
        <f aca="false">N$58</f>
        <v>Antes de 2020 o indicador era chamado de "Sucesso da Execução Orçamentária"</v>
      </c>
      <c r="O5738" s="3" t="n">
        <v>67.5814169284113</v>
      </c>
    </row>
    <row r="5739" customFormat="false" ht="15" hidden="false" customHeight="true" outlineLevel="0" collapsed="false">
      <c r="A5739" s="3" t="str">
        <f aca="false">A$4430</f>
        <v>Solidez Fiscal</v>
      </c>
      <c r="B5739" s="3" t="str">
        <f aca="false">B$4430</f>
        <v>Dependência Fiscal</v>
      </c>
      <c r="C5739" s="3" t="n">
        <f aca="false">C$4430</f>
        <v>1</v>
      </c>
      <c r="D5739" s="3" t="s">
        <v>256</v>
      </c>
      <c r="E5739" s="3" t="n">
        <f aca="false">E$4430</f>
        <v>2016</v>
      </c>
      <c r="F5739" s="3" t="n">
        <f aca="false">F$4430</f>
        <v>2017</v>
      </c>
      <c r="G5739" s="3" t="n">
        <v>79.8188330617148</v>
      </c>
      <c r="H5739" s="3"/>
      <c r="I5739" s="3"/>
      <c r="J5739" s="3"/>
      <c r="K5739" s="3" t="str">
        <f aca="false">K$4430</f>
        <v>Grau de autonomia financeira do Estado tendo por base a participação das receitas correntes próprias (realizadas) sobre a receita corrente total, dado pela fórmula: 1 – (transferências correntes/receita corrente total)</v>
      </c>
      <c r="L5739" s="3" t="str">
        <f aca="false">L$4430</f>
        <v>Siconfi</v>
      </c>
      <c r="M5739" s="3" t="str">
        <f aca="false">M$4430</f>
        <v>Porcentagem %</v>
      </c>
      <c r="N573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739" s="3" t="n">
        <v>82.2693245306964</v>
      </c>
    </row>
    <row r="5740" customFormat="false" ht="15" hidden="false" customHeight="true" outlineLevel="0" collapsed="false">
      <c r="A5740" s="3" t="str">
        <f aca="false">A$4431</f>
        <v>Solidez Fiscal</v>
      </c>
      <c r="B5740" s="3" t="str">
        <f aca="false">B$4431</f>
        <v>Resultado Primário</v>
      </c>
      <c r="C5740" s="3" t="n">
        <f aca="false">C$4431</f>
        <v>1</v>
      </c>
      <c r="D5740" s="3" t="s">
        <v>256</v>
      </c>
      <c r="E5740" s="3" t="n">
        <f aca="false">E$4431</f>
        <v>2016</v>
      </c>
      <c r="F5740" s="3" t="n">
        <f aca="false">F$4431</f>
        <v>2017</v>
      </c>
      <c r="G5740" s="3" t="n">
        <v>-0.442015798079612</v>
      </c>
      <c r="H5740" s="3"/>
      <c r="I5740" s="3"/>
      <c r="J5740" s="3"/>
      <c r="K5740" s="3" t="str">
        <f aca="false">K$4431</f>
        <v>O resultado primário líquido é dado pela diferença entre receita primária realizada e a despesa primária liquidada no ano. A diferença é dividida pelo PIB nominal de cada Estado.</v>
      </c>
      <c r="L5740" s="3" t="str">
        <f aca="false">L$4431</f>
        <v>Siconfi</v>
      </c>
      <c r="M5740" s="3" t="str">
        <f aca="false">M$4431</f>
        <v>Porcentagem %</v>
      </c>
      <c r="N5740" s="4" t="str">
        <f aca="false">N$2226</f>
        <v>O PIB utilizado para cálculo é estimado pela Tendências</v>
      </c>
      <c r="O5740" s="3" t="n">
        <v>30.7125543579521</v>
      </c>
    </row>
    <row r="5741" customFormat="false" ht="15" hidden="false" customHeight="true" outlineLevel="0" collapsed="false">
      <c r="A5741" s="3" t="str">
        <f aca="false">A$4432</f>
        <v>Solidez Fiscal</v>
      </c>
      <c r="B5741" s="3" t="str">
        <f aca="false">B$4432</f>
        <v> Total</v>
      </c>
      <c r="C5741" s="3" t="n">
        <f aca="false">C$4432</f>
        <v>1</v>
      </c>
      <c r="D5741" s="3" t="s">
        <v>256</v>
      </c>
      <c r="E5741" s="3" t="n">
        <f aca="false">E$4432</f>
        <v>2017</v>
      </c>
      <c r="F5741" s="3" t="n">
        <f aca="false">F$4432</f>
        <v>2017</v>
      </c>
      <c r="G5741" s="3" t="n">
        <v>57.2852700655798</v>
      </c>
      <c r="H5741" s="3"/>
      <c r="I5741" s="3"/>
      <c r="J5741" s="3"/>
      <c r="K5741" s="3" t="str">
        <f aca="false">K$4432</f>
        <v>Nota obtida via normalização e ponderação de indicadores que variam de 0 a 100.</v>
      </c>
      <c r="L5741" s="3" t="str">
        <f aca="false">L$4432</f>
        <v>Tendências</v>
      </c>
      <c r="M5741" s="3" t="str">
        <f aca="false">M$4432</f>
        <v>Nota de 0 a 100</v>
      </c>
      <c r="N5741" s="5"/>
      <c r="O5741" s="3" t="n">
        <v>69.6758122616503</v>
      </c>
    </row>
    <row r="5742" customFormat="false" ht="15" hidden="false" customHeight="true" outlineLevel="0" collapsed="false">
      <c r="A5742" s="3" t="str">
        <f aca="false">A$4433</f>
        <v>Segurança Pública</v>
      </c>
      <c r="B5742" s="3" t="str">
        <f aca="false">B$4433</f>
        <v>Atuação do Sistema de Justiça Criminal</v>
      </c>
      <c r="C5742" s="3" t="n">
        <f aca="false">C$4433</f>
        <v>1</v>
      </c>
      <c r="D5742" s="3" t="s">
        <v>256</v>
      </c>
      <c r="E5742" s="3" t="n">
        <f aca="false">E$4433</f>
        <v>2015</v>
      </c>
      <c r="F5742" s="3" t="n">
        <f aca="false">F$4433</f>
        <v>2017</v>
      </c>
      <c r="G5742" s="3" t="n">
        <v>4.3762417218543</v>
      </c>
      <c r="H5742" s="3"/>
      <c r="I5742" s="3"/>
      <c r="J5742" s="3"/>
      <c r="K5742" s="3" t="str">
        <f aca="false">K$4433</f>
        <v>Total da população carcerária (regime fechado) em relação ao número de homicídios.</v>
      </c>
      <c r="L5742" s="3" t="str">
        <f aca="false">L$4433</f>
        <v>Fórum de Segurança Pública</v>
      </c>
      <c r="M5742" s="3" t="str">
        <f aca="false">M$4433</f>
        <v>Porcentagem %</v>
      </c>
      <c r="N5742" s="3" t="str">
        <f aca="false">N$49</f>
        <v>A partir da edição de 2018, ou seja, do dado de 2017 passou a ser usado como numerador a população prisional acusada de homicídio e não mais a população carcerária total.</v>
      </c>
      <c r="O5742" s="3" t="n">
        <v>12.8053894586371</v>
      </c>
    </row>
    <row r="5743" customFormat="false" ht="15" hidden="false" customHeight="true" outlineLevel="0" collapsed="false">
      <c r="A5743" s="3" t="str">
        <f aca="false">A$4434</f>
        <v>Segurança Pública</v>
      </c>
      <c r="B5743" s="3" t="str">
        <f aca="false">B$4434</f>
        <v>Déficit Carcerário</v>
      </c>
      <c r="C5743" s="3" t="n">
        <f aca="false">C$4434</f>
        <v>-1</v>
      </c>
      <c r="D5743" s="3" t="s">
        <v>256</v>
      </c>
      <c r="E5743" s="3" t="n">
        <f aca="false">E$4434</f>
        <v>2015</v>
      </c>
      <c r="F5743" s="3" t="n">
        <f aca="false">F$4434</f>
        <v>2017</v>
      </c>
      <c r="G5743" s="3" t="n">
        <v>1.02894189736295</v>
      </c>
      <c r="H5743" s="3"/>
      <c r="I5743" s="3"/>
      <c r="J5743" s="3"/>
      <c r="K5743" s="3" t="str">
        <f aca="false">K$4434</f>
        <v>Relação detentos / Vagas</v>
      </c>
      <c r="L5743" s="3" t="str">
        <f aca="false">L$4434</f>
        <v>Fórum de Segurança Pública</v>
      </c>
      <c r="M5743" s="3" t="str">
        <f aca="false">M$4434</f>
        <v>Porcentagem %</v>
      </c>
      <c r="N5743" s="5"/>
      <c r="O5743" s="3" t="n">
        <v>100</v>
      </c>
    </row>
    <row r="5744" customFormat="false" ht="15" hidden="false" customHeight="true" outlineLevel="0" collapsed="false">
      <c r="A5744" s="3" t="str">
        <f aca="false">A$4435</f>
        <v>Segurança Pública</v>
      </c>
      <c r="B5744" s="3" t="str">
        <f aca="false">B$4435</f>
        <v>Mortes a esclarecer</v>
      </c>
      <c r="C5744" s="3" t="n">
        <f aca="false">C$4435</f>
        <v>-1</v>
      </c>
      <c r="D5744" s="3" t="s">
        <v>256</v>
      </c>
      <c r="E5744" s="3" t="n">
        <f aca="false">E$4435</f>
        <v>2015</v>
      </c>
      <c r="F5744" s="3" t="n">
        <f aca="false">F$4435</f>
        <v>2017</v>
      </c>
      <c r="G5744" s="3" t="n">
        <v>3.20026088383697</v>
      </c>
      <c r="H5744" s="3"/>
      <c r="I5744" s="3"/>
      <c r="J5744" s="3"/>
      <c r="K5744" s="3" t="str">
        <f aca="false">K$4435</f>
        <v>Óbitos por causas externas a partir de "Eventos cuja intenção é indeterminada" por 100 mil habitantes</v>
      </c>
      <c r="L5744" s="3" t="str">
        <f aca="false">L$4435</f>
        <v>Datasus</v>
      </c>
      <c r="M5744" s="3" t="str">
        <f aca="false">M$4435</f>
        <v>Taxa de mortalidade por 100 mil habitantes</v>
      </c>
      <c r="N5744" s="5" t="str">
        <f aca="false">N$48</f>
        <v>A partir da edição de 2017, ou seja, do dado de 2015 a fonte passou a ser o Datasus e não mais o "Fórum de Segurança Público", assim, mortes a esclarecer significam: Óbitos por causas externas a partir de "Eventos cuja intenção é indeterminada"</v>
      </c>
      <c r="O5744" s="3" t="n">
        <v>74.3605699883671</v>
      </c>
    </row>
    <row r="5745" customFormat="false" ht="15" hidden="false" customHeight="true" outlineLevel="0" collapsed="false">
      <c r="A5745" s="3" t="str">
        <f aca="false">A$4436</f>
        <v>Segurança Pública</v>
      </c>
      <c r="B5745" s="3" t="str">
        <f aca="false">B$4436</f>
        <v>Mortalidade no Trânsito</v>
      </c>
      <c r="C5745" s="3" t="n">
        <f aca="false">C$4436</f>
        <v>-1</v>
      </c>
      <c r="D5745" s="3" t="s">
        <v>256</v>
      </c>
      <c r="E5745" s="3" t="n">
        <f aca="false">E$4436</f>
        <v>2015</v>
      </c>
      <c r="F5745" s="3" t="n">
        <f aca="false">F$4436</f>
        <v>2017</v>
      </c>
      <c r="G5745" s="3" t="n">
        <v>31.2100791672515</v>
      </c>
      <c r="H5745" s="3"/>
      <c r="I5745" s="3"/>
      <c r="J5745" s="3"/>
      <c r="K5745" s="3" t="str">
        <f aca="false">K$4436</f>
        <v>Óbitos por causas externas (acidentes em transporte terrestre) em relação ao total de habitantes.</v>
      </c>
      <c r="L5745" s="3" t="str">
        <f aca="false">L$4436</f>
        <v>Datasus</v>
      </c>
      <c r="M5745" s="3" t="str">
        <f aca="false">M$4436</f>
        <v>Mortes em relação a frota e aos habitantes</v>
      </c>
      <c r="N5745" s="5" t="str">
        <f aca="false">N$50</f>
        <v>Antes de 2019 o nome do indicador era "Segurança no Trânsito" </v>
      </c>
      <c r="O5745" s="3" t="n">
        <v>76.7579306768518</v>
      </c>
    </row>
    <row r="5746" customFormat="false" ht="15" hidden="false" customHeight="true" outlineLevel="0" collapsed="false">
      <c r="A5746" s="3" t="str">
        <f aca="false">A$4437</f>
        <v>Segurança Pública</v>
      </c>
      <c r="B5746" s="3" t="str">
        <f aca="false">B$4437</f>
        <v>Segurança Pessoal</v>
      </c>
      <c r="C5746" s="3" t="n">
        <f aca="false">C$4437</f>
        <v>-1</v>
      </c>
      <c r="D5746" s="3" t="s">
        <v>256</v>
      </c>
      <c r="E5746" s="3" t="n">
        <f aca="false">E$4437</f>
        <v>2015</v>
      </c>
      <c r="F5746" s="3" t="n">
        <f aca="false">F$4437</f>
        <v>2017</v>
      </c>
      <c r="G5746" s="3" t="n">
        <v>21.6428926299322</v>
      </c>
      <c r="H5746" s="3"/>
      <c r="I5746" s="3"/>
      <c r="J5746" s="3"/>
      <c r="K5746" s="3" t="str">
        <f aca="false">K$4437</f>
        <v>Óbitos resultantes de agressões (homicídios) em relação a população total.</v>
      </c>
      <c r="L5746" s="3" t="str">
        <f aca="false">L$4437</f>
        <v>Fórum de Segurança Pública</v>
      </c>
      <c r="M5746" s="3" t="str">
        <f aca="false">M$4437</f>
        <v>Óbitos por 100 mil habitantes</v>
      </c>
      <c r="N5746" s="5"/>
      <c r="O5746" s="3" t="n">
        <v>71.3569921131043</v>
      </c>
    </row>
    <row r="5747" customFormat="false" ht="15" hidden="false" customHeight="true" outlineLevel="0" collapsed="false">
      <c r="A5747" s="3" t="str">
        <f aca="false">A$4438</f>
        <v>Segurança Pública</v>
      </c>
      <c r="B5747" s="3" t="str">
        <f aca="false">B$4438</f>
        <v>Segurança Patrimonial</v>
      </c>
      <c r="C5747" s="3" t="n">
        <f aca="false">C$4438</f>
        <v>-1</v>
      </c>
      <c r="D5747" s="3" t="s">
        <v>256</v>
      </c>
      <c r="E5747" s="3" t="n">
        <f aca="false">E$4438</f>
        <v>2015</v>
      </c>
      <c r="F5747" s="3" t="n">
        <f aca="false">F$4438</f>
        <v>2017</v>
      </c>
      <c r="G5747" s="3" t="n">
        <v>380.410784446007</v>
      </c>
      <c r="H5747" s="3"/>
      <c r="I5747" s="3"/>
      <c r="J5747" s="3"/>
      <c r="K5747" s="3" t="str">
        <f aca="false">K$4438</f>
        <v>Roubos e furto de veículos em relação a frota total (por 100 mil veículos).</v>
      </c>
      <c r="L5747" s="3" t="str">
        <f aca="false">L$4438</f>
        <v>Fórum de Segurança Pública</v>
      </c>
      <c r="M5747" s="3" t="str">
        <f aca="false">M$4438</f>
        <v>Roubos e furtos por 100 mil veículos</v>
      </c>
      <c r="N5747" s="3" t="str">
        <f aca="false">N$52</f>
        <v>A partir da edição de 2019, ou seja, do dado de 2018, passou a ser usado o número de roubos totais no lugar de roubos e furtos de veículos</v>
      </c>
      <c r="O5747" s="3" t="n">
        <v>69.5986769280801</v>
      </c>
    </row>
    <row r="5748" customFormat="false" ht="15" hidden="false" customHeight="true" outlineLevel="0" collapsed="false">
      <c r="A5748" s="3" t="str">
        <f aca="false">A$4439</f>
        <v>Segurança Pública</v>
      </c>
      <c r="B5748" s="3" t="str">
        <f aca="false">B$4439</f>
        <v> Total</v>
      </c>
      <c r="C5748" s="3" t="n">
        <f aca="false">C$4439</f>
        <v>1</v>
      </c>
      <c r="D5748" s="3" t="s">
        <v>256</v>
      </c>
      <c r="E5748" s="3" t="n">
        <f aca="false">E$4439</f>
        <v>2017</v>
      </c>
      <c r="F5748" s="3" t="n">
        <f aca="false">F$4439</f>
        <v>2017</v>
      </c>
      <c r="G5748" s="3" t="n">
        <v>67.486741347856</v>
      </c>
      <c r="H5748" s="3"/>
      <c r="I5748" s="3"/>
      <c r="J5748" s="3"/>
      <c r="K5748" s="3" t="str">
        <f aca="false">K$4439</f>
        <v>Nota obtida via normalização e ponderação de indicadores que variam de 0 a 100.</v>
      </c>
      <c r="L5748" s="3" t="str">
        <f aca="false">L$4439</f>
        <v>Tendências</v>
      </c>
      <c r="M5748" s="3" t="str">
        <f aca="false">M$4439</f>
        <v>Nota de 0 a 100</v>
      </c>
      <c r="N5748" s="5"/>
      <c r="O5748" s="3" t="n">
        <v>79.8452394494165</v>
      </c>
    </row>
    <row r="5749" customFormat="false" ht="15" hidden="false" customHeight="true" outlineLevel="0" collapsed="false">
      <c r="A5749" s="3" t="str">
        <f aca="false">A$4440</f>
        <v>Sustentabilidade Social</v>
      </c>
      <c r="B5749" s="3" t="str">
        <f aca="false">B$4440</f>
        <v>Segurança Alimentar</v>
      </c>
      <c r="C5749" s="3" t="n">
        <f aca="false">C$4440</f>
        <v>-1</v>
      </c>
      <c r="D5749" s="3" t="s">
        <v>256</v>
      </c>
      <c r="E5749" s="3" t="n">
        <f aca="false">E$4440</f>
        <v>2014</v>
      </c>
      <c r="F5749" s="3" t="n">
        <f aca="false">F$4440</f>
        <v>2017</v>
      </c>
      <c r="G5749" s="3" t="n">
        <v>1.463807768</v>
      </c>
      <c r="H5749" s="3"/>
      <c r="I5749" s="3"/>
      <c r="J5749" s="3"/>
      <c r="K5749" s="3" t="str">
        <f aca="false">K$4440</f>
        <v>% domicílios com renda domiciliar per capita inferior à linha de extrema pobreza (valor de uma cesta de alimentos com o mínimo de calorias necessárias para suprir adequadamente uma pessoa, com base em recomendações da FAO e da OMS)</v>
      </c>
      <c r="L5749" s="3" t="str">
        <f aca="false">L$4440</f>
        <v>Ipea</v>
      </c>
      <c r="M5749" s="3" t="str">
        <f aca="false">M$4440</f>
        <v>Porcentagem %</v>
      </c>
      <c r="N5749" s="5" t="s">
        <v>110</v>
      </c>
      <c r="O5749" s="3" t="n">
        <v>95.906109490765</v>
      </c>
    </row>
    <row r="5750" customFormat="false" ht="15" hidden="false" customHeight="true" outlineLevel="0" collapsed="false">
      <c r="A5750" s="3" t="str">
        <f aca="false">A$4441</f>
        <v>Sustentabilidade Social</v>
      </c>
      <c r="B5750" s="3" t="str">
        <f aca="false">B$4441</f>
        <v>Inadequação de Moradia FJP</v>
      </c>
      <c r="C5750" s="3" t="n">
        <f aca="false">C$4441</f>
        <v>-1</v>
      </c>
      <c r="D5750" s="3" t="s">
        <v>256</v>
      </c>
      <c r="E5750" s="3" t="n">
        <f aca="false">E$4441</f>
        <v>2014</v>
      </c>
      <c r="F5750" s="3" t="n">
        <f aca="false">F$4441</f>
        <v>2017</v>
      </c>
      <c r="G5750" s="3" t="n">
        <v>3.01416668936484</v>
      </c>
      <c r="H5750" s="3"/>
      <c r="I5750" s="3"/>
      <c r="J5750" s="3"/>
      <c r="K5750" s="3" t="str">
        <f aca="false">K$4441</f>
        <v>% de moradias que apresentam,entre outras características, coabitação familiar e/ou habitação precária  (metodologia da Fundação João Pinheiro)</v>
      </c>
      <c r="L5750" s="3" t="str">
        <f aca="false">L$4441</f>
        <v>Fundação João Pinheiro</v>
      </c>
      <c r="M5750" s="3" t="str">
        <f aca="false">M$4441</f>
        <v>Porcentagem %</v>
      </c>
      <c r="N5750" s="5" t="str">
        <f aca="false">N$31</f>
        <v>A partir de 2020, foi necessário alteração metodológica tendo em vista a não atualização desde de 2015 do indicador da Fundação João Pinheiro, por isso a fonte do indicador passou a ser a PNADc Anual (IBGE).</v>
      </c>
      <c r="O5750" s="3" t="n">
        <v>97.2528975566602</v>
      </c>
    </row>
    <row r="5751" customFormat="false" ht="15" hidden="false" customHeight="true" outlineLevel="0" collapsed="false">
      <c r="A5751" s="3" t="str">
        <f aca="false">A$4442</f>
        <v>Sustentabilidade Social</v>
      </c>
      <c r="B5751" s="3" t="str">
        <f aca="false">B$4442</f>
        <v>Famílias abaixo da linha da pobreza</v>
      </c>
      <c r="C5751" s="3" t="n">
        <f aca="false">C$4442</f>
        <v>-1</v>
      </c>
      <c r="D5751" s="3" t="s">
        <v>256</v>
      </c>
      <c r="E5751" s="3" t="n">
        <f aca="false">E$4442</f>
        <v>2015</v>
      </c>
      <c r="F5751" s="3" t="n">
        <f aca="false">F$4442</f>
        <v>2017</v>
      </c>
      <c r="G5751" s="3" t="n">
        <v>1.71932506844603</v>
      </c>
      <c r="H5751" s="3"/>
      <c r="I5751" s="3"/>
      <c r="J5751" s="3"/>
      <c r="K5751" s="3" t="str">
        <f aca="false">K$4442</f>
        <v>% de domicílios com renda domiciliar per capita inferior à linha de pobreza. A linha de pobreza aqui considerada é definida pelo decreto 7492 (abaixo de R$77,00 mensais)</v>
      </c>
      <c r="L5751" s="3" t="str">
        <f aca="false">L$4442</f>
        <v>PNADc /IBGE</v>
      </c>
      <c r="M5751" s="3" t="str">
        <f aca="false">M$4442</f>
        <v>Porcentagem %</v>
      </c>
      <c r="N5751" s="5"/>
      <c r="O5751" s="3" t="n">
        <v>87.5472918498911</v>
      </c>
    </row>
    <row r="5752" customFormat="false" ht="15" hidden="false" customHeight="true" outlineLevel="0" collapsed="false">
      <c r="A5752" s="3" t="str">
        <f aca="false">A$4443</f>
        <v>Sustentabilidade Social</v>
      </c>
      <c r="B5752" s="3" t="str">
        <f aca="false">B$4443</f>
        <v>Desigualdade de renda</v>
      </c>
      <c r="C5752" s="3" t="n">
        <f aca="false">C$4443</f>
        <v>-1</v>
      </c>
      <c r="D5752" s="3" t="s">
        <v>256</v>
      </c>
      <c r="E5752" s="3" t="n">
        <f aca="false">E$4443</f>
        <v>2015</v>
      </c>
      <c r="F5752" s="3" t="n">
        <f aca="false">F$4443</f>
        <v>2017</v>
      </c>
      <c r="G5752" s="3" t="n">
        <v>0.465219606640362</v>
      </c>
      <c r="H5752" s="3"/>
      <c r="I5752" s="3"/>
      <c r="J5752" s="3"/>
      <c r="K5752" s="3" t="str">
        <f aca="false">K$4443</f>
        <v>Coeficiente de gini (1=Desigualdade Máxima/0=Igualdade Máxima)</v>
      </c>
      <c r="L5752" s="3" t="str">
        <f aca="false">L$4443</f>
        <v>Ipea</v>
      </c>
      <c r="M5752" s="3" t="str">
        <f aca="false">M$4443</f>
        <v>Coeficiente GINI</v>
      </c>
      <c r="N5752" s="5"/>
      <c r="O5752" s="3" t="n">
        <v>66.1978080673211</v>
      </c>
    </row>
    <row r="5753" customFormat="false" ht="15" hidden="false" customHeight="true" outlineLevel="0" collapsed="false">
      <c r="A5753" s="3" t="str">
        <f aca="false">A$4444</f>
        <v>Sustentabilidade Social</v>
      </c>
      <c r="B5753" s="3" t="str">
        <f aca="false">B$4444</f>
        <v>Acesso ao Saneamento Básico - Água</v>
      </c>
      <c r="C5753" s="3" t="n">
        <f aca="false">C$4444</f>
        <v>1</v>
      </c>
      <c r="D5753" s="3" t="s">
        <v>256</v>
      </c>
      <c r="E5753" s="3" t="n">
        <f aca="false">E$4444</f>
        <v>2015</v>
      </c>
      <c r="F5753" s="3" t="n">
        <f aca="false">F$4444</f>
        <v>2017</v>
      </c>
      <c r="G5753" s="3" t="n">
        <v>90.449148167269</v>
      </c>
      <c r="H5753" s="3"/>
      <c r="I5753" s="3"/>
      <c r="J5753" s="3"/>
      <c r="K5753" s="3" t="str">
        <f aca="false">K$4444</f>
        <v>% de domicilios com acesso à água canalizada de rede geral de distribuição</v>
      </c>
      <c r="L5753" s="3" t="str">
        <f aca="false">L$4444</f>
        <v>PNADc /IBGE</v>
      </c>
      <c r="M5753" s="3" t="str">
        <f aca="false">M$4444</f>
        <v>Porcentagem %</v>
      </c>
      <c r="N5753" s="5"/>
      <c r="O5753" s="3" t="n">
        <v>88.6832248497475</v>
      </c>
    </row>
    <row r="5754" customFormat="false" ht="15" hidden="false" customHeight="true" outlineLevel="0" collapsed="false">
      <c r="A5754" s="3" t="str">
        <f aca="false">A$4445</f>
        <v>Sustentabilidade Social</v>
      </c>
      <c r="B5754" s="3" t="str">
        <f aca="false">B$4445</f>
        <v>Acesso ao Saneamento Básico - Esgoto</v>
      </c>
      <c r="C5754" s="3" t="n">
        <f aca="false">C$4445</f>
        <v>1</v>
      </c>
      <c r="D5754" s="3" t="s">
        <v>256</v>
      </c>
      <c r="E5754" s="3" t="n">
        <f aca="false">E$4445</f>
        <v>2015</v>
      </c>
      <c r="F5754" s="3" t="n">
        <f aca="false">F$4445</f>
        <v>2017</v>
      </c>
      <c r="G5754" s="3" t="n">
        <v>65.2039235931853</v>
      </c>
      <c r="H5754" s="3"/>
      <c r="I5754" s="3"/>
      <c r="J5754" s="3"/>
      <c r="K5754" s="3" t="str">
        <f aca="false">K$4445</f>
        <v>% de domicilios com acesso à rede coletora de esgoto</v>
      </c>
      <c r="L5754" s="3" t="str">
        <f aca="false">L$4445</f>
        <v>PNADc /IBGE</v>
      </c>
      <c r="M5754" s="3" t="str">
        <f aca="false">M$4445</f>
        <v>Porcentagem %</v>
      </c>
      <c r="N5754" s="5"/>
      <c r="O5754" s="3" t="n">
        <v>70.2194463652159</v>
      </c>
    </row>
    <row r="5755" customFormat="false" ht="15" hidden="false" customHeight="true" outlineLevel="0" collapsed="false">
      <c r="A5755" s="3" t="str">
        <f aca="false">A$4446</f>
        <v>Sustentabilidade Social</v>
      </c>
      <c r="B5755" s="3" t="str">
        <f aca="false">B$4446</f>
        <v>Mortes Evitáveis</v>
      </c>
      <c r="C5755" s="3" t="n">
        <f aca="false">C$4446</f>
        <v>-1</v>
      </c>
      <c r="D5755" s="3" t="s">
        <v>256</v>
      </c>
      <c r="E5755" s="3" t="n">
        <f aca="false">E$4446</f>
        <v>2015</v>
      </c>
      <c r="F5755" s="3" t="n">
        <f aca="false">F$4446</f>
        <v>2017</v>
      </c>
      <c r="G5755" s="3" t="n">
        <v>20.6327508455468</v>
      </c>
      <c r="H5755" s="3"/>
      <c r="I5755" s="3"/>
      <c r="J5755" s="3"/>
      <c r="K5755" s="3" t="str">
        <f aca="false">K$4446</f>
        <v>Razão de Mortalidade Proporcional: mortes abaixo de 50 anos/ total de óbitos</v>
      </c>
      <c r="L5755" s="3" t="str">
        <f aca="false">L$4446</f>
        <v>Datasus</v>
      </c>
      <c r="M5755" s="3" t="str">
        <f aca="false">M$4446</f>
        <v>Porcentagem %</v>
      </c>
      <c r="N5755" s="5" t="s">
        <v>127</v>
      </c>
      <c r="O5755" s="3" t="n">
        <v>83.3703904203911</v>
      </c>
    </row>
    <row r="5756" customFormat="false" ht="15" hidden="false" customHeight="true" outlineLevel="0" collapsed="false">
      <c r="A5756" s="3" t="str">
        <f aca="false">A$4447</f>
        <v>Sustentabilidade Social</v>
      </c>
      <c r="B5756" s="3" t="str">
        <f aca="false">B$4447</f>
        <v>Anos Potenciais de Vida Perdidos</v>
      </c>
      <c r="C5756" s="3" t="n">
        <f aca="false">C$4447</f>
        <v>-1</v>
      </c>
      <c r="D5756" s="3" t="s">
        <v>256</v>
      </c>
      <c r="E5756" s="3" t="n">
        <f aca="false">E$4447</f>
        <v>2015</v>
      </c>
      <c r="F5756" s="3" t="n">
        <f aca="false">F$4447</f>
        <v>2017</v>
      </c>
      <c r="G5756" s="3" t="n">
        <v>7.56660833733172</v>
      </c>
      <c r="H5756" s="3"/>
      <c r="I5756" s="3"/>
      <c r="J5756" s="3"/>
      <c r="K5756" s="3" t="str">
        <f aca="false">K$4447</f>
        <v>Média da diferença da faixa etária em que os óbitos registrados ocorreram e a expectativa de vida ao nascer do Brasil.</v>
      </c>
      <c r="L5756" s="3" t="str">
        <f aca="false">L$4447</f>
        <v>Datasus</v>
      </c>
      <c r="M5756" s="3" t="str">
        <f aca="false">M$4447</f>
        <v>Anos</v>
      </c>
      <c r="N5756" s="5"/>
      <c r="O5756" s="3" t="n">
        <v>84.458700121552</v>
      </c>
    </row>
    <row r="5757" customFormat="false" ht="15" hidden="false" customHeight="true" outlineLevel="0" collapsed="false">
      <c r="A5757" s="3" t="str">
        <f aca="false">A$4448</f>
        <v>Sustentabilidade Social</v>
      </c>
      <c r="B5757" s="3" t="str">
        <f aca="false">B$4448</f>
        <v>Formalidade do Mercado de Trabalho</v>
      </c>
      <c r="C5757" s="3" t="n">
        <f aca="false">C$4448</f>
        <v>1</v>
      </c>
      <c r="D5757" s="3" t="s">
        <v>256</v>
      </c>
      <c r="E5757" s="3" t="n">
        <f aca="false">E$4448</f>
        <v>2015</v>
      </c>
      <c r="F5757" s="3" t="n">
        <f aca="false">F$4448</f>
        <v>2017</v>
      </c>
      <c r="G5757" s="3" t="n">
        <v>70.852144469526</v>
      </c>
      <c r="H5757" s="3"/>
      <c r="I5757" s="3"/>
      <c r="J5757" s="3"/>
      <c r="K5757" s="3" t="str">
        <f aca="false">K$4448</f>
        <v>Proporção de empregados de 10 anos ou mais de idade com carteira de trabalho assinada em relação ao total de ocupados</v>
      </c>
      <c r="L5757" s="3" t="str">
        <f aca="false">L$4448</f>
        <v>PNADc /IBGE</v>
      </c>
      <c r="M5757" s="3" t="str">
        <f aca="false">M$4448</f>
        <v>Porcentagem %</v>
      </c>
      <c r="N575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757" s="3" t="n">
        <v>87.0981910092895</v>
      </c>
    </row>
    <row r="5758" customFormat="false" ht="15" hidden="false" customHeight="true" outlineLevel="0" collapsed="false">
      <c r="A5758" s="3" t="str">
        <f aca="false">A$4449</f>
        <v>Sustentabilidade Social</v>
      </c>
      <c r="B5758" s="3" t="str">
        <f aca="false">B$4449</f>
        <v>Inserção Econômica</v>
      </c>
      <c r="C5758" s="3" t="n">
        <f aca="false">C$4449</f>
        <v>1</v>
      </c>
      <c r="D5758" s="3" t="s">
        <v>256</v>
      </c>
      <c r="E5758" s="3" t="n">
        <f aca="false">E$4449</f>
        <v>2016</v>
      </c>
      <c r="F5758" s="3" t="n">
        <f aca="false">F$4449</f>
        <v>2017</v>
      </c>
      <c r="G5758" s="3" t="n">
        <v>91.9487956880579</v>
      </c>
      <c r="H5758" s="3"/>
      <c r="I5758" s="3"/>
      <c r="J5758" s="3"/>
      <c r="K5758" s="3" t="str">
        <f aca="false">K$4449</f>
        <v>Proporção de ocupados em relação a População Economicamente Ativa</v>
      </c>
      <c r="L5758" s="3" t="str">
        <f aca="false">L$4449</f>
        <v>IBGE</v>
      </c>
      <c r="M5758" s="3" t="str">
        <f aca="false">M$4449</f>
        <v>Porcentagem %</v>
      </c>
      <c r="N5758" s="5"/>
      <c r="O5758" s="3" t="n">
        <v>82.2485114543181</v>
      </c>
    </row>
    <row r="5759" customFormat="false" ht="15" hidden="false" customHeight="true" outlineLevel="0" collapsed="false">
      <c r="A5759" s="3" t="str">
        <f aca="false">A$4450</f>
        <v>Sustentabilidade Social</v>
      </c>
      <c r="B5759" s="3" t="str">
        <f aca="false">B$4450</f>
        <v>IDH</v>
      </c>
      <c r="C5759" s="3" t="n">
        <f aca="false">C$4450</f>
        <v>1</v>
      </c>
      <c r="D5759" s="3" t="s">
        <v>256</v>
      </c>
      <c r="E5759" s="3" t="n">
        <f aca="false">E$4450</f>
        <v>2014</v>
      </c>
      <c r="F5759" s="3" t="n">
        <f aca="false">F$4450</f>
        <v>2017</v>
      </c>
      <c r="G5759" s="3" t="n">
        <v>0.79</v>
      </c>
      <c r="H5759" s="3"/>
      <c r="I5759" s="3"/>
      <c r="J5759" s="3"/>
      <c r="K5759" s="3" t="str">
        <f aca="false">K$4450</f>
        <v>IDH estadual</v>
      </c>
      <c r="L5759" s="3" t="str">
        <f aca="false">L$4450</f>
        <v>PNUD</v>
      </c>
      <c r="M5759" s="3" t="str">
        <f aca="false">M$4450</f>
        <v>Índice de 0 a 1</v>
      </c>
      <c r="N5759" s="5"/>
      <c r="O5759" s="3" t="n">
        <v>71.5116279069768</v>
      </c>
    </row>
    <row r="5760" customFormat="false" ht="15" hidden="false" customHeight="true" outlineLevel="0" collapsed="false">
      <c r="A5760" s="3" t="str">
        <f aca="false">A$4451</f>
        <v>Sustentabilidade Social</v>
      </c>
      <c r="B5760" s="3" t="str">
        <f aca="false">B$4451</f>
        <v>Inserção Econômica dos Jovens</v>
      </c>
      <c r="C5760" s="3" t="n">
        <f aca="false">C$4451</f>
        <v>1</v>
      </c>
      <c r="D5760" s="3" t="s">
        <v>256</v>
      </c>
      <c r="E5760" s="3" t="n">
        <f aca="false">E$4451</f>
        <v>2015</v>
      </c>
      <c r="F5760" s="3" t="n">
        <f aca="false">F$4451</f>
        <v>2017</v>
      </c>
      <c r="G5760" s="3" t="n">
        <v>81.0623651337727</v>
      </c>
      <c r="H5760" s="3"/>
      <c r="I5760" s="3"/>
      <c r="J5760" s="3"/>
      <c r="K5760" s="3" t="str">
        <f aca="false">K$4451</f>
        <v>Proporção dos jovens que estudam ou trabalham</v>
      </c>
      <c r="L5760" s="3" t="str">
        <f aca="false">L$4451</f>
        <v>IBGE</v>
      </c>
      <c r="M5760" s="3" t="str">
        <f aca="false">M$4451</f>
        <v>Porcentagem %</v>
      </c>
      <c r="N5760" s="5"/>
      <c r="O5760" s="3" t="n">
        <v>71.3118632436571</v>
      </c>
    </row>
    <row r="5761" customFormat="false" ht="15" hidden="false" customHeight="true" outlineLevel="0" collapsed="false">
      <c r="A5761" s="3" t="str">
        <f aca="false">A$4452</f>
        <v>Sustentabilidade Social</v>
      </c>
      <c r="B5761" s="3" t="str">
        <f aca="false">B$4452</f>
        <v>Mortalidade Materna</v>
      </c>
      <c r="C5761" s="3" t="n">
        <f aca="false">C$4452</f>
        <v>-1</v>
      </c>
      <c r="D5761" s="3" t="s">
        <v>256</v>
      </c>
      <c r="E5761" s="3" t="n">
        <f aca="false">E$4452</f>
        <v>2015</v>
      </c>
      <c r="F5761" s="3" t="n">
        <f aca="false">F$4452</f>
        <v>2017</v>
      </c>
      <c r="G5761" s="3" t="n">
        <v>2.74107779178773</v>
      </c>
      <c r="H5761" s="3"/>
      <c r="I5761" s="3"/>
      <c r="J5761" s="3"/>
      <c r="K5761" s="3" t="str">
        <f aca="false">K$4452</f>
        <v>Óbitos maternos em relação a população feminina em idade fértil (15-49 anos).</v>
      </c>
      <c r="L5761" s="3" t="str">
        <f aca="false">L$4452</f>
        <v>Datasus</v>
      </c>
      <c r="M5761" s="3" t="str">
        <f aca="false">M$4452</f>
        <v>Taxa de mortalidade por 100 mil mulheres</v>
      </c>
      <c r="N5761" s="5"/>
      <c r="O5761" s="3" t="n">
        <v>81.0795444321606</v>
      </c>
    </row>
    <row r="5762" customFormat="false" ht="15" hidden="false" customHeight="true" outlineLevel="0" collapsed="false">
      <c r="A5762" s="3" t="str">
        <f aca="false">A$4453</f>
        <v>Sustentabilidade Social</v>
      </c>
      <c r="B5762" s="3" t="str">
        <f aca="false">B$4453</f>
        <v>Mortalidade Precoce</v>
      </c>
      <c r="C5762" s="3" t="n">
        <f aca="false">C$4453</f>
        <v>-1</v>
      </c>
      <c r="D5762" s="3" t="s">
        <v>256</v>
      </c>
      <c r="E5762" s="3" t="n">
        <f aca="false">E$4453</f>
        <v>2015</v>
      </c>
      <c r="F5762" s="3" t="n">
        <f aca="false">F$4453</f>
        <v>2017</v>
      </c>
      <c r="G5762" s="3" t="n">
        <v>101.452029897888</v>
      </c>
      <c r="H5762" s="3"/>
      <c r="I5762" s="3"/>
      <c r="J5762" s="3"/>
      <c r="K5762" s="3" t="str">
        <f aca="false">K$4453</f>
        <v>Mortalidade de Jovens (15-29 anos) por causas externas.</v>
      </c>
      <c r="L5762" s="3" t="str">
        <f aca="false">L$4453</f>
        <v>Datasus</v>
      </c>
      <c r="M5762" s="3" t="str">
        <f aca="false">M$4453</f>
        <v>Taxa de mortalidade por 100 mil jovens</v>
      </c>
      <c r="N5762" s="5"/>
      <c r="O5762" s="3" t="n">
        <v>56.0641083456293</v>
      </c>
    </row>
    <row r="5763" customFormat="false" ht="15" hidden="false" customHeight="true" outlineLevel="0" collapsed="false">
      <c r="A5763" s="3" t="str">
        <f aca="false">A$4454</f>
        <v>Sustentabilidade Social</v>
      </c>
      <c r="B5763" s="3" t="str">
        <f aca="false">B$4454</f>
        <v>Previdência Social</v>
      </c>
      <c r="C5763" s="3" t="n">
        <f aca="false">C$4454</f>
        <v>1</v>
      </c>
      <c r="D5763" s="3" t="s">
        <v>256</v>
      </c>
      <c r="E5763" s="3" t="n">
        <f aca="false">E$4454</f>
        <v>2015</v>
      </c>
      <c r="F5763" s="3" t="n">
        <f aca="false">F$4454</f>
        <v>2017</v>
      </c>
      <c r="G5763" s="3" t="n">
        <v>64.6130395070855</v>
      </c>
      <c r="H5763" s="3"/>
      <c r="I5763" s="3"/>
      <c r="J5763" s="3"/>
      <c r="K5763" s="3" t="str">
        <f aca="false">K$4454</f>
        <v>Proporção de idosos (mais de 60 anos) que recebem previdência social</v>
      </c>
      <c r="L5763" s="3" t="str">
        <f aca="false">L$4454</f>
        <v>IBGE</v>
      </c>
      <c r="M5763" s="3" t="str">
        <f aca="false">M$4454</f>
        <v>Porcentagem %</v>
      </c>
      <c r="N5763" s="5" t="s">
        <v>150</v>
      </c>
      <c r="O5763" s="3" t="n">
        <v>40.4755204611364</v>
      </c>
    </row>
    <row r="5764" customFormat="false" ht="15" hidden="false" customHeight="true" outlineLevel="0" collapsed="false">
      <c r="A5764" s="3" t="str">
        <f aca="false">A$4455</f>
        <v>Sustentabilidade Social</v>
      </c>
      <c r="B5764" s="3" t="str">
        <f aca="false">B$4455</f>
        <v>Mortalidade na infância</v>
      </c>
      <c r="C5764" s="3" t="n">
        <f aca="false">C$4455</f>
        <v>-1</v>
      </c>
      <c r="D5764" s="3" t="s">
        <v>256</v>
      </c>
      <c r="E5764" s="3" t="n">
        <f aca="false">E$4455</f>
        <v>2015</v>
      </c>
      <c r="F5764" s="3" t="n">
        <f aca="false">F$4455</f>
        <v>2017</v>
      </c>
      <c r="G5764" s="3" t="n">
        <v>12.6805608373908</v>
      </c>
      <c r="H5764" s="3"/>
      <c r="I5764" s="3"/>
      <c r="J5764" s="3"/>
      <c r="K5764" s="3" t="str">
        <f aca="false">K$4455</f>
        <v>Óbitos de menores de cinco anos por grupo de 1.000 nascidos vivos</v>
      </c>
      <c r="L5764" s="3" t="str">
        <f aca="false">L$4455</f>
        <v>Datasus</v>
      </c>
      <c r="M5764" s="3" t="str">
        <f aca="false">M$4455</f>
        <v>Porcentagem %</v>
      </c>
      <c r="N5764" s="5"/>
      <c r="O5764" s="3" t="n">
        <v>80.3805301771066</v>
      </c>
    </row>
    <row r="5765" customFormat="false" ht="15" hidden="false" customHeight="true" outlineLevel="0" collapsed="false">
      <c r="A5765" s="3" t="str">
        <f aca="false">A$4456</f>
        <v>Sustentabilidade Social</v>
      </c>
      <c r="B5765" s="3" t="str">
        <f aca="false">B$4456</f>
        <v> Total</v>
      </c>
      <c r="C5765" s="3" t="n">
        <f aca="false">C$4456</f>
        <v>1</v>
      </c>
      <c r="D5765" s="3" t="s">
        <v>256</v>
      </c>
      <c r="E5765" s="3" t="n">
        <f aca="false">E$4456</f>
        <v>2017</v>
      </c>
      <c r="F5765" s="3" t="n">
        <f aca="false">F$4456</f>
        <v>2017</v>
      </c>
      <c r="G5765" s="3" t="n">
        <v>79.6495025804228</v>
      </c>
      <c r="H5765" s="3"/>
      <c r="I5765" s="3"/>
      <c r="J5765" s="3"/>
      <c r="K5765" s="3" t="str">
        <f aca="false">K$4456</f>
        <v>Nota obtida via normalização e ponderação de indicadores que variam de 0 a 100.</v>
      </c>
      <c r="L5765" s="3" t="str">
        <f aca="false">L$4456</f>
        <v>Tendências</v>
      </c>
      <c r="M5765" s="3" t="str">
        <f aca="false">M$4456</f>
        <v>Nota de 0 a 100</v>
      </c>
      <c r="N5765" s="5"/>
      <c r="O5765" s="3" t="n">
        <v>84.0267553768347</v>
      </c>
    </row>
    <row r="5766" customFormat="false" ht="15" hidden="false" customHeight="true" outlineLevel="0" collapsed="false">
      <c r="A5766" s="3" t="s">
        <v>238</v>
      </c>
      <c r="B5766" s="3" t="s">
        <v>25</v>
      </c>
      <c r="C5766" s="3" t="n">
        <v>1</v>
      </c>
      <c r="D5766" s="3" t="s">
        <v>256</v>
      </c>
      <c r="E5766" s="3" t="n">
        <v>2017</v>
      </c>
      <c r="F5766" s="3" t="n">
        <v>2017</v>
      </c>
      <c r="G5766" s="3" t="n">
        <v>70.8038098327355</v>
      </c>
      <c r="H5766" s="3"/>
      <c r="I5766" s="3"/>
      <c r="J5766" s="3"/>
      <c r="K5766" s="4" t="str">
        <f aca="false">K5689</f>
        <v>Nota obtida via normalização e ponderação de indicadores que variam de 0 a 100.</v>
      </c>
      <c r="L5766" s="3" t="str">
        <f aca="false">L5689</f>
        <v>Tendências</v>
      </c>
      <c r="M5766" s="3" t="str">
        <f aca="false">M$4457</f>
        <v>Nota de 0 a 100</v>
      </c>
      <c r="N5766" s="5"/>
      <c r="O5766" s="3" t="n">
        <v>70.8038098327355</v>
      </c>
    </row>
    <row r="5767" customFormat="false" ht="15" hidden="false" customHeight="true" outlineLevel="0" collapsed="false">
      <c r="A5767" s="3" t="str">
        <f aca="false">A$4381</f>
        <v>Sustentabilidade Ambiental</v>
      </c>
      <c r="B5767" s="3" t="str">
        <f aca="false">B$4381</f>
        <v>Emissões de CO2</v>
      </c>
      <c r="C5767" s="3" t="n">
        <f aca="false">C$4381</f>
        <v>-1</v>
      </c>
      <c r="D5767" s="3" t="s">
        <v>257</v>
      </c>
      <c r="E5767" s="3" t="n">
        <f aca="false">E$4381</f>
        <v>2015</v>
      </c>
      <c r="F5767" s="3" t="n">
        <f aca="false">F$4381</f>
        <v>2017</v>
      </c>
      <c r="G5767" s="3" t="n">
        <v>3.75248228841308</v>
      </c>
      <c r="H5767" s="3"/>
      <c r="I5767" s="3"/>
      <c r="J5767" s="3"/>
      <c r="K5767" s="3" t="str">
        <f aca="false">K$4381</f>
        <v>CO2 emitido e derivado de remoção de unidades de conservação (toneladas por habitante).</v>
      </c>
      <c r="L5767" s="3" t="str">
        <f aca="false">L$4381</f>
        <v>SEEG/OC</v>
      </c>
      <c r="M5767" s="3" t="str">
        <f aca="false">M$4381</f>
        <v>Toneladas emitidas de CO2  por habitante</v>
      </c>
      <c r="N5767" s="5" t="str">
        <f aca="false">N$71</f>
        <v>A partir da publicação de 2019, ou seja, do dado de 2017, o denominador foi alterado de população para PIB total (o PIB utilizado para cálculo é estimado pela Tendências)</v>
      </c>
      <c r="O5767" s="3" t="n">
        <v>62.3428292805788</v>
      </c>
    </row>
    <row r="5768" customFormat="false" ht="15" hidden="false" customHeight="true" outlineLevel="0" collapsed="false">
      <c r="A5768" s="3" t="str">
        <f aca="false">A$4382</f>
        <v>Sustentabilidade Ambiental</v>
      </c>
      <c r="B5768" s="3" t="str">
        <f aca="false">B$4382</f>
        <v>Serviços Urbanos</v>
      </c>
      <c r="C5768" s="3" t="n">
        <f aca="false">C$4382</f>
        <v>1</v>
      </c>
      <c r="D5768" s="3" t="s">
        <v>257</v>
      </c>
      <c r="E5768" s="3" t="n">
        <f aca="false">E$4382</f>
        <v>2015</v>
      </c>
      <c r="F5768" s="3" t="n">
        <f aca="false">F$4382</f>
        <v>2017</v>
      </c>
      <c r="G5768" s="3" t="n">
        <v>1.27646045962354</v>
      </c>
      <c r="H5768" s="3"/>
      <c r="I5768" s="3"/>
      <c r="J5768" s="3"/>
      <c r="K5768" s="3" t="str">
        <f aca="false">K$4382</f>
        <v>Oferta de serviços municipais para coleta de materiais especias e limpeza urbana (Nota: 0-2).</v>
      </c>
      <c r="L5768" s="3" t="str">
        <f aca="false">L$4382</f>
        <v>SNIS</v>
      </c>
      <c r="M5768" s="3" t="str">
        <f aca="false">M$4382</f>
        <v>Pontuação de 0 a 2</v>
      </c>
      <c r="N5768" s="5"/>
      <c r="O5768" s="3" t="n">
        <v>60.8613422201879</v>
      </c>
    </row>
    <row r="5769" customFormat="false" ht="15" hidden="false" customHeight="true" outlineLevel="0" collapsed="false">
      <c r="A5769" s="3" t="str">
        <f aca="false">A$4383</f>
        <v>Sustentabilidade Ambiental</v>
      </c>
      <c r="B5769" s="3" t="str">
        <f aca="false">B$4383</f>
        <v>Destinação do Lixo</v>
      </c>
      <c r="C5769" s="3" t="n">
        <f aca="false">C$4383</f>
        <v>1</v>
      </c>
      <c r="D5769" s="3" t="s">
        <v>257</v>
      </c>
      <c r="E5769" s="3" t="n">
        <f aca="false">E$4383</f>
        <v>2015</v>
      </c>
      <c r="F5769" s="3" t="n">
        <f aca="false">F$4383</f>
        <v>2017</v>
      </c>
      <c r="G5769" s="3" t="n">
        <v>0.560278078447722</v>
      </c>
      <c r="H5769" s="3"/>
      <c r="I5769" s="3"/>
      <c r="J5769" s="3"/>
      <c r="K5769" s="3" t="str">
        <f aca="false">K$4383</f>
        <v>Destinação adequada para o tipo de resíduo sólido e qualidade das unidades de destino em solo (Nota: 0-1)</v>
      </c>
      <c r="L5769" s="3" t="str">
        <f aca="false">L$4383</f>
        <v>SNIS</v>
      </c>
      <c r="M5769" s="3" t="str">
        <f aca="false">M$4383</f>
        <v>Pontuação de 0 a 1</v>
      </c>
      <c r="N5769" s="5"/>
      <c r="O5769" s="3" t="n">
        <v>95.9940282298011</v>
      </c>
    </row>
    <row r="5770" customFormat="false" ht="15" hidden="false" customHeight="true" outlineLevel="0" collapsed="false">
      <c r="A5770" s="3" t="str">
        <f aca="false">A$4384</f>
        <v>Sustentabilidade Ambiental</v>
      </c>
      <c r="B5770" s="3" t="str">
        <f aca="false">B$4384</f>
        <v>Tratamento de Esgoto</v>
      </c>
      <c r="C5770" s="3" t="n">
        <f aca="false">C$4384</f>
        <v>1</v>
      </c>
      <c r="D5770" s="3" t="s">
        <v>257</v>
      </c>
      <c r="E5770" s="3" t="n">
        <f aca="false">E$4384</f>
        <v>2015</v>
      </c>
      <c r="F5770" s="3" t="n">
        <f aca="false">F$4384</f>
        <v>2017</v>
      </c>
      <c r="G5770" s="3" t="n">
        <v>33.67</v>
      </c>
      <c r="H5770" s="3"/>
      <c r="I5770" s="3"/>
      <c r="J5770" s="3"/>
      <c r="K5770" s="3" t="str">
        <f aca="false">K$4384</f>
        <v>Parcela tratada do total de água consumida no estado.</v>
      </c>
      <c r="L5770" s="3" t="str">
        <f aca="false">L$4384</f>
        <v>SNIS</v>
      </c>
      <c r="M5770" s="3" t="str">
        <f aca="false">M$4384</f>
        <v>Porcentagem %</v>
      </c>
      <c r="N577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770" s="3" t="n">
        <v>40.1160637115693</v>
      </c>
    </row>
    <row r="5771" customFormat="false" ht="15" hidden="false" customHeight="true" outlineLevel="0" collapsed="false">
      <c r="A5771" s="3" t="str">
        <f aca="false">A$4385</f>
        <v>Sustentabilidade Ambiental</v>
      </c>
      <c r="B5771" s="3" t="str">
        <f aca="false">B$4385</f>
        <v> Total</v>
      </c>
      <c r="C5771" s="3" t="n">
        <f aca="false">C$4385</f>
        <v>1</v>
      </c>
      <c r="D5771" s="3" t="s">
        <v>257</v>
      </c>
      <c r="E5771" s="3" t="n">
        <f aca="false">E$4385</f>
        <v>2017</v>
      </c>
      <c r="F5771" s="3" t="n">
        <f aca="false">F$4385</f>
        <v>2017</v>
      </c>
      <c r="G5771" s="3" t="n">
        <v>63.0506256260065</v>
      </c>
      <c r="H5771" s="3"/>
      <c r="I5771" s="3"/>
      <c r="J5771" s="3"/>
      <c r="K5771" s="3" t="str">
        <f aca="false">K$4385</f>
        <v>Nota obtida via normalização e ponderação de indicadores que variam de 0 a 100.</v>
      </c>
      <c r="L5771" s="3" t="str">
        <f aca="false">L$4385</f>
        <v>Tendências</v>
      </c>
      <c r="M5771" s="3" t="str">
        <f aca="false">M$4385</f>
        <v>Nota de 0 a 100</v>
      </c>
      <c r="N5771" s="5"/>
      <c r="O5771" s="3" t="n">
        <v>67.1702033810031</v>
      </c>
    </row>
    <row r="5772" customFormat="false" ht="15" hidden="false" customHeight="true" outlineLevel="0" collapsed="false">
      <c r="A5772" s="3" t="str">
        <f aca="false">A$4386</f>
        <v>Capital Humano</v>
      </c>
      <c r="B5772" s="3" t="str">
        <f aca="false">B$4386</f>
        <v>Custo de Mão de Obra</v>
      </c>
      <c r="C5772" s="3" t="n">
        <f aca="false">C$4386</f>
        <v>-1</v>
      </c>
      <c r="D5772" s="3" t="s">
        <v>257</v>
      </c>
      <c r="E5772" s="3" t="n">
        <f aca="false">E$4386</f>
        <v>2016</v>
      </c>
      <c r="F5772" s="3" t="n">
        <f aca="false">F$4386</f>
        <v>2017</v>
      </c>
      <c r="G5772" s="3" t="n">
        <v>2273.5</v>
      </c>
      <c r="H5772" s="3"/>
      <c r="I5772" s="3"/>
      <c r="J5772" s="3"/>
      <c r="K5772" s="3" t="str">
        <f aca="false">K$4386</f>
        <v>Rendimento médio nominal de todos os trabalhos, habitualmente recebido por mês, pelas pessoas de 14 anos ou mais de idade, ocupadas na semana de referência, com rendimento de trabalho (Reais)</v>
      </c>
      <c r="L5772" s="3" t="str">
        <f aca="false">L$4386</f>
        <v>PNADc /IBGE</v>
      </c>
      <c r="M5772" s="3" t="str">
        <f aca="false">M$4386</f>
        <v>Reais (R$)</v>
      </c>
      <c r="N5772" s="3" t="str">
        <f aca="false">N$17</f>
        <v>A partir da publicação de 2016, ou seja, do dado de 2015, passou a ser usado o rendimento médio nominal de todos os trabalhos, antes disso se usava o rendimento médio real do trabalho principal</v>
      </c>
      <c r="O5772" s="3" t="n">
        <v>53.8611354562275</v>
      </c>
    </row>
    <row r="5773" customFormat="false" ht="15" hidden="false" customHeight="true" outlineLevel="0" collapsed="false">
      <c r="A5773" s="3" t="str">
        <f aca="false">A$4387</f>
        <v>Capital Humano</v>
      </c>
      <c r="B5773" s="3" t="str">
        <f aca="false">B$4387</f>
        <v>PEA com Ensino Superior</v>
      </c>
      <c r="C5773" s="3" t="n">
        <f aca="false">C$4387</f>
        <v>1</v>
      </c>
      <c r="D5773" s="3" t="s">
        <v>257</v>
      </c>
      <c r="E5773" s="3" t="n">
        <f aca="false">E$4387</f>
        <v>2015</v>
      </c>
      <c r="F5773" s="3" t="n">
        <f aca="false">F$4387</f>
        <v>2017</v>
      </c>
      <c r="G5773" s="3" t="n">
        <v>17.8401522359657</v>
      </c>
      <c r="H5773" s="3"/>
      <c r="I5773" s="3"/>
      <c r="J5773" s="3"/>
      <c r="K5773" s="3" t="str">
        <f aca="false">K$4387</f>
        <v>Pessoas de 10 anos ou mais de idade com 15 anos ou mais de estudo/população economicamente ativa.</v>
      </c>
      <c r="L5773" s="3" t="str">
        <f aca="false">L$4387</f>
        <v>PNADc /IBGE</v>
      </c>
      <c r="M5773" s="3" t="str">
        <f aca="false">M$4387</f>
        <v>Porcentagem %</v>
      </c>
      <c r="N5773" s="5"/>
      <c r="O5773" s="3" t="n">
        <v>49.97141869524</v>
      </c>
    </row>
    <row r="5774" customFormat="false" ht="15" hidden="false" customHeight="true" outlineLevel="0" collapsed="false">
      <c r="A5774" s="3" t="str">
        <f aca="false">A$4388</f>
        <v>Capital Humano</v>
      </c>
      <c r="B5774" s="3" t="str">
        <f aca="false">B$4388</f>
        <v>Produtividade do Trabalho</v>
      </c>
      <c r="C5774" s="3" t="n">
        <f aca="false">C$4388</f>
        <v>1</v>
      </c>
      <c r="D5774" s="3" t="s">
        <v>257</v>
      </c>
      <c r="E5774" s="3" t="n">
        <f aca="false">E$4388</f>
        <v>2016</v>
      </c>
      <c r="F5774" s="3" t="n">
        <f aca="false">F$4388</f>
        <v>2017</v>
      </c>
      <c r="G5774" s="3" t="n">
        <v>85.9206382286225</v>
      </c>
      <c r="H5774" s="3"/>
      <c r="I5774" s="3"/>
      <c r="J5774" s="3"/>
      <c r="K5774" s="3" t="str">
        <f aca="false">K$4388</f>
        <v>PIB pelo total de pessoas ocupadas no período</v>
      </c>
      <c r="L5774" s="3" t="str">
        <f aca="false">L$4388</f>
        <v>PNADc /IBGE</v>
      </c>
      <c r="M5774" s="3" t="str">
        <f aca="false">M$4388</f>
        <v>Mil Reais (R$) por habitante</v>
      </c>
      <c r="N5774" s="5" t="str">
        <f aca="false">N$19</f>
        <v>O PIB utilizado para cálculo é estimado pela Tendências</v>
      </c>
      <c r="O5774" s="3" t="n">
        <v>57.4628744102409</v>
      </c>
    </row>
    <row r="5775" customFormat="false" ht="15" hidden="false" customHeight="true" outlineLevel="0" collapsed="false">
      <c r="A5775" s="3" t="str">
        <f aca="false">A$4389</f>
        <v>Capital Humano</v>
      </c>
      <c r="B5775" s="3" t="str">
        <f aca="false">B$4389</f>
        <v>Qualificação dos Trabalhadores</v>
      </c>
      <c r="C5775" s="3" t="n">
        <f aca="false">C$4389</f>
        <v>1</v>
      </c>
      <c r="D5775" s="3" t="s">
        <v>257</v>
      </c>
      <c r="E5775" s="3" t="n">
        <f aca="false">E$4389</f>
        <v>2015</v>
      </c>
      <c r="F5775" s="3" t="n">
        <f aca="false">F$4389</f>
        <v>2017</v>
      </c>
      <c r="G5775" s="3" t="n">
        <v>10.968252</v>
      </c>
      <c r="H5775" s="3"/>
      <c r="I5775" s="3"/>
      <c r="J5775" s="3"/>
      <c r="K5775" s="3" t="str">
        <f aca="false">K$4389</f>
        <v>Anos de estudos da população economicamente ativa.</v>
      </c>
      <c r="L5775" s="3" t="str">
        <f aca="false">L$4389</f>
        <v>PNADc /IBGE</v>
      </c>
      <c r="M5775" s="3" t="str">
        <f aca="false">M$4389</f>
        <v>Anos</v>
      </c>
      <c r="N5775" s="5"/>
      <c r="O5775" s="3" t="n">
        <v>72.4866181268319</v>
      </c>
    </row>
    <row r="5776" customFormat="false" ht="15" hidden="false" customHeight="true" outlineLevel="0" collapsed="false">
      <c r="A5776" s="3" t="str">
        <f aca="false">A$4390</f>
        <v>Capital Humano</v>
      </c>
      <c r="B5776" s="3" t="str">
        <f aca="false">B$4390</f>
        <v> Total</v>
      </c>
      <c r="C5776" s="3" t="n">
        <f aca="false">C$4390</f>
        <v>1</v>
      </c>
      <c r="D5776" s="3" t="s">
        <v>257</v>
      </c>
      <c r="E5776" s="3" t="n">
        <f aca="false">E$4390</f>
        <v>2017</v>
      </c>
      <c r="F5776" s="3" t="n">
        <f aca="false">F$4390</f>
        <v>2017</v>
      </c>
      <c r="G5776" s="3" t="n">
        <v>57.2719191925038</v>
      </c>
      <c r="H5776" s="3"/>
      <c r="I5776" s="3"/>
      <c r="J5776" s="3"/>
      <c r="K5776" s="3" t="str">
        <f aca="false">K$4390</f>
        <v>Nota obtida via normalização e ponderação de indicadores que variam de 0 a 100.</v>
      </c>
      <c r="L5776" s="3" t="str">
        <f aca="false">L$4390</f>
        <v>Tendências</v>
      </c>
      <c r="M5776" s="3" t="str">
        <f aca="false">M$4390</f>
        <v>Nota de 0 a 100</v>
      </c>
      <c r="N5776" s="5"/>
      <c r="O5776" s="3" t="n">
        <v>95.4530449321945</v>
      </c>
    </row>
    <row r="5777" customFormat="false" ht="15" hidden="false" customHeight="true" outlineLevel="0" collapsed="false">
      <c r="A5777" s="3" t="str">
        <f aca="false">A$4391</f>
        <v>Educação</v>
      </c>
      <c r="B5777" s="3" t="str">
        <f aca="false">B$4391</f>
        <v>Avaliação da Educação</v>
      </c>
      <c r="C5777" s="3" t="n">
        <f aca="false">C$4391</f>
        <v>1</v>
      </c>
      <c r="D5777" s="3" t="s">
        <v>257</v>
      </c>
      <c r="E5777" s="3" t="n">
        <f aca="false">E$4391</f>
        <v>2017</v>
      </c>
      <c r="F5777" s="3" t="n">
        <f aca="false">F$4391</f>
        <v>2017</v>
      </c>
      <c r="G5777" s="3" t="n">
        <v>100</v>
      </c>
      <c r="H5777" s="3"/>
      <c r="I5777" s="3"/>
      <c r="J5777" s="3"/>
      <c r="K5777"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777" s="3" t="str">
        <f aca="false">L$4391</f>
        <v>Secretarias Estaduais de Educação</v>
      </c>
      <c r="M5777" s="5" t="str">
        <f aca="false">M$4391</f>
        <v>Pontuação de 0 a 100</v>
      </c>
      <c r="N577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777" s="3" t="n">
        <v>100</v>
      </c>
    </row>
    <row r="5778" customFormat="false" ht="15" hidden="false" customHeight="true" outlineLevel="0" collapsed="false">
      <c r="A5778" s="3" t="str">
        <f aca="false">A$4392</f>
        <v>Educação</v>
      </c>
      <c r="B5778" s="3" t="str">
        <f aca="false">B$4392</f>
        <v>IDEB</v>
      </c>
      <c r="C5778" s="3" t="n">
        <f aca="false">C$4392</f>
        <v>1</v>
      </c>
      <c r="D5778" s="3" t="s">
        <v>257</v>
      </c>
      <c r="E5778" s="3" t="n">
        <f aca="false">E$4392</f>
        <v>2015</v>
      </c>
      <c r="F5778" s="3" t="n">
        <f aca="false">F$4392</f>
        <v>2017</v>
      </c>
      <c r="G5778" s="3" t="n">
        <v>4.78335930428449</v>
      </c>
      <c r="H5778" s="3"/>
      <c r="I5778" s="3"/>
      <c r="J5778" s="3"/>
      <c r="K5778" s="3" t="str">
        <f aca="false">K$4392</f>
        <v>Qualidade da educação básica do Brasil, considera fluxo escolar e média de desempenhos nas avaliações de toda a rede de ensino (nota de  0 a 10)</v>
      </c>
      <c r="L5778" s="3" t="str">
        <f aca="false">L$4392</f>
        <v>INEP</v>
      </c>
      <c r="M5778" s="3" t="str">
        <f aca="false">M$4392</f>
        <v>Pontuação de 0 a 10</v>
      </c>
      <c r="N5778" s="5"/>
      <c r="O5778" s="3" t="n">
        <v>58.5203027917375</v>
      </c>
    </row>
    <row r="5779" customFormat="false" ht="15" hidden="false" customHeight="true" outlineLevel="0" collapsed="false">
      <c r="A5779" s="3" t="str">
        <f aca="false">A$4393</f>
        <v>Educação</v>
      </c>
      <c r="B5779" s="3" t="str">
        <f aca="false">B$4393</f>
        <v>ENEM</v>
      </c>
      <c r="C5779" s="3" t="n">
        <f aca="false">C$4393</f>
        <v>1</v>
      </c>
      <c r="D5779" s="3" t="s">
        <v>257</v>
      </c>
      <c r="E5779" s="3" t="n">
        <f aca="false">E$4393</f>
        <v>2015</v>
      </c>
      <c r="F5779" s="3" t="n">
        <f aca="false">F$4393</f>
        <v>2017</v>
      </c>
      <c r="G5779" s="3" t="n">
        <v>529.896198704067</v>
      </c>
      <c r="H5779" s="3"/>
      <c r="I5779" s="3"/>
      <c r="J5779" s="3"/>
      <c r="K5779" s="3" t="str">
        <f aca="false">K$4393</f>
        <v>Desempenho dos alunos do Ensino Médio para acesso ao Ensino Superior e a programas de financiamento em instituições privadas (nota de 0 a 1000).</v>
      </c>
      <c r="L5779" s="3" t="str">
        <f aca="false">L$4393</f>
        <v>INEP</v>
      </c>
      <c r="M5779" s="3" t="str">
        <f aca="false">M$4393</f>
        <v>Pontuação de 0 a 1000</v>
      </c>
      <c r="N5779" s="5"/>
      <c r="O5779" s="3" t="n">
        <v>86.1177092133661</v>
      </c>
    </row>
    <row r="5780" customFormat="false" ht="15" hidden="false" customHeight="true" outlineLevel="0" collapsed="false">
      <c r="A5780" s="3" t="str">
        <f aca="false">A$4394</f>
        <v>Educação</v>
      </c>
      <c r="B5780" s="3" t="str">
        <f aca="false">B$4394</f>
        <v>PISA</v>
      </c>
      <c r="C5780" s="3" t="n">
        <f aca="false">C$4394</f>
        <v>1</v>
      </c>
      <c r="D5780" s="3" t="s">
        <v>257</v>
      </c>
      <c r="E5780" s="3" t="n">
        <f aca="false">E$4394</f>
        <v>2015</v>
      </c>
      <c r="F5780" s="3" t="n">
        <f aca="false">F$4394</f>
        <v>2017</v>
      </c>
      <c r="G5780" s="3" t="n">
        <v>386</v>
      </c>
      <c r="H5780" s="3"/>
      <c r="I5780" s="3"/>
      <c r="J5780" s="3"/>
      <c r="K5780" s="3" t="str">
        <f aca="false">K$4394</f>
        <v>Desempenho dos estudantes na faixa dos 15 anos no Programa internacional de avaliação dos estudantes (Nota: 0-1000)</v>
      </c>
      <c r="L5780" s="3" t="str">
        <f aca="false">L$4394</f>
        <v>PISA</v>
      </c>
      <c r="M5780" s="3" t="str">
        <f aca="false">M$4394</f>
        <v>Pontuação de 0 a 1000</v>
      </c>
      <c r="N5780" s="5"/>
      <c r="O5780" s="3" t="n">
        <v>44.0909090909091</v>
      </c>
    </row>
    <row r="5781" customFormat="false" ht="15" hidden="false" customHeight="true" outlineLevel="0" collapsed="false">
      <c r="A5781" s="3" t="str">
        <f aca="false">A$4395</f>
        <v>Educação</v>
      </c>
      <c r="B5781" s="3" t="str">
        <f aca="false">B$4395</f>
        <v>Índice de Oportunidade da Educação</v>
      </c>
      <c r="C5781" s="3" t="n">
        <f aca="false">C$4395</f>
        <v>1</v>
      </c>
      <c r="D5781" s="3" t="s">
        <v>257</v>
      </c>
      <c r="E5781" s="3" t="n">
        <f aca="false">E$4395</f>
        <v>2015</v>
      </c>
      <c r="F5781" s="3" t="n">
        <f aca="false">F$4395</f>
        <v>2017</v>
      </c>
      <c r="G5781" s="3" t="n">
        <v>4.132672</v>
      </c>
      <c r="H5781" s="3"/>
      <c r="I5781" s="3"/>
      <c r="J5781" s="3"/>
      <c r="K5781" s="3" t="str">
        <f aca="false">K$4395</f>
        <v>Mede a qualidade das oportunidades educacionais oferecidas por municípios e estados (Nota: 0-10)</v>
      </c>
      <c r="L5781" s="3" t="str">
        <f aca="false">L$4395</f>
        <v>CLP/Metas</v>
      </c>
      <c r="M5781" s="3" t="str">
        <f aca="false">M$4395</f>
        <v>Pontuação de 0 a 10</v>
      </c>
      <c r="N5781" s="5"/>
      <c r="O5781" s="3" t="n">
        <v>41.8133449128665</v>
      </c>
    </row>
    <row r="5782" customFormat="false" ht="15" hidden="false" customHeight="true" outlineLevel="0" collapsed="false">
      <c r="A5782" s="3" t="str">
        <f aca="false">A$4396</f>
        <v>Educação</v>
      </c>
      <c r="B5782" s="3" t="str">
        <f aca="false">B$4396</f>
        <v>Taxa de frequência líquida do ensino fundamental</v>
      </c>
      <c r="C5782" s="3" t="n">
        <f aca="false">C$4396</f>
        <v>1</v>
      </c>
      <c r="D5782" s="3" t="s">
        <v>257</v>
      </c>
      <c r="E5782" s="3" t="n">
        <f aca="false">E$4396</f>
        <v>2015</v>
      </c>
      <c r="F5782" s="3" t="n">
        <f aca="false">F$4396</f>
        <v>2017</v>
      </c>
      <c r="G5782" s="3" t="n">
        <v>98.0724282042165</v>
      </c>
      <c r="H5782" s="3"/>
      <c r="I5782" s="3"/>
      <c r="J5782" s="3"/>
      <c r="K5782"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782" s="3" t="str">
        <f aca="false">L$4396</f>
        <v>PNUD e PNAD/IBGE</v>
      </c>
      <c r="M5782" s="3" t="str">
        <f aca="false">M$4396</f>
        <v>Porcentagem %</v>
      </c>
      <c r="N5782" s="5" t="str">
        <f aca="false">N$4396</f>
        <v>A partir da edição de 2017, ou seja, do dado de 2015, o indicador Taxa de abandono do ensino fundamental foi substituído pelo Taxa de frequência líquida do ensino fundamental</v>
      </c>
      <c r="O5782" s="3" t="n">
        <v>95.3430451226945</v>
      </c>
    </row>
    <row r="5783" customFormat="false" ht="15" hidden="false" customHeight="true" outlineLevel="0" collapsed="false">
      <c r="A5783" s="3" t="str">
        <f aca="false">A$4397</f>
        <v>Educação</v>
      </c>
      <c r="B5783" s="3" t="str">
        <f aca="false">B$4397</f>
        <v>Taxa de frequência líquida do ensino médio</v>
      </c>
      <c r="C5783" s="3" t="n">
        <f aca="false">C$4397</f>
        <v>1</v>
      </c>
      <c r="D5783" s="3" t="s">
        <v>257</v>
      </c>
      <c r="E5783" s="3" t="n">
        <f aca="false">E$4397</f>
        <v>2015</v>
      </c>
      <c r="F5783" s="3" t="n">
        <f aca="false">F$4397</f>
        <v>2017</v>
      </c>
      <c r="G5783" s="3" t="n">
        <v>53.5394536267228</v>
      </c>
      <c r="H5783" s="3"/>
      <c r="I5783" s="3"/>
      <c r="J5783" s="3"/>
      <c r="K5783"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783" s="3" t="str">
        <f aca="false">L$4397</f>
        <v>PNUD e PNAD/IBGE</v>
      </c>
      <c r="M5783" s="3" t="str">
        <f aca="false">M$4397</f>
        <v>Porcentagem %</v>
      </c>
      <c r="N5783" s="5" t="str">
        <f aca="false">N$4397</f>
        <v>A partir da edição de 2017, ou seja, do dado de 2015, o indicador Taxa de abandono do ensino médio foi substituído pelo Taxa de frequência líquida do ensino médio</v>
      </c>
      <c r="O5783" s="3" t="n">
        <v>48.701116465776</v>
      </c>
    </row>
    <row r="5784" customFormat="false" ht="15" hidden="false" customHeight="true" outlineLevel="0" collapsed="false">
      <c r="A5784" s="3" t="str">
        <f aca="false">A$4398</f>
        <v>Educação</v>
      </c>
      <c r="B5784" s="3" t="str">
        <f aca="false">B$4398</f>
        <v>Taxa de atendimento do ensino infantil</v>
      </c>
      <c r="C5784" s="3" t="n">
        <f aca="false">C$4398</f>
        <v>1</v>
      </c>
      <c r="D5784" s="3" t="s">
        <v>257</v>
      </c>
      <c r="E5784" s="3" t="n">
        <f aca="false">E$4398</f>
        <v>2015</v>
      </c>
      <c r="F5784" s="3" t="n">
        <f aca="false">F$4398</f>
        <v>2017</v>
      </c>
      <c r="G5784" s="3" t="n">
        <v>47.9031106857908</v>
      </c>
      <c r="H5784" s="3"/>
      <c r="I5784" s="3"/>
      <c r="J5784" s="3"/>
      <c r="K5784" s="3" t="str">
        <f aca="false">K$4398</f>
        <v>Proporção de crianças na faixa etária de 0 e 5 anos frequentando a creche/escola. </v>
      </c>
      <c r="L5784" s="3" t="str">
        <f aca="false">L$4398</f>
        <v>PNADc /IBGE</v>
      </c>
      <c r="M5784" s="3" t="str">
        <f aca="false">M$4398</f>
        <v>Porcentagem %</v>
      </c>
      <c r="N5784" s="5"/>
      <c r="O5784" s="3" t="n">
        <v>72.3228433497686</v>
      </c>
    </row>
    <row r="5785" customFormat="false" ht="15" hidden="false" customHeight="true" outlineLevel="0" collapsed="false">
      <c r="A5785" s="3" t="str">
        <f aca="false">A$4399</f>
        <v>Educação</v>
      </c>
      <c r="B5785" s="3" t="str">
        <f aca="false">B$4399</f>
        <v> Total</v>
      </c>
      <c r="C5785" s="3" t="n">
        <f aca="false">C$4399</f>
        <v>1</v>
      </c>
      <c r="D5785" s="3" t="s">
        <v>257</v>
      </c>
      <c r="E5785" s="3" t="n">
        <f aca="false">E$4399</f>
        <v>2017</v>
      </c>
      <c r="F5785" s="3" t="n">
        <f aca="false">F$4399</f>
        <v>2017</v>
      </c>
      <c r="G5785" s="3" t="n">
        <v>65.0297786598</v>
      </c>
      <c r="H5785" s="3"/>
      <c r="I5785" s="3"/>
      <c r="J5785" s="3"/>
      <c r="K5785" s="3" t="str">
        <f aca="false">K$4399</f>
        <v>Nota obtida via normalização e ponderação de indicadores que variam de 0 a 100.</v>
      </c>
      <c r="L5785" s="3" t="str">
        <f aca="false">L$4399</f>
        <v>Tendências</v>
      </c>
      <c r="M5785" s="3" t="str">
        <f aca="false">M$4399</f>
        <v>Nota de 0 a 100</v>
      </c>
      <c r="N5785" s="5"/>
      <c r="O5785" s="3" t="n">
        <v>61.8405122446988</v>
      </c>
    </row>
    <row r="5786" customFormat="false" ht="15" hidden="false" customHeight="true" outlineLevel="0" collapsed="false">
      <c r="A5786" s="3" t="str">
        <f aca="false">A$4400</f>
        <v>Eficiência da Máquina Pública</v>
      </c>
      <c r="B5786" s="3" t="str">
        <f aca="false">B$4400</f>
        <v>Eficiência do Judiciário</v>
      </c>
      <c r="C5786" s="3" t="n">
        <f aca="false">C$4400</f>
        <v>-1</v>
      </c>
      <c r="D5786" s="3" t="s">
        <v>257</v>
      </c>
      <c r="E5786" s="3" t="n">
        <f aca="false">E$4400</f>
        <v>2015</v>
      </c>
      <c r="F5786" s="3" t="n">
        <f aca="false">F$4400</f>
        <v>2017</v>
      </c>
      <c r="G5786" s="3" t="n">
        <v>79.1494882239032</v>
      </c>
      <c r="H5786" s="3"/>
      <c r="I5786" s="3"/>
      <c r="J5786" s="3"/>
      <c r="K5786" s="3" t="str">
        <f aca="false">K$4400</f>
        <v>Taxa de congestionamento = 1 - (processos baixados)/(casos novos + casos pendentes)</v>
      </c>
      <c r="L5786" s="3" t="str">
        <f aca="false">L$4400</f>
        <v>Justiça em Números/CNJ</v>
      </c>
      <c r="M5786" s="3" t="str">
        <f aca="false">M$4400</f>
        <v>Porcentagem %</v>
      </c>
      <c r="N578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786" s="3" t="n">
        <v>16.5258844506952</v>
      </c>
    </row>
    <row r="5787" customFormat="false" ht="15" hidden="false" customHeight="true" outlineLevel="0" collapsed="false">
      <c r="A5787" s="3" t="str">
        <f aca="false">A$4401</f>
        <v>Eficiência da Máquina Pública</v>
      </c>
      <c r="B5787" s="3" t="str">
        <f aca="false">B$4401</f>
        <v>Custo do Executivo/PIB</v>
      </c>
      <c r="C5787" s="3" t="n">
        <f aca="false">C$4401</f>
        <v>-1</v>
      </c>
      <c r="D5787" s="3" t="s">
        <v>257</v>
      </c>
      <c r="E5787" s="3" t="n">
        <f aca="false">E$4401</f>
        <v>2016</v>
      </c>
      <c r="F5787" s="3" t="n">
        <f aca="false">F$4401</f>
        <v>2017</v>
      </c>
      <c r="G5787" s="3" t="n">
        <v>0.35078308091619</v>
      </c>
      <c r="H5787" s="3"/>
      <c r="I5787" s="3"/>
      <c r="J5787" s="3"/>
      <c r="K5787" s="3" t="str">
        <f aca="false">K$4401</f>
        <v>Recursos públicos alocados na administração direta / PIB</v>
      </c>
      <c r="L5787" s="3" t="str">
        <f aca="false">L$4401</f>
        <v>FINBRA/Siconfi</v>
      </c>
      <c r="M5787" s="3" t="str">
        <f aca="false">M$4401</f>
        <v>Porcentagem %</v>
      </c>
      <c r="N5787" s="3" t="str">
        <f aca="false">N$61</f>
        <v>O PIB utilizado para cálculo é estimado pela Tendências</v>
      </c>
      <c r="O5787" s="3" t="n">
        <v>97.7291257237147</v>
      </c>
    </row>
    <row r="5788" customFormat="false" ht="15" hidden="false" customHeight="true" outlineLevel="0" collapsed="false">
      <c r="A5788" s="3" t="str">
        <f aca="false">A$4402</f>
        <v>Eficiência da Máquina Pública</v>
      </c>
      <c r="B5788" s="3" t="str">
        <f aca="false">B$4402</f>
        <v>Custo do Judiciário/PIB</v>
      </c>
      <c r="C5788" s="3" t="n">
        <f aca="false">C$4402</f>
        <v>-1</v>
      </c>
      <c r="D5788" s="3" t="s">
        <v>257</v>
      </c>
      <c r="E5788" s="3" t="n">
        <f aca="false">E$4402</f>
        <v>2016</v>
      </c>
      <c r="F5788" s="3" t="n">
        <f aca="false">F$4402</f>
        <v>2017</v>
      </c>
      <c r="G5788" s="3" t="n">
        <v>0.628524736908602</v>
      </c>
      <c r="H5788" s="3"/>
      <c r="I5788" s="3"/>
      <c r="J5788" s="3"/>
      <c r="K5788" s="3" t="str">
        <f aca="false">K$4402</f>
        <v>Recursos públicos alocados no judiciário / PIB</v>
      </c>
      <c r="L5788" s="3" t="str">
        <f aca="false">L$4402</f>
        <v>FINBRA/Siconfi</v>
      </c>
      <c r="M5788" s="3" t="str">
        <f aca="false">M$4402</f>
        <v>Porcentagem %</v>
      </c>
      <c r="N5788" s="3" t="str">
        <f aca="false">N$63</f>
        <v>O PIB utilizado para cálculo é estimado pela Tendências. O Distrito Federal não é válido nesse indicador.</v>
      </c>
      <c r="O5788" s="3" t="n">
        <v>93.4510007008376</v>
      </c>
    </row>
    <row r="5789" customFormat="false" ht="15" hidden="false" customHeight="true" outlineLevel="0" collapsed="false">
      <c r="A5789" s="3" t="str">
        <f aca="false">A$4403</f>
        <v>Eficiência da Máquina Pública</v>
      </c>
      <c r="B5789" s="3" t="str">
        <f aca="false">B$4403</f>
        <v>Custo do Legislativo/PIB</v>
      </c>
      <c r="C5789" s="3" t="n">
        <f aca="false">C$4403</f>
        <v>-1</v>
      </c>
      <c r="D5789" s="3" t="s">
        <v>257</v>
      </c>
      <c r="E5789" s="3" t="n">
        <f aca="false">E$4403</f>
        <v>2016</v>
      </c>
      <c r="F5789" s="3" t="n">
        <f aca="false">F$4403</f>
        <v>2017</v>
      </c>
      <c r="G5789" s="3" t="n">
        <v>0.21288140010063</v>
      </c>
      <c r="H5789" s="3"/>
      <c r="I5789" s="3"/>
      <c r="J5789" s="3"/>
      <c r="K5789" s="3" t="str">
        <f aca="false">K$4403</f>
        <v>Recursos públicos alocados no legislativo / PIB</v>
      </c>
      <c r="L5789" s="3" t="str">
        <f aca="false">L$4403</f>
        <v>FINBRA/Siconfi</v>
      </c>
      <c r="M5789" s="3" t="str">
        <f aca="false">M$4403</f>
        <v>Porcentagem %</v>
      </c>
      <c r="N5789" s="3" t="str">
        <f aca="false">N$64</f>
        <v>O PIB utilizado para cálculo é estimado pela Tendências</v>
      </c>
      <c r="O5789" s="3" t="n">
        <v>94.7762090651999</v>
      </c>
    </row>
    <row r="5790" customFormat="false" ht="15" hidden="false" customHeight="true" outlineLevel="0" collapsed="false">
      <c r="A5790" s="3" t="str">
        <f aca="false">A$4404</f>
        <v>Eficiência da Máquina Pública</v>
      </c>
      <c r="B5790" s="3" t="str">
        <f aca="false">B$4404</f>
        <v>Índice de Transparência</v>
      </c>
      <c r="C5790" s="3" t="n">
        <f aca="false">C$4404</f>
        <v>1</v>
      </c>
      <c r="D5790" s="3" t="s">
        <v>257</v>
      </c>
      <c r="E5790" s="3" t="n">
        <f aca="false">E$4404</f>
        <v>2014</v>
      </c>
      <c r="F5790" s="3" t="n">
        <f aca="false">F$4404</f>
        <v>2017</v>
      </c>
      <c r="G5790" s="3" t="n">
        <v>6.72</v>
      </c>
      <c r="H5790" s="3"/>
      <c r="I5790" s="3"/>
      <c r="J5790" s="3"/>
      <c r="K5790" s="3" t="str">
        <f aca="false">K$4404</f>
        <v>Avaliação dos portais de acesso a informações de gastos estaduais (Nota: 0-10)</v>
      </c>
      <c r="L5790" s="3" t="str">
        <f aca="false">L$4404</f>
        <v>Associação Contas Abertas</v>
      </c>
      <c r="M5790" s="3" t="str">
        <f aca="false">M$4404</f>
        <v>Pontuação de 0 a 10</v>
      </c>
      <c r="N5790" s="3" t="str">
        <f aca="false">N$62</f>
        <v>A partir da edição de 2018, ou seja, do dado de 2016, passou a ser usado a avaliação Escala Brasil Transparente</v>
      </c>
      <c r="O5790" s="3" t="n">
        <v>72.3797780517879</v>
      </c>
    </row>
    <row r="5791" customFormat="false" ht="15" hidden="false" customHeight="true" outlineLevel="0" collapsed="false">
      <c r="A5791" s="3" t="str">
        <f aca="false">A$4405</f>
        <v>Eficiência da Máquina Pública</v>
      </c>
      <c r="B5791" s="3" t="str">
        <f aca="false">B$4405</f>
        <v>% Servidores Comissionados</v>
      </c>
      <c r="C5791" s="3" t="n">
        <f aca="false">C$4405</f>
        <v>-1</v>
      </c>
      <c r="D5791" s="3" t="s">
        <v>257</v>
      </c>
      <c r="E5791" s="3" t="n">
        <f aca="false">E$4405</f>
        <v>2014</v>
      </c>
      <c r="F5791" s="3" t="n">
        <f aca="false">F$4405</f>
        <v>2017</v>
      </c>
      <c r="G5791" s="3" t="n">
        <v>3.83326088006569</v>
      </c>
      <c r="H5791" s="3"/>
      <c r="I5791" s="3"/>
      <c r="J5791" s="3"/>
      <c r="K5791" s="3" t="str">
        <f aca="false">K$4405</f>
        <v>% de cargos comissionados no total de cargos públicos</v>
      </c>
      <c r="L5791" s="3" t="str">
        <f aca="false">L$4405</f>
        <v>IBGE/Estadic</v>
      </c>
      <c r="M5791" s="3" t="str">
        <f aca="false">M$4405</f>
        <v>Porcentagem %</v>
      </c>
      <c r="N5791" s="5"/>
      <c r="O5791" s="3" t="n">
        <v>81.7157669822175</v>
      </c>
    </row>
    <row r="5792" customFormat="false" ht="15" hidden="false" customHeight="true" outlineLevel="0" collapsed="false">
      <c r="A5792" s="3" t="str">
        <f aca="false">A$4406</f>
        <v>Eficiência da Máquina Pública</v>
      </c>
      <c r="B5792" s="3" t="str">
        <f aca="false">B$4406</f>
        <v> Total</v>
      </c>
      <c r="C5792" s="3" t="n">
        <f aca="false">C$4406</f>
        <v>1</v>
      </c>
      <c r="D5792" s="3" t="s">
        <v>257</v>
      </c>
      <c r="E5792" s="3" t="n">
        <f aca="false">E$4406</f>
        <v>2017</v>
      </c>
      <c r="F5792" s="3" t="n">
        <f aca="false">F$4406</f>
        <v>2017</v>
      </c>
      <c r="G5792" s="3" t="n">
        <v>76.4595546294159</v>
      </c>
      <c r="H5792" s="3"/>
      <c r="I5792" s="3"/>
      <c r="J5792" s="3"/>
      <c r="K5792" s="3" t="str">
        <f aca="false">K$4406</f>
        <v>Nota obtida via normalização e ponderação de indicadores que variam de 0 a 100.</v>
      </c>
      <c r="L5792" s="3" t="str">
        <f aca="false">L$4406</f>
        <v>Tendências</v>
      </c>
      <c r="M5792" s="3" t="str">
        <f aca="false">M$4406</f>
        <v>Nota de 0 a 100</v>
      </c>
      <c r="N5792" s="5"/>
      <c r="O5792" s="3" t="n">
        <v>81.5862641010046</v>
      </c>
    </row>
    <row r="5793" customFormat="false" ht="15" hidden="false" customHeight="true" outlineLevel="0" collapsed="false">
      <c r="A5793" s="3" t="str">
        <f aca="false">A$4407</f>
        <v>Infraestrutura</v>
      </c>
      <c r="B5793" s="3" t="str">
        <f aca="false">B$4407</f>
        <v>Acessibilidade do Serviço de Telecomunicações</v>
      </c>
      <c r="C5793" s="3" t="n">
        <f aca="false">C$4407</f>
        <v>1</v>
      </c>
      <c r="D5793" s="3" t="s">
        <v>257</v>
      </c>
      <c r="E5793" s="3" t="n">
        <f aca="false">E$4407</f>
        <v>2016</v>
      </c>
      <c r="F5793" s="3" t="n">
        <f aca="false">F$4407</f>
        <v>2017</v>
      </c>
      <c r="G5793" s="3" t="n">
        <v>150.401692322599</v>
      </c>
      <c r="H5793" s="3"/>
      <c r="I5793" s="3"/>
      <c r="J5793" s="3"/>
      <c r="K5793" s="3" t="str">
        <f aca="false">K$4407</f>
        <v>Densidade de acessos por 100 habitantes (telefonia móvel e banda larga*)</v>
      </c>
      <c r="L5793" s="3" t="str">
        <f aca="false">L$4407</f>
        <v>ANATEL</v>
      </c>
      <c r="M5793" s="3" t="str">
        <f aca="false">M$4407</f>
        <v>Acessos por 100 mil habitantes</v>
      </c>
      <c r="N5793" s="5"/>
      <c r="O5793" s="3" t="n">
        <v>57.5378337627547</v>
      </c>
    </row>
    <row r="5794" customFormat="false" ht="15" hidden="false" customHeight="true" outlineLevel="0" collapsed="false">
      <c r="A5794" s="3" t="str">
        <f aca="false">A$4408</f>
        <v>Infraestrutura</v>
      </c>
      <c r="B5794" s="3" t="str">
        <f aca="false">B$4408</f>
        <v>Custo de Combustíveis</v>
      </c>
      <c r="C5794" s="3" t="n">
        <f aca="false">C$4408</f>
        <v>-1</v>
      </c>
      <c r="D5794" s="3" t="s">
        <v>257</v>
      </c>
      <c r="E5794" s="3" t="n">
        <f aca="false">E$4408</f>
        <v>2016</v>
      </c>
      <c r="F5794" s="3" t="n">
        <f aca="false">F$4408</f>
        <v>2017</v>
      </c>
      <c r="G5794" s="3" t="n">
        <v>3.39129918854688</v>
      </c>
      <c r="H5794" s="3"/>
      <c r="I5794" s="3"/>
      <c r="J5794" s="3"/>
      <c r="K5794" s="3" t="str">
        <f aca="false">K$4408</f>
        <v>Preço pago em reais por consumidores finais (etanol, gasolina e diesel)</v>
      </c>
      <c r="L5794" s="3" t="str">
        <f aca="false">L$4408</f>
        <v>ANP</v>
      </c>
      <c r="M5794" s="3" t="str">
        <f aca="false">M$4408</f>
        <v>Reais (R$)</v>
      </c>
      <c r="N5794" s="5" t="str">
        <f aca="false">N$6</f>
        <v>A partir da edição de 2018, ou seja, do dado de 2017 o preço pago passou a ser ponderado pela participação dos combustíveis no consumo total.</v>
      </c>
      <c r="O5794" s="3" t="n">
        <v>50.2158720337773</v>
      </c>
    </row>
    <row r="5795" customFormat="false" ht="15" hidden="false" customHeight="true" outlineLevel="0" collapsed="false">
      <c r="A5795" s="3" t="str">
        <f aca="false">A$4409</f>
        <v>Infraestrutura</v>
      </c>
      <c r="B5795" s="3" t="str">
        <f aca="false">B$4409</f>
        <v>Custo de Saneamento Básico</v>
      </c>
      <c r="C5795" s="3" t="n">
        <f aca="false">C$4409</f>
        <v>-1</v>
      </c>
      <c r="D5795" s="3" t="s">
        <v>257</v>
      </c>
      <c r="E5795" s="3" t="n">
        <f aca="false">E$4409</f>
        <v>2015</v>
      </c>
      <c r="F5795" s="3" t="n">
        <f aca="false">F$4409</f>
        <v>2017</v>
      </c>
      <c r="G5795" s="3" t="n">
        <v>3.66</v>
      </c>
      <c r="H5795" s="3"/>
      <c r="I5795" s="3"/>
      <c r="J5795" s="3"/>
      <c r="K5795" s="3" t="str">
        <f aca="false">K$4409</f>
        <v>Tarifa média praticada pelo serviço de tratamento e distribuição</v>
      </c>
      <c r="L5795" s="3" t="str">
        <f aca="false">L$4409</f>
        <v>SNIS</v>
      </c>
      <c r="M5795" s="3" t="str">
        <f aca="false">M$4409</f>
        <v>Reais ($) por m3</v>
      </c>
      <c r="N5795" s="5"/>
      <c r="O5795" s="3" t="n">
        <v>28.6231884057971</v>
      </c>
    </row>
    <row r="5796" customFormat="false" ht="15" hidden="false" customHeight="true" outlineLevel="0" collapsed="false">
      <c r="A5796" s="3" t="str">
        <f aca="false">A$4410</f>
        <v>Infraestrutura</v>
      </c>
      <c r="B5796" s="3" t="str">
        <f aca="false">B$4410</f>
        <v>Disponibilidade de Voos Diretos</v>
      </c>
      <c r="C5796" s="3" t="n">
        <f aca="false">C$4410</f>
        <v>1</v>
      </c>
      <c r="D5796" s="3" t="s">
        <v>257</v>
      </c>
      <c r="E5796" s="3" t="n">
        <f aca="false">E$4410</f>
        <v>2016</v>
      </c>
      <c r="F5796" s="3" t="n">
        <f aca="false">F$4410</f>
        <v>2017</v>
      </c>
      <c r="G5796" s="3" t="n">
        <v>89481</v>
      </c>
      <c r="H5796" s="3"/>
      <c r="I5796" s="3"/>
      <c r="J5796" s="3"/>
      <c r="K5796" s="3" t="str">
        <f aca="false">K$4410</f>
        <v>Número de voos diretos* </v>
      </c>
      <c r="L5796" s="3" t="str">
        <f aca="false">L$4410</f>
        <v>ANAC</v>
      </c>
      <c r="M5796" s="3" t="str">
        <f aca="false">M$4410</f>
        <v>Número de voos</v>
      </c>
      <c r="N5796" s="5"/>
      <c r="O5796" s="3" t="n">
        <v>37.7570468880874</v>
      </c>
    </row>
    <row r="5797" customFormat="false" ht="15" hidden="false" customHeight="true" outlineLevel="0" collapsed="false">
      <c r="A5797" s="3" t="str">
        <f aca="false">A$4411</f>
        <v>Infraestrutura</v>
      </c>
      <c r="B5797" s="3" t="str">
        <f aca="false">B$4411</f>
        <v>Acesso à Energia Elétrica</v>
      </c>
      <c r="C5797" s="3" t="n">
        <f aca="false">C$4411</f>
        <v>1</v>
      </c>
      <c r="D5797" s="3" t="s">
        <v>257</v>
      </c>
      <c r="E5797" s="3" t="n">
        <f aca="false">E$4411</f>
        <v>2015</v>
      </c>
      <c r="F5797" s="3" t="n">
        <f aca="false">F$4411</f>
        <v>2017</v>
      </c>
      <c r="G5797" s="3" t="n">
        <v>99.8653425349268</v>
      </c>
      <c r="H5797" s="3"/>
      <c r="I5797" s="3"/>
      <c r="J5797" s="3"/>
      <c r="K5797" s="3" t="str">
        <f aca="false">K$4411</f>
        <v>Proporção de domicílios com acesso a energia elétrica (iluminação elétrica).</v>
      </c>
      <c r="L5797" s="3" t="str">
        <f aca="false">L$4411</f>
        <v>PNADc /IBGE</v>
      </c>
      <c r="M5797" s="3" t="str">
        <f aca="false">M$4411</f>
        <v>Porcentagem %</v>
      </c>
      <c r="N5797" s="5"/>
      <c r="O5797" s="3" t="n">
        <v>99.1175118503841</v>
      </c>
    </row>
    <row r="5798" customFormat="false" ht="15" hidden="false" customHeight="true" outlineLevel="0" collapsed="false">
      <c r="A5798" s="3" t="str">
        <f aca="false">A$4412</f>
        <v>Infraestrutura</v>
      </c>
      <c r="B5798" s="3" t="str">
        <f aca="false">B$4412</f>
        <v>Custo da Energia Elétrica</v>
      </c>
      <c r="C5798" s="3" t="n">
        <f aca="false">C$4412</f>
        <v>-1</v>
      </c>
      <c r="D5798" s="3" t="s">
        <v>257</v>
      </c>
      <c r="E5798" s="3" t="n">
        <f aca="false">E$4412</f>
        <v>2016</v>
      </c>
      <c r="F5798" s="3" t="n">
        <f aca="false">F$4412</f>
        <v>2017</v>
      </c>
      <c r="G5798" s="3" t="n">
        <v>746.885373567674</v>
      </c>
      <c r="H5798" s="3"/>
      <c r="I5798" s="3"/>
      <c r="J5798" s="3"/>
      <c r="K5798" s="3" t="str">
        <f aca="false">K$4412</f>
        <v>Tarifa média praticada para o consumo comercial, residencial e industrial.</v>
      </c>
      <c r="L5798" s="3" t="str">
        <f aca="false">L$4412</f>
        <v>ANEEL</v>
      </c>
      <c r="M5798" s="3" t="str">
        <f aca="false">M$4412</f>
        <v>Reais (R$) por MWh</v>
      </c>
      <c r="N5798" s="5"/>
      <c r="O5798" s="3" t="n">
        <v>0</v>
      </c>
    </row>
    <row r="5799" customFormat="false" ht="15" hidden="false" customHeight="true" outlineLevel="0" collapsed="false">
      <c r="A5799" s="3" t="str">
        <f aca="false">A$4413</f>
        <v>Infraestrutura</v>
      </c>
      <c r="B5799" s="3" t="str">
        <f aca="false">B$4413</f>
        <v>Qualidade da Energia Elétrica</v>
      </c>
      <c r="C5799" s="3" t="n">
        <f aca="false">C$4413</f>
        <v>-1</v>
      </c>
      <c r="D5799" s="3" t="s">
        <v>257</v>
      </c>
      <c r="E5799" s="3" t="n">
        <f aca="false">E$4413</f>
        <v>2016</v>
      </c>
      <c r="F5799" s="3" t="n">
        <f aca="false">F$4413</f>
        <v>2017</v>
      </c>
      <c r="G5799" s="3" t="n">
        <v>1.32126140250266</v>
      </c>
      <c r="H5799" s="3"/>
      <c r="I5799" s="3"/>
      <c r="J5799" s="3"/>
      <c r="K5799" s="3" t="str">
        <f aca="false">K$4413</f>
        <v>O indicador aponta o Desempenho Global de Continuidade, que considera a duração e frequência de interrupções no serviço de energia.</v>
      </c>
      <c r="L5799" s="3" t="str">
        <f aca="false">L$4413</f>
        <v>ANEEL</v>
      </c>
      <c r="M5799" s="3" t="str">
        <f aca="false">M$4413</f>
        <v>Pontuação</v>
      </c>
      <c r="N5799" s="5"/>
      <c r="O5799" s="3" t="n">
        <v>63.568908957077</v>
      </c>
    </row>
    <row r="5800" customFormat="false" ht="15" hidden="false" customHeight="true" outlineLevel="0" collapsed="false">
      <c r="A5800" s="3" t="str">
        <f aca="false">A$4414</f>
        <v>Infraestrutura</v>
      </c>
      <c r="B5800" s="3" t="str">
        <f aca="false">B$4414</f>
        <v>Mobilidade Urbana</v>
      </c>
      <c r="C5800" s="3" t="n">
        <f aca="false">C$4414</f>
        <v>-1</v>
      </c>
      <c r="D5800" s="3" t="s">
        <v>257</v>
      </c>
      <c r="E5800" s="3" t="n">
        <f aca="false">E$4414</f>
        <v>2015</v>
      </c>
      <c r="F5800" s="3" t="n">
        <f aca="false">F$4414</f>
        <v>2017</v>
      </c>
      <c r="G5800" s="3" t="n">
        <v>43.3238328711746</v>
      </c>
      <c r="H5800" s="3"/>
      <c r="I5800" s="3"/>
      <c r="J5800" s="3"/>
      <c r="K5800" s="3" t="str">
        <f aca="false">K$4414</f>
        <v>Tempo gasto no trajeto entre casa e trabalho (minutos)</v>
      </c>
      <c r="L5800" s="3" t="str">
        <f aca="false">L$4414</f>
        <v>PNADc /IBGE</v>
      </c>
      <c r="M5800" s="3" t="str">
        <f aca="false">M$4414</f>
        <v>Minutos</v>
      </c>
      <c r="N5800" s="5"/>
      <c r="O5800" s="3" t="n">
        <v>0</v>
      </c>
    </row>
    <row r="5801" customFormat="false" ht="15" hidden="false" customHeight="true" outlineLevel="0" collapsed="false">
      <c r="A5801" s="3" t="str">
        <f aca="false">A$4415</f>
        <v>Infraestrutura</v>
      </c>
      <c r="B5801" s="3" t="str">
        <f aca="false">B$4415</f>
        <v>Qualidade das Rodovias</v>
      </c>
      <c r="C5801" s="3" t="n">
        <f aca="false">C$4415</f>
        <v>1</v>
      </c>
      <c r="D5801" s="3" t="s">
        <v>257</v>
      </c>
      <c r="E5801" s="3" t="n">
        <f aca="false">E$4415</f>
        <v>2016</v>
      </c>
      <c r="F5801" s="3" t="n">
        <f aca="false">F$4415</f>
        <v>2017</v>
      </c>
      <c r="G5801" s="3" t="n">
        <v>3.77174340810704</v>
      </c>
      <c r="H5801" s="3"/>
      <c r="I5801" s="3"/>
      <c r="J5801" s="3"/>
      <c r="K5801" s="3" t="str">
        <f aca="false">K$4415</f>
        <v>Avaliação das condições das vias rodoviárias (nota entre 1 (ruim) a 5 (ótimo) ponderada pela extensão pesquisada)</v>
      </c>
      <c r="L5801" s="3" t="str">
        <f aca="false">L$4415</f>
        <v>CNT</v>
      </c>
      <c r="M5801" s="3" t="str">
        <f aca="false">M$4415</f>
        <v>Pontuação de 1 a 5</v>
      </c>
      <c r="N5801" s="5"/>
      <c r="O5801" s="3" t="n">
        <v>76.5739918056196</v>
      </c>
    </row>
    <row r="5802" customFormat="false" ht="15" hidden="false" customHeight="true" outlineLevel="0" collapsed="false">
      <c r="A5802" s="3" t="str">
        <f aca="false">A$4416</f>
        <v>Infraestrutura</v>
      </c>
      <c r="B5802" s="3" t="str">
        <f aca="false">B$4416</f>
        <v>Qualidade do Serviço de Telecomunicações</v>
      </c>
      <c r="C5802" s="3" t="n">
        <f aca="false">C$4416</f>
        <v>1</v>
      </c>
      <c r="D5802" s="3" t="s">
        <v>257</v>
      </c>
      <c r="E5802" s="3" t="n">
        <f aca="false">E$4416</f>
        <v>2016</v>
      </c>
      <c r="F5802" s="3" t="n">
        <f aca="false">F$4416</f>
        <v>2017</v>
      </c>
      <c r="G5802" s="3" t="n">
        <v>66.95</v>
      </c>
      <c r="H5802" s="3"/>
      <c r="I5802" s="3"/>
      <c r="J5802" s="3"/>
      <c r="K5802" s="3" t="str">
        <f aca="false">K$4416</f>
        <v>Média do ranking de banda larga fixa e do de telefonia móvel (percentual de indicadores com cumprimento de metas)</v>
      </c>
      <c r="L5802" s="3" t="str">
        <f aca="false">L$4416</f>
        <v>ANATEL</v>
      </c>
      <c r="M5802" s="3" t="str">
        <f aca="false">M$4416</f>
        <v>Porcentagem %</v>
      </c>
      <c r="N5802" s="5"/>
      <c r="O5802" s="3" t="n">
        <v>62.4260355029586</v>
      </c>
    </row>
    <row r="5803" customFormat="false" ht="15" hidden="false" customHeight="true" outlineLevel="0" collapsed="false">
      <c r="A5803" s="3" t="str">
        <f aca="false">A$4417</f>
        <v>Infraestrutura</v>
      </c>
      <c r="B5803" s="3" t="str">
        <f aca="false">B$4417</f>
        <v> Total</v>
      </c>
      <c r="C5803" s="3" t="n">
        <f aca="false">C$4417</f>
        <v>1</v>
      </c>
      <c r="D5803" s="3" t="s">
        <v>257</v>
      </c>
      <c r="E5803" s="3" t="n">
        <f aca="false">E$4417</f>
        <v>2017</v>
      </c>
      <c r="F5803" s="3" t="n">
        <f aca="false">F$4417</f>
        <v>2017</v>
      </c>
      <c r="G5803" s="3" t="n">
        <v>45.7872098259338</v>
      </c>
      <c r="H5803" s="3"/>
      <c r="I5803" s="3"/>
      <c r="J5803" s="3"/>
      <c r="K5803" s="3" t="str">
        <f aca="false">K$4417</f>
        <v>Nota obtida via normalização e ponderação de indicadores que variam de 0 a 100.</v>
      </c>
      <c r="L5803" s="3" t="str">
        <f aca="false">L$4417</f>
        <v>Tendências</v>
      </c>
      <c r="M5803" s="3" t="str">
        <f aca="false">M$4417</f>
        <v>Nota de 0 a 100</v>
      </c>
      <c r="N5803" s="5"/>
      <c r="O5803" s="3" t="n">
        <v>31.2130156556505</v>
      </c>
    </row>
    <row r="5804" customFormat="false" ht="15" hidden="false" customHeight="true" outlineLevel="0" collapsed="false">
      <c r="A5804" s="3" t="str">
        <f aca="false">A$4495</f>
        <v>Inovação</v>
      </c>
      <c r="B5804" s="3" t="str">
        <f aca="false">B$4495</f>
        <v>Produção Acadêmica</v>
      </c>
      <c r="C5804" s="3" t="n">
        <f aca="false">C$4495</f>
        <v>1</v>
      </c>
      <c r="D5804" s="3" t="s">
        <v>257</v>
      </c>
      <c r="E5804" s="3" t="n">
        <f aca="false">E$4495</f>
        <v>2014</v>
      </c>
      <c r="F5804" s="3" t="n">
        <f aca="false">F$4495</f>
        <v>2017</v>
      </c>
      <c r="G5804" s="3" t="n">
        <v>0.893259059620767</v>
      </c>
      <c r="H5804" s="3"/>
      <c r="I5804" s="3"/>
      <c r="J5804" s="3"/>
      <c r="K5804" s="3" t="str">
        <f aca="false">K$4495</f>
        <v>Total de documentos publicados em periódicos acadêmicos indexados no Scopus em relação à população total.</v>
      </c>
      <c r="L5804" s="3" t="str">
        <f aca="false">L$4495</f>
        <v>SCImago IR</v>
      </c>
      <c r="M5804" s="5" t="str">
        <f aca="false">M$4418</f>
        <v>Artigos por 1 milhão de habitantes</v>
      </c>
      <c r="N5804" s="5"/>
      <c r="O5804" s="3" t="n">
        <v>76.0169351590054</v>
      </c>
    </row>
    <row r="5805" customFormat="false" ht="15" hidden="false" customHeight="true" outlineLevel="0" collapsed="false">
      <c r="A5805" s="3" t="str">
        <f aca="false">A$4419</f>
        <v>Inovação</v>
      </c>
      <c r="B5805" s="3" t="str">
        <f aca="false">B$4419</f>
        <v>Investimentos Públicos em P&amp;D</v>
      </c>
      <c r="C5805" s="3" t="n">
        <f aca="false">C$4419</f>
        <v>1</v>
      </c>
      <c r="D5805" s="3" t="s">
        <v>257</v>
      </c>
      <c r="E5805" s="3" t="n">
        <f aca="false">E$4419</f>
        <v>2014</v>
      </c>
      <c r="F5805" s="3" t="n">
        <f aca="false">F$4419</f>
        <v>2017</v>
      </c>
      <c r="G5805" s="3" t="n">
        <v>0.150270315917066</v>
      </c>
      <c r="H5805" s="3"/>
      <c r="I5805" s="3"/>
      <c r="J5805" s="3"/>
      <c r="K5805" s="3" t="str">
        <f aca="false">K$4419</f>
        <v>Participação de Investimento público em P&amp;D no PIB estadual</v>
      </c>
      <c r="L5805" s="3" t="str">
        <f aca="false">L$4419</f>
        <v>Min.CT&amp;I</v>
      </c>
      <c r="M5805" s="3" t="str">
        <f aca="false">M$4419</f>
        <v>Porcentagem %</v>
      </c>
      <c r="N5805" s="5" t="str">
        <f aca="false">N$68</f>
        <v>O PIB utilizado é o oficial divulgado pelo IBGE</v>
      </c>
      <c r="O5805" s="3" t="n">
        <v>30.2905175043387</v>
      </c>
    </row>
    <row r="5806" customFormat="false" ht="15" hidden="false" customHeight="true" outlineLevel="0" collapsed="false">
      <c r="A5806" s="3" t="str">
        <f aca="false">A$4420</f>
        <v>Inovação</v>
      </c>
      <c r="B5806" s="3" t="str">
        <f aca="false">B$4420</f>
        <v>Patentes</v>
      </c>
      <c r="C5806" s="3" t="n">
        <f aca="false">C$4420</f>
        <v>1</v>
      </c>
      <c r="D5806" s="3" t="s">
        <v>257</v>
      </c>
      <c r="E5806" s="3" t="n">
        <f aca="false">E$4420</f>
        <v>2012</v>
      </c>
      <c r="F5806" s="3" t="n">
        <f aca="false">F$4420</f>
        <v>2017</v>
      </c>
      <c r="G5806" s="3" t="n">
        <v>0.185846823365408</v>
      </c>
      <c r="H5806" s="3"/>
      <c r="I5806" s="3"/>
      <c r="J5806" s="3"/>
      <c r="K5806" s="3" t="str">
        <f aca="false">K$4420</f>
        <v>Total de concessões de patentes, englobando os tipos: "Patente de Invenção", "Modelo de Utilidade" e "Certificado de Adição" em relação ao PIB.</v>
      </c>
      <c r="L5806" s="3" t="str">
        <f aca="false">L$4420</f>
        <v>INPI</v>
      </c>
      <c r="M5806" s="3" t="str">
        <f aca="false">M$4420</f>
        <v>Patentes pelo PIB em 1 bilhão de reais</v>
      </c>
      <c r="N5806" s="3" t="str">
        <f aca="false">N$69</f>
        <v>O PIB utilizado para cálculo é estimado pela Tendências</v>
      </c>
      <c r="O5806" s="3" t="n">
        <v>54.507441525332</v>
      </c>
    </row>
    <row r="5807" customFormat="false" ht="15" hidden="false" customHeight="true" outlineLevel="0" collapsed="false">
      <c r="A5807" s="3" t="str">
        <f aca="false">A$4421</f>
        <v>Inovação</v>
      </c>
      <c r="B5807" s="3" t="str">
        <f aca="false">B$4421</f>
        <v> Total</v>
      </c>
      <c r="C5807" s="3" t="n">
        <f aca="false">C$4421</f>
        <v>1</v>
      </c>
      <c r="D5807" s="3" t="s">
        <v>257</v>
      </c>
      <c r="E5807" s="3" t="n">
        <f aca="false">E$4421</f>
        <v>2017</v>
      </c>
      <c r="F5807" s="3" t="n">
        <f aca="false">F$4421</f>
        <v>2017</v>
      </c>
      <c r="G5807" s="3" t="n">
        <v>54.4144800944885</v>
      </c>
      <c r="H5807" s="3"/>
      <c r="I5807" s="3"/>
      <c r="J5807" s="3"/>
      <c r="K5807" s="3" t="str">
        <f aca="false">K$4421</f>
        <v>Nota obtida via normalização e ponderação de indicadores que variam de 0 a 100.</v>
      </c>
      <c r="L5807" s="3" t="str">
        <f aca="false">L$4421</f>
        <v>Tendências</v>
      </c>
      <c r="M5807" s="3" t="str">
        <f aca="false">M$4421</f>
        <v>Nota de 0 a 100</v>
      </c>
      <c r="N5807" s="5"/>
      <c r="O5807" s="3" t="n">
        <v>60.888357543176</v>
      </c>
    </row>
    <row r="5808" customFormat="false" ht="15.75" hidden="false" customHeight="true" outlineLevel="0" collapsed="false">
      <c r="A5808" s="3" t="str">
        <f aca="false">A$4422</f>
        <v>Potencial de Mercado</v>
      </c>
      <c r="B5808" s="3" t="str">
        <f aca="false">B$4422</f>
        <v>Tamanho de mercado</v>
      </c>
      <c r="C5808" s="3" t="n">
        <f aca="false">C$4422</f>
        <v>1</v>
      </c>
      <c r="D5808" s="3" t="s">
        <v>257</v>
      </c>
      <c r="E5808" s="3" t="n">
        <f aca="false">E$4422</f>
        <v>2016</v>
      </c>
      <c r="F5808" s="3" t="n">
        <f aca="false">F$4422</f>
        <v>2017</v>
      </c>
      <c r="G5808" s="3" t="n">
        <v>621.635817584084</v>
      </c>
      <c r="H5808" s="3"/>
      <c r="I5808" s="3"/>
      <c r="J5808" s="3"/>
      <c r="K5808" s="3" t="str">
        <f aca="false">K$4422</f>
        <v>Produto Interno Bruto (PIB) real a preços de 2014</v>
      </c>
      <c r="L5808" s="3" t="str">
        <f aca="false">L$4422</f>
        <v>IBGE/CAGED</v>
      </c>
      <c r="M5808" s="3" t="str">
        <f aca="false">M$4422</f>
        <v>Reais a preços de 2014</v>
      </c>
      <c r="N5808" s="5" t="str">
        <f aca="false">N$2</f>
        <v>O PIB utilizado para cálculo é estimado pela Tendências</v>
      </c>
      <c r="O5808" s="3" t="n">
        <v>35.6020969081896</v>
      </c>
    </row>
    <row r="5809" customFormat="false" ht="15" hidden="false" customHeight="true" outlineLevel="0" collapsed="false">
      <c r="A5809" s="3" t="str">
        <f aca="false">A$4423</f>
        <v>Potencial de Mercado</v>
      </c>
      <c r="B5809" s="3" t="str">
        <f aca="false">B$4423</f>
        <v>Taxa de crescimento</v>
      </c>
      <c r="C5809" s="3" t="n">
        <f aca="false">C$4423</f>
        <v>1</v>
      </c>
      <c r="D5809" s="3" t="s">
        <v>257</v>
      </c>
      <c r="E5809" s="3" t="n">
        <f aca="false">E$4423</f>
        <v>2016</v>
      </c>
      <c r="F5809" s="3" t="n">
        <f aca="false">F$4423</f>
        <v>2017</v>
      </c>
      <c r="G5809" s="3" t="n">
        <v>-1.17200361142219</v>
      </c>
      <c r="H5809" s="3"/>
      <c r="I5809" s="3"/>
      <c r="J5809" s="3"/>
      <c r="K5809" s="3" t="str">
        <f aca="false">K$4423</f>
        <v>Média Móvel de quatro períodos para a taxa de crescimento anual do PIB</v>
      </c>
      <c r="L5809" s="3" t="str">
        <f aca="false">L$4423</f>
        <v>IBGE/CAGED</v>
      </c>
      <c r="M5809" s="3" t="str">
        <f aca="false">M$4423</f>
        <v>Porcentagem %</v>
      </c>
      <c r="N5809" s="5" t="str">
        <f aca="false">N$3</f>
        <v>O PIB utilizado para cálculo é estimado pela Tendências</v>
      </c>
      <c r="O5809" s="3" t="n">
        <v>27.8138022977703</v>
      </c>
    </row>
    <row r="5810" customFormat="false" ht="15" hidden="false" customHeight="true" outlineLevel="0" collapsed="false">
      <c r="A5810" s="3" t="str">
        <f aca="false">A$4424</f>
        <v>Potencial de Mercado</v>
      </c>
      <c r="B5810" s="3" t="str">
        <f aca="false">B$4424</f>
        <v>Crescimento Potencial da Força de Trabalho</v>
      </c>
      <c r="C5810" s="3" t="n">
        <f aca="false">C$4424</f>
        <v>1</v>
      </c>
      <c r="D5810" s="3" t="s">
        <v>257</v>
      </c>
      <c r="E5810" s="3" t="n">
        <f aca="false">E$4424</f>
        <v>2016</v>
      </c>
      <c r="F5810" s="3" t="n">
        <f aca="false">F$4424</f>
        <v>2017</v>
      </c>
      <c r="G5810" s="3" t="n">
        <v>0.240763396804211</v>
      </c>
      <c r="H5810" s="3"/>
      <c r="I5810" s="3"/>
      <c r="J5810" s="3"/>
      <c r="K5810" s="3" t="str">
        <f aca="false">K$4424</f>
        <v>Média da taxa de crescimento da PIA para os próximos 10 anos (população com idade entre 15 e 64 anos)</v>
      </c>
      <c r="L5810" s="3" t="str">
        <f aca="false">L$4424</f>
        <v>IBGE</v>
      </c>
      <c r="M5810" s="3" t="str">
        <f aca="false">M$4424</f>
        <v>Porcentagem %</v>
      </c>
      <c r="N5810" s="5"/>
      <c r="O5810" s="3" t="n">
        <v>9.27773638638671</v>
      </c>
    </row>
    <row r="5811" customFormat="false" ht="15" hidden="false" customHeight="true" outlineLevel="0" collapsed="false">
      <c r="A5811" s="3" t="str">
        <f aca="false">A$4425</f>
        <v>Potencial de Mercado</v>
      </c>
      <c r="B5811" s="3" t="str">
        <f aca="false">B$4425</f>
        <v> Total</v>
      </c>
      <c r="C5811" s="3" t="n">
        <f aca="false">C$4425</f>
        <v>1</v>
      </c>
      <c r="D5811" s="3" t="s">
        <v>257</v>
      </c>
      <c r="E5811" s="3" t="n">
        <f aca="false">E$4425</f>
        <v>2017</v>
      </c>
      <c r="F5811" s="3" t="n">
        <f aca="false">F$4425</f>
        <v>2017</v>
      </c>
      <c r="G5811" s="3" t="n">
        <v>27.2264707522725</v>
      </c>
      <c r="H5811" s="3"/>
      <c r="I5811" s="3"/>
      <c r="J5811" s="3"/>
      <c r="K5811" s="3" t="str">
        <f aca="false">K$4425</f>
        <v>Nota obtida via normalização e ponderação de indicadores que variam de 0 a 100.</v>
      </c>
      <c r="L5811" s="3" t="str">
        <f aca="false">L$4425</f>
        <v>Tendências</v>
      </c>
      <c r="M5811" s="3" t="str">
        <f aca="false">M$4425</f>
        <v>Nota de 0 a 100</v>
      </c>
      <c r="N5811" s="5"/>
      <c r="O5811" s="3" t="n">
        <v>35.790223146439</v>
      </c>
    </row>
    <row r="5812" customFormat="false" ht="15" hidden="false" customHeight="true" outlineLevel="0" collapsed="false">
      <c r="A5812" s="3" t="str">
        <f aca="false">A$4426</f>
        <v>Solidez Fiscal</v>
      </c>
      <c r="B5812" s="3" t="str">
        <f aca="false">B$4426</f>
        <v>Taxa de Investimentos</v>
      </c>
      <c r="C5812" s="3" t="n">
        <f aca="false">C$4426</f>
        <v>1</v>
      </c>
      <c r="D5812" s="3" t="s">
        <v>257</v>
      </c>
      <c r="E5812" s="3" t="n">
        <f aca="false">E$4426</f>
        <v>2016</v>
      </c>
      <c r="F5812" s="3" t="n">
        <f aca="false">F$4426</f>
        <v>2017</v>
      </c>
      <c r="G5812" s="3" t="n">
        <v>5.42542115906068</v>
      </c>
      <c r="H5812" s="3"/>
      <c r="I5812" s="3"/>
      <c r="J5812" s="3"/>
      <c r="K5812" s="3" t="str">
        <f aca="false">K$4426</f>
        <v>Investimento liquidado / receita corrente líquida</v>
      </c>
      <c r="L5812" s="3" t="str">
        <f aca="false">L$4426</f>
        <v>Siconfi</v>
      </c>
      <c r="M5812" s="3" t="str">
        <f aca="false">M$4426</f>
        <v>Porcentagem %</v>
      </c>
      <c r="N5812" s="5" t="str">
        <f aca="false">N$55</f>
        <v>Antes da edição de 2020 o indicador era conhecido como "Capacidade de Investimento"</v>
      </c>
      <c r="O5812" s="3" t="n">
        <v>39.3136777558943</v>
      </c>
    </row>
    <row r="5813" customFormat="false" ht="15" hidden="false" customHeight="true" outlineLevel="0" collapsed="false">
      <c r="A5813" s="3" t="str">
        <f aca="false">A$4427</f>
        <v>Solidez Fiscal</v>
      </c>
      <c r="B5813" s="3" t="str">
        <f aca="false">B$4427</f>
        <v>Resultado Nominal</v>
      </c>
      <c r="C5813" s="3" t="n">
        <f aca="false">C$4427</f>
        <v>1</v>
      </c>
      <c r="D5813" s="3" t="s">
        <v>257</v>
      </c>
      <c r="E5813" s="3" t="n">
        <f aca="false">E$4427</f>
        <v>2016</v>
      </c>
      <c r="F5813" s="3" t="n">
        <f aca="false">F$4427</f>
        <v>2017</v>
      </c>
      <c r="G5813" s="3" t="n">
        <v>-3.35746307478128</v>
      </c>
      <c r="H5813" s="3"/>
      <c r="I5813" s="3"/>
      <c r="J5813" s="3"/>
      <c r="K5813" s="3" t="str">
        <f aca="false">K$4427</f>
        <v>Diferença entre receitas e despesas primárias no período acrescidas das despesas com juros nominais incidentes sobre a dívida pública interna e externa, dividido pelo PIB</v>
      </c>
      <c r="L5813" s="3" t="str">
        <f aca="false">L$4427</f>
        <v>Siconfi</v>
      </c>
      <c r="M5813" s="3" t="str">
        <f aca="false">M$4427</f>
        <v>Porcentagem %</v>
      </c>
      <c r="N5813" s="5"/>
      <c r="O5813" s="3" t="n">
        <v>44.2073835083741</v>
      </c>
    </row>
    <row r="5814" customFormat="false" ht="15" hidden="false" customHeight="true" outlineLevel="0" collapsed="false">
      <c r="A5814" s="3" t="str">
        <f aca="false">A$4428</f>
        <v>Solidez Fiscal</v>
      </c>
      <c r="B5814" s="3" t="str">
        <f aca="false">B$4428</f>
        <v>Solvência Fiscal</v>
      </c>
      <c r="C5814" s="3" t="n">
        <f aca="false">C$4428</f>
        <v>-1</v>
      </c>
      <c r="D5814" s="3" t="s">
        <v>257</v>
      </c>
      <c r="E5814" s="3" t="n">
        <f aca="false">E$4428</f>
        <v>2016</v>
      </c>
      <c r="F5814" s="3" t="n">
        <f aca="false">F$4428</f>
        <v>2017</v>
      </c>
      <c r="G5814" s="3" t="n">
        <v>233.842974014476</v>
      </c>
      <c r="H5814" s="3"/>
      <c r="I5814" s="3"/>
      <c r="J5814" s="3"/>
      <c r="K5814" s="3" t="str">
        <f aca="false">K$4428</f>
        <v>Dívida consolidada líquida / receita corrente líquida</v>
      </c>
      <c r="L5814" s="3" t="str">
        <f aca="false">L$4428</f>
        <v>Siconfi</v>
      </c>
      <c r="M5814" s="3" t="str">
        <f aca="false">M$4428</f>
        <v>Porcentagem %</v>
      </c>
      <c r="N5814" s="5"/>
      <c r="O5814" s="3" t="n">
        <v>0</v>
      </c>
    </row>
    <row r="5815" customFormat="false" ht="15" hidden="false" customHeight="true" outlineLevel="0" collapsed="false">
      <c r="A5815" s="3" t="str">
        <f aca="false">A$4429</f>
        <v>Solidez Fiscal</v>
      </c>
      <c r="B5815" s="3" t="str">
        <f aca="false">B$4429</f>
        <v>Sucesso do Planejamento Orçamentário</v>
      </c>
      <c r="C5815" s="3" t="n">
        <f aca="false">C$4429</f>
        <v>1</v>
      </c>
      <c r="D5815" s="3" t="s">
        <v>257</v>
      </c>
      <c r="E5815" s="3" t="n">
        <f aca="false">E$4429</f>
        <v>2016</v>
      </c>
      <c r="F5815" s="3" t="n">
        <f aca="false">F$4429</f>
        <v>2017</v>
      </c>
      <c r="G5815" s="3" t="n">
        <v>57.1185113490996</v>
      </c>
      <c r="H5815" s="3"/>
      <c r="I5815" s="3"/>
      <c r="J5815" s="3"/>
      <c r="K5815" s="3" t="str">
        <f aca="false">K$4429</f>
        <v>Despesa liquidada pela despesa total atualizada (dotação orçamentária).</v>
      </c>
      <c r="L5815" s="3" t="str">
        <f aca="false">L$4429</f>
        <v>Siconfi</v>
      </c>
      <c r="M5815" s="5" t="s">
        <v>24</v>
      </c>
      <c r="N5815" s="5" t="str">
        <f aca="false">N$58</f>
        <v>Antes de 2020 o indicador era chamado de "Sucesso da Execução Orçamentária"</v>
      </c>
      <c r="O5815" s="3" t="n">
        <v>0</v>
      </c>
    </row>
    <row r="5816" customFormat="false" ht="15" hidden="false" customHeight="true" outlineLevel="0" collapsed="false">
      <c r="A5816" s="3" t="str">
        <f aca="false">A$4430</f>
        <v>Solidez Fiscal</v>
      </c>
      <c r="B5816" s="3" t="str">
        <f aca="false">B$4430</f>
        <v>Dependência Fiscal</v>
      </c>
      <c r="C5816" s="3" t="n">
        <f aca="false">C$4430</f>
        <v>1</v>
      </c>
      <c r="D5816" s="3" t="s">
        <v>257</v>
      </c>
      <c r="E5816" s="3" t="n">
        <f aca="false">E$4430</f>
        <v>2016</v>
      </c>
      <c r="F5816" s="3" t="n">
        <f aca="false">F$4430</f>
        <v>2017</v>
      </c>
      <c r="G5816" s="3" t="n">
        <v>80.8548381654666</v>
      </c>
      <c r="H5816" s="3"/>
      <c r="I5816" s="3"/>
      <c r="J5816" s="3"/>
      <c r="K5816" s="3" t="str">
        <f aca="false">K$4430</f>
        <v>Grau de autonomia financeira do Estado tendo por base a participação das receitas correntes próprias (realizadas) sobre a receita corrente total, dado pela fórmula: 1 – (transferências correntes/receita corrente total)</v>
      </c>
      <c r="L5816" s="3" t="str">
        <f aca="false">L$4430</f>
        <v>Siconfi</v>
      </c>
      <c r="M5816" s="3" t="str">
        <f aca="false">M$4430</f>
        <v>Porcentagem %</v>
      </c>
      <c r="N581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816" s="3" t="n">
        <v>84.0430867471679</v>
      </c>
    </row>
    <row r="5817" customFormat="false" ht="15" hidden="false" customHeight="true" outlineLevel="0" collapsed="false">
      <c r="A5817" s="3" t="str">
        <f aca="false">A$4431</f>
        <v>Solidez Fiscal</v>
      </c>
      <c r="B5817" s="3" t="str">
        <f aca="false">B$4431</f>
        <v>Resultado Primário</v>
      </c>
      <c r="C5817" s="3" t="n">
        <f aca="false">C$4431</f>
        <v>1</v>
      </c>
      <c r="D5817" s="3" t="s">
        <v>257</v>
      </c>
      <c r="E5817" s="3" t="n">
        <f aca="false">E$4431</f>
        <v>2016</v>
      </c>
      <c r="F5817" s="3" t="n">
        <f aca="false">F$4431</f>
        <v>2017</v>
      </c>
      <c r="G5817" s="3" t="n">
        <v>-3.03325052774782</v>
      </c>
      <c r="H5817" s="3"/>
      <c r="I5817" s="3"/>
      <c r="J5817" s="3"/>
      <c r="K5817" s="3" t="str">
        <f aca="false">K$4431</f>
        <v>O resultado primário líquido é dado pela diferença entre receita primária realizada e a despesa primária liquidada no ano. A diferença é dividida pelo PIB nominal de cada Estado.</v>
      </c>
      <c r="L5817" s="3" t="str">
        <f aca="false">L$4431</f>
        <v>Siconfi</v>
      </c>
      <c r="M5817" s="3" t="str">
        <f aca="false">M$4431</f>
        <v>Porcentagem %</v>
      </c>
      <c r="N5817" s="4" t="str">
        <f aca="false">N$2226</f>
        <v>O PIB utilizado para cálculo é estimado pela Tendências</v>
      </c>
      <c r="O5817" s="3" t="n">
        <v>23.304388418367</v>
      </c>
    </row>
    <row r="5818" customFormat="false" ht="15" hidden="false" customHeight="true" outlineLevel="0" collapsed="false">
      <c r="A5818" s="3" t="str">
        <f aca="false">A$4432</f>
        <v>Solidez Fiscal</v>
      </c>
      <c r="B5818" s="3" t="str">
        <f aca="false">B$4432</f>
        <v> Total</v>
      </c>
      <c r="C5818" s="3" t="n">
        <f aca="false">C$4432</f>
        <v>1</v>
      </c>
      <c r="D5818" s="3" t="s">
        <v>257</v>
      </c>
      <c r="E5818" s="3" t="n">
        <f aca="false">E$4432</f>
        <v>2017</v>
      </c>
      <c r="F5818" s="3" t="n">
        <f aca="false">F$4432</f>
        <v>2017</v>
      </c>
      <c r="G5818" s="3" t="n">
        <v>29.9673211424072</v>
      </c>
      <c r="H5818" s="3"/>
      <c r="I5818" s="3"/>
      <c r="J5818" s="3"/>
      <c r="K5818" s="3" t="str">
        <f aca="false">K$4432</f>
        <v>Nota obtida via normalização e ponderação de indicadores que variam de 0 a 100.</v>
      </c>
      <c r="L5818" s="3" t="str">
        <f aca="false">L$4432</f>
        <v>Tendências</v>
      </c>
      <c r="M5818" s="3" t="str">
        <f aca="false">M$4432</f>
        <v>Nota de 0 a 100</v>
      </c>
      <c r="N5818" s="5"/>
      <c r="O5818" s="3" t="n">
        <v>0</v>
      </c>
    </row>
    <row r="5819" customFormat="false" ht="15" hidden="false" customHeight="true" outlineLevel="0" collapsed="false">
      <c r="A5819" s="3" t="str">
        <f aca="false">A$4433</f>
        <v>Segurança Pública</v>
      </c>
      <c r="B5819" s="3" t="str">
        <f aca="false">B$4433</f>
        <v>Atuação do Sistema de Justiça Criminal</v>
      </c>
      <c r="C5819" s="3" t="n">
        <f aca="false">C$4433</f>
        <v>1</v>
      </c>
      <c r="D5819" s="3" t="s">
        <v>257</v>
      </c>
      <c r="E5819" s="3" t="n">
        <f aca="false">E$4433</f>
        <v>2015</v>
      </c>
      <c r="F5819" s="3" t="n">
        <f aca="false">F$4433</f>
        <v>2017</v>
      </c>
      <c r="G5819" s="3" t="n">
        <v>3.0247619047619</v>
      </c>
      <c r="H5819" s="3"/>
      <c r="I5819" s="3"/>
      <c r="J5819" s="3"/>
      <c r="K5819" s="3" t="str">
        <f aca="false">K$4433</f>
        <v>Total da população carcerária (regime fechado) em relação ao número de homicídios.</v>
      </c>
      <c r="L5819" s="3" t="str">
        <f aca="false">L$4433</f>
        <v>Fórum de Segurança Pública</v>
      </c>
      <c r="M5819" s="3" t="str">
        <f aca="false">M$4433</f>
        <v>Porcentagem %</v>
      </c>
      <c r="N5819" s="3" t="str">
        <f aca="false">N$49</f>
        <v>A partir da edição de 2018, ou seja, do dado de 2017 passou a ser usado como numerador a população prisional acusada de homicídio e não mais a população carcerária total.</v>
      </c>
      <c r="O5819" s="3" t="n">
        <v>8.22603555317703</v>
      </c>
    </row>
    <row r="5820" customFormat="false" ht="15" hidden="false" customHeight="true" outlineLevel="0" collapsed="false">
      <c r="A5820" s="3" t="str">
        <f aca="false">A$4434</f>
        <v>Segurança Pública</v>
      </c>
      <c r="B5820" s="3" t="str">
        <f aca="false">B$4434</f>
        <v>Déficit Carcerário</v>
      </c>
      <c r="C5820" s="3" t="n">
        <f aca="false">C$4434</f>
        <v>-1</v>
      </c>
      <c r="D5820" s="3" t="s">
        <v>257</v>
      </c>
      <c r="E5820" s="3" t="n">
        <f aca="false">E$4434</f>
        <v>2015</v>
      </c>
      <c r="F5820" s="3" t="n">
        <f aca="false">F$4434</f>
        <v>2017</v>
      </c>
      <c r="G5820" s="3" t="n">
        <v>1.43252755065766</v>
      </c>
      <c r="H5820" s="3"/>
      <c r="I5820" s="3"/>
      <c r="J5820" s="3"/>
      <c r="K5820" s="3" t="str">
        <f aca="false">K$4434</f>
        <v>Relação detentos / Vagas</v>
      </c>
      <c r="L5820" s="3" t="str">
        <f aca="false">L$4434</f>
        <v>Fórum de Segurança Pública</v>
      </c>
      <c r="M5820" s="3" t="str">
        <f aca="false">M$4434</f>
        <v>Porcentagem %</v>
      </c>
      <c r="N5820" s="5"/>
      <c r="O5820" s="3" t="n">
        <v>69.6225136899222</v>
      </c>
    </row>
    <row r="5821" customFormat="false" ht="15" hidden="false" customHeight="true" outlineLevel="0" collapsed="false">
      <c r="A5821" s="3" t="str">
        <f aca="false">A$4435</f>
        <v>Segurança Pública</v>
      </c>
      <c r="B5821" s="3" t="str">
        <f aca="false">B$4435</f>
        <v>Mortes a esclarecer</v>
      </c>
      <c r="C5821" s="3" t="n">
        <f aca="false">C$4435</f>
        <v>-1</v>
      </c>
      <c r="D5821" s="3" t="s">
        <v>257</v>
      </c>
      <c r="E5821" s="3" t="n">
        <f aca="false">E$4435</f>
        <v>2015</v>
      </c>
      <c r="F5821" s="3" t="n">
        <f aca="false">F$4435</f>
        <v>2017</v>
      </c>
      <c r="G5821" s="3" t="n">
        <v>5.68231549409995</v>
      </c>
      <c r="H5821" s="3"/>
      <c r="I5821" s="3"/>
      <c r="J5821" s="3"/>
      <c r="K5821" s="3" t="str">
        <f aca="false">K$4435</f>
        <v>Óbitos por causas externas a partir de "Eventos cuja intenção é indeterminada" por 100 mil habitantes</v>
      </c>
      <c r="L5821" s="3" t="str">
        <f aca="false">L$4435</f>
        <v>Datasus</v>
      </c>
      <c r="M5821" s="3" t="str">
        <f aca="false">M$4435</f>
        <v>Taxa de mortalidade por 100 mil habitantes</v>
      </c>
      <c r="N5821" s="5" t="str">
        <f aca="false">N$48</f>
        <v>A partir da edição de 2017, ou seja, do dado de 2015 a fonte passou a ser o Datasus e não mais o "Fórum de Segurança Público", assim, mortes a esclarecer significam: Óbitos por causas externas a partir de "Eventos cuja intenção é indeterminada"</v>
      </c>
      <c r="O5821" s="3" t="n">
        <v>52.6498448970437</v>
      </c>
    </row>
    <row r="5822" customFormat="false" ht="15" hidden="false" customHeight="true" outlineLevel="0" collapsed="false">
      <c r="A5822" s="3" t="str">
        <f aca="false">A$4436</f>
        <v>Segurança Pública</v>
      </c>
      <c r="B5822" s="3" t="str">
        <f aca="false">B$4436</f>
        <v>Mortalidade no Trânsito</v>
      </c>
      <c r="C5822" s="3" t="n">
        <f aca="false">C$4436</f>
        <v>-1</v>
      </c>
      <c r="D5822" s="3" t="s">
        <v>257</v>
      </c>
      <c r="E5822" s="3" t="n">
        <f aca="false">E$4436</f>
        <v>2015</v>
      </c>
      <c r="F5822" s="3" t="n">
        <f aca="false">F$4436</f>
        <v>2017</v>
      </c>
      <c r="G5822" s="3" t="n">
        <v>24.3877152561529</v>
      </c>
      <c r="H5822" s="3"/>
      <c r="I5822" s="3"/>
      <c r="J5822" s="3"/>
      <c r="K5822" s="3" t="str">
        <f aca="false">K$4436</f>
        <v>Óbitos por causas externas (acidentes em transporte terrestre) em relação ao total de habitantes.</v>
      </c>
      <c r="L5822" s="3" t="str">
        <f aca="false">L$4436</f>
        <v>Datasus</v>
      </c>
      <c r="M5822" s="3" t="str">
        <f aca="false">M$4436</f>
        <v>Mortes em relação a frota e aos habitantes</v>
      </c>
      <c r="N5822" s="5" t="str">
        <f aca="false">N$50</f>
        <v>Antes de 2019 o nome do indicador era "Segurança no Trânsito" </v>
      </c>
      <c r="O5822" s="3" t="n">
        <v>88.5703662684838</v>
      </c>
    </row>
    <row r="5823" customFormat="false" ht="15" hidden="false" customHeight="true" outlineLevel="0" collapsed="false">
      <c r="A5823" s="3" t="str">
        <f aca="false">A$4437</f>
        <v>Segurança Pública</v>
      </c>
      <c r="B5823" s="3" t="str">
        <f aca="false">B$4437</f>
        <v>Segurança Pessoal</v>
      </c>
      <c r="C5823" s="3" t="n">
        <f aca="false">C$4437</f>
        <v>-1</v>
      </c>
      <c r="D5823" s="3" t="s">
        <v>257</v>
      </c>
      <c r="E5823" s="3" t="n">
        <f aca="false">E$4437</f>
        <v>2015</v>
      </c>
      <c r="F5823" s="3" t="n">
        <f aca="false">F$4437</f>
        <v>2017</v>
      </c>
      <c r="G5823" s="3" t="n">
        <v>25.3776067031685</v>
      </c>
      <c r="H5823" s="3"/>
      <c r="I5823" s="3"/>
      <c r="J5823" s="3"/>
      <c r="K5823" s="3" t="str">
        <f aca="false">K$4437</f>
        <v>Óbitos resultantes de agressões (homicídios) em relação a população total.</v>
      </c>
      <c r="L5823" s="3" t="str">
        <f aca="false">L$4437</f>
        <v>Fórum de Segurança Pública</v>
      </c>
      <c r="M5823" s="3" t="str">
        <f aca="false">M$4437</f>
        <v>Óbitos por 100 mil habitantes</v>
      </c>
      <c r="N5823" s="5"/>
      <c r="O5823" s="3" t="n">
        <v>62.9448221095863</v>
      </c>
    </row>
    <row r="5824" customFormat="false" ht="15" hidden="false" customHeight="true" outlineLevel="0" collapsed="false">
      <c r="A5824" s="3" t="str">
        <f aca="false">A$4438</f>
        <v>Segurança Pública</v>
      </c>
      <c r="B5824" s="3" t="str">
        <f aca="false">B$4438</f>
        <v>Segurança Patrimonial</v>
      </c>
      <c r="C5824" s="3" t="n">
        <f aca="false">C$4438</f>
        <v>-1</v>
      </c>
      <c r="D5824" s="3" t="s">
        <v>257</v>
      </c>
      <c r="E5824" s="3" t="n">
        <f aca="false">E$4438</f>
        <v>2015</v>
      </c>
      <c r="F5824" s="3" t="n">
        <f aca="false">F$4438</f>
        <v>2017</v>
      </c>
      <c r="G5824" s="3" t="n">
        <v>775.760080442726</v>
      </c>
      <c r="H5824" s="3"/>
      <c r="I5824" s="3"/>
      <c r="J5824" s="3"/>
      <c r="K5824" s="3" t="str">
        <f aca="false">K$4438</f>
        <v>Roubos e furto de veículos em relação a frota total (por 100 mil veículos).</v>
      </c>
      <c r="L5824" s="3" t="str">
        <f aca="false">L$4438</f>
        <v>Fórum de Segurança Pública</v>
      </c>
      <c r="M5824" s="3" t="str">
        <f aca="false">M$4438</f>
        <v>Roubos e furtos por 100 mil veículos</v>
      </c>
      <c r="N5824" s="3" t="str">
        <f aca="false">N$52</f>
        <v>A partir da edição de 2019, ou seja, do dado de 2018, passou a ser usado o número de roubos totais no lugar de roubos e furtos de veículos</v>
      </c>
      <c r="O5824" s="3" t="n">
        <v>7.61053927228436</v>
      </c>
    </row>
    <row r="5825" customFormat="false" ht="15" hidden="false" customHeight="true" outlineLevel="0" collapsed="false">
      <c r="A5825" s="3" t="str">
        <f aca="false">A$4439</f>
        <v>Segurança Pública</v>
      </c>
      <c r="B5825" s="3" t="str">
        <f aca="false">B$4439</f>
        <v> Total</v>
      </c>
      <c r="C5825" s="3" t="n">
        <f aca="false">C$4439</f>
        <v>1</v>
      </c>
      <c r="D5825" s="3" t="s">
        <v>257</v>
      </c>
      <c r="E5825" s="3" t="n">
        <f aca="false">E$4439</f>
        <v>2017</v>
      </c>
      <c r="F5825" s="3" t="n">
        <f aca="false">F$4439</f>
        <v>2017</v>
      </c>
      <c r="G5825" s="3" t="n">
        <v>49.4373273743177</v>
      </c>
      <c r="H5825" s="3"/>
      <c r="I5825" s="3"/>
      <c r="J5825" s="3"/>
      <c r="K5825" s="3" t="str">
        <f aca="false">K$4439</f>
        <v>Nota obtida via normalização e ponderação de indicadores que variam de 0 a 100.</v>
      </c>
      <c r="L5825" s="3" t="str">
        <f aca="false">L$4439</f>
        <v>Tendências</v>
      </c>
      <c r="M5825" s="3" t="str">
        <f aca="false">M$4439</f>
        <v>Nota de 0 a 100</v>
      </c>
      <c r="N5825" s="5"/>
      <c r="O5825" s="3" t="n">
        <v>42.4265077622501</v>
      </c>
    </row>
    <row r="5826" customFormat="false" ht="15" hidden="false" customHeight="true" outlineLevel="0" collapsed="false">
      <c r="A5826" s="3" t="str">
        <f aca="false">A$4440</f>
        <v>Sustentabilidade Social</v>
      </c>
      <c r="B5826" s="3" t="str">
        <f aca="false">B$4440</f>
        <v>Segurança Alimentar</v>
      </c>
      <c r="C5826" s="3" t="n">
        <f aca="false">C$4440</f>
        <v>-1</v>
      </c>
      <c r="D5826" s="3" t="s">
        <v>257</v>
      </c>
      <c r="E5826" s="3" t="n">
        <f aca="false">E$4440</f>
        <v>2014</v>
      </c>
      <c r="F5826" s="3" t="n">
        <f aca="false">F$4440</f>
        <v>2017</v>
      </c>
      <c r="G5826" s="3" t="n">
        <v>1.6118640662</v>
      </c>
      <c r="H5826" s="3"/>
      <c r="I5826" s="3"/>
      <c r="J5826" s="3"/>
      <c r="K5826" s="3" t="str">
        <f aca="false">K$4440</f>
        <v>% domicílios com renda domiciliar per capita inferior à linha de extrema pobreza (valor de uma cesta de alimentos com o mínimo de calorias necessárias para suprir adequadamente uma pessoa, com base em recomendações da FAO e da OMS)</v>
      </c>
      <c r="L5826" s="3" t="str">
        <f aca="false">L$4440</f>
        <v>Ipea</v>
      </c>
      <c r="M5826" s="3" t="str">
        <f aca="false">M$4440</f>
        <v>Porcentagem %</v>
      </c>
      <c r="N5826" s="5" t="s">
        <v>110</v>
      </c>
      <c r="O5826" s="3" t="n">
        <v>94.3039055217951</v>
      </c>
    </row>
    <row r="5827" customFormat="false" ht="15" hidden="false" customHeight="true" outlineLevel="0" collapsed="false">
      <c r="A5827" s="3" t="str">
        <f aca="false">A$4441</f>
        <v>Sustentabilidade Social</v>
      </c>
      <c r="B5827" s="3" t="str">
        <f aca="false">B$4441</f>
        <v>Inadequação de Moradia FJP</v>
      </c>
      <c r="C5827" s="3" t="n">
        <f aca="false">C$4441</f>
        <v>-1</v>
      </c>
      <c r="D5827" s="3" t="s">
        <v>257</v>
      </c>
      <c r="E5827" s="3" t="n">
        <f aca="false">E$4441</f>
        <v>2014</v>
      </c>
      <c r="F5827" s="3" t="n">
        <f aca="false">F$4441</f>
        <v>2017</v>
      </c>
      <c r="G5827" s="3" t="n">
        <v>2.92065133528534</v>
      </c>
      <c r="H5827" s="3"/>
      <c r="I5827" s="3"/>
      <c r="J5827" s="3"/>
      <c r="K5827" s="3" t="str">
        <f aca="false">K$4441</f>
        <v>% de moradias que apresentam,entre outras características, coabitação familiar e/ou habitação precária  (metodologia da Fundação João Pinheiro)</v>
      </c>
      <c r="L5827" s="3" t="str">
        <f aca="false">L$4441</f>
        <v>Fundação João Pinheiro</v>
      </c>
      <c r="M5827" s="3" t="str">
        <f aca="false">M$4441</f>
        <v>Porcentagem %</v>
      </c>
      <c r="N5827" s="5" t="str">
        <f aca="false">N$31</f>
        <v>A partir de 2020, foi necessário alteração metodológica tendo em vista a não atualização desde de 2015 do indicador da Fundação João Pinheiro, por isso a fonte do indicador passou a ser a PNADc Anual (IBGE).</v>
      </c>
      <c r="O5827" s="3" t="n">
        <v>97.8748701276736</v>
      </c>
    </row>
    <row r="5828" customFormat="false" ht="15" hidden="false" customHeight="true" outlineLevel="0" collapsed="false">
      <c r="A5828" s="3" t="str">
        <f aca="false">A$4442</f>
        <v>Sustentabilidade Social</v>
      </c>
      <c r="B5828" s="3" t="str">
        <f aca="false">B$4442</f>
        <v>Famílias abaixo da linha da pobreza</v>
      </c>
      <c r="C5828" s="3" t="n">
        <f aca="false">C$4442</f>
        <v>-1</v>
      </c>
      <c r="D5828" s="3" t="s">
        <v>257</v>
      </c>
      <c r="E5828" s="3" t="n">
        <f aca="false">E$4442</f>
        <v>2015</v>
      </c>
      <c r="F5828" s="3" t="n">
        <f aca="false">F$4442</f>
        <v>2017</v>
      </c>
      <c r="G5828" s="3" t="n">
        <v>1.2148741986661</v>
      </c>
      <c r="H5828" s="3"/>
      <c r="I5828" s="3"/>
      <c r="J5828" s="3"/>
      <c r="K5828" s="3" t="str">
        <f aca="false">K$4442</f>
        <v>% de domicílios com renda domiciliar per capita inferior à linha de pobreza. A linha de pobreza aqui considerada é definida pelo decreto 7492 (abaixo de R$77,00 mensais)</v>
      </c>
      <c r="L5828" s="3" t="str">
        <f aca="false">L$4442</f>
        <v>PNADc /IBGE</v>
      </c>
      <c r="M5828" s="3" t="str">
        <f aca="false">M$4442</f>
        <v>Porcentagem %</v>
      </c>
      <c r="N5828" s="5"/>
      <c r="O5828" s="3" t="n">
        <v>93.4550856777381</v>
      </c>
    </row>
    <row r="5829" customFormat="false" ht="15" hidden="false" customHeight="true" outlineLevel="0" collapsed="false">
      <c r="A5829" s="3" t="str">
        <f aca="false">A$4443</f>
        <v>Sustentabilidade Social</v>
      </c>
      <c r="B5829" s="3" t="str">
        <f aca="false">B$4443</f>
        <v>Desigualdade de renda</v>
      </c>
      <c r="C5829" s="3" t="n">
        <f aca="false">C$4443</f>
        <v>-1</v>
      </c>
      <c r="D5829" s="3" t="s">
        <v>257</v>
      </c>
      <c r="E5829" s="3" t="n">
        <f aca="false">E$4443</f>
        <v>2015</v>
      </c>
      <c r="F5829" s="3" t="n">
        <f aca="false">F$4443</f>
        <v>2017</v>
      </c>
      <c r="G5829" s="3" t="n">
        <v>0.503357264196443</v>
      </c>
      <c r="H5829" s="3"/>
      <c r="I5829" s="3"/>
      <c r="J5829" s="3"/>
      <c r="K5829" s="3" t="str">
        <f aca="false">K$4443</f>
        <v>Coeficiente de gini (1=Desigualdade Máxima/0=Igualdade Máxima)</v>
      </c>
      <c r="L5829" s="3" t="str">
        <f aca="false">L$4443</f>
        <v>Ipea</v>
      </c>
      <c r="M5829" s="3" t="str">
        <f aca="false">M$4443</f>
        <v>Coeficiente GINI</v>
      </c>
      <c r="N5829" s="5"/>
      <c r="O5829" s="3" t="n">
        <v>38.2117497191372</v>
      </c>
    </row>
    <row r="5830" customFormat="false" ht="15" hidden="false" customHeight="true" outlineLevel="0" collapsed="false">
      <c r="A5830" s="3" t="str">
        <f aca="false">A$4444</f>
        <v>Sustentabilidade Social</v>
      </c>
      <c r="B5830" s="3" t="str">
        <f aca="false">B$4444</f>
        <v>Acesso ao Saneamento Básico - Água</v>
      </c>
      <c r="C5830" s="3" t="n">
        <f aca="false">C$4444</f>
        <v>1</v>
      </c>
      <c r="D5830" s="3" t="s">
        <v>257</v>
      </c>
      <c r="E5830" s="3" t="n">
        <f aca="false">E$4444</f>
        <v>2015</v>
      </c>
      <c r="F5830" s="3" t="n">
        <f aca="false">F$4444</f>
        <v>2017</v>
      </c>
      <c r="G5830" s="3" t="n">
        <v>89.2652510953825</v>
      </c>
      <c r="H5830" s="3"/>
      <c r="I5830" s="3"/>
      <c r="J5830" s="3"/>
      <c r="K5830" s="3" t="str">
        <f aca="false">K$4444</f>
        <v>% de domicilios com acesso à água canalizada de rede geral de distribuição</v>
      </c>
      <c r="L5830" s="3" t="str">
        <f aca="false">L$4444</f>
        <v>PNADc /IBGE</v>
      </c>
      <c r="M5830" s="3" t="str">
        <f aca="false">M$4444</f>
        <v>Porcentagem %</v>
      </c>
      <c r="N5830" s="5"/>
      <c r="O5830" s="3" t="n">
        <v>86.2456262918104</v>
      </c>
    </row>
    <row r="5831" customFormat="false" ht="15" hidden="false" customHeight="true" outlineLevel="0" collapsed="false">
      <c r="A5831" s="3" t="str">
        <f aca="false">A$4445</f>
        <v>Sustentabilidade Social</v>
      </c>
      <c r="B5831" s="3" t="str">
        <f aca="false">B$4445</f>
        <v>Acesso ao Saneamento Básico - Esgoto</v>
      </c>
      <c r="C5831" s="3" t="n">
        <f aca="false">C$4445</f>
        <v>1</v>
      </c>
      <c r="D5831" s="3" t="s">
        <v>257</v>
      </c>
      <c r="E5831" s="3" t="n">
        <f aca="false">E$4445</f>
        <v>2015</v>
      </c>
      <c r="F5831" s="3" t="n">
        <f aca="false">F$4445</f>
        <v>2017</v>
      </c>
      <c r="G5831" s="3" t="n">
        <v>81.7155375800472</v>
      </c>
      <c r="H5831" s="3"/>
      <c r="I5831" s="3"/>
      <c r="J5831" s="3"/>
      <c r="K5831" s="3" t="str">
        <f aca="false">K$4445</f>
        <v>% de domicilios com acesso à rede coletora de esgoto</v>
      </c>
      <c r="L5831" s="3" t="str">
        <f aca="false">L$4445</f>
        <v>PNADc /IBGE</v>
      </c>
      <c r="M5831" s="3" t="str">
        <f aca="false">M$4445</f>
        <v>Porcentagem %</v>
      </c>
      <c r="N5831" s="5"/>
      <c r="O5831" s="3" t="n">
        <v>88.681638852158</v>
      </c>
    </row>
    <row r="5832" customFormat="false" ht="15" hidden="false" customHeight="true" outlineLevel="0" collapsed="false">
      <c r="A5832" s="3" t="str">
        <f aca="false">A$4446</f>
        <v>Sustentabilidade Social</v>
      </c>
      <c r="B5832" s="3" t="str">
        <f aca="false">B$4446</f>
        <v>Mortes Evitáveis</v>
      </c>
      <c r="C5832" s="3" t="n">
        <f aca="false">C$4446</f>
        <v>-1</v>
      </c>
      <c r="D5832" s="3" t="s">
        <v>257</v>
      </c>
      <c r="E5832" s="3" t="n">
        <f aca="false">E$4446</f>
        <v>2015</v>
      </c>
      <c r="F5832" s="3" t="n">
        <f aca="false">F$4446</f>
        <v>2017</v>
      </c>
      <c r="G5832" s="3" t="n">
        <v>18.0147752397769</v>
      </c>
      <c r="H5832" s="3"/>
      <c r="I5832" s="3"/>
      <c r="J5832" s="3"/>
      <c r="K5832" s="3" t="str">
        <f aca="false">K$4446</f>
        <v>Razão de Mortalidade Proporcional: mortes abaixo de 50 anos/ total de óbitos</v>
      </c>
      <c r="L5832" s="3" t="str">
        <f aca="false">L$4446</f>
        <v>Datasus</v>
      </c>
      <c r="M5832" s="3" t="str">
        <f aca="false">M$4446</f>
        <v>Porcentagem %</v>
      </c>
      <c r="N5832" s="5" t="s">
        <v>127</v>
      </c>
      <c r="O5832" s="3" t="n">
        <v>93.5919741677263</v>
      </c>
    </row>
    <row r="5833" customFormat="false" ht="15" hidden="false" customHeight="true" outlineLevel="0" collapsed="false">
      <c r="A5833" s="3" t="str">
        <f aca="false">A$4447</f>
        <v>Sustentabilidade Social</v>
      </c>
      <c r="B5833" s="3" t="str">
        <f aca="false">B$4447</f>
        <v>Anos Potenciais de Vida Perdidos</v>
      </c>
      <c r="C5833" s="3" t="n">
        <f aca="false">C$4447</f>
        <v>-1</v>
      </c>
      <c r="D5833" s="3" t="s">
        <v>257</v>
      </c>
      <c r="E5833" s="3" t="n">
        <f aca="false">E$4447</f>
        <v>2015</v>
      </c>
      <c r="F5833" s="3" t="n">
        <f aca="false">F$4447</f>
        <v>2017</v>
      </c>
      <c r="G5833" s="3" t="n">
        <v>6.49186497377024</v>
      </c>
      <c r="H5833" s="3"/>
      <c r="I5833" s="3"/>
      <c r="J5833" s="3"/>
      <c r="K5833" s="3" t="str">
        <f aca="false">K$4447</f>
        <v>Média da diferença da faixa etária em que os óbitos registrados ocorreram e a expectativa de vida ao nascer do Brasil.</v>
      </c>
      <c r="L5833" s="3" t="str">
        <f aca="false">L$4447</f>
        <v>Datasus</v>
      </c>
      <c r="M5833" s="3" t="str">
        <f aca="false">M$4447</f>
        <v>Anos</v>
      </c>
      <c r="N5833" s="5"/>
      <c r="O5833" s="3" t="n">
        <v>91.8445502671777</v>
      </c>
    </row>
    <row r="5834" customFormat="false" ht="15" hidden="false" customHeight="true" outlineLevel="0" collapsed="false">
      <c r="A5834" s="3" t="str">
        <f aca="false">A$4448</f>
        <v>Sustentabilidade Social</v>
      </c>
      <c r="B5834" s="3" t="str">
        <f aca="false">B$4448</f>
        <v>Formalidade do Mercado de Trabalho</v>
      </c>
      <c r="C5834" s="3" t="n">
        <f aca="false">C$4448</f>
        <v>1</v>
      </c>
      <c r="D5834" s="3" t="s">
        <v>257</v>
      </c>
      <c r="E5834" s="3" t="n">
        <f aca="false">E$4448</f>
        <v>2015</v>
      </c>
      <c r="F5834" s="3" t="n">
        <f aca="false">F$4448</f>
        <v>2017</v>
      </c>
      <c r="G5834" s="3" t="n">
        <v>69.391124871001</v>
      </c>
      <c r="H5834" s="3"/>
      <c r="I5834" s="3"/>
      <c r="J5834" s="3"/>
      <c r="K5834" s="3" t="str">
        <f aca="false">K$4448</f>
        <v>Proporção de empregados de 10 anos ou mais de idade com carteira de trabalho assinada em relação ao total de ocupados</v>
      </c>
      <c r="L5834" s="3" t="str">
        <f aca="false">L$4448</f>
        <v>PNADc /IBGE</v>
      </c>
      <c r="M5834" s="3" t="str">
        <f aca="false">M$4448</f>
        <v>Porcentagem %</v>
      </c>
      <c r="N583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834" s="3" t="n">
        <v>83.42907115898</v>
      </c>
    </row>
    <row r="5835" customFormat="false" ht="15" hidden="false" customHeight="true" outlineLevel="0" collapsed="false">
      <c r="A5835" s="3" t="str">
        <f aca="false">A$4449</f>
        <v>Sustentabilidade Social</v>
      </c>
      <c r="B5835" s="3" t="str">
        <f aca="false">B$4449</f>
        <v>Inserção Econômica</v>
      </c>
      <c r="C5835" s="3" t="n">
        <f aca="false">C$4449</f>
        <v>1</v>
      </c>
      <c r="D5835" s="3" t="s">
        <v>257</v>
      </c>
      <c r="E5835" s="3" t="n">
        <f aca="false">E$4449</f>
        <v>2016</v>
      </c>
      <c r="F5835" s="3" t="n">
        <f aca="false">F$4449</f>
        <v>2017</v>
      </c>
      <c r="G5835" s="3" t="n">
        <v>86.5558366461872</v>
      </c>
      <c r="H5835" s="3"/>
      <c r="I5835" s="3"/>
      <c r="J5835" s="3"/>
      <c r="K5835" s="3" t="str">
        <f aca="false">K$4449</f>
        <v>Proporção de ocupados em relação a População Economicamente Ativa</v>
      </c>
      <c r="L5835" s="3" t="str">
        <f aca="false">L$4449</f>
        <v>IBGE</v>
      </c>
      <c r="M5835" s="3" t="str">
        <f aca="false">M$4449</f>
        <v>Porcentagem %</v>
      </c>
      <c r="N5835" s="5"/>
      <c r="O5835" s="3" t="n">
        <v>31.8592639613147</v>
      </c>
    </row>
    <row r="5836" customFormat="false" ht="15" hidden="false" customHeight="true" outlineLevel="0" collapsed="false">
      <c r="A5836" s="3" t="str">
        <f aca="false">A$4450</f>
        <v>Sustentabilidade Social</v>
      </c>
      <c r="B5836" s="3" t="str">
        <f aca="false">B$4450</f>
        <v>IDH</v>
      </c>
      <c r="C5836" s="3" t="n">
        <f aca="false">C$4450</f>
        <v>1</v>
      </c>
      <c r="D5836" s="3" t="s">
        <v>257</v>
      </c>
      <c r="E5836" s="3" t="n">
        <f aca="false">E$4450</f>
        <v>2014</v>
      </c>
      <c r="F5836" s="3" t="n">
        <f aca="false">F$4450</f>
        <v>2017</v>
      </c>
      <c r="G5836" s="3" t="n">
        <v>0.778</v>
      </c>
      <c r="H5836" s="3"/>
      <c r="I5836" s="3"/>
      <c r="J5836" s="3"/>
      <c r="K5836" s="3" t="str">
        <f aca="false">K$4450</f>
        <v>IDH estadual</v>
      </c>
      <c r="L5836" s="3" t="str">
        <f aca="false">L$4450</f>
        <v>PNUD</v>
      </c>
      <c r="M5836" s="3" t="str">
        <f aca="false">M$4450</f>
        <v>Índice de 0 a 1</v>
      </c>
      <c r="N5836" s="5"/>
      <c r="O5836" s="3" t="n">
        <v>64.5348837209303</v>
      </c>
    </row>
    <row r="5837" customFormat="false" ht="15" hidden="false" customHeight="true" outlineLevel="0" collapsed="false">
      <c r="A5837" s="3" t="str">
        <f aca="false">A$4451</f>
        <v>Sustentabilidade Social</v>
      </c>
      <c r="B5837" s="3" t="str">
        <f aca="false">B$4451</f>
        <v>Inserção Econômica dos Jovens</v>
      </c>
      <c r="C5837" s="3" t="n">
        <f aca="false">C$4451</f>
        <v>1</v>
      </c>
      <c r="D5837" s="3" t="s">
        <v>257</v>
      </c>
      <c r="E5837" s="3" t="n">
        <f aca="false">E$4451</f>
        <v>2015</v>
      </c>
      <c r="F5837" s="3" t="n">
        <f aca="false">F$4451</f>
        <v>2017</v>
      </c>
      <c r="G5837" s="3" t="n">
        <v>78.3224328145171</v>
      </c>
      <c r="H5837" s="3"/>
      <c r="I5837" s="3"/>
      <c r="J5837" s="3"/>
      <c r="K5837" s="3" t="str">
        <f aca="false">K$4451</f>
        <v>Proporção dos jovens que estudam ou trabalham</v>
      </c>
      <c r="L5837" s="3" t="str">
        <f aca="false">L$4451</f>
        <v>IBGE</v>
      </c>
      <c r="M5837" s="3" t="str">
        <f aca="false">M$4451</f>
        <v>Porcentagem %</v>
      </c>
      <c r="N5837" s="5"/>
      <c r="O5837" s="3" t="n">
        <v>54.3278851135401</v>
      </c>
    </row>
    <row r="5838" customFormat="false" ht="15" hidden="false" customHeight="true" outlineLevel="0" collapsed="false">
      <c r="A5838" s="3" t="str">
        <f aca="false">A$4452</f>
        <v>Sustentabilidade Social</v>
      </c>
      <c r="B5838" s="3" t="str">
        <f aca="false">B$4452</f>
        <v>Mortalidade Materna</v>
      </c>
      <c r="C5838" s="3" t="n">
        <f aca="false">C$4452</f>
        <v>-1</v>
      </c>
      <c r="D5838" s="3" t="s">
        <v>257</v>
      </c>
      <c r="E5838" s="3" t="n">
        <f aca="false">E$4452</f>
        <v>2015</v>
      </c>
      <c r="F5838" s="3" t="n">
        <f aca="false">F$4452</f>
        <v>2017</v>
      </c>
      <c r="G5838" s="3" t="n">
        <v>3.35486187489629</v>
      </c>
      <c r="H5838" s="3"/>
      <c r="I5838" s="3"/>
      <c r="J5838" s="3"/>
      <c r="K5838" s="3" t="str">
        <f aca="false">K$4452</f>
        <v>Óbitos maternos em relação a população feminina em idade fértil (15-49 anos).</v>
      </c>
      <c r="L5838" s="3" t="str">
        <f aca="false">L$4452</f>
        <v>Datasus</v>
      </c>
      <c r="M5838" s="3" t="str">
        <f aca="false">M$4452</f>
        <v>Taxa de mortalidade por 100 mil mulheres</v>
      </c>
      <c r="N5838" s="5"/>
      <c r="O5838" s="3" t="n">
        <v>71.6501856283314</v>
      </c>
    </row>
    <row r="5839" customFormat="false" ht="15" hidden="false" customHeight="true" outlineLevel="0" collapsed="false">
      <c r="A5839" s="3" t="str">
        <f aca="false">A$4453</f>
        <v>Sustentabilidade Social</v>
      </c>
      <c r="B5839" s="3" t="str">
        <f aca="false">B$4453</f>
        <v>Mortalidade Precoce</v>
      </c>
      <c r="C5839" s="3" t="n">
        <f aca="false">C$4453</f>
        <v>-1</v>
      </c>
      <c r="D5839" s="3" t="s">
        <v>257</v>
      </c>
      <c r="E5839" s="3" t="n">
        <f aca="false">E$4453</f>
        <v>2015</v>
      </c>
      <c r="F5839" s="3" t="n">
        <f aca="false">F$4453</f>
        <v>2017</v>
      </c>
      <c r="G5839" s="3" t="n">
        <v>106.682631083694</v>
      </c>
      <c r="H5839" s="3"/>
      <c r="I5839" s="3"/>
      <c r="J5839" s="3"/>
      <c r="K5839" s="3" t="str">
        <f aca="false">K$4453</f>
        <v>Mortalidade de Jovens (15-29 anos) por causas externas.</v>
      </c>
      <c r="L5839" s="3" t="str">
        <f aca="false">L$4453</f>
        <v>Datasus</v>
      </c>
      <c r="M5839" s="3" t="str">
        <f aca="false">M$4453</f>
        <v>Taxa de mortalidade por 100 mil jovens</v>
      </c>
      <c r="N5839" s="5"/>
      <c r="O5839" s="3" t="n">
        <v>51.1196425990509</v>
      </c>
    </row>
    <row r="5840" customFormat="false" ht="15" hidden="false" customHeight="true" outlineLevel="0" collapsed="false">
      <c r="A5840" s="3" t="str">
        <f aca="false">A$4454</f>
        <v>Sustentabilidade Social</v>
      </c>
      <c r="B5840" s="3" t="str">
        <f aca="false">B$4454</f>
        <v>Previdência Social</v>
      </c>
      <c r="C5840" s="3" t="n">
        <f aca="false">C$4454</f>
        <v>1</v>
      </c>
      <c r="D5840" s="3" t="s">
        <v>257</v>
      </c>
      <c r="E5840" s="3" t="n">
        <f aca="false">E$4454</f>
        <v>2015</v>
      </c>
      <c r="F5840" s="3" t="n">
        <f aca="false">F$4454</f>
        <v>2017</v>
      </c>
      <c r="G5840" s="3" t="n">
        <v>59.9552774099381</v>
      </c>
      <c r="H5840" s="3"/>
      <c r="I5840" s="3"/>
      <c r="J5840" s="3"/>
      <c r="K5840" s="3" t="str">
        <f aca="false">K$4454</f>
        <v>Proporção de idosos (mais de 60 anos) que recebem previdência social</v>
      </c>
      <c r="L5840" s="3" t="str">
        <f aca="false">L$4454</f>
        <v>IBGE</v>
      </c>
      <c r="M5840" s="3" t="str">
        <f aca="false">M$4454</f>
        <v>Porcentagem %</v>
      </c>
      <c r="N5840" s="5" t="s">
        <v>150</v>
      </c>
      <c r="O5840" s="3" t="n">
        <v>23.6278398297153</v>
      </c>
    </row>
    <row r="5841" customFormat="false" ht="15" hidden="false" customHeight="true" outlineLevel="0" collapsed="false">
      <c r="A5841" s="3" t="str">
        <f aca="false">A$4455</f>
        <v>Sustentabilidade Social</v>
      </c>
      <c r="B5841" s="3" t="str">
        <f aca="false">B$4455</f>
        <v>Mortalidade na infância</v>
      </c>
      <c r="C5841" s="3" t="n">
        <f aca="false">C$4455</f>
        <v>-1</v>
      </c>
      <c r="D5841" s="3" t="s">
        <v>257</v>
      </c>
      <c r="E5841" s="3" t="n">
        <f aca="false">E$4455</f>
        <v>2015</v>
      </c>
      <c r="F5841" s="3" t="n">
        <f aca="false">F$4455</f>
        <v>2017</v>
      </c>
      <c r="G5841" s="3" t="n">
        <v>14.3712221233301</v>
      </c>
      <c r="H5841" s="3"/>
      <c r="I5841" s="3"/>
      <c r="J5841" s="3"/>
      <c r="K5841" s="3" t="str">
        <f aca="false">K$4455</f>
        <v>Óbitos de menores de cinco anos por grupo de 1.000 nascidos vivos</v>
      </c>
      <c r="L5841" s="3" t="str">
        <f aca="false">L$4455</f>
        <v>Datasus</v>
      </c>
      <c r="M5841" s="3" t="str">
        <f aca="false">M$4455</f>
        <v>Porcentagem %</v>
      </c>
      <c r="N5841" s="5"/>
      <c r="O5841" s="3" t="n">
        <v>60.8287372651845</v>
      </c>
    </row>
    <row r="5842" customFormat="false" ht="15" hidden="false" customHeight="true" outlineLevel="0" collapsed="false">
      <c r="A5842" s="3" t="str">
        <f aca="false">A$4456</f>
        <v>Sustentabilidade Social</v>
      </c>
      <c r="B5842" s="3" t="str">
        <f aca="false">B$4456</f>
        <v> Total</v>
      </c>
      <c r="C5842" s="3" t="n">
        <f aca="false">C$4456</f>
        <v>1</v>
      </c>
      <c r="D5842" s="3" t="s">
        <v>257</v>
      </c>
      <c r="E5842" s="3" t="n">
        <f aca="false">E$4456</f>
        <v>2017</v>
      </c>
      <c r="F5842" s="3" t="n">
        <f aca="false">F$4456</f>
        <v>2017</v>
      </c>
      <c r="G5842" s="3" t="n">
        <v>74.0501314307675</v>
      </c>
      <c r="H5842" s="3"/>
      <c r="I5842" s="3"/>
      <c r="J5842" s="3"/>
      <c r="K5842" s="3" t="str">
        <f aca="false">K$4456</f>
        <v>Nota obtida via normalização e ponderação de indicadores que variam de 0 a 100.</v>
      </c>
      <c r="L5842" s="3" t="str">
        <f aca="false">L$4456</f>
        <v>Tendências</v>
      </c>
      <c r="M5842" s="3" t="str">
        <f aca="false">M$4456</f>
        <v>Nota de 0 a 100</v>
      </c>
      <c r="N5842" s="5"/>
      <c r="O5842" s="3" t="n">
        <v>76.0380122136551</v>
      </c>
    </row>
    <row r="5843" customFormat="false" ht="15" hidden="false" customHeight="true" outlineLevel="0" collapsed="false">
      <c r="A5843" s="3" t="s">
        <v>238</v>
      </c>
      <c r="B5843" s="3" t="s">
        <v>25</v>
      </c>
      <c r="C5843" s="3" t="n">
        <v>1</v>
      </c>
      <c r="D5843" s="3" t="s">
        <v>257</v>
      </c>
      <c r="E5843" s="3" t="n">
        <v>2017</v>
      </c>
      <c r="F5843" s="3" t="n">
        <v>2017</v>
      </c>
      <c r="G5843" s="3" t="n">
        <v>52.3269969711755</v>
      </c>
      <c r="H5843" s="3"/>
      <c r="I5843" s="3"/>
      <c r="J5843" s="3"/>
      <c r="K5843" s="4" t="str">
        <f aca="false">K5766</f>
        <v>Nota obtida via normalização e ponderação de indicadores que variam de 0 a 100.</v>
      </c>
      <c r="L5843" s="3" t="str">
        <f aca="false">L5766</f>
        <v>Tendências</v>
      </c>
      <c r="M5843" s="3" t="str">
        <f aca="false">M$4457</f>
        <v>Nota de 0 a 100</v>
      </c>
      <c r="N5843" s="5"/>
      <c r="O5843" s="3" t="n">
        <v>52.3269969711755</v>
      </c>
    </row>
    <row r="5844" customFormat="false" ht="15" hidden="false" customHeight="true" outlineLevel="0" collapsed="false">
      <c r="A5844" s="3" t="str">
        <f aca="false">A$4381</f>
        <v>Sustentabilidade Ambiental</v>
      </c>
      <c r="B5844" s="3" t="str">
        <f aca="false">B$4381</f>
        <v>Emissões de CO2</v>
      </c>
      <c r="C5844" s="3" t="n">
        <f aca="false">C$4381</f>
        <v>-1</v>
      </c>
      <c r="D5844" s="3" t="s">
        <v>258</v>
      </c>
      <c r="E5844" s="3" t="n">
        <f aca="false">E$4381</f>
        <v>2015</v>
      </c>
      <c r="F5844" s="3" t="n">
        <f aca="false">F$4381</f>
        <v>2017</v>
      </c>
      <c r="G5844" s="3" t="n">
        <v>2.14449169934762</v>
      </c>
      <c r="H5844" s="3"/>
      <c r="I5844" s="3"/>
      <c r="J5844" s="3"/>
      <c r="K5844" s="3" t="str">
        <f aca="false">K$4381</f>
        <v>CO2 emitido e derivado de remoção de unidades de conservação (toneladas por habitante).</v>
      </c>
      <c r="L5844" s="3" t="str">
        <f aca="false">L$4381</f>
        <v>SEEG/OC</v>
      </c>
      <c r="M5844" s="3" t="str">
        <f aca="false">M$4381</f>
        <v>Toneladas emitidas de CO2  por habitante</v>
      </c>
      <c r="N5844" s="5" t="str">
        <f aca="false">N$71</f>
        <v>A partir da publicação de 2019, ou seja, do dado de 2017, o denominador foi alterado de população para PIB total (o PIB utilizado para cálculo é estimado pela Tendências)</v>
      </c>
      <c r="O5844" s="3" t="n">
        <v>65.6277812546622</v>
      </c>
    </row>
    <row r="5845" customFormat="false" ht="15" hidden="false" customHeight="true" outlineLevel="0" collapsed="false">
      <c r="A5845" s="3" t="str">
        <f aca="false">A$4382</f>
        <v>Sustentabilidade Ambiental</v>
      </c>
      <c r="B5845" s="3" t="str">
        <f aca="false">B$4382</f>
        <v>Serviços Urbanos</v>
      </c>
      <c r="C5845" s="3" t="n">
        <f aca="false">C$4382</f>
        <v>1</v>
      </c>
      <c r="D5845" s="3" t="s">
        <v>258</v>
      </c>
      <c r="E5845" s="3" t="n">
        <f aca="false">E$4382</f>
        <v>2015</v>
      </c>
      <c r="F5845" s="3" t="n">
        <f aca="false">F$4382</f>
        <v>2017</v>
      </c>
      <c r="G5845" s="3" t="n">
        <v>0.820958825127</v>
      </c>
      <c r="H5845" s="3"/>
      <c r="I5845" s="3"/>
      <c r="J5845" s="3"/>
      <c r="K5845" s="3" t="str">
        <f aca="false">K$4382</f>
        <v>Oferta de serviços municipais para coleta de materiais especias e limpeza urbana (Nota: 0-2).</v>
      </c>
      <c r="L5845" s="3" t="str">
        <f aca="false">L$4382</f>
        <v>SNIS</v>
      </c>
      <c r="M5845" s="3" t="str">
        <f aca="false">M$4382</f>
        <v>Pontuação de 0 a 2</v>
      </c>
      <c r="N5845" s="5"/>
      <c r="O5845" s="3" t="n">
        <v>36.2217453552684</v>
      </c>
    </row>
    <row r="5846" customFormat="false" ht="15" hidden="false" customHeight="true" outlineLevel="0" collapsed="false">
      <c r="A5846" s="3" t="str">
        <f aca="false">A$4383</f>
        <v>Sustentabilidade Ambiental</v>
      </c>
      <c r="B5846" s="3" t="str">
        <f aca="false">B$4383</f>
        <v>Destinação do Lixo</v>
      </c>
      <c r="C5846" s="3" t="n">
        <f aca="false">C$4383</f>
        <v>1</v>
      </c>
      <c r="D5846" s="3" t="s">
        <v>258</v>
      </c>
      <c r="E5846" s="3" t="n">
        <f aca="false">E$4383</f>
        <v>2015</v>
      </c>
      <c r="F5846" s="3" t="n">
        <f aca="false">F$4383</f>
        <v>2017</v>
      </c>
      <c r="G5846" s="3" t="n">
        <v>0.375775566365668</v>
      </c>
      <c r="H5846" s="3"/>
      <c r="I5846" s="3"/>
      <c r="J5846" s="3"/>
      <c r="K5846" s="3" t="str">
        <f aca="false">K$4383</f>
        <v>Destinação adequada para o tipo de resíduo sólido e qualidade das unidades de destino em solo (Nota: 0-1)</v>
      </c>
      <c r="L5846" s="3" t="str">
        <f aca="false">L$4383</f>
        <v>SNIS</v>
      </c>
      <c r="M5846" s="3" t="str">
        <f aca="false">M$4383</f>
        <v>Pontuação de 0 a 1</v>
      </c>
      <c r="N5846" s="5"/>
      <c r="O5846" s="3" t="n">
        <v>58.1507924583781</v>
      </c>
    </row>
    <row r="5847" customFormat="false" ht="15" hidden="false" customHeight="true" outlineLevel="0" collapsed="false">
      <c r="A5847" s="3" t="str">
        <f aca="false">A$4384</f>
        <v>Sustentabilidade Ambiental</v>
      </c>
      <c r="B5847" s="3" t="str">
        <f aca="false">B$4384</f>
        <v>Tratamento de Esgoto</v>
      </c>
      <c r="C5847" s="3" t="n">
        <f aca="false">C$4384</f>
        <v>1</v>
      </c>
      <c r="D5847" s="3" t="s">
        <v>258</v>
      </c>
      <c r="E5847" s="3" t="n">
        <f aca="false">E$4384</f>
        <v>2015</v>
      </c>
      <c r="F5847" s="3" t="n">
        <f aca="false">F$4384</f>
        <v>2017</v>
      </c>
      <c r="G5847" s="3" t="n">
        <v>22.35</v>
      </c>
      <c r="H5847" s="3"/>
      <c r="I5847" s="3"/>
      <c r="J5847" s="3"/>
      <c r="K5847" s="3" t="str">
        <f aca="false">K$4384</f>
        <v>Parcela tratada do total de água consumida no estado.</v>
      </c>
      <c r="L5847" s="3" t="str">
        <f aca="false">L$4384</f>
        <v>SNIS</v>
      </c>
      <c r="M5847" s="3" t="str">
        <f aca="false">M$4384</f>
        <v>Porcentagem %</v>
      </c>
      <c r="N5847"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847" s="3" t="n">
        <v>26.139029509816</v>
      </c>
    </row>
    <row r="5848" customFormat="false" ht="15" hidden="false" customHeight="true" outlineLevel="0" collapsed="false">
      <c r="A5848" s="3" t="str">
        <f aca="false">A$4385</f>
        <v>Sustentabilidade Ambiental</v>
      </c>
      <c r="B5848" s="3" t="str">
        <f aca="false">B$4385</f>
        <v> Total</v>
      </c>
      <c r="C5848" s="3" t="n">
        <f aca="false">C$4385</f>
        <v>1</v>
      </c>
      <c r="D5848" s="3" t="s">
        <v>258</v>
      </c>
      <c r="E5848" s="3" t="n">
        <f aca="false">E$4385</f>
        <v>2017</v>
      </c>
      <c r="F5848" s="3" t="n">
        <f aca="false">F$4385</f>
        <v>2017</v>
      </c>
      <c r="G5848" s="3" t="n">
        <v>47.5246496113583</v>
      </c>
      <c r="H5848" s="3"/>
      <c r="I5848" s="3"/>
      <c r="J5848" s="3"/>
      <c r="K5848" s="3" t="str">
        <f aca="false">K$4385</f>
        <v>Nota obtida via normalização e ponderação de indicadores que variam de 0 a 100.</v>
      </c>
      <c r="L5848" s="3" t="str">
        <f aca="false">L$4385</f>
        <v>Tendências</v>
      </c>
      <c r="M5848" s="3" t="str">
        <f aca="false">M$4385</f>
        <v>Nota de 0 a 100</v>
      </c>
      <c r="N5848" s="5"/>
      <c r="O5848" s="3" t="n">
        <v>47.6908194292955</v>
      </c>
    </row>
    <row r="5849" customFormat="false" ht="15" hidden="false" customHeight="true" outlineLevel="0" collapsed="false">
      <c r="A5849" s="3" t="str">
        <f aca="false">A$4386</f>
        <v>Capital Humano</v>
      </c>
      <c r="B5849" s="3" t="str">
        <f aca="false">B$4386</f>
        <v>Custo de Mão de Obra</v>
      </c>
      <c r="C5849" s="3" t="n">
        <f aca="false">C$4386</f>
        <v>-1</v>
      </c>
      <c r="D5849" s="3" t="s">
        <v>258</v>
      </c>
      <c r="E5849" s="3" t="n">
        <f aca="false">E$4386</f>
        <v>2016</v>
      </c>
      <c r="F5849" s="3" t="n">
        <f aca="false">F$4386</f>
        <v>2017</v>
      </c>
      <c r="G5849" s="3" t="n">
        <v>1517.75</v>
      </c>
      <c r="H5849" s="3"/>
      <c r="I5849" s="3"/>
      <c r="J5849" s="3"/>
      <c r="K5849" s="3" t="str">
        <f aca="false">K$4386</f>
        <v>Rendimento médio nominal de todos os trabalhos, habitualmente recebido por mês, pelas pessoas de 14 anos ou mais de idade, ocupadas na semana de referência, com rendimento de trabalho (Reais)</v>
      </c>
      <c r="L5849" s="3" t="str">
        <f aca="false">L$4386</f>
        <v>PNADc /IBGE</v>
      </c>
      <c r="M5849" s="3" t="str">
        <f aca="false">M$4386</f>
        <v>Reais (R$)</v>
      </c>
      <c r="N5849" s="3" t="str">
        <f aca="false">N$17</f>
        <v>A partir da publicação de 2016, ou seja, do dado de 2015, passou a ser usado o rendimento médio nominal de todos os trabalhos, antes disso se usava o rendimento médio real do trabalho principal</v>
      </c>
      <c r="O5849" s="3" t="n">
        <v>83.2992501704158</v>
      </c>
    </row>
    <row r="5850" customFormat="false" ht="15" hidden="false" customHeight="true" outlineLevel="0" collapsed="false">
      <c r="A5850" s="3" t="str">
        <f aca="false">A$4387</f>
        <v>Capital Humano</v>
      </c>
      <c r="B5850" s="3" t="str">
        <f aca="false">B$4387</f>
        <v>PEA com Ensino Superior</v>
      </c>
      <c r="C5850" s="3" t="n">
        <f aca="false">C$4387</f>
        <v>1</v>
      </c>
      <c r="D5850" s="3" t="s">
        <v>258</v>
      </c>
      <c r="E5850" s="3" t="n">
        <f aca="false">E$4387</f>
        <v>2015</v>
      </c>
      <c r="F5850" s="3" t="n">
        <f aca="false">F$4387</f>
        <v>2017</v>
      </c>
      <c r="G5850" s="3" t="n">
        <v>11.0705596107056</v>
      </c>
      <c r="H5850" s="3"/>
      <c r="I5850" s="3"/>
      <c r="J5850" s="3"/>
      <c r="K5850" s="3" t="str">
        <f aca="false">K$4387</f>
        <v>Pessoas de 10 anos ou mais de idade com 15 anos ou mais de estudo/população economicamente ativa.</v>
      </c>
      <c r="L5850" s="3" t="str">
        <f aca="false">L$4387</f>
        <v>PNADc /IBGE</v>
      </c>
      <c r="M5850" s="3" t="str">
        <f aca="false">M$4387</f>
        <v>Porcentagem %</v>
      </c>
      <c r="N5850" s="5"/>
      <c r="O5850" s="3" t="n">
        <v>19.2914078896888</v>
      </c>
    </row>
    <row r="5851" customFormat="false" ht="15" hidden="false" customHeight="true" outlineLevel="0" collapsed="false">
      <c r="A5851" s="3" t="str">
        <f aca="false">A$4388</f>
        <v>Capital Humano</v>
      </c>
      <c r="B5851" s="3" t="str">
        <f aca="false">B$4388</f>
        <v>Produtividade do Trabalho</v>
      </c>
      <c r="C5851" s="3" t="n">
        <f aca="false">C$4388</f>
        <v>1</v>
      </c>
      <c r="D5851" s="3" t="s">
        <v>258</v>
      </c>
      <c r="E5851" s="3" t="n">
        <f aca="false">E$4388</f>
        <v>2016</v>
      </c>
      <c r="F5851" s="3" t="n">
        <f aca="false">F$4388</f>
        <v>2017</v>
      </c>
      <c r="G5851" s="3" t="n">
        <v>37.0136463632963</v>
      </c>
      <c r="H5851" s="3"/>
      <c r="I5851" s="3"/>
      <c r="J5851" s="3"/>
      <c r="K5851" s="3" t="str">
        <f aca="false">K$4388</f>
        <v>PIB pelo total de pessoas ocupadas no período</v>
      </c>
      <c r="L5851" s="3" t="str">
        <f aca="false">L$4388</f>
        <v>PNADc /IBGE</v>
      </c>
      <c r="M5851" s="3" t="str">
        <f aca="false">M$4388</f>
        <v>Mil Reais (R$) por habitante</v>
      </c>
      <c r="N5851" s="5" t="str">
        <f aca="false">N$19</f>
        <v>O PIB utilizado para cálculo é estimado pela Tendências</v>
      </c>
      <c r="O5851" s="3" t="n">
        <v>10.4583685237571</v>
      </c>
    </row>
    <row r="5852" customFormat="false" ht="15" hidden="false" customHeight="true" outlineLevel="0" collapsed="false">
      <c r="A5852" s="3" t="str">
        <f aca="false">A$4389</f>
        <v>Capital Humano</v>
      </c>
      <c r="B5852" s="3" t="str">
        <f aca="false">B$4389</f>
        <v>Qualificação dos Trabalhadores</v>
      </c>
      <c r="C5852" s="3" t="n">
        <f aca="false">C$4389</f>
        <v>1</v>
      </c>
      <c r="D5852" s="3" t="s">
        <v>258</v>
      </c>
      <c r="E5852" s="3" t="n">
        <f aca="false">E$4389</f>
        <v>2015</v>
      </c>
      <c r="F5852" s="3" t="n">
        <f aca="false">F$4389</f>
        <v>2017</v>
      </c>
      <c r="G5852" s="3" t="n">
        <v>9.4294163</v>
      </c>
      <c r="H5852" s="3"/>
      <c r="I5852" s="3"/>
      <c r="J5852" s="3"/>
      <c r="K5852" s="3" t="str">
        <f aca="false">K$4389</f>
        <v>Anos de estudos da população economicamente ativa.</v>
      </c>
      <c r="L5852" s="3" t="str">
        <f aca="false">L$4389</f>
        <v>PNADc /IBGE</v>
      </c>
      <c r="M5852" s="3" t="str">
        <f aca="false">M$4389</f>
        <v>Anos</v>
      </c>
      <c r="N5852" s="5"/>
      <c r="O5852" s="3" t="n">
        <v>31.6292856058826</v>
      </c>
    </row>
    <row r="5853" customFormat="false" ht="15" hidden="false" customHeight="true" outlineLevel="0" collapsed="false">
      <c r="A5853" s="3" t="str">
        <f aca="false">A$4390</f>
        <v>Capital Humano</v>
      </c>
      <c r="B5853" s="3" t="str">
        <f aca="false">B$4390</f>
        <v> Total</v>
      </c>
      <c r="C5853" s="3" t="n">
        <f aca="false">C$4390</f>
        <v>1</v>
      </c>
      <c r="D5853" s="3" t="s">
        <v>258</v>
      </c>
      <c r="E5853" s="3" t="n">
        <f aca="false">E$4390</f>
        <v>2017</v>
      </c>
      <c r="F5853" s="3" t="n">
        <f aca="false">F$4390</f>
        <v>2017</v>
      </c>
      <c r="G5853" s="3" t="n">
        <v>46.039518709676</v>
      </c>
      <c r="H5853" s="3"/>
      <c r="I5853" s="3"/>
      <c r="J5853" s="3"/>
      <c r="K5853" s="3" t="str">
        <f aca="false">K$4390</f>
        <v>Nota obtida via normalização e ponderação de indicadores que variam de 0 a 100.</v>
      </c>
      <c r="L5853" s="3" t="str">
        <f aca="false">L$4390</f>
        <v>Tendências</v>
      </c>
      <c r="M5853" s="3" t="str">
        <f aca="false">M$4390</f>
        <v>Nota de 0 a 100</v>
      </c>
      <c r="N5853" s="5"/>
      <c r="O5853" s="3" t="n">
        <v>35.4306507198067</v>
      </c>
    </row>
    <row r="5854" customFormat="false" ht="15" hidden="false" customHeight="true" outlineLevel="0" collapsed="false">
      <c r="A5854" s="3" t="str">
        <f aca="false">A$4391</f>
        <v>Educação</v>
      </c>
      <c r="B5854" s="3" t="str">
        <f aca="false">B$4391</f>
        <v>Avaliação da Educação</v>
      </c>
      <c r="C5854" s="3" t="n">
        <f aca="false">C$4391</f>
        <v>1</v>
      </c>
      <c r="D5854" s="3" t="s">
        <v>258</v>
      </c>
      <c r="E5854" s="3" t="n">
        <f aca="false">E$4391</f>
        <v>2017</v>
      </c>
      <c r="F5854" s="3" t="n">
        <f aca="false">F$4391</f>
        <v>2017</v>
      </c>
      <c r="G5854" s="3" t="n">
        <v>10</v>
      </c>
      <c r="H5854" s="3"/>
      <c r="I5854" s="3"/>
      <c r="J5854" s="3"/>
      <c r="K5854"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854" s="3" t="str">
        <f aca="false">L$4391</f>
        <v>Secretarias Estaduais de Educação</v>
      </c>
      <c r="M5854" s="5" t="str">
        <f aca="false">M$4391</f>
        <v>Pontuação de 0 a 100</v>
      </c>
      <c r="N585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854" s="3" t="n">
        <v>10</v>
      </c>
    </row>
    <row r="5855" customFormat="false" ht="15" hidden="false" customHeight="true" outlineLevel="0" collapsed="false">
      <c r="A5855" s="3" t="str">
        <f aca="false">A$4392</f>
        <v>Educação</v>
      </c>
      <c r="B5855" s="3" t="str">
        <f aca="false">B$4392</f>
        <v>IDEB</v>
      </c>
      <c r="C5855" s="3" t="n">
        <f aca="false">C$4392</f>
        <v>1</v>
      </c>
      <c r="D5855" s="3" t="s">
        <v>258</v>
      </c>
      <c r="E5855" s="3" t="n">
        <f aca="false">E$4392</f>
        <v>2015</v>
      </c>
      <c r="F5855" s="3" t="n">
        <f aca="false">F$4392</f>
        <v>2017</v>
      </c>
      <c r="G5855" s="3" t="n">
        <v>4.11853146909907</v>
      </c>
      <c r="H5855" s="3"/>
      <c r="I5855" s="3"/>
      <c r="J5855" s="3"/>
      <c r="K5855" s="3" t="str">
        <f aca="false">K$4392</f>
        <v>Qualidade da educação básica do Brasil, considera fluxo escolar e média de desempenhos nas avaliações de toda a rede de ensino (nota de  0 a 10)</v>
      </c>
      <c r="L5855" s="3" t="str">
        <f aca="false">L$4392</f>
        <v>INEP</v>
      </c>
      <c r="M5855" s="3" t="str">
        <f aca="false">M$4392</f>
        <v>Pontuação de 0 a 10</v>
      </c>
      <c r="N5855" s="5"/>
      <c r="O5855" s="3" t="n">
        <v>12.1272947628591</v>
      </c>
    </row>
    <row r="5856" customFormat="false" ht="15" hidden="false" customHeight="true" outlineLevel="0" collapsed="false">
      <c r="A5856" s="3" t="str">
        <f aca="false">A$4393</f>
        <v>Educação</v>
      </c>
      <c r="B5856" s="3" t="str">
        <f aca="false">B$4393</f>
        <v>ENEM</v>
      </c>
      <c r="C5856" s="3" t="n">
        <f aca="false">C$4393</f>
        <v>1</v>
      </c>
      <c r="D5856" s="3" t="s">
        <v>258</v>
      </c>
      <c r="E5856" s="3" t="n">
        <f aca="false">E$4393</f>
        <v>2015</v>
      </c>
      <c r="F5856" s="3" t="n">
        <f aca="false">F$4393</f>
        <v>2017</v>
      </c>
      <c r="G5856" s="3" t="n">
        <v>507.717135609417</v>
      </c>
      <c r="H5856" s="3"/>
      <c r="I5856" s="3"/>
      <c r="J5856" s="3"/>
      <c r="K5856" s="3" t="str">
        <f aca="false">K$4393</f>
        <v>Desempenho dos alunos do Ensino Médio para acesso ao Ensino Superior e a programas de financiamento em instituições privadas (nota de 0 a 1000).</v>
      </c>
      <c r="L5856" s="3" t="str">
        <f aca="false">L$4393</f>
        <v>INEP</v>
      </c>
      <c r="M5856" s="3" t="str">
        <f aca="false">M$4393</f>
        <v>Pontuação de 0 a 1000</v>
      </c>
      <c r="N5856" s="5"/>
      <c r="O5856" s="3" t="n">
        <v>44.8198247831746</v>
      </c>
    </row>
    <row r="5857" customFormat="false" ht="15" hidden="false" customHeight="true" outlineLevel="0" collapsed="false">
      <c r="A5857" s="3" t="str">
        <f aca="false">A$4394</f>
        <v>Educação</v>
      </c>
      <c r="B5857" s="3" t="str">
        <f aca="false">B$4394</f>
        <v>PISA</v>
      </c>
      <c r="C5857" s="3" t="n">
        <f aca="false">C$4394</f>
        <v>1</v>
      </c>
      <c r="D5857" s="3" t="s">
        <v>258</v>
      </c>
      <c r="E5857" s="3" t="n">
        <f aca="false">E$4394</f>
        <v>2015</v>
      </c>
      <c r="F5857" s="3" t="n">
        <f aca="false">F$4394</f>
        <v>2017</v>
      </c>
      <c r="G5857" s="3" t="n">
        <v>371.333333333333</v>
      </c>
      <c r="H5857" s="3"/>
      <c r="I5857" s="3"/>
      <c r="J5857" s="3"/>
      <c r="K5857" s="3" t="str">
        <f aca="false">K$4394</f>
        <v>Desempenho dos estudantes na faixa dos 15 anos no Programa internacional de avaliação dos estudantes (Nota: 0-1000)</v>
      </c>
      <c r="L5857" s="3" t="str">
        <f aca="false">L$4394</f>
        <v>PISA</v>
      </c>
      <c r="M5857" s="3" t="str">
        <f aca="false">M$4394</f>
        <v>Pontuação de 0 a 1000</v>
      </c>
      <c r="N5857" s="5"/>
      <c r="O5857" s="3" t="n">
        <v>24.090909090909</v>
      </c>
    </row>
    <row r="5858" customFormat="false" ht="15" hidden="false" customHeight="true" outlineLevel="0" collapsed="false">
      <c r="A5858" s="3" t="str">
        <f aca="false">A$4395</f>
        <v>Educação</v>
      </c>
      <c r="B5858" s="3" t="str">
        <f aca="false">B$4395</f>
        <v>Índice de Oportunidade da Educação</v>
      </c>
      <c r="C5858" s="3" t="n">
        <f aca="false">C$4395</f>
        <v>1</v>
      </c>
      <c r="D5858" s="3" t="s">
        <v>258</v>
      </c>
      <c r="E5858" s="3" t="n">
        <f aca="false">E$4395</f>
        <v>2015</v>
      </c>
      <c r="F5858" s="3" t="n">
        <f aca="false">F$4395</f>
        <v>2017</v>
      </c>
      <c r="G5858" s="3" t="n">
        <v>3.855081</v>
      </c>
      <c r="H5858" s="3"/>
      <c r="I5858" s="3"/>
      <c r="J5858" s="3"/>
      <c r="K5858" s="3" t="str">
        <f aca="false">K$4395</f>
        <v>Mede a qualidade das oportunidades educacionais oferecidas por municípios e estados (Nota: 0-10)</v>
      </c>
      <c r="L5858" s="3" t="str">
        <f aca="false">L$4395</f>
        <v>CLP/Metas</v>
      </c>
      <c r="M5858" s="3" t="str">
        <f aca="false">M$4395</f>
        <v>Pontuação de 0 a 10</v>
      </c>
      <c r="N5858" s="5"/>
      <c r="O5858" s="3" t="n">
        <v>24.4945184386597</v>
      </c>
    </row>
    <row r="5859" customFormat="false" ht="15" hidden="false" customHeight="true" outlineLevel="0" collapsed="false">
      <c r="A5859" s="3" t="str">
        <f aca="false">A$4396</f>
        <v>Educação</v>
      </c>
      <c r="B5859" s="3" t="str">
        <f aca="false">B$4396</f>
        <v>Taxa de frequência líquida do ensino fundamental</v>
      </c>
      <c r="C5859" s="3" t="n">
        <f aca="false">C$4396</f>
        <v>1</v>
      </c>
      <c r="D5859" s="3" t="s">
        <v>258</v>
      </c>
      <c r="E5859" s="3" t="n">
        <f aca="false">E$4396</f>
        <v>2015</v>
      </c>
      <c r="F5859" s="3" t="n">
        <f aca="false">F$4396</f>
        <v>2017</v>
      </c>
      <c r="G5859" s="3" t="n">
        <v>98.2657434208508</v>
      </c>
      <c r="H5859" s="3"/>
      <c r="I5859" s="3"/>
      <c r="J5859" s="3"/>
      <c r="K5859"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859" s="3" t="str">
        <f aca="false">L$4396</f>
        <v>PNUD e PNAD/IBGE</v>
      </c>
      <c r="M5859" s="3" t="str">
        <f aca="false">M$4396</f>
        <v>Porcentagem %</v>
      </c>
      <c r="N5859" s="5" t="str">
        <f aca="false">N$4396</f>
        <v>A partir da edição de 2017, ou seja, do dado de 2015, o indicador Taxa de abandono do ensino fundamental foi substituído pelo Taxa de frequência líquida do ensino fundamental</v>
      </c>
      <c r="O5859" s="3" t="n">
        <v>99.3148443104478</v>
      </c>
    </row>
    <row r="5860" customFormat="false" ht="15" hidden="false" customHeight="true" outlineLevel="0" collapsed="false">
      <c r="A5860" s="3" t="str">
        <f aca="false">A$4397</f>
        <v>Educação</v>
      </c>
      <c r="B5860" s="3" t="str">
        <f aca="false">B$4397</f>
        <v>Taxa de frequência líquida do ensino médio</v>
      </c>
      <c r="C5860" s="3" t="n">
        <f aca="false">C$4397</f>
        <v>1</v>
      </c>
      <c r="D5860" s="3" t="s">
        <v>258</v>
      </c>
      <c r="E5860" s="3" t="n">
        <f aca="false">E$4397</f>
        <v>2015</v>
      </c>
      <c r="F5860" s="3" t="n">
        <f aca="false">F$4397</f>
        <v>2017</v>
      </c>
      <c r="G5860" s="3" t="n">
        <v>41.8294092767517</v>
      </c>
      <c r="H5860" s="3"/>
      <c r="I5860" s="3"/>
      <c r="J5860" s="3"/>
      <c r="K5860"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860" s="3" t="str">
        <f aca="false">L$4397</f>
        <v>PNUD e PNAD/IBGE</v>
      </c>
      <c r="M5860" s="3" t="str">
        <f aca="false">M$4397</f>
        <v>Porcentagem %</v>
      </c>
      <c r="N5860" s="5" t="str">
        <f aca="false">N$4397</f>
        <v>A partir da edição de 2017, ou seja, do dado de 2015, o indicador Taxa de abandono do ensino médio foi substituído pelo Taxa de frequência líquida do ensino médio</v>
      </c>
      <c r="O5860" s="3" t="n">
        <v>17.6142373982445</v>
      </c>
    </row>
    <row r="5861" customFormat="false" ht="15" hidden="false" customHeight="true" outlineLevel="0" collapsed="false">
      <c r="A5861" s="3" t="str">
        <f aca="false">A$4398</f>
        <v>Educação</v>
      </c>
      <c r="B5861" s="3" t="str">
        <f aca="false">B$4398</f>
        <v>Taxa de atendimento do ensino infantil</v>
      </c>
      <c r="C5861" s="3" t="n">
        <f aca="false">C$4398</f>
        <v>1</v>
      </c>
      <c r="D5861" s="3" t="s">
        <v>258</v>
      </c>
      <c r="E5861" s="3" t="n">
        <f aca="false">E$4398</f>
        <v>2015</v>
      </c>
      <c r="F5861" s="3" t="n">
        <f aca="false">F$4398</f>
        <v>2017</v>
      </c>
      <c r="G5861" s="3" t="n">
        <v>47.5823095292122</v>
      </c>
      <c r="H5861" s="3"/>
      <c r="I5861" s="3"/>
      <c r="J5861" s="3"/>
      <c r="K5861" s="3" t="str">
        <f aca="false">K$4398</f>
        <v>Proporção de crianças na faixa etária de 0 e 5 anos frequentando a creche/escola. </v>
      </c>
      <c r="L5861" s="3" t="str">
        <f aca="false">L$4398</f>
        <v>PNADc /IBGE</v>
      </c>
      <c r="M5861" s="3" t="str">
        <f aca="false">M$4398</f>
        <v>Porcentagem %</v>
      </c>
      <c r="N5861" s="5"/>
      <c r="O5861" s="3" t="n">
        <v>71.2881953864864</v>
      </c>
    </row>
    <row r="5862" customFormat="false" ht="15" hidden="false" customHeight="true" outlineLevel="0" collapsed="false">
      <c r="A5862" s="3" t="str">
        <f aca="false">A$4399</f>
        <v>Educação</v>
      </c>
      <c r="B5862" s="3" t="str">
        <f aca="false">B$4399</f>
        <v> Total</v>
      </c>
      <c r="C5862" s="3" t="n">
        <f aca="false">C$4399</f>
        <v>1</v>
      </c>
      <c r="D5862" s="3" t="s">
        <v>258</v>
      </c>
      <c r="E5862" s="3" t="n">
        <f aca="false">E$4399</f>
        <v>2017</v>
      </c>
      <c r="F5862" s="3" t="n">
        <f aca="false">F$4399</f>
        <v>2017</v>
      </c>
      <c r="G5862" s="3" t="n">
        <v>44.1292231323113</v>
      </c>
      <c r="H5862" s="3"/>
      <c r="I5862" s="3"/>
      <c r="J5862" s="3"/>
      <c r="K5862" s="3" t="str">
        <f aca="false">K$4399</f>
        <v>Nota obtida via normalização e ponderação de indicadores que variam de 0 a 100.</v>
      </c>
      <c r="L5862" s="3" t="str">
        <f aca="false">L$4399</f>
        <v>Tendências</v>
      </c>
      <c r="M5862" s="3" t="str">
        <f aca="false">M$4399</f>
        <v>Nota de 0 a 100</v>
      </c>
      <c r="N5862" s="5"/>
      <c r="O5862" s="3" t="n">
        <v>34.419573329292</v>
      </c>
    </row>
    <row r="5863" customFormat="false" ht="15" hidden="false" customHeight="true" outlineLevel="0" collapsed="false">
      <c r="A5863" s="3" t="str">
        <f aca="false">A$4400</f>
        <v>Eficiência da Máquina Pública</v>
      </c>
      <c r="B5863" s="3" t="str">
        <f aca="false">B$4400</f>
        <v>Eficiência do Judiciário</v>
      </c>
      <c r="C5863" s="3" t="n">
        <f aca="false">C$4400</f>
        <v>-1</v>
      </c>
      <c r="D5863" s="3" t="s">
        <v>258</v>
      </c>
      <c r="E5863" s="3" t="n">
        <f aca="false">E$4400</f>
        <v>2015</v>
      </c>
      <c r="F5863" s="3" t="n">
        <f aca="false">F$4400</f>
        <v>2017</v>
      </c>
      <c r="G5863" s="3" t="n">
        <v>79.0008738955593</v>
      </c>
      <c r="H5863" s="3"/>
      <c r="I5863" s="3"/>
      <c r="J5863" s="3"/>
      <c r="K5863" s="3" t="str">
        <f aca="false">K$4400</f>
        <v>Taxa de congestionamento = 1 - (processos baixados)/(casos novos + casos pendentes)</v>
      </c>
      <c r="L5863" s="3" t="str">
        <f aca="false">L$4400</f>
        <v>Justiça em Números/CNJ</v>
      </c>
      <c r="M5863" s="3" t="str">
        <f aca="false">M$4400</f>
        <v>Porcentagem %</v>
      </c>
      <c r="N586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863" s="3" t="n">
        <v>16.9055240918321</v>
      </c>
    </row>
    <row r="5864" customFormat="false" ht="15" hidden="false" customHeight="true" outlineLevel="0" collapsed="false">
      <c r="A5864" s="3" t="str">
        <f aca="false">A$4401</f>
        <v>Eficiência da Máquina Pública</v>
      </c>
      <c r="B5864" s="3" t="str">
        <f aca="false">B$4401</f>
        <v>Custo do Executivo/PIB</v>
      </c>
      <c r="C5864" s="3" t="n">
        <f aca="false">C$4401</f>
        <v>-1</v>
      </c>
      <c r="D5864" s="3" t="s">
        <v>258</v>
      </c>
      <c r="E5864" s="3" t="n">
        <f aca="false">E$4401</f>
        <v>2016</v>
      </c>
      <c r="F5864" s="3" t="n">
        <f aca="false">F$4401</f>
        <v>2017</v>
      </c>
      <c r="G5864" s="3" t="n">
        <v>1.25109048327969</v>
      </c>
      <c r="H5864" s="3"/>
      <c r="I5864" s="3"/>
      <c r="J5864" s="3"/>
      <c r="K5864" s="3" t="str">
        <f aca="false">K$4401</f>
        <v>Recursos públicos alocados na administração direta / PIB</v>
      </c>
      <c r="L5864" s="3" t="str">
        <f aca="false">L$4401</f>
        <v>FINBRA/Siconfi</v>
      </c>
      <c r="M5864" s="3" t="str">
        <f aca="false">M$4401</f>
        <v>Porcentagem %</v>
      </c>
      <c r="N5864" s="3" t="str">
        <f aca="false">N$61</f>
        <v>O PIB utilizado para cálculo é estimado pela Tendências</v>
      </c>
      <c r="O5864" s="3" t="n">
        <v>83.3646913509801</v>
      </c>
    </row>
    <row r="5865" customFormat="false" ht="15" hidden="false" customHeight="true" outlineLevel="0" collapsed="false">
      <c r="A5865" s="3" t="str">
        <f aca="false">A$4402</f>
        <v>Eficiência da Máquina Pública</v>
      </c>
      <c r="B5865" s="3" t="str">
        <f aca="false">B$4402</f>
        <v>Custo do Judiciário/PIB</v>
      </c>
      <c r="C5865" s="3" t="n">
        <f aca="false">C$4402</f>
        <v>-1</v>
      </c>
      <c r="D5865" s="3" t="s">
        <v>258</v>
      </c>
      <c r="E5865" s="3" t="n">
        <f aca="false">E$4402</f>
        <v>2016</v>
      </c>
      <c r="F5865" s="3" t="n">
        <f aca="false">F$4402</f>
        <v>2017</v>
      </c>
      <c r="G5865" s="3" t="n">
        <v>1.36663243470159</v>
      </c>
      <c r="H5865" s="3"/>
      <c r="I5865" s="3"/>
      <c r="J5865" s="3"/>
      <c r="K5865" s="3" t="str">
        <f aca="false">K$4402</f>
        <v>Recursos públicos alocados no judiciário / PIB</v>
      </c>
      <c r="L5865" s="3" t="str">
        <f aca="false">L$4402</f>
        <v>FINBRA/Siconfi</v>
      </c>
      <c r="M5865" s="3" t="str">
        <f aca="false">M$4402</f>
        <v>Porcentagem %</v>
      </c>
      <c r="N5865" s="3" t="str">
        <f aca="false">N$63</f>
        <v>O PIB utilizado para cálculo é estimado pela Tendências. O Distrito Federal não é válido nesse indicador.</v>
      </c>
      <c r="O5865" s="3" t="n">
        <v>58.3609757863662</v>
      </c>
    </row>
    <row r="5866" customFormat="false" ht="15" hidden="false" customHeight="true" outlineLevel="0" collapsed="false">
      <c r="A5866" s="3" t="str">
        <f aca="false">A$4403</f>
        <v>Eficiência da Máquina Pública</v>
      </c>
      <c r="B5866" s="3" t="str">
        <f aca="false">B$4403</f>
        <v>Custo do Legislativo/PIB</v>
      </c>
      <c r="C5866" s="3" t="n">
        <f aca="false">C$4403</f>
        <v>-1</v>
      </c>
      <c r="D5866" s="3" t="s">
        <v>258</v>
      </c>
      <c r="E5866" s="3" t="n">
        <f aca="false">E$4403</f>
        <v>2016</v>
      </c>
      <c r="F5866" s="3" t="n">
        <f aca="false">F$4403</f>
        <v>2017</v>
      </c>
      <c r="G5866" s="3" t="n">
        <v>0.682277491691967</v>
      </c>
      <c r="H5866" s="3"/>
      <c r="I5866" s="3"/>
      <c r="J5866" s="3"/>
      <c r="K5866" s="3" t="str">
        <f aca="false">K$4403</f>
        <v>Recursos públicos alocados no legislativo / PIB</v>
      </c>
      <c r="L5866" s="3" t="str">
        <f aca="false">L$4403</f>
        <v>FINBRA/Siconfi</v>
      </c>
      <c r="M5866" s="3" t="str">
        <f aca="false">M$4403</f>
        <v>Porcentagem %</v>
      </c>
      <c r="N5866" s="3" t="str">
        <f aca="false">N$64</f>
        <v>O PIB utilizado para cálculo é estimado pela Tendências</v>
      </c>
      <c r="O5866" s="3" t="n">
        <v>75.663007430591</v>
      </c>
    </row>
    <row r="5867" customFormat="false" ht="15" hidden="false" customHeight="true" outlineLevel="0" collapsed="false">
      <c r="A5867" s="3" t="str">
        <f aca="false">A$4404</f>
        <v>Eficiência da Máquina Pública</v>
      </c>
      <c r="B5867" s="3" t="str">
        <f aca="false">B$4404</f>
        <v>Índice de Transparência</v>
      </c>
      <c r="C5867" s="3" t="n">
        <f aca="false">C$4404</f>
        <v>1</v>
      </c>
      <c r="D5867" s="3" t="s">
        <v>258</v>
      </c>
      <c r="E5867" s="3" t="n">
        <f aca="false">E$4404</f>
        <v>2014</v>
      </c>
      <c r="F5867" s="3" t="n">
        <f aca="false">F$4404</f>
        <v>2017</v>
      </c>
      <c r="G5867" s="3" t="n">
        <v>5.27</v>
      </c>
      <c r="H5867" s="3"/>
      <c r="I5867" s="3"/>
      <c r="J5867" s="3"/>
      <c r="K5867" s="3" t="str">
        <f aca="false">K$4404</f>
        <v>Avaliação dos portais de acesso a informações de gastos estaduais (Nota: 0-10)</v>
      </c>
      <c r="L5867" s="3" t="str">
        <f aca="false">L$4404</f>
        <v>Associação Contas Abertas</v>
      </c>
      <c r="M5867" s="3" t="str">
        <f aca="false">M$4404</f>
        <v>Pontuação de 0 a 10</v>
      </c>
      <c r="N5867" s="3" t="str">
        <f aca="false">N$62</f>
        <v>A partir da edição de 2018, ou seja, do dado de 2016, passou a ser usado a avaliação Escala Brasil Transparente</v>
      </c>
      <c r="O5867" s="3" t="n">
        <v>54.5006165228113</v>
      </c>
    </row>
    <row r="5868" customFormat="false" ht="15" hidden="false" customHeight="true" outlineLevel="0" collapsed="false">
      <c r="A5868" s="3" t="str">
        <f aca="false">A$4405</f>
        <v>Eficiência da Máquina Pública</v>
      </c>
      <c r="B5868" s="3" t="str">
        <f aca="false">B$4405</f>
        <v>% Servidores Comissionados</v>
      </c>
      <c r="C5868" s="3" t="n">
        <f aca="false">C$4405</f>
        <v>-1</v>
      </c>
      <c r="D5868" s="3" t="s">
        <v>258</v>
      </c>
      <c r="E5868" s="3" t="n">
        <f aca="false">E$4405</f>
        <v>2014</v>
      </c>
      <c r="F5868" s="3" t="n">
        <f aca="false">F$4405</f>
        <v>2017</v>
      </c>
      <c r="G5868" s="3" t="n">
        <v>2.75329367427664</v>
      </c>
      <c r="H5868" s="3"/>
      <c r="I5868" s="3"/>
      <c r="J5868" s="3"/>
      <c r="K5868" s="3" t="str">
        <f aca="false">K$4405</f>
        <v>% de cargos comissionados no total de cargos públicos</v>
      </c>
      <c r="L5868" s="3" t="str">
        <f aca="false">L$4405</f>
        <v>IBGE/Estadic</v>
      </c>
      <c r="M5868" s="3" t="str">
        <f aca="false">M$4405</f>
        <v>Porcentagem %</v>
      </c>
      <c r="N5868" s="5"/>
      <c r="O5868" s="3" t="n">
        <v>89.21270589955</v>
      </c>
    </row>
    <row r="5869" customFormat="false" ht="15" hidden="false" customHeight="true" outlineLevel="0" collapsed="false">
      <c r="A5869" s="3" t="str">
        <f aca="false">A$4406</f>
        <v>Eficiência da Máquina Pública</v>
      </c>
      <c r="B5869" s="3" t="str">
        <f aca="false">B$4406</f>
        <v> Total</v>
      </c>
      <c r="C5869" s="3" t="n">
        <f aca="false">C$4406</f>
        <v>1</v>
      </c>
      <c r="D5869" s="3" t="s">
        <v>258</v>
      </c>
      <c r="E5869" s="3" t="n">
        <f aca="false">E$4406</f>
        <v>2017</v>
      </c>
      <c r="F5869" s="3" t="n">
        <f aca="false">F$4406</f>
        <v>2017</v>
      </c>
      <c r="G5869" s="3" t="n">
        <v>62.1527409527526</v>
      </c>
      <c r="H5869" s="3"/>
      <c r="I5869" s="3"/>
      <c r="J5869" s="3"/>
      <c r="K5869" s="3" t="str">
        <f aca="false">K$4406</f>
        <v>Nota obtida via normalização e ponderação de indicadores que variam de 0 a 100.</v>
      </c>
      <c r="L5869" s="3" t="str">
        <f aca="false">L$4406</f>
        <v>Tendências</v>
      </c>
      <c r="M5869" s="3" t="str">
        <f aca="false">M$4406</f>
        <v>Nota de 0 a 100</v>
      </c>
      <c r="N5869" s="5"/>
      <c r="O5869" s="3" t="n">
        <v>51.7163795508324</v>
      </c>
    </row>
    <row r="5870" customFormat="false" ht="15" hidden="false" customHeight="true" outlineLevel="0" collapsed="false">
      <c r="A5870" s="3" t="str">
        <f aca="false">A$4407</f>
        <v>Infraestrutura</v>
      </c>
      <c r="B5870" s="3" t="str">
        <f aca="false">B$4407</f>
        <v>Acessibilidade do Serviço de Telecomunicações</v>
      </c>
      <c r="C5870" s="3" t="n">
        <f aca="false">C$4407</f>
        <v>1</v>
      </c>
      <c r="D5870" s="3" t="s">
        <v>258</v>
      </c>
      <c r="E5870" s="3" t="n">
        <f aca="false">E$4407</f>
        <v>2016</v>
      </c>
      <c r="F5870" s="3" t="n">
        <f aca="false">F$4407</f>
        <v>2017</v>
      </c>
      <c r="G5870" s="3" t="n">
        <v>116.147534486583</v>
      </c>
      <c r="H5870" s="3"/>
      <c r="I5870" s="3"/>
      <c r="J5870" s="3"/>
      <c r="K5870" s="3" t="str">
        <f aca="false">K$4407</f>
        <v>Densidade de acessos por 100 habitantes (telefonia móvel e banda larga*)</v>
      </c>
      <c r="L5870" s="3" t="str">
        <f aca="false">L$4407</f>
        <v>ANATEL</v>
      </c>
      <c r="M5870" s="3" t="str">
        <f aca="false">M$4407</f>
        <v>Acessos por 100 mil habitantes</v>
      </c>
      <c r="N5870" s="5"/>
      <c r="O5870" s="3" t="n">
        <v>26.924796932527</v>
      </c>
    </row>
    <row r="5871" customFormat="false" ht="15" hidden="false" customHeight="true" outlineLevel="0" collapsed="false">
      <c r="A5871" s="3" t="str">
        <f aca="false">A$4408</f>
        <v>Infraestrutura</v>
      </c>
      <c r="B5871" s="3" t="str">
        <f aca="false">B$4408</f>
        <v>Custo de Combustíveis</v>
      </c>
      <c r="C5871" s="3" t="n">
        <f aca="false">C$4408</f>
        <v>-1</v>
      </c>
      <c r="D5871" s="3" t="s">
        <v>258</v>
      </c>
      <c r="E5871" s="3" t="n">
        <f aca="false">E$4408</f>
        <v>2016</v>
      </c>
      <c r="F5871" s="3" t="n">
        <f aca="false">F$4408</f>
        <v>2017</v>
      </c>
      <c r="G5871" s="3" t="n">
        <v>3.36628618016137</v>
      </c>
      <c r="H5871" s="3"/>
      <c r="I5871" s="3"/>
      <c r="J5871" s="3"/>
      <c r="K5871" s="3" t="str">
        <f aca="false">K$4408</f>
        <v>Preço pago em reais por consumidores finais (etanol, gasolina e diesel)</v>
      </c>
      <c r="L5871" s="3" t="str">
        <f aca="false">L$4408</f>
        <v>ANP</v>
      </c>
      <c r="M5871" s="3" t="str">
        <f aca="false">M$4408</f>
        <v>Reais (R$)</v>
      </c>
      <c r="N5871" s="5" t="str">
        <f aca="false">N$6</f>
        <v>A partir da edição de 2018, ou seja, do dado de 2017 o preço pago passou a ser ponderado pela participação dos combustíveis no consumo total.</v>
      </c>
      <c r="O5871" s="3" t="n">
        <v>53.9159271296851</v>
      </c>
    </row>
    <row r="5872" customFormat="false" ht="15" hidden="false" customHeight="true" outlineLevel="0" collapsed="false">
      <c r="A5872" s="3" t="str">
        <f aca="false">A$4409</f>
        <v>Infraestrutura</v>
      </c>
      <c r="B5872" s="3" t="str">
        <f aca="false">B$4409</f>
        <v>Custo de Saneamento Básico</v>
      </c>
      <c r="C5872" s="3" t="n">
        <f aca="false">C$4409</f>
        <v>-1</v>
      </c>
      <c r="D5872" s="3" t="s">
        <v>258</v>
      </c>
      <c r="E5872" s="3" t="n">
        <f aca="false">E$4409</f>
        <v>2015</v>
      </c>
      <c r="F5872" s="3" t="n">
        <f aca="false">F$4409</f>
        <v>2017</v>
      </c>
      <c r="G5872" s="3" t="n">
        <v>3.09</v>
      </c>
      <c r="H5872" s="3"/>
      <c r="I5872" s="3"/>
      <c r="J5872" s="3"/>
      <c r="K5872" s="3" t="str">
        <f aca="false">K$4409</f>
        <v>Tarifa média praticada pelo serviço de tratamento e distribuição</v>
      </c>
      <c r="L5872" s="3" t="str">
        <f aca="false">L$4409</f>
        <v>SNIS</v>
      </c>
      <c r="M5872" s="3" t="str">
        <f aca="false">M$4409</f>
        <v>Reais ($) por m3</v>
      </c>
      <c r="N5872" s="5"/>
      <c r="O5872" s="3" t="n">
        <v>49.2753623188406</v>
      </c>
    </row>
    <row r="5873" customFormat="false" ht="15" hidden="false" customHeight="true" outlineLevel="0" collapsed="false">
      <c r="A5873" s="3" t="str">
        <f aca="false">A$4410</f>
        <v>Infraestrutura</v>
      </c>
      <c r="B5873" s="3" t="str">
        <f aca="false">B$4410</f>
        <v>Disponibilidade de Voos Diretos</v>
      </c>
      <c r="C5873" s="3" t="n">
        <f aca="false">C$4410</f>
        <v>1</v>
      </c>
      <c r="D5873" s="3" t="s">
        <v>258</v>
      </c>
      <c r="E5873" s="3" t="n">
        <f aca="false">E$4410</f>
        <v>2016</v>
      </c>
      <c r="F5873" s="3" t="n">
        <f aca="false">F$4410</f>
        <v>2017</v>
      </c>
      <c r="G5873" s="3" t="n">
        <v>7541</v>
      </c>
      <c r="H5873" s="3"/>
      <c r="I5873" s="3"/>
      <c r="J5873" s="3"/>
      <c r="K5873" s="3" t="str">
        <f aca="false">K$4410</f>
        <v>Número de voos diretos* </v>
      </c>
      <c r="L5873" s="3" t="str">
        <f aca="false">L$4410</f>
        <v>ANAC</v>
      </c>
      <c r="M5873" s="3" t="str">
        <f aca="false">M$4410</f>
        <v>Número de voos</v>
      </c>
      <c r="N5873" s="5"/>
      <c r="O5873" s="3" t="n">
        <v>2.74055144356507</v>
      </c>
    </row>
    <row r="5874" customFormat="false" ht="15" hidden="false" customHeight="true" outlineLevel="0" collapsed="false">
      <c r="A5874" s="3" t="str">
        <f aca="false">A$4411</f>
        <v>Infraestrutura</v>
      </c>
      <c r="B5874" s="3" t="str">
        <f aca="false">B$4411</f>
        <v>Acesso à Energia Elétrica</v>
      </c>
      <c r="C5874" s="3" t="n">
        <f aca="false">C$4411</f>
        <v>1</v>
      </c>
      <c r="D5874" s="3" t="s">
        <v>258</v>
      </c>
      <c r="E5874" s="3" t="n">
        <f aca="false">E$4411</f>
        <v>2015</v>
      </c>
      <c r="F5874" s="3" t="n">
        <f aca="false">F$4411</f>
        <v>2017</v>
      </c>
      <c r="G5874" s="3" t="n">
        <v>99.7245179063361</v>
      </c>
      <c r="H5874" s="3"/>
      <c r="I5874" s="3"/>
      <c r="J5874" s="3"/>
      <c r="K5874" s="3" t="str">
        <f aca="false">K$4411</f>
        <v>Proporção de domicílios com acesso a energia elétrica (iluminação elétrica).</v>
      </c>
      <c r="L5874" s="3" t="str">
        <f aca="false">L$4411</f>
        <v>PNADc /IBGE</v>
      </c>
      <c r="M5874" s="3" t="str">
        <f aca="false">M$4411</f>
        <v>Porcentagem %</v>
      </c>
      <c r="N5874" s="5"/>
      <c r="O5874" s="3" t="n">
        <v>95.3900136706117</v>
      </c>
    </row>
    <row r="5875" customFormat="false" ht="15" hidden="false" customHeight="true" outlineLevel="0" collapsed="false">
      <c r="A5875" s="3" t="str">
        <f aca="false">A$4412</f>
        <v>Infraestrutura</v>
      </c>
      <c r="B5875" s="3" t="str">
        <f aca="false">B$4412</f>
        <v>Custo da Energia Elétrica</v>
      </c>
      <c r="C5875" s="3" t="n">
        <f aca="false">C$4412</f>
        <v>-1</v>
      </c>
      <c r="D5875" s="3" t="s">
        <v>258</v>
      </c>
      <c r="E5875" s="3" t="n">
        <f aca="false">E$4412</f>
        <v>2016</v>
      </c>
      <c r="F5875" s="3" t="n">
        <f aca="false">F$4412</f>
        <v>2017</v>
      </c>
      <c r="G5875" s="3" t="n">
        <v>501.281232671828</v>
      </c>
      <c r="H5875" s="3"/>
      <c r="I5875" s="3"/>
      <c r="J5875" s="3"/>
      <c r="K5875" s="3" t="str">
        <f aca="false">K$4412</f>
        <v>Tarifa média praticada para o consumo comercial, residencial e industrial.</v>
      </c>
      <c r="L5875" s="3" t="str">
        <f aca="false">L$4412</f>
        <v>ANEEL</v>
      </c>
      <c r="M5875" s="3" t="str">
        <f aca="false">M$4412</f>
        <v>Reais (R$) por MWh</v>
      </c>
      <c r="N5875" s="5"/>
      <c r="O5875" s="3" t="n">
        <v>61.0120028986224</v>
      </c>
    </row>
    <row r="5876" customFormat="false" ht="15" hidden="false" customHeight="true" outlineLevel="0" collapsed="false">
      <c r="A5876" s="3" t="str">
        <f aca="false">A$4413</f>
        <v>Infraestrutura</v>
      </c>
      <c r="B5876" s="3" t="str">
        <f aca="false">B$4413</f>
        <v>Qualidade da Energia Elétrica</v>
      </c>
      <c r="C5876" s="3" t="n">
        <f aca="false">C$4413</f>
        <v>-1</v>
      </c>
      <c r="D5876" s="3" t="s">
        <v>258</v>
      </c>
      <c r="E5876" s="3" t="n">
        <f aca="false">E$4413</f>
        <v>2016</v>
      </c>
      <c r="F5876" s="3" t="n">
        <f aca="false">F$4413</f>
        <v>2017</v>
      </c>
      <c r="G5876" s="3" t="n">
        <v>0.88</v>
      </c>
      <c r="H5876" s="3"/>
      <c r="I5876" s="3"/>
      <c r="J5876" s="3"/>
      <c r="K5876" s="3" t="str">
        <f aca="false">K$4413</f>
        <v>O indicador aponta o Desempenho Global de Continuidade, que considera a duração e frequência de interrupções no serviço de energia.</v>
      </c>
      <c r="L5876" s="3" t="str">
        <f aca="false">L$4413</f>
        <v>ANEEL</v>
      </c>
      <c r="M5876" s="3" t="str">
        <f aca="false">M$4413</f>
        <v>Pontuação</v>
      </c>
      <c r="N5876" s="5"/>
      <c r="O5876" s="3" t="n">
        <v>87.1657754010695</v>
      </c>
    </row>
    <row r="5877" customFormat="false" ht="15" hidden="false" customHeight="true" outlineLevel="0" collapsed="false">
      <c r="A5877" s="3" t="str">
        <f aca="false">A$4414</f>
        <v>Infraestrutura</v>
      </c>
      <c r="B5877" s="3" t="str">
        <f aca="false">B$4414</f>
        <v>Mobilidade Urbana</v>
      </c>
      <c r="C5877" s="3" t="n">
        <f aca="false">C$4414</f>
        <v>-1</v>
      </c>
      <c r="D5877" s="3" t="s">
        <v>258</v>
      </c>
      <c r="E5877" s="3" t="n">
        <f aca="false">E$4414</f>
        <v>2015</v>
      </c>
      <c r="F5877" s="3" t="n">
        <f aca="false">F$4414</f>
        <v>2017</v>
      </c>
      <c r="G5877" s="3" t="n">
        <v>26.4822922203262</v>
      </c>
      <c r="H5877" s="3"/>
      <c r="I5877" s="3"/>
      <c r="J5877" s="3"/>
      <c r="K5877" s="3" t="str">
        <f aca="false">K$4414</f>
        <v>Tempo gasto no trajeto entre casa e trabalho (minutos)</v>
      </c>
      <c r="L5877" s="3" t="str">
        <f aca="false">L$4414</f>
        <v>PNADc /IBGE</v>
      </c>
      <c r="M5877" s="3" t="str">
        <f aca="false">M$4414</f>
        <v>Minutos</v>
      </c>
      <c r="N5877" s="5"/>
      <c r="O5877" s="3" t="n">
        <v>73.321334545348</v>
      </c>
    </row>
    <row r="5878" customFormat="false" ht="15" hidden="false" customHeight="true" outlineLevel="0" collapsed="false">
      <c r="A5878" s="3" t="str">
        <f aca="false">A$4415</f>
        <v>Infraestrutura</v>
      </c>
      <c r="B5878" s="3" t="str">
        <f aca="false">B$4415</f>
        <v>Qualidade das Rodovias</v>
      </c>
      <c r="C5878" s="3" t="n">
        <f aca="false">C$4415</f>
        <v>1</v>
      </c>
      <c r="D5878" s="3" t="s">
        <v>258</v>
      </c>
      <c r="E5878" s="3" t="n">
        <f aca="false">E$4415</f>
        <v>2016</v>
      </c>
      <c r="F5878" s="3" t="n">
        <f aca="false">F$4415</f>
        <v>2017</v>
      </c>
      <c r="G5878" s="3" t="n">
        <v>2.7411003236246</v>
      </c>
      <c r="H5878" s="3"/>
      <c r="I5878" s="3"/>
      <c r="J5878" s="3"/>
      <c r="K5878" s="3" t="str">
        <f aca="false">K$4415</f>
        <v>Avaliação das condições das vias rodoviárias (nota entre 1 (ruim) a 5 (ótimo) ponderada pela extensão pesquisada)</v>
      </c>
      <c r="L5878" s="3" t="str">
        <f aca="false">L$4415</f>
        <v>CNT</v>
      </c>
      <c r="M5878" s="3" t="str">
        <f aca="false">M$4415</f>
        <v>Pontuação de 1 a 5</v>
      </c>
      <c r="N5878" s="5"/>
      <c r="O5878" s="3" t="n">
        <v>31.6940157532542</v>
      </c>
    </row>
    <row r="5879" customFormat="false" ht="15" hidden="false" customHeight="true" outlineLevel="0" collapsed="false">
      <c r="A5879" s="3" t="str">
        <f aca="false">A$4416</f>
        <v>Infraestrutura</v>
      </c>
      <c r="B5879" s="3" t="str">
        <f aca="false">B$4416</f>
        <v>Qualidade do Serviço de Telecomunicações</v>
      </c>
      <c r="C5879" s="3" t="n">
        <f aca="false">C$4416</f>
        <v>1</v>
      </c>
      <c r="D5879" s="3" t="s">
        <v>258</v>
      </c>
      <c r="E5879" s="3" t="n">
        <f aca="false">E$4416</f>
        <v>2016</v>
      </c>
      <c r="F5879" s="3" t="n">
        <f aca="false">F$4416</f>
        <v>2017</v>
      </c>
      <c r="G5879" s="3" t="n">
        <v>72.15</v>
      </c>
      <c r="H5879" s="3"/>
      <c r="I5879" s="3"/>
      <c r="J5879" s="3"/>
      <c r="K5879" s="3" t="str">
        <f aca="false">K$4416</f>
        <v>Média do ranking de banda larga fixa e do de telefonia móvel (percentual de indicadores com cumprimento de metas)</v>
      </c>
      <c r="L5879" s="3" t="str">
        <f aca="false">L$4416</f>
        <v>ANATEL</v>
      </c>
      <c r="M5879" s="3" t="str">
        <f aca="false">M$4416</f>
        <v>Porcentagem %</v>
      </c>
      <c r="N5879" s="5"/>
      <c r="O5879" s="3" t="n">
        <v>93.1952662721894</v>
      </c>
    </row>
    <row r="5880" customFormat="false" ht="15" hidden="false" customHeight="true" outlineLevel="0" collapsed="false">
      <c r="A5880" s="3" t="str">
        <f aca="false">A$4417</f>
        <v>Infraestrutura</v>
      </c>
      <c r="B5880" s="3" t="str">
        <f aca="false">B$4417</f>
        <v> Total</v>
      </c>
      <c r="C5880" s="3" t="n">
        <f aca="false">C$4417</f>
        <v>1</v>
      </c>
      <c r="D5880" s="3" t="s">
        <v>258</v>
      </c>
      <c r="E5880" s="3" t="n">
        <f aca="false">E$4417</f>
        <v>2017</v>
      </c>
      <c r="F5880" s="3" t="n">
        <f aca="false">F$4417</f>
        <v>2017</v>
      </c>
      <c r="G5880" s="3" t="n">
        <v>55.8613964960959</v>
      </c>
      <c r="H5880" s="3"/>
      <c r="I5880" s="3"/>
      <c r="J5880" s="3"/>
      <c r="K5880" s="3" t="str">
        <f aca="false">K$4417</f>
        <v>Nota obtida via normalização e ponderação de indicadores que variam de 0 a 100.</v>
      </c>
      <c r="L5880" s="3" t="str">
        <f aca="false">L$4417</f>
        <v>Tendências</v>
      </c>
      <c r="M5880" s="3" t="str">
        <f aca="false">M$4417</f>
        <v>Nota de 0 a 100</v>
      </c>
      <c r="N5880" s="5"/>
      <c r="O5880" s="3" t="n">
        <v>53.3981893187553</v>
      </c>
    </row>
    <row r="5881" customFormat="false" ht="15" hidden="false" customHeight="true" outlineLevel="0" collapsed="false">
      <c r="A5881" s="3" t="str">
        <f aca="false">A$4495</f>
        <v>Inovação</v>
      </c>
      <c r="B5881" s="3" t="str">
        <f aca="false">B$4495</f>
        <v>Produção Acadêmica</v>
      </c>
      <c r="C5881" s="3" t="n">
        <f aca="false">C$4495</f>
        <v>1</v>
      </c>
      <c r="D5881" s="3" t="s">
        <v>258</v>
      </c>
      <c r="E5881" s="3" t="n">
        <f aca="false">E$4495</f>
        <v>2014</v>
      </c>
      <c r="F5881" s="3" t="n">
        <f aca="false">F$4495</f>
        <v>2017</v>
      </c>
      <c r="G5881" s="3" t="n">
        <v>0.559000448663711</v>
      </c>
      <c r="H5881" s="3"/>
      <c r="I5881" s="3"/>
      <c r="J5881" s="3"/>
      <c r="K5881" s="3" t="str">
        <f aca="false">K$4495</f>
        <v>Total de documentos publicados em periódicos acadêmicos indexados no Scopus em relação à população total.</v>
      </c>
      <c r="L5881" s="3" t="str">
        <f aca="false">L$4495</f>
        <v>SCImago IR</v>
      </c>
      <c r="M5881" s="5" t="str">
        <f aca="false">M$4418</f>
        <v>Artigos por 1 milhão de habitantes</v>
      </c>
      <c r="N5881" s="5"/>
      <c r="O5881" s="3" t="n">
        <v>47.5713068927225</v>
      </c>
    </row>
    <row r="5882" customFormat="false" ht="15" hidden="false" customHeight="true" outlineLevel="0" collapsed="false">
      <c r="A5882" s="3" t="str">
        <f aca="false">A$4419</f>
        <v>Inovação</v>
      </c>
      <c r="B5882" s="3" t="str">
        <f aca="false">B$4419</f>
        <v>Investimentos Públicos em P&amp;D</v>
      </c>
      <c r="C5882" s="3" t="n">
        <f aca="false">C$4419</f>
        <v>1</v>
      </c>
      <c r="D5882" s="3" t="s">
        <v>258</v>
      </c>
      <c r="E5882" s="3" t="n">
        <f aca="false">E$4419</f>
        <v>2014</v>
      </c>
      <c r="F5882" s="3" t="n">
        <f aca="false">F$4419</f>
        <v>2017</v>
      </c>
      <c r="G5882" s="3" t="n">
        <v>0.0848120078114996</v>
      </c>
      <c r="H5882" s="3"/>
      <c r="I5882" s="3"/>
      <c r="J5882" s="3"/>
      <c r="K5882" s="3" t="str">
        <f aca="false">K$4419</f>
        <v>Participação de Investimento público em P&amp;D no PIB estadual</v>
      </c>
      <c r="L5882" s="3" t="str">
        <f aca="false">L$4419</f>
        <v>Min.CT&amp;I</v>
      </c>
      <c r="M5882" s="3" t="str">
        <f aca="false">M$4419</f>
        <v>Porcentagem %</v>
      </c>
      <c r="N5882" s="5" t="str">
        <f aca="false">N$68</f>
        <v>O PIB utilizado é o oficial divulgado pelo IBGE</v>
      </c>
      <c r="O5882" s="3" t="n">
        <v>17.0028402227199</v>
      </c>
    </row>
    <row r="5883" customFormat="false" ht="15" hidden="false" customHeight="true" outlineLevel="0" collapsed="false">
      <c r="A5883" s="3" t="str">
        <f aca="false">A$4420</f>
        <v>Inovação</v>
      </c>
      <c r="B5883" s="3" t="str">
        <f aca="false">B$4420</f>
        <v>Patentes</v>
      </c>
      <c r="C5883" s="3" t="n">
        <f aca="false">C$4420</f>
        <v>1</v>
      </c>
      <c r="D5883" s="3" t="s">
        <v>258</v>
      </c>
      <c r="E5883" s="3" t="n">
        <f aca="false">E$4420</f>
        <v>2012</v>
      </c>
      <c r="F5883" s="3" t="n">
        <f aca="false">F$4420</f>
        <v>2017</v>
      </c>
      <c r="G5883" s="3" t="n">
        <v>0</v>
      </c>
      <c r="H5883" s="3"/>
      <c r="I5883" s="3"/>
      <c r="J5883" s="3"/>
      <c r="K5883" s="3" t="str">
        <f aca="false">K$4420</f>
        <v>Total de concessões de patentes, englobando os tipos: "Patente de Invenção", "Modelo de Utilidade" e "Certificado de Adição" em relação ao PIB.</v>
      </c>
      <c r="L5883" s="3" t="str">
        <f aca="false">L$4420</f>
        <v>INPI</v>
      </c>
      <c r="M5883" s="3" t="str">
        <f aca="false">M$4420</f>
        <v>Patentes pelo PIB em 1 bilhão de reais</v>
      </c>
      <c r="N5883" s="3" t="str">
        <f aca="false">N$69</f>
        <v>O PIB utilizado para cálculo é estimado pela Tendências</v>
      </c>
      <c r="O5883" s="3" t="n">
        <v>0</v>
      </c>
    </row>
    <row r="5884" customFormat="false" ht="15" hidden="false" customHeight="true" outlineLevel="0" collapsed="false">
      <c r="A5884" s="3" t="str">
        <f aca="false">A$4421</f>
        <v>Inovação</v>
      </c>
      <c r="B5884" s="3" t="str">
        <f aca="false">B$4421</f>
        <v> Total</v>
      </c>
      <c r="C5884" s="3" t="n">
        <f aca="false">C$4421</f>
        <v>1</v>
      </c>
      <c r="D5884" s="3" t="s">
        <v>258</v>
      </c>
      <c r="E5884" s="3" t="n">
        <f aca="false">E$4421</f>
        <v>2017</v>
      </c>
      <c r="F5884" s="3" t="n">
        <f aca="false">F$4421</f>
        <v>2017</v>
      </c>
      <c r="G5884" s="3" t="n">
        <v>23.5500876376473</v>
      </c>
      <c r="H5884" s="3"/>
      <c r="I5884" s="3"/>
      <c r="J5884" s="3"/>
      <c r="K5884" s="3" t="str">
        <f aca="false">K$4421</f>
        <v>Nota obtida via normalização e ponderação de indicadores que variam de 0 a 100.</v>
      </c>
      <c r="L5884" s="3" t="str">
        <f aca="false">L$4421</f>
        <v>Tendências</v>
      </c>
      <c r="M5884" s="3" t="str">
        <f aca="false">M$4421</f>
        <v>Nota de 0 a 100</v>
      </c>
      <c r="N5884" s="5"/>
      <c r="O5884" s="3" t="n">
        <v>26.1855636444294</v>
      </c>
    </row>
    <row r="5885" customFormat="false" ht="15.75" hidden="false" customHeight="true" outlineLevel="0" collapsed="false">
      <c r="A5885" s="3" t="str">
        <f aca="false">A$4422</f>
        <v>Potencial de Mercado</v>
      </c>
      <c r="B5885" s="3" t="str">
        <f aca="false">B$4422</f>
        <v>Tamanho de mercado</v>
      </c>
      <c r="C5885" s="3" t="n">
        <f aca="false">C$4422</f>
        <v>1</v>
      </c>
      <c r="D5885" s="3" t="s">
        <v>258</v>
      </c>
      <c r="E5885" s="3" t="n">
        <f aca="false">E$4422</f>
        <v>2016</v>
      </c>
      <c r="F5885" s="3" t="n">
        <f aca="false">F$4422</f>
        <v>2017</v>
      </c>
      <c r="G5885" s="3" t="n">
        <v>48.5526506170539</v>
      </c>
      <c r="H5885" s="3"/>
      <c r="I5885" s="3"/>
      <c r="J5885" s="3"/>
      <c r="K5885" s="3" t="str">
        <f aca="false">K$4422</f>
        <v>Produto Interno Bruto (PIB) real a preços de 2014</v>
      </c>
      <c r="L5885" s="3" t="str">
        <f aca="false">L$4422</f>
        <v>IBGE/CAGED</v>
      </c>
      <c r="M5885" s="3" t="str">
        <f aca="false">M$4422</f>
        <v>Reais a preços de 2014</v>
      </c>
      <c r="N5885" s="5" t="str">
        <f aca="false">N$2</f>
        <v>O PIB utilizado para cálculo é estimado pela Tendências</v>
      </c>
      <c r="O5885" s="3" t="n">
        <v>2.25875823347197</v>
      </c>
    </row>
    <row r="5886" customFormat="false" ht="15" hidden="false" customHeight="true" outlineLevel="0" collapsed="false">
      <c r="A5886" s="3" t="str">
        <f aca="false">A$4423</f>
        <v>Potencial de Mercado</v>
      </c>
      <c r="B5886" s="3" t="str">
        <f aca="false">B$4423</f>
        <v>Taxa de crescimento</v>
      </c>
      <c r="C5886" s="3" t="n">
        <f aca="false">C$4423</f>
        <v>1</v>
      </c>
      <c r="D5886" s="3" t="s">
        <v>258</v>
      </c>
      <c r="E5886" s="3" t="n">
        <f aca="false">E$4423</f>
        <v>2016</v>
      </c>
      <c r="F5886" s="3" t="n">
        <f aca="false">F$4423</f>
        <v>2017</v>
      </c>
      <c r="G5886" s="3" t="n">
        <v>-1.08413249607031</v>
      </c>
      <c r="H5886" s="3"/>
      <c r="I5886" s="3"/>
      <c r="J5886" s="3"/>
      <c r="K5886" s="3" t="str">
        <f aca="false">K$4423</f>
        <v>Média Móvel de quatro períodos para a taxa de crescimento anual do PIB</v>
      </c>
      <c r="L5886" s="3" t="str">
        <f aca="false">L$4423</f>
        <v>IBGE/CAGED</v>
      </c>
      <c r="M5886" s="3" t="str">
        <f aca="false">M$4423</f>
        <v>Porcentagem %</v>
      </c>
      <c r="N5886" s="5" t="str">
        <f aca="false">N$3</f>
        <v>O PIB utilizado para cálculo é estimado pela Tendências</v>
      </c>
      <c r="O5886" s="3" t="n">
        <v>29.8145183449988</v>
      </c>
    </row>
    <row r="5887" customFormat="false" ht="15" hidden="false" customHeight="true" outlineLevel="0" collapsed="false">
      <c r="A5887" s="3" t="str">
        <f aca="false">A$4424</f>
        <v>Potencial de Mercado</v>
      </c>
      <c r="B5887" s="3" t="str">
        <f aca="false">B$4424</f>
        <v>Crescimento Potencial da Força de Trabalho</v>
      </c>
      <c r="C5887" s="3" t="n">
        <f aca="false">C$4424</f>
        <v>1</v>
      </c>
      <c r="D5887" s="3" t="s">
        <v>258</v>
      </c>
      <c r="E5887" s="3" t="n">
        <f aca="false">E$4424</f>
        <v>2016</v>
      </c>
      <c r="F5887" s="3" t="n">
        <f aca="false">F$4424</f>
        <v>2017</v>
      </c>
      <c r="G5887" s="3" t="n">
        <v>1.14452113005039</v>
      </c>
      <c r="H5887" s="3"/>
      <c r="I5887" s="3"/>
      <c r="J5887" s="3"/>
      <c r="K5887" s="3" t="str">
        <f aca="false">K$4424</f>
        <v>Média da taxa de crescimento da PIA para os próximos 10 anos (população com idade entre 15 e 64 anos)</v>
      </c>
      <c r="L5887" s="3" t="str">
        <f aca="false">L$4424</f>
        <v>IBGE</v>
      </c>
      <c r="M5887" s="3" t="str">
        <f aca="false">M$4424</f>
        <v>Porcentagem %</v>
      </c>
      <c r="N5887" s="5"/>
      <c r="O5887" s="3" t="n">
        <v>43.4032084134507</v>
      </c>
    </row>
    <row r="5888" customFormat="false" ht="15" hidden="false" customHeight="true" outlineLevel="0" collapsed="false">
      <c r="A5888" s="3" t="str">
        <f aca="false">A$4425</f>
        <v>Potencial de Mercado</v>
      </c>
      <c r="B5888" s="3" t="str">
        <f aca="false">B$4425</f>
        <v> Total</v>
      </c>
      <c r="C5888" s="3" t="n">
        <f aca="false">C$4425</f>
        <v>1</v>
      </c>
      <c r="D5888" s="3" t="s">
        <v>258</v>
      </c>
      <c r="E5888" s="3" t="n">
        <f aca="false">E$4425</f>
        <v>2017</v>
      </c>
      <c r="F5888" s="3" t="n">
        <f aca="false">F$4425</f>
        <v>2017</v>
      </c>
      <c r="G5888" s="3" t="n">
        <v>20.7034659775201</v>
      </c>
      <c r="H5888" s="3"/>
      <c r="I5888" s="3"/>
      <c r="J5888" s="3"/>
      <c r="K5888" s="3" t="str">
        <f aca="false">K$4425</f>
        <v>Nota obtida via normalização e ponderação de indicadores que variam de 0 a 100.</v>
      </c>
      <c r="L5888" s="3" t="str">
        <f aca="false">L$4425</f>
        <v>Tendências</v>
      </c>
      <c r="M5888" s="3" t="str">
        <f aca="false">M$4425</f>
        <v>Nota de 0 a 100</v>
      </c>
      <c r="N5888" s="5"/>
      <c r="O5888" s="3" t="n">
        <v>21.270231966487</v>
      </c>
    </row>
    <row r="5889" customFormat="false" ht="15" hidden="false" customHeight="true" outlineLevel="0" collapsed="false">
      <c r="A5889" s="3" t="str">
        <f aca="false">A$4426</f>
        <v>Solidez Fiscal</v>
      </c>
      <c r="B5889" s="3" t="str">
        <f aca="false">B$4426</f>
        <v>Taxa de Investimentos</v>
      </c>
      <c r="C5889" s="3" t="n">
        <f aca="false">C$4426</f>
        <v>1</v>
      </c>
      <c r="D5889" s="3" t="s">
        <v>258</v>
      </c>
      <c r="E5889" s="3" t="n">
        <f aca="false">E$4426</f>
        <v>2016</v>
      </c>
      <c r="F5889" s="3" t="n">
        <f aca="false">F$4426</f>
        <v>2017</v>
      </c>
      <c r="G5889" s="3" t="n">
        <v>4.60272623910599</v>
      </c>
      <c r="H5889" s="3"/>
      <c r="I5889" s="3"/>
      <c r="J5889" s="3"/>
      <c r="K5889" s="3" t="str">
        <f aca="false">K$4426</f>
        <v>Investimento liquidado / receita corrente líquida</v>
      </c>
      <c r="L5889" s="3" t="str">
        <f aca="false">L$4426</f>
        <v>Siconfi</v>
      </c>
      <c r="M5889" s="3" t="str">
        <f aca="false">M$4426</f>
        <v>Porcentagem %</v>
      </c>
      <c r="N5889" s="5" t="str">
        <f aca="false">N$55</f>
        <v>Antes da edição de 2020 o indicador era conhecido como "Capacidade de Investimento"</v>
      </c>
      <c r="O5889" s="3" t="n">
        <v>30.4941647047507</v>
      </c>
    </row>
    <row r="5890" customFormat="false" ht="15" hidden="false" customHeight="true" outlineLevel="0" collapsed="false">
      <c r="A5890" s="3" t="str">
        <f aca="false">A$4427</f>
        <v>Solidez Fiscal</v>
      </c>
      <c r="B5890" s="3" t="str">
        <f aca="false">B$4427</f>
        <v>Resultado Nominal</v>
      </c>
      <c r="C5890" s="3" t="n">
        <f aca="false">C$4427</f>
        <v>1</v>
      </c>
      <c r="D5890" s="3" t="s">
        <v>258</v>
      </c>
      <c r="E5890" s="3" t="n">
        <f aca="false">E$4427</f>
        <v>2016</v>
      </c>
      <c r="F5890" s="3" t="n">
        <f aca="false">F$4427</f>
        <v>2017</v>
      </c>
      <c r="G5890" s="3" t="n">
        <v>0.126525594871754</v>
      </c>
      <c r="H5890" s="3"/>
      <c r="I5890" s="3"/>
      <c r="J5890" s="3"/>
      <c r="K5890" s="3" t="str">
        <f aca="false">K$4427</f>
        <v>Diferença entre receitas e despesas primárias no período acrescidas das despesas com juros nominais incidentes sobre a dívida pública interna e externa, dividido pelo PIB</v>
      </c>
      <c r="L5890" s="3" t="str">
        <f aca="false">L$4427</f>
        <v>Siconfi</v>
      </c>
      <c r="M5890" s="3" t="str">
        <f aca="false">M$4427</f>
        <v>Porcentagem %</v>
      </c>
      <c r="N5890" s="5"/>
      <c r="O5890" s="3" t="n">
        <v>51.059382271677</v>
      </c>
    </row>
    <row r="5891" customFormat="false" ht="15" hidden="false" customHeight="true" outlineLevel="0" collapsed="false">
      <c r="A5891" s="3" t="str">
        <f aca="false">A$4428</f>
        <v>Solidez Fiscal</v>
      </c>
      <c r="B5891" s="3" t="str">
        <f aca="false">B$4428</f>
        <v>Solvência Fiscal</v>
      </c>
      <c r="C5891" s="3" t="n">
        <f aca="false">C$4428</f>
        <v>-1</v>
      </c>
      <c r="D5891" s="3" t="s">
        <v>258</v>
      </c>
      <c r="E5891" s="3" t="n">
        <f aca="false">E$4428</f>
        <v>2016</v>
      </c>
      <c r="F5891" s="3" t="n">
        <f aca="false">F$4428</f>
        <v>2017</v>
      </c>
      <c r="G5891" s="3" t="n">
        <v>12.4071696062029</v>
      </c>
      <c r="H5891" s="3"/>
      <c r="I5891" s="3"/>
      <c r="J5891" s="3"/>
      <c r="K5891" s="3" t="str">
        <f aca="false">K$4428</f>
        <v>Dívida consolidada líquida / receita corrente líquida</v>
      </c>
      <c r="L5891" s="3" t="str">
        <f aca="false">L$4428</f>
        <v>Siconfi</v>
      </c>
      <c r="M5891" s="3" t="str">
        <f aca="false">M$4428</f>
        <v>Porcentagem %</v>
      </c>
      <c r="N5891" s="5"/>
      <c r="O5891" s="3" t="n">
        <v>98.6135663511509</v>
      </c>
    </row>
    <row r="5892" customFormat="false" ht="15" hidden="false" customHeight="true" outlineLevel="0" collapsed="false">
      <c r="A5892" s="3" t="str">
        <f aca="false">A$4429</f>
        <v>Solidez Fiscal</v>
      </c>
      <c r="B5892" s="3" t="str">
        <f aca="false">B$4429</f>
        <v>Sucesso do Planejamento Orçamentário</v>
      </c>
      <c r="C5892" s="3" t="n">
        <f aca="false">C$4429</f>
        <v>1</v>
      </c>
      <c r="D5892" s="3" t="s">
        <v>258</v>
      </c>
      <c r="E5892" s="3" t="n">
        <f aca="false">E$4429</f>
        <v>2016</v>
      </c>
      <c r="F5892" s="3" t="n">
        <f aca="false">F$4429</f>
        <v>2017</v>
      </c>
      <c r="G5892" s="3" t="n">
        <v>84.6530567520581</v>
      </c>
      <c r="H5892" s="3"/>
      <c r="I5892" s="3"/>
      <c r="J5892" s="3"/>
      <c r="K5892" s="3" t="str">
        <f aca="false">K$4429</f>
        <v>Despesa liquidada pela despesa total atualizada (dotação orçamentária).</v>
      </c>
      <c r="L5892" s="3" t="str">
        <f aca="false">L$4429</f>
        <v>Siconfi</v>
      </c>
      <c r="M5892" s="5" t="s">
        <v>24</v>
      </c>
      <c r="N5892" s="5" t="str">
        <f aca="false">N$58</f>
        <v>Antes de 2020 o indicador era chamado de "Sucesso da Execução Orçamentária"</v>
      </c>
      <c r="O5892" s="3" t="n">
        <v>63.697801491784</v>
      </c>
    </row>
    <row r="5893" customFormat="false" ht="15" hidden="false" customHeight="true" outlineLevel="0" collapsed="false">
      <c r="A5893" s="3" t="str">
        <f aca="false">A$4430</f>
        <v>Solidez Fiscal</v>
      </c>
      <c r="B5893" s="3" t="str">
        <f aca="false">B$4430</f>
        <v>Dependência Fiscal</v>
      </c>
      <c r="C5893" s="3" t="n">
        <f aca="false">C$4430</f>
        <v>1</v>
      </c>
      <c r="D5893" s="3" t="s">
        <v>258</v>
      </c>
      <c r="E5893" s="3" t="n">
        <f aca="false">E$4430</f>
        <v>2016</v>
      </c>
      <c r="F5893" s="3" t="n">
        <f aca="false">F$4430</f>
        <v>2017</v>
      </c>
      <c r="G5893" s="3" t="n">
        <v>52.4610971487878</v>
      </c>
      <c r="H5893" s="3"/>
      <c r="I5893" s="3"/>
      <c r="J5893" s="3"/>
      <c r="K5893" s="3" t="str">
        <f aca="false">K$4430</f>
        <v>Grau de autonomia financeira do Estado tendo por base a participação das receitas correntes próprias (realizadas) sobre a receita corrente total, dado pela fórmula: 1 – (transferências correntes/receita corrente total)</v>
      </c>
      <c r="L5893" s="3" t="str">
        <f aca="false">L$4430</f>
        <v>Siconfi</v>
      </c>
      <c r="M5893" s="3" t="str">
        <f aca="false">M$4430</f>
        <v>Porcentagem %</v>
      </c>
      <c r="N589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893" s="3" t="n">
        <v>35.4296727617778</v>
      </c>
    </row>
    <row r="5894" customFormat="false" ht="15" hidden="false" customHeight="true" outlineLevel="0" collapsed="false">
      <c r="A5894" s="3" t="str">
        <f aca="false">A$4431</f>
        <v>Solidez Fiscal</v>
      </c>
      <c r="B5894" s="3" t="str">
        <f aca="false">B$4431</f>
        <v>Resultado Primário</v>
      </c>
      <c r="C5894" s="3" t="n">
        <f aca="false">C$4431</f>
        <v>1</v>
      </c>
      <c r="D5894" s="3" t="s">
        <v>258</v>
      </c>
      <c r="E5894" s="3" t="n">
        <f aca="false">E$4431</f>
        <v>2016</v>
      </c>
      <c r="F5894" s="3" t="n">
        <f aca="false">F$4431</f>
        <v>2017</v>
      </c>
      <c r="G5894" s="3" t="n">
        <v>0.190265218761399</v>
      </c>
      <c r="H5894" s="3"/>
      <c r="I5894" s="3"/>
      <c r="J5894" s="3"/>
      <c r="K5894" s="3" t="str">
        <f aca="false">K$4431</f>
        <v>O resultado primário líquido é dado pela diferença entre receita primária realizada e a despesa primária liquidada no ano. A diferença é dividida pelo PIB nominal de cada Estado.</v>
      </c>
      <c r="L5894" s="3" t="str">
        <f aca="false">L$4431</f>
        <v>Siconfi</v>
      </c>
      <c r="M5894" s="3" t="str">
        <f aca="false">M$4431</f>
        <v>Porcentagem %</v>
      </c>
      <c r="N5894" s="4" t="str">
        <f aca="false">N$2226</f>
        <v>O PIB utilizado para cálculo é estimado pela Tendências</v>
      </c>
      <c r="O5894" s="3" t="n">
        <v>32.5202032905548</v>
      </c>
    </row>
    <row r="5895" customFormat="false" ht="15" hidden="false" customHeight="true" outlineLevel="0" collapsed="false">
      <c r="A5895" s="3" t="str">
        <f aca="false">A$4432</f>
        <v>Solidez Fiscal</v>
      </c>
      <c r="B5895" s="3" t="str">
        <f aca="false">B$4432</f>
        <v> Total</v>
      </c>
      <c r="C5895" s="3" t="n">
        <f aca="false">C$4432</f>
        <v>1</v>
      </c>
      <c r="D5895" s="3" t="s">
        <v>258</v>
      </c>
      <c r="E5895" s="3" t="n">
        <f aca="false">E$4432</f>
        <v>2017</v>
      </c>
      <c r="F5895" s="3" t="n">
        <f aca="false">F$4432</f>
        <v>2017</v>
      </c>
      <c r="G5895" s="3" t="n">
        <v>53.0677130632168</v>
      </c>
      <c r="H5895" s="3"/>
      <c r="I5895" s="3"/>
      <c r="J5895" s="3"/>
      <c r="K5895" s="3" t="str">
        <f aca="false">K$4432</f>
        <v>Nota obtida via normalização e ponderação de indicadores que variam de 0 a 100.</v>
      </c>
      <c r="L5895" s="3" t="str">
        <f aca="false">L$4432</f>
        <v>Tendências</v>
      </c>
      <c r="M5895" s="3" t="str">
        <f aca="false">M$4432</f>
        <v>Nota de 0 a 100</v>
      </c>
      <c r="N5895" s="5"/>
      <c r="O5895" s="3" t="n">
        <v>58.9187195265446</v>
      </c>
    </row>
    <row r="5896" customFormat="false" ht="15" hidden="false" customHeight="true" outlineLevel="0" collapsed="false">
      <c r="A5896" s="3" t="str">
        <f aca="false">A$4433</f>
        <v>Segurança Pública</v>
      </c>
      <c r="B5896" s="3" t="str">
        <f aca="false">B$4433</f>
        <v>Atuação do Sistema de Justiça Criminal</v>
      </c>
      <c r="C5896" s="3" t="n">
        <f aca="false">C$4433</f>
        <v>1</v>
      </c>
      <c r="D5896" s="3" t="s">
        <v>258</v>
      </c>
      <c r="E5896" s="3" t="n">
        <f aca="false">E$4433</f>
        <v>2015</v>
      </c>
      <c r="F5896" s="3" t="n">
        <f aca="false">F$4433</f>
        <v>2017</v>
      </c>
      <c r="G5896" s="3" t="n">
        <v>2.26164874551971</v>
      </c>
      <c r="H5896" s="3"/>
      <c r="I5896" s="3"/>
      <c r="J5896" s="3"/>
      <c r="K5896" s="3" t="str">
        <f aca="false">K$4433</f>
        <v>Total da população carcerária (regime fechado) em relação ao número de homicídios.</v>
      </c>
      <c r="L5896" s="3" t="str">
        <f aca="false">L$4433</f>
        <v>Fórum de Segurança Pública</v>
      </c>
      <c r="M5896" s="3" t="str">
        <f aca="false">M$4433</f>
        <v>Porcentagem %</v>
      </c>
      <c r="N5896" s="3" t="str">
        <f aca="false">N$49</f>
        <v>A partir da edição de 2018, ou seja, do dado de 2017 passou a ser usado como numerador a população prisional acusada de homicídio e não mais a população carcerária total.</v>
      </c>
      <c r="O5896" s="3" t="n">
        <v>5.64030309762179</v>
      </c>
    </row>
    <row r="5897" customFormat="false" ht="15" hidden="false" customHeight="true" outlineLevel="0" collapsed="false">
      <c r="A5897" s="3" t="str">
        <f aca="false">A$4434</f>
        <v>Segurança Pública</v>
      </c>
      <c r="B5897" s="3" t="str">
        <f aca="false">B$4434</f>
        <v>Déficit Carcerário</v>
      </c>
      <c r="C5897" s="3" t="n">
        <f aca="false">C$4434</f>
        <v>-1</v>
      </c>
      <c r="D5897" s="3" t="s">
        <v>258</v>
      </c>
      <c r="E5897" s="3" t="n">
        <f aca="false">E$4434</f>
        <v>2015</v>
      </c>
      <c r="F5897" s="3" t="n">
        <f aca="false">F$4434</f>
        <v>2017</v>
      </c>
      <c r="G5897" s="3" t="n">
        <v>1.54423155320016</v>
      </c>
      <c r="H5897" s="3"/>
      <c r="I5897" s="3"/>
      <c r="J5897" s="3"/>
      <c r="K5897" s="3" t="str">
        <f aca="false">K$4434</f>
        <v>Relação detentos / Vagas</v>
      </c>
      <c r="L5897" s="3" t="str">
        <f aca="false">L$4434</f>
        <v>Fórum de Segurança Pública</v>
      </c>
      <c r="M5897" s="3" t="str">
        <f aca="false">M$4434</f>
        <v>Porcentagem %</v>
      </c>
      <c r="N5897" s="5"/>
      <c r="O5897" s="3" t="n">
        <v>61.2146657391481</v>
      </c>
    </row>
    <row r="5898" customFormat="false" ht="15" hidden="false" customHeight="true" outlineLevel="0" collapsed="false">
      <c r="A5898" s="3" t="str">
        <f aca="false">A$4435</f>
        <v>Segurança Pública</v>
      </c>
      <c r="B5898" s="3" t="str">
        <f aca="false">B$4435</f>
        <v>Mortes a esclarecer</v>
      </c>
      <c r="C5898" s="3" t="n">
        <f aca="false">C$4435</f>
        <v>-1</v>
      </c>
      <c r="D5898" s="3" t="s">
        <v>258</v>
      </c>
      <c r="E5898" s="3" t="n">
        <f aca="false">E$4435</f>
        <v>2015</v>
      </c>
      <c r="F5898" s="3" t="n">
        <f aca="false">F$4435</f>
        <v>2017</v>
      </c>
      <c r="G5898" s="3" t="n">
        <v>4.75312583234044</v>
      </c>
      <c r="H5898" s="3"/>
      <c r="I5898" s="3"/>
      <c r="J5898" s="3"/>
      <c r="K5898" s="3" t="str">
        <f aca="false">K$4435</f>
        <v>Óbitos por causas externas a partir de "Eventos cuja intenção é indeterminada" por 100 mil habitantes</v>
      </c>
      <c r="L5898" s="3" t="str">
        <f aca="false">L$4435</f>
        <v>Datasus</v>
      </c>
      <c r="M5898" s="3" t="str">
        <f aca="false">M$4435</f>
        <v>Taxa de mortalidade por 100 mil habitantes</v>
      </c>
      <c r="N5898" s="5" t="str">
        <f aca="false">N$48</f>
        <v>A partir da edição de 2017, ou seja, do dado de 2015 a fonte passou a ser o Datasus e não mais o "Fórum de Segurança Público", assim, mortes a esclarecer significam: Óbitos por causas externas a partir de "Eventos cuja intenção é indeterminada"</v>
      </c>
      <c r="O5898" s="3" t="n">
        <v>60.7775392760256</v>
      </c>
    </row>
    <row r="5899" customFormat="false" ht="15" hidden="false" customHeight="true" outlineLevel="0" collapsed="false">
      <c r="A5899" s="3" t="str">
        <f aca="false">A$4436</f>
        <v>Segurança Pública</v>
      </c>
      <c r="B5899" s="3" t="str">
        <f aca="false">B$4436</f>
        <v>Mortalidade no Trânsito</v>
      </c>
      <c r="C5899" s="3" t="n">
        <f aca="false">C$4436</f>
        <v>-1</v>
      </c>
      <c r="D5899" s="3" t="s">
        <v>258</v>
      </c>
      <c r="E5899" s="3" t="n">
        <f aca="false">E$4436</f>
        <v>2015</v>
      </c>
      <c r="F5899" s="3" t="n">
        <f aca="false">F$4436</f>
        <v>2017</v>
      </c>
      <c r="G5899" s="3" t="n">
        <v>34.9241645044272</v>
      </c>
      <c r="H5899" s="3"/>
      <c r="I5899" s="3"/>
      <c r="J5899" s="3"/>
      <c r="K5899" s="3" t="str">
        <f aca="false">K$4436</f>
        <v>Óbitos por causas externas (acidentes em transporte terrestre) em relação ao total de habitantes.</v>
      </c>
      <c r="L5899" s="3" t="str">
        <f aca="false">L$4436</f>
        <v>Datasus</v>
      </c>
      <c r="M5899" s="3" t="str">
        <f aca="false">M$4436</f>
        <v>Mortes em relação a frota e aos habitantes</v>
      </c>
      <c r="N5899" s="5" t="str">
        <f aca="false">N$50</f>
        <v>Antes de 2019 o nome do indicador era "Segurança no Trânsito" </v>
      </c>
      <c r="O5899" s="3" t="n">
        <v>70.3272573209726</v>
      </c>
    </row>
    <row r="5900" customFormat="false" ht="15" hidden="false" customHeight="true" outlineLevel="0" collapsed="false">
      <c r="A5900" s="3" t="str">
        <f aca="false">A$4437</f>
        <v>Segurança Pública</v>
      </c>
      <c r="B5900" s="3" t="str">
        <f aca="false">B$4437</f>
        <v>Segurança Pessoal</v>
      </c>
      <c r="C5900" s="3" t="n">
        <f aca="false">C$4437</f>
        <v>-1</v>
      </c>
      <c r="D5900" s="3" t="s">
        <v>258</v>
      </c>
      <c r="E5900" s="3" t="n">
        <f aca="false">E$4437</f>
        <v>2015</v>
      </c>
      <c r="F5900" s="3" t="n">
        <f aca="false">F$4437</f>
        <v>2017</v>
      </c>
      <c r="G5900" s="3" t="n">
        <v>40.5267018672787</v>
      </c>
      <c r="H5900" s="3"/>
      <c r="I5900" s="3"/>
      <c r="J5900" s="3"/>
      <c r="K5900" s="3" t="str">
        <f aca="false">K$4437</f>
        <v>Óbitos resultantes de agressões (homicídios) em relação a população total.</v>
      </c>
      <c r="L5900" s="3" t="str">
        <f aca="false">L$4437</f>
        <v>Fórum de Segurança Pública</v>
      </c>
      <c r="M5900" s="3" t="str">
        <f aca="false">M$4437</f>
        <v>Óbitos por 100 mil habitantes</v>
      </c>
      <c r="N5900" s="5"/>
      <c r="O5900" s="3" t="n">
        <v>28.8225944313816</v>
      </c>
    </row>
    <row r="5901" customFormat="false" ht="15" hidden="false" customHeight="true" outlineLevel="0" collapsed="false">
      <c r="A5901" s="3" t="str">
        <f aca="false">A$4438</f>
        <v>Segurança Pública</v>
      </c>
      <c r="B5901" s="3" t="str">
        <f aca="false">B$4438</f>
        <v>Segurança Patrimonial</v>
      </c>
      <c r="C5901" s="3" t="n">
        <f aca="false">C$4438</f>
        <v>-1</v>
      </c>
      <c r="D5901" s="3" t="s">
        <v>258</v>
      </c>
      <c r="E5901" s="3" t="n">
        <f aca="false">E$4438</f>
        <v>2015</v>
      </c>
      <c r="F5901" s="3" t="n">
        <f aca="false">F$4438</f>
        <v>2017</v>
      </c>
      <c r="G5901" s="3" t="n">
        <v>343.386501985161</v>
      </c>
      <c r="H5901" s="3"/>
      <c r="I5901" s="3"/>
      <c r="J5901" s="3"/>
      <c r="K5901" s="3" t="str">
        <f aca="false">K$4438</f>
        <v>Roubos e furto de veículos em relação a frota total (por 100 mil veículos).</v>
      </c>
      <c r="L5901" s="3" t="str">
        <f aca="false">L$4438</f>
        <v>Fórum de Segurança Pública</v>
      </c>
      <c r="M5901" s="3" t="str">
        <f aca="false">M$4438</f>
        <v>Roubos e furtos por 100 mil veículos</v>
      </c>
      <c r="N5901" s="3" t="str">
        <f aca="false">N$52</f>
        <v>A partir da edição de 2019, ou seja, do dado de 2018, passou a ser usado o número de roubos totais no lugar de roubos e furtos de veículos</v>
      </c>
      <c r="O5901" s="3" t="n">
        <v>75.4038379364078</v>
      </c>
    </row>
    <row r="5902" customFormat="false" ht="15" hidden="false" customHeight="true" outlineLevel="0" collapsed="false">
      <c r="A5902" s="3" t="str">
        <f aca="false">A$4439</f>
        <v>Segurança Pública</v>
      </c>
      <c r="B5902" s="3" t="str">
        <f aca="false">B$4439</f>
        <v> Total</v>
      </c>
      <c r="C5902" s="3" t="n">
        <f aca="false">C$4439</f>
        <v>1</v>
      </c>
      <c r="D5902" s="3" t="s">
        <v>258</v>
      </c>
      <c r="E5902" s="3" t="n">
        <f aca="false">E$4439</f>
        <v>2017</v>
      </c>
      <c r="F5902" s="3" t="n">
        <f aca="false">F$4439</f>
        <v>2017</v>
      </c>
      <c r="G5902" s="3" t="n">
        <v>48.1056703473155</v>
      </c>
      <c r="H5902" s="3"/>
      <c r="I5902" s="3"/>
      <c r="J5902" s="3"/>
      <c r="K5902" s="3" t="str">
        <f aca="false">K$4439</f>
        <v>Nota obtida via normalização e ponderação de indicadores que variam de 0 a 100.</v>
      </c>
      <c r="L5902" s="3" t="str">
        <f aca="false">L$4439</f>
        <v>Tendências</v>
      </c>
      <c r="M5902" s="3" t="str">
        <f aca="false">M$4439</f>
        <v>Nota de 0 a 100</v>
      </c>
      <c r="N5902" s="5"/>
      <c r="O5902" s="3" t="n">
        <v>39.6658133116836</v>
      </c>
    </row>
    <row r="5903" customFormat="false" ht="15" hidden="false" customHeight="true" outlineLevel="0" collapsed="false">
      <c r="A5903" s="3" t="str">
        <f aca="false">A$4440</f>
        <v>Sustentabilidade Social</v>
      </c>
      <c r="B5903" s="3" t="str">
        <f aca="false">B$4440</f>
        <v>Segurança Alimentar</v>
      </c>
      <c r="C5903" s="3" t="n">
        <f aca="false">C$4440</f>
        <v>-1</v>
      </c>
      <c r="D5903" s="3" t="s">
        <v>258</v>
      </c>
      <c r="E5903" s="3" t="n">
        <f aca="false">E$4440</f>
        <v>2014</v>
      </c>
      <c r="F5903" s="3" t="n">
        <f aca="false">F$4440</f>
        <v>2017</v>
      </c>
      <c r="G5903" s="3" t="n">
        <v>6.0548697778</v>
      </c>
      <c r="H5903" s="3"/>
      <c r="I5903" s="3"/>
      <c r="J5903" s="3"/>
      <c r="K5903" s="3" t="str">
        <f aca="false">K$4440</f>
        <v>% domicílios com renda domiciliar per capita inferior à linha de extrema pobreza (valor de uma cesta de alimentos com o mínimo de calorias necessárias para suprir adequadamente uma pessoa, com base em recomendações da FAO e da OMS)</v>
      </c>
      <c r="L5903" s="3" t="str">
        <f aca="false">L$4440</f>
        <v>Ipea</v>
      </c>
      <c r="M5903" s="3" t="str">
        <f aca="false">M$4440</f>
        <v>Porcentagem %</v>
      </c>
      <c r="N5903" s="5" t="s">
        <v>110</v>
      </c>
      <c r="O5903" s="3" t="n">
        <v>46.223536960469</v>
      </c>
    </row>
    <row r="5904" customFormat="false" ht="15" hidden="false" customHeight="true" outlineLevel="0" collapsed="false">
      <c r="A5904" s="3" t="str">
        <f aca="false">A$4441</f>
        <v>Sustentabilidade Social</v>
      </c>
      <c r="B5904" s="3" t="str">
        <f aca="false">B$4441</f>
        <v>Inadequação de Moradia FJP</v>
      </c>
      <c r="C5904" s="3" t="n">
        <f aca="false">C$4441</f>
        <v>-1</v>
      </c>
      <c r="D5904" s="3" t="s">
        <v>258</v>
      </c>
      <c r="E5904" s="3" t="n">
        <f aca="false">E$4441</f>
        <v>2014</v>
      </c>
      <c r="F5904" s="3" t="n">
        <f aca="false">F$4441</f>
        <v>2017</v>
      </c>
      <c r="G5904" s="3" t="n">
        <v>5.04048809855796</v>
      </c>
      <c r="H5904" s="3"/>
      <c r="I5904" s="3"/>
      <c r="J5904" s="3"/>
      <c r="K5904" s="3" t="str">
        <f aca="false">K$4441</f>
        <v>% de moradias que apresentam,entre outras características, coabitação familiar e/ou habitação precária  (metodologia da Fundação João Pinheiro)</v>
      </c>
      <c r="L5904" s="3" t="str">
        <f aca="false">L$4441</f>
        <v>Fundação João Pinheiro</v>
      </c>
      <c r="M5904" s="3" t="str">
        <f aca="false">M$4441</f>
        <v>Porcentagem %</v>
      </c>
      <c r="N5904" s="5" t="str">
        <f aca="false">N$31</f>
        <v>A partir de 2020, foi necessário alteração metodológica tendo em vista a não atualização desde de 2015 do indicador da Fundação João Pinheiro, por isso a fonte do indicador passou a ser a PNADc Anual (IBGE).</v>
      </c>
      <c r="O5904" s="3" t="n">
        <v>83.7757915885437</v>
      </c>
    </row>
    <row r="5905" customFormat="false" ht="15" hidden="false" customHeight="true" outlineLevel="0" collapsed="false">
      <c r="A5905" s="3" t="str">
        <f aca="false">A$4442</f>
        <v>Sustentabilidade Social</v>
      </c>
      <c r="B5905" s="3" t="str">
        <f aca="false">B$4442</f>
        <v>Famílias abaixo da linha da pobreza</v>
      </c>
      <c r="C5905" s="3" t="n">
        <f aca="false">C$4442</f>
        <v>-1</v>
      </c>
      <c r="D5905" s="3" t="s">
        <v>258</v>
      </c>
      <c r="E5905" s="3" t="n">
        <f aca="false">E$4442</f>
        <v>2015</v>
      </c>
      <c r="F5905" s="3" t="n">
        <f aca="false">F$4442</f>
        <v>2017</v>
      </c>
      <c r="G5905" s="3" t="n">
        <v>4.63053994308862</v>
      </c>
      <c r="H5905" s="3"/>
      <c r="I5905" s="3"/>
      <c r="J5905" s="3"/>
      <c r="K5905" s="3" t="str">
        <f aca="false">K$4442</f>
        <v>% de domicílios com renda domiciliar per capita inferior à linha de pobreza. A linha de pobreza aqui considerada é definida pelo decreto 7492 (abaixo de R$77,00 mensais)</v>
      </c>
      <c r="L5905" s="3" t="str">
        <f aca="false">L$4442</f>
        <v>PNADc /IBGE</v>
      </c>
      <c r="M5905" s="3" t="str">
        <f aca="false">M$4442</f>
        <v>Porcentagem %</v>
      </c>
      <c r="N5905" s="5"/>
      <c r="O5905" s="3" t="n">
        <v>53.4530751515372</v>
      </c>
    </row>
    <row r="5906" customFormat="false" ht="15" hidden="false" customHeight="true" outlineLevel="0" collapsed="false">
      <c r="A5906" s="3" t="str">
        <f aca="false">A$4443</f>
        <v>Sustentabilidade Social</v>
      </c>
      <c r="B5906" s="3" t="str">
        <f aca="false">B$4443</f>
        <v>Desigualdade de renda</v>
      </c>
      <c r="C5906" s="3" t="n">
        <f aca="false">C$4443</f>
        <v>-1</v>
      </c>
      <c r="D5906" s="3" t="s">
        <v>258</v>
      </c>
      <c r="E5906" s="3" t="n">
        <f aca="false">E$4443</f>
        <v>2015</v>
      </c>
      <c r="F5906" s="3" t="n">
        <f aca="false">F$4443</f>
        <v>2017</v>
      </c>
      <c r="G5906" s="3" t="n">
        <v>0.486842407817352</v>
      </c>
      <c r="H5906" s="3"/>
      <c r="I5906" s="3"/>
      <c r="J5906" s="3"/>
      <c r="K5906" s="3" t="str">
        <f aca="false">K$4443</f>
        <v>Coeficiente de gini (1=Desigualdade Máxima/0=Igualdade Máxima)</v>
      </c>
      <c r="L5906" s="3" t="str">
        <f aca="false">L$4443</f>
        <v>Ipea</v>
      </c>
      <c r="M5906" s="3" t="str">
        <f aca="false">M$4443</f>
        <v>Coeficiente GINI</v>
      </c>
      <c r="N5906" s="5"/>
      <c r="O5906" s="3" t="n">
        <v>50.3306307373922</v>
      </c>
    </row>
    <row r="5907" customFormat="false" ht="15" hidden="false" customHeight="true" outlineLevel="0" collapsed="false">
      <c r="A5907" s="3" t="str">
        <f aca="false">A$4444</f>
        <v>Sustentabilidade Social</v>
      </c>
      <c r="B5907" s="3" t="str">
        <f aca="false">B$4444</f>
        <v>Acesso ao Saneamento Básico - Água</v>
      </c>
      <c r="C5907" s="3" t="n">
        <f aca="false">C$4444</f>
        <v>1</v>
      </c>
      <c r="D5907" s="3" t="s">
        <v>258</v>
      </c>
      <c r="E5907" s="3" t="n">
        <f aca="false">E$4444</f>
        <v>2015</v>
      </c>
      <c r="F5907" s="3" t="n">
        <f aca="false">F$4444</f>
        <v>2017</v>
      </c>
      <c r="G5907" s="3" t="n">
        <v>84.8987108655617</v>
      </c>
      <c r="H5907" s="3"/>
      <c r="I5907" s="3"/>
      <c r="J5907" s="3"/>
      <c r="K5907" s="3" t="str">
        <f aca="false">K$4444</f>
        <v>% de domicilios com acesso à água canalizada de rede geral de distribuição</v>
      </c>
      <c r="L5907" s="3" t="str">
        <f aca="false">L$4444</f>
        <v>PNADc /IBGE</v>
      </c>
      <c r="M5907" s="3" t="str">
        <f aca="false">M$4444</f>
        <v>Porcentagem %</v>
      </c>
      <c r="N5907" s="5"/>
      <c r="O5907" s="3" t="n">
        <v>77.2550878234406</v>
      </c>
    </row>
    <row r="5908" customFormat="false" ht="15" hidden="false" customHeight="true" outlineLevel="0" collapsed="false">
      <c r="A5908" s="3" t="str">
        <f aca="false">A$4445</f>
        <v>Sustentabilidade Social</v>
      </c>
      <c r="B5908" s="3" t="str">
        <f aca="false">B$4445</f>
        <v>Acesso ao Saneamento Básico - Esgoto</v>
      </c>
      <c r="C5908" s="3" t="n">
        <f aca="false">C$4445</f>
        <v>1</v>
      </c>
      <c r="D5908" s="3" t="s">
        <v>258</v>
      </c>
      <c r="E5908" s="3" t="n">
        <f aca="false">E$4445</f>
        <v>2015</v>
      </c>
      <c r="F5908" s="3" t="n">
        <f aca="false">F$4445</f>
        <v>2017</v>
      </c>
      <c r="G5908" s="3" t="n">
        <v>22.9281767955801</v>
      </c>
      <c r="H5908" s="3"/>
      <c r="I5908" s="3"/>
      <c r="J5908" s="3"/>
      <c r="K5908" s="3" t="str">
        <f aca="false">K$4445</f>
        <v>% de domicilios com acesso à rede coletora de esgoto</v>
      </c>
      <c r="L5908" s="3" t="str">
        <f aca="false">L$4445</f>
        <v>PNADc /IBGE</v>
      </c>
      <c r="M5908" s="3" t="str">
        <f aca="false">M$4445</f>
        <v>Porcentagem %</v>
      </c>
      <c r="N5908" s="5"/>
      <c r="O5908" s="3" t="n">
        <v>22.9495080340721</v>
      </c>
    </row>
    <row r="5909" customFormat="false" ht="15" hidden="false" customHeight="true" outlineLevel="0" collapsed="false">
      <c r="A5909" s="3" t="str">
        <f aca="false">A$4446</f>
        <v>Sustentabilidade Social</v>
      </c>
      <c r="B5909" s="3" t="str">
        <f aca="false">B$4446</f>
        <v>Mortes Evitáveis</v>
      </c>
      <c r="C5909" s="3" t="n">
        <f aca="false">C$4446</f>
        <v>-1</v>
      </c>
      <c r="D5909" s="3" t="s">
        <v>258</v>
      </c>
      <c r="E5909" s="3" t="n">
        <f aca="false">E$4446</f>
        <v>2015</v>
      </c>
      <c r="F5909" s="3" t="n">
        <f aca="false">F$4446</f>
        <v>2017</v>
      </c>
      <c r="G5909" s="3" t="n">
        <v>24.9400119976005</v>
      </c>
      <c r="H5909" s="3"/>
      <c r="I5909" s="3"/>
      <c r="J5909" s="3"/>
      <c r="K5909" s="3" t="str">
        <f aca="false">K$4446</f>
        <v>Razão de Mortalidade Proporcional: mortes abaixo de 50 anos/ total de óbitos</v>
      </c>
      <c r="L5909" s="3" t="str">
        <f aca="false">L$4446</f>
        <v>Datasus</v>
      </c>
      <c r="M5909" s="3" t="str">
        <f aca="false">M$4446</f>
        <v>Porcentagem %</v>
      </c>
      <c r="N5909" s="5" t="s">
        <v>127</v>
      </c>
      <c r="O5909" s="3" t="n">
        <v>66.5531861308142</v>
      </c>
    </row>
    <row r="5910" customFormat="false" ht="15" hidden="false" customHeight="true" outlineLevel="0" collapsed="false">
      <c r="A5910" s="3" t="str">
        <f aca="false">A$4447</f>
        <v>Sustentabilidade Social</v>
      </c>
      <c r="B5910" s="3" t="str">
        <f aca="false">B$4447</f>
        <v>Anos Potenciais de Vida Perdidos</v>
      </c>
      <c r="C5910" s="3" t="n">
        <f aca="false">C$4447</f>
        <v>-1</v>
      </c>
      <c r="D5910" s="3" t="s">
        <v>258</v>
      </c>
      <c r="E5910" s="3" t="n">
        <f aca="false">E$4447</f>
        <v>2015</v>
      </c>
      <c r="F5910" s="3" t="n">
        <f aca="false">F$4447</f>
        <v>2017</v>
      </c>
      <c r="G5910" s="3" t="n">
        <v>9.00987302539492</v>
      </c>
      <c r="H5910" s="3"/>
      <c r="I5910" s="3"/>
      <c r="J5910" s="3"/>
      <c r="K5910" s="3" t="str">
        <f aca="false">K$4447</f>
        <v>Média da diferença da faixa etária em que os óbitos registrados ocorreram e a expectativa de vida ao nascer do Brasil.</v>
      </c>
      <c r="L5910" s="3" t="str">
        <f aca="false">L$4447</f>
        <v>Datasus</v>
      </c>
      <c r="M5910" s="3" t="str">
        <f aca="false">M$4447</f>
        <v>Anos</v>
      </c>
      <c r="N5910" s="5"/>
      <c r="O5910" s="3" t="n">
        <v>74.5402981402791</v>
      </c>
    </row>
    <row r="5911" customFormat="false" ht="15" hidden="false" customHeight="true" outlineLevel="0" collapsed="false">
      <c r="A5911" s="3" t="str">
        <f aca="false">A$4448</f>
        <v>Sustentabilidade Social</v>
      </c>
      <c r="B5911" s="3" t="str">
        <f aca="false">B$4448</f>
        <v>Formalidade do Mercado de Trabalho</v>
      </c>
      <c r="C5911" s="3" t="n">
        <f aca="false">C$4448</f>
        <v>1</v>
      </c>
      <c r="D5911" s="3" t="s">
        <v>258</v>
      </c>
      <c r="E5911" s="3" t="n">
        <f aca="false">E$4448</f>
        <v>2015</v>
      </c>
      <c r="F5911" s="3" t="n">
        <f aca="false">F$4448</f>
        <v>2017</v>
      </c>
      <c r="G5911" s="3" t="n">
        <v>48.938679245283</v>
      </c>
      <c r="H5911" s="3"/>
      <c r="I5911" s="3"/>
      <c r="J5911" s="3"/>
      <c r="K5911" s="3" t="str">
        <f aca="false">K$4448</f>
        <v>Proporção de empregados de 10 anos ou mais de idade com carteira de trabalho assinada em relação ao total de ocupados</v>
      </c>
      <c r="L5911" s="3" t="str">
        <f aca="false">L$4448</f>
        <v>PNADc /IBGE</v>
      </c>
      <c r="M5911" s="3" t="str">
        <f aca="false">M$4448</f>
        <v>Porcentagem %</v>
      </c>
      <c r="N591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911" s="3" t="n">
        <v>32.065985880411</v>
      </c>
    </row>
    <row r="5912" customFormat="false" ht="15" hidden="false" customHeight="true" outlineLevel="0" collapsed="false">
      <c r="A5912" s="3" t="str">
        <f aca="false">A$4449</f>
        <v>Sustentabilidade Social</v>
      </c>
      <c r="B5912" s="3" t="str">
        <f aca="false">B$4449</f>
        <v>Inserção Econômica</v>
      </c>
      <c r="C5912" s="3" t="n">
        <f aca="false">C$4449</f>
        <v>1</v>
      </c>
      <c r="D5912" s="3" t="s">
        <v>258</v>
      </c>
      <c r="E5912" s="3" t="n">
        <f aca="false">E$4449</f>
        <v>2016</v>
      </c>
      <c r="F5912" s="3" t="n">
        <f aca="false">F$4449</f>
        <v>2017</v>
      </c>
      <c r="G5912" s="3" t="n">
        <v>85.313315926893</v>
      </c>
      <c r="H5912" s="3"/>
      <c r="I5912" s="3"/>
      <c r="J5912" s="3"/>
      <c r="K5912" s="3" t="str">
        <f aca="false">K$4449</f>
        <v>Proporção de ocupados em relação a População Economicamente Ativa</v>
      </c>
      <c r="L5912" s="3" t="str">
        <f aca="false">L$4449</f>
        <v>IBGE</v>
      </c>
      <c r="M5912" s="3" t="str">
        <f aca="false">M$4449</f>
        <v>Porcentagem %</v>
      </c>
      <c r="N5912" s="5"/>
      <c r="O5912" s="3" t="n">
        <v>20.249740589525</v>
      </c>
    </row>
    <row r="5913" customFormat="false" ht="15" hidden="false" customHeight="true" outlineLevel="0" collapsed="false">
      <c r="A5913" s="3" t="str">
        <f aca="false">A$4450</f>
        <v>Sustentabilidade Social</v>
      </c>
      <c r="B5913" s="3" t="str">
        <f aca="false">B$4450</f>
        <v>IDH</v>
      </c>
      <c r="C5913" s="3" t="n">
        <f aca="false">C$4450</f>
        <v>1</v>
      </c>
      <c r="D5913" s="3" t="s">
        <v>258</v>
      </c>
      <c r="E5913" s="3" t="n">
        <f aca="false">E$4450</f>
        <v>2014</v>
      </c>
      <c r="F5913" s="3" t="n">
        <f aca="false">F$4450</f>
        <v>2017</v>
      </c>
      <c r="G5913" s="3" t="n">
        <v>0.717</v>
      </c>
      <c r="H5913" s="3"/>
      <c r="I5913" s="3"/>
      <c r="J5913" s="3"/>
      <c r="K5913" s="3" t="str">
        <f aca="false">K$4450</f>
        <v>IDH estadual</v>
      </c>
      <c r="L5913" s="3" t="str">
        <f aca="false">L$4450</f>
        <v>PNUD</v>
      </c>
      <c r="M5913" s="3" t="str">
        <f aca="false">M$4450</f>
        <v>Índice de 0 a 1</v>
      </c>
      <c r="N5913" s="5"/>
      <c r="O5913" s="3" t="n">
        <v>29.0697674418604</v>
      </c>
    </row>
    <row r="5914" customFormat="false" ht="15" hidden="false" customHeight="true" outlineLevel="0" collapsed="false">
      <c r="A5914" s="3" t="str">
        <f aca="false">A$4451</f>
        <v>Sustentabilidade Social</v>
      </c>
      <c r="B5914" s="3" t="str">
        <f aca="false">B$4451</f>
        <v>Inserção Econômica dos Jovens</v>
      </c>
      <c r="C5914" s="3" t="n">
        <f aca="false">C$4451</f>
        <v>1</v>
      </c>
      <c r="D5914" s="3" t="s">
        <v>258</v>
      </c>
      <c r="E5914" s="3" t="n">
        <f aca="false">E$4451</f>
        <v>2015</v>
      </c>
      <c r="F5914" s="3" t="n">
        <f aca="false">F$4451</f>
        <v>2017</v>
      </c>
      <c r="G5914" s="3" t="n">
        <v>75.863878285239</v>
      </c>
      <c r="H5914" s="3"/>
      <c r="I5914" s="3"/>
      <c r="J5914" s="3"/>
      <c r="K5914" s="3" t="str">
        <f aca="false">K$4451</f>
        <v>Proporção dos jovens que estudam ou trabalham</v>
      </c>
      <c r="L5914" s="3" t="str">
        <f aca="false">L$4451</f>
        <v>IBGE</v>
      </c>
      <c r="M5914" s="3" t="str">
        <f aca="false">M$4451</f>
        <v>Porcentagem %</v>
      </c>
      <c r="N5914" s="5"/>
      <c r="O5914" s="3" t="n">
        <v>39.0880793477164</v>
      </c>
    </row>
    <row r="5915" customFormat="false" ht="15" hidden="false" customHeight="true" outlineLevel="0" collapsed="false">
      <c r="A5915" s="3" t="str">
        <f aca="false">A$4452</f>
        <v>Sustentabilidade Social</v>
      </c>
      <c r="B5915" s="3" t="str">
        <f aca="false">B$4452</f>
        <v>Mortalidade Materna</v>
      </c>
      <c r="C5915" s="3" t="n">
        <f aca="false">C$4452</f>
        <v>-1</v>
      </c>
      <c r="D5915" s="3" t="s">
        <v>258</v>
      </c>
      <c r="E5915" s="3" t="n">
        <f aca="false">E$4452</f>
        <v>2015</v>
      </c>
      <c r="F5915" s="3" t="n">
        <f aca="false">F$4452</f>
        <v>2017</v>
      </c>
      <c r="G5915" s="3" t="n">
        <v>2.52664026327592</v>
      </c>
      <c r="H5915" s="3"/>
      <c r="I5915" s="3"/>
      <c r="J5915" s="3"/>
      <c r="K5915" s="3" t="str">
        <f aca="false">K$4452</f>
        <v>Óbitos maternos em relação a população feminina em idade fértil (15-49 anos).</v>
      </c>
      <c r="L5915" s="3" t="str">
        <f aca="false">L$4452</f>
        <v>Datasus</v>
      </c>
      <c r="M5915" s="3" t="str">
        <f aca="false">M$4452</f>
        <v>Taxa de mortalidade por 100 mil mulheres</v>
      </c>
      <c r="N5915" s="5"/>
      <c r="O5915" s="3" t="n">
        <v>84.3738761898427</v>
      </c>
    </row>
    <row r="5916" customFormat="false" ht="15" hidden="false" customHeight="true" outlineLevel="0" collapsed="false">
      <c r="A5916" s="3" t="str">
        <f aca="false">A$4453</f>
        <v>Sustentabilidade Social</v>
      </c>
      <c r="B5916" s="3" t="str">
        <f aca="false">B$4453</f>
        <v>Mortalidade Precoce</v>
      </c>
      <c r="C5916" s="3" t="n">
        <f aca="false">C$4453</f>
        <v>-1</v>
      </c>
      <c r="D5916" s="3" t="s">
        <v>258</v>
      </c>
      <c r="E5916" s="3" t="n">
        <f aca="false">E$4453</f>
        <v>2015</v>
      </c>
      <c r="F5916" s="3" t="n">
        <f aca="false">F$4453</f>
        <v>2017</v>
      </c>
      <c r="G5916" s="3" t="n">
        <v>138.810846346387</v>
      </c>
      <c r="H5916" s="3"/>
      <c r="I5916" s="3"/>
      <c r="J5916" s="3"/>
      <c r="K5916" s="3" t="str">
        <f aca="false">K$4453</f>
        <v>Mortalidade de Jovens (15-29 anos) por causas externas.</v>
      </c>
      <c r="L5916" s="3" t="str">
        <f aca="false">L$4453</f>
        <v>Datasus</v>
      </c>
      <c r="M5916" s="3" t="str">
        <f aca="false">M$4453</f>
        <v>Taxa de mortalidade por 100 mil jovens</v>
      </c>
      <c r="N5916" s="5"/>
      <c r="O5916" s="3" t="n">
        <v>20.7489731058059</v>
      </c>
    </row>
    <row r="5917" customFormat="false" ht="15" hidden="false" customHeight="true" outlineLevel="0" collapsed="false">
      <c r="A5917" s="3" t="str">
        <f aca="false">A$4454</f>
        <v>Sustentabilidade Social</v>
      </c>
      <c r="B5917" s="3" t="str">
        <f aca="false">B$4454</f>
        <v>Previdência Social</v>
      </c>
      <c r="C5917" s="3" t="n">
        <f aca="false">C$4454</f>
        <v>1</v>
      </c>
      <c r="D5917" s="3" t="s">
        <v>258</v>
      </c>
      <c r="E5917" s="3" t="n">
        <f aca="false">E$4454</f>
        <v>2015</v>
      </c>
      <c r="F5917" s="3" t="n">
        <f aca="false">F$4454</f>
        <v>2017</v>
      </c>
      <c r="G5917" s="3" t="n">
        <v>69.9009356711751</v>
      </c>
      <c r="H5917" s="3"/>
      <c r="I5917" s="3"/>
      <c r="J5917" s="3"/>
      <c r="K5917" s="3" t="str">
        <f aca="false">K$4454</f>
        <v>Proporção de idosos (mais de 60 anos) que recebem previdência social</v>
      </c>
      <c r="L5917" s="3" t="str">
        <f aca="false">L$4454</f>
        <v>IBGE</v>
      </c>
      <c r="M5917" s="3" t="str">
        <f aca="false">M$4454</f>
        <v>Porcentagem %</v>
      </c>
      <c r="N5917" s="5" t="s">
        <v>150</v>
      </c>
      <c r="O5917" s="3" t="n">
        <v>59.6024711139531</v>
      </c>
    </row>
    <row r="5918" customFormat="false" ht="15" hidden="false" customHeight="true" outlineLevel="0" collapsed="false">
      <c r="A5918" s="3" t="str">
        <f aca="false">A$4455</f>
        <v>Sustentabilidade Social</v>
      </c>
      <c r="B5918" s="3" t="str">
        <f aca="false">B$4455</f>
        <v>Mortalidade na infância</v>
      </c>
      <c r="C5918" s="3" t="n">
        <f aca="false">C$4455</f>
        <v>-1</v>
      </c>
      <c r="D5918" s="3" t="s">
        <v>258</v>
      </c>
      <c r="E5918" s="3" t="n">
        <f aca="false">E$4455</f>
        <v>2015</v>
      </c>
      <c r="F5918" s="3" t="n">
        <f aca="false">F$4455</f>
        <v>2017</v>
      </c>
      <c r="G5918" s="3" t="n">
        <v>15.4663113049448</v>
      </c>
      <c r="H5918" s="3"/>
      <c r="I5918" s="3"/>
      <c r="J5918" s="3"/>
      <c r="K5918" s="3" t="str">
        <f aca="false">K$4455</f>
        <v>Óbitos de menores de cinco anos por grupo de 1.000 nascidos vivos</v>
      </c>
      <c r="L5918" s="3" t="str">
        <f aca="false">L$4455</f>
        <v>Datasus</v>
      </c>
      <c r="M5918" s="3" t="str">
        <f aca="false">M$4455</f>
        <v>Porcentagem %</v>
      </c>
      <c r="N5918" s="5"/>
      <c r="O5918" s="3" t="n">
        <v>48.1644874375676</v>
      </c>
    </row>
    <row r="5919" customFormat="false" ht="15" hidden="false" customHeight="true" outlineLevel="0" collapsed="false">
      <c r="A5919" s="3" t="str">
        <f aca="false">A$4456</f>
        <v>Sustentabilidade Social</v>
      </c>
      <c r="B5919" s="3" t="str">
        <f aca="false">B$4456</f>
        <v> Total</v>
      </c>
      <c r="C5919" s="3" t="n">
        <f aca="false">C$4456</f>
        <v>1</v>
      </c>
      <c r="D5919" s="3" t="s">
        <v>258</v>
      </c>
      <c r="E5919" s="3" t="n">
        <f aca="false">E$4456</f>
        <v>2017</v>
      </c>
      <c r="F5919" s="3" t="n">
        <f aca="false">F$4456</f>
        <v>2017</v>
      </c>
      <c r="G5919" s="3" t="n">
        <v>50.6049707955177</v>
      </c>
      <c r="H5919" s="3"/>
      <c r="I5919" s="3"/>
      <c r="J5919" s="3"/>
      <c r="K5919" s="3" t="str">
        <f aca="false">K$4456</f>
        <v>Nota obtida via normalização e ponderação de indicadores que variam de 0 a 100.</v>
      </c>
      <c r="L5919" s="3" t="str">
        <f aca="false">L$4456</f>
        <v>Tendências</v>
      </c>
      <c r="M5919" s="3" t="str">
        <f aca="false">M$4456</f>
        <v>Nota de 0 a 100</v>
      </c>
      <c r="N5919" s="5"/>
      <c r="O5919" s="3" t="n">
        <v>42.5882976423987</v>
      </c>
    </row>
    <row r="5920" customFormat="false" ht="15" hidden="false" customHeight="true" outlineLevel="0" collapsed="false">
      <c r="A5920" s="3" t="s">
        <v>238</v>
      </c>
      <c r="B5920" s="3" t="s">
        <v>25</v>
      </c>
      <c r="C5920" s="3" t="n">
        <v>1</v>
      </c>
      <c r="D5920" s="3" t="s">
        <v>258</v>
      </c>
      <c r="E5920" s="3" t="n">
        <v>2017</v>
      </c>
      <c r="F5920" s="3" t="n">
        <v>2017</v>
      </c>
      <c r="G5920" s="3" t="n">
        <v>42.3526980775154</v>
      </c>
      <c r="H5920" s="3"/>
      <c r="I5920" s="3"/>
      <c r="J5920" s="3"/>
      <c r="K5920" s="4" t="str">
        <f aca="false">K5843</f>
        <v>Nota obtida via normalização e ponderação de indicadores que variam de 0 a 100.</v>
      </c>
      <c r="L5920" s="3" t="str">
        <f aca="false">L5843</f>
        <v>Tendências</v>
      </c>
      <c r="M5920" s="3" t="str">
        <f aca="false">M$4457</f>
        <v>Nota de 0 a 100</v>
      </c>
      <c r="N5920" s="5"/>
      <c r="O5920" s="3" t="n">
        <v>42.3526980775154</v>
      </c>
    </row>
    <row r="5921" customFormat="false" ht="15" hidden="false" customHeight="true" outlineLevel="0" collapsed="false">
      <c r="A5921" s="3" t="str">
        <f aca="false">A$4381</f>
        <v>Sustentabilidade Ambiental</v>
      </c>
      <c r="B5921" s="3" t="str">
        <f aca="false">B$4381</f>
        <v>Emissões de CO2</v>
      </c>
      <c r="C5921" s="3" t="n">
        <f aca="false">C$4381</f>
        <v>-1</v>
      </c>
      <c r="D5921" s="3" t="s">
        <v>259</v>
      </c>
      <c r="E5921" s="3" t="n">
        <f aca="false">E$4381</f>
        <v>2015</v>
      </c>
      <c r="F5921" s="3" t="n">
        <f aca="false">F$4381</f>
        <v>2017</v>
      </c>
      <c r="G5921" s="3" t="n">
        <v>32.8302667006947</v>
      </c>
      <c r="H5921" s="3"/>
      <c r="I5921" s="3"/>
      <c r="J5921" s="3"/>
      <c r="K5921" s="3" t="str">
        <f aca="false">K$4381</f>
        <v>CO2 emitido e derivado de remoção de unidades de conservação (toneladas por habitante).</v>
      </c>
      <c r="L5921" s="3" t="str">
        <f aca="false">L$4381</f>
        <v>SEEG/OC</v>
      </c>
      <c r="M5921" s="3" t="str">
        <f aca="false">M$4381</f>
        <v>Toneladas emitidas de CO2  por habitante</v>
      </c>
      <c r="N5921" s="5" t="str">
        <f aca="false">N$71</f>
        <v>A partir da publicação de 2019, ou seja, do dado de 2017, o denominador foi alterado de população para PIB total (o PIB utilizado para cálculo é estimado pela Tendências)</v>
      </c>
      <c r="O5921" s="3" t="n">
        <v>2.94004051014792</v>
      </c>
    </row>
    <row r="5922" customFormat="false" ht="15" hidden="false" customHeight="true" outlineLevel="0" collapsed="false">
      <c r="A5922" s="3" t="str">
        <f aca="false">A$4382</f>
        <v>Sustentabilidade Ambiental</v>
      </c>
      <c r="B5922" s="3" t="str">
        <f aca="false">B$4382</f>
        <v>Serviços Urbanos</v>
      </c>
      <c r="C5922" s="3" t="n">
        <f aca="false">C$4382</f>
        <v>1</v>
      </c>
      <c r="D5922" s="3" t="s">
        <v>259</v>
      </c>
      <c r="E5922" s="3" t="n">
        <f aca="false">E$4382</f>
        <v>2015</v>
      </c>
      <c r="F5922" s="3" t="n">
        <f aca="false">F$4382</f>
        <v>2017</v>
      </c>
      <c r="G5922" s="3" t="n">
        <v>0.32685376348068</v>
      </c>
      <c r="H5922" s="3"/>
      <c r="I5922" s="3"/>
      <c r="J5922" s="3"/>
      <c r="K5922" s="3" t="str">
        <f aca="false">K$4382</f>
        <v>Oferta de serviços municipais para coleta de materiais especias e limpeza urbana (Nota: 0-2).</v>
      </c>
      <c r="L5922" s="3" t="str">
        <f aca="false">L$4382</f>
        <v>SNIS</v>
      </c>
      <c r="M5922" s="3" t="str">
        <f aca="false">M$4382</f>
        <v>Pontuação de 0 a 2</v>
      </c>
      <c r="N5922" s="5"/>
      <c r="O5922" s="3" t="n">
        <v>9.49396085162356</v>
      </c>
    </row>
    <row r="5923" customFormat="false" ht="15" hidden="false" customHeight="true" outlineLevel="0" collapsed="false">
      <c r="A5923" s="3" t="str">
        <f aca="false">A$4383</f>
        <v>Sustentabilidade Ambiental</v>
      </c>
      <c r="B5923" s="3" t="str">
        <f aca="false">B$4383</f>
        <v>Destinação do Lixo</v>
      </c>
      <c r="C5923" s="3" t="n">
        <f aca="false">C$4383</f>
        <v>1</v>
      </c>
      <c r="D5923" s="3" t="s">
        <v>259</v>
      </c>
      <c r="E5923" s="3" t="n">
        <f aca="false">E$4383</f>
        <v>2015</v>
      </c>
      <c r="F5923" s="3" t="n">
        <f aca="false">F$4383</f>
        <v>2017</v>
      </c>
      <c r="G5923" s="3" t="n">
        <v>0.219077704259855</v>
      </c>
      <c r="H5923" s="3"/>
      <c r="I5923" s="3"/>
      <c r="J5923" s="3"/>
      <c r="K5923" s="3" t="str">
        <f aca="false">K$4383</f>
        <v>Destinação adequada para o tipo de resíduo sólido e qualidade das unidades de destino em solo (Nota: 0-1)</v>
      </c>
      <c r="L5923" s="3" t="str">
        <f aca="false">L$4383</f>
        <v>SNIS</v>
      </c>
      <c r="M5923" s="3" t="str">
        <f aca="false">M$4383</f>
        <v>Pontuação de 0 a 1</v>
      </c>
      <c r="N5923" s="5"/>
      <c r="O5923" s="3" t="n">
        <v>26.0105572191365</v>
      </c>
    </row>
    <row r="5924" customFormat="false" ht="15" hidden="false" customHeight="true" outlineLevel="0" collapsed="false">
      <c r="A5924" s="3" t="str">
        <f aca="false">A$4384</f>
        <v>Sustentabilidade Ambiental</v>
      </c>
      <c r="B5924" s="3" t="str">
        <f aca="false">B$4384</f>
        <v>Tratamento de Esgoto</v>
      </c>
      <c r="C5924" s="3" t="n">
        <f aca="false">C$4384</f>
        <v>1</v>
      </c>
      <c r="D5924" s="3" t="s">
        <v>259</v>
      </c>
      <c r="E5924" s="3" t="n">
        <f aca="false">E$4384</f>
        <v>2015</v>
      </c>
      <c r="F5924" s="3" t="n">
        <f aca="false">F$4384</f>
        <v>2017</v>
      </c>
      <c r="G5924" s="3" t="n">
        <v>4.16</v>
      </c>
      <c r="H5924" s="3"/>
      <c r="I5924" s="3"/>
      <c r="J5924" s="3"/>
      <c r="K5924" s="3" t="str">
        <f aca="false">K$4384</f>
        <v>Parcela tratada do total de água consumida no estado.</v>
      </c>
      <c r="L5924" s="3" t="str">
        <f aca="false">L$4384</f>
        <v>SNIS</v>
      </c>
      <c r="M5924" s="3" t="str">
        <f aca="false">M$4384</f>
        <v>Porcentagem %</v>
      </c>
      <c r="N59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5924" s="3" t="n">
        <v>3.67946660081492</v>
      </c>
    </row>
    <row r="5925" customFormat="false" ht="15" hidden="false" customHeight="true" outlineLevel="0" collapsed="false">
      <c r="A5925" s="3" t="str">
        <f aca="false">A$4385</f>
        <v>Sustentabilidade Ambiental</v>
      </c>
      <c r="B5925" s="3" t="str">
        <f aca="false">B$4385</f>
        <v> Total</v>
      </c>
      <c r="C5925" s="3" t="n">
        <f aca="false">C$4385</f>
        <v>1</v>
      </c>
      <c r="D5925" s="3" t="s">
        <v>259</v>
      </c>
      <c r="E5925" s="3" t="n">
        <f aca="false">E$4385</f>
        <v>2017</v>
      </c>
      <c r="F5925" s="3" t="n">
        <f aca="false">F$4385</f>
        <v>2017</v>
      </c>
      <c r="G5925" s="3" t="n">
        <v>9.51284593143482</v>
      </c>
      <c r="H5925" s="3"/>
      <c r="I5925" s="3"/>
      <c r="J5925" s="3"/>
      <c r="K5925" s="3" t="str">
        <f aca="false">K$4385</f>
        <v>Nota obtida via normalização e ponderação de indicadores que variam de 0 a 100.</v>
      </c>
      <c r="L5925" s="3" t="str">
        <f aca="false">L$4385</f>
        <v>Tendências</v>
      </c>
      <c r="M5925" s="3" t="str">
        <f aca="false">M$4385</f>
        <v>Nota de 0 a 100</v>
      </c>
      <c r="N5925" s="5"/>
      <c r="O5925" s="3" t="n">
        <v>0</v>
      </c>
    </row>
    <row r="5926" customFormat="false" ht="15" hidden="false" customHeight="true" outlineLevel="0" collapsed="false">
      <c r="A5926" s="3" t="str">
        <f aca="false">A$4386</f>
        <v>Capital Humano</v>
      </c>
      <c r="B5926" s="3" t="str">
        <f aca="false">B$4386</f>
        <v>Custo de Mão de Obra</v>
      </c>
      <c r="C5926" s="3" t="n">
        <f aca="false">C$4386</f>
        <v>-1</v>
      </c>
      <c r="D5926" s="3" t="s">
        <v>259</v>
      </c>
      <c r="E5926" s="3" t="n">
        <f aca="false">E$4386</f>
        <v>2016</v>
      </c>
      <c r="F5926" s="3" t="n">
        <f aca="false">F$4386</f>
        <v>2017</v>
      </c>
      <c r="G5926" s="3" t="n">
        <v>1631.25</v>
      </c>
      <c r="H5926" s="3"/>
      <c r="I5926" s="3"/>
      <c r="J5926" s="3"/>
      <c r="K5926" s="3" t="str">
        <f aca="false">K$4386</f>
        <v>Rendimento médio nominal de todos os trabalhos, habitualmente recebido por mês, pelas pessoas de 14 anos ou mais de idade, ocupadas na semana de referência, com rendimento de trabalho (Reais)</v>
      </c>
      <c r="L5926" s="3" t="str">
        <f aca="false">L$4386</f>
        <v>PNADc /IBGE</v>
      </c>
      <c r="M5926" s="3" t="str">
        <f aca="false">M$4386</f>
        <v>Reais (R$)</v>
      </c>
      <c r="N5926" s="3" t="str">
        <f aca="false">N$17</f>
        <v>A partir da publicação de 2016, ou seja, do dado de 2015, passou a ser usado o rendimento médio nominal de todos os trabalhos, antes disso se usava o rendimento médio real do trabalho principal</v>
      </c>
      <c r="O5926" s="3" t="n">
        <v>78.8781770376862</v>
      </c>
    </row>
    <row r="5927" customFormat="false" ht="15" hidden="false" customHeight="true" outlineLevel="0" collapsed="false">
      <c r="A5927" s="3" t="str">
        <f aca="false">A$4387</f>
        <v>Capital Humano</v>
      </c>
      <c r="B5927" s="3" t="str">
        <f aca="false">B$4387</f>
        <v>PEA com Ensino Superior</v>
      </c>
      <c r="C5927" s="3" t="n">
        <f aca="false">C$4387</f>
        <v>1</v>
      </c>
      <c r="D5927" s="3" t="s">
        <v>259</v>
      </c>
      <c r="E5927" s="3" t="n">
        <f aca="false">E$4387</f>
        <v>2015</v>
      </c>
      <c r="F5927" s="3" t="n">
        <f aca="false">F$4387</f>
        <v>2017</v>
      </c>
      <c r="G5927" s="3" t="n">
        <v>12</v>
      </c>
      <c r="H5927" s="3"/>
      <c r="I5927" s="3"/>
      <c r="J5927" s="3"/>
      <c r="K5927" s="3" t="str">
        <f aca="false">K$4387</f>
        <v>Pessoas de 10 anos ou mais de idade com 15 anos ou mais de estudo/população economicamente ativa.</v>
      </c>
      <c r="L5927" s="3" t="str">
        <f aca="false">L$4387</f>
        <v>PNADc /IBGE</v>
      </c>
      <c r="M5927" s="3" t="str">
        <f aca="false">M$4387</f>
        <v>Porcentagem %</v>
      </c>
      <c r="N5927" s="5"/>
      <c r="O5927" s="3" t="n">
        <v>23.5036615311067</v>
      </c>
    </row>
    <row r="5928" customFormat="false" ht="15" hidden="false" customHeight="true" outlineLevel="0" collapsed="false">
      <c r="A5928" s="3" t="str">
        <f aca="false">A$4388</f>
        <v>Capital Humano</v>
      </c>
      <c r="B5928" s="3" t="str">
        <f aca="false">B$4388</f>
        <v>Produtividade do Trabalho</v>
      </c>
      <c r="C5928" s="3" t="n">
        <f aca="false">C$4388</f>
        <v>1</v>
      </c>
      <c r="D5928" s="3" t="s">
        <v>259</v>
      </c>
      <c r="E5928" s="3" t="n">
        <f aca="false">E$4388</f>
        <v>2016</v>
      </c>
      <c r="F5928" s="3" t="n">
        <f aca="false">F$4388</f>
        <v>2017</v>
      </c>
      <c r="G5928" s="3" t="n">
        <v>40.5329762270615</v>
      </c>
      <c r="H5928" s="3"/>
      <c r="I5928" s="3"/>
      <c r="J5928" s="3"/>
      <c r="K5928" s="3" t="str">
        <f aca="false">K$4388</f>
        <v>PIB pelo total de pessoas ocupadas no período</v>
      </c>
      <c r="L5928" s="3" t="str">
        <f aca="false">L$4388</f>
        <v>PNADc /IBGE</v>
      </c>
      <c r="M5928" s="3" t="str">
        <f aca="false">M$4388</f>
        <v>Mil Reais (R$) por habitante</v>
      </c>
      <c r="N5928" s="5" t="str">
        <f aca="false">N$19</f>
        <v>O PIB utilizado para cálculo é estimado pela Tendências</v>
      </c>
      <c r="O5928" s="3" t="n">
        <v>13.8407961683228</v>
      </c>
    </row>
    <row r="5929" customFormat="false" ht="15" hidden="false" customHeight="true" outlineLevel="0" collapsed="false">
      <c r="A5929" s="3" t="str">
        <f aca="false">A$4389</f>
        <v>Capital Humano</v>
      </c>
      <c r="B5929" s="3" t="str">
        <f aca="false">B$4389</f>
        <v>Qualificação dos Trabalhadores</v>
      </c>
      <c r="C5929" s="3" t="n">
        <f aca="false">C$4389</f>
        <v>1</v>
      </c>
      <c r="D5929" s="3" t="s">
        <v>259</v>
      </c>
      <c r="E5929" s="3" t="n">
        <f aca="false">E$4389</f>
        <v>2015</v>
      </c>
      <c r="F5929" s="3" t="n">
        <f aca="false">F$4389</f>
        <v>2017</v>
      </c>
      <c r="G5929" s="3" t="n">
        <v>9.5804905</v>
      </c>
      <c r="H5929" s="3"/>
      <c r="I5929" s="3"/>
      <c r="J5929" s="3"/>
      <c r="K5929" s="3" t="str">
        <f aca="false">K$4389</f>
        <v>Anos de estudos da população economicamente ativa.</v>
      </c>
      <c r="L5929" s="3" t="str">
        <f aca="false">L$4389</f>
        <v>PNADc /IBGE</v>
      </c>
      <c r="M5929" s="3" t="str">
        <f aca="false">M$4389</f>
        <v>Anos</v>
      </c>
      <c r="N5929" s="5"/>
      <c r="O5929" s="3" t="n">
        <v>35.640427812121</v>
      </c>
    </row>
    <row r="5930" customFormat="false" ht="15" hidden="false" customHeight="true" outlineLevel="0" collapsed="false">
      <c r="A5930" s="3" t="str">
        <f aca="false">A$4390</f>
        <v>Capital Humano</v>
      </c>
      <c r="B5930" s="3" t="str">
        <f aca="false">B$4390</f>
        <v> Total</v>
      </c>
      <c r="C5930" s="3" t="n">
        <f aca="false">C$4390</f>
        <v>1</v>
      </c>
      <c r="D5930" s="3" t="s">
        <v>259</v>
      </c>
      <c r="E5930" s="3" t="n">
        <f aca="false">E$4390</f>
        <v>2017</v>
      </c>
      <c r="F5930" s="3" t="n">
        <f aca="false">F$4390</f>
        <v>2017</v>
      </c>
      <c r="G5930" s="3" t="n">
        <v>46.3991223065991</v>
      </c>
      <c r="H5930" s="3"/>
      <c r="I5930" s="3"/>
      <c r="J5930" s="3"/>
      <c r="K5930" s="3" t="str">
        <f aca="false">K$4390</f>
        <v>Nota obtida via normalização e ponderação de indicadores que variam de 0 a 100.</v>
      </c>
      <c r="L5930" s="3" t="str">
        <f aca="false">L$4390</f>
        <v>Tendências</v>
      </c>
      <c r="M5930" s="3" t="str">
        <f aca="false">M$4390</f>
        <v>Nota de 0 a 100</v>
      </c>
      <c r="N5930" s="5"/>
      <c r="O5930" s="3" t="n">
        <v>37.3522585620226</v>
      </c>
    </row>
    <row r="5931" customFormat="false" ht="15" hidden="false" customHeight="true" outlineLevel="0" collapsed="false">
      <c r="A5931" s="3" t="str">
        <f aca="false">A$4391</f>
        <v>Educação</v>
      </c>
      <c r="B5931" s="3" t="str">
        <f aca="false">B$4391</f>
        <v>Avaliação da Educação</v>
      </c>
      <c r="C5931" s="3" t="n">
        <f aca="false">C$4391</f>
        <v>1</v>
      </c>
      <c r="D5931" s="3" t="s">
        <v>259</v>
      </c>
      <c r="E5931" s="3" t="n">
        <f aca="false">E$4391</f>
        <v>2017</v>
      </c>
      <c r="F5931" s="3" t="n">
        <f aca="false">F$4391</f>
        <v>2017</v>
      </c>
      <c r="G5931" s="3" t="n">
        <v>50</v>
      </c>
      <c r="H5931" s="3"/>
      <c r="I5931" s="3"/>
      <c r="J5931" s="3"/>
      <c r="K5931"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5931" s="3" t="str">
        <f aca="false">L$4391</f>
        <v>Secretarias Estaduais de Educação</v>
      </c>
      <c r="M5931" s="5" t="str">
        <f aca="false">M$4391</f>
        <v>Pontuação de 0 a 100</v>
      </c>
      <c r="N593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5931" s="3" t="n">
        <v>50</v>
      </c>
    </row>
    <row r="5932" customFormat="false" ht="15" hidden="false" customHeight="true" outlineLevel="0" collapsed="false">
      <c r="A5932" s="3" t="str">
        <f aca="false">A$4392</f>
        <v>Educação</v>
      </c>
      <c r="B5932" s="3" t="str">
        <f aca="false">B$4392</f>
        <v>IDEB</v>
      </c>
      <c r="C5932" s="3" t="n">
        <f aca="false">C$4392</f>
        <v>1</v>
      </c>
      <c r="D5932" s="3" t="s">
        <v>259</v>
      </c>
      <c r="E5932" s="3" t="n">
        <f aca="false">E$4392</f>
        <v>2015</v>
      </c>
      <c r="F5932" s="3" t="n">
        <f aca="false">F$4392</f>
        <v>2017</v>
      </c>
      <c r="G5932" s="3" t="n">
        <v>4.66294513280544</v>
      </c>
      <c r="H5932" s="3"/>
      <c r="I5932" s="3"/>
      <c r="J5932" s="3"/>
      <c r="K5932" s="3" t="str">
        <f aca="false">K$4392</f>
        <v>Qualidade da educação básica do Brasil, considera fluxo escolar e média de desempenhos nas avaliações de toda a rede de ensino (nota de  0 a 10)</v>
      </c>
      <c r="L5932" s="3" t="str">
        <f aca="false">L$4392</f>
        <v>INEP</v>
      </c>
      <c r="M5932" s="3" t="str">
        <f aca="false">M$4392</f>
        <v>Pontuação de 0 a 10</v>
      </c>
      <c r="N5932" s="5"/>
      <c r="O5932" s="3" t="n">
        <v>50.1175625204007</v>
      </c>
    </row>
    <row r="5933" customFormat="false" ht="15" hidden="false" customHeight="true" outlineLevel="0" collapsed="false">
      <c r="A5933" s="3" t="str">
        <f aca="false">A$4393</f>
        <v>Educação</v>
      </c>
      <c r="B5933" s="3" t="str">
        <f aca="false">B$4393</f>
        <v>ENEM</v>
      </c>
      <c r="C5933" s="3" t="n">
        <f aca="false">C$4393</f>
        <v>1</v>
      </c>
      <c r="D5933" s="3" t="s">
        <v>259</v>
      </c>
      <c r="E5933" s="3" t="n">
        <f aca="false">E$4393</f>
        <v>2015</v>
      </c>
      <c r="F5933" s="3" t="n">
        <f aca="false">F$4393</f>
        <v>2017</v>
      </c>
      <c r="G5933" s="3" t="n">
        <v>498.899633341969</v>
      </c>
      <c r="H5933" s="3"/>
      <c r="I5933" s="3"/>
      <c r="J5933" s="3"/>
      <c r="K5933" s="3" t="str">
        <f aca="false">K$4393</f>
        <v>Desempenho dos alunos do Ensino Médio para acesso ao Ensino Superior e a programas de financiamento em instituições privadas (nota de 0 a 1000).</v>
      </c>
      <c r="L5933" s="3" t="str">
        <f aca="false">L$4393</f>
        <v>INEP</v>
      </c>
      <c r="M5933" s="3" t="str">
        <f aca="false">M$4393</f>
        <v>Pontuação de 0 a 1000</v>
      </c>
      <c r="N5933" s="5"/>
      <c r="O5933" s="3" t="n">
        <v>28.4014491263655</v>
      </c>
    </row>
    <row r="5934" customFormat="false" ht="15" hidden="false" customHeight="true" outlineLevel="0" collapsed="false">
      <c r="A5934" s="3" t="str">
        <f aca="false">A$4394</f>
        <v>Educação</v>
      </c>
      <c r="B5934" s="3" t="str">
        <f aca="false">B$4394</f>
        <v>PISA</v>
      </c>
      <c r="C5934" s="3" t="n">
        <f aca="false">C$4394</f>
        <v>1</v>
      </c>
      <c r="D5934" s="3" t="s">
        <v>259</v>
      </c>
      <c r="E5934" s="3" t="n">
        <f aca="false">E$4394</f>
        <v>2015</v>
      </c>
      <c r="F5934" s="3" t="n">
        <f aca="false">F$4394</f>
        <v>2017</v>
      </c>
      <c r="G5934" s="3" t="n">
        <v>381.333333333333</v>
      </c>
      <c r="H5934" s="3"/>
      <c r="I5934" s="3"/>
      <c r="J5934" s="3"/>
      <c r="K5934" s="3" t="str">
        <f aca="false">K$4394</f>
        <v>Desempenho dos estudantes na faixa dos 15 anos no Programa internacional de avaliação dos estudantes (Nota: 0-1000)</v>
      </c>
      <c r="L5934" s="3" t="str">
        <f aca="false">L$4394</f>
        <v>PISA</v>
      </c>
      <c r="M5934" s="3" t="str">
        <f aca="false">M$4394</f>
        <v>Pontuação de 0 a 1000</v>
      </c>
      <c r="N5934" s="5"/>
      <c r="O5934" s="3" t="n">
        <v>37.7272727272727</v>
      </c>
    </row>
    <row r="5935" customFormat="false" ht="15" hidden="false" customHeight="true" outlineLevel="0" collapsed="false">
      <c r="A5935" s="3" t="str">
        <f aca="false">A$4395</f>
        <v>Educação</v>
      </c>
      <c r="B5935" s="3" t="str">
        <f aca="false">B$4395</f>
        <v>Índice de Oportunidade da Educação</v>
      </c>
      <c r="C5935" s="3" t="n">
        <f aca="false">C$4395</f>
        <v>1</v>
      </c>
      <c r="D5935" s="3" t="s">
        <v>259</v>
      </c>
      <c r="E5935" s="3" t="n">
        <f aca="false">E$4395</f>
        <v>2015</v>
      </c>
      <c r="F5935" s="3" t="n">
        <f aca="false">F$4395</f>
        <v>2017</v>
      </c>
      <c r="G5935" s="3" t="n">
        <v>4.436836</v>
      </c>
      <c r="H5935" s="3"/>
      <c r="I5935" s="3"/>
      <c r="J5935" s="3"/>
      <c r="K5935" s="3" t="str">
        <f aca="false">K$4395</f>
        <v>Mede a qualidade das oportunidades educacionais oferecidas por municípios e estados (Nota: 0-10)</v>
      </c>
      <c r="L5935" s="3" t="str">
        <f aca="false">L$4395</f>
        <v>CLP/Metas</v>
      </c>
      <c r="M5935" s="3" t="str">
        <f aca="false">M$4395</f>
        <v>Pontuação de 0 a 10</v>
      </c>
      <c r="N5935" s="5"/>
      <c r="O5935" s="3" t="n">
        <v>60.7900535802968</v>
      </c>
    </row>
    <row r="5936" customFormat="false" ht="15" hidden="false" customHeight="true" outlineLevel="0" collapsed="false">
      <c r="A5936" s="3" t="str">
        <f aca="false">A$4396</f>
        <v>Educação</v>
      </c>
      <c r="B5936" s="3" t="str">
        <f aca="false">B$4396</f>
        <v>Taxa de frequência líquida do ensino fundamental</v>
      </c>
      <c r="C5936" s="3" t="n">
        <f aca="false">C$4396</f>
        <v>1</v>
      </c>
      <c r="D5936" s="3" t="s">
        <v>259</v>
      </c>
      <c r="E5936" s="3" t="n">
        <f aca="false">E$4396</f>
        <v>2015</v>
      </c>
      <c r="F5936" s="3" t="n">
        <f aca="false">F$4396</f>
        <v>2017</v>
      </c>
      <c r="G5936" s="3" t="n">
        <v>96.3419496561997</v>
      </c>
      <c r="H5936" s="3"/>
      <c r="I5936" s="3"/>
      <c r="J5936" s="3"/>
      <c r="K5936"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5936" s="3" t="str">
        <f aca="false">L$4396</f>
        <v>PNUD e PNAD/IBGE</v>
      </c>
      <c r="M5936" s="3" t="str">
        <f aca="false">M$4396</f>
        <v>Porcentagem %</v>
      </c>
      <c r="N5936" s="5" t="str">
        <f aca="false">N$4396</f>
        <v>A partir da edição de 2017, ou seja, do dado de 2015, o indicador Taxa de abandono do ensino fundamental foi substituído pelo Taxa de frequência líquida do ensino fundamental</v>
      </c>
      <c r="O5936" s="3" t="n">
        <v>59.7891274792512</v>
      </c>
    </row>
    <row r="5937" customFormat="false" ht="15" hidden="false" customHeight="true" outlineLevel="0" collapsed="false">
      <c r="A5937" s="3" t="str">
        <f aca="false">A$4397</f>
        <v>Educação</v>
      </c>
      <c r="B5937" s="3" t="str">
        <f aca="false">B$4397</f>
        <v>Taxa de frequência líquida do ensino médio</v>
      </c>
      <c r="C5937" s="3" t="n">
        <f aca="false">C$4397</f>
        <v>1</v>
      </c>
      <c r="D5937" s="3" t="s">
        <v>259</v>
      </c>
      <c r="E5937" s="3" t="n">
        <f aca="false">E$4397</f>
        <v>2015</v>
      </c>
      <c r="F5937" s="3" t="n">
        <f aca="false">F$4397</f>
        <v>2017</v>
      </c>
      <c r="G5937" s="3" t="n">
        <v>45.266220434018</v>
      </c>
      <c r="H5937" s="3"/>
      <c r="I5937" s="3"/>
      <c r="J5937" s="3"/>
      <c r="K5937"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5937" s="3" t="str">
        <f aca="false">L$4397</f>
        <v>PNUD e PNAD/IBGE</v>
      </c>
      <c r="M5937" s="3" t="str">
        <f aca="false">M$4397</f>
        <v>Porcentagem %</v>
      </c>
      <c r="N5937" s="5" t="str">
        <f aca="false">N$4397</f>
        <v>A partir da edição de 2017, ou seja, do dado de 2015, o indicador Taxa de abandono do ensino médio foi substituído pelo Taxa de frequência líquida do ensino médio</v>
      </c>
      <c r="O5937" s="3" t="n">
        <v>26.7380058171185</v>
      </c>
    </row>
    <row r="5938" customFormat="false" ht="15" hidden="false" customHeight="true" outlineLevel="0" collapsed="false">
      <c r="A5938" s="3" t="str">
        <f aca="false">A$4398</f>
        <v>Educação</v>
      </c>
      <c r="B5938" s="3" t="str">
        <f aca="false">B$4398</f>
        <v>Taxa de atendimento do ensino infantil</v>
      </c>
      <c r="C5938" s="3" t="n">
        <f aca="false">C$4398</f>
        <v>1</v>
      </c>
      <c r="D5938" s="3" t="s">
        <v>259</v>
      </c>
      <c r="E5938" s="3" t="n">
        <f aca="false">E$4398</f>
        <v>2015</v>
      </c>
      <c r="F5938" s="3" t="n">
        <f aca="false">F$4398</f>
        <v>2017</v>
      </c>
      <c r="G5938" s="3" t="n">
        <v>34.5319735809905</v>
      </c>
      <c r="H5938" s="3"/>
      <c r="I5938" s="3"/>
      <c r="J5938" s="3"/>
      <c r="K5938" s="3" t="str">
        <f aca="false">K$4398</f>
        <v>Proporção de crianças na faixa etária de 0 e 5 anos frequentando a creche/escola. </v>
      </c>
      <c r="L5938" s="3" t="str">
        <f aca="false">L$4398</f>
        <v>PNADc /IBGE</v>
      </c>
      <c r="M5938" s="3" t="str">
        <f aca="false">M$4398</f>
        <v>Porcentagem %</v>
      </c>
      <c r="N5938" s="5"/>
      <c r="O5938" s="3" t="n">
        <v>29.1982489131503</v>
      </c>
    </row>
    <row r="5939" customFormat="false" ht="15" hidden="false" customHeight="true" outlineLevel="0" collapsed="false">
      <c r="A5939" s="3" t="str">
        <f aca="false">A$4399</f>
        <v>Educação</v>
      </c>
      <c r="B5939" s="3" t="str">
        <f aca="false">B$4399</f>
        <v> Total</v>
      </c>
      <c r="C5939" s="3" t="n">
        <f aca="false">C$4399</f>
        <v>1</v>
      </c>
      <c r="D5939" s="3" t="s">
        <v>259</v>
      </c>
      <c r="E5939" s="3" t="n">
        <f aca="false">E$4399</f>
        <v>2017</v>
      </c>
      <c r="F5939" s="3" t="n">
        <f aca="false">F$4399</f>
        <v>2017</v>
      </c>
      <c r="G5939" s="3" t="n">
        <v>44.5978205077506</v>
      </c>
      <c r="H5939" s="3"/>
      <c r="I5939" s="3"/>
      <c r="J5939" s="3"/>
      <c r="K5939" s="3" t="str">
        <f aca="false">K$4399</f>
        <v>Nota obtida via normalização e ponderação de indicadores que variam de 0 a 100.</v>
      </c>
      <c r="L5939" s="3" t="str">
        <f aca="false">L$4399</f>
        <v>Tendências</v>
      </c>
      <c r="M5939" s="3" t="str">
        <f aca="false">M$4399</f>
        <v>Nota de 0 a 100</v>
      </c>
      <c r="N5939" s="5"/>
      <c r="O5939" s="3" t="n">
        <v>35.0343598592931</v>
      </c>
    </row>
    <row r="5940" customFormat="false" ht="15" hidden="false" customHeight="true" outlineLevel="0" collapsed="false">
      <c r="A5940" s="3" t="str">
        <f aca="false">A$4400</f>
        <v>Eficiência da Máquina Pública</v>
      </c>
      <c r="B5940" s="3" t="str">
        <f aca="false">B$4400</f>
        <v>Eficiência do Judiciário</v>
      </c>
      <c r="C5940" s="3" t="n">
        <f aca="false">C$4400</f>
        <v>-1</v>
      </c>
      <c r="D5940" s="3" t="s">
        <v>259</v>
      </c>
      <c r="E5940" s="3" t="n">
        <f aca="false">E$4400</f>
        <v>2015</v>
      </c>
      <c r="F5940" s="3" t="n">
        <f aca="false">F$4400</f>
        <v>2017</v>
      </c>
      <c r="G5940" s="3" t="n">
        <v>55.066155595551</v>
      </c>
      <c r="H5940" s="3"/>
      <c r="I5940" s="3"/>
      <c r="J5940" s="3"/>
      <c r="K5940" s="3" t="str">
        <f aca="false">K$4400</f>
        <v>Taxa de congestionamento = 1 - (processos baixados)/(casos novos + casos pendentes)</v>
      </c>
      <c r="L5940" s="3" t="str">
        <f aca="false">L$4400</f>
        <v>Justiça em Números/CNJ</v>
      </c>
      <c r="M5940" s="3" t="str">
        <f aca="false">M$4400</f>
        <v>Porcentagem %</v>
      </c>
      <c r="N594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5940" s="3" t="n">
        <v>78.0474608578628</v>
      </c>
    </row>
    <row r="5941" customFormat="false" ht="15" hidden="false" customHeight="true" outlineLevel="0" collapsed="false">
      <c r="A5941" s="3" t="str">
        <f aca="false">A$4401</f>
        <v>Eficiência da Máquina Pública</v>
      </c>
      <c r="B5941" s="3" t="str">
        <f aca="false">B$4401</f>
        <v>Custo do Executivo/PIB</v>
      </c>
      <c r="C5941" s="3" t="n">
        <f aca="false">C$4401</f>
        <v>-1</v>
      </c>
      <c r="D5941" s="3" t="s">
        <v>259</v>
      </c>
      <c r="E5941" s="3" t="n">
        <f aca="false">E$4401</f>
        <v>2016</v>
      </c>
      <c r="F5941" s="3" t="n">
        <f aca="false">F$4401</f>
        <v>2017</v>
      </c>
      <c r="G5941" s="3" t="n">
        <v>2.58854339363222</v>
      </c>
      <c r="H5941" s="3"/>
      <c r="I5941" s="3"/>
      <c r="J5941" s="3"/>
      <c r="K5941" s="3" t="str">
        <f aca="false">K$4401</f>
        <v>Recursos públicos alocados na administração direta / PIB</v>
      </c>
      <c r="L5941" s="3" t="str">
        <f aca="false">L$4401</f>
        <v>FINBRA/Siconfi</v>
      </c>
      <c r="M5941" s="3" t="str">
        <f aca="false">M$4401</f>
        <v>Porcentagem %</v>
      </c>
      <c r="N5941" s="3" t="str">
        <f aca="false">N$61</f>
        <v>O PIB utilizado para cálculo é estimado pela Tendências</v>
      </c>
      <c r="O5941" s="3" t="n">
        <v>62.0255859443747</v>
      </c>
    </row>
    <row r="5942" customFormat="false" ht="15" hidden="false" customHeight="true" outlineLevel="0" collapsed="false">
      <c r="A5942" s="3" t="str">
        <f aca="false">A$4402</f>
        <v>Eficiência da Máquina Pública</v>
      </c>
      <c r="B5942" s="3" t="str">
        <f aca="false">B$4402</f>
        <v>Custo do Judiciário/PIB</v>
      </c>
      <c r="C5942" s="3" t="n">
        <f aca="false">C$4402</f>
        <v>-1</v>
      </c>
      <c r="D5942" s="3" t="s">
        <v>259</v>
      </c>
      <c r="E5942" s="3" t="n">
        <f aca="false">E$4402</f>
        <v>2016</v>
      </c>
      <c r="F5942" s="3" t="n">
        <f aca="false">F$4402</f>
        <v>2017</v>
      </c>
      <c r="G5942" s="3" t="n">
        <v>2.02137067252561</v>
      </c>
      <c r="H5942" s="3"/>
      <c r="I5942" s="3"/>
      <c r="J5942" s="3"/>
      <c r="K5942" s="3" t="str">
        <f aca="false">K$4402</f>
        <v>Recursos públicos alocados no judiciário / PIB</v>
      </c>
      <c r="L5942" s="3" t="str">
        <f aca="false">L$4402</f>
        <v>FINBRA/Siconfi</v>
      </c>
      <c r="M5942" s="3" t="str">
        <f aca="false">M$4402</f>
        <v>Porcentagem %</v>
      </c>
      <c r="N5942" s="3" t="str">
        <f aca="false">N$63</f>
        <v>O PIB utilizado para cálculo é estimado pela Tendências. O Distrito Federal não é válido nesse indicador.</v>
      </c>
      <c r="O5942" s="3" t="n">
        <v>27.2343784803109</v>
      </c>
    </row>
    <row r="5943" customFormat="false" ht="15" hidden="false" customHeight="true" outlineLevel="0" collapsed="false">
      <c r="A5943" s="3" t="str">
        <f aca="false">A$4403</f>
        <v>Eficiência da Máquina Pública</v>
      </c>
      <c r="B5943" s="3" t="str">
        <f aca="false">B$4403</f>
        <v>Custo do Legislativo/PIB</v>
      </c>
      <c r="C5943" s="3" t="n">
        <f aca="false">C$4403</f>
        <v>-1</v>
      </c>
      <c r="D5943" s="3" t="s">
        <v>259</v>
      </c>
      <c r="E5943" s="3" t="n">
        <f aca="false">E$4403</f>
        <v>2016</v>
      </c>
      <c r="F5943" s="3" t="n">
        <f aca="false">F$4403</f>
        <v>2017</v>
      </c>
      <c r="G5943" s="3" t="n">
        <v>0.983217545938618</v>
      </c>
      <c r="H5943" s="3"/>
      <c r="I5943" s="3"/>
      <c r="J5943" s="3"/>
      <c r="K5943" s="3" t="str">
        <f aca="false">K$4403</f>
        <v>Recursos públicos alocados no legislativo / PIB</v>
      </c>
      <c r="L5943" s="3" t="str">
        <f aca="false">L$4403</f>
        <v>FINBRA/Siconfi</v>
      </c>
      <c r="M5943" s="3" t="str">
        <f aca="false">M$4403</f>
        <v>Porcentagem %</v>
      </c>
      <c r="N5943" s="3" t="str">
        <f aca="false">N$64</f>
        <v>O PIB utilizado para cálculo é estimado pela Tendências</v>
      </c>
      <c r="O5943" s="3" t="n">
        <v>63.4091177204183</v>
      </c>
    </row>
    <row r="5944" customFormat="false" ht="15" hidden="false" customHeight="true" outlineLevel="0" collapsed="false">
      <c r="A5944" s="3" t="str">
        <f aca="false">A$4404</f>
        <v>Eficiência da Máquina Pública</v>
      </c>
      <c r="B5944" s="3" t="str">
        <f aca="false">B$4404</f>
        <v>Índice de Transparência</v>
      </c>
      <c r="C5944" s="3" t="n">
        <f aca="false">C$4404</f>
        <v>1</v>
      </c>
      <c r="D5944" s="3" t="s">
        <v>259</v>
      </c>
      <c r="E5944" s="3" t="n">
        <f aca="false">E$4404</f>
        <v>2014</v>
      </c>
      <c r="F5944" s="3" t="n">
        <f aca="false">F$4404</f>
        <v>2017</v>
      </c>
      <c r="G5944" s="3" t="n">
        <v>0.85</v>
      </c>
      <c r="H5944" s="3"/>
      <c r="I5944" s="3"/>
      <c r="J5944" s="3"/>
      <c r="K5944" s="3" t="str">
        <f aca="false">K$4404</f>
        <v>Avaliação dos portais de acesso a informações de gastos estaduais (Nota: 0-10)</v>
      </c>
      <c r="L5944" s="3" t="str">
        <f aca="false">L$4404</f>
        <v>Associação Contas Abertas</v>
      </c>
      <c r="M5944" s="3" t="str">
        <f aca="false">M$4404</f>
        <v>Pontuação de 0 a 10</v>
      </c>
      <c r="N5944" s="3" t="str">
        <f aca="false">N$62</f>
        <v>A partir da edição de 2018, ou seja, do dado de 2016, passou a ser usado a avaliação Escala Brasil Transparente</v>
      </c>
      <c r="O5944" s="3" t="n">
        <v>0</v>
      </c>
    </row>
    <row r="5945" customFormat="false" ht="15" hidden="false" customHeight="true" outlineLevel="0" collapsed="false">
      <c r="A5945" s="3" t="str">
        <f aca="false">A$4405</f>
        <v>Eficiência da Máquina Pública</v>
      </c>
      <c r="B5945" s="3" t="str">
        <f aca="false">B$4405</f>
        <v>% Servidores Comissionados</v>
      </c>
      <c r="C5945" s="3" t="n">
        <f aca="false">C$4405</f>
        <v>-1</v>
      </c>
      <c r="D5945" s="3" t="s">
        <v>259</v>
      </c>
      <c r="E5945" s="3" t="n">
        <f aca="false">E$4405</f>
        <v>2014</v>
      </c>
      <c r="F5945" s="3" t="n">
        <f aca="false">F$4405</f>
        <v>2017</v>
      </c>
      <c r="G5945" s="3" t="n">
        <v>7.37034564727998</v>
      </c>
      <c r="H5945" s="3"/>
      <c r="I5945" s="3"/>
      <c r="J5945" s="3"/>
      <c r="K5945" s="3" t="str">
        <f aca="false">K$4405</f>
        <v>% de cargos comissionados no total de cargos públicos</v>
      </c>
      <c r="L5945" s="3" t="str">
        <f aca="false">L$4405</f>
        <v>IBGE/Estadic</v>
      </c>
      <c r="M5945" s="3" t="str">
        <f aca="false">M$4405</f>
        <v>Porcentagem %</v>
      </c>
      <c r="N5945" s="5"/>
      <c r="O5945" s="3" t="n">
        <v>57.1619580303443</v>
      </c>
    </row>
    <row r="5946" customFormat="false" ht="15" hidden="false" customHeight="true" outlineLevel="0" collapsed="false">
      <c r="A5946" s="3" t="str">
        <f aca="false">A$4406</f>
        <v>Eficiência da Máquina Pública</v>
      </c>
      <c r="B5946" s="3" t="str">
        <f aca="false">B$4406</f>
        <v> Total</v>
      </c>
      <c r="C5946" s="3" t="n">
        <f aca="false">C$4406</f>
        <v>1</v>
      </c>
      <c r="D5946" s="3" t="s">
        <v>259</v>
      </c>
      <c r="E5946" s="3" t="n">
        <f aca="false">E$4406</f>
        <v>2017</v>
      </c>
      <c r="F5946" s="3" t="n">
        <f aca="false">F$4406</f>
        <v>2017</v>
      </c>
      <c r="G5946" s="3" t="n">
        <v>47.3934661927791</v>
      </c>
      <c r="H5946" s="3"/>
      <c r="I5946" s="3"/>
      <c r="J5946" s="3"/>
      <c r="K5946" s="3" t="str">
        <f aca="false">K$4406</f>
        <v>Nota obtida via normalização e ponderação de indicadores que variam de 0 a 100.</v>
      </c>
      <c r="L5946" s="3" t="str">
        <f aca="false">L$4406</f>
        <v>Tendências</v>
      </c>
      <c r="M5946" s="3" t="str">
        <f aca="false">M$4406</f>
        <v>Nota de 0 a 100</v>
      </c>
      <c r="N5946" s="5"/>
      <c r="O5946" s="3" t="n">
        <v>20.9018429888734</v>
      </c>
    </row>
    <row r="5947" customFormat="false" ht="15" hidden="false" customHeight="true" outlineLevel="0" collapsed="false">
      <c r="A5947" s="3" t="str">
        <f aca="false">A$4407</f>
        <v>Infraestrutura</v>
      </c>
      <c r="B5947" s="3" t="str">
        <f aca="false">B$4407</f>
        <v>Acessibilidade do Serviço de Telecomunicações</v>
      </c>
      <c r="C5947" s="3" t="n">
        <f aca="false">C$4407</f>
        <v>1</v>
      </c>
      <c r="D5947" s="3" t="s">
        <v>259</v>
      </c>
      <c r="E5947" s="3" t="n">
        <f aca="false">E$4407</f>
        <v>2016</v>
      </c>
      <c r="F5947" s="3" t="n">
        <f aca="false">F$4407</f>
        <v>2017</v>
      </c>
      <c r="G5947" s="3" t="n">
        <v>120.063249748216</v>
      </c>
      <c r="H5947" s="3"/>
      <c r="I5947" s="3"/>
      <c r="J5947" s="3"/>
      <c r="K5947" s="3" t="str">
        <f aca="false">K$4407</f>
        <v>Densidade de acessos por 100 habitantes (telefonia móvel e banda larga*)</v>
      </c>
      <c r="L5947" s="3" t="str">
        <f aca="false">L$4407</f>
        <v>ANATEL</v>
      </c>
      <c r="M5947" s="3" t="str">
        <f aca="false">M$4407</f>
        <v>Acessos por 100 mil habitantes</v>
      </c>
      <c r="N5947" s="5"/>
      <c r="O5947" s="3" t="n">
        <v>30.4242826327711</v>
      </c>
    </row>
    <row r="5948" customFormat="false" ht="15" hidden="false" customHeight="true" outlineLevel="0" collapsed="false">
      <c r="A5948" s="3" t="str">
        <f aca="false">A$4408</f>
        <v>Infraestrutura</v>
      </c>
      <c r="B5948" s="3" t="str">
        <f aca="false">B$4408</f>
        <v>Custo de Combustíveis</v>
      </c>
      <c r="C5948" s="3" t="n">
        <f aca="false">C$4408</f>
        <v>-1</v>
      </c>
      <c r="D5948" s="3" t="s">
        <v>259</v>
      </c>
      <c r="E5948" s="3" t="n">
        <f aca="false">E$4408</f>
        <v>2016</v>
      </c>
      <c r="F5948" s="3" t="n">
        <f aca="false">F$4408</f>
        <v>2017</v>
      </c>
      <c r="G5948" s="3" t="n">
        <v>3.51991527822856</v>
      </c>
      <c r="H5948" s="3"/>
      <c r="I5948" s="3"/>
      <c r="J5948" s="3"/>
      <c r="K5948" s="3" t="str">
        <f aca="false">K$4408</f>
        <v>Preço pago em reais por consumidores finais (etanol, gasolina e diesel)</v>
      </c>
      <c r="L5948" s="3" t="str">
        <f aca="false">L$4408</f>
        <v>ANP</v>
      </c>
      <c r="M5948" s="3" t="str">
        <f aca="false">M$4408</f>
        <v>Reais (R$)</v>
      </c>
      <c r="N5948" s="5" t="str">
        <f aca="false">N$6</f>
        <v>A partir da edição de 2018, ou seja, do dado de 2017 o preço pago passou a ser ponderado pela participação dos combustíveis no consumo total.</v>
      </c>
      <c r="O5948" s="3" t="n">
        <v>31.1903069874681</v>
      </c>
    </row>
    <row r="5949" customFormat="false" ht="15" hidden="false" customHeight="true" outlineLevel="0" collapsed="false">
      <c r="A5949" s="3" t="str">
        <f aca="false">A$4409</f>
        <v>Infraestrutura</v>
      </c>
      <c r="B5949" s="3" t="str">
        <f aca="false">B$4409</f>
        <v>Custo de Saneamento Básico</v>
      </c>
      <c r="C5949" s="3" t="n">
        <f aca="false">C$4409</f>
        <v>-1</v>
      </c>
      <c r="D5949" s="3" t="s">
        <v>259</v>
      </c>
      <c r="E5949" s="3" t="n">
        <f aca="false">E$4409</f>
        <v>2015</v>
      </c>
      <c r="F5949" s="3" t="n">
        <f aca="false">F$4409</f>
        <v>2017</v>
      </c>
      <c r="G5949" s="3" t="n">
        <v>3.25</v>
      </c>
      <c r="H5949" s="3"/>
      <c r="I5949" s="3"/>
      <c r="J5949" s="3"/>
      <c r="K5949" s="3" t="str">
        <f aca="false">K$4409</f>
        <v>Tarifa média praticada pelo serviço de tratamento e distribuição</v>
      </c>
      <c r="L5949" s="3" t="str">
        <f aca="false">L$4409</f>
        <v>SNIS</v>
      </c>
      <c r="M5949" s="3" t="str">
        <f aca="false">M$4409</f>
        <v>Reais ($) por m3</v>
      </c>
      <c r="N5949" s="5"/>
      <c r="O5949" s="3" t="n">
        <v>43.4782608695652</v>
      </c>
    </row>
    <row r="5950" customFormat="false" ht="15" hidden="false" customHeight="true" outlineLevel="0" collapsed="false">
      <c r="A5950" s="3" t="str">
        <f aca="false">A$4410</f>
        <v>Infraestrutura</v>
      </c>
      <c r="B5950" s="3" t="str">
        <f aca="false">B$4410</f>
        <v>Disponibilidade de Voos Diretos</v>
      </c>
      <c r="C5950" s="3" t="n">
        <f aca="false">C$4410</f>
        <v>1</v>
      </c>
      <c r="D5950" s="3" t="s">
        <v>259</v>
      </c>
      <c r="E5950" s="3" t="n">
        <f aca="false">E$4410</f>
        <v>2016</v>
      </c>
      <c r="F5950" s="3" t="n">
        <f aca="false">F$4410</f>
        <v>2017</v>
      </c>
      <c r="G5950" s="3" t="n">
        <v>4974</v>
      </c>
      <c r="H5950" s="3"/>
      <c r="I5950" s="3"/>
      <c r="J5950" s="3"/>
      <c r="K5950" s="3" t="str">
        <f aca="false">K$4410</f>
        <v>Número de voos diretos* </v>
      </c>
      <c r="L5950" s="3" t="str">
        <f aca="false">L$4410</f>
        <v>ANAC</v>
      </c>
      <c r="M5950" s="3" t="str">
        <f aca="false">M$4410</f>
        <v>Número de voos</v>
      </c>
      <c r="N5950" s="5"/>
      <c r="O5950" s="3" t="n">
        <v>1.64356164851883</v>
      </c>
    </row>
    <row r="5951" customFormat="false" ht="15" hidden="false" customHeight="true" outlineLevel="0" collapsed="false">
      <c r="A5951" s="3" t="str">
        <f aca="false">A$4411</f>
        <v>Infraestrutura</v>
      </c>
      <c r="B5951" s="3" t="str">
        <f aca="false">B$4411</f>
        <v>Acesso à Energia Elétrica</v>
      </c>
      <c r="C5951" s="3" t="n">
        <f aca="false">C$4411</f>
        <v>1</v>
      </c>
      <c r="D5951" s="3" t="s">
        <v>259</v>
      </c>
      <c r="E5951" s="3" t="n">
        <f aca="false">E$4411</f>
        <v>2015</v>
      </c>
      <c r="F5951" s="3" t="n">
        <f aca="false">F$4411</f>
        <v>2017</v>
      </c>
      <c r="G5951" s="3" t="n">
        <v>99.8307952622674</v>
      </c>
      <c r="H5951" s="3"/>
      <c r="I5951" s="3"/>
      <c r="J5951" s="3"/>
      <c r="K5951" s="3" t="str">
        <f aca="false">K$4411</f>
        <v>Proporção de domicílios com acesso a energia elétrica (iluminação elétrica).</v>
      </c>
      <c r="L5951" s="3" t="str">
        <f aca="false">L$4411</f>
        <v>PNADc /IBGE</v>
      </c>
      <c r="M5951" s="3" t="str">
        <f aca="false">M$4411</f>
        <v>Porcentagem %</v>
      </c>
      <c r="N5951" s="5"/>
      <c r="O5951" s="3" t="n">
        <v>98.203077370827</v>
      </c>
    </row>
    <row r="5952" customFormat="false" ht="15" hidden="false" customHeight="true" outlineLevel="0" collapsed="false">
      <c r="A5952" s="3" t="str">
        <f aca="false">A$4412</f>
        <v>Infraestrutura</v>
      </c>
      <c r="B5952" s="3" t="str">
        <f aca="false">B$4412</f>
        <v>Custo da Energia Elétrica</v>
      </c>
      <c r="C5952" s="3" t="n">
        <f aca="false">C$4412</f>
        <v>-1</v>
      </c>
      <c r="D5952" s="3" t="s">
        <v>259</v>
      </c>
      <c r="E5952" s="3" t="n">
        <f aca="false">E$4412</f>
        <v>2016</v>
      </c>
      <c r="F5952" s="3" t="n">
        <f aca="false">F$4412</f>
        <v>2017</v>
      </c>
      <c r="G5952" s="3" t="n">
        <v>610.903238690858</v>
      </c>
      <c r="H5952" s="3"/>
      <c r="I5952" s="3"/>
      <c r="J5952" s="3"/>
      <c r="K5952" s="3" t="str">
        <f aca="false">K$4412</f>
        <v>Tarifa média praticada para o consumo comercial, residencial e industrial.</v>
      </c>
      <c r="L5952" s="3" t="str">
        <f aca="false">L$4412</f>
        <v>ANEEL</v>
      </c>
      <c r="M5952" s="3" t="str">
        <f aca="false">M$4412</f>
        <v>Reais (R$) por MWh</v>
      </c>
      <c r="N5952" s="5"/>
      <c r="O5952" s="3" t="n">
        <v>33.7801405831487</v>
      </c>
    </row>
    <row r="5953" customFormat="false" ht="15" hidden="false" customHeight="true" outlineLevel="0" collapsed="false">
      <c r="A5953" s="3" t="str">
        <f aca="false">A$4413</f>
        <v>Infraestrutura</v>
      </c>
      <c r="B5953" s="3" t="str">
        <f aca="false">B$4413</f>
        <v>Qualidade da Energia Elétrica</v>
      </c>
      <c r="C5953" s="3" t="n">
        <f aca="false">C$4413</f>
        <v>-1</v>
      </c>
      <c r="D5953" s="3" t="s">
        <v>259</v>
      </c>
      <c r="E5953" s="3" t="n">
        <f aca="false">E$4413</f>
        <v>2016</v>
      </c>
      <c r="F5953" s="3" t="n">
        <f aca="false">F$4413</f>
        <v>2017</v>
      </c>
      <c r="G5953" s="3" t="n">
        <v>1.3</v>
      </c>
      <c r="H5953" s="3"/>
      <c r="I5953" s="3"/>
      <c r="J5953" s="3"/>
      <c r="K5953" s="3" t="str">
        <f aca="false">K$4413</f>
        <v>O indicador aponta o Desempenho Global de Continuidade, que considera a duração e frequência de interrupções no serviço de energia.</v>
      </c>
      <c r="L5953" s="3" t="str">
        <f aca="false">L$4413</f>
        <v>ANEEL</v>
      </c>
      <c r="M5953" s="3" t="str">
        <f aca="false">M$4413</f>
        <v>Pontuação</v>
      </c>
      <c r="N5953" s="5"/>
      <c r="O5953" s="3" t="n">
        <v>64.7058823529412</v>
      </c>
    </row>
    <row r="5954" customFormat="false" ht="15" hidden="false" customHeight="true" outlineLevel="0" collapsed="false">
      <c r="A5954" s="3" t="str">
        <f aca="false">A$4414</f>
        <v>Infraestrutura</v>
      </c>
      <c r="B5954" s="3" t="str">
        <f aca="false">B$4414</f>
        <v>Mobilidade Urbana</v>
      </c>
      <c r="C5954" s="3" t="n">
        <f aca="false">C$4414</f>
        <v>-1</v>
      </c>
      <c r="D5954" s="3" t="s">
        <v>259</v>
      </c>
      <c r="E5954" s="3" t="n">
        <f aca="false">E$4414</f>
        <v>2015</v>
      </c>
      <c r="F5954" s="3" t="n">
        <f aca="false">F$4414</f>
        <v>2017</v>
      </c>
      <c r="G5954" s="3" t="n">
        <v>20.3543373549245</v>
      </c>
      <c r="H5954" s="3"/>
      <c r="I5954" s="3"/>
      <c r="J5954" s="3"/>
      <c r="K5954" s="3" t="str">
        <f aca="false">K$4414</f>
        <v>Tempo gasto no trajeto entre casa e trabalho (minutos)</v>
      </c>
      <c r="L5954" s="3" t="str">
        <f aca="false">L$4414</f>
        <v>PNADc /IBGE</v>
      </c>
      <c r="M5954" s="3" t="str">
        <f aca="false">M$4414</f>
        <v>Minutos</v>
      </c>
      <c r="N5954" s="5"/>
      <c r="O5954" s="3" t="n">
        <v>100</v>
      </c>
    </row>
    <row r="5955" customFormat="false" ht="15" hidden="false" customHeight="true" outlineLevel="0" collapsed="false">
      <c r="A5955" s="3" t="str">
        <f aca="false">A$4415</f>
        <v>Infraestrutura</v>
      </c>
      <c r="B5955" s="3" t="str">
        <f aca="false">B$4415</f>
        <v>Qualidade das Rodovias</v>
      </c>
      <c r="C5955" s="3" t="n">
        <f aca="false">C$4415</f>
        <v>1</v>
      </c>
      <c r="D5955" s="3" t="s">
        <v>259</v>
      </c>
      <c r="E5955" s="3" t="n">
        <f aca="false">E$4415</f>
        <v>2016</v>
      </c>
      <c r="F5955" s="3" t="n">
        <f aca="false">F$4415</f>
        <v>2017</v>
      </c>
      <c r="G5955" s="3" t="n">
        <v>3.32763375620518</v>
      </c>
      <c r="H5955" s="3"/>
      <c r="I5955" s="3"/>
      <c r="J5955" s="3"/>
      <c r="K5955" s="3" t="str">
        <f aca="false">K$4415</f>
        <v>Avaliação das condições das vias rodoviárias (nota entre 1 (ruim) a 5 (ótimo) ponderada pela extensão pesquisada)</v>
      </c>
      <c r="L5955" s="3" t="str">
        <f aca="false">L$4415</f>
        <v>CNT</v>
      </c>
      <c r="M5955" s="3" t="str">
        <f aca="false">M$4415</f>
        <v>Pontuação de 1 a 5</v>
      </c>
      <c r="N5955" s="5"/>
      <c r="O5955" s="3" t="n">
        <v>57.2349685859677</v>
      </c>
    </row>
    <row r="5956" customFormat="false" ht="15" hidden="false" customHeight="true" outlineLevel="0" collapsed="false">
      <c r="A5956" s="3" t="str">
        <f aca="false">A$4416</f>
        <v>Infraestrutura</v>
      </c>
      <c r="B5956" s="3" t="str">
        <f aca="false">B$4416</f>
        <v>Qualidade do Serviço de Telecomunicações</v>
      </c>
      <c r="C5956" s="3" t="n">
        <f aca="false">C$4416</f>
        <v>1</v>
      </c>
      <c r="D5956" s="3" t="s">
        <v>259</v>
      </c>
      <c r="E5956" s="3" t="n">
        <f aca="false">E$4416</f>
        <v>2016</v>
      </c>
      <c r="F5956" s="3" t="n">
        <f aca="false">F$4416</f>
        <v>2017</v>
      </c>
      <c r="G5956" s="3" t="n">
        <v>68.7</v>
      </c>
      <c r="H5956" s="3"/>
      <c r="I5956" s="3"/>
      <c r="J5956" s="3"/>
      <c r="K5956" s="3" t="str">
        <f aca="false">K$4416</f>
        <v>Média do ranking de banda larga fixa e do de telefonia móvel (percentual de indicadores com cumprimento de metas)</v>
      </c>
      <c r="L5956" s="3" t="str">
        <f aca="false">L$4416</f>
        <v>ANATEL</v>
      </c>
      <c r="M5956" s="3" t="str">
        <f aca="false">M$4416</f>
        <v>Porcentagem %</v>
      </c>
      <c r="N5956" s="5"/>
      <c r="O5956" s="3" t="n">
        <v>72.7810650887574</v>
      </c>
    </row>
    <row r="5957" customFormat="false" ht="15" hidden="false" customHeight="true" outlineLevel="0" collapsed="false">
      <c r="A5957" s="3" t="str">
        <f aca="false">A$4417</f>
        <v>Infraestrutura</v>
      </c>
      <c r="B5957" s="3" t="str">
        <f aca="false">B$4417</f>
        <v> Total</v>
      </c>
      <c r="C5957" s="3" t="n">
        <f aca="false">C$4417</f>
        <v>1</v>
      </c>
      <c r="D5957" s="3" t="s">
        <v>259</v>
      </c>
      <c r="E5957" s="3" t="n">
        <f aca="false">E$4417</f>
        <v>2017</v>
      </c>
      <c r="F5957" s="3" t="n">
        <f aca="false">F$4417</f>
        <v>2017</v>
      </c>
      <c r="G5957" s="3" t="n">
        <v>54.3404226361585</v>
      </c>
      <c r="H5957" s="3"/>
      <c r="I5957" s="3"/>
      <c r="J5957" s="3"/>
      <c r="K5957" s="3" t="str">
        <f aca="false">K$4417</f>
        <v>Nota obtida via normalização e ponderação de indicadores que variam de 0 a 100.</v>
      </c>
      <c r="L5957" s="3" t="str">
        <f aca="false">L$4417</f>
        <v>Tendências</v>
      </c>
      <c r="M5957" s="3" t="str">
        <f aca="false">M$4417</f>
        <v>Nota de 0 a 100</v>
      </c>
      <c r="N5957" s="5"/>
      <c r="O5957" s="3" t="n">
        <v>50.048730913374</v>
      </c>
    </row>
    <row r="5958" customFormat="false" ht="15" hidden="false" customHeight="true" outlineLevel="0" collapsed="false">
      <c r="A5958" s="3" t="str">
        <f aca="false">A$4495</f>
        <v>Inovação</v>
      </c>
      <c r="B5958" s="3" t="str">
        <f aca="false">B$4495</f>
        <v>Produção Acadêmica</v>
      </c>
      <c r="C5958" s="3" t="n">
        <f aca="false">C$4495</f>
        <v>1</v>
      </c>
      <c r="D5958" s="3" t="s">
        <v>259</v>
      </c>
      <c r="E5958" s="3" t="n">
        <f aca="false">E$4495</f>
        <v>2014</v>
      </c>
      <c r="F5958" s="3" t="n">
        <f aca="false">F$4495</f>
        <v>2017</v>
      </c>
      <c r="G5958" s="3" t="n">
        <v>0</v>
      </c>
      <c r="H5958" s="3"/>
      <c r="I5958" s="3"/>
      <c r="J5958" s="3"/>
      <c r="K5958" s="3" t="str">
        <f aca="false">K$4495</f>
        <v>Total de documentos publicados em periódicos acadêmicos indexados no Scopus em relação à população total.</v>
      </c>
      <c r="L5958" s="3" t="str">
        <f aca="false">L$4495</f>
        <v>SCImago IR</v>
      </c>
      <c r="M5958" s="5" t="str">
        <f aca="false">M$4418</f>
        <v>Artigos por 1 milhão de habitantes</v>
      </c>
      <c r="N5958" s="5"/>
      <c r="O5958" s="3" t="n">
        <v>0</v>
      </c>
    </row>
    <row r="5959" customFormat="false" ht="15" hidden="false" customHeight="true" outlineLevel="0" collapsed="false">
      <c r="A5959" s="3" t="str">
        <f aca="false">A$4419</f>
        <v>Inovação</v>
      </c>
      <c r="B5959" s="3" t="str">
        <f aca="false">B$4419</f>
        <v>Investimentos Públicos em P&amp;D</v>
      </c>
      <c r="C5959" s="3" t="n">
        <f aca="false">C$4419</f>
        <v>1</v>
      </c>
      <c r="D5959" s="3" t="s">
        <v>259</v>
      </c>
      <c r="E5959" s="3" t="n">
        <f aca="false">E$4419</f>
        <v>2014</v>
      </c>
      <c r="F5959" s="3" t="n">
        <f aca="false">F$4419</f>
        <v>2017</v>
      </c>
      <c r="G5959" s="3" t="n">
        <v>0.0010519096107307</v>
      </c>
      <c r="H5959" s="3"/>
      <c r="I5959" s="3"/>
      <c r="J5959" s="3"/>
      <c r="K5959" s="3" t="str">
        <f aca="false">K$4419</f>
        <v>Participação de Investimento público em P&amp;D no PIB estadual</v>
      </c>
      <c r="L5959" s="3" t="str">
        <f aca="false">L$4419</f>
        <v>Min.CT&amp;I</v>
      </c>
      <c r="M5959" s="3" t="str">
        <f aca="false">M$4419</f>
        <v>Porcentagem %</v>
      </c>
      <c r="N5959" s="5" t="str">
        <f aca="false">N$68</f>
        <v>O PIB utilizado é o oficial divulgado pelo IBGE</v>
      </c>
      <c r="O5959" s="3" t="n">
        <v>0</v>
      </c>
    </row>
    <row r="5960" customFormat="false" ht="15" hidden="false" customHeight="true" outlineLevel="0" collapsed="false">
      <c r="A5960" s="3" t="str">
        <f aca="false">A$4420</f>
        <v>Inovação</v>
      </c>
      <c r="B5960" s="3" t="str">
        <f aca="false">B$4420</f>
        <v>Patentes</v>
      </c>
      <c r="C5960" s="3" t="n">
        <f aca="false">C$4420</f>
        <v>1</v>
      </c>
      <c r="D5960" s="3" t="s">
        <v>259</v>
      </c>
      <c r="E5960" s="3" t="n">
        <f aca="false">E$4420</f>
        <v>2012</v>
      </c>
      <c r="F5960" s="3" t="n">
        <f aca="false">F$4420</f>
        <v>2017</v>
      </c>
      <c r="G5960" s="3" t="n">
        <v>0.0780618952122837</v>
      </c>
      <c r="H5960" s="3"/>
      <c r="I5960" s="3"/>
      <c r="J5960" s="3"/>
      <c r="K5960" s="3" t="str">
        <f aca="false">K$4420</f>
        <v>Total de concessões de patentes, englobando os tipos: "Patente de Invenção", "Modelo de Utilidade" e "Certificado de Adição" em relação ao PIB.</v>
      </c>
      <c r="L5960" s="3" t="str">
        <f aca="false">L$4420</f>
        <v>INPI</v>
      </c>
      <c r="M5960" s="3" t="str">
        <f aca="false">M$4420</f>
        <v>Patentes pelo PIB em 1 bilhão de reais</v>
      </c>
      <c r="N5960" s="3" t="str">
        <f aca="false">N$69</f>
        <v>O PIB utilizado para cálculo é estimado pela Tendências</v>
      </c>
      <c r="O5960" s="3" t="n">
        <v>22.8949524753197</v>
      </c>
    </row>
    <row r="5961" customFormat="false" ht="15" hidden="false" customHeight="true" outlineLevel="0" collapsed="false">
      <c r="A5961" s="3" t="str">
        <f aca="false">A$4421</f>
        <v>Inovação</v>
      </c>
      <c r="B5961" s="3" t="str">
        <f aca="false">B$4421</f>
        <v> Total</v>
      </c>
      <c r="C5961" s="3" t="n">
        <f aca="false">C$4421</f>
        <v>1</v>
      </c>
      <c r="D5961" s="3" t="s">
        <v>259</v>
      </c>
      <c r="E5961" s="3" t="n">
        <f aca="false">E$4421</f>
        <v>2017</v>
      </c>
      <c r="F5961" s="3" t="n">
        <f aca="false">F$4421</f>
        <v>2017</v>
      </c>
      <c r="G5961" s="3" t="n">
        <v>6.60788756723199</v>
      </c>
      <c r="H5961" s="3"/>
      <c r="I5961" s="3"/>
      <c r="J5961" s="3"/>
      <c r="K5961" s="3" t="str">
        <f aca="false">K$4421</f>
        <v>Nota obtida via normalização e ponderação de indicadores que variam de 0 a 100.</v>
      </c>
      <c r="L5961" s="3" t="str">
        <f aca="false">L$4421</f>
        <v>Tendências</v>
      </c>
      <c r="M5961" s="3" t="str">
        <f aca="false">M$4421</f>
        <v>Nota de 0 a 100</v>
      </c>
      <c r="N5961" s="5"/>
      <c r="O5961" s="3" t="n">
        <v>7.13637360911312</v>
      </c>
    </row>
    <row r="5962" customFormat="false" ht="15.75" hidden="false" customHeight="true" outlineLevel="0" collapsed="false">
      <c r="A5962" s="3" t="str">
        <f aca="false">A$4422</f>
        <v>Potencial de Mercado</v>
      </c>
      <c r="B5962" s="3" t="str">
        <f aca="false">B$4422</f>
        <v>Tamanho de mercado</v>
      </c>
      <c r="C5962" s="3" t="n">
        <f aca="false">C$4422</f>
        <v>1</v>
      </c>
      <c r="D5962" s="3" t="s">
        <v>259</v>
      </c>
      <c r="E5962" s="3" t="n">
        <f aca="false">E$4422</f>
        <v>2016</v>
      </c>
      <c r="F5962" s="3" t="n">
        <f aca="false">F$4422</f>
        <v>2017</v>
      </c>
      <c r="G5962" s="3" t="n">
        <v>32.0413177074921</v>
      </c>
      <c r="H5962" s="3"/>
      <c r="I5962" s="3"/>
      <c r="J5962" s="3"/>
      <c r="K5962" s="3" t="str">
        <f aca="false">K$4422</f>
        <v>Produto Interno Bruto (PIB) real a preços de 2014</v>
      </c>
      <c r="L5962" s="3" t="str">
        <f aca="false">L$4422</f>
        <v>IBGE/CAGED</v>
      </c>
      <c r="M5962" s="3" t="str">
        <f aca="false">M$4422</f>
        <v>Reais a preços de 2014</v>
      </c>
      <c r="N5962" s="5" t="str">
        <f aca="false">N$2</f>
        <v>O PIB utilizado para cálculo é estimado pela Tendências</v>
      </c>
      <c r="O5962" s="3" t="n">
        <v>1.29808970068604</v>
      </c>
    </row>
    <row r="5963" customFormat="false" ht="15" hidden="false" customHeight="true" outlineLevel="0" collapsed="false">
      <c r="A5963" s="3" t="str">
        <f aca="false">A$4423</f>
        <v>Potencial de Mercado</v>
      </c>
      <c r="B5963" s="3" t="str">
        <f aca="false">B$4423</f>
        <v>Taxa de crescimento</v>
      </c>
      <c r="C5963" s="3" t="n">
        <f aca="false">C$4423</f>
        <v>1</v>
      </c>
      <c r="D5963" s="3" t="s">
        <v>259</v>
      </c>
      <c r="E5963" s="3" t="n">
        <f aca="false">E$4423</f>
        <v>2016</v>
      </c>
      <c r="F5963" s="3" t="n">
        <f aca="false">F$4423</f>
        <v>2017</v>
      </c>
      <c r="G5963" s="3" t="n">
        <v>-0.337760140629029</v>
      </c>
      <c r="H5963" s="3"/>
      <c r="I5963" s="3"/>
      <c r="J5963" s="3"/>
      <c r="K5963" s="3" t="str">
        <f aca="false">K$4423</f>
        <v>Média Móvel de quatro períodos para a taxa de crescimento anual do PIB</v>
      </c>
      <c r="L5963" s="3" t="str">
        <f aca="false">L$4423</f>
        <v>IBGE/CAGED</v>
      </c>
      <c r="M5963" s="3" t="str">
        <f aca="false">M$4423</f>
        <v>Porcentagem %</v>
      </c>
      <c r="N5963" s="5" t="str">
        <f aca="false">N$3</f>
        <v>O PIB utilizado para cálculo é estimado pela Tendências</v>
      </c>
      <c r="O5963" s="3" t="n">
        <v>46.8084889206461</v>
      </c>
    </row>
    <row r="5964" customFormat="false" ht="15" hidden="false" customHeight="true" outlineLevel="0" collapsed="false">
      <c r="A5964" s="3" t="str">
        <f aca="false">A$4424</f>
        <v>Potencial de Mercado</v>
      </c>
      <c r="B5964" s="3" t="str">
        <f aca="false">B$4424</f>
        <v>Crescimento Potencial da Força de Trabalho</v>
      </c>
      <c r="C5964" s="3" t="n">
        <f aca="false">C$4424</f>
        <v>1</v>
      </c>
      <c r="D5964" s="3" t="s">
        <v>259</v>
      </c>
      <c r="E5964" s="3" t="n">
        <f aca="false">E$4424</f>
        <v>2016</v>
      </c>
      <c r="F5964" s="3" t="n">
        <f aca="false">F$4424</f>
        <v>2017</v>
      </c>
      <c r="G5964" s="3" t="n">
        <v>1.29278196597156</v>
      </c>
      <c r="H5964" s="3"/>
      <c r="I5964" s="3"/>
      <c r="J5964" s="3"/>
      <c r="K5964" s="3" t="str">
        <f aca="false">K$4424</f>
        <v>Média da taxa de crescimento da PIA para os próximos 10 anos (população com idade entre 15 e 64 anos)</v>
      </c>
      <c r="L5964" s="3" t="str">
        <f aca="false">L$4424</f>
        <v>IBGE</v>
      </c>
      <c r="M5964" s="3" t="str">
        <f aca="false">M$4424</f>
        <v>Porcentagem %</v>
      </c>
      <c r="N5964" s="5"/>
      <c r="O5964" s="3" t="n">
        <v>49.0014686803521</v>
      </c>
    </row>
    <row r="5965" customFormat="false" ht="15" hidden="false" customHeight="true" outlineLevel="0" collapsed="false">
      <c r="A5965" s="3" t="str">
        <f aca="false">A$4425</f>
        <v>Potencial de Mercado</v>
      </c>
      <c r="B5965" s="3" t="str">
        <f aca="false">B$4425</f>
        <v> Total</v>
      </c>
      <c r="C5965" s="3" t="n">
        <f aca="false">C$4425</f>
        <v>1</v>
      </c>
      <c r="D5965" s="3" t="s">
        <v>259</v>
      </c>
      <c r="E5965" s="3" t="n">
        <f aca="false">E$4425</f>
        <v>2017</v>
      </c>
      <c r="F5965" s="3" t="n">
        <f aca="false">F$4425</f>
        <v>2017</v>
      </c>
      <c r="G5965" s="3" t="n">
        <v>27.4052695654786</v>
      </c>
      <c r="H5965" s="3"/>
      <c r="I5965" s="3"/>
      <c r="J5965" s="3"/>
      <c r="K5965" s="3" t="str">
        <f aca="false">K$4425</f>
        <v>Nota obtida via normalização e ponderação de indicadores que variam de 0 a 100.</v>
      </c>
      <c r="L5965" s="3" t="str">
        <f aca="false">L$4425</f>
        <v>Tendências</v>
      </c>
      <c r="M5965" s="3" t="str">
        <f aca="false">M$4425</f>
        <v>Nota de 0 a 100</v>
      </c>
      <c r="N5965" s="5"/>
      <c r="O5965" s="3" t="n">
        <v>36.1882233442599</v>
      </c>
    </row>
    <row r="5966" customFormat="false" ht="15" hidden="false" customHeight="true" outlineLevel="0" collapsed="false">
      <c r="A5966" s="3" t="str">
        <f aca="false">A$4426</f>
        <v>Solidez Fiscal</v>
      </c>
      <c r="B5966" s="3" t="str">
        <f aca="false">B$4426</f>
        <v>Taxa de Investimentos</v>
      </c>
      <c r="C5966" s="3" t="n">
        <f aca="false">C$4426</f>
        <v>1</v>
      </c>
      <c r="D5966" s="3" t="s">
        <v>259</v>
      </c>
      <c r="E5966" s="3" t="n">
        <f aca="false">E$4426</f>
        <v>2016</v>
      </c>
      <c r="F5966" s="3" t="n">
        <f aca="false">F$4426</f>
        <v>2017</v>
      </c>
      <c r="G5966" s="3" t="n">
        <v>4.91585842902606</v>
      </c>
      <c r="H5966" s="3"/>
      <c r="I5966" s="3"/>
      <c r="J5966" s="3"/>
      <c r="K5966" s="3" t="str">
        <f aca="false">K$4426</f>
        <v>Investimento liquidado / receita corrente líquida</v>
      </c>
      <c r="L5966" s="3" t="str">
        <f aca="false">L$4426</f>
        <v>Siconfi</v>
      </c>
      <c r="M5966" s="3" t="str">
        <f aca="false">M$4426</f>
        <v>Porcentagem %</v>
      </c>
      <c r="N5966" s="5" t="str">
        <f aca="false">N$55</f>
        <v>Antes da edição de 2020 o indicador era conhecido como "Capacidade de Investimento"</v>
      </c>
      <c r="O5966" s="3" t="n">
        <v>33.8510268522468</v>
      </c>
    </row>
    <row r="5967" customFormat="false" ht="15" hidden="false" customHeight="true" outlineLevel="0" collapsed="false">
      <c r="A5967" s="3" t="str">
        <f aca="false">A$4427</f>
        <v>Solidez Fiscal</v>
      </c>
      <c r="B5967" s="3" t="str">
        <f aca="false">B$4427</f>
        <v>Resultado Nominal</v>
      </c>
      <c r="C5967" s="3" t="n">
        <f aca="false">C$4427</f>
        <v>1</v>
      </c>
      <c r="D5967" s="3" t="s">
        <v>259</v>
      </c>
      <c r="E5967" s="3" t="n">
        <f aca="false">E$4427</f>
        <v>2016</v>
      </c>
      <c r="F5967" s="3" t="n">
        <f aca="false">F$4427</f>
        <v>2017</v>
      </c>
      <c r="G5967" s="3" t="n">
        <v>2.34870376321959</v>
      </c>
      <c r="H5967" s="3"/>
      <c r="I5967" s="3"/>
      <c r="J5967" s="3"/>
      <c r="K5967" s="3" t="str">
        <f aca="false">K$4427</f>
        <v>Diferença entre receitas e despesas primárias no período acrescidas das despesas com juros nominais incidentes sobre a dívida pública interna e externa, dividido pelo PIB</v>
      </c>
      <c r="L5967" s="3" t="str">
        <f aca="false">L$4427</f>
        <v>Siconfi</v>
      </c>
      <c r="M5967" s="3" t="str">
        <f aca="false">M$4427</f>
        <v>Porcentagem %</v>
      </c>
      <c r="N5967" s="5"/>
      <c r="O5967" s="3" t="n">
        <v>55.4297644700997</v>
      </c>
    </row>
    <row r="5968" customFormat="false" ht="15" hidden="false" customHeight="true" outlineLevel="0" collapsed="false">
      <c r="A5968" s="3" t="str">
        <f aca="false">A$4428</f>
        <v>Solidez Fiscal</v>
      </c>
      <c r="B5968" s="3" t="str">
        <f aca="false">B$4428</f>
        <v>Solvência Fiscal</v>
      </c>
      <c r="C5968" s="3" t="n">
        <f aca="false">C$4428</f>
        <v>-1</v>
      </c>
      <c r="D5968" s="3" t="s">
        <v>259</v>
      </c>
      <c r="E5968" s="3" t="n">
        <f aca="false">E$4428</f>
        <v>2016</v>
      </c>
      <c r="F5968" s="3" t="n">
        <f aca="false">F$4428</f>
        <v>2017</v>
      </c>
      <c r="G5968" s="3" t="n">
        <v>50.0562187377359</v>
      </c>
      <c r="H5968" s="3"/>
      <c r="I5968" s="3"/>
      <c r="J5968" s="3"/>
      <c r="K5968" s="3" t="str">
        <f aca="false">K$4428</f>
        <v>Dívida consolidada líquida / receita corrente líquida</v>
      </c>
      <c r="L5968" s="3" t="str">
        <f aca="false">L$4428</f>
        <v>Siconfi</v>
      </c>
      <c r="M5968" s="3" t="str">
        <f aca="false">M$4428</f>
        <v>Porcentagem %</v>
      </c>
      <c r="N5968" s="5"/>
      <c r="O5968" s="3" t="n">
        <v>81.8470501388728</v>
      </c>
    </row>
    <row r="5969" customFormat="false" ht="15" hidden="false" customHeight="true" outlineLevel="0" collapsed="false">
      <c r="A5969" s="3" t="str">
        <f aca="false">A$4429</f>
        <v>Solidez Fiscal</v>
      </c>
      <c r="B5969" s="3" t="str">
        <f aca="false">B$4429</f>
        <v>Sucesso do Planejamento Orçamentário</v>
      </c>
      <c r="C5969" s="3" t="n">
        <f aca="false">C$4429</f>
        <v>1</v>
      </c>
      <c r="D5969" s="3" t="s">
        <v>259</v>
      </c>
      <c r="E5969" s="3" t="n">
        <f aca="false">E$4429</f>
        <v>2016</v>
      </c>
      <c r="F5969" s="3" t="n">
        <f aca="false">F$4429</f>
        <v>2017</v>
      </c>
      <c r="G5969" s="3" t="n">
        <v>100.345349258898</v>
      </c>
      <c r="H5969" s="3"/>
      <c r="I5969" s="3"/>
      <c r="J5969" s="3"/>
      <c r="K5969" s="3" t="str">
        <f aca="false">K$4429</f>
        <v>Despesa liquidada pela despesa total atualizada (dotação orçamentária).</v>
      </c>
      <c r="L5969" s="3" t="str">
        <f aca="false">L$4429</f>
        <v>Siconfi</v>
      </c>
      <c r="M5969" s="5" t="s">
        <v>24</v>
      </c>
      <c r="N5969" s="5" t="str">
        <f aca="false">N$58</f>
        <v>Antes de 2020 o indicador era chamado de "Sucesso da Execução Orçamentária"</v>
      </c>
      <c r="O5969" s="3" t="n">
        <v>100</v>
      </c>
    </row>
    <row r="5970" customFormat="false" ht="15" hidden="false" customHeight="true" outlineLevel="0" collapsed="false">
      <c r="A5970" s="3" t="str">
        <f aca="false">A$4430</f>
        <v>Solidez Fiscal</v>
      </c>
      <c r="B5970" s="3" t="str">
        <f aca="false">B$4430</f>
        <v>Dependência Fiscal</v>
      </c>
      <c r="C5970" s="3" t="n">
        <f aca="false">C$4430</f>
        <v>1</v>
      </c>
      <c r="D5970" s="3" t="s">
        <v>259</v>
      </c>
      <c r="E5970" s="3" t="n">
        <f aca="false">E$4430</f>
        <v>2016</v>
      </c>
      <c r="F5970" s="3" t="n">
        <f aca="false">F$4430</f>
        <v>2017</v>
      </c>
      <c r="G5970" s="3" t="n">
        <v>65.675524698593</v>
      </c>
      <c r="H5970" s="3"/>
      <c r="I5970" s="3"/>
      <c r="J5970" s="3"/>
      <c r="K5970" s="3" t="str">
        <f aca="false">K$4430</f>
        <v>Grau de autonomia financeira do Estado tendo por base a participação das receitas correntes próprias (realizadas) sobre a receita corrente total, dado pela fórmula: 1 – (transferências correntes/receita corrente total)</v>
      </c>
      <c r="L5970" s="3" t="str">
        <f aca="false">L$4430</f>
        <v>Siconfi</v>
      </c>
      <c r="M5970" s="3" t="str">
        <f aca="false">M$4430</f>
        <v>Porcentagem %</v>
      </c>
      <c r="N597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5970" s="3" t="n">
        <v>58.0543222111502</v>
      </c>
    </row>
    <row r="5971" customFormat="false" ht="15" hidden="false" customHeight="true" outlineLevel="0" collapsed="false">
      <c r="A5971" s="3" t="str">
        <f aca="false">A$4431</f>
        <v>Solidez Fiscal</v>
      </c>
      <c r="B5971" s="3" t="str">
        <f aca="false">B$4431</f>
        <v>Resultado Primário</v>
      </c>
      <c r="C5971" s="3" t="n">
        <f aca="false">C$4431</f>
        <v>1</v>
      </c>
      <c r="D5971" s="3" t="s">
        <v>259</v>
      </c>
      <c r="E5971" s="3" t="n">
        <f aca="false">E$4431</f>
        <v>2016</v>
      </c>
      <c r="F5971" s="3" t="n">
        <f aca="false">F$4431</f>
        <v>2017</v>
      </c>
      <c r="G5971" s="3" t="n">
        <v>3.65270363211158</v>
      </c>
      <c r="H5971" s="3"/>
      <c r="I5971" s="3"/>
      <c r="J5971" s="3"/>
      <c r="K5971" s="3" t="str">
        <f aca="false">K$4431</f>
        <v>O resultado primário líquido é dado pela diferença entre receita primária realizada e a despesa primária liquidada no ano. A diferença é dividida pelo PIB nominal de cada Estado.</v>
      </c>
      <c r="L5971" s="3" t="str">
        <f aca="false">L$4431</f>
        <v>Siconfi</v>
      </c>
      <c r="M5971" s="3" t="str">
        <f aca="false">M$4431</f>
        <v>Porcentagem %</v>
      </c>
      <c r="N5971" s="4" t="str">
        <f aca="false">N$2226</f>
        <v>O PIB utilizado para cálculo é estimado pela Tendências</v>
      </c>
      <c r="O5971" s="3" t="n">
        <v>42.4190820096496</v>
      </c>
    </row>
    <row r="5972" customFormat="false" ht="15" hidden="false" customHeight="true" outlineLevel="0" collapsed="false">
      <c r="A5972" s="3" t="str">
        <f aca="false">A$4432</f>
        <v>Solidez Fiscal</v>
      </c>
      <c r="B5972" s="3" t="str">
        <f aca="false">B$4432</f>
        <v> Total</v>
      </c>
      <c r="C5972" s="3" t="n">
        <f aca="false">C$4432</f>
        <v>1</v>
      </c>
      <c r="D5972" s="3" t="s">
        <v>259</v>
      </c>
      <c r="E5972" s="3" t="n">
        <f aca="false">E$4432</f>
        <v>2017</v>
      </c>
      <c r="F5972" s="3" t="n">
        <f aca="false">F$4432</f>
        <v>2017</v>
      </c>
      <c r="G5972" s="3" t="n">
        <v>61.9717308071574</v>
      </c>
      <c r="H5972" s="3"/>
      <c r="I5972" s="3"/>
      <c r="J5972" s="3"/>
      <c r="K5972" s="3" t="str">
        <f aca="false">K$4432</f>
        <v>Nota obtida via normalização e ponderação de indicadores que variam de 0 a 100.</v>
      </c>
      <c r="L5972" s="3" t="str">
        <f aca="false">L$4432</f>
        <v>Tendências</v>
      </c>
      <c r="M5972" s="3" t="str">
        <f aca="false">M$4432</f>
        <v>Nota de 0 a 100</v>
      </c>
      <c r="N5972" s="5"/>
      <c r="O5972" s="3" t="n">
        <v>81.6288677315201</v>
      </c>
    </row>
    <row r="5973" customFormat="false" ht="15" hidden="false" customHeight="true" outlineLevel="0" collapsed="false">
      <c r="A5973" s="3" t="str">
        <f aca="false">A$4433</f>
        <v>Segurança Pública</v>
      </c>
      <c r="B5973" s="3" t="str">
        <f aca="false">B$4433</f>
        <v>Atuação do Sistema de Justiça Criminal</v>
      </c>
      <c r="C5973" s="3" t="n">
        <f aca="false">C$4433</f>
        <v>1</v>
      </c>
      <c r="D5973" s="3" t="s">
        <v>259</v>
      </c>
      <c r="E5973" s="3" t="n">
        <f aca="false">E$4433</f>
        <v>2015</v>
      </c>
      <c r="F5973" s="3" t="n">
        <f aca="false">F$4433</f>
        <v>2017</v>
      </c>
      <c r="G5973" s="3" t="n">
        <v>8.72275334608031</v>
      </c>
      <c r="H5973" s="3"/>
      <c r="I5973" s="3"/>
      <c r="J5973" s="3"/>
      <c r="K5973" s="3" t="str">
        <f aca="false">K$4433</f>
        <v>Total da população carcerária (regime fechado) em relação ao número de homicídios.</v>
      </c>
      <c r="L5973" s="3" t="str">
        <f aca="false">L$4433</f>
        <v>Fórum de Segurança Pública</v>
      </c>
      <c r="M5973" s="3" t="str">
        <f aca="false">M$4433</f>
        <v>Porcentagem %</v>
      </c>
      <c r="N5973" s="3" t="str">
        <f aca="false">N$49</f>
        <v>A partir da edição de 2018, ou seja, do dado de 2017 passou a ser usado como numerador a população prisional acusada de homicídio e não mais a população carcerária total.</v>
      </c>
      <c r="O5973" s="3" t="n">
        <v>27.5331084595387</v>
      </c>
    </row>
    <row r="5974" customFormat="false" ht="15" hidden="false" customHeight="true" outlineLevel="0" collapsed="false">
      <c r="A5974" s="3" t="str">
        <f aca="false">A$4434</f>
        <v>Segurança Pública</v>
      </c>
      <c r="B5974" s="3" t="str">
        <f aca="false">B$4434</f>
        <v>Déficit Carcerário</v>
      </c>
      <c r="C5974" s="3" t="n">
        <f aca="false">C$4434</f>
        <v>-1</v>
      </c>
      <c r="D5974" s="3" t="s">
        <v>259</v>
      </c>
      <c r="E5974" s="3" t="n">
        <f aca="false">E$4434</f>
        <v>2015</v>
      </c>
      <c r="F5974" s="3" t="n">
        <f aca="false">F$4434</f>
        <v>2017</v>
      </c>
      <c r="G5974" s="3" t="n">
        <v>1.58007524946835</v>
      </c>
      <c r="H5974" s="3"/>
      <c r="I5974" s="3"/>
      <c r="J5974" s="3"/>
      <c r="K5974" s="3" t="str">
        <f aca="false">K$4434</f>
        <v>Relação detentos / Vagas</v>
      </c>
      <c r="L5974" s="3" t="str">
        <f aca="false">L$4434</f>
        <v>Fórum de Segurança Pública</v>
      </c>
      <c r="M5974" s="3" t="str">
        <f aca="false">M$4434</f>
        <v>Porcentagem %</v>
      </c>
      <c r="N5974" s="5"/>
      <c r="O5974" s="3" t="n">
        <v>58.5167467625927</v>
      </c>
    </row>
    <row r="5975" customFormat="false" ht="15" hidden="false" customHeight="true" outlineLevel="0" collapsed="false">
      <c r="A5975" s="3" t="str">
        <f aca="false">A$4435</f>
        <v>Segurança Pública</v>
      </c>
      <c r="B5975" s="3" t="str">
        <f aca="false">B$4435</f>
        <v>Mortes a esclarecer</v>
      </c>
      <c r="C5975" s="3" t="n">
        <f aca="false">C$4435</f>
        <v>-1</v>
      </c>
      <c r="D5975" s="3" t="s">
        <v>259</v>
      </c>
      <c r="E5975" s="3" t="n">
        <f aca="false">E$4435</f>
        <v>2015</v>
      </c>
      <c r="F5975" s="3" t="n">
        <f aca="false">F$4435</f>
        <v>2017</v>
      </c>
      <c r="G5975" s="3" t="n">
        <v>1.4664898606327</v>
      </c>
      <c r="H5975" s="3"/>
      <c r="I5975" s="3"/>
      <c r="J5975" s="3"/>
      <c r="K5975" s="3" t="str">
        <f aca="false">K$4435</f>
        <v>Óbitos por causas externas a partir de "Eventos cuja intenção é indeterminada" por 100 mil habitantes</v>
      </c>
      <c r="L5975" s="3" t="str">
        <f aca="false">L$4435</f>
        <v>Datasus</v>
      </c>
      <c r="M5975" s="3" t="str">
        <f aca="false">M$4435</f>
        <v>Taxa de mortalidade por 100 mil habitantes</v>
      </c>
      <c r="N5975" s="5" t="str">
        <f aca="false">N$48</f>
        <v>A partir da edição de 2017, ou seja, do dado de 2015 a fonte passou a ser o Datasus e não mais o "Fórum de Segurança Público", assim, mortes a esclarecer significam: Óbitos por causas externas a partir de "Eventos cuja intenção é indeterminada"</v>
      </c>
      <c r="O5975" s="3" t="n">
        <v>89.5260002333132</v>
      </c>
    </row>
    <row r="5976" customFormat="false" ht="15" hidden="false" customHeight="true" outlineLevel="0" collapsed="false">
      <c r="A5976" s="3" t="str">
        <f aca="false">A$4436</f>
        <v>Segurança Pública</v>
      </c>
      <c r="B5976" s="3" t="str">
        <f aca="false">B$4436</f>
        <v>Mortalidade no Trânsito</v>
      </c>
      <c r="C5976" s="3" t="n">
        <f aca="false">C$4436</f>
        <v>-1</v>
      </c>
      <c r="D5976" s="3" t="s">
        <v>259</v>
      </c>
      <c r="E5976" s="3" t="n">
        <f aca="false">E$4436</f>
        <v>2015</v>
      </c>
      <c r="F5976" s="3" t="n">
        <f aca="false">F$4436</f>
        <v>2017</v>
      </c>
      <c r="G5976" s="3" t="n">
        <v>43.5762365934007</v>
      </c>
      <c r="H5976" s="3"/>
      <c r="I5976" s="3"/>
      <c r="J5976" s="3"/>
      <c r="K5976" s="3" t="str">
        <f aca="false">K$4436</f>
        <v>Óbitos por causas externas (acidentes em transporte terrestre) em relação ao total de habitantes.</v>
      </c>
      <c r="L5976" s="3" t="str">
        <f aca="false">L$4436</f>
        <v>Datasus</v>
      </c>
      <c r="M5976" s="3" t="str">
        <f aca="false">M$4436</f>
        <v>Mortes em relação a frota e aos habitantes</v>
      </c>
      <c r="N5976" s="5" t="str">
        <f aca="false">N$50</f>
        <v>Antes de 2019 o nome do indicador era "Segurança no Trânsito" </v>
      </c>
      <c r="O5976" s="3" t="n">
        <v>55.3468127687705</v>
      </c>
    </row>
    <row r="5977" customFormat="false" ht="15" hidden="false" customHeight="true" outlineLevel="0" collapsed="false">
      <c r="A5977" s="3" t="str">
        <f aca="false">A$4437</f>
        <v>Segurança Pública</v>
      </c>
      <c r="B5977" s="3" t="str">
        <f aca="false">B$4437</f>
        <v>Segurança Pessoal</v>
      </c>
      <c r="C5977" s="3" t="n">
        <f aca="false">C$4437</f>
        <v>-1</v>
      </c>
      <c r="D5977" s="3" t="s">
        <v>259</v>
      </c>
      <c r="E5977" s="3" t="n">
        <f aca="false">E$4437</f>
        <v>2015</v>
      </c>
      <c r="F5977" s="3" t="n">
        <f aca="false">F$4437</f>
        <v>2017</v>
      </c>
      <c r="G5977" s="3" t="n">
        <v>29.5780351135955</v>
      </c>
      <c r="H5977" s="3"/>
      <c r="I5977" s="3"/>
      <c r="J5977" s="3"/>
      <c r="K5977" s="3" t="str">
        <f aca="false">K$4437</f>
        <v>Óbitos resultantes de agressões (homicídios) em relação a população total.</v>
      </c>
      <c r="L5977" s="3" t="str">
        <f aca="false">L$4437</f>
        <v>Fórum de Segurança Pública</v>
      </c>
      <c r="M5977" s="3" t="str">
        <f aca="false">M$4437</f>
        <v>Óbitos por 100 mil habitantes</v>
      </c>
      <c r="N5977" s="5"/>
      <c r="O5977" s="3" t="n">
        <v>53.4836646599884</v>
      </c>
    </row>
    <row r="5978" customFormat="false" ht="15" hidden="false" customHeight="true" outlineLevel="0" collapsed="false">
      <c r="A5978" s="3" t="str">
        <f aca="false">A$4438</f>
        <v>Segurança Pública</v>
      </c>
      <c r="B5978" s="3" t="str">
        <f aca="false">B$4438</f>
        <v>Segurança Patrimonial</v>
      </c>
      <c r="C5978" s="3" t="n">
        <f aca="false">C$4438</f>
        <v>-1</v>
      </c>
      <c r="D5978" s="3" t="s">
        <v>259</v>
      </c>
      <c r="E5978" s="3" t="n">
        <f aca="false">E$4438</f>
        <v>2015</v>
      </c>
      <c r="F5978" s="3" t="n">
        <f aca="false">F$4438</f>
        <v>2017</v>
      </c>
      <c r="G5978" s="3" t="n">
        <v>588.908561522408</v>
      </c>
      <c r="H5978" s="3"/>
      <c r="I5978" s="3"/>
      <c r="J5978" s="3"/>
      <c r="K5978" s="3" t="str">
        <f aca="false">K$4438</f>
        <v>Roubos e furto de veículos em relação a frota total (por 100 mil veículos).</v>
      </c>
      <c r="L5978" s="3" t="str">
        <f aca="false">L$4438</f>
        <v>Fórum de Segurança Pública</v>
      </c>
      <c r="M5978" s="3" t="str">
        <f aca="false">M$4438</f>
        <v>Roubos e furtos por 100 mil veículos</v>
      </c>
      <c r="N5978" s="3" t="str">
        <f aca="false">N$52</f>
        <v>A partir da edição de 2019, ou seja, do dado de 2018, passou a ser usado o número de roubos totais no lugar de roubos e furtos de veículos</v>
      </c>
      <c r="O5978" s="3" t="n">
        <v>36.9076135134974</v>
      </c>
    </row>
    <row r="5979" customFormat="false" ht="15" hidden="false" customHeight="true" outlineLevel="0" collapsed="false">
      <c r="A5979" s="3" t="str">
        <f aca="false">A$4439</f>
        <v>Segurança Pública</v>
      </c>
      <c r="B5979" s="3" t="str">
        <f aca="false">B$4439</f>
        <v> Total</v>
      </c>
      <c r="C5979" s="3" t="n">
        <f aca="false">C$4439</f>
        <v>1</v>
      </c>
      <c r="D5979" s="3" t="s">
        <v>259</v>
      </c>
      <c r="E5979" s="3" t="n">
        <f aca="false">E$4439</f>
        <v>2017</v>
      </c>
      <c r="F5979" s="3" t="n">
        <f aca="false">F$4439</f>
        <v>2017</v>
      </c>
      <c r="G5979" s="3" t="n">
        <v>53.3064106238317</v>
      </c>
      <c r="H5979" s="3"/>
      <c r="I5979" s="3"/>
      <c r="J5979" s="3"/>
      <c r="K5979" s="3" t="str">
        <f aca="false">K$4439</f>
        <v>Nota obtida via normalização e ponderação de indicadores que variam de 0 a 100.</v>
      </c>
      <c r="L5979" s="3" t="str">
        <f aca="false">L$4439</f>
        <v>Tendências</v>
      </c>
      <c r="M5979" s="3" t="str">
        <f aca="false">M$4439</f>
        <v>Nota de 0 a 100</v>
      </c>
      <c r="N5979" s="5"/>
      <c r="O5979" s="3" t="n">
        <v>50.4476096219076</v>
      </c>
    </row>
    <row r="5980" customFormat="false" ht="15" hidden="false" customHeight="true" outlineLevel="0" collapsed="false">
      <c r="A5980" s="3" t="str">
        <f aca="false">A$4440</f>
        <v>Sustentabilidade Social</v>
      </c>
      <c r="B5980" s="3" t="str">
        <f aca="false">B$4440</f>
        <v>Segurança Alimentar</v>
      </c>
      <c r="C5980" s="3" t="n">
        <f aca="false">C$4440</f>
        <v>-1</v>
      </c>
      <c r="D5980" s="3" t="s">
        <v>259</v>
      </c>
      <c r="E5980" s="3" t="n">
        <f aca="false">E$4440</f>
        <v>2014</v>
      </c>
      <c r="F5980" s="3" t="n">
        <f aca="false">F$4440</f>
        <v>2017</v>
      </c>
      <c r="G5980" s="3" t="n">
        <v>3.7950188789</v>
      </c>
      <c r="H5980" s="3"/>
      <c r="I5980" s="3"/>
      <c r="J5980" s="3"/>
      <c r="K5980" s="3" t="str">
        <f aca="false">K$4440</f>
        <v>% domicílios com renda domiciliar per capita inferior à linha de extrema pobreza (valor de uma cesta de alimentos com o mínimo de calorias necessárias para suprir adequadamente uma pessoa, com base em recomendações da FAO e da OMS)</v>
      </c>
      <c r="L5980" s="3" t="str">
        <f aca="false">L$4440</f>
        <v>Ipea</v>
      </c>
      <c r="M5980" s="3" t="str">
        <f aca="false">M$4440</f>
        <v>Porcentagem %</v>
      </c>
      <c r="N5980" s="5" t="s">
        <v>110</v>
      </c>
      <c r="O5980" s="3" t="n">
        <v>70.6787078888061</v>
      </c>
    </row>
    <row r="5981" customFormat="false" ht="15" hidden="false" customHeight="true" outlineLevel="0" collapsed="false">
      <c r="A5981" s="3" t="str">
        <f aca="false">A$4441</f>
        <v>Sustentabilidade Social</v>
      </c>
      <c r="B5981" s="3" t="str">
        <f aca="false">B$4441</f>
        <v>Inadequação de Moradia FJP</v>
      </c>
      <c r="C5981" s="3" t="n">
        <f aca="false">C$4441</f>
        <v>-1</v>
      </c>
      <c r="D5981" s="3" t="s">
        <v>259</v>
      </c>
      <c r="E5981" s="3" t="n">
        <f aca="false">E$4441</f>
        <v>2014</v>
      </c>
      <c r="F5981" s="3" t="n">
        <f aca="false">F$4441</f>
        <v>2017</v>
      </c>
      <c r="G5981" s="3" t="n">
        <v>4.11165027084559</v>
      </c>
      <c r="H5981" s="3"/>
      <c r="I5981" s="3"/>
      <c r="J5981" s="3"/>
      <c r="K5981" s="3" t="str">
        <f aca="false">K$4441</f>
        <v>% de moradias que apresentam,entre outras características, coabitação familiar e/ou habitação precária  (metodologia da Fundação João Pinheiro)</v>
      </c>
      <c r="L5981" s="3" t="str">
        <f aca="false">L$4441</f>
        <v>Fundação João Pinheiro</v>
      </c>
      <c r="M5981" s="3" t="str">
        <f aca="false">M$4441</f>
        <v>Porcentagem %</v>
      </c>
      <c r="N5981" s="5" t="str">
        <f aca="false">N$31</f>
        <v>A partir de 2020, foi necessário alteração metodológica tendo em vista a não atualização desde de 2015 do indicador da Fundação João Pinheiro, por isso a fonte do indicador passou a ser a PNADc Anual (IBGE).</v>
      </c>
      <c r="O5981" s="3" t="n">
        <v>89.9535113591992</v>
      </c>
    </row>
    <row r="5982" customFormat="false" ht="15" hidden="false" customHeight="true" outlineLevel="0" collapsed="false">
      <c r="A5982" s="3" t="str">
        <f aca="false">A$4442</f>
        <v>Sustentabilidade Social</v>
      </c>
      <c r="B5982" s="3" t="str">
        <f aca="false">B$4442</f>
        <v>Famílias abaixo da linha da pobreza</v>
      </c>
      <c r="C5982" s="3" t="n">
        <f aca="false">C$4442</f>
        <v>-1</v>
      </c>
      <c r="D5982" s="3" t="s">
        <v>259</v>
      </c>
      <c r="E5982" s="3" t="n">
        <f aca="false">E$4442</f>
        <v>2015</v>
      </c>
      <c r="F5982" s="3" t="n">
        <f aca="false">F$4442</f>
        <v>2017</v>
      </c>
      <c r="G5982" s="3" t="n">
        <v>1.82959860476178</v>
      </c>
      <c r="H5982" s="3"/>
      <c r="I5982" s="3"/>
      <c r="J5982" s="3"/>
      <c r="K5982" s="3" t="str">
        <f aca="false">K$4442</f>
        <v>% de domicílios com renda domiciliar per capita inferior à linha de pobreza. A linha de pobreza aqui considerada é definida pelo decreto 7492 (abaixo de R$77,00 mensais)</v>
      </c>
      <c r="L5982" s="3" t="str">
        <f aca="false">L$4442</f>
        <v>PNADc /IBGE</v>
      </c>
      <c r="M5982" s="3" t="str">
        <f aca="false">M$4442</f>
        <v>Porcentagem %</v>
      </c>
      <c r="N5982" s="5"/>
      <c r="O5982" s="3" t="n">
        <v>86.2558413712642</v>
      </c>
    </row>
    <row r="5983" customFormat="false" ht="15" hidden="false" customHeight="true" outlineLevel="0" collapsed="false">
      <c r="A5983" s="3" t="str">
        <f aca="false">A$4443</f>
        <v>Sustentabilidade Social</v>
      </c>
      <c r="B5983" s="3" t="str">
        <f aca="false">B$4443</f>
        <v>Desigualdade de renda</v>
      </c>
      <c r="C5983" s="3" t="n">
        <f aca="false">C$4443</f>
        <v>-1</v>
      </c>
      <c r="D5983" s="3" t="s">
        <v>259</v>
      </c>
      <c r="E5983" s="3" t="n">
        <f aca="false">E$4443</f>
        <v>2015</v>
      </c>
      <c r="F5983" s="3" t="n">
        <f aca="false">F$4443</f>
        <v>2017</v>
      </c>
      <c r="G5983" s="3" t="n">
        <v>0.452324768658837</v>
      </c>
      <c r="H5983" s="3"/>
      <c r="I5983" s="3"/>
      <c r="J5983" s="3"/>
      <c r="K5983" s="3" t="str">
        <f aca="false">K$4443</f>
        <v>Coeficiente de gini (1=Desigualdade Máxima/0=Igualdade Máxima)</v>
      </c>
      <c r="L5983" s="3" t="str">
        <f aca="false">L$4443</f>
        <v>Ipea</v>
      </c>
      <c r="M5983" s="3" t="str">
        <f aca="false">M$4443</f>
        <v>Coeficiente GINI</v>
      </c>
      <c r="N5983" s="5"/>
      <c r="O5983" s="3" t="n">
        <v>75.6602583400118</v>
      </c>
    </row>
    <row r="5984" customFormat="false" ht="15" hidden="false" customHeight="true" outlineLevel="0" collapsed="false">
      <c r="A5984" s="3" t="str">
        <f aca="false">A$4444</f>
        <v>Sustentabilidade Social</v>
      </c>
      <c r="B5984" s="3" t="str">
        <f aca="false">B$4444</f>
        <v>Acesso ao Saneamento Básico - Água</v>
      </c>
      <c r="C5984" s="3" t="n">
        <f aca="false">C$4444</f>
        <v>1</v>
      </c>
      <c r="D5984" s="3" t="s">
        <v>259</v>
      </c>
      <c r="E5984" s="3" t="n">
        <f aca="false">E$4444</f>
        <v>2015</v>
      </c>
      <c r="F5984" s="3" t="n">
        <f aca="false">F$4444</f>
        <v>2017</v>
      </c>
      <c r="G5984" s="3" t="n">
        <v>47.3773265651438</v>
      </c>
      <c r="H5984" s="3"/>
      <c r="I5984" s="3"/>
      <c r="J5984" s="3"/>
      <c r="K5984" s="3" t="str">
        <f aca="false">K$4444</f>
        <v>% de domicilios com acesso à água canalizada de rede geral de distribuição</v>
      </c>
      <c r="L5984" s="3" t="str">
        <f aca="false">L$4444</f>
        <v>PNADc /IBGE</v>
      </c>
      <c r="M5984" s="3" t="str">
        <f aca="false">M$4444</f>
        <v>Porcentagem %</v>
      </c>
      <c r="N5984" s="5"/>
      <c r="O5984" s="3" t="n">
        <v>0</v>
      </c>
    </row>
    <row r="5985" customFormat="false" ht="15" hidden="false" customHeight="true" outlineLevel="0" collapsed="false">
      <c r="A5985" s="3" t="str">
        <f aca="false">A$4445</f>
        <v>Sustentabilidade Social</v>
      </c>
      <c r="B5985" s="3" t="str">
        <f aca="false">B$4445</f>
        <v>Acesso ao Saneamento Básico - Esgoto</v>
      </c>
      <c r="C5985" s="3" t="n">
        <f aca="false">C$4445</f>
        <v>1</v>
      </c>
      <c r="D5985" s="3" t="s">
        <v>259</v>
      </c>
      <c r="E5985" s="3" t="n">
        <f aca="false">E$4445</f>
        <v>2015</v>
      </c>
      <c r="F5985" s="3" t="n">
        <f aca="false">F$4445</f>
        <v>2017</v>
      </c>
      <c r="G5985" s="3" t="n">
        <v>8.46023688663283</v>
      </c>
      <c r="H5985" s="3"/>
      <c r="I5985" s="3"/>
      <c r="J5985" s="3"/>
      <c r="K5985" s="3" t="str">
        <f aca="false">K$4445</f>
        <v>% de domicilios com acesso à rede coletora de esgoto</v>
      </c>
      <c r="L5985" s="3" t="str">
        <f aca="false">L$4445</f>
        <v>PNADc /IBGE</v>
      </c>
      <c r="M5985" s="3" t="str">
        <f aca="false">M$4445</f>
        <v>Porcentagem %</v>
      </c>
      <c r="N5985" s="5"/>
      <c r="O5985" s="3" t="n">
        <v>6.77241646076899</v>
      </c>
    </row>
    <row r="5986" customFormat="false" ht="15" hidden="false" customHeight="true" outlineLevel="0" collapsed="false">
      <c r="A5986" s="3" t="str">
        <f aca="false">A$4446</f>
        <v>Sustentabilidade Social</v>
      </c>
      <c r="B5986" s="3" t="str">
        <f aca="false">B$4446</f>
        <v>Mortes Evitáveis</v>
      </c>
      <c r="C5986" s="3" t="n">
        <f aca="false">C$4446</f>
        <v>-1</v>
      </c>
      <c r="D5986" s="3" t="s">
        <v>259</v>
      </c>
      <c r="E5986" s="3" t="n">
        <f aca="false">E$4446</f>
        <v>2015</v>
      </c>
      <c r="F5986" s="3" t="n">
        <f aca="false">F$4446</f>
        <v>2017</v>
      </c>
      <c r="G5986" s="3" t="n">
        <v>31.539841147835</v>
      </c>
      <c r="H5986" s="3"/>
      <c r="I5986" s="3"/>
      <c r="J5986" s="3"/>
      <c r="K5986" s="3" t="str">
        <f aca="false">K$4446</f>
        <v>Razão de Mortalidade Proporcional: mortes abaixo de 50 anos/ total de óbitos</v>
      </c>
      <c r="L5986" s="3" t="str">
        <f aca="false">L$4446</f>
        <v>Datasus</v>
      </c>
      <c r="M5986" s="3" t="str">
        <f aca="false">M$4446</f>
        <v>Porcentagem %</v>
      </c>
      <c r="N5986" s="5" t="s">
        <v>127</v>
      </c>
      <c r="O5986" s="3" t="n">
        <v>40.784914559243</v>
      </c>
    </row>
    <row r="5987" customFormat="false" ht="15" hidden="false" customHeight="true" outlineLevel="0" collapsed="false">
      <c r="A5987" s="3" t="str">
        <f aca="false">A$4447</f>
        <v>Sustentabilidade Social</v>
      </c>
      <c r="B5987" s="3" t="str">
        <f aca="false">B$4447</f>
        <v>Anos Potenciais de Vida Perdidos</v>
      </c>
      <c r="C5987" s="3" t="n">
        <f aca="false">C$4447</f>
        <v>-1</v>
      </c>
      <c r="D5987" s="3" t="s">
        <v>259</v>
      </c>
      <c r="E5987" s="3" t="n">
        <f aca="false">E$4447</f>
        <v>2015</v>
      </c>
      <c r="F5987" s="3" t="n">
        <f aca="false">F$4447</f>
        <v>2017</v>
      </c>
      <c r="G5987" s="3" t="n">
        <v>13.3254049884289</v>
      </c>
      <c r="H5987" s="3"/>
      <c r="I5987" s="3"/>
      <c r="J5987" s="3"/>
      <c r="K5987" s="3" t="str">
        <f aca="false">K$4447</f>
        <v>Média da diferença da faixa etária em que os óbitos registrados ocorreram e a expectativa de vida ao nascer do Brasil.</v>
      </c>
      <c r="L5987" s="3" t="str">
        <f aca="false">L$4447</f>
        <v>Datasus</v>
      </c>
      <c r="M5987" s="3" t="str">
        <f aca="false">M$4447</f>
        <v>Anos</v>
      </c>
      <c r="N5987" s="5"/>
      <c r="O5987" s="3" t="n">
        <v>44.8831041921318</v>
      </c>
    </row>
    <row r="5988" customFormat="false" ht="15" hidden="false" customHeight="true" outlineLevel="0" collapsed="false">
      <c r="A5988" s="3" t="str">
        <f aca="false">A$4448</f>
        <v>Sustentabilidade Social</v>
      </c>
      <c r="B5988" s="3" t="str">
        <f aca="false">B$4448</f>
        <v>Formalidade do Mercado de Trabalho</v>
      </c>
      <c r="C5988" s="3" t="n">
        <f aca="false">C$4448</f>
        <v>1</v>
      </c>
      <c r="D5988" s="3" t="s">
        <v>259</v>
      </c>
      <c r="E5988" s="3" t="n">
        <f aca="false">E$4448</f>
        <v>2015</v>
      </c>
      <c r="F5988" s="3" t="n">
        <f aca="false">F$4448</f>
        <v>2017</v>
      </c>
      <c r="G5988" s="3" t="n">
        <v>52.7310924369748</v>
      </c>
      <c r="H5988" s="3"/>
      <c r="I5988" s="3"/>
      <c r="J5988" s="3"/>
      <c r="K5988" s="3" t="str">
        <f aca="false">K$4448</f>
        <v>Proporção de empregados de 10 anos ou mais de idade com carteira de trabalho assinada em relação ao total de ocupados</v>
      </c>
      <c r="L5988" s="3" t="str">
        <f aca="false">L$4448</f>
        <v>PNADc /IBGE</v>
      </c>
      <c r="M5988" s="3" t="str">
        <f aca="false">M$4448</f>
        <v>Porcentagem %</v>
      </c>
      <c r="N59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5988" s="3" t="n">
        <v>41.5900323314377</v>
      </c>
    </row>
    <row r="5989" customFormat="false" ht="15" hidden="false" customHeight="true" outlineLevel="0" collapsed="false">
      <c r="A5989" s="3" t="str">
        <f aca="false">A$4449</f>
        <v>Sustentabilidade Social</v>
      </c>
      <c r="B5989" s="3" t="str">
        <f aca="false">B$4449</f>
        <v>Inserção Econômica</v>
      </c>
      <c r="C5989" s="3" t="n">
        <f aca="false">C$4449</f>
        <v>1</v>
      </c>
      <c r="D5989" s="3" t="s">
        <v>259</v>
      </c>
      <c r="E5989" s="3" t="n">
        <f aca="false">E$4449</f>
        <v>2016</v>
      </c>
      <c r="F5989" s="3" t="n">
        <f aca="false">F$4449</f>
        <v>2017</v>
      </c>
      <c r="G5989" s="3" t="n">
        <v>92.2363847045191</v>
      </c>
      <c r="H5989" s="3"/>
      <c r="I5989" s="3"/>
      <c r="J5989" s="3"/>
      <c r="K5989" s="3" t="str">
        <f aca="false">K$4449</f>
        <v>Proporção de ocupados em relação a População Economicamente Ativa</v>
      </c>
      <c r="L5989" s="3" t="str">
        <f aca="false">L$4449</f>
        <v>IBGE</v>
      </c>
      <c r="M5989" s="3" t="str">
        <f aca="false">M$4449</f>
        <v>Porcentagem %</v>
      </c>
      <c r="N5989" s="5"/>
      <c r="O5989" s="3" t="n">
        <v>84.9356066119524</v>
      </c>
    </row>
    <row r="5990" customFormat="false" ht="15" hidden="false" customHeight="true" outlineLevel="0" collapsed="false">
      <c r="A5990" s="3" t="str">
        <f aca="false">A$4450</f>
        <v>Sustentabilidade Social</v>
      </c>
      <c r="B5990" s="3" t="str">
        <f aca="false">B$4450</f>
        <v>IDH</v>
      </c>
      <c r="C5990" s="3" t="n">
        <f aca="false">C$4450</f>
        <v>1</v>
      </c>
      <c r="D5990" s="3" t="s">
        <v>259</v>
      </c>
      <c r="E5990" s="3" t="n">
        <f aca="false">E$4450</f>
        <v>2014</v>
      </c>
      <c r="F5990" s="3" t="n">
        <f aca="false">F$4450</f>
        <v>2017</v>
      </c>
      <c r="G5990" s="3" t="n">
        <v>0.715</v>
      </c>
      <c r="H5990" s="3"/>
      <c r="I5990" s="3"/>
      <c r="J5990" s="3"/>
      <c r="K5990" s="3" t="str">
        <f aca="false">K$4450</f>
        <v>IDH estadual</v>
      </c>
      <c r="L5990" s="3" t="str">
        <f aca="false">L$4450</f>
        <v>PNUD</v>
      </c>
      <c r="M5990" s="3" t="str">
        <f aca="false">M$4450</f>
        <v>Índice de 0 a 1</v>
      </c>
      <c r="N5990" s="5"/>
      <c r="O5990" s="3" t="n">
        <v>27.906976744186</v>
      </c>
    </row>
    <row r="5991" customFormat="false" ht="15" hidden="false" customHeight="true" outlineLevel="0" collapsed="false">
      <c r="A5991" s="3" t="str">
        <f aca="false">A$4451</f>
        <v>Sustentabilidade Social</v>
      </c>
      <c r="B5991" s="3" t="str">
        <f aca="false">B$4451</f>
        <v>Inserção Econômica dos Jovens</v>
      </c>
      <c r="C5991" s="3" t="n">
        <f aca="false">C$4451</f>
        <v>1</v>
      </c>
      <c r="D5991" s="3" t="s">
        <v>259</v>
      </c>
      <c r="E5991" s="3" t="n">
        <f aca="false">E$4451</f>
        <v>2015</v>
      </c>
      <c r="F5991" s="3" t="n">
        <f aca="false">F$4451</f>
        <v>2017</v>
      </c>
      <c r="G5991" s="3" t="n">
        <v>77.0156481083918</v>
      </c>
      <c r="H5991" s="3"/>
      <c r="I5991" s="3"/>
      <c r="J5991" s="3"/>
      <c r="K5991" s="3" t="str">
        <f aca="false">K$4451</f>
        <v>Proporção dos jovens que estudam ou trabalham</v>
      </c>
      <c r="L5991" s="3" t="str">
        <f aca="false">L$4451</f>
        <v>IBGE</v>
      </c>
      <c r="M5991" s="3" t="str">
        <f aca="false">M$4451</f>
        <v>Porcentagem %</v>
      </c>
      <c r="N5991" s="5"/>
      <c r="O5991" s="3" t="n">
        <v>46.2275379941512</v>
      </c>
    </row>
    <row r="5992" customFormat="false" ht="15" hidden="false" customHeight="true" outlineLevel="0" collapsed="false">
      <c r="A5992" s="3" t="str">
        <f aca="false">A$4452</f>
        <v>Sustentabilidade Social</v>
      </c>
      <c r="B5992" s="3" t="str">
        <f aca="false">B$4452</f>
        <v>Mortalidade Materna</v>
      </c>
      <c r="C5992" s="3" t="n">
        <f aca="false">C$4452</f>
        <v>-1</v>
      </c>
      <c r="D5992" s="3" t="s">
        <v>259</v>
      </c>
      <c r="E5992" s="3" t="n">
        <f aca="false">E$4452</f>
        <v>2015</v>
      </c>
      <c r="F5992" s="3" t="n">
        <f aca="false">F$4452</f>
        <v>2017</v>
      </c>
      <c r="G5992" s="3" t="n">
        <v>2.79909869022175</v>
      </c>
      <c r="H5992" s="3"/>
      <c r="I5992" s="3"/>
      <c r="J5992" s="3"/>
      <c r="K5992" s="3" t="str">
        <f aca="false">K$4452</f>
        <v>Óbitos maternos em relação a população feminina em idade fértil (15-49 anos).</v>
      </c>
      <c r="L5992" s="3" t="str">
        <f aca="false">L$4452</f>
        <v>Datasus</v>
      </c>
      <c r="M5992" s="3" t="str">
        <f aca="false">M$4452</f>
        <v>Taxa de mortalidade por 100 mil mulheres</v>
      </c>
      <c r="N5992" s="5"/>
      <c r="O5992" s="3" t="n">
        <v>80.188188848803</v>
      </c>
    </row>
    <row r="5993" customFormat="false" ht="15" hidden="false" customHeight="true" outlineLevel="0" collapsed="false">
      <c r="A5993" s="3" t="str">
        <f aca="false">A$4453</f>
        <v>Sustentabilidade Social</v>
      </c>
      <c r="B5993" s="3" t="str">
        <f aca="false">B$4453</f>
        <v>Mortalidade Precoce</v>
      </c>
      <c r="C5993" s="3" t="n">
        <f aca="false">C$4453</f>
        <v>-1</v>
      </c>
      <c r="D5993" s="3" t="s">
        <v>259</v>
      </c>
      <c r="E5993" s="3" t="n">
        <f aca="false">E$4453</f>
        <v>2015</v>
      </c>
      <c r="F5993" s="3" t="n">
        <f aca="false">F$4453</f>
        <v>2017</v>
      </c>
      <c r="G5993" s="3" t="n">
        <v>104.18009853104</v>
      </c>
      <c r="H5993" s="3"/>
      <c r="I5993" s="3"/>
      <c r="J5993" s="3"/>
      <c r="K5993" s="3" t="str">
        <f aca="false">K$4453</f>
        <v>Mortalidade de Jovens (15-29 anos) por causas externas.</v>
      </c>
      <c r="L5993" s="3" t="str">
        <f aca="false">L$4453</f>
        <v>Datasus</v>
      </c>
      <c r="M5993" s="3" t="str">
        <f aca="false">M$4453</f>
        <v>Taxa de mortalidade por 100 mil jovens</v>
      </c>
      <c r="N5993" s="5"/>
      <c r="O5993" s="3" t="n">
        <v>53.485276308589</v>
      </c>
    </row>
    <row r="5994" customFormat="false" ht="15" hidden="false" customHeight="true" outlineLevel="0" collapsed="false">
      <c r="A5994" s="3" t="str">
        <f aca="false">A$4454</f>
        <v>Sustentabilidade Social</v>
      </c>
      <c r="B5994" s="3" t="str">
        <f aca="false">B$4454</f>
        <v>Previdência Social</v>
      </c>
      <c r="C5994" s="3" t="n">
        <f aca="false">C$4454</f>
        <v>1</v>
      </c>
      <c r="D5994" s="3" t="s">
        <v>259</v>
      </c>
      <c r="E5994" s="3" t="n">
        <f aca="false">E$4454</f>
        <v>2015</v>
      </c>
      <c r="F5994" s="3" t="n">
        <f aca="false">F$4454</f>
        <v>2017</v>
      </c>
      <c r="G5994" s="3" t="n">
        <v>68.6272758233721</v>
      </c>
      <c r="H5994" s="3"/>
      <c r="I5994" s="3"/>
      <c r="J5994" s="3"/>
      <c r="K5994" s="3" t="str">
        <f aca="false">K$4454</f>
        <v>Proporção de idosos (mais de 60 anos) que recebem previdência social</v>
      </c>
      <c r="L5994" s="3" t="str">
        <f aca="false">L$4454</f>
        <v>IBGE</v>
      </c>
      <c r="M5994" s="3" t="str">
        <f aca="false">M$4454</f>
        <v>Porcentagem %</v>
      </c>
      <c r="N5994" s="5" t="s">
        <v>150</v>
      </c>
      <c r="O5994" s="3" t="n">
        <v>54.9954916458537</v>
      </c>
    </row>
    <row r="5995" customFormat="false" ht="15" hidden="false" customHeight="true" outlineLevel="0" collapsed="false">
      <c r="A5995" s="3" t="str">
        <f aca="false">A$4455</f>
        <v>Sustentabilidade Social</v>
      </c>
      <c r="B5995" s="3" t="str">
        <f aca="false">B$4455</f>
        <v>Mortalidade na infância</v>
      </c>
      <c r="C5995" s="3" t="n">
        <f aca="false">C$4455</f>
        <v>-1</v>
      </c>
      <c r="D5995" s="3" t="s">
        <v>259</v>
      </c>
      <c r="E5995" s="3" t="n">
        <f aca="false">E$4455</f>
        <v>2015</v>
      </c>
      <c r="F5995" s="3" t="n">
        <f aca="false">F$4455</f>
        <v>2017</v>
      </c>
      <c r="G5995" s="3" t="n">
        <v>15.5616909892789</v>
      </c>
      <c r="H5995" s="3"/>
      <c r="I5995" s="3"/>
      <c r="J5995" s="3"/>
      <c r="K5995" s="3" t="str">
        <f aca="false">K$4455</f>
        <v>Óbitos de menores de cinco anos por grupo de 1.000 nascidos vivos</v>
      </c>
      <c r="L5995" s="3" t="str">
        <f aca="false">L$4455</f>
        <v>Datasus</v>
      </c>
      <c r="M5995" s="3" t="str">
        <f aca="false">M$4455</f>
        <v>Porcentagem %</v>
      </c>
      <c r="N5995" s="5"/>
      <c r="O5995" s="3" t="n">
        <v>47.0614611533467</v>
      </c>
    </row>
    <row r="5996" customFormat="false" ht="15" hidden="false" customHeight="true" outlineLevel="0" collapsed="false">
      <c r="A5996" s="3" t="str">
        <f aca="false">A$4456</f>
        <v>Sustentabilidade Social</v>
      </c>
      <c r="B5996" s="3" t="str">
        <f aca="false">B$4456</f>
        <v> Total</v>
      </c>
      <c r="C5996" s="3" t="n">
        <f aca="false">C$4456</f>
        <v>1</v>
      </c>
      <c r="D5996" s="3" t="s">
        <v>259</v>
      </c>
      <c r="E5996" s="3" t="n">
        <f aca="false">E$4456</f>
        <v>2017</v>
      </c>
      <c r="F5996" s="3" t="n">
        <f aca="false">F$4456</f>
        <v>2017</v>
      </c>
      <c r="G5996" s="3" t="n">
        <v>55.7260781969686</v>
      </c>
      <c r="H5996" s="3"/>
      <c r="I5996" s="3"/>
      <c r="J5996" s="3"/>
      <c r="K5996" s="3" t="str">
        <f aca="false">K$4456</f>
        <v>Nota obtida via normalização e ponderação de indicadores que variam de 0 a 100.</v>
      </c>
      <c r="L5996" s="3" t="str">
        <f aca="false">L$4456</f>
        <v>Tendências</v>
      </c>
      <c r="M5996" s="3" t="str">
        <f aca="false">M$4456</f>
        <v>Nota de 0 a 100</v>
      </c>
      <c r="N5996" s="5"/>
      <c r="O5996" s="3" t="n">
        <v>49.8946916369757</v>
      </c>
    </row>
    <row r="5997" customFormat="false" ht="15" hidden="false" customHeight="true" outlineLevel="0" collapsed="false">
      <c r="A5997" s="3" t="s">
        <v>238</v>
      </c>
      <c r="B5997" s="3" t="s">
        <v>25</v>
      </c>
      <c r="C5997" s="3" t="n">
        <v>1</v>
      </c>
      <c r="D5997" s="3" t="s">
        <v>259</v>
      </c>
      <c r="E5997" s="3" t="n">
        <v>2017</v>
      </c>
      <c r="F5997" s="3" t="n">
        <v>2017</v>
      </c>
      <c r="G5997" s="3" t="n">
        <v>41.0326167139411</v>
      </c>
      <c r="H5997" s="3"/>
      <c r="I5997" s="3"/>
      <c r="J5997" s="3"/>
      <c r="K5997" s="4" t="str">
        <f aca="false">K5920</f>
        <v>Nota obtida via normalização e ponderação de indicadores que variam de 0 a 100.</v>
      </c>
      <c r="L5997" s="3" t="str">
        <f aca="false">L5920</f>
        <v>Tendências</v>
      </c>
      <c r="M5997" s="3" t="str">
        <f aca="false">M$4457</f>
        <v>Nota de 0 a 100</v>
      </c>
      <c r="N5997" s="5"/>
      <c r="O5997" s="3" t="n">
        <v>41.0326167139411</v>
      </c>
    </row>
    <row r="5998" customFormat="false" ht="15" hidden="false" customHeight="true" outlineLevel="0" collapsed="false">
      <c r="A5998" s="3" t="str">
        <f aca="false">A$4381</f>
        <v>Sustentabilidade Ambiental</v>
      </c>
      <c r="B5998" s="3" t="str">
        <f aca="false">B$4381</f>
        <v>Emissões de CO2</v>
      </c>
      <c r="C5998" s="3" t="n">
        <f aca="false">C$4381</f>
        <v>-1</v>
      </c>
      <c r="D5998" s="3" t="s">
        <v>260</v>
      </c>
      <c r="E5998" s="3" t="n">
        <f aca="false">E$4381</f>
        <v>2015</v>
      </c>
      <c r="F5998" s="3" t="n">
        <f aca="false">F$4381</f>
        <v>2017</v>
      </c>
      <c r="G5998" s="3" t="n">
        <v>-14.1832702829656</v>
      </c>
      <c r="H5998" s="3"/>
      <c r="I5998" s="3"/>
      <c r="J5998" s="3"/>
      <c r="K5998" s="3" t="str">
        <f aca="false">K$4381</f>
        <v>CO2 emitido e derivado de remoção de unidades de conservação (toneladas por habitante).</v>
      </c>
      <c r="L5998" s="3" t="str">
        <f aca="false">L$4381</f>
        <v>SEEG/OC</v>
      </c>
      <c r="M5998" s="3" t="str">
        <f aca="false">M$4381</f>
        <v>Toneladas emitidas de CO2  por habitante</v>
      </c>
      <c r="N5998" s="5" t="str">
        <f aca="false">N$71</f>
        <v>A partir da publicação de 2019, ou seja, do dado de 2017, o denominador foi alterado de população para PIB total (o PIB utilizado para cálculo é estimado pela Tendências)</v>
      </c>
      <c r="O5998" s="3" t="n">
        <v>98.9836443554134</v>
      </c>
    </row>
    <row r="5999" customFormat="false" ht="15" hidden="false" customHeight="true" outlineLevel="0" collapsed="false">
      <c r="A5999" s="3" t="str">
        <f aca="false">A$4382</f>
        <v>Sustentabilidade Ambiental</v>
      </c>
      <c r="B5999" s="3" t="str">
        <f aca="false">B$4382</f>
        <v>Serviços Urbanos</v>
      </c>
      <c r="C5999" s="3" t="n">
        <f aca="false">C$4382</f>
        <v>1</v>
      </c>
      <c r="D5999" s="3" t="s">
        <v>260</v>
      </c>
      <c r="E5999" s="3" t="n">
        <f aca="false">E$4382</f>
        <v>2015</v>
      </c>
      <c r="F5999" s="3" t="n">
        <f aca="false">F$4382</f>
        <v>2017</v>
      </c>
      <c r="G5999" s="3" t="n">
        <v>1.10791645494927</v>
      </c>
      <c r="H5999" s="3"/>
      <c r="I5999" s="3"/>
      <c r="J5999" s="3"/>
      <c r="K5999" s="3" t="str">
        <f aca="false">K$4382</f>
        <v>Oferta de serviços municipais para coleta de materiais especias e limpeza urbana (Nota: 0-2).</v>
      </c>
      <c r="L5999" s="3" t="str">
        <f aca="false">L$4382</f>
        <v>SNIS</v>
      </c>
      <c r="M5999" s="3" t="str">
        <f aca="false">M$4382</f>
        <v>Pontuação de 0 a 2</v>
      </c>
      <c r="N5999" s="5"/>
      <c r="O5999" s="3" t="n">
        <v>51.7442370010964</v>
      </c>
    </row>
    <row r="6000" customFormat="false" ht="15" hidden="false" customHeight="true" outlineLevel="0" collapsed="false">
      <c r="A6000" s="3" t="str">
        <f aca="false">A$4383</f>
        <v>Sustentabilidade Ambiental</v>
      </c>
      <c r="B6000" s="3" t="str">
        <f aca="false">B$4383</f>
        <v>Destinação do Lixo</v>
      </c>
      <c r="C6000" s="3" t="n">
        <f aca="false">C$4383</f>
        <v>1</v>
      </c>
      <c r="D6000" s="3" t="s">
        <v>260</v>
      </c>
      <c r="E6000" s="3" t="n">
        <f aca="false">E$4383</f>
        <v>2015</v>
      </c>
      <c r="F6000" s="3" t="n">
        <f aca="false">F$4383</f>
        <v>2017</v>
      </c>
      <c r="G6000" s="3" t="n">
        <v>0.409968292015618</v>
      </c>
      <c r="H6000" s="3"/>
      <c r="I6000" s="3"/>
      <c r="J6000" s="3"/>
      <c r="K6000" s="3" t="str">
        <f aca="false">K$4383</f>
        <v>Destinação adequada para o tipo de resíduo sólido e qualidade das unidades de destino em solo (Nota: 0-1)</v>
      </c>
      <c r="L6000" s="3" t="str">
        <f aca="false">L$4383</f>
        <v>SNIS</v>
      </c>
      <c r="M6000" s="3" t="str">
        <f aca="false">M$4383</f>
        <v>Pontuação de 0 a 1</v>
      </c>
      <c r="N6000" s="5"/>
      <c r="O6000" s="3" t="n">
        <v>65.164048613195</v>
      </c>
    </row>
    <row r="6001" customFormat="false" ht="15" hidden="false" customHeight="true" outlineLevel="0" collapsed="false">
      <c r="A6001" s="3" t="str">
        <f aca="false">A$4384</f>
        <v>Sustentabilidade Ambiental</v>
      </c>
      <c r="B6001" s="3" t="str">
        <f aca="false">B$4384</f>
        <v>Tratamento de Esgoto</v>
      </c>
      <c r="C6001" s="3" t="n">
        <f aca="false">C$4384</f>
        <v>1</v>
      </c>
      <c r="D6001" s="3" t="s">
        <v>260</v>
      </c>
      <c r="E6001" s="3" t="n">
        <f aca="false">E$4384</f>
        <v>2015</v>
      </c>
      <c r="F6001" s="3" t="n">
        <f aca="false">F$4384</f>
        <v>2017</v>
      </c>
      <c r="G6001" s="3" t="n">
        <v>57.15</v>
      </c>
      <c r="H6001" s="3"/>
      <c r="I6001" s="3"/>
      <c r="J6001" s="3"/>
      <c r="K6001" s="3" t="str">
        <f aca="false">K$4384</f>
        <v>Parcela tratada do total de água consumida no estado.</v>
      </c>
      <c r="L6001" s="3" t="str">
        <f aca="false">L$4384</f>
        <v>SNIS</v>
      </c>
      <c r="M6001" s="3" t="str">
        <f aca="false">M$4384</f>
        <v>Porcentagem %</v>
      </c>
      <c r="N600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001" s="3" t="n">
        <v>69.1072971971848</v>
      </c>
    </row>
    <row r="6002" customFormat="false" ht="15" hidden="false" customHeight="true" outlineLevel="0" collapsed="false">
      <c r="A6002" s="3" t="str">
        <f aca="false">A$4385</f>
        <v>Sustentabilidade Ambiental</v>
      </c>
      <c r="B6002" s="3" t="str">
        <f aca="false">B$4385</f>
        <v> Total</v>
      </c>
      <c r="C6002" s="3" t="n">
        <f aca="false">C$4385</f>
        <v>1</v>
      </c>
      <c r="D6002" s="3" t="s">
        <v>260</v>
      </c>
      <c r="E6002" s="3" t="n">
        <f aca="false">E$4385</f>
        <v>2017</v>
      </c>
      <c r="F6002" s="3" t="n">
        <f aca="false">F$4385</f>
        <v>2017</v>
      </c>
      <c r="G6002" s="3" t="n">
        <v>75.5647580682419</v>
      </c>
      <c r="H6002" s="3"/>
      <c r="I6002" s="3"/>
      <c r="J6002" s="3"/>
      <c r="K6002" s="3" t="str">
        <f aca="false">K$4385</f>
        <v>Nota obtida via normalização e ponderação de indicadores que variam de 0 a 100.</v>
      </c>
      <c r="L6002" s="3" t="str">
        <f aca="false">L$4385</f>
        <v>Tendências</v>
      </c>
      <c r="M6002" s="3" t="str">
        <f aca="false">M$4385</f>
        <v>Nota de 0 a 100</v>
      </c>
      <c r="N6002" s="5"/>
      <c r="O6002" s="3" t="n">
        <v>82.8708324709127</v>
      </c>
    </row>
    <row r="6003" customFormat="false" ht="15" hidden="false" customHeight="true" outlineLevel="0" collapsed="false">
      <c r="A6003" s="3" t="str">
        <f aca="false">A$4386</f>
        <v>Capital Humano</v>
      </c>
      <c r="B6003" s="3" t="str">
        <f aca="false">B$4386</f>
        <v>Custo de Mão de Obra</v>
      </c>
      <c r="C6003" s="3" t="n">
        <f aca="false">C$4386</f>
        <v>-1</v>
      </c>
      <c r="D6003" s="3" t="s">
        <v>260</v>
      </c>
      <c r="E6003" s="3" t="n">
        <f aca="false">E$4386</f>
        <v>2016</v>
      </c>
      <c r="F6003" s="3" t="n">
        <f aca="false">F$4386</f>
        <v>2017</v>
      </c>
      <c r="G6003" s="3" t="n">
        <v>2047.75</v>
      </c>
      <c r="H6003" s="3"/>
      <c r="I6003" s="3"/>
      <c r="J6003" s="3"/>
      <c r="K6003" s="3" t="str">
        <f aca="false">K$4386</f>
        <v>Rendimento médio nominal de todos os trabalhos, habitualmente recebido por mês, pelas pessoas de 14 anos ou mais de idade, ocupadas na semana de referência, com rendimento de trabalho (Reais)</v>
      </c>
      <c r="L6003" s="3" t="str">
        <f aca="false">L$4386</f>
        <v>PNADc /IBGE</v>
      </c>
      <c r="M6003" s="3" t="str">
        <f aca="false">M$4386</f>
        <v>Reais (R$)</v>
      </c>
      <c r="N6003" s="3" t="str">
        <f aca="false">N$17</f>
        <v>A partir da publicação de 2016, ou seja, do dado de 2015, passou a ser usado o rendimento médio nominal de todos os trabalhos, antes disso se usava o rendimento médio real do trabalho principal</v>
      </c>
      <c r="O6003" s="3" t="n">
        <v>62.6545914889473</v>
      </c>
    </row>
    <row r="6004" customFormat="false" ht="15" hidden="false" customHeight="true" outlineLevel="0" collapsed="false">
      <c r="A6004" s="3" t="str">
        <f aca="false">A$4387</f>
        <v>Capital Humano</v>
      </c>
      <c r="B6004" s="3" t="str">
        <f aca="false">B$4387</f>
        <v>PEA com Ensino Superior</v>
      </c>
      <c r="C6004" s="3" t="n">
        <f aca="false">C$4387</f>
        <v>1</v>
      </c>
      <c r="D6004" s="3" t="s">
        <v>260</v>
      </c>
      <c r="E6004" s="3" t="n">
        <f aca="false">E$4387</f>
        <v>2015</v>
      </c>
      <c r="F6004" s="3" t="n">
        <f aca="false">F$4387</f>
        <v>2017</v>
      </c>
      <c r="G6004" s="3" t="n">
        <v>15.6</v>
      </c>
      <c r="H6004" s="3"/>
      <c r="I6004" s="3"/>
      <c r="J6004" s="3"/>
      <c r="K6004" s="3" t="str">
        <f aca="false">K$4387</f>
        <v>Pessoas de 10 anos ou mais de idade com 15 anos ou mais de estudo/população economicamente ativa.</v>
      </c>
      <c r="L6004" s="3" t="str">
        <f aca="false">L$4387</f>
        <v>PNADc /IBGE</v>
      </c>
      <c r="M6004" s="3" t="str">
        <f aca="false">M$4387</f>
        <v>Porcentagem %</v>
      </c>
      <c r="N6004" s="5"/>
      <c r="O6004" s="3" t="n">
        <v>39.8189769443056</v>
      </c>
    </row>
    <row r="6005" customFormat="false" ht="15" hidden="false" customHeight="true" outlineLevel="0" collapsed="false">
      <c r="A6005" s="3" t="str">
        <f aca="false">A$4388</f>
        <v>Capital Humano</v>
      </c>
      <c r="B6005" s="3" t="str">
        <f aca="false">B$4388</f>
        <v>Produtividade do Trabalho</v>
      </c>
      <c r="C6005" s="3" t="n">
        <f aca="false">C$4388</f>
        <v>1</v>
      </c>
      <c r="D6005" s="3" t="s">
        <v>260</v>
      </c>
      <c r="E6005" s="3" t="n">
        <f aca="false">E$4388</f>
        <v>2016</v>
      </c>
      <c r="F6005" s="3" t="n">
        <f aca="false">F$4388</f>
        <v>2017</v>
      </c>
      <c r="G6005" s="3" t="n">
        <v>51.2137568077602</v>
      </c>
      <c r="H6005" s="3"/>
      <c r="I6005" s="3"/>
      <c r="J6005" s="3"/>
      <c r="K6005" s="3" t="str">
        <f aca="false">K$4388</f>
        <v>PIB pelo total de pessoas ocupadas no período</v>
      </c>
      <c r="L6005" s="3" t="str">
        <f aca="false">L$4388</f>
        <v>PNADc /IBGE</v>
      </c>
      <c r="M6005" s="3" t="str">
        <f aca="false">M$4388</f>
        <v>Mil Reais (R$) por habitante</v>
      </c>
      <c r="N6005" s="5" t="str">
        <f aca="false">N$19</f>
        <v>O PIB utilizado para cálculo é estimado pela Tendências</v>
      </c>
      <c r="O6005" s="3" t="n">
        <v>24.1060935119042</v>
      </c>
    </row>
    <row r="6006" customFormat="false" ht="15" hidden="false" customHeight="true" outlineLevel="0" collapsed="false">
      <c r="A6006" s="3" t="str">
        <f aca="false">A$4389</f>
        <v>Capital Humano</v>
      </c>
      <c r="B6006" s="3" t="str">
        <f aca="false">B$4389</f>
        <v>Qualificação dos Trabalhadores</v>
      </c>
      <c r="C6006" s="3" t="n">
        <f aca="false">C$4389</f>
        <v>1</v>
      </c>
      <c r="D6006" s="3" t="s">
        <v>260</v>
      </c>
      <c r="E6006" s="3" t="n">
        <f aca="false">E$4389</f>
        <v>2015</v>
      </c>
      <c r="F6006" s="3" t="n">
        <f aca="false">F$4389</f>
        <v>2017</v>
      </c>
      <c r="G6006" s="3" t="n">
        <v>10.506391</v>
      </c>
      <c r="H6006" s="3"/>
      <c r="I6006" s="3"/>
      <c r="J6006" s="3"/>
      <c r="K6006" s="3" t="str">
        <f aca="false">K$4389</f>
        <v>Anos de estudos da população economicamente ativa.</v>
      </c>
      <c r="L6006" s="3" t="str">
        <f aca="false">L$4389</f>
        <v>PNADc /IBGE</v>
      </c>
      <c r="M6006" s="3" t="str">
        <f aca="false">M$4389</f>
        <v>Anos</v>
      </c>
      <c r="N6006" s="5"/>
      <c r="O6006" s="3" t="n">
        <v>60.2238350009543</v>
      </c>
    </row>
    <row r="6007" customFormat="false" ht="15" hidden="false" customHeight="true" outlineLevel="0" collapsed="false">
      <c r="A6007" s="3" t="str">
        <f aca="false">A$4390</f>
        <v>Capital Humano</v>
      </c>
      <c r="B6007" s="3" t="str">
        <f aca="false">B$4390</f>
        <v> Total</v>
      </c>
      <c r="C6007" s="3" t="n">
        <f aca="false">C$4390</f>
        <v>1</v>
      </c>
      <c r="D6007" s="3" t="s">
        <v>260</v>
      </c>
      <c r="E6007" s="3" t="n">
        <f aca="false">E$4390</f>
        <v>2017</v>
      </c>
      <c r="F6007" s="3" t="n">
        <f aca="false">F$4390</f>
        <v>2017</v>
      </c>
      <c r="G6007" s="3" t="n">
        <v>49.0182001253144</v>
      </c>
      <c r="H6007" s="3"/>
      <c r="I6007" s="3"/>
      <c r="J6007" s="3"/>
      <c r="K6007" s="3" t="str">
        <f aca="false">K$4390</f>
        <v>Nota obtida via normalização e ponderação de indicadores que variam de 0 a 100.</v>
      </c>
      <c r="L6007" s="3" t="str">
        <f aca="false">L$4390</f>
        <v>Tendências</v>
      </c>
      <c r="M6007" s="3" t="str">
        <f aca="false">M$4390</f>
        <v>Nota de 0 a 100</v>
      </c>
      <c r="N6007" s="5"/>
      <c r="O6007" s="3" t="n">
        <v>51.3477817405438</v>
      </c>
    </row>
    <row r="6008" customFormat="false" ht="15" hidden="false" customHeight="true" outlineLevel="0" collapsed="false">
      <c r="A6008" s="3" t="str">
        <f aca="false">A$4391</f>
        <v>Educação</v>
      </c>
      <c r="B6008" s="3" t="str">
        <f aca="false">B$4391</f>
        <v>Avaliação da Educação</v>
      </c>
      <c r="C6008" s="3" t="n">
        <f aca="false">C$4391</f>
        <v>1</v>
      </c>
      <c r="D6008" s="3" t="s">
        <v>260</v>
      </c>
      <c r="E6008" s="3" t="n">
        <f aca="false">E$4391</f>
        <v>2017</v>
      </c>
      <c r="F6008" s="3" t="n">
        <f aca="false">F$4391</f>
        <v>2017</v>
      </c>
      <c r="G6008" s="3" t="n">
        <v>0</v>
      </c>
      <c r="H6008" s="3"/>
      <c r="I6008" s="3"/>
      <c r="J6008" s="3"/>
      <c r="K6008"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008" s="3" t="str">
        <f aca="false">L$4391</f>
        <v>Secretarias Estaduais de Educação</v>
      </c>
      <c r="M6008" s="5" t="str">
        <f aca="false">M$4391</f>
        <v>Pontuação de 0 a 100</v>
      </c>
      <c r="N600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008" s="3" t="n">
        <v>0</v>
      </c>
    </row>
    <row r="6009" customFormat="false" ht="15" hidden="false" customHeight="true" outlineLevel="0" collapsed="false">
      <c r="A6009" s="3" t="str">
        <f aca="false">A$4392</f>
        <v>Educação</v>
      </c>
      <c r="B6009" s="3" t="str">
        <f aca="false">B$4392</f>
        <v>IDEB</v>
      </c>
      <c r="C6009" s="3" t="n">
        <f aca="false">C$4392</f>
        <v>1</v>
      </c>
      <c r="D6009" s="3" t="s">
        <v>260</v>
      </c>
      <c r="E6009" s="3" t="n">
        <f aca="false">E$4392</f>
        <v>2015</v>
      </c>
      <c r="F6009" s="3" t="n">
        <f aca="false">F$4392</f>
        <v>2017</v>
      </c>
      <c r="G6009" s="3" t="n">
        <v>4.40098913176212</v>
      </c>
      <c r="H6009" s="3"/>
      <c r="I6009" s="3"/>
      <c r="J6009" s="3"/>
      <c r="K6009" s="3" t="str">
        <f aca="false">K$4392</f>
        <v>Qualidade da educação básica do Brasil, considera fluxo escolar e média de desempenhos nas avaliações de toda a rede de ensino (nota de  0 a 10)</v>
      </c>
      <c r="L6009" s="3" t="str">
        <f aca="false">L$4392</f>
        <v>INEP</v>
      </c>
      <c r="M6009" s="3" t="str">
        <f aca="false">M$4392</f>
        <v>Pontuação de 0 a 10</v>
      </c>
      <c r="N6009" s="5"/>
      <c r="O6009" s="3" t="n">
        <v>31.8377519943774</v>
      </c>
    </row>
    <row r="6010" customFormat="false" ht="15" hidden="false" customHeight="true" outlineLevel="0" collapsed="false">
      <c r="A6010" s="3" t="str">
        <f aca="false">A$4393</f>
        <v>Educação</v>
      </c>
      <c r="B6010" s="3" t="str">
        <f aca="false">B$4393</f>
        <v>ENEM</v>
      </c>
      <c r="C6010" s="3" t="n">
        <f aca="false">C$4393</f>
        <v>1</v>
      </c>
      <c r="D6010" s="3" t="s">
        <v>260</v>
      </c>
      <c r="E6010" s="3" t="n">
        <f aca="false">E$4393</f>
        <v>2015</v>
      </c>
      <c r="F6010" s="3" t="n">
        <f aca="false">F$4393</f>
        <v>2017</v>
      </c>
      <c r="G6010" s="3" t="n">
        <v>492.502015432524</v>
      </c>
      <c r="H6010" s="3"/>
      <c r="I6010" s="3"/>
      <c r="J6010" s="3"/>
      <c r="K6010" s="3" t="str">
        <f aca="false">K$4393</f>
        <v>Desempenho dos alunos do Ensino Médio para acesso ao Ensino Superior e a programas de financiamento em instituições privadas (nota de 0 a 1000).</v>
      </c>
      <c r="L6010" s="3" t="str">
        <f aca="false">L$4393</f>
        <v>INEP</v>
      </c>
      <c r="M6010" s="3" t="str">
        <f aca="false">M$4393</f>
        <v>Pontuação de 0 a 1000</v>
      </c>
      <c r="N6010" s="5"/>
      <c r="O6010" s="3" t="n">
        <v>16.488949309523</v>
      </c>
    </row>
    <row r="6011" customFormat="false" ht="15" hidden="false" customHeight="true" outlineLevel="0" collapsed="false">
      <c r="A6011" s="3" t="str">
        <f aca="false">A$4394</f>
        <v>Educação</v>
      </c>
      <c r="B6011" s="3" t="str">
        <f aca="false">B$4394</f>
        <v>PISA</v>
      </c>
      <c r="C6011" s="3" t="n">
        <f aca="false">C$4394</f>
        <v>1</v>
      </c>
      <c r="D6011" s="3" t="s">
        <v>260</v>
      </c>
      <c r="E6011" s="3" t="n">
        <f aca="false">E$4394</f>
        <v>2015</v>
      </c>
      <c r="F6011" s="3" t="n">
        <f aca="false">F$4394</f>
        <v>2017</v>
      </c>
      <c r="G6011" s="3" t="n">
        <v>391.333333333333</v>
      </c>
      <c r="H6011" s="3"/>
      <c r="I6011" s="3"/>
      <c r="J6011" s="3"/>
      <c r="K6011" s="3" t="str">
        <f aca="false">K$4394</f>
        <v>Desempenho dos estudantes na faixa dos 15 anos no Programa internacional de avaliação dos estudantes (Nota: 0-1000)</v>
      </c>
      <c r="L6011" s="3" t="str">
        <f aca="false">L$4394</f>
        <v>PISA</v>
      </c>
      <c r="M6011" s="3" t="str">
        <f aca="false">M$4394</f>
        <v>Pontuação de 0 a 1000</v>
      </c>
      <c r="N6011" s="5"/>
      <c r="O6011" s="3" t="n">
        <v>51.3636363636363</v>
      </c>
    </row>
    <row r="6012" customFormat="false" ht="15" hidden="false" customHeight="true" outlineLevel="0" collapsed="false">
      <c r="A6012" s="3" t="str">
        <f aca="false">A$4395</f>
        <v>Educação</v>
      </c>
      <c r="B6012" s="3" t="str">
        <f aca="false">B$4395</f>
        <v>Índice de Oportunidade da Educação</v>
      </c>
      <c r="C6012" s="3" t="n">
        <f aca="false">C$4395</f>
        <v>1</v>
      </c>
      <c r="D6012" s="3" t="s">
        <v>260</v>
      </c>
      <c r="E6012" s="3" t="n">
        <f aca="false">E$4395</f>
        <v>2015</v>
      </c>
      <c r="F6012" s="3" t="n">
        <f aca="false">F$4395</f>
        <v>2017</v>
      </c>
      <c r="G6012" s="3" t="n">
        <v>3.914545</v>
      </c>
      <c r="H6012" s="3"/>
      <c r="I6012" s="3"/>
      <c r="J6012" s="3"/>
      <c r="K6012" s="3" t="str">
        <f aca="false">K$4395</f>
        <v>Mede a qualidade das oportunidades educacionais oferecidas por municípios e estados (Nota: 0-10)</v>
      </c>
      <c r="L6012" s="3" t="str">
        <f aca="false">L$4395</f>
        <v>CLP/Metas</v>
      </c>
      <c r="M6012" s="3" t="str">
        <f aca="false">M$4395</f>
        <v>Pontuação de 0 a 10</v>
      </c>
      <c r="N6012" s="5"/>
      <c r="O6012" s="3" t="n">
        <v>28.2044611149793</v>
      </c>
    </row>
    <row r="6013" customFormat="false" ht="15" hidden="false" customHeight="true" outlineLevel="0" collapsed="false">
      <c r="A6013" s="3" t="str">
        <f aca="false">A$4396</f>
        <v>Educação</v>
      </c>
      <c r="B6013" s="3" t="str">
        <f aca="false">B$4396</f>
        <v>Taxa de frequência líquida do ensino fundamental</v>
      </c>
      <c r="C6013" s="3" t="n">
        <f aca="false">C$4396</f>
        <v>1</v>
      </c>
      <c r="D6013" s="3" t="s">
        <v>260</v>
      </c>
      <c r="E6013" s="3" t="n">
        <f aca="false">E$4396</f>
        <v>2015</v>
      </c>
      <c r="F6013" s="3" t="n">
        <f aca="false">F$4396</f>
        <v>2017</v>
      </c>
      <c r="G6013" s="3" t="n">
        <v>98.0700663349917</v>
      </c>
      <c r="H6013" s="3"/>
      <c r="I6013" s="3"/>
      <c r="J6013" s="3"/>
      <c r="K6013"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013" s="3" t="str">
        <f aca="false">L$4396</f>
        <v>PNUD e PNAD/IBGE</v>
      </c>
      <c r="M6013" s="3" t="str">
        <f aca="false">M$4396</f>
        <v>Porcentagem %</v>
      </c>
      <c r="N6013" s="5" t="str">
        <f aca="false">N$4396</f>
        <v>A partir da edição de 2017, ou seja, do dado de 2015, o indicador Taxa de abandono do ensino fundamental foi substituído pelo Taxa de frequência líquida do ensino fundamental</v>
      </c>
      <c r="O6013" s="3" t="n">
        <v>95.2945188326692</v>
      </c>
    </row>
    <row r="6014" customFormat="false" ht="15" hidden="false" customHeight="true" outlineLevel="0" collapsed="false">
      <c r="A6014" s="3" t="str">
        <f aca="false">A$4397</f>
        <v>Educação</v>
      </c>
      <c r="B6014" s="3" t="str">
        <f aca="false">B$4397</f>
        <v>Taxa de frequência líquida do ensino médio</v>
      </c>
      <c r="C6014" s="3" t="n">
        <f aca="false">C$4397</f>
        <v>1</v>
      </c>
      <c r="D6014" s="3" t="s">
        <v>260</v>
      </c>
      <c r="E6014" s="3" t="n">
        <f aca="false">E$4397</f>
        <v>2015</v>
      </c>
      <c r="F6014" s="3" t="n">
        <f aca="false">F$4397</f>
        <v>2017</v>
      </c>
      <c r="G6014" s="3" t="n">
        <v>60.5152859960552</v>
      </c>
      <c r="H6014" s="3"/>
      <c r="I6014" s="3"/>
      <c r="J6014" s="3"/>
      <c r="K6014"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014" s="3" t="str">
        <f aca="false">L$4397</f>
        <v>PNUD e PNAD/IBGE</v>
      </c>
      <c r="M6014" s="3" t="str">
        <f aca="false">M$4397</f>
        <v>Porcentagem %</v>
      </c>
      <c r="N6014" s="5" t="str">
        <f aca="false">N$4397</f>
        <v>A partir da edição de 2017, ou seja, do dado de 2015, o indicador Taxa de abandono do ensino médio foi substituído pelo Taxa de frequência líquida do ensino médio</v>
      </c>
      <c r="O6014" s="3" t="n">
        <v>67.2199922940597</v>
      </c>
    </row>
    <row r="6015" customFormat="false" ht="15" hidden="false" customHeight="true" outlineLevel="0" collapsed="false">
      <c r="A6015" s="3" t="str">
        <f aca="false">A$4398</f>
        <v>Educação</v>
      </c>
      <c r="B6015" s="3" t="str">
        <f aca="false">B$4398</f>
        <v>Taxa de atendimento do ensino infantil</v>
      </c>
      <c r="C6015" s="3" t="n">
        <f aca="false">C$4398</f>
        <v>1</v>
      </c>
      <c r="D6015" s="3" t="s">
        <v>260</v>
      </c>
      <c r="E6015" s="3" t="n">
        <f aca="false">E$4398</f>
        <v>2015</v>
      </c>
      <c r="F6015" s="3" t="n">
        <f aca="false">F$4398</f>
        <v>2017</v>
      </c>
      <c r="G6015" s="3" t="n">
        <v>35.8703643195556</v>
      </c>
      <c r="H6015" s="3"/>
      <c r="I6015" s="3"/>
      <c r="J6015" s="3"/>
      <c r="K6015" s="3" t="str">
        <f aca="false">K$4398</f>
        <v>Proporção de crianças na faixa etária de 0 e 5 anos frequentando a creche/escola. </v>
      </c>
      <c r="L6015" s="3" t="str">
        <f aca="false">L$4398</f>
        <v>PNADc /IBGE</v>
      </c>
      <c r="M6015" s="3" t="str">
        <f aca="false">M$4398</f>
        <v>Porcentagem %</v>
      </c>
      <c r="N6015" s="5"/>
      <c r="O6015" s="3" t="n">
        <v>33.5148270280833</v>
      </c>
    </row>
    <row r="6016" customFormat="false" ht="15" hidden="false" customHeight="true" outlineLevel="0" collapsed="false">
      <c r="A6016" s="3" t="str">
        <f aca="false">A$4399</f>
        <v>Educação</v>
      </c>
      <c r="B6016" s="3" t="str">
        <f aca="false">B$4399</f>
        <v> Total</v>
      </c>
      <c r="C6016" s="3" t="n">
        <f aca="false">C$4399</f>
        <v>1</v>
      </c>
      <c r="D6016" s="3" t="s">
        <v>260</v>
      </c>
      <c r="E6016" s="3" t="n">
        <f aca="false">E$4399</f>
        <v>2017</v>
      </c>
      <c r="F6016" s="3" t="n">
        <f aca="false">F$4399</f>
        <v>2017</v>
      </c>
      <c r="G6016" s="3" t="n">
        <v>45.5536518897205</v>
      </c>
      <c r="H6016" s="3"/>
      <c r="I6016" s="3"/>
      <c r="J6016" s="3"/>
      <c r="K6016" s="3" t="str">
        <f aca="false">K$4399</f>
        <v>Nota obtida via normalização e ponderação de indicadores que variam de 0 a 100.</v>
      </c>
      <c r="L6016" s="3" t="str">
        <f aca="false">L$4399</f>
        <v>Tendências</v>
      </c>
      <c r="M6016" s="3" t="str">
        <f aca="false">M$4399</f>
        <v>Nota de 0 a 100</v>
      </c>
      <c r="N6016" s="5"/>
      <c r="O6016" s="3" t="n">
        <v>36.2883836532518</v>
      </c>
    </row>
    <row r="6017" customFormat="false" ht="15" hidden="false" customHeight="true" outlineLevel="0" collapsed="false">
      <c r="A6017" s="3" t="str">
        <f aca="false">A$4400</f>
        <v>Eficiência da Máquina Pública</v>
      </c>
      <c r="B6017" s="3" t="str">
        <f aca="false">B$4400</f>
        <v>Eficiência do Judiciário</v>
      </c>
      <c r="C6017" s="3" t="n">
        <f aca="false">C$4400</f>
        <v>-1</v>
      </c>
      <c r="D6017" s="3" t="s">
        <v>260</v>
      </c>
      <c r="E6017" s="3" t="n">
        <f aca="false">E$4400</f>
        <v>2015</v>
      </c>
      <c r="F6017" s="3" t="n">
        <f aca="false">F$4400</f>
        <v>2017</v>
      </c>
      <c r="G6017" s="3" t="n">
        <v>46.4725802505698</v>
      </c>
      <c r="H6017" s="3"/>
      <c r="I6017" s="3"/>
      <c r="J6017" s="3"/>
      <c r="K6017" s="3" t="str">
        <f aca="false">K$4400</f>
        <v>Taxa de congestionamento = 1 - (processos baixados)/(casos novos + casos pendentes)</v>
      </c>
      <c r="L6017" s="3" t="str">
        <f aca="false">L$4400</f>
        <v>Justiça em Números/CNJ</v>
      </c>
      <c r="M6017" s="3" t="str">
        <f aca="false">M$4400</f>
        <v>Porcentagem %</v>
      </c>
      <c r="N601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017" s="3" t="n">
        <v>100</v>
      </c>
    </row>
    <row r="6018" customFormat="false" ht="15" hidden="false" customHeight="true" outlineLevel="0" collapsed="false">
      <c r="A6018" s="3" t="str">
        <f aca="false">A$4401</f>
        <v>Eficiência da Máquina Pública</v>
      </c>
      <c r="B6018" s="3" t="str">
        <f aca="false">B$4401</f>
        <v>Custo do Executivo/PIB</v>
      </c>
      <c r="C6018" s="3" t="n">
        <f aca="false">C$4401</f>
        <v>-1</v>
      </c>
      <c r="D6018" s="3" t="s">
        <v>260</v>
      </c>
      <c r="E6018" s="3" t="n">
        <f aca="false">E$4401</f>
        <v>2016</v>
      </c>
      <c r="F6018" s="3" t="n">
        <f aca="false">F$4401</f>
        <v>2017</v>
      </c>
      <c r="G6018" s="3" t="n">
        <v>1.90754588836398</v>
      </c>
      <c r="H6018" s="3"/>
      <c r="I6018" s="3"/>
      <c r="J6018" s="3"/>
      <c r="K6018" s="3" t="str">
        <f aca="false">K$4401</f>
        <v>Recursos públicos alocados na administração direta / PIB</v>
      </c>
      <c r="L6018" s="3" t="str">
        <f aca="false">L$4401</f>
        <v>FINBRA/Siconfi</v>
      </c>
      <c r="M6018" s="3" t="str">
        <f aca="false">M$4401</f>
        <v>Porcentagem %</v>
      </c>
      <c r="N6018" s="3" t="str">
        <f aca="false">N$61</f>
        <v>O PIB utilizado para cálculo é estimado pela Tendências</v>
      </c>
      <c r="O6018" s="3" t="n">
        <v>72.8909236576284</v>
      </c>
    </row>
    <row r="6019" customFormat="false" ht="15" hidden="false" customHeight="true" outlineLevel="0" collapsed="false">
      <c r="A6019" s="3" t="str">
        <f aca="false">A$4402</f>
        <v>Eficiência da Máquina Pública</v>
      </c>
      <c r="B6019" s="3" t="str">
        <f aca="false">B$4402</f>
        <v>Custo do Judiciário/PIB</v>
      </c>
      <c r="C6019" s="3" t="n">
        <f aca="false">C$4402</f>
        <v>-1</v>
      </c>
      <c r="D6019" s="3" t="s">
        <v>260</v>
      </c>
      <c r="E6019" s="3" t="n">
        <f aca="false">E$4402</f>
        <v>2016</v>
      </c>
      <c r="F6019" s="3" t="n">
        <f aca="false">F$4402</f>
        <v>2017</v>
      </c>
      <c r="G6019" s="3" t="n">
        <v>1.54956318604606</v>
      </c>
      <c r="H6019" s="3"/>
      <c r="I6019" s="3"/>
      <c r="J6019" s="3"/>
      <c r="K6019" s="3" t="str">
        <f aca="false">K$4402</f>
        <v>Recursos públicos alocados no judiciário / PIB</v>
      </c>
      <c r="L6019" s="3" t="str">
        <f aca="false">L$4402</f>
        <v>FINBRA/Siconfi</v>
      </c>
      <c r="M6019" s="3" t="str">
        <f aca="false">M$4402</f>
        <v>Porcentagem %</v>
      </c>
      <c r="N6019" s="3" t="str">
        <f aca="false">N$63</f>
        <v>O PIB utilizado para cálculo é estimado pela Tendências. O Distrito Federal não é válido nesse indicador.</v>
      </c>
      <c r="O6019" s="3" t="n">
        <v>49.6643524595886</v>
      </c>
    </row>
    <row r="6020" customFormat="false" ht="15" hidden="false" customHeight="true" outlineLevel="0" collapsed="false">
      <c r="A6020" s="3" t="str">
        <f aca="false">A$4403</f>
        <v>Eficiência da Máquina Pública</v>
      </c>
      <c r="B6020" s="3" t="str">
        <f aca="false">B$4403</f>
        <v>Custo do Legislativo/PIB</v>
      </c>
      <c r="C6020" s="3" t="n">
        <f aca="false">C$4403</f>
        <v>-1</v>
      </c>
      <c r="D6020" s="3" t="s">
        <v>260</v>
      </c>
      <c r="E6020" s="3" t="n">
        <f aca="false">E$4403</f>
        <v>2016</v>
      </c>
      <c r="F6020" s="3" t="n">
        <f aca="false">F$4403</f>
        <v>2017</v>
      </c>
      <c r="G6020" s="3" t="n">
        <v>2.54046538950893</v>
      </c>
      <c r="H6020" s="3"/>
      <c r="I6020" s="3"/>
      <c r="J6020" s="3"/>
      <c r="K6020" s="3" t="str">
        <f aca="false">K$4403</f>
        <v>Recursos públicos alocados no legislativo / PIB</v>
      </c>
      <c r="L6020" s="3" t="str">
        <f aca="false">L$4403</f>
        <v>FINBRA/Siconfi</v>
      </c>
      <c r="M6020" s="3" t="str">
        <f aca="false">M$4403</f>
        <v>Porcentagem %</v>
      </c>
      <c r="N6020" s="3" t="str">
        <f aca="false">N$64</f>
        <v>O PIB utilizado para cálculo é estimado pela Tendências</v>
      </c>
      <c r="O6020" s="3" t="n">
        <v>0</v>
      </c>
    </row>
    <row r="6021" customFormat="false" ht="15" hidden="false" customHeight="true" outlineLevel="0" collapsed="false">
      <c r="A6021" s="3" t="str">
        <f aca="false">A$4404</f>
        <v>Eficiência da Máquina Pública</v>
      </c>
      <c r="B6021" s="3" t="str">
        <f aca="false">B$4404</f>
        <v>Índice de Transparência</v>
      </c>
      <c r="C6021" s="3" t="n">
        <f aca="false">C$4404</f>
        <v>1</v>
      </c>
      <c r="D6021" s="3" t="s">
        <v>260</v>
      </c>
      <c r="E6021" s="3" t="n">
        <f aca="false">E$4404</f>
        <v>2014</v>
      </c>
      <c r="F6021" s="3" t="n">
        <f aca="false">F$4404</f>
        <v>2017</v>
      </c>
      <c r="G6021" s="3" t="n">
        <v>3.53</v>
      </c>
      <c r="H6021" s="3"/>
      <c r="I6021" s="3"/>
      <c r="J6021" s="3"/>
      <c r="K6021" s="3" t="str">
        <f aca="false">K$4404</f>
        <v>Avaliação dos portais de acesso a informações de gastos estaduais (Nota: 0-10)</v>
      </c>
      <c r="L6021" s="3" t="str">
        <f aca="false">L$4404</f>
        <v>Associação Contas Abertas</v>
      </c>
      <c r="M6021" s="3" t="str">
        <f aca="false">M$4404</f>
        <v>Pontuação de 0 a 10</v>
      </c>
      <c r="N6021" s="3" t="str">
        <f aca="false">N$62</f>
        <v>A partir da edição de 2018, ou seja, do dado de 2016, passou a ser usado a avaliação Escala Brasil Transparente</v>
      </c>
      <c r="O6021" s="3" t="n">
        <v>33.0456226880394</v>
      </c>
    </row>
    <row r="6022" customFormat="false" ht="15" hidden="false" customHeight="true" outlineLevel="0" collapsed="false">
      <c r="A6022" s="3" t="str">
        <f aca="false">A$4405</f>
        <v>Eficiência da Máquina Pública</v>
      </c>
      <c r="B6022" s="3" t="str">
        <f aca="false">B$4405</f>
        <v>% Servidores Comissionados</v>
      </c>
      <c r="C6022" s="3" t="n">
        <f aca="false">C$4405</f>
        <v>-1</v>
      </c>
      <c r="D6022" s="3" t="s">
        <v>260</v>
      </c>
      <c r="E6022" s="3" t="n">
        <f aca="false">E$4405</f>
        <v>2014</v>
      </c>
      <c r="F6022" s="3" t="n">
        <f aca="false">F$4405</f>
        <v>2017</v>
      </c>
      <c r="G6022" s="3" t="n">
        <v>15.6047784967646</v>
      </c>
      <c r="H6022" s="3"/>
      <c r="I6022" s="3"/>
      <c r="J6022" s="3"/>
      <c r="K6022" s="3" t="str">
        <f aca="false">K$4405</f>
        <v>% de cargos comissionados no total de cargos públicos</v>
      </c>
      <c r="L6022" s="3" t="str">
        <f aca="false">L$4405</f>
        <v>IBGE/Estadic</v>
      </c>
      <c r="M6022" s="3" t="str">
        <f aca="false">M$4405</f>
        <v>Porcentagem %</v>
      </c>
      <c r="N6022" s="5"/>
      <c r="O6022" s="3" t="n">
        <v>0</v>
      </c>
    </row>
    <row r="6023" customFormat="false" ht="15" hidden="false" customHeight="true" outlineLevel="0" collapsed="false">
      <c r="A6023" s="3" t="str">
        <f aca="false">A$4406</f>
        <v>Eficiência da Máquina Pública</v>
      </c>
      <c r="B6023" s="3" t="str">
        <f aca="false">B$4406</f>
        <v> Total</v>
      </c>
      <c r="C6023" s="3" t="n">
        <f aca="false">C$4406</f>
        <v>1</v>
      </c>
      <c r="D6023" s="3" t="s">
        <v>260</v>
      </c>
      <c r="E6023" s="3" t="n">
        <f aca="false">E$4406</f>
        <v>2017</v>
      </c>
      <c r="F6023" s="3" t="n">
        <f aca="false">F$4406</f>
        <v>2017</v>
      </c>
      <c r="G6023" s="3" t="n">
        <v>44.8841651683096</v>
      </c>
      <c r="H6023" s="3"/>
      <c r="I6023" s="3"/>
      <c r="J6023" s="3"/>
      <c r="K6023" s="3" t="str">
        <f aca="false">K$4406</f>
        <v>Nota obtida via normalização e ponderação de indicadores que variam de 0 a 100.</v>
      </c>
      <c r="L6023" s="3" t="str">
        <f aca="false">L$4406</f>
        <v>Tendências</v>
      </c>
      <c r="M6023" s="3" t="str">
        <f aca="false">M$4406</f>
        <v>Nota de 0 a 100</v>
      </c>
      <c r="N6023" s="5"/>
      <c r="O6023" s="3" t="n">
        <v>15.662903446046</v>
      </c>
    </row>
    <row r="6024" customFormat="false" ht="15" hidden="false" customHeight="true" outlineLevel="0" collapsed="false">
      <c r="A6024" s="3" t="str">
        <f aca="false">A$4407</f>
        <v>Infraestrutura</v>
      </c>
      <c r="B6024" s="3" t="str">
        <f aca="false">B$4407</f>
        <v>Acessibilidade do Serviço de Telecomunicações</v>
      </c>
      <c r="C6024" s="3" t="n">
        <f aca="false">C$4407</f>
        <v>1</v>
      </c>
      <c r="D6024" s="3" t="s">
        <v>260</v>
      </c>
      <c r="E6024" s="3" t="n">
        <f aca="false">E$4407</f>
        <v>2016</v>
      </c>
      <c r="F6024" s="3" t="n">
        <f aca="false">F$4407</f>
        <v>2017</v>
      </c>
      <c r="G6024" s="3" t="n">
        <v>99.8067059207877</v>
      </c>
      <c r="H6024" s="3"/>
      <c r="I6024" s="3"/>
      <c r="J6024" s="3"/>
      <c r="K6024" s="3" t="str">
        <f aca="false">K$4407</f>
        <v>Densidade de acessos por 100 habitantes (telefonia móvel e banda larga*)</v>
      </c>
      <c r="L6024" s="3" t="str">
        <f aca="false">L$4407</f>
        <v>ANATEL</v>
      </c>
      <c r="M6024" s="3" t="str">
        <f aca="false">M$4407</f>
        <v>Acessos por 100 mil habitantes</v>
      </c>
      <c r="N6024" s="5"/>
      <c r="O6024" s="3" t="n">
        <v>12.3209526600764</v>
      </c>
    </row>
    <row r="6025" customFormat="false" ht="15" hidden="false" customHeight="true" outlineLevel="0" collapsed="false">
      <c r="A6025" s="3" t="str">
        <f aca="false">A$4408</f>
        <v>Infraestrutura</v>
      </c>
      <c r="B6025" s="3" t="str">
        <f aca="false">B$4408</f>
        <v>Custo de Combustíveis</v>
      </c>
      <c r="C6025" s="3" t="n">
        <f aca="false">C$4408</f>
        <v>-1</v>
      </c>
      <c r="D6025" s="3" t="s">
        <v>260</v>
      </c>
      <c r="E6025" s="3" t="n">
        <f aca="false">E$4408</f>
        <v>2016</v>
      </c>
      <c r="F6025" s="3" t="n">
        <f aca="false">F$4408</f>
        <v>2017</v>
      </c>
      <c r="G6025" s="3" t="n">
        <v>3.53949817435145</v>
      </c>
      <c r="H6025" s="3"/>
      <c r="I6025" s="3"/>
      <c r="J6025" s="3"/>
      <c r="K6025" s="3" t="str">
        <f aca="false">K$4408</f>
        <v>Preço pago em reais por consumidores finais (etanol, gasolina e diesel)</v>
      </c>
      <c r="L6025" s="3" t="str">
        <f aca="false">L$4408</f>
        <v>ANP</v>
      </c>
      <c r="M6025" s="3" t="str">
        <f aca="false">M$4408</f>
        <v>Reais (R$)</v>
      </c>
      <c r="N6025" s="5" t="str">
        <f aca="false">N$6</f>
        <v>A partir da edição de 2018, ou seja, do dado de 2017 o preço pago passou a ser ponderado pela participação dos combustíveis no consumo total.</v>
      </c>
      <c r="O6025" s="3" t="n">
        <v>28.2935025137572</v>
      </c>
    </row>
    <row r="6026" customFormat="false" ht="15" hidden="false" customHeight="true" outlineLevel="0" collapsed="false">
      <c r="A6026" s="3" t="str">
        <f aca="false">A$4409</f>
        <v>Infraestrutura</v>
      </c>
      <c r="B6026" s="3" t="str">
        <f aca="false">B$4409</f>
        <v>Custo de Saneamento Básico</v>
      </c>
      <c r="C6026" s="3" t="n">
        <f aca="false">C$4409</f>
        <v>-1</v>
      </c>
      <c r="D6026" s="3" t="s">
        <v>260</v>
      </c>
      <c r="E6026" s="3" t="n">
        <f aca="false">E$4409</f>
        <v>2015</v>
      </c>
      <c r="F6026" s="3" t="n">
        <f aca="false">F$4409</f>
        <v>2017</v>
      </c>
      <c r="G6026" s="3" t="n">
        <v>2.34</v>
      </c>
      <c r="H6026" s="3"/>
      <c r="I6026" s="3"/>
      <c r="J6026" s="3"/>
      <c r="K6026" s="3" t="str">
        <f aca="false">K$4409</f>
        <v>Tarifa média praticada pelo serviço de tratamento e distribuição</v>
      </c>
      <c r="L6026" s="3" t="str">
        <f aca="false">L$4409</f>
        <v>SNIS</v>
      </c>
      <c r="M6026" s="3" t="str">
        <f aca="false">M$4409</f>
        <v>Reais ($) por m3</v>
      </c>
      <c r="N6026" s="5"/>
      <c r="O6026" s="3" t="n">
        <v>76.4492753623189</v>
      </c>
    </row>
    <row r="6027" customFormat="false" ht="15" hidden="false" customHeight="true" outlineLevel="0" collapsed="false">
      <c r="A6027" s="3" t="str">
        <f aca="false">A$4410</f>
        <v>Infraestrutura</v>
      </c>
      <c r="B6027" s="3" t="str">
        <f aca="false">B$4410</f>
        <v>Disponibilidade de Voos Diretos</v>
      </c>
      <c r="C6027" s="3" t="n">
        <f aca="false">C$4410</f>
        <v>1</v>
      </c>
      <c r="D6027" s="3" t="s">
        <v>260</v>
      </c>
      <c r="E6027" s="3" t="n">
        <f aca="false">E$4410</f>
        <v>2016</v>
      </c>
      <c r="F6027" s="3" t="n">
        <f aca="false">F$4410</f>
        <v>2017</v>
      </c>
      <c r="G6027" s="3" t="n">
        <v>1128</v>
      </c>
      <c r="H6027" s="3"/>
      <c r="I6027" s="3"/>
      <c r="J6027" s="3"/>
      <c r="K6027" s="3" t="str">
        <f aca="false">K$4410</f>
        <v>Número de voos diretos* </v>
      </c>
      <c r="L6027" s="3" t="str">
        <f aca="false">L$4410</f>
        <v>ANAC</v>
      </c>
      <c r="M6027" s="3" t="str">
        <f aca="false">M$4410</f>
        <v>Número de voos</v>
      </c>
      <c r="N6027" s="5"/>
      <c r="O6027" s="3" t="n">
        <v>0</v>
      </c>
    </row>
    <row r="6028" customFormat="false" ht="15" hidden="false" customHeight="true" outlineLevel="0" collapsed="false">
      <c r="A6028" s="3" t="str">
        <f aca="false">A$4411</f>
        <v>Infraestrutura</v>
      </c>
      <c r="B6028" s="3" t="str">
        <f aca="false">B$4411</f>
        <v>Acesso à Energia Elétrica</v>
      </c>
      <c r="C6028" s="3" t="n">
        <f aca="false">C$4411</f>
        <v>1</v>
      </c>
      <c r="D6028" s="3" t="s">
        <v>260</v>
      </c>
      <c r="E6028" s="3" t="n">
        <f aca="false">E$4411</f>
        <v>2015</v>
      </c>
      <c r="F6028" s="3" t="n">
        <f aca="false">F$4411</f>
        <v>2017</v>
      </c>
      <c r="G6028" s="3" t="n">
        <v>96.1538461538462</v>
      </c>
      <c r="H6028" s="3"/>
      <c r="I6028" s="3"/>
      <c r="J6028" s="3"/>
      <c r="K6028" s="3" t="str">
        <f aca="false">K$4411</f>
        <v>Proporção de domicílios com acesso a energia elétrica (iluminação elétrica).</v>
      </c>
      <c r="L6028" s="3" t="str">
        <f aca="false">L$4411</f>
        <v>PNADc /IBGE</v>
      </c>
      <c r="M6028" s="3" t="str">
        <f aca="false">M$4411</f>
        <v>Porcentagem %</v>
      </c>
      <c r="N6028" s="5"/>
      <c r="O6028" s="3" t="n">
        <v>0.877621973449243</v>
      </c>
    </row>
    <row r="6029" customFormat="false" ht="15" hidden="false" customHeight="true" outlineLevel="0" collapsed="false">
      <c r="A6029" s="3" t="str">
        <f aca="false">A$4412</f>
        <v>Infraestrutura</v>
      </c>
      <c r="B6029" s="3" t="str">
        <f aca="false">B$4412</f>
        <v>Custo da Energia Elétrica</v>
      </c>
      <c r="C6029" s="3" t="n">
        <f aca="false">C$4412</f>
        <v>-1</v>
      </c>
      <c r="D6029" s="3" t="s">
        <v>260</v>
      </c>
      <c r="E6029" s="3" t="n">
        <f aca="false">E$4412</f>
        <v>2016</v>
      </c>
      <c r="F6029" s="3" t="n">
        <f aca="false">F$4412</f>
        <v>2017</v>
      </c>
      <c r="G6029" s="3" t="n">
        <v>412.266799617701</v>
      </c>
      <c r="H6029" s="3"/>
      <c r="I6029" s="3"/>
      <c r="J6029" s="3"/>
      <c r="K6029" s="3" t="str">
        <f aca="false">K$4412</f>
        <v>Tarifa média praticada para o consumo comercial, residencial e industrial.</v>
      </c>
      <c r="L6029" s="3" t="str">
        <f aca="false">L$4412</f>
        <v>ANEEL</v>
      </c>
      <c r="M6029" s="3" t="str">
        <f aca="false">M$4412</f>
        <v>Reais (R$) por MWh</v>
      </c>
      <c r="N6029" s="5"/>
      <c r="O6029" s="3" t="n">
        <v>83.1246139796412</v>
      </c>
    </row>
    <row r="6030" customFormat="false" ht="15" hidden="false" customHeight="true" outlineLevel="0" collapsed="false">
      <c r="A6030" s="3" t="str">
        <f aca="false">A$4413</f>
        <v>Infraestrutura</v>
      </c>
      <c r="B6030" s="3" t="str">
        <f aca="false">B$4413</f>
        <v>Qualidade da Energia Elétrica</v>
      </c>
      <c r="C6030" s="3" t="n">
        <f aca="false">C$4413</f>
        <v>-1</v>
      </c>
      <c r="D6030" s="3" t="s">
        <v>260</v>
      </c>
      <c r="E6030" s="3" t="n">
        <f aca="false">E$4413</f>
        <v>2016</v>
      </c>
      <c r="F6030" s="3" t="n">
        <f aca="false">F$4413</f>
        <v>2017</v>
      </c>
      <c r="G6030" s="3" t="n">
        <v>2.51</v>
      </c>
      <c r="H6030" s="3"/>
      <c r="I6030" s="3"/>
      <c r="J6030" s="3"/>
      <c r="K6030" s="3" t="str">
        <f aca="false">K$4413</f>
        <v>O indicador aponta o Desempenho Global de Continuidade, que considera a duração e frequência de interrupções no serviço de energia.</v>
      </c>
      <c r="L6030" s="3" t="str">
        <f aca="false">L$4413</f>
        <v>ANEEL</v>
      </c>
      <c r="M6030" s="3" t="str">
        <f aca="false">M$4413</f>
        <v>Pontuação</v>
      </c>
      <c r="N6030" s="5"/>
      <c r="O6030" s="3" t="n">
        <v>0</v>
      </c>
    </row>
    <row r="6031" customFormat="false" ht="15" hidden="false" customHeight="true" outlineLevel="0" collapsed="false">
      <c r="A6031" s="3" t="str">
        <f aca="false">A$4414</f>
        <v>Infraestrutura</v>
      </c>
      <c r="B6031" s="3" t="str">
        <f aca="false">B$4414</f>
        <v>Mobilidade Urbana</v>
      </c>
      <c r="C6031" s="3" t="n">
        <f aca="false">C$4414</f>
        <v>-1</v>
      </c>
      <c r="D6031" s="3" t="s">
        <v>260</v>
      </c>
      <c r="E6031" s="3" t="n">
        <f aca="false">E$4414</f>
        <v>2015</v>
      </c>
      <c r="F6031" s="3" t="n">
        <f aca="false">F$4414</f>
        <v>2017</v>
      </c>
      <c r="G6031" s="3" t="n">
        <v>22.8432294114575</v>
      </c>
      <c r="H6031" s="3"/>
      <c r="I6031" s="3"/>
      <c r="J6031" s="3"/>
      <c r="K6031" s="3" t="str">
        <f aca="false">K$4414</f>
        <v>Tempo gasto no trajeto entre casa e trabalho (minutos)</v>
      </c>
      <c r="L6031" s="3" t="str">
        <f aca="false">L$4414</f>
        <v>PNADc /IBGE</v>
      </c>
      <c r="M6031" s="3" t="str">
        <f aca="false">M$4414</f>
        <v>Minutos</v>
      </c>
      <c r="N6031" s="5"/>
      <c r="O6031" s="3" t="n">
        <v>89.1643590745292</v>
      </c>
    </row>
    <row r="6032" customFormat="false" ht="15" hidden="false" customHeight="true" outlineLevel="0" collapsed="false">
      <c r="A6032" s="3" t="str">
        <f aca="false">A$4415</f>
        <v>Infraestrutura</v>
      </c>
      <c r="B6032" s="3" t="str">
        <f aca="false">B$4415</f>
        <v>Qualidade das Rodovias</v>
      </c>
      <c r="C6032" s="3" t="n">
        <f aca="false">C$4415</f>
        <v>1</v>
      </c>
      <c r="D6032" s="3" t="s">
        <v>260</v>
      </c>
      <c r="E6032" s="3" t="n">
        <f aca="false">E$4415</f>
        <v>2016</v>
      </c>
      <c r="F6032" s="3" t="n">
        <f aca="false">F$4415</f>
        <v>2017</v>
      </c>
      <c r="G6032" s="3" t="n">
        <v>2.83066132264529</v>
      </c>
      <c r="H6032" s="3"/>
      <c r="I6032" s="3"/>
      <c r="J6032" s="3"/>
      <c r="K6032" s="3" t="str">
        <f aca="false">K$4415</f>
        <v>Avaliação das condições das vias rodoviárias (nota entre 1 (ruim) a 5 (ótimo) ponderada pela extensão pesquisada)</v>
      </c>
      <c r="L6032" s="3" t="str">
        <f aca="false">L$4415</f>
        <v>CNT</v>
      </c>
      <c r="M6032" s="3" t="str">
        <f aca="false">M$4415</f>
        <v>Pontuação de 1 a 5</v>
      </c>
      <c r="N6032" s="5"/>
      <c r="O6032" s="3" t="n">
        <v>35.5940035878334</v>
      </c>
    </row>
    <row r="6033" customFormat="false" ht="15" hidden="false" customHeight="true" outlineLevel="0" collapsed="false">
      <c r="A6033" s="3" t="str">
        <f aca="false">A$4416</f>
        <v>Infraestrutura</v>
      </c>
      <c r="B6033" s="3" t="str">
        <f aca="false">B$4416</f>
        <v>Qualidade do Serviço de Telecomunicações</v>
      </c>
      <c r="C6033" s="3" t="n">
        <f aca="false">C$4416</f>
        <v>1</v>
      </c>
      <c r="D6033" s="3" t="s">
        <v>260</v>
      </c>
      <c r="E6033" s="3" t="n">
        <f aca="false">E$4416</f>
        <v>2016</v>
      </c>
      <c r="F6033" s="3" t="n">
        <f aca="false">F$4416</f>
        <v>2017</v>
      </c>
      <c r="G6033" s="3" t="n">
        <v>58.05</v>
      </c>
      <c r="H6033" s="3"/>
      <c r="I6033" s="3"/>
      <c r="J6033" s="3"/>
      <c r="K6033" s="3" t="str">
        <f aca="false">K$4416</f>
        <v>Média do ranking de banda larga fixa e do de telefonia móvel (percentual de indicadores com cumprimento de metas)</v>
      </c>
      <c r="L6033" s="3" t="str">
        <f aca="false">L$4416</f>
        <v>ANATEL</v>
      </c>
      <c r="M6033" s="3" t="str">
        <f aca="false">M$4416</f>
        <v>Porcentagem %</v>
      </c>
      <c r="N6033" s="5"/>
      <c r="O6033" s="3" t="n">
        <v>9.76331360946745</v>
      </c>
    </row>
    <row r="6034" customFormat="false" ht="15" hidden="false" customHeight="true" outlineLevel="0" collapsed="false">
      <c r="A6034" s="3" t="str">
        <f aca="false">A$4417</f>
        <v>Infraestrutura</v>
      </c>
      <c r="B6034" s="3" t="str">
        <f aca="false">B$4417</f>
        <v> Total</v>
      </c>
      <c r="C6034" s="3" t="n">
        <f aca="false">C$4417</f>
        <v>1</v>
      </c>
      <c r="D6034" s="3" t="s">
        <v>260</v>
      </c>
      <c r="E6034" s="3" t="n">
        <f aca="false">E$4417</f>
        <v>2017</v>
      </c>
      <c r="F6034" s="3" t="n">
        <f aca="false">F$4417</f>
        <v>2017</v>
      </c>
      <c r="G6034" s="3" t="n">
        <v>36.7741852491858</v>
      </c>
      <c r="H6034" s="3"/>
      <c r="I6034" s="3"/>
      <c r="J6034" s="3"/>
      <c r="K6034" s="3" t="str">
        <f aca="false">K$4417</f>
        <v>Nota obtida via normalização e ponderação de indicadores que variam de 0 a 100.</v>
      </c>
      <c r="L6034" s="3" t="str">
        <f aca="false">L$4417</f>
        <v>Tendências</v>
      </c>
      <c r="M6034" s="3" t="str">
        <f aca="false">M$4417</f>
        <v>Nota de 0 a 100</v>
      </c>
      <c r="N6034" s="5"/>
      <c r="O6034" s="3" t="n">
        <v>11.3647120643324</v>
      </c>
    </row>
    <row r="6035" customFormat="false" ht="15" hidden="false" customHeight="true" outlineLevel="0" collapsed="false">
      <c r="A6035" s="3" t="str">
        <f aca="false">A$4495</f>
        <v>Inovação</v>
      </c>
      <c r="B6035" s="3" t="str">
        <f aca="false">B$4495</f>
        <v>Produção Acadêmica</v>
      </c>
      <c r="C6035" s="3" t="n">
        <f aca="false">C$4495</f>
        <v>1</v>
      </c>
      <c r="D6035" s="3" t="s">
        <v>260</v>
      </c>
      <c r="E6035" s="3" t="n">
        <f aca="false">E$4495</f>
        <v>2014</v>
      </c>
      <c r="F6035" s="3" t="n">
        <f aca="false">F$4495</f>
        <v>2017</v>
      </c>
      <c r="G6035" s="3" t="n">
        <v>0</v>
      </c>
      <c r="H6035" s="3"/>
      <c r="I6035" s="3"/>
      <c r="J6035" s="3"/>
      <c r="K6035" s="3" t="str">
        <f aca="false">K$4495</f>
        <v>Total de documentos publicados em periódicos acadêmicos indexados no Scopus em relação à população total.</v>
      </c>
      <c r="L6035" s="3" t="str">
        <f aca="false">L$4495</f>
        <v>SCImago IR</v>
      </c>
      <c r="M6035" s="5" t="str">
        <f aca="false">M$4418</f>
        <v>Artigos por 1 milhão de habitantes</v>
      </c>
      <c r="N6035" s="5"/>
      <c r="O6035" s="3" t="n">
        <v>0</v>
      </c>
    </row>
    <row r="6036" customFormat="false" ht="15" hidden="false" customHeight="true" outlineLevel="0" collapsed="false">
      <c r="A6036" s="3" t="str">
        <f aca="false">A$4419</f>
        <v>Inovação</v>
      </c>
      <c r="B6036" s="3" t="str">
        <f aca="false">B$4419</f>
        <v>Investimentos Públicos em P&amp;D</v>
      </c>
      <c r="C6036" s="3" t="n">
        <f aca="false">C$4419</f>
        <v>1</v>
      </c>
      <c r="D6036" s="3" t="s">
        <v>260</v>
      </c>
      <c r="E6036" s="3" t="n">
        <f aca="false">E$4419</f>
        <v>2014</v>
      </c>
      <c r="F6036" s="3" t="n">
        <f aca="false">F$4419</f>
        <v>2017</v>
      </c>
      <c r="G6036" s="3" t="n">
        <v>0.117334023815185</v>
      </c>
      <c r="H6036" s="3"/>
      <c r="I6036" s="3"/>
      <c r="J6036" s="3"/>
      <c r="K6036" s="3" t="str">
        <f aca="false">K$4419</f>
        <v>Participação de Investimento público em P&amp;D no PIB estadual</v>
      </c>
      <c r="L6036" s="3" t="str">
        <f aca="false">L$4419</f>
        <v>Min.CT&amp;I</v>
      </c>
      <c r="M6036" s="3" t="str">
        <f aca="false">M$4419</f>
        <v>Porcentagem %</v>
      </c>
      <c r="N6036" s="5" t="str">
        <f aca="false">N$68</f>
        <v>O PIB utilizado é o oficial divulgado pelo IBGE</v>
      </c>
      <c r="O6036" s="3" t="n">
        <v>23.6046309764265</v>
      </c>
    </row>
    <row r="6037" customFormat="false" ht="15" hidden="false" customHeight="true" outlineLevel="0" collapsed="false">
      <c r="A6037" s="3" t="str">
        <f aca="false">A$4420</f>
        <v>Inovação</v>
      </c>
      <c r="B6037" s="3" t="str">
        <f aca="false">B$4420</f>
        <v>Patentes</v>
      </c>
      <c r="C6037" s="3" t="n">
        <f aca="false">C$4420</f>
        <v>1</v>
      </c>
      <c r="D6037" s="3" t="s">
        <v>260</v>
      </c>
      <c r="E6037" s="3" t="n">
        <f aca="false">E$4420</f>
        <v>2012</v>
      </c>
      <c r="F6037" s="3" t="n">
        <f aca="false">F$4420</f>
        <v>2017</v>
      </c>
      <c r="G6037" s="3" t="n">
        <v>0</v>
      </c>
      <c r="H6037" s="3"/>
      <c r="I6037" s="3"/>
      <c r="J6037" s="3"/>
      <c r="K6037" s="3" t="str">
        <f aca="false">K$4420</f>
        <v>Total de concessões de patentes, englobando os tipos: "Patente de Invenção", "Modelo de Utilidade" e "Certificado de Adição" em relação ao PIB.</v>
      </c>
      <c r="L6037" s="3" t="str">
        <f aca="false">L$4420</f>
        <v>INPI</v>
      </c>
      <c r="M6037" s="3" t="str">
        <f aca="false">M$4420</f>
        <v>Patentes pelo PIB em 1 bilhão de reais</v>
      </c>
      <c r="N6037" s="3" t="str">
        <f aca="false">N$69</f>
        <v>O PIB utilizado para cálculo é estimado pela Tendências</v>
      </c>
      <c r="O6037" s="3" t="n">
        <v>0</v>
      </c>
    </row>
    <row r="6038" customFormat="false" ht="15" hidden="false" customHeight="true" outlineLevel="0" collapsed="false">
      <c r="A6038" s="3" t="str">
        <f aca="false">A$4421</f>
        <v>Inovação</v>
      </c>
      <c r="B6038" s="3" t="str">
        <f aca="false">B$4421</f>
        <v> Total</v>
      </c>
      <c r="C6038" s="3" t="n">
        <f aca="false">C$4421</f>
        <v>1</v>
      </c>
      <c r="D6038" s="3" t="s">
        <v>260</v>
      </c>
      <c r="E6038" s="3" t="n">
        <f aca="false">E$4421</f>
        <v>2017</v>
      </c>
      <c r="F6038" s="3" t="n">
        <f aca="false">F$4421</f>
        <v>2017</v>
      </c>
      <c r="G6038" s="3" t="n">
        <v>7.94682778488562</v>
      </c>
      <c r="H6038" s="3"/>
      <c r="I6038" s="3"/>
      <c r="J6038" s="3"/>
      <c r="K6038" s="3" t="str">
        <f aca="false">K$4421</f>
        <v>Nota obtida via normalização e ponderação de indicadores que variam de 0 a 100.</v>
      </c>
      <c r="L6038" s="3" t="str">
        <f aca="false">L$4421</f>
        <v>Tendências</v>
      </c>
      <c r="M6038" s="3" t="str">
        <f aca="false">M$4421</f>
        <v>Nota de 0 a 100</v>
      </c>
      <c r="N6038" s="5"/>
      <c r="O6038" s="3" t="n">
        <v>8.64182901313412</v>
      </c>
    </row>
    <row r="6039" customFormat="false" ht="15.75" hidden="false" customHeight="true" outlineLevel="0" collapsed="false">
      <c r="A6039" s="3" t="str">
        <f aca="false">A$4422</f>
        <v>Potencial de Mercado</v>
      </c>
      <c r="B6039" s="3" t="str">
        <f aca="false">B$4422</f>
        <v>Tamanho de mercado</v>
      </c>
      <c r="C6039" s="3" t="n">
        <f aca="false">C$4422</f>
        <v>1</v>
      </c>
      <c r="D6039" s="3" t="s">
        <v>260</v>
      </c>
      <c r="E6039" s="3" t="n">
        <f aca="false">E$4422</f>
        <v>2016</v>
      </c>
      <c r="F6039" s="3" t="n">
        <f aca="false">F$4422</f>
        <v>2017</v>
      </c>
      <c r="G6039" s="3" t="n">
        <v>9.73061379347443</v>
      </c>
      <c r="H6039" s="3"/>
      <c r="I6039" s="3"/>
      <c r="J6039" s="3"/>
      <c r="K6039" s="3" t="str">
        <f aca="false">K$4422</f>
        <v>Produto Interno Bruto (PIB) real a preços de 2014</v>
      </c>
      <c r="L6039" s="3" t="str">
        <f aca="false">L$4422</f>
        <v>IBGE/CAGED</v>
      </c>
      <c r="M6039" s="3" t="str">
        <f aca="false">M$4422</f>
        <v>Reais a preços de 2014</v>
      </c>
      <c r="N6039" s="5" t="str">
        <f aca="false">N$2</f>
        <v>O PIB utilizado para cálculo é estimado pela Tendências</v>
      </c>
      <c r="O6039" s="3" t="n">
        <v>0</v>
      </c>
    </row>
    <row r="6040" customFormat="false" ht="15" hidden="false" customHeight="true" outlineLevel="0" collapsed="false">
      <c r="A6040" s="3" t="str">
        <f aca="false">A$4423</f>
        <v>Potencial de Mercado</v>
      </c>
      <c r="B6040" s="3" t="str">
        <f aca="false">B$4423</f>
        <v>Taxa de crescimento</v>
      </c>
      <c r="C6040" s="3" t="n">
        <f aca="false">C$4423</f>
        <v>1</v>
      </c>
      <c r="D6040" s="3" t="s">
        <v>260</v>
      </c>
      <c r="E6040" s="3" t="n">
        <f aca="false">E$4423</f>
        <v>2016</v>
      </c>
      <c r="F6040" s="3" t="n">
        <f aca="false">F$4423</f>
        <v>2017</v>
      </c>
      <c r="G6040" s="3" t="n">
        <v>1.99840216099755</v>
      </c>
      <c r="H6040" s="3"/>
      <c r="I6040" s="3"/>
      <c r="J6040" s="3"/>
      <c r="K6040" s="3" t="str">
        <f aca="false">K$4423</f>
        <v>Média Móvel de quatro períodos para a taxa de crescimento anual do PIB</v>
      </c>
      <c r="L6040" s="3" t="str">
        <f aca="false">L$4423</f>
        <v>IBGE/CAGED</v>
      </c>
      <c r="M6040" s="3" t="str">
        <f aca="false">M$4423</f>
        <v>Porcentagem %</v>
      </c>
      <c r="N6040" s="5" t="str">
        <f aca="false">N$3</f>
        <v>O PIB utilizado para cálculo é estimado pela Tendências</v>
      </c>
      <c r="O6040" s="3" t="n">
        <v>100</v>
      </c>
    </row>
    <row r="6041" customFormat="false" ht="15" hidden="false" customHeight="true" outlineLevel="0" collapsed="false">
      <c r="A6041" s="3" t="str">
        <f aca="false">A$4424</f>
        <v>Potencial de Mercado</v>
      </c>
      <c r="B6041" s="3" t="str">
        <f aca="false">B$4424</f>
        <v>Crescimento Potencial da Força de Trabalho</v>
      </c>
      <c r="C6041" s="3" t="n">
        <f aca="false">C$4424</f>
        <v>1</v>
      </c>
      <c r="D6041" s="3" t="s">
        <v>260</v>
      </c>
      <c r="E6041" s="3" t="n">
        <f aca="false">E$4424</f>
        <v>2016</v>
      </c>
      <c r="F6041" s="3" t="n">
        <f aca="false">F$4424</f>
        <v>2017</v>
      </c>
      <c r="G6041" s="3" t="n">
        <v>2.18007087889944</v>
      </c>
      <c r="H6041" s="3"/>
      <c r="I6041" s="3"/>
      <c r="J6041" s="3"/>
      <c r="K6041" s="3" t="str">
        <f aca="false">K$4424</f>
        <v>Média da taxa de crescimento da PIA para os próximos 10 anos (população com idade entre 15 e 64 anos)</v>
      </c>
      <c r="L6041" s="3" t="str">
        <f aca="false">L$4424</f>
        <v>IBGE</v>
      </c>
      <c r="M6041" s="3" t="str">
        <f aca="false">M$4424</f>
        <v>Porcentagem %</v>
      </c>
      <c r="N6041" s="5"/>
      <c r="O6041" s="3" t="n">
        <v>82.5050857053327</v>
      </c>
    </row>
    <row r="6042" customFormat="false" ht="15" hidden="false" customHeight="true" outlineLevel="0" collapsed="false">
      <c r="A6042" s="3" t="str">
        <f aca="false">A$4425</f>
        <v>Potencial de Mercado</v>
      </c>
      <c r="B6042" s="3" t="str">
        <f aca="false">B$4425</f>
        <v> Total</v>
      </c>
      <c r="C6042" s="3" t="n">
        <f aca="false">C$4425</f>
        <v>1</v>
      </c>
      <c r="D6042" s="3" t="s">
        <v>260</v>
      </c>
      <c r="E6042" s="3" t="n">
        <f aca="false">E$4425</f>
        <v>2017</v>
      </c>
      <c r="F6042" s="3" t="n">
        <f aca="false">F$4425</f>
        <v>2017</v>
      </c>
      <c r="G6042" s="3" t="n">
        <v>52.5657660978629</v>
      </c>
      <c r="H6042" s="3"/>
      <c r="I6042" s="3"/>
      <c r="J6042" s="3"/>
      <c r="K6042" s="3" t="str">
        <f aca="false">K$4425</f>
        <v>Nota obtida via normalização e ponderação de indicadores que variam de 0 a 100.</v>
      </c>
      <c r="L6042" s="3" t="str">
        <f aca="false">L$4425</f>
        <v>Tendências</v>
      </c>
      <c r="M6042" s="3" t="str">
        <f aca="false">M$4425</f>
        <v>Nota de 0 a 100</v>
      </c>
      <c r="N6042" s="5"/>
      <c r="O6042" s="3" t="n">
        <v>92.1946498836757</v>
      </c>
    </row>
    <row r="6043" customFormat="false" ht="15" hidden="false" customHeight="true" outlineLevel="0" collapsed="false">
      <c r="A6043" s="3" t="str">
        <f aca="false">A$4426</f>
        <v>Solidez Fiscal</v>
      </c>
      <c r="B6043" s="3" t="str">
        <f aca="false">B$4426</f>
        <v>Taxa de Investimentos</v>
      </c>
      <c r="C6043" s="3" t="n">
        <f aca="false">C$4426</f>
        <v>1</v>
      </c>
      <c r="D6043" s="3" t="s">
        <v>260</v>
      </c>
      <c r="E6043" s="3" t="n">
        <f aca="false">E$4426</f>
        <v>2016</v>
      </c>
      <c r="F6043" s="3" t="n">
        <f aca="false">F$4426</f>
        <v>2017</v>
      </c>
      <c r="G6043" s="3" t="n">
        <v>3.07647179754564</v>
      </c>
      <c r="H6043" s="3"/>
      <c r="I6043" s="3"/>
      <c r="J6043" s="3"/>
      <c r="K6043" s="3" t="str">
        <f aca="false">K$4426</f>
        <v>Investimento liquidado / receita corrente líquida</v>
      </c>
      <c r="L6043" s="3" t="str">
        <f aca="false">L$4426</f>
        <v>Siconfi</v>
      </c>
      <c r="M6043" s="3" t="str">
        <f aca="false">M$4426</f>
        <v>Porcentagem %</v>
      </c>
      <c r="N6043" s="5" t="str">
        <f aca="false">N$55</f>
        <v>Antes da edição de 2020 o indicador era conhecido como "Capacidade de Investimento"</v>
      </c>
      <c r="O6043" s="3" t="n">
        <v>14.1323024393938</v>
      </c>
    </row>
    <row r="6044" customFormat="false" ht="15" hidden="false" customHeight="true" outlineLevel="0" collapsed="false">
      <c r="A6044" s="3" t="str">
        <f aca="false">A$4427</f>
        <v>Solidez Fiscal</v>
      </c>
      <c r="B6044" s="3" t="str">
        <f aca="false">B$4427</f>
        <v>Resultado Nominal</v>
      </c>
      <c r="C6044" s="3" t="n">
        <f aca="false">C$4427</f>
        <v>1</v>
      </c>
      <c r="D6044" s="3" t="s">
        <v>260</v>
      </c>
      <c r="E6044" s="3" t="n">
        <f aca="false">E$4427</f>
        <v>2016</v>
      </c>
      <c r="F6044" s="3" t="n">
        <f aca="false">F$4427</f>
        <v>2017</v>
      </c>
      <c r="G6044" s="3" t="n">
        <v>-25.8352872219563</v>
      </c>
      <c r="H6044" s="3"/>
      <c r="I6044" s="3"/>
      <c r="J6044" s="3"/>
      <c r="K6044" s="3" t="str">
        <f aca="false">K$4427</f>
        <v>Diferença entre receitas e despesas primárias no período acrescidas das despesas com juros nominais incidentes sobre a dívida pública interna e externa, dividido pelo PIB</v>
      </c>
      <c r="L6044" s="3" t="str">
        <f aca="false">L$4427</f>
        <v>Siconfi</v>
      </c>
      <c r="M6044" s="3" t="str">
        <f aca="false">M$4427</f>
        <v>Porcentagem %</v>
      </c>
      <c r="N6044" s="5"/>
      <c r="O6044" s="3" t="n">
        <v>0</v>
      </c>
    </row>
    <row r="6045" customFormat="false" ht="15" hidden="false" customHeight="true" outlineLevel="0" collapsed="false">
      <c r="A6045" s="3" t="str">
        <f aca="false">A$4428</f>
        <v>Solidez Fiscal</v>
      </c>
      <c r="B6045" s="3" t="str">
        <f aca="false">B$4428</f>
        <v>Solvência Fiscal</v>
      </c>
      <c r="C6045" s="3" t="n">
        <f aca="false">C$4428</f>
        <v>-1</v>
      </c>
      <c r="D6045" s="3" t="s">
        <v>260</v>
      </c>
      <c r="E6045" s="3" t="n">
        <f aca="false">E$4428</f>
        <v>2016</v>
      </c>
      <c r="F6045" s="3" t="n">
        <f aca="false">F$4428</f>
        <v>2017</v>
      </c>
      <c r="G6045" s="3" t="n">
        <v>34.8156350001286</v>
      </c>
      <c r="H6045" s="3"/>
      <c r="I6045" s="3"/>
      <c r="J6045" s="3"/>
      <c r="K6045" s="3" t="str">
        <f aca="false">K$4428</f>
        <v>Dívida consolidada líquida / receita corrente líquida</v>
      </c>
      <c r="L6045" s="3" t="str">
        <f aca="false">L$4428</f>
        <v>Siconfi</v>
      </c>
      <c r="M6045" s="3" t="str">
        <f aca="false">M$4428</f>
        <v>Porcentagem %</v>
      </c>
      <c r="N6045" s="5"/>
      <c r="O6045" s="3" t="n">
        <v>88.6342466342859</v>
      </c>
    </row>
    <row r="6046" customFormat="false" ht="15" hidden="false" customHeight="true" outlineLevel="0" collapsed="false">
      <c r="A6046" s="3" t="str">
        <f aca="false">A$4429</f>
        <v>Solidez Fiscal</v>
      </c>
      <c r="B6046" s="3" t="str">
        <f aca="false">B$4429</f>
        <v>Sucesso do Planejamento Orçamentário</v>
      </c>
      <c r="C6046" s="3" t="n">
        <f aca="false">C$4429</f>
        <v>1</v>
      </c>
      <c r="D6046" s="3" t="s">
        <v>260</v>
      </c>
      <c r="E6046" s="3" t="n">
        <f aca="false">E$4429</f>
        <v>2016</v>
      </c>
      <c r="F6046" s="3" t="n">
        <f aca="false">F$4429</f>
        <v>2017</v>
      </c>
      <c r="G6046" s="3" t="n">
        <v>80.6266766495495</v>
      </c>
      <c r="H6046" s="3"/>
      <c r="I6046" s="3"/>
      <c r="J6046" s="3"/>
      <c r="K6046" s="3" t="str">
        <f aca="false">K$4429</f>
        <v>Despesa liquidada pela despesa total atualizada (dotação orçamentária).</v>
      </c>
      <c r="L6046" s="3" t="str">
        <f aca="false">L$4429</f>
        <v>Siconfi</v>
      </c>
      <c r="M6046" s="5" t="s">
        <v>24</v>
      </c>
      <c r="N6046" s="5" t="str">
        <f aca="false">N$58</f>
        <v>Antes de 2020 o indicador era chamado de "Sucesso da Execução Orçamentária"</v>
      </c>
      <c r="O6046" s="3" t="n">
        <v>54.3832638175028</v>
      </c>
    </row>
    <row r="6047" customFormat="false" ht="15" hidden="false" customHeight="true" outlineLevel="0" collapsed="false">
      <c r="A6047" s="3" t="str">
        <f aca="false">A$4430</f>
        <v>Solidez Fiscal</v>
      </c>
      <c r="B6047" s="3" t="str">
        <f aca="false">B$4430</f>
        <v>Dependência Fiscal</v>
      </c>
      <c r="C6047" s="3" t="n">
        <f aca="false">C$4430</f>
        <v>1</v>
      </c>
      <c r="D6047" s="3" t="s">
        <v>260</v>
      </c>
      <c r="E6047" s="3" t="n">
        <f aca="false">E$4430</f>
        <v>2016</v>
      </c>
      <c r="F6047" s="3" t="n">
        <f aca="false">F$4430</f>
        <v>2017</v>
      </c>
      <c r="G6047" s="3" t="n">
        <v>37.8754312173855</v>
      </c>
      <c r="H6047" s="3"/>
      <c r="I6047" s="3"/>
      <c r="J6047" s="3"/>
      <c r="K6047" s="3" t="str">
        <f aca="false">K$4430</f>
        <v>Grau de autonomia financeira do Estado tendo por base a participação das receitas correntes próprias (realizadas) sobre a receita corrente total, dado pela fórmula: 1 – (transferências correntes/receita corrente total)</v>
      </c>
      <c r="L6047" s="3" t="str">
        <f aca="false">L$4430</f>
        <v>Siconfi</v>
      </c>
      <c r="M6047" s="3" t="str">
        <f aca="false">M$4430</f>
        <v>Porcentagem %</v>
      </c>
      <c r="N604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047" s="3" t="n">
        <v>10.4573024158148</v>
      </c>
    </row>
    <row r="6048" customFormat="false" ht="15" hidden="false" customHeight="true" outlineLevel="0" collapsed="false">
      <c r="A6048" s="3" t="str">
        <f aca="false">A$4431</f>
        <v>Solidez Fiscal</v>
      </c>
      <c r="B6048" s="3" t="str">
        <f aca="false">B$4431</f>
        <v>Resultado Primário</v>
      </c>
      <c r="C6048" s="3" t="n">
        <f aca="false">C$4431</f>
        <v>1</v>
      </c>
      <c r="D6048" s="3" t="s">
        <v>260</v>
      </c>
      <c r="E6048" s="3" t="n">
        <f aca="false">E$4431</f>
        <v>2016</v>
      </c>
      <c r="F6048" s="3" t="n">
        <f aca="false">F$4431</f>
        <v>2017</v>
      </c>
      <c r="G6048" s="3" t="n">
        <v>23.7934072393973</v>
      </c>
      <c r="H6048" s="3"/>
      <c r="I6048" s="3"/>
      <c r="J6048" s="3"/>
      <c r="K6048" s="3" t="str">
        <f aca="false">K$4431</f>
        <v>O resultado primário líquido é dado pela diferença entre receita primária realizada e a despesa primária liquidada no ano. A diferença é dividida pelo PIB nominal de cada Estado.</v>
      </c>
      <c r="L6048" s="3" t="str">
        <f aca="false">L$4431</f>
        <v>Siconfi</v>
      </c>
      <c r="M6048" s="3" t="str">
        <f aca="false">M$4431</f>
        <v>Porcentagem %</v>
      </c>
      <c r="N6048" s="4" t="str">
        <f aca="false">N$2226</f>
        <v>O PIB utilizado para cálculo é estimado pela Tendências</v>
      </c>
      <c r="O6048" s="3" t="n">
        <v>100</v>
      </c>
    </row>
    <row r="6049" customFormat="false" ht="15" hidden="false" customHeight="true" outlineLevel="0" collapsed="false">
      <c r="A6049" s="3" t="str">
        <f aca="false">A$4432</f>
        <v>Solidez Fiscal</v>
      </c>
      <c r="B6049" s="3" t="str">
        <f aca="false">B$4432</f>
        <v> Total</v>
      </c>
      <c r="C6049" s="3" t="n">
        <f aca="false">C$4432</f>
        <v>1</v>
      </c>
      <c r="D6049" s="3" t="s">
        <v>260</v>
      </c>
      <c r="E6049" s="3" t="n">
        <f aca="false">E$4432</f>
        <v>2017</v>
      </c>
      <c r="F6049" s="3" t="n">
        <f aca="false">F$4432</f>
        <v>2017</v>
      </c>
      <c r="G6049" s="3" t="n">
        <v>44.9541653902056</v>
      </c>
      <c r="H6049" s="3"/>
      <c r="I6049" s="3"/>
      <c r="J6049" s="3"/>
      <c r="K6049" s="3" t="str">
        <f aca="false">K$4432</f>
        <v>Nota obtida via normalização e ponderação de indicadores que variam de 0 a 100.</v>
      </c>
      <c r="L6049" s="3" t="str">
        <f aca="false">L$4432</f>
        <v>Tendências</v>
      </c>
      <c r="M6049" s="3" t="str">
        <f aca="false">M$4432</f>
        <v>Nota de 0 a 100</v>
      </c>
      <c r="N6049" s="5"/>
      <c r="O6049" s="3" t="n">
        <v>38.2247052712816</v>
      </c>
    </row>
    <row r="6050" customFormat="false" ht="15" hidden="false" customHeight="true" outlineLevel="0" collapsed="false">
      <c r="A6050" s="3" t="str">
        <f aca="false">A$4433</f>
        <v>Segurança Pública</v>
      </c>
      <c r="B6050" s="3" t="str">
        <f aca="false">B$4433</f>
        <v>Atuação do Sistema de Justiça Criminal</v>
      </c>
      <c r="C6050" s="3" t="n">
        <f aca="false">C$4433</f>
        <v>1</v>
      </c>
      <c r="D6050" s="3" t="s">
        <v>260</v>
      </c>
      <c r="E6050" s="3" t="n">
        <f aca="false">E$4433</f>
        <v>2015</v>
      </c>
      <c r="F6050" s="3" t="n">
        <f aca="false">F$4433</f>
        <v>2017</v>
      </c>
      <c r="G6050" s="3" t="n">
        <v>5.32432432432432</v>
      </c>
      <c r="H6050" s="3"/>
      <c r="I6050" s="3"/>
      <c r="J6050" s="3"/>
      <c r="K6050" s="3" t="str">
        <f aca="false">K$4433</f>
        <v>Total da população carcerária (regime fechado) em relação ao número de homicídios.</v>
      </c>
      <c r="L6050" s="3" t="str">
        <f aca="false">L$4433</f>
        <v>Fórum de Segurança Pública</v>
      </c>
      <c r="M6050" s="3" t="str">
        <f aca="false">M$4433</f>
        <v>Porcentagem %</v>
      </c>
      <c r="N6050" s="3" t="str">
        <f aca="false">N$49</f>
        <v>A partir da edição de 2018, ou seja, do dado de 2017 passou a ser usado como numerador a população prisional acusada de homicídio e não mais a população carcerária total.</v>
      </c>
      <c r="O6050" s="3" t="n">
        <v>16.0178723336388</v>
      </c>
    </row>
    <row r="6051" customFormat="false" ht="15" hidden="false" customHeight="true" outlineLevel="0" collapsed="false">
      <c r="A6051" s="3" t="str">
        <f aca="false">A$4434</f>
        <v>Segurança Pública</v>
      </c>
      <c r="B6051" s="3" t="str">
        <f aca="false">B$4434</f>
        <v>Déficit Carcerário</v>
      </c>
      <c r="C6051" s="3" t="n">
        <f aca="false">C$4434</f>
        <v>-1</v>
      </c>
      <c r="D6051" s="3" t="s">
        <v>260</v>
      </c>
      <c r="E6051" s="3" t="n">
        <f aca="false">E$4434</f>
        <v>2015</v>
      </c>
      <c r="F6051" s="3" t="n">
        <f aca="false">F$4434</f>
        <v>2017</v>
      </c>
      <c r="G6051" s="3" t="n">
        <v>1.48518518518519</v>
      </c>
      <c r="H6051" s="3"/>
      <c r="I6051" s="3"/>
      <c r="J6051" s="3"/>
      <c r="K6051" s="3" t="str">
        <f aca="false">K$4434</f>
        <v>Relação detentos / Vagas</v>
      </c>
      <c r="L6051" s="3" t="str">
        <f aca="false">L$4434</f>
        <v>Fórum de Segurança Pública</v>
      </c>
      <c r="M6051" s="3" t="str">
        <f aca="false">M$4434</f>
        <v>Porcentagem %</v>
      </c>
      <c r="N6051" s="5"/>
      <c r="O6051" s="3" t="n">
        <v>65.6590264873361</v>
      </c>
    </row>
    <row r="6052" customFormat="false" ht="15" hidden="false" customHeight="true" outlineLevel="0" collapsed="false">
      <c r="A6052" s="3" t="str">
        <f aca="false">A$4435</f>
        <v>Segurança Pública</v>
      </c>
      <c r="B6052" s="3" t="str">
        <f aca="false">B$4435</f>
        <v>Mortes a esclarecer</v>
      </c>
      <c r="C6052" s="3" t="n">
        <f aca="false">C$4435</f>
        <v>-1</v>
      </c>
      <c r="D6052" s="3" t="s">
        <v>260</v>
      </c>
      <c r="E6052" s="3" t="n">
        <f aca="false">E$4435</f>
        <v>2015</v>
      </c>
      <c r="F6052" s="3" t="n">
        <f aca="false">F$4435</f>
        <v>2017</v>
      </c>
      <c r="G6052" s="3" t="n">
        <v>4.12787772046798</v>
      </c>
      <c r="H6052" s="3"/>
      <c r="I6052" s="3"/>
      <c r="J6052" s="3"/>
      <c r="K6052" s="3" t="str">
        <f aca="false">K$4435</f>
        <v>Óbitos por causas externas a partir de "Eventos cuja intenção é indeterminada" por 100 mil habitantes</v>
      </c>
      <c r="L6052" s="3" t="str">
        <f aca="false">L$4435</f>
        <v>Datasus</v>
      </c>
      <c r="M6052" s="3" t="str">
        <f aca="false">M$4435</f>
        <v>Taxa de mortalidade por 100 mil habitantes</v>
      </c>
      <c r="N6052" s="5" t="str">
        <f aca="false">N$48</f>
        <v>A partir da edição de 2017, ou seja, do dado de 2015 a fonte passou a ser o Datasus e não mais o "Fórum de Segurança Público", assim, mortes a esclarecer significam: Óbitos por causas externas a partir de "Eventos cuja intenção é indeterminada"</v>
      </c>
      <c r="O6052" s="3" t="n">
        <v>66.2466332333473</v>
      </c>
    </row>
    <row r="6053" customFormat="false" ht="15" hidden="false" customHeight="true" outlineLevel="0" collapsed="false">
      <c r="A6053" s="3" t="str">
        <f aca="false">A$4436</f>
        <v>Segurança Pública</v>
      </c>
      <c r="B6053" s="3" t="str">
        <f aca="false">B$4436</f>
        <v>Mortalidade no Trânsito</v>
      </c>
      <c r="C6053" s="3" t="n">
        <f aca="false">C$4436</f>
        <v>-1</v>
      </c>
      <c r="D6053" s="3" t="s">
        <v>260</v>
      </c>
      <c r="E6053" s="3" t="n">
        <f aca="false">E$4436</f>
        <v>2015</v>
      </c>
      <c r="F6053" s="3" t="n">
        <f aca="false">F$4436</f>
        <v>2017</v>
      </c>
      <c r="G6053" s="3" t="n">
        <v>59.758387671701</v>
      </c>
      <c r="H6053" s="3"/>
      <c r="I6053" s="3"/>
      <c r="J6053" s="3"/>
      <c r="K6053" s="3" t="str">
        <f aca="false">K$4436</f>
        <v>Óbitos por causas externas (acidentes em transporte terrestre) em relação ao total de habitantes.</v>
      </c>
      <c r="L6053" s="3" t="str">
        <f aca="false">L$4436</f>
        <v>Datasus</v>
      </c>
      <c r="M6053" s="3" t="str">
        <f aca="false">M$4436</f>
        <v>Mortes em relação a frota e aos habitantes</v>
      </c>
      <c r="N6053" s="5" t="str">
        <f aca="false">N$50</f>
        <v>Antes de 2019 o nome do indicador era "Segurança no Trânsito" </v>
      </c>
      <c r="O6053" s="3" t="n">
        <v>27.3285745397134</v>
      </c>
    </row>
    <row r="6054" customFormat="false" ht="15" hidden="false" customHeight="true" outlineLevel="0" collapsed="false">
      <c r="A6054" s="3" t="str">
        <f aca="false">A$4437</f>
        <v>Segurança Pública</v>
      </c>
      <c r="B6054" s="3" t="str">
        <f aca="false">B$4437</f>
        <v>Segurança Pessoal</v>
      </c>
      <c r="C6054" s="3" t="n">
        <f aca="false">C$4437</f>
        <v>-1</v>
      </c>
      <c r="D6054" s="3" t="s">
        <v>260</v>
      </c>
      <c r="E6054" s="3" t="n">
        <f aca="false">E$4437</f>
        <v>2015</v>
      </c>
      <c r="F6054" s="3" t="n">
        <f aca="false">F$4437</f>
        <v>2017</v>
      </c>
      <c r="G6054" s="3" t="n">
        <v>14.63419457546</v>
      </c>
      <c r="H6054" s="3"/>
      <c r="I6054" s="3"/>
      <c r="J6054" s="3"/>
      <c r="K6054" s="3" t="str">
        <f aca="false">K$4437</f>
        <v>Óbitos resultantes de agressões (homicídios) em relação a população total.</v>
      </c>
      <c r="L6054" s="3" t="str">
        <f aca="false">L$4437</f>
        <v>Fórum de Segurança Pública</v>
      </c>
      <c r="M6054" s="3" t="str">
        <f aca="false">M$4437</f>
        <v>Óbitos por 100 mil habitantes</v>
      </c>
      <c r="N6054" s="5"/>
      <c r="O6054" s="3" t="n">
        <v>87.1435713214167</v>
      </c>
    </row>
    <row r="6055" customFormat="false" ht="15" hidden="false" customHeight="true" outlineLevel="0" collapsed="false">
      <c r="A6055" s="3" t="str">
        <f aca="false">A$4438</f>
        <v>Segurança Pública</v>
      </c>
      <c r="B6055" s="3" t="str">
        <f aca="false">B$4438</f>
        <v>Segurança Patrimonial</v>
      </c>
      <c r="C6055" s="3" t="n">
        <f aca="false">C$4438</f>
        <v>-1</v>
      </c>
      <c r="D6055" s="3" t="s">
        <v>260</v>
      </c>
      <c r="E6055" s="3" t="n">
        <f aca="false">E$4438</f>
        <v>2015</v>
      </c>
      <c r="F6055" s="3" t="n">
        <f aca="false">F$4438</f>
        <v>2017</v>
      </c>
      <c r="G6055" s="3" t="n">
        <v>370.05438281524</v>
      </c>
      <c r="H6055" s="3"/>
      <c r="I6055" s="3"/>
      <c r="J6055" s="3"/>
      <c r="K6055" s="3" t="str">
        <f aca="false">K$4438</f>
        <v>Roubos e furto de veículos em relação a frota total (por 100 mil veículos).</v>
      </c>
      <c r="L6055" s="3" t="str">
        <f aca="false">L$4438</f>
        <v>Fórum de Segurança Pública</v>
      </c>
      <c r="M6055" s="3" t="str">
        <f aca="false">M$4438</f>
        <v>Roubos e furtos por 100 mil veículos</v>
      </c>
      <c r="N6055" s="3" t="str">
        <f aca="false">N$52</f>
        <v>A partir da edição de 2019, ou seja, do dado de 2018, passou a ser usado o número de roubos totais no lugar de roubos e furtos de veículos</v>
      </c>
      <c r="O6055" s="3" t="n">
        <v>71.2224917581741</v>
      </c>
    </row>
    <row r="6056" customFormat="false" ht="15" hidden="false" customHeight="true" outlineLevel="0" collapsed="false">
      <c r="A6056" s="3" t="str">
        <f aca="false">A$4439</f>
        <v>Segurança Pública</v>
      </c>
      <c r="B6056" s="3" t="str">
        <f aca="false">B$4439</f>
        <v> Total</v>
      </c>
      <c r="C6056" s="3" t="n">
        <f aca="false">C$4439</f>
        <v>1</v>
      </c>
      <c r="D6056" s="3" t="s">
        <v>260</v>
      </c>
      <c r="E6056" s="3" t="n">
        <f aca="false">E$4439</f>
        <v>2017</v>
      </c>
      <c r="F6056" s="3" t="n">
        <f aca="false">F$4439</f>
        <v>2017</v>
      </c>
      <c r="G6056" s="3" t="n">
        <v>61.0334590637924</v>
      </c>
      <c r="H6056" s="3"/>
      <c r="I6056" s="3"/>
      <c r="J6056" s="3"/>
      <c r="K6056" s="3" t="str">
        <f aca="false">K$4439</f>
        <v>Nota obtida via normalização e ponderação de indicadores que variam de 0 a 100.</v>
      </c>
      <c r="L6056" s="3" t="str">
        <f aca="false">L$4439</f>
        <v>Tendências</v>
      </c>
      <c r="M6056" s="3" t="str">
        <f aca="false">M$4439</f>
        <v>Nota de 0 a 100</v>
      </c>
      <c r="N6056" s="5"/>
      <c r="O6056" s="3" t="n">
        <v>66.4667641901679</v>
      </c>
    </row>
    <row r="6057" customFormat="false" ht="15" hidden="false" customHeight="true" outlineLevel="0" collapsed="false">
      <c r="A6057" s="3" t="str">
        <f aca="false">A$4440</f>
        <v>Sustentabilidade Social</v>
      </c>
      <c r="B6057" s="3" t="str">
        <f aca="false">B$4440</f>
        <v>Segurança Alimentar</v>
      </c>
      <c r="C6057" s="3" t="n">
        <f aca="false">C$4440</f>
        <v>-1</v>
      </c>
      <c r="D6057" s="3" t="s">
        <v>260</v>
      </c>
      <c r="E6057" s="3" t="n">
        <f aca="false">E$4440</f>
        <v>2014</v>
      </c>
      <c r="F6057" s="3" t="n">
        <f aca="false">F$4440</f>
        <v>2017</v>
      </c>
      <c r="G6057" s="3" t="n">
        <v>2.9570074246</v>
      </c>
      <c r="H6057" s="3"/>
      <c r="I6057" s="3"/>
      <c r="J6057" s="3"/>
      <c r="K6057" s="3" t="str">
        <f aca="false">K$4440</f>
        <v>% domicílios com renda domiciliar per capita inferior à linha de extrema pobreza (valor de uma cesta de alimentos com o mínimo de calorias necessárias para suprir adequadamente uma pessoa, com base em recomendações da FAO e da OMS)</v>
      </c>
      <c r="L6057" s="3" t="str">
        <f aca="false">L$4440</f>
        <v>Ipea</v>
      </c>
      <c r="M6057" s="3" t="str">
        <f aca="false">M$4440</f>
        <v>Porcentagem %</v>
      </c>
      <c r="N6057" s="5" t="s">
        <v>110</v>
      </c>
      <c r="O6057" s="3" t="n">
        <v>79.7473209396876</v>
      </c>
    </row>
    <row r="6058" customFormat="false" ht="15" hidden="false" customHeight="true" outlineLevel="0" collapsed="false">
      <c r="A6058" s="3" t="str">
        <f aca="false">A$4441</f>
        <v>Sustentabilidade Social</v>
      </c>
      <c r="B6058" s="3" t="str">
        <f aca="false">B$4441</f>
        <v>Inadequação de Moradia FJP</v>
      </c>
      <c r="C6058" s="3" t="n">
        <f aca="false">C$4441</f>
        <v>-1</v>
      </c>
      <c r="D6058" s="3" t="s">
        <v>260</v>
      </c>
      <c r="E6058" s="3" t="n">
        <f aca="false">E$4441</f>
        <v>2014</v>
      </c>
      <c r="F6058" s="3" t="n">
        <f aca="false">F$4441</f>
        <v>2017</v>
      </c>
      <c r="G6058" s="3" t="n">
        <v>9.81392721109511</v>
      </c>
      <c r="H6058" s="3"/>
      <c r="I6058" s="3"/>
      <c r="J6058" s="3"/>
      <c r="K6058" s="3" t="str">
        <f aca="false">K$4441</f>
        <v>% de moradias que apresentam,entre outras características, coabitação familiar e/ou habitação precária  (metodologia da Fundação João Pinheiro)</v>
      </c>
      <c r="L6058" s="3" t="str">
        <f aca="false">L$4441</f>
        <v>Fundação João Pinheiro</v>
      </c>
      <c r="M6058" s="3" t="str">
        <f aca="false">M$4441</f>
        <v>Porcentagem %</v>
      </c>
      <c r="N6058" s="5" t="str">
        <f aca="false">N$31</f>
        <v>A partir de 2020, foi necessário alteração metodológica tendo em vista a não atualização desde de 2015 do indicador da Fundação João Pinheiro, por isso a fonte do indicador passou a ser a PNADc Anual (IBGE).</v>
      </c>
      <c r="O6058" s="3" t="n">
        <v>52.0275484617871</v>
      </c>
    </row>
    <row r="6059" customFormat="false" ht="15" hidden="false" customHeight="true" outlineLevel="0" collapsed="false">
      <c r="A6059" s="3" t="str">
        <f aca="false">A$4442</f>
        <v>Sustentabilidade Social</v>
      </c>
      <c r="B6059" s="3" t="str">
        <f aca="false">B$4442</f>
        <v>Famílias abaixo da linha da pobreza</v>
      </c>
      <c r="C6059" s="3" t="n">
        <f aca="false">C$4442</f>
        <v>-1</v>
      </c>
      <c r="D6059" s="3" t="s">
        <v>260</v>
      </c>
      <c r="E6059" s="3" t="n">
        <f aca="false">E$4442</f>
        <v>2015</v>
      </c>
      <c r="F6059" s="3" t="n">
        <f aca="false">F$4442</f>
        <v>2017</v>
      </c>
      <c r="G6059" s="3" t="n">
        <v>2.76546787114368</v>
      </c>
      <c r="H6059" s="3"/>
      <c r="I6059" s="3"/>
      <c r="J6059" s="3"/>
      <c r="K6059" s="3" t="str">
        <f aca="false">K$4442</f>
        <v>% de domicílios com renda domiciliar per capita inferior à linha de pobreza. A linha de pobreza aqui considerada é definida pelo decreto 7492 (abaixo de R$77,00 mensais)</v>
      </c>
      <c r="L6059" s="3" t="str">
        <f aca="false">L$4442</f>
        <v>PNADc /IBGE</v>
      </c>
      <c r="M6059" s="3" t="str">
        <f aca="false">M$4442</f>
        <v>Porcentagem %</v>
      </c>
      <c r="N6059" s="5"/>
      <c r="O6059" s="3" t="n">
        <v>75.2955615762966</v>
      </c>
    </row>
    <row r="6060" customFormat="false" ht="15" hidden="false" customHeight="true" outlineLevel="0" collapsed="false">
      <c r="A6060" s="3" t="str">
        <f aca="false">A$4443</f>
        <v>Sustentabilidade Social</v>
      </c>
      <c r="B6060" s="3" t="str">
        <f aca="false">B$4443</f>
        <v>Desigualdade de renda</v>
      </c>
      <c r="C6060" s="3" t="n">
        <f aca="false">C$4443</f>
        <v>-1</v>
      </c>
      <c r="D6060" s="3" t="s">
        <v>260</v>
      </c>
      <c r="E6060" s="3" t="n">
        <f aca="false">E$4443</f>
        <v>2015</v>
      </c>
      <c r="F6060" s="3" t="n">
        <f aca="false">F$4443</f>
        <v>2017</v>
      </c>
      <c r="G6060" s="3" t="n">
        <v>0.499733005792314</v>
      </c>
      <c r="H6060" s="3"/>
      <c r="I6060" s="3"/>
      <c r="J6060" s="3"/>
      <c r="K6060" s="3" t="str">
        <f aca="false">K$4443</f>
        <v>Coeficiente de gini (1=Desigualdade Máxima/0=Igualdade Máxima)</v>
      </c>
      <c r="L6060" s="3" t="str">
        <f aca="false">L$4443</f>
        <v>Ipea</v>
      </c>
      <c r="M6060" s="3" t="str">
        <f aca="false">M$4443</f>
        <v>Coeficiente GINI</v>
      </c>
      <c r="N6060" s="5"/>
      <c r="O6060" s="3" t="n">
        <v>40.8712918532521</v>
      </c>
    </row>
    <row r="6061" customFormat="false" ht="15" hidden="false" customHeight="true" outlineLevel="0" collapsed="false">
      <c r="A6061" s="3" t="str">
        <f aca="false">A$4444</f>
        <v>Sustentabilidade Social</v>
      </c>
      <c r="B6061" s="3" t="str">
        <f aca="false">B$4444</f>
        <v>Acesso ao Saneamento Básico - Água</v>
      </c>
      <c r="C6061" s="3" t="n">
        <f aca="false">C$4444</f>
        <v>1</v>
      </c>
      <c r="D6061" s="3" t="s">
        <v>260</v>
      </c>
      <c r="E6061" s="3" t="n">
        <f aca="false">E$4444</f>
        <v>2015</v>
      </c>
      <c r="F6061" s="3" t="n">
        <f aca="false">F$4444</f>
        <v>2017</v>
      </c>
      <c r="G6061" s="3" t="n">
        <v>84.8684210526316</v>
      </c>
      <c r="H6061" s="3"/>
      <c r="I6061" s="3"/>
      <c r="J6061" s="3"/>
      <c r="K6061" s="3" t="str">
        <f aca="false">K$4444</f>
        <v>% de domicilios com acesso à água canalizada de rede geral de distribuição</v>
      </c>
      <c r="L6061" s="3" t="str">
        <f aca="false">L$4444</f>
        <v>PNADc /IBGE</v>
      </c>
      <c r="M6061" s="3" t="str">
        <f aca="false">M$4444</f>
        <v>Porcentagem %</v>
      </c>
      <c r="N6061" s="5"/>
      <c r="O6061" s="3" t="n">
        <v>77.1927222630621</v>
      </c>
    </row>
    <row r="6062" customFormat="false" ht="15" hidden="false" customHeight="true" outlineLevel="0" collapsed="false">
      <c r="A6062" s="3" t="str">
        <f aca="false">A$4445</f>
        <v>Sustentabilidade Social</v>
      </c>
      <c r="B6062" s="3" t="str">
        <f aca="false">B$4445</f>
        <v>Acesso ao Saneamento Básico - Esgoto</v>
      </c>
      <c r="C6062" s="3" t="n">
        <f aca="false">C$4445</f>
        <v>1</v>
      </c>
      <c r="D6062" s="3" t="s">
        <v>260</v>
      </c>
      <c r="E6062" s="3" t="n">
        <f aca="false">E$4445</f>
        <v>2015</v>
      </c>
      <c r="F6062" s="3" t="n">
        <f aca="false">F$4445</f>
        <v>2017</v>
      </c>
      <c r="G6062" s="3" t="n">
        <v>27.6315789473684</v>
      </c>
      <c r="H6062" s="3"/>
      <c r="I6062" s="3"/>
      <c r="J6062" s="3"/>
      <c r="K6062" s="3" t="str">
        <f aca="false">K$4445</f>
        <v>% de domicilios com acesso à rede coletora de esgoto</v>
      </c>
      <c r="L6062" s="3" t="str">
        <f aca="false">L$4445</f>
        <v>PNADc /IBGE</v>
      </c>
      <c r="M6062" s="3" t="str">
        <f aca="false">M$4445</f>
        <v>Porcentagem %</v>
      </c>
      <c r="N6062" s="5"/>
      <c r="O6062" s="3" t="n">
        <v>28.2085406119235</v>
      </c>
    </row>
    <row r="6063" customFormat="false" ht="15" hidden="false" customHeight="true" outlineLevel="0" collapsed="false">
      <c r="A6063" s="3" t="str">
        <f aca="false">A$4446</f>
        <v>Sustentabilidade Social</v>
      </c>
      <c r="B6063" s="3" t="str">
        <f aca="false">B$4446</f>
        <v>Mortes Evitáveis</v>
      </c>
      <c r="C6063" s="3" t="n">
        <f aca="false">C$4446</f>
        <v>-1</v>
      </c>
      <c r="D6063" s="3" t="s">
        <v>260</v>
      </c>
      <c r="E6063" s="3" t="n">
        <f aca="false">E$4446</f>
        <v>2015</v>
      </c>
      <c r="F6063" s="3" t="n">
        <f aca="false">F$4446</f>
        <v>2017</v>
      </c>
      <c r="G6063" s="3" t="n">
        <v>41.2621359223301</v>
      </c>
      <c r="H6063" s="3"/>
      <c r="I6063" s="3"/>
      <c r="J6063" s="3"/>
      <c r="K6063" s="3" t="str">
        <f aca="false">K$4446</f>
        <v>Razão de Mortalidade Proporcional: mortes abaixo de 50 anos/ total de óbitos</v>
      </c>
      <c r="L6063" s="3" t="str">
        <f aca="false">L$4446</f>
        <v>Datasus</v>
      </c>
      <c r="M6063" s="3" t="str">
        <f aca="false">M$4446</f>
        <v>Porcentagem %</v>
      </c>
      <c r="N6063" s="5" t="s">
        <v>127</v>
      </c>
      <c r="O6063" s="3" t="n">
        <v>2.82533616028459</v>
      </c>
    </row>
    <row r="6064" customFormat="false" ht="15" hidden="false" customHeight="true" outlineLevel="0" collapsed="false">
      <c r="A6064" s="3" t="str">
        <f aca="false">A$4447</f>
        <v>Sustentabilidade Social</v>
      </c>
      <c r="B6064" s="3" t="str">
        <f aca="false">B$4447</f>
        <v>Anos Potenciais de Vida Perdidos</v>
      </c>
      <c r="C6064" s="3" t="n">
        <f aca="false">C$4447</f>
        <v>-1</v>
      </c>
      <c r="D6064" s="3" t="s">
        <v>260</v>
      </c>
      <c r="E6064" s="3" t="n">
        <f aca="false">E$4447</f>
        <v>2015</v>
      </c>
      <c r="F6064" s="3" t="n">
        <f aca="false">F$4447</f>
        <v>2017</v>
      </c>
      <c r="G6064" s="3" t="n">
        <v>19.8565175097276</v>
      </c>
      <c r="H6064" s="3"/>
      <c r="I6064" s="3"/>
      <c r="J6064" s="3"/>
      <c r="K6064" s="3" t="str">
        <f aca="false">K$4447</f>
        <v>Média da diferença da faixa etária em que os óbitos registrados ocorreram e a expectativa de vida ao nascer do Brasil.</v>
      </c>
      <c r="L6064" s="3" t="str">
        <f aca="false">L$4447</f>
        <v>Datasus</v>
      </c>
      <c r="M6064" s="3" t="str">
        <f aca="false">M$4447</f>
        <v>Anos</v>
      </c>
      <c r="N6064" s="5"/>
      <c r="O6064" s="3" t="n">
        <v>0</v>
      </c>
    </row>
    <row r="6065" customFormat="false" ht="15" hidden="false" customHeight="true" outlineLevel="0" collapsed="false">
      <c r="A6065" s="3" t="str">
        <f aca="false">A$4448</f>
        <v>Sustentabilidade Social</v>
      </c>
      <c r="B6065" s="3" t="str">
        <f aca="false">B$4448</f>
        <v>Formalidade do Mercado de Trabalho</v>
      </c>
      <c r="C6065" s="3" t="n">
        <f aca="false">C$4448</f>
        <v>1</v>
      </c>
      <c r="D6065" s="3" t="s">
        <v>260</v>
      </c>
      <c r="E6065" s="3" t="n">
        <f aca="false">E$4448</f>
        <v>2015</v>
      </c>
      <c r="F6065" s="3" t="n">
        <f aca="false">F$4448</f>
        <v>2017</v>
      </c>
      <c r="G6065" s="3" t="n">
        <v>36.1702127659575</v>
      </c>
      <c r="H6065" s="3"/>
      <c r="I6065" s="3"/>
      <c r="J6065" s="3"/>
      <c r="K6065" s="3" t="str">
        <f aca="false">K$4448</f>
        <v>Proporção de empregados de 10 anos ou mais de idade com carteira de trabalho assinada em relação ao total de ocupados</v>
      </c>
      <c r="L6065" s="3" t="str">
        <f aca="false">L$4448</f>
        <v>PNADc /IBGE</v>
      </c>
      <c r="M6065" s="3" t="str">
        <f aca="false">M$4448</f>
        <v>Porcentagem %</v>
      </c>
      <c r="N606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065" s="3" t="n">
        <v>0</v>
      </c>
    </row>
    <row r="6066" customFormat="false" ht="15" hidden="false" customHeight="true" outlineLevel="0" collapsed="false">
      <c r="A6066" s="3" t="str">
        <f aca="false">A$4449</f>
        <v>Sustentabilidade Social</v>
      </c>
      <c r="B6066" s="3" t="str">
        <f aca="false">B$4449</f>
        <v>Inserção Econômica</v>
      </c>
      <c r="C6066" s="3" t="n">
        <f aca="false">C$4449</f>
        <v>1</v>
      </c>
      <c r="D6066" s="3" t="s">
        <v>260</v>
      </c>
      <c r="E6066" s="3" t="n">
        <f aca="false">E$4449</f>
        <v>2016</v>
      </c>
      <c r="F6066" s="3" t="n">
        <f aca="false">F$4449</f>
        <v>2017</v>
      </c>
      <c r="G6066" s="3" t="n">
        <v>91</v>
      </c>
      <c r="H6066" s="3"/>
      <c r="I6066" s="3"/>
      <c r="J6066" s="3"/>
      <c r="K6066" s="3" t="str">
        <f aca="false">K$4449</f>
        <v>Proporção de ocupados em relação a População Economicamente Ativa</v>
      </c>
      <c r="L6066" s="3" t="str">
        <f aca="false">L$4449</f>
        <v>IBGE</v>
      </c>
      <c r="M6066" s="3" t="str">
        <f aca="false">M$4449</f>
        <v>Porcentagem %</v>
      </c>
      <c r="N6066" s="5"/>
      <c r="O6066" s="3" t="n">
        <v>73.3834152474569</v>
      </c>
    </row>
    <row r="6067" customFormat="false" ht="15" hidden="false" customHeight="true" outlineLevel="0" collapsed="false">
      <c r="A6067" s="3" t="str">
        <f aca="false">A$4450</f>
        <v>Sustentabilidade Social</v>
      </c>
      <c r="B6067" s="3" t="str">
        <f aca="false">B$4450</f>
        <v>IDH</v>
      </c>
      <c r="C6067" s="3" t="n">
        <f aca="false">C$4450</f>
        <v>1</v>
      </c>
      <c r="D6067" s="3" t="s">
        <v>260</v>
      </c>
      <c r="E6067" s="3" t="n">
        <f aca="false">E$4450</f>
        <v>2014</v>
      </c>
      <c r="F6067" s="3" t="n">
        <f aca="false">F$4450</f>
        <v>2017</v>
      </c>
      <c r="G6067" s="3" t="n">
        <v>0.732</v>
      </c>
      <c r="H6067" s="3"/>
      <c r="I6067" s="3"/>
      <c r="J6067" s="3"/>
      <c r="K6067" s="3" t="str">
        <f aca="false">K$4450</f>
        <v>IDH estadual</v>
      </c>
      <c r="L6067" s="3" t="str">
        <f aca="false">L$4450</f>
        <v>PNUD</v>
      </c>
      <c r="M6067" s="3" t="str">
        <f aca="false">M$4450</f>
        <v>Índice de 0 a 1</v>
      </c>
      <c r="N6067" s="5"/>
      <c r="O6067" s="3" t="n">
        <v>37.7906976744186</v>
      </c>
    </row>
    <row r="6068" customFormat="false" ht="15" hidden="false" customHeight="true" outlineLevel="0" collapsed="false">
      <c r="A6068" s="3" t="str">
        <f aca="false">A$4451</f>
        <v>Sustentabilidade Social</v>
      </c>
      <c r="B6068" s="3" t="str">
        <f aca="false">B$4451</f>
        <v>Inserção Econômica dos Jovens</v>
      </c>
      <c r="C6068" s="3" t="n">
        <f aca="false">C$4451</f>
        <v>1</v>
      </c>
      <c r="D6068" s="3" t="s">
        <v>260</v>
      </c>
      <c r="E6068" s="3" t="n">
        <f aca="false">E$4451</f>
        <v>2015</v>
      </c>
      <c r="F6068" s="3" t="n">
        <f aca="false">F$4451</f>
        <v>2017</v>
      </c>
      <c r="G6068" s="3" t="n">
        <v>80.3029365540967</v>
      </c>
      <c r="H6068" s="3"/>
      <c r="I6068" s="3"/>
      <c r="J6068" s="3"/>
      <c r="K6068" s="3" t="str">
        <f aca="false">K$4451</f>
        <v>Proporção dos jovens que estudam ou trabalham</v>
      </c>
      <c r="L6068" s="3" t="str">
        <f aca="false">L$4451</f>
        <v>IBGE</v>
      </c>
      <c r="M6068" s="3" t="str">
        <f aca="false">M$4451</f>
        <v>Porcentagem %</v>
      </c>
      <c r="N6068" s="5"/>
      <c r="O6068" s="3" t="n">
        <v>66.6044044871185</v>
      </c>
    </row>
    <row r="6069" customFormat="false" ht="15" hidden="false" customHeight="true" outlineLevel="0" collapsed="false">
      <c r="A6069" s="3" t="str">
        <f aca="false">A$4452</f>
        <v>Sustentabilidade Social</v>
      </c>
      <c r="B6069" s="3" t="str">
        <f aca="false">B$4452</f>
        <v>Mortalidade Materna</v>
      </c>
      <c r="C6069" s="3" t="n">
        <f aca="false">C$4452</f>
        <v>-1</v>
      </c>
      <c r="D6069" s="3" t="s">
        <v>260</v>
      </c>
      <c r="E6069" s="3" t="n">
        <f aca="false">E$4452</f>
        <v>2015</v>
      </c>
      <c r="F6069" s="3" t="n">
        <f aca="false">F$4452</f>
        <v>2017</v>
      </c>
      <c r="G6069" s="3" t="n">
        <v>8.01877852133724</v>
      </c>
      <c r="H6069" s="3"/>
      <c r="I6069" s="3"/>
      <c r="J6069" s="3"/>
      <c r="K6069" s="3" t="str">
        <f aca="false">K$4452</f>
        <v>Óbitos maternos em relação a população feminina em idade fértil (15-49 anos).</v>
      </c>
      <c r="L6069" s="3" t="str">
        <f aca="false">L$4452</f>
        <v>Datasus</v>
      </c>
      <c r="M6069" s="3" t="str">
        <f aca="false">M$4452</f>
        <v>Taxa de mortalidade por 100 mil mulheres</v>
      </c>
      <c r="N6069" s="5"/>
      <c r="O6069" s="3" t="n">
        <v>0</v>
      </c>
    </row>
    <row r="6070" customFormat="false" ht="15" hidden="false" customHeight="true" outlineLevel="0" collapsed="false">
      <c r="A6070" s="3" t="str">
        <f aca="false">A$4453</f>
        <v>Sustentabilidade Social</v>
      </c>
      <c r="B6070" s="3" t="str">
        <f aca="false">B$4453</f>
        <v>Mortalidade Precoce</v>
      </c>
      <c r="C6070" s="3" t="n">
        <f aca="false">C$4453</f>
        <v>-1</v>
      </c>
      <c r="D6070" s="3" t="s">
        <v>260</v>
      </c>
      <c r="E6070" s="3" t="n">
        <f aca="false">E$4453</f>
        <v>2015</v>
      </c>
      <c r="F6070" s="3" t="n">
        <f aca="false">F$4453</f>
        <v>2017</v>
      </c>
      <c r="G6070" s="3" t="n">
        <v>117.174084324936</v>
      </c>
      <c r="H6070" s="3"/>
      <c r="I6070" s="3"/>
      <c r="J6070" s="3"/>
      <c r="K6070" s="3" t="str">
        <f aca="false">K$4453</f>
        <v>Mortalidade de Jovens (15-29 anos) por causas externas.</v>
      </c>
      <c r="L6070" s="3" t="str">
        <f aca="false">L$4453</f>
        <v>Datasus</v>
      </c>
      <c r="M6070" s="3" t="str">
        <f aca="false">M$4453</f>
        <v>Taxa de mortalidade por 100 mil jovens</v>
      </c>
      <c r="N6070" s="5"/>
      <c r="O6070" s="3" t="n">
        <v>41.2021150834909</v>
      </c>
    </row>
    <row r="6071" customFormat="false" ht="15" hidden="false" customHeight="true" outlineLevel="0" collapsed="false">
      <c r="A6071" s="3" t="str">
        <f aca="false">A$4454</f>
        <v>Sustentabilidade Social</v>
      </c>
      <c r="B6071" s="3" t="str">
        <f aca="false">B$4454</f>
        <v>Previdência Social</v>
      </c>
      <c r="C6071" s="3" t="n">
        <f aca="false">C$4454</f>
        <v>1</v>
      </c>
      <c r="D6071" s="3" t="s">
        <v>260</v>
      </c>
      <c r="E6071" s="3" t="n">
        <f aca="false">E$4454</f>
        <v>2015</v>
      </c>
      <c r="F6071" s="3" t="n">
        <f aca="false">F$4454</f>
        <v>2017</v>
      </c>
      <c r="G6071" s="3" t="n">
        <v>59.6947846700909</v>
      </c>
      <c r="H6071" s="3"/>
      <c r="I6071" s="3"/>
      <c r="J6071" s="3"/>
      <c r="K6071" s="3" t="str">
        <f aca="false">K$4454</f>
        <v>Proporção de idosos (mais de 60 anos) que recebem previdência social</v>
      </c>
      <c r="L6071" s="3" t="str">
        <f aca="false">L$4454</f>
        <v>IBGE</v>
      </c>
      <c r="M6071" s="3" t="str">
        <f aca="false">M$4454</f>
        <v>Porcentagem %</v>
      </c>
      <c r="N6071" s="5" t="s">
        <v>150</v>
      </c>
      <c r="O6071" s="3" t="n">
        <v>22.685606543383</v>
      </c>
    </row>
    <row r="6072" customFormat="false" ht="15" hidden="false" customHeight="true" outlineLevel="0" collapsed="false">
      <c r="A6072" s="3" t="str">
        <f aca="false">A$4455</f>
        <v>Sustentabilidade Social</v>
      </c>
      <c r="B6072" s="3" t="str">
        <f aca="false">B$4455</f>
        <v>Mortalidade na infância</v>
      </c>
      <c r="C6072" s="3" t="n">
        <f aca="false">C$4455</f>
        <v>-1</v>
      </c>
      <c r="D6072" s="3" t="s">
        <v>260</v>
      </c>
      <c r="E6072" s="3" t="n">
        <f aca="false">E$4455</f>
        <v>2015</v>
      </c>
      <c r="F6072" s="3" t="n">
        <f aca="false">F$4455</f>
        <v>2017</v>
      </c>
      <c r="G6072" s="3" t="n">
        <v>18.5818213690946</v>
      </c>
      <c r="H6072" s="3"/>
      <c r="I6072" s="3"/>
      <c r="J6072" s="3"/>
      <c r="K6072" s="3" t="str">
        <f aca="false">K$4455</f>
        <v>Óbitos de menores de cinco anos por grupo de 1.000 nascidos vivos</v>
      </c>
      <c r="L6072" s="3" t="str">
        <f aca="false">L$4455</f>
        <v>Datasus</v>
      </c>
      <c r="M6072" s="3" t="str">
        <f aca="false">M$4455</f>
        <v>Porcentagem %</v>
      </c>
      <c r="N6072" s="5"/>
      <c r="O6072" s="3" t="n">
        <v>12.1349124447134</v>
      </c>
    </row>
    <row r="6073" customFormat="false" ht="15" hidden="false" customHeight="true" outlineLevel="0" collapsed="false">
      <c r="A6073" s="3" t="str">
        <f aca="false">A$4456</f>
        <v>Sustentabilidade Social</v>
      </c>
      <c r="B6073" s="3" t="str">
        <f aca="false">B$4456</f>
        <v> Total</v>
      </c>
      <c r="C6073" s="3" t="n">
        <f aca="false">C$4456</f>
        <v>1</v>
      </c>
      <c r="D6073" s="3" t="s">
        <v>260</v>
      </c>
      <c r="E6073" s="3" t="n">
        <f aca="false">E$4456</f>
        <v>2017</v>
      </c>
      <c r="F6073" s="3" t="n">
        <f aca="false">F$4456</f>
        <v>2017</v>
      </c>
      <c r="G6073" s="3" t="n">
        <v>43.3873919179795</v>
      </c>
      <c r="H6073" s="3"/>
      <c r="I6073" s="3"/>
      <c r="J6073" s="3"/>
      <c r="K6073" s="3" t="str">
        <f aca="false">K$4456</f>
        <v>Nota obtida via normalização e ponderação de indicadores que variam de 0 a 100.</v>
      </c>
      <c r="L6073" s="3" t="str">
        <f aca="false">L$4456</f>
        <v>Tendências</v>
      </c>
      <c r="M6073" s="3" t="str">
        <f aca="false">M$4456</f>
        <v>Nota de 0 a 100</v>
      </c>
      <c r="N6073" s="5"/>
      <c r="O6073" s="3" t="n">
        <v>32.2908227346687</v>
      </c>
    </row>
    <row r="6074" customFormat="false" ht="15" hidden="false" customHeight="true" outlineLevel="0" collapsed="false">
      <c r="A6074" s="3" t="s">
        <v>238</v>
      </c>
      <c r="B6074" s="3" t="s">
        <v>25</v>
      </c>
      <c r="C6074" s="3" t="n">
        <v>1</v>
      </c>
      <c r="D6074" s="3" t="s">
        <v>260</v>
      </c>
      <c r="E6074" s="3" t="n">
        <v>2017</v>
      </c>
      <c r="F6074" s="3" t="n">
        <v>2017</v>
      </c>
      <c r="G6074" s="3" t="n">
        <v>42.4310106931658</v>
      </c>
      <c r="H6074" s="3"/>
      <c r="I6074" s="3"/>
      <c r="J6074" s="3"/>
      <c r="K6074" s="4" t="str">
        <f aca="false">K5997</f>
        <v>Nota obtida via normalização e ponderação de indicadores que variam de 0 a 100.</v>
      </c>
      <c r="L6074" s="3" t="str">
        <f aca="false">L5997</f>
        <v>Tendências</v>
      </c>
      <c r="M6074" s="3" t="str">
        <f aca="false">M$4457</f>
        <v>Nota de 0 a 100</v>
      </c>
      <c r="N6074" s="5"/>
      <c r="O6074" s="3" t="n">
        <v>42.4310106931658</v>
      </c>
    </row>
    <row r="6075" customFormat="false" ht="15" hidden="false" customHeight="true" outlineLevel="0" collapsed="false">
      <c r="A6075" s="3" t="str">
        <f aca="false">A$4381</f>
        <v>Sustentabilidade Ambiental</v>
      </c>
      <c r="B6075" s="3" t="str">
        <f aca="false">B$4381</f>
        <v>Emissões de CO2</v>
      </c>
      <c r="C6075" s="3" t="n">
        <f aca="false">C$4381</f>
        <v>-1</v>
      </c>
      <c r="D6075" s="3" t="s">
        <v>261</v>
      </c>
      <c r="E6075" s="3" t="n">
        <f aca="false">E$4381</f>
        <v>2015</v>
      </c>
      <c r="F6075" s="3" t="n">
        <f aca="false">F$4381</f>
        <v>2017</v>
      </c>
      <c r="G6075" s="3" t="n">
        <v>4.01507451119502</v>
      </c>
      <c r="H6075" s="3"/>
      <c r="I6075" s="3"/>
      <c r="J6075" s="3"/>
      <c r="K6075" s="3" t="str">
        <f aca="false">K$4381</f>
        <v>CO2 emitido e derivado de remoção de unidades de conservação (toneladas por habitante).</v>
      </c>
      <c r="L6075" s="3" t="str">
        <f aca="false">L$4381</f>
        <v>SEEG/OC</v>
      </c>
      <c r="M6075" s="3" t="str">
        <f aca="false">M$4381</f>
        <v>Toneladas emitidas de CO2  por habitante</v>
      </c>
      <c r="N6075" s="5" t="str">
        <f aca="false">N$71</f>
        <v>A partir da publicação de 2019, ou seja, do dado de 2017, o denominador foi alterado de população para PIB total (o PIB utilizado para cálculo é estimado pela Tendências)</v>
      </c>
      <c r="O6075" s="3" t="n">
        <v>61.8063815883645</v>
      </c>
    </row>
    <row r="6076" customFormat="false" ht="15" hidden="false" customHeight="true" outlineLevel="0" collapsed="false">
      <c r="A6076" s="3" t="str">
        <f aca="false">A$4382</f>
        <v>Sustentabilidade Ambiental</v>
      </c>
      <c r="B6076" s="3" t="str">
        <f aca="false">B$4382</f>
        <v>Serviços Urbanos</v>
      </c>
      <c r="C6076" s="3" t="n">
        <f aca="false">C$4382</f>
        <v>1</v>
      </c>
      <c r="D6076" s="3" t="s">
        <v>261</v>
      </c>
      <c r="E6076" s="3" t="n">
        <f aca="false">E$4382</f>
        <v>2015</v>
      </c>
      <c r="F6076" s="3" t="n">
        <f aca="false">F$4382</f>
        <v>2017</v>
      </c>
      <c r="G6076" s="3" t="n">
        <v>0.986451824248019</v>
      </c>
      <c r="H6076" s="3"/>
      <c r="I6076" s="3"/>
      <c r="J6076" s="3"/>
      <c r="K6076" s="3" t="str">
        <f aca="false">K$4382</f>
        <v>Oferta de serviços municipais para coleta de materiais especias e limpeza urbana (Nota: 0-2).</v>
      </c>
      <c r="L6076" s="3" t="str">
        <f aca="false">L$4382</f>
        <v>SNIS</v>
      </c>
      <c r="M6076" s="3" t="str">
        <f aca="false">M$4382</f>
        <v>Pontuação de 0 a 2</v>
      </c>
      <c r="N6076" s="5"/>
      <c r="O6076" s="3" t="n">
        <v>45.1738115466782</v>
      </c>
    </row>
    <row r="6077" customFormat="false" ht="15" hidden="false" customHeight="true" outlineLevel="0" collapsed="false">
      <c r="A6077" s="3" t="str">
        <f aca="false">A$4383</f>
        <v>Sustentabilidade Ambiental</v>
      </c>
      <c r="B6077" s="3" t="str">
        <f aca="false">B$4383</f>
        <v>Destinação do Lixo</v>
      </c>
      <c r="C6077" s="3" t="n">
        <f aca="false">C$4383</f>
        <v>1</v>
      </c>
      <c r="D6077" s="3" t="s">
        <v>261</v>
      </c>
      <c r="E6077" s="3" t="n">
        <f aca="false">E$4383</f>
        <v>2015</v>
      </c>
      <c r="F6077" s="3" t="n">
        <f aca="false">F$4383</f>
        <v>2017</v>
      </c>
      <c r="G6077" s="3" t="n">
        <v>0.438302947171567</v>
      </c>
      <c r="H6077" s="3"/>
      <c r="I6077" s="3"/>
      <c r="J6077" s="3"/>
      <c r="K6077" s="3" t="str">
        <f aca="false">K$4383</f>
        <v>Destinação adequada para o tipo de resíduo sólido e qualidade das unidades de destino em solo (Nota: 0-1)</v>
      </c>
      <c r="L6077" s="3" t="str">
        <f aca="false">L$4383</f>
        <v>SNIS</v>
      </c>
      <c r="M6077" s="3" t="str">
        <f aca="false">M$4383</f>
        <v>Pontuação de 0 a 1</v>
      </c>
      <c r="N6077" s="5"/>
      <c r="O6077" s="3" t="n">
        <v>70.9757582938288</v>
      </c>
    </row>
    <row r="6078" customFormat="false" ht="15" hidden="false" customHeight="true" outlineLevel="0" collapsed="false">
      <c r="A6078" s="3" t="str">
        <f aca="false">A$4384</f>
        <v>Sustentabilidade Ambiental</v>
      </c>
      <c r="B6078" s="3" t="str">
        <f aca="false">B$4384</f>
        <v>Tratamento de Esgoto</v>
      </c>
      <c r="C6078" s="3" t="n">
        <f aca="false">C$4384</f>
        <v>1</v>
      </c>
      <c r="D6078" s="3" t="s">
        <v>261</v>
      </c>
      <c r="E6078" s="3" t="n">
        <f aca="false">E$4384</f>
        <v>2015</v>
      </c>
      <c r="F6078" s="3" t="n">
        <f aca="false">F$4384</f>
        <v>2017</v>
      </c>
      <c r="G6078" s="3" t="n">
        <v>24.15</v>
      </c>
      <c r="H6078" s="3"/>
      <c r="I6078" s="3"/>
      <c r="J6078" s="3"/>
      <c r="K6078" s="3" t="str">
        <f aca="false">K$4384</f>
        <v>Parcela tratada do total de água consumida no estado.</v>
      </c>
      <c r="L6078" s="3" t="str">
        <f aca="false">L$4384</f>
        <v>SNIS</v>
      </c>
      <c r="M6078" s="3" t="str">
        <f aca="false">M$4384</f>
        <v>Porcentagem %</v>
      </c>
      <c r="N607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078" s="3" t="n">
        <v>28.3615261143351</v>
      </c>
    </row>
    <row r="6079" customFormat="false" ht="15" hidden="false" customHeight="true" outlineLevel="0" collapsed="false">
      <c r="A6079" s="3" t="str">
        <f aca="false">A$4385</f>
        <v>Sustentabilidade Ambiental</v>
      </c>
      <c r="B6079" s="3" t="str">
        <f aca="false">B$4385</f>
        <v> Total</v>
      </c>
      <c r="C6079" s="3" t="n">
        <f aca="false">C$4385</f>
        <v>1</v>
      </c>
      <c r="D6079" s="3" t="s">
        <v>261</v>
      </c>
      <c r="E6079" s="3" t="n">
        <f aca="false">E$4385</f>
        <v>2017</v>
      </c>
      <c r="F6079" s="3" t="n">
        <f aca="false">F$4385</f>
        <v>2017</v>
      </c>
      <c r="G6079" s="3" t="n">
        <v>51.1825638043408</v>
      </c>
      <c r="H6079" s="3"/>
      <c r="I6079" s="3"/>
      <c r="J6079" s="3"/>
      <c r="K6079" s="3" t="str">
        <f aca="false">K$4385</f>
        <v>Nota obtida via normalização e ponderação de indicadores que variam de 0 a 100.</v>
      </c>
      <c r="L6079" s="3" t="str">
        <f aca="false">L$4385</f>
        <v>Tendências</v>
      </c>
      <c r="M6079" s="3" t="str">
        <f aca="false">M$4385</f>
        <v>Nota de 0 a 100</v>
      </c>
      <c r="N6079" s="5"/>
      <c r="O6079" s="3" t="n">
        <v>52.2801550665709</v>
      </c>
    </row>
    <row r="6080" customFormat="false" ht="15" hidden="false" customHeight="true" outlineLevel="0" collapsed="false">
      <c r="A6080" s="3" t="str">
        <f aca="false">A$4386</f>
        <v>Capital Humano</v>
      </c>
      <c r="B6080" s="3" t="str">
        <f aca="false">B$4386</f>
        <v>Custo de Mão de Obra</v>
      </c>
      <c r="C6080" s="3" t="n">
        <f aca="false">C$4386</f>
        <v>-1</v>
      </c>
      <c r="D6080" s="3" t="s">
        <v>261</v>
      </c>
      <c r="E6080" s="3" t="n">
        <f aca="false">E$4386</f>
        <v>2016</v>
      </c>
      <c r="F6080" s="3" t="n">
        <f aca="false">F$4386</f>
        <v>2017</v>
      </c>
      <c r="G6080" s="3" t="n">
        <v>2229.25</v>
      </c>
      <c r="H6080" s="3"/>
      <c r="I6080" s="3"/>
      <c r="J6080" s="3"/>
      <c r="K6080" s="3" t="str">
        <f aca="false">K$4386</f>
        <v>Rendimento médio nominal de todos os trabalhos, habitualmente recebido por mês, pelas pessoas de 14 anos ou mais de idade, ocupadas na semana de referência, com rendimento de trabalho (Reais)</v>
      </c>
      <c r="L6080" s="3" t="str">
        <f aca="false">L$4386</f>
        <v>PNADc /IBGE</v>
      </c>
      <c r="M6080" s="3" t="str">
        <f aca="false">M$4386</f>
        <v>Reais (R$)</v>
      </c>
      <c r="N6080" s="3" t="str">
        <f aca="false">N$17</f>
        <v>A partir da publicação de 2016, ou seja, do dado de 2015, passou a ser usado o rendimento médio nominal de todos os trabalhos, antes disso se usava o rendimento médio real do trabalho principal</v>
      </c>
      <c r="O6080" s="3" t="n">
        <v>55.5847696951991</v>
      </c>
    </row>
    <row r="6081" customFormat="false" ht="15" hidden="false" customHeight="true" outlineLevel="0" collapsed="false">
      <c r="A6081" s="3" t="str">
        <f aca="false">A$4387</f>
        <v>Capital Humano</v>
      </c>
      <c r="B6081" s="3" t="str">
        <f aca="false">B$4387</f>
        <v>PEA com Ensino Superior</v>
      </c>
      <c r="C6081" s="3" t="n">
        <f aca="false">C$4387</f>
        <v>1</v>
      </c>
      <c r="D6081" s="3" t="s">
        <v>261</v>
      </c>
      <c r="E6081" s="3" t="n">
        <f aca="false">E$4387</f>
        <v>2015</v>
      </c>
      <c r="F6081" s="3" t="n">
        <f aca="false">F$4387</f>
        <v>2017</v>
      </c>
      <c r="G6081" s="3" t="n">
        <v>14.0794223826715</v>
      </c>
      <c r="H6081" s="3"/>
      <c r="I6081" s="3"/>
      <c r="J6081" s="3"/>
      <c r="K6081" s="3" t="str">
        <f aca="false">K$4387</f>
        <v>Pessoas de 10 anos ou mais de idade com 15 anos ou mais de estudo/população economicamente ativa.</v>
      </c>
      <c r="L6081" s="3" t="str">
        <f aca="false">L$4387</f>
        <v>PNADc /IBGE</v>
      </c>
      <c r="M6081" s="3" t="str">
        <f aca="false">M$4387</f>
        <v>Porcentagem %</v>
      </c>
      <c r="N6081" s="5"/>
      <c r="O6081" s="3" t="n">
        <v>32.9276704340375</v>
      </c>
    </row>
    <row r="6082" customFormat="false" ht="15" hidden="false" customHeight="true" outlineLevel="0" collapsed="false">
      <c r="A6082" s="3" t="str">
        <f aca="false">A$4388</f>
        <v>Capital Humano</v>
      </c>
      <c r="B6082" s="3" t="str">
        <f aca="false">B$4388</f>
        <v>Produtividade do Trabalho</v>
      </c>
      <c r="C6082" s="3" t="n">
        <f aca="false">C$4388</f>
        <v>1</v>
      </c>
      <c r="D6082" s="3" t="s">
        <v>261</v>
      </c>
      <c r="E6082" s="3" t="n">
        <f aca="false">E$4388</f>
        <v>2016</v>
      </c>
      <c r="F6082" s="3" t="n">
        <f aca="false">F$4388</f>
        <v>2017</v>
      </c>
      <c r="G6082" s="3" t="n">
        <v>59.8714956662929</v>
      </c>
      <c r="H6082" s="3"/>
      <c r="I6082" s="3"/>
      <c r="J6082" s="3"/>
      <c r="K6082" s="3" t="str">
        <f aca="false">K$4388</f>
        <v>PIB pelo total de pessoas ocupadas no período</v>
      </c>
      <c r="L6082" s="3" t="str">
        <f aca="false">L$4388</f>
        <v>PNADc /IBGE</v>
      </c>
      <c r="M6082" s="3" t="str">
        <f aca="false">M$4388</f>
        <v>Mil Reais (R$) por habitante</v>
      </c>
      <c r="N6082" s="5" t="str">
        <f aca="false">N$19</f>
        <v>O PIB utilizado para cálculo é estimado pela Tendências</v>
      </c>
      <c r="O6082" s="3" t="n">
        <v>32.4270456215771</v>
      </c>
    </row>
    <row r="6083" customFormat="false" ht="15" hidden="false" customHeight="true" outlineLevel="0" collapsed="false">
      <c r="A6083" s="3" t="str">
        <f aca="false">A$4389</f>
        <v>Capital Humano</v>
      </c>
      <c r="B6083" s="3" t="str">
        <f aca="false">B$4389</f>
        <v>Qualificação dos Trabalhadores</v>
      </c>
      <c r="C6083" s="3" t="n">
        <f aca="false">C$4389</f>
        <v>1</v>
      </c>
      <c r="D6083" s="3" t="s">
        <v>261</v>
      </c>
      <c r="E6083" s="3" t="n">
        <f aca="false">E$4389</f>
        <v>2015</v>
      </c>
      <c r="F6083" s="3" t="n">
        <f aca="false">F$4389</f>
        <v>2017</v>
      </c>
      <c r="G6083" s="3" t="n">
        <v>10.24116</v>
      </c>
      <c r="H6083" s="3"/>
      <c r="I6083" s="3"/>
      <c r="J6083" s="3"/>
      <c r="K6083" s="3" t="str">
        <f aca="false">K$4389</f>
        <v>Anos de estudos da população economicamente ativa.</v>
      </c>
      <c r="L6083" s="3" t="str">
        <f aca="false">L$4389</f>
        <v>PNADc /IBGE</v>
      </c>
      <c r="M6083" s="3" t="str">
        <f aca="false">M$4389</f>
        <v>Anos</v>
      </c>
      <c r="N6083" s="5"/>
      <c r="O6083" s="3" t="n">
        <v>53.1817374190851</v>
      </c>
    </row>
    <row r="6084" customFormat="false" ht="15" hidden="false" customHeight="true" outlineLevel="0" collapsed="false">
      <c r="A6084" s="3" t="str">
        <f aca="false">A$4390</f>
        <v>Capital Humano</v>
      </c>
      <c r="B6084" s="3" t="str">
        <f aca="false">B$4390</f>
        <v> Total</v>
      </c>
      <c r="C6084" s="3" t="n">
        <f aca="false">C$4390</f>
        <v>1</v>
      </c>
      <c r="D6084" s="3" t="s">
        <v>261</v>
      </c>
      <c r="E6084" s="3" t="n">
        <f aca="false">E$4390</f>
        <v>2017</v>
      </c>
      <c r="F6084" s="3" t="n">
        <f aca="false">F$4390</f>
        <v>2017</v>
      </c>
      <c r="G6084" s="3" t="n">
        <v>45.7471105769148</v>
      </c>
      <c r="H6084" s="3"/>
      <c r="I6084" s="3"/>
      <c r="J6084" s="3"/>
      <c r="K6084" s="3" t="str">
        <f aca="false">K$4390</f>
        <v>Nota obtida via normalização e ponderação de indicadores que variam de 0 a 100.</v>
      </c>
      <c r="L6084" s="3" t="str">
        <f aca="false">L$4390</f>
        <v>Tendências</v>
      </c>
      <c r="M6084" s="3" t="str">
        <f aca="false">M$4390</f>
        <v>Nota de 0 a 100</v>
      </c>
      <c r="N6084" s="5"/>
      <c r="O6084" s="3" t="n">
        <v>33.8681141772097</v>
      </c>
    </row>
    <row r="6085" customFormat="false" ht="15" hidden="false" customHeight="true" outlineLevel="0" collapsed="false">
      <c r="A6085" s="3" t="str">
        <f aca="false">A$4391</f>
        <v>Educação</v>
      </c>
      <c r="B6085" s="3" t="str">
        <f aca="false">B$4391</f>
        <v>Avaliação da Educação</v>
      </c>
      <c r="C6085" s="3" t="n">
        <f aca="false">C$4391</f>
        <v>1</v>
      </c>
      <c r="D6085" s="3" t="s">
        <v>261</v>
      </c>
      <c r="E6085" s="3" t="n">
        <f aca="false">E$4391</f>
        <v>2017</v>
      </c>
      <c r="F6085" s="3" t="n">
        <f aca="false">F$4391</f>
        <v>2017</v>
      </c>
      <c r="G6085" s="3" t="n">
        <v>0</v>
      </c>
      <c r="H6085" s="3"/>
      <c r="I6085" s="3"/>
      <c r="J6085" s="3"/>
      <c r="K6085"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085" s="3" t="str">
        <f aca="false">L$4391</f>
        <v>Secretarias Estaduais de Educação</v>
      </c>
      <c r="M6085" s="5" t="str">
        <f aca="false">M$4391</f>
        <v>Pontuação de 0 a 100</v>
      </c>
      <c r="N608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085" s="3" t="n">
        <v>0</v>
      </c>
    </row>
    <row r="6086" customFormat="false" ht="15" hidden="false" customHeight="true" outlineLevel="0" collapsed="false">
      <c r="A6086" s="3" t="str">
        <f aca="false">A$4392</f>
        <v>Educação</v>
      </c>
      <c r="B6086" s="3" t="str">
        <f aca="false">B$4392</f>
        <v>IDEB</v>
      </c>
      <c r="C6086" s="3" t="n">
        <f aca="false">C$4392</f>
        <v>1</v>
      </c>
      <c r="D6086" s="3" t="s">
        <v>261</v>
      </c>
      <c r="E6086" s="3" t="n">
        <f aca="false">E$4392</f>
        <v>2015</v>
      </c>
      <c r="F6086" s="3" t="n">
        <f aca="false">F$4392</f>
        <v>2017</v>
      </c>
      <c r="G6086" s="3" t="n">
        <v>4.75075219238295</v>
      </c>
      <c r="H6086" s="3"/>
      <c r="I6086" s="3"/>
      <c r="J6086" s="3"/>
      <c r="K6086" s="3" t="str">
        <f aca="false">K$4392</f>
        <v>Qualidade da educação básica do Brasil, considera fluxo escolar e média de desempenhos nas avaliações de toda a rede de ensino (nota de  0 a 10)</v>
      </c>
      <c r="L6086" s="3" t="str">
        <f aca="false">L$4392</f>
        <v>INEP</v>
      </c>
      <c r="M6086" s="3" t="str">
        <f aca="false">M$4392</f>
        <v>Pontuação de 0 a 10</v>
      </c>
      <c r="N6086" s="5"/>
      <c r="O6086" s="3" t="n">
        <v>56.2449136997253</v>
      </c>
    </row>
    <row r="6087" customFormat="false" ht="15" hidden="false" customHeight="true" outlineLevel="0" collapsed="false">
      <c r="A6087" s="3" t="str">
        <f aca="false">A$4393</f>
        <v>Educação</v>
      </c>
      <c r="B6087" s="3" t="str">
        <f aca="false">B$4393</f>
        <v>ENEM</v>
      </c>
      <c r="C6087" s="3" t="n">
        <f aca="false">C$4393</f>
        <v>1</v>
      </c>
      <c r="D6087" s="3" t="s">
        <v>261</v>
      </c>
      <c r="E6087" s="3" t="n">
        <f aca="false">E$4393</f>
        <v>2015</v>
      </c>
      <c r="F6087" s="3" t="n">
        <f aca="false">F$4393</f>
        <v>2017</v>
      </c>
      <c r="G6087" s="3" t="n">
        <v>521.596261546715</v>
      </c>
      <c r="H6087" s="3"/>
      <c r="I6087" s="3"/>
      <c r="J6087" s="3"/>
      <c r="K6087" s="3" t="str">
        <f aca="false">K$4393</f>
        <v>Desempenho dos alunos do Ensino Médio para acesso ao Ensino Superior e a programas de financiamento em instituições privadas (nota de 0 a 1000).</v>
      </c>
      <c r="L6087" s="3" t="str">
        <f aca="false">L$4393</f>
        <v>INEP</v>
      </c>
      <c r="M6087" s="3" t="str">
        <f aca="false">M$4393</f>
        <v>Pontuação de 0 a 1000</v>
      </c>
      <c r="N6087" s="5"/>
      <c r="O6087" s="3" t="n">
        <v>70.6630507348081</v>
      </c>
    </row>
    <row r="6088" customFormat="false" ht="15" hidden="false" customHeight="true" outlineLevel="0" collapsed="false">
      <c r="A6088" s="3" t="str">
        <f aca="false">A$4394</f>
        <v>Educação</v>
      </c>
      <c r="B6088" s="3" t="str">
        <f aca="false">B$4394</f>
        <v>PISA</v>
      </c>
      <c r="C6088" s="3" t="n">
        <f aca="false">C$4394</f>
        <v>1</v>
      </c>
      <c r="D6088" s="3" t="s">
        <v>261</v>
      </c>
      <c r="E6088" s="3" t="n">
        <f aca="false">E$4394</f>
        <v>2015</v>
      </c>
      <c r="F6088" s="3" t="n">
        <f aca="false">F$4394</f>
        <v>2017</v>
      </c>
      <c r="G6088" s="3" t="n">
        <v>402</v>
      </c>
      <c r="H6088" s="3"/>
      <c r="I6088" s="3"/>
      <c r="J6088" s="3"/>
      <c r="K6088" s="3" t="str">
        <f aca="false">K$4394</f>
        <v>Desempenho dos estudantes na faixa dos 15 anos no Programa internacional de avaliação dos estudantes (Nota: 0-1000)</v>
      </c>
      <c r="L6088" s="3" t="str">
        <f aca="false">L$4394</f>
        <v>PISA</v>
      </c>
      <c r="M6088" s="3" t="str">
        <f aca="false">M$4394</f>
        <v>Pontuação de 0 a 1000</v>
      </c>
      <c r="N6088" s="5"/>
      <c r="O6088" s="3" t="n">
        <v>65.9090909090909</v>
      </c>
    </row>
    <row r="6089" customFormat="false" ht="15" hidden="false" customHeight="true" outlineLevel="0" collapsed="false">
      <c r="A6089" s="3" t="str">
        <f aca="false">A$4395</f>
        <v>Educação</v>
      </c>
      <c r="B6089" s="3" t="str">
        <f aca="false">B$4395</f>
        <v>Índice de Oportunidade da Educação</v>
      </c>
      <c r="C6089" s="3" t="n">
        <f aca="false">C$4395</f>
        <v>1</v>
      </c>
      <c r="D6089" s="3" t="s">
        <v>261</v>
      </c>
      <c r="E6089" s="3" t="n">
        <f aca="false">E$4395</f>
        <v>2015</v>
      </c>
      <c r="F6089" s="3" t="n">
        <f aca="false">F$4395</f>
        <v>2017</v>
      </c>
      <c r="G6089" s="3" t="n">
        <v>4.523484</v>
      </c>
      <c r="H6089" s="3"/>
      <c r="I6089" s="3"/>
      <c r="J6089" s="3"/>
      <c r="K6089" s="3" t="str">
        <f aca="false">K$4395</f>
        <v>Mede a qualidade das oportunidades educacionais oferecidas por municípios e estados (Nota: 0-10)</v>
      </c>
      <c r="L6089" s="3" t="str">
        <f aca="false">L$4395</f>
        <v>CLP/Metas</v>
      </c>
      <c r="M6089" s="3" t="str">
        <f aca="false">M$4395</f>
        <v>Pontuação de 0 a 10</v>
      </c>
      <c r="N6089" s="5"/>
      <c r="O6089" s="3" t="n">
        <v>66.195998572523</v>
      </c>
    </row>
    <row r="6090" customFormat="false" ht="15" hidden="false" customHeight="true" outlineLevel="0" collapsed="false">
      <c r="A6090" s="3" t="str">
        <f aca="false">A$4396</f>
        <v>Educação</v>
      </c>
      <c r="B6090" s="3" t="str">
        <f aca="false">B$4396</f>
        <v>Taxa de frequência líquida do ensino fundamental</v>
      </c>
      <c r="C6090" s="3" t="n">
        <f aca="false">C$4396</f>
        <v>1</v>
      </c>
      <c r="D6090" s="3" t="s">
        <v>261</v>
      </c>
      <c r="E6090" s="3" t="n">
        <f aca="false">E$4396</f>
        <v>2015</v>
      </c>
      <c r="F6090" s="3" t="n">
        <f aca="false">F$4396</f>
        <v>2017</v>
      </c>
      <c r="G6090" s="3" t="n">
        <v>97.080916771935</v>
      </c>
      <c r="H6090" s="3"/>
      <c r="I6090" s="3"/>
      <c r="J6090" s="3"/>
      <c r="K6090"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090" s="3" t="str">
        <f aca="false">L$4396</f>
        <v>PNUD e PNAD/IBGE</v>
      </c>
      <c r="M6090" s="3" t="str">
        <f aca="false">M$4396</f>
        <v>Porcentagem %</v>
      </c>
      <c r="N6090" s="5" t="str">
        <f aca="false">N$4396</f>
        <v>A partir da edição de 2017, ou seja, do dado de 2015, o indicador Taxa de abandono do ensino fundamental foi substituído pelo Taxa de frequência líquida do ensino fundamental</v>
      </c>
      <c r="O6090" s="3" t="n">
        <v>74.9717346281093</v>
      </c>
    </row>
    <row r="6091" customFormat="false" ht="15" hidden="false" customHeight="true" outlineLevel="0" collapsed="false">
      <c r="A6091" s="3" t="str">
        <f aca="false">A$4397</f>
        <v>Educação</v>
      </c>
      <c r="B6091" s="3" t="str">
        <f aca="false">B$4397</f>
        <v>Taxa de frequência líquida do ensino médio</v>
      </c>
      <c r="C6091" s="3" t="n">
        <f aca="false">C$4397</f>
        <v>1</v>
      </c>
      <c r="D6091" s="3" t="s">
        <v>261</v>
      </c>
      <c r="E6091" s="3" t="n">
        <f aca="false">E$4397</f>
        <v>2015</v>
      </c>
      <c r="F6091" s="3" t="n">
        <f aca="false">F$4397</f>
        <v>2017</v>
      </c>
      <c r="G6091" s="3" t="n">
        <v>55.5057751817228</v>
      </c>
      <c r="H6091" s="3"/>
      <c r="I6091" s="3"/>
      <c r="J6091" s="3"/>
      <c r="K6091"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091" s="3" t="str">
        <f aca="false">L$4397</f>
        <v>PNUD e PNAD/IBGE</v>
      </c>
      <c r="M6091" s="3" t="str">
        <f aca="false">M$4397</f>
        <v>Porcentagem %</v>
      </c>
      <c r="N6091" s="5" t="str">
        <f aca="false">N$4397</f>
        <v>A partir da edição de 2017, ou seja, do dado de 2015, o indicador Taxa de abandono do ensino médio foi substituído pelo Taxa de frequência líquida do ensino médio</v>
      </c>
      <c r="O6091" s="3" t="n">
        <v>53.92114796705</v>
      </c>
    </row>
    <row r="6092" customFormat="false" ht="15" hidden="false" customHeight="true" outlineLevel="0" collapsed="false">
      <c r="A6092" s="3" t="str">
        <f aca="false">A$4398</f>
        <v>Educação</v>
      </c>
      <c r="B6092" s="3" t="str">
        <f aca="false">B$4398</f>
        <v>Taxa de atendimento do ensino infantil</v>
      </c>
      <c r="C6092" s="3" t="n">
        <f aca="false">C$4398</f>
        <v>1</v>
      </c>
      <c r="D6092" s="3" t="s">
        <v>261</v>
      </c>
      <c r="E6092" s="3" t="n">
        <f aca="false">E$4398</f>
        <v>2015</v>
      </c>
      <c r="F6092" s="3" t="n">
        <f aca="false">F$4398</f>
        <v>2017</v>
      </c>
      <c r="G6092" s="3" t="n">
        <v>45.1311831187467</v>
      </c>
      <c r="H6092" s="3"/>
      <c r="I6092" s="3"/>
      <c r="J6092" s="3"/>
      <c r="K6092" s="3" t="str">
        <f aca="false">K$4398</f>
        <v>Proporção de crianças na faixa etária de 0 e 5 anos frequentando a creche/escola. </v>
      </c>
      <c r="L6092" s="3" t="str">
        <f aca="false">L$4398</f>
        <v>PNADc /IBGE</v>
      </c>
      <c r="M6092" s="3" t="str">
        <f aca="false">M$4398</f>
        <v>Porcentagem %</v>
      </c>
      <c r="N6092" s="5"/>
      <c r="O6092" s="3" t="n">
        <v>63.3828219290368</v>
      </c>
    </row>
    <row r="6093" customFormat="false" ht="15" hidden="false" customHeight="true" outlineLevel="0" collapsed="false">
      <c r="A6093" s="3" t="str">
        <f aca="false">A$4399</f>
        <v>Educação</v>
      </c>
      <c r="B6093" s="3" t="str">
        <f aca="false">B$4399</f>
        <v> Total</v>
      </c>
      <c r="C6093" s="3" t="n">
        <f aca="false">C$4399</f>
        <v>1</v>
      </c>
      <c r="D6093" s="3" t="s">
        <v>261</v>
      </c>
      <c r="E6093" s="3" t="n">
        <f aca="false">E$4399</f>
        <v>2017</v>
      </c>
      <c r="F6093" s="3" t="n">
        <f aca="false">F$4399</f>
        <v>2017</v>
      </c>
      <c r="G6093" s="3" t="n">
        <v>61.3480951086595</v>
      </c>
      <c r="H6093" s="3"/>
      <c r="I6093" s="3"/>
      <c r="J6093" s="3"/>
      <c r="K6093" s="3" t="str">
        <f aca="false">K$4399</f>
        <v>Nota obtida via normalização e ponderação de indicadores que variam de 0 a 100.</v>
      </c>
      <c r="L6093" s="3" t="str">
        <f aca="false">L$4399</f>
        <v>Tendências</v>
      </c>
      <c r="M6093" s="3" t="str">
        <f aca="false">M$4399</f>
        <v>Nota de 0 a 100</v>
      </c>
      <c r="N6093" s="5"/>
      <c r="O6093" s="3" t="n">
        <v>57.0102473443758</v>
      </c>
    </row>
    <row r="6094" customFormat="false" ht="15" hidden="false" customHeight="true" outlineLevel="0" collapsed="false">
      <c r="A6094" s="3" t="str">
        <f aca="false">A$4400</f>
        <v>Eficiência da Máquina Pública</v>
      </c>
      <c r="B6094" s="3" t="str">
        <f aca="false">B$4400</f>
        <v>Eficiência do Judiciário</v>
      </c>
      <c r="C6094" s="3" t="n">
        <f aca="false">C$4400</f>
        <v>-1</v>
      </c>
      <c r="D6094" s="3" t="s">
        <v>261</v>
      </c>
      <c r="E6094" s="3" t="n">
        <f aca="false">E$4400</f>
        <v>2015</v>
      </c>
      <c r="F6094" s="3" t="n">
        <f aca="false">F$4400</f>
        <v>2017</v>
      </c>
      <c r="G6094" s="3" t="n">
        <v>62.0046628123927</v>
      </c>
      <c r="H6094" s="3"/>
      <c r="I6094" s="3"/>
      <c r="J6094" s="3"/>
      <c r="K6094" s="3" t="str">
        <f aca="false">K$4400</f>
        <v>Taxa de congestionamento = 1 - (processos baixados)/(casos novos + casos pendentes)</v>
      </c>
      <c r="L6094" s="3" t="str">
        <f aca="false">L$4400</f>
        <v>Justiça em Números/CNJ</v>
      </c>
      <c r="M6094" s="3" t="str">
        <f aca="false">M$4400</f>
        <v>Porcentagem %</v>
      </c>
      <c r="N609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094" s="3" t="n">
        <v>60.3228415753105</v>
      </c>
    </row>
    <row r="6095" customFormat="false" ht="15" hidden="false" customHeight="true" outlineLevel="0" collapsed="false">
      <c r="A6095" s="3" t="str">
        <f aca="false">A$4401</f>
        <v>Eficiência da Máquina Pública</v>
      </c>
      <c r="B6095" s="3" t="str">
        <f aca="false">B$4401</f>
        <v>Custo do Executivo/PIB</v>
      </c>
      <c r="C6095" s="3" t="n">
        <f aca="false">C$4401</f>
        <v>-1</v>
      </c>
      <c r="D6095" s="3" t="s">
        <v>261</v>
      </c>
      <c r="E6095" s="3" t="n">
        <f aca="false">E$4401</f>
        <v>2016</v>
      </c>
      <c r="F6095" s="3" t="n">
        <f aca="false">F$4401</f>
        <v>2017</v>
      </c>
      <c r="G6095" s="3" t="n">
        <v>0.413711494254162</v>
      </c>
      <c r="H6095" s="3"/>
      <c r="I6095" s="3"/>
      <c r="J6095" s="3"/>
      <c r="K6095" s="3" t="str">
        <f aca="false">K$4401</f>
        <v>Recursos públicos alocados na administração direta / PIB</v>
      </c>
      <c r="L6095" s="3" t="str">
        <f aca="false">L$4401</f>
        <v>FINBRA/Siconfi</v>
      </c>
      <c r="M6095" s="3" t="str">
        <f aca="false">M$4401</f>
        <v>Porcentagem %</v>
      </c>
      <c r="N6095" s="3" t="str">
        <f aca="false">N$61</f>
        <v>O PIB utilizado para cálculo é estimado pela Tendências</v>
      </c>
      <c r="O6095" s="3" t="n">
        <v>96.725100808224</v>
      </c>
    </row>
    <row r="6096" customFormat="false" ht="15" hidden="false" customHeight="true" outlineLevel="0" collapsed="false">
      <c r="A6096" s="3" t="str">
        <f aca="false">A$4402</f>
        <v>Eficiência da Máquina Pública</v>
      </c>
      <c r="B6096" s="3" t="str">
        <f aca="false">B$4402</f>
        <v>Custo do Judiciário/PIB</v>
      </c>
      <c r="C6096" s="3" t="n">
        <f aca="false">C$4402</f>
        <v>-1</v>
      </c>
      <c r="D6096" s="3" t="s">
        <v>261</v>
      </c>
      <c r="E6096" s="3" t="n">
        <f aca="false">E$4402</f>
        <v>2016</v>
      </c>
      <c r="F6096" s="3" t="n">
        <f aca="false">F$4402</f>
        <v>2017</v>
      </c>
      <c r="G6096" s="3" t="n">
        <v>0.571467434222241</v>
      </c>
      <c r="H6096" s="3"/>
      <c r="I6096" s="3"/>
      <c r="J6096" s="3"/>
      <c r="K6096" s="3" t="str">
        <f aca="false">K$4402</f>
        <v>Recursos públicos alocados no judiciário / PIB</v>
      </c>
      <c r="L6096" s="3" t="str">
        <f aca="false">L$4402</f>
        <v>FINBRA/Siconfi</v>
      </c>
      <c r="M6096" s="3" t="str">
        <f aca="false">M$4402</f>
        <v>Porcentagem %</v>
      </c>
      <c r="N6096" s="3" t="str">
        <f aca="false">N$63</f>
        <v>O PIB utilizado para cálculo é estimado pela Tendências. O Distrito Federal não é válido nesse indicador.</v>
      </c>
      <c r="O6096" s="3" t="n">
        <v>96.1635346288857</v>
      </c>
    </row>
    <row r="6097" customFormat="false" ht="15" hidden="false" customHeight="true" outlineLevel="0" collapsed="false">
      <c r="A6097" s="3" t="str">
        <f aca="false">A$4403</f>
        <v>Eficiência da Máquina Pública</v>
      </c>
      <c r="B6097" s="3" t="str">
        <f aca="false">B$4403</f>
        <v>Custo do Legislativo/PIB</v>
      </c>
      <c r="C6097" s="3" t="n">
        <f aca="false">C$4403</f>
        <v>-1</v>
      </c>
      <c r="D6097" s="3" t="s">
        <v>261</v>
      </c>
      <c r="E6097" s="3" t="n">
        <f aca="false">E$4403</f>
        <v>2016</v>
      </c>
      <c r="F6097" s="3" t="n">
        <f aca="false">F$4403</f>
        <v>2017</v>
      </c>
      <c r="G6097" s="3" t="n">
        <v>0.23572038769227</v>
      </c>
      <c r="H6097" s="3"/>
      <c r="I6097" s="3"/>
      <c r="J6097" s="3"/>
      <c r="K6097" s="3" t="str">
        <f aca="false">K$4403</f>
        <v>Recursos públicos alocados no legislativo / PIB</v>
      </c>
      <c r="L6097" s="3" t="str">
        <f aca="false">L$4403</f>
        <v>FINBRA/Siconfi</v>
      </c>
      <c r="M6097" s="3" t="str">
        <f aca="false">M$4403</f>
        <v>Porcentagem %</v>
      </c>
      <c r="N6097" s="3" t="str">
        <f aca="false">N$64</f>
        <v>O PIB utilizado para cálculo é estimado pela Tendências</v>
      </c>
      <c r="O6097" s="3" t="n">
        <v>93.8462350351873</v>
      </c>
    </row>
    <row r="6098" customFormat="false" ht="15" hidden="false" customHeight="true" outlineLevel="0" collapsed="false">
      <c r="A6098" s="3" t="str">
        <f aca="false">A$4404</f>
        <v>Eficiência da Máquina Pública</v>
      </c>
      <c r="B6098" s="3" t="str">
        <f aca="false">B$4404</f>
        <v>Índice de Transparência</v>
      </c>
      <c r="C6098" s="3" t="n">
        <f aca="false">C$4404</f>
        <v>1</v>
      </c>
      <c r="D6098" s="3" t="s">
        <v>261</v>
      </c>
      <c r="E6098" s="3" t="n">
        <f aca="false">E$4404</f>
        <v>2014</v>
      </c>
      <c r="F6098" s="3" t="n">
        <f aca="false">F$4404</f>
        <v>2017</v>
      </c>
      <c r="G6098" s="3" t="n">
        <v>6.62</v>
      </c>
      <c r="H6098" s="3"/>
      <c r="I6098" s="3"/>
      <c r="J6098" s="3"/>
      <c r="K6098" s="3" t="str">
        <f aca="false">K$4404</f>
        <v>Avaliação dos portais de acesso a informações de gastos estaduais (Nota: 0-10)</v>
      </c>
      <c r="L6098" s="3" t="str">
        <f aca="false">L$4404</f>
        <v>Associação Contas Abertas</v>
      </c>
      <c r="M6098" s="3" t="str">
        <f aca="false">M$4404</f>
        <v>Pontuação de 0 a 10</v>
      </c>
      <c r="N6098" s="3" t="str">
        <f aca="false">N$62</f>
        <v>A partir da edição de 2018, ou seja, do dado de 2016, passou a ser usado a avaliação Escala Brasil Transparente</v>
      </c>
      <c r="O6098" s="3" t="n">
        <v>71.1467324290999</v>
      </c>
    </row>
    <row r="6099" customFormat="false" ht="15" hidden="false" customHeight="true" outlineLevel="0" collapsed="false">
      <c r="A6099" s="3" t="str">
        <f aca="false">A$4405</f>
        <v>Eficiência da Máquina Pública</v>
      </c>
      <c r="B6099" s="3" t="str">
        <f aca="false">B$4405</f>
        <v>% Servidores Comissionados</v>
      </c>
      <c r="C6099" s="3" t="n">
        <f aca="false">C$4405</f>
        <v>-1</v>
      </c>
      <c r="D6099" s="3" t="s">
        <v>261</v>
      </c>
      <c r="E6099" s="3" t="n">
        <f aca="false">E$4405</f>
        <v>2014</v>
      </c>
      <c r="F6099" s="3" t="n">
        <f aca="false">F$4405</f>
        <v>2017</v>
      </c>
      <c r="G6099" s="3" t="n">
        <v>1.71139209800176</v>
      </c>
      <c r="H6099" s="3"/>
      <c r="I6099" s="3"/>
      <c r="J6099" s="3"/>
      <c r="K6099" s="3" t="str">
        <f aca="false">K$4405</f>
        <v>% de cargos comissionados no total de cargos públicos</v>
      </c>
      <c r="L6099" s="3" t="str">
        <f aca="false">L$4405</f>
        <v>IBGE/Estadic</v>
      </c>
      <c r="M6099" s="3" t="str">
        <f aca="false">M$4405</f>
        <v>Porcentagem %</v>
      </c>
      <c r="N6099" s="5"/>
      <c r="O6099" s="3" t="n">
        <v>96.4454000344597</v>
      </c>
    </row>
    <row r="6100" customFormat="false" ht="15" hidden="false" customHeight="true" outlineLevel="0" collapsed="false">
      <c r="A6100" s="3" t="str">
        <f aca="false">A$4406</f>
        <v>Eficiência da Máquina Pública</v>
      </c>
      <c r="B6100" s="3" t="str">
        <f aca="false">B$4406</f>
        <v> Total</v>
      </c>
      <c r="C6100" s="3" t="n">
        <f aca="false">C$4406</f>
        <v>1</v>
      </c>
      <c r="D6100" s="3" t="s">
        <v>261</v>
      </c>
      <c r="E6100" s="3" t="n">
        <f aca="false">E$4406</f>
        <v>2017</v>
      </c>
      <c r="F6100" s="3" t="n">
        <f aca="false">F$4406</f>
        <v>2017</v>
      </c>
      <c r="G6100" s="3" t="n">
        <v>85.2792033346432</v>
      </c>
      <c r="H6100" s="3"/>
      <c r="I6100" s="3"/>
      <c r="J6100" s="3"/>
      <c r="K6100" s="3" t="str">
        <f aca="false">K$4406</f>
        <v>Nota obtida via normalização e ponderação de indicadores que variam de 0 a 100.</v>
      </c>
      <c r="L6100" s="3" t="str">
        <f aca="false">L$4406</f>
        <v>Tendências</v>
      </c>
      <c r="M6100" s="3" t="str">
        <f aca="false">M$4406</f>
        <v>Nota de 0 a 100</v>
      </c>
      <c r="N6100" s="5"/>
      <c r="O6100" s="3" t="n">
        <v>100</v>
      </c>
    </row>
    <row r="6101" customFormat="false" ht="15" hidden="false" customHeight="true" outlineLevel="0" collapsed="false">
      <c r="A6101" s="3" t="str">
        <f aca="false">A$4407</f>
        <v>Infraestrutura</v>
      </c>
      <c r="B6101" s="3" t="str">
        <f aca="false">B$4407</f>
        <v>Acessibilidade do Serviço de Telecomunicações</v>
      </c>
      <c r="C6101" s="3" t="n">
        <f aca="false">C$4407</f>
        <v>1</v>
      </c>
      <c r="D6101" s="3" t="s">
        <v>261</v>
      </c>
      <c r="E6101" s="3" t="n">
        <f aca="false">E$4407</f>
        <v>2016</v>
      </c>
      <c r="F6101" s="3" t="n">
        <f aca="false">F$4407</f>
        <v>2017</v>
      </c>
      <c r="G6101" s="3" t="n">
        <v>140.233582241959</v>
      </c>
      <c r="H6101" s="3"/>
      <c r="I6101" s="3"/>
      <c r="J6101" s="3"/>
      <c r="K6101" s="3" t="str">
        <f aca="false">K$4407</f>
        <v>Densidade de acessos por 100 habitantes (telefonia móvel e banda larga*)</v>
      </c>
      <c r="L6101" s="3" t="str">
        <f aca="false">L$4407</f>
        <v>ANATEL</v>
      </c>
      <c r="M6101" s="3" t="str">
        <f aca="false">M$4407</f>
        <v>Acessos por 100 mil habitantes</v>
      </c>
      <c r="N6101" s="5"/>
      <c r="O6101" s="3" t="n">
        <v>48.4505652950083</v>
      </c>
    </row>
    <row r="6102" customFormat="false" ht="15" hidden="false" customHeight="true" outlineLevel="0" collapsed="false">
      <c r="A6102" s="3" t="str">
        <f aca="false">A$4408</f>
        <v>Infraestrutura</v>
      </c>
      <c r="B6102" s="3" t="str">
        <f aca="false">B$4408</f>
        <v>Custo de Combustíveis</v>
      </c>
      <c r="C6102" s="3" t="n">
        <f aca="false">C$4408</f>
        <v>-1</v>
      </c>
      <c r="D6102" s="3" t="s">
        <v>261</v>
      </c>
      <c r="E6102" s="3" t="n">
        <f aca="false">E$4408</f>
        <v>2016</v>
      </c>
      <c r="F6102" s="3" t="n">
        <f aca="false">F$4408</f>
        <v>2017</v>
      </c>
      <c r="G6102" s="3" t="n">
        <v>3.36374916375637</v>
      </c>
      <c r="H6102" s="3"/>
      <c r="I6102" s="3"/>
      <c r="J6102" s="3"/>
      <c r="K6102" s="3" t="str">
        <f aca="false">K$4408</f>
        <v>Preço pago em reais por consumidores finais (etanol, gasolina e diesel)</v>
      </c>
      <c r="L6102" s="3" t="str">
        <f aca="false">L$4408</f>
        <v>ANP</v>
      </c>
      <c r="M6102" s="3" t="str">
        <f aca="false">M$4408</f>
        <v>Reais (R$)</v>
      </c>
      <c r="N6102" s="5" t="str">
        <f aca="false">N$6</f>
        <v>A partir da edição de 2018, ou seja, do dado de 2017 o preço pago passou a ser ponderado pela participação dos combustíveis no consumo total.</v>
      </c>
      <c r="O6102" s="3" t="n">
        <v>54.2912158727677</v>
      </c>
    </row>
    <row r="6103" customFormat="false" ht="15" hidden="false" customHeight="true" outlineLevel="0" collapsed="false">
      <c r="A6103" s="3" t="str">
        <f aca="false">A$4409</f>
        <v>Infraestrutura</v>
      </c>
      <c r="B6103" s="3" t="str">
        <f aca="false">B$4409</f>
        <v>Custo de Saneamento Básico</v>
      </c>
      <c r="C6103" s="3" t="n">
        <f aca="false">C$4409</f>
        <v>-1</v>
      </c>
      <c r="D6103" s="3" t="s">
        <v>261</v>
      </c>
      <c r="E6103" s="3" t="n">
        <f aca="false">E$4409</f>
        <v>2015</v>
      </c>
      <c r="F6103" s="3" t="n">
        <f aca="false">F$4409</f>
        <v>2017</v>
      </c>
      <c r="G6103" s="3" t="n">
        <v>4.45</v>
      </c>
      <c r="H6103" s="3"/>
      <c r="I6103" s="3"/>
      <c r="J6103" s="3"/>
      <c r="K6103" s="3" t="str">
        <f aca="false">K$4409</f>
        <v>Tarifa média praticada pelo serviço de tratamento e distribuição</v>
      </c>
      <c r="L6103" s="3" t="str">
        <f aca="false">L$4409</f>
        <v>SNIS</v>
      </c>
      <c r="M6103" s="3" t="str">
        <f aca="false">M$4409</f>
        <v>Reais ($) por m3</v>
      </c>
      <c r="N6103" s="5"/>
      <c r="O6103" s="3" t="n">
        <v>0</v>
      </c>
    </row>
    <row r="6104" customFormat="false" ht="15" hidden="false" customHeight="true" outlineLevel="0" collapsed="false">
      <c r="A6104" s="3" t="str">
        <f aca="false">A$4410</f>
        <v>Infraestrutura</v>
      </c>
      <c r="B6104" s="3" t="str">
        <f aca="false">B$4410</f>
        <v>Disponibilidade de Voos Diretos</v>
      </c>
      <c r="C6104" s="3" t="n">
        <f aca="false">C$4410</f>
        <v>1</v>
      </c>
      <c r="D6104" s="3" t="s">
        <v>261</v>
      </c>
      <c r="E6104" s="3" t="n">
        <f aca="false">E$4410</f>
        <v>2016</v>
      </c>
      <c r="F6104" s="3" t="n">
        <f aca="false">F$4410</f>
        <v>2017</v>
      </c>
      <c r="G6104" s="3" t="n">
        <v>32294</v>
      </c>
      <c r="H6104" s="3"/>
      <c r="I6104" s="3"/>
      <c r="J6104" s="3"/>
      <c r="K6104" s="3" t="str">
        <f aca="false">K$4410</f>
        <v>Número de voos diretos* </v>
      </c>
      <c r="L6104" s="3" t="str">
        <f aca="false">L$4410</f>
        <v>ANAC</v>
      </c>
      <c r="M6104" s="3" t="str">
        <f aca="false">M$4410</f>
        <v>Número de voos</v>
      </c>
      <c r="N6104" s="5"/>
      <c r="O6104" s="3" t="n">
        <v>13.3185757508419</v>
      </c>
    </row>
    <row r="6105" customFormat="false" ht="15" hidden="false" customHeight="true" outlineLevel="0" collapsed="false">
      <c r="A6105" s="3" t="str">
        <f aca="false">A$4411</f>
        <v>Infraestrutura</v>
      </c>
      <c r="B6105" s="3" t="str">
        <f aca="false">B$4411</f>
        <v>Acesso à Energia Elétrica</v>
      </c>
      <c r="C6105" s="3" t="n">
        <f aca="false">C$4411</f>
        <v>1</v>
      </c>
      <c r="D6105" s="3" t="s">
        <v>261</v>
      </c>
      <c r="E6105" s="3" t="n">
        <f aca="false">E$4411</f>
        <v>2015</v>
      </c>
      <c r="F6105" s="3" t="n">
        <f aca="false">F$4411</f>
        <v>2017</v>
      </c>
      <c r="G6105" s="3" t="n">
        <v>99.8540501094624</v>
      </c>
      <c r="H6105" s="3"/>
      <c r="I6105" s="3"/>
      <c r="J6105" s="3"/>
      <c r="K6105" s="3" t="str">
        <f aca="false">K$4411</f>
        <v>Proporção de domicílios com acesso a energia elétrica (iluminação elétrica).</v>
      </c>
      <c r="L6105" s="3" t="str">
        <f aca="false">L$4411</f>
        <v>PNADc /IBGE</v>
      </c>
      <c r="M6105" s="3" t="str">
        <f aca="false">M$4411</f>
        <v>Porcentagem %</v>
      </c>
      <c r="N6105" s="5"/>
      <c r="O6105" s="3" t="n">
        <v>98.818611751837</v>
      </c>
    </row>
    <row r="6106" customFormat="false" ht="15" hidden="false" customHeight="true" outlineLevel="0" collapsed="false">
      <c r="A6106" s="3" t="str">
        <f aca="false">A$4412</f>
        <v>Infraestrutura</v>
      </c>
      <c r="B6106" s="3" t="str">
        <f aca="false">B$4412</f>
        <v>Custo da Energia Elétrica</v>
      </c>
      <c r="C6106" s="3" t="n">
        <f aca="false">C$4412</f>
        <v>-1</v>
      </c>
      <c r="D6106" s="3" t="s">
        <v>261</v>
      </c>
      <c r="E6106" s="3" t="n">
        <f aca="false">E$4412</f>
        <v>2016</v>
      </c>
      <c r="F6106" s="3" t="n">
        <f aca="false">F$4412</f>
        <v>2017</v>
      </c>
      <c r="G6106" s="3" t="n">
        <v>670.899104013501</v>
      </c>
      <c r="H6106" s="3"/>
      <c r="I6106" s="3"/>
      <c r="J6106" s="3"/>
      <c r="K6106" s="3" t="str">
        <f aca="false">K$4412</f>
        <v>Tarifa média praticada para o consumo comercial, residencial e industrial.</v>
      </c>
      <c r="L6106" s="3" t="str">
        <f aca="false">L$4412</f>
        <v>ANEEL</v>
      </c>
      <c r="M6106" s="3" t="str">
        <f aca="false">M$4412</f>
        <v>Reais (R$) por MWh</v>
      </c>
      <c r="N6106" s="5"/>
      <c r="O6106" s="3" t="n">
        <v>18.8762065712107</v>
      </c>
    </row>
    <row r="6107" customFormat="false" ht="15" hidden="false" customHeight="true" outlineLevel="0" collapsed="false">
      <c r="A6107" s="3" t="str">
        <f aca="false">A$4413</f>
        <v>Infraestrutura</v>
      </c>
      <c r="B6107" s="3" t="str">
        <f aca="false">B$4413</f>
        <v>Qualidade da Energia Elétrica</v>
      </c>
      <c r="C6107" s="3" t="n">
        <f aca="false">C$4413</f>
        <v>-1</v>
      </c>
      <c r="D6107" s="3" t="s">
        <v>261</v>
      </c>
      <c r="E6107" s="3" t="n">
        <f aca="false">E$4413</f>
        <v>2016</v>
      </c>
      <c r="F6107" s="3" t="n">
        <f aca="false">F$4413</f>
        <v>2017</v>
      </c>
      <c r="G6107" s="3" t="n">
        <v>1.16149837784461</v>
      </c>
      <c r="H6107" s="3"/>
      <c r="I6107" s="3"/>
      <c r="J6107" s="3"/>
      <c r="K6107" s="3" t="str">
        <f aca="false">K$4413</f>
        <v>O indicador aponta o Desempenho Global de Continuidade, que considera a duração e frequência de interrupções no serviço de energia.</v>
      </c>
      <c r="L6107" s="3" t="str">
        <f aca="false">L$4413</f>
        <v>ANEEL</v>
      </c>
      <c r="M6107" s="3" t="str">
        <f aca="false">M$4413</f>
        <v>Pontuação</v>
      </c>
      <c r="N6107" s="5"/>
      <c r="O6107" s="3" t="n">
        <v>72.1123862115181</v>
      </c>
    </row>
    <row r="6108" customFormat="false" ht="15" hidden="false" customHeight="true" outlineLevel="0" collapsed="false">
      <c r="A6108" s="3" t="str">
        <f aca="false">A$4414</f>
        <v>Infraestrutura</v>
      </c>
      <c r="B6108" s="3" t="str">
        <f aca="false">B$4414</f>
        <v>Mobilidade Urbana</v>
      </c>
      <c r="C6108" s="3" t="n">
        <f aca="false">C$4414</f>
        <v>-1</v>
      </c>
      <c r="D6108" s="3" t="s">
        <v>261</v>
      </c>
      <c r="E6108" s="3" t="n">
        <f aca="false">E$4414</f>
        <v>2015</v>
      </c>
      <c r="F6108" s="3" t="n">
        <f aca="false">F$4414</f>
        <v>2017</v>
      </c>
      <c r="G6108" s="3" t="n">
        <v>26.0651904857465</v>
      </c>
      <c r="H6108" s="3"/>
      <c r="I6108" s="3"/>
      <c r="J6108" s="3"/>
      <c r="K6108" s="3" t="str">
        <f aca="false">K$4414</f>
        <v>Tempo gasto no trajeto entre casa e trabalho (minutos)</v>
      </c>
      <c r="L6108" s="3" t="str">
        <f aca="false">L$4414</f>
        <v>PNADc /IBGE</v>
      </c>
      <c r="M6108" s="3" t="str">
        <f aca="false">M$4414</f>
        <v>Minutos</v>
      </c>
      <c r="N6108" s="5"/>
      <c r="O6108" s="3" t="n">
        <v>75.1372287354691</v>
      </c>
    </row>
    <row r="6109" customFormat="false" ht="15" hidden="false" customHeight="true" outlineLevel="0" collapsed="false">
      <c r="A6109" s="3" t="str">
        <f aca="false">A$4415</f>
        <v>Infraestrutura</v>
      </c>
      <c r="B6109" s="3" t="str">
        <f aca="false">B$4415</f>
        <v>Qualidade das Rodovias</v>
      </c>
      <c r="C6109" s="3" t="n">
        <f aca="false">C$4415</f>
        <v>1</v>
      </c>
      <c r="D6109" s="3" t="s">
        <v>261</v>
      </c>
      <c r="E6109" s="3" t="n">
        <f aca="false">E$4415</f>
        <v>2016</v>
      </c>
      <c r="F6109" s="3" t="n">
        <f aca="false">F$4415</f>
        <v>2017</v>
      </c>
      <c r="G6109" s="3" t="n">
        <v>3.21612567864156</v>
      </c>
      <c r="H6109" s="3"/>
      <c r="I6109" s="3"/>
      <c r="J6109" s="3"/>
      <c r="K6109" s="3" t="str">
        <f aca="false">K$4415</f>
        <v>Avaliação das condições das vias rodoviárias (nota entre 1 (ruim) a 5 (ótimo) ponderada pela extensão pesquisada)</v>
      </c>
      <c r="L6109" s="3" t="str">
        <f aca="false">L$4415</f>
        <v>CNT</v>
      </c>
      <c r="M6109" s="3" t="str">
        <f aca="false">M$4415</f>
        <v>Pontuação de 1 a 5</v>
      </c>
      <c r="N6109" s="5"/>
      <c r="O6109" s="3" t="n">
        <v>52.3792819510413</v>
      </c>
    </row>
    <row r="6110" customFormat="false" ht="15" hidden="false" customHeight="true" outlineLevel="0" collapsed="false">
      <c r="A6110" s="3" t="str">
        <f aca="false">A$4416</f>
        <v>Infraestrutura</v>
      </c>
      <c r="B6110" s="3" t="str">
        <f aca="false">B$4416</f>
        <v>Qualidade do Serviço de Telecomunicações</v>
      </c>
      <c r="C6110" s="3" t="n">
        <f aca="false">C$4416</f>
        <v>1</v>
      </c>
      <c r="D6110" s="3" t="s">
        <v>261</v>
      </c>
      <c r="E6110" s="3" t="n">
        <f aca="false">E$4416</f>
        <v>2016</v>
      </c>
      <c r="F6110" s="3" t="n">
        <f aca="false">F$4416</f>
        <v>2017</v>
      </c>
      <c r="G6110" s="3" t="n">
        <v>65.6</v>
      </c>
      <c r="H6110" s="3"/>
      <c r="I6110" s="3"/>
      <c r="J6110" s="3"/>
      <c r="K6110" s="3" t="str">
        <f aca="false">K$4416</f>
        <v>Média do ranking de banda larga fixa e do de telefonia móvel (percentual de indicadores com cumprimento de metas)</v>
      </c>
      <c r="L6110" s="3" t="str">
        <f aca="false">L$4416</f>
        <v>ANATEL</v>
      </c>
      <c r="M6110" s="3" t="str">
        <f aca="false">M$4416</f>
        <v>Porcentagem %</v>
      </c>
      <c r="N6110" s="5"/>
      <c r="O6110" s="3" t="n">
        <v>54.4378698224852</v>
      </c>
    </row>
    <row r="6111" customFormat="false" ht="15" hidden="false" customHeight="true" outlineLevel="0" collapsed="false">
      <c r="A6111" s="3" t="str">
        <f aca="false">A$4417</f>
        <v>Infraestrutura</v>
      </c>
      <c r="B6111" s="3" t="str">
        <f aca="false">B$4417</f>
        <v> Total</v>
      </c>
      <c r="C6111" s="3" t="n">
        <f aca="false">C$4417</f>
        <v>1</v>
      </c>
      <c r="D6111" s="3" t="s">
        <v>261</v>
      </c>
      <c r="E6111" s="3" t="n">
        <f aca="false">E$4417</f>
        <v>2017</v>
      </c>
      <c r="F6111" s="3" t="n">
        <f aca="false">F$4417</f>
        <v>2017</v>
      </c>
      <c r="G6111" s="3" t="n">
        <v>49.8275334204043</v>
      </c>
      <c r="H6111" s="3"/>
      <c r="I6111" s="3"/>
      <c r="J6111" s="3"/>
      <c r="K6111" s="3" t="str">
        <f aca="false">K$4417</f>
        <v>Nota obtida via normalização e ponderação de indicadores que variam de 0 a 100.</v>
      </c>
      <c r="L6111" s="3" t="str">
        <f aca="false">L$4417</f>
        <v>Tendências</v>
      </c>
      <c r="M6111" s="3" t="str">
        <f aca="false">M$4417</f>
        <v>Nota de 0 a 100</v>
      </c>
      <c r="N6111" s="5"/>
      <c r="O6111" s="3" t="n">
        <v>40.1105359749781</v>
      </c>
    </row>
    <row r="6112" customFormat="false" ht="15" hidden="false" customHeight="true" outlineLevel="0" collapsed="false">
      <c r="A6112" s="3" t="str">
        <f aca="false">A$4495</f>
        <v>Inovação</v>
      </c>
      <c r="B6112" s="3" t="str">
        <f aca="false">B$4495</f>
        <v>Produção Acadêmica</v>
      </c>
      <c r="C6112" s="3" t="n">
        <f aca="false">C$4495</f>
        <v>1</v>
      </c>
      <c r="D6112" s="3" t="s">
        <v>261</v>
      </c>
      <c r="E6112" s="3" t="n">
        <f aca="false">E$4495</f>
        <v>2014</v>
      </c>
      <c r="F6112" s="3" t="n">
        <f aca="false">F$4495</f>
        <v>2017</v>
      </c>
      <c r="G6112" s="3" t="n">
        <v>1.17507902384163</v>
      </c>
      <c r="H6112" s="3"/>
      <c r="I6112" s="3"/>
      <c r="J6112" s="3"/>
      <c r="K6112" s="3" t="str">
        <f aca="false">K$4495</f>
        <v>Total de documentos publicados em periódicos acadêmicos indexados no Scopus em relação à população total.</v>
      </c>
      <c r="L6112" s="3" t="str">
        <f aca="false">L$4495</f>
        <v>SCImago IR</v>
      </c>
      <c r="M6112" s="5" t="str">
        <f aca="false">M$4418</f>
        <v>Artigos por 1 milhão de habitantes</v>
      </c>
      <c r="N6112" s="5"/>
      <c r="O6112" s="3" t="n">
        <v>100</v>
      </c>
    </row>
    <row r="6113" customFormat="false" ht="15" hidden="false" customHeight="true" outlineLevel="0" collapsed="false">
      <c r="A6113" s="3" t="str">
        <f aca="false">A$4419</f>
        <v>Inovação</v>
      </c>
      <c r="B6113" s="3" t="str">
        <f aca="false">B$4419</f>
        <v>Investimentos Públicos em P&amp;D</v>
      </c>
      <c r="C6113" s="3" t="n">
        <f aca="false">C$4419</f>
        <v>1</v>
      </c>
      <c r="D6113" s="3" t="s">
        <v>261</v>
      </c>
      <c r="E6113" s="3" t="n">
        <f aca="false">E$4419</f>
        <v>2014</v>
      </c>
      <c r="F6113" s="3" t="n">
        <f aca="false">F$4419</f>
        <v>2017</v>
      </c>
      <c r="G6113" s="3" t="n">
        <v>0.0144810753642556</v>
      </c>
      <c r="H6113" s="3"/>
      <c r="I6113" s="3"/>
      <c r="J6113" s="3"/>
      <c r="K6113" s="3" t="str">
        <f aca="false">K$4419</f>
        <v>Participação de Investimento público em P&amp;D no PIB estadual</v>
      </c>
      <c r="L6113" s="3" t="str">
        <f aca="false">L$4419</f>
        <v>Min.CT&amp;I</v>
      </c>
      <c r="M6113" s="3" t="str">
        <f aca="false">M$4419</f>
        <v>Porcentagem %</v>
      </c>
      <c r="N6113" s="5" t="str">
        <f aca="false">N$68</f>
        <v>O PIB utilizado é o oficial divulgado pelo IBGE</v>
      </c>
      <c r="O6113" s="3" t="n">
        <v>2.72604694283309</v>
      </c>
    </row>
    <row r="6114" customFormat="false" ht="15" hidden="false" customHeight="true" outlineLevel="0" collapsed="false">
      <c r="A6114" s="3" t="str">
        <f aca="false">A$4420</f>
        <v>Inovação</v>
      </c>
      <c r="B6114" s="3" t="str">
        <f aca="false">B$4420</f>
        <v>Patentes</v>
      </c>
      <c r="C6114" s="3" t="n">
        <f aca="false">C$4420</f>
        <v>1</v>
      </c>
      <c r="D6114" s="3" t="s">
        <v>261</v>
      </c>
      <c r="E6114" s="3" t="n">
        <f aca="false">E$4420</f>
        <v>2012</v>
      </c>
      <c r="F6114" s="3" t="n">
        <f aca="false">F$4420</f>
        <v>2017</v>
      </c>
      <c r="G6114" s="3" t="n">
        <v>0.340956790787982</v>
      </c>
      <c r="H6114" s="3"/>
      <c r="I6114" s="3"/>
      <c r="J6114" s="3"/>
      <c r="K6114" s="3" t="str">
        <f aca="false">K$4420</f>
        <v>Total de concessões de patentes, englobando os tipos: "Patente de Invenção", "Modelo de Utilidade" e "Certificado de Adição" em relação ao PIB.</v>
      </c>
      <c r="L6114" s="3" t="str">
        <f aca="false">L$4420</f>
        <v>INPI</v>
      </c>
      <c r="M6114" s="3" t="str">
        <f aca="false">M$4420</f>
        <v>Patentes pelo PIB em 1 bilhão de reais</v>
      </c>
      <c r="N6114" s="3" t="str">
        <f aca="false">N$69</f>
        <v>O PIB utilizado para cálculo é estimado pela Tendências</v>
      </c>
      <c r="O6114" s="3" t="n">
        <v>100</v>
      </c>
    </row>
    <row r="6115" customFormat="false" ht="15" hidden="false" customHeight="true" outlineLevel="0" collapsed="false">
      <c r="A6115" s="3" t="str">
        <f aca="false">A$4421</f>
        <v>Inovação</v>
      </c>
      <c r="B6115" s="3" t="str">
        <f aca="false">B$4421</f>
        <v> Total</v>
      </c>
      <c r="C6115" s="3" t="n">
        <f aca="false">C$4421</f>
        <v>1</v>
      </c>
      <c r="D6115" s="3" t="s">
        <v>261</v>
      </c>
      <c r="E6115" s="3" t="n">
        <f aca="false">E$4421</f>
        <v>2017</v>
      </c>
      <c r="F6115" s="3" t="n">
        <f aca="false">F$4421</f>
        <v>2017</v>
      </c>
      <c r="G6115" s="3" t="n">
        <v>67.2513688660351</v>
      </c>
      <c r="H6115" s="3"/>
      <c r="I6115" s="3"/>
      <c r="J6115" s="3"/>
      <c r="K6115" s="3" t="str">
        <f aca="false">K$4421</f>
        <v>Nota obtida via normalização e ponderação de indicadores que variam de 0 a 100.</v>
      </c>
      <c r="L6115" s="3" t="str">
        <f aca="false">L$4421</f>
        <v>Tendências</v>
      </c>
      <c r="M6115" s="3" t="str">
        <f aca="false">M$4421</f>
        <v>Nota de 0 a 100</v>
      </c>
      <c r="N6115" s="5"/>
      <c r="O6115" s="3" t="n">
        <v>75.3216857210445</v>
      </c>
    </row>
    <row r="6116" customFormat="false" ht="15.75" hidden="false" customHeight="true" outlineLevel="0" collapsed="false">
      <c r="A6116" s="3" t="str">
        <f aca="false">A$4422</f>
        <v>Potencial de Mercado</v>
      </c>
      <c r="B6116" s="3" t="str">
        <f aca="false">B$4422</f>
        <v>Tamanho de mercado</v>
      </c>
      <c r="C6116" s="3" t="n">
        <f aca="false">C$4422</f>
        <v>1</v>
      </c>
      <c r="D6116" s="3" t="s">
        <v>261</v>
      </c>
      <c r="E6116" s="3" t="n">
        <f aca="false">E$4422</f>
        <v>2016</v>
      </c>
      <c r="F6116" s="3" t="n">
        <f aca="false">F$4422</f>
        <v>2017</v>
      </c>
      <c r="G6116" s="3" t="n">
        <v>334.23262455708</v>
      </c>
      <c r="H6116" s="3"/>
      <c r="I6116" s="3"/>
      <c r="J6116" s="3"/>
      <c r="K6116" s="3" t="str">
        <f aca="false">K$4422</f>
        <v>Produto Interno Bruto (PIB) real a preços de 2014</v>
      </c>
      <c r="L6116" s="3" t="str">
        <f aca="false">L$4422</f>
        <v>IBGE/CAGED</v>
      </c>
      <c r="M6116" s="3" t="str">
        <f aca="false">M$4422</f>
        <v>Reais a preços de 2014</v>
      </c>
      <c r="N6116" s="5" t="str">
        <f aca="false">N$2</f>
        <v>O PIB utilizado para cálculo é estimado pela Tendências</v>
      </c>
      <c r="O6116" s="3" t="n">
        <v>18.8802970828495</v>
      </c>
    </row>
    <row r="6117" customFormat="false" ht="15" hidden="false" customHeight="true" outlineLevel="0" collapsed="false">
      <c r="A6117" s="3" t="str">
        <f aca="false">A$4423</f>
        <v>Potencial de Mercado</v>
      </c>
      <c r="B6117" s="3" t="str">
        <f aca="false">B$4423</f>
        <v>Taxa de crescimento</v>
      </c>
      <c r="C6117" s="3" t="n">
        <f aca="false">C$4423</f>
        <v>1</v>
      </c>
      <c r="D6117" s="3" t="s">
        <v>261</v>
      </c>
      <c r="E6117" s="3" t="n">
        <f aca="false">E$4423</f>
        <v>2016</v>
      </c>
      <c r="F6117" s="3" t="n">
        <f aca="false">F$4423</f>
        <v>2017</v>
      </c>
      <c r="G6117" s="3" t="n">
        <v>0.387073850479844</v>
      </c>
      <c r="H6117" s="3"/>
      <c r="I6117" s="3"/>
      <c r="J6117" s="3"/>
      <c r="K6117" s="3" t="str">
        <f aca="false">K$4423</f>
        <v>Média Móvel de quatro períodos para a taxa de crescimento anual do PIB</v>
      </c>
      <c r="L6117" s="3" t="str">
        <f aca="false">L$4423</f>
        <v>IBGE/CAGED</v>
      </c>
      <c r="M6117" s="3" t="str">
        <f aca="false">M$4423</f>
        <v>Porcentagem %</v>
      </c>
      <c r="N6117" s="5" t="str">
        <f aca="false">N$3</f>
        <v>O PIB utilizado para cálculo é estimado pela Tendências</v>
      </c>
      <c r="O6117" s="3" t="n">
        <v>63.3120577188908</v>
      </c>
    </row>
    <row r="6118" customFormat="false" ht="15" hidden="false" customHeight="true" outlineLevel="0" collapsed="false">
      <c r="A6118" s="3" t="str">
        <f aca="false">A$4424</f>
        <v>Potencial de Mercado</v>
      </c>
      <c r="B6118" s="3" t="str">
        <f aca="false">B$4424</f>
        <v>Crescimento Potencial da Força de Trabalho</v>
      </c>
      <c r="C6118" s="3" t="n">
        <f aca="false">C$4424</f>
        <v>1</v>
      </c>
      <c r="D6118" s="3" t="s">
        <v>261</v>
      </c>
      <c r="E6118" s="3" t="n">
        <f aca="false">E$4424</f>
        <v>2016</v>
      </c>
      <c r="F6118" s="3" t="n">
        <f aca="false">F$4424</f>
        <v>2017</v>
      </c>
      <c r="G6118" s="3" t="n">
        <v>-0.00494239151621612</v>
      </c>
      <c r="H6118" s="3"/>
      <c r="I6118" s="3"/>
      <c r="J6118" s="3"/>
      <c r="K6118" s="3" t="str">
        <f aca="false">K$4424</f>
        <v>Média da taxa de crescimento da PIA para os próximos 10 anos (população com idade entre 15 e 64 anos)</v>
      </c>
      <c r="L6118" s="3" t="str">
        <f aca="false">L$4424</f>
        <v>IBGE</v>
      </c>
      <c r="M6118" s="3" t="str">
        <f aca="false">M$4424</f>
        <v>Porcentagem %</v>
      </c>
      <c r="N6118" s="5"/>
      <c r="O6118" s="3" t="n">
        <v>0</v>
      </c>
    </row>
    <row r="6119" customFormat="false" ht="15" hidden="false" customHeight="true" outlineLevel="0" collapsed="false">
      <c r="A6119" s="3" t="str">
        <f aca="false">A$4425</f>
        <v>Potencial de Mercado</v>
      </c>
      <c r="B6119" s="3" t="str">
        <f aca="false">B$4425</f>
        <v> Total</v>
      </c>
      <c r="C6119" s="3" t="n">
        <f aca="false">C$4425</f>
        <v>1</v>
      </c>
      <c r="D6119" s="3" t="s">
        <v>261</v>
      </c>
      <c r="E6119" s="3" t="n">
        <f aca="false">E$4425</f>
        <v>2017</v>
      </c>
      <c r="F6119" s="3" t="n">
        <f aca="false">F$4425</f>
        <v>2017</v>
      </c>
      <c r="G6119" s="3" t="n">
        <v>30.2890098412847</v>
      </c>
      <c r="H6119" s="3"/>
      <c r="I6119" s="3"/>
      <c r="J6119" s="3"/>
      <c r="K6119" s="3" t="str">
        <f aca="false">K$4425</f>
        <v>Nota obtida via normalização e ponderação de indicadores que variam de 0 a 100.</v>
      </c>
      <c r="L6119" s="3" t="str">
        <f aca="false">L$4425</f>
        <v>Tendências</v>
      </c>
      <c r="M6119" s="3" t="str">
        <f aca="false">M$4425</f>
        <v>Nota de 0 a 100</v>
      </c>
      <c r="N6119" s="5"/>
      <c r="O6119" s="3" t="n">
        <v>42.6073330668288</v>
      </c>
    </row>
    <row r="6120" customFormat="false" ht="15" hidden="false" customHeight="true" outlineLevel="0" collapsed="false">
      <c r="A6120" s="3" t="str">
        <f aca="false">A$4426</f>
        <v>Solidez Fiscal</v>
      </c>
      <c r="B6120" s="3" t="str">
        <f aca="false">B$4426</f>
        <v>Taxa de Investimentos</v>
      </c>
      <c r="C6120" s="3" t="n">
        <f aca="false">C$4426</f>
        <v>1</v>
      </c>
      <c r="D6120" s="3" t="s">
        <v>261</v>
      </c>
      <c r="E6120" s="3" t="n">
        <f aca="false">E$4426</f>
        <v>2016</v>
      </c>
      <c r="F6120" s="3" t="n">
        <f aca="false">F$4426</f>
        <v>2017</v>
      </c>
      <c r="G6120" s="3" t="n">
        <v>1.75819341225032</v>
      </c>
      <c r="H6120" s="3"/>
      <c r="I6120" s="3"/>
      <c r="J6120" s="3"/>
      <c r="K6120" s="3" t="str">
        <f aca="false">K$4426</f>
        <v>Investimento liquidado / receita corrente líquida</v>
      </c>
      <c r="L6120" s="3" t="str">
        <f aca="false">L$4426</f>
        <v>Siconfi</v>
      </c>
      <c r="M6120" s="3" t="str">
        <f aca="false">M$4426</f>
        <v>Porcentagem %</v>
      </c>
      <c r="N6120" s="5" t="str">
        <f aca="false">N$55</f>
        <v>Antes da edição de 2020 o indicador era conhecido como "Capacidade de Investimento"</v>
      </c>
      <c r="O6120" s="3" t="n">
        <v>0</v>
      </c>
    </row>
    <row r="6121" customFormat="false" ht="15" hidden="false" customHeight="true" outlineLevel="0" collapsed="false">
      <c r="A6121" s="3" t="str">
        <f aca="false">A$4427</f>
        <v>Solidez Fiscal</v>
      </c>
      <c r="B6121" s="3" t="str">
        <f aca="false">B$4427</f>
        <v>Resultado Nominal</v>
      </c>
      <c r="C6121" s="3" t="n">
        <f aca="false">C$4427</f>
        <v>1</v>
      </c>
      <c r="D6121" s="3" t="s">
        <v>261</v>
      </c>
      <c r="E6121" s="3" t="n">
        <f aca="false">E$4427</f>
        <v>2016</v>
      </c>
      <c r="F6121" s="3" t="n">
        <f aca="false">F$4427</f>
        <v>2017</v>
      </c>
      <c r="G6121" s="3" t="n">
        <v>-4.73728727467213</v>
      </c>
      <c r="H6121" s="3"/>
      <c r="I6121" s="3"/>
      <c r="J6121" s="3"/>
      <c r="K6121" s="3" t="str">
        <f aca="false">K$4427</f>
        <v>Diferença entre receitas e despesas primárias no período acrescidas das despesas com juros nominais incidentes sobre a dívida pública interna e externa, dividido pelo PIB</v>
      </c>
      <c r="L6121" s="3" t="str">
        <f aca="false">L$4427</f>
        <v>Siconfi</v>
      </c>
      <c r="M6121" s="3" t="str">
        <f aca="false">M$4427</f>
        <v>Porcentagem %</v>
      </c>
      <c r="N6121" s="5"/>
      <c r="O6121" s="3" t="n">
        <v>41.4936681069492</v>
      </c>
    </row>
    <row r="6122" customFormat="false" ht="15" hidden="false" customHeight="true" outlineLevel="0" collapsed="false">
      <c r="A6122" s="3" t="str">
        <f aca="false">A$4428</f>
        <v>Solidez Fiscal</v>
      </c>
      <c r="B6122" s="3" t="str">
        <f aca="false">B$4428</f>
        <v>Solvência Fiscal</v>
      </c>
      <c r="C6122" s="3" t="n">
        <f aca="false">C$4428</f>
        <v>-1</v>
      </c>
      <c r="D6122" s="3" t="s">
        <v>261</v>
      </c>
      <c r="E6122" s="3" t="n">
        <f aca="false">E$4428</f>
        <v>2016</v>
      </c>
      <c r="F6122" s="3" t="n">
        <f aca="false">F$4428</f>
        <v>2017</v>
      </c>
      <c r="G6122" s="3" t="n">
        <v>212.948151048995</v>
      </c>
      <c r="H6122" s="3"/>
      <c r="I6122" s="3"/>
      <c r="J6122" s="3"/>
      <c r="K6122" s="3" t="str">
        <f aca="false">K$4428</f>
        <v>Dívida consolidada líquida / receita corrente líquida</v>
      </c>
      <c r="L6122" s="3" t="str">
        <f aca="false">L$4428</f>
        <v>Siconfi</v>
      </c>
      <c r="M6122" s="3" t="str">
        <f aca="false">M$4428</f>
        <v>Porcentagem %</v>
      </c>
      <c r="N6122" s="5"/>
      <c r="O6122" s="3" t="n">
        <v>9.30523867361099</v>
      </c>
    </row>
    <row r="6123" customFormat="false" ht="15" hidden="false" customHeight="true" outlineLevel="0" collapsed="false">
      <c r="A6123" s="3" t="str">
        <f aca="false">A$4429</f>
        <v>Solidez Fiscal</v>
      </c>
      <c r="B6123" s="3" t="str">
        <f aca="false">B$4429</f>
        <v>Sucesso do Planejamento Orçamentário</v>
      </c>
      <c r="C6123" s="3" t="n">
        <f aca="false">C$4429</f>
        <v>1</v>
      </c>
      <c r="D6123" s="3" t="s">
        <v>261</v>
      </c>
      <c r="E6123" s="3" t="n">
        <f aca="false">E$4429</f>
        <v>2016</v>
      </c>
      <c r="F6123" s="3" t="n">
        <f aca="false">F$4429</f>
        <v>2017</v>
      </c>
      <c r="G6123" s="3" t="n">
        <v>87.6384628109118</v>
      </c>
      <c r="H6123" s="3"/>
      <c r="I6123" s="3"/>
      <c r="J6123" s="3"/>
      <c r="K6123" s="3" t="str">
        <f aca="false">K$4429</f>
        <v>Despesa liquidada pela despesa total atualizada (dotação orçamentária).</v>
      </c>
      <c r="L6123" s="3" t="str">
        <f aca="false">L$4429</f>
        <v>Siconfi</v>
      </c>
      <c r="M6123" s="5" t="s">
        <v>24</v>
      </c>
      <c r="N6123" s="5" t="str">
        <f aca="false">N$58</f>
        <v>Antes de 2020 o indicador era chamado de "Sucesso da Execução Orçamentária"</v>
      </c>
      <c r="O6123" s="3" t="n">
        <v>70.6041730961176</v>
      </c>
    </row>
    <row r="6124" customFormat="false" ht="15" hidden="false" customHeight="true" outlineLevel="0" collapsed="false">
      <c r="A6124" s="3" t="str">
        <f aca="false">A$4430</f>
        <v>Solidez Fiscal</v>
      </c>
      <c r="B6124" s="3" t="str">
        <f aca="false">B$4430</f>
        <v>Dependência Fiscal</v>
      </c>
      <c r="C6124" s="3" t="n">
        <f aca="false">C$4430</f>
        <v>1</v>
      </c>
      <c r="D6124" s="3" t="s">
        <v>261</v>
      </c>
      <c r="E6124" s="3" t="n">
        <f aca="false">E$4430</f>
        <v>2016</v>
      </c>
      <c r="F6124" s="3" t="n">
        <f aca="false">F$4430</f>
        <v>2017</v>
      </c>
      <c r="G6124" s="3" t="n">
        <v>82.9834017443284</v>
      </c>
      <c r="H6124" s="3"/>
      <c r="I6124" s="3"/>
      <c r="J6124" s="3"/>
      <c r="K6124" s="3" t="str">
        <f aca="false">K$4430</f>
        <v>Grau de autonomia financeira do Estado tendo por base a participação das receitas correntes próprias (realizadas) sobre a receita corrente total, dado pela fórmula: 1 – (transferências correntes/receita corrente total)</v>
      </c>
      <c r="L6124" s="3" t="str">
        <f aca="false">L$4430</f>
        <v>Siconfi</v>
      </c>
      <c r="M6124" s="3" t="str">
        <f aca="false">M$4430</f>
        <v>Porcentagem %</v>
      </c>
      <c r="N612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124" s="3" t="n">
        <v>87.6874371831549</v>
      </c>
    </row>
    <row r="6125" customFormat="false" ht="15" hidden="false" customHeight="true" outlineLevel="0" collapsed="false">
      <c r="A6125" s="3" t="str">
        <f aca="false">A$4431</f>
        <v>Solidez Fiscal</v>
      </c>
      <c r="B6125" s="3" t="str">
        <f aca="false">B$4431</f>
        <v>Resultado Primário</v>
      </c>
      <c r="C6125" s="3" t="n">
        <f aca="false">C$4431</f>
        <v>1</v>
      </c>
      <c r="D6125" s="3" t="s">
        <v>261</v>
      </c>
      <c r="E6125" s="3" t="n">
        <f aca="false">E$4431</f>
        <v>2016</v>
      </c>
      <c r="F6125" s="3" t="n">
        <f aca="false">F$4431</f>
        <v>2017</v>
      </c>
      <c r="G6125" s="3" t="n">
        <v>0.762351342262024</v>
      </c>
      <c r="H6125" s="3"/>
      <c r="I6125" s="3"/>
      <c r="J6125" s="3"/>
      <c r="K6125" s="3" t="str">
        <f aca="false">K$4431</f>
        <v>O resultado primário líquido é dado pela diferença entre receita primária realizada e a despesa primária liquidada no ano. A diferença é dividida pelo PIB nominal de cada Estado.</v>
      </c>
      <c r="L6125" s="3" t="str">
        <f aca="false">L$4431</f>
        <v>Siconfi</v>
      </c>
      <c r="M6125" s="3" t="str">
        <f aca="false">M$4431</f>
        <v>Porcentagem %</v>
      </c>
      <c r="N6125" s="4" t="str">
        <f aca="false">N$2226</f>
        <v>O PIB utilizado para cálculo é estimado pela Tendências</v>
      </c>
      <c r="O6125" s="3" t="n">
        <v>34.1557590686951</v>
      </c>
    </row>
    <row r="6126" customFormat="false" ht="15" hidden="false" customHeight="true" outlineLevel="0" collapsed="false">
      <c r="A6126" s="3" t="str">
        <f aca="false">A$4432</f>
        <v>Solidez Fiscal</v>
      </c>
      <c r="B6126" s="3" t="str">
        <f aca="false">B$4432</f>
        <v> Total</v>
      </c>
      <c r="C6126" s="3" t="n">
        <f aca="false">C$4432</f>
        <v>1</v>
      </c>
      <c r="D6126" s="3" t="s">
        <v>261</v>
      </c>
      <c r="E6126" s="3" t="n">
        <f aca="false">E$4432</f>
        <v>2017</v>
      </c>
      <c r="F6126" s="3" t="n">
        <f aca="false">F$4432</f>
        <v>2017</v>
      </c>
      <c r="G6126" s="3" t="n">
        <v>38.3232430369098</v>
      </c>
      <c r="H6126" s="3"/>
      <c r="I6126" s="3"/>
      <c r="J6126" s="3"/>
      <c r="K6126" s="3" t="str">
        <f aca="false">K$4432</f>
        <v>Nota obtida via normalização e ponderação de indicadores que variam de 0 a 100.</v>
      </c>
      <c r="L6126" s="3" t="str">
        <f aca="false">L$4432</f>
        <v>Tendências</v>
      </c>
      <c r="M6126" s="3" t="str">
        <f aca="false">M$4432</f>
        <v>Nota de 0 a 100</v>
      </c>
      <c r="N6126" s="5"/>
      <c r="O6126" s="3" t="n">
        <v>21.3122019823573</v>
      </c>
    </row>
    <row r="6127" customFormat="false" ht="15" hidden="false" customHeight="true" outlineLevel="0" collapsed="false">
      <c r="A6127" s="3" t="str">
        <f aca="false">A$4433</f>
        <v>Segurança Pública</v>
      </c>
      <c r="B6127" s="3" t="str">
        <f aca="false">B$4433</f>
        <v>Atuação do Sistema de Justiça Criminal</v>
      </c>
      <c r="C6127" s="3" t="n">
        <f aca="false">C$4433</f>
        <v>1</v>
      </c>
      <c r="D6127" s="3" t="s">
        <v>261</v>
      </c>
      <c r="E6127" s="3" t="n">
        <f aca="false">E$4433</f>
        <v>2015</v>
      </c>
      <c r="F6127" s="3" t="n">
        <f aca="false">F$4433</f>
        <v>2017</v>
      </c>
      <c r="G6127" s="3" t="n">
        <v>3.69635316698656</v>
      </c>
      <c r="H6127" s="3"/>
      <c r="I6127" s="3"/>
      <c r="J6127" s="3"/>
      <c r="K6127" s="3" t="str">
        <f aca="false">K$4433</f>
        <v>Total da população carcerária (regime fechado) em relação ao número de homicídios.</v>
      </c>
      <c r="L6127" s="3" t="str">
        <f aca="false">L$4433</f>
        <v>Fórum de Segurança Pública</v>
      </c>
      <c r="M6127" s="3" t="str">
        <f aca="false">M$4433</f>
        <v>Porcentagem %</v>
      </c>
      <c r="N6127" s="3" t="str">
        <f aca="false">N$49</f>
        <v>A partir da edição de 2018, ou seja, do dado de 2017 passou a ser usado como numerador a população prisional acusada de homicídio e não mais a população carcerária total.</v>
      </c>
      <c r="O6127" s="3" t="n">
        <v>10.5016552336529</v>
      </c>
    </row>
    <row r="6128" customFormat="false" ht="15" hidden="false" customHeight="true" outlineLevel="0" collapsed="false">
      <c r="A6128" s="3" t="str">
        <f aca="false">A$4434</f>
        <v>Segurança Pública</v>
      </c>
      <c r="B6128" s="3" t="str">
        <f aca="false">B$4434</f>
        <v>Déficit Carcerário</v>
      </c>
      <c r="C6128" s="3" t="n">
        <f aca="false">C$4434</f>
        <v>-1</v>
      </c>
      <c r="D6128" s="3" t="s">
        <v>261</v>
      </c>
      <c r="E6128" s="3" t="n">
        <f aca="false">E$4434</f>
        <v>2015</v>
      </c>
      <c r="F6128" s="3" t="n">
        <f aca="false">F$4434</f>
        <v>2017</v>
      </c>
      <c r="G6128" s="3" t="n">
        <v>1.32122891905858</v>
      </c>
      <c r="H6128" s="3"/>
      <c r="I6128" s="3"/>
      <c r="J6128" s="3"/>
      <c r="K6128" s="3" t="str">
        <f aca="false">K$4434</f>
        <v>Relação detentos / Vagas</v>
      </c>
      <c r="L6128" s="3" t="str">
        <f aca="false">L$4434</f>
        <v>Fórum de Segurança Pública</v>
      </c>
      <c r="M6128" s="3" t="str">
        <f aca="false">M$4434</f>
        <v>Porcentagem %</v>
      </c>
      <c r="N6128" s="5"/>
      <c r="O6128" s="3" t="n">
        <v>77.9998497773935</v>
      </c>
    </row>
    <row r="6129" customFormat="false" ht="15" hidden="false" customHeight="true" outlineLevel="0" collapsed="false">
      <c r="A6129" s="3" t="str">
        <f aca="false">A$4435</f>
        <v>Segurança Pública</v>
      </c>
      <c r="B6129" s="3" t="str">
        <f aca="false">B$4435</f>
        <v>Mortes a esclarecer</v>
      </c>
      <c r="C6129" s="3" t="n">
        <f aca="false">C$4435</f>
        <v>-1</v>
      </c>
      <c r="D6129" s="3" t="s">
        <v>261</v>
      </c>
      <c r="E6129" s="3" t="n">
        <f aca="false">E$4435</f>
        <v>2015</v>
      </c>
      <c r="F6129" s="3" t="n">
        <f aca="false">F$4435</f>
        <v>2017</v>
      </c>
      <c r="G6129" s="3" t="n">
        <v>2.29922036012005</v>
      </c>
      <c r="H6129" s="3"/>
      <c r="I6129" s="3"/>
      <c r="J6129" s="3"/>
      <c r="K6129" s="3" t="str">
        <f aca="false">K$4435</f>
        <v>Óbitos por causas externas a partir de "Eventos cuja intenção é indeterminada" por 100 mil habitantes</v>
      </c>
      <c r="L6129" s="3" t="str">
        <f aca="false">L$4435</f>
        <v>Datasus</v>
      </c>
      <c r="M6129" s="3" t="str">
        <f aca="false">M$4435</f>
        <v>Taxa de mortalidade por 100 mil habitantes</v>
      </c>
      <c r="N6129" s="5" t="str">
        <f aca="false">N$48</f>
        <v>A partir da edição de 2017, ou seja, do dado de 2015 a fonte passou a ser o Datasus e não mais o "Fórum de Segurança Público", assim, mortes a esclarecer significam: Óbitos por causas externas a partir de "Eventos cuja intenção é indeterminada"</v>
      </c>
      <c r="O6129" s="3" t="n">
        <v>82.2420416633546</v>
      </c>
    </row>
    <row r="6130" customFormat="false" ht="15" hidden="false" customHeight="true" outlineLevel="0" collapsed="false">
      <c r="A6130" s="3" t="str">
        <f aca="false">A$4436</f>
        <v>Segurança Pública</v>
      </c>
      <c r="B6130" s="3" t="str">
        <f aca="false">B$4436</f>
        <v>Mortalidade no Trânsito</v>
      </c>
      <c r="C6130" s="3" t="n">
        <f aca="false">C$4436</f>
        <v>-1</v>
      </c>
      <c r="D6130" s="3" t="s">
        <v>261</v>
      </c>
      <c r="E6130" s="3" t="n">
        <f aca="false">E$4436</f>
        <v>2015</v>
      </c>
      <c r="F6130" s="3" t="n">
        <f aca="false">F$4436</f>
        <v>2017</v>
      </c>
      <c r="G6130" s="3" t="n">
        <v>21.7562724683046</v>
      </c>
      <c r="H6130" s="3"/>
      <c r="I6130" s="3"/>
      <c r="J6130" s="3"/>
      <c r="K6130" s="3" t="str">
        <f aca="false">K$4436</f>
        <v>Óbitos por causas externas (acidentes em transporte terrestre) em relação ao total de habitantes.</v>
      </c>
      <c r="L6130" s="3" t="str">
        <f aca="false">L$4436</f>
        <v>Datasus</v>
      </c>
      <c r="M6130" s="3" t="str">
        <f aca="false">M$4436</f>
        <v>Mortes em relação a frota e aos habitantes</v>
      </c>
      <c r="N6130" s="5" t="str">
        <f aca="false">N$50</f>
        <v>Antes de 2019 o nome do indicador era "Segurança no Trânsito" </v>
      </c>
      <c r="O6130" s="3" t="n">
        <v>93.1265214149362</v>
      </c>
    </row>
    <row r="6131" customFormat="false" ht="15" hidden="false" customHeight="true" outlineLevel="0" collapsed="false">
      <c r="A6131" s="3" t="str">
        <f aca="false">A$4437</f>
        <v>Segurança Pública</v>
      </c>
      <c r="B6131" s="3" t="str">
        <f aca="false">B$4437</f>
        <v>Segurança Pessoal</v>
      </c>
      <c r="C6131" s="3" t="n">
        <f aca="false">C$4437</f>
        <v>-1</v>
      </c>
      <c r="D6131" s="3" t="s">
        <v>261</v>
      </c>
      <c r="E6131" s="3" t="n">
        <f aca="false">E$4437</f>
        <v>2015</v>
      </c>
      <c r="F6131" s="3" t="n">
        <f aca="false">F$4437</f>
        <v>2017</v>
      </c>
      <c r="G6131" s="3" t="n">
        <v>23.1597304829706</v>
      </c>
      <c r="H6131" s="3"/>
      <c r="I6131" s="3"/>
      <c r="J6131" s="3"/>
      <c r="K6131" s="3" t="str">
        <f aca="false">K$4437</f>
        <v>Óbitos resultantes de agressões (homicídios) em relação a população total.</v>
      </c>
      <c r="L6131" s="3" t="str">
        <f aca="false">L$4437</f>
        <v>Fórum de Segurança Pública</v>
      </c>
      <c r="M6131" s="3" t="str">
        <f aca="false">M$4437</f>
        <v>Óbitos por 100 mil habitantes</v>
      </c>
      <c r="N6131" s="5"/>
      <c r="O6131" s="3" t="n">
        <v>67.9404259082185</v>
      </c>
    </row>
    <row r="6132" customFormat="false" ht="15" hidden="false" customHeight="true" outlineLevel="0" collapsed="false">
      <c r="A6132" s="3" t="str">
        <f aca="false">A$4438</f>
        <v>Segurança Pública</v>
      </c>
      <c r="B6132" s="3" t="str">
        <f aca="false">B$4438</f>
        <v>Segurança Patrimonial</v>
      </c>
      <c r="C6132" s="3" t="n">
        <f aca="false">C$4438</f>
        <v>-1</v>
      </c>
      <c r="D6132" s="3" t="s">
        <v>261</v>
      </c>
      <c r="E6132" s="3" t="n">
        <f aca="false">E$4438</f>
        <v>2015</v>
      </c>
      <c r="F6132" s="3" t="n">
        <f aca="false">F$4438</f>
        <v>2017</v>
      </c>
      <c r="G6132" s="3" t="n">
        <v>596.994169740475</v>
      </c>
      <c r="H6132" s="3"/>
      <c r="I6132" s="3"/>
      <c r="J6132" s="3"/>
      <c r="K6132" s="3" t="str">
        <f aca="false">K$4438</f>
        <v>Roubos e furto de veículos em relação a frota total (por 100 mil veículos).</v>
      </c>
      <c r="L6132" s="3" t="str">
        <f aca="false">L$4438</f>
        <v>Fórum de Segurança Pública</v>
      </c>
      <c r="M6132" s="3" t="str">
        <f aca="false">M$4438</f>
        <v>Roubos e furtos por 100 mil veículos</v>
      </c>
      <c r="N6132" s="3" t="str">
        <f aca="false">N$52</f>
        <v>A partir da edição de 2019, ou seja, do dado de 2018, passou a ser usado o número de roubos totais no lugar de roubos e furtos de veículos</v>
      </c>
      <c r="O6132" s="3" t="n">
        <v>35.6398439731755</v>
      </c>
    </row>
    <row r="6133" customFormat="false" ht="15" hidden="false" customHeight="true" outlineLevel="0" collapsed="false">
      <c r="A6133" s="3" t="str">
        <f aca="false">A$4439</f>
        <v>Segurança Pública</v>
      </c>
      <c r="B6133" s="3" t="str">
        <f aca="false">B$4439</f>
        <v> Total</v>
      </c>
      <c r="C6133" s="3" t="n">
        <f aca="false">C$4439</f>
        <v>1</v>
      </c>
      <c r="D6133" s="3" t="s">
        <v>261</v>
      </c>
      <c r="E6133" s="3" t="n">
        <f aca="false">E$4439</f>
        <v>2017</v>
      </c>
      <c r="F6133" s="3" t="n">
        <f aca="false">F$4439</f>
        <v>2017</v>
      </c>
      <c r="G6133" s="3" t="n">
        <v>61.9505633467002</v>
      </c>
      <c r="H6133" s="3"/>
      <c r="I6133" s="3"/>
      <c r="J6133" s="3"/>
      <c r="K6133" s="3" t="str">
        <f aca="false">K$4439</f>
        <v>Nota obtida via normalização e ponderação de indicadores que variam de 0 a 100.</v>
      </c>
      <c r="L6133" s="3" t="str">
        <f aca="false">L$4439</f>
        <v>Tendências</v>
      </c>
      <c r="M6133" s="3" t="str">
        <f aca="false">M$4439</f>
        <v>Nota de 0 a 100</v>
      </c>
      <c r="N6133" s="5"/>
      <c r="O6133" s="3" t="n">
        <v>68.3680380565432</v>
      </c>
    </row>
    <row r="6134" customFormat="false" ht="15" hidden="false" customHeight="true" outlineLevel="0" collapsed="false">
      <c r="A6134" s="3" t="str">
        <f aca="false">A$4440</f>
        <v>Sustentabilidade Social</v>
      </c>
      <c r="B6134" s="3" t="str">
        <f aca="false">B$4440</f>
        <v>Segurança Alimentar</v>
      </c>
      <c r="C6134" s="3" t="n">
        <f aca="false">C$4440</f>
        <v>-1</v>
      </c>
      <c r="D6134" s="3" t="s">
        <v>261</v>
      </c>
      <c r="E6134" s="3" t="n">
        <f aca="false">E$4440</f>
        <v>2014</v>
      </c>
      <c r="F6134" s="3" t="n">
        <f aca="false">F$4440</f>
        <v>2017</v>
      </c>
      <c r="G6134" s="3" t="n">
        <v>1.7049724819</v>
      </c>
      <c r="H6134" s="3"/>
      <c r="I6134" s="3"/>
      <c r="J6134" s="3"/>
      <c r="K6134" s="3" t="str">
        <f aca="false">K$4440</f>
        <v>% domicílios com renda domiciliar per capita inferior à linha de extrema pobreza (valor de uma cesta de alimentos com o mínimo de calorias necessárias para suprir adequadamente uma pessoa, com base em recomendações da FAO e da OMS)</v>
      </c>
      <c r="L6134" s="3" t="str">
        <f aca="false">L$4440</f>
        <v>Ipea</v>
      </c>
      <c r="M6134" s="3" t="str">
        <f aca="false">M$4440</f>
        <v>Porcentagem %</v>
      </c>
      <c r="N6134" s="5" t="s">
        <v>110</v>
      </c>
      <c r="O6134" s="3" t="n">
        <v>93.2963247907307</v>
      </c>
    </row>
    <row r="6135" customFormat="false" ht="15" hidden="false" customHeight="true" outlineLevel="0" collapsed="false">
      <c r="A6135" s="3" t="str">
        <f aca="false">A$4441</f>
        <v>Sustentabilidade Social</v>
      </c>
      <c r="B6135" s="3" t="str">
        <f aca="false">B$4441</f>
        <v>Inadequação de Moradia FJP</v>
      </c>
      <c r="C6135" s="3" t="n">
        <f aca="false">C$4441</f>
        <v>-1</v>
      </c>
      <c r="D6135" s="3" t="s">
        <v>261</v>
      </c>
      <c r="E6135" s="3" t="n">
        <f aca="false">E$4441</f>
        <v>2014</v>
      </c>
      <c r="F6135" s="3" t="n">
        <f aca="false">F$4441</f>
        <v>2017</v>
      </c>
      <c r="G6135" s="3" t="n">
        <v>2.91225242501426</v>
      </c>
      <c r="H6135" s="3"/>
      <c r="I6135" s="3"/>
      <c r="J6135" s="3"/>
      <c r="K6135" s="3" t="str">
        <f aca="false">K$4441</f>
        <v>% de moradias que apresentam,entre outras características, coabitação familiar e/ou habitação precária  (metodologia da Fundação João Pinheiro)</v>
      </c>
      <c r="L6135" s="3" t="str">
        <f aca="false">L$4441</f>
        <v>Fundação João Pinheiro</v>
      </c>
      <c r="M6135" s="3" t="str">
        <f aca="false">M$4441</f>
        <v>Porcentagem %</v>
      </c>
      <c r="N6135" s="5" t="str">
        <f aca="false">N$31</f>
        <v>A partir de 2020, foi necessário alteração metodológica tendo em vista a não atualização desde de 2015 do indicador da Fundação João Pinheiro, por isso a fonte do indicador passou a ser a PNADc Anual (IBGE).</v>
      </c>
      <c r="O6135" s="3" t="n">
        <v>97.9307314551147</v>
      </c>
    </row>
    <row r="6136" customFormat="false" ht="15" hidden="false" customHeight="true" outlineLevel="0" collapsed="false">
      <c r="A6136" s="3" t="str">
        <f aca="false">A$4442</f>
        <v>Sustentabilidade Social</v>
      </c>
      <c r="B6136" s="3" t="str">
        <f aca="false">B$4442</f>
        <v>Famílias abaixo da linha da pobreza</v>
      </c>
      <c r="C6136" s="3" t="n">
        <f aca="false">C$4442</f>
        <v>-1</v>
      </c>
      <c r="D6136" s="3" t="s">
        <v>261</v>
      </c>
      <c r="E6136" s="3" t="n">
        <f aca="false">E$4442</f>
        <v>2015</v>
      </c>
      <c r="F6136" s="3" t="n">
        <f aca="false">F$4442</f>
        <v>2017</v>
      </c>
      <c r="G6136" s="3" t="n">
        <v>1.61214977890016</v>
      </c>
      <c r="H6136" s="3"/>
      <c r="I6136" s="3"/>
      <c r="J6136" s="3"/>
      <c r="K6136" s="3" t="str">
        <f aca="false">K$4442</f>
        <v>% de domicílios com renda domiciliar per capita inferior à linha de pobreza. A linha de pobreza aqui considerada é definida pelo decreto 7492 (abaixo de R$77,00 mensais)</v>
      </c>
      <c r="L6136" s="3" t="str">
        <f aca="false">L$4442</f>
        <v>PNADc /IBGE</v>
      </c>
      <c r="M6136" s="3" t="str">
        <f aca="false">M$4442</f>
        <v>Porcentagem %</v>
      </c>
      <c r="N6136" s="5"/>
      <c r="O6136" s="3" t="n">
        <v>88.802457718379</v>
      </c>
    </row>
    <row r="6137" customFormat="false" ht="15" hidden="false" customHeight="true" outlineLevel="0" collapsed="false">
      <c r="A6137" s="3" t="str">
        <f aca="false">A$4443</f>
        <v>Sustentabilidade Social</v>
      </c>
      <c r="B6137" s="3" t="str">
        <f aca="false">B$4443</f>
        <v>Desigualdade de renda</v>
      </c>
      <c r="C6137" s="3" t="n">
        <f aca="false">C$4443</f>
        <v>-1</v>
      </c>
      <c r="D6137" s="3" t="s">
        <v>261</v>
      </c>
      <c r="E6137" s="3" t="n">
        <f aca="false">E$4443</f>
        <v>2015</v>
      </c>
      <c r="F6137" s="3" t="n">
        <f aca="false">F$4443</f>
        <v>2017</v>
      </c>
      <c r="G6137" s="3" t="n">
        <v>0.453906400389629</v>
      </c>
      <c r="H6137" s="3"/>
      <c r="I6137" s="3"/>
      <c r="J6137" s="3"/>
      <c r="K6137" s="3" t="str">
        <f aca="false">K$4443</f>
        <v>Coeficiente de gini (1=Desigualdade Máxima/0=Igualdade Máxima)</v>
      </c>
      <c r="L6137" s="3" t="str">
        <f aca="false">L$4443</f>
        <v>Ipea</v>
      </c>
      <c r="M6137" s="3" t="str">
        <f aca="false">M$4443</f>
        <v>Coeficiente GINI</v>
      </c>
      <c r="N6137" s="5"/>
      <c r="O6137" s="3" t="n">
        <v>74.4996302170552</v>
      </c>
    </row>
    <row r="6138" customFormat="false" ht="15" hidden="false" customHeight="true" outlineLevel="0" collapsed="false">
      <c r="A6138" s="3" t="str">
        <f aca="false">A$4444</f>
        <v>Sustentabilidade Social</v>
      </c>
      <c r="B6138" s="3" t="str">
        <f aca="false">B$4444</f>
        <v>Acesso ao Saneamento Básico - Água</v>
      </c>
      <c r="C6138" s="3" t="n">
        <f aca="false">C$4444</f>
        <v>1</v>
      </c>
      <c r="D6138" s="3" t="s">
        <v>261</v>
      </c>
      <c r="E6138" s="3" t="n">
        <f aca="false">E$4444</f>
        <v>2015</v>
      </c>
      <c r="F6138" s="3" t="n">
        <f aca="false">F$4444</f>
        <v>2017</v>
      </c>
      <c r="G6138" s="3" t="n">
        <v>88.2209783402288</v>
      </c>
      <c r="H6138" s="3"/>
      <c r="I6138" s="3"/>
      <c r="J6138" s="3"/>
      <c r="K6138" s="3" t="str">
        <f aca="false">K$4444</f>
        <v>% de domicilios com acesso à água canalizada de rede geral de distribuição</v>
      </c>
      <c r="L6138" s="3" t="str">
        <f aca="false">L$4444</f>
        <v>PNADc /IBGE</v>
      </c>
      <c r="M6138" s="3" t="str">
        <f aca="false">M$4444</f>
        <v>Porcentagem %</v>
      </c>
      <c r="N6138" s="5"/>
      <c r="O6138" s="3" t="n">
        <v>84.0955088343868</v>
      </c>
    </row>
    <row r="6139" customFormat="false" ht="15" hidden="false" customHeight="true" outlineLevel="0" collapsed="false">
      <c r="A6139" s="3" t="str">
        <f aca="false">A$4445</f>
        <v>Sustentabilidade Social</v>
      </c>
      <c r="B6139" s="3" t="str">
        <f aca="false">B$4445</f>
        <v>Acesso ao Saneamento Básico - Esgoto</v>
      </c>
      <c r="C6139" s="3" t="n">
        <f aca="false">C$4445</f>
        <v>1</v>
      </c>
      <c r="D6139" s="3" t="s">
        <v>261</v>
      </c>
      <c r="E6139" s="3" t="n">
        <f aca="false">E$4445</f>
        <v>2015</v>
      </c>
      <c r="F6139" s="3" t="n">
        <f aca="false">F$4445</f>
        <v>2017</v>
      </c>
      <c r="G6139" s="3" t="n">
        <v>39.9853979070333</v>
      </c>
      <c r="H6139" s="3"/>
      <c r="I6139" s="3"/>
      <c r="J6139" s="3"/>
      <c r="K6139" s="3" t="str">
        <f aca="false">K$4445</f>
        <v>% de domicilios com acesso à rede coletora de esgoto</v>
      </c>
      <c r="L6139" s="3" t="str">
        <f aca="false">L$4445</f>
        <v>PNADc /IBGE</v>
      </c>
      <c r="M6139" s="3" t="str">
        <f aca="false">M$4445</f>
        <v>Porcentagem %</v>
      </c>
      <c r="N6139" s="5"/>
      <c r="O6139" s="3" t="n">
        <v>42.0217622487452</v>
      </c>
    </row>
    <row r="6140" customFormat="false" ht="15" hidden="false" customHeight="true" outlineLevel="0" collapsed="false">
      <c r="A6140" s="3" t="str">
        <f aca="false">A$4446</f>
        <v>Sustentabilidade Social</v>
      </c>
      <c r="B6140" s="3" t="str">
        <f aca="false">B$4446</f>
        <v>Mortes Evitáveis</v>
      </c>
      <c r="C6140" s="3" t="n">
        <f aca="false">C$4446</f>
        <v>-1</v>
      </c>
      <c r="D6140" s="3" t="s">
        <v>261</v>
      </c>
      <c r="E6140" s="3" t="n">
        <f aca="false">E$4446</f>
        <v>2015</v>
      </c>
      <c r="F6140" s="3" t="n">
        <f aca="false">F$4446</f>
        <v>2017</v>
      </c>
      <c r="G6140" s="3" t="n">
        <v>16.3735368833032</v>
      </c>
      <c r="H6140" s="3"/>
      <c r="I6140" s="3"/>
      <c r="J6140" s="3"/>
      <c r="K6140" s="3" t="str">
        <f aca="false">K$4446</f>
        <v>Razão de Mortalidade Proporcional: mortes abaixo de 50 anos/ total de óbitos</v>
      </c>
      <c r="L6140" s="3" t="str">
        <f aca="false">L$4446</f>
        <v>Datasus</v>
      </c>
      <c r="M6140" s="3" t="str">
        <f aca="false">M$4446</f>
        <v>Porcentagem %</v>
      </c>
      <c r="N6140" s="5" t="s">
        <v>127</v>
      </c>
      <c r="O6140" s="3" t="n">
        <v>100</v>
      </c>
    </row>
    <row r="6141" customFormat="false" ht="15" hidden="false" customHeight="true" outlineLevel="0" collapsed="false">
      <c r="A6141" s="3" t="str">
        <f aca="false">A$4447</f>
        <v>Sustentabilidade Social</v>
      </c>
      <c r="B6141" s="3" t="str">
        <f aca="false">B$4447</f>
        <v>Anos Potenciais de Vida Perdidos</v>
      </c>
      <c r="C6141" s="3" t="n">
        <f aca="false">C$4447</f>
        <v>-1</v>
      </c>
      <c r="D6141" s="3" t="s">
        <v>261</v>
      </c>
      <c r="E6141" s="3" t="n">
        <f aca="false">E$4447</f>
        <v>2015</v>
      </c>
      <c r="F6141" s="3" t="n">
        <f aca="false">F$4447</f>
        <v>2017</v>
      </c>
      <c r="G6141" s="3" t="n">
        <v>5.30513422451437</v>
      </c>
      <c r="H6141" s="3"/>
      <c r="I6141" s="3"/>
      <c r="J6141" s="3"/>
      <c r="K6141" s="3" t="str">
        <f aca="false">K$4447</f>
        <v>Média da diferença da faixa etária em que os óbitos registrados ocorreram e a expectativa de vida ao nascer do Brasil.</v>
      </c>
      <c r="L6141" s="3" t="str">
        <f aca="false">L$4447</f>
        <v>Datasus</v>
      </c>
      <c r="M6141" s="3" t="str">
        <f aca="false">M$4447</f>
        <v>Anos</v>
      </c>
      <c r="N6141" s="5"/>
      <c r="O6141" s="3" t="n">
        <v>100</v>
      </c>
    </row>
    <row r="6142" customFormat="false" ht="15" hidden="false" customHeight="true" outlineLevel="0" collapsed="false">
      <c r="A6142" s="3" t="str">
        <f aca="false">A$4448</f>
        <v>Sustentabilidade Social</v>
      </c>
      <c r="B6142" s="3" t="str">
        <f aca="false">B$4448</f>
        <v>Formalidade do Mercado de Trabalho</v>
      </c>
      <c r="C6142" s="3" t="n">
        <f aca="false">C$4448</f>
        <v>1</v>
      </c>
      <c r="D6142" s="3" t="s">
        <v>261</v>
      </c>
      <c r="E6142" s="3" t="n">
        <f aca="false">E$4448</f>
        <v>2015</v>
      </c>
      <c r="F6142" s="3" t="n">
        <f aca="false">F$4448</f>
        <v>2017</v>
      </c>
      <c r="G6142" s="3" t="n">
        <v>71.0541474654378</v>
      </c>
      <c r="H6142" s="3"/>
      <c r="I6142" s="3"/>
      <c r="J6142" s="3"/>
      <c r="K6142" s="3" t="str">
        <f aca="false">K$4448</f>
        <v>Proporção de empregados de 10 anos ou mais de idade com carteira de trabalho assinada em relação ao total de ocupados</v>
      </c>
      <c r="L6142" s="3" t="str">
        <f aca="false">L$4448</f>
        <v>PNADc /IBGE</v>
      </c>
      <c r="M6142" s="3" t="str">
        <f aca="false">M$4448</f>
        <v>Porcentagem %</v>
      </c>
      <c r="N614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142" s="3" t="n">
        <v>87.6054896128608</v>
      </c>
    </row>
    <row r="6143" customFormat="false" ht="15" hidden="false" customHeight="true" outlineLevel="0" collapsed="false">
      <c r="A6143" s="3" t="str">
        <f aca="false">A$4449</f>
        <v>Sustentabilidade Social</v>
      </c>
      <c r="B6143" s="3" t="str">
        <f aca="false">B$4449</f>
        <v>Inserção Econômica</v>
      </c>
      <c r="C6143" s="3" t="n">
        <f aca="false">C$4449</f>
        <v>1</v>
      </c>
      <c r="D6143" s="3" t="s">
        <v>261</v>
      </c>
      <c r="E6143" s="3" t="n">
        <f aca="false">E$4449</f>
        <v>2016</v>
      </c>
      <c r="F6143" s="3" t="n">
        <f aca="false">F$4449</f>
        <v>2017</v>
      </c>
      <c r="G6143" s="3" t="n">
        <v>91.754270696452</v>
      </c>
      <c r="H6143" s="3"/>
      <c r="I6143" s="3"/>
      <c r="J6143" s="3"/>
      <c r="K6143" s="3" t="str">
        <f aca="false">K$4449</f>
        <v>Proporção de ocupados em relação a População Economicamente Ativa</v>
      </c>
      <c r="L6143" s="3" t="str">
        <f aca="false">L$4449</f>
        <v>IBGE</v>
      </c>
      <c r="M6143" s="3" t="str">
        <f aca="false">M$4449</f>
        <v>Porcentagem %</v>
      </c>
      <c r="N6143" s="5"/>
      <c r="O6143" s="3" t="n">
        <v>80.4309623371262</v>
      </c>
    </row>
    <row r="6144" customFormat="false" ht="15" hidden="false" customHeight="true" outlineLevel="0" collapsed="false">
      <c r="A6144" s="3" t="str">
        <f aca="false">A$4450</f>
        <v>Sustentabilidade Social</v>
      </c>
      <c r="B6144" s="3" t="str">
        <f aca="false">B$4450</f>
        <v>IDH</v>
      </c>
      <c r="C6144" s="3" t="n">
        <f aca="false">C$4450</f>
        <v>1</v>
      </c>
      <c r="D6144" s="3" t="s">
        <v>261</v>
      </c>
      <c r="E6144" s="3" t="n">
        <f aca="false">E$4450</f>
        <v>2014</v>
      </c>
      <c r="F6144" s="3" t="n">
        <f aca="false">F$4450</f>
        <v>2017</v>
      </c>
      <c r="G6144" s="3" t="n">
        <v>0.779</v>
      </c>
      <c r="H6144" s="3"/>
      <c r="I6144" s="3"/>
      <c r="J6144" s="3"/>
      <c r="K6144" s="3" t="str">
        <f aca="false">K$4450</f>
        <v>IDH estadual</v>
      </c>
      <c r="L6144" s="3" t="str">
        <f aca="false">L$4450</f>
        <v>PNUD</v>
      </c>
      <c r="M6144" s="3" t="str">
        <f aca="false">M$4450</f>
        <v>Índice de 0 a 1</v>
      </c>
      <c r="N6144" s="5"/>
      <c r="O6144" s="3" t="n">
        <v>65.1162790697675</v>
      </c>
    </row>
    <row r="6145" customFormat="false" ht="15" hidden="false" customHeight="true" outlineLevel="0" collapsed="false">
      <c r="A6145" s="3" t="str">
        <f aca="false">A$4451</f>
        <v>Sustentabilidade Social</v>
      </c>
      <c r="B6145" s="3" t="str">
        <f aca="false">B$4451</f>
        <v>Inserção Econômica dos Jovens</v>
      </c>
      <c r="C6145" s="3" t="n">
        <f aca="false">C$4451</f>
        <v>1</v>
      </c>
      <c r="D6145" s="3" t="s">
        <v>261</v>
      </c>
      <c r="E6145" s="3" t="n">
        <f aca="false">E$4451</f>
        <v>2015</v>
      </c>
      <c r="F6145" s="3" t="n">
        <f aca="false">F$4451</f>
        <v>2017</v>
      </c>
      <c r="G6145" s="3" t="n">
        <v>82.4028176363162</v>
      </c>
      <c r="H6145" s="3"/>
      <c r="I6145" s="3"/>
      <c r="J6145" s="3"/>
      <c r="K6145" s="3" t="str">
        <f aca="false">K$4451</f>
        <v>Proporção dos jovens que estudam ou trabalham</v>
      </c>
      <c r="L6145" s="3" t="str">
        <f aca="false">L$4451</f>
        <v>IBGE</v>
      </c>
      <c r="M6145" s="3" t="str">
        <f aca="false">M$4451</f>
        <v>Porcentagem %</v>
      </c>
      <c r="N6145" s="5"/>
      <c r="O6145" s="3" t="n">
        <v>79.6209064370467</v>
      </c>
    </row>
    <row r="6146" customFormat="false" ht="15" hidden="false" customHeight="true" outlineLevel="0" collapsed="false">
      <c r="A6146" s="3" t="str">
        <f aca="false">A$4452</f>
        <v>Sustentabilidade Social</v>
      </c>
      <c r="B6146" s="3" t="str">
        <f aca="false">B$4452</f>
        <v>Mortalidade Materna</v>
      </c>
      <c r="C6146" s="3" t="n">
        <f aca="false">C$4452</f>
        <v>-1</v>
      </c>
      <c r="D6146" s="3" t="s">
        <v>261</v>
      </c>
      <c r="E6146" s="3" t="n">
        <f aca="false">E$4452</f>
        <v>2015</v>
      </c>
      <c r="F6146" s="3" t="n">
        <f aca="false">F$4452</f>
        <v>2017</v>
      </c>
      <c r="G6146" s="3" t="n">
        <v>1.89529298817406</v>
      </c>
      <c r="H6146" s="3"/>
      <c r="I6146" s="3"/>
      <c r="J6146" s="3"/>
      <c r="K6146" s="3" t="str">
        <f aca="false">K$4452</f>
        <v>Óbitos maternos em relação a população feminina em idade fértil (15-49 anos).</v>
      </c>
      <c r="L6146" s="3" t="str">
        <f aca="false">L$4452</f>
        <v>Datasus</v>
      </c>
      <c r="M6146" s="3" t="str">
        <f aca="false">M$4452</f>
        <v>Taxa de mortalidade por 100 mil mulheres</v>
      </c>
      <c r="N6146" s="5"/>
      <c r="O6146" s="3" t="n">
        <v>94.0730524157962</v>
      </c>
    </row>
    <row r="6147" customFormat="false" ht="15" hidden="false" customHeight="true" outlineLevel="0" collapsed="false">
      <c r="A6147" s="3" t="str">
        <f aca="false">A$4453</f>
        <v>Sustentabilidade Social</v>
      </c>
      <c r="B6147" s="3" t="str">
        <f aca="false">B$4453</f>
        <v>Mortalidade Precoce</v>
      </c>
      <c r="C6147" s="3" t="n">
        <f aca="false">C$4453</f>
        <v>-1</v>
      </c>
      <c r="D6147" s="3" t="s">
        <v>261</v>
      </c>
      <c r="E6147" s="3" t="n">
        <f aca="false">E$4453</f>
        <v>2015</v>
      </c>
      <c r="F6147" s="3" t="n">
        <f aca="false">F$4453</f>
        <v>2017</v>
      </c>
      <c r="G6147" s="3" t="n">
        <v>88.919149041048</v>
      </c>
      <c r="H6147" s="3"/>
      <c r="I6147" s="3"/>
      <c r="J6147" s="3"/>
      <c r="K6147" s="3" t="str">
        <f aca="false">K$4453</f>
        <v>Mortalidade de Jovens (15-29 anos) por causas externas.</v>
      </c>
      <c r="L6147" s="3" t="str">
        <f aca="false">L$4453</f>
        <v>Datasus</v>
      </c>
      <c r="M6147" s="3" t="str">
        <f aca="false">M$4453</f>
        <v>Taxa de mortalidade por 100 mil jovens</v>
      </c>
      <c r="N6147" s="5"/>
      <c r="O6147" s="3" t="n">
        <v>67.9113889738586</v>
      </c>
    </row>
    <row r="6148" customFormat="false" ht="15" hidden="false" customHeight="true" outlineLevel="0" collapsed="false">
      <c r="A6148" s="3" t="str">
        <f aca="false">A$4454</f>
        <v>Sustentabilidade Social</v>
      </c>
      <c r="B6148" s="3" t="str">
        <f aca="false">B$4454</f>
        <v>Previdência Social</v>
      </c>
      <c r="C6148" s="3" t="n">
        <f aca="false">C$4454</f>
        <v>1</v>
      </c>
      <c r="D6148" s="3" t="s">
        <v>261</v>
      </c>
      <c r="E6148" s="3" t="n">
        <f aca="false">E$4454</f>
        <v>2015</v>
      </c>
      <c r="F6148" s="3" t="n">
        <f aca="false">F$4454</f>
        <v>2017</v>
      </c>
      <c r="G6148" s="3" t="n">
        <v>75.5480198133902</v>
      </c>
      <c r="H6148" s="3"/>
      <c r="I6148" s="3"/>
      <c r="J6148" s="3"/>
      <c r="K6148" s="3" t="str">
        <f aca="false">K$4454</f>
        <v>Proporção de idosos (mais de 60 anos) que recebem previdência social</v>
      </c>
      <c r="L6148" s="3" t="str">
        <f aca="false">L$4454</f>
        <v>IBGE</v>
      </c>
      <c r="M6148" s="3" t="str">
        <f aca="false">M$4454</f>
        <v>Porcentagem %</v>
      </c>
      <c r="N6148" s="5" t="s">
        <v>150</v>
      </c>
      <c r="O6148" s="3" t="n">
        <v>80.0286474927485</v>
      </c>
    </row>
    <row r="6149" customFormat="false" ht="15" hidden="false" customHeight="true" outlineLevel="0" collapsed="false">
      <c r="A6149" s="3" t="str">
        <f aca="false">A$4455</f>
        <v>Sustentabilidade Social</v>
      </c>
      <c r="B6149" s="3" t="str">
        <f aca="false">B$4455</f>
        <v>Mortalidade na infância</v>
      </c>
      <c r="C6149" s="3" t="n">
        <f aca="false">C$4455</f>
        <v>-1</v>
      </c>
      <c r="D6149" s="3" t="s">
        <v>261</v>
      </c>
      <c r="E6149" s="3" t="n">
        <f aca="false">E$4455</f>
        <v>2015</v>
      </c>
      <c r="F6149" s="3" t="n">
        <f aca="false">F$4455</f>
        <v>2017</v>
      </c>
      <c r="G6149" s="3" t="n">
        <v>11.8586396253748</v>
      </c>
      <c r="H6149" s="3"/>
      <c r="I6149" s="3"/>
      <c r="J6149" s="3"/>
      <c r="K6149" s="3" t="str">
        <f aca="false">K$4455</f>
        <v>Óbitos de menores de cinco anos por grupo de 1.000 nascidos vivos</v>
      </c>
      <c r="L6149" s="3" t="str">
        <f aca="false">L$4455</f>
        <v>Datasus</v>
      </c>
      <c r="M6149" s="3" t="str">
        <f aca="false">M$4455</f>
        <v>Porcentagem %</v>
      </c>
      <c r="N6149" s="5"/>
      <c r="O6149" s="3" t="n">
        <v>89.8857063238029</v>
      </c>
    </row>
    <row r="6150" customFormat="false" ht="15" hidden="false" customHeight="true" outlineLevel="0" collapsed="false">
      <c r="A6150" s="3" t="str">
        <f aca="false">A$4456</f>
        <v>Sustentabilidade Social</v>
      </c>
      <c r="B6150" s="3" t="str">
        <f aca="false">B$4456</f>
        <v> Total</v>
      </c>
      <c r="C6150" s="3" t="n">
        <f aca="false">C$4456</f>
        <v>1</v>
      </c>
      <c r="D6150" s="3" t="s">
        <v>261</v>
      </c>
      <c r="E6150" s="3" t="n">
        <f aca="false">E$4456</f>
        <v>2017</v>
      </c>
      <c r="F6150" s="3" t="n">
        <f aca="false">F$4456</f>
        <v>2017</v>
      </c>
      <c r="G6150" s="3" t="n">
        <v>82.9416504642615</v>
      </c>
      <c r="H6150" s="3"/>
      <c r="I6150" s="3"/>
      <c r="J6150" s="3"/>
      <c r="K6150" s="3" t="str">
        <f aca="false">K$4456</f>
        <v>Nota obtida via normalização e ponderação de indicadores que variam de 0 a 100.</v>
      </c>
      <c r="L6150" s="3" t="str">
        <f aca="false">L$4456</f>
        <v>Tendências</v>
      </c>
      <c r="M6150" s="3" t="str">
        <f aca="false">M$4456</f>
        <v>Nota de 0 a 100</v>
      </c>
      <c r="N6150" s="5"/>
      <c r="O6150" s="3" t="n">
        <v>88.7237335188911</v>
      </c>
    </row>
    <row r="6151" customFormat="false" ht="15" hidden="false" customHeight="true" outlineLevel="0" collapsed="false">
      <c r="A6151" s="3" t="s">
        <v>238</v>
      </c>
      <c r="B6151" s="3" t="s">
        <v>25</v>
      </c>
      <c r="C6151" s="3" t="n">
        <v>1</v>
      </c>
      <c r="D6151" s="3" t="s">
        <v>261</v>
      </c>
      <c r="E6151" s="3" t="n">
        <v>2017</v>
      </c>
      <c r="F6151" s="3" t="n">
        <v>2017</v>
      </c>
      <c r="G6151" s="3" t="n">
        <v>57.2027394176193</v>
      </c>
      <c r="H6151" s="3"/>
      <c r="I6151" s="3"/>
      <c r="J6151" s="3"/>
      <c r="K6151" s="4" t="str">
        <f aca="false">K6074</f>
        <v>Nota obtida via normalização e ponderação de indicadores que variam de 0 a 100.</v>
      </c>
      <c r="L6151" s="3" t="str">
        <f aca="false">L6074</f>
        <v>Tendências</v>
      </c>
      <c r="M6151" s="3" t="str">
        <f aca="false">M$4457</f>
        <v>Nota de 0 a 100</v>
      </c>
      <c r="N6151" s="5"/>
      <c r="O6151" s="3" t="n">
        <v>57.2027394176193</v>
      </c>
    </row>
    <row r="6152" customFormat="false" ht="15" hidden="false" customHeight="true" outlineLevel="0" collapsed="false">
      <c r="A6152" s="3" t="str">
        <f aca="false">A$4381</f>
        <v>Sustentabilidade Ambiental</v>
      </c>
      <c r="B6152" s="3" t="str">
        <f aca="false">B$4381</f>
        <v>Emissões de CO2</v>
      </c>
      <c r="C6152" s="3" t="n">
        <f aca="false">C$4381</f>
        <v>-1</v>
      </c>
      <c r="D6152" s="3" t="s">
        <v>262</v>
      </c>
      <c r="E6152" s="3" t="n">
        <f aca="false">E$4381</f>
        <v>2015</v>
      </c>
      <c r="F6152" s="3" t="n">
        <f aca="false">F$4381</f>
        <v>2017</v>
      </c>
      <c r="G6152" s="3" t="n">
        <v>3.43816417788628</v>
      </c>
      <c r="H6152" s="3"/>
      <c r="I6152" s="3"/>
      <c r="J6152" s="3"/>
      <c r="K6152" s="3" t="str">
        <f aca="false">K$4381</f>
        <v>CO2 emitido e derivado de remoção de unidades de conservação (toneladas por habitante).</v>
      </c>
      <c r="L6152" s="3" t="str">
        <f aca="false">L$4381</f>
        <v>SEEG/OC</v>
      </c>
      <c r="M6152" s="3" t="str">
        <f aca="false">M$4381</f>
        <v>Toneladas emitidas de CO2  por habitante</v>
      </c>
      <c r="N6152" s="5" t="str">
        <f aca="false">N$71</f>
        <v>A partir da publicação de 2019, ou seja, do dado de 2017, o denominador foi alterado de população para PIB total (o PIB utilizado para cálculo é estimado pela Tendências)</v>
      </c>
      <c r="O6152" s="3" t="n">
        <v>62.9849474028405</v>
      </c>
    </row>
    <row r="6153" customFormat="false" ht="15" hidden="false" customHeight="true" outlineLevel="0" collapsed="false">
      <c r="A6153" s="3" t="str">
        <f aca="false">A$4382</f>
        <v>Sustentabilidade Ambiental</v>
      </c>
      <c r="B6153" s="3" t="str">
        <f aca="false">B$4382</f>
        <v>Serviços Urbanos</v>
      </c>
      <c r="C6153" s="3" t="n">
        <f aca="false">C$4382</f>
        <v>1</v>
      </c>
      <c r="D6153" s="3" t="s">
        <v>262</v>
      </c>
      <c r="E6153" s="3" t="n">
        <f aca="false">E$4382</f>
        <v>2015</v>
      </c>
      <c r="F6153" s="3" t="n">
        <f aca="false">F$4382</f>
        <v>2017</v>
      </c>
      <c r="G6153" s="3" t="n">
        <v>0.987248528621304</v>
      </c>
      <c r="H6153" s="3"/>
      <c r="I6153" s="3"/>
      <c r="J6153" s="3"/>
      <c r="K6153" s="3" t="str">
        <f aca="false">K$4382</f>
        <v>Oferta de serviços municipais para coleta de materiais especias e limpeza urbana (Nota: 0-2).</v>
      </c>
      <c r="L6153" s="3" t="str">
        <f aca="false">L$4382</f>
        <v>SNIS</v>
      </c>
      <c r="M6153" s="3" t="str">
        <f aca="false">M$4382</f>
        <v>Pontuação de 0 a 2</v>
      </c>
      <c r="N6153" s="5"/>
      <c r="O6153" s="3" t="n">
        <v>45.2169079333684</v>
      </c>
    </row>
    <row r="6154" customFormat="false" ht="15" hidden="false" customHeight="true" outlineLevel="0" collapsed="false">
      <c r="A6154" s="3" t="str">
        <f aca="false">A$4383</f>
        <v>Sustentabilidade Ambiental</v>
      </c>
      <c r="B6154" s="3" t="str">
        <f aca="false">B$4383</f>
        <v>Destinação do Lixo</v>
      </c>
      <c r="C6154" s="3" t="n">
        <f aca="false">C$4383</f>
        <v>1</v>
      </c>
      <c r="D6154" s="3" t="s">
        <v>262</v>
      </c>
      <c r="E6154" s="3" t="n">
        <f aca="false">E$4383</f>
        <v>2015</v>
      </c>
      <c r="F6154" s="3" t="n">
        <f aca="false">F$4383</f>
        <v>2017</v>
      </c>
      <c r="G6154" s="3" t="n">
        <v>0.506787425971421</v>
      </c>
      <c r="H6154" s="3"/>
      <c r="I6154" s="3"/>
      <c r="J6154" s="3"/>
      <c r="K6154" s="3" t="str">
        <f aca="false">K$4383</f>
        <v>Destinação adequada para o tipo de resíduo sólido e qualidade das unidades de destino em solo (Nota: 0-1)</v>
      </c>
      <c r="L6154" s="3" t="str">
        <f aca="false">L$4383</f>
        <v>SNIS</v>
      </c>
      <c r="M6154" s="3" t="str">
        <f aca="false">M$4383</f>
        <v>Pontuação de 0 a 1</v>
      </c>
      <c r="N6154" s="5"/>
      <c r="O6154" s="3" t="n">
        <v>85.0225820940018</v>
      </c>
    </row>
    <row r="6155" customFormat="false" ht="15" hidden="false" customHeight="true" outlineLevel="0" collapsed="false">
      <c r="A6155" s="3" t="str">
        <f aca="false">A$4384</f>
        <v>Sustentabilidade Ambiental</v>
      </c>
      <c r="B6155" s="3" t="str">
        <f aca="false">B$4384</f>
        <v>Tratamento de Esgoto</v>
      </c>
      <c r="C6155" s="3" t="n">
        <f aca="false">C$4384</f>
        <v>1</v>
      </c>
      <c r="D6155" s="3" t="s">
        <v>262</v>
      </c>
      <c r="E6155" s="3" t="n">
        <f aca="false">E$4384</f>
        <v>2015</v>
      </c>
      <c r="F6155" s="3" t="n">
        <f aca="false">F$4384</f>
        <v>2017</v>
      </c>
      <c r="G6155" s="3" t="n">
        <v>24.32</v>
      </c>
      <c r="H6155" s="3"/>
      <c r="I6155" s="3"/>
      <c r="J6155" s="3"/>
      <c r="K6155" s="3" t="str">
        <f aca="false">K$4384</f>
        <v>Parcela tratada do total de água consumida no estado.</v>
      </c>
      <c r="L6155" s="3" t="str">
        <f aca="false">L$4384</f>
        <v>SNIS</v>
      </c>
      <c r="M6155" s="3" t="str">
        <f aca="false">M$4384</f>
        <v>Porcentagem %</v>
      </c>
      <c r="N615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155" s="3" t="n">
        <v>28.5714285714286</v>
      </c>
    </row>
    <row r="6156" customFormat="false" ht="15" hidden="false" customHeight="true" outlineLevel="0" collapsed="false">
      <c r="A6156" s="3" t="str">
        <f aca="false">A$4385</f>
        <v>Sustentabilidade Ambiental</v>
      </c>
      <c r="B6156" s="3" t="str">
        <f aca="false">B$4385</f>
        <v> Total</v>
      </c>
      <c r="C6156" s="3" t="n">
        <f aca="false">C$4385</f>
        <v>1</v>
      </c>
      <c r="D6156" s="3" t="s">
        <v>262</v>
      </c>
      <c r="E6156" s="3" t="n">
        <f aca="false">E$4385</f>
        <v>2017</v>
      </c>
      <c r="F6156" s="3" t="n">
        <f aca="false">F$4385</f>
        <v>2017</v>
      </c>
      <c r="G6156" s="3" t="n">
        <v>55.0159484174848</v>
      </c>
      <c r="H6156" s="3"/>
      <c r="I6156" s="3"/>
      <c r="J6156" s="3"/>
      <c r="K6156" s="3" t="str">
        <f aca="false">K$4385</f>
        <v>Nota obtida via normalização e ponderação de indicadores que variam de 0 a 100.</v>
      </c>
      <c r="L6156" s="3" t="str">
        <f aca="false">L$4385</f>
        <v>Tendências</v>
      </c>
      <c r="M6156" s="3" t="str">
        <f aca="false">M$4385</f>
        <v>Nota de 0 a 100</v>
      </c>
      <c r="N6156" s="5"/>
      <c r="O6156" s="3" t="n">
        <v>57.0896414810514</v>
      </c>
    </row>
    <row r="6157" customFormat="false" ht="15" hidden="false" customHeight="true" outlineLevel="0" collapsed="false">
      <c r="A6157" s="3" t="str">
        <f aca="false">A$4386</f>
        <v>Capital Humano</v>
      </c>
      <c r="B6157" s="3" t="str">
        <f aca="false">B$4386</f>
        <v>Custo de Mão de Obra</v>
      </c>
      <c r="C6157" s="3" t="n">
        <f aca="false">C$4386</f>
        <v>-1</v>
      </c>
      <c r="D6157" s="3" t="s">
        <v>262</v>
      </c>
      <c r="E6157" s="3" t="n">
        <f aca="false">E$4386</f>
        <v>2016</v>
      </c>
      <c r="F6157" s="3" t="n">
        <f aca="false">F$4386</f>
        <v>2017</v>
      </c>
      <c r="G6157" s="3" t="n">
        <v>2103.25</v>
      </c>
      <c r="H6157" s="3"/>
      <c r="I6157" s="3"/>
      <c r="J6157" s="3"/>
      <c r="K6157" s="3" t="str">
        <f aca="false">K$4386</f>
        <v>Rendimento médio nominal de todos os trabalhos, habitualmente recebido por mês, pelas pessoas de 14 anos ou mais de idade, ocupadas na semana de referência, com rendimento de trabalho (Reais)</v>
      </c>
      <c r="L6157" s="3" t="str">
        <f aca="false">L$4386</f>
        <v>PNADc /IBGE</v>
      </c>
      <c r="M6157" s="3" t="str">
        <f aca="false">M$4386</f>
        <v>Reais (R$)</v>
      </c>
      <c r="N6157" s="3" t="str">
        <f aca="false">N$17</f>
        <v>A partir da publicação de 2016, ou seja, do dado de 2015, passou a ser usado o rendimento médio nominal de todos os trabalhos, antes disso se usava o rendimento médio real do trabalho principal</v>
      </c>
      <c r="O6157" s="3" t="n">
        <v>60.4927451553218</v>
      </c>
    </row>
    <row r="6158" customFormat="false" ht="15" hidden="false" customHeight="true" outlineLevel="0" collapsed="false">
      <c r="A6158" s="3" t="str">
        <f aca="false">A$4387</f>
        <v>Capital Humano</v>
      </c>
      <c r="B6158" s="3" t="str">
        <f aca="false">B$4387</f>
        <v>PEA com Ensino Superior</v>
      </c>
      <c r="C6158" s="3" t="n">
        <f aca="false">C$4387</f>
        <v>1</v>
      </c>
      <c r="D6158" s="3" t="s">
        <v>262</v>
      </c>
      <c r="E6158" s="3" t="n">
        <f aca="false">E$4387</f>
        <v>2015</v>
      </c>
      <c r="F6158" s="3" t="n">
        <f aca="false">F$4387</f>
        <v>2017</v>
      </c>
      <c r="G6158" s="3" t="n">
        <v>15.7655246252677</v>
      </c>
      <c r="H6158" s="3"/>
      <c r="I6158" s="3"/>
      <c r="J6158" s="3"/>
      <c r="K6158" s="3" t="str">
        <f aca="false">K$4387</f>
        <v>Pessoas de 10 anos ou mais de idade com 15 anos ou mais de estudo/população economicamente ativa.</v>
      </c>
      <c r="L6158" s="3" t="str">
        <f aca="false">L$4387</f>
        <v>PNADc /IBGE</v>
      </c>
      <c r="M6158" s="3" t="str">
        <f aca="false">M$4387</f>
        <v>Porcentagem %</v>
      </c>
      <c r="N6158" s="5"/>
      <c r="O6158" s="3" t="n">
        <v>40.5691398526094</v>
      </c>
    </row>
    <row r="6159" customFormat="false" ht="15" hidden="false" customHeight="true" outlineLevel="0" collapsed="false">
      <c r="A6159" s="3" t="str">
        <f aca="false">A$4388</f>
        <v>Capital Humano</v>
      </c>
      <c r="B6159" s="3" t="str">
        <f aca="false">B$4388</f>
        <v>Produtividade do Trabalho</v>
      </c>
      <c r="C6159" s="3" t="n">
        <f aca="false">C$4388</f>
        <v>1</v>
      </c>
      <c r="D6159" s="3" t="s">
        <v>262</v>
      </c>
      <c r="E6159" s="3" t="n">
        <f aca="false">E$4388</f>
        <v>2016</v>
      </c>
      <c r="F6159" s="3" t="n">
        <f aca="false">F$4388</f>
        <v>2017</v>
      </c>
      <c r="G6159" s="3" t="n">
        <v>66.0103136975382</v>
      </c>
      <c r="H6159" s="3"/>
      <c r="I6159" s="3"/>
      <c r="J6159" s="3"/>
      <c r="K6159" s="3" t="str">
        <f aca="false">K$4388</f>
        <v>PIB pelo total de pessoas ocupadas no período</v>
      </c>
      <c r="L6159" s="3" t="str">
        <f aca="false">L$4388</f>
        <v>PNADc /IBGE</v>
      </c>
      <c r="M6159" s="3" t="str">
        <f aca="false">M$4388</f>
        <v>Mil Reais (R$) por habitante</v>
      </c>
      <c r="N6159" s="5" t="str">
        <f aca="false">N$19</f>
        <v>O PIB utilizado para cálculo é estimado pela Tendências</v>
      </c>
      <c r="O6159" s="3" t="n">
        <v>38.3270631299183</v>
      </c>
    </row>
    <row r="6160" customFormat="false" ht="15" hidden="false" customHeight="true" outlineLevel="0" collapsed="false">
      <c r="A6160" s="3" t="str">
        <f aca="false">A$4389</f>
        <v>Capital Humano</v>
      </c>
      <c r="B6160" s="3" t="str">
        <f aca="false">B$4389</f>
        <v>Qualificação dos Trabalhadores</v>
      </c>
      <c r="C6160" s="3" t="n">
        <f aca="false">C$4389</f>
        <v>1</v>
      </c>
      <c r="D6160" s="3" t="s">
        <v>262</v>
      </c>
      <c r="E6160" s="3" t="n">
        <f aca="false">E$4389</f>
        <v>2015</v>
      </c>
      <c r="F6160" s="3" t="n">
        <f aca="false">F$4389</f>
        <v>2017</v>
      </c>
      <c r="G6160" s="3" t="n">
        <v>10.697314</v>
      </c>
      <c r="H6160" s="3"/>
      <c r="I6160" s="3"/>
      <c r="J6160" s="3"/>
      <c r="K6160" s="3" t="str">
        <f aca="false">K$4389</f>
        <v>Anos de estudos da população economicamente ativa.</v>
      </c>
      <c r="L6160" s="3" t="str">
        <f aca="false">L$4389</f>
        <v>PNADc /IBGE</v>
      </c>
      <c r="M6160" s="3" t="str">
        <f aca="false">M$4389</f>
        <v>Anos</v>
      </c>
      <c r="N6160" s="5"/>
      <c r="O6160" s="3" t="n">
        <v>65.2929950788607</v>
      </c>
    </row>
    <row r="6161" customFormat="false" ht="15" hidden="false" customHeight="true" outlineLevel="0" collapsed="false">
      <c r="A6161" s="3" t="str">
        <f aca="false">A$4390</f>
        <v>Capital Humano</v>
      </c>
      <c r="B6161" s="3" t="str">
        <f aca="false">B$4390</f>
        <v> Total</v>
      </c>
      <c r="C6161" s="3" t="n">
        <f aca="false">C$4390</f>
        <v>1</v>
      </c>
      <c r="D6161" s="3" t="s">
        <v>262</v>
      </c>
      <c r="E6161" s="3" t="n">
        <f aca="false">E$4390</f>
        <v>2017</v>
      </c>
      <c r="F6161" s="3" t="n">
        <f aca="false">F$4390</f>
        <v>2017</v>
      </c>
      <c r="G6161" s="3" t="n">
        <v>52.5801272822247</v>
      </c>
      <c r="H6161" s="3"/>
      <c r="I6161" s="3"/>
      <c r="J6161" s="3"/>
      <c r="K6161" s="3" t="str">
        <f aca="false">K$4390</f>
        <v>Nota obtida via normalização e ponderação de indicadores que variam de 0 a 100.</v>
      </c>
      <c r="L6161" s="3" t="str">
        <f aca="false">L$4390</f>
        <v>Tendências</v>
      </c>
      <c r="M6161" s="3" t="str">
        <f aca="false">M$4390</f>
        <v>Nota de 0 a 100</v>
      </c>
      <c r="N6161" s="5"/>
      <c r="O6161" s="3" t="n">
        <v>70.3815934617993</v>
      </c>
    </row>
    <row r="6162" customFormat="false" ht="15" hidden="false" customHeight="true" outlineLevel="0" collapsed="false">
      <c r="A6162" s="3" t="str">
        <f aca="false">A$4391</f>
        <v>Educação</v>
      </c>
      <c r="B6162" s="3" t="str">
        <f aca="false">B$4391</f>
        <v>Avaliação da Educação</v>
      </c>
      <c r="C6162" s="3" t="n">
        <f aca="false">C$4391</f>
        <v>1</v>
      </c>
      <c r="D6162" s="3" t="s">
        <v>262</v>
      </c>
      <c r="E6162" s="3" t="n">
        <f aca="false">E$4391</f>
        <v>2017</v>
      </c>
      <c r="F6162" s="3" t="n">
        <f aca="false">F$4391</f>
        <v>2017</v>
      </c>
      <c r="G6162" s="3" t="n">
        <v>0</v>
      </c>
      <c r="H6162" s="3"/>
      <c r="I6162" s="3"/>
      <c r="J6162" s="3"/>
      <c r="K6162"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162" s="3" t="str">
        <f aca="false">L$4391</f>
        <v>Secretarias Estaduais de Educação</v>
      </c>
      <c r="M6162" s="5" t="str">
        <f aca="false">M$4391</f>
        <v>Pontuação de 0 a 100</v>
      </c>
      <c r="N616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162" s="3" t="n">
        <v>0</v>
      </c>
    </row>
    <row r="6163" customFormat="false" ht="15" hidden="false" customHeight="true" outlineLevel="0" collapsed="false">
      <c r="A6163" s="3" t="str">
        <f aca="false">A$4392</f>
        <v>Educação</v>
      </c>
      <c r="B6163" s="3" t="str">
        <f aca="false">B$4392</f>
        <v>IDEB</v>
      </c>
      <c r="C6163" s="3" t="n">
        <f aca="false">C$4392</f>
        <v>1</v>
      </c>
      <c r="D6163" s="3" t="s">
        <v>262</v>
      </c>
      <c r="E6163" s="3" t="n">
        <f aca="false">E$4392</f>
        <v>2015</v>
      </c>
      <c r="F6163" s="3" t="n">
        <f aca="false">F$4392</f>
        <v>2017</v>
      </c>
      <c r="G6163" s="3" t="n">
        <v>5.3234423334929</v>
      </c>
      <c r="H6163" s="3"/>
      <c r="I6163" s="3"/>
      <c r="J6163" s="3"/>
      <c r="K6163" s="3" t="str">
        <f aca="false">K$4392</f>
        <v>Qualidade da educação básica do Brasil, considera fluxo escolar e média de desempenhos nas avaliações de toda a rede de ensino (nota de  0 a 10)</v>
      </c>
      <c r="L6163" s="3" t="str">
        <f aca="false">L$4392</f>
        <v>INEP</v>
      </c>
      <c r="M6163" s="3" t="str">
        <f aca="false">M$4392</f>
        <v>Pontuação de 0 a 10</v>
      </c>
      <c r="N6163" s="5"/>
      <c r="O6163" s="3" t="n">
        <v>96.2083702646316</v>
      </c>
    </row>
    <row r="6164" customFormat="false" ht="15" hidden="false" customHeight="true" outlineLevel="0" collapsed="false">
      <c r="A6164" s="3" t="str">
        <f aca="false">A$4393</f>
        <v>Educação</v>
      </c>
      <c r="B6164" s="3" t="str">
        <f aca="false">B$4393</f>
        <v>ENEM</v>
      </c>
      <c r="C6164" s="3" t="n">
        <f aca="false">C$4393</f>
        <v>1</v>
      </c>
      <c r="D6164" s="3" t="s">
        <v>262</v>
      </c>
      <c r="E6164" s="3" t="n">
        <f aca="false">E$4393</f>
        <v>2015</v>
      </c>
      <c r="F6164" s="3" t="n">
        <f aca="false">F$4393</f>
        <v>2017</v>
      </c>
      <c r="G6164" s="3" t="n">
        <v>522.121881635199</v>
      </c>
      <c r="H6164" s="3"/>
      <c r="I6164" s="3"/>
      <c r="J6164" s="3"/>
      <c r="K6164" s="3" t="str">
        <f aca="false">K$4393</f>
        <v>Desempenho dos alunos do Ensino Médio para acesso ao Ensino Superior e a programas de financiamento em instituições privadas (nota de 0 a 1000).</v>
      </c>
      <c r="L6164" s="3" t="str">
        <f aca="false">L$4393</f>
        <v>INEP</v>
      </c>
      <c r="M6164" s="3" t="str">
        <f aca="false">M$4393</f>
        <v>Pontuação de 0 a 1000</v>
      </c>
      <c r="N6164" s="5"/>
      <c r="O6164" s="3" t="n">
        <v>71.6417664531321</v>
      </c>
    </row>
    <row r="6165" customFormat="false" ht="15" hidden="false" customHeight="true" outlineLevel="0" collapsed="false">
      <c r="A6165" s="3" t="str">
        <f aca="false">A$4394</f>
        <v>Educação</v>
      </c>
      <c r="B6165" s="3" t="str">
        <f aca="false">B$4394</f>
        <v>PISA</v>
      </c>
      <c r="C6165" s="3" t="n">
        <f aca="false">C$4394</f>
        <v>1</v>
      </c>
      <c r="D6165" s="3" t="s">
        <v>262</v>
      </c>
      <c r="E6165" s="3" t="n">
        <f aca="false">E$4394</f>
        <v>2015</v>
      </c>
      <c r="F6165" s="3" t="n">
        <f aca="false">F$4394</f>
        <v>2017</v>
      </c>
      <c r="G6165" s="3" t="n">
        <v>411.666666666667</v>
      </c>
      <c r="H6165" s="3"/>
      <c r="I6165" s="3"/>
      <c r="J6165" s="3"/>
      <c r="K6165" s="3" t="str">
        <f aca="false">K$4394</f>
        <v>Desempenho dos estudantes na faixa dos 15 anos no Programa internacional de avaliação dos estudantes (Nota: 0-1000)</v>
      </c>
      <c r="L6165" s="3" t="str">
        <f aca="false">L$4394</f>
        <v>PISA</v>
      </c>
      <c r="M6165" s="3" t="str">
        <f aca="false">M$4394</f>
        <v>Pontuação de 0 a 1000</v>
      </c>
      <c r="N6165" s="5"/>
      <c r="O6165" s="3" t="n">
        <v>79.0909090909091</v>
      </c>
    </row>
    <row r="6166" customFormat="false" ht="15" hidden="false" customHeight="true" outlineLevel="0" collapsed="false">
      <c r="A6166" s="3" t="str">
        <f aca="false">A$4395</f>
        <v>Educação</v>
      </c>
      <c r="B6166" s="3" t="str">
        <f aca="false">B$4395</f>
        <v>Índice de Oportunidade da Educação</v>
      </c>
      <c r="C6166" s="3" t="n">
        <f aca="false">C$4395</f>
        <v>1</v>
      </c>
      <c r="D6166" s="3" t="s">
        <v>262</v>
      </c>
      <c r="E6166" s="3" t="n">
        <f aca="false">E$4395</f>
        <v>2015</v>
      </c>
      <c r="F6166" s="3" t="n">
        <f aca="false">F$4395</f>
        <v>2017</v>
      </c>
      <c r="G6166" s="3" t="n">
        <v>4.951681</v>
      </c>
      <c r="H6166" s="3"/>
      <c r="I6166" s="3"/>
      <c r="J6166" s="3"/>
      <c r="K6166" s="3" t="str">
        <f aca="false">K$4395</f>
        <v>Mede a qualidade das oportunidades educacionais oferecidas por municípios e estados (Nota: 0-10)</v>
      </c>
      <c r="L6166" s="3" t="str">
        <f aca="false">L$4395</f>
        <v>CLP/Metas</v>
      </c>
      <c r="M6166" s="3" t="str">
        <f aca="false">M$4395</f>
        <v>Pontuação de 0 a 10</v>
      </c>
      <c r="N6166" s="5"/>
      <c r="O6166" s="3" t="n">
        <v>92.9110921446343</v>
      </c>
    </row>
    <row r="6167" customFormat="false" ht="15" hidden="false" customHeight="true" outlineLevel="0" collapsed="false">
      <c r="A6167" s="3" t="str">
        <f aca="false">A$4396</f>
        <v>Educação</v>
      </c>
      <c r="B6167" s="3" t="str">
        <f aca="false">B$4396</f>
        <v>Taxa de frequência líquida do ensino fundamental</v>
      </c>
      <c r="C6167" s="3" t="n">
        <f aca="false">C$4396</f>
        <v>1</v>
      </c>
      <c r="D6167" s="3" t="s">
        <v>262</v>
      </c>
      <c r="E6167" s="3" t="n">
        <f aca="false">E$4396</f>
        <v>2015</v>
      </c>
      <c r="F6167" s="3" t="n">
        <f aca="false">F$4396</f>
        <v>2017</v>
      </c>
      <c r="G6167" s="3" t="n">
        <v>97.966782876298</v>
      </c>
      <c r="H6167" s="3"/>
      <c r="I6167" s="3"/>
      <c r="J6167" s="3"/>
      <c r="K6167"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167" s="3" t="str">
        <f aca="false">L$4396</f>
        <v>PNUD e PNAD/IBGE</v>
      </c>
      <c r="M6167" s="3" t="str">
        <f aca="false">M$4396</f>
        <v>Porcentagem %</v>
      </c>
      <c r="N6167" s="5" t="str">
        <f aca="false">N$4396</f>
        <v>A partir da edição de 2017, ou seja, do dado de 2015, o indicador Taxa de abandono do ensino fundamental foi substituído pelo Taxa de frequência líquida do ensino fundamental</v>
      </c>
      <c r="O6167" s="3" t="n">
        <v>93.172486410751</v>
      </c>
    </row>
    <row r="6168" customFormat="false" ht="15" hidden="false" customHeight="true" outlineLevel="0" collapsed="false">
      <c r="A6168" s="3" t="str">
        <f aca="false">A$4397</f>
        <v>Educação</v>
      </c>
      <c r="B6168" s="3" t="str">
        <f aca="false">B$4397</f>
        <v>Taxa de frequência líquida do ensino médio</v>
      </c>
      <c r="C6168" s="3" t="n">
        <f aca="false">C$4397</f>
        <v>1</v>
      </c>
      <c r="D6168" s="3" t="s">
        <v>262</v>
      </c>
      <c r="E6168" s="3" t="n">
        <f aca="false">E$4397</f>
        <v>2015</v>
      </c>
      <c r="F6168" s="3" t="n">
        <f aca="false">F$4397</f>
        <v>2017</v>
      </c>
      <c r="G6168" s="3" t="n">
        <v>58.4426781123334</v>
      </c>
      <c r="H6168" s="3"/>
      <c r="I6168" s="3"/>
      <c r="J6168" s="3"/>
      <c r="K6168"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168" s="3" t="str">
        <f aca="false">L$4397</f>
        <v>PNUD e PNAD/IBGE</v>
      </c>
      <c r="M6168" s="3" t="str">
        <f aca="false">M$4397</f>
        <v>Porcentagem %</v>
      </c>
      <c r="N6168" s="5" t="str">
        <f aca="false">N$4397</f>
        <v>A partir da edição de 2017, ou seja, do dado de 2015, o indicador Taxa de abandono do ensino médio foi substituído pelo Taxa de frequência líquida do ensino médio</v>
      </c>
      <c r="O6168" s="3" t="n">
        <v>61.7178004397792</v>
      </c>
    </row>
    <row r="6169" customFormat="false" ht="15" hidden="false" customHeight="true" outlineLevel="0" collapsed="false">
      <c r="A6169" s="3" t="str">
        <f aca="false">A$4398</f>
        <v>Educação</v>
      </c>
      <c r="B6169" s="3" t="str">
        <f aca="false">B$4398</f>
        <v>Taxa de atendimento do ensino infantil</v>
      </c>
      <c r="C6169" s="3" t="n">
        <f aca="false">C$4398</f>
        <v>1</v>
      </c>
      <c r="D6169" s="3" t="s">
        <v>262</v>
      </c>
      <c r="E6169" s="3" t="n">
        <f aca="false">E$4398</f>
        <v>2015</v>
      </c>
      <c r="F6169" s="3" t="n">
        <f aca="false">F$4398</f>
        <v>2017</v>
      </c>
      <c r="G6169" s="3" t="n">
        <v>54.8680163410394</v>
      </c>
      <c r="H6169" s="3"/>
      <c r="I6169" s="3"/>
      <c r="J6169" s="3"/>
      <c r="K6169" s="3" t="str">
        <f aca="false">K$4398</f>
        <v>Proporção de crianças na faixa etária de 0 e 5 anos frequentando a creche/escola. </v>
      </c>
      <c r="L6169" s="3" t="str">
        <f aca="false">L$4398</f>
        <v>PNADc /IBGE</v>
      </c>
      <c r="M6169" s="3" t="str">
        <f aca="false">M$4398</f>
        <v>Porcentagem %</v>
      </c>
      <c r="N6169" s="5"/>
      <c r="O6169" s="3" t="n">
        <v>94.7860586558233</v>
      </c>
    </row>
    <row r="6170" customFormat="false" ht="15" hidden="false" customHeight="true" outlineLevel="0" collapsed="false">
      <c r="A6170" s="3" t="str">
        <f aca="false">A$4399</f>
        <v>Educação</v>
      </c>
      <c r="B6170" s="3" t="str">
        <f aca="false">B$4399</f>
        <v> Total</v>
      </c>
      <c r="C6170" s="3" t="n">
        <f aca="false">C$4399</f>
        <v>1</v>
      </c>
      <c r="D6170" s="3" t="s">
        <v>262</v>
      </c>
      <c r="E6170" s="3" t="n">
        <f aca="false">E$4399</f>
        <v>2017</v>
      </c>
      <c r="F6170" s="3" t="n">
        <f aca="false">F$4399</f>
        <v>2017</v>
      </c>
      <c r="G6170" s="3" t="n">
        <v>81.233577203448</v>
      </c>
      <c r="H6170" s="3"/>
      <c r="I6170" s="3"/>
      <c r="J6170" s="3"/>
      <c r="K6170" s="3" t="str">
        <f aca="false">K$4399</f>
        <v>Nota obtida via normalização e ponderação de indicadores que variam de 0 a 100.</v>
      </c>
      <c r="L6170" s="3" t="str">
        <f aca="false">L$4399</f>
        <v>Tendências</v>
      </c>
      <c r="M6170" s="3" t="str">
        <f aca="false">M$4399</f>
        <v>Nota de 0 a 100</v>
      </c>
      <c r="N6170" s="5"/>
      <c r="O6170" s="3" t="n">
        <v>83.0994385674249</v>
      </c>
    </row>
    <row r="6171" customFormat="false" ht="15" hidden="false" customHeight="true" outlineLevel="0" collapsed="false">
      <c r="A6171" s="3" t="str">
        <f aca="false">A$4400</f>
        <v>Eficiência da Máquina Pública</v>
      </c>
      <c r="B6171" s="3" t="str">
        <f aca="false">B$4400</f>
        <v>Eficiência do Judiciário</v>
      </c>
      <c r="C6171" s="3" t="n">
        <f aca="false">C$4400</f>
        <v>-1</v>
      </c>
      <c r="D6171" s="3" t="s">
        <v>262</v>
      </c>
      <c r="E6171" s="3" t="n">
        <f aca="false">E$4400</f>
        <v>2015</v>
      </c>
      <c r="F6171" s="3" t="n">
        <f aca="false">F$4400</f>
        <v>2017</v>
      </c>
      <c r="G6171" s="3" t="n">
        <v>79.4828541238173</v>
      </c>
      <c r="H6171" s="3"/>
      <c r="I6171" s="3"/>
      <c r="J6171" s="3"/>
      <c r="K6171" s="3" t="str">
        <f aca="false">K$4400</f>
        <v>Taxa de congestionamento = 1 - (processos baixados)/(casos novos + casos pendentes)</v>
      </c>
      <c r="L6171" s="3" t="str">
        <f aca="false">L$4400</f>
        <v>Justiça em Números/CNJ</v>
      </c>
      <c r="M6171" s="3" t="str">
        <f aca="false">M$4400</f>
        <v>Porcentagem %</v>
      </c>
      <c r="N617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171" s="3" t="n">
        <v>15.6742915254301</v>
      </c>
    </row>
    <row r="6172" customFormat="false" ht="15" hidden="false" customHeight="true" outlineLevel="0" collapsed="false">
      <c r="A6172" s="3" t="str">
        <f aca="false">A$4401</f>
        <v>Eficiência da Máquina Pública</v>
      </c>
      <c r="B6172" s="3" t="str">
        <f aca="false">B$4401</f>
        <v>Custo do Executivo/PIB</v>
      </c>
      <c r="C6172" s="3" t="n">
        <f aca="false">C$4401</f>
        <v>-1</v>
      </c>
      <c r="D6172" s="3" t="s">
        <v>262</v>
      </c>
      <c r="E6172" s="3" t="n">
        <f aca="false">E$4401</f>
        <v>2016</v>
      </c>
      <c r="F6172" s="3" t="n">
        <f aca="false">F$4401</f>
        <v>2017</v>
      </c>
      <c r="G6172" s="3" t="n">
        <v>0.709001369692205</v>
      </c>
      <c r="H6172" s="3"/>
      <c r="I6172" s="3"/>
      <c r="J6172" s="3"/>
      <c r="K6172" s="3" t="str">
        <f aca="false">K$4401</f>
        <v>Recursos públicos alocados na administração direta / PIB</v>
      </c>
      <c r="L6172" s="3" t="str">
        <f aca="false">L$4401</f>
        <v>FINBRA/Siconfi</v>
      </c>
      <c r="M6172" s="3" t="str">
        <f aca="false">M$4401</f>
        <v>Porcentagem %</v>
      </c>
      <c r="N6172" s="3" t="str">
        <f aca="false">N$61</f>
        <v>O PIB utilizado para cálculo é estimado pela Tendências</v>
      </c>
      <c r="O6172" s="3" t="n">
        <v>92.01374108206</v>
      </c>
    </row>
    <row r="6173" customFormat="false" ht="15" hidden="false" customHeight="true" outlineLevel="0" collapsed="false">
      <c r="A6173" s="3" t="str">
        <f aca="false">A$4402</f>
        <v>Eficiência da Máquina Pública</v>
      </c>
      <c r="B6173" s="3" t="str">
        <f aca="false">B$4402</f>
        <v>Custo do Judiciário/PIB</v>
      </c>
      <c r="C6173" s="3" t="n">
        <f aca="false">C$4402</f>
        <v>-1</v>
      </c>
      <c r="D6173" s="3" t="s">
        <v>262</v>
      </c>
      <c r="E6173" s="3" t="n">
        <f aca="false">E$4402</f>
        <v>2016</v>
      </c>
      <c r="F6173" s="3" t="n">
        <f aca="false">F$4402</f>
        <v>2017</v>
      </c>
      <c r="G6173" s="3" t="n">
        <v>0.641171449881929</v>
      </c>
      <c r="H6173" s="3"/>
      <c r="I6173" s="3"/>
      <c r="J6173" s="3"/>
      <c r="K6173" s="3" t="str">
        <f aca="false">K$4402</f>
        <v>Recursos públicos alocados no judiciário / PIB</v>
      </c>
      <c r="L6173" s="3" t="str">
        <f aca="false">L$4402</f>
        <v>FINBRA/Siconfi</v>
      </c>
      <c r="M6173" s="3" t="str">
        <f aca="false">M$4402</f>
        <v>Porcentagem %</v>
      </c>
      <c r="N6173" s="3" t="str">
        <f aca="false">N$63</f>
        <v>O PIB utilizado para cálculo é estimado pela Tendências. O Distrito Federal não é válido nesse indicador.</v>
      </c>
      <c r="O6173" s="3" t="n">
        <v>92.8497693701698</v>
      </c>
    </row>
    <row r="6174" customFormat="false" ht="15" hidden="false" customHeight="true" outlineLevel="0" collapsed="false">
      <c r="A6174" s="3" t="str">
        <f aca="false">A$4403</f>
        <v>Eficiência da Máquina Pública</v>
      </c>
      <c r="B6174" s="3" t="str">
        <f aca="false">B$4403</f>
        <v>Custo do Legislativo/PIB</v>
      </c>
      <c r="C6174" s="3" t="n">
        <f aca="false">C$4403</f>
        <v>-1</v>
      </c>
      <c r="D6174" s="3" t="s">
        <v>262</v>
      </c>
      <c r="E6174" s="3" t="n">
        <f aca="false">E$4403</f>
        <v>2016</v>
      </c>
      <c r="F6174" s="3" t="n">
        <f aca="false">F$4403</f>
        <v>2017</v>
      </c>
      <c r="G6174" s="3" t="n">
        <v>0.246096068244133</v>
      </c>
      <c r="H6174" s="3"/>
      <c r="I6174" s="3"/>
      <c r="J6174" s="3"/>
      <c r="K6174" s="3" t="str">
        <f aca="false">K$4403</f>
        <v>Recursos públicos alocados no legislativo / PIB</v>
      </c>
      <c r="L6174" s="3" t="str">
        <f aca="false">L$4403</f>
        <v>FINBRA/Siconfi</v>
      </c>
      <c r="M6174" s="3" t="str">
        <f aca="false">M$4403</f>
        <v>Porcentagem %</v>
      </c>
      <c r="N6174" s="3" t="str">
        <f aca="false">N$64</f>
        <v>O PIB utilizado para cálculo é estimado pela Tendências</v>
      </c>
      <c r="O6174" s="3" t="n">
        <v>93.4237507451888</v>
      </c>
    </row>
    <row r="6175" customFormat="false" ht="15" hidden="false" customHeight="true" outlineLevel="0" collapsed="false">
      <c r="A6175" s="3" t="str">
        <f aca="false">A$4404</f>
        <v>Eficiência da Máquina Pública</v>
      </c>
      <c r="B6175" s="3" t="str">
        <f aca="false">B$4404</f>
        <v>Índice de Transparência</v>
      </c>
      <c r="C6175" s="3" t="n">
        <f aca="false">C$4404</f>
        <v>1</v>
      </c>
      <c r="D6175" s="3" t="s">
        <v>262</v>
      </c>
      <c r="E6175" s="3" t="n">
        <f aca="false">E$4404</f>
        <v>2014</v>
      </c>
      <c r="F6175" s="3" t="n">
        <f aca="false">F$4404</f>
        <v>2017</v>
      </c>
      <c r="G6175" s="3" t="n">
        <v>7.6</v>
      </c>
      <c r="H6175" s="3"/>
      <c r="I6175" s="3"/>
      <c r="J6175" s="3"/>
      <c r="K6175" s="3" t="str">
        <f aca="false">K$4404</f>
        <v>Avaliação dos portais de acesso a informações de gastos estaduais (Nota: 0-10)</v>
      </c>
      <c r="L6175" s="3" t="str">
        <f aca="false">L$4404</f>
        <v>Associação Contas Abertas</v>
      </c>
      <c r="M6175" s="3" t="str">
        <f aca="false">M$4404</f>
        <v>Pontuação de 0 a 10</v>
      </c>
      <c r="N6175" s="3" t="str">
        <f aca="false">N$62</f>
        <v>A partir da edição de 2018, ou seja, do dado de 2016, passou a ser usado a avaliação Escala Brasil Transparente</v>
      </c>
      <c r="O6175" s="3" t="n">
        <v>83.2305795314426</v>
      </c>
    </row>
    <row r="6176" customFormat="false" ht="15" hidden="false" customHeight="true" outlineLevel="0" collapsed="false">
      <c r="A6176" s="3" t="str">
        <f aca="false">A$4405</f>
        <v>Eficiência da Máquina Pública</v>
      </c>
      <c r="B6176" s="3" t="str">
        <f aca="false">B$4405</f>
        <v>% Servidores Comissionados</v>
      </c>
      <c r="C6176" s="3" t="n">
        <f aca="false">C$4405</f>
        <v>-1</v>
      </c>
      <c r="D6176" s="3" t="s">
        <v>262</v>
      </c>
      <c r="E6176" s="3" t="n">
        <f aca="false">E$4405</f>
        <v>2014</v>
      </c>
      <c r="F6176" s="3" t="n">
        <f aca="false">F$4405</f>
        <v>2017</v>
      </c>
      <c r="G6176" s="3" t="n">
        <v>1.37257421925202</v>
      </c>
      <c r="H6176" s="3"/>
      <c r="I6176" s="3"/>
      <c r="J6176" s="3"/>
      <c r="K6176" s="3" t="str">
        <f aca="false">K$4405</f>
        <v>% de cargos comissionados no total de cargos públicos</v>
      </c>
      <c r="L6176" s="3" t="str">
        <f aca="false">L$4405</f>
        <v>IBGE/Estadic</v>
      </c>
      <c r="M6176" s="3" t="str">
        <f aca="false">M$4405</f>
        <v>Porcentagem %</v>
      </c>
      <c r="N6176" s="5"/>
      <c r="O6176" s="3" t="n">
        <v>98.7974130654767</v>
      </c>
    </row>
    <row r="6177" customFormat="false" ht="15" hidden="false" customHeight="true" outlineLevel="0" collapsed="false">
      <c r="A6177" s="3" t="str">
        <f aca="false">A$4406</f>
        <v>Eficiência da Máquina Pública</v>
      </c>
      <c r="B6177" s="3" t="str">
        <f aca="false">B$4406</f>
        <v> Total</v>
      </c>
      <c r="C6177" s="3" t="n">
        <f aca="false">C$4406</f>
        <v>1</v>
      </c>
      <c r="D6177" s="3" t="s">
        <v>262</v>
      </c>
      <c r="E6177" s="3" t="n">
        <f aca="false">E$4406</f>
        <v>2017</v>
      </c>
      <c r="F6177" s="3" t="n">
        <f aca="false">F$4406</f>
        <v>2017</v>
      </c>
      <c r="G6177" s="3" t="n">
        <v>78.7767371413604</v>
      </c>
      <c r="H6177" s="3"/>
      <c r="I6177" s="3"/>
      <c r="J6177" s="3"/>
      <c r="K6177" s="3" t="str">
        <f aca="false">K$4406</f>
        <v>Nota obtida via normalização e ponderação de indicadores que variam de 0 a 100.</v>
      </c>
      <c r="L6177" s="3" t="str">
        <f aca="false">L$4406</f>
        <v>Tendências</v>
      </c>
      <c r="M6177" s="3" t="str">
        <f aca="false">M$4406</f>
        <v>Nota de 0 a 100</v>
      </c>
      <c r="N6177" s="5"/>
      <c r="O6177" s="3" t="n">
        <v>86.4240970159853</v>
      </c>
    </row>
    <row r="6178" customFormat="false" ht="15" hidden="false" customHeight="true" outlineLevel="0" collapsed="false">
      <c r="A6178" s="3" t="str">
        <f aca="false">A$4407</f>
        <v>Infraestrutura</v>
      </c>
      <c r="B6178" s="3" t="str">
        <f aca="false">B$4407</f>
        <v>Acessibilidade do Serviço de Telecomunicações</v>
      </c>
      <c r="C6178" s="3" t="n">
        <f aca="false">C$4407</f>
        <v>1</v>
      </c>
      <c r="D6178" s="3" t="s">
        <v>262</v>
      </c>
      <c r="E6178" s="3" t="n">
        <f aca="false">E$4407</f>
        <v>2016</v>
      </c>
      <c r="F6178" s="3" t="n">
        <f aca="false">F$4407</f>
        <v>2017</v>
      </c>
      <c r="G6178" s="3" t="n">
        <v>134.55640387292</v>
      </c>
      <c r="H6178" s="3"/>
      <c r="I6178" s="3"/>
      <c r="J6178" s="3"/>
      <c r="K6178" s="3" t="str">
        <f aca="false">K$4407</f>
        <v>Densidade de acessos por 100 habitantes (telefonia móvel e banda larga*)</v>
      </c>
      <c r="L6178" s="3" t="str">
        <f aca="false">L$4407</f>
        <v>ANATEL</v>
      </c>
      <c r="M6178" s="3" t="str">
        <f aca="false">M$4407</f>
        <v>Acessos por 100 mil habitantes</v>
      </c>
      <c r="N6178" s="5"/>
      <c r="O6178" s="3" t="n">
        <v>43.3768550804652</v>
      </c>
    </row>
    <row r="6179" customFormat="false" ht="15" hidden="false" customHeight="true" outlineLevel="0" collapsed="false">
      <c r="A6179" s="3" t="str">
        <f aca="false">A$4408</f>
        <v>Infraestrutura</v>
      </c>
      <c r="B6179" s="3" t="str">
        <f aca="false">B$4408</f>
        <v>Custo de Combustíveis</v>
      </c>
      <c r="C6179" s="3" t="n">
        <f aca="false">C$4408</f>
        <v>-1</v>
      </c>
      <c r="D6179" s="3" t="s">
        <v>262</v>
      </c>
      <c r="E6179" s="3" t="n">
        <f aca="false">E$4408</f>
        <v>2016</v>
      </c>
      <c r="F6179" s="3" t="n">
        <f aca="false">F$4408</f>
        <v>2017</v>
      </c>
      <c r="G6179" s="3" t="n">
        <v>3.17536962091194</v>
      </c>
      <c r="H6179" s="3"/>
      <c r="I6179" s="3"/>
      <c r="J6179" s="3"/>
      <c r="K6179" s="3" t="str">
        <f aca="false">K$4408</f>
        <v>Preço pago em reais por consumidores finais (etanol, gasolina e diesel)</v>
      </c>
      <c r="L6179" s="3" t="str">
        <f aca="false">L$4408</f>
        <v>ANP</v>
      </c>
      <c r="M6179" s="3" t="str">
        <f aca="false">M$4408</f>
        <v>Reais (R$)</v>
      </c>
      <c r="N6179" s="5" t="str">
        <f aca="false">N$6</f>
        <v>A partir da edição de 2018, ou seja, do dado de 2017 o preço pago passou a ser ponderado pela participação dos combustíveis no consumo total.</v>
      </c>
      <c r="O6179" s="3" t="n">
        <v>82.1573036589164</v>
      </c>
    </row>
    <row r="6180" customFormat="false" ht="15" hidden="false" customHeight="true" outlineLevel="0" collapsed="false">
      <c r="A6180" s="3" t="str">
        <f aca="false">A$4409</f>
        <v>Infraestrutura</v>
      </c>
      <c r="B6180" s="3" t="str">
        <f aca="false">B$4409</f>
        <v>Custo de Saneamento Básico</v>
      </c>
      <c r="C6180" s="3" t="n">
        <f aca="false">C$4409</f>
        <v>-1</v>
      </c>
      <c r="D6180" s="3" t="s">
        <v>262</v>
      </c>
      <c r="E6180" s="3" t="n">
        <f aca="false">E$4409</f>
        <v>2015</v>
      </c>
      <c r="F6180" s="3" t="n">
        <f aca="false">F$4409</f>
        <v>2017</v>
      </c>
      <c r="G6180" s="3" t="n">
        <v>3.45</v>
      </c>
      <c r="H6180" s="3"/>
      <c r="I6180" s="3"/>
      <c r="J6180" s="3"/>
      <c r="K6180" s="3" t="str">
        <f aca="false">K$4409</f>
        <v>Tarifa média praticada pelo serviço de tratamento e distribuição</v>
      </c>
      <c r="L6180" s="3" t="str">
        <f aca="false">L$4409</f>
        <v>SNIS</v>
      </c>
      <c r="M6180" s="3" t="str">
        <f aca="false">M$4409</f>
        <v>Reais ($) por m3</v>
      </c>
      <c r="N6180" s="5"/>
      <c r="O6180" s="3" t="n">
        <v>36.231884057971</v>
      </c>
    </row>
    <row r="6181" customFormat="false" ht="15" hidden="false" customHeight="true" outlineLevel="0" collapsed="false">
      <c r="A6181" s="3" t="str">
        <f aca="false">A$4410</f>
        <v>Infraestrutura</v>
      </c>
      <c r="B6181" s="3" t="str">
        <f aca="false">B$4410</f>
        <v>Disponibilidade de Voos Diretos</v>
      </c>
      <c r="C6181" s="3" t="n">
        <f aca="false">C$4410</f>
        <v>1</v>
      </c>
      <c r="D6181" s="3" t="s">
        <v>262</v>
      </c>
      <c r="E6181" s="3" t="n">
        <f aca="false">E$4410</f>
        <v>2016</v>
      </c>
      <c r="F6181" s="3" t="n">
        <f aca="false">F$4410</f>
        <v>2017</v>
      </c>
      <c r="G6181" s="3" t="n">
        <v>26516</v>
      </c>
      <c r="H6181" s="3"/>
      <c r="I6181" s="3"/>
      <c r="J6181" s="3"/>
      <c r="K6181" s="3" t="str">
        <f aca="false">K$4410</f>
        <v>Número de voos diretos* </v>
      </c>
      <c r="L6181" s="3" t="str">
        <f aca="false">L$4410</f>
        <v>ANAC</v>
      </c>
      <c r="M6181" s="3" t="str">
        <f aca="false">M$4410</f>
        <v>Número de voos</v>
      </c>
      <c r="N6181" s="5"/>
      <c r="O6181" s="3" t="n">
        <v>10.8493871899626</v>
      </c>
    </row>
    <row r="6182" customFormat="false" ht="15" hidden="false" customHeight="true" outlineLevel="0" collapsed="false">
      <c r="A6182" s="3" t="str">
        <f aca="false">A$4411</f>
        <v>Infraestrutura</v>
      </c>
      <c r="B6182" s="3" t="str">
        <f aca="false">B$4411</f>
        <v>Acesso à Energia Elétrica</v>
      </c>
      <c r="C6182" s="3" t="n">
        <f aca="false">C$4411</f>
        <v>1</v>
      </c>
      <c r="D6182" s="3" t="s">
        <v>262</v>
      </c>
      <c r="E6182" s="3" t="n">
        <f aca="false">E$4411</f>
        <v>2015</v>
      </c>
      <c r="F6182" s="3" t="n">
        <f aca="false">F$4411</f>
        <v>2017</v>
      </c>
      <c r="G6182" s="3" t="n">
        <v>99.3469387755102</v>
      </c>
      <c r="H6182" s="3"/>
      <c r="I6182" s="3"/>
      <c r="J6182" s="3"/>
      <c r="K6182" s="3" t="str">
        <f aca="false">K$4411</f>
        <v>Proporção de domicílios com acesso a energia elétrica (iluminação elétrica).</v>
      </c>
      <c r="L6182" s="3" t="str">
        <f aca="false">L$4411</f>
        <v>PNADc /IBGE</v>
      </c>
      <c r="M6182" s="3" t="str">
        <f aca="false">M$4411</f>
        <v>Porcentagem %</v>
      </c>
      <c r="N6182" s="5"/>
      <c r="O6182" s="3" t="n">
        <v>85.3958419340457</v>
      </c>
    </row>
    <row r="6183" customFormat="false" ht="15" hidden="false" customHeight="true" outlineLevel="0" collapsed="false">
      <c r="A6183" s="3" t="str">
        <f aca="false">A$4412</f>
        <v>Infraestrutura</v>
      </c>
      <c r="B6183" s="3" t="str">
        <f aca="false">B$4412</f>
        <v>Custo da Energia Elétrica</v>
      </c>
      <c r="C6183" s="3" t="n">
        <f aca="false">C$4412</f>
        <v>-1</v>
      </c>
      <c r="D6183" s="3" t="s">
        <v>262</v>
      </c>
      <c r="E6183" s="3" t="n">
        <f aca="false">E$4412</f>
        <v>2016</v>
      </c>
      <c r="F6183" s="3" t="n">
        <f aca="false">F$4412</f>
        <v>2017</v>
      </c>
      <c r="G6183" s="3" t="n">
        <v>583.483345755694</v>
      </c>
      <c r="H6183" s="3"/>
      <c r="I6183" s="3"/>
      <c r="J6183" s="3"/>
      <c r="K6183" s="3" t="str">
        <f aca="false">K$4412</f>
        <v>Tarifa média praticada para o consumo comercial, residencial e industrial.</v>
      </c>
      <c r="L6183" s="3" t="str">
        <f aca="false">L$4412</f>
        <v>ANEEL</v>
      </c>
      <c r="M6183" s="3" t="str">
        <f aca="false">M$4412</f>
        <v>Reais (R$) por MWh</v>
      </c>
      <c r="N6183" s="5"/>
      <c r="O6183" s="3" t="n">
        <v>40.5916812238646</v>
      </c>
    </row>
    <row r="6184" customFormat="false" ht="15" hidden="false" customHeight="true" outlineLevel="0" collapsed="false">
      <c r="A6184" s="3" t="str">
        <f aca="false">A$4413</f>
        <v>Infraestrutura</v>
      </c>
      <c r="B6184" s="3" t="str">
        <f aca="false">B$4413</f>
        <v>Qualidade da Energia Elétrica</v>
      </c>
      <c r="C6184" s="3" t="n">
        <f aca="false">C$4413</f>
        <v>-1</v>
      </c>
      <c r="D6184" s="3" t="s">
        <v>262</v>
      </c>
      <c r="E6184" s="3" t="n">
        <f aca="false">E$4413</f>
        <v>2016</v>
      </c>
      <c r="F6184" s="3" t="n">
        <f aca="false">F$4413</f>
        <v>2017</v>
      </c>
      <c r="G6184" s="3" t="n">
        <v>0.938487582805456</v>
      </c>
      <c r="H6184" s="3"/>
      <c r="I6184" s="3"/>
      <c r="J6184" s="3"/>
      <c r="K6184" s="3" t="str">
        <f aca="false">K$4413</f>
        <v>O indicador aponta o Desempenho Global de Continuidade, que considera a duração e frequência de interrupções no serviço de energia.</v>
      </c>
      <c r="L6184" s="3" t="str">
        <f aca="false">L$4413</f>
        <v>ANEEL</v>
      </c>
      <c r="M6184" s="3" t="str">
        <f aca="false">M$4413</f>
        <v>Pontuação</v>
      </c>
      <c r="N6184" s="5"/>
      <c r="O6184" s="3" t="n">
        <v>84.0380971761788</v>
      </c>
    </row>
    <row r="6185" customFormat="false" ht="15" hidden="false" customHeight="true" outlineLevel="0" collapsed="false">
      <c r="A6185" s="3" t="str">
        <f aca="false">A$4414</f>
        <v>Infraestrutura</v>
      </c>
      <c r="B6185" s="3" t="str">
        <f aca="false">B$4414</f>
        <v>Mobilidade Urbana</v>
      </c>
      <c r="C6185" s="3" t="n">
        <f aca="false">C$4414</f>
        <v>-1</v>
      </c>
      <c r="D6185" s="3" t="s">
        <v>262</v>
      </c>
      <c r="E6185" s="3" t="n">
        <f aca="false">E$4414</f>
        <v>2015</v>
      </c>
      <c r="F6185" s="3" t="n">
        <f aca="false">F$4414</f>
        <v>2017</v>
      </c>
      <c r="G6185" s="3" t="n">
        <v>22.7687397114173</v>
      </c>
      <c r="H6185" s="3"/>
      <c r="I6185" s="3"/>
      <c r="J6185" s="3"/>
      <c r="K6185" s="3" t="str">
        <f aca="false">K$4414</f>
        <v>Tempo gasto no trajeto entre casa e trabalho (minutos)</v>
      </c>
      <c r="L6185" s="3" t="str">
        <f aca="false">L$4414</f>
        <v>PNADc /IBGE</v>
      </c>
      <c r="M6185" s="3" t="str">
        <f aca="false">M$4414</f>
        <v>Minutos</v>
      </c>
      <c r="N6185" s="5"/>
      <c r="O6185" s="3" t="n">
        <v>89.4886574466353</v>
      </c>
    </row>
    <row r="6186" customFormat="false" ht="15" hidden="false" customHeight="true" outlineLevel="0" collapsed="false">
      <c r="A6186" s="3" t="str">
        <f aca="false">A$4415</f>
        <v>Infraestrutura</v>
      </c>
      <c r="B6186" s="3" t="str">
        <f aca="false">B$4415</f>
        <v>Qualidade das Rodovias</v>
      </c>
      <c r="C6186" s="3" t="n">
        <f aca="false">C$4415</f>
        <v>1</v>
      </c>
      <c r="D6186" s="3" t="s">
        <v>262</v>
      </c>
      <c r="E6186" s="3" t="n">
        <f aca="false">E$4415</f>
        <v>2016</v>
      </c>
      <c r="F6186" s="3" t="n">
        <f aca="false">F$4415</f>
        <v>2017</v>
      </c>
      <c r="G6186" s="3" t="n">
        <v>3.26958162944322</v>
      </c>
      <c r="H6186" s="3"/>
      <c r="I6186" s="3"/>
      <c r="J6186" s="3"/>
      <c r="K6186" s="3" t="str">
        <f aca="false">K$4415</f>
        <v>Avaliação das condições das vias rodoviárias (nota entre 1 (ruim) a 5 (ótimo) ponderada pela extensão pesquisada)</v>
      </c>
      <c r="L6186" s="3" t="str">
        <f aca="false">L$4415</f>
        <v>CNT</v>
      </c>
      <c r="M6186" s="3" t="str">
        <f aca="false">M$4415</f>
        <v>Pontuação de 1 a 5</v>
      </c>
      <c r="N6186" s="5"/>
      <c r="O6186" s="3" t="n">
        <v>54.7070536384045</v>
      </c>
    </row>
    <row r="6187" customFormat="false" ht="15" hidden="false" customHeight="true" outlineLevel="0" collapsed="false">
      <c r="A6187" s="3" t="str">
        <f aca="false">A$4416</f>
        <v>Infraestrutura</v>
      </c>
      <c r="B6187" s="3" t="str">
        <f aca="false">B$4416</f>
        <v>Qualidade do Serviço de Telecomunicações</v>
      </c>
      <c r="C6187" s="3" t="n">
        <f aca="false">C$4416</f>
        <v>1</v>
      </c>
      <c r="D6187" s="3" t="s">
        <v>262</v>
      </c>
      <c r="E6187" s="3" t="n">
        <f aca="false">E$4416</f>
        <v>2016</v>
      </c>
      <c r="F6187" s="3" t="n">
        <f aca="false">F$4416</f>
        <v>2017</v>
      </c>
      <c r="G6187" s="3" t="n">
        <v>68.9</v>
      </c>
      <c r="H6187" s="3"/>
      <c r="I6187" s="3"/>
      <c r="J6187" s="3"/>
      <c r="K6187" s="3" t="str">
        <f aca="false">K$4416</f>
        <v>Média do ranking de banda larga fixa e do de telefonia móvel (percentual de indicadores com cumprimento de metas)</v>
      </c>
      <c r="L6187" s="3" t="str">
        <f aca="false">L$4416</f>
        <v>ANATEL</v>
      </c>
      <c r="M6187" s="3" t="str">
        <f aca="false">M$4416</f>
        <v>Porcentagem %</v>
      </c>
      <c r="N6187" s="5"/>
      <c r="O6187" s="3" t="n">
        <v>73.9644970414201</v>
      </c>
    </row>
    <row r="6188" customFormat="false" ht="15" hidden="false" customHeight="true" outlineLevel="0" collapsed="false">
      <c r="A6188" s="3" t="str">
        <f aca="false">A$4417</f>
        <v>Infraestrutura</v>
      </c>
      <c r="B6188" s="3" t="str">
        <f aca="false">B$4417</f>
        <v> Total</v>
      </c>
      <c r="C6188" s="3" t="n">
        <f aca="false">C$4417</f>
        <v>1</v>
      </c>
      <c r="D6188" s="3" t="s">
        <v>262</v>
      </c>
      <c r="E6188" s="3" t="n">
        <f aca="false">E$4417</f>
        <v>2017</v>
      </c>
      <c r="F6188" s="3" t="n">
        <f aca="false">F$4417</f>
        <v>2017</v>
      </c>
      <c r="G6188" s="3" t="n">
        <v>61.5390887387531</v>
      </c>
      <c r="H6188" s="3"/>
      <c r="I6188" s="3"/>
      <c r="J6188" s="3"/>
      <c r="K6188" s="3" t="str">
        <f aca="false">K$4417</f>
        <v>Nota obtida via normalização e ponderação de indicadores que variam de 0 a 100.</v>
      </c>
      <c r="L6188" s="3" t="str">
        <f aca="false">L$4417</f>
        <v>Tendências</v>
      </c>
      <c r="M6188" s="3" t="str">
        <f aca="false">M$4417</f>
        <v>Nota de 0 a 100</v>
      </c>
      <c r="N6188" s="5"/>
      <c r="O6188" s="3" t="n">
        <v>65.9014903328299</v>
      </c>
    </row>
    <row r="6189" customFormat="false" ht="15" hidden="false" customHeight="true" outlineLevel="0" collapsed="false">
      <c r="A6189" s="3" t="str">
        <f aca="false">A$4495</f>
        <v>Inovação</v>
      </c>
      <c r="B6189" s="3" t="str">
        <f aca="false">B$4495</f>
        <v>Produção Acadêmica</v>
      </c>
      <c r="C6189" s="3" t="n">
        <f aca="false">C$4495</f>
        <v>1</v>
      </c>
      <c r="D6189" s="3" t="s">
        <v>262</v>
      </c>
      <c r="E6189" s="3" t="n">
        <f aca="false">E$4495</f>
        <v>2014</v>
      </c>
      <c r="F6189" s="3" t="n">
        <f aca="false">F$4495</f>
        <v>2017</v>
      </c>
      <c r="G6189" s="3" t="n">
        <v>0.640284855617988</v>
      </c>
      <c r="H6189" s="3"/>
      <c r="I6189" s="3"/>
      <c r="J6189" s="3"/>
      <c r="K6189" s="3" t="str">
        <f aca="false">K$4495</f>
        <v>Total de documentos publicados em periódicos acadêmicos indexados no Scopus em relação à população total.</v>
      </c>
      <c r="L6189" s="3" t="str">
        <f aca="false">L$4495</f>
        <v>SCImago IR</v>
      </c>
      <c r="M6189" s="5" t="str">
        <f aca="false">M$4418</f>
        <v>Artigos por 1 milhão de habitantes</v>
      </c>
      <c r="N6189" s="5"/>
      <c r="O6189" s="3" t="n">
        <v>54.4886635389622</v>
      </c>
    </row>
    <row r="6190" customFormat="false" ht="15" hidden="false" customHeight="true" outlineLevel="0" collapsed="false">
      <c r="A6190" s="3" t="str">
        <f aca="false">A$4419</f>
        <v>Inovação</v>
      </c>
      <c r="B6190" s="3" t="str">
        <f aca="false">B$4419</f>
        <v>Investimentos Públicos em P&amp;D</v>
      </c>
      <c r="C6190" s="3" t="n">
        <f aca="false">C$4419</f>
        <v>1</v>
      </c>
      <c r="D6190" s="3" t="s">
        <v>262</v>
      </c>
      <c r="E6190" s="3" t="n">
        <f aca="false">E$4419</f>
        <v>2014</v>
      </c>
      <c r="F6190" s="3" t="n">
        <f aca="false">F$4419</f>
        <v>2017</v>
      </c>
      <c r="G6190" s="3" t="n">
        <v>0.0993032818034391</v>
      </c>
      <c r="H6190" s="3"/>
      <c r="I6190" s="3"/>
      <c r="J6190" s="3"/>
      <c r="K6190" s="3" t="str">
        <f aca="false">K$4419</f>
        <v>Participação de Investimento público em P&amp;D no PIB estadual</v>
      </c>
      <c r="L6190" s="3" t="str">
        <f aca="false">L$4419</f>
        <v>Min.CT&amp;I</v>
      </c>
      <c r="M6190" s="3" t="str">
        <f aca="false">M$4419</f>
        <v>Porcentagem %</v>
      </c>
      <c r="N6190" s="5" t="str">
        <f aca="false">N$68</f>
        <v>O PIB utilizado é o oficial divulgado pelo IBGE</v>
      </c>
      <c r="O6190" s="3" t="n">
        <v>19.9444893086368</v>
      </c>
    </row>
    <row r="6191" customFormat="false" ht="15" hidden="false" customHeight="true" outlineLevel="0" collapsed="false">
      <c r="A6191" s="3" t="str">
        <f aca="false">A$4420</f>
        <v>Inovação</v>
      </c>
      <c r="B6191" s="3" t="str">
        <f aca="false">B$4420</f>
        <v>Patentes</v>
      </c>
      <c r="C6191" s="3" t="n">
        <f aca="false">C$4420</f>
        <v>1</v>
      </c>
      <c r="D6191" s="3" t="s">
        <v>262</v>
      </c>
      <c r="E6191" s="3" t="n">
        <f aca="false">E$4420</f>
        <v>2012</v>
      </c>
      <c r="F6191" s="3" t="n">
        <f aca="false">F$4420</f>
        <v>2017</v>
      </c>
      <c r="G6191" s="3" t="n">
        <v>0.336540880426762</v>
      </c>
      <c r="H6191" s="3"/>
      <c r="I6191" s="3"/>
      <c r="J6191" s="3"/>
      <c r="K6191" s="3" t="str">
        <f aca="false">K$4420</f>
        <v>Total de concessões de patentes, englobando os tipos: "Patente de Invenção", "Modelo de Utilidade" e "Certificado de Adição" em relação ao PIB.</v>
      </c>
      <c r="L6191" s="3" t="str">
        <f aca="false">L$4420</f>
        <v>INPI</v>
      </c>
      <c r="M6191" s="3" t="str">
        <f aca="false">M$4420</f>
        <v>Patentes pelo PIB em 1 bilhão de reais</v>
      </c>
      <c r="N6191" s="3" t="str">
        <f aca="false">N$69</f>
        <v>O PIB utilizado para cálculo é estimado pela Tendências</v>
      </c>
      <c r="O6191" s="3" t="n">
        <v>98.7048475113183</v>
      </c>
    </row>
    <row r="6192" customFormat="false" ht="15" hidden="false" customHeight="true" outlineLevel="0" collapsed="false">
      <c r="A6192" s="3" t="str">
        <f aca="false">A$4421</f>
        <v>Inovação</v>
      </c>
      <c r="B6192" s="3" t="str">
        <f aca="false">B$4421</f>
        <v> Total</v>
      </c>
      <c r="C6192" s="3" t="n">
        <f aca="false">C$4421</f>
        <v>1</v>
      </c>
      <c r="D6192" s="3" t="s">
        <v>262</v>
      </c>
      <c r="E6192" s="3" t="n">
        <f aca="false">E$4421</f>
        <v>2017</v>
      </c>
      <c r="F6192" s="3" t="n">
        <f aca="false">F$4421</f>
        <v>2017</v>
      </c>
      <c r="G6192" s="3" t="n">
        <v>55.6204576221638</v>
      </c>
      <c r="H6192" s="3"/>
      <c r="I6192" s="3"/>
      <c r="J6192" s="3"/>
      <c r="K6192" s="3" t="str">
        <f aca="false">K$4421</f>
        <v>Nota obtida via normalização e ponderação de indicadores que variam de 0 a 100.</v>
      </c>
      <c r="L6192" s="3" t="str">
        <f aca="false">L$4421</f>
        <v>Tendências</v>
      </c>
      <c r="M6192" s="3" t="str">
        <f aca="false">M$4421</f>
        <v>Nota de 0 a 100</v>
      </c>
      <c r="N6192" s="5"/>
      <c r="O6192" s="3" t="n">
        <v>62.2443145621894</v>
      </c>
    </row>
    <row r="6193" customFormat="false" ht="15.75" hidden="false" customHeight="true" outlineLevel="0" collapsed="false">
      <c r="A6193" s="3" t="str">
        <f aca="false">A$4422</f>
        <v>Potencial de Mercado</v>
      </c>
      <c r="B6193" s="3" t="str">
        <f aca="false">B$4422</f>
        <v>Tamanho de mercado</v>
      </c>
      <c r="C6193" s="3" t="n">
        <f aca="false">C$4422</f>
        <v>1</v>
      </c>
      <c r="D6193" s="3" t="s">
        <v>262</v>
      </c>
      <c r="E6193" s="3" t="n">
        <f aca="false">E$4422</f>
        <v>2016</v>
      </c>
      <c r="F6193" s="3" t="n">
        <f aca="false">F$4422</f>
        <v>2017</v>
      </c>
      <c r="G6193" s="3" t="n">
        <v>226.134832149342</v>
      </c>
      <c r="H6193" s="3"/>
      <c r="I6193" s="3"/>
      <c r="J6193" s="3"/>
      <c r="K6193" s="3" t="str">
        <f aca="false">K$4422</f>
        <v>Produto Interno Bruto (PIB) real a preços de 2014</v>
      </c>
      <c r="L6193" s="3" t="str">
        <f aca="false">L$4422</f>
        <v>IBGE/CAGED</v>
      </c>
      <c r="M6193" s="3" t="str">
        <f aca="false">M$4422</f>
        <v>Reais a preços de 2014</v>
      </c>
      <c r="N6193" s="5" t="str">
        <f aca="false">N$2</f>
        <v>O PIB utilizado para cálculo é estimado pela Tendências</v>
      </c>
      <c r="O6193" s="3" t="n">
        <v>12.5909109867335</v>
      </c>
    </row>
    <row r="6194" customFormat="false" ht="15" hidden="false" customHeight="true" outlineLevel="0" collapsed="false">
      <c r="A6194" s="3" t="str">
        <f aca="false">A$4423</f>
        <v>Potencial de Mercado</v>
      </c>
      <c r="B6194" s="3" t="str">
        <f aca="false">B$4423</f>
        <v>Taxa de crescimento</v>
      </c>
      <c r="C6194" s="3" t="n">
        <f aca="false">C$4423</f>
        <v>1</v>
      </c>
      <c r="D6194" s="3" t="s">
        <v>262</v>
      </c>
      <c r="E6194" s="3" t="n">
        <f aca="false">E$4423</f>
        <v>2016</v>
      </c>
      <c r="F6194" s="3" t="n">
        <f aca="false">F$4423</f>
        <v>2017</v>
      </c>
      <c r="G6194" s="3" t="n">
        <v>-0.258663147572155</v>
      </c>
      <c r="H6194" s="3"/>
      <c r="I6194" s="3"/>
      <c r="J6194" s="3"/>
      <c r="K6194" s="3" t="str">
        <f aca="false">K$4423</f>
        <v>Média Móvel de quatro períodos para a taxa de crescimento anual do PIB</v>
      </c>
      <c r="L6194" s="3" t="str">
        <f aca="false">L$4423</f>
        <v>IBGE/CAGED</v>
      </c>
      <c r="M6194" s="3" t="str">
        <f aca="false">M$4423</f>
        <v>Porcentagem %</v>
      </c>
      <c r="N6194" s="5" t="str">
        <f aca="false">N$3</f>
        <v>O PIB utilizado para cálculo é estimado pela Tendências</v>
      </c>
      <c r="O6194" s="3" t="n">
        <v>48.6094291120013</v>
      </c>
    </row>
    <row r="6195" customFormat="false" ht="15" hidden="false" customHeight="true" outlineLevel="0" collapsed="false">
      <c r="A6195" s="3" t="str">
        <f aca="false">A$4424</f>
        <v>Potencial de Mercado</v>
      </c>
      <c r="B6195" s="3" t="str">
        <f aca="false">B$4424</f>
        <v>Crescimento Potencial da Força de Trabalho</v>
      </c>
      <c r="C6195" s="3" t="n">
        <f aca="false">C$4424</f>
        <v>1</v>
      </c>
      <c r="D6195" s="3" t="s">
        <v>262</v>
      </c>
      <c r="E6195" s="3" t="n">
        <f aca="false">E$4424</f>
        <v>2016</v>
      </c>
      <c r="F6195" s="3" t="n">
        <f aca="false">F$4424</f>
        <v>2017</v>
      </c>
      <c r="G6195" s="3" t="n">
        <v>1.02826641820737</v>
      </c>
      <c r="H6195" s="3"/>
      <c r="I6195" s="3"/>
      <c r="J6195" s="3"/>
      <c r="K6195" s="3" t="str">
        <f aca="false">K$4424</f>
        <v>Média da taxa de crescimento da PIA para os próximos 10 anos (população com idade entre 15 e 64 anos)</v>
      </c>
      <c r="L6195" s="3" t="str">
        <f aca="false">L$4424</f>
        <v>IBGE</v>
      </c>
      <c r="M6195" s="3" t="str">
        <f aca="false">M$4424</f>
        <v>Porcentagem %</v>
      </c>
      <c r="N6195" s="5"/>
      <c r="O6195" s="3" t="n">
        <v>39.0134845183493</v>
      </c>
    </row>
    <row r="6196" customFormat="false" ht="15" hidden="false" customHeight="true" outlineLevel="0" collapsed="false">
      <c r="A6196" s="3" t="str">
        <f aca="false">A$4425</f>
        <v>Potencial de Mercado</v>
      </c>
      <c r="B6196" s="3" t="str">
        <f aca="false">B$4425</f>
        <v> Total</v>
      </c>
      <c r="C6196" s="3" t="n">
        <f aca="false">C$4425</f>
        <v>1</v>
      </c>
      <c r="D6196" s="3" t="s">
        <v>262</v>
      </c>
      <c r="E6196" s="3" t="n">
        <f aca="false">E$4425</f>
        <v>2017</v>
      </c>
      <c r="F6196" s="3" t="n">
        <f aca="false">F$4425</f>
        <v>2017</v>
      </c>
      <c r="G6196" s="3" t="n">
        <v>30.8151533748235</v>
      </c>
      <c r="H6196" s="3"/>
      <c r="I6196" s="3"/>
      <c r="J6196" s="3"/>
      <c r="K6196" s="3" t="str">
        <f aca="false">K$4425</f>
        <v>Nota obtida via normalização e ponderação de indicadores que variam de 0 a 100.</v>
      </c>
      <c r="L6196" s="3" t="str">
        <f aca="false">L$4425</f>
        <v>Tendências</v>
      </c>
      <c r="M6196" s="3" t="str">
        <f aca="false">M$4425</f>
        <v>Nota de 0 a 100</v>
      </c>
      <c r="N6196" s="5"/>
      <c r="O6196" s="3" t="n">
        <v>43.778511033146</v>
      </c>
    </row>
    <row r="6197" customFormat="false" ht="15" hidden="false" customHeight="true" outlineLevel="0" collapsed="false">
      <c r="A6197" s="3" t="str">
        <f aca="false">A$4426</f>
        <v>Solidez Fiscal</v>
      </c>
      <c r="B6197" s="3" t="str">
        <f aca="false">B$4426</f>
        <v>Taxa de Investimentos</v>
      </c>
      <c r="C6197" s="3" t="n">
        <f aca="false">C$4426</f>
        <v>1</v>
      </c>
      <c r="D6197" s="3" t="s">
        <v>262</v>
      </c>
      <c r="E6197" s="3" t="n">
        <f aca="false">E$4426</f>
        <v>2016</v>
      </c>
      <c r="F6197" s="3" t="n">
        <f aca="false">F$4426</f>
        <v>2017</v>
      </c>
      <c r="G6197" s="3" t="n">
        <v>7.96027478093553</v>
      </c>
      <c r="H6197" s="3"/>
      <c r="I6197" s="3"/>
      <c r="J6197" s="3"/>
      <c r="K6197" s="3" t="str">
        <f aca="false">K$4426</f>
        <v>Investimento liquidado / receita corrente líquida</v>
      </c>
      <c r="L6197" s="3" t="str">
        <f aca="false">L$4426</f>
        <v>Siconfi</v>
      </c>
      <c r="M6197" s="3" t="str">
        <f aca="false">M$4426</f>
        <v>Porcentagem %</v>
      </c>
      <c r="N6197" s="5" t="str">
        <f aca="false">N$55</f>
        <v>Antes da edição de 2020 o indicador era conhecido como "Capacidade de Investimento"</v>
      </c>
      <c r="O6197" s="3" t="n">
        <v>66.4879972498024</v>
      </c>
    </row>
    <row r="6198" customFormat="false" ht="15" hidden="false" customHeight="true" outlineLevel="0" collapsed="false">
      <c r="A6198" s="3" t="str">
        <f aca="false">A$4427</f>
        <v>Solidez Fiscal</v>
      </c>
      <c r="B6198" s="3" t="str">
        <f aca="false">B$4427</f>
        <v>Resultado Nominal</v>
      </c>
      <c r="C6198" s="3" t="n">
        <f aca="false">C$4427</f>
        <v>1</v>
      </c>
      <c r="D6198" s="3" t="s">
        <v>262</v>
      </c>
      <c r="E6198" s="3" t="n">
        <f aca="false">E$4427</f>
        <v>2016</v>
      </c>
      <c r="F6198" s="3" t="n">
        <f aca="false">F$4427</f>
        <v>2017</v>
      </c>
      <c r="G6198" s="3" t="n">
        <v>0.374878551121741</v>
      </c>
      <c r="H6198" s="3"/>
      <c r="I6198" s="3"/>
      <c r="J6198" s="3"/>
      <c r="K6198" s="3" t="str">
        <f aca="false">K$4427</f>
        <v>Diferença entre receitas e despesas primárias no período acrescidas das despesas com juros nominais incidentes sobre a dívida pública interna e externa, dividido pelo PIB</v>
      </c>
      <c r="L6198" s="3" t="str">
        <f aca="false">L$4427</f>
        <v>Siconfi</v>
      </c>
      <c r="M6198" s="3" t="str">
        <f aca="false">M$4427</f>
        <v>Porcentagem %</v>
      </c>
      <c r="N6198" s="5"/>
      <c r="O6198" s="3" t="n">
        <v>51.5478207571147</v>
      </c>
    </row>
    <row r="6199" customFormat="false" ht="15" hidden="false" customHeight="true" outlineLevel="0" collapsed="false">
      <c r="A6199" s="3" t="str">
        <f aca="false">A$4428</f>
        <v>Solidez Fiscal</v>
      </c>
      <c r="B6199" s="3" t="str">
        <f aca="false">B$4428</f>
        <v>Solvência Fiscal</v>
      </c>
      <c r="C6199" s="3" t="n">
        <f aca="false">C$4428</f>
        <v>-1</v>
      </c>
      <c r="D6199" s="3" t="s">
        <v>262</v>
      </c>
      <c r="E6199" s="3" t="n">
        <f aca="false">E$4428</f>
        <v>2016</v>
      </c>
      <c r="F6199" s="3" t="n">
        <f aca="false">F$4428</f>
        <v>2017</v>
      </c>
      <c r="G6199" s="3" t="n">
        <v>50.2136432332809</v>
      </c>
      <c r="H6199" s="3"/>
      <c r="I6199" s="3"/>
      <c r="J6199" s="3"/>
      <c r="K6199" s="3" t="str">
        <f aca="false">K$4428</f>
        <v>Dívida consolidada líquida / receita corrente líquida</v>
      </c>
      <c r="L6199" s="3" t="str">
        <f aca="false">L$4428</f>
        <v>Siconfi</v>
      </c>
      <c r="M6199" s="3" t="str">
        <f aca="false">M$4428</f>
        <v>Porcentagem %</v>
      </c>
      <c r="N6199" s="5"/>
      <c r="O6199" s="3" t="n">
        <v>81.7769431795298</v>
      </c>
    </row>
    <row r="6200" customFormat="false" ht="15" hidden="false" customHeight="true" outlineLevel="0" collapsed="false">
      <c r="A6200" s="3" t="str">
        <f aca="false">A$4429</f>
        <v>Solidez Fiscal</v>
      </c>
      <c r="B6200" s="3" t="str">
        <f aca="false">B$4429</f>
        <v>Sucesso do Planejamento Orçamentário</v>
      </c>
      <c r="C6200" s="3" t="n">
        <f aca="false">C$4429</f>
        <v>1</v>
      </c>
      <c r="D6200" s="3" t="s">
        <v>262</v>
      </c>
      <c r="E6200" s="3" t="n">
        <f aca="false">E$4429</f>
        <v>2016</v>
      </c>
      <c r="F6200" s="3" t="n">
        <f aca="false">F$4429</f>
        <v>2017</v>
      </c>
      <c r="G6200" s="3" t="n">
        <v>82.209690280712</v>
      </c>
      <c r="H6200" s="3"/>
      <c r="I6200" s="3"/>
      <c r="J6200" s="3"/>
      <c r="K6200" s="3" t="str">
        <f aca="false">K$4429</f>
        <v>Despesa liquidada pela despesa total atualizada (dotação orçamentária).</v>
      </c>
      <c r="L6200" s="3" t="str">
        <f aca="false">L$4429</f>
        <v>Siconfi</v>
      </c>
      <c r="M6200" s="5" t="s">
        <v>24</v>
      </c>
      <c r="N6200" s="5" t="str">
        <f aca="false">N$58</f>
        <v>Antes de 2020 o indicador era chamado de "Sucesso da Execução Orçamentária"</v>
      </c>
      <c r="O6200" s="3" t="n">
        <v>58.045372145819</v>
      </c>
    </row>
    <row r="6201" customFormat="false" ht="15" hidden="false" customHeight="true" outlineLevel="0" collapsed="false">
      <c r="A6201" s="3" t="str">
        <f aca="false">A$4430</f>
        <v>Solidez Fiscal</v>
      </c>
      <c r="B6201" s="3" t="str">
        <f aca="false">B$4430</f>
        <v>Dependência Fiscal</v>
      </c>
      <c r="C6201" s="3" t="n">
        <f aca="false">C$4430</f>
        <v>1</v>
      </c>
      <c r="D6201" s="3" t="s">
        <v>262</v>
      </c>
      <c r="E6201" s="3" t="n">
        <f aca="false">E$4430</f>
        <v>2016</v>
      </c>
      <c r="F6201" s="3" t="n">
        <f aca="false">F$4430</f>
        <v>2017</v>
      </c>
      <c r="G6201" s="3" t="n">
        <v>76.5033255550442</v>
      </c>
      <c r="H6201" s="3"/>
      <c r="I6201" s="3"/>
      <c r="J6201" s="3"/>
      <c r="K6201" s="3" t="str">
        <f aca="false">K$4430</f>
        <v>Grau de autonomia financeira do Estado tendo por base a participação das receitas correntes próprias (realizadas) sobre a receita corrente total, dado pela fórmula: 1 – (transferências correntes/receita corrente total)</v>
      </c>
      <c r="L6201" s="3" t="str">
        <f aca="false">L$4430</f>
        <v>Siconfi</v>
      </c>
      <c r="M6201" s="3" t="str">
        <f aca="false">M$4430</f>
        <v>Porcentagem %</v>
      </c>
      <c r="N620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201" s="3" t="n">
        <v>76.592786912819</v>
      </c>
    </row>
    <row r="6202" customFormat="false" ht="15" hidden="false" customHeight="true" outlineLevel="0" collapsed="false">
      <c r="A6202" s="3" t="str">
        <f aca="false">A$4431</f>
        <v>Solidez Fiscal</v>
      </c>
      <c r="B6202" s="3" t="str">
        <f aca="false">B$4431</f>
        <v>Resultado Primário</v>
      </c>
      <c r="C6202" s="3" t="n">
        <f aca="false">C$4431</f>
        <v>1</v>
      </c>
      <c r="D6202" s="3" t="s">
        <v>262</v>
      </c>
      <c r="E6202" s="3" t="n">
        <f aca="false">E$4431</f>
        <v>2016</v>
      </c>
      <c r="F6202" s="3" t="n">
        <f aca="false">F$4431</f>
        <v>2017</v>
      </c>
      <c r="G6202" s="3" t="n">
        <v>-1.01459521320755</v>
      </c>
      <c r="H6202" s="3"/>
      <c r="I6202" s="3"/>
      <c r="J6202" s="3"/>
      <c r="K6202" s="3" t="str">
        <f aca="false">K$4431</f>
        <v>O resultado primário líquido é dado pela diferença entre receita primária realizada e a despesa primária liquidada no ano. A diferença é dividida pelo PIB nominal de cada Estado.</v>
      </c>
      <c r="L6202" s="3" t="str">
        <f aca="false">L$4431</f>
        <v>Siconfi</v>
      </c>
      <c r="M6202" s="3" t="str">
        <f aca="false">M$4431</f>
        <v>Porcentagem %</v>
      </c>
      <c r="N6202" s="4" t="str">
        <f aca="false">N$2226</f>
        <v>O PIB utilizado para cálculo é estimado pela Tendências</v>
      </c>
      <c r="O6202" s="3" t="n">
        <v>29.0755882922027</v>
      </c>
    </row>
    <row r="6203" customFormat="false" ht="15" hidden="false" customHeight="true" outlineLevel="0" collapsed="false">
      <c r="A6203" s="3" t="str">
        <f aca="false">A$4432</f>
        <v>Solidez Fiscal</v>
      </c>
      <c r="B6203" s="3" t="str">
        <f aca="false">B$4432</f>
        <v> Total</v>
      </c>
      <c r="C6203" s="3" t="n">
        <f aca="false">C$4432</f>
        <v>1</v>
      </c>
      <c r="D6203" s="3" t="s">
        <v>262</v>
      </c>
      <c r="E6203" s="3" t="n">
        <f aca="false">E$4432</f>
        <v>2017</v>
      </c>
      <c r="F6203" s="3" t="n">
        <f aca="false">F$4432</f>
        <v>2017</v>
      </c>
      <c r="G6203" s="3" t="n">
        <v>59.9126181746827</v>
      </c>
      <c r="H6203" s="3"/>
      <c r="I6203" s="3"/>
      <c r="J6203" s="3"/>
      <c r="K6203" s="3" t="str">
        <f aca="false">K$4432</f>
        <v>Nota obtida via normalização e ponderação de indicadores que variam de 0 a 100.</v>
      </c>
      <c r="L6203" s="3" t="str">
        <f aca="false">L$4432</f>
        <v>Tendências</v>
      </c>
      <c r="M6203" s="3" t="str">
        <f aca="false">M$4432</f>
        <v>Nota de 0 a 100</v>
      </c>
      <c r="N6203" s="5"/>
      <c r="O6203" s="3" t="n">
        <v>76.3769966774602</v>
      </c>
    </row>
    <row r="6204" customFormat="false" ht="15" hidden="false" customHeight="true" outlineLevel="0" collapsed="false">
      <c r="A6204" s="3" t="str">
        <f aca="false">A$4433</f>
        <v>Segurança Pública</v>
      </c>
      <c r="B6204" s="3" t="str">
        <f aca="false">B$4433</f>
        <v>Atuação do Sistema de Justiça Criminal</v>
      </c>
      <c r="C6204" s="3" t="n">
        <f aca="false">C$4433</f>
        <v>1</v>
      </c>
      <c r="D6204" s="3" t="s">
        <v>262</v>
      </c>
      <c r="E6204" s="3" t="n">
        <f aca="false">E$4433</f>
        <v>2015</v>
      </c>
      <c r="F6204" s="3" t="n">
        <f aca="false">F$4433</f>
        <v>2017</v>
      </c>
      <c r="G6204" s="3" t="n">
        <v>8.50785973397823</v>
      </c>
      <c r="H6204" s="3"/>
      <c r="I6204" s="3"/>
      <c r="J6204" s="3"/>
      <c r="K6204" s="3" t="str">
        <f aca="false">K$4433</f>
        <v>Total da população carcerária (regime fechado) em relação ao número de homicídios.</v>
      </c>
      <c r="L6204" s="3" t="str">
        <f aca="false">L$4433</f>
        <v>Fórum de Segurança Pública</v>
      </c>
      <c r="M6204" s="3" t="str">
        <f aca="false">M$4433</f>
        <v>Porcentagem %</v>
      </c>
      <c r="N6204" s="3" t="str">
        <f aca="false">N$49</f>
        <v>A partir da edição de 2018, ou seja, do dado de 2017 passou a ser usado como numerador a população prisional acusada de homicídio e não mais a população carcerária total.</v>
      </c>
      <c r="O6204" s="3" t="n">
        <v>26.8049629930713</v>
      </c>
    </row>
    <row r="6205" customFormat="false" ht="15" hidden="false" customHeight="true" outlineLevel="0" collapsed="false">
      <c r="A6205" s="3" t="str">
        <f aca="false">A$4434</f>
        <v>Segurança Pública</v>
      </c>
      <c r="B6205" s="3" t="str">
        <f aca="false">B$4434</f>
        <v>Déficit Carcerário</v>
      </c>
      <c r="C6205" s="3" t="n">
        <f aca="false">C$4434</f>
        <v>-1</v>
      </c>
      <c r="D6205" s="3" t="s">
        <v>262</v>
      </c>
      <c r="E6205" s="3" t="n">
        <f aca="false">E$4434</f>
        <v>2015</v>
      </c>
      <c r="F6205" s="3" t="n">
        <f aca="false">F$4434</f>
        <v>2017</v>
      </c>
      <c r="G6205" s="3" t="n">
        <v>1.3964973439575</v>
      </c>
      <c r="H6205" s="3"/>
      <c r="I6205" s="3"/>
      <c r="J6205" s="3"/>
      <c r="K6205" s="3" t="str">
        <f aca="false">K$4434</f>
        <v>Relação detentos / Vagas</v>
      </c>
      <c r="L6205" s="3" t="str">
        <f aca="false">L$4434</f>
        <v>Fórum de Segurança Pública</v>
      </c>
      <c r="M6205" s="3" t="str">
        <f aca="false">M$4434</f>
        <v>Porcentagem %</v>
      </c>
      <c r="N6205" s="5"/>
      <c r="O6205" s="3" t="n">
        <v>72.3344711191524</v>
      </c>
    </row>
    <row r="6206" customFormat="false" ht="15" hidden="false" customHeight="true" outlineLevel="0" collapsed="false">
      <c r="A6206" s="3" t="str">
        <f aca="false">A$4435</f>
        <v>Segurança Pública</v>
      </c>
      <c r="B6206" s="3" t="str">
        <f aca="false">B$4435</f>
        <v>Mortes a esclarecer</v>
      </c>
      <c r="C6206" s="3" t="n">
        <f aca="false">C$4435</f>
        <v>-1</v>
      </c>
      <c r="D6206" s="3" t="s">
        <v>262</v>
      </c>
      <c r="E6206" s="3" t="n">
        <f aca="false">E$4435</f>
        <v>2015</v>
      </c>
      <c r="F6206" s="3" t="n">
        <f aca="false">F$4435</f>
        <v>2017</v>
      </c>
      <c r="G6206" s="3" t="n">
        <v>0.701869517192733</v>
      </c>
      <c r="H6206" s="3"/>
      <c r="I6206" s="3"/>
      <c r="J6206" s="3"/>
      <c r="K6206" s="3" t="str">
        <f aca="false">K$4435</f>
        <v>Óbitos por causas externas a partir de "Eventos cuja intenção é indeterminada" por 100 mil habitantes</v>
      </c>
      <c r="L6206" s="3" t="str">
        <f aca="false">L$4435</f>
        <v>Datasus</v>
      </c>
      <c r="M6206" s="3" t="str">
        <f aca="false">M$4435</f>
        <v>Taxa de mortalidade por 100 mil habitantes</v>
      </c>
      <c r="N6206" s="5" t="str">
        <f aca="false">N$48</f>
        <v>A partir da edição de 2017, ou seja, do dado de 2015 a fonte passou a ser o Datasus e não mais o "Fórum de Segurança Público", assim, mortes a esclarecer significam: Óbitos por causas externas a partir de "Eventos cuja intenção é indeterminada"</v>
      </c>
      <c r="O6206" s="3" t="n">
        <v>96.2141939608071</v>
      </c>
    </row>
    <row r="6207" customFormat="false" ht="15" hidden="false" customHeight="true" outlineLevel="0" collapsed="false">
      <c r="A6207" s="3" t="str">
        <f aca="false">A$4436</f>
        <v>Segurança Pública</v>
      </c>
      <c r="B6207" s="3" t="str">
        <f aca="false">B$4436</f>
        <v>Mortalidade no Trânsito</v>
      </c>
      <c r="C6207" s="3" t="n">
        <f aca="false">C$4436</f>
        <v>-1</v>
      </c>
      <c r="D6207" s="3" t="s">
        <v>262</v>
      </c>
      <c r="E6207" s="3" t="n">
        <f aca="false">E$4436</f>
        <v>2015</v>
      </c>
      <c r="F6207" s="3" t="n">
        <f aca="false">F$4436</f>
        <v>2017</v>
      </c>
      <c r="G6207" s="3" t="n">
        <v>29.0004274681441</v>
      </c>
      <c r="H6207" s="3"/>
      <c r="I6207" s="3"/>
      <c r="J6207" s="3"/>
      <c r="K6207" s="3" t="str">
        <f aca="false">K$4436</f>
        <v>Óbitos por causas externas (acidentes em transporte terrestre) em relação ao total de habitantes.</v>
      </c>
      <c r="L6207" s="3" t="str">
        <f aca="false">L$4436</f>
        <v>Datasus</v>
      </c>
      <c r="M6207" s="3" t="str">
        <f aca="false">M$4436</f>
        <v>Mortes em relação a frota e aos habitantes</v>
      </c>
      <c r="N6207" s="5" t="str">
        <f aca="false">N$50</f>
        <v>Antes de 2019 o nome do indicador era "Segurança no Trânsito" </v>
      </c>
      <c r="O6207" s="3" t="n">
        <v>80.5837846939886</v>
      </c>
    </row>
    <row r="6208" customFormat="false" ht="15" hidden="false" customHeight="true" outlineLevel="0" collapsed="false">
      <c r="A6208" s="3" t="str">
        <f aca="false">A$4437</f>
        <v>Segurança Pública</v>
      </c>
      <c r="B6208" s="3" t="str">
        <f aca="false">B$4437</f>
        <v>Segurança Pessoal</v>
      </c>
      <c r="C6208" s="3" t="n">
        <f aca="false">C$4437</f>
        <v>-1</v>
      </c>
      <c r="D6208" s="3" t="s">
        <v>262</v>
      </c>
      <c r="E6208" s="3" t="n">
        <f aca="false">E$4437</f>
        <v>2015</v>
      </c>
      <c r="F6208" s="3" t="n">
        <f aca="false">F$4437</f>
        <v>2017</v>
      </c>
      <c r="G6208" s="3" t="n">
        <v>12.1275400744077</v>
      </c>
      <c r="H6208" s="3"/>
      <c r="I6208" s="3"/>
      <c r="J6208" s="3"/>
      <c r="K6208" s="3" t="str">
        <f aca="false">K$4437</f>
        <v>Óbitos resultantes de agressões (homicídios) em relação a população total.</v>
      </c>
      <c r="L6208" s="3" t="str">
        <f aca="false">L$4437</f>
        <v>Fórum de Segurança Pública</v>
      </c>
      <c r="M6208" s="3" t="str">
        <f aca="false">M$4437</f>
        <v>Óbitos por 100 mil habitantes</v>
      </c>
      <c r="N6208" s="5"/>
      <c r="O6208" s="3" t="n">
        <v>92.7896270540483</v>
      </c>
    </row>
    <row r="6209" customFormat="false" ht="15" hidden="false" customHeight="true" outlineLevel="0" collapsed="false">
      <c r="A6209" s="3" t="str">
        <f aca="false">A$4438</f>
        <v>Segurança Pública</v>
      </c>
      <c r="B6209" s="3" t="str">
        <f aca="false">B$4438</f>
        <v>Segurança Patrimonial</v>
      </c>
      <c r="C6209" s="3" t="n">
        <f aca="false">C$4438</f>
        <v>-1</v>
      </c>
      <c r="D6209" s="3" t="s">
        <v>262</v>
      </c>
      <c r="E6209" s="3" t="n">
        <f aca="false">E$4438</f>
        <v>2015</v>
      </c>
      <c r="F6209" s="3" t="n">
        <f aca="false">F$4438</f>
        <v>2017</v>
      </c>
      <c r="G6209" s="3" t="n">
        <v>378.364653206107</v>
      </c>
      <c r="H6209" s="3"/>
      <c r="I6209" s="3"/>
      <c r="J6209" s="3"/>
      <c r="K6209" s="3" t="str">
        <f aca="false">K$4438</f>
        <v>Roubos e furto de veículos em relação a frota total (por 100 mil veículos).</v>
      </c>
      <c r="L6209" s="3" t="str">
        <f aca="false">L$4438</f>
        <v>Fórum de Segurança Pública</v>
      </c>
      <c r="M6209" s="3" t="str">
        <f aca="false">M$4438</f>
        <v>Roubos e furtos por 100 mil veículos</v>
      </c>
      <c r="N6209" s="3" t="str">
        <f aca="false">N$52</f>
        <v>A partir da edição de 2019, ou seja, do dado de 2018, passou a ser usado o número de roubos totais no lugar de roubos e furtos de veículos</v>
      </c>
      <c r="O6209" s="3" t="n">
        <v>69.9194966847991</v>
      </c>
    </row>
    <row r="6210" customFormat="false" ht="15" hidden="false" customHeight="true" outlineLevel="0" collapsed="false">
      <c r="A6210" s="3" t="str">
        <f aca="false">A$4439</f>
        <v>Segurança Pública</v>
      </c>
      <c r="B6210" s="3" t="str">
        <f aca="false">B$4439</f>
        <v> Total</v>
      </c>
      <c r="C6210" s="3" t="n">
        <f aca="false">C$4439</f>
        <v>1</v>
      </c>
      <c r="D6210" s="3" t="s">
        <v>262</v>
      </c>
      <c r="E6210" s="3" t="n">
        <f aca="false">E$4439</f>
        <v>2017</v>
      </c>
      <c r="F6210" s="3" t="n">
        <f aca="false">F$4439</f>
        <v>2017</v>
      </c>
      <c r="G6210" s="3" t="n">
        <v>77.2086533505492</v>
      </c>
      <c r="H6210" s="3"/>
      <c r="I6210" s="3"/>
      <c r="J6210" s="3"/>
      <c r="K6210" s="3" t="str">
        <f aca="false">K$4439</f>
        <v>Nota obtida via normalização e ponderação de indicadores que variam de 0 a 100.</v>
      </c>
      <c r="L6210" s="3" t="str">
        <f aca="false">L$4439</f>
        <v>Tendências</v>
      </c>
      <c r="M6210" s="3" t="str">
        <f aca="false">M$4439</f>
        <v>Nota de 0 a 100</v>
      </c>
      <c r="N6210" s="5"/>
      <c r="O6210" s="3" t="n">
        <v>100</v>
      </c>
    </row>
    <row r="6211" customFormat="false" ht="15" hidden="false" customHeight="true" outlineLevel="0" collapsed="false">
      <c r="A6211" s="3" t="str">
        <f aca="false">A$4440</f>
        <v>Sustentabilidade Social</v>
      </c>
      <c r="B6211" s="3" t="str">
        <f aca="false">B$4440</f>
        <v>Segurança Alimentar</v>
      </c>
      <c r="C6211" s="3" t="n">
        <f aca="false">C$4440</f>
        <v>-1</v>
      </c>
      <c r="D6211" s="3" t="s">
        <v>262</v>
      </c>
      <c r="E6211" s="3" t="n">
        <f aca="false">E$4440</f>
        <v>2014</v>
      </c>
      <c r="F6211" s="3" t="n">
        <f aca="false">F$4440</f>
        <v>2017</v>
      </c>
      <c r="G6211" s="3" t="n">
        <v>1.2106046495</v>
      </c>
      <c r="H6211" s="3"/>
      <c r="I6211" s="3"/>
      <c r="J6211" s="3"/>
      <c r="K6211" s="3" t="str">
        <f aca="false">K$4440</f>
        <v>% domicílios com renda domiciliar per capita inferior à linha de extrema pobreza (valor de uma cesta de alimentos com o mínimo de calorias necessárias para suprir adequadamente uma pessoa, com base em recomendações da FAO e da OMS)</v>
      </c>
      <c r="L6211" s="3" t="str">
        <f aca="false">L$4440</f>
        <v>Ipea</v>
      </c>
      <c r="M6211" s="3" t="str">
        <f aca="false">M$4440</f>
        <v>Porcentagem %</v>
      </c>
      <c r="N6211" s="5" t="s">
        <v>110</v>
      </c>
      <c r="O6211" s="3" t="n">
        <v>98.6461688219004</v>
      </c>
    </row>
    <row r="6212" customFormat="false" ht="15" hidden="false" customHeight="true" outlineLevel="0" collapsed="false">
      <c r="A6212" s="3" t="str">
        <f aca="false">A$4441</f>
        <v>Sustentabilidade Social</v>
      </c>
      <c r="B6212" s="3" t="str">
        <f aca="false">B$4441</f>
        <v>Inadequação de Moradia FJP</v>
      </c>
      <c r="C6212" s="3" t="n">
        <f aca="false">C$4441</f>
        <v>-1</v>
      </c>
      <c r="D6212" s="3" t="s">
        <v>262</v>
      </c>
      <c r="E6212" s="3" t="n">
        <f aca="false">E$4441</f>
        <v>2014</v>
      </c>
      <c r="F6212" s="3" t="n">
        <f aca="false">F$4441</f>
        <v>2017</v>
      </c>
      <c r="G6212" s="3" t="n">
        <v>2.60113198389059</v>
      </c>
      <c r="H6212" s="3"/>
      <c r="I6212" s="3"/>
      <c r="J6212" s="3"/>
      <c r="K6212" s="3" t="str">
        <f aca="false">K$4441</f>
        <v>% de moradias que apresentam,entre outras características, coabitação familiar e/ou habitação precária  (metodologia da Fundação João Pinheiro)</v>
      </c>
      <c r="L6212" s="3" t="str">
        <f aca="false">L$4441</f>
        <v>Fundação João Pinheiro</v>
      </c>
      <c r="M6212" s="3" t="str">
        <f aca="false">M$4441</f>
        <v>Porcentagem %</v>
      </c>
      <c r="N6212" s="5" t="str">
        <f aca="false">N$31</f>
        <v>A partir de 2020, foi necessário alteração metodológica tendo em vista a não atualização desde de 2015 do indicador da Fundação João Pinheiro, por isso a fonte do indicador passou a ser a PNADc Anual (IBGE).</v>
      </c>
      <c r="O6212" s="3" t="n">
        <v>100</v>
      </c>
    </row>
    <row r="6213" customFormat="false" ht="15" hidden="false" customHeight="true" outlineLevel="0" collapsed="false">
      <c r="A6213" s="3" t="str">
        <f aca="false">A$4442</f>
        <v>Sustentabilidade Social</v>
      </c>
      <c r="B6213" s="3" t="str">
        <f aca="false">B$4442</f>
        <v>Famílias abaixo da linha da pobreza</v>
      </c>
      <c r="C6213" s="3" t="n">
        <f aca="false">C$4442</f>
        <v>-1</v>
      </c>
      <c r="D6213" s="3" t="s">
        <v>262</v>
      </c>
      <c r="E6213" s="3" t="n">
        <f aca="false">E$4442</f>
        <v>2015</v>
      </c>
      <c r="F6213" s="3" t="n">
        <f aca="false">F$4442</f>
        <v>2017</v>
      </c>
      <c r="G6213" s="3" t="n">
        <v>0.65602129710787</v>
      </c>
      <c r="H6213" s="3"/>
      <c r="I6213" s="3"/>
      <c r="J6213" s="3"/>
      <c r="K6213" s="3" t="str">
        <f aca="false">K$4442</f>
        <v>% de domicílios com renda domiciliar per capita inferior à linha de pobreza. A linha de pobreza aqui considerada é definida pelo decreto 7492 (abaixo de R$77,00 mensais)</v>
      </c>
      <c r="L6213" s="3" t="str">
        <f aca="false">L$4442</f>
        <v>PNADc /IBGE</v>
      </c>
      <c r="M6213" s="3" t="str">
        <f aca="false">M$4442</f>
        <v>Porcentagem %</v>
      </c>
      <c r="N6213" s="5"/>
      <c r="O6213" s="3" t="n">
        <v>100</v>
      </c>
    </row>
    <row r="6214" customFormat="false" ht="15" hidden="false" customHeight="true" outlineLevel="0" collapsed="false">
      <c r="A6214" s="3" t="str">
        <f aca="false">A$4443</f>
        <v>Sustentabilidade Social</v>
      </c>
      <c r="B6214" s="3" t="str">
        <f aca="false">B$4443</f>
        <v>Desigualdade de renda</v>
      </c>
      <c r="C6214" s="3" t="n">
        <f aca="false">C$4443</f>
        <v>-1</v>
      </c>
      <c r="D6214" s="3" t="s">
        <v>262</v>
      </c>
      <c r="E6214" s="3" t="n">
        <f aca="false">E$4443</f>
        <v>2015</v>
      </c>
      <c r="F6214" s="3" t="n">
        <f aca="false">F$4443</f>
        <v>2017</v>
      </c>
      <c r="G6214" s="3" t="n">
        <v>0.419156084420303</v>
      </c>
      <c r="H6214" s="3"/>
      <c r="I6214" s="3"/>
      <c r="J6214" s="3"/>
      <c r="K6214" s="3" t="str">
        <f aca="false">K$4443</f>
        <v>Coeficiente de gini (1=Desigualdade Máxima/0=Igualdade Máxima)</v>
      </c>
      <c r="L6214" s="3" t="str">
        <f aca="false">L$4443</f>
        <v>Ipea</v>
      </c>
      <c r="M6214" s="3" t="str">
        <f aca="false">M$4443</f>
        <v>Coeficiente GINI</v>
      </c>
      <c r="N6214" s="5"/>
      <c r="O6214" s="3" t="n">
        <v>100</v>
      </c>
    </row>
    <row r="6215" customFormat="false" ht="15" hidden="false" customHeight="true" outlineLevel="0" collapsed="false">
      <c r="A6215" s="3" t="str">
        <f aca="false">A$4444</f>
        <v>Sustentabilidade Social</v>
      </c>
      <c r="B6215" s="3" t="str">
        <f aca="false">B$4444</f>
        <v>Acesso ao Saneamento Básico - Água</v>
      </c>
      <c r="C6215" s="3" t="n">
        <f aca="false">C$4444</f>
        <v>1</v>
      </c>
      <c r="D6215" s="3" t="s">
        <v>262</v>
      </c>
      <c r="E6215" s="3" t="n">
        <f aca="false">E$4444</f>
        <v>2015</v>
      </c>
      <c r="F6215" s="3" t="n">
        <f aca="false">F$4444</f>
        <v>2017</v>
      </c>
      <c r="G6215" s="3" t="n">
        <v>84.1478439425051</v>
      </c>
      <c r="H6215" s="3"/>
      <c r="I6215" s="3"/>
      <c r="J6215" s="3"/>
      <c r="K6215" s="3" t="str">
        <f aca="false">K$4444</f>
        <v>% de domicilios com acesso à água canalizada de rede geral de distribuição</v>
      </c>
      <c r="L6215" s="3" t="str">
        <f aca="false">L$4444</f>
        <v>PNADc /IBGE</v>
      </c>
      <c r="M6215" s="3" t="str">
        <f aca="false">M$4444</f>
        <v>Porcentagem %</v>
      </c>
      <c r="N6215" s="5"/>
      <c r="O6215" s="3" t="n">
        <v>75.7090816947753</v>
      </c>
    </row>
    <row r="6216" customFormat="false" ht="15" hidden="false" customHeight="true" outlineLevel="0" collapsed="false">
      <c r="A6216" s="3" t="str">
        <f aca="false">A$4445</f>
        <v>Sustentabilidade Social</v>
      </c>
      <c r="B6216" s="3" t="str">
        <f aca="false">B$4445</f>
        <v>Acesso ao Saneamento Básico - Esgoto</v>
      </c>
      <c r="C6216" s="3" t="n">
        <f aca="false">C$4445</f>
        <v>1</v>
      </c>
      <c r="D6216" s="3" t="s">
        <v>262</v>
      </c>
      <c r="E6216" s="3" t="n">
        <f aca="false">E$4445</f>
        <v>2015</v>
      </c>
      <c r="F6216" s="3" t="n">
        <f aca="false">F$4445</f>
        <v>2017</v>
      </c>
      <c r="G6216" s="3" t="n">
        <v>38.1519507186858</v>
      </c>
      <c r="H6216" s="3"/>
      <c r="I6216" s="3"/>
      <c r="J6216" s="3"/>
      <c r="K6216" s="3" t="str">
        <f aca="false">K$4445</f>
        <v>% de domicilios com acesso à rede coletora de esgoto</v>
      </c>
      <c r="L6216" s="3" t="str">
        <f aca="false">L$4445</f>
        <v>PNADc /IBGE</v>
      </c>
      <c r="M6216" s="3" t="str">
        <f aca="false">M$4445</f>
        <v>Porcentagem %</v>
      </c>
      <c r="N6216" s="5"/>
      <c r="O6216" s="3" t="n">
        <v>39.9717231106665</v>
      </c>
    </row>
    <row r="6217" customFormat="false" ht="15" hidden="false" customHeight="true" outlineLevel="0" collapsed="false">
      <c r="A6217" s="3" t="str">
        <f aca="false">A$4446</f>
        <v>Sustentabilidade Social</v>
      </c>
      <c r="B6217" s="3" t="str">
        <f aca="false">B$4446</f>
        <v>Mortes Evitáveis</v>
      </c>
      <c r="C6217" s="3" t="n">
        <f aca="false">C$4446</f>
        <v>-1</v>
      </c>
      <c r="D6217" s="3" t="s">
        <v>262</v>
      </c>
      <c r="E6217" s="3" t="n">
        <f aca="false">E$4446</f>
        <v>2015</v>
      </c>
      <c r="F6217" s="3" t="n">
        <f aca="false">F$4446</f>
        <v>2017</v>
      </c>
      <c r="G6217" s="3" t="n">
        <v>19.6164252745504</v>
      </c>
      <c r="H6217" s="3"/>
      <c r="I6217" s="3"/>
      <c r="J6217" s="3"/>
      <c r="K6217" s="3" t="str">
        <f aca="false">K$4446</f>
        <v>Razão de Mortalidade Proporcional: mortes abaixo de 50 anos/ total de óbitos</v>
      </c>
      <c r="L6217" s="3" t="str">
        <f aca="false">L$4446</f>
        <v>Datasus</v>
      </c>
      <c r="M6217" s="3" t="str">
        <f aca="false">M$4446</f>
        <v>Porcentagem %</v>
      </c>
      <c r="N6217" s="5" t="s">
        <v>127</v>
      </c>
      <c r="O6217" s="3" t="n">
        <v>87.3385163706874</v>
      </c>
    </row>
    <row r="6218" customFormat="false" ht="15" hidden="false" customHeight="true" outlineLevel="0" collapsed="false">
      <c r="A6218" s="3" t="str">
        <f aca="false">A$4447</f>
        <v>Sustentabilidade Social</v>
      </c>
      <c r="B6218" s="3" t="str">
        <f aca="false">B$4447</f>
        <v>Anos Potenciais de Vida Perdidos</v>
      </c>
      <c r="C6218" s="3" t="n">
        <f aca="false">C$4447</f>
        <v>-1</v>
      </c>
      <c r="D6218" s="3" t="s">
        <v>262</v>
      </c>
      <c r="E6218" s="3" t="n">
        <f aca="false">E$4447</f>
        <v>2015</v>
      </c>
      <c r="F6218" s="3" t="n">
        <f aca="false">F$4447</f>
        <v>2017</v>
      </c>
      <c r="G6218" s="3" t="n">
        <v>7.2453025477707</v>
      </c>
      <c r="H6218" s="3"/>
      <c r="I6218" s="3"/>
      <c r="J6218" s="3"/>
      <c r="K6218" s="3" t="str">
        <f aca="false">K$4447</f>
        <v>Média da diferença da faixa etária em que os óbitos registrados ocorreram e a expectativa de vida ao nascer do Brasil.</v>
      </c>
      <c r="L6218" s="3" t="str">
        <f aca="false">L$4447</f>
        <v>Datasus</v>
      </c>
      <c r="M6218" s="3" t="str">
        <f aca="false">M$4447</f>
        <v>Anos</v>
      </c>
      <c r="N6218" s="5"/>
      <c r="O6218" s="3" t="n">
        <v>86.6667774105856</v>
      </c>
    </row>
    <row r="6219" customFormat="false" ht="15" hidden="false" customHeight="true" outlineLevel="0" collapsed="false">
      <c r="A6219" s="3" t="str">
        <f aca="false">A$4448</f>
        <v>Sustentabilidade Social</v>
      </c>
      <c r="B6219" s="3" t="str">
        <f aca="false">B$4448</f>
        <v>Formalidade do Mercado de Trabalho</v>
      </c>
      <c r="C6219" s="3" t="n">
        <f aca="false">C$4448</f>
        <v>1</v>
      </c>
      <c r="D6219" s="3" t="s">
        <v>262</v>
      </c>
      <c r="E6219" s="3" t="n">
        <f aca="false">E$4448</f>
        <v>2015</v>
      </c>
      <c r="F6219" s="3" t="n">
        <f aca="false">F$4448</f>
        <v>2017</v>
      </c>
      <c r="G6219" s="3" t="n">
        <v>75.9895606785559</v>
      </c>
      <c r="H6219" s="3"/>
      <c r="I6219" s="3"/>
      <c r="J6219" s="3"/>
      <c r="K6219" s="3" t="str">
        <f aca="false">K$4448</f>
        <v>Proporção de empregados de 10 anos ou mais de idade com carteira de trabalho assinada em relação ao total de ocupados</v>
      </c>
      <c r="L6219" s="3" t="str">
        <f aca="false">L$4448</f>
        <v>PNADc /IBGE</v>
      </c>
      <c r="M6219" s="3" t="str">
        <f aca="false">M$4448</f>
        <v>Porcentagem %</v>
      </c>
      <c r="N621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219" s="3" t="n">
        <v>100</v>
      </c>
    </row>
    <row r="6220" customFormat="false" ht="15" hidden="false" customHeight="true" outlineLevel="0" collapsed="false">
      <c r="A6220" s="3" t="str">
        <f aca="false">A$4449</f>
        <v>Sustentabilidade Social</v>
      </c>
      <c r="B6220" s="3" t="str">
        <f aca="false">B$4449</f>
        <v>Inserção Econômica</v>
      </c>
      <c r="C6220" s="3" t="n">
        <f aca="false">C$4449</f>
        <v>1</v>
      </c>
      <c r="D6220" s="3" t="s">
        <v>262</v>
      </c>
      <c r="E6220" s="3" t="n">
        <f aca="false">E$4449</f>
        <v>2016</v>
      </c>
      <c r="F6220" s="3" t="n">
        <f aca="false">F$4449</f>
        <v>2017</v>
      </c>
      <c r="G6220" s="3" t="n">
        <v>93.8486663037561</v>
      </c>
      <c r="H6220" s="3"/>
      <c r="I6220" s="3"/>
      <c r="J6220" s="3"/>
      <c r="K6220" s="3" t="str">
        <f aca="false">K$4449</f>
        <v>Proporção de ocupados em relação a População Economicamente Ativa</v>
      </c>
      <c r="L6220" s="3" t="str">
        <f aca="false">L$4449</f>
        <v>IBGE</v>
      </c>
      <c r="M6220" s="3" t="str">
        <f aca="false">M$4449</f>
        <v>Porcentagem %</v>
      </c>
      <c r="N6220" s="5"/>
      <c r="O6220" s="3" t="n">
        <v>100</v>
      </c>
    </row>
    <row r="6221" customFormat="false" ht="15" hidden="false" customHeight="true" outlineLevel="0" collapsed="false">
      <c r="A6221" s="3" t="str">
        <f aca="false">A$4450</f>
        <v>Sustentabilidade Social</v>
      </c>
      <c r="B6221" s="3" t="str">
        <f aca="false">B$4450</f>
        <v>IDH</v>
      </c>
      <c r="C6221" s="3" t="n">
        <f aca="false">C$4450</f>
        <v>1</v>
      </c>
      <c r="D6221" s="3" t="s">
        <v>262</v>
      </c>
      <c r="E6221" s="3" t="n">
        <f aca="false">E$4450</f>
        <v>2014</v>
      </c>
      <c r="F6221" s="3" t="n">
        <f aca="false">F$4450</f>
        <v>2017</v>
      </c>
      <c r="G6221" s="3" t="n">
        <v>0.813</v>
      </c>
      <c r="H6221" s="3"/>
      <c r="I6221" s="3"/>
      <c r="J6221" s="3"/>
      <c r="K6221" s="3" t="str">
        <f aca="false">K$4450</f>
        <v>IDH estadual</v>
      </c>
      <c r="L6221" s="3" t="str">
        <f aca="false">L$4450</f>
        <v>PNUD</v>
      </c>
      <c r="M6221" s="3" t="str">
        <f aca="false">M$4450</f>
        <v>Índice de 0 a 1</v>
      </c>
      <c r="N6221" s="5"/>
      <c r="O6221" s="3" t="n">
        <v>84.8837209302326</v>
      </c>
    </row>
    <row r="6222" customFormat="false" ht="15" hidden="false" customHeight="true" outlineLevel="0" collapsed="false">
      <c r="A6222" s="3" t="str">
        <f aca="false">A$4451</f>
        <v>Sustentabilidade Social</v>
      </c>
      <c r="B6222" s="3" t="str">
        <f aca="false">B$4451</f>
        <v>Inserção Econômica dos Jovens</v>
      </c>
      <c r="C6222" s="3" t="n">
        <f aca="false">C$4451</f>
        <v>1</v>
      </c>
      <c r="D6222" s="3" t="s">
        <v>262</v>
      </c>
      <c r="E6222" s="3" t="n">
        <f aca="false">E$4451</f>
        <v>2015</v>
      </c>
      <c r="F6222" s="3" t="n">
        <f aca="false">F$4451</f>
        <v>2017</v>
      </c>
      <c r="G6222" s="3" t="n">
        <v>85.6904653630438</v>
      </c>
      <c r="H6222" s="3"/>
      <c r="I6222" s="3"/>
      <c r="J6222" s="3"/>
      <c r="K6222" s="3" t="str">
        <f aca="false">K$4451</f>
        <v>Proporção dos jovens que estudam ou trabalham</v>
      </c>
      <c r="L6222" s="3" t="str">
        <f aca="false">L$4451</f>
        <v>IBGE</v>
      </c>
      <c r="M6222" s="3" t="str">
        <f aca="false">M$4451</f>
        <v>Porcentagem %</v>
      </c>
      <c r="N6222" s="5"/>
      <c r="O6222" s="3" t="n">
        <v>100</v>
      </c>
    </row>
    <row r="6223" customFormat="false" ht="15" hidden="false" customHeight="true" outlineLevel="0" collapsed="false">
      <c r="A6223" s="3" t="str">
        <f aca="false">A$4452</f>
        <v>Sustentabilidade Social</v>
      </c>
      <c r="B6223" s="3" t="str">
        <f aca="false">B$4452</f>
        <v>Mortalidade Materna</v>
      </c>
      <c r="C6223" s="3" t="n">
        <f aca="false">C$4452</f>
        <v>-1</v>
      </c>
      <c r="D6223" s="3" t="s">
        <v>262</v>
      </c>
      <c r="E6223" s="3" t="n">
        <f aca="false">E$4452</f>
        <v>2015</v>
      </c>
      <c r="F6223" s="3" t="n">
        <f aca="false">F$4452</f>
        <v>2017</v>
      </c>
      <c r="G6223" s="3" t="n">
        <v>1.50949092418582</v>
      </c>
      <c r="H6223" s="3"/>
      <c r="I6223" s="3"/>
      <c r="J6223" s="3"/>
      <c r="K6223" s="3" t="str">
        <f aca="false">K$4452</f>
        <v>Óbitos maternos em relação a população feminina em idade fértil (15-49 anos).</v>
      </c>
      <c r="L6223" s="3" t="str">
        <f aca="false">L$4452</f>
        <v>Datasus</v>
      </c>
      <c r="M6223" s="3" t="str">
        <f aca="false">M$4452</f>
        <v>Taxa de mortalidade por 100 mil mulheres</v>
      </c>
      <c r="N6223" s="5"/>
      <c r="O6223" s="3" t="n">
        <v>100</v>
      </c>
    </row>
    <row r="6224" customFormat="false" ht="15" hidden="false" customHeight="true" outlineLevel="0" collapsed="false">
      <c r="A6224" s="3" t="str">
        <f aca="false">A$4453</f>
        <v>Sustentabilidade Social</v>
      </c>
      <c r="B6224" s="3" t="str">
        <f aca="false">B$4453</f>
        <v>Mortalidade Precoce</v>
      </c>
      <c r="C6224" s="3" t="n">
        <f aca="false">C$4453</f>
        <v>-1</v>
      </c>
      <c r="D6224" s="3" t="s">
        <v>262</v>
      </c>
      <c r="E6224" s="3" t="n">
        <f aca="false">E$4453</f>
        <v>2015</v>
      </c>
      <c r="F6224" s="3" t="n">
        <f aca="false">F$4453</f>
        <v>2017</v>
      </c>
      <c r="G6224" s="3" t="n">
        <v>75.4805287766648</v>
      </c>
      <c r="H6224" s="3"/>
      <c r="I6224" s="3"/>
      <c r="J6224" s="3"/>
      <c r="K6224" s="3" t="str">
        <f aca="false">K$4453</f>
        <v>Mortalidade de Jovens (15-29 anos) por causas externas.</v>
      </c>
      <c r="L6224" s="3" t="str">
        <f aca="false">L$4453</f>
        <v>Datasus</v>
      </c>
      <c r="M6224" s="3" t="str">
        <f aca="false">M$4453</f>
        <v>Taxa de mortalidade por 100 mil jovens</v>
      </c>
      <c r="N6224" s="5"/>
      <c r="O6224" s="3" t="n">
        <v>80.6148613316501</v>
      </c>
    </row>
    <row r="6225" customFormat="false" ht="15" hidden="false" customHeight="true" outlineLevel="0" collapsed="false">
      <c r="A6225" s="3" t="str">
        <f aca="false">A$4454</f>
        <v>Sustentabilidade Social</v>
      </c>
      <c r="B6225" s="3" t="str">
        <f aca="false">B$4454</f>
        <v>Previdência Social</v>
      </c>
      <c r="C6225" s="3" t="n">
        <f aca="false">C$4454</f>
        <v>1</v>
      </c>
      <c r="D6225" s="3" t="s">
        <v>262</v>
      </c>
      <c r="E6225" s="3" t="n">
        <f aca="false">E$4454</f>
        <v>2015</v>
      </c>
      <c r="F6225" s="3" t="n">
        <f aca="false">F$4454</f>
        <v>2017</v>
      </c>
      <c r="G6225" s="3" t="n">
        <v>75.9977464204749</v>
      </c>
      <c r="H6225" s="3"/>
      <c r="I6225" s="3"/>
      <c r="J6225" s="3"/>
      <c r="K6225" s="3" t="str">
        <f aca="false">K$4454</f>
        <v>Proporção de idosos (mais de 60 anos) que recebem previdência social</v>
      </c>
      <c r="L6225" s="3" t="str">
        <f aca="false">L$4454</f>
        <v>IBGE</v>
      </c>
      <c r="M6225" s="3" t="str">
        <f aca="false">M$4454</f>
        <v>Porcentagem %</v>
      </c>
      <c r="N6225" s="5" t="s">
        <v>150</v>
      </c>
      <c r="O6225" s="3" t="n">
        <v>81.6553622303382</v>
      </c>
    </row>
    <row r="6226" customFormat="false" ht="15" hidden="false" customHeight="true" outlineLevel="0" collapsed="false">
      <c r="A6226" s="3" t="str">
        <f aca="false">A$4455</f>
        <v>Sustentabilidade Social</v>
      </c>
      <c r="B6226" s="3" t="str">
        <f aca="false">B$4455</f>
        <v>Mortalidade na infância</v>
      </c>
      <c r="C6226" s="3" t="n">
        <f aca="false">C$4455</f>
        <v>-1</v>
      </c>
      <c r="D6226" s="3" t="s">
        <v>262</v>
      </c>
      <c r="E6226" s="3" t="n">
        <f aca="false">E$4455</f>
        <v>2015</v>
      </c>
      <c r="F6226" s="3" t="n">
        <f aca="false">F$4455</f>
        <v>2017</v>
      </c>
      <c r="G6226" s="3" t="n">
        <v>10.9840474675098</v>
      </c>
      <c r="H6226" s="3"/>
      <c r="I6226" s="3"/>
      <c r="J6226" s="3"/>
      <c r="K6226" s="3" t="str">
        <f aca="false">K$4455</f>
        <v>Óbitos de menores de cinco anos por grupo de 1.000 nascidos vivos</v>
      </c>
      <c r="L6226" s="3" t="str">
        <f aca="false">L$4455</f>
        <v>Datasus</v>
      </c>
      <c r="M6226" s="3" t="str">
        <f aca="false">M$4455</f>
        <v>Porcentagem %</v>
      </c>
      <c r="N6226" s="5"/>
      <c r="O6226" s="3" t="n">
        <v>100</v>
      </c>
    </row>
    <row r="6227" customFormat="false" ht="15" hidden="false" customHeight="true" outlineLevel="0" collapsed="false">
      <c r="A6227" s="3" t="str">
        <f aca="false">A$4456</f>
        <v>Sustentabilidade Social</v>
      </c>
      <c r="B6227" s="3" t="str">
        <f aca="false">B$4456</f>
        <v> Total</v>
      </c>
      <c r="C6227" s="3" t="n">
        <f aca="false">C$4456</f>
        <v>1</v>
      </c>
      <c r="D6227" s="3" t="s">
        <v>262</v>
      </c>
      <c r="E6227" s="3" t="n">
        <f aca="false">E$4456</f>
        <v>2017</v>
      </c>
      <c r="F6227" s="3" t="n">
        <f aca="false">F$4456</f>
        <v>2017</v>
      </c>
      <c r="G6227" s="3" t="n">
        <v>90.845271837541</v>
      </c>
      <c r="H6227" s="3"/>
      <c r="I6227" s="3"/>
      <c r="J6227" s="3"/>
      <c r="K6227" s="3" t="str">
        <f aca="false">K$4456</f>
        <v>Nota obtida via normalização e ponderação de indicadores que variam de 0 a 100.</v>
      </c>
      <c r="L6227" s="3" t="str">
        <f aca="false">L$4456</f>
        <v>Tendências</v>
      </c>
      <c r="M6227" s="3" t="str">
        <f aca="false">M$4456</f>
        <v>Nota de 0 a 100</v>
      </c>
      <c r="N6227" s="5"/>
      <c r="O6227" s="3" t="n">
        <v>100</v>
      </c>
    </row>
    <row r="6228" customFormat="false" ht="15" hidden="false" customHeight="true" outlineLevel="0" collapsed="false">
      <c r="A6228" s="3" t="s">
        <v>238</v>
      </c>
      <c r="B6228" s="3" t="s">
        <v>25</v>
      </c>
      <c r="C6228" s="3" t="n">
        <v>1</v>
      </c>
      <c r="D6228" s="3" t="s">
        <v>262</v>
      </c>
      <c r="E6228" s="3" t="n">
        <v>2017</v>
      </c>
      <c r="F6228" s="3" t="n">
        <v>2017</v>
      </c>
      <c r="G6228" s="3" t="n">
        <v>77.2000151258826</v>
      </c>
      <c r="H6228" s="3"/>
      <c r="I6228" s="3"/>
      <c r="J6228" s="3"/>
      <c r="K6228" s="4" t="str">
        <f aca="false">K6151</f>
        <v>Nota obtida via normalização e ponderação de indicadores que variam de 0 a 100.</v>
      </c>
      <c r="L6228" s="3" t="str">
        <f aca="false">L6151</f>
        <v>Tendências</v>
      </c>
      <c r="M6228" s="3" t="str">
        <f aca="false">M$4457</f>
        <v>Nota de 0 a 100</v>
      </c>
      <c r="N6228" s="5"/>
      <c r="O6228" s="3" t="n">
        <v>77.2000151258826</v>
      </c>
    </row>
    <row r="6229" customFormat="false" ht="15" hidden="false" customHeight="true" outlineLevel="0" collapsed="false">
      <c r="A6229" s="3" t="str">
        <f aca="false">A$4381</f>
        <v>Sustentabilidade Ambiental</v>
      </c>
      <c r="B6229" s="3" t="str">
        <f aca="false">B$4381</f>
        <v>Emissões de CO2</v>
      </c>
      <c r="C6229" s="3" t="n">
        <f aca="false">C$4381</f>
        <v>-1</v>
      </c>
      <c r="D6229" s="3" t="s">
        <v>263</v>
      </c>
      <c r="E6229" s="3" t="n">
        <f aca="false">E$4381</f>
        <v>2015</v>
      </c>
      <c r="F6229" s="3" t="n">
        <f aca="false">F$4381</f>
        <v>2017</v>
      </c>
      <c r="G6229" s="3" t="n">
        <v>2.14023313541064</v>
      </c>
      <c r="H6229" s="3"/>
      <c r="I6229" s="3"/>
      <c r="J6229" s="3"/>
      <c r="K6229" s="3" t="str">
        <f aca="false">K$4381</f>
        <v>CO2 emitido e derivado de remoção de unidades de conservação (toneladas por habitante).</v>
      </c>
      <c r="L6229" s="3" t="str">
        <f aca="false">L$4381</f>
        <v>SEEG/OC</v>
      </c>
      <c r="M6229" s="3" t="str">
        <f aca="false">M$4381</f>
        <v>Toneladas emitidas de CO2  por habitante</v>
      </c>
      <c r="N6229" s="5" t="str">
        <f aca="false">N$71</f>
        <v>A partir da publicação de 2019, ou seja, do dado de 2017, o denominador foi alterado de população para PIB total (o PIB utilizado para cálculo é estimado pela Tendências)</v>
      </c>
      <c r="O6229" s="3" t="n">
        <v>65.6364810431477</v>
      </c>
    </row>
    <row r="6230" customFormat="false" ht="15" hidden="false" customHeight="true" outlineLevel="0" collapsed="false">
      <c r="A6230" s="3" t="str">
        <f aca="false">A$4382</f>
        <v>Sustentabilidade Ambiental</v>
      </c>
      <c r="B6230" s="3" t="str">
        <f aca="false">B$4382</f>
        <v>Serviços Urbanos</v>
      </c>
      <c r="C6230" s="3" t="n">
        <f aca="false">C$4382</f>
        <v>1</v>
      </c>
      <c r="D6230" s="3" t="s">
        <v>263</v>
      </c>
      <c r="E6230" s="3" t="n">
        <f aca="false">E$4382</f>
        <v>2015</v>
      </c>
      <c r="F6230" s="3" t="n">
        <f aca="false">F$4382</f>
        <v>2017</v>
      </c>
      <c r="G6230" s="3" t="n">
        <v>0.851916377232318</v>
      </c>
      <c r="H6230" s="3"/>
      <c r="I6230" s="3"/>
      <c r="J6230" s="3"/>
      <c r="K6230" s="3" t="str">
        <f aca="false">K$4382</f>
        <v>Oferta de serviços municipais para coleta de materiais especias e limpeza urbana (Nota: 0-2).</v>
      </c>
      <c r="L6230" s="3" t="str">
        <f aca="false">L$4382</f>
        <v>SNIS</v>
      </c>
      <c r="M6230" s="3" t="str">
        <f aca="false">M$4382</f>
        <v>Pontuação de 0 a 2</v>
      </c>
      <c r="N6230" s="5"/>
      <c r="O6230" s="3" t="n">
        <v>37.8963422085659</v>
      </c>
    </row>
    <row r="6231" customFormat="false" ht="15" hidden="false" customHeight="true" outlineLevel="0" collapsed="false">
      <c r="A6231" s="3" t="str">
        <f aca="false">A$4383</f>
        <v>Sustentabilidade Ambiental</v>
      </c>
      <c r="B6231" s="3" t="str">
        <f aca="false">B$4383</f>
        <v>Destinação do Lixo</v>
      </c>
      <c r="C6231" s="3" t="n">
        <f aca="false">C$4383</f>
        <v>1</v>
      </c>
      <c r="D6231" s="3" t="s">
        <v>263</v>
      </c>
      <c r="E6231" s="3" t="n">
        <f aca="false">E$4383</f>
        <v>2015</v>
      </c>
      <c r="F6231" s="3" t="n">
        <f aca="false">F$4383</f>
        <v>2017</v>
      </c>
      <c r="G6231" s="3" t="n">
        <v>0.0922647335992274</v>
      </c>
      <c r="H6231" s="3"/>
      <c r="I6231" s="3"/>
      <c r="J6231" s="3"/>
      <c r="K6231" s="3" t="str">
        <f aca="false">K$4383</f>
        <v>Destinação adequada para o tipo de resíduo sólido e qualidade das unidades de destino em solo (Nota: 0-1)</v>
      </c>
      <c r="L6231" s="3" t="str">
        <f aca="false">L$4383</f>
        <v>SNIS</v>
      </c>
      <c r="M6231" s="3" t="str">
        <f aca="false">M$4383</f>
        <v>Pontuação de 0 a 1</v>
      </c>
      <c r="N6231" s="5"/>
      <c r="O6231" s="3" t="n">
        <v>0</v>
      </c>
    </row>
    <row r="6232" customFormat="false" ht="15" hidden="false" customHeight="true" outlineLevel="0" collapsed="false">
      <c r="A6232" s="3" t="str">
        <f aca="false">A$4384</f>
        <v>Sustentabilidade Ambiental</v>
      </c>
      <c r="B6232" s="3" t="str">
        <f aca="false">B$4384</f>
        <v>Tratamento de Esgoto</v>
      </c>
      <c r="C6232" s="3" t="n">
        <f aca="false">C$4384</f>
        <v>1</v>
      </c>
      <c r="D6232" s="3" t="s">
        <v>263</v>
      </c>
      <c r="E6232" s="3" t="n">
        <f aca="false">E$4384</f>
        <v>2015</v>
      </c>
      <c r="F6232" s="3" t="n">
        <f aca="false">F$4384</f>
        <v>2017</v>
      </c>
      <c r="G6232" s="3" t="n">
        <v>24.66</v>
      </c>
      <c r="H6232" s="3"/>
      <c r="I6232" s="3"/>
      <c r="J6232" s="3"/>
      <c r="K6232" s="3" t="str">
        <f aca="false">K$4384</f>
        <v>Parcela tratada do total de água consumida no estado.</v>
      </c>
      <c r="L6232" s="3" t="str">
        <f aca="false">L$4384</f>
        <v>SNIS</v>
      </c>
      <c r="M6232" s="3" t="str">
        <f aca="false">M$4384</f>
        <v>Porcentagem %</v>
      </c>
      <c r="N623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232" s="3" t="n">
        <v>28.9912334856155</v>
      </c>
    </row>
    <row r="6233" customFormat="false" ht="15" hidden="false" customHeight="true" outlineLevel="0" collapsed="false">
      <c r="A6233" s="3" t="str">
        <f aca="false">A$4385</f>
        <v>Sustentabilidade Ambiental</v>
      </c>
      <c r="B6233" s="3" t="str">
        <f aca="false">B$4385</f>
        <v> Total</v>
      </c>
      <c r="C6233" s="3" t="n">
        <f aca="false">C$4385</f>
        <v>1</v>
      </c>
      <c r="D6233" s="3" t="s">
        <v>263</v>
      </c>
      <c r="E6233" s="3" t="n">
        <f aca="false">E$4385</f>
        <v>2017</v>
      </c>
      <c r="F6233" s="3" t="n">
        <f aca="false">F$4385</f>
        <v>2017</v>
      </c>
      <c r="G6233" s="3" t="n">
        <v>34.6287422820438</v>
      </c>
      <c r="H6233" s="3"/>
      <c r="I6233" s="3"/>
      <c r="J6233" s="3"/>
      <c r="K6233" s="3" t="str">
        <f aca="false">K$4385</f>
        <v>Nota obtida via normalização e ponderação de indicadores que variam de 0 a 100.</v>
      </c>
      <c r="L6233" s="3" t="str">
        <f aca="false">L$4385</f>
        <v>Tendências</v>
      </c>
      <c r="M6233" s="3" t="str">
        <f aca="false">M$4385</f>
        <v>Nota de 0 a 100</v>
      </c>
      <c r="N6233" s="5"/>
      <c r="O6233" s="3" t="n">
        <v>31.5112034079675</v>
      </c>
    </row>
    <row r="6234" customFormat="false" ht="15" hidden="false" customHeight="true" outlineLevel="0" collapsed="false">
      <c r="A6234" s="3" t="str">
        <f aca="false">A$4386</f>
        <v>Capital Humano</v>
      </c>
      <c r="B6234" s="3" t="str">
        <f aca="false">B$4386</f>
        <v>Custo de Mão de Obra</v>
      </c>
      <c r="C6234" s="3" t="n">
        <f aca="false">C$4386</f>
        <v>-1</v>
      </c>
      <c r="D6234" s="3" t="s">
        <v>263</v>
      </c>
      <c r="E6234" s="3" t="n">
        <f aca="false">E$4386</f>
        <v>2016</v>
      </c>
      <c r="F6234" s="3" t="n">
        <f aca="false">F$4386</f>
        <v>2017</v>
      </c>
      <c r="G6234" s="3" t="n">
        <v>1566</v>
      </c>
      <c r="H6234" s="3"/>
      <c r="I6234" s="3"/>
      <c r="J6234" s="3"/>
      <c r="K6234" s="3" t="str">
        <f aca="false">K$4386</f>
        <v>Rendimento médio nominal de todos os trabalhos, habitualmente recebido por mês, pelas pessoas de 14 anos ou mais de idade, ocupadas na semana de referência, com rendimento de trabalho (Reais)</v>
      </c>
      <c r="L6234" s="3" t="str">
        <f aca="false">L$4386</f>
        <v>PNADc /IBGE</v>
      </c>
      <c r="M6234" s="3" t="str">
        <f aca="false">M$4386</f>
        <v>Reais (R$)</v>
      </c>
      <c r="N6234" s="3" t="str">
        <f aca="false">N$17</f>
        <v>A partir da publicação de 2016, ou seja, do dado de 2015, passou a ser usado o rendimento médio nominal de todos os trabalhos, antes disso se usava o rendimento médio real do trabalho principal</v>
      </c>
      <c r="O6234" s="3" t="n">
        <v>81.4198071866784</v>
      </c>
    </row>
    <row r="6235" customFormat="false" ht="15" hidden="false" customHeight="true" outlineLevel="0" collapsed="false">
      <c r="A6235" s="3" t="str">
        <f aca="false">A$4387</f>
        <v>Capital Humano</v>
      </c>
      <c r="B6235" s="3" t="str">
        <f aca="false">B$4387</f>
        <v>PEA com Ensino Superior</v>
      </c>
      <c r="C6235" s="3" t="n">
        <f aca="false">C$4387</f>
        <v>1</v>
      </c>
      <c r="D6235" s="3" t="s">
        <v>263</v>
      </c>
      <c r="E6235" s="3" t="n">
        <f aca="false">E$4387</f>
        <v>2015</v>
      </c>
      <c r="F6235" s="3" t="n">
        <f aca="false">F$4387</f>
        <v>2017</v>
      </c>
      <c r="G6235" s="3" t="n">
        <v>8.15074496056091</v>
      </c>
      <c r="H6235" s="3"/>
      <c r="I6235" s="3"/>
      <c r="J6235" s="3"/>
      <c r="K6235" s="3" t="str">
        <f aca="false">K$4387</f>
        <v>Pessoas de 10 anos ou mais de idade com 15 anos ou mais de estudo/população economicamente ativa.</v>
      </c>
      <c r="L6235" s="3" t="str">
        <f aca="false">L$4387</f>
        <v>PNADc /IBGE</v>
      </c>
      <c r="M6235" s="3" t="str">
        <f aca="false">M$4387</f>
        <v>Porcentagem %</v>
      </c>
      <c r="N6235" s="5"/>
      <c r="O6235" s="3" t="n">
        <v>6.05871428824725</v>
      </c>
    </row>
    <row r="6236" customFormat="false" ht="15" hidden="false" customHeight="true" outlineLevel="0" collapsed="false">
      <c r="A6236" s="3" t="str">
        <f aca="false">A$4388</f>
        <v>Capital Humano</v>
      </c>
      <c r="B6236" s="3" t="str">
        <f aca="false">B$4388</f>
        <v>Produtividade do Trabalho</v>
      </c>
      <c r="C6236" s="3" t="n">
        <f aca="false">C$4388</f>
        <v>1</v>
      </c>
      <c r="D6236" s="3" t="s">
        <v>263</v>
      </c>
      <c r="E6236" s="3" t="n">
        <f aca="false">E$4388</f>
        <v>2016</v>
      </c>
      <c r="F6236" s="3" t="n">
        <f aca="false">F$4388</f>
        <v>2017</v>
      </c>
      <c r="G6236" s="3" t="n">
        <v>37.365541819278</v>
      </c>
      <c r="H6236" s="3"/>
      <c r="I6236" s="3"/>
      <c r="J6236" s="3"/>
      <c r="K6236" s="3" t="str">
        <f aca="false">K$4388</f>
        <v>PIB pelo total de pessoas ocupadas no período</v>
      </c>
      <c r="L6236" s="3" t="str">
        <f aca="false">L$4388</f>
        <v>PNADc /IBGE</v>
      </c>
      <c r="M6236" s="3" t="str">
        <f aca="false">M$4388</f>
        <v>Mil Reais (R$) por habitante</v>
      </c>
      <c r="N6236" s="5" t="str">
        <f aca="false">N$19</f>
        <v>O PIB utilizado para cálculo é estimado pela Tendências</v>
      </c>
      <c r="O6236" s="3" t="n">
        <v>10.7965752177543</v>
      </c>
    </row>
    <row r="6237" customFormat="false" ht="15" hidden="false" customHeight="true" outlineLevel="0" collapsed="false">
      <c r="A6237" s="3" t="str">
        <f aca="false">A$4389</f>
        <v>Capital Humano</v>
      </c>
      <c r="B6237" s="3" t="str">
        <f aca="false">B$4389</f>
        <v>Qualificação dos Trabalhadores</v>
      </c>
      <c r="C6237" s="3" t="n">
        <f aca="false">C$4389</f>
        <v>1</v>
      </c>
      <c r="D6237" s="3" t="s">
        <v>263</v>
      </c>
      <c r="E6237" s="3" t="n">
        <f aca="false">E$4389</f>
        <v>2015</v>
      </c>
      <c r="F6237" s="3" t="n">
        <f aca="false">F$4389</f>
        <v>2017</v>
      </c>
      <c r="G6237" s="3" t="n">
        <v>8.6060426</v>
      </c>
      <c r="H6237" s="3"/>
      <c r="I6237" s="3"/>
      <c r="J6237" s="3"/>
      <c r="K6237" s="3" t="str">
        <f aca="false">K$4389</f>
        <v>Anos de estudos da população economicamente ativa.</v>
      </c>
      <c r="L6237" s="3" t="str">
        <f aca="false">L$4389</f>
        <v>PNADc /IBGE</v>
      </c>
      <c r="M6237" s="3" t="str">
        <f aca="false">M$4389</f>
        <v>Anos</v>
      </c>
      <c r="N6237" s="5"/>
      <c r="O6237" s="3" t="n">
        <v>9.76804788576443</v>
      </c>
    </row>
    <row r="6238" customFormat="false" ht="15" hidden="false" customHeight="true" outlineLevel="0" collapsed="false">
      <c r="A6238" s="3" t="str">
        <f aca="false">A$4390</f>
        <v>Capital Humano</v>
      </c>
      <c r="B6238" s="3" t="str">
        <f aca="false">B$4390</f>
        <v> Total</v>
      </c>
      <c r="C6238" s="3" t="n">
        <f aca="false">C$4390</f>
        <v>1</v>
      </c>
      <c r="D6238" s="3" t="s">
        <v>263</v>
      </c>
      <c r="E6238" s="3" t="n">
        <f aca="false">E$4390</f>
        <v>2017</v>
      </c>
      <c r="F6238" s="3" t="n">
        <f aca="false">F$4390</f>
        <v>2017</v>
      </c>
      <c r="G6238" s="3" t="n">
        <v>39.4091391076253</v>
      </c>
      <c r="H6238" s="3"/>
      <c r="I6238" s="3"/>
      <c r="J6238" s="3"/>
      <c r="K6238" s="3" t="str">
        <f aca="false">K$4390</f>
        <v>Nota obtida via normalização e ponderação de indicadores que variam de 0 a 100.</v>
      </c>
      <c r="L6238" s="3" t="str">
        <f aca="false">L$4390</f>
        <v>Tendências</v>
      </c>
      <c r="M6238" s="3" t="str">
        <f aca="false">M$4390</f>
        <v>Nota de 0 a 100</v>
      </c>
      <c r="N6238" s="5"/>
      <c r="O6238" s="3" t="n">
        <v>0</v>
      </c>
    </row>
    <row r="6239" customFormat="false" ht="15" hidden="false" customHeight="true" outlineLevel="0" collapsed="false">
      <c r="A6239" s="3" t="str">
        <f aca="false">A$4391</f>
        <v>Educação</v>
      </c>
      <c r="B6239" s="3" t="str">
        <f aca="false">B$4391</f>
        <v>Avaliação da Educação</v>
      </c>
      <c r="C6239" s="3" t="n">
        <f aca="false">C$4391</f>
        <v>1</v>
      </c>
      <c r="D6239" s="3" t="s">
        <v>263</v>
      </c>
      <c r="E6239" s="3" t="n">
        <f aca="false">E$4391</f>
        <v>2017</v>
      </c>
      <c r="F6239" s="3" t="n">
        <f aca="false">F$4391</f>
        <v>2017</v>
      </c>
      <c r="G6239" s="3" t="n">
        <v>0</v>
      </c>
      <c r="H6239" s="3"/>
      <c r="I6239" s="3"/>
      <c r="J6239" s="3"/>
      <c r="K6239"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239" s="3" t="str">
        <f aca="false">L$4391</f>
        <v>Secretarias Estaduais de Educação</v>
      </c>
      <c r="M6239" s="5" t="str">
        <f aca="false">M$4391</f>
        <v>Pontuação de 0 a 100</v>
      </c>
      <c r="N623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239" s="3" t="n">
        <v>0</v>
      </c>
    </row>
    <row r="6240" customFormat="false" ht="15" hidden="false" customHeight="true" outlineLevel="0" collapsed="false">
      <c r="A6240" s="3" t="str">
        <f aca="false">A$4392</f>
        <v>Educação</v>
      </c>
      <c r="B6240" s="3" t="str">
        <f aca="false">B$4392</f>
        <v>IDEB</v>
      </c>
      <c r="C6240" s="3" t="n">
        <f aca="false">C$4392</f>
        <v>1</v>
      </c>
      <c r="D6240" s="3" t="s">
        <v>263</v>
      </c>
      <c r="E6240" s="3" t="n">
        <f aca="false">E$4392</f>
        <v>2015</v>
      </c>
      <c r="F6240" s="3" t="n">
        <f aca="false">F$4392</f>
        <v>2017</v>
      </c>
      <c r="G6240" s="3" t="n">
        <v>3.94474314481476</v>
      </c>
      <c r="H6240" s="3"/>
      <c r="I6240" s="3"/>
      <c r="J6240" s="3"/>
      <c r="K6240" s="3" t="str">
        <f aca="false">K$4392</f>
        <v>Qualidade da educação básica do Brasil, considera fluxo escolar e média de desempenhos nas avaliações de toda a rede de ensino (nota de  0 a 10)</v>
      </c>
      <c r="L6240" s="3" t="str">
        <f aca="false">L$4392</f>
        <v>INEP</v>
      </c>
      <c r="M6240" s="3" t="str">
        <f aca="false">M$4392</f>
        <v>Pontuação de 0 a 10</v>
      </c>
      <c r="N6240" s="5"/>
      <c r="O6240" s="3" t="n">
        <v>0</v>
      </c>
    </row>
    <row r="6241" customFormat="false" ht="15" hidden="false" customHeight="true" outlineLevel="0" collapsed="false">
      <c r="A6241" s="3" t="str">
        <f aca="false">A$4393</f>
        <v>Educação</v>
      </c>
      <c r="B6241" s="3" t="str">
        <f aca="false">B$4393</f>
        <v>ENEM</v>
      </c>
      <c r="C6241" s="3" t="n">
        <f aca="false">C$4393</f>
        <v>1</v>
      </c>
      <c r="D6241" s="3" t="s">
        <v>263</v>
      </c>
      <c r="E6241" s="3" t="n">
        <f aca="false">E$4393</f>
        <v>2015</v>
      </c>
      <c r="F6241" s="3" t="n">
        <f aca="false">F$4393</f>
        <v>2017</v>
      </c>
      <c r="G6241" s="3" t="n">
        <v>509.017240986112</v>
      </c>
      <c r="H6241" s="3"/>
      <c r="I6241" s="3"/>
      <c r="J6241" s="3"/>
      <c r="K6241" s="3" t="str">
        <f aca="false">K$4393</f>
        <v>Desempenho dos alunos do Ensino Médio para acesso ao Ensino Superior e a programas de financiamento em instituições privadas (nota de 0 a 1000).</v>
      </c>
      <c r="L6241" s="3" t="str">
        <f aca="false">L$4393</f>
        <v>INEP</v>
      </c>
      <c r="M6241" s="3" t="str">
        <f aca="false">M$4393</f>
        <v>Pontuação de 0 a 1000</v>
      </c>
      <c r="N6241" s="5"/>
      <c r="O6241" s="3" t="n">
        <v>47.2406484836483</v>
      </c>
    </row>
    <row r="6242" customFormat="false" ht="15" hidden="false" customHeight="true" outlineLevel="0" collapsed="false">
      <c r="A6242" s="3" t="str">
        <f aca="false">A$4394</f>
        <v>Educação</v>
      </c>
      <c r="B6242" s="3" t="str">
        <f aca="false">B$4394</f>
        <v>PISA</v>
      </c>
      <c r="C6242" s="3" t="n">
        <f aca="false">C$4394</f>
        <v>1</v>
      </c>
      <c r="D6242" s="3" t="s">
        <v>263</v>
      </c>
      <c r="E6242" s="3" t="n">
        <f aca="false">E$4394</f>
        <v>2015</v>
      </c>
      <c r="F6242" s="3" t="n">
        <f aca="false">F$4394</f>
        <v>2017</v>
      </c>
      <c r="G6242" s="3" t="n">
        <v>369.333333333333</v>
      </c>
      <c r="H6242" s="3"/>
      <c r="I6242" s="3"/>
      <c r="J6242" s="3"/>
      <c r="K6242" s="3" t="str">
        <f aca="false">K$4394</f>
        <v>Desempenho dos estudantes na faixa dos 15 anos no Programa internacional de avaliação dos estudantes (Nota: 0-1000)</v>
      </c>
      <c r="L6242" s="3" t="str">
        <f aca="false">L$4394</f>
        <v>PISA</v>
      </c>
      <c r="M6242" s="3" t="str">
        <f aca="false">M$4394</f>
        <v>Pontuação de 0 a 1000</v>
      </c>
      <c r="N6242" s="5"/>
      <c r="O6242" s="3" t="n">
        <v>21.3636363636363</v>
      </c>
    </row>
    <row r="6243" customFormat="false" ht="15" hidden="false" customHeight="true" outlineLevel="0" collapsed="false">
      <c r="A6243" s="3" t="str">
        <f aca="false">A$4395</f>
        <v>Educação</v>
      </c>
      <c r="B6243" s="3" t="str">
        <f aca="false">B$4395</f>
        <v>Índice de Oportunidade da Educação</v>
      </c>
      <c r="C6243" s="3" t="n">
        <f aca="false">C$4395</f>
        <v>1</v>
      </c>
      <c r="D6243" s="3" t="s">
        <v>263</v>
      </c>
      <c r="E6243" s="3" t="n">
        <f aca="false">E$4395</f>
        <v>2015</v>
      </c>
      <c r="F6243" s="3" t="n">
        <f aca="false">F$4395</f>
        <v>2017</v>
      </c>
      <c r="G6243" s="3" t="n">
        <v>3.813992</v>
      </c>
      <c r="H6243" s="3"/>
      <c r="I6243" s="3"/>
      <c r="J6243" s="3"/>
      <c r="K6243" s="3" t="str">
        <f aca="false">K$4395</f>
        <v>Mede a qualidade das oportunidades educacionais oferecidas por municípios e estados (Nota: 0-10)</v>
      </c>
      <c r="L6243" s="3" t="str">
        <f aca="false">L$4395</f>
        <v>CLP/Metas</v>
      </c>
      <c r="M6243" s="3" t="str">
        <f aca="false">M$4395</f>
        <v>Pontuação de 0 a 10</v>
      </c>
      <c r="N6243" s="5"/>
      <c r="O6243" s="3" t="n">
        <v>21.9309869805119</v>
      </c>
    </row>
    <row r="6244" customFormat="false" ht="15" hidden="false" customHeight="true" outlineLevel="0" collapsed="false">
      <c r="A6244" s="3" t="str">
        <f aca="false">A$4396</f>
        <v>Educação</v>
      </c>
      <c r="B6244" s="3" t="str">
        <f aca="false">B$4396</f>
        <v>Taxa de frequência líquida do ensino fundamental</v>
      </c>
      <c r="C6244" s="3" t="n">
        <f aca="false">C$4396</f>
        <v>1</v>
      </c>
      <c r="D6244" s="3" t="s">
        <v>263</v>
      </c>
      <c r="E6244" s="3" t="n">
        <f aca="false">E$4396</f>
        <v>2015</v>
      </c>
      <c r="F6244" s="3" t="n">
        <f aca="false">F$4396</f>
        <v>2017</v>
      </c>
      <c r="G6244" s="3" t="n">
        <v>96.6531263899894</v>
      </c>
      <c r="H6244" s="3"/>
      <c r="I6244" s="3"/>
      <c r="J6244" s="3"/>
      <c r="K6244"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244" s="3" t="str">
        <f aca="false">L$4396</f>
        <v>PNUD e PNAD/IBGE</v>
      </c>
      <c r="M6244" s="3" t="str">
        <f aca="false">M$4396</f>
        <v>Porcentagem %</v>
      </c>
      <c r="N6244" s="5" t="str">
        <f aca="false">N$4396</f>
        <v>A partir da edição de 2017, ou seja, do dado de 2015, o indicador Taxa de abandono do ensino fundamental foi substituído pelo Taxa de frequência líquida do ensino fundamental</v>
      </c>
      <c r="O6244" s="3" t="n">
        <v>66.1824757113891</v>
      </c>
    </row>
    <row r="6245" customFormat="false" ht="15" hidden="false" customHeight="true" outlineLevel="0" collapsed="false">
      <c r="A6245" s="3" t="str">
        <f aca="false">A$4397</f>
        <v>Educação</v>
      </c>
      <c r="B6245" s="3" t="str">
        <f aca="false">B$4397</f>
        <v>Taxa de frequência líquida do ensino médio</v>
      </c>
      <c r="C6245" s="3" t="n">
        <f aca="false">C$4397</f>
        <v>1</v>
      </c>
      <c r="D6245" s="3" t="s">
        <v>263</v>
      </c>
      <c r="E6245" s="3" t="n">
        <f aca="false">E$4397</f>
        <v>2015</v>
      </c>
      <c r="F6245" s="3" t="n">
        <f aca="false">F$4397</f>
        <v>2017</v>
      </c>
      <c r="G6245" s="3" t="n">
        <v>35.1943430587411</v>
      </c>
      <c r="H6245" s="3"/>
      <c r="I6245" s="3"/>
      <c r="J6245" s="3"/>
      <c r="K6245"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245" s="3" t="str">
        <f aca="false">L$4397</f>
        <v>PNUD e PNAD/IBGE</v>
      </c>
      <c r="M6245" s="3" t="str">
        <f aca="false">M$4397</f>
        <v>Porcentagem %</v>
      </c>
      <c r="N6245" s="5" t="str">
        <f aca="false">N$4397</f>
        <v>A partir da edição de 2017, ou seja, do dado de 2015, o indicador Taxa de abandono do ensino médio foi substituído pelo Taxa de frequência líquida do ensino médio</v>
      </c>
      <c r="O6245" s="3" t="n">
        <v>0</v>
      </c>
    </row>
    <row r="6246" customFormat="false" ht="15" hidden="false" customHeight="true" outlineLevel="0" collapsed="false">
      <c r="A6246" s="3" t="str">
        <f aca="false">A$4398</f>
        <v>Educação</v>
      </c>
      <c r="B6246" s="3" t="str">
        <f aca="false">B$4398</f>
        <v>Taxa de atendimento do ensino infantil</v>
      </c>
      <c r="C6246" s="3" t="n">
        <f aca="false">C$4398</f>
        <v>1</v>
      </c>
      <c r="D6246" s="3" t="s">
        <v>263</v>
      </c>
      <c r="E6246" s="3" t="n">
        <f aca="false">E$4398</f>
        <v>2015</v>
      </c>
      <c r="F6246" s="3" t="n">
        <f aca="false">F$4398</f>
        <v>2017</v>
      </c>
      <c r="G6246" s="3" t="n">
        <v>42.5522484922993</v>
      </c>
      <c r="H6246" s="3"/>
      <c r="I6246" s="3"/>
      <c r="J6246" s="3"/>
      <c r="K6246" s="3" t="str">
        <f aca="false">K$4398</f>
        <v>Proporção de crianças na faixa etária de 0 e 5 anos frequentando a creche/escola. </v>
      </c>
      <c r="L6246" s="3" t="str">
        <f aca="false">L$4398</f>
        <v>PNADc /IBGE</v>
      </c>
      <c r="M6246" s="3" t="str">
        <f aca="false">M$4398</f>
        <v>Porcentagem %</v>
      </c>
      <c r="N6246" s="5"/>
      <c r="O6246" s="3" t="n">
        <v>55.0652413842848</v>
      </c>
    </row>
    <row r="6247" customFormat="false" ht="15" hidden="false" customHeight="true" outlineLevel="0" collapsed="false">
      <c r="A6247" s="3" t="str">
        <f aca="false">A$4399</f>
        <v>Educação</v>
      </c>
      <c r="B6247" s="3" t="str">
        <f aca="false">B$4399</f>
        <v> Total</v>
      </c>
      <c r="C6247" s="3" t="n">
        <f aca="false">C$4399</f>
        <v>1</v>
      </c>
      <c r="D6247" s="3" t="s">
        <v>263</v>
      </c>
      <c r="E6247" s="3" t="n">
        <f aca="false">E$4399</f>
        <v>2017</v>
      </c>
      <c r="F6247" s="3" t="n">
        <f aca="false">F$4399</f>
        <v>2017</v>
      </c>
      <c r="G6247" s="3" t="n">
        <v>31.1576837556759</v>
      </c>
      <c r="H6247" s="3"/>
      <c r="I6247" s="3"/>
      <c r="J6247" s="3"/>
      <c r="K6247" s="3" t="str">
        <f aca="false">K$4399</f>
        <v>Nota obtida via normalização e ponderação de indicadores que variam de 0 a 100.</v>
      </c>
      <c r="L6247" s="3" t="str">
        <f aca="false">L$4399</f>
        <v>Tendências</v>
      </c>
      <c r="M6247" s="3" t="str">
        <f aca="false">M$4399</f>
        <v>Nota de 0 a 100</v>
      </c>
      <c r="N6247" s="5"/>
      <c r="O6247" s="3" t="n">
        <v>17.4012798003137</v>
      </c>
    </row>
    <row r="6248" customFormat="false" ht="15" hidden="false" customHeight="true" outlineLevel="0" collapsed="false">
      <c r="A6248" s="3" t="str">
        <f aca="false">A$4400</f>
        <v>Eficiência da Máquina Pública</v>
      </c>
      <c r="B6248" s="3" t="str">
        <f aca="false">B$4400</f>
        <v>Eficiência do Judiciário</v>
      </c>
      <c r="C6248" s="3" t="n">
        <f aca="false">C$4400</f>
        <v>-1</v>
      </c>
      <c r="D6248" s="3" t="s">
        <v>263</v>
      </c>
      <c r="E6248" s="3" t="n">
        <f aca="false">E$4400</f>
        <v>2015</v>
      </c>
      <c r="F6248" s="3" t="n">
        <f aca="false">F$4400</f>
        <v>2017</v>
      </c>
      <c r="G6248" s="3" t="n">
        <v>54.3776885364835</v>
      </c>
      <c r="H6248" s="3"/>
      <c r="I6248" s="3"/>
      <c r="J6248" s="3"/>
      <c r="K6248" s="3" t="str">
        <f aca="false">K$4400</f>
        <v>Taxa de congestionamento = 1 - (processos baixados)/(casos novos + casos pendentes)</v>
      </c>
      <c r="L6248" s="3" t="str">
        <f aca="false">L$4400</f>
        <v>Justiça em Números/CNJ</v>
      </c>
      <c r="M6248" s="3" t="str">
        <f aca="false">M$4400</f>
        <v>Porcentagem %</v>
      </c>
      <c r="N624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248" s="3" t="n">
        <v>79.8061700627664</v>
      </c>
    </row>
    <row r="6249" customFormat="false" ht="15" hidden="false" customHeight="true" outlineLevel="0" collapsed="false">
      <c r="A6249" s="3" t="str">
        <f aca="false">A$4401</f>
        <v>Eficiência da Máquina Pública</v>
      </c>
      <c r="B6249" s="3" t="str">
        <f aca="false">B$4401</f>
        <v>Custo do Executivo/PIB</v>
      </c>
      <c r="C6249" s="3" t="n">
        <f aca="false">C$4401</f>
        <v>-1</v>
      </c>
      <c r="D6249" s="3" t="s">
        <v>263</v>
      </c>
      <c r="E6249" s="3" t="n">
        <f aca="false">E$4401</f>
        <v>2016</v>
      </c>
      <c r="F6249" s="3" t="n">
        <f aca="false">F$4401</f>
        <v>2017</v>
      </c>
      <c r="G6249" s="3" t="n">
        <v>1.90280156340592</v>
      </c>
      <c r="H6249" s="3"/>
      <c r="I6249" s="3"/>
      <c r="J6249" s="3"/>
      <c r="K6249" s="3" t="str">
        <f aca="false">K$4401</f>
        <v>Recursos públicos alocados na administração direta / PIB</v>
      </c>
      <c r="L6249" s="3" t="str">
        <f aca="false">L$4401</f>
        <v>FINBRA/Siconfi</v>
      </c>
      <c r="M6249" s="3" t="str">
        <f aca="false">M$4401</f>
        <v>Porcentagem %</v>
      </c>
      <c r="N6249" s="3" t="str">
        <f aca="false">N$61</f>
        <v>O PIB utilizado para cálculo é estimado pela Tendências</v>
      </c>
      <c r="O6249" s="3" t="n">
        <v>72.966619519202</v>
      </c>
    </row>
    <row r="6250" customFormat="false" ht="15" hidden="false" customHeight="true" outlineLevel="0" collapsed="false">
      <c r="A6250" s="3" t="str">
        <f aca="false">A$4402</f>
        <v>Eficiência da Máquina Pública</v>
      </c>
      <c r="B6250" s="3" t="str">
        <f aca="false">B$4402</f>
        <v>Custo do Judiciário/PIB</v>
      </c>
      <c r="C6250" s="3" t="n">
        <f aca="false">C$4402</f>
        <v>-1</v>
      </c>
      <c r="D6250" s="3" t="s">
        <v>263</v>
      </c>
      <c r="E6250" s="3" t="n">
        <f aca="false">E$4402</f>
        <v>2016</v>
      </c>
      <c r="F6250" s="3" t="n">
        <f aca="false">F$4402</f>
        <v>2017</v>
      </c>
      <c r="G6250" s="3" t="n">
        <v>1.41574084947249</v>
      </c>
      <c r="H6250" s="3"/>
      <c r="I6250" s="3"/>
      <c r="J6250" s="3"/>
      <c r="K6250" s="3" t="str">
        <f aca="false">K$4402</f>
        <v>Recursos públicos alocados no judiciário / PIB</v>
      </c>
      <c r="L6250" s="3" t="str">
        <f aca="false">L$4402</f>
        <v>FINBRA/Siconfi</v>
      </c>
      <c r="M6250" s="3" t="str">
        <f aca="false">M$4402</f>
        <v>Porcentagem %</v>
      </c>
      <c r="N6250" s="3" t="str">
        <f aca="false">N$63</f>
        <v>O PIB utilizado para cálculo é estimado pela Tendências. O Distrito Federal não é válido nesse indicador.</v>
      </c>
      <c r="O6250" s="3" t="n">
        <v>56.0263361355758</v>
      </c>
    </row>
    <row r="6251" customFormat="false" ht="15" hidden="false" customHeight="true" outlineLevel="0" collapsed="false">
      <c r="A6251" s="3" t="str">
        <f aca="false">A$4403</f>
        <v>Eficiência da Máquina Pública</v>
      </c>
      <c r="B6251" s="3" t="str">
        <f aca="false">B$4403</f>
        <v>Custo do Legislativo/PIB</v>
      </c>
      <c r="C6251" s="3" t="n">
        <f aca="false">C$4403</f>
        <v>-1</v>
      </c>
      <c r="D6251" s="3" t="s">
        <v>263</v>
      </c>
      <c r="E6251" s="3" t="n">
        <f aca="false">E$4403</f>
        <v>2016</v>
      </c>
      <c r="F6251" s="3" t="n">
        <f aca="false">F$4403</f>
        <v>2017</v>
      </c>
      <c r="G6251" s="3" t="n">
        <v>0.861973323666149</v>
      </c>
      <c r="H6251" s="3"/>
      <c r="I6251" s="3"/>
      <c r="J6251" s="3"/>
      <c r="K6251" s="3" t="str">
        <f aca="false">K$4403</f>
        <v>Recursos públicos alocados no legislativo / PIB</v>
      </c>
      <c r="L6251" s="3" t="str">
        <f aca="false">L$4403</f>
        <v>FINBRA/Siconfi</v>
      </c>
      <c r="M6251" s="3" t="str">
        <f aca="false">M$4403</f>
        <v>Porcentagem %</v>
      </c>
      <c r="N6251" s="3" t="str">
        <f aca="false">N$64</f>
        <v>O PIB utilizado para cálculo é estimado pela Tendências</v>
      </c>
      <c r="O6251" s="3" t="n">
        <v>68.3460256087408</v>
      </c>
    </row>
    <row r="6252" customFormat="false" ht="15" hidden="false" customHeight="true" outlineLevel="0" collapsed="false">
      <c r="A6252" s="3" t="str">
        <f aca="false">A$4404</f>
        <v>Eficiência da Máquina Pública</v>
      </c>
      <c r="B6252" s="3" t="str">
        <f aca="false">B$4404</f>
        <v>Índice de Transparência</v>
      </c>
      <c r="C6252" s="3" t="n">
        <f aca="false">C$4404</f>
        <v>1</v>
      </c>
      <c r="D6252" s="3" t="s">
        <v>263</v>
      </c>
      <c r="E6252" s="3" t="n">
        <f aca="false">E$4404</f>
        <v>2014</v>
      </c>
      <c r="F6252" s="3" t="n">
        <f aca="false">F$4404</f>
        <v>2017</v>
      </c>
      <c r="G6252" s="3" t="n">
        <v>2.42</v>
      </c>
      <c r="H6252" s="3"/>
      <c r="I6252" s="3"/>
      <c r="J6252" s="3"/>
      <c r="K6252" s="3" t="str">
        <f aca="false">K$4404</f>
        <v>Avaliação dos portais de acesso a informações de gastos estaduais (Nota: 0-10)</v>
      </c>
      <c r="L6252" s="3" t="str">
        <f aca="false">L$4404</f>
        <v>Associação Contas Abertas</v>
      </c>
      <c r="M6252" s="3" t="str">
        <f aca="false">M$4404</f>
        <v>Pontuação de 0 a 10</v>
      </c>
      <c r="N6252" s="3" t="str">
        <f aca="false">N$62</f>
        <v>A partir da edição de 2018, ou seja, do dado de 2016, passou a ser usado a avaliação Escala Brasil Transparente</v>
      </c>
      <c r="O6252" s="3" t="n">
        <v>19.3588162762022</v>
      </c>
    </row>
    <row r="6253" customFormat="false" ht="15" hidden="false" customHeight="true" outlineLevel="0" collapsed="false">
      <c r="A6253" s="3" t="str">
        <f aca="false">A$4405</f>
        <v>Eficiência da Máquina Pública</v>
      </c>
      <c r="B6253" s="3" t="str">
        <f aca="false">B$4405</f>
        <v>% Servidores Comissionados</v>
      </c>
      <c r="C6253" s="3" t="n">
        <f aca="false">C$4405</f>
        <v>-1</v>
      </c>
      <c r="D6253" s="3" t="s">
        <v>263</v>
      </c>
      <c r="E6253" s="3" t="n">
        <f aca="false">E$4405</f>
        <v>2014</v>
      </c>
      <c r="F6253" s="3" t="n">
        <f aca="false">F$4405</f>
        <v>2017</v>
      </c>
      <c r="G6253" s="3" t="n">
        <v>8.62252501596764</v>
      </c>
      <c r="H6253" s="3"/>
      <c r="I6253" s="3"/>
      <c r="J6253" s="3"/>
      <c r="K6253" s="3" t="str">
        <f aca="false">K$4405</f>
        <v>% de cargos comissionados no total de cargos públicos</v>
      </c>
      <c r="L6253" s="3" t="str">
        <f aca="false">L$4405</f>
        <v>IBGE/Estadic</v>
      </c>
      <c r="M6253" s="3" t="str">
        <f aca="false">M$4405</f>
        <v>Porcentagem %</v>
      </c>
      <c r="N6253" s="5"/>
      <c r="O6253" s="3" t="n">
        <v>48.469553121867</v>
      </c>
    </row>
    <row r="6254" customFormat="false" ht="15" hidden="false" customHeight="true" outlineLevel="0" collapsed="false">
      <c r="A6254" s="3" t="str">
        <f aca="false">A$4406</f>
        <v>Eficiência da Máquina Pública</v>
      </c>
      <c r="B6254" s="3" t="str">
        <f aca="false">B$4406</f>
        <v> Total</v>
      </c>
      <c r="C6254" s="3" t="n">
        <f aca="false">C$4406</f>
        <v>1</v>
      </c>
      <c r="D6254" s="3" t="s">
        <v>263</v>
      </c>
      <c r="E6254" s="3" t="n">
        <f aca="false">E$4406</f>
        <v>2017</v>
      </c>
      <c r="F6254" s="3" t="n">
        <f aca="false">F$4406</f>
        <v>2017</v>
      </c>
      <c r="G6254" s="3" t="n">
        <v>57.9313286208893</v>
      </c>
      <c r="H6254" s="3"/>
      <c r="I6254" s="3"/>
      <c r="J6254" s="3"/>
      <c r="K6254" s="3" t="str">
        <f aca="false">K$4406</f>
        <v>Nota obtida via normalização e ponderação de indicadores que variam de 0 a 100.</v>
      </c>
      <c r="L6254" s="3" t="str">
        <f aca="false">L$4406</f>
        <v>Tendências</v>
      </c>
      <c r="M6254" s="3" t="str">
        <f aca="false">M$4406</f>
        <v>Nota de 0 a 100</v>
      </c>
      <c r="N6254" s="5"/>
      <c r="O6254" s="3" t="n">
        <v>42.9028797848358</v>
      </c>
    </row>
    <row r="6255" customFormat="false" ht="15" hidden="false" customHeight="true" outlineLevel="0" collapsed="false">
      <c r="A6255" s="3" t="str">
        <f aca="false">A$4407</f>
        <v>Infraestrutura</v>
      </c>
      <c r="B6255" s="3" t="str">
        <f aca="false">B$4407</f>
        <v>Acessibilidade do Serviço de Telecomunicações</v>
      </c>
      <c r="C6255" s="3" t="n">
        <f aca="false">C$4407</f>
        <v>1</v>
      </c>
      <c r="D6255" s="3" t="s">
        <v>263</v>
      </c>
      <c r="E6255" s="3" t="n">
        <f aca="false">E$4407</f>
        <v>2016</v>
      </c>
      <c r="F6255" s="3" t="n">
        <f aca="false">F$4407</f>
        <v>2017</v>
      </c>
      <c r="G6255" s="3" t="n">
        <v>102.213764763005</v>
      </c>
      <c r="H6255" s="3"/>
      <c r="I6255" s="3"/>
      <c r="J6255" s="3"/>
      <c r="K6255" s="3" t="str">
        <f aca="false">K$4407</f>
        <v>Densidade de acessos por 100 habitantes (telefonia móvel e banda larga*)</v>
      </c>
      <c r="L6255" s="3" t="str">
        <f aca="false">L$4407</f>
        <v>ANATEL</v>
      </c>
      <c r="M6255" s="3" t="str">
        <f aca="false">M$4407</f>
        <v>Acessos por 100 mil habitantes</v>
      </c>
      <c r="N6255" s="5"/>
      <c r="O6255" s="3" t="n">
        <v>14.4721478913852</v>
      </c>
    </row>
    <row r="6256" customFormat="false" ht="15" hidden="false" customHeight="true" outlineLevel="0" collapsed="false">
      <c r="A6256" s="3" t="str">
        <f aca="false">A$4408</f>
        <v>Infraestrutura</v>
      </c>
      <c r="B6256" s="3" t="str">
        <f aca="false">B$4408</f>
        <v>Custo de Combustíveis</v>
      </c>
      <c r="C6256" s="3" t="n">
        <f aca="false">C$4408</f>
        <v>-1</v>
      </c>
      <c r="D6256" s="3" t="s">
        <v>263</v>
      </c>
      <c r="E6256" s="3" t="n">
        <f aca="false">E$4408</f>
        <v>2016</v>
      </c>
      <c r="F6256" s="3" t="n">
        <f aca="false">F$4408</f>
        <v>2017</v>
      </c>
      <c r="G6256" s="3" t="n">
        <v>3.26043426634357</v>
      </c>
      <c r="H6256" s="3"/>
      <c r="I6256" s="3"/>
      <c r="J6256" s="3"/>
      <c r="K6256" s="3" t="str">
        <f aca="false">K$4408</f>
        <v>Preço pago em reais por consumidores finais (etanol, gasolina e diesel)</v>
      </c>
      <c r="L6256" s="3" t="str">
        <f aca="false">L$4408</f>
        <v>ANP</v>
      </c>
      <c r="M6256" s="3" t="str">
        <f aca="false">M$4408</f>
        <v>Reais (R$)</v>
      </c>
      <c r="N6256" s="5" t="str">
        <f aca="false">N$6</f>
        <v>A partir da edição de 2018, ou seja, do dado de 2017 o preço pago passou a ser ponderado pela participação dos combustíveis no consumo total.</v>
      </c>
      <c r="O6256" s="3" t="n">
        <v>69.5740961550486</v>
      </c>
    </row>
    <row r="6257" customFormat="false" ht="15" hidden="false" customHeight="true" outlineLevel="0" collapsed="false">
      <c r="A6257" s="3" t="str">
        <f aca="false">A$4409</f>
        <v>Infraestrutura</v>
      </c>
      <c r="B6257" s="3" t="str">
        <f aca="false">B$4409</f>
        <v>Custo de Saneamento Básico</v>
      </c>
      <c r="C6257" s="3" t="n">
        <f aca="false">C$4409</f>
        <v>-1</v>
      </c>
      <c r="D6257" s="3" t="s">
        <v>263</v>
      </c>
      <c r="E6257" s="3" t="n">
        <f aca="false">E$4409</f>
        <v>2015</v>
      </c>
      <c r="F6257" s="3" t="n">
        <f aca="false">F$4409</f>
        <v>2017</v>
      </c>
      <c r="G6257" s="3" t="n">
        <v>3.59</v>
      </c>
      <c r="H6257" s="3"/>
      <c r="I6257" s="3"/>
      <c r="J6257" s="3"/>
      <c r="K6257" s="3" t="str">
        <f aca="false">K$4409</f>
        <v>Tarifa média praticada pelo serviço de tratamento e distribuição</v>
      </c>
      <c r="L6257" s="3" t="str">
        <f aca="false">L$4409</f>
        <v>SNIS</v>
      </c>
      <c r="M6257" s="3" t="str">
        <f aca="false">M$4409</f>
        <v>Reais ($) por m3</v>
      </c>
      <c r="N6257" s="5"/>
      <c r="O6257" s="3" t="n">
        <v>31.1594202898551</v>
      </c>
    </row>
    <row r="6258" customFormat="false" ht="15" hidden="false" customHeight="true" outlineLevel="0" collapsed="false">
      <c r="A6258" s="3" t="str">
        <f aca="false">A$4410</f>
        <v>Infraestrutura</v>
      </c>
      <c r="B6258" s="3" t="str">
        <f aca="false">B$4410</f>
        <v>Disponibilidade de Voos Diretos</v>
      </c>
      <c r="C6258" s="3" t="n">
        <f aca="false">C$4410</f>
        <v>1</v>
      </c>
      <c r="D6258" s="3" t="s">
        <v>263</v>
      </c>
      <c r="E6258" s="3" t="n">
        <f aca="false">E$4410</f>
        <v>2016</v>
      </c>
      <c r="F6258" s="3" t="n">
        <f aca="false">F$4410</f>
        <v>2017</v>
      </c>
      <c r="G6258" s="3" t="n">
        <v>4779</v>
      </c>
      <c r="H6258" s="3"/>
      <c r="I6258" s="3"/>
      <c r="J6258" s="3"/>
      <c r="K6258" s="3" t="str">
        <f aca="false">K$4410</f>
        <v>Número de voos diretos* </v>
      </c>
      <c r="L6258" s="3" t="str">
        <f aca="false">L$4410</f>
        <v>ANAC</v>
      </c>
      <c r="M6258" s="3" t="str">
        <f aca="false">M$4410</f>
        <v>Número de voos</v>
      </c>
      <c r="N6258" s="5"/>
      <c r="O6258" s="3" t="n">
        <v>1.56022973966257</v>
      </c>
    </row>
    <row r="6259" customFormat="false" ht="15" hidden="false" customHeight="true" outlineLevel="0" collapsed="false">
      <c r="A6259" s="3" t="str">
        <f aca="false">A$4411</f>
        <v>Infraestrutura</v>
      </c>
      <c r="B6259" s="3" t="str">
        <f aca="false">B$4411</f>
        <v>Acesso à Energia Elétrica</v>
      </c>
      <c r="C6259" s="3" t="n">
        <f aca="false">C$4411</f>
        <v>1</v>
      </c>
      <c r="D6259" s="3" t="s">
        <v>263</v>
      </c>
      <c r="E6259" s="3" t="n">
        <f aca="false">E$4411</f>
        <v>2015</v>
      </c>
      <c r="F6259" s="3" t="n">
        <f aca="false">F$4411</f>
        <v>2017</v>
      </c>
      <c r="G6259" s="3" t="n">
        <v>99.7155049786629</v>
      </c>
      <c r="H6259" s="3"/>
      <c r="I6259" s="3"/>
      <c r="J6259" s="3"/>
      <c r="K6259" s="3" t="str">
        <f aca="false">K$4411</f>
        <v>Proporção de domicílios com acesso a energia elétrica (iluminação elétrica).</v>
      </c>
      <c r="L6259" s="3" t="str">
        <f aca="false">L$4411</f>
        <v>PNADc /IBGE</v>
      </c>
      <c r="M6259" s="3" t="str">
        <f aca="false">M$4411</f>
        <v>Porcentagem %</v>
      </c>
      <c r="N6259" s="5"/>
      <c r="O6259" s="3" t="n">
        <v>95.1514497785388</v>
      </c>
    </row>
    <row r="6260" customFormat="false" ht="15" hidden="false" customHeight="true" outlineLevel="0" collapsed="false">
      <c r="A6260" s="3" t="str">
        <f aca="false">A$4412</f>
        <v>Infraestrutura</v>
      </c>
      <c r="B6260" s="3" t="str">
        <f aca="false">B$4412</f>
        <v>Custo da Energia Elétrica</v>
      </c>
      <c r="C6260" s="3" t="n">
        <f aca="false">C$4412</f>
        <v>-1</v>
      </c>
      <c r="D6260" s="3" t="s">
        <v>263</v>
      </c>
      <c r="E6260" s="3" t="n">
        <f aca="false">E$4412</f>
        <v>2016</v>
      </c>
      <c r="F6260" s="3" t="n">
        <f aca="false">F$4412</f>
        <v>2017</v>
      </c>
      <c r="G6260" s="3" t="n">
        <v>542.251396028144</v>
      </c>
      <c r="H6260" s="3"/>
      <c r="I6260" s="3"/>
      <c r="J6260" s="3"/>
      <c r="K6260" s="3" t="str">
        <f aca="false">K$4412</f>
        <v>Tarifa média praticada para o consumo comercial, residencial e industrial.</v>
      </c>
      <c r="L6260" s="3" t="str">
        <f aca="false">L$4412</f>
        <v>ANEEL</v>
      </c>
      <c r="M6260" s="3" t="str">
        <f aca="false">M$4412</f>
        <v>Reais (R$) por MWh</v>
      </c>
      <c r="N6260" s="5"/>
      <c r="O6260" s="3" t="n">
        <v>50.8343580253113</v>
      </c>
    </row>
    <row r="6261" customFormat="false" ht="15" hidden="false" customHeight="true" outlineLevel="0" collapsed="false">
      <c r="A6261" s="3" t="str">
        <f aca="false">A$4413</f>
        <v>Infraestrutura</v>
      </c>
      <c r="B6261" s="3" t="str">
        <f aca="false">B$4413</f>
        <v>Qualidade da Energia Elétrica</v>
      </c>
      <c r="C6261" s="3" t="n">
        <f aca="false">C$4413</f>
        <v>-1</v>
      </c>
      <c r="D6261" s="3" t="s">
        <v>263</v>
      </c>
      <c r="E6261" s="3" t="n">
        <f aca="false">E$4413</f>
        <v>2016</v>
      </c>
      <c r="F6261" s="3" t="n">
        <f aca="false">F$4413</f>
        <v>2017</v>
      </c>
      <c r="G6261" s="3" t="n">
        <v>0.797386261102393</v>
      </c>
      <c r="H6261" s="3"/>
      <c r="I6261" s="3"/>
      <c r="J6261" s="3"/>
      <c r="K6261" s="3" t="str">
        <f aca="false">K$4413</f>
        <v>O indicador aponta o Desempenho Global de Continuidade, que considera a duração e frequência de interrupções no serviço de energia.</v>
      </c>
      <c r="L6261" s="3" t="str">
        <f aca="false">L$4413</f>
        <v>ANEEL</v>
      </c>
      <c r="M6261" s="3" t="str">
        <f aca="false">M$4413</f>
        <v>Pontuação</v>
      </c>
      <c r="N6261" s="5"/>
      <c r="O6261" s="3" t="n">
        <v>91.5836224009416</v>
      </c>
    </row>
    <row r="6262" customFormat="false" ht="15" hidden="false" customHeight="true" outlineLevel="0" collapsed="false">
      <c r="A6262" s="3" t="str">
        <f aca="false">A$4414</f>
        <v>Infraestrutura</v>
      </c>
      <c r="B6262" s="3" t="str">
        <f aca="false">B$4414</f>
        <v>Mobilidade Urbana</v>
      </c>
      <c r="C6262" s="3" t="n">
        <f aca="false">C$4414</f>
        <v>-1</v>
      </c>
      <c r="D6262" s="3" t="s">
        <v>263</v>
      </c>
      <c r="E6262" s="3" t="n">
        <f aca="false">E$4414</f>
        <v>2015</v>
      </c>
      <c r="F6262" s="3" t="n">
        <f aca="false">F$4414</f>
        <v>2017</v>
      </c>
      <c r="G6262" s="3" t="n">
        <v>26.5620922858417</v>
      </c>
      <c r="H6262" s="3"/>
      <c r="I6262" s="3"/>
      <c r="J6262" s="3"/>
      <c r="K6262" s="3" t="str">
        <f aca="false">K$4414</f>
        <v>Tempo gasto no trajeto entre casa e trabalho (minutos)</v>
      </c>
      <c r="L6262" s="3" t="str">
        <f aca="false">L$4414</f>
        <v>PNADc /IBGE</v>
      </c>
      <c r="M6262" s="3" t="str">
        <f aca="false">M$4414</f>
        <v>Minutos</v>
      </c>
      <c r="N6262" s="5"/>
      <c r="O6262" s="3" t="n">
        <v>72.9739169651097</v>
      </c>
    </row>
    <row r="6263" customFormat="false" ht="15" hidden="false" customHeight="true" outlineLevel="0" collapsed="false">
      <c r="A6263" s="3" t="str">
        <f aca="false">A$4415</f>
        <v>Infraestrutura</v>
      </c>
      <c r="B6263" s="3" t="str">
        <f aca="false">B$4415</f>
        <v>Qualidade das Rodovias</v>
      </c>
      <c r="C6263" s="3" t="n">
        <f aca="false">C$4415</f>
        <v>1</v>
      </c>
      <c r="D6263" s="3" t="s">
        <v>263</v>
      </c>
      <c r="E6263" s="3" t="n">
        <f aca="false">E$4415</f>
        <v>2016</v>
      </c>
      <c r="F6263" s="3" t="n">
        <f aca="false">F$4415</f>
        <v>2017</v>
      </c>
      <c r="G6263" s="3" t="n">
        <v>2.69659442724458</v>
      </c>
      <c r="H6263" s="3"/>
      <c r="I6263" s="3"/>
      <c r="J6263" s="3"/>
      <c r="K6263" s="3" t="str">
        <f aca="false">K$4415</f>
        <v>Avaliação das condições das vias rodoviárias (nota entre 1 (ruim) a 5 (ótimo) ponderada pela extensão pesquisada)</v>
      </c>
      <c r="L6263" s="3" t="str">
        <f aca="false">L$4415</f>
        <v>CNT</v>
      </c>
      <c r="M6263" s="3" t="str">
        <f aca="false">M$4415</f>
        <v>Pontuação de 1 a 5</v>
      </c>
      <c r="N6263" s="5"/>
      <c r="O6263" s="3" t="n">
        <v>29.75597959525</v>
      </c>
    </row>
    <row r="6264" customFormat="false" ht="15" hidden="false" customHeight="true" outlineLevel="0" collapsed="false">
      <c r="A6264" s="3" t="str">
        <f aca="false">A$4416</f>
        <v>Infraestrutura</v>
      </c>
      <c r="B6264" s="3" t="str">
        <f aca="false">B$4416</f>
        <v>Qualidade do Serviço de Telecomunicações</v>
      </c>
      <c r="C6264" s="3" t="n">
        <f aca="false">C$4416</f>
        <v>1</v>
      </c>
      <c r="D6264" s="3" t="s">
        <v>263</v>
      </c>
      <c r="E6264" s="3" t="n">
        <f aca="false">E$4416</f>
        <v>2016</v>
      </c>
      <c r="F6264" s="3" t="n">
        <f aca="false">F$4416</f>
        <v>2017</v>
      </c>
      <c r="G6264" s="3" t="n">
        <v>69.9</v>
      </c>
      <c r="H6264" s="3"/>
      <c r="I6264" s="3"/>
      <c r="J6264" s="3"/>
      <c r="K6264" s="3" t="str">
        <f aca="false">K$4416</f>
        <v>Média do ranking de banda larga fixa e do de telefonia móvel (percentual de indicadores com cumprimento de metas)</v>
      </c>
      <c r="L6264" s="3" t="str">
        <f aca="false">L$4416</f>
        <v>ANATEL</v>
      </c>
      <c r="M6264" s="3" t="str">
        <f aca="false">M$4416</f>
        <v>Porcentagem %</v>
      </c>
      <c r="N6264" s="5"/>
      <c r="O6264" s="3" t="n">
        <v>79.8816568047337</v>
      </c>
    </row>
    <row r="6265" customFormat="false" ht="15" hidden="false" customHeight="true" outlineLevel="0" collapsed="false">
      <c r="A6265" s="3" t="str">
        <f aca="false">A$4417</f>
        <v>Infraestrutura</v>
      </c>
      <c r="B6265" s="3" t="str">
        <f aca="false">B$4417</f>
        <v> Total</v>
      </c>
      <c r="C6265" s="3" t="n">
        <f aca="false">C$4417</f>
        <v>1</v>
      </c>
      <c r="D6265" s="3" t="s">
        <v>263</v>
      </c>
      <c r="E6265" s="3" t="n">
        <f aca="false">E$4417</f>
        <v>2017</v>
      </c>
      <c r="F6265" s="3" t="n">
        <f aca="false">F$4417</f>
        <v>2017</v>
      </c>
      <c r="G6265" s="3" t="n">
        <v>52.8791752411154</v>
      </c>
      <c r="H6265" s="3"/>
      <c r="I6265" s="3"/>
      <c r="J6265" s="3"/>
      <c r="K6265" s="3" t="str">
        <f aca="false">K$4417</f>
        <v>Nota obtida via normalização e ponderação de indicadores que variam de 0 a 100.</v>
      </c>
      <c r="L6265" s="3" t="str">
        <f aca="false">L$4417</f>
        <v>Tendências</v>
      </c>
      <c r="M6265" s="3" t="str">
        <f aca="false">M$4417</f>
        <v>Nota de 0 a 100</v>
      </c>
      <c r="N6265" s="5"/>
      <c r="O6265" s="3" t="n">
        <v>46.8308009419346</v>
      </c>
    </row>
    <row r="6266" customFormat="false" ht="15" hidden="false" customHeight="true" outlineLevel="0" collapsed="false">
      <c r="A6266" s="3" t="str">
        <f aca="false">A$4495</f>
        <v>Inovação</v>
      </c>
      <c r="B6266" s="3" t="str">
        <f aca="false">B$4495</f>
        <v>Produção Acadêmica</v>
      </c>
      <c r="C6266" s="3" t="n">
        <f aca="false">C$4495</f>
        <v>1</v>
      </c>
      <c r="D6266" s="3" t="s">
        <v>263</v>
      </c>
      <c r="E6266" s="3" t="n">
        <f aca="false">E$4495</f>
        <v>2014</v>
      </c>
      <c r="F6266" s="3" t="n">
        <f aca="false">F$4495</f>
        <v>2017</v>
      </c>
      <c r="G6266" s="3" t="n">
        <v>0.314551182645043</v>
      </c>
      <c r="H6266" s="3"/>
      <c r="I6266" s="3"/>
      <c r="J6266" s="3"/>
      <c r="K6266" s="3" t="str">
        <f aca="false">K$4495</f>
        <v>Total de documentos publicados em periódicos acadêmicos indexados no Scopus em relação à população total.</v>
      </c>
      <c r="L6266" s="3" t="str">
        <f aca="false">L$4495</f>
        <v>SCImago IR</v>
      </c>
      <c r="M6266" s="5" t="str">
        <f aca="false">M$4418</f>
        <v>Artigos por 1 milhão de habitantes</v>
      </c>
      <c r="N6266" s="5"/>
      <c r="O6266" s="3" t="n">
        <v>26.7685131180961</v>
      </c>
    </row>
    <row r="6267" customFormat="false" ht="15" hidden="false" customHeight="true" outlineLevel="0" collapsed="false">
      <c r="A6267" s="3" t="str">
        <f aca="false">A$4419</f>
        <v>Inovação</v>
      </c>
      <c r="B6267" s="3" t="str">
        <f aca="false">B$4419</f>
        <v>Investimentos Públicos em P&amp;D</v>
      </c>
      <c r="C6267" s="3" t="n">
        <f aca="false">C$4419</f>
        <v>1</v>
      </c>
      <c r="D6267" s="3" t="s">
        <v>263</v>
      </c>
      <c r="E6267" s="3" t="n">
        <f aca="false">E$4419</f>
        <v>2014</v>
      </c>
      <c r="F6267" s="3" t="n">
        <f aca="false">F$4419</f>
        <v>2017</v>
      </c>
      <c r="G6267" s="3" t="n">
        <v>0.0163752975828802</v>
      </c>
      <c r="H6267" s="3"/>
      <c r="I6267" s="3"/>
      <c r="J6267" s="3"/>
      <c r="K6267" s="3" t="str">
        <f aca="false">K$4419</f>
        <v>Participação de Investimento público em P&amp;D no PIB estadual</v>
      </c>
      <c r="L6267" s="3" t="str">
        <f aca="false">L$4419</f>
        <v>Min.CT&amp;I</v>
      </c>
      <c r="M6267" s="3" t="str">
        <f aca="false">M$4419</f>
        <v>Porcentagem %</v>
      </c>
      <c r="N6267" s="5" t="str">
        <f aca="false">N$68</f>
        <v>O PIB utilizado é o oficial divulgado pelo IBGE</v>
      </c>
      <c r="O6267" s="3" t="n">
        <v>3.11056365689425</v>
      </c>
    </row>
    <row r="6268" customFormat="false" ht="15" hidden="false" customHeight="true" outlineLevel="0" collapsed="false">
      <c r="A6268" s="3" t="str">
        <f aca="false">A$4420</f>
        <v>Inovação</v>
      </c>
      <c r="B6268" s="3" t="str">
        <f aca="false">B$4420</f>
        <v>Patentes</v>
      </c>
      <c r="C6268" s="3" t="n">
        <f aca="false">C$4420</f>
        <v>1</v>
      </c>
      <c r="D6268" s="3" t="s">
        <v>263</v>
      </c>
      <c r="E6268" s="3" t="n">
        <f aca="false">E$4420</f>
        <v>2012</v>
      </c>
      <c r="F6268" s="3" t="n">
        <f aca="false">F$4420</f>
        <v>2017</v>
      </c>
      <c r="G6268" s="3" t="n">
        <v>0</v>
      </c>
      <c r="H6268" s="3"/>
      <c r="I6268" s="3"/>
      <c r="J6268" s="3"/>
      <c r="K6268" s="3" t="str">
        <f aca="false">K$4420</f>
        <v>Total de concessões de patentes, englobando os tipos: "Patente de Invenção", "Modelo de Utilidade" e "Certificado de Adição" em relação ao PIB.</v>
      </c>
      <c r="L6268" s="3" t="str">
        <f aca="false">L$4420</f>
        <v>INPI</v>
      </c>
      <c r="M6268" s="3" t="str">
        <f aca="false">M$4420</f>
        <v>Patentes pelo PIB em 1 bilhão de reais</v>
      </c>
      <c r="N6268" s="3" t="str">
        <f aca="false">N$69</f>
        <v>O PIB utilizado para cálculo é estimado pela Tendências</v>
      </c>
      <c r="O6268" s="3" t="n">
        <v>0</v>
      </c>
    </row>
    <row r="6269" customFormat="false" ht="15" hidden="false" customHeight="true" outlineLevel="0" collapsed="false">
      <c r="A6269" s="3" t="str">
        <f aca="false">A$4421</f>
        <v>Inovação</v>
      </c>
      <c r="B6269" s="3" t="str">
        <f aca="false">B$4421</f>
        <v> Total</v>
      </c>
      <c r="C6269" s="3" t="n">
        <f aca="false">C$4421</f>
        <v>1</v>
      </c>
      <c r="D6269" s="3" t="s">
        <v>263</v>
      </c>
      <c r="E6269" s="3" t="n">
        <f aca="false">E$4421</f>
        <v>2017</v>
      </c>
      <c r="F6269" s="3" t="n">
        <f aca="false">F$4421</f>
        <v>2017</v>
      </c>
      <c r="G6269" s="3" t="n">
        <v>11.0778693539766</v>
      </c>
      <c r="H6269" s="3"/>
      <c r="I6269" s="3"/>
      <c r="J6269" s="3"/>
      <c r="K6269" s="3" t="str">
        <f aca="false">K$4421</f>
        <v>Nota obtida via normalização e ponderação de indicadores que variam de 0 a 100.</v>
      </c>
      <c r="L6269" s="3" t="str">
        <f aca="false">L$4421</f>
        <v>Tendências</v>
      </c>
      <c r="M6269" s="3" t="str">
        <f aca="false">M$4421</f>
        <v>Nota de 0 a 100</v>
      </c>
      <c r="N6269" s="5"/>
      <c r="O6269" s="3" t="n">
        <v>12.1622576239519</v>
      </c>
    </row>
    <row r="6270" customFormat="false" ht="15.75" hidden="false" customHeight="true" outlineLevel="0" collapsed="false">
      <c r="A6270" s="3" t="str">
        <f aca="false">A$4422</f>
        <v>Potencial de Mercado</v>
      </c>
      <c r="B6270" s="3" t="str">
        <f aca="false">B$4422</f>
        <v>Tamanho de mercado</v>
      </c>
      <c r="C6270" s="3" t="n">
        <f aca="false">C$4422</f>
        <v>1</v>
      </c>
      <c r="D6270" s="3" t="s">
        <v>263</v>
      </c>
      <c r="E6270" s="3" t="n">
        <f aca="false">E$4422</f>
        <v>2016</v>
      </c>
      <c r="F6270" s="3" t="n">
        <f aca="false">F$4422</f>
        <v>2017</v>
      </c>
      <c r="G6270" s="3" t="n">
        <v>33.4515013137087</v>
      </c>
      <c r="H6270" s="3"/>
      <c r="I6270" s="3"/>
      <c r="J6270" s="3"/>
      <c r="K6270" s="3" t="str">
        <f aca="false">K$4422</f>
        <v>Produto Interno Bruto (PIB) real a preços de 2014</v>
      </c>
      <c r="L6270" s="3" t="str">
        <f aca="false">L$4422</f>
        <v>IBGE/CAGED</v>
      </c>
      <c r="M6270" s="3" t="str">
        <f aca="false">M$4422</f>
        <v>Reais a preços de 2014</v>
      </c>
      <c r="N6270" s="5" t="str">
        <f aca="false">N$2</f>
        <v>O PIB utilizado para cálculo é estimado pela Tendências</v>
      </c>
      <c r="O6270" s="3" t="n">
        <v>1.38013752949326</v>
      </c>
    </row>
    <row r="6271" customFormat="false" ht="15" hidden="false" customHeight="true" outlineLevel="0" collapsed="false">
      <c r="A6271" s="3" t="str">
        <f aca="false">A$4423</f>
        <v>Potencial de Mercado</v>
      </c>
      <c r="B6271" s="3" t="str">
        <f aca="false">B$4423</f>
        <v>Taxa de crescimento</v>
      </c>
      <c r="C6271" s="3" t="n">
        <f aca="false">C$4423</f>
        <v>1</v>
      </c>
      <c r="D6271" s="3" t="s">
        <v>263</v>
      </c>
      <c r="E6271" s="3" t="n">
        <f aca="false">E$4423</f>
        <v>2016</v>
      </c>
      <c r="F6271" s="3" t="n">
        <f aca="false">F$4423</f>
        <v>2017</v>
      </c>
      <c r="G6271" s="3" t="n">
        <v>-2.3935811728494</v>
      </c>
      <c r="H6271" s="3"/>
      <c r="I6271" s="3"/>
      <c r="J6271" s="3"/>
      <c r="K6271" s="3" t="str">
        <f aca="false">K$4423</f>
        <v>Média Móvel de quatro períodos para a taxa de crescimento anual do PIB</v>
      </c>
      <c r="L6271" s="3" t="str">
        <f aca="false">L$4423</f>
        <v>IBGE/CAGED</v>
      </c>
      <c r="M6271" s="3" t="str">
        <f aca="false">M$4423</f>
        <v>Porcentagem %</v>
      </c>
      <c r="N6271" s="5" t="str">
        <f aca="false">N$3</f>
        <v>O PIB utilizado para cálculo é estimado pela Tendências</v>
      </c>
      <c r="O6271" s="3" t="n">
        <v>0</v>
      </c>
    </row>
    <row r="6272" customFormat="false" ht="15" hidden="false" customHeight="true" outlineLevel="0" collapsed="false">
      <c r="A6272" s="3" t="str">
        <f aca="false">A$4424</f>
        <v>Potencial de Mercado</v>
      </c>
      <c r="B6272" s="3" t="str">
        <f aca="false">B$4424</f>
        <v>Crescimento Potencial da Força de Trabalho</v>
      </c>
      <c r="C6272" s="3" t="n">
        <f aca="false">C$4424</f>
        <v>1</v>
      </c>
      <c r="D6272" s="3" t="s">
        <v>263</v>
      </c>
      <c r="E6272" s="3" t="n">
        <f aca="false">E$4424</f>
        <v>2016</v>
      </c>
      <c r="F6272" s="3" t="n">
        <f aca="false">F$4424</f>
        <v>2017</v>
      </c>
      <c r="G6272" s="3" t="n">
        <v>1.29340452318389</v>
      </c>
      <c r="H6272" s="3"/>
      <c r="I6272" s="3"/>
      <c r="J6272" s="3"/>
      <c r="K6272" s="3" t="str">
        <f aca="false">K$4424</f>
        <v>Média da taxa de crescimento da PIA para os próximos 10 anos (população com idade entre 15 e 64 anos)</v>
      </c>
      <c r="L6272" s="3" t="str">
        <f aca="false">L$4424</f>
        <v>IBGE</v>
      </c>
      <c r="M6272" s="3" t="str">
        <f aca="false">M$4424</f>
        <v>Porcentagem %</v>
      </c>
      <c r="N6272" s="5"/>
      <c r="O6272" s="3" t="n">
        <v>49.0249761513848</v>
      </c>
    </row>
    <row r="6273" customFormat="false" ht="15" hidden="false" customHeight="true" outlineLevel="0" collapsed="false">
      <c r="A6273" s="3" t="str">
        <f aca="false">A$4425</f>
        <v>Potencial de Mercado</v>
      </c>
      <c r="B6273" s="3" t="str">
        <f aca="false">B$4425</f>
        <v> Total</v>
      </c>
      <c r="C6273" s="3" t="n">
        <f aca="false">C$4425</f>
        <v>1</v>
      </c>
      <c r="D6273" s="3" t="s">
        <v>263</v>
      </c>
      <c r="E6273" s="3" t="n">
        <f aca="false">E$4425</f>
        <v>2017</v>
      </c>
      <c r="F6273" s="3" t="n">
        <f aca="false">F$4425</f>
        <v>2017</v>
      </c>
      <c r="G6273" s="3" t="n">
        <v>11.1479626057924</v>
      </c>
      <c r="H6273" s="3"/>
      <c r="I6273" s="3"/>
      <c r="J6273" s="3"/>
      <c r="K6273" s="3" t="str">
        <f aca="false">K$4425</f>
        <v>Nota obtida via normalização e ponderação de indicadores que variam de 0 a 100.</v>
      </c>
      <c r="L6273" s="3" t="str">
        <f aca="false">L$4425</f>
        <v>Tendências</v>
      </c>
      <c r="M6273" s="3" t="str">
        <f aca="false">M$4425</f>
        <v>Nota de 0 a 100</v>
      </c>
      <c r="N6273" s="5"/>
      <c r="O6273" s="3" t="n">
        <v>0</v>
      </c>
    </row>
    <row r="6274" customFormat="false" ht="15" hidden="false" customHeight="true" outlineLevel="0" collapsed="false">
      <c r="A6274" s="3" t="str">
        <f aca="false">A$4426</f>
        <v>Solidez Fiscal</v>
      </c>
      <c r="B6274" s="3" t="str">
        <f aca="false">B$4426</f>
        <v>Taxa de Investimentos</v>
      </c>
      <c r="C6274" s="3" t="n">
        <f aca="false">C$4426</f>
        <v>1</v>
      </c>
      <c r="D6274" s="3" t="s">
        <v>263</v>
      </c>
      <c r="E6274" s="3" t="n">
        <f aca="false">E$4426</f>
        <v>2016</v>
      </c>
      <c r="F6274" s="3" t="n">
        <f aca="false">F$4426</f>
        <v>2017</v>
      </c>
      <c r="G6274" s="3" t="n">
        <v>5.44642036138227</v>
      </c>
      <c r="H6274" s="3"/>
      <c r="I6274" s="3"/>
      <c r="J6274" s="3"/>
      <c r="K6274" s="3" t="str">
        <f aca="false">K$4426</f>
        <v>Investimento liquidado / receita corrente líquida</v>
      </c>
      <c r="L6274" s="3" t="str">
        <f aca="false">L$4426</f>
        <v>Siconfi</v>
      </c>
      <c r="M6274" s="3" t="str">
        <f aca="false">M$4426</f>
        <v>Porcentagem %</v>
      </c>
      <c r="N6274" s="5" t="str">
        <f aca="false">N$55</f>
        <v>Antes da edição de 2020 o indicador era conhecido como "Capacidade de Investimento"</v>
      </c>
      <c r="O6274" s="3" t="n">
        <v>39.5387949098316</v>
      </c>
    </row>
    <row r="6275" customFormat="false" ht="15" hidden="false" customHeight="true" outlineLevel="0" collapsed="false">
      <c r="A6275" s="3" t="str">
        <f aca="false">A$4427</f>
        <v>Solidez Fiscal</v>
      </c>
      <c r="B6275" s="3" t="str">
        <f aca="false">B$4427</f>
        <v>Resultado Nominal</v>
      </c>
      <c r="C6275" s="3" t="n">
        <f aca="false">C$4427</f>
        <v>1</v>
      </c>
      <c r="D6275" s="3" t="s">
        <v>263</v>
      </c>
      <c r="E6275" s="3" t="n">
        <f aca="false">E$4427</f>
        <v>2016</v>
      </c>
      <c r="F6275" s="3" t="n">
        <f aca="false">F$4427</f>
        <v>2017</v>
      </c>
      <c r="G6275" s="3" t="n">
        <v>2.99972378281196</v>
      </c>
      <c r="H6275" s="3"/>
      <c r="I6275" s="3"/>
      <c r="J6275" s="3"/>
      <c r="K6275" s="3" t="str">
        <f aca="false">K$4427</f>
        <v>Diferença entre receitas e despesas primárias no período acrescidas das despesas com juros nominais incidentes sobre a dívida pública interna e externa, dividido pelo PIB</v>
      </c>
      <c r="L6275" s="3" t="str">
        <f aca="false">L$4427</f>
        <v>Siconfi</v>
      </c>
      <c r="M6275" s="3" t="str">
        <f aca="false">M$4427</f>
        <v>Porcentagem %</v>
      </c>
      <c r="N6275" s="5"/>
      <c r="O6275" s="3" t="n">
        <v>56.7101326894305</v>
      </c>
    </row>
    <row r="6276" customFormat="false" ht="15" hidden="false" customHeight="true" outlineLevel="0" collapsed="false">
      <c r="A6276" s="3" t="str">
        <f aca="false">A$4428</f>
        <v>Solidez Fiscal</v>
      </c>
      <c r="B6276" s="3" t="str">
        <f aca="false">B$4428</f>
        <v>Solvência Fiscal</v>
      </c>
      <c r="C6276" s="3" t="n">
        <f aca="false">C$4428</f>
        <v>-1</v>
      </c>
      <c r="D6276" s="3" t="s">
        <v>263</v>
      </c>
      <c r="E6276" s="3" t="n">
        <f aca="false">E$4428</f>
        <v>2016</v>
      </c>
      <c r="F6276" s="3" t="n">
        <f aca="false">F$4428</f>
        <v>2017</v>
      </c>
      <c r="G6276" s="3" t="n">
        <v>60.4337884850158</v>
      </c>
      <c r="H6276" s="3"/>
      <c r="I6276" s="3"/>
      <c r="J6276" s="3"/>
      <c r="K6276" s="3" t="str">
        <f aca="false">K$4428</f>
        <v>Dívida consolidada líquida / receita corrente líquida</v>
      </c>
      <c r="L6276" s="3" t="str">
        <f aca="false">L$4428</f>
        <v>Siconfi</v>
      </c>
      <c r="M6276" s="3" t="str">
        <f aca="false">M$4428</f>
        <v>Porcentagem %</v>
      </c>
      <c r="N6276" s="5"/>
      <c r="O6276" s="3" t="n">
        <v>77.2255339140158</v>
      </c>
    </row>
    <row r="6277" customFormat="false" ht="15" hidden="false" customHeight="true" outlineLevel="0" collapsed="false">
      <c r="A6277" s="3" t="str">
        <f aca="false">A$4429</f>
        <v>Solidez Fiscal</v>
      </c>
      <c r="B6277" s="3" t="str">
        <f aca="false">B$4429</f>
        <v>Sucesso do Planejamento Orçamentário</v>
      </c>
      <c r="C6277" s="3" t="n">
        <f aca="false">C$4429</f>
        <v>1</v>
      </c>
      <c r="D6277" s="3" t="s">
        <v>263</v>
      </c>
      <c r="E6277" s="3" t="n">
        <f aca="false">E$4429</f>
        <v>2016</v>
      </c>
      <c r="F6277" s="3" t="n">
        <f aca="false">F$4429</f>
        <v>2017</v>
      </c>
      <c r="G6277" s="3" t="n">
        <v>94.3057138981125</v>
      </c>
      <c r="H6277" s="3"/>
      <c r="I6277" s="3"/>
      <c r="J6277" s="3"/>
      <c r="K6277" s="3" t="str">
        <f aca="false">K$4429</f>
        <v>Despesa liquidada pela despesa total atualizada (dotação orçamentária).</v>
      </c>
      <c r="L6277" s="3" t="str">
        <f aca="false">L$4429</f>
        <v>Siconfi</v>
      </c>
      <c r="M6277" s="5" t="s">
        <v>24</v>
      </c>
      <c r="N6277" s="5" t="str">
        <f aca="false">N$58</f>
        <v>Antes de 2020 o indicador era chamado de "Sucesso da Execução Orçamentária"</v>
      </c>
      <c r="O6277" s="3" t="n">
        <v>86.028042640111</v>
      </c>
    </row>
    <row r="6278" customFormat="false" ht="15" hidden="false" customHeight="true" outlineLevel="0" collapsed="false">
      <c r="A6278" s="3" t="str">
        <f aca="false">A$4430</f>
        <v>Solidez Fiscal</v>
      </c>
      <c r="B6278" s="3" t="str">
        <f aca="false">B$4430</f>
        <v>Dependência Fiscal</v>
      </c>
      <c r="C6278" s="3" t="n">
        <f aca="false">C$4430</f>
        <v>1</v>
      </c>
      <c r="D6278" s="3" t="s">
        <v>263</v>
      </c>
      <c r="E6278" s="3" t="n">
        <f aca="false">E$4430</f>
        <v>2016</v>
      </c>
      <c r="F6278" s="3" t="n">
        <f aca="false">F$4430</f>
        <v>2017</v>
      </c>
      <c r="G6278" s="3" t="n">
        <v>45.7319845999085</v>
      </c>
      <c r="H6278" s="3"/>
      <c r="I6278" s="3"/>
      <c r="J6278" s="3"/>
      <c r="K6278" s="3" t="str">
        <f aca="false">K$4430</f>
        <v>Grau de autonomia financeira do Estado tendo por base a participação das receitas correntes próprias (realizadas) sobre a receita corrente total, dado pela fórmula: 1 – (transferências correntes/receita corrente total)</v>
      </c>
      <c r="L6278" s="3" t="str">
        <f aca="false">L$4430</f>
        <v>Siconfi</v>
      </c>
      <c r="M6278" s="3" t="str">
        <f aca="false">M$4430</f>
        <v>Porcentagem %</v>
      </c>
      <c r="N627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278" s="3" t="n">
        <v>23.9086430425591</v>
      </c>
    </row>
    <row r="6279" customFormat="false" ht="15" hidden="false" customHeight="true" outlineLevel="0" collapsed="false">
      <c r="A6279" s="3" t="str">
        <f aca="false">A$4431</f>
        <v>Solidez Fiscal</v>
      </c>
      <c r="B6279" s="3" t="str">
        <f aca="false">B$4431</f>
        <v>Resultado Primário</v>
      </c>
      <c r="C6279" s="3" t="n">
        <f aca="false">C$4431</f>
        <v>1</v>
      </c>
      <c r="D6279" s="3" t="s">
        <v>263</v>
      </c>
      <c r="E6279" s="3" t="n">
        <f aca="false">E$4431</f>
        <v>2016</v>
      </c>
      <c r="F6279" s="3" t="n">
        <f aca="false">F$4431</f>
        <v>2017</v>
      </c>
      <c r="G6279" s="3" t="n">
        <v>2.30953213524918</v>
      </c>
      <c r="H6279" s="3"/>
      <c r="I6279" s="3"/>
      <c r="J6279" s="3"/>
      <c r="K6279" s="3" t="str">
        <f aca="false">K$4431</f>
        <v>O resultado primário líquido é dado pela diferença entre receita primária realizada e a despesa primária liquidada no ano. A diferença é dividida pelo PIB nominal de cada Estado.</v>
      </c>
      <c r="L6279" s="3" t="str">
        <f aca="false">L$4431</f>
        <v>Siconfi</v>
      </c>
      <c r="M6279" s="3" t="str">
        <f aca="false">M$4431</f>
        <v>Porcentagem %</v>
      </c>
      <c r="N6279" s="4" t="str">
        <f aca="false">N$2226</f>
        <v>O PIB utilizado para cálculo é estimado pela Tendências</v>
      </c>
      <c r="O6279" s="3" t="n">
        <v>38.5790449724215</v>
      </c>
    </row>
    <row r="6280" customFormat="false" ht="15" hidden="false" customHeight="true" outlineLevel="0" collapsed="false">
      <c r="A6280" s="3" t="str">
        <f aca="false">A$4432</f>
        <v>Solidez Fiscal</v>
      </c>
      <c r="B6280" s="3" t="str">
        <f aca="false">B$4432</f>
        <v> Total</v>
      </c>
      <c r="C6280" s="3" t="n">
        <f aca="false">C$4432</f>
        <v>1</v>
      </c>
      <c r="D6280" s="3" t="s">
        <v>263</v>
      </c>
      <c r="E6280" s="3" t="n">
        <f aca="false">E$4432</f>
        <v>2017</v>
      </c>
      <c r="F6280" s="3" t="n">
        <f aca="false">F$4432</f>
        <v>2017</v>
      </c>
      <c r="G6280" s="3" t="n">
        <v>55.0730511791729</v>
      </c>
      <c r="H6280" s="3"/>
      <c r="I6280" s="3"/>
      <c r="J6280" s="3"/>
      <c r="K6280" s="3" t="str">
        <f aca="false">K$4432</f>
        <v>Nota obtida via normalização e ponderação de indicadores que variam de 0 a 100.</v>
      </c>
      <c r="L6280" s="3" t="str">
        <f aca="false">L$4432</f>
        <v>Tendências</v>
      </c>
      <c r="M6280" s="3" t="str">
        <f aca="false">M$4432</f>
        <v>Nota de 0 a 100</v>
      </c>
      <c r="N6280" s="5"/>
      <c r="O6280" s="3" t="n">
        <v>64.0334359527826</v>
      </c>
    </row>
    <row r="6281" customFormat="false" ht="15" hidden="false" customHeight="true" outlineLevel="0" collapsed="false">
      <c r="A6281" s="3" t="str">
        <f aca="false">A$4433</f>
        <v>Segurança Pública</v>
      </c>
      <c r="B6281" s="3" t="str">
        <f aca="false">B$4433</f>
        <v>Atuação do Sistema de Justiça Criminal</v>
      </c>
      <c r="C6281" s="3" t="n">
        <f aca="false">C$4433</f>
        <v>1</v>
      </c>
      <c r="D6281" s="3" t="s">
        <v>263</v>
      </c>
      <c r="E6281" s="3" t="n">
        <f aca="false">E$4433</f>
        <v>2015</v>
      </c>
      <c r="F6281" s="3" t="n">
        <f aca="false">F$4433</f>
        <v>2017</v>
      </c>
      <c r="G6281" s="3" t="n">
        <v>1.38545150501672</v>
      </c>
      <c r="H6281" s="3"/>
      <c r="I6281" s="3"/>
      <c r="J6281" s="3"/>
      <c r="K6281" s="3" t="str">
        <f aca="false">K$4433</f>
        <v>Total da população carcerária (regime fechado) em relação ao número de homicídios.</v>
      </c>
      <c r="L6281" s="3" t="str">
        <f aca="false">L$4433</f>
        <v>Fórum de Segurança Pública</v>
      </c>
      <c r="M6281" s="3" t="str">
        <f aca="false">M$4433</f>
        <v>Porcentagem %</v>
      </c>
      <c r="N6281" s="3" t="str">
        <f aca="false">N$49</f>
        <v>A partir da edição de 2018, ou seja, do dado de 2017 passou a ser usado como numerador a população prisional acusada de homicídio e não mais a população carcerária total.</v>
      </c>
      <c r="O6281" s="3" t="n">
        <v>2.6713965667917</v>
      </c>
    </row>
    <row r="6282" customFormat="false" ht="15" hidden="false" customHeight="true" outlineLevel="0" collapsed="false">
      <c r="A6282" s="3" t="str">
        <f aca="false">A$4434</f>
        <v>Segurança Pública</v>
      </c>
      <c r="B6282" s="3" t="str">
        <f aca="false">B$4434</f>
        <v>Déficit Carcerário</v>
      </c>
      <c r="C6282" s="3" t="n">
        <f aca="false">C$4434</f>
        <v>-1</v>
      </c>
      <c r="D6282" s="3" t="s">
        <v>263</v>
      </c>
      <c r="E6282" s="3" t="n">
        <f aca="false">E$4434</f>
        <v>2015</v>
      </c>
      <c r="F6282" s="3" t="n">
        <f aca="false">F$4434</f>
        <v>2017</v>
      </c>
      <c r="G6282" s="3" t="n">
        <v>1.81567010309278</v>
      </c>
      <c r="H6282" s="3"/>
      <c r="I6282" s="3"/>
      <c r="J6282" s="3"/>
      <c r="K6282" s="3" t="str">
        <f aca="false">K$4434</f>
        <v>Relação detentos / Vagas</v>
      </c>
      <c r="L6282" s="3" t="str">
        <f aca="false">L$4434</f>
        <v>Fórum de Segurança Pública</v>
      </c>
      <c r="M6282" s="3" t="str">
        <f aca="false">M$4434</f>
        <v>Porcentagem %</v>
      </c>
      <c r="N6282" s="5"/>
      <c r="O6282" s="3" t="n">
        <v>40.7837590256004</v>
      </c>
    </row>
    <row r="6283" customFormat="false" ht="15" hidden="false" customHeight="true" outlineLevel="0" collapsed="false">
      <c r="A6283" s="3" t="str">
        <f aca="false">A$4435</f>
        <v>Segurança Pública</v>
      </c>
      <c r="B6283" s="3" t="str">
        <f aca="false">B$4435</f>
        <v>Mortes a esclarecer</v>
      </c>
      <c r="C6283" s="3" t="n">
        <f aca="false">C$4435</f>
        <v>-1</v>
      </c>
      <c r="D6283" s="3" t="s">
        <v>263</v>
      </c>
      <c r="E6283" s="3" t="n">
        <f aca="false">E$4435</f>
        <v>2015</v>
      </c>
      <c r="F6283" s="3" t="n">
        <f aca="false">F$4435</f>
        <v>2017</v>
      </c>
      <c r="G6283" s="3" t="n">
        <v>4.22469695581678</v>
      </c>
      <c r="H6283" s="3"/>
      <c r="I6283" s="3"/>
      <c r="J6283" s="3"/>
      <c r="K6283" s="3" t="str">
        <f aca="false">K$4435</f>
        <v>Óbitos por causas externas a partir de "Eventos cuja intenção é indeterminada" por 100 mil habitantes</v>
      </c>
      <c r="L6283" s="3" t="str">
        <f aca="false">L$4435</f>
        <v>Datasus</v>
      </c>
      <c r="M6283" s="3" t="str">
        <f aca="false">M$4435</f>
        <v>Taxa de mortalidade por 100 mil habitantes</v>
      </c>
      <c r="N62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6283" s="3" t="n">
        <v>65.3997478370638</v>
      </c>
    </row>
    <row r="6284" customFormat="false" ht="15" hidden="false" customHeight="true" outlineLevel="0" collapsed="false">
      <c r="A6284" s="3" t="str">
        <f aca="false">A$4436</f>
        <v>Segurança Pública</v>
      </c>
      <c r="B6284" s="3" t="str">
        <f aca="false">B$4436</f>
        <v>Mortalidade no Trânsito</v>
      </c>
      <c r="C6284" s="3" t="n">
        <f aca="false">C$4436</f>
        <v>-1</v>
      </c>
      <c r="D6284" s="3" t="s">
        <v>263</v>
      </c>
      <c r="E6284" s="3" t="n">
        <f aca="false">E$4436</f>
        <v>2015</v>
      </c>
      <c r="F6284" s="3" t="n">
        <f aca="false">F$4436</f>
        <v>2017</v>
      </c>
      <c r="G6284" s="3" t="n">
        <v>53.5827104690713</v>
      </c>
      <c r="H6284" s="3"/>
      <c r="I6284" s="3"/>
      <c r="J6284" s="3"/>
      <c r="K6284" s="3" t="str">
        <f aca="false">K$4436</f>
        <v>Óbitos por causas externas (acidentes em transporte terrestre) em relação ao total de habitantes.</v>
      </c>
      <c r="L6284" s="3" t="str">
        <f aca="false">L$4436</f>
        <v>Datasus</v>
      </c>
      <c r="M6284" s="3" t="str">
        <f aca="false">M$4436</f>
        <v>Mortes em relação a frota e aos habitantes</v>
      </c>
      <c r="N6284" s="5" t="str">
        <f aca="false">N$50</f>
        <v>Antes de 2019 o nome do indicador era "Segurança no Trânsito" </v>
      </c>
      <c r="O6284" s="3" t="n">
        <v>38.0213183073244</v>
      </c>
    </row>
    <row r="6285" customFormat="false" ht="15" hidden="false" customHeight="true" outlineLevel="0" collapsed="false">
      <c r="A6285" s="3" t="str">
        <f aca="false">A$4437</f>
        <v>Segurança Pública</v>
      </c>
      <c r="B6285" s="3" t="str">
        <f aca="false">B$4437</f>
        <v>Segurança Pessoal</v>
      </c>
      <c r="C6285" s="3" t="n">
        <f aca="false">C$4437</f>
        <v>-1</v>
      </c>
      <c r="D6285" s="3" t="s">
        <v>263</v>
      </c>
      <c r="E6285" s="3" t="n">
        <f aca="false">E$4437</f>
        <v>2015</v>
      </c>
      <c r="F6285" s="3" t="n">
        <f aca="false">F$4437</f>
        <v>2017</v>
      </c>
      <c r="G6285" s="3" t="n">
        <v>53.3229421958798</v>
      </c>
      <c r="H6285" s="3"/>
      <c r="I6285" s="3"/>
      <c r="J6285" s="3"/>
      <c r="K6285" s="3" t="str">
        <f aca="false">K$4437</f>
        <v>Óbitos resultantes de agressões (homicídios) em relação a população total.</v>
      </c>
      <c r="L6285" s="3" t="str">
        <f aca="false">L$4437</f>
        <v>Fórum de Segurança Pública</v>
      </c>
      <c r="M6285" s="3" t="str">
        <f aca="false">M$4437</f>
        <v>Óbitos por 100 mil habitantes</v>
      </c>
      <c r="N6285" s="5"/>
      <c r="O6285" s="3" t="n">
        <v>0</v>
      </c>
    </row>
    <row r="6286" customFormat="false" ht="15" hidden="false" customHeight="true" outlineLevel="0" collapsed="false">
      <c r="A6286" s="3" t="str">
        <f aca="false">A$4438</f>
        <v>Segurança Pública</v>
      </c>
      <c r="B6286" s="3" t="str">
        <f aca="false">B$4438</f>
        <v>Segurança Patrimonial</v>
      </c>
      <c r="C6286" s="3" t="n">
        <f aca="false">C$4438</f>
        <v>-1</v>
      </c>
      <c r="D6286" s="3" t="s">
        <v>263</v>
      </c>
      <c r="E6286" s="3" t="n">
        <f aca="false">E$4438</f>
        <v>2015</v>
      </c>
      <c r="F6286" s="3" t="n">
        <f aca="false">F$4438</f>
        <v>2017</v>
      </c>
      <c r="G6286" s="3" t="n">
        <v>467.009432351621</v>
      </c>
      <c r="H6286" s="3"/>
      <c r="I6286" s="3"/>
      <c r="J6286" s="3"/>
      <c r="K6286" s="3" t="str">
        <f aca="false">K$4438</f>
        <v>Roubos e furto de veículos em relação a frota total (por 100 mil veículos).</v>
      </c>
      <c r="L6286" s="3" t="str">
        <f aca="false">L$4438</f>
        <v>Fórum de Segurança Pública</v>
      </c>
      <c r="M6286" s="3" t="str">
        <f aca="false">M$4438</f>
        <v>Roubos e furtos por 100 mil veículos</v>
      </c>
      <c r="N6286" s="3" t="str">
        <f aca="false">N$52</f>
        <v>A partir da edição de 2019, ou seja, do dado de 2018, passou a ser usado o número de roubos totais no lugar de roubos e furtos de veículos</v>
      </c>
      <c r="O6286" s="3" t="n">
        <v>56.0205854491375</v>
      </c>
    </row>
    <row r="6287" customFormat="false" ht="15" hidden="false" customHeight="true" outlineLevel="0" collapsed="false">
      <c r="A6287" s="3" t="str">
        <f aca="false">A$4439</f>
        <v>Segurança Pública</v>
      </c>
      <c r="B6287" s="3" t="str">
        <f aca="false">B$4439</f>
        <v> Total</v>
      </c>
      <c r="C6287" s="3" t="n">
        <f aca="false">C$4439</f>
        <v>1</v>
      </c>
      <c r="D6287" s="3" t="s">
        <v>263</v>
      </c>
      <c r="E6287" s="3" t="n">
        <f aca="false">E$4439</f>
        <v>2017</v>
      </c>
      <c r="F6287" s="3" t="n">
        <f aca="false">F$4439</f>
        <v>2017</v>
      </c>
      <c r="G6287" s="3" t="n">
        <v>29.294316653718</v>
      </c>
      <c r="H6287" s="3"/>
      <c r="I6287" s="3"/>
      <c r="J6287" s="3"/>
      <c r="K6287" s="3" t="str">
        <f aca="false">K$4439</f>
        <v>Nota obtida via normalização e ponderação de indicadores que variam de 0 a 100.</v>
      </c>
      <c r="L6287" s="3" t="str">
        <f aca="false">L$4439</f>
        <v>Tendências</v>
      </c>
      <c r="M6287" s="3" t="str">
        <f aca="false">M$4439</f>
        <v>Nota de 0 a 100</v>
      </c>
      <c r="N6287" s="5"/>
      <c r="O6287" s="3" t="n">
        <v>0.667483639314425</v>
      </c>
    </row>
    <row r="6288" customFormat="false" ht="15" hidden="false" customHeight="true" outlineLevel="0" collapsed="false">
      <c r="A6288" s="3" t="str">
        <f aca="false">A$4440</f>
        <v>Sustentabilidade Social</v>
      </c>
      <c r="B6288" s="3" t="str">
        <f aca="false">B$4440</f>
        <v>Segurança Alimentar</v>
      </c>
      <c r="C6288" s="3" t="n">
        <f aca="false">C$4440</f>
        <v>-1</v>
      </c>
      <c r="D6288" s="3" t="s">
        <v>263</v>
      </c>
      <c r="E6288" s="3" t="n">
        <f aca="false">E$4440</f>
        <v>2014</v>
      </c>
      <c r="F6288" s="3" t="n">
        <f aca="false">F$4440</f>
        <v>2017</v>
      </c>
      <c r="G6288" s="3" t="n">
        <v>4.46216439</v>
      </c>
      <c r="H6288" s="3"/>
      <c r="I6288" s="3"/>
      <c r="J6288" s="3"/>
      <c r="K6288" s="3" t="str">
        <f aca="false">K$4440</f>
        <v>% domicílios com renda domiciliar per capita inferior à linha de extrema pobreza (valor de uma cesta de alimentos com o mínimo de calorias necessárias para suprir adequadamente uma pessoa, com base em recomendações da FAO e da OMS)</v>
      </c>
      <c r="L6288" s="3" t="str">
        <f aca="false">L$4440</f>
        <v>Ipea</v>
      </c>
      <c r="M6288" s="3" t="str">
        <f aca="false">M$4440</f>
        <v>Porcentagem %</v>
      </c>
      <c r="N6288" s="5" t="s">
        <v>110</v>
      </c>
      <c r="O6288" s="3" t="n">
        <v>63.459135342686</v>
      </c>
    </row>
    <row r="6289" customFormat="false" ht="15" hidden="false" customHeight="true" outlineLevel="0" collapsed="false">
      <c r="A6289" s="3" t="str">
        <f aca="false">A$4441</f>
        <v>Sustentabilidade Social</v>
      </c>
      <c r="B6289" s="3" t="str">
        <f aca="false">B$4441</f>
        <v>Inadequação de Moradia FJP</v>
      </c>
      <c r="C6289" s="3" t="n">
        <f aca="false">C$4441</f>
        <v>-1</v>
      </c>
      <c r="D6289" s="3" t="s">
        <v>263</v>
      </c>
      <c r="E6289" s="3" t="n">
        <f aca="false">E$4441</f>
        <v>2014</v>
      </c>
      <c r="F6289" s="3" t="n">
        <f aca="false">F$4441</f>
        <v>2017</v>
      </c>
      <c r="G6289" s="3" t="n">
        <v>4.9717060121859</v>
      </c>
      <c r="H6289" s="3"/>
      <c r="I6289" s="3"/>
      <c r="J6289" s="3"/>
      <c r="K6289" s="3" t="str">
        <f aca="false">K$4441</f>
        <v>% de moradias que apresentam,entre outras características, coabitação familiar e/ou habitação precária  (metodologia da Fundação João Pinheiro)</v>
      </c>
      <c r="L6289" s="3" t="str">
        <f aca="false">L$4441</f>
        <v>Fundação João Pinheiro</v>
      </c>
      <c r="M6289" s="3" t="str">
        <f aca="false">M$4441</f>
        <v>Porcentagem %</v>
      </c>
      <c r="N6289" s="5" t="str">
        <f aca="false">N$31</f>
        <v>A partir de 2020, foi necessário alteração metodológica tendo em vista a não atualização desde de 2015 do indicador da Fundação João Pinheiro, por isso a fonte do indicador passou a ser a PNADc Anual (IBGE).</v>
      </c>
      <c r="O6289" s="3" t="n">
        <v>84.2332626800195</v>
      </c>
    </row>
    <row r="6290" customFormat="false" ht="15" hidden="false" customHeight="true" outlineLevel="0" collapsed="false">
      <c r="A6290" s="3" t="str">
        <f aca="false">A$4442</f>
        <v>Sustentabilidade Social</v>
      </c>
      <c r="B6290" s="3" t="str">
        <f aca="false">B$4442</f>
        <v>Famílias abaixo da linha da pobreza</v>
      </c>
      <c r="C6290" s="3" t="n">
        <f aca="false">C$4442</f>
        <v>-1</v>
      </c>
      <c r="D6290" s="3" t="s">
        <v>263</v>
      </c>
      <c r="E6290" s="3" t="n">
        <f aca="false">E$4442</f>
        <v>2015</v>
      </c>
      <c r="F6290" s="3" t="n">
        <f aca="false">F$4442</f>
        <v>2017</v>
      </c>
      <c r="G6290" s="3" t="n">
        <v>4.71206317023623</v>
      </c>
      <c r="H6290" s="3"/>
      <c r="I6290" s="3"/>
      <c r="J6290" s="3"/>
      <c r="K6290" s="3" t="str">
        <f aca="false">K$4442</f>
        <v>% de domicílios com renda domiciliar per capita inferior à linha de pobreza. A linha de pobreza aqui considerada é definida pelo decreto 7492 (abaixo de R$77,00 mensais)</v>
      </c>
      <c r="L6290" s="3" t="str">
        <f aca="false">L$4442</f>
        <v>PNADc /IBGE</v>
      </c>
      <c r="M6290" s="3" t="str">
        <f aca="false">M$4442</f>
        <v>Porcentagem %</v>
      </c>
      <c r="N6290" s="5"/>
      <c r="O6290" s="3" t="n">
        <v>52.4983292148736</v>
      </c>
    </row>
    <row r="6291" customFormat="false" ht="15" hidden="false" customHeight="true" outlineLevel="0" collapsed="false">
      <c r="A6291" s="3" t="str">
        <f aca="false">A$4443</f>
        <v>Sustentabilidade Social</v>
      </c>
      <c r="B6291" s="3" t="str">
        <f aca="false">B$4443</f>
        <v>Desigualdade de renda</v>
      </c>
      <c r="C6291" s="3" t="n">
        <f aca="false">C$4443</f>
        <v>-1</v>
      </c>
      <c r="D6291" s="3" t="s">
        <v>263</v>
      </c>
      <c r="E6291" s="3" t="n">
        <f aca="false">E$4443</f>
        <v>2015</v>
      </c>
      <c r="F6291" s="3" t="n">
        <f aca="false">F$4443</f>
        <v>2017</v>
      </c>
      <c r="G6291" s="3" t="n">
        <v>0.470304184195807</v>
      </c>
      <c r="H6291" s="3"/>
      <c r="I6291" s="3"/>
      <c r="J6291" s="3"/>
      <c r="K6291" s="3" t="str">
        <f aca="false">K$4443</f>
        <v>Coeficiente de gini (1=Desigualdade Máxima/0=Igualdade Máxima)</v>
      </c>
      <c r="L6291" s="3" t="str">
        <f aca="false">L$4443</f>
        <v>Ipea</v>
      </c>
      <c r="M6291" s="3" t="str">
        <f aca="false">M$4443</f>
        <v>Coeficiente GINI</v>
      </c>
      <c r="N6291" s="5"/>
      <c r="O6291" s="3" t="n">
        <v>62.4666590335005</v>
      </c>
    </row>
    <row r="6292" customFormat="false" ht="15" hidden="false" customHeight="true" outlineLevel="0" collapsed="false">
      <c r="A6292" s="3" t="str">
        <f aca="false">A$4444</f>
        <v>Sustentabilidade Social</v>
      </c>
      <c r="B6292" s="3" t="str">
        <f aca="false">B$4444</f>
        <v>Acesso ao Saneamento Básico - Água</v>
      </c>
      <c r="C6292" s="3" t="n">
        <f aca="false">C$4444</f>
        <v>1</v>
      </c>
      <c r="D6292" s="3" t="s">
        <v>263</v>
      </c>
      <c r="E6292" s="3" t="n">
        <f aca="false">E$4444</f>
        <v>2015</v>
      </c>
      <c r="F6292" s="3" t="n">
        <f aca="false">F$4444</f>
        <v>2017</v>
      </c>
      <c r="G6292" s="3" t="n">
        <v>86.1823361823362</v>
      </c>
      <c r="H6292" s="3"/>
      <c r="I6292" s="3"/>
      <c r="J6292" s="3"/>
      <c r="K6292" s="3" t="str">
        <f aca="false">K$4444</f>
        <v>% de domicilios com acesso à água canalizada de rede geral de distribuição</v>
      </c>
      <c r="L6292" s="3" t="str">
        <f aca="false">L$4444</f>
        <v>PNADc /IBGE</v>
      </c>
      <c r="M6292" s="3" t="str">
        <f aca="false">M$4444</f>
        <v>Porcentagem %</v>
      </c>
      <c r="N6292" s="5"/>
      <c r="O6292" s="3" t="n">
        <v>79.8980230037053</v>
      </c>
    </row>
    <row r="6293" customFormat="false" ht="15" hidden="false" customHeight="true" outlineLevel="0" collapsed="false">
      <c r="A6293" s="3" t="str">
        <f aca="false">A$4445</f>
        <v>Sustentabilidade Social</v>
      </c>
      <c r="B6293" s="3" t="str">
        <f aca="false">B$4445</f>
        <v>Acesso ao Saneamento Básico - Esgoto</v>
      </c>
      <c r="C6293" s="3" t="n">
        <f aca="false">C$4445</f>
        <v>1</v>
      </c>
      <c r="D6293" s="3" t="s">
        <v>263</v>
      </c>
      <c r="E6293" s="3" t="n">
        <f aca="false">E$4445</f>
        <v>2015</v>
      </c>
      <c r="F6293" s="3" t="n">
        <f aca="false">F$4445</f>
        <v>2017</v>
      </c>
      <c r="G6293" s="3" t="n">
        <v>40.3133903133903</v>
      </c>
      <c r="H6293" s="3"/>
      <c r="I6293" s="3"/>
      <c r="J6293" s="3"/>
      <c r="K6293" s="3" t="str">
        <f aca="false">K$4445</f>
        <v>% de domicilios com acesso à rede coletora de esgoto</v>
      </c>
      <c r="L6293" s="3" t="str">
        <f aca="false">L$4445</f>
        <v>PNADc /IBGE</v>
      </c>
      <c r="M6293" s="3" t="str">
        <f aca="false">M$4445</f>
        <v>Porcentagem %</v>
      </c>
      <c r="N6293" s="5"/>
      <c r="O6293" s="3" t="n">
        <v>42.3885016205132</v>
      </c>
    </row>
    <row r="6294" customFormat="false" ht="15" hidden="false" customHeight="true" outlineLevel="0" collapsed="false">
      <c r="A6294" s="3" t="str">
        <f aca="false">A$4446</f>
        <v>Sustentabilidade Social</v>
      </c>
      <c r="B6294" s="3" t="str">
        <f aca="false">B$4446</f>
        <v>Mortes Evitáveis</v>
      </c>
      <c r="C6294" s="3" t="n">
        <f aca="false">C$4446</f>
        <v>-1</v>
      </c>
      <c r="D6294" s="3" t="s">
        <v>263</v>
      </c>
      <c r="E6294" s="3" t="n">
        <f aca="false">E$4446</f>
        <v>2015</v>
      </c>
      <c r="F6294" s="3" t="n">
        <f aca="false">F$4446</f>
        <v>2017</v>
      </c>
      <c r="G6294" s="3" t="n">
        <v>29.8983297022513</v>
      </c>
      <c r="H6294" s="3"/>
      <c r="I6294" s="3"/>
      <c r="J6294" s="3"/>
      <c r="K6294" s="3" t="str">
        <f aca="false">K$4446</f>
        <v>Razão de Mortalidade Proporcional: mortes abaixo de 50 anos/ total de óbitos</v>
      </c>
      <c r="L6294" s="3" t="str">
        <f aca="false">L$4446</f>
        <v>Datasus</v>
      </c>
      <c r="M6294" s="3" t="str">
        <f aca="false">M$4446</f>
        <v>Porcentagem %</v>
      </c>
      <c r="N6294" s="5" t="s">
        <v>127</v>
      </c>
      <c r="O6294" s="3" t="n">
        <v>47.1940066364433</v>
      </c>
    </row>
    <row r="6295" customFormat="false" ht="15" hidden="false" customHeight="true" outlineLevel="0" collapsed="false">
      <c r="A6295" s="3" t="str">
        <f aca="false">A$4447</f>
        <v>Sustentabilidade Social</v>
      </c>
      <c r="B6295" s="3" t="str">
        <f aca="false">B$4447</f>
        <v>Anos Potenciais de Vida Perdidos</v>
      </c>
      <c r="C6295" s="3" t="n">
        <f aca="false">C$4447</f>
        <v>-1</v>
      </c>
      <c r="D6295" s="3" t="s">
        <v>263</v>
      </c>
      <c r="E6295" s="3" t="n">
        <f aca="false">E$4447</f>
        <v>2015</v>
      </c>
      <c r="F6295" s="3" t="n">
        <f aca="false">F$4447</f>
        <v>2017</v>
      </c>
      <c r="G6295" s="3" t="n">
        <v>11.9010095141259</v>
      </c>
      <c r="H6295" s="3"/>
      <c r="I6295" s="3"/>
      <c r="J6295" s="3"/>
      <c r="K6295" s="3" t="str">
        <f aca="false">K$4447</f>
        <v>Média da diferença da faixa etária em que os óbitos registrados ocorreram e a expectativa de vida ao nascer do Brasil.</v>
      </c>
      <c r="L6295" s="3" t="str">
        <f aca="false">L$4447</f>
        <v>Datasus</v>
      </c>
      <c r="M6295" s="3" t="str">
        <f aca="false">M$4447</f>
        <v>Anos</v>
      </c>
      <c r="N6295" s="5"/>
      <c r="O6295" s="3" t="n">
        <v>54.6718331836251</v>
      </c>
    </row>
    <row r="6296" customFormat="false" ht="15" hidden="false" customHeight="true" outlineLevel="0" collapsed="false">
      <c r="A6296" s="3" t="str">
        <f aca="false">A$4448</f>
        <v>Sustentabilidade Social</v>
      </c>
      <c r="B6296" s="3" t="str">
        <f aca="false">B$4448</f>
        <v>Formalidade do Mercado de Trabalho</v>
      </c>
      <c r="C6296" s="3" t="n">
        <f aca="false">C$4448</f>
        <v>1</v>
      </c>
      <c r="D6296" s="3" t="s">
        <v>263</v>
      </c>
      <c r="E6296" s="3" t="n">
        <f aca="false">E$4448</f>
        <v>2015</v>
      </c>
      <c r="F6296" s="3" t="n">
        <f aca="false">F$4448</f>
        <v>2017</v>
      </c>
      <c r="G6296" s="3" t="n">
        <v>49.5378927911275</v>
      </c>
      <c r="H6296" s="3"/>
      <c r="I6296" s="3"/>
      <c r="J6296" s="3"/>
      <c r="K6296" s="3" t="str">
        <f aca="false">K$4448</f>
        <v>Proporção de empregados de 10 anos ou mais de idade com carteira de trabalho assinada em relação ao total de ocupados</v>
      </c>
      <c r="L6296" s="3" t="str">
        <f aca="false">L$4448</f>
        <v>PNADc /IBGE</v>
      </c>
      <c r="M6296" s="3" t="str">
        <f aca="false">M$4448</f>
        <v>Porcentagem %</v>
      </c>
      <c r="N62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296" s="3" t="n">
        <v>33.5708160126366</v>
      </c>
    </row>
    <row r="6297" customFormat="false" ht="15" hidden="false" customHeight="true" outlineLevel="0" collapsed="false">
      <c r="A6297" s="3" t="str">
        <f aca="false">A$4449</f>
        <v>Sustentabilidade Social</v>
      </c>
      <c r="B6297" s="3" t="str">
        <f aca="false">B$4449</f>
        <v>Inserção Econômica</v>
      </c>
      <c r="C6297" s="3" t="n">
        <f aca="false">C$4449</f>
        <v>1</v>
      </c>
      <c r="D6297" s="3" t="s">
        <v>263</v>
      </c>
      <c r="E6297" s="3" t="n">
        <f aca="false">E$4449</f>
        <v>2016</v>
      </c>
      <c r="F6297" s="3" t="n">
        <f aca="false">F$4449</f>
        <v>2017</v>
      </c>
      <c r="G6297" s="3" t="n">
        <v>85.009671179884</v>
      </c>
      <c r="H6297" s="3"/>
      <c r="I6297" s="3"/>
      <c r="J6297" s="3"/>
      <c r="K6297" s="3" t="str">
        <f aca="false">K$4449</f>
        <v>Proporção de ocupados em relação a População Economicamente Ativa</v>
      </c>
      <c r="L6297" s="3" t="str">
        <f aca="false">L$4449</f>
        <v>IBGE</v>
      </c>
      <c r="M6297" s="3" t="str">
        <f aca="false">M$4449</f>
        <v>Porcentagem %</v>
      </c>
      <c r="N6297" s="5"/>
      <c r="O6297" s="3" t="n">
        <v>17.4126283125367</v>
      </c>
    </row>
    <row r="6298" customFormat="false" ht="15" hidden="false" customHeight="true" outlineLevel="0" collapsed="false">
      <c r="A6298" s="3" t="str">
        <f aca="false">A$4450</f>
        <v>Sustentabilidade Social</v>
      </c>
      <c r="B6298" s="3" t="str">
        <f aca="false">B$4450</f>
        <v>IDH</v>
      </c>
      <c r="C6298" s="3" t="n">
        <f aca="false">C$4450</f>
        <v>1</v>
      </c>
      <c r="D6298" s="3" t="s">
        <v>263</v>
      </c>
      <c r="E6298" s="3" t="n">
        <f aca="false">E$4450</f>
        <v>2014</v>
      </c>
      <c r="F6298" s="3" t="n">
        <f aca="false">F$4450</f>
        <v>2017</v>
      </c>
      <c r="G6298" s="3" t="n">
        <v>0.681</v>
      </c>
      <c r="H6298" s="3"/>
      <c r="I6298" s="3"/>
      <c r="J6298" s="3"/>
      <c r="K6298" s="3" t="str">
        <f aca="false">K$4450</f>
        <v>IDH estadual</v>
      </c>
      <c r="L6298" s="3" t="str">
        <f aca="false">L$4450</f>
        <v>PNUD</v>
      </c>
      <c r="M6298" s="3" t="str">
        <f aca="false">M$4450</f>
        <v>Índice de 0 a 1</v>
      </c>
      <c r="N6298" s="5"/>
      <c r="O6298" s="3" t="n">
        <v>8.13953488372094</v>
      </c>
    </row>
    <row r="6299" customFormat="false" ht="15" hidden="false" customHeight="true" outlineLevel="0" collapsed="false">
      <c r="A6299" s="3" t="str">
        <f aca="false">A$4451</f>
        <v>Sustentabilidade Social</v>
      </c>
      <c r="B6299" s="3" t="str">
        <f aca="false">B$4451</f>
        <v>Inserção Econômica dos Jovens</v>
      </c>
      <c r="C6299" s="3" t="n">
        <f aca="false">C$4451</f>
        <v>1</v>
      </c>
      <c r="D6299" s="3" t="s">
        <v>263</v>
      </c>
      <c r="E6299" s="3" t="n">
        <f aca="false">E$4451</f>
        <v>2015</v>
      </c>
      <c r="F6299" s="3" t="n">
        <f aca="false">F$4451</f>
        <v>2017</v>
      </c>
      <c r="G6299" s="3" t="n">
        <v>78.4658711837188</v>
      </c>
      <c r="H6299" s="3"/>
      <c r="I6299" s="3"/>
      <c r="J6299" s="3"/>
      <c r="K6299" s="3" t="str">
        <f aca="false">K$4451</f>
        <v>Proporção dos jovens que estudam ou trabalham</v>
      </c>
      <c r="L6299" s="3" t="str">
        <f aca="false">L$4451</f>
        <v>IBGE</v>
      </c>
      <c r="M6299" s="3" t="str">
        <f aca="false">M$4451</f>
        <v>Porcentagem %</v>
      </c>
      <c r="N6299" s="5"/>
      <c r="O6299" s="3" t="n">
        <v>55.2170144210128</v>
      </c>
    </row>
    <row r="6300" customFormat="false" ht="15" hidden="false" customHeight="true" outlineLevel="0" collapsed="false">
      <c r="A6300" s="3" t="str">
        <f aca="false">A$4452</f>
        <v>Sustentabilidade Social</v>
      </c>
      <c r="B6300" s="3" t="str">
        <f aca="false">B$4452</f>
        <v>Mortalidade Materna</v>
      </c>
      <c r="C6300" s="3" t="n">
        <f aca="false">C$4452</f>
        <v>-1</v>
      </c>
      <c r="D6300" s="3" t="s">
        <v>263</v>
      </c>
      <c r="E6300" s="3" t="n">
        <f aca="false">E$4452</f>
        <v>2015</v>
      </c>
      <c r="F6300" s="3" t="n">
        <f aca="false">F$4452</f>
        <v>2017</v>
      </c>
      <c r="G6300" s="3" t="n">
        <v>2.81105055205909</v>
      </c>
      <c r="H6300" s="3"/>
      <c r="I6300" s="3"/>
      <c r="J6300" s="3"/>
      <c r="K6300" s="3" t="str">
        <f aca="false">K$4452</f>
        <v>Óbitos maternos em relação a população feminina em idade fértil (15-49 anos).</v>
      </c>
      <c r="L6300" s="3" t="str">
        <f aca="false">L$4452</f>
        <v>Datasus</v>
      </c>
      <c r="M6300" s="3" t="str">
        <f aca="false">M$4452</f>
        <v>Taxa de mortalidade por 100 mil mulheres</v>
      </c>
      <c r="N6300" s="5"/>
      <c r="O6300" s="3" t="n">
        <v>80.0045764079796</v>
      </c>
    </row>
    <row r="6301" customFormat="false" ht="15" hidden="false" customHeight="true" outlineLevel="0" collapsed="false">
      <c r="A6301" s="3" t="str">
        <f aca="false">A$4453</f>
        <v>Sustentabilidade Social</v>
      </c>
      <c r="B6301" s="3" t="str">
        <f aca="false">B$4453</f>
        <v>Mortalidade Precoce</v>
      </c>
      <c r="C6301" s="3" t="n">
        <f aca="false">C$4453</f>
        <v>-1</v>
      </c>
      <c r="D6301" s="3" t="s">
        <v>263</v>
      </c>
      <c r="E6301" s="3" t="n">
        <f aca="false">E$4453</f>
        <v>2015</v>
      </c>
      <c r="F6301" s="3" t="n">
        <f aca="false">F$4453</f>
        <v>2017</v>
      </c>
      <c r="G6301" s="3" t="n">
        <v>160.760559195867</v>
      </c>
      <c r="H6301" s="3"/>
      <c r="I6301" s="3"/>
      <c r="J6301" s="3"/>
      <c r="K6301" s="3" t="str">
        <f aca="false">K$4453</f>
        <v>Mortalidade de Jovens (15-29 anos) por causas externas.</v>
      </c>
      <c r="L6301" s="3" t="str">
        <f aca="false">L$4453</f>
        <v>Datasus</v>
      </c>
      <c r="M6301" s="3" t="str">
        <f aca="false">M$4453</f>
        <v>Taxa de mortalidade por 100 mil jovens</v>
      </c>
      <c r="N6301" s="5"/>
      <c r="O6301" s="3" t="n">
        <v>0</v>
      </c>
    </row>
    <row r="6302" customFormat="false" ht="15" hidden="false" customHeight="true" outlineLevel="0" collapsed="false">
      <c r="A6302" s="3" t="str">
        <f aca="false">A$4454</f>
        <v>Sustentabilidade Social</v>
      </c>
      <c r="B6302" s="3" t="str">
        <f aca="false">B$4454</f>
        <v>Previdência Social</v>
      </c>
      <c r="C6302" s="3" t="n">
        <f aca="false">C$4454</f>
        <v>1</v>
      </c>
      <c r="D6302" s="3" t="s">
        <v>263</v>
      </c>
      <c r="E6302" s="3" t="n">
        <f aca="false">E$4454</f>
        <v>2015</v>
      </c>
      <c r="F6302" s="3" t="n">
        <f aca="false">F$4454</f>
        <v>2017</v>
      </c>
      <c r="G6302" s="3" t="n">
        <v>71.9236356090475</v>
      </c>
      <c r="H6302" s="3"/>
      <c r="I6302" s="3"/>
      <c r="J6302" s="3"/>
      <c r="K6302" s="3" t="str">
        <f aca="false">K$4454</f>
        <v>Proporção de idosos (mais de 60 anos) que recebem previdência social</v>
      </c>
      <c r="L6302" s="3" t="str">
        <f aca="false">L$4454</f>
        <v>IBGE</v>
      </c>
      <c r="M6302" s="3" t="str">
        <f aca="false">M$4454</f>
        <v>Porcentagem %</v>
      </c>
      <c r="N6302" s="5" t="s">
        <v>150</v>
      </c>
      <c r="O6302" s="3" t="n">
        <v>66.918817860675</v>
      </c>
    </row>
    <row r="6303" customFormat="false" ht="15" hidden="false" customHeight="true" outlineLevel="0" collapsed="false">
      <c r="A6303" s="3" t="str">
        <f aca="false">A$4455</f>
        <v>Sustentabilidade Social</v>
      </c>
      <c r="B6303" s="3" t="str">
        <f aca="false">B$4455</f>
        <v>Mortalidade na infância</v>
      </c>
      <c r="C6303" s="3" t="n">
        <f aca="false">C$4455</f>
        <v>-1</v>
      </c>
      <c r="D6303" s="3" t="s">
        <v>263</v>
      </c>
      <c r="E6303" s="3" t="n">
        <f aca="false">E$4455</f>
        <v>2015</v>
      </c>
      <c r="F6303" s="3" t="n">
        <f aca="false">F$4455</f>
        <v>2017</v>
      </c>
      <c r="G6303" s="3" t="n">
        <v>18.3666141906261</v>
      </c>
      <c r="H6303" s="3"/>
      <c r="I6303" s="3"/>
      <c r="J6303" s="3"/>
      <c r="K6303" s="3" t="str">
        <f aca="false">K$4455</f>
        <v>Óbitos de menores de cinco anos por grupo de 1.000 nascidos vivos</v>
      </c>
      <c r="L6303" s="3" t="str">
        <f aca="false">L$4455</f>
        <v>Datasus</v>
      </c>
      <c r="M6303" s="3" t="str">
        <f aca="false">M$4455</f>
        <v>Porcentagem %</v>
      </c>
      <c r="N6303" s="5"/>
      <c r="O6303" s="3" t="n">
        <v>14.6236937408655</v>
      </c>
    </row>
    <row r="6304" customFormat="false" ht="15" hidden="false" customHeight="true" outlineLevel="0" collapsed="false">
      <c r="A6304" s="3" t="str">
        <f aca="false">A$4456</f>
        <v>Sustentabilidade Social</v>
      </c>
      <c r="B6304" s="3" t="str">
        <f aca="false">B$4456</f>
        <v> Total</v>
      </c>
      <c r="C6304" s="3" t="n">
        <f aca="false">C$4456</f>
        <v>1</v>
      </c>
      <c r="D6304" s="3" t="s">
        <v>263</v>
      </c>
      <c r="E6304" s="3" t="n">
        <f aca="false">E$4456</f>
        <v>2017</v>
      </c>
      <c r="F6304" s="3" t="n">
        <f aca="false">F$4456</f>
        <v>2017</v>
      </c>
      <c r="G6304" s="3" t="n">
        <v>47.4433647559753</v>
      </c>
      <c r="H6304" s="3"/>
      <c r="I6304" s="3"/>
      <c r="J6304" s="3"/>
      <c r="K6304" s="3" t="str">
        <f aca="false">K$4456</f>
        <v>Nota obtida via normalização e ponderação de indicadores que variam de 0 a 100.</v>
      </c>
      <c r="L6304" s="3" t="str">
        <f aca="false">L$4456</f>
        <v>Tendências</v>
      </c>
      <c r="M6304" s="3" t="str">
        <f aca="false">M$4456</f>
        <v>Nota de 0 a 100</v>
      </c>
      <c r="N6304" s="5"/>
      <c r="O6304" s="3" t="n">
        <v>38.0775663552583</v>
      </c>
    </row>
    <row r="6305" customFormat="false" ht="15" hidden="false" customHeight="true" outlineLevel="0" collapsed="false">
      <c r="A6305" s="3" t="s">
        <v>238</v>
      </c>
      <c r="B6305" s="3" t="s">
        <v>25</v>
      </c>
      <c r="C6305" s="3" t="n">
        <v>1</v>
      </c>
      <c r="D6305" s="3" t="s">
        <v>263</v>
      </c>
      <c r="E6305" s="3" t="n">
        <v>2017</v>
      </c>
      <c r="F6305" s="3" t="n">
        <v>2017</v>
      </c>
      <c r="G6305" s="3" t="n">
        <v>26.996204716618</v>
      </c>
      <c r="H6305" s="3"/>
      <c r="I6305" s="3"/>
      <c r="J6305" s="3"/>
      <c r="K6305" s="4" t="str">
        <f aca="false">K6228</f>
        <v>Nota obtida via normalização e ponderação de indicadores que variam de 0 a 100.</v>
      </c>
      <c r="L6305" s="3" t="str">
        <f aca="false">L6228</f>
        <v>Tendências</v>
      </c>
      <c r="M6305" s="3" t="str">
        <f aca="false">M$4457</f>
        <v>Nota de 0 a 100</v>
      </c>
      <c r="N6305" s="5"/>
      <c r="O6305" s="3" t="n">
        <v>26.996204716618</v>
      </c>
    </row>
    <row r="6306" customFormat="false" ht="15" hidden="false" customHeight="true" outlineLevel="0" collapsed="false">
      <c r="A6306" s="3" t="str">
        <f aca="false">A$4381</f>
        <v>Sustentabilidade Ambiental</v>
      </c>
      <c r="B6306" s="3" t="str">
        <f aca="false">B$4381</f>
        <v>Emissões de CO2</v>
      </c>
      <c r="C6306" s="3" t="n">
        <f aca="false">C$4381</f>
        <v>-1</v>
      </c>
      <c r="D6306" s="3" t="s">
        <v>264</v>
      </c>
      <c r="E6306" s="3" t="n">
        <f aca="false">E$4381</f>
        <v>2015</v>
      </c>
      <c r="F6306" s="3" t="n">
        <f aca="false">F$4381</f>
        <v>2017</v>
      </c>
      <c r="G6306" s="3" t="n">
        <v>2.0594224628785</v>
      </c>
      <c r="H6306" s="3"/>
      <c r="I6306" s="3"/>
      <c r="J6306" s="3"/>
      <c r="K6306" s="3" t="str">
        <f aca="false">K$4381</f>
        <v>CO2 emitido e derivado de remoção de unidades de conservação (toneladas por habitante).</v>
      </c>
      <c r="L6306" s="3" t="str">
        <f aca="false">L$4381</f>
        <v>SEEG/OC</v>
      </c>
      <c r="M6306" s="3" t="str">
        <f aca="false">M$4381</f>
        <v>Toneladas emitidas de CO2  por habitante</v>
      </c>
      <c r="N6306" s="5" t="str">
        <f aca="false">N$71</f>
        <v>A partir da publicação de 2019, ou seja, do dado de 2017, o denominador foi alterado de população para PIB total (o PIB utilizado para cálculo é estimado pela Tendências)</v>
      </c>
      <c r="O6306" s="3" t="n">
        <v>65.8015685629794</v>
      </c>
    </row>
    <row r="6307" customFormat="false" ht="15" hidden="false" customHeight="true" outlineLevel="0" collapsed="false">
      <c r="A6307" s="3" t="str">
        <f aca="false">A$4382</f>
        <v>Sustentabilidade Ambiental</v>
      </c>
      <c r="B6307" s="3" t="str">
        <f aca="false">B$4382</f>
        <v>Serviços Urbanos</v>
      </c>
      <c r="C6307" s="3" t="n">
        <f aca="false">C$4382</f>
        <v>1</v>
      </c>
      <c r="D6307" s="3" t="s">
        <v>264</v>
      </c>
      <c r="E6307" s="3" t="n">
        <f aca="false">E$4382</f>
        <v>2015</v>
      </c>
      <c r="F6307" s="3" t="n">
        <f aca="false">F$4382</f>
        <v>2017</v>
      </c>
      <c r="G6307" s="3" t="n">
        <v>1.42234744214158</v>
      </c>
      <c r="H6307" s="3"/>
      <c r="I6307" s="3"/>
      <c r="J6307" s="3"/>
      <c r="K6307" s="3" t="str">
        <f aca="false">K$4382</f>
        <v>Oferta de serviços municipais para coleta de materiais especias e limpeza urbana (Nota: 0-2).</v>
      </c>
      <c r="L6307" s="3" t="str">
        <f aca="false">L$4382</f>
        <v>SNIS</v>
      </c>
      <c r="M6307" s="3" t="str">
        <f aca="false">M$4382</f>
        <v>Pontuação de 0 a 2</v>
      </c>
      <c r="N6307" s="5"/>
      <c r="O6307" s="3" t="n">
        <v>68.7528538303651</v>
      </c>
    </row>
    <row r="6308" customFormat="false" ht="15" hidden="false" customHeight="true" outlineLevel="0" collapsed="false">
      <c r="A6308" s="3" t="str">
        <f aca="false">A$4383</f>
        <v>Sustentabilidade Ambiental</v>
      </c>
      <c r="B6308" s="3" t="str">
        <f aca="false">B$4383</f>
        <v>Destinação do Lixo</v>
      </c>
      <c r="C6308" s="3" t="n">
        <f aca="false">C$4383</f>
        <v>1</v>
      </c>
      <c r="D6308" s="3" t="s">
        <v>264</v>
      </c>
      <c r="E6308" s="3" t="n">
        <f aca="false">E$4383</f>
        <v>2015</v>
      </c>
      <c r="F6308" s="3" t="n">
        <f aca="false">F$4383</f>
        <v>2017</v>
      </c>
      <c r="G6308" s="3" t="n">
        <v>0.484609630570541</v>
      </c>
      <c r="H6308" s="3"/>
      <c r="I6308" s="3"/>
      <c r="J6308" s="3"/>
      <c r="K6308" s="3" t="str">
        <f aca="false">K$4383</f>
        <v>Destinação adequada para o tipo de resíduo sólido e qualidade das unidades de destino em solo (Nota: 0-1)</v>
      </c>
      <c r="L6308" s="3" t="str">
        <f aca="false">L$4383</f>
        <v>SNIS</v>
      </c>
      <c r="M6308" s="3" t="str">
        <f aca="false">M$4383</f>
        <v>Pontuação de 0 a 1</v>
      </c>
      <c r="N6308" s="5"/>
      <c r="O6308" s="3" t="n">
        <v>80.4737034322706</v>
      </c>
    </row>
    <row r="6309" customFormat="false" ht="15" hidden="false" customHeight="true" outlineLevel="0" collapsed="false">
      <c r="A6309" s="3" t="str">
        <f aca="false">A$4384</f>
        <v>Sustentabilidade Ambiental</v>
      </c>
      <c r="B6309" s="3" t="str">
        <f aca="false">B$4384</f>
        <v>Tratamento de Esgoto</v>
      </c>
      <c r="C6309" s="3" t="n">
        <f aca="false">C$4384</f>
        <v>1</v>
      </c>
      <c r="D6309" s="3" t="s">
        <v>264</v>
      </c>
      <c r="E6309" s="3" t="n">
        <f aca="false">E$4384</f>
        <v>2015</v>
      </c>
      <c r="F6309" s="3" t="n">
        <f aca="false">F$4384</f>
        <v>2017</v>
      </c>
      <c r="G6309" s="3" t="n">
        <v>61.25</v>
      </c>
      <c r="H6309" s="3"/>
      <c r="I6309" s="3"/>
      <c r="J6309" s="3"/>
      <c r="K6309" s="3" t="str">
        <f aca="false">K$4384</f>
        <v>Parcela tratada do total de água consumida no estado.</v>
      </c>
      <c r="L6309" s="3" t="str">
        <f aca="false">L$4384</f>
        <v>SNIS</v>
      </c>
      <c r="M6309" s="3" t="str">
        <f aca="false">M$4384</f>
        <v>Porcentagem %</v>
      </c>
      <c r="N630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309" s="3" t="n">
        <v>74.169650574145</v>
      </c>
    </row>
    <row r="6310" customFormat="false" ht="15" hidden="false" customHeight="true" outlineLevel="0" collapsed="false">
      <c r="A6310" s="3" t="str">
        <f aca="false">A$4385</f>
        <v>Sustentabilidade Ambiental</v>
      </c>
      <c r="B6310" s="3" t="str">
        <f aca="false">B$4385</f>
        <v> Total</v>
      </c>
      <c r="C6310" s="3" t="n">
        <f aca="false">C$4385</f>
        <v>1</v>
      </c>
      <c r="D6310" s="3" t="s">
        <v>264</v>
      </c>
      <c r="E6310" s="3" t="n">
        <f aca="false">E$4385</f>
        <v>2017</v>
      </c>
      <c r="F6310" s="3" t="n">
        <f aca="false">F$4385</f>
        <v>2017</v>
      </c>
      <c r="G6310" s="3" t="n">
        <v>72.4092698857807</v>
      </c>
      <c r="H6310" s="3"/>
      <c r="I6310" s="3"/>
      <c r="J6310" s="3"/>
      <c r="K6310" s="3" t="str">
        <f aca="false">K$4385</f>
        <v>Nota obtida via normalização e ponderação de indicadores que variam de 0 a 100.</v>
      </c>
      <c r="L6310" s="3" t="str">
        <f aca="false">L$4385</f>
        <v>Tendências</v>
      </c>
      <c r="M6310" s="3" t="str">
        <f aca="false">M$4385</f>
        <v>Nota de 0 a 100</v>
      </c>
      <c r="N6310" s="5"/>
      <c r="O6310" s="3" t="n">
        <v>78.9118565068094</v>
      </c>
    </row>
    <row r="6311" customFormat="false" ht="15" hidden="false" customHeight="true" outlineLevel="0" collapsed="false">
      <c r="A6311" s="3" t="str">
        <f aca="false">A$4386</f>
        <v>Capital Humano</v>
      </c>
      <c r="B6311" s="3" t="str">
        <f aca="false">B$4386</f>
        <v>Custo de Mão de Obra</v>
      </c>
      <c r="C6311" s="3" t="n">
        <f aca="false">C$4386</f>
        <v>-1</v>
      </c>
      <c r="D6311" s="3" t="s">
        <v>264</v>
      </c>
      <c r="E6311" s="3" t="n">
        <f aca="false">E$4386</f>
        <v>2016</v>
      </c>
      <c r="F6311" s="3" t="n">
        <f aca="false">F$4386</f>
        <v>2017</v>
      </c>
      <c r="G6311" s="3" t="n">
        <v>2601.75</v>
      </c>
      <c r="H6311" s="3"/>
      <c r="I6311" s="3"/>
      <c r="J6311" s="3"/>
      <c r="K6311" s="3" t="str">
        <f aca="false">K$4386</f>
        <v>Rendimento médio nominal de todos os trabalhos, habitualmente recebido por mês, pelas pessoas de 14 anos ou mais de idade, ocupadas na semana de referência, com rendimento de trabalho (Reais)</v>
      </c>
      <c r="L6311" s="3" t="str">
        <f aca="false">L$4386</f>
        <v>PNADc /IBGE</v>
      </c>
      <c r="M6311" s="3" t="str">
        <f aca="false">M$4386</f>
        <v>Reais (R$)</v>
      </c>
      <c r="N6311" s="3" t="str">
        <f aca="false">N$17</f>
        <v>A partir da publicação de 2016, ou seja, do dado de 2015, passou a ser usado o rendimento médio nominal de todos os trabalhos, antes disso se usava o rendimento médio real do trabalho principal</v>
      </c>
      <c r="O6311" s="3" t="n">
        <v>41.075080338884</v>
      </c>
    </row>
    <row r="6312" customFormat="false" ht="15" hidden="false" customHeight="true" outlineLevel="0" collapsed="false">
      <c r="A6312" s="3" t="str">
        <f aca="false">A$4387</f>
        <v>Capital Humano</v>
      </c>
      <c r="B6312" s="3" t="str">
        <f aca="false">B$4387</f>
        <v>PEA com Ensino Superior</v>
      </c>
      <c r="C6312" s="3" t="n">
        <f aca="false">C$4387</f>
        <v>1</v>
      </c>
      <c r="D6312" s="3" t="s">
        <v>264</v>
      </c>
      <c r="E6312" s="3" t="n">
        <f aca="false">E$4387</f>
        <v>2015</v>
      </c>
      <c r="F6312" s="3" t="n">
        <f aca="false">F$4387</f>
        <v>2017</v>
      </c>
      <c r="G6312" s="3" t="n">
        <v>17.8170478170478</v>
      </c>
      <c r="H6312" s="3"/>
      <c r="I6312" s="3"/>
      <c r="J6312" s="3"/>
      <c r="K6312" s="3" t="str">
        <f aca="false">K$4387</f>
        <v>Pessoas de 10 anos ou mais de idade com 15 anos ou mais de estudo/população economicamente ativa.</v>
      </c>
      <c r="L6312" s="3" t="str">
        <f aca="false">L$4387</f>
        <v>PNADc /IBGE</v>
      </c>
      <c r="M6312" s="3" t="str">
        <f aca="false">M$4387</f>
        <v>Porcentagem %</v>
      </c>
      <c r="N6312" s="5"/>
      <c r="O6312" s="3" t="n">
        <v>49.8667087279943</v>
      </c>
    </row>
    <row r="6313" customFormat="false" ht="15" hidden="false" customHeight="true" outlineLevel="0" collapsed="false">
      <c r="A6313" s="3" t="str">
        <f aca="false">A$4388</f>
        <v>Capital Humano</v>
      </c>
      <c r="B6313" s="3" t="str">
        <f aca="false">B$4388</f>
        <v>Produtividade do Trabalho</v>
      </c>
      <c r="C6313" s="3" t="n">
        <f aca="false">C$4388</f>
        <v>1</v>
      </c>
      <c r="D6313" s="3" t="s">
        <v>264</v>
      </c>
      <c r="E6313" s="3" t="n">
        <f aca="false">E$4388</f>
        <v>2016</v>
      </c>
      <c r="F6313" s="3" t="n">
        <f aca="false">F$4388</f>
        <v>2017</v>
      </c>
      <c r="G6313" s="3" t="n">
        <v>81.064825963814</v>
      </c>
      <c r="H6313" s="3"/>
      <c r="I6313" s="3"/>
      <c r="J6313" s="3"/>
      <c r="K6313" s="3" t="str">
        <f aca="false">K$4388</f>
        <v>PIB pelo total de pessoas ocupadas no período</v>
      </c>
      <c r="L6313" s="3" t="str">
        <f aca="false">L$4388</f>
        <v>PNADc /IBGE</v>
      </c>
      <c r="M6313" s="3" t="str">
        <f aca="false">M$4388</f>
        <v>Mil Reais (R$) por habitante</v>
      </c>
      <c r="N6313" s="5" t="str">
        <f aca="false">N$19</f>
        <v>O PIB utilizado para cálculo é estimado pela Tendências</v>
      </c>
      <c r="O6313" s="3" t="n">
        <v>52.7959536392116</v>
      </c>
    </row>
    <row r="6314" customFormat="false" ht="15" hidden="false" customHeight="true" outlineLevel="0" collapsed="false">
      <c r="A6314" s="3" t="str">
        <f aca="false">A$4389</f>
        <v>Capital Humano</v>
      </c>
      <c r="B6314" s="3" t="str">
        <f aca="false">B$4389</f>
        <v>Qualificação dos Trabalhadores</v>
      </c>
      <c r="C6314" s="3" t="n">
        <f aca="false">C$4389</f>
        <v>1</v>
      </c>
      <c r="D6314" s="3" t="s">
        <v>264</v>
      </c>
      <c r="E6314" s="3" t="n">
        <f aca="false">E$4389</f>
        <v>2015</v>
      </c>
      <c r="F6314" s="3" t="n">
        <f aca="false">F$4389</f>
        <v>2017</v>
      </c>
      <c r="G6314" s="3" t="n">
        <v>11.153544</v>
      </c>
      <c r="H6314" s="3"/>
      <c r="I6314" s="3"/>
      <c r="J6314" s="3"/>
      <c r="K6314" s="3" t="str">
        <f aca="false">K$4389</f>
        <v>Anos de estudos da população economicamente ativa.</v>
      </c>
      <c r="L6314" s="3" t="str">
        <f aca="false">L$4389</f>
        <v>PNADc /IBGE</v>
      </c>
      <c r="M6314" s="3" t="str">
        <f aca="false">M$4389</f>
        <v>Anos</v>
      </c>
      <c r="N6314" s="5"/>
      <c r="O6314" s="3" t="n">
        <v>77.4062706001088</v>
      </c>
    </row>
    <row r="6315" customFormat="false" ht="15" hidden="false" customHeight="true" outlineLevel="0" collapsed="false">
      <c r="A6315" s="3" t="str">
        <f aca="false">A$4390</f>
        <v>Capital Humano</v>
      </c>
      <c r="B6315" s="3" t="str">
        <f aca="false">B$4390</f>
        <v> Total</v>
      </c>
      <c r="C6315" s="3" t="n">
        <f aca="false">C$4390</f>
        <v>1</v>
      </c>
      <c r="D6315" s="3" t="s">
        <v>264</v>
      </c>
      <c r="E6315" s="3" t="n">
        <f aca="false">E$4390</f>
        <v>2017</v>
      </c>
      <c r="F6315" s="3" t="n">
        <f aca="false">F$4390</f>
        <v>2017</v>
      </c>
      <c r="G6315" s="3" t="n">
        <v>51.5975286472535</v>
      </c>
      <c r="H6315" s="3"/>
      <c r="I6315" s="3"/>
      <c r="J6315" s="3"/>
      <c r="K6315" s="3" t="str">
        <f aca="false">K$4390</f>
        <v>Nota obtida via normalização e ponderação de indicadores que variam de 0 a 100.</v>
      </c>
      <c r="L6315" s="3" t="str">
        <f aca="false">L$4390</f>
        <v>Tendências</v>
      </c>
      <c r="M6315" s="3" t="str">
        <f aca="false">M$4390</f>
        <v>Nota de 0 a 100</v>
      </c>
      <c r="N6315" s="5"/>
      <c r="O6315" s="3" t="n">
        <v>65.1308972538994</v>
      </c>
    </row>
    <row r="6316" customFormat="false" ht="15" hidden="false" customHeight="true" outlineLevel="0" collapsed="false">
      <c r="A6316" s="3" t="str">
        <f aca="false">A$4391</f>
        <v>Educação</v>
      </c>
      <c r="B6316" s="3" t="str">
        <f aca="false">B$4391</f>
        <v>Avaliação da Educação</v>
      </c>
      <c r="C6316" s="3" t="n">
        <f aca="false">C$4391</f>
        <v>1</v>
      </c>
      <c r="D6316" s="3" t="s">
        <v>264</v>
      </c>
      <c r="E6316" s="3" t="n">
        <f aca="false">E$4391</f>
        <v>2017</v>
      </c>
      <c r="F6316" s="3" t="n">
        <f aca="false">F$4391</f>
        <v>2017</v>
      </c>
      <c r="G6316" s="3" t="n">
        <v>100</v>
      </c>
      <c r="H6316" s="3"/>
      <c r="I6316" s="3"/>
      <c r="J6316" s="3"/>
      <c r="K6316"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316" s="3" t="str">
        <f aca="false">L$4391</f>
        <v>Secretarias Estaduais de Educação</v>
      </c>
      <c r="M6316" s="5" t="str">
        <f aca="false">M$4391</f>
        <v>Pontuação de 0 a 100</v>
      </c>
      <c r="N63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316" s="3" t="n">
        <v>100</v>
      </c>
    </row>
    <row r="6317" customFormat="false" ht="15" hidden="false" customHeight="true" outlineLevel="0" collapsed="false">
      <c r="A6317" s="3" t="str">
        <f aca="false">A$4392</f>
        <v>Educação</v>
      </c>
      <c r="B6317" s="3" t="str">
        <f aca="false">B$4392</f>
        <v>IDEB</v>
      </c>
      <c r="C6317" s="3" t="n">
        <f aca="false">C$4392</f>
        <v>1</v>
      </c>
      <c r="D6317" s="3" t="s">
        <v>264</v>
      </c>
      <c r="E6317" s="3" t="n">
        <f aca="false">E$4392</f>
        <v>2015</v>
      </c>
      <c r="F6317" s="3" t="n">
        <f aca="false">F$4392</f>
        <v>2017</v>
      </c>
      <c r="G6317" s="3" t="n">
        <v>5.37777769771891</v>
      </c>
      <c r="H6317" s="3"/>
      <c r="I6317" s="3"/>
      <c r="J6317" s="3"/>
      <c r="K6317" s="3" t="str">
        <f aca="false">K$4392</f>
        <v>Qualidade da educação básica do Brasil, considera fluxo escolar e média de desempenhos nas avaliações de toda a rede de ensino (nota de  0 a 10)</v>
      </c>
      <c r="L6317" s="3" t="str">
        <f aca="false">L$4392</f>
        <v>INEP</v>
      </c>
      <c r="M6317" s="3" t="str">
        <f aca="false">M$4392</f>
        <v>Pontuação de 0 a 10</v>
      </c>
      <c r="N6317" s="5"/>
      <c r="O6317" s="3" t="n">
        <v>100</v>
      </c>
    </row>
    <row r="6318" customFormat="false" ht="15" hidden="false" customHeight="true" outlineLevel="0" collapsed="false">
      <c r="A6318" s="3" t="str">
        <f aca="false">A$4393</f>
        <v>Educação</v>
      </c>
      <c r="B6318" s="3" t="str">
        <f aca="false">B$4393</f>
        <v>ENEM</v>
      </c>
      <c r="C6318" s="3" t="n">
        <f aca="false">C$4393</f>
        <v>1</v>
      </c>
      <c r="D6318" s="3" t="s">
        <v>264</v>
      </c>
      <c r="E6318" s="3" t="n">
        <f aca="false">E$4393</f>
        <v>2015</v>
      </c>
      <c r="F6318" s="3" t="n">
        <f aca="false">F$4393</f>
        <v>2017</v>
      </c>
      <c r="G6318" s="3" t="n">
        <v>534.957533556204</v>
      </c>
      <c r="H6318" s="3"/>
      <c r="I6318" s="3"/>
      <c r="J6318" s="3"/>
      <c r="K6318" s="3" t="str">
        <f aca="false">K$4393</f>
        <v>Desempenho dos alunos do Ensino Médio para acesso ao Ensino Superior e a programas de financiamento em instituições privadas (nota de 0 a 1000).</v>
      </c>
      <c r="L6318" s="3" t="str">
        <f aca="false">L$4393</f>
        <v>INEP</v>
      </c>
      <c r="M6318" s="3" t="str">
        <f aca="false">M$4393</f>
        <v>Pontuação de 0 a 1000</v>
      </c>
      <c r="N6318" s="5"/>
      <c r="O6318" s="3" t="n">
        <v>95.5420217235044</v>
      </c>
    </row>
    <row r="6319" customFormat="false" ht="15" hidden="false" customHeight="true" outlineLevel="0" collapsed="false">
      <c r="A6319" s="3" t="str">
        <f aca="false">A$4394</f>
        <v>Educação</v>
      </c>
      <c r="B6319" s="3" t="str">
        <f aca="false">B$4394</f>
        <v>PISA</v>
      </c>
      <c r="C6319" s="3" t="n">
        <f aca="false">C$4394</f>
        <v>1</v>
      </c>
      <c r="D6319" s="3" t="s">
        <v>264</v>
      </c>
      <c r="E6319" s="3" t="n">
        <f aca="false">E$4394</f>
        <v>2015</v>
      </c>
      <c r="F6319" s="3" t="n">
        <f aca="false">F$4394</f>
        <v>2017</v>
      </c>
      <c r="G6319" s="3" t="n">
        <v>404</v>
      </c>
      <c r="H6319" s="3"/>
      <c r="I6319" s="3"/>
      <c r="J6319" s="3"/>
      <c r="K6319" s="3" t="str">
        <f aca="false">K$4394</f>
        <v>Desempenho dos estudantes na faixa dos 15 anos no Programa internacional de avaliação dos estudantes (Nota: 0-1000)</v>
      </c>
      <c r="L6319" s="3" t="str">
        <f aca="false">L$4394</f>
        <v>PISA</v>
      </c>
      <c r="M6319" s="3" t="str">
        <f aca="false">M$4394</f>
        <v>Pontuação de 0 a 1000</v>
      </c>
      <c r="N6319" s="5"/>
      <c r="O6319" s="3" t="n">
        <v>68.6363636363636</v>
      </c>
    </row>
    <row r="6320" customFormat="false" ht="15" hidden="false" customHeight="true" outlineLevel="0" collapsed="false">
      <c r="A6320" s="3" t="str">
        <f aca="false">A$4395</f>
        <v>Educação</v>
      </c>
      <c r="B6320" s="3" t="str">
        <f aca="false">B$4395</f>
        <v>Índice de Oportunidade da Educação</v>
      </c>
      <c r="C6320" s="3" t="n">
        <f aca="false">C$4395</f>
        <v>1</v>
      </c>
      <c r="D6320" s="3" t="s">
        <v>264</v>
      </c>
      <c r="E6320" s="3" t="n">
        <f aca="false">E$4395</f>
        <v>2015</v>
      </c>
      <c r="F6320" s="3" t="n">
        <f aca="false">F$4395</f>
        <v>2017</v>
      </c>
      <c r="G6320" s="3" t="n">
        <v>5.065304</v>
      </c>
      <c r="H6320" s="3"/>
      <c r="I6320" s="3"/>
      <c r="J6320" s="3"/>
      <c r="K6320" s="3" t="str">
        <f aca="false">K$4395</f>
        <v>Mede a qualidade das oportunidades educacionais oferecidas por municípios e estados (Nota: 0-10)</v>
      </c>
      <c r="L6320" s="3" t="str">
        <f aca="false">L$4395</f>
        <v>CLP/Metas</v>
      </c>
      <c r="M6320" s="3" t="str">
        <f aca="false">M$4395</f>
        <v>Pontuação de 0 a 10</v>
      </c>
      <c r="N6320" s="5"/>
      <c r="O6320" s="3" t="n">
        <v>100</v>
      </c>
    </row>
    <row r="6321" customFormat="false" ht="15" hidden="false" customHeight="true" outlineLevel="0" collapsed="false">
      <c r="A6321" s="3" t="str">
        <f aca="false">A$4396</f>
        <v>Educação</v>
      </c>
      <c r="B6321" s="3" t="str">
        <f aca="false">B$4396</f>
        <v>Taxa de frequência líquida do ensino fundamental</v>
      </c>
      <c r="C6321" s="3" t="n">
        <f aca="false">C$4396</f>
        <v>1</v>
      </c>
      <c r="D6321" s="3" t="s">
        <v>264</v>
      </c>
      <c r="E6321" s="3" t="n">
        <f aca="false">E$4396</f>
        <v>2015</v>
      </c>
      <c r="F6321" s="3" t="n">
        <f aca="false">F$4396</f>
        <v>2017</v>
      </c>
      <c r="G6321" s="3" t="n">
        <v>97.3873065305964</v>
      </c>
      <c r="H6321" s="3"/>
      <c r="I6321" s="3"/>
      <c r="J6321" s="3"/>
      <c r="K6321"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321" s="3" t="str">
        <f aca="false">L$4396</f>
        <v>PNUD e PNAD/IBGE</v>
      </c>
      <c r="M6321" s="3" t="str">
        <f aca="false">M$4396</f>
        <v>Porcentagem %</v>
      </c>
      <c r="N6321" s="5" t="str">
        <f aca="false">N$4396</f>
        <v>A partir da edição de 2017, ou seja, do dado de 2015, o indicador Taxa de abandono do ensino fundamental foi substituído pelo Taxa de frequência líquida do ensino fundamental</v>
      </c>
      <c r="O6321" s="3" t="n">
        <v>81.26673103747</v>
      </c>
    </row>
    <row r="6322" customFormat="false" ht="15" hidden="false" customHeight="true" outlineLevel="0" collapsed="false">
      <c r="A6322" s="3" t="str">
        <f aca="false">A$4397</f>
        <v>Educação</v>
      </c>
      <c r="B6322" s="3" t="str">
        <f aca="false">B$4397</f>
        <v>Taxa de frequência líquida do ensino médio</v>
      </c>
      <c r="C6322" s="3" t="n">
        <f aca="false">C$4397</f>
        <v>1</v>
      </c>
      <c r="D6322" s="3" t="s">
        <v>264</v>
      </c>
      <c r="E6322" s="3" t="n">
        <f aca="false">E$4397</f>
        <v>2015</v>
      </c>
      <c r="F6322" s="3" t="n">
        <f aca="false">F$4397</f>
        <v>2017</v>
      </c>
      <c r="G6322" s="3" t="n">
        <v>72.8631110445294</v>
      </c>
      <c r="H6322" s="3"/>
      <c r="I6322" s="3"/>
      <c r="J6322" s="3"/>
      <c r="K6322"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322" s="3" t="str">
        <f aca="false">L$4397</f>
        <v>PNUD e PNAD/IBGE</v>
      </c>
      <c r="M6322" s="3" t="str">
        <f aca="false">M$4397</f>
        <v>Porcentagem %</v>
      </c>
      <c r="N6322" s="5" t="str">
        <f aca="false">N$4397</f>
        <v>A partir da edição de 2017, ou seja, do dado de 2015, o indicador Taxa de abandono do ensino médio foi substituído pelo Taxa de frequência líquida do ensino médio</v>
      </c>
      <c r="O6322" s="3" t="n">
        <v>100</v>
      </c>
    </row>
    <row r="6323" customFormat="false" ht="15" hidden="false" customHeight="true" outlineLevel="0" collapsed="false">
      <c r="A6323" s="3" t="str">
        <f aca="false">A$4398</f>
        <v>Educação</v>
      </c>
      <c r="B6323" s="3" t="str">
        <f aca="false">B$4398</f>
        <v>Taxa de atendimento do ensino infantil</v>
      </c>
      <c r="C6323" s="3" t="n">
        <f aca="false">C$4398</f>
        <v>1</v>
      </c>
      <c r="D6323" s="3" t="s">
        <v>264</v>
      </c>
      <c r="E6323" s="3" t="n">
        <f aca="false">E$4398</f>
        <v>2015</v>
      </c>
      <c r="F6323" s="3" t="n">
        <f aca="false">F$4398</f>
        <v>2017</v>
      </c>
      <c r="G6323" s="3" t="n">
        <v>56.4846419691792</v>
      </c>
      <c r="H6323" s="3"/>
      <c r="I6323" s="3"/>
      <c r="J6323" s="3"/>
      <c r="K6323" s="3" t="str">
        <f aca="false">K$4398</f>
        <v>Proporção de crianças na faixa etária de 0 e 5 anos frequentando a creche/escola. </v>
      </c>
      <c r="L6323" s="3" t="str">
        <f aca="false">L$4398</f>
        <v>PNADc /IBGE</v>
      </c>
      <c r="M6323" s="3" t="str">
        <f aca="false">M$4398</f>
        <v>Porcentagem %</v>
      </c>
      <c r="N6323" s="5"/>
      <c r="O6323" s="3" t="n">
        <v>100</v>
      </c>
    </row>
    <row r="6324" customFormat="false" ht="15" hidden="false" customHeight="true" outlineLevel="0" collapsed="false">
      <c r="A6324" s="3" t="str">
        <f aca="false">A$4399</f>
        <v>Educação</v>
      </c>
      <c r="B6324" s="3" t="str">
        <f aca="false">B$4399</f>
        <v> Total</v>
      </c>
      <c r="C6324" s="3" t="n">
        <f aca="false">C$4399</f>
        <v>1</v>
      </c>
      <c r="D6324" s="3" t="s">
        <v>264</v>
      </c>
      <c r="E6324" s="3" t="n">
        <f aca="false">E$4399</f>
        <v>2017</v>
      </c>
      <c r="F6324" s="3" t="n">
        <f aca="false">F$4399</f>
        <v>2017</v>
      </c>
      <c r="G6324" s="3" t="n">
        <v>94.1153798199442</v>
      </c>
      <c r="H6324" s="3"/>
      <c r="I6324" s="3"/>
      <c r="J6324" s="3"/>
      <c r="K6324" s="3" t="str">
        <f aca="false">K$4399</f>
        <v>Nota obtida via normalização e ponderação de indicadores que variam de 0 a 100.</v>
      </c>
      <c r="L6324" s="3" t="str">
        <f aca="false">L$4399</f>
        <v>Tendências</v>
      </c>
      <c r="M6324" s="3" t="str">
        <f aca="false">M$4399</f>
        <v>Nota de 0 a 100</v>
      </c>
      <c r="N6324" s="5"/>
      <c r="O6324" s="3" t="n">
        <v>100</v>
      </c>
    </row>
    <row r="6325" customFormat="false" ht="15" hidden="false" customHeight="true" outlineLevel="0" collapsed="false">
      <c r="A6325" s="3" t="str">
        <f aca="false">A$4400</f>
        <v>Eficiência da Máquina Pública</v>
      </c>
      <c r="B6325" s="3" t="str">
        <f aca="false">B$4400</f>
        <v>Eficiência do Judiciário</v>
      </c>
      <c r="C6325" s="3" t="n">
        <f aca="false">C$4400</f>
        <v>-1</v>
      </c>
      <c r="D6325" s="3" t="s">
        <v>264</v>
      </c>
      <c r="E6325" s="3" t="n">
        <f aca="false">E$4400</f>
        <v>2015</v>
      </c>
      <c r="F6325" s="3" t="n">
        <f aca="false">F$4400</f>
        <v>2017</v>
      </c>
      <c r="G6325" s="3" t="n">
        <v>78.8893229649171</v>
      </c>
      <c r="H6325" s="3"/>
      <c r="I6325" s="3"/>
      <c r="J6325" s="3"/>
      <c r="K6325" s="3" t="str">
        <f aca="false">K$4400</f>
        <v>Taxa de congestionamento = 1 - (processos baixados)/(casos novos + casos pendentes)</v>
      </c>
      <c r="L6325" s="3" t="str">
        <f aca="false">L$4400</f>
        <v>Justiça em Números/CNJ</v>
      </c>
      <c r="M6325" s="3" t="str">
        <f aca="false">M$4400</f>
        <v>Porcentagem %</v>
      </c>
      <c r="N63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325" s="3" t="n">
        <v>17.1904842013277</v>
      </c>
    </row>
    <row r="6326" customFormat="false" ht="15" hidden="false" customHeight="true" outlineLevel="0" collapsed="false">
      <c r="A6326" s="3" t="str">
        <f aca="false">A$4401</f>
        <v>Eficiência da Máquina Pública</v>
      </c>
      <c r="B6326" s="3" t="str">
        <f aca="false">B$4401</f>
        <v>Custo do Executivo/PIB</v>
      </c>
      <c r="C6326" s="3" t="n">
        <f aca="false">C$4401</f>
        <v>-1</v>
      </c>
      <c r="D6326" s="3" t="s">
        <v>264</v>
      </c>
      <c r="E6326" s="3" t="n">
        <f aca="false">E$4401</f>
        <v>2016</v>
      </c>
      <c r="F6326" s="3" t="n">
        <f aca="false">F$4401</f>
        <v>2017</v>
      </c>
      <c r="G6326" s="3" t="n">
        <v>0.208453430633739</v>
      </c>
      <c r="H6326" s="3"/>
      <c r="I6326" s="3"/>
      <c r="J6326" s="3"/>
      <c r="K6326" s="3" t="str">
        <f aca="false">K$4401</f>
        <v>Recursos públicos alocados na administração direta / PIB</v>
      </c>
      <c r="L6326" s="3" t="str">
        <f aca="false">L$4401</f>
        <v>FINBRA/Siconfi</v>
      </c>
      <c r="M6326" s="3" t="str">
        <f aca="false">M$4401</f>
        <v>Porcentagem %</v>
      </c>
      <c r="N6326" s="3" t="str">
        <f aca="false">N$61</f>
        <v>O PIB utilizado para cálculo é estimado pela Tendências</v>
      </c>
      <c r="O6326" s="3" t="n">
        <v>100</v>
      </c>
    </row>
    <row r="6327" customFormat="false" ht="15" hidden="false" customHeight="true" outlineLevel="0" collapsed="false">
      <c r="A6327" s="3" t="str">
        <f aca="false">A$4402</f>
        <v>Eficiência da Máquina Pública</v>
      </c>
      <c r="B6327" s="3" t="str">
        <f aca="false">B$4402</f>
        <v>Custo do Judiciário/PIB</v>
      </c>
      <c r="C6327" s="3" t="n">
        <f aca="false">C$4402</f>
        <v>-1</v>
      </c>
      <c r="D6327" s="3" t="s">
        <v>264</v>
      </c>
      <c r="E6327" s="3" t="n">
        <f aca="false">E$4402</f>
        <v>2016</v>
      </c>
      <c r="F6327" s="3" t="n">
        <f aca="false">F$4402</f>
        <v>2017</v>
      </c>
      <c r="G6327" s="3" t="n">
        <v>0.49076858520068</v>
      </c>
      <c r="H6327" s="3"/>
      <c r="I6327" s="3"/>
      <c r="J6327" s="3"/>
      <c r="K6327" s="3" t="str">
        <f aca="false">K$4402</f>
        <v>Recursos públicos alocados no judiciário / PIB</v>
      </c>
      <c r="L6327" s="3" t="str">
        <f aca="false">L$4402</f>
        <v>FINBRA/Siconfi</v>
      </c>
      <c r="M6327" s="3" t="str">
        <f aca="false">M$4402</f>
        <v>Porcentagem %</v>
      </c>
      <c r="N6327" s="3" t="str">
        <f aca="false">N$63</f>
        <v>O PIB utilizado para cálculo é estimado pela Tendências. O Distrito Federal não é válido nesse indicador.</v>
      </c>
      <c r="O6327" s="3" t="n">
        <v>100</v>
      </c>
    </row>
    <row r="6328" customFormat="false" ht="15" hidden="false" customHeight="true" outlineLevel="0" collapsed="false">
      <c r="A6328" s="3" t="str">
        <f aca="false">A$4403</f>
        <v>Eficiência da Máquina Pública</v>
      </c>
      <c r="B6328" s="3" t="str">
        <f aca="false">B$4403</f>
        <v>Custo do Legislativo/PIB</v>
      </c>
      <c r="C6328" s="3" t="n">
        <f aca="false">C$4403</f>
        <v>-1</v>
      </c>
      <c r="D6328" s="3" t="s">
        <v>264</v>
      </c>
      <c r="E6328" s="3" t="n">
        <f aca="false">E$4403</f>
        <v>2016</v>
      </c>
      <c r="F6328" s="3" t="n">
        <f aca="false">F$4403</f>
        <v>2017</v>
      </c>
      <c r="G6328" s="3" t="n">
        <v>0.0845916925486811</v>
      </c>
      <c r="H6328" s="3"/>
      <c r="I6328" s="3"/>
      <c r="J6328" s="3"/>
      <c r="K6328" s="3" t="str">
        <f aca="false">K$4403</f>
        <v>Recursos públicos alocados no legislativo / PIB</v>
      </c>
      <c r="L6328" s="3" t="str">
        <f aca="false">L$4403</f>
        <v>FINBRA/Siconfi</v>
      </c>
      <c r="M6328" s="3" t="str">
        <f aca="false">M$4403</f>
        <v>Porcentagem %</v>
      </c>
      <c r="N6328" s="3" t="str">
        <f aca="false">N$64</f>
        <v>O PIB utilizado para cálculo é estimado pela Tendências</v>
      </c>
      <c r="O6328" s="3" t="n">
        <v>100</v>
      </c>
    </row>
    <row r="6329" customFormat="false" ht="15" hidden="false" customHeight="true" outlineLevel="0" collapsed="false">
      <c r="A6329" s="3" t="str">
        <f aca="false">A$4404</f>
        <v>Eficiência da Máquina Pública</v>
      </c>
      <c r="B6329" s="3" t="str">
        <f aca="false">B$4404</f>
        <v>Índice de Transparência</v>
      </c>
      <c r="C6329" s="3" t="n">
        <f aca="false">C$4404</f>
        <v>1</v>
      </c>
      <c r="D6329" s="3" t="s">
        <v>264</v>
      </c>
      <c r="E6329" s="3" t="n">
        <f aca="false">E$4404</f>
        <v>2014</v>
      </c>
      <c r="F6329" s="3" t="n">
        <f aca="false">F$4404</f>
        <v>2017</v>
      </c>
      <c r="G6329" s="3" t="n">
        <v>7.95</v>
      </c>
      <c r="H6329" s="3"/>
      <c r="I6329" s="3"/>
      <c r="J6329" s="3"/>
      <c r="K6329" s="3" t="str">
        <f aca="false">K$4404</f>
        <v>Avaliação dos portais de acesso a informações de gastos estaduais (Nota: 0-10)</v>
      </c>
      <c r="L6329" s="3" t="str">
        <f aca="false">L$4404</f>
        <v>Associação Contas Abertas</v>
      </c>
      <c r="M6329" s="3" t="str">
        <f aca="false">M$4404</f>
        <v>Pontuação de 0 a 10</v>
      </c>
      <c r="N6329" s="3" t="str">
        <f aca="false">N$62</f>
        <v>A partir da edição de 2018, ou seja, do dado de 2016, passou a ser usado a avaliação Escala Brasil Transparente</v>
      </c>
      <c r="O6329" s="3" t="n">
        <v>87.5462392108508</v>
      </c>
    </row>
    <row r="6330" customFormat="false" ht="15" hidden="false" customHeight="true" outlineLevel="0" collapsed="false">
      <c r="A6330" s="3" t="str">
        <f aca="false">A$4405</f>
        <v>Eficiência da Máquina Pública</v>
      </c>
      <c r="B6330" s="3" t="str">
        <f aca="false">B$4405</f>
        <v>% Servidores Comissionados</v>
      </c>
      <c r="C6330" s="3" t="n">
        <f aca="false">C$4405</f>
        <v>-1</v>
      </c>
      <c r="D6330" s="3" t="s">
        <v>264</v>
      </c>
      <c r="E6330" s="3" t="n">
        <f aca="false">E$4405</f>
        <v>2014</v>
      </c>
      <c r="F6330" s="3" t="n">
        <f aca="false">F$4405</f>
        <v>2017</v>
      </c>
      <c r="G6330" s="3" t="n">
        <v>2.57504400214796</v>
      </c>
      <c r="H6330" s="3"/>
      <c r="I6330" s="3"/>
      <c r="J6330" s="3"/>
      <c r="K6330" s="3" t="str">
        <f aca="false">K$4405</f>
        <v>% de cargos comissionados no total de cargos públicos</v>
      </c>
      <c r="L6330" s="3" t="str">
        <f aca="false">L$4405</f>
        <v>IBGE/Estadic</v>
      </c>
      <c r="M6330" s="3" t="str">
        <f aca="false">M$4405</f>
        <v>Porcentagem %</v>
      </c>
      <c r="N6330" s="5"/>
      <c r="O6330" s="3" t="n">
        <v>90.4500831984347</v>
      </c>
    </row>
    <row r="6331" customFormat="false" ht="15" hidden="false" customHeight="true" outlineLevel="0" collapsed="false">
      <c r="A6331" s="3" t="str">
        <f aca="false">A$4406</f>
        <v>Eficiência da Máquina Pública</v>
      </c>
      <c r="B6331" s="3" t="str">
        <f aca="false">B$4406</f>
        <v> Total</v>
      </c>
      <c r="C6331" s="3" t="n">
        <f aca="false">C$4406</f>
        <v>1</v>
      </c>
      <c r="D6331" s="3" t="s">
        <v>264</v>
      </c>
      <c r="E6331" s="3" t="n">
        <f aca="false">E$4406</f>
        <v>2017</v>
      </c>
      <c r="F6331" s="3" t="n">
        <f aca="false">F$4406</f>
        <v>2017</v>
      </c>
      <c r="G6331" s="3" t="n">
        <v>82.7866818361328</v>
      </c>
      <c r="H6331" s="3"/>
      <c r="I6331" s="3"/>
      <c r="J6331" s="3"/>
      <c r="K6331" s="3" t="str">
        <f aca="false">K$4406</f>
        <v>Nota obtida via normalização e ponderação de indicadores que variam de 0 a 100.</v>
      </c>
      <c r="L6331" s="3" t="str">
        <f aca="false">L$4406</f>
        <v>Tendências</v>
      </c>
      <c r="M6331" s="3" t="str">
        <f aca="false">M$4406</f>
        <v>Nota de 0 a 100</v>
      </c>
      <c r="N6331" s="5"/>
      <c r="O6331" s="3" t="n">
        <v>94.7960928909859</v>
      </c>
    </row>
    <row r="6332" customFormat="false" ht="15" hidden="false" customHeight="true" outlineLevel="0" collapsed="false">
      <c r="A6332" s="3" t="str">
        <f aca="false">A$4407</f>
        <v>Infraestrutura</v>
      </c>
      <c r="B6332" s="3" t="str">
        <f aca="false">B$4407</f>
        <v>Acessibilidade do Serviço de Telecomunicações</v>
      </c>
      <c r="C6332" s="3" t="n">
        <f aca="false">C$4407</f>
        <v>1</v>
      </c>
      <c r="D6332" s="3" t="s">
        <v>264</v>
      </c>
      <c r="E6332" s="3" t="n">
        <f aca="false">E$4407</f>
        <v>2016</v>
      </c>
      <c r="F6332" s="3" t="n">
        <f aca="false">F$4407</f>
        <v>2017</v>
      </c>
      <c r="G6332" s="3" t="n">
        <v>159.95401818882</v>
      </c>
      <c r="H6332" s="3"/>
      <c r="I6332" s="3"/>
      <c r="J6332" s="3"/>
      <c r="K6332" s="3" t="str">
        <f aca="false">K$4407</f>
        <v>Densidade de acessos por 100 habitantes (telefonia móvel e banda larga*)</v>
      </c>
      <c r="L6332" s="3" t="str">
        <f aca="false">L$4407</f>
        <v>ANATEL</v>
      </c>
      <c r="M6332" s="3" t="str">
        <f aca="false">M$4407</f>
        <v>Acessos por 100 mil habitantes</v>
      </c>
      <c r="N6332" s="5"/>
      <c r="O6332" s="3" t="n">
        <v>66.07477415279</v>
      </c>
    </row>
    <row r="6333" customFormat="false" ht="15" hidden="false" customHeight="true" outlineLevel="0" collapsed="false">
      <c r="A6333" s="3" t="str">
        <f aca="false">A$4408</f>
        <v>Infraestrutura</v>
      </c>
      <c r="B6333" s="3" t="str">
        <f aca="false">B$4408</f>
        <v>Custo de Combustíveis</v>
      </c>
      <c r="C6333" s="3" t="n">
        <f aca="false">C$4408</f>
        <v>-1</v>
      </c>
      <c r="D6333" s="3" t="s">
        <v>264</v>
      </c>
      <c r="E6333" s="3" t="n">
        <f aca="false">E$4408</f>
        <v>2016</v>
      </c>
      <c r="F6333" s="3" t="n">
        <f aca="false">F$4408</f>
        <v>2017</v>
      </c>
      <c r="G6333" s="3" t="n">
        <v>3.05474992698002</v>
      </c>
      <c r="H6333" s="3"/>
      <c r="I6333" s="3"/>
      <c r="J6333" s="3"/>
      <c r="K6333" s="3" t="str">
        <f aca="false">K$4408</f>
        <v>Preço pago em reais por consumidores finais (etanol, gasolina e diesel)</v>
      </c>
      <c r="L6333" s="3" t="str">
        <f aca="false">L$4408</f>
        <v>ANP</v>
      </c>
      <c r="M6333" s="3" t="str">
        <f aca="false">M$4408</f>
        <v>Reais (R$)</v>
      </c>
      <c r="N6333" s="5" t="str">
        <f aca="false">N$6</f>
        <v>A partir da edição de 2018, ou seja, do dado de 2017 o preço pago passou a ser ponderado pela participação dos combustíveis no consumo total.</v>
      </c>
      <c r="O6333" s="3" t="n">
        <v>100</v>
      </c>
    </row>
    <row r="6334" customFormat="false" ht="15" hidden="false" customHeight="true" outlineLevel="0" collapsed="false">
      <c r="A6334" s="3" t="str">
        <f aca="false">A$4409</f>
        <v>Infraestrutura</v>
      </c>
      <c r="B6334" s="3" t="str">
        <f aca="false">B$4409</f>
        <v>Custo de Saneamento Básico</v>
      </c>
      <c r="C6334" s="3" t="n">
        <f aca="false">C$4409</f>
        <v>-1</v>
      </c>
      <c r="D6334" s="3" t="s">
        <v>264</v>
      </c>
      <c r="E6334" s="3" t="n">
        <f aca="false">E$4409</f>
        <v>2015</v>
      </c>
      <c r="F6334" s="3" t="n">
        <f aca="false">F$4409</f>
        <v>2017</v>
      </c>
      <c r="G6334" s="3" t="n">
        <v>2.43</v>
      </c>
      <c r="H6334" s="3"/>
      <c r="I6334" s="3"/>
      <c r="J6334" s="3"/>
      <c r="K6334" s="3" t="str">
        <f aca="false">K$4409</f>
        <v>Tarifa média praticada pelo serviço de tratamento e distribuição</v>
      </c>
      <c r="L6334" s="3" t="str">
        <f aca="false">L$4409</f>
        <v>SNIS</v>
      </c>
      <c r="M6334" s="3" t="str">
        <f aca="false">M$4409</f>
        <v>Reais ($) por m3</v>
      </c>
      <c r="N6334" s="5"/>
      <c r="O6334" s="3" t="n">
        <v>73.1884057971014</v>
      </c>
    </row>
    <row r="6335" customFormat="false" ht="15" hidden="false" customHeight="true" outlineLevel="0" collapsed="false">
      <c r="A6335" s="3" t="str">
        <f aca="false">A$4410</f>
        <v>Infraestrutura</v>
      </c>
      <c r="B6335" s="3" t="str">
        <f aca="false">B$4410</f>
        <v>Disponibilidade de Voos Diretos</v>
      </c>
      <c r="C6335" s="3" t="n">
        <f aca="false">C$4410</f>
        <v>1</v>
      </c>
      <c r="D6335" s="3" t="s">
        <v>264</v>
      </c>
      <c r="E6335" s="3" t="n">
        <f aca="false">E$4410</f>
        <v>2016</v>
      </c>
      <c r="F6335" s="3" t="n">
        <f aca="false">F$4410</f>
        <v>2017</v>
      </c>
      <c r="G6335" s="3" t="n">
        <v>235132</v>
      </c>
      <c r="H6335" s="3"/>
      <c r="I6335" s="3"/>
      <c r="J6335" s="3"/>
      <c r="K6335" s="3" t="str">
        <f aca="false">K$4410</f>
        <v>Número de voos diretos* </v>
      </c>
      <c r="L6335" s="3" t="str">
        <f aca="false">L$4410</f>
        <v>ANAC</v>
      </c>
      <c r="M6335" s="3" t="str">
        <f aca="false">M$4410</f>
        <v>Número de voos</v>
      </c>
      <c r="N6335" s="5"/>
      <c r="O6335" s="3" t="n">
        <v>100</v>
      </c>
    </row>
    <row r="6336" customFormat="false" ht="15" hidden="false" customHeight="true" outlineLevel="0" collapsed="false">
      <c r="A6336" s="3" t="str">
        <f aca="false">A$4411</f>
        <v>Infraestrutura</v>
      </c>
      <c r="B6336" s="3" t="str">
        <f aca="false">B$4411</f>
        <v>Acesso à Energia Elétrica</v>
      </c>
      <c r="C6336" s="3" t="n">
        <f aca="false">C$4411</f>
        <v>1</v>
      </c>
      <c r="D6336" s="3" t="s">
        <v>264</v>
      </c>
      <c r="E6336" s="3" t="n">
        <f aca="false">E$4411</f>
        <v>2015</v>
      </c>
      <c r="F6336" s="3" t="n">
        <f aca="false">F$4411</f>
        <v>2017</v>
      </c>
      <c r="G6336" s="3" t="n">
        <v>99.6768875700626</v>
      </c>
      <c r="H6336" s="3"/>
      <c r="I6336" s="3"/>
      <c r="J6336" s="3"/>
      <c r="K6336" s="3" t="str">
        <f aca="false">K$4411</f>
        <v>Proporção de domicílios com acesso a energia elétrica (iluminação elétrica).</v>
      </c>
      <c r="L6336" s="3" t="str">
        <f aca="false">L$4411</f>
        <v>PNADc /IBGE</v>
      </c>
      <c r="M6336" s="3" t="str">
        <f aca="false">M$4411</f>
        <v>Porcentagem %</v>
      </c>
      <c r="N6336" s="5"/>
      <c r="O6336" s="3" t="n">
        <v>94.1292825503669</v>
      </c>
    </row>
    <row r="6337" customFormat="false" ht="15" hidden="false" customHeight="true" outlineLevel="0" collapsed="false">
      <c r="A6337" s="3" t="str">
        <f aca="false">A$4412</f>
        <v>Infraestrutura</v>
      </c>
      <c r="B6337" s="3" t="str">
        <f aca="false">B$4412</f>
        <v>Custo da Energia Elétrica</v>
      </c>
      <c r="C6337" s="3" t="n">
        <f aca="false">C$4412</f>
        <v>-1</v>
      </c>
      <c r="D6337" s="3" t="s">
        <v>264</v>
      </c>
      <c r="E6337" s="3" t="n">
        <f aca="false">E$4412</f>
        <v>2016</v>
      </c>
      <c r="F6337" s="3" t="n">
        <f aca="false">F$4412</f>
        <v>2017</v>
      </c>
      <c r="G6337" s="3" t="n">
        <v>573.532121063338</v>
      </c>
      <c r="H6337" s="3"/>
      <c r="I6337" s="3"/>
      <c r="J6337" s="3"/>
      <c r="K6337" s="3" t="str">
        <f aca="false">K$4412</f>
        <v>Tarifa média praticada para o consumo comercial, residencial e industrial.</v>
      </c>
      <c r="L6337" s="3" t="str">
        <f aca="false">L$4412</f>
        <v>ANEEL</v>
      </c>
      <c r="M6337" s="3" t="str">
        <f aca="false">M$4412</f>
        <v>Reais (R$) por MWh</v>
      </c>
      <c r="N6337" s="5"/>
      <c r="O6337" s="3" t="n">
        <v>43.0637248447916</v>
      </c>
    </row>
    <row r="6338" customFormat="false" ht="15" hidden="false" customHeight="true" outlineLevel="0" collapsed="false">
      <c r="A6338" s="3" t="str">
        <f aca="false">A$4413</f>
        <v>Infraestrutura</v>
      </c>
      <c r="B6338" s="3" t="str">
        <f aca="false">B$4413</f>
        <v>Qualidade da Energia Elétrica</v>
      </c>
      <c r="C6338" s="3" t="n">
        <f aca="false">C$4413</f>
        <v>-1</v>
      </c>
      <c r="D6338" s="3" t="s">
        <v>264</v>
      </c>
      <c r="E6338" s="3" t="n">
        <f aca="false">E$4413</f>
        <v>2016</v>
      </c>
      <c r="F6338" s="3" t="n">
        <f aca="false">F$4413</f>
        <v>2017</v>
      </c>
      <c r="G6338" s="3" t="n">
        <v>1.11951836892624</v>
      </c>
      <c r="H6338" s="3"/>
      <c r="I6338" s="3"/>
      <c r="J6338" s="3"/>
      <c r="K6338" s="3" t="str">
        <f aca="false">K$4413</f>
        <v>O indicador aponta o Desempenho Global de Continuidade, que considera a duração e frequência de interrupções no serviço de energia.</v>
      </c>
      <c r="L6338" s="3" t="str">
        <f aca="false">L$4413</f>
        <v>ANEEL</v>
      </c>
      <c r="M6338" s="3" t="str">
        <f aca="false">M$4413</f>
        <v>Pontuação</v>
      </c>
      <c r="N6338" s="5"/>
      <c r="O6338" s="3" t="n">
        <v>74.3573064745324</v>
      </c>
    </row>
    <row r="6339" customFormat="false" ht="15" hidden="false" customHeight="true" outlineLevel="0" collapsed="false">
      <c r="A6339" s="3" t="str">
        <f aca="false">A$4414</f>
        <v>Infraestrutura</v>
      </c>
      <c r="B6339" s="3" t="str">
        <f aca="false">B$4414</f>
        <v>Mobilidade Urbana</v>
      </c>
      <c r="C6339" s="3" t="n">
        <f aca="false">C$4414</f>
        <v>-1</v>
      </c>
      <c r="D6339" s="3" t="s">
        <v>264</v>
      </c>
      <c r="E6339" s="3" t="n">
        <f aca="false">E$4414</f>
        <v>2015</v>
      </c>
      <c r="F6339" s="3" t="n">
        <f aca="false">F$4414</f>
        <v>2017</v>
      </c>
      <c r="G6339" s="3" t="n">
        <v>34.4461775209429</v>
      </c>
      <c r="H6339" s="3"/>
      <c r="I6339" s="3"/>
      <c r="J6339" s="3"/>
      <c r="K6339" s="3" t="str">
        <f aca="false">K$4414</f>
        <v>Tempo gasto no trajeto entre casa e trabalho (minutos)</v>
      </c>
      <c r="L6339" s="3" t="str">
        <f aca="false">L$4414</f>
        <v>PNADc /IBGE</v>
      </c>
      <c r="M6339" s="3" t="str">
        <f aca="false">M$4414</f>
        <v>Minutos</v>
      </c>
      <c r="N6339" s="5"/>
      <c r="O6339" s="3" t="n">
        <v>38.6497620026135</v>
      </c>
    </row>
    <row r="6340" customFormat="false" ht="15" hidden="false" customHeight="true" outlineLevel="0" collapsed="false">
      <c r="A6340" s="3" t="str">
        <f aca="false">A$4415</f>
        <v>Infraestrutura</v>
      </c>
      <c r="B6340" s="3" t="str">
        <f aca="false">B$4415</f>
        <v>Qualidade das Rodovias</v>
      </c>
      <c r="C6340" s="3" t="n">
        <f aca="false">C$4415</f>
        <v>1</v>
      </c>
      <c r="D6340" s="3" t="s">
        <v>264</v>
      </c>
      <c r="E6340" s="3" t="n">
        <f aca="false">E$4415</f>
        <v>2016</v>
      </c>
      <c r="F6340" s="3" t="n">
        <f aca="false">F$4415</f>
        <v>2017</v>
      </c>
      <c r="G6340" s="3" t="n">
        <v>4.30970834183153</v>
      </c>
      <c r="H6340" s="3"/>
      <c r="I6340" s="3"/>
      <c r="J6340" s="3"/>
      <c r="K6340" s="3" t="str">
        <f aca="false">K$4415</f>
        <v>Avaliação das condições das vias rodoviárias (nota entre 1 (ruim) a 5 (ótimo) ponderada pela extensão pesquisada)</v>
      </c>
      <c r="L6340" s="3" t="str">
        <f aca="false">L$4415</f>
        <v>CNT</v>
      </c>
      <c r="M6340" s="3" t="str">
        <f aca="false">M$4415</f>
        <v>Pontuação de 1 a 5</v>
      </c>
      <c r="N6340" s="5"/>
      <c r="O6340" s="3" t="n">
        <v>100</v>
      </c>
    </row>
    <row r="6341" customFormat="false" ht="15" hidden="false" customHeight="true" outlineLevel="0" collapsed="false">
      <c r="A6341" s="3" t="str">
        <f aca="false">A$4416</f>
        <v>Infraestrutura</v>
      </c>
      <c r="B6341" s="3" t="str">
        <f aca="false">B$4416</f>
        <v>Qualidade do Serviço de Telecomunicações</v>
      </c>
      <c r="C6341" s="3" t="n">
        <f aca="false">C$4416</f>
        <v>1</v>
      </c>
      <c r="D6341" s="3" t="s">
        <v>264</v>
      </c>
      <c r="E6341" s="3" t="n">
        <f aca="false">E$4416</f>
        <v>2016</v>
      </c>
      <c r="F6341" s="3" t="n">
        <f aca="false">F$4416</f>
        <v>2017</v>
      </c>
      <c r="G6341" s="3" t="n">
        <v>73.3</v>
      </c>
      <c r="H6341" s="3"/>
      <c r="I6341" s="3"/>
      <c r="J6341" s="3"/>
      <c r="K6341" s="3" t="str">
        <f aca="false">K$4416</f>
        <v>Média do ranking de banda larga fixa e do de telefonia móvel (percentual de indicadores com cumprimento de metas)</v>
      </c>
      <c r="L6341" s="3" t="str">
        <f aca="false">L$4416</f>
        <v>ANATEL</v>
      </c>
      <c r="M6341" s="3" t="str">
        <f aca="false">M$4416</f>
        <v>Porcentagem %</v>
      </c>
      <c r="N6341" s="5"/>
      <c r="O6341" s="3" t="n">
        <v>100</v>
      </c>
    </row>
    <row r="6342" customFormat="false" ht="15" hidden="false" customHeight="true" outlineLevel="0" collapsed="false">
      <c r="A6342" s="3" t="str">
        <f aca="false">A$4417</f>
        <v>Infraestrutura</v>
      </c>
      <c r="B6342" s="3" t="str">
        <f aca="false">B$4417</f>
        <v> Total</v>
      </c>
      <c r="C6342" s="3" t="n">
        <f aca="false">C$4417</f>
        <v>1</v>
      </c>
      <c r="D6342" s="3" t="s">
        <v>264</v>
      </c>
      <c r="E6342" s="3" t="n">
        <f aca="false">E$4417</f>
        <v>2017</v>
      </c>
      <c r="F6342" s="3" t="n">
        <f aca="false">F$4417</f>
        <v>2017</v>
      </c>
      <c r="G6342" s="3" t="n">
        <v>77.023067218159</v>
      </c>
      <c r="H6342" s="3"/>
      <c r="I6342" s="3"/>
      <c r="J6342" s="3"/>
      <c r="K6342" s="3" t="str">
        <f aca="false">K$4417</f>
        <v>Nota obtida via normalização e ponderação de indicadores que variam de 0 a 100.</v>
      </c>
      <c r="L6342" s="3" t="str">
        <f aca="false">L$4417</f>
        <v>Tendências</v>
      </c>
      <c r="M6342" s="3" t="str">
        <f aca="false">M$4417</f>
        <v>Nota de 0 a 100</v>
      </c>
      <c r="N6342" s="5"/>
      <c r="O6342" s="3" t="n">
        <v>100</v>
      </c>
    </row>
    <row r="6343" customFormat="false" ht="15" hidden="false" customHeight="true" outlineLevel="0" collapsed="false">
      <c r="A6343" s="3" t="str">
        <f aca="false">A$4495</f>
        <v>Inovação</v>
      </c>
      <c r="B6343" s="3" t="str">
        <f aca="false">B$4495</f>
        <v>Produção Acadêmica</v>
      </c>
      <c r="C6343" s="3" t="n">
        <f aca="false">C$4495</f>
        <v>1</v>
      </c>
      <c r="D6343" s="3" t="s">
        <v>264</v>
      </c>
      <c r="E6343" s="3" t="n">
        <f aca="false">E$4495</f>
        <v>2014</v>
      </c>
      <c r="F6343" s="3" t="n">
        <f aca="false">F$4495</f>
        <v>2017</v>
      </c>
      <c r="G6343" s="3" t="n">
        <v>1.12278903333256</v>
      </c>
      <c r="H6343" s="3"/>
      <c r="I6343" s="3"/>
      <c r="J6343" s="3"/>
      <c r="K6343" s="3" t="str">
        <f aca="false">K$4495</f>
        <v>Total de documentos publicados em periódicos acadêmicos indexados no Scopus em relação à população total.</v>
      </c>
      <c r="L6343" s="3" t="str">
        <f aca="false">L$4495</f>
        <v>SCImago IR</v>
      </c>
      <c r="M6343" s="5" t="str">
        <f aca="false">M$4418</f>
        <v>Artigos por 1 milhão de habitantes</v>
      </c>
      <c r="N6343" s="5"/>
      <c r="O6343" s="3" t="n">
        <v>95.550087317692</v>
      </c>
    </row>
    <row r="6344" customFormat="false" ht="15" hidden="false" customHeight="true" outlineLevel="0" collapsed="false">
      <c r="A6344" s="3" t="str">
        <f aca="false">A$4419</f>
        <v>Inovação</v>
      </c>
      <c r="B6344" s="3" t="str">
        <f aca="false">B$4419</f>
        <v>Investimentos Públicos em P&amp;D</v>
      </c>
      <c r="C6344" s="3" t="n">
        <f aca="false">C$4419</f>
        <v>1</v>
      </c>
      <c r="D6344" s="3" t="s">
        <v>264</v>
      </c>
      <c r="E6344" s="3" t="n">
        <f aca="false">E$4419</f>
        <v>2014</v>
      </c>
      <c r="F6344" s="3" t="n">
        <f aca="false">F$4419</f>
        <v>2017</v>
      </c>
      <c r="G6344" s="3" t="n">
        <v>0.493676065949302</v>
      </c>
      <c r="H6344" s="3"/>
      <c r="I6344" s="3"/>
      <c r="J6344" s="3"/>
      <c r="K6344" s="3" t="str">
        <f aca="false">K$4419</f>
        <v>Participação de Investimento público em P&amp;D no PIB estadual</v>
      </c>
      <c r="L6344" s="3" t="str">
        <f aca="false">L$4419</f>
        <v>Min.CT&amp;I</v>
      </c>
      <c r="M6344" s="3" t="str">
        <f aca="false">M$4419</f>
        <v>Porcentagem %</v>
      </c>
      <c r="N6344" s="5" t="str">
        <f aca="false">N$68</f>
        <v>O PIB utilizado é o oficial divulgado pelo IBGE</v>
      </c>
      <c r="O6344" s="3" t="n">
        <v>100</v>
      </c>
    </row>
    <row r="6345" customFormat="false" ht="15" hidden="false" customHeight="true" outlineLevel="0" collapsed="false">
      <c r="A6345" s="3" t="str">
        <f aca="false">A$4420</f>
        <v>Inovação</v>
      </c>
      <c r="B6345" s="3" t="str">
        <f aca="false">B$4420</f>
        <v>Patentes</v>
      </c>
      <c r="C6345" s="3" t="n">
        <f aca="false">C$4420</f>
        <v>1</v>
      </c>
      <c r="D6345" s="3" t="s">
        <v>264</v>
      </c>
      <c r="E6345" s="3" t="n">
        <f aca="false">E$4420</f>
        <v>2012</v>
      </c>
      <c r="F6345" s="3" t="n">
        <f aca="false">F$4420</f>
        <v>2017</v>
      </c>
      <c r="G6345" s="3" t="n">
        <v>0.233070912368945</v>
      </c>
      <c r="H6345" s="3"/>
      <c r="I6345" s="3"/>
      <c r="J6345" s="3"/>
      <c r="K6345" s="3" t="str">
        <f aca="false">K$4420</f>
        <v>Total de concessões de patentes, englobando os tipos: "Patente de Invenção", "Modelo de Utilidade" e "Certificado de Adição" em relação ao PIB.</v>
      </c>
      <c r="L6345" s="3" t="str">
        <f aca="false">L$4420</f>
        <v>INPI</v>
      </c>
      <c r="M6345" s="3" t="str">
        <f aca="false">M$4420</f>
        <v>Patentes pelo PIB em 1 bilhão de reais</v>
      </c>
      <c r="N6345" s="3" t="str">
        <f aca="false">N$69</f>
        <v>O PIB utilizado para cálculo é estimado pela Tendências</v>
      </c>
      <c r="O6345" s="3" t="n">
        <v>68.3579030147184</v>
      </c>
    </row>
    <row r="6346" customFormat="false" ht="15" hidden="false" customHeight="true" outlineLevel="0" collapsed="false">
      <c r="A6346" s="3" t="str">
        <f aca="false">A$4421</f>
        <v>Inovação</v>
      </c>
      <c r="B6346" s="3" t="str">
        <f aca="false">B$4421</f>
        <v> Total</v>
      </c>
      <c r="C6346" s="3" t="n">
        <f aca="false">C$4421</f>
        <v>1</v>
      </c>
      <c r="D6346" s="3" t="s">
        <v>264</v>
      </c>
      <c r="E6346" s="3" t="n">
        <f aca="false">E$4421</f>
        <v>2017</v>
      </c>
      <c r="F6346" s="3" t="n">
        <f aca="false">F$4421</f>
        <v>2017</v>
      </c>
      <c r="G6346" s="3" t="n">
        <v>89.2000678469106</v>
      </c>
      <c r="H6346" s="3"/>
      <c r="I6346" s="3"/>
      <c r="J6346" s="3"/>
      <c r="K6346" s="3" t="str">
        <f aca="false">K$4421</f>
        <v>Nota obtida via normalização e ponderação de indicadores que variam de 0 a 100.</v>
      </c>
      <c r="L6346" s="3" t="str">
        <f aca="false">L$4421</f>
        <v>Tendências</v>
      </c>
      <c r="M6346" s="3" t="str">
        <f aca="false">M$4421</f>
        <v>Nota de 0 a 100</v>
      </c>
      <c r="N6346" s="5"/>
      <c r="O6346" s="3" t="n">
        <v>100</v>
      </c>
    </row>
    <row r="6347" customFormat="false" ht="15.75" hidden="false" customHeight="true" outlineLevel="0" collapsed="false">
      <c r="A6347" s="3" t="str">
        <f aca="false">A$4422</f>
        <v>Potencial de Mercado</v>
      </c>
      <c r="B6347" s="3" t="str">
        <f aca="false">B$4422</f>
        <v>Tamanho de mercado</v>
      </c>
      <c r="C6347" s="3" t="n">
        <f aca="false">C$4422</f>
        <v>1</v>
      </c>
      <c r="D6347" s="3" t="s">
        <v>264</v>
      </c>
      <c r="E6347" s="3" t="n">
        <f aca="false">E$4422</f>
        <v>2016</v>
      </c>
      <c r="F6347" s="3" t="n">
        <f aca="false">F$4422</f>
        <v>2017</v>
      </c>
      <c r="G6347" s="3" t="n">
        <v>1728.46421920044</v>
      </c>
      <c r="H6347" s="3"/>
      <c r="I6347" s="3"/>
      <c r="J6347" s="3"/>
      <c r="K6347" s="3" t="str">
        <f aca="false">K$4422</f>
        <v>Produto Interno Bruto (PIB) real a preços de 2014</v>
      </c>
      <c r="L6347" s="3" t="str">
        <f aca="false">L$4422</f>
        <v>IBGE/CAGED</v>
      </c>
      <c r="M6347" s="3" t="str">
        <f aca="false">M$4422</f>
        <v>Reais a preços de 2014</v>
      </c>
      <c r="N6347" s="5" t="str">
        <f aca="false">N$2</f>
        <v>O PIB utilizado para cálculo é estimado pela Tendências</v>
      </c>
      <c r="O6347" s="3" t="n">
        <v>100</v>
      </c>
    </row>
    <row r="6348" customFormat="false" ht="15" hidden="false" customHeight="true" outlineLevel="0" collapsed="false">
      <c r="A6348" s="3" t="str">
        <f aca="false">A$4423</f>
        <v>Potencial de Mercado</v>
      </c>
      <c r="B6348" s="3" t="str">
        <f aca="false">B$4423</f>
        <v>Taxa de crescimento</v>
      </c>
      <c r="C6348" s="3" t="n">
        <f aca="false">C$4423</f>
        <v>1</v>
      </c>
      <c r="D6348" s="3" t="s">
        <v>264</v>
      </c>
      <c r="E6348" s="3" t="n">
        <f aca="false">E$4423</f>
        <v>2016</v>
      </c>
      <c r="F6348" s="3" t="n">
        <f aca="false">F$4423</f>
        <v>2017</v>
      </c>
      <c r="G6348" s="3" t="n">
        <v>-1.42194968482017</v>
      </c>
      <c r="H6348" s="3"/>
      <c r="I6348" s="3"/>
      <c r="J6348" s="3"/>
      <c r="K6348" s="3" t="str">
        <f aca="false">K$4423</f>
        <v>Média Móvel de quatro períodos para a taxa de crescimento anual do PIB</v>
      </c>
      <c r="L6348" s="3" t="str">
        <f aca="false">L$4423</f>
        <v>IBGE/CAGED</v>
      </c>
      <c r="M6348" s="3" t="str">
        <f aca="false">M$4423</f>
        <v>Porcentagem %</v>
      </c>
      <c r="N6348" s="5" t="str">
        <f aca="false">N$3</f>
        <v>O PIB utilizado para cálculo é estimado pela Tendências</v>
      </c>
      <c r="O6348" s="3" t="n">
        <v>22.1228409621075</v>
      </c>
    </row>
    <row r="6349" customFormat="false" ht="15" hidden="false" customHeight="true" outlineLevel="0" collapsed="false">
      <c r="A6349" s="3" t="str">
        <f aca="false">A$4424</f>
        <v>Potencial de Mercado</v>
      </c>
      <c r="B6349" s="3" t="str">
        <f aca="false">B$4424</f>
        <v>Crescimento Potencial da Força de Trabalho</v>
      </c>
      <c r="C6349" s="3" t="n">
        <f aca="false">C$4424</f>
        <v>1</v>
      </c>
      <c r="D6349" s="3" t="s">
        <v>264</v>
      </c>
      <c r="E6349" s="3" t="n">
        <f aca="false">E$4424</f>
        <v>2016</v>
      </c>
      <c r="F6349" s="3" t="n">
        <f aca="false">F$4424</f>
        <v>2017</v>
      </c>
      <c r="G6349" s="3" t="n">
        <v>0.574013075874658</v>
      </c>
      <c r="H6349" s="3"/>
      <c r="I6349" s="3"/>
      <c r="J6349" s="3"/>
      <c r="K6349" s="3" t="str">
        <f aca="false">K$4424</f>
        <v>Média da taxa de crescimento da PIA para os próximos 10 anos (população com idade entre 15 e 64 anos)</v>
      </c>
      <c r="L6349" s="3" t="str">
        <f aca="false">L$4424</f>
        <v>IBGE</v>
      </c>
      <c r="M6349" s="3" t="str">
        <f aca="false">M$4424</f>
        <v>Porcentagem %</v>
      </c>
      <c r="N6349" s="5"/>
      <c r="O6349" s="3" t="n">
        <v>21.8610894054516</v>
      </c>
    </row>
    <row r="6350" customFormat="false" ht="15" hidden="false" customHeight="true" outlineLevel="0" collapsed="false">
      <c r="A6350" s="3" t="str">
        <f aca="false">A$4425</f>
        <v>Potencial de Mercado</v>
      </c>
      <c r="B6350" s="3" t="str">
        <f aca="false">B$4425</f>
        <v> Total</v>
      </c>
      <c r="C6350" s="3" t="n">
        <f aca="false">C$4425</f>
        <v>1</v>
      </c>
      <c r="D6350" s="3" t="s">
        <v>264</v>
      </c>
      <c r="E6350" s="3" t="n">
        <f aca="false">E$4425</f>
        <v>2017</v>
      </c>
      <c r="F6350" s="3" t="n">
        <f aca="false">F$4425</f>
        <v>2017</v>
      </c>
      <c r="G6350" s="3" t="n">
        <v>56.0722652028828</v>
      </c>
      <c r="H6350" s="3"/>
      <c r="I6350" s="3"/>
      <c r="J6350" s="3"/>
      <c r="K6350" s="3" t="str">
        <f aca="false">K$4425</f>
        <v>Nota obtida via normalização e ponderação de indicadores que variam de 0 a 100.</v>
      </c>
      <c r="L6350" s="3" t="str">
        <f aca="false">L$4425</f>
        <v>Tendências</v>
      </c>
      <c r="M6350" s="3" t="str">
        <f aca="false">M$4425</f>
        <v>Nota de 0 a 100</v>
      </c>
      <c r="N6350" s="5"/>
      <c r="O6350" s="3" t="n">
        <v>100</v>
      </c>
    </row>
    <row r="6351" customFormat="false" ht="15" hidden="false" customHeight="true" outlineLevel="0" collapsed="false">
      <c r="A6351" s="3" t="str">
        <f aca="false">A$4426</f>
        <v>Solidez Fiscal</v>
      </c>
      <c r="B6351" s="3" t="str">
        <f aca="false">B$4426</f>
        <v>Taxa de Investimentos</v>
      </c>
      <c r="C6351" s="3" t="n">
        <f aca="false">C$4426</f>
        <v>1</v>
      </c>
      <c r="D6351" s="3" t="s">
        <v>264</v>
      </c>
      <c r="E6351" s="3" t="n">
        <f aca="false">E$4426</f>
        <v>2016</v>
      </c>
      <c r="F6351" s="3" t="n">
        <f aca="false">F$4426</f>
        <v>2017</v>
      </c>
      <c r="G6351" s="3" t="n">
        <v>4.99234489411523</v>
      </c>
      <c r="H6351" s="3"/>
      <c r="I6351" s="3"/>
      <c r="J6351" s="3"/>
      <c r="K6351" s="3" t="str">
        <f aca="false">K$4426</f>
        <v>Investimento liquidado / receita corrente líquida</v>
      </c>
      <c r="L6351" s="3" t="str">
        <f aca="false">L$4426</f>
        <v>Siconfi</v>
      </c>
      <c r="M6351" s="3" t="str">
        <f aca="false">M$4426</f>
        <v>Porcentagem %</v>
      </c>
      <c r="N6351" s="5" t="str">
        <f aca="false">N$55</f>
        <v>Antes da edição de 2020 o indicador era conhecido como "Capacidade de Investimento"</v>
      </c>
      <c r="O6351" s="3" t="n">
        <v>34.6709825377965</v>
      </c>
    </row>
    <row r="6352" customFormat="false" ht="15" hidden="false" customHeight="true" outlineLevel="0" collapsed="false">
      <c r="A6352" s="3" t="str">
        <f aca="false">A$4427</f>
        <v>Solidez Fiscal</v>
      </c>
      <c r="B6352" s="3" t="str">
        <f aca="false">B$4427</f>
        <v>Resultado Nominal</v>
      </c>
      <c r="C6352" s="3" t="n">
        <f aca="false">C$4427</f>
        <v>1</v>
      </c>
      <c r="D6352" s="3" t="s">
        <v>264</v>
      </c>
      <c r="E6352" s="3" t="n">
        <f aca="false">E$4427</f>
        <v>2016</v>
      </c>
      <c r="F6352" s="3" t="n">
        <f aca="false">F$4427</f>
        <v>2017</v>
      </c>
      <c r="G6352" s="3" t="n">
        <v>-1.89855904559885</v>
      </c>
      <c r="H6352" s="3"/>
      <c r="I6352" s="3"/>
      <c r="J6352" s="3"/>
      <c r="K6352" s="3" t="str">
        <f aca="false">K$4427</f>
        <v>Diferença entre receitas e despesas primárias no período acrescidas das despesas com juros nominais incidentes sobre a dívida pública interna e externa, dividido pelo PIB</v>
      </c>
      <c r="L6352" s="3" t="str">
        <f aca="false">L$4427</f>
        <v>Siconfi</v>
      </c>
      <c r="M6352" s="3" t="str">
        <f aca="false">M$4427</f>
        <v>Porcentagem %</v>
      </c>
      <c r="N6352" s="5"/>
      <c r="O6352" s="3" t="n">
        <v>47.0766260781931</v>
      </c>
    </row>
    <row r="6353" customFormat="false" ht="15" hidden="false" customHeight="true" outlineLevel="0" collapsed="false">
      <c r="A6353" s="3" t="str">
        <f aca="false">A$4428</f>
        <v>Solidez Fiscal</v>
      </c>
      <c r="B6353" s="3" t="str">
        <f aca="false">B$4428</f>
        <v>Solvência Fiscal</v>
      </c>
      <c r="C6353" s="3" t="n">
        <f aca="false">C$4428</f>
        <v>-1</v>
      </c>
      <c r="D6353" s="3" t="s">
        <v>264</v>
      </c>
      <c r="E6353" s="3" t="n">
        <f aca="false">E$4428</f>
        <v>2016</v>
      </c>
      <c r="F6353" s="3" t="n">
        <f aca="false">F$4428</f>
        <v>2017</v>
      </c>
      <c r="G6353" s="3" t="n">
        <v>175.469169016525</v>
      </c>
      <c r="H6353" s="3"/>
      <c r="I6353" s="3"/>
      <c r="J6353" s="3"/>
      <c r="K6353" s="3" t="str">
        <f aca="false">K$4428</f>
        <v>Dívida consolidada líquida / receita corrente líquida</v>
      </c>
      <c r="L6353" s="3" t="str">
        <f aca="false">L$4428</f>
        <v>Siconfi</v>
      </c>
      <c r="M6353" s="3" t="str">
        <f aca="false">M$4428</f>
        <v>Porcentagem %</v>
      </c>
      <c r="N6353" s="5"/>
      <c r="O6353" s="3" t="n">
        <v>25.9960177068799</v>
      </c>
    </row>
    <row r="6354" customFormat="false" ht="15" hidden="false" customHeight="true" outlineLevel="0" collapsed="false">
      <c r="A6354" s="3" t="str">
        <f aca="false">A$4429</f>
        <v>Solidez Fiscal</v>
      </c>
      <c r="B6354" s="3" t="str">
        <f aca="false">B$4429</f>
        <v>Sucesso do Planejamento Orçamentário</v>
      </c>
      <c r="C6354" s="3" t="n">
        <f aca="false">C$4429</f>
        <v>1</v>
      </c>
      <c r="D6354" s="3" t="s">
        <v>264</v>
      </c>
      <c r="E6354" s="3" t="n">
        <f aca="false">E$4429</f>
        <v>2016</v>
      </c>
      <c r="F6354" s="3" t="n">
        <f aca="false">F$4429</f>
        <v>2017</v>
      </c>
      <c r="G6354" s="3" t="n">
        <v>89.8195209902833</v>
      </c>
      <c r="H6354" s="3"/>
      <c r="I6354" s="3"/>
      <c r="J6354" s="3"/>
      <c r="K6354" s="3" t="str">
        <f aca="false">K$4429</f>
        <v>Despesa liquidada pela despesa total atualizada (dotação orçamentária).</v>
      </c>
      <c r="L6354" s="3" t="str">
        <f aca="false">L$4429</f>
        <v>Siconfi</v>
      </c>
      <c r="M6354" s="5" t="s">
        <v>24</v>
      </c>
      <c r="N6354" s="5" t="str">
        <f aca="false">N$58</f>
        <v>Antes de 2020 o indicador era chamado de "Sucesso da Execução Orçamentária"</v>
      </c>
      <c r="O6354" s="3" t="n">
        <v>75.6497843062708</v>
      </c>
    </row>
    <row r="6355" customFormat="false" ht="15" hidden="false" customHeight="true" outlineLevel="0" collapsed="false">
      <c r="A6355" s="3" t="str">
        <f aca="false">A$4430</f>
        <v>Solidez Fiscal</v>
      </c>
      <c r="B6355" s="3" t="str">
        <f aca="false">B$4430</f>
        <v>Dependência Fiscal</v>
      </c>
      <c r="C6355" s="3" t="n">
        <f aca="false">C$4430</f>
        <v>1</v>
      </c>
      <c r="D6355" s="3" t="s">
        <v>264</v>
      </c>
      <c r="E6355" s="3" t="n">
        <f aca="false">E$4430</f>
        <v>2016</v>
      </c>
      <c r="F6355" s="3" t="n">
        <f aca="false">F$4430</f>
        <v>2017</v>
      </c>
      <c r="G6355" s="3" t="n">
        <v>90.174826727938</v>
      </c>
      <c r="H6355" s="3"/>
      <c r="I6355" s="3"/>
      <c r="J6355" s="3"/>
      <c r="K6355" s="3" t="str">
        <f aca="false">K$4430</f>
        <v>Grau de autonomia financeira do Estado tendo por base a participação das receitas correntes próprias (realizadas) sobre a receita corrente total, dado pela fórmula: 1 – (transferências correntes/receita corrente total)</v>
      </c>
      <c r="L6355" s="3" t="str">
        <f aca="false">L$4430</f>
        <v>Siconfi</v>
      </c>
      <c r="M6355" s="3" t="str">
        <f aca="false">M$4430</f>
        <v>Porcentagem %</v>
      </c>
      <c r="N635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355" s="3" t="n">
        <v>100</v>
      </c>
    </row>
    <row r="6356" customFormat="false" ht="15" hidden="false" customHeight="true" outlineLevel="0" collapsed="false">
      <c r="A6356" s="3" t="str">
        <f aca="false">A$4431</f>
        <v>Solidez Fiscal</v>
      </c>
      <c r="B6356" s="3" t="str">
        <f aca="false">B$4431</f>
        <v>Resultado Primário</v>
      </c>
      <c r="C6356" s="3" t="n">
        <f aca="false">C$4431</f>
        <v>1</v>
      </c>
      <c r="D6356" s="3" t="s">
        <v>264</v>
      </c>
      <c r="E6356" s="3" t="n">
        <f aca="false">E$4431</f>
        <v>2016</v>
      </c>
      <c r="F6356" s="3" t="n">
        <f aca="false">F$4431</f>
        <v>2017</v>
      </c>
      <c r="G6356" s="3" t="n">
        <v>0.269721590328634</v>
      </c>
      <c r="H6356" s="3"/>
      <c r="I6356" s="3"/>
      <c r="J6356" s="3"/>
      <c r="K6356" s="3" t="str">
        <f aca="false">K$4431</f>
        <v>O resultado primário líquido é dado pela diferença entre receita primária realizada e a despesa primária liquidada no ano. A diferença é dividida pelo PIB nominal de cada Estado.</v>
      </c>
      <c r="L6356" s="3" t="str">
        <f aca="false">L$4431</f>
        <v>Siconfi</v>
      </c>
      <c r="M6356" s="3" t="str">
        <f aca="false">M$4431</f>
        <v>Porcentagem %</v>
      </c>
      <c r="N6356" s="4" t="str">
        <f aca="false">N$2226</f>
        <v>O PIB utilizado para cálculo é estimado pela Tendências</v>
      </c>
      <c r="O6356" s="3" t="n">
        <v>32.7473637167362</v>
      </c>
    </row>
    <row r="6357" customFormat="false" ht="15" hidden="false" customHeight="true" outlineLevel="0" collapsed="false">
      <c r="A6357" s="3" t="str">
        <f aca="false">A$4432</f>
        <v>Solidez Fiscal</v>
      </c>
      <c r="B6357" s="3" t="str">
        <f aca="false">B$4432</f>
        <v> Total</v>
      </c>
      <c r="C6357" s="3" t="n">
        <f aca="false">C$4432</f>
        <v>1</v>
      </c>
      <c r="D6357" s="3" t="s">
        <v>264</v>
      </c>
      <c r="E6357" s="3" t="n">
        <f aca="false">E$4432</f>
        <v>2017</v>
      </c>
      <c r="F6357" s="3" t="n">
        <f aca="false">F$4432</f>
        <v>2017</v>
      </c>
      <c r="G6357" s="3" t="n">
        <v>50.3105012540279</v>
      </c>
      <c r="H6357" s="3"/>
      <c r="I6357" s="3"/>
      <c r="J6357" s="3"/>
      <c r="K6357" s="3" t="str">
        <f aca="false">K$4432</f>
        <v>Nota obtida via normalização e ponderação de indicadores que variam de 0 a 100.</v>
      </c>
      <c r="L6357" s="3" t="str">
        <f aca="false">L$4432</f>
        <v>Tendências</v>
      </c>
      <c r="M6357" s="3" t="str">
        <f aca="false">M$4432</f>
        <v>Nota de 0 a 100</v>
      </c>
      <c r="N6357" s="5"/>
      <c r="O6357" s="3" t="n">
        <v>51.8863111666442</v>
      </c>
    </row>
    <row r="6358" customFormat="false" ht="15" hidden="false" customHeight="true" outlineLevel="0" collapsed="false">
      <c r="A6358" s="3" t="str">
        <f aca="false">A$4433</f>
        <v>Segurança Pública</v>
      </c>
      <c r="B6358" s="3" t="str">
        <f aca="false">B$4433</f>
        <v>Atuação do Sistema de Justiça Criminal</v>
      </c>
      <c r="C6358" s="3" t="n">
        <f aca="false">C$4433</f>
        <v>1</v>
      </c>
      <c r="D6358" s="3" t="s">
        <v>264</v>
      </c>
      <c r="E6358" s="3" t="n">
        <f aca="false">E$4433</f>
        <v>2015</v>
      </c>
      <c r="F6358" s="3" t="n">
        <f aca="false">F$4433</f>
        <v>2017</v>
      </c>
      <c r="G6358" s="3" t="n">
        <v>30.1095129952057</v>
      </c>
      <c r="H6358" s="3"/>
      <c r="I6358" s="3"/>
      <c r="J6358" s="3"/>
      <c r="K6358" s="3" t="str">
        <f aca="false">K$4433</f>
        <v>Total da população carcerária (regime fechado) em relação ao número de homicídios.</v>
      </c>
      <c r="L6358" s="3" t="str">
        <f aca="false">L$4433</f>
        <v>Fórum de Segurança Pública</v>
      </c>
      <c r="M6358" s="3" t="str">
        <f aca="false">M$4433</f>
        <v>Porcentagem %</v>
      </c>
      <c r="N6358" s="3" t="str">
        <f aca="false">N$49</f>
        <v>A partir da edição de 2018, ou seja, do dado de 2017 passou a ser usado como numerador a população prisional acusada de homicídio e não mais a população carcerária total.</v>
      </c>
      <c r="O6358" s="3" t="n">
        <v>100</v>
      </c>
    </row>
    <row r="6359" customFormat="false" ht="15" hidden="false" customHeight="true" outlineLevel="0" collapsed="false">
      <c r="A6359" s="3" t="str">
        <f aca="false">A$4434</f>
        <v>Segurança Pública</v>
      </c>
      <c r="B6359" s="3" t="str">
        <f aca="false">B$4434</f>
        <v>Déficit Carcerário</v>
      </c>
      <c r="C6359" s="3" t="n">
        <f aca="false">C$4434</f>
        <v>-1</v>
      </c>
      <c r="D6359" s="3" t="s">
        <v>264</v>
      </c>
      <c r="E6359" s="3" t="n">
        <f aca="false">E$4434</f>
        <v>2015</v>
      </c>
      <c r="F6359" s="3" t="n">
        <f aca="false">F$4434</f>
        <v>2017</v>
      </c>
      <c r="G6359" s="3" t="n">
        <v>1.63944256245841</v>
      </c>
      <c r="H6359" s="3"/>
      <c r="I6359" s="3"/>
      <c r="J6359" s="3"/>
      <c r="K6359" s="3" t="str">
        <f aca="false">K$4434</f>
        <v>Relação detentos / Vagas</v>
      </c>
      <c r="L6359" s="3" t="str">
        <f aca="false">L$4434</f>
        <v>Fórum de Segurança Pública</v>
      </c>
      <c r="M6359" s="3" t="str">
        <f aca="false">M$4434</f>
        <v>Porcentagem %</v>
      </c>
      <c r="N6359" s="5"/>
      <c r="O6359" s="3" t="n">
        <v>54.0482288088464</v>
      </c>
    </row>
    <row r="6360" customFormat="false" ht="15" hidden="false" customHeight="true" outlineLevel="0" collapsed="false">
      <c r="A6360" s="3" t="str">
        <f aca="false">A$4435</f>
        <v>Segurança Pública</v>
      </c>
      <c r="B6360" s="3" t="str">
        <f aca="false">B$4435</f>
        <v>Mortes a esclarecer</v>
      </c>
      <c r="C6360" s="3" t="n">
        <f aca="false">C$4435</f>
        <v>-1</v>
      </c>
      <c r="D6360" s="3" t="s">
        <v>264</v>
      </c>
      <c r="E6360" s="3" t="n">
        <f aca="false">E$4435</f>
        <v>2015</v>
      </c>
      <c r="F6360" s="3" t="n">
        <f aca="false">F$4435</f>
        <v>2017</v>
      </c>
      <c r="G6360" s="3" t="n">
        <v>4.96856668087274</v>
      </c>
      <c r="H6360" s="3"/>
      <c r="I6360" s="3"/>
      <c r="J6360" s="3"/>
      <c r="K6360" s="3" t="str">
        <f aca="false">K$4435</f>
        <v>Óbitos por causas externas a partir de "Eventos cuja intenção é indeterminada" por 100 mil habitantes</v>
      </c>
      <c r="L6360" s="3" t="str">
        <f aca="false">L$4435</f>
        <v>Datasus</v>
      </c>
      <c r="M6360" s="3" t="str">
        <f aca="false">M$4435</f>
        <v>Taxa de mortalidade por 100 mil habitantes</v>
      </c>
      <c r="N6360" s="5" t="str">
        <f aca="false">N$48</f>
        <v>A partir da edição de 2017, ou seja, do dado de 2015 a fonte passou a ser o Datasus e não mais o "Fórum de Segurança Público", assim, mortes a esclarecer significam: Óbitos por causas externas a partir de "Eventos cuja intenção é indeterminada"</v>
      </c>
      <c r="O6360" s="3" t="n">
        <v>58.8930613855772</v>
      </c>
    </row>
    <row r="6361" customFormat="false" ht="15" hidden="false" customHeight="true" outlineLevel="0" collapsed="false">
      <c r="A6361" s="3" t="str">
        <f aca="false">A$4436</f>
        <v>Segurança Pública</v>
      </c>
      <c r="B6361" s="3" t="str">
        <f aca="false">B$4436</f>
        <v>Mortalidade no Trânsito</v>
      </c>
      <c r="C6361" s="3" t="n">
        <f aca="false">C$4436</f>
        <v>-1</v>
      </c>
      <c r="D6361" s="3" t="s">
        <v>264</v>
      </c>
      <c r="E6361" s="3" t="n">
        <f aca="false">E$4436</f>
        <v>2015</v>
      </c>
      <c r="F6361" s="3" t="n">
        <f aca="false">F$4436</f>
        <v>2017</v>
      </c>
      <c r="G6361" s="3" t="n">
        <v>17.7864415321963</v>
      </c>
      <c r="H6361" s="3"/>
      <c r="I6361" s="3"/>
      <c r="J6361" s="3"/>
      <c r="K6361" s="3" t="str">
        <f aca="false">K$4436</f>
        <v>Óbitos por causas externas (acidentes em transporte terrestre) em relação ao total de habitantes.</v>
      </c>
      <c r="L6361" s="3" t="str">
        <f aca="false">L$4436</f>
        <v>Datasus</v>
      </c>
      <c r="M6361" s="3" t="str">
        <f aca="false">M$4436</f>
        <v>Mortes em relação a frota e aos habitantes</v>
      </c>
      <c r="N6361" s="5" t="str">
        <f aca="false">N$50</f>
        <v>Antes de 2019 o nome do indicador era "Segurança no Trânsito" </v>
      </c>
      <c r="O6361" s="3" t="n">
        <v>100</v>
      </c>
    </row>
    <row r="6362" customFormat="false" ht="15" hidden="false" customHeight="true" outlineLevel="0" collapsed="false">
      <c r="A6362" s="3" t="str">
        <f aca="false">A$4437</f>
        <v>Segurança Pública</v>
      </c>
      <c r="B6362" s="3" t="str">
        <f aca="false">B$4437</f>
        <v>Segurança Pessoal</v>
      </c>
      <c r="C6362" s="3" t="n">
        <f aca="false">C$4437</f>
        <v>-1</v>
      </c>
      <c r="D6362" s="3" t="s">
        <v>264</v>
      </c>
      <c r="E6362" s="3" t="n">
        <f aca="false">E$4437</f>
        <v>2015</v>
      </c>
      <c r="F6362" s="3" t="n">
        <f aca="false">F$4437</f>
        <v>2017</v>
      </c>
      <c r="G6362" s="3" t="n">
        <v>8.9263825486721</v>
      </c>
      <c r="H6362" s="3"/>
      <c r="I6362" s="3"/>
      <c r="J6362" s="3"/>
      <c r="K6362" s="3" t="str">
        <f aca="false">K$4437</f>
        <v>Óbitos resultantes de agressões (homicídios) em relação a população total.</v>
      </c>
      <c r="L6362" s="3" t="str">
        <f aca="false">L$4437</f>
        <v>Fórum de Segurança Pública</v>
      </c>
      <c r="M6362" s="3" t="str">
        <f aca="false">M$4437</f>
        <v>Óbitos por 100 mil habitantes</v>
      </c>
      <c r="N6362" s="5"/>
      <c r="O6362" s="3" t="n">
        <v>100</v>
      </c>
    </row>
    <row r="6363" customFormat="false" ht="15" hidden="false" customHeight="true" outlineLevel="0" collapsed="false">
      <c r="A6363" s="3" t="str">
        <f aca="false">A$4438</f>
        <v>Segurança Pública</v>
      </c>
      <c r="B6363" s="3" t="str">
        <f aca="false">B$4438</f>
        <v>Segurança Patrimonial</v>
      </c>
      <c r="C6363" s="3" t="n">
        <f aca="false">C$4438</f>
        <v>-1</v>
      </c>
      <c r="D6363" s="3" t="s">
        <v>264</v>
      </c>
      <c r="E6363" s="3" t="n">
        <f aca="false">E$4438</f>
        <v>2015</v>
      </c>
      <c r="F6363" s="3" t="n">
        <f aca="false">F$4438</f>
        <v>2017</v>
      </c>
      <c r="G6363" s="3" t="n">
        <v>711.703443279661</v>
      </c>
      <c r="H6363" s="3"/>
      <c r="I6363" s="3"/>
      <c r="J6363" s="3"/>
      <c r="K6363" s="3" t="str">
        <f aca="false">K$4438</f>
        <v>Roubos e furto de veículos em relação a frota total (por 100 mil veículos).</v>
      </c>
      <c r="L6363" s="3" t="str">
        <f aca="false">L$4438</f>
        <v>Fórum de Segurança Pública</v>
      </c>
      <c r="M6363" s="3" t="str">
        <f aca="false">M$4438</f>
        <v>Roubos e furtos por 100 mil veículos</v>
      </c>
      <c r="N6363" s="3" t="str">
        <f aca="false">N$52</f>
        <v>A partir da edição de 2019, ou seja, do dado de 2018, passou a ser usado o número de roubos totais no lugar de roubos e furtos de veículos</v>
      </c>
      <c r="O6363" s="3" t="n">
        <v>17.6541935355877</v>
      </c>
    </row>
    <row r="6364" customFormat="false" ht="15" hidden="false" customHeight="true" outlineLevel="0" collapsed="false">
      <c r="A6364" s="3" t="str">
        <f aca="false">A$4439</f>
        <v>Segurança Pública</v>
      </c>
      <c r="B6364" s="3" t="str">
        <f aca="false">B$4439</f>
        <v> Total</v>
      </c>
      <c r="C6364" s="3" t="n">
        <f aca="false">C$4439</f>
        <v>1</v>
      </c>
      <c r="D6364" s="3" t="s">
        <v>264</v>
      </c>
      <c r="E6364" s="3" t="n">
        <f aca="false">E$4439</f>
        <v>2017</v>
      </c>
      <c r="F6364" s="3" t="n">
        <f aca="false">F$4439</f>
        <v>2017</v>
      </c>
      <c r="G6364" s="3" t="n">
        <v>75.4710162586767</v>
      </c>
      <c r="H6364" s="3"/>
      <c r="I6364" s="3"/>
      <c r="J6364" s="3"/>
      <c r="K6364" s="3" t="str">
        <f aca="false">K$4439</f>
        <v>Nota obtida via normalização e ponderação de indicadores que variam de 0 a 100.</v>
      </c>
      <c r="L6364" s="3" t="str">
        <f aca="false">L$4439</f>
        <v>Tendências</v>
      </c>
      <c r="M6364" s="3" t="str">
        <f aca="false">M$4439</f>
        <v>Nota de 0 a 100</v>
      </c>
      <c r="N6364" s="5"/>
      <c r="O6364" s="3" t="n">
        <v>96.3976572200201</v>
      </c>
    </row>
    <row r="6365" customFormat="false" ht="15" hidden="false" customHeight="true" outlineLevel="0" collapsed="false">
      <c r="A6365" s="3" t="str">
        <f aca="false">A$4440</f>
        <v>Sustentabilidade Social</v>
      </c>
      <c r="B6365" s="3" t="str">
        <f aca="false">B$4440</f>
        <v>Segurança Alimentar</v>
      </c>
      <c r="C6365" s="3" t="n">
        <f aca="false">C$4440</f>
        <v>-1</v>
      </c>
      <c r="D6365" s="3" t="s">
        <v>264</v>
      </c>
      <c r="E6365" s="3" t="n">
        <f aca="false">E$4440</f>
        <v>2014</v>
      </c>
      <c r="F6365" s="3" t="n">
        <f aca="false">F$4440</f>
        <v>2017</v>
      </c>
      <c r="G6365" s="3" t="n">
        <v>1.9859920721</v>
      </c>
      <c r="H6365" s="3"/>
      <c r="I6365" s="3"/>
      <c r="J6365" s="3"/>
      <c r="K6365" s="3" t="str">
        <f aca="false">K$4440</f>
        <v>% domicílios com renda domiciliar per capita inferior à linha de extrema pobreza (valor de uma cesta de alimentos com o mínimo de calorias necessárias para suprir adequadamente uma pessoa, com base em recomendações da FAO e da OMS)</v>
      </c>
      <c r="L6365" s="3" t="str">
        <f aca="false">L$4440</f>
        <v>Ipea</v>
      </c>
      <c r="M6365" s="3" t="str">
        <f aca="false">M$4440</f>
        <v>Porcentagem %</v>
      </c>
      <c r="N6365" s="5" t="s">
        <v>110</v>
      </c>
      <c r="O6365" s="3" t="n">
        <v>90.2552471179084</v>
      </c>
    </row>
    <row r="6366" customFormat="false" ht="15" hidden="false" customHeight="true" outlineLevel="0" collapsed="false">
      <c r="A6366" s="3" t="str">
        <f aca="false">A$4441</f>
        <v>Sustentabilidade Social</v>
      </c>
      <c r="B6366" s="3" t="str">
        <f aca="false">B$4441</f>
        <v>Inadequação de Moradia FJP</v>
      </c>
      <c r="C6366" s="3" t="n">
        <f aca="false">C$4441</f>
        <v>-1</v>
      </c>
      <c r="D6366" s="3" t="s">
        <v>264</v>
      </c>
      <c r="E6366" s="3" t="n">
        <f aca="false">E$4441</f>
        <v>2014</v>
      </c>
      <c r="F6366" s="3" t="n">
        <f aca="false">F$4441</f>
        <v>2017</v>
      </c>
      <c r="G6366" s="3" t="n">
        <v>3.84565338805062</v>
      </c>
      <c r="H6366" s="3"/>
      <c r="I6366" s="3"/>
      <c r="J6366" s="3"/>
      <c r="K6366" s="3" t="str">
        <f aca="false">K$4441</f>
        <v>% de moradias que apresentam,entre outras características, coabitação familiar e/ou habitação precária  (metodologia da Fundação João Pinheiro)</v>
      </c>
      <c r="L6366" s="3" t="str">
        <f aca="false">L$4441</f>
        <v>Fundação João Pinheiro</v>
      </c>
      <c r="M6366" s="3" t="str">
        <f aca="false">M$4441</f>
        <v>Porcentagem %</v>
      </c>
      <c r="N6366" s="5" t="str">
        <f aca="false">N$31</f>
        <v>A partir de 2020, foi necessário alteração metodológica tendo em vista a não atualização desde de 2015 do indicador da Fundação João Pinheiro, por isso a fonte do indicador passou a ser a PNADc Anual (IBGE).</v>
      </c>
      <c r="O6366" s="3" t="n">
        <v>91.7226621762178</v>
      </c>
    </row>
    <row r="6367" customFormat="false" ht="15" hidden="false" customHeight="true" outlineLevel="0" collapsed="false">
      <c r="A6367" s="3" t="str">
        <f aca="false">A$4442</f>
        <v>Sustentabilidade Social</v>
      </c>
      <c r="B6367" s="3" t="str">
        <f aca="false">B$4442</f>
        <v>Famílias abaixo da linha da pobreza</v>
      </c>
      <c r="C6367" s="3" t="n">
        <f aca="false">C$4442</f>
        <v>-1</v>
      </c>
      <c r="D6367" s="3" t="s">
        <v>264</v>
      </c>
      <c r="E6367" s="3" t="n">
        <f aca="false">E$4442</f>
        <v>2015</v>
      </c>
      <c r="F6367" s="3" t="n">
        <f aca="false">F$4442</f>
        <v>2017</v>
      </c>
      <c r="G6367" s="3" t="n">
        <v>2.26116010302993</v>
      </c>
      <c r="H6367" s="3"/>
      <c r="I6367" s="3"/>
      <c r="J6367" s="3"/>
      <c r="K6367" s="3" t="str">
        <f aca="false">K$4442</f>
        <v>% de domicílios com renda domiciliar per capita inferior à linha de pobreza. A linha de pobreza aqui considerada é definida pelo decreto 7492 (abaixo de R$77,00 mensais)</v>
      </c>
      <c r="L6367" s="3" t="str">
        <f aca="false">L$4442</f>
        <v>PNADc /IBGE</v>
      </c>
      <c r="M6367" s="3" t="str">
        <f aca="false">M$4442</f>
        <v>Porcentagem %</v>
      </c>
      <c r="N6367" s="5"/>
      <c r="O6367" s="3" t="n">
        <v>81.2016794923932</v>
      </c>
    </row>
    <row r="6368" customFormat="false" ht="15" hidden="false" customHeight="true" outlineLevel="0" collapsed="false">
      <c r="A6368" s="3" t="str">
        <f aca="false">A$4443</f>
        <v>Sustentabilidade Social</v>
      </c>
      <c r="B6368" s="3" t="str">
        <f aca="false">B$4443</f>
        <v>Desigualdade de renda</v>
      </c>
      <c r="C6368" s="3" t="n">
        <f aca="false">C$4443</f>
        <v>-1</v>
      </c>
      <c r="D6368" s="3" t="s">
        <v>264</v>
      </c>
      <c r="E6368" s="3" t="n">
        <f aca="false">E$4443</f>
        <v>2015</v>
      </c>
      <c r="F6368" s="3" t="n">
        <f aca="false">F$4443</f>
        <v>2017</v>
      </c>
      <c r="G6368" s="3" t="n">
        <v>0.460374440294286</v>
      </c>
      <c r="H6368" s="3"/>
      <c r="I6368" s="3"/>
      <c r="J6368" s="3"/>
      <c r="K6368" s="3" t="str">
        <f aca="false">K$4443</f>
        <v>Coeficiente de gini (1=Desigualdade Máxima/0=Igualdade Máxima)</v>
      </c>
      <c r="L6368" s="3" t="str">
        <f aca="false">L$4443</f>
        <v>Ipea</v>
      </c>
      <c r="M6368" s="3" t="str">
        <f aca="false">M$4443</f>
        <v>Coeficiente GINI</v>
      </c>
      <c r="N6368" s="5"/>
      <c r="O6368" s="3" t="n">
        <v>69.7532731052183</v>
      </c>
    </row>
    <row r="6369" customFormat="false" ht="15" hidden="false" customHeight="true" outlineLevel="0" collapsed="false">
      <c r="A6369" s="3" t="str">
        <f aca="false">A$4444</f>
        <v>Sustentabilidade Social</v>
      </c>
      <c r="B6369" s="3" t="str">
        <f aca="false">B$4444</f>
        <v>Acesso ao Saneamento Básico - Água</v>
      </c>
      <c r="C6369" s="3" t="n">
        <f aca="false">C$4444</f>
        <v>1</v>
      </c>
      <c r="D6369" s="3" t="s">
        <v>264</v>
      </c>
      <c r="E6369" s="3" t="n">
        <f aca="false">E$4444</f>
        <v>2015</v>
      </c>
      <c r="F6369" s="3" t="n">
        <f aca="false">F$4444</f>
        <v>2017</v>
      </c>
      <c r="G6369" s="3" t="n">
        <v>95.9454990409419</v>
      </c>
      <c r="H6369" s="3"/>
      <c r="I6369" s="3"/>
      <c r="J6369" s="3"/>
      <c r="K6369" s="3" t="str">
        <f aca="false">K$4444</f>
        <v>% de domicilios com acesso à água canalizada de rede geral de distribuição</v>
      </c>
      <c r="L6369" s="3" t="str">
        <f aca="false">L$4444</f>
        <v>PNADc /IBGE</v>
      </c>
      <c r="M6369" s="3" t="str">
        <f aca="false">M$4444</f>
        <v>Porcentagem %</v>
      </c>
      <c r="N6369" s="5"/>
      <c r="O6369" s="3" t="n">
        <v>100</v>
      </c>
    </row>
    <row r="6370" customFormat="false" ht="15" hidden="false" customHeight="true" outlineLevel="0" collapsed="false">
      <c r="A6370" s="3" t="str">
        <f aca="false">A$4445</f>
        <v>Sustentabilidade Social</v>
      </c>
      <c r="B6370" s="3" t="str">
        <f aca="false">B$4445</f>
        <v>Acesso ao Saneamento Básico - Esgoto</v>
      </c>
      <c r="C6370" s="3" t="n">
        <f aca="false">C$4445</f>
        <v>1</v>
      </c>
      <c r="D6370" s="3" t="s">
        <v>264</v>
      </c>
      <c r="E6370" s="3" t="n">
        <f aca="false">E$4445</f>
        <v>2015</v>
      </c>
      <c r="F6370" s="3" t="n">
        <f aca="false">F$4445</f>
        <v>2017</v>
      </c>
      <c r="G6370" s="3" t="n">
        <v>91.8380845294001</v>
      </c>
      <c r="H6370" s="3"/>
      <c r="I6370" s="3"/>
      <c r="J6370" s="3"/>
      <c r="K6370" s="3" t="str">
        <f aca="false">K$4445</f>
        <v>% de domicilios com acesso à rede coletora de esgoto</v>
      </c>
      <c r="L6370" s="3" t="str">
        <f aca="false">L$4445</f>
        <v>PNADc /IBGE</v>
      </c>
      <c r="M6370" s="3" t="str">
        <f aca="false">M$4445</f>
        <v>Porcentagem %</v>
      </c>
      <c r="N6370" s="5"/>
      <c r="O6370" s="3" t="n">
        <v>100</v>
      </c>
    </row>
    <row r="6371" customFormat="false" ht="15" hidden="false" customHeight="true" outlineLevel="0" collapsed="false">
      <c r="A6371" s="3" t="str">
        <f aca="false">A$4446</f>
        <v>Sustentabilidade Social</v>
      </c>
      <c r="B6371" s="3" t="str">
        <f aca="false">B$4446</f>
        <v>Mortes Evitáveis</v>
      </c>
      <c r="C6371" s="3" t="n">
        <f aca="false">C$4446</f>
        <v>-1</v>
      </c>
      <c r="D6371" s="3" t="s">
        <v>264</v>
      </c>
      <c r="E6371" s="3" t="n">
        <f aca="false">E$4446</f>
        <v>2015</v>
      </c>
      <c r="F6371" s="3" t="n">
        <f aca="false">F$4446</f>
        <v>2017</v>
      </c>
      <c r="G6371" s="3" t="n">
        <v>17.882332493265</v>
      </c>
      <c r="H6371" s="3"/>
      <c r="I6371" s="3"/>
      <c r="J6371" s="3"/>
      <c r="K6371" s="3" t="str">
        <f aca="false">K$4446</f>
        <v>Razão de Mortalidade Proporcional: mortes abaixo de 50 anos/ total de óbitos</v>
      </c>
      <c r="L6371" s="3" t="str">
        <f aca="false">L$4446</f>
        <v>Datasus</v>
      </c>
      <c r="M6371" s="3" t="str">
        <f aca="false">M$4446</f>
        <v>Porcentagem %</v>
      </c>
      <c r="N6371" s="5" t="s">
        <v>127</v>
      </c>
      <c r="O6371" s="3" t="n">
        <v>94.1090815931032</v>
      </c>
    </row>
    <row r="6372" customFormat="false" ht="15" hidden="false" customHeight="true" outlineLevel="0" collapsed="false">
      <c r="A6372" s="3" t="str">
        <f aca="false">A$4447</f>
        <v>Sustentabilidade Social</v>
      </c>
      <c r="B6372" s="3" t="str">
        <f aca="false">B$4447</f>
        <v>Anos Potenciais de Vida Perdidos</v>
      </c>
      <c r="C6372" s="3" t="n">
        <f aca="false">C$4447</f>
        <v>-1</v>
      </c>
      <c r="D6372" s="3" t="s">
        <v>264</v>
      </c>
      <c r="E6372" s="3" t="n">
        <f aca="false">E$4447</f>
        <v>2015</v>
      </c>
      <c r="F6372" s="3" t="n">
        <f aca="false">F$4447</f>
        <v>2017</v>
      </c>
      <c r="G6372" s="3" t="n">
        <v>6.18721942616552</v>
      </c>
      <c r="H6372" s="3"/>
      <c r="I6372" s="3"/>
      <c r="J6372" s="3"/>
      <c r="K6372" s="3" t="str">
        <f aca="false">K$4447</f>
        <v>Média da diferença da faixa etária em que os óbitos registrados ocorreram e a expectativa de vida ao nascer do Brasil.</v>
      </c>
      <c r="L6372" s="3" t="str">
        <f aca="false">L$4447</f>
        <v>Datasus</v>
      </c>
      <c r="M6372" s="3" t="str">
        <f aca="false">M$4447</f>
        <v>Anos</v>
      </c>
      <c r="N6372" s="5"/>
      <c r="O6372" s="3" t="n">
        <v>93.9381350600015</v>
      </c>
    </row>
    <row r="6373" customFormat="false" ht="15" hidden="false" customHeight="true" outlineLevel="0" collapsed="false">
      <c r="A6373" s="3" t="str">
        <f aca="false">A$4448</f>
        <v>Sustentabilidade Social</v>
      </c>
      <c r="B6373" s="3" t="str">
        <f aca="false">B$4448</f>
        <v>Formalidade do Mercado de Trabalho</v>
      </c>
      <c r="C6373" s="3" t="n">
        <f aca="false">C$4448</f>
        <v>1</v>
      </c>
      <c r="D6373" s="3" t="s">
        <v>264</v>
      </c>
      <c r="E6373" s="3" t="n">
        <f aca="false">E$4448</f>
        <v>2015</v>
      </c>
      <c r="F6373" s="3" t="n">
        <f aca="false">F$4448</f>
        <v>2017</v>
      </c>
      <c r="G6373" s="3" t="n">
        <v>75.48443724259</v>
      </c>
      <c r="H6373" s="3"/>
      <c r="I6373" s="3"/>
      <c r="J6373" s="3"/>
      <c r="K6373" s="3" t="str">
        <f aca="false">K$4448</f>
        <v>Proporção de empregados de 10 anos ou mais de idade com carteira de trabalho assinada em relação ao total de ocupados</v>
      </c>
      <c r="L6373" s="3" t="str">
        <f aca="false">L$4448</f>
        <v>PNADc /IBGE</v>
      </c>
      <c r="M6373" s="3" t="str">
        <f aca="false">M$4448</f>
        <v>Porcentagem %</v>
      </c>
      <c r="N637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373" s="3" t="n">
        <v>98.7314623105465</v>
      </c>
    </row>
    <row r="6374" customFormat="false" ht="15" hidden="false" customHeight="true" outlineLevel="0" collapsed="false">
      <c r="A6374" s="3" t="str">
        <f aca="false">A$4449</f>
        <v>Sustentabilidade Social</v>
      </c>
      <c r="B6374" s="3" t="str">
        <f aca="false">B$4449</f>
        <v>Inserção Econômica</v>
      </c>
      <c r="C6374" s="3" t="n">
        <f aca="false">C$4449</f>
        <v>1</v>
      </c>
      <c r="D6374" s="3" t="s">
        <v>264</v>
      </c>
      <c r="E6374" s="3" t="n">
        <f aca="false">E$4449</f>
        <v>2016</v>
      </c>
      <c r="F6374" s="3" t="n">
        <f aca="false">F$4449</f>
        <v>2017</v>
      </c>
      <c r="G6374" s="3" t="n">
        <v>87.5943376983641</v>
      </c>
      <c r="H6374" s="3"/>
      <c r="I6374" s="3"/>
      <c r="J6374" s="3"/>
      <c r="K6374" s="3" t="str">
        <f aca="false">K$4449</f>
        <v>Proporção de ocupados em relação a População Economicamente Ativa</v>
      </c>
      <c r="L6374" s="3" t="str">
        <f aca="false">L$4449</f>
        <v>IBGE</v>
      </c>
      <c r="M6374" s="3" t="str">
        <f aca="false">M$4449</f>
        <v>Porcentagem %</v>
      </c>
      <c r="N6374" s="5"/>
      <c r="O6374" s="3" t="n">
        <v>41.5625244781487</v>
      </c>
    </row>
    <row r="6375" customFormat="false" ht="15" hidden="false" customHeight="true" outlineLevel="0" collapsed="false">
      <c r="A6375" s="3" t="str">
        <f aca="false">A$4450</f>
        <v>Sustentabilidade Social</v>
      </c>
      <c r="B6375" s="3" t="str">
        <f aca="false">B$4450</f>
        <v>IDH</v>
      </c>
      <c r="C6375" s="3" t="n">
        <f aca="false">C$4450</f>
        <v>1</v>
      </c>
      <c r="D6375" s="3" t="s">
        <v>264</v>
      </c>
      <c r="E6375" s="3" t="n">
        <f aca="false">E$4450</f>
        <v>2014</v>
      </c>
      <c r="F6375" s="3" t="n">
        <f aca="false">F$4450</f>
        <v>2017</v>
      </c>
      <c r="G6375" s="3" t="n">
        <v>0.819</v>
      </c>
      <c r="H6375" s="3"/>
      <c r="I6375" s="3"/>
      <c r="J6375" s="3"/>
      <c r="K6375" s="3" t="str">
        <f aca="false">K$4450</f>
        <v>IDH estadual</v>
      </c>
      <c r="L6375" s="3" t="str">
        <f aca="false">L$4450</f>
        <v>PNUD</v>
      </c>
      <c r="M6375" s="3" t="str">
        <f aca="false">M$4450</f>
        <v>Índice de 0 a 1</v>
      </c>
      <c r="N6375" s="5"/>
      <c r="O6375" s="3" t="n">
        <v>88.3720930232558</v>
      </c>
    </row>
    <row r="6376" customFormat="false" ht="15" hidden="false" customHeight="true" outlineLevel="0" collapsed="false">
      <c r="A6376" s="3" t="str">
        <f aca="false">A$4451</f>
        <v>Sustentabilidade Social</v>
      </c>
      <c r="B6376" s="3" t="str">
        <f aca="false">B$4451</f>
        <v>Inserção Econômica dos Jovens</v>
      </c>
      <c r="C6376" s="3" t="n">
        <f aca="false">C$4451</f>
        <v>1</v>
      </c>
      <c r="D6376" s="3" t="s">
        <v>264</v>
      </c>
      <c r="E6376" s="3" t="n">
        <f aca="false">E$4451</f>
        <v>2015</v>
      </c>
      <c r="F6376" s="3" t="n">
        <f aca="false">F$4451</f>
        <v>2017</v>
      </c>
      <c r="G6376" s="3" t="n">
        <v>78.7867346364532</v>
      </c>
      <c r="H6376" s="3"/>
      <c r="I6376" s="3"/>
      <c r="J6376" s="3"/>
      <c r="K6376" s="3" t="str">
        <f aca="false">K$4451</f>
        <v>Proporção dos jovens que estudam ou trabalham</v>
      </c>
      <c r="L6376" s="3" t="str">
        <f aca="false">L$4451</f>
        <v>IBGE</v>
      </c>
      <c r="M6376" s="3" t="str">
        <f aca="false">M$4451</f>
        <v>Porcentagem %</v>
      </c>
      <c r="N6376" s="5"/>
      <c r="O6376" s="3" t="n">
        <v>57.2059459817293</v>
      </c>
    </row>
    <row r="6377" customFormat="false" ht="15" hidden="false" customHeight="true" outlineLevel="0" collapsed="false">
      <c r="A6377" s="3" t="str">
        <f aca="false">A$4452</f>
        <v>Sustentabilidade Social</v>
      </c>
      <c r="B6377" s="3" t="str">
        <f aca="false">B$4452</f>
        <v>Mortalidade Materna</v>
      </c>
      <c r="C6377" s="3" t="n">
        <f aca="false">C$4452</f>
        <v>-1</v>
      </c>
      <c r="D6377" s="3" t="s">
        <v>264</v>
      </c>
      <c r="E6377" s="3" t="n">
        <f aca="false">E$4452</f>
        <v>2015</v>
      </c>
      <c r="F6377" s="3" t="n">
        <f aca="false">F$4452</f>
        <v>2017</v>
      </c>
      <c r="G6377" s="3" t="n">
        <v>2.3713373306121</v>
      </c>
      <c r="H6377" s="3"/>
      <c r="I6377" s="3"/>
      <c r="J6377" s="3"/>
      <c r="K6377" s="3" t="str">
        <f aca="false">K$4452</f>
        <v>Óbitos maternos em relação a população feminina em idade fértil (15-49 anos).</v>
      </c>
      <c r="L6377" s="3" t="str">
        <f aca="false">L$4452</f>
        <v>Datasus</v>
      </c>
      <c r="M6377" s="3" t="str">
        <f aca="false">M$4452</f>
        <v>Taxa de mortalidade por 100 mil mulheres</v>
      </c>
      <c r="N6377" s="5"/>
      <c r="O6377" s="3" t="n">
        <v>86.7597430046962</v>
      </c>
    </row>
    <row r="6378" customFormat="false" ht="15" hidden="false" customHeight="true" outlineLevel="0" collapsed="false">
      <c r="A6378" s="3" t="str">
        <f aca="false">A$4453</f>
        <v>Sustentabilidade Social</v>
      </c>
      <c r="B6378" s="3" t="str">
        <f aca="false">B$4453</f>
        <v>Mortalidade Precoce</v>
      </c>
      <c r="C6378" s="3" t="n">
        <f aca="false">C$4453</f>
        <v>-1</v>
      </c>
      <c r="D6378" s="3" t="s">
        <v>264</v>
      </c>
      <c r="E6378" s="3" t="n">
        <f aca="false">E$4453</f>
        <v>2015</v>
      </c>
      <c r="F6378" s="3" t="n">
        <f aca="false">F$4453</f>
        <v>2017</v>
      </c>
      <c r="G6378" s="3" t="n">
        <v>54.9735752446578</v>
      </c>
      <c r="H6378" s="3"/>
      <c r="I6378" s="3"/>
      <c r="J6378" s="3"/>
      <c r="K6378" s="3" t="str">
        <f aca="false">K$4453</f>
        <v>Mortalidade de Jovens (15-29 anos) por causas externas.</v>
      </c>
      <c r="L6378" s="3" t="str">
        <f aca="false">L$4453</f>
        <v>Datasus</v>
      </c>
      <c r="M6378" s="3" t="str">
        <f aca="false">M$4453</f>
        <v>Taxa de mortalidade por 100 mil jovens</v>
      </c>
      <c r="N6378" s="5"/>
      <c r="O6378" s="3" t="n">
        <v>100</v>
      </c>
    </row>
    <row r="6379" customFormat="false" ht="15" hidden="false" customHeight="true" outlineLevel="0" collapsed="false">
      <c r="A6379" s="3" t="str">
        <f aca="false">A$4454</f>
        <v>Sustentabilidade Social</v>
      </c>
      <c r="B6379" s="3" t="str">
        <f aca="false">B$4454</f>
        <v>Previdência Social</v>
      </c>
      <c r="C6379" s="3" t="n">
        <f aca="false">C$4454</f>
        <v>1</v>
      </c>
      <c r="D6379" s="3" t="s">
        <v>264</v>
      </c>
      <c r="E6379" s="3" t="n">
        <f aca="false">E$4454</f>
        <v>2015</v>
      </c>
      <c r="F6379" s="3" t="n">
        <f aca="false">F$4454</f>
        <v>2017</v>
      </c>
      <c r="G6379" s="3" t="n">
        <v>61.8300782674262</v>
      </c>
      <c r="H6379" s="3"/>
      <c r="I6379" s="3"/>
      <c r="J6379" s="3"/>
      <c r="K6379" s="3" t="str">
        <f aca="false">K$4454</f>
        <v>Proporção de idosos (mais de 60 anos) que recebem previdência social</v>
      </c>
      <c r="L6379" s="3" t="str">
        <f aca="false">L$4454</f>
        <v>IBGE</v>
      </c>
      <c r="M6379" s="3" t="str">
        <f aca="false">M$4454</f>
        <v>Porcentagem %</v>
      </c>
      <c r="N6379" s="5" t="s">
        <v>150</v>
      </c>
      <c r="O6379" s="3" t="n">
        <v>30.4092179756321</v>
      </c>
    </row>
    <row r="6380" customFormat="false" ht="15" hidden="false" customHeight="true" outlineLevel="0" collapsed="false">
      <c r="A6380" s="3" t="str">
        <f aca="false">A$4455</f>
        <v>Sustentabilidade Social</v>
      </c>
      <c r="B6380" s="3" t="str">
        <f aca="false">B$4455</f>
        <v>Mortalidade na infância</v>
      </c>
      <c r="C6380" s="3" t="n">
        <f aca="false">C$4455</f>
        <v>-1</v>
      </c>
      <c r="D6380" s="3" t="s">
        <v>264</v>
      </c>
      <c r="E6380" s="3" t="n">
        <f aca="false">E$4455</f>
        <v>2015</v>
      </c>
      <c r="F6380" s="3" t="n">
        <f aca="false">F$4455</f>
        <v>2017</v>
      </c>
      <c r="G6380" s="3" t="n">
        <v>12.4019275455574</v>
      </c>
      <c r="H6380" s="3"/>
      <c r="I6380" s="3"/>
      <c r="J6380" s="3"/>
      <c r="K6380" s="3" t="str">
        <f aca="false">K$4455</f>
        <v>Óbitos de menores de cinco anos por grupo de 1.000 nascidos vivos</v>
      </c>
      <c r="L6380" s="3" t="str">
        <f aca="false">L$4455</f>
        <v>Datasus</v>
      </c>
      <c r="M6380" s="3" t="str">
        <f aca="false">M$4455</f>
        <v>Porcentagem %</v>
      </c>
      <c r="N6380" s="5"/>
      <c r="O6380" s="3" t="n">
        <v>83.6028080311049</v>
      </c>
    </row>
    <row r="6381" customFormat="false" ht="15" hidden="false" customHeight="true" outlineLevel="0" collapsed="false">
      <c r="A6381" s="3" t="str">
        <f aca="false">A$4456</f>
        <v>Sustentabilidade Social</v>
      </c>
      <c r="B6381" s="3" t="str">
        <f aca="false">B$4456</f>
        <v> Total</v>
      </c>
      <c r="C6381" s="3" t="n">
        <f aca="false">C$4456</f>
        <v>1</v>
      </c>
      <c r="D6381" s="3" t="s">
        <v>264</v>
      </c>
      <c r="E6381" s="3" t="n">
        <f aca="false">E$4456</f>
        <v>2017</v>
      </c>
      <c r="F6381" s="3" t="n">
        <f aca="false">F$4456</f>
        <v>2017</v>
      </c>
      <c r="G6381" s="3" t="n">
        <v>84.4197846551121</v>
      </c>
      <c r="H6381" s="3"/>
      <c r="I6381" s="3"/>
      <c r="J6381" s="3"/>
      <c r="K6381" s="3" t="str">
        <f aca="false">K$4456</f>
        <v>Nota obtida via normalização e ponderação de indicadores que variam de 0 a 100.</v>
      </c>
      <c r="L6381" s="3" t="str">
        <f aca="false">L$4456</f>
        <v>Tendências</v>
      </c>
      <c r="M6381" s="3" t="str">
        <f aca="false">M$4456</f>
        <v>Nota de 0 a 100</v>
      </c>
      <c r="N6381" s="5"/>
      <c r="O6381" s="3" t="n">
        <v>90.8326193376399</v>
      </c>
    </row>
    <row r="6382" customFormat="false" ht="15" hidden="false" customHeight="true" outlineLevel="0" collapsed="false">
      <c r="A6382" s="3" t="s">
        <v>238</v>
      </c>
      <c r="B6382" s="3" t="s">
        <v>25</v>
      </c>
      <c r="C6382" s="3" t="n">
        <v>1</v>
      </c>
      <c r="D6382" s="3" t="s">
        <v>264</v>
      </c>
      <c r="E6382" s="3" t="n">
        <v>2017</v>
      </c>
      <c r="F6382" s="3" t="n">
        <v>2017</v>
      </c>
      <c r="G6382" s="3" t="n">
        <v>87.8237263996231</v>
      </c>
      <c r="H6382" s="3"/>
      <c r="I6382" s="3"/>
      <c r="J6382" s="3"/>
      <c r="K6382" s="4" t="str">
        <f aca="false">K6305</f>
        <v>Nota obtida via normalização e ponderação de indicadores que variam de 0 a 100.</v>
      </c>
      <c r="L6382" s="3" t="str">
        <f aca="false">L6305</f>
        <v>Tendências</v>
      </c>
      <c r="M6382" s="3" t="str">
        <f aca="false">M$4457</f>
        <v>Nota de 0 a 100</v>
      </c>
      <c r="N6382" s="5"/>
      <c r="O6382" s="3" t="n">
        <v>87.8237263996231</v>
      </c>
    </row>
    <row r="6383" customFormat="false" ht="15" hidden="false" customHeight="true" outlineLevel="0" collapsed="false">
      <c r="A6383" s="3" t="str">
        <f aca="false">A$4381</f>
        <v>Sustentabilidade Ambiental</v>
      </c>
      <c r="B6383" s="3" t="str">
        <f aca="false">B$4381</f>
        <v>Emissões de CO2</v>
      </c>
      <c r="C6383" s="3" t="n">
        <f aca="false">C$4381</f>
        <v>-1</v>
      </c>
      <c r="D6383" s="3" t="s">
        <v>265</v>
      </c>
      <c r="E6383" s="3" t="n">
        <f aca="false">E$4381</f>
        <v>2015</v>
      </c>
      <c r="F6383" s="3" t="n">
        <f aca="false">F$4381</f>
        <v>2017</v>
      </c>
      <c r="G6383" s="3" t="n">
        <v>16.8412654981456</v>
      </c>
      <c r="H6383" s="3"/>
      <c r="I6383" s="3"/>
      <c r="J6383" s="3"/>
      <c r="K6383" s="3" t="str">
        <f aca="false">K$4381</f>
        <v>CO2 emitido e derivado de remoção de unidades de conservação (toneladas por habitante).</v>
      </c>
      <c r="L6383" s="3" t="str">
        <f aca="false">L$4381</f>
        <v>SEEG/OC</v>
      </c>
      <c r="M6383" s="3" t="str">
        <f aca="false">M$4381</f>
        <v>Toneladas emitidas de CO2  por habitante</v>
      </c>
      <c r="N6383" s="5" t="str">
        <f aca="false">N$71</f>
        <v>A partir da publicação de 2019, ou seja, do dado de 2017, o denominador foi alterado de população para PIB total (o PIB utilizado para cálculo é estimado pela Tendências)</v>
      </c>
      <c r="O6383" s="3" t="n">
        <v>35.6038517420665</v>
      </c>
    </row>
    <row r="6384" customFormat="false" ht="15" hidden="false" customHeight="true" outlineLevel="0" collapsed="false">
      <c r="A6384" s="3" t="str">
        <f aca="false">A$4382</f>
        <v>Sustentabilidade Ambiental</v>
      </c>
      <c r="B6384" s="3" t="str">
        <f aca="false">B$4382</f>
        <v>Serviços Urbanos</v>
      </c>
      <c r="C6384" s="3" t="n">
        <f aca="false">C$4382</f>
        <v>1</v>
      </c>
      <c r="D6384" s="3" t="s">
        <v>265</v>
      </c>
      <c r="E6384" s="3" t="n">
        <f aca="false">E$4382</f>
        <v>2015</v>
      </c>
      <c r="F6384" s="3" t="n">
        <f aca="false">F$4382</f>
        <v>2017</v>
      </c>
      <c r="G6384" s="3" t="n">
        <v>0.900982739398335</v>
      </c>
      <c r="H6384" s="3"/>
      <c r="I6384" s="3"/>
      <c r="J6384" s="3"/>
      <c r="K6384" s="3" t="str">
        <f aca="false">K$4382</f>
        <v>Oferta de serviços municipais para coleta de materiais especias e limpeza urbana (Nota: 0-2).</v>
      </c>
      <c r="L6384" s="3" t="str">
        <f aca="false">L$4382</f>
        <v>SNIS</v>
      </c>
      <c r="M6384" s="3" t="str">
        <f aca="false">M$4382</f>
        <v>Pontuação de 0 a 2</v>
      </c>
      <c r="N6384" s="5"/>
      <c r="O6384" s="3" t="n">
        <v>40.5505047665885</v>
      </c>
    </row>
    <row r="6385" customFormat="false" ht="15" hidden="false" customHeight="true" outlineLevel="0" collapsed="false">
      <c r="A6385" s="3" t="str">
        <f aca="false">A$4383</f>
        <v>Sustentabilidade Ambiental</v>
      </c>
      <c r="B6385" s="3" t="str">
        <f aca="false">B$4383</f>
        <v>Destinação do Lixo</v>
      </c>
      <c r="C6385" s="3" t="n">
        <f aca="false">C$4383</f>
        <v>1</v>
      </c>
      <c r="D6385" s="3" t="s">
        <v>265</v>
      </c>
      <c r="E6385" s="3" t="n">
        <f aca="false">E$4383</f>
        <v>2015</v>
      </c>
      <c r="F6385" s="3" t="n">
        <f aca="false">F$4383</f>
        <v>2017</v>
      </c>
      <c r="G6385" s="3" t="n">
        <v>0.35797522739833</v>
      </c>
      <c r="H6385" s="3"/>
      <c r="I6385" s="3"/>
      <c r="J6385" s="3"/>
      <c r="K6385" s="3" t="str">
        <f aca="false">K$4383</f>
        <v>Destinação adequada para o tipo de resíduo sólido e qualidade das unidades de destino em solo (Nota: 0-1)</v>
      </c>
      <c r="L6385" s="3" t="str">
        <f aca="false">L$4383</f>
        <v>SNIS</v>
      </c>
      <c r="M6385" s="3" t="str">
        <f aca="false">M$4383</f>
        <v>Pontuação de 0 a 1</v>
      </c>
      <c r="N6385" s="5"/>
      <c r="O6385" s="3" t="n">
        <v>54.4997721185974</v>
      </c>
    </row>
    <row r="6386" customFormat="false" ht="15" hidden="false" customHeight="true" outlineLevel="0" collapsed="false">
      <c r="A6386" s="3" t="str">
        <f aca="false">A$4384</f>
        <v>Sustentabilidade Ambiental</v>
      </c>
      <c r="B6386" s="3" t="str">
        <f aca="false">B$4384</f>
        <v>Tratamento de Esgoto</v>
      </c>
      <c r="C6386" s="3" t="n">
        <f aca="false">C$4384</f>
        <v>1</v>
      </c>
      <c r="D6386" s="3" t="s">
        <v>265</v>
      </c>
      <c r="E6386" s="3" t="n">
        <f aca="false">E$4384</f>
        <v>2015</v>
      </c>
      <c r="F6386" s="3" t="n">
        <f aca="false">F$4384</f>
        <v>2017</v>
      </c>
      <c r="G6386" s="3" t="n">
        <v>23.08</v>
      </c>
      <c r="H6386" s="3"/>
      <c r="I6386" s="3"/>
      <c r="J6386" s="3"/>
      <c r="K6386" s="3" t="str">
        <f aca="false">K$4384</f>
        <v>Parcela tratada do total de água consumida no estado.</v>
      </c>
      <c r="L6386" s="3" t="str">
        <f aca="false">L$4384</f>
        <v>SNIS</v>
      </c>
      <c r="M6386" s="3" t="str">
        <f aca="false">M$4384</f>
        <v>Porcentagem %</v>
      </c>
      <c r="N638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386" s="3" t="n">
        <v>27.0403753549821</v>
      </c>
    </row>
    <row r="6387" customFormat="false" ht="15" hidden="false" customHeight="true" outlineLevel="0" collapsed="false">
      <c r="A6387" s="3" t="str">
        <f aca="false">A$4385</f>
        <v>Sustentabilidade Ambiental</v>
      </c>
      <c r="B6387" s="3" t="str">
        <f aca="false">B$4385</f>
        <v> Total</v>
      </c>
      <c r="C6387" s="3" t="n">
        <f aca="false">C$4385</f>
        <v>1</v>
      </c>
      <c r="D6387" s="3" t="s">
        <v>265</v>
      </c>
      <c r="E6387" s="3" t="n">
        <f aca="false">E$4385</f>
        <v>2017</v>
      </c>
      <c r="F6387" s="3" t="n">
        <f aca="false">F$4385</f>
        <v>2017</v>
      </c>
      <c r="G6387" s="3" t="n">
        <v>37.9538666460155</v>
      </c>
      <c r="H6387" s="3"/>
      <c r="I6387" s="3"/>
      <c r="J6387" s="3"/>
      <c r="K6387" s="3" t="str">
        <f aca="false">K$4385</f>
        <v>Nota obtida via normalização e ponderação de indicadores que variam de 0 a 100.</v>
      </c>
      <c r="L6387" s="3" t="str">
        <f aca="false">L$4385</f>
        <v>Tendências</v>
      </c>
      <c r="M6387" s="3" t="str">
        <f aca="false">M$4385</f>
        <v>Nota de 0 a 100</v>
      </c>
      <c r="N6387" s="5"/>
      <c r="O6387" s="3" t="s">
        <v>296</v>
      </c>
    </row>
    <row r="6388" customFormat="false" ht="15" hidden="false" customHeight="true" outlineLevel="0" collapsed="false">
      <c r="A6388" s="3" t="str">
        <f aca="false">A$4386</f>
        <v>Capital Humano</v>
      </c>
      <c r="B6388" s="3" t="str">
        <f aca="false">B$4386</f>
        <v>Custo de Mão de Obra</v>
      </c>
      <c r="C6388" s="3" t="n">
        <f aca="false">C$4386</f>
        <v>-1</v>
      </c>
      <c r="D6388" s="3" t="s">
        <v>265</v>
      </c>
      <c r="E6388" s="3" t="n">
        <f aca="false">E$4386</f>
        <v>2016</v>
      </c>
      <c r="F6388" s="3" t="n">
        <f aca="false">F$4386</f>
        <v>2017</v>
      </c>
      <c r="G6388" s="3" t="n">
        <v>1680</v>
      </c>
      <c r="H6388" s="3"/>
      <c r="I6388" s="3"/>
      <c r="J6388" s="3"/>
      <c r="K6388" s="3" t="str">
        <f aca="false">K$4386</f>
        <v>Rendimento médio nominal de todos os trabalhos, habitualmente recebido por mês, pelas pessoas de 14 anos ou mais de idade, ocupadas na semana de referência, com rendimento de trabalho (Reais)</v>
      </c>
      <c r="L6388" s="3" t="str">
        <f aca="false">L$4386</f>
        <v>PNADc /IBGE</v>
      </c>
      <c r="M6388" s="3" t="str">
        <f aca="false">M$4386</f>
        <v>Reais (R$)</v>
      </c>
      <c r="N6388" s="3" t="str">
        <f aca="false">N$17</f>
        <v>A partir da publicação de 2016, ou seja, do dado de 2015, passou a ser usado o rendimento médio nominal de todos os trabalhos, antes disso se usava o rendimento médio real do trabalho principal</v>
      </c>
      <c r="O6388" s="3" t="n">
        <v>76.9792579608531</v>
      </c>
    </row>
    <row r="6389" customFormat="false" ht="15" hidden="false" customHeight="true" outlineLevel="0" collapsed="false">
      <c r="A6389" s="3" t="str">
        <f aca="false">A$4387</f>
        <v>Capital Humano</v>
      </c>
      <c r="B6389" s="3" t="str">
        <f aca="false">B$4387</f>
        <v>PEA com Ensino Superior</v>
      </c>
      <c r="C6389" s="3" t="n">
        <f aca="false">C$4387</f>
        <v>1</v>
      </c>
      <c r="D6389" s="3" t="s">
        <v>265</v>
      </c>
      <c r="E6389" s="3" t="n">
        <f aca="false">E$4387</f>
        <v>2015</v>
      </c>
      <c r="F6389" s="3" t="n">
        <f aca="false">F$4387</f>
        <v>2017</v>
      </c>
      <c r="G6389" s="3" t="n">
        <v>13.4510869565217</v>
      </c>
      <c r="H6389" s="3"/>
      <c r="I6389" s="3"/>
      <c r="J6389" s="3"/>
      <c r="K6389" s="3" t="str">
        <f aca="false">K$4387</f>
        <v>Pessoas de 10 anos ou mais de idade com 15 anos ou mais de estudo/população economicamente ativa.</v>
      </c>
      <c r="L6389" s="3" t="str">
        <f aca="false">L$4387</f>
        <v>PNADc /IBGE</v>
      </c>
      <c r="M6389" s="3" t="str">
        <f aca="false">M$4387</f>
        <v>Porcentagem %</v>
      </c>
      <c r="N6389" s="5"/>
      <c r="O6389" s="3" t="n">
        <v>30.080034138782</v>
      </c>
    </row>
    <row r="6390" customFormat="false" ht="15" hidden="false" customHeight="true" outlineLevel="0" collapsed="false">
      <c r="A6390" s="3" t="str">
        <f aca="false">A$4388</f>
        <v>Capital Humano</v>
      </c>
      <c r="B6390" s="3" t="str">
        <f aca="false">B$4388</f>
        <v>Produtividade do Trabalho</v>
      </c>
      <c r="C6390" s="3" t="n">
        <f aca="false">C$4388</f>
        <v>1</v>
      </c>
      <c r="D6390" s="3" t="s">
        <v>265</v>
      </c>
      <c r="E6390" s="3" t="n">
        <f aca="false">E$4388</f>
        <v>2016</v>
      </c>
      <c r="F6390" s="3" t="n">
        <f aca="false">F$4388</f>
        <v>2017</v>
      </c>
      <c r="G6390" s="3" t="n">
        <v>39.4193445364303</v>
      </c>
      <c r="H6390" s="3"/>
      <c r="I6390" s="3"/>
      <c r="J6390" s="3"/>
      <c r="K6390" s="3" t="str">
        <f aca="false">K$4388</f>
        <v>PIB pelo total de pessoas ocupadas no período</v>
      </c>
      <c r="L6390" s="3" t="str">
        <f aca="false">L$4388</f>
        <v>PNADc /IBGE</v>
      </c>
      <c r="M6390" s="3" t="str">
        <f aca="false">M$4388</f>
        <v>Mil Reais (R$) por habitante</v>
      </c>
      <c r="N6390" s="5" t="str">
        <f aca="false">N$19</f>
        <v>O PIB utilizado para cálculo é estimado pela Tendências</v>
      </c>
      <c r="O6390" s="3" t="n">
        <v>12.7704848414313</v>
      </c>
    </row>
    <row r="6391" customFormat="false" ht="15" hidden="false" customHeight="true" outlineLevel="0" collapsed="false">
      <c r="A6391" s="3" t="str">
        <f aca="false">A$4389</f>
        <v>Capital Humano</v>
      </c>
      <c r="B6391" s="3" t="str">
        <f aca="false">B$4389</f>
        <v>Qualificação dos Trabalhadores</v>
      </c>
      <c r="C6391" s="3" t="n">
        <f aca="false">C$4389</f>
        <v>1</v>
      </c>
      <c r="D6391" s="3" t="s">
        <v>265</v>
      </c>
      <c r="E6391" s="3" t="n">
        <f aca="false">E$4389</f>
        <v>2015</v>
      </c>
      <c r="F6391" s="3" t="n">
        <f aca="false">F$4389</f>
        <v>2017</v>
      </c>
      <c r="G6391" s="3" t="n">
        <v>9.8399052</v>
      </c>
      <c r="H6391" s="3"/>
      <c r="I6391" s="3"/>
      <c r="J6391" s="3"/>
      <c r="K6391" s="3" t="str">
        <f aca="false">K$4389</f>
        <v>Anos de estudos da população economicamente ativa.</v>
      </c>
      <c r="L6391" s="3" t="str">
        <f aca="false">L$4389</f>
        <v>PNADc /IBGE</v>
      </c>
      <c r="M6391" s="3" t="str">
        <f aca="false">M$4389</f>
        <v>Anos</v>
      </c>
      <c r="N6391" s="5"/>
      <c r="O6391" s="3" t="n">
        <v>42.5280979244808</v>
      </c>
    </row>
    <row r="6392" customFormat="false" ht="15" hidden="false" customHeight="true" outlineLevel="0" collapsed="false">
      <c r="A6392" s="3" t="str">
        <f aca="false">A$4390</f>
        <v>Capital Humano</v>
      </c>
      <c r="B6392" s="3" t="str">
        <f aca="false">B$4390</f>
        <v> Total</v>
      </c>
      <c r="C6392" s="3" t="n">
        <f aca="false">C$4390</f>
        <v>1</v>
      </c>
      <c r="D6392" s="3" t="s">
        <v>265</v>
      </c>
      <c r="E6392" s="3" t="n">
        <f aca="false">E$4390</f>
        <v>2017</v>
      </c>
      <c r="F6392" s="3" t="n">
        <f aca="false">F$4390</f>
        <v>2017</v>
      </c>
      <c r="G6392" s="3" t="n">
        <v>47.6091019153823</v>
      </c>
      <c r="H6392" s="3"/>
      <c r="I6392" s="3"/>
      <c r="J6392" s="3"/>
      <c r="K6392" s="3" t="str">
        <f aca="false">K$4390</f>
        <v>Nota obtida via normalização e ponderação de indicadores que variam de 0 a 100.</v>
      </c>
      <c r="L6392" s="3" t="str">
        <f aca="false">L$4390</f>
        <v>Tendências</v>
      </c>
      <c r="M6392" s="3" t="str">
        <f aca="false">M$4390</f>
        <v>Nota de 0 a 100</v>
      </c>
      <c r="N6392" s="5"/>
      <c r="O6392" s="3" t="s">
        <v>296</v>
      </c>
    </row>
    <row r="6393" customFormat="false" ht="15" hidden="false" customHeight="true" outlineLevel="0" collapsed="false">
      <c r="A6393" s="3" t="str">
        <f aca="false">A$4391</f>
        <v>Educação</v>
      </c>
      <c r="B6393" s="3" t="str">
        <f aca="false">B$4391</f>
        <v>Avaliação da Educação</v>
      </c>
      <c r="C6393" s="3" t="n">
        <f aca="false">C$4391</f>
        <v>1</v>
      </c>
      <c r="D6393" s="3" t="s">
        <v>265</v>
      </c>
      <c r="E6393" s="3" t="n">
        <f aca="false">E$4391</f>
        <v>2017</v>
      </c>
      <c r="F6393" s="3" t="n">
        <f aca="false">F$4391</f>
        <v>2017</v>
      </c>
      <c r="G6393" s="3" t="n">
        <v>100</v>
      </c>
      <c r="H6393" s="3"/>
      <c r="I6393" s="3"/>
      <c r="J6393" s="3"/>
      <c r="K6393"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393" s="3" t="str">
        <f aca="false">L$4391</f>
        <v>Secretarias Estaduais de Educação</v>
      </c>
      <c r="M6393" s="5" t="str">
        <f aca="false">M$4391</f>
        <v>Pontuação de 0 a 100</v>
      </c>
      <c r="N639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393" s="3" t="n">
        <v>100</v>
      </c>
    </row>
    <row r="6394" customFormat="false" ht="15" hidden="false" customHeight="true" outlineLevel="0" collapsed="false">
      <c r="A6394" s="3" t="str">
        <f aca="false">A$4392</f>
        <v>Educação</v>
      </c>
      <c r="B6394" s="3" t="str">
        <f aca="false">B$4392</f>
        <v>IDEB</v>
      </c>
      <c r="C6394" s="3" t="n">
        <f aca="false">C$4392</f>
        <v>1</v>
      </c>
      <c r="D6394" s="3" t="s">
        <v>265</v>
      </c>
      <c r="E6394" s="3" t="n">
        <f aca="false">E$4392</f>
        <v>2015</v>
      </c>
      <c r="F6394" s="3" t="n">
        <f aca="false">F$4392</f>
        <v>2017</v>
      </c>
      <c r="G6394" s="3" t="n">
        <v>4.39264758603275</v>
      </c>
      <c r="H6394" s="3"/>
      <c r="I6394" s="3"/>
      <c r="J6394" s="3"/>
      <c r="K6394" s="3" t="str">
        <f aca="false">K$4392</f>
        <v>Qualidade da educação básica do Brasil, considera fluxo escolar e média de desempenhos nas avaliações de toda a rede de ensino (nota de  0 a 10)</v>
      </c>
      <c r="L6394" s="3" t="str">
        <f aca="false">L$4392</f>
        <v>INEP</v>
      </c>
      <c r="M6394" s="3" t="str">
        <f aca="false">M$4392</f>
        <v>Pontuação de 0 a 10</v>
      </c>
      <c r="N6394" s="5"/>
      <c r="O6394" s="3" t="n">
        <v>31.2556623502398</v>
      </c>
    </row>
    <row r="6395" customFormat="false" ht="15" hidden="false" customHeight="true" outlineLevel="0" collapsed="false">
      <c r="A6395" s="3" t="str">
        <f aca="false">A$4393</f>
        <v>Educação</v>
      </c>
      <c r="B6395" s="3" t="str">
        <f aca="false">B$4393</f>
        <v>ENEM</v>
      </c>
      <c r="C6395" s="3" t="n">
        <f aca="false">C$4393</f>
        <v>1</v>
      </c>
      <c r="D6395" s="3" t="s">
        <v>265</v>
      </c>
      <c r="E6395" s="3" t="n">
        <f aca="false">E$4393</f>
        <v>2015</v>
      </c>
      <c r="F6395" s="3" t="n">
        <f aca="false">F$4393</f>
        <v>2017</v>
      </c>
      <c r="G6395" s="3" t="n">
        <v>483.646611526337</v>
      </c>
      <c r="H6395" s="3"/>
      <c r="I6395" s="3"/>
      <c r="J6395" s="3"/>
      <c r="K6395" s="3" t="str">
        <f aca="false">K$4393</f>
        <v>Desempenho dos alunos do Ensino Médio para acesso ao Ensino Superior e a programas de financiamento em instituições privadas (nota de 0 a 1000).</v>
      </c>
      <c r="L6395" s="3" t="str">
        <f aca="false">L$4393</f>
        <v>INEP</v>
      </c>
      <c r="M6395" s="3" t="str">
        <f aca="false">M$4393</f>
        <v>Pontuação de 0 a 1000</v>
      </c>
      <c r="N6395" s="5"/>
      <c r="O6395" s="3" t="n">
        <v>0</v>
      </c>
    </row>
    <row r="6396" customFormat="false" ht="15" hidden="false" customHeight="true" outlineLevel="0" collapsed="false">
      <c r="A6396" s="3" t="str">
        <f aca="false">A$4394</f>
        <v>Educação</v>
      </c>
      <c r="B6396" s="3" t="str">
        <f aca="false">B$4394</f>
        <v>PISA</v>
      </c>
      <c r="C6396" s="3" t="n">
        <f aca="false">C$4394</f>
        <v>1</v>
      </c>
      <c r="D6396" s="3" t="s">
        <v>265</v>
      </c>
      <c r="E6396" s="3" t="n">
        <f aca="false">E$4394</f>
        <v>2015</v>
      </c>
      <c r="F6396" s="3" t="n">
        <f aca="false">F$4394</f>
        <v>2017</v>
      </c>
      <c r="G6396" s="3" t="n">
        <v>366</v>
      </c>
      <c r="H6396" s="3"/>
      <c r="I6396" s="3"/>
      <c r="J6396" s="3"/>
      <c r="K6396" s="3" t="str">
        <f aca="false">K$4394</f>
        <v>Desempenho dos estudantes na faixa dos 15 anos no Programa internacional de avaliação dos estudantes (Nota: 0-1000)</v>
      </c>
      <c r="L6396" s="3" t="str">
        <f aca="false">L$4394</f>
        <v>PISA</v>
      </c>
      <c r="M6396" s="3" t="str">
        <f aca="false">M$4394</f>
        <v>Pontuação de 0 a 1000</v>
      </c>
      <c r="N6396" s="5"/>
      <c r="O6396" s="3" t="n">
        <v>16.8181818181818</v>
      </c>
    </row>
    <row r="6397" customFormat="false" ht="15" hidden="false" customHeight="true" outlineLevel="0" collapsed="false">
      <c r="A6397" s="3" t="str">
        <f aca="false">A$4395</f>
        <v>Educação</v>
      </c>
      <c r="B6397" s="3" t="str">
        <f aca="false">B$4395</f>
        <v>Índice de Oportunidade da Educação</v>
      </c>
      <c r="C6397" s="3" t="n">
        <f aca="false">C$4395</f>
        <v>1</v>
      </c>
      <c r="D6397" s="3" t="s">
        <v>265</v>
      </c>
      <c r="E6397" s="3" t="n">
        <f aca="false">E$4395</f>
        <v>2015</v>
      </c>
      <c r="F6397" s="3" t="n">
        <f aca="false">F$4395</f>
        <v>2017</v>
      </c>
      <c r="G6397" s="3" t="n">
        <v>4.301911</v>
      </c>
      <c r="H6397" s="3"/>
      <c r="I6397" s="3"/>
      <c r="J6397" s="3"/>
      <c r="K6397" s="3" t="str">
        <f aca="false">K$4395</f>
        <v>Mede a qualidade das oportunidades educacionais oferecidas por municípios e estados (Nota: 0-10)</v>
      </c>
      <c r="L6397" s="3" t="str">
        <f aca="false">L$4395</f>
        <v>CLP/Metas</v>
      </c>
      <c r="M6397" s="3" t="str">
        <f aca="false">M$4395</f>
        <v>Pontuação de 0 a 10</v>
      </c>
      <c r="N6397" s="5"/>
      <c r="O6397" s="3" t="n">
        <v>52.3721197782918</v>
      </c>
    </row>
    <row r="6398" customFormat="false" ht="15" hidden="false" customHeight="true" outlineLevel="0" collapsed="false">
      <c r="A6398" s="3" t="str">
        <f aca="false">A$4396</f>
        <v>Educação</v>
      </c>
      <c r="B6398" s="3" t="str">
        <f aca="false">B$4396</f>
        <v>Taxa de frequência líquida do ensino fundamental</v>
      </c>
      <c r="C6398" s="3" t="n">
        <f aca="false">C$4396</f>
        <v>1</v>
      </c>
      <c r="D6398" s="3" t="s">
        <v>265</v>
      </c>
      <c r="E6398" s="3" t="n">
        <f aca="false">E$4396</f>
        <v>2015</v>
      </c>
      <c r="F6398" s="3" t="n">
        <f aca="false">F$4396</f>
        <v>2017</v>
      </c>
      <c r="G6398" s="3" t="n">
        <v>97.4256763053774</v>
      </c>
      <c r="H6398" s="3"/>
      <c r="I6398" s="3"/>
      <c r="J6398" s="3"/>
      <c r="K6398"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398" s="3" t="str">
        <f aca="false">L$4396</f>
        <v>PNUD e PNAD/IBGE</v>
      </c>
      <c r="M6398" s="3" t="str">
        <f aca="false">M$4396</f>
        <v>Porcentagem %</v>
      </c>
      <c r="N6398" s="5" t="str">
        <f aca="false">N$4396</f>
        <v>A partir da edição de 2017, ou seja, do dado de 2015, o indicador Taxa de abandono do ensino fundamental foi substituído pelo Taxa de frequência líquida do ensino fundamental</v>
      </c>
      <c r="O6398" s="3" t="n">
        <v>82.0550654632996</v>
      </c>
    </row>
    <row r="6399" customFormat="false" ht="15" hidden="false" customHeight="true" outlineLevel="0" collapsed="false">
      <c r="A6399" s="3" t="str">
        <f aca="false">A$4397</f>
        <v>Educação</v>
      </c>
      <c r="B6399" s="3" t="str">
        <f aca="false">B$4397</f>
        <v>Taxa de frequência líquida do ensino médio</v>
      </c>
      <c r="C6399" s="3" t="n">
        <f aca="false">C$4397</f>
        <v>1</v>
      </c>
      <c r="D6399" s="3" t="s">
        <v>265</v>
      </c>
      <c r="E6399" s="3" t="n">
        <f aca="false">E$4397</f>
        <v>2015</v>
      </c>
      <c r="F6399" s="3" t="n">
        <f aca="false">F$4397</f>
        <v>2017</v>
      </c>
      <c r="G6399" s="3" t="n">
        <v>58.0219198268518</v>
      </c>
      <c r="H6399" s="3"/>
      <c r="I6399" s="3"/>
      <c r="J6399" s="3"/>
      <c r="K6399"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399" s="3" t="str">
        <f aca="false">L$4397</f>
        <v>PNUD e PNAD/IBGE</v>
      </c>
      <c r="M6399" s="3" t="str">
        <f aca="false">M$4397</f>
        <v>Porcentagem %</v>
      </c>
      <c r="N6399" s="5" t="str">
        <f aca="false">N$4397</f>
        <v>A partir da edição de 2017, ou seja, do dado de 2015, o indicador Taxa de abandono do ensino médio foi substituído pelo Taxa de frequência líquida do ensino médio</v>
      </c>
      <c r="O6399" s="3" t="n">
        <v>60.6008053587606</v>
      </c>
    </row>
    <row r="6400" customFormat="false" ht="15" hidden="false" customHeight="true" outlineLevel="0" collapsed="false">
      <c r="A6400" s="3" t="str">
        <f aca="false">A$4398</f>
        <v>Educação</v>
      </c>
      <c r="B6400" s="3" t="str">
        <f aca="false">B$4398</f>
        <v>Taxa de atendimento do ensino infantil</v>
      </c>
      <c r="C6400" s="3" t="n">
        <f aca="false">C$4398</f>
        <v>1</v>
      </c>
      <c r="D6400" s="3" t="s">
        <v>265</v>
      </c>
      <c r="E6400" s="3" t="n">
        <f aca="false">E$4398</f>
        <v>2015</v>
      </c>
      <c r="F6400" s="3" t="n">
        <f aca="false">F$4398</f>
        <v>2017</v>
      </c>
      <c r="G6400" s="3" t="n">
        <v>41.3950575801081</v>
      </c>
      <c r="H6400" s="3"/>
      <c r="I6400" s="3"/>
      <c r="J6400" s="3"/>
      <c r="K6400" s="3" t="str">
        <f aca="false">K$4398</f>
        <v>Proporção de crianças na faixa etária de 0 e 5 anos frequentando a creche/escola. </v>
      </c>
      <c r="L6400" s="3" t="str">
        <f aca="false">L$4398</f>
        <v>PNADc /IBGE</v>
      </c>
      <c r="M6400" s="3" t="str">
        <f aca="false">M$4398</f>
        <v>Porcentagem %</v>
      </c>
      <c r="N6400" s="5"/>
      <c r="O6400" s="3" t="n">
        <v>51.3330689906545</v>
      </c>
    </row>
    <row r="6401" customFormat="false" ht="15" hidden="false" customHeight="true" outlineLevel="0" collapsed="false">
      <c r="A6401" s="3" t="str">
        <f aca="false">A$4399</f>
        <v>Educação</v>
      </c>
      <c r="B6401" s="3" t="str">
        <f aca="false">B$4399</f>
        <v> Total</v>
      </c>
      <c r="C6401" s="3" t="n">
        <f aca="false">C$4399</f>
        <v>1</v>
      </c>
      <c r="D6401" s="3" t="s">
        <v>265</v>
      </c>
      <c r="E6401" s="3" t="n">
        <f aca="false">E$4399</f>
        <v>2017</v>
      </c>
      <c r="F6401" s="3" t="n">
        <f aca="false">F$4399</f>
        <v>2017</v>
      </c>
      <c r="G6401" s="3" t="n">
        <v>52.848644698528</v>
      </c>
      <c r="H6401" s="3"/>
      <c r="I6401" s="3"/>
      <c r="J6401" s="3"/>
      <c r="K6401" s="3" t="str">
        <f aca="false">K$4399</f>
        <v>Nota obtida via normalização e ponderação de indicadores que variam de 0 a 100.</v>
      </c>
      <c r="L6401" s="3" t="str">
        <f aca="false">L$4399</f>
        <v>Tendências</v>
      </c>
      <c r="M6401" s="3" t="str">
        <f aca="false">M$4399</f>
        <v>Nota de 0 a 100</v>
      </c>
      <c r="N6401" s="5"/>
      <c r="O6401" s="3" t="s">
        <v>296</v>
      </c>
    </row>
    <row r="6402" customFormat="false" ht="15" hidden="false" customHeight="true" outlineLevel="0" collapsed="false">
      <c r="A6402" s="3" t="str">
        <f aca="false">A$4400</f>
        <v>Eficiência da Máquina Pública</v>
      </c>
      <c r="B6402" s="3" t="str">
        <f aca="false">B$4400</f>
        <v>Eficiência do Judiciário</v>
      </c>
      <c r="C6402" s="3" t="n">
        <f aca="false">C$4400</f>
        <v>-1</v>
      </c>
      <c r="D6402" s="3" t="s">
        <v>265</v>
      </c>
      <c r="E6402" s="3" t="n">
        <f aca="false">E$4400</f>
        <v>2015</v>
      </c>
      <c r="F6402" s="3" t="n">
        <f aca="false">F$4400</f>
        <v>2017</v>
      </c>
      <c r="G6402" s="3" t="n">
        <v>65.5060300086298</v>
      </c>
      <c r="H6402" s="3"/>
      <c r="I6402" s="3"/>
      <c r="J6402" s="3"/>
      <c r="K6402" s="3" t="str">
        <f aca="false">K$4400</f>
        <v>Taxa de congestionamento = 1 - (processos baixados)/(casos novos + casos pendentes)</v>
      </c>
      <c r="L6402" s="3" t="str">
        <f aca="false">L$4400</f>
        <v>Justiça em Números/CNJ</v>
      </c>
      <c r="M6402" s="3" t="str">
        <f aca="false">M$4400</f>
        <v>Porcentagem %</v>
      </c>
      <c r="N640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402" s="3" t="n">
        <v>51.3784968362747</v>
      </c>
    </row>
    <row r="6403" customFormat="false" ht="15" hidden="false" customHeight="true" outlineLevel="0" collapsed="false">
      <c r="A6403" s="3" t="str">
        <f aca="false">A$4401</f>
        <v>Eficiência da Máquina Pública</v>
      </c>
      <c r="B6403" s="3" t="str">
        <f aca="false">B$4401</f>
        <v>Custo do Executivo/PIB</v>
      </c>
      <c r="C6403" s="3" t="n">
        <f aca="false">C$4401</f>
        <v>-1</v>
      </c>
      <c r="D6403" s="3" t="s">
        <v>265</v>
      </c>
      <c r="E6403" s="3" t="n">
        <f aca="false">E$4401</f>
        <v>2016</v>
      </c>
      <c r="F6403" s="3" t="n">
        <f aca="false">F$4401</f>
        <v>2017</v>
      </c>
      <c r="G6403" s="3" t="n">
        <v>6.47606814487819</v>
      </c>
      <c r="H6403" s="3"/>
      <c r="I6403" s="3"/>
      <c r="J6403" s="3"/>
      <c r="K6403" s="3" t="str">
        <f aca="false">K$4401</f>
        <v>Recursos públicos alocados na administração direta / PIB</v>
      </c>
      <c r="L6403" s="3" t="str">
        <f aca="false">L$4401</f>
        <v>FINBRA/Siconfi</v>
      </c>
      <c r="M6403" s="3" t="str">
        <f aca="false">M$4401</f>
        <v>Porcentagem %</v>
      </c>
      <c r="N6403" s="3" t="str">
        <f aca="false">N$61</f>
        <v>O PIB utilizado para cálculo é estimado pela Tendências</v>
      </c>
      <c r="O6403" s="3" t="n">
        <v>0</v>
      </c>
    </row>
    <row r="6404" customFormat="false" ht="15" hidden="false" customHeight="true" outlineLevel="0" collapsed="false">
      <c r="A6404" s="3" t="str">
        <f aca="false">A$4402</f>
        <v>Eficiência da Máquina Pública</v>
      </c>
      <c r="B6404" s="3" t="str">
        <f aca="false">B$4402</f>
        <v>Custo do Judiciário/PIB</v>
      </c>
      <c r="C6404" s="3" t="n">
        <f aca="false">C$4402</f>
        <v>-1</v>
      </c>
      <c r="D6404" s="3" t="s">
        <v>265</v>
      </c>
      <c r="E6404" s="3" t="n">
        <f aca="false">E$4402</f>
        <v>2016</v>
      </c>
      <c r="F6404" s="3" t="n">
        <f aca="false">F$4402</f>
        <v>2017</v>
      </c>
      <c r="G6404" s="3" t="n">
        <v>2.02799313849128</v>
      </c>
      <c r="H6404" s="3"/>
      <c r="I6404" s="3"/>
      <c r="J6404" s="3"/>
      <c r="K6404" s="3" t="str">
        <f aca="false">K$4402</f>
        <v>Recursos públicos alocados no judiciário / PIB</v>
      </c>
      <c r="L6404" s="3" t="str">
        <f aca="false">L$4402</f>
        <v>FINBRA/Siconfi</v>
      </c>
      <c r="M6404" s="3" t="str">
        <f aca="false">M$4402</f>
        <v>Porcentagem %</v>
      </c>
      <c r="N6404" s="3" t="str">
        <f aca="false">N$63</f>
        <v>O PIB utilizado para cálculo é estimado pela Tendências. O Distrito Federal não é válido nesse indicador.</v>
      </c>
      <c r="O6404" s="3" t="n">
        <v>26.9195429943437</v>
      </c>
    </row>
    <row r="6405" customFormat="false" ht="15" hidden="false" customHeight="true" outlineLevel="0" collapsed="false">
      <c r="A6405" s="3" t="str">
        <f aca="false">A$4403</f>
        <v>Eficiência da Máquina Pública</v>
      </c>
      <c r="B6405" s="3" t="str">
        <f aca="false">B$4403</f>
        <v>Custo do Legislativo/PIB</v>
      </c>
      <c r="C6405" s="3" t="n">
        <f aca="false">C$4403</f>
        <v>-1</v>
      </c>
      <c r="D6405" s="3" t="s">
        <v>265</v>
      </c>
      <c r="E6405" s="3" t="n">
        <f aca="false">E$4403</f>
        <v>2016</v>
      </c>
      <c r="F6405" s="3" t="n">
        <f aca="false">F$4403</f>
        <v>2017</v>
      </c>
      <c r="G6405" s="3" t="n">
        <v>1.21904035430855</v>
      </c>
      <c r="H6405" s="3"/>
      <c r="I6405" s="3"/>
      <c r="J6405" s="3"/>
      <c r="K6405" s="3" t="str">
        <f aca="false">K$4403</f>
        <v>Recursos públicos alocados no legislativo / PIB</v>
      </c>
      <c r="L6405" s="3" t="str">
        <f aca="false">L$4403</f>
        <v>FINBRA/Siconfi</v>
      </c>
      <c r="M6405" s="3" t="str">
        <f aca="false">M$4403</f>
        <v>Porcentagem %</v>
      </c>
      <c r="N6405" s="3" t="str">
        <f aca="false">N$64</f>
        <v>O PIB utilizado para cálculo é estimado pela Tendências</v>
      </c>
      <c r="O6405" s="3" t="n">
        <v>53.8067180260929</v>
      </c>
    </row>
    <row r="6406" customFormat="false" ht="15" hidden="false" customHeight="true" outlineLevel="0" collapsed="false">
      <c r="A6406" s="3" t="str">
        <f aca="false">A$4404</f>
        <v>Eficiência da Máquina Pública</v>
      </c>
      <c r="B6406" s="3" t="str">
        <f aca="false">B$4404</f>
        <v>Índice de Transparência</v>
      </c>
      <c r="C6406" s="3" t="n">
        <f aca="false">C$4404</f>
        <v>1</v>
      </c>
      <c r="D6406" s="3" t="s">
        <v>265</v>
      </c>
      <c r="E6406" s="3" t="n">
        <f aca="false">E$4404</f>
        <v>2014</v>
      </c>
      <c r="F6406" s="3" t="n">
        <f aca="false">F$4404</f>
        <v>2017</v>
      </c>
      <c r="G6406" s="3" t="n">
        <v>3.92</v>
      </c>
      <c r="H6406" s="3"/>
      <c r="I6406" s="3"/>
      <c r="J6406" s="3"/>
      <c r="K6406" s="3" t="str">
        <f aca="false">K$4404</f>
        <v>Avaliação dos portais de acesso a informações de gastos estaduais (Nota: 0-10)</v>
      </c>
      <c r="L6406" s="3" t="str">
        <f aca="false">L$4404</f>
        <v>Associação Contas Abertas</v>
      </c>
      <c r="M6406" s="3" t="str">
        <f aca="false">M$4404</f>
        <v>Pontuação de 0 a 10</v>
      </c>
      <c r="N6406" s="3" t="str">
        <f aca="false">N$62</f>
        <v>A partir da edição de 2018, ou seja, do dado de 2016, passou a ser usado a avaliação Escala Brasil Transparente</v>
      </c>
      <c r="O6406" s="3" t="n">
        <v>37.8545006165228</v>
      </c>
    </row>
    <row r="6407" customFormat="false" ht="15" hidden="false" customHeight="true" outlineLevel="0" collapsed="false">
      <c r="A6407" s="3" t="str">
        <f aca="false">A$4405</f>
        <v>Eficiência da Máquina Pública</v>
      </c>
      <c r="B6407" s="3" t="str">
        <f aca="false">B$4405</f>
        <v>% Servidores Comissionados</v>
      </c>
      <c r="C6407" s="3" t="n">
        <f aca="false">C$4405</f>
        <v>-1</v>
      </c>
      <c r="D6407" s="3" t="s">
        <v>265</v>
      </c>
      <c r="E6407" s="3" t="n">
        <f aca="false">E$4405</f>
        <v>2014</v>
      </c>
      <c r="F6407" s="3" t="n">
        <f aca="false">F$4405</f>
        <v>2017</v>
      </c>
      <c r="G6407" s="3" t="n">
        <v>5.74430823117338</v>
      </c>
      <c r="H6407" s="3"/>
      <c r="I6407" s="3"/>
      <c r="J6407" s="3"/>
      <c r="K6407" s="3" t="str">
        <f aca="false">K$4405</f>
        <v>% de cargos comissionados no total de cargos públicos</v>
      </c>
      <c r="L6407" s="3" t="str">
        <f aca="false">L$4405</f>
        <v>IBGE/Estadic</v>
      </c>
      <c r="M6407" s="3" t="str">
        <f aca="false">M$4405</f>
        <v>Porcentagem %</v>
      </c>
      <c r="N6407" s="5"/>
      <c r="O6407" s="3" t="n">
        <v>68.4496185449447</v>
      </c>
    </row>
    <row r="6408" customFormat="false" ht="15" hidden="false" customHeight="true" outlineLevel="0" collapsed="false">
      <c r="A6408" s="3" t="str">
        <f aca="false">A$4406</f>
        <v>Eficiência da Máquina Pública</v>
      </c>
      <c r="B6408" s="3" t="str">
        <f aca="false">B$4406</f>
        <v> Total</v>
      </c>
      <c r="C6408" s="3" t="n">
        <f aca="false">C$4406</f>
        <v>1</v>
      </c>
      <c r="D6408" s="3" t="s">
        <v>265</v>
      </c>
      <c r="E6408" s="3" t="n">
        <f aca="false">E$4406</f>
        <v>2017</v>
      </c>
      <c r="F6408" s="3" t="n">
        <f aca="false">F$4406</f>
        <v>2017</v>
      </c>
      <c r="G6408" s="3" t="n">
        <v>37.3820859131402</v>
      </c>
      <c r="H6408" s="3"/>
      <c r="I6408" s="3"/>
      <c r="J6408" s="3"/>
      <c r="K6408" s="3" t="str">
        <f aca="false">K$4406</f>
        <v>Nota obtida via normalização e ponderação de indicadores que variam de 0 a 100.</v>
      </c>
      <c r="L6408" s="3" t="str">
        <f aca="false">L$4406</f>
        <v>Tendências</v>
      </c>
      <c r="M6408" s="3" t="str">
        <f aca="false">M$4406</f>
        <v>Nota de 0 a 100</v>
      </c>
      <c r="N6408" s="5"/>
      <c r="O6408" s="3" t="s">
        <v>296</v>
      </c>
    </row>
    <row r="6409" customFormat="false" ht="13.5" hidden="false" customHeight="true" outlineLevel="0" collapsed="false">
      <c r="A6409" s="3" t="str">
        <f aca="false">A$4407</f>
        <v>Infraestrutura</v>
      </c>
      <c r="B6409" s="3" t="str">
        <f aca="false">B$4407</f>
        <v>Acessibilidade do Serviço de Telecomunicações</v>
      </c>
      <c r="C6409" s="3" t="n">
        <f aca="false">C$4407</f>
        <v>1</v>
      </c>
      <c r="D6409" s="3" t="s">
        <v>265</v>
      </c>
      <c r="E6409" s="3" t="n">
        <f aca="false">E$4407</f>
        <v>2016</v>
      </c>
      <c r="F6409" s="3" t="n">
        <f aca="false">F$4407</f>
        <v>2017</v>
      </c>
      <c r="G6409" s="3" t="n">
        <v>122.255893236927</v>
      </c>
      <c r="H6409" s="3"/>
      <c r="I6409" s="3"/>
      <c r="J6409" s="3"/>
      <c r="K6409" s="3" t="str">
        <f aca="false">K$4407</f>
        <v>Densidade de acessos por 100 habitantes (telefonia móvel e banda larga*)</v>
      </c>
      <c r="L6409" s="3" t="str">
        <f aca="false">L$4407</f>
        <v>ANATEL</v>
      </c>
      <c r="M6409" s="3" t="str">
        <f aca="false">M$4407</f>
        <v>Acessos por 100 mil habitantes</v>
      </c>
      <c r="N6409" s="5"/>
      <c r="O6409" s="3" t="n">
        <v>32.3838542619095</v>
      </c>
    </row>
    <row r="6410" customFormat="false" ht="15" hidden="false" customHeight="true" outlineLevel="0" collapsed="false">
      <c r="A6410" s="3" t="str">
        <f aca="false">A$4408</f>
        <v>Infraestrutura</v>
      </c>
      <c r="B6410" s="3" t="str">
        <f aca="false">B$4408</f>
        <v>Custo de Combustíveis</v>
      </c>
      <c r="C6410" s="3" t="n">
        <f aca="false">C$4408</f>
        <v>-1</v>
      </c>
      <c r="D6410" s="3" t="s">
        <v>265</v>
      </c>
      <c r="E6410" s="3" t="n">
        <f aca="false">E$4408</f>
        <v>2016</v>
      </c>
      <c r="F6410" s="3" t="n">
        <f aca="false">F$4408</f>
        <v>2017</v>
      </c>
      <c r="G6410" s="3" t="n">
        <v>3.35943563918578</v>
      </c>
      <c r="H6410" s="3"/>
      <c r="I6410" s="3"/>
      <c r="J6410" s="3"/>
      <c r="K6410" s="3" t="str">
        <f aca="false">K$4408</f>
        <v>Preço pago em reais por consumidores finais (etanol, gasolina e diesel)</v>
      </c>
      <c r="L6410" s="3" t="str">
        <f aca="false">L$4408</f>
        <v>ANP</v>
      </c>
      <c r="M6410" s="3" t="str">
        <f aca="false">M$4408</f>
        <v>Reais (R$)</v>
      </c>
      <c r="N6410" s="5" t="str">
        <f aca="false">N$6</f>
        <v>A partir da edição de 2018, ou seja, do dado de 2017 o preço pago passou a ser ponderado pela participação dos combustíveis no consumo total.</v>
      </c>
      <c r="O6410" s="3" t="n">
        <v>54.9292950003461</v>
      </c>
    </row>
    <row r="6411" customFormat="false" ht="15" hidden="false" customHeight="true" outlineLevel="0" collapsed="false">
      <c r="A6411" s="3" t="str">
        <f aca="false">A$4409</f>
        <v>Infraestrutura</v>
      </c>
      <c r="B6411" s="3" t="str">
        <f aca="false">B$4409</f>
        <v>Custo de Saneamento Básico</v>
      </c>
      <c r="C6411" s="3" t="n">
        <f aca="false">C$4409</f>
        <v>-1</v>
      </c>
      <c r="D6411" s="3" t="s">
        <v>265</v>
      </c>
      <c r="E6411" s="3" t="n">
        <f aca="false">E$4409</f>
        <v>2015</v>
      </c>
      <c r="F6411" s="3" t="n">
        <f aca="false">F$4409</f>
        <v>2017</v>
      </c>
      <c r="G6411" s="3" t="n">
        <v>3.58</v>
      </c>
      <c r="H6411" s="3"/>
      <c r="I6411" s="3"/>
      <c r="J6411" s="3"/>
      <c r="K6411" s="3" t="str">
        <f aca="false">K$4409</f>
        <v>Tarifa média praticada pelo serviço de tratamento e distribuição</v>
      </c>
      <c r="L6411" s="3" t="str">
        <f aca="false">L$4409</f>
        <v>SNIS</v>
      </c>
      <c r="M6411" s="3" t="str">
        <f aca="false">M$4409</f>
        <v>Reais ($) por m3</v>
      </c>
      <c r="N6411" s="5"/>
      <c r="O6411" s="3" t="n">
        <v>31.5217391304348</v>
      </c>
    </row>
    <row r="6412" customFormat="false" ht="15" hidden="false" customHeight="true" outlineLevel="0" collapsed="false">
      <c r="A6412" s="3" t="str">
        <f aca="false">A$4410</f>
        <v>Infraestrutura</v>
      </c>
      <c r="B6412" s="3" t="str">
        <f aca="false">B$4410</f>
        <v>Disponibilidade de Voos Diretos</v>
      </c>
      <c r="C6412" s="3" t="n">
        <f aca="false">C$4410</f>
        <v>1</v>
      </c>
      <c r="D6412" s="3" t="s">
        <v>265</v>
      </c>
      <c r="E6412" s="3" t="n">
        <f aca="false">E$4410</f>
        <v>2016</v>
      </c>
      <c r="F6412" s="3" t="n">
        <f aca="false">F$4410</f>
        <v>2017</v>
      </c>
      <c r="G6412" s="3" t="n">
        <v>3632</v>
      </c>
      <c r="H6412" s="3"/>
      <c r="I6412" s="3"/>
      <c r="J6412" s="3"/>
      <c r="K6412" s="3" t="str">
        <f aca="false">K$4410</f>
        <v>Número de voos diretos* </v>
      </c>
      <c r="L6412" s="3" t="str">
        <f aca="false">L$4410</f>
        <v>ANAC</v>
      </c>
      <c r="M6412" s="3" t="str">
        <f aca="false">M$4410</f>
        <v>Número de voos</v>
      </c>
      <c r="N6412" s="5"/>
      <c r="O6412" s="3" t="n">
        <v>1.07006717833883</v>
      </c>
    </row>
    <row r="6413" customFormat="false" ht="15" hidden="false" customHeight="true" outlineLevel="0" collapsed="false">
      <c r="A6413" s="3" t="str">
        <f aca="false">A$4411</f>
        <v>Infraestrutura</v>
      </c>
      <c r="B6413" s="3" t="str">
        <f aca="false">B$4411</f>
        <v>Acesso à Energia Elétrica</v>
      </c>
      <c r="C6413" s="3" t="n">
        <f aca="false">C$4411</f>
        <v>1</v>
      </c>
      <c r="D6413" s="3" t="s">
        <v>265</v>
      </c>
      <c r="E6413" s="3" t="n">
        <f aca="false">E$4411</f>
        <v>2015</v>
      </c>
      <c r="F6413" s="3" t="n">
        <f aca="false">F$4411</f>
        <v>2017</v>
      </c>
      <c r="G6413" s="3" t="n">
        <v>98.4031936127745</v>
      </c>
      <c r="H6413" s="3"/>
      <c r="I6413" s="3"/>
      <c r="J6413" s="3"/>
      <c r="K6413" s="3" t="str">
        <f aca="false">K$4411</f>
        <v>Proporção de domicílios com acesso a energia elétrica (iluminação elétrica).</v>
      </c>
      <c r="L6413" s="3" t="str">
        <f aca="false">L$4411</f>
        <v>PNADc /IBGE</v>
      </c>
      <c r="M6413" s="3" t="str">
        <f aca="false">M$4411</f>
        <v>Porcentagem %</v>
      </c>
      <c r="N6413" s="5"/>
      <c r="O6413" s="3" t="n">
        <v>60.415776930707</v>
      </c>
    </row>
    <row r="6414" customFormat="false" ht="15" hidden="false" customHeight="true" outlineLevel="0" collapsed="false">
      <c r="A6414" s="3" t="str">
        <f aca="false">A$4412</f>
        <v>Infraestrutura</v>
      </c>
      <c r="B6414" s="3" t="str">
        <f aca="false">B$4412</f>
        <v>Custo da Energia Elétrica</v>
      </c>
      <c r="C6414" s="3" t="n">
        <f aca="false">C$4412</f>
        <v>-1</v>
      </c>
      <c r="D6414" s="3" t="s">
        <v>265</v>
      </c>
      <c r="E6414" s="3" t="n">
        <f aca="false">E$4412</f>
        <v>2016</v>
      </c>
      <c r="F6414" s="3" t="n">
        <f aca="false">F$4412</f>
        <v>2017</v>
      </c>
      <c r="G6414" s="3" t="n">
        <v>620.237291809795</v>
      </c>
      <c r="H6414" s="3"/>
      <c r="I6414" s="3"/>
      <c r="J6414" s="3"/>
      <c r="K6414" s="3" t="str">
        <f aca="false">K$4412</f>
        <v>Tarifa média praticada para o consumo comercial, residencial e industrial.</v>
      </c>
      <c r="L6414" s="3" t="str">
        <f aca="false">L$4412</f>
        <v>ANEEL</v>
      </c>
      <c r="M6414" s="3" t="str">
        <f aca="false">M$4412</f>
        <v>Reais (R$) por MWh</v>
      </c>
      <c r="N6414" s="5"/>
      <c r="O6414" s="3" t="n">
        <v>31.4614122674483</v>
      </c>
    </row>
    <row r="6415" customFormat="false" ht="15" hidden="false" customHeight="true" outlineLevel="0" collapsed="false">
      <c r="A6415" s="3" t="str">
        <f aca="false">A$4413</f>
        <v>Infraestrutura</v>
      </c>
      <c r="B6415" s="3" t="str">
        <f aca="false">B$4413</f>
        <v>Qualidade da Energia Elétrica</v>
      </c>
      <c r="C6415" s="3" t="n">
        <f aca="false">C$4413</f>
        <v>-1</v>
      </c>
      <c r="D6415" s="3" t="s">
        <v>265</v>
      </c>
      <c r="E6415" s="3" t="n">
        <f aca="false">E$4413</f>
        <v>2016</v>
      </c>
      <c r="F6415" s="3" t="n">
        <f aca="false">F$4413</f>
        <v>2017</v>
      </c>
      <c r="G6415" s="3" t="n">
        <v>0.92</v>
      </c>
      <c r="H6415" s="3"/>
      <c r="I6415" s="3"/>
      <c r="J6415" s="3"/>
      <c r="K6415" s="3" t="str">
        <f aca="false">K$4413</f>
        <v>O indicador aponta o Desempenho Global de Continuidade, que considera a duração e frequência de interrupções no serviço de energia.</v>
      </c>
      <c r="L6415" s="3" t="str">
        <f aca="false">L$4413</f>
        <v>ANEEL</v>
      </c>
      <c r="M6415" s="3" t="str">
        <f aca="false">M$4413</f>
        <v>Pontuação</v>
      </c>
      <c r="N6415" s="5"/>
      <c r="O6415" s="3" t="n">
        <v>85.0267379679144</v>
      </c>
    </row>
    <row r="6416" customFormat="false" ht="15" hidden="false" customHeight="true" outlineLevel="0" collapsed="false">
      <c r="A6416" s="3" t="str">
        <f aca="false">A$4414</f>
        <v>Infraestrutura</v>
      </c>
      <c r="B6416" s="3" t="str">
        <f aca="false">B$4414</f>
        <v>Mobilidade Urbana</v>
      </c>
      <c r="C6416" s="3" t="n">
        <f aca="false">C$4414</f>
        <v>-1</v>
      </c>
      <c r="D6416" s="3" t="s">
        <v>265</v>
      </c>
      <c r="E6416" s="3" t="n">
        <f aca="false">E$4414</f>
        <v>2015</v>
      </c>
      <c r="F6416" s="3" t="n">
        <f aca="false">F$4414</f>
        <v>2017</v>
      </c>
      <c r="G6416" s="3" t="n">
        <v>23.8696235966035</v>
      </c>
      <c r="H6416" s="3"/>
      <c r="I6416" s="3"/>
      <c r="J6416" s="3"/>
      <c r="K6416" s="3" t="str">
        <f aca="false">K$4414</f>
        <v>Tempo gasto no trajeto entre casa e trabalho (minutos)</v>
      </c>
      <c r="L6416" s="3" t="str">
        <f aca="false">L$4414</f>
        <v>PNADc /IBGE</v>
      </c>
      <c r="M6416" s="3" t="str">
        <f aca="false">M$4414</f>
        <v>Minutos</v>
      </c>
      <c r="N6416" s="5"/>
      <c r="O6416" s="3" t="n">
        <v>84.6958491570178</v>
      </c>
    </row>
    <row r="6417" customFormat="false" ht="15" hidden="false" customHeight="true" outlineLevel="0" collapsed="false">
      <c r="A6417" s="3" t="str">
        <f aca="false">A$4415</f>
        <v>Infraestrutura</v>
      </c>
      <c r="B6417" s="3" t="str">
        <f aca="false">B$4415</f>
        <v>Qualidade das Rodovias</v>
      </c>
      <c r="C6417" s="3" t="n">
        <f aca="false">C$4415</f>
        <v>1</v>
      </c>
      <c r="D6417" s="3" t="s">
        <v>265</v>
      </c>
      <c r="E6417" s="3" t="n">
        <f aca="false">E$4415</f>
        <v>2016</v>
      </c>
      <c r="F6417" s="3" t="n">
        <f aca="false">F$4415</f>
        <v>2017</v>
      </c>
      <c r="G6417" s="3" t="n">
        <v>2.68333333333333</v>
      </c>
      <c r="H6417" s="3"/>
      <c r="I6417" s="3"/>
      <c r="J6417" s="3"/>
      <c r="K6417" s="3" t="str">
        <f aca="false">K$4415</f>
        <v>Avaliação das condições das vias rodoviárias (nota entre 1 (ruim) a 5 (ótimo) ponderada pela extensão pesquisada)</v>
      </c>
      <c r="L6417" s="3" t="str">
        <f aca="false">L$4415</f>
        <v>CNT</v>
      </c>
      <c r="M6417" s="3" t="str">
        <f aca="false">M$4415</f>
        <v>Pontuação de 1 a 5</v>
      </c>
      <c r="N6417" s="5"/>
      <c r="O6417" s="3" t="n">
        <v>29.1785172456492</v>
      </c>
    </row>
    <row r="6418" customFormat="false" ht="15" hidden="false" customHeight="true" outlineLevel="0" collapsed="false">
      <c r="A6418" s="3" t="str">
        <f aca="false">A$4416</f>
        <v>Infraestrutura</v>
      </c>
      <c r="B6418" s="3" t="str">
        <f aca="false">B$4416</f>
        <v>Qualidade do Serviço de Telecomunicações</v>
      </c>
      <c r="C6418" s="3" t="n">
        <f aca="false">C$4416</f>
        <v>1</v>
      </c>
      <c r="D6418" s="3" t="s">
        <v>265</v>
      </c>
      <c r="E6418" s="3" t="n">
        <f aca="false">E$4416</f>
        <v>2016</v>
      </c>
      <c r="F6418" s="3" t="n">
        <f aca="false">F$4416</f>
        <v>2017</v>
      </c>
      <c r="G6418" s="3" t="n">
        <v>62.55</v>
      </c>
      <c r="H6418" s="3"/>
      <c r="I6418" s="3"/>
      <c r="J6418" s="3"/>
      <c r="K6418" s="3" t="str">
        <f aca="false">K$4416</f>
        <v>Média do ranking de banda larga fixa e do de telefonia móvel (percentual de indicadores com cumprimento de metas)</v>
      </c>
      <c r="L6418" s="3" t="str">
        <f aca="false">L$4416</f>
        <v>ANATEL</v>
      </c>
      <c r="M6418" s="3" t="str">
        <f aca="false">M$4416</f>
        <v>Porcentagem %</v>
      </c>
      <c r="N6418" s="5"/>
      <c r="O6418" s="3" t="n">
        <v>36.3905325443787</v>
      </c>
    </row>
    <row r="6419" customFormat="false" ht="15" hidden="false" customHeight="true" outlineLevel="0" collapsed="false">
      <c r="A6419" s="3" t="str">
        <f aca="false">A$4417</f>
        <v>Infraestrutura</v>
      </c>
      <c r="B6419" s="3" t="str">
        <f aca="false">B$4417</f>
        <v> Total</v>
      </c>
      <c r="C6419" s="3" t="n">
        <f aca="false">C$4417</f>
        <v>1</v>
      </c>
      <c r="D6419" s="3" t="s">
        <v>265</v>
      </c>
      <c r="E6419" s="3" t="n">
        <f aca="false">E$4417</f>
        <v>2017</v>
      </c>
      <c r="F6419" s="3" t="n">
        <f aca="false">F$4417</f>
        <v>2017</v>
      </c>
      <c r="G6419" s="3" t="n">
        <v>47.1859584042738</v>
      </c>
      <c r="H6419" s="3"/>
      <c r="I6419" s="3"/>
      <c r="J6419" s="3"/>
      <c r="K6419" s="3" t="str">
        <f aca="false">K$4417</f>
        <v>Nota obtida via normalização e ponderação de indicadores que variam de 0 a 100.</v>
      </c>
      <c r="L6419" s="3" t="str">
        <f aca="false">L$4417</f>
        <v>Tendências</v>
      </c>
      <c r="M6419" s="3" t="str">
        <f aca="false">M$4417</f>
        <v>Nota de 0 a 100</v>
      </c>
      <c r="N6419" s="5"/>
      <c r="O6419" s="3" t="s">
        <v>296</v>
      </c>
    </row>
    <row r="6420" customFormat="false" ht="15" hidden="false" customHeight="true" outlineLevel="0" collapsed="false">
      <c r="A6420" s="3" t="str">
        <f aca="false">A$4495</f>
        <v>Inovação</v>
      </c>
      <c r="B6420" s="3" t="str">
        <f aca="false">B$4495</f>
        <v>Produção Acadêmica</v>
      </c>
      <c r="C6420" s="3" t="n">
        <f aca="false">C$4495</f>
        <v>1</v>
      </c>
      <c r="D6420" s="3" t="s">
        <v>265</v>
      </c>
      <c r="E6420" s="3" t="n">
        <f aca="false">E$4495</f>
        <v>2014</v>
      </c>
      <c r="F6420" s="3" t="n">
        <f aca="false">F$4495</f>
        <v>2017</v>
      </c>
      <c r="G6420" s="3" t="n">
        <v>0.159863370106349</v>
      </c>
      <c r="H6420" s="3"/>
      <c r="I6420" s="3"/>
      <c r="J6420" s="3"/>
      <c r="K6420" s="3" t="str">
        <f aca="false">K$4495</f>
        <v>Total de documentos publicados em periódicos acadêmicos indexados no Scopus em relação à população total.</v>
      </c>
      <c r="L6420" s="3" t="str">
        <f aca="false">L$4495</f>
        <v>SCImago IR</v>
      </c>
      <c r="M6420" s="5" t="str">
        <f aca="false">M$4418</f>
        <v>Artigos por 1 milhão de habitantes</v>
      </c>
      <c r="N6420" s="5"/>
      <c r="O6420" s="3" t="n">
        <v>13.6044782404263</v>
      </c>
    </row>
    <row r="6421" customFormat="false" ht="15" hidden="false" customHeight="true" outlineLevel="0" collapsed="false">
      <c r="A6421" s="3" t="str">
        <f aca="false">A$4419</f>
        <v>Inovação</v>
      </c>
      <c r="B6421" s="3" t="str">
        <f aca="false">B$4419</f>
        <v>Investimentos Públicos em P&amp;D</v>
      </c>
      <c r="C6421" s="3" t="n">
        <f aca="false">C$4419</f>
        <v>1</v>
      </c>
      <c r="D6421" s="3" t="s">
        <v>265</v>
      </c>
      <c r="E6421" s="3" t="n">
        <f aca="false">E$4419</f>
        <v>2014</v>
      </c>
      <c r="F6421" s="3" t="n">
        <f aca="false">F$4419</f>
        <v>2017</v>
      </c>
      <c r="G6421" s="3" t="n">
        <v>0.0112009534185588</v>
      </c>
      <c r="H6421" s="3"/>
      <c r="I6421" s="3"/>
      <c r="J6421" s="3"/>
      <c r="K6421" s="3" t="str">
        <f aca="false">K$4419</f>
        <v>Participação de Investimento público em P&amp;D no PIB estadual</v>
      </c>
      <c r="L6421" s="3" t="str">
        <f aca="false">L$4419</f>
        <v>Min.CT&amp;I</v>
      </c>
      <c r="M6421" s="3" t="str">
        <f aca="false">M$4419</f>
        <v>Porcentagem %</v>
      </c>
      <c r="N6421" s="5" t="str">
        <f aca="false">N$68</f>
        <v>O PIB utilizado é o oficial divulgado pelo IBGE</v>
      </c>
      <c r="O6421" s="3" t="n">
        <v>2.06020019059984</v>
      </c>
    </row>
    <row r="6422" customFormat="false" ht="15" hidden="false" customHeight="true" outlineLevel="0" collapsed="false">
      <c r="A6422" s="3" t="str">
        <f aca="false">A$4420</f>
        <v>Inovação</v>
      </c>
      <c r="B6422" s="3" t="str">
        <f aca="false">B$4420</f>
        <v>Patentes</v>
      </c>
      <c r="C6422" s="3" t="n">
        <f aca="false">C$4420</f>
        <v>1</v>
      </c>
      <c r="D6422" s="3" t="s">
        <v>265</v>
      </c>
      <c r="E6422" s="3" t="n">
        <f aca="false">E$4420</f>
        <v>2012</v>
      </c>
      <c r="F6422" s="3" t="n">
        <f aca="false">F$4420</f>
        <v>2017</v>
      </c>
      <c r="G6422" s="3" t="n">
        <v>0</v>
      </c>
      <c r="H6422" s="3"/>
      <c r="I6422" s="3"/>
      <c r="J6422" s="3"/>
      <c r="K6422" s="3" t="str">
        <f aca="false">K$4420</f>
        <v>Total de concessões de patentes, englobando os tipos: "Patente de Invenção", "Modelo de Utilidade" e "Certificado de Adição" em relação ao PIB.</v>
      </c>
      <c r="L6422" s="3" t="str">
        <f aca="false">L$4420</f>
        <v>INPI</v>
      </c>
      <c r="M6422" s="3" t="str">
        <f aca="false">M$4420</f>
        <v>Patentes pelo PIB em 1 bilhão de reais</v>
      </c>
      <c r="N6422" s="3" t="str">
        <f aca="false">N$69</f>
        <v>O PIB utilizado para cálculo é estimado pela Tendências</v>
      </c>
      <c r="O6422" s="3" t="n">
        <v>0</v>
      </c>
    </row>
    <row r="6423" customFormat="false" ht="15" hidden="false" customHeight="true" outlineLevel="0" collapsed="false">
      <c r="A6423" s="3" t="str">
        <f aca="false">A$4421</f>
        <v>Inovação</v>
      </c>
      <c r="B6423" s="3" t="str">
        <f aca="false">B$4421</f>
        <v> Total</v>
      </c>
      <c r="C6423" s="3" t="n">
        <f aca="false">C$4421</f>
        <v>1</v>
      </c>
      <c r="D6423" s="3" t="s">
        <v>265</v>
      </c>
      <c r="E6423" s="3" t="n">
        <f aca="false">E$4421</f>
        <v>2017</v>
      </c>
      <c r="F6423" s="3" t="n">
        <f aca="false">F$4421</f>
        <v>2017</v>
      </c>
      <c r="G6423" s="3" t="n">
        <v>5.79144359526461</v>
      </c>
      <c r="H6423" s="3"/>
      <c r="I6423" s="3"/>
      <c r="J6423" s="3"/>
      <c r="K6423" s="3" t="str">
        <f aca="false">K$4421</f>
        <v>Nota obtida via normalização e ponderação de indicadores que variam de 0 a 100.</v>
      </c>
      <c r="L6423" s="3" t="str">
        <f aca="false">L$4421</f>
        <v>Tendências</v>
      </c>
      <c r="M6423" s="3" t="str">
        <f aca="false">M$4421</f>
        <v>Nota de 0 a 100</v>
      </c>
      <c r="N6423" s="5"/>
      <c r="O6423" s="3" t="s">
        <v>296</v>
      </c>
    </row>
    <row r="6424" customFormat="false" ht="15.75" hidden="false" customHeight="true" outlineLevel="0" collapsed="false">
      <c r="A6424" s="3" t="str">
        <f aca="false">A$4422</f>
        <v>Potencial de Mercado</v>
      </c>
      <c r="B6424" s="3" t="str">
        <f aca="false">B$4422</f>
        <v>Tamanho de mercado</v>
      </c>
      <c r="C6424" s="3" t="n">
        <f aca="false">C$4422</f>
        <v>1</v>
      </c>
      <c r="D6424" s="3" t="s">
        <v>265</v>
      </c>
      <c r="E6424" s="3" t="n">
        <f aca="false">E$4422</f>
        <v>2016</v>
      </c>
      <c r="F6424" s="3" t="n">
        <f aca="false">F$4422</f>
        <v>2017</v>
      </c>
      <c r="G6424" s="3" t="n">
        <v>24.2626065621728</v>
      </c>
      <c r="H6424" s="3"/>
      <c r="I6424" s="3"/>
      <c r="J6424" s="3"/>
      <c r="K6424" s="3" t="str">
        <f aca="false">K$4422</f>
        <v>Produto Interno Bruto (PIB) real a preços de 2014</v>
      </c>
      <c r="L6424" s="3" t="str">
        <f aca="false">L$4422</f>
        <v>IBGE/CAGED</v>
      </c>
      <c r="M6424" s="3" t="str">
        <f aca="false">M$4422</f>
        <v>Reais a preços de 2014</v>
      </c>
      <c r="N6424" s="5" t="str">
        <f aca="false">N$2</f>
        <v>O PIB utilizado para cálculo é estimado pela Tendências</v>
      </c>
      <c r="O6424" s="3" t="n">
        <v>0.845505826090917</v>
      </c>
    </row>
    <row r="6425" customFormat="false" ht="15" hidden="false" customHeight="true" outlineLevel="0" collapsed="false">
      <c r="A6425" s="3" t="str">
        <f aca="false">A$4423</f>
        <v>Potencial de Mercado</v>
      </c>
      <c r="B6425" s="3" t="str">
        <f aca="false">B$4423</f>
        <v>Taxa de crescimento</v>
      </c>
      <c r="C6425" s="3" t="n">
        <f aca="false">C$4423</f>
        <v>1</v>
      </c>
      <c r="D6425" s="3" t="s">
        <v>265</v>
      </c>
      <c r="E6425" s="3" t="n">
        <f aca="false">E$4423</f>
        <v>2016</v>
      </c>
      <c r="F6425" s="3" t="n">
        <f aca="false">F$4423</f>
        <v>2017</v>
      </c>
      <c r="G6425" s="3" t="n">
        <v>0.237427045014521</v>
      </c>
      <c r="H6425" s="3"/>
      <c r="I6425" s="3"/>
      <c r="J6425" s="3"/>
      <c r="K6425" s="3" t="str">
        <f aca="false">K$4423</f>
        <v>Média Móvel de quatro períodos para a taxa de crescimento anual do PIB</v>
      </c>
      <c r="L6425" s="3" t="str">
        <f aca="false">L$4423</f>
        <v>IBGE/CAGED</v>
      </c>
      <c r="M6425" s="3" t="str">
        <f aca="false">M$4423</f>
        <v>Porcentagem %</v>
      </c>
      <c r="N6425" s="5" t="str">
        <f aca="false">N$3</f>
        <v>O PIB utilizado para cálculo é estimado pela Tendências</v>
      </c>
      <c r="O6425" s="3" t="n">
        <v>59.9047860129154</v>
      </c>
    </row>
    <row r="6426" customFormat="false" ht="15" hidden="false" customHeight="true" outlineLevel="0" collapsed="false">
      <c r="A6426" s="3" t="str">
        <f aca="false">A$4424</f>
        <v>Potencial de Mercado</v>
      </c>
      <c r="B6426" s="3" t="str">
        <f aca="false">B$4424</f>
        <v>Crescimento Potencial da Força de Trabalho</v>
      </c>
      <c r="C6426" s="3" t="n">
        <f aca="false">C$4424</f>
        <v>1</v>
      </c>
      <c r="D6426" s="3" t="s">
        <v>265</v>
      </c>
      <c r="E6426" s="3" t="n">
        <f aca="false">E$4424</f>
        <v>2016</v>
      </c>
      <c r="F6426" s="3" t="n">
        <f aca="false">F$4424</f>
        <v>2017</v>
      </c>
      <c r="G6426" s="3" t="n">
        <v>1.49612735670464</v>
      </c>
      <c r="H6426" s="3"/>
      <c r="I6426" s="3"/>
      <c r="J6426" s="3"/>
      <c r="K6426" s="3" t="str">
        <f aca="false">K$4424</f>
        <v>Média da taxa de crescimento da PIA para os próximos 10 anos (população com idade entre 15 e 64 anos)</v>
      </c>
      <c r="L6426" s="3" t="str">
        <f aca="false">L$4424</f>
        <v>IBGE</v>
      </c>
      <c r="M6426" s="3" t="str">
        <f aca="false">M$4424</f>
        <v>Porcentagem %</v>
      </c>
      <c r="N6426" s="5"/>
      <c r="O6426" s="3" t="n">
        <v>56.6796961389091</v>
      </c>
    </row>
    <row r="6427" customFormat="false" ht="15" hidden="false" customHeight="true" outlineLevel="0" collapsed="false">
      <c r="A6427" s="3" t="str">
        <f aca="false">A$4425</f>
        <v>Potencial de Mercado</v>
      </c>
      <c r="B6427" s="3" t="str">
        <f aca="false">B$4425</f>
        <v> Total</v>
      </c>
      <c r="C6427" s="3" t="n">
        <f aca="false">C$4425</f>
        <v>1</v>
      </c>
      <c r="D6427" s="3" t="s">
        <v>265</v>
      </c>
      <c r="E6427" s="3" t="n">
        <f aca="false">E$4425</f>
        <v>2017</v>
      </c>
      <c r="F6427" s="3" t="n">
        <f aca="false">F$4425</f>
        <v>2017</v>
      </c>
      <c r="G6427" s="3" t="n">
        <v>33.4192143204963</v>
      </c>
      <c r="H6427" s="3"/>
      <c r="I6427" s="3"/>
      <c r="J6427" s="3"/>
      <c r="K6427" s="3" t="str">
        <f aca="false">K$4425</f>
        <v>Nota obtida via normalização e ponderação de indicadores que variam de 0 a 100.</v>
      </c>
      <c r="L6427" s="3" t="str">
        <f aca="false">L$4425</f>
        <v>Tendências</v>
      </c>
      <c r="M6427" s="3" t="str">
        <f aca="false">M$4425</f>
        <v>Nota de 0 a 100</v>
      </c>
      <c r="N6427" s="5"/>
      <c r="O6427" s="3" t="s">
        <v>296</v>
      </c>
    </row>
    <row r="6428" customFormat="false" ht="15" hidden="false" customHeight="true" outlineLevel="0" collapsed="false">
      <c r="A6428" s="3" t="str">
        <f aca="false">A$4426</f>
        <v>Solidez Fiscal</v>
      </c>
      <c r="B6428" s="3" t="str">
        <f aca="false">B$4426</f>
        <v>Taxa de Investimentos</v>
      </c>
      <c r="C6428" s="3" t="n">
        <f aca="false">C$4426</f>
        <v>1</v>
      </c>
      <c r="D6428" s="3" t="s">
        <v>265</v>
      </c>
      <c r="E6428" s="3" t="n">
        <f aca="false">E$4426</f>
        <v>2016</v>
      </c>
      <c r="F6428" s="3" t="n">
        <f aca="false">F$4426</f>
        <v>2017</v>
      </c>
      <c r="G6428" s="3" t="n">
        <v>6.48300338598362</v>
      </c>
      <c r="H6428" s="3"/>
      <c r="I6428" s="3"/>
      <c r="J6428" s="3"/>
      <c r="K6428" s="3" t="str">
        <f aca="false">K$4426</f>
        <v>Investimento liquidado / receita corrente líquida</v>
      </c>
      <c r="L6428" s="3" t="str">
        <f aca="false">L$4426</f>
        <v>Siconfi</v>
      </c>
      <c r="M6428" s="3" t="str">
        <f aca="false">M$4426</f>
        <v>Porcentagem %</v>
      </c>
      <c r="N6428" s="5" t="str">
        <f aca="false">N$55</f>
        <v>Antes da edição de 2020 o indicador era conhecido como "Capacidade de Investimento"</v>
      </c>
      <c r="O6428" s="3" t="n">
        <v>50.6512465517708</v>
      </c>
    </row>
    <row r="6429" customFormat="false" ht="15" hidden="false" customHeight="true" outlineLevel="0" collapsed="false">
      <c r="A6429" s="3" t="str">
        <f aca="false">A$4427</f>
        <v>Solidez Fiscal</v>
      </c>
      <c r="B6429" s="3" t="str">
        <f aca="false">B$4427</f>
        <v>Resultado Nominal</v>
      </c>
      <c r="C6429" s="3" t="n">
        <f aca="false">C$4427</f>
        <v>1</v>
      </c>
      <c r="D6429" s="3" t="s">
        <v>265</v>
      </c>
      <c r="E6429" s="3" t="n">
        <f aca="false">E$4427</f>
        <v>2016</v>
      </c>
      <c r="F6429" s="3" t="n">
        <f aca="false">F$4427</f>
        <v>2017</v>
      </c>
      <c r="G6429" s="3" t="n">
        <v>1.39105203016611</v>
      </c>
      <c r="H6429" s="3"/>
      <c r="I6429" s="3"/>
      <c r="J6429" s="3"/>
      <c r="K6429" s="3" t="str">
        <f aca="false">K$4427</f>
        <v>Diferença entre receitas e despesas primárias no período acrescidas das despesas com juros nominais incidentes sobre a dívida pública interna e externa, dividido pelo PIB</v>
      </c>
      <c r="L6429" s="3" t="str">
        <f aca="false">L$4427</f>
        <v>Siconfi</v>
      </c>
      <c r="M6429" s="3" t="str">
        <f aca="false">M$4427</f>
        <v>Porcentagem %</v>
      </c>
      <c r="N6429" s="5"/>
      <c r="O6429" s="3" t="n">
        <v>53.5463402937487</v>
      </c>
    </row>
    <row r="6430" customFormat="false" ht="15" hidden="false" customHeight="true" outlineLevel="0" collapsed="false">
      <c r="A6430" s="3" t="str">
        <f aca="false">A$4428</f>
        <v>Solidez Fiscal</v>
      </c>
      <c r="B6430" s="3" t="str">
        <f aca="false">B$4428</f>
        <v>Solvência Fiscal</v>
      </c>
      <c r="C6430" s="3" t="n">
        <f aca="false">C$4428</f>
        <v>-1</v>
      </c>
      <c r="D6430" s="3" t="s">
        <v>265</v>
      </c>
      <c r="E6430" s="3" t="n">
        <f aca="false">E$4428</f>
        <v>2016</v>
      </c>
      <c r="F6430" s="3" t="n">
        <f aca="false">F$4428</f>
        <v>2017</v>
      </c>
      <c r="G6430" s="3" t="n">
        <v>33.0479386996253</v>
      </c>
      <c r="H6430" s="3"/>
      <c r="I6430" s="3"/>
      <c r="J6430" s="3"/>
      <c r="K6430" s="3" t="str">
        <f aca="false">K$4428</f>
        <v>Dívida consolidada líquida / receita corrente líquida</v>
      </c>
      <c r="L6430" s="3" t="str">
        <f aca="false">L$4428</f>
        <v>Siconfi</v>
      </c>
      <c r="M6430" s="3" t="str">
        <f aca="false">M$4428</f>
        <v>Porcentagem %</v>
      </c>
      <c r="N6430" s="5"/>
      <c r="O6430" s="3" t="n">
        <v>89.4214672776872</v>
      </c>
    </row>
    <row r="6431" customFormat="false" ht="15" hidden="false" customHeight="true" outlineLevel="0" collapsed="false">
      <c r="A6431" s="3" t="str">
        <f aca="false">A$4429</f>
        <v>Solidez Fiscal</v>
      </c>
      <c r="B6431" s="3" t="str">
        <f aca="false">B$4429</f>
        <v>Sucesso do Planejamento Orçamentário</v>
      </c>
      <c r="C6431" s="3" t="n">
        <f aca="false">C$4429</f>
        <v>1</v>
      </c>
      <c r="D6431" s="3" t="s">
        <v>265</v>
      </c>
      <c r="E6431" s="3" t="n">
        <f aca="false">E$4429</f>
        <v>2016</v>
      </c>
      <c r="F6431" s="3" t="n">
        <f aca="false">F$4429</f>
        <v>2017</v>
      </c>
      <c r="G6431" s="3" t="n">
        <v>87.895546591932</v>
      </c>
      <c r="H6431" s="3"/>
      <c r="I6431" s="3"/>
      <c r="J6431" s="3"/>
      <c r="K6431" s="3" t="str">
        <f aca="false">K$4429</f>
        <v>Despesa liquidada pela despesa total atualizada (dotação orçamentária).</v>
      </c>
      <c r="L6431" s="3" t="str">
        <f aca="false">L$4429</f>
        <v>Siconfi</v>
      </c>
      <c r="M6431" s="5" t="s">
        <v>24</v>
      </c>
      <c r="N6431" s="5" t="str">
        <f aca="false">N$58</f>
        <v>Antes de 2020 o indicador era chamado de "Sucesso da Execução Orçamentária"</v>
      </c>
      <c r="O6431" s="3" t="n">
        <v>71.1989049651401</v>
      </c>
    </row>
    <row r="6432" customFormat="false" ht="15" hidden="false" customHeight="true" outlineLevel="0" collapsed="false">
      <c r="A6432" s="3" t="str">
        <f aca="false">A$4430</f>
        <v>Solidez Fiscal</v>
      </c>
      <c r="B6432" s="3" t="str">
        <f aca="false">B$4430</f>
        <v>Dependência Fiscal</v>
      </c>
      <c r="C6432" s="3" t="n">
        <f aca="false">C$4430</f>
        <v>1</v>
      </c>
      <c r="D6432" s="3" t="s">
        <v>265</v>
      </c>
      <c r="E6432" s="3" t="n">
        <f aca="false">E$4430</f>
        <v>2016</v>
      </c>
      <c r="F6432" s="3" t="n">
        <f aca="false">F$4430</f>
        <v>2017</v>
      </c>
      <c r="G6432" s="3" t="n">
        <v>49.8570217944057</v>
      </c>
      <c r="H6432" s="3"/>
      <c r="I6432" s="3"/>
      <c r="J6432" s="3"/>
      <c r="K6432" s="3" t="str">
        <f aca="false">K$4430</f>
        <v>Grau de autonomia financeira do Estado tendo por base a participação das receitas correntes próprias (realizadas) sobre a receita corrente total, dado pela fórmula: 1 – (transferências correntes/receita corrente total)</v>
      </c>
      <c r="L6432" s="3" t="str">
        <f aca="false">L$4430</f>
        <v>Siconfi</v>
      </c>
      <c r="M6432" s="3" t="str">
        <f aca="false">M$4430</f>
        <v>Porcentagem %</v>
      </c>
      <c r="N643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432" s="3" t="n">
        <v>30.9711904090167</v>
      </c>
    </row>
    <row r="6433" customFormat="false" ht="15" hidden="false" customHeight="true" outlineLevel="0" collapsed="false">
      <c r="A6433" s="3" t="str">
        <f aca="false">A$4431</f>
        <v>Solidez Fiscal</v>
      </c>
      <c r="B6433" s="3" t="str">
        <f aca="false">B$4431</f>
        <v>Resultado Primário</v>
      </c>
      <c r="C6433" s="3" t="n">
        <f aca="false">C$4431</f>
        <v>1</v>
      </c>
      <c r="D6433" s="3" t="s">
        <v>265</v>
      </c>
      <c r="E6433" s="3" t="n">
        <f aca="false">E$4431</f>
        <v>2016</v>
      </c>
      <c r="F6433" s="3" t="n">
        <f aca="false">F$4431</f>
        <v>2017</v>
      </c>
      <c r="G6433" s="3" t="n">
        <v>0.784245834631289</v>
      </c>
      <c r="H6433" s="3"/>
      <c r="I6433" s="3"/>
      <c r="J6433" s="3"/>
      <c r="K6433" s="3" t="str">
        <f aca="false">K$4431</f>
        <v>O resultado primário líquido é dado pela diferença entre receita primária realizada e a despesa primária liquidada no ano. A diferença é dividida pelo PIB nominal de cada Estado.</v>
      </c>
      <c r="L6433" s="3" t="str">
        <f aca="false">L$4431</f>
        <v>Siconfi</v>
      </c>
      <c r="M6433" s="3" t="str">
        <f aca="false">M$4431</f>
        <v>Porcentagem %</v>
      </c>
      <c r="N6433" s="4" t="str">
        <f aca="false">N$2226</f>
        <v>O PIB utilizado para cálculo é estimado pela Tendências</v>
      </c>
      <c r="O6433" s="3" t="n">
        <v>34.2183539508868</v>
      </c>
    </row>
    <row r="6434" customFormat="false" ht="15" hidden="false" customHeight="true" outlineLevel="0" collapsed="false">
      <c r="A6434" s="3" t="str">
        <f aca="false">A$4432</f>
        <v>Solidez Fiscal</v>
      </c>
      <c r="B6434" s="3" t="str">
        <f aca="false">B$4432</f>
        <v> Total</v>
      </c>
      <c r="C6434" s="3" t="n">
        <f aca="false">C$4432</f>
        <v>1</v>
      </c>
      <c r="D6434" s="3" t="s">
        <v>265</v>
      </c>
      <c r="E6434" s="3" t="n">
        <f aca="false">E$4432</f>
        <v>2017</v>
      </c>
      <c r="F6434" s="3" t="n">
        <f aca="false">F$4432</f>
        <v>2017</v>
      </c>
      <c r="G6434" s="3" t="n">
        <v>56.2111509232893</v>
      </c>
      <c r="H6434" s="3"/>
      <c r="I6434" s="3"/>
      <c r="J6434" s="3"/>
      <c r="K6434" s="3" t="str">
        <f aca="false">K$4432</f>
        <v>Nota obtida via normalização e ponderação de indicadores que variam de 0 a 100.</v>
      </c>
      <c r="L6434" s="3" t="str">
        <f aca="false">L$4432</f>
        <v>Tendências</v>
      </c>
      <c r="M6434" s="3" t="str">
        <f aca="false">M$4432</f>
        <v>Nota de 0 a 100</v>
      </c>
      <c r="N6434" s="5"/>
      <c r="O6434" s="3" t="s">
        <v>296</v>
      </c>
    </row>
    <row r="6435" customFormat="false" ht="15" hidden="false" customHeight="true" outlineLevel="0" collapsed="false">
      <c r="A6435" s="3" t="str">
        <f aca="false">A$4433</f>
        <v>Segurança Pública</v>
      </c>
      <c r="B6435" s="3" t="str">
        <f aca="false">B$4433</f>
        <v>Atuação do Sistema de Justiça Criminal</v>
      </c>
      <c r="C6435" s="3" t="n">
        <f aca="false">C$4433</f>
        <v>1</v>
      </c>
      <c r="D6435" s="3" t="s">
        <v>265</v>
      </c>
      <c r="E6435" s="3" t="n">
        <f aca="false">E$4433</f>
        <v>2015</v>
      </c>
      <c r="F6435" s="3" t="n">
        <f aca="false">F$4433</f>
        <v>2017</v>
      </c>
      <c r="G6435" s="3" t="n">
        <v>2.62872628726287</v>
      </c>
      <c r="H6435" s="3"/>
      <c r="I6435" s="3"/>
      <c r="J6435" s="3"/>
      <c r="K6435" s="3" t="str">
        <f aca="false">K$4433</f>
        <v>Total da população carcerária (regime fechado) em relação ao número de homicídios.</v>
      </c>
      <c r="L6435" s="3" t="str">
        <f aca="false">L$4433</f>
        <v>Fórum de Segurança Pública</v>
      </c>
      <c r="M6435" s="3" t="str">
        <f aca="false">M$4433</f>
        <v>Porcentagem %</v>
      </c>
      <c r="N6435" s="3" t="str">
        <f aca="false">N$49</f>
        <v>A partir da edição de 2018, ou seja, do dado de 2017 passou a ser usado como numerador a população prisional acusada de homicídio e não mais a população carcerária total.</v>
      </c>
      <c r="O6435" s="3" t="n">
        <v>6.88410855674045</v>
      </c>
    </row>
    <row r="6436" customFormat="false" ht="15" hidden="false" customHeight="true" outlineLevel="0" collapsed="false">
      <c r="A6436" s="3" t="str">
        <f aca="false">A$4434</f>
        <v>Segurança Pública</v>
      </c>
      <c r="B6436" s="3" t="str">
        <f aca="false">B$4434</f>
        <v>Déficit Carcerário</v>
      </c>
      <c r="C6436" s="3" t="n">
        <f aca="false">C$4434</f>
        <v>-1</v>
      </c>
      <c r="D6436" s="3" t="s">
        <v>265</v>
      </c>
      <c r="E6436" s="3" t="n">
        <f aca="false">E$4434</f>
        <v>2015</v>
      </c>
      <c r="F6436" s="3" t="n">
        <f aca="false">F$4434</f>
        <v>2017</v>
      </c>
      <c r="G6436" s="3" t="n">
        <v>1.21975630983464</v>
      </c>
      <c r="H6436" s="3"/>
      <c r="I6436" s="3"/>
      <c r="J6436" s="3"/>
      <c r="K6436" s="3" t="str">
        <f aca="false">K$4434</f>
        <v>Relação detentos / Vagas</v>
      </c>
      <c r="L6436" s="3" t="str">
        <f aca="false">L$4434</f>
        <v>Fórum de Segurança Pública</v>
      </c>
      <c r="M6436" s="3" t="str">
        <f aca="false">M$4434</f>
        <v>Porcentagem %</v>
      </c>
      <c r="N6436" s="5"/>
      <c r="O6436" s="3" t="n">
        <v>85.6375910409493</v>
      </c>
    </row>
    <row r="6437" customFormat="false" ht="15" hidden="false" customHeight="true" outlineLevel="0" collapsed="false">
      <c r="A6437" s="3" t="str">
        <f aca="false">A$4435</f>
        <v>Segurança Pública</v>
      </c>
      <c r="B6437" s="3" t="str">
        <f aca="false">B$4435</f>
        <v>Mortes a esclarecer</v>
      </c>
      <c r="C6437" s="3" t="n">
        <f aca="false">C$4435</f>
        <v>-1</v>
      </c>
      <c r="D6437" s="3" t="s">
        <v>265</v>
      </c>
      <c r="E6437" s="3" t="n">
        <f aca="false">E$4435</f>
        <v>2015</v>
      </c>
      <c r="F6437" s="3" t="n">
        <f aca="false">F$4435</f>
        <v>2017</v>
      </c>
      <c r="G6437" s="3" t="n">
        <v>1.31632206451953</v>
      </c>
      <c r="H6437" s="3"/>
      <c r="I6437" s="3"/>
      <c r="J6437" s="3"/>
      <c r="K6437" s="3" t="str">
        <f aca="false">K$4435</f>
        <v>Óbitos por causas externas a partir de "Eventos cuja intenção é indeterminada" por 100 mil habitantes</v>
      </c>
      <c r="L6437" s="3" t="str">
        <f aca="false">L$4435</f>
        <v>Datasus</v>
      </c>
      <c r="M6437" s="3" t="str">
        <f aca="false">M$4435</f>
        <v>Taxa de mortalidade por 100 mil habitantes</v>
      </c>
      <c r="N6437" s="5" t="str">
        <f aca="false">N$48</f>
        <v>A partir da edição de 2017, ou seja, do dado de 2015 a fonte passou a ser o Datasus e não mais o "Fórum de Segurança Público", assim, mortes a esclarecer significam: Óbitos por causas externas a partir de "Eventos cuja intenção é indeterminada"</v>
      </c>
      <c r="O6437" s="3" t="n">
        <v>90.8395296478161</v>
      </c>
    </row>
    <row r="6438" customFormat="false" ht="15" hidden="false" customHeight="true" outlineLevel="0" collapsed="false">
      <c r="A6438" s="3" t="str">
        <f aca="false">A$4436</f>
        <v>Segurança Pública</v>
      </c>
      <c r="B6438" s="3" t="str">
        <f aca="false">B$4436</f>
        <v>Mortalidade no Trânsito</v>
      </c>
      <c r="C6438" s="3" t="n">
        <f aca="false">C$4436</f>
        <v>-1</v>
      </c>
      <c r="D6438" s="3" t="s">
        <v>265</v>
      </c>
      <c r="E6438" s="3" t="n">
        <f aca="false">E$4436</f>
        <v>2015</v>
      </c>
      <c r="F6438" s="3" t="n">
        <f aca="false">F$4436</f>
        <v>2017</v>
      </c>
      <c r="G6438" s="3" t="n">
        <v>62.6901006721854</v>
      </c>
      <c r="H6438" s="3"/>
      <c r="I6438" s="3"/>
      <c r="J6438" s="3"/>
      <c r="K6438" s="3" t="str">
        <f aca="false">K$4436</f>
        <v>Óbitos por causas externas (acidentes em transporte terrestre) em relação ao total de habitantes.</v>
      </c>
      <c r="L6438" s="3" t="str">
        <f aca="false">L$4436</f>
        <v>Datasus</v>
      </c>
      <c r="M6438" s="3" t="str">
        <f aca="false">M$4436</f>
        <v>Mortes em relação a frota e aos habitantes</v>
      </c>
      <c r="N6438" s="5" t="str">
        <f aca="false">N$50</f>
        <v>Antes de 2019 o nome do indicador era "Segurança no Trânsito" </v>
      </c>
      <c r="O6438" s="3" t="n">
        <v>22.2525229771405</v>
      </c>
    </row>
    <row r="6439" customFormat="false" ht="15" hidden="false" customHeight="true" outlineLevel="0" collapsed="false">
      <c r="A6439" s="3" t="str">
        <f aca="false">A$4437</f>
        <v>Segurança Pública</v>
      </c>
      <c r="B6439" s="3" t="str">
        <f aca="false">B$4437</f>
        <v>Segurança Pessoal</v>
      </c>
      <c r="C6439" s="3" t="n">
        <f aca="false">C$4437</f>
        <v>-1</v>
      </c>
      <c r="D6439" s="3" t="s">
        <v>265</v>
      </c>
      <c r="E6439" s="3" t="n">
        <f aca="false">E$4437</f>
        <v>2015</v>
      </c>
      <c r="F6439" s="3" t="n">
        <f aca="false">F$4437</f>
        <v>2017</v>
      </c>
      <c r="G6439" s="3" t="n">
        <v>24.3544101282666</v>
      </c>
      <c r="H6439" s="3"/>
      <c r="I6439" s="3"/>
      <c r="J6439" s="3"/>
      <c r="K6439" s="3" t="str">
        <f aca="false">K$4437</f>
        <v>Óbitos resultantes de agressões (homicídios) em relação a população total.</v>
      </c>
      <c r="L6439" s="3" t="str">
        <f aca="false">L$4437</f>
        <v>Fórum de Segurança Pública</v>
      </c>
      <c r="M6439" s="3" t="str">
        <f aca="false">M$4437</f>
        <v>Óbitos por 100 mil habitantes</v>
      </c>
      <c r="N6439" s="5"/>
      <c r="O6439" s="3" t="n">
        <v>65.2494974786525</v>
      </c>
    </row>
    <row r="6440" customFormat="false" ht="15" hidden="false" customHeight="true" outlineLevel="0" collapsed="false">
      <c r="A6440" s="3" t="str">
        <f aca="false">A$4438</f>
        <v>Segurança Pública</v>
      </c>
      <c r="B6440" s="3" t="str">
        <f aca="false">B$4438</f>
        <v>Segurança Patrimonial</v>
      </c>
      <c r="C6440" s="3" t="n">
        <f aca="false">C$4438</f>
        <v>-1</v>
      </c>
      <c r="D6440" s="3" t="s">
        <v>265</v>
      </c>
      <c r="E6440" s="3" t="n">
        <f aca="false">E$4438</f>
        <v>2015</v>
      </c>
      <c r="F6440" s="3" t="n">
        <f aca="false">F$4438</f>
        <v>2017</v>
      </c>
      <c r="G6440" s="3" t="n">
        <v>352.77662491299</v>
      </c>
      <c r="H6440" s="3"/>
      <c r="I6440" s="3"/>
      <c r="J6440" s="3"/>
      <c r="K6440" s="3" t="str">
        <f aca="false">K$4438</f>
        <v>Roubos e furto de veículos em relação a frota total (por 100 mil veículos).</v>
      </c>
      <c r="L6440" s="3" t="str">
        <f aca="false">L$4438</f>
        <v>Fórum de Segurança Pública</v>
      </c>
      <c r="M6440" s="3" t="str">
        <f aca="false">M$4438</f>
        <v>Roubos e furtos por 100 mil veículos</v>
      </c>
      <c r="N6440" s="3" t="str">
        <f aca="false">N$52</f>
        <v>A partir da edição de 2019, ou seja, do dado de 2018, passou a ser usado o número de roubos totais no lugar de roubos e furtos de veículos</v>
      </c>
      <c r="O6440" s="3" t="n">
        <v>73.931529174133</v>
      </c>
    </row>
    <row r="6441" customFormat="false" ht="15" hidden="false" customHeight="true" outlineLevel="0" collapsed="false">
      <c r="A6441" s="3" t="str">
        <f aca="false">A$4439</f>
        <v>Segurança Pública</v>
      </c>
      <c r="B6441" s="3" t="str">
        <f aca="false">B$4439</f>
        <v> Total</v>
      </c>
      <c r="C6441" s="3" t="n">
        <f aca="false">C$4439</f>
        <v>1</v>
      </c>
      <c r="D6441" s="3" t="s">
        <v>265</v>
      </c>
      <c r="E6441" s="3" t="n">
        <f aca="false">E$4439</f>
        <v>2017</v>
      </c>
      <c r="F6441" s="3" t="n">
        <f aca="false">F$4439</f>
        <v>2017</v>
      </c>
      <c r="G6441" s="3" t="n">
        <v>58.2208210827154</v>
      </c>
      <c r="H6441" s="3"/>
      <c r="I6441" s="3"/>
      <c r="J6441" s="3"/>
      <c r="K6441" s="3" t="str">
        <f aca="false">K$4439</f>
        <v>Nota obtida via normalização e ponderação de indicadores que variam de 0 a 100.</v>
      </c>
      <c r="L6441" s="3" t="str">
        <f aca="false">L$4439</f>
        <v>Tendências</v>
      </c>
      <c r="M6441" s="3" t="str">
        <f aca="false">M$4439</f>
        <v>Nota de 0 a 100</v>
      </c>
      <c r="N6441" s="5"/>
      <c r="O6441" s="3" t="s">
        <v>296</v>
      </c>
    </row>
    <row r="6442" customFormat="false" ht="15" hidden="false" customHeight="true" outlineLevel="0" collapsed="false">
      <c r="A6442" s="3" t="str">
        <f aca="false">A$4440</f>
        <v>Sustentabilidade Social</v>
      </c>
      <c r="B6442" s="3" t="str">
        <f aca="false">B$4440</f>
        <v>Segurança Alimentar</v>
      </c>
      <c r="C6442" s="3" t="n">
        <f aca="false">C$4440</f>
        <v>-1</v>
      </c>
      <c r="D6442" s="3" t="s">
        <v>265</v>
      </c>
      <c r="E6442" s="3" t="n">
        <f aca="false">E$4440</f>
        <v>2014</v>
      </c>
      <c r="F6442" s="3" t="n">
        <f aca="false">F$4440</f>
        <v>2017</v>
      </c>
      <c r="G6442" s="3" t="n">
        <v>5.5733648158</v>
      </c>
      <c r="H6442" s="3"/>
      <c r="I6442" s="3"/>
      <c r="J6442" s="3"/>
      <c r="K6442" s="3" t="str">
        <f aca="false">K$4440</f>
        <v>% domicílios com renda domiciliar per capita inferior à linha de extrema pobreza (valor de uma cesta de alimentos com o mínimo de calorias necessárias para suprir adequadamente uma pessoa, com base em recomendações da FAO e da OMS)</v>
      </c>
      <c r="L6442" s="3" t="str">
        <f aca="false">L$4440</f>
        <v>Ipea</v>
      </c>
      <c r="M6442" s="3" t="str">
        <f aca="false">M$4440</f>
        <v>Porcentagem %</v>
      </c>
      <c r="N6442" s="5" t="s">
        <v>110</v>
      </c>
      <c r="O6442" s="3" t="n">
        <v>51.4341843329501</v>
      </c>
    </row>
    <row r="6443" customFormat="false" ht="15" hidden="false" customHeight="true" outlineLevel="0" collapsed="false">
      <c r="A6443" s="3" t="str">
        <f aca="false">A$4441</f>
        <v>Sustentabilidade Social</v>
      </c>
      <c r="B6443" s="3" t="str">
        <f aca="false">B$4441</f>
        <v>Inadequação de Moradia FJP</v>
      </c>
      <c r="C6443" s="3" t="n">
        <f aca="false">C$4441</f>
        <v>-1</v>
      </c>
      <c r="D6443" s="3" t="s">
        <v>265</v>
      </c>
      <c r="E6443" s="3" t="n">
        <f aca="false">E$4441</f>
        <v>2014</v>
      </c>
      <c r="F6443" s="3" t="n">
        <f aca="false">F$4441</f>
        <v>2017</v>
      </c>
      <c r="G6443" s="3" t="n">
        <v>6.78305644306645</v>
      </c>
      <c r="H6443" s="3"/>
      <c r="I6443" s="3"/>
      <c r="J6443" s="3"/>
      <c r="K6443" s="3" t="str">
        <f aca="false">K$4441</f>
        <v>% de moradias que apresentam,entre outras características, coabitação familiar e/ou habitação precária  (metodologia da Fundação João Pinheiro)</v>
      </c>
      <c r="L6443" s="3" t="str">
        <f aca="false">L$4441</f>
        <v>Fundação João Pinheiro</v>
      </c>
      <c r="M6443" s="3" t="str">
        <f aca="false">M$4441</f>
        <v>Porcentagem %</v>
      </c>
      <c r="N6443" s="5" t="str">
        <f aca="false">N$31</f>
        <v>A partir de 2020, foi necessário alteração metodológica tendo em vista a não atualização desde de 2015 do indicador da Fundação João Pinheiro, por isso a fonte do indicador passou a ser a PNADc Anual (IBGE).</v>
      </c>
      <c r="O6443" s="3" t="n">
        <v>72.185933173645</v>
      </c>
    </row>
    <row r="6444" customFormat="false" ht="15" hidden="false" customHeight="true" outlineLevel="0" collapsed="false">
      <c r="A6444" s="3" t="str">
        <f aca="false">A$4442</f>
        <v>Sustentabilidade Social</v>
      </c>
      <c r="B6444" s="3" t="str">
        <f aca="false">B$4442</f>
        <v>Famílias abaixo da linha da pobreza</v>
      </c>
      <c r="C6444" s="3" t="n">
        <f aca="false">C$4442</f>
        <v>-1</v>
      </c>
      <c r="D6444" s="3" t="s">
        <v>265</v>
      </c>
      <c r="E6444" s="3" t="n">
        <f aca="false">E$4442</f>
        <v>2015</v>
      </c>
      <c r="F6444" s="3" t="n">
        <f aca="false">F$4442</f>
        <v>2017</v>
      </c>
      <c r="G6444" s="3" t="n">
        <v>3.72364401746522</v>
      </c>
      <c r="H6444" s="3"/>
      <c r="I6444" s="3"/>
      <c r="J6444" s="3"/>
      <c r="K6444" s="3" t="str">
        <f aca="false">K$4442</f>
        <v>% de domicílios com renda domiciliar per capita inferior à linha de pobreza. A linha de pobreza aqui considerada é definida pelo decreto 7492 (abaixo de R$77,00 mensais)</v>
      </c>
      <c r="L6444" s="3" t="str">
        <f aca="false">L$4442</f>
        <v>PNADc /IBGE</v>
      </c>
      <c r="M6444" s="3" t="str">
        <f aca="false">M$4442</f>
        <v>Porcentagem %</v>
      </c>
      <c r="N6444" s="5"/>
      <c r="O6444" s="3" t="n">
        <v>64.0740384065613</v>
      </c>
    </row>
    <row r="6445" customFormat="false" ht="15" hidden="false" customHeight="true" outlineLevel="0" collapsed="false">
      <c r="A6445" s="3" t="str">
        <f aca="false">A$4443</f>
        <v>Sustentabilidade Social</v>
      </c>
      <c r="B6445" s="3" t="str">
        <f aca="false">B$4443</f>
        <v>Desigualdade de renda</v>
      </c>
      <c r="C6445" s="3" t="n">
        <f aca="false">C$4443</f>
        <v>-1</v>
      </c>
      <c r="D6445" s="3" t="s">
        <v>265</v>
      </c>
      <c r="E6445" s="3" t="n">
        <f aca="false">E$4443</f>
        <v>2015</v>
      </c>
      <c r="F6445" s="3" t="n">
        <f aca="false">F$4443</f>
        <v>2017</v>
      </c>
      <c r="G6445" s="3" t="n">
        <v>0.503719792940899</v>
      </c>
      <c r="H6445" s="3"/>
      <c r="I6445" s="3"/>
      <c r="J6445" s="3"/>
      <c r="K6445" s="3" t="str">
        <f aca="false">K$4443</f>
        <v>Coeficiente de gini (1=Desigualdade Máxima/0=Igualdade Máxima)</v>
      </c>
      <c r="L6445" s="3" t="str">
        <f aca="false">L$4443</f>
        <v>Ipea</v>
      </c>
      <c r="M6445" s="3" t="str">
        <f aca="false">M$4443</f>
        <v>Coeficiente GINI</v>
      </c>
      <c r="N6445" s="5"/>
      <c r="O6445" s="3" t="n">
        <v>37.9457199929974</v>
      </c>
    </row>
    <row r="6446" customFormat="false" ht="15" hidden="false" customHeight="true" outlineLevel="0" collapsed="false">
      <c r="A6446" s="3" t="str">
        <f aca="false">A$4444</f>
        <v>Sustentabilidade Social</v>
      </c>
      <c r="B6446" s="3" t="str">
        <f aca="false">B$4444</f>
        <v>Acesso ao Saneamento Básico - Água</v>
      </c>
      <c r="C6446" s="3" t="n">
        <f aca="false">C$4444</f>
        <v>1</v>
      </c>
      <c r="D6446" s="3" t="s">
        <v>265</v>
      </c>
      <c r="E6446" s="3" t="n">
        <f aca="false">E$4444</f>
        <v>2015</v>
      </c>
      <c r="F6446" s="3" t="n">
        <f aca="false">F$4444</f>
        <v>2017</v>
      </c>
      <c r="G6446" s="3" t="n">
        <v>80.1204819277108</v>
      </c>
      <c r="H6446" s="3"/>
      <c r="I6446" s="3"/>
      <c r="J6446" s="3"/>
      <c r="K6446" s="3" t="str">
        <f aca="false">K$4444</f>
        <v>% de domicilios com acesso à água canalizada de rede geral de distribuição</v>
      </c>
      <c r="L6446" s="3" t="str">
        <f aca="false">L$4444</f>
        <v>PNADc /IBGE</v>
      </c>
      <c r="M6446" s="3" t="str">
        <f aca="false">M$4444</f>
        <v>Porcentagem %</v>
      </c>
      <c r="N6446" s="5"/>
      <c r="O6446" s="3" t="n">
        <v>67.4168981319674</v>
      </c>
    </row>
    <row r="6447" customFormat="false" ht="15" hidden="false" customHeight="true" outlineLevel="0" collapsed="false">
      <c r="A6447" s="3" t="str">
        <f aca="false">A$4445</f>
        <v>Sustentabilidade Social</v>
      </c>
      <c r="B6447" s="3" t="str">
        <f aca="false">B$4445</f>
        <v>Acesso ao Saneamento Básico - Esgoto</v>
      </c>
      <c r="C6447" s="3" t="n">
        <f aca="false">C$4445</f>
        <v>1</v>
      </c>
      <c r="D6447" s="3" t="s">
        <v>265</v>
      </c>
      <c r="E6447" s="3" t="n">
        <f aca="false">E$4445</f>
        <v>2015</v>
      </c>
      <c r="F6447" s="3" t="n">
        <f aca="false">F$4445</f>
        <v>2017</v>
      </c>
      <c r="G6447" s="3" t="n">
        <v>23.6947791164659</v>
      </c>
      <c r="H6447" s="3"/>
      <c r="I6447" s="3"/>
      <c r="J6447" s="3"/>
      <c r="K6447" s="3" t="str">
        <f aca="false">K$4445</f>
        <v>% de domicilios com acesso à rede coletora de esgoto</v>
      </c>
      <c r="L6447" s="3" t="str">
        <f aca="false">L$4445</f>
        <v>PNADc /IBGE</v>
      </c>
      <c r="M6447" s="3" t="str">
        <f aca="false">M$4445</f>
        <v>Porcentagem %</v>
      </c>
      <c r="N6447" s="5"/>
      <c r="O6447" s="3" t="n">
        <v>23.8066719442986</v>
      </c>
    </row>
    <row r="6448" customFormat="false" ht="15" hidden="false" customHeight="true" outlineLevel="0" collapsed="false">
      <c r="A6448" s="3" t="str">
        <f aca="false">A$4446</f>
        <v>Sustentabilidade Social</v>
      </c>
      <c r="B6448" s="3" t="str">
        <f aca="false">B$4446</f>
        <v>Mortes Evitáveis</v>
      </c>
      <c r="C6448" s="3" t="n">
        <f aca="false">C$4446</f>
        <v>-1</v>
      </c>
      <c r="D6448" s="3" t="s">
        <v>265</v>
      </c>
      <c r="E6448" s="3" t="n">
        <f aca="false">E$4446</f>
        <v>2015</v>
      </c>
      <c r="F6448" s="3" t="n">
        <f aca="false">F$4446</f>
        <v>2017</v>
      </c>
      <c r="G6448" s="3" t="n">
        <v>30.9834284161912</v>
      </c>
      <c r="H6448" s="3"/>
      <c r="I6448" s="3"/>
      <c r="J6448" s="3"/>
      <c r="K6448" s="3" t="str">
        <f aca="false">K$4446</f>
        <v>Razão de Mortalidade Proporcional: mortes abaixo de 50 anos/ total de óbitos</v>
      </c>
      <c r="L6448" s="3" t="str">
        <f aca="false">L$4446</f>
        <v>Datasus</v>
      </c>
      <c r="M6448" s="3" t="str">
        <f aca="false">M$4446</f>
        <v>Porcentagem %</v>
      </c>
      <c r="N6448" s="5" t="s">
        <v>127</v>
      </c>
      <c r="O6448" s="3" t="n">
        <v>42.9573638830813</v>
      </c>
    </row>
    <row r="6449" customFormat="false" ht="15" hidden="false" customHeight="true" outlineLevel="0" collapsed="false">
      <c r="A6449" s="3" t="str">
        <f aca="false">A$4447</f>
        <v>Sustentabilidade Social</v>
      </c>
      <c r="B6449" s="3" t="str">
        <f aca="false">B$4447</f>
        <v>Anos Potenciais de Vida Perdidos</v>
      </c>
      <c r="C6449" s="3" t="n">
        <f aca="false">C$4447</f>
        <v>-1</v>
      </c>
      <c r="D6449" s="3" t="s">
        <v>265</v>
      </c>
      <c r="E6449" s="3" t="n">
        <f aca="false">E$4447</f>
        <v>2015</v>
      </c>
      <c r="F6449" s="3" t="n">
        <f aca="false">F$4447</f>
        <v>2017</v>
      </c>
      <c r="G6449" s="3" t="n">
        <v>12.2484670936095</v>
      </c>
      <c r="H6449" s="3"/>
      <c r="I6449" s="3"/>
      <c r="J6449" s="3"/>
      <c r="K6449" s="3" t="str">
        <f aca="false">K$4447</f>
        <v>Média da diferença da faixa etária em que os óbitos registrados ocorreram e a expectativa de vida ao nascer do Brasil.</v>
      </c>
      <c r="L6449" s="3" t="str">
        <f aca="false">L$4447</f>
        <v>Datasus</v>
      </c>
      <c r="M6449" s="3" t="str">
        <f aca="false">M$4447</f>
        <v>Anos</v>
      </c>
      <c r="N6449" s="5"/>
      <c r="O6449" s="3" t="n">
        <v>52.2840355930233</v>
      </c>
    </row>
    <row r="6450" customFormat="false" ht="15" hidden="false" customHeight="true" outlineLevel="0" collapsed="false">
      <c r="A6450" s="3" t="str">
        <f aca="false">A$4448</f>
        <v>Sustentabilidade Social</v>
      </c>
      <c r="B6450" s="3" t="str">
        <f aca="false">B$4448</f>
        <v>Formalidade do Mercado de Trabalho</v>
      </c>
      <c r="C6450" s="3" t="n">
        <f aca="false">C$4448</f>
        <v>1</v>
      </c>
      <c r="D6450" s="3" t="s">
        <v>265</v>
      </c>
      <c r="E6450" s="3" t="n">
        <f aca="false">E$4448</f>
        <v>2015</v>
      </c>
      <c r="F6450" s="3" t="n">
        <f aca="false">F$4448</f>
        <v>2017</v>
      </c>
      <c r="G6450" s="3" t="n">
        <v>38.7654320987654</v>
      </c>
      <c r="H6450" s="3"/>
      <c r="I6450" s="3"/>
      <c r="J6450" s="3"/>
      <c r="K6450" s="3" t="str">
        <f aca="false">K$4448</f>
        <v>Proporção de empregados de 10 anos ou mais de idade com carteira de trabalho assinada em relação ao total de ocupados</v>
      </c>
      <c r="L6450" s="3" t="str">
        <f aca="false">L$4448</f>
        <v>PNADc /IBGE</v>
      </c>
      <c r="M6450" s="3" t="str">
        <f aca="false">M$4448</f>
        <v>Porcentagem %</v>
      </c>
      <c r="N645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450" s="3" t="n">
        <v>6.51748325588949</v>
      </c>
    </row>
    <row r="6451" customFormat="false" ht="15" hidden="false" customHeight="true" outlineLevel="0" collapsed="false">
      <c r="A6451" s="3" t="str">
        <f aca="false">A$4449</f>
        <v>Sustentabilidade Social</v>
      </c>
      <c r="B6451" s="3" t="str">
        <f aca="false">B$4449</f>
        <v>Inserção Econômica</v>
      </c>
      <c r="C6451" s="3" t="n">
        <f aca="false">C$4449</f>
        <v>1</v>
      </c>
      <c r="D6451" s="3" t="s">
        <v>265</v>
      </c>
      <c r="E6451" s="3" t="n">
        <f aca="false">E$4449</f>
        <v>2016</v>
      </c>
      <c r="F6451" s="3" t="n">
        <f aca="false">F$4449</f>
        <v>2017</v>
      </c>
      <c r="G6451" s="3" t="n">
        <v>86.8945868945869</v>
      </c>
      <c r="H6451" s="3"/>
      <c r="I6451" s="3"/>
      <c r="J6451" s="3"/>
      <c r="K6451" s="3" t="str">
        <f aca="false">K$4449</f>
        <v>Proporção de ocupados em relação a População Economicamente Ativa</v>
      </c>
      <c r="L6451" s="3" t="str">
        <f aca="false">L$4449</f>
        <v>IBGE</v>
      </c>
      <c r="M6451" s="3" t="str">
        <f aca="false">M$4449</f>
        <v>Porcentagem %</v>
      </c>
      <c r="N6451" s="5"/>
      <c r="O6451" s="3" t="n">
        <v>35.0243853672817</v>
      </c>
    </row>
    <row r="6452" customFormat="false" ht="15" hidden="false" customHeight="true" outlineLevel="0" collapsed="false">
      <c r="A6452" s="3" t="str">
        <f aca="false">A$4450</f>
        <v>Sustentabilidade Social</v>
      </c>
      <c r="B6452" s="3" t="str">
        <f aca="false">B$4450</f>
        <v>IDH</v>
      </c>
      <c r="C6452" s="3" t="n">
        <f aca="false">C$4450</f>
        <v>1</v>
      </c>
      <c r="D6452" s="3" t="s">
        <v>265</v>
      </c>
      <c r="E6452" s="3" t="n">
        <f aca="false">E$4450</f>
        <v>2014</v>
      </c>
      <c r="F6452" s="3" t="n">
        <f aca="false">F$4450</f>
        <v>2017</v>
      </c>
      <c r="G6452" s="3" t="n">
        <v>0.732</v>
      </c>
      <c r="H6452" s="3"/>
      <c r="I6452" s="3"/>
      <c r="J6452" s="3"/>
      <c r="K6452" s="3" t="str">
        <f aca="false">K$4450</f>
        <v>IDH estadual</v>
      </c>
      <c r="L6452" s="3" t="str">
        <f aca="false">L$4450</f>
        <v>PNUD</v>
      </c>
      <c r="M6452" s="3" t="str">
        <f aca="false">M$4450</f>
        <v>Índice de 0 a 1</v>
      </c>
      <c r="N6452" s="5"/>
      <c r="O6452" s="3" t="n">
        <v>37.7906976744186</v>
      </c>
    </row>
    <row r="6453" customFormat="false" ht="15" hidden="false" customHeight="true" outlineLevel="0" collapsed="false">
      <c r="A6453" s="3" t="str">
        <f aca="false">A$4451</f>
        <v>Sustentabilidade Social</v>
      </c>
      <c r="B6453" s="3" t="str">
        <f aca="false">B$4451</f>
        <v>Inserção Econômica dos Jovens</v>
      </c>
      <c r="C6453" s="3" t="n">
        <f aca="false">C$4451</f>
        <v>1</v>
      </c>
      <c r="D6453" s="3" t="s">
        <v>265</v>
      </c>
      <c r="E6453" s="3" t="n">
        <f aca="false">E$4451</f>
        <v>2015</v>
      </c>
      <c r="F6453" s="3" t="n">
        <f aca="false">F$4451</f>
        <v>2017</v>
      </c>
      <c r="G6453" s="3" t="n">
        <v>80.8932236684188</v>
      </c>
      <c r="H6453" s="3"/>
      <c r="I6453" s="3"/>
      <c r="J6453" s="3"/>
      <c r="K6453" s="3" t="str">
        <f aca="false">K$4451</f>
        <v>Proporção dos jovens que estudam ou trabalham</v>
      </c>
      <c r="L6453" s="3" t="str">
        <f aca="false">L$4451</f>
        <v>IBGE</v>
      </c>
      <c r="M6453" s="3" t="str">
        <f aca="false">M$4451</f>
        <v>Porcentagem %</v>
      </c>
      <c r="N6453" s="5"/>
      <c r="O6453" s="3" t="n">
        <v>70.2634085324664</v>
      </c>
    </row>
    <row r="6454" customFormat="false" ht="15" hidden="false" customHeight="true" outlineLevel="0" collapsed="false">
      <c r="A6454" s="3" t="str">
        <f aca="false">A$4452</f>
        <v>Sustentabilidade Social</v>
      </c>
      <c r="B6454" s="3" t="str">
        <f aca="false">B$4452</f>
        <v>Mortalidade Materna</v>
      </c>
      <c r="C6454" s="3" t="n">
        <f aca="false">C$4452</f>
        <v>-1</v>
      </c>
      <c r="D6454" s="3" t="s">
        <v>265</v>
      </c>
      <c r="E6454" s="3" t="n">
        <f aca="false">E$4452</f>
        <v>2015</v>
      </c>
      <c r="F6454" s="3" t="n">
        <f aca="false">F$4452</f>
        <v>2017</v>
      </c>
      <c r="G6454" s="3" t="n">
        <v>4.59276663427558</v>
      </c>
      <c r="H6454" s="3"/>
      <c r="I6454" s="3"/>
      <c r="J6454" s="3"/>
      <c r="K6454" s="3" t="str">
        <f aca="false">K$4452</f>
        <v>Óbitos maternos em relação a população feminina em idade fértil (15-49 anos).</v>
      </c>
      <c r="L6454" s="3" t="str">
        <f aca="false">L$4452</f>
        <v>Datasus</v>
      </c>
      <c r="M6454" s="3" t="str">
        <f aca="false">M$4452</f>
        <v>Taxa de mortalidade por 100 mil mulheres</v>
      </c>
      <c r="N6454" s="5"/>
      <c r="O6454" s="3" t="n">
        <v>52.6326704102143</v>
      </c>
    </row>
    <row r="6455" customFormat="false" ht="15" hidden="false" customHeight="true" outlineLevel="0" collapsed="false">
      <c r="A6455" s="3" t="str">
        <f aca="false">A$4453</f>
        <v>Sustentabilidade Social</v>
      </c>
      <c r="B6455" s="3" t="str">
        <f aca="false">B$4453</f>
        <v>Mortalidade Precoce</v>
      </c>
      <c r="C6455" s="3" t="n">
        <f aca="false">C$4453</f>
        <v>-1</v>
      </c>
      <c r="D6455" s="3" t="s">
        <v>265</v>
      </c>
      <c r="E6455" s="3" t="n">
        <f aca="false">E$4453</f>
        <v>2015</v>
      </c>
      <c r="F6455" s="3" t="n">
        <f aca="false">F$4453</f>
        <v>2017</v>
      </c>
      <c r="G6455" s="3" t="n">
        <v>113.806788864295</v>
      </c>
      <c r="H6455" s="3"/>
      <c r="I6455" s="3"/>
      <c r="J6455" s="3"/>
      <c r="K6455" s="3" t="str">
        <f aca="false">K$4453</f>
        <v>Mortalidade de Jovens (15-29 anos) por causas externas.</v>
      </c>
      <c r="L6455" s="3" t="str">
        <f aca="false">L$4453</f>
        <v>Datasus</v>
      </c>
      <c r="M6455" s="3" t="str">
        <f aca="false">M$4453</f>
        <v>Taxa de mortalidade por 100 mil jovens</v>
      </c>
      <c r="N6455" s="5"/>
      <c r="O6455" s="3" t="n">
        <v>44.3852056064174</v>
      </c>
    </row>
    <row r="6456" customFormat="false" ht="15" hidden="false" customHeight="true" outlineLevel="0" collapsed="false">
      <c r="A6456" s="3" t="str">
        <f aca="false">A$4454</f>
        <v>Sustentabilidade Social</v>
      </c>
      <c r="B6456" s="3" t="str">
        <f aca="false">B$4454</f>
        <v>Previdência Social</v>
      </c>
      <c r="C6456" s="3" t="n">
        <f aca="false">C$4454</f>
        <v>1</v>
      </c>
      <c r="D6456" s="3" t="s">
        <v>265</v>
      </c>
      <c r="E6456" s="3" t="n">
        <f aca="false">E$4454</f>
        <v>2015</v>
      </c>
      <c r="F6456" s="3" t="n">
        <f aca="false">F$4454</f>
        <v>2017</v>
      </c>
      <c r="G6456" s="3" t="n">
        <v>65.9366087830226</v>
      </c>
      <c r="H6456" s="3"/>
      <c r="I6456" s="3"/>
      <c r="J6456" s="3"/>
      <c r="K6456" s="3" t="str">
        <f aca="false">K$4454</f>
        <v>Proporção de idosos (mais de 60 anos) que recebem previdência social</v>
      </c>
      <c r="L6456" s="3" t="str">
        <f aca="false">L$4454</f>
        <v>IBGE</v>
      </c>
      <c r="M6456" s="3" t="str">
        <f aca="false">M$4454</f>
        <v>Porcentagem %</v>
      </c>
      <c r="N6456" s="5" t="s">
        <v>150</v>
      </c>
      <c r="O6456" s="3" t="n">
        <v>45.2630282791519</v>
      </c>
    </row>
    <row r="6457" customFormat="false" ht="15" hidden="false" customHeight="true" outlineLevel="0" collapsed="false">
      <c r="A6457" s="3" t="str">
        <f aca="false">A$4455</f>
        <v>Sustentabilidade Social</v>
      </c>
      <c r="B6457" s="3" t="str">
        <f aca="false">B$4455</f>
        <v>Mortalidade na infância</v>
      </c>
      <c r="C6457" s="3" t="n">
        <f aca="false">C$4455</f>
        <v>-1</v>
      </c>
      <c r="D6457" s="3" t="s">
        <v>265</v>
      </c>
      <c r="E6457" s="3" t="n">
        <f aca="false">E$4455</f>
        <v>2015</v>
      </c>
      <c r="F6457" s="3" t="n">
        <f aca="false">F$4455</f>
        <v>2017</v>
      </c>
      <c r="G6457" s="3" t="n">
        <v>14.9132431224349</v>
      </c>
      <c r="H6457" s="3"/>
      <c r="I6457" s="3"/>
      <c r="J6457" s="3"/>
      <c r="K6457" s="3" t="str">
        <f aca="false">K$4455</f>
        <v>Óbitos de menores de cinco anos por grupo de 1.000 nascidos vivos</v>
      </c>
      <c r="L6457" s="3" t="str">
        <f aca="false">L$4455</f>
        <v>Datasus</v>
      </c>
      <c r="M6457" s="3" t="str">
        <f aca="false">M$4455</f>
        <v>Porcentagem %</v>
      </c>
      <c r="N6457" s="5"/>
      <c r="O6457" s="3" t="n">
        <v>54.5604903865549</v>
      </c>
    </row>
    <row r="6458" customFormat="false" ht="15" hidden="false" customHeight="true" outlineLevel="0" collapsed="false">
      <c r="A6458" s="3" t="str">
        <f aca="false">A$4456</f>
        <v>Sustentabilidade Social</v>
      </c>
      <c r="B6458" s="3" t="str">
        <f aca="false">B$4456</f>
        <v> Total</v>
      </c>
      <c r="C6458" s="3" t="n">
        <f aca="false">C$4456</f>
        <v>1</v>
      </c>
      <c r="D6458" s="3" t="s">
        <v>265</v>
      </c>
      <c r="E6458" s="3" t="n">
        <f aca="false">E$4456</f>
        <v>2017</v>
      </c>
      <c r="F6458" s="3" t="n">
        <f aca="false">F$4456</f>
        <v>2017</v>
      </c>
      <c r="G6458" s="3" t="n">
        <v>49.6237008301385</v>
      </c>
      <c r="H6458" s="3"/>
      <c r="I6458" s="3"/>
      <c r="J6458" s="3"/>
      <c r="K6458" s="3" t="str">
        <f aca="false">K$4456</f>
        <v>Nota obtida via normalização e ponderação de indicadores que variam de 0 a 100.</v>
      </c>
      <c r="L6458" s="3" t="str">
        <f aca="false">L$4456</f>
        <v>Tendências</v>
      </c>
      <c r="M6458" s="3" t="str">
        <f aca="false">M$4456</f>
        <v>Nota de 0 a 100</v>
      </c>
      <c r="N6458" s="5"/>
      <c r="O6458" s="3" t="s">
        <v>296</v>
      </c>
    </row>
    <row r="6459" customFormat="false" ht="15" hidden="false" customHeight="true" outlineLevel="0" collapsed="false">
      <c r="A6459" s="3" t="s">
        <v>238</v>
      </c>
      <c r="B6459" s="3" t="s">
        <v>25</v>
      </c>
      <c r="C6459" s="3" t="n">
        <v>1</v>
      </c>
      <c r="D6459" s="3" t="s">
        <v>265</v>
      </c>
      <c r="E6459" s="3" t="n">
        <v>2017</v>
      </c>
      <c r="F6459" s="3" t="n">
        <v>2017</v>
      </c>
      <c r="G6459" s="3" t="n">
        <v>41.3772823000107</v>
      </c>
      <c r="H6459" s="3"/>
      <c r="I6459" s="3"/>
      <c r="J6459" s="3"/>
      <c r="K6459" s="4" t="str">
        <f aca="false">K6382</f>
        <v>Nota obtida via normalização e ponderação de indicadores que variam de 0 a 100.</v>
      </c>
      <c r="L6459" s="3" t="str">
        <f aca="false">L6382</f>
        <v>Tendências</v>
      </c>
      <c r="M6459" s="3" t="str">
        <f aca="false">M$4457</f>
        <v>Nota de 0 a 100</v>
      </c>
      <c r="N6459" s="5"/>
      <c r="O6459" s="3" t="s">
        <v>296</v>
      </c>
    </row>
    <row r="6460" customFormat="false" ht="15" hidden="false" customHeight="true" outlineLevel="0" collapsed="false">
      <c r="A6460" s="3" t="str">
        <f aca="false">A$4381</f>
        <v>Sustentabilidade Ambiental</v>
      </c>
      <c r="B6460" s="3" t="str">
        <f aca="false">B$4381</f>
        <v>Emissões de CO2</v>
      </c>
      <c r="C6460" s="3" t="n">
        <f aca="false">C$4381</f>
        <v>-1</v>
      </c>
      <c r="D6460" s="3" t="s">
        <v>266</v>
      </c>
      <c r="E6460" s="3" t="n">
        <f aca="false">E$4381</f>
        <v>2015</v>
      </c>
      <c r="F6460" s="3" t="n">
        <f aca="false">F$4381</f>
        <v>2017</v>
      </c>
      <c r="G6460" s="3" t="n">
        <f aca="false">MEDIAN(G4381,G4458,G4535,G4612,G4689,G4766,G4843,G4997,G4920,G5074,G5151,G5305,G5228,G5382,G5459,G5536,G5613,G5690,G5767,G5844,G5921,G6075,G5998,G6152,G6229,G6306,G6383)</f>
        <v>3.75248228841308</v>
      </c>
      <c r="H6460" s="3"/>
      <c r="I6460" s="3"/>
      <c r="J6460" s="3"/>
      <c r="K6460" s="3" t="str">
        <f aca="false">K$4381</f>
        <v>CO2 emitido e derivado de remoção de unidades de conservação (toneladas por habitante).</v>
      </c>
      <c r="L6460" s="3" t="str">
        <f aca="false">L$4381</f>
        <v>SEEG/OC</v>
      </c>
      <c r="M6460" s="3" t="str">
        <f aca="false">M$4381</f>
        <v>Toneladas emitidas de CO2  por habitante</v>
      </c>
      <c r="N6460" s="5" t="str">
        <f aca="false">N$71</f>
        <v>A partir da publicação de 2019, ou seja, do dado de 2017, o denominador foi alterado de população para PIB total (o PIB utilizado para cálculo é estimado pela Tendências)</v>
      </c>
      <c r="O6460" s="3" t="n">
        <f aca="false">MEDIAN(O4381,O4458,O4535,O4612,O4689,O4766,O4843,O4997,O4920,O5074,O5151,O5305,O5228,O5382,O5459,O5536,O5613,O5690,O5767,O5844,O5921,O6075,O5998,O6152,O6229,O6306,O6383)</f>
        <v>62.3428292805788</v>
      </c>
    </row>
    <row r="6461" customFormat="false" ht="15" hidden="false" customHeight="true" outlineLevel="0" collapsed="false">
      <c r="A6461" s="3" t="str">
        <f aca="false">A$4382</f>
        <v>Sustentabilidade Ambiental</v>
      </c>
      <c r="B6461" s="3" t="str">
        <f aca="false">B$4382</f>
        <v>Serviços Urbanos</v>
      </c>
      <c r="C6461" s="3" t="n">
        <f aca="false">C$4382</f>
        <v>1</v>
      </c>
      <c r="D6461" s="3" t="s">
        <v>266</v>
      </c>
      <c r="E6461" s="3" t="n">
        <f aca="false">E$4382</f>
        <v>2015</v>
      </c>
      <c r="F6461" s="3" t="n">
        <f aca="false">F$4382</f>
        <v>2017</v>
      </c>
      <c r="G6461" s="3" t="n">
        <f aca="false">MEDIAN(G4382,G4459,G4536,G4613,G4690,G4767,G4844,G4998,G4921,G5075,G5152,G5306,G5229,G5383,G5460,G5537,G5614,G5691,G5768,G5845,G5922,G6076,G5999,G6153,G6230,G6307,G6384)</f>
        <v>0.900982739398335</v>
      </c>
      <c r="H6461" s="3"/>
      <c r="I6461" s="3"/>
      <c r="J6461" s="3"/>
      <c r="K6461" s="3" t="str">
        <f aca="false">K$4382</f>
        <v>Oferta de serviços municipais para coleta de materiais especias e limpeza urbana (Nota: 0-2).</v>
      </c>
      <c r="L6461" s="3" t="str">
        <f aca="false">L$4382</f>
        <v>SNIS</v>
      </c>
      <c r="M6461" s="3" t="str">
        <f aca="false">M$4382</f>
        <v>Pontuação de 0 a 2</v>
      </c>
      <c r="N6461" s="5"/>
      <c r="O6461" s="3" t="n">
        <f aca="false">MEDIAN(O4382,O4459,O4536,O4613,O4690,O4767,O4844,O4998,O4921,O5075,O5152,O5306,O5229,O5383,O5460,O5537,O5614,O5691,O5768,O5845,O5922,O6076,O5999,O6153,O6230,O6307,O6384)</f>
        <v>40.5505047665885</v>
      </c>
    </row>
    <row r="6462" customFormat="false" ht="15" hidden="false" customHeight="true" outlineLevel="0" collapsed="false">
      <c r="A6462" s="3" t="str">
        <f aca="false">A$4383</f>
        <v>Sustentabilidade Ambiental</v>
      </c>
      <c r="B6462" s="3" t="str">
        <f aca="false">B$4383</f>
        <v>Destinação do Lixo</v>
      </c>
      <c r="C6462" s="3" t="n">
        <f aca="false">C$4383</f>
        <v>1</v>
      </c>
      <c r="D6462" s="3" t="s">
        <v>266</v>
      </c>
      <c r="E6462" s="3" t="n">
        <f aca="false">E$4383</f>
        <v>2015</v>
      </c>
      <c r="F6462" s="3" t="n">
        <f aca="false">F$4383</f>
        <v>2017</v>
      </c>
      <c r="G6462" s="3" t="n">
        <f aca="false">MEDIAN(G4383,G4460,G4537,G4614,G4691,G4768,G4845,G4999,G4922,G5076,G5153,G5307,G5230,G5384,G5461,G5538,G5615,G5692,G5769,G5846,G5923,G6077,G6000,G6154,G6231,G6308,G6385)</f>
        <v>0.381326226468497</v>
      </c>
      <c r="H6462" s="3"/>
      <c r="I6462" s="3"/>
      <c r="J6462" s="3"/>
      <c r="K6462" s="3" t="str">
        <f aca="false">K$4383</f>
        <v>Destinação adequada para o tipo de resíduo sólido e qualidade das unidades de destino em solo (Nota: 0-1)</v>
      </c>
      <c r="L6462" s="3" t="str">
        <f aca="false">L$4383</f>
        <v>SNIS</v>
      </c>
      <c r="M6462" s="3" t="str">
        <f aca="false">M$4383</f>
        <v>Pontuação de 0 a 1</v>
      </c>
      <c r="N6462" s="5"/>
      <c r="O6462" s="3" t="n">
        <f aca="false">MEDIAN(O4383,O4460,O4537,O4614,O4691,O4768,O4845,O4999,O4922,O5076,O5153,O5307,O5230,O5384,O5461,O5538,O5615,O5692,O5769,O5846,O5923,O6077,O6000,O6154,O6231,O6308,O6385)</f>
        <v>59.2892861113262</v>
      </c>
    </row>
    <row r="6463" customFormat="false" ht="15" hidden="false" customHeight="true" outlineLevel="0" collapsed="false">
      <c r="A6463" s="3" t="str">
        <f aca="false">A$4384</f>
        <v>Sustentabilidade Ambiental</v>
      </c>
      <c r="B6463" s="3" t="str">
        <f aca="false">B$4384</f>
        <v>Tratamento de Esgoto</v>
      </c>
      <c r="C6463" s="3" t="n">
        <f aca="false">C$4384</f>
        <v>1</v>
      </c>
      <c r="D6463" s="3" t="s">
        <v>266</v>
      </c>
      <c r="E6463" s="3" t="n">
        <f aca="false">E$4384</f>
        <v>2015</v>
      </c>
      <c r="F6463" s="3" t="n">
        <f aca="false">F$4384</f>
        <v>2017</v>
      </c>
      <c r="G6463" s="3" t="n">
        <f aca="false">MEDIAN(G4384,G4461,G4538,G4615,G4692,G4769,G4846,G5000,G4923,G5077,G5154,G5308,G5231,G5385,G5462,G5539,G5616,G5693,G5770,G5847,G5924,G6078,G6001,G6155,G6232,G6309,G6386)</f>
        <v>25.29</v>
      </c>
      <c r="H6463" s="3"/>
      <c r="I6463" s="3"/>
      <c r="J6463" s="3"/>
      <c r="K6463" s="3" t="str">
        <f aca="false">K$4384</f>
        <v>Parcela tratada do total de água consumida no estado.</v>
      </c>
      <c r="L6463" s="3" t="str">
        <f aca="false">L$4384</f>
        <v>SNIS</v>
      </c>
      <c r="M6463" s="3" t="str">
        <f aca="false">M$4384</f>
        <v>Porcentagem %</v>
      </c>
      <c r="N646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463" s="3" t="n">
        <f aca="false">MEDIAN(O4384,O4461,O4538,O4615,O4692,O4769,O4846,O5000,O4923,O5077,O5154,O5308,O5231,O5385,O5462,O5539,O5616,O5693,O5770,O5847,O5924,O6078,O6001,O6155,O6232,O6309,O6386)</f>
        <v>29.7691072971972</v>
      </c>
    </row>
    <row r="6464" customFormat="false" ht="15" hidden="false" customHeight="true" outlineLevel="0" collapsed="false">
      <c r="A6464" s="3" t="str">
        <f aca="false">A$4385</f>
        <v>Sustentabilidade Ambiental</v>
      </c>
      <c r="B6464" s="3" t="str">
        <f aca="false">B$4385</f>
        <v> Total</v>
      </c>
      <c r="C6464" s="3" t="n">
        <f aca="false">C$4385</f>
        <v>1</v>
      </c>
      <c r="D6464" s="3" t="s">
        <v>266</v>
      </c>
      <c r="E6464" s="3" t="n">
        <f aca="false">E$4385</f>
        <v>2017</v>
      </c>
      <c r="F6464" s="3" t="n">
        <f aca="false">F$4385</f>
        <v>2017</v>
      </c>
      <c r="G6464" s="3" t="n">
        <f aca="false">MEDIAN(G4385,G4462,G4539,G4616,G4693,G4770,G4847,G5001,G4924,G5078,G5155,G5309,G5232,G5386,G5463,G5540,G5617,G5694,G5771,G5848,G5925,G6079,G6002,G6156,G6233,G6310,G6387)</f>
        <v>51.9181971557701</v>
      </c>
      <c r="H6464" s="3"/>
      <c r="I6464" s="3"/>
      <c r="J6464" s="3"/>
      <c r="K6464" s="3" t="str">
        <f aca="false">K$4385</f>
        <v>Nota obtida via normalização e ponderação de indicadores que variam de 0 a 100.</v>
      </c>
      <c r="L6464" s="3" t="str">
        <f aca="false">L$4385</f>
        <v>Tendências</v>
      </c>
      <c r="M6464" s="3" t="str">
        <f aca="false">M$4385</f>
        <v>Nota de 0 a 100</v>
      </c>
      <c r="N6464" s="5"/>
      <c r="O6464" s="3" t="n">
        <f aca="false">MEDIAN(O4385,O4462,O4539,O4616,O4693,O4770,O4847,O5001,O4924,O5078,O5155,O5309,O5232,O5386,O5463,O5540,O5617,O5694,O5771,O5848,O5925,O6079,O6002,O6156,O6233,O6310,O6387)</f>
        <v>54.5839537105908</v>
      </c>
    </row>
    <row r="6465" customFormat="false" ht="15" hidden="false" customHeight="true" outlineLevel="0" collapsed="false">
      <c r="A6465" s="3" t="str">
        <f aca="false">A$4386</f>
        <v>Capital Humano</v>
      </c>
      <c r="B6465" s="3" t="str">
        <f aca="false">B$4386</f>
        <v>Custo de Mão de Obra</v>
      </c>
      <c r="C6465" s="3" t="n">
        <f aca="false">C$4386</f>
        <v>-1</v>
      </c>
      <c r="D6465" s="3" t="s">
        <v>266</v>
      </c>
      <c r="E6465" s="3" t="n">
        <f aca="false">E$4386</f>
        <v>2016</v>
      </c>
      <c r="F6465" s="3" t="n">
        <f aca="false">F$4386</f>
        <v>2017</v>
      </c>
      <c r="G6465" s="3" t="n">
        <f aca="false">MEDIAN(G4386,G4463,G4540,G4617,G4694,G4771,G4848,G5002,G4925,G5079,G5156,G5310,G5233,G5387,G5464,G5541,G5618,G5695,G5772,G5849,G5926,G6080,G6003,G6157,G6234,G6311,G6388)</f>
        <v>1680</v>
      </c>
      <c r="H6465" s="3"/>
      <c r="I6465" s="3"/>
      <c r="J6465" s="3"/>
      <c r="K6465" s="3" t="str">
        <f aca="false">K$4386</f>
        <v>Rendimento médio nominal de todos os trabalhos, habitualmente recebido por mês, pelas pessoas de 14 anos ou mais de idade, ocupadas na semana de referência, com rendimento de trabalho (Reais)</v>
      </c>
      <c r="L6465" s="3" t="str">
        <f aca="false">L$4386</f>
        <v>PNADc /IBGE</v>
      </c>
      <c r="M6465" s="3" t="str">
        <f aca="false">M$4386</f>
        <v>Reais (R$)</v>
      </c>
      <c r="N6465" s="3" t="str">
        <f aca="false">N$17</f>
        <v>A partir da publicação de 2016, ou seja, do dado de 2015, passou a ser usado o rendimento médio nominal de todos os trabalhos, antes disso se usava o rendimento médio real do trabalho principal</v>
      </c>
      <c r="O6465" s="3" t="n">
        <f aca="false">MEDIAN(O4386,O4463,O4540,O4617,O4694,O4771,O4848,O5002,O4925,O5079,O5156,O5310,O5233,O5387,O5464,O5541,O5618,O5695,O5772,O5849,O5926,O6080,O6003,O6157,O6234,O6311,O6388)</f>
        <v>76.9792579608531</v>
      </c>
    </row>
    <row r="6466" customFormat="false" ht="15" hidden="false" customHeight="true" outlineLevel="0" collapsed="false">
      <c r="A6466" s="3" t="str">
        <f aca="false">A$4387</f>
        <v>Capital Humano</v>
      </c>
      <c r="B6466" s="3" t="str">
        <f aca="false">B$4387</f>
        <v>PEA com Ensino Superior</v>
      </c>
      <c r="C6466" s="3" t="n">
        <f aca="false">C$4387</f>
        <v>1</v>
      </c>
      <c r="D6466" s="3" t="s">
        <v>266</v>
      </c>
      <c r="E6466" s="3" t="n">
        <f aca="false">E$4387</f>
        <v>2015</v>
      </c>
      <c r="F6466" s="3" t="n">
        <f aca="false">F$4387</f>
        <v>2017</v>
      </c>
      <c r="G6466" s="3" t="n">
        <f aca="false">MEDIAN(G4387,G4464,G4541,G4618,G4695,G4772,G4849,G5003,G4926,G5080,G5157,G5311,G5234,G5388,G5465,G5542,G5619,G5696,G5773,G5850,G5927,G6081,G6004,G6158,G6235,G6312,G6389)</f>
        <v>12</v>
      </c>
      <c r="H6466" s="3"/>
      <c r="I6466" s="3"/>
      <c r="J6466" s="3"/>
      <c r="K6466" s="3" t="str">
        <f aca="false">K$4387</f>
        <v>Pessoas de 10 anos ou mais de idade com 15 anos ou mais de estudo/população economicamente ativa.</v>
      </c>
      <c r="L6466" s="3" t="str">
        <f aca="false">L$4387</f>
        <v>PNADc /IBGE</v>
      </c>
      <c r="M6466" s="3" t="str">
        <f aca="false">M$4387</f>
        <v>Porcentagem %</v>
      </c>
      <c r="N6466" s="5"/>
      <c r="O6466" s="3" t="n">
        <f aca="false">MEDIAN(O4387,O4464,O4541,O4618,O4695,O4772,O4849,O5003,O4926,O5080,O5157,O5311,O5234,O5388,O5465,O5542,O5619,O5696,O5773,O5850,O5927,O6081,O6004,O6158,O6235,O6312,O6389)</f>
        <v>23.5036615311067</v>
      </c>
    </row>
    <row r="6467" customFormat="false" ht="15" hidden="false" customHeight="true" outlineLevel="0" collapsed="false">
      <c r="A6467" s="3" t="str">
        <f aca="false">A$4388</f>
        <v>Capital Humano</v>
      </c>
      <c r="B6467" s="3" t="str">
        <f aca="false">B$4388</f>
        <v>Produtividade do Trabalho</v>
      </c>
      <c r="C6467" s="3" t="n">
        <f aca="false">C$4388</f>
        <v>1</v>
      </c>
      <c r="D6467" s="3" t="s">
        <v>266</v>
      </c>
      <c r="E6467" s="3" t="n">
        <f aca="false">E$4388</f>
        <v>2016</v>
      </c>
      <c r="F6467" s="3" t="n">
        <f aca="false">F$4388</f>
        <v>2017</v>
      </c>
      <c r="G6467" s="3" t="n">
        <f aca="false">MEDIAN(G4388,G4465,G4542,G4619,G4696,G4773,G4850,G5004,G4927,G5081,G5158,G5312,G5235,G5389,G5466,G5543,G5620,G5697,G5774,G5851,G5928,G6082,G6005,G6159,G6236,G6313,G6390)</f>
        <v>44.4309046115318</v>
      </c>
      <c r="H6467" s="3"/>
      <c r="I6467" s="3"/>
      <c r="J6467" s="3"/>
      <c r="K6467" s="3" t="str">
        <f aca="false">K$4388</f>
        <v>PIB pelo total de pessoas ocupadas no período</v>
      </c>
      <c r="L6467" s="3" t="str">
        <f aca="false">L$4388</f>
        <v>PNADc /IBGE</v>
      </c>
      <c r="M6467" s="3" t="str">
        <f aca="false">M$4388</f>
        <v>Mil Reais (R$) por habitante</v>
      </c>
      <c r="N6467" s="5" t="str">
        <f aca="false">N$19</f>
        <v>O PIB utilizado para cálculo é estimado pela Tendências</v>
      </c>
      <c r="O6467" s="3" t="n">
        <f aca="false">MEDIAN(O4388,O4465,O4542,O4619,O4696,O4773,O4850,O5004,O4927,O5081,O5158,O5312,O5235,O5389,O5466,O5543,O5620,O5697,O5774,O5851,O5928,O6082,O6005,O6159,O6236,O6313,O6390)</f>
        <v>17.5870948202099</v>
      </c>
    </row>
    <row r="6468" customFormat="false" ht="15" hidden="false" customHeight="true" outlineLevel="0" collapsed="false">
      <c r="A6468" s="3" t="str">
        <f aca="false">A$4389</f>
        <v>Capital Humano</v>
      </c>
      <c r="B6468" s="3" t="str">
        <f aca="false">B$4389</f>
        <v>Qualificação dos Trabalhadores</v>
      </c>
      <c r="C6468" s="3" t="n">
        <f aca="false">C$4389</f>
        <v>1</v>
      </c>
      <c r="D6468" s="3" t="s">
        <v>266</v>
      </c>
      <c r="E6468" s="3" t="n">
        <f aca="false">E$4389</f>
        <v>2015</v>
      </c>
      <c r="F6468" s="3" t="n">
        <f aca="false">F$4389</f>
        <v>2017</v>
      </c>
      <c r="G6468" s="3" t="n">
        <f aca="false">MEDIAN(G4389,G4466,G4543,G4620,G4697,G4774,G4851,G5005,G4928,G5082,G5159,G5313,G5236,G5390,G5467,G5544,G5621,G5698,G5775,G5852,G5929,G6083,G6006,G6160,G6237,G6314,G6391)</f>
        <v>9.8419091</v>
      </c>
      <c r="H6468" s="3"/>
      <c r="I6468" s="3"/>
      <c r="J6468" s="3"/>
      <c r="K6468" s="3" t="str">
        <f aca="false">K$4389</f>
        <v>Anos de estudos da população economicamente ativa.</v>
      </c>
      <c r="L6468" s="3" t="str">
        <f aca="false">L$4389</f>
        <v>PNADc /IBGE</v>
      </c>
      <c r="M6468" s="3" t="str">
        <f aca="false">M$4389</f>
        <v>Anos</v>
      </c>
      <c r="N6468" s="5"/>
      <c r="O6468" s="3" t="n">
        <f aca="false">MEDIAN(O4389,O4466,O4543,O4620,O4697,O4774,O4851,O5005,O4928,O5082,O5159,O5313,O5236,O5390,O5467,O5544,O5621,O5698,O5775,O5852,O5929,O6083,O6006,O6160,O6237,O6314,O6391)</f>
        <v>42.5813030903336</v>
      </c>
    </row>
    <row r="6469" customFormat="false" ht="15" hidden="false" customHeight="true" outlineLevel="0" collapsed="false">
      <c r="A6469" s="3" t="str">
        <f aca="false">A$4390</f>
        <v>Capital Humano</v>
      </c>
      <c r="B6469" s="3" t="str">
        <f aca="false">B$4390</f>
        <v> Total</v>
      </c>
      <c r="C6469" s="3" t="n">
        <f aca="false">C$4390</f>
        <v>1</v>
      </c>
      <c r="D6469" s="3" t="s">
        <v>266</v>
      </c>
      <c r="E6469" s="3" t="n">
        <f aca="false">E$4390</f>
        <v>2017</v>
      </c>
      <c r="F6469" s="3" t="n">
        <f aca="false">F$4390</f>
        <v>2017</v>
      </c>
      <c r="G6469" s="3" t="n">
        <f aca="false">MEDIAN(G4390,G4467,G4544,G4621,G4698,G4775,G4852,G5006,G4929,G5083,G5160,G5314,G5237,G5391,G5468,G5545,G5622,G5699,G5776,G5853,G5930,G6084,G6007,G6161,G6238,G6315,G6392)</f>
        <v>46.3991223065991</v>
      </c>
      <c r="H6469" s="3"/>
      <c r="I6469" s="3"/>
      <c r="J6469" s="3"/>
      <c r="K6469" s="3" t="str">
        <f aca="false">K$4390</f>
        <v>Nota obtida via normalização e ponderação de indicadores que variam de 0 a 100.</v>
      </c>
      <c r="L6469" s="3" t="str">
        <f aca="false">L$4390</f>
        <v>Tendências</v>
      </c>
      <c r="M6469" s="3" t="str">
        <f aca="false">M$4390</f>
        <v>Nota de 0 a 100</v>
      </c>
      <c r="N6469" s="5"/>
      <c r="O6469" s="3" t="n">
        <f aca="false">MEDIAN(O4390,O4467,O4544,O4621,O4698,O4775,O4852,O5006,O4929,O5083,O5160,O5314,O5237,O5391,O5468,O5545,O5622,O5699,O5776,O5853,O5930,O6084,O6007,O6161,O6238,O6315,O6392)</f>
        <v>36.3914546409146</v>
      </c>
    </row>
    <row r="6470" customFormat="false" ht="15" hidden="false" customHeight="true" outlineLevel="0" collapsed="false">
      <c r="A6470" s="3" t="str">
        <f aca="false">A$4391</f>
        <v>Educação</v>
      </c>
      <c r="B6470" s="3" t="str">
        <f aca="false">B$4391</f>
        <v>Avaliação da Educação</v>
      </c>
      <c r="C6470" s="3" t="n">
        <f aca="false">C$4391</f>
        <v>1</v>
      </c>
      <c r="D6470" s="3" t="s">
        <v>266</v>
      </c>
      <c r="E6470" s="3" t="n">
        <f aca="false">E$4391</f>
        <v>2017</v>
      </c>
      <c r="F6470" s="3" t="n">
        <f aca="false">F$4391</f>
        <v>2017</v>
      </c>
      <c r="G6470" s="3" t="n">
        <f aca="false">MEDIAN(G4391,G4468,G4545,G4622,G4699,G4776,G4853,G5007,G4930,G5084,G5161,G5315,G5238,G5392,G5469,G5546,G5623,G5700,G5777,G5854,G5931,G6085,G6008,G6162,G6239,G6316,G6393)</f>
        <v>10</v>
      </c>
      <c r="H6470" s="3"/>
      <c r="I6470" s="3"/>
      <c r="J6470" s="3"/>
      <c r="K6470"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470" s="3" t="str">
        <f aca="false">L$4391</f>
        <v>Secretarias Estaduais de Educação</v>
      </c>
      <c r="M6470" s="5" t="str">
        <f aca="false">M$4391</f>
        <v>Pontuação de 0 a 100</v>
      </c>
      <c r="N647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470" s="3" t="n">
        <f aca="false">MEDIAN(O4391,O4468,O4545,O4622,O4699,O4776,O4853,O5007,O4930,O5084,O5161,O5315,O5238,O5392,O5469,O5546,O5623,O5700,O5777,O5854,O5931,O6085,O6008,O6162,O6239,O6316,O6393)</f>
        <v>10</v>
      </c>
    </row>
    <row r="6471" customFormat="false" ht="15" hidden="false" customHeight="true" outlineLevel="0" collapsed="false">
      <c r="A6471" s="3" t="str">
        <f aca="false">A$4392</f>
        <v>Educação</v>
      </c>
      <c r="B6471" s="3" t="str">
        <f aca="false">B$4392</f>
        <v>IDEB</v>
      </c>
      <c r="C6471" s="3" t="n">
        <f aca="false">C$4392</f>
        <v>1</v>
      </c>
      <c r="D6471" s="3" t="s">
        <v>266</v>
      </c>
      <c r="E6471" s="3" t="n">
        <f aca="false">E$4392</f>
        <v>2015</v>
      </c>
      <c r="F6471" s="3" t="n">
        <f aca="false">F$4392</f>
        <v>2017</v>
      </c>
      <c r="G6471" s="3" t="n">
        <f aca="false">MEDIAN(G4392,G4469,G4546,G4623,G4700,G4777,G4854,G5008,G4931,G5085,G5162,G5316,G5239,G5393,G5470,G5547,G5624,G5701,G5778,G5855,G5932,G6086,G6009,G6163,G6240,G6317,G6394)</f>
        <v>4.66294513280544</v>
      </c>
      <c r="H6471" s="3"/>
      <c r="I6471" s="3"/>
      <c r="J6471" s="3"/>
      <c r="K6471" s="3" t="str">
        <f aca="false">K$4392</f>
        <v>Qualidade da educação básica do Brasil, considera fluxo escolar e média de desempenhos nas avaliações de toda a rede de ensino (nota de  0 a 10)</v>
      </c>
      <c r="L6471" s="3" t="str">
        <f aca="false">L$4392</f>
        <v>INEP</v>
      </c>
      <c r="M6471" s="3" t="str">
        <f aca="false">M$4392</f>
        <v>Pontuação de 0 a 10</v>
      </c>
      <c r="N6471" s="5"/>
      <c r="O6471" s="3" t="n">
        <f aca="false">MEDIAN(O4392,O4469,O4546,O4623,O4700,O4777,O4854,O5008,O4931,O5085,O5162,O5316,O5239,O5393,O5470,O5547,O5624,O5701,O5778,O5855,O5932,O6086,O6009,O6163,O6240,O6317,O6394)</f>
        <v>50.1175625204007</v>
      </c>
    </row>
    <row r="6472" customFormat="false" ht="15" hidden="false" customHeight="true" outlineLevel="0" collapsed="false">
      <c r="A6472" s="3" t="str">
        <f aca="false">A$4393</f>
        <v>Educação</v>
      </c>
      <c r="B6472" s="3" t="str">
        <f aca="false">B$4393</f>
        <v>ENEM</v>
      </c>
      <c r="C6472" s="3" t="n">
        <f aca="false">C$4393</f>
        <v>1</v>
      </c>
      <c r="D6472" s="3" t="s">
        <v>266</v>
      </c>
      <c r="E6472" s="3" t="n">
        <f aca="false">E$4393</f>
        <v>2015</v>
      </c>
      <c r="F6472" s="3" t="n">
        <f aca="false">F$4393</f>
        <v>2017</v>
      </c>
      <c r="G6472" s="3" t="n">
        <f aca="false">MEDIAN(G4393,G4470,G4547,G4624,G4701,G4778,G4855,G5009,G4932,G5086,G5163,G5317,G5240,G5394,G5471,G5548,G5625,G5702,G5779,G5856,G5933,G6087,G6010,G6164,G6241,G6318,G6395)</f>
        <v>507.522158400581</v>
      </c>
      <c r="H6472" s="3"/>
      <c r="I6472" s="3"/>
      <c r="J6472" s="3"/>
      <c r="K6472" s="3" t="str">
        <f aca="false">K$4393</f>
        <v>Desempenho dos alunos do Ensino Médio para acesso ao Ensino Superior e a programas de financiamento em instituições privadas (nota de 0 a 1000).</v>
      </c>
      <c r="L6472" s="3" t="str">
        <f aca="false">L$4393</f>
        <v>INEP</v>
      </c>
      <c r="M6472" s="3" t="str">
        <f aca="false">M$4393</f>
        <v>Pontuação de 0 a 1000</v>
      </c>
      <c r="N6472" s="5"/>
      <c r="O6472" s="3" t="n">
        <f aca="false">MEDIAN(O4393,O4470,O4547,O4624,O4701,O4778,O4855,O5009,O4932,O5086,O5163,O5317,O5240,O5394,O5471,O5548,O5625,O5702,O5779,O5856,O5933,O6087,O6010,O6164,O6241,O6318,O6395)</f>
        <v>44.4567730977783</v>
      </c>
    </row>
    <row r="6473" customFormat="false" ht="15" hidden="false" customHeight="true" outlineLevel="0" collapsed="false">
      <c r="A6473" s="3" t="str">
        <f aca="false">A$4394</f>
        <v>Educação</v>
      </c>
      <c r="B6473" s="3" t="str">
        <f aca="false">B$4394</f>
        <v>PISA</v>
      </c>
      <c r="C6473" s="3" t="n">
        <f aca="false">C$4394</f>
        <v>1</v>
      </c>
      <c r="D6473" s="3" t="s">
        <v>266</v>
      </c>
      <c r="E6473" s="3" t="n">
        <f aca="false">E$4394</f>
        <v>2015</v>
      </c>
      <c r="F6473" s="3" t="n">
        <f aca="false">F$4394</f>
        <v>2017</v>
      </c>
      <c r="G6473" s="3" t="n">
        <f aca="false">MEDIAN(G4394,G4471,G4548,G4625,G4702,G4779,G4856,G5010,G4933,G5087,G5164,G5318,G5241,G5395,G5472,G5549,G5626,G5703,G5780,G5857,G5934,G6088,G6011,G6165,G6242,G6319,G6396)</f>
        <v>390.333333333333</v>
      </c>
      <c r="H6473" s="3"/>
      <c r="I6473" s="3"/>
      <c r="J6473" s="3"/>
      <c r="K6473" s="3" t="str">
        <f aca="false">K$4394</f>
        <v>Desempenho dos estudantes na faixa dos 15 anos no Programa internacional de avaliação dos estudantes (Nota: 0-1000)</v>
      </c>
      <c r="L6473" s="3" t="str">
        <f aca="false">L$4394</f>
        <v>PISA</v>
      </c>
      <c r="M6473" s="3" t="str">
        <f aca="false">M$4394</f>
        <v>Pontuação de 0 a 1000</v>
      </c>
      <c r="N6473" s="5"/>
      <c r="O6473" s="3" t="n">
        <f aca="false">MEDIAN(O4394,O4471,O4548,O4625,O4702,O4779,O4856,O5010,O4933,O5087,O5164,O5318,O5241,O5395,O5472,O5549,O5626,O5703,O5780,O5857,O5934,O6088,O6011,O6165,O6242,O6319,O6396)</f>
        <v>50</v>
      </c>
    </row>
    <row r="6474" customFormat="false" ht="15" hidden="false" customHeight="true" outlineLevel="0" collapsed="false">
      <c r="A6474" s="3" t="str">
        <f aca="false">A$4395</f>
        <v>Educação</v>
      </c>
      <c r="B6474" s="3" t="str">
        <f aca="false">B$4395</f>
        <v>Índice de Oportunidade da Educação</v>
      </c>
      <c r="C6474" s="3" t="n">
        <f aca="false">C$4395</f>
        <v>1</v>
      </c>
      <c r="D6474" s="3" t="s">
        <v>266</v>
      </c>
      <c r="E6474" s="3" t="n">
        <f aca="false">E$4395</f>
        <v>2015</v>
      </c>
      <c r="F6474" s="3" t="n">
        <f aca="false">F$4395</f>
        <v>2017</v>
      </c>
      <c r="G6474" s="3" t="n">
        <f aca="false">MEDIAN(G4395,G4472,G4549,G4626,G4703,G4780,G4857,G5011,G4934,G5088,G5165,G5319,G5242,G5396,G5473,G5550,G5627,G5704,G5781,G5858,G5935,G6089,G6012,G6166,G6243,G6320,G6397)</f>
        <v>4.231179</v>
      </c>
      <c r="H6474" s="3"/>
      <c r="I6474" s="3"/>
      <c r="J6474" s="3"/>
      <c r="K6474" s="3" t="str">
        <f aca="false">K$4395</f>
        <v>Mede a qualidade das oportunidades educacionais oferecidas por municípios e estados (Nota: 0-10)</v>
      </c>
      <c r="L6474" s="3" t="str">
        <f aca="false">L$4395</f>
        <v>CLP/Metas</v>
      </c>
      <c r="M6474" s="3" t="str">
        <f aca="false">M$4395</f>
        <v>Pontuação de 0 a 10</v>
      </c>
      <c r="N6474" s="5"/>
      <c r="O6474" s="3" t="n">
        <f aca="false">MEDIAN(O4395,O4472,O4549,O4626,O4703,O4780,O4857,O5011,O4934,O5088,O5165,O5319,O5242,O5396,O5473,O5550,O5627,O5704,O5781,O5858,O5935,O6089,O6012,O6166,O6243,O6320,O6397)</f>
        <v>47.9591696676125</v>
      </c>
    </row>
    <row r="6475" customFormat="false" ht="15" hidden="false" customHeight="true" outlineLevel="0" collapsed="false">
      <c r="A6475" s="3" t="str">
        <f aca="false">A$4396</f>
        <v>Educação</v>
      </c>
      <c r="B6475" s="3" t="str">
        <f aca="false">B$4396</f>
        <v>Taxa de frequência líquida do ensino fundamental</v>
      </c>
      <c r="C6475" s="3" t="n">
        <f aca="false">C$4396</f>
        <v>1</v>
      </c>
      <c r="D6475" s="3" t="s">
        <v>266</v>
      </c>
      <c r="E6475" s="3" t="n">
        <f aca="false">E$4396</f>
        <v>2015</v>
      </c>
      <c r="F6475" s="3" t="n">
        <f aca="false">F$4396</f>
        <v>2017</v>
      </c>
      <c r="G6475" s="3" t="n">
        <f aca="false">MEDIAN(G4396,G4473,G4550,G4627,G4704,G4781,G4858,G5012,G4935,G5089,G5166,G5320,G5243,G5397,G5474,G5551,G5628,G5705,G5782,G5859,G5936,G6090,G6013,G6167,G6244,G6321,G6398)</f>
        <v>97.0851881846764</v>
      </c>
      <c r="H6475" s="3"/>
      <c r="I6475" s="3"/>
      <c r="J6475" s="3"/>
      <c r="K6475"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475" s="3" t="str">
        <f aca="false">L$4396</f>
        <v>PNUD e PNAD/IBGE</v>
      </c>
      <c r="M6475" s="3" t="str">
        <f aca="false">M$4396</f>
        <v>Porcentagem %</v>
      </c>
      <c r="N6475" s="5" t="str">
        <f aca="false">N$4396</f>
        <v>A partir da edição de 2017, ou seja, do dado de 2015, o indicador Taxa de abandono do ensino fundamental foi substituído pelo Taxa de frequência líquida do ensino fundamental</v>
      </c>
      <c r="O6475" s="3" t="n">
        <f aca="false">MEDIAN(O4396,O4473,O4550,O4627,O4704,O4781,O4858,O5012,O4935,O5089,O5166,O5320,O5243,O5397,O5474,O5551,O5628,O5705,O5782,O5859,O5936,O6090,O6013,O6167,O6244,O6321,O6398)</f>
        <v>75.0594938534427</v>
      </c>
    </row>
    <row r="6476" customFormat="false" ht="15" hidden="false" customHeight="true" outlineLevel="0" collapsed="false">
      <c r="A6476" s="3" t="str">
        <f aca="false">A$4397</f>
        <v>Educação</v>
      </c>
      <c r="B6476" s="3" t="str">
        <f aca="false">B$4397</f>
        <v>Taxa de frequência líquida do ensino médio</v>
      </c>
      <c r="C6476" s="3" t="n">
        <f aca="false">C$4397</f>
        <v>1</v>
      </c>
      <c r="D6476" s="3" t="s">
        <v>266</v>
      </c>
      <c r="E6476" s="3" t="n">
        <f aca="false">E$4397</f>
        <v>2015</v>
      </c>
      <c r="F6476" s="3" t="n">
        <f aca="false">F$4397</f>
        <v>2017</v>
      </c>
      <c r="G6476" s="3" t="n">
        <f aca="false">MEDIAN(G4397,G4474,G4551,G4628,G4705,G4782,G4859,G5013,G4936,G5090,G5167,G5321,G5244,G5398,G5475,G5552,G5629,G5706,G5783,G5860,G5937,G6091,G6014,G6168,G6245,G6322,G6399)</f>
        <v>51.5274174018336</v>
      </c>
      <c r="H6476" s="3"/>
      <c r="I6476" s="3"/>
      <c r="J6476" s="3"/>
      <c r="K6476"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476" s="3" t="str">
        <f aca="false">L$4397</f>
        <v>PNUD e PNAD/IBGE</v>
      </c>
      <c r="M6476" s="3" t="str">
        <f aca="false">M$4397</f>
        <v>Porcentagem %</v>
      </c>
      <c r="N6476" s="5" t="str">
        <f aca="false">N$4397</f>
        <v>A partir da edição de 2017, ou seja, do dado de 2015, o indicador Taxa de abandono do ensino médio foi substituído pelo Taxa de frequência líquida do ensino médio</v>
      </c>
      <c r="O6476" s="3" t="n">
        <f aca="false">MEDIAN(O4397,O4474,O4551,O4628,O4705,O4782,O4859,O5013,O4936,O5090,O5167,O5321,O5244,O5398,O5475,O5552,O5629,O5706,O5783,O5860,O5937,O6091,O6014,O6168,O6245,O6322,O6399)</f>
        <v>43.359725354582</v>
      </c>
    </row>
    <row r="6477" customFormat="false" ht="15" hidden="false" customHeight="true" outlineLevel="0" collapsed="false">
      <c r="A6477" s="3" t="str">
        <f aca="false">A$4398</f>
        <v>Educação</v>
      </c>
      <c r="B6477" s="3" t="str">
        <f aca="false">B$4398</f>
        <v>Taxa de atendimento do ensino infantil</v>
      </c>
      <c r="C6477" s="3" t="n">
        <f aca="false">C$4398</f>
        <v>1</v>
      </c>
      <c r="D6477" s="3" t="s">
        <v>266</v>
      </c>
      <c r="E6477" s="3" t="n">
        <f aca="false">E$4398</f>
        <v>2015</v>
      </c>
      <c r="F6477" s="3" t="n">
        <f aca="false">F$4398</f>
        <v>2017</v>
      </c>
      <c r="G6477" s="3" t="n">
        <f aca="false">MEDIAN(G4398,G4475,G4552,G4629,G4706,G4783,G4860,G5014,G4937,G5091,G5168,G5322,G5245,G5399,G5476,G5553,G5630,G5707,G5784,G5861,G5938,G6092,G6015,G6169,G6246,G6323,G6400)</f>
        <v>42.3147787498304</v>
      </c>
      <c r="H6477" s="3"/>
      <c r="I6477" s="3"/>
      <c r="J6477" s="3"/>
      <c r="K6477" s="3" t="str">
        <f aca="false">K$4398</f>
        <v>Proporção de crianças na faixa etária de 0 e 5 anos frequentando a creche/escola. </v>
      </c>
      <c r="L6477" s="3" t="str">
        <f aca="false">L$4398</f>
        <v>PNADc /IBGE</v>
      </c>
      <c r="M6477" s="3" t="str">
        <f aca="false">M$4398</f>
        <v>Porcentagem %</v>
      </c>
      <c r="N6477" s="5"/>
      <c r="O6477" s="3" t="n">
        <f aca="false">MEDIAN(O4398,O4475,O4552,O4629,O4706,O4783,O4860,O5014,O4937,O5091,O5168,O5322,O5245,O5399,O5476,O5553,O5630,O5707,O5784,O5861,O5938,O6092,O6015,O6169,O6246,O6323,O6400)</f>
        <v>54.2993539167739</v>
      </c>
    </row>
    <row r="6478" customFormat="false" ht="15" hidden="false" customHeight="true" outlineLevel="0" collapsed="false">
      <c r="A6478" s="3" t="str">
        <f aca="false">A$4399</f>
        <v>Educação</v>
      </c>
      <c r="B6478" s="3" t="str">
        <f aca="false">B$4399</f>
        <v> Total</v>
      </c>
      <c r="C6478" s="3" t="n">
        <f aca="false">C$4399</f>
        <v>1</v>
      </c>
      <c r="D6478" s="3" t="s">
        <v>266</v>
      </c>
      <c r="E6478" s="3" t="n">
        <f aca="false">E$4399</f>
        <v>2017</v>
      </c>
      <c r="F6478" s="3" t="n">
        <f aca="false">F$4399</f>
        <v>2017</v>
      </c>
      <c r="G6478" s="3" t="n">
        <f aca="false">MEDIAN(G4399,G4476,G4553,G4630,G4707,G4784,G4861,G5015,G4938,G5092,G5169,G5323,G5246,G5400,G5477,G5554,G5631,G5708,G5785,G5862,G5939,G6093,G6016,G6170,G6247,G6324,G6401)</f>
        <v>49.2893326742686</v>
      </c>
      <c r="H6478" s="3"/>
      <c r="I6478" s="3"/>
      <c r="J6478" s="3"/>
      <c r="K6478" s="3" t="str">
        <f aca="false">K$4399</f>
        <v>Nota obtida via normalização e ponderação de indicadores que variam de 0 a 100.</v>
      </c>
      <c r="L6478" s="3" t="str">
        <f aca="false">L$4399</f>
        <v>Tendências</v>
      </c>
      <c r="M6478" s="3" t="str">
        <f aca="false">M$4399</f>
        <v>Nota de 0 a 100</v>
      </c>
      <c r="N6478" s="5"/>
      <c r="O6478" s="3" t="n">
        <f aca="false">MEDIAN(O4399,O4476,O4553,O4630,O4707,O4784,O4861,O5015,O4938,O5092,O5169,O5323,O5246,O5400,O5477,O5554,O5631,O5708,O5785,O5862,O5939,O6093,O6016,O6170,O6247,O6324,O6401)</f>
        <v>39.710021413732</v>
      </c>
    </row>
    <row r="6479" customFormat="false" ht="15" hidden="false" customHeight="true" outlineLevel="0" collapsed="false">
      <c r="A6479" s="3" t="str">
        <f aca="false">A$4400</f>
        <v>Eficiência da Máquina Pública</v>
      </c>
      <c r="B6479" s="3" t="str">
        <f aca="false">B$4400</f>
        <v>Eficiência do Judiciário</v>
      </c>
      <c r="C6479" s="3" t="n">
        <f aca="false">C$4400</f>
        <v>-1</v>
      </c>
      <c r="D6479" s="3" t="s">
        <v>266</v>
      </c>
      <c r="E6479" s="3" t="n">
        <f aca="false">E$4400</f>
        <v>2015</v>
      </c>
      <c r="F6479" s="3" t="n">
        <f aca="false">F$4400</f>
        <v>2017</v>
      </c>
      <c r="G6479" s="3" t="n">
        <f aca="false">MEDIAN(G4400,G4477,G4554,G4631,G4708,G4785,G4862,G5016,G4939,G5093,G5170,G5324,G5247,G5401,G5478,G5555,G5632,G5709,G5786,G5863,G5940,G6094,G6017,G6171,G6248,G6325,G6402)</f>
        <v>70.1388624195733</v>
      </c>
      <c r="H6479" s="3"/>
      <c r="I6479" s="3"/>
      <c r="J6479" s="3"/>
      <c r="K6479" s="3" t="str">
        <f aca="false">K$4400</f>
        <v>Taxa de congestionamento = 1 - (processos baixados)/(casos novos + casos pendentes)</v>
      </c>
      <c r="L6479" s="3" t="str">
        <f aca="false">L$4400</f>
        <v>Justiça em Números/CNJ</v>
      </c>
      <c r="M6479" s="3" t="str">
        <f aca="false">M$4400</f>
        <v>Porcentagem %</v>
      </c>
      <c r="N647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479" s="3" t="n">
        <f aca="false">MEDIAN(O4400,O4477,O4554,O4631,O4708,O4785,O4862,O5016,O4939,O5093,O5170,O5324,O5247,O5401,O5478,O5555,O5632,O5709,O5786,O5863,O5940,O6094,O6017,O6171,O6248,O6325,O6402)</f>
        <v>39.5437911686744</v>
      </c>
    </row>
    <row r="6480" customFormat="false" ht="15" hidden="false" customHeight="true" outlineLevel="0" collapsed="false">
      <c r="A6480" s="3" t="str">
        <f aca="false">A$4401</f>
        <v>Eficiência da Máquina Pública</v>
      </c>
      <c r="B6480" s="3" t="str">
        <f aca="false">B$4401</f>
        <v>Custo do Executivo/PIB</v>
      </c>
      <c r="C6480" s="3" t="n">
        <f aca="false">C$4401</f>
        <v>-1</v>
      </c>
      <c r="D6480" s="3" t="s">
        <v>266</v>
      </c>
      <c r="E6480" s="3" t="n">
        <f aca="false">E$4401</f>
        <v>2016</v>
      </c>
      <c r="F6480" s="3" t="n">
        <f aca="false">F$4401</f>
        <v>2017</v>
      </c>
      <c r="G6480" s="3" t="n">
        <f aca="false">MEDIAN(G4401,G4478,G4555,G4632,G4709,G4786,G4863,G5017,G4940,G5094,G5171,G5325,G5248,G5402,G5479,G5556,G5633,G5710,G5787,G5864,G5941,G6095,G6018,G6172,G6249,G6326,G6403)</f>
        <v>0.915571747435265</v>
      </c>
      <c r="H6480" s="3"/>
      <c r="I6480" s="3"/>
      <c r="J6480" s="3"/>
      <c r="K6480" s="3" t="str">
        <f aca="false">K$4401</f>
        <v>Recursos públicos alocados na administração direta / PIB</v>
      </c>
      <c r="L6480" s="3" t="str">
        <f aca="false">L$4401</f>
        <v>FINBRA/Siconfi</v>
      </c>
      <c r="M6480" s="3" t="str">
        <f aca="false">M$4401</f>
        <v>Porcentagem %</v>
      </c>
      <c r="N6480" s="3" t="str">
        <f aca="false">N$61</f>
        <v>O PIB utilizado para cálculo é estimado pela Tendências</v>
      </c>
      <c r="O6480" s="3" t="n">
        <f aca="false">MEDIAN(O4401,O4478,O4555,O4632,O4709,O4786,O4863,O5017,O4940,O5094,O5171,O5325,O5248,O5402,O5479,O5556,O5633,O5710,O5787,O5864,O5941,O6095,O6018,O6172,O6249,O6326,O6403)</f>
        <v>88.7179038750666</v>
      </c>
    </row>
    <row r="6481" customFormat="false" ht="15" hidden="false" customHeight="true" outlineLevel="0" collapsed="false">
      <c r="A6481" s="3" t="str">
        <f aca="false">A$4402</f>
        <v>Eficiência da Máquina Pública</v>
      </c>
      <c r="B6481" s="3" t="str">
        <f aca="false">B$4402</f>
        <v>Custo do Judiciário/PIB</v>
      </c>
      <c r="C6481" s="3" t="n">
        <f aca="false">C$4402</f>
        <v>-1</v>
      </c>
      <c r="D6481" s="3" t="s">
        <v>266</v>
      </c>
      <c r="E6481" s="3" t="n">
        <f aca="false">E$4402</f>
        <v>2016</v>
      </c>
      <c r="F6481" s="3" t="n">
        <f aca="false">F$4402</f>
        <v>2017</v>
      </c>
      <c r="G6481" s="3" t="n">
        <f aca="false">MEDIAN(G4402,G4479,G4556,G4633,G4710,G4787,G4864,G5018,G4941,G5095,G5172,G5326,G5249,G5403,G5480,G5557,G5634,G5711,G5788,G5865,G5942,G6096,G6019,G6173,G6250,G6327,G6404)</f>
        <v>1.01758883586449</v>
      </c>
      <c r="H6481" s="3"/>
      <c r="I6481" s="3"/>
      <c r="J6481" s="3"/>
      <c r="K6481" s="3" t="str">
        <f aca="false">K$4402</f>
        <v>Recursos públicos alocados no judiciário / PIB</v>
      </c>
      <c r="L6481" s="3" t="str">
        <f aca="false">L$4402</f>
        <v>FINBRA/Siconfi</v>
      </c>
      <c r="M6481" s="3" t="str">
        <f aca="false">M$4402</f>
        <v>Porcentagem %</v>
      </c>
      <c r="N6481" s="3" t="str">
        <f aca="false">N$63</f>
        <v>O PIB utilizado para cálculo é estimado pela Tendências. O Distrito Federal não é válido nesse indicador.</v>
      </c>
      <c r="O6481" s="3" t="n">
        <f aca="false">MEDIAN(O4402,O4479,O4556,O4633,O4710,O4787,O4864,O5018,O4941,O5095,O5172,O5326,O5249,O5403,O5480,O5557,O5634,O5711,O5788,O5865,O5942,O6096,O6019,O6173,O6250,O6327,O6404)</f>
        <v>74.3866440691182</v>
      </c>
    </row>
    <row r="6482" customFormat="false" ht="15" hidden="false" customHeight="true" outlineLevel="0" collapsed="false">
      <c r="A6482" s="3" t="str">
        <f aca="false">A$4403</f>
        <v>Eficiência da Máquina Pública</v>
      </c>
      <c r="B6482" s="3" t="str">
        <f aca="false">B$4403</f>
        <v>Custo do Legislativo/PIB</v>
      </c>
      <c r="C6482" s="3" t="n">
        <f aca="false">C$4403</f>
        <v>-1</v>
      </c>
      <c r="D6482" s="3" t="s">
        <v>266</v>
      </c>
      <c r="E6482" s="3" t="n">
        <f aca="false">E$4403</f>
        <v>2016</v>
      </c>
      <c r="F6482" s="3" t="n">
        <f aca="false">F$4403</f>
        <v>2017</v>
      </c>
      <c r="G6482" s="3" t="n">
        <f aca="false">MEDIAN(G4403,G4480,G4557,G4634,G4711,G4788,G4865,G5019,G4942,G5096,G5173,G5327,G5250,G5404,G5481,G5558,G5635,G5712,G5789,G5866,G5943,G6097,G6020,G6174,G6251,G6328,G6405)</f>
        <v>0.507738345162262</v>
      </c>
      <c r="H6482" s="3"/>
      <c r="I6482" s="3"/>
      <c r="J6482" s="3"/>
      <c r="K6482" s="3" t="str">
        <f aca="false">K$4403</f>
        <v>Recursos públicos alocados no legislativo / PIB</v>
      </c>
      <c r="L6482" s="3" t="str">
        <f aca="false">L$4403</f>
        <v>FINBRA/Siconfi</v>
      </c>
      <c r="M6482" s="3" t="str">
        <f aca="false">M$4403</f>
        <v>Porcentagem %</v>
      </c>
      <c r="N6482" s="3" t="str">
        <f aca="false">N$64</f>
        <v>O PIB utilizado para cálculo é estimado pela Tendências</v>
      </c>
      <c r="O6482" s="3" t="n">
        <f aca="false">MEDIAN(O4403,O4480,O4557,O4634,O4711,O4788,O4865,O5019,O4942,O5096,O5173,O5327,O5250,O5404,O5481,O5558,O5635,O5712,O5789,O5866,O5943,O6097,O6020,O6174,O6251,O6328,O6405)</f>
        <v>82.7700156918766</v>
      </c>
    </row>
    <row r="6483" customFormat="false" ht="15" hidden="false" customHeight="true" outlineLevel="0" collapsed="false">
      <c r="A6483" s="3" t="str">
        <f aca="false">A$4404</f>
        <v>Eficiência da Máquina Pública</v>
      </c>
      <c r="B6483" s="3" t="str">
        <f aca="false">B$4404</f>
        <v>Índice de Transparência</v>
      </c>
      <c r="C6483" s="3" t="n">
        <f aca="false">C$4404</f>
        <v>1</v>
      </c>
      <c r="D6483" s="3" t="s">
        <v>266</v>
      </c>
      <c r="E6483" s="3" t="n">
        <f aca="false">E$4404</f>
        <v>2014</v>
      </c>
      <c r="F6483" s="3" t="n">
        <f aca="false">F$4404</f>
        <v>2017</v>
      </c>
      <c r="G6483" s="3" t="n">
        <f aca="false">MEDIAN(G4404,G4481,G4558,G4635,G4712,G4789,G4866,G5020,G4943,G5097,G5174,G5328,G5251,G5405,G5482,G5559,G5636,G5713,G5790,G5867,G5944,G6098,G6021,G6175,G6252,G6329,G6406)</f>
        <v>5.84</v>
      </c>
      <c r="H6483" s="3"/>
      <c r="I6483" s="3"/>
      <c r="J6483" s="3"/>
      <c r="K6483" s="3" t="str">
        <f aca="false">K$4404</f>
        <v>Avaliação dos portais de acesso a informações de gastos estaduais (Nota: 0-10)</v>
      </c>
      <c r="L6483" s="3" t="str">
        <f aca="false">L$4404</f>
        <v>Associação Contas Abertas</v>
      </c>
      <c r="M6483" s="3" t="str">
        <f aca="false">M$4404</f>
        <v>Pontuação de 0 a 10</v>
      </c>
      <c r="N6483" s="3" t="str">
        <f aca="false">N$62</f>
        <v>A partir da edição de 2018, ou seja, do dado de 2016, passou a ser usado a avaliação Escala Brasil Transparente</v>
      </c>
      <c r="O6483" s="3" t="n">
        <f aca="false">MEDIAN(O4404,O4481,O4558,O4635,O4712,O4789,O4866,O5020,O4943,O5097,O5174,O5328,O5251,O5405,O5482,O5559,O5636,O5713,O5790,O5867,O5944,O6098,O6021,O6175,O6252,O6329,O6406)</f>
        <v>61.5289765721332</v>
      </c>
    </row>
    <row r="6484" customFormat="false" ht="15" hidden="false" customHeight="true" outlineLevel="0" collapsed="false">
      <c r="A6484" s="3" t="str">
        <f aca="false">A$4405</f>
        <v>Eficiência da Máquina Pública</v>
      </c>
      <c r="B6484" s="3" t="str">
        <f aca="false">B$4405</f>
        <v>% Servidores Comissionados</v>
      </c>
      <c r="C6484" s="3" t="n">
        <f aca="false">C$4405</f>
        <v>-1</v>
      </c>
      <c r="D6484" s="3" t="s">
        <v>266</v>
      </c>
      <c r="E6484" s="3" t="n">
        <f aca="false">E$4405</f>
        <v>2014</v>
      </c>
      <c r="F6484" s="3" t="n">
        <f aca="false">F$4405</f>
        <v>2017</v>
      </c>
      <c r="G6484" s="3" t="n">
        <f aca="false">MEDIAN(G4405,G4482,G4559,G4636,G4713,G4790,G4867,G5021,G4944,G5098,G5175,G5329,G5252,G5406,G5483,G5560,G5637,G5714,G5791,G5868,G5945,G6099,G6022,G6176,G6253,G6330,G6407)</f>
        <v>4.6572831036726</v>
      </c>
      <c r="H6484" s="3"/>
      <c r="I6484" s="3"/>
      <c r="J6484" s="3"/>
      <c r="K6484" s="3" t="str">
        <f aca="false">K$4405</f>
        <v>% de cargos comissionados no total de cargos públicos</v>
      </c>
      <c r="L6484" s="3" t="str">
        <f aca="false">L$4405</f>
        <v>IBGE/Estadic</v>
      </c>
      <c r="M6484" s="3" t="str">
        <f aca="false">M$4405</f>
        <v>Porcentagem %</v>
      </c>
      <c r="N6484" s="5"/>
      <c r="O6484" s="3" t="n">
        <f aca="false">MEDIAN(O4405,O4482,O4559,O4636,O4713,O4790,O4867,O5021,O4944,O5098,O5175,O5329,O5252,O5406,O5483,O5560,O5637,O5714,O5791,O5868,O5945,O6099,O6022,O6176,O6253,O6330,O6407)</f>
        <v>75.9955522907057</v>
      </c>
    </row>
    <row r="6485" customFormat="false" ht="15" hidden="false" customHeight="true" outlineLevel="0" collapsed="false">
      <c r="A6485" s="3" t="str">
        <f aca="false">A$4406</f>
        <v>Eficiência da Máquina Pública</v>
      </c>
      <c r="B6485" s="3" t="str">
        <f aca="false">B$4406</f>
        <v> Total</v>
      </c>
      <c r="C6485" s="3" t="n">
        <f aca="false">C$4406</f>
        <v>1</v>
      </c>
      <c r="D6485" s="3" t="s">
        <v>266</v>
      </c>
      <c r="E6485" s="3" t="n">
        <f aca="false">E$4406</f>
        <v>2017</v>
      </c>
      <c r="F6485" s="3" t="n">
        <f aca="false">F$4406</f>
        <v>2017</v>
      </c>
      <c r="G6485" s="3" t="n">
        <f aca="false">MEDIAN(G4406,G4483,G4560,G4637,G4714,G4791,G4868,G5022,G4945,G5099,G5176,G5330,G5253,G5407,G5484,G5561,G5638,G5715,G5792,G5869,G5946,G6100,G6023,G6177,G6254,G6331,G6408)</f>
        <v>66.8221014082936</v>
      </c>
      <c r="H6485" s="3"/>
      <c r="I6485" s="3"/>
      <c r="J6485" s="3"/>
      <c r="K6485" s="3" t="str">
        <f aca="false">K$4406</f>
        <v>Nota obtida via normalização e ponderação de indicadores que variam de 0 a 100.</v>
      </c>
      <c r="L6485" s="3" t="str">
        <f aca="false">L$4406</f>
        <v>Tendências</v>
      </c>
      <c r="M6485" s="3" t="str">
        <f aca="false">M$4406</f>
        <v>Nota de 0 a 100</v>
      </c>
      <c r="N6485" s="5"/>
      <c r="O6485" s="3" t="n">
        <f aca="false">MEDIAN(O4406,O4483,O4560,O4637,O4714,O4791,O4868,O5022,O4945,O5099,O5176,O5330,O5253,O5407,O5484,O5561,O5638,O5715,O5792,O5869,O5946,O6100,O6023,O6177,O6254,O6331,O6408)</f>
        <v>66.521447316393</v>
      </c>
    </row>
    <row r="6486" customFormat="false" ht="15" hidden="false" customHeight="true" outlineLevel="0" collapsed="false">
      <c r="A6486" s="3" t="str">
        <f aca="false">A$4407</f>
        <v>Infraestrutura</v>
      </c>
      <c r="B6486" s="3" t="str">
        <f aca="false">B$4407</f>
        <v>Acessibilidade do Serviço de Telecomunicações</v>
      </c>
      <c r="C6486" s="3" t="n">
        <f aca="false">C$4407</f>
        <v>1</v>
      </c>
      <c r="D6486" s="3" t="s">
        <v>266</v>
      </c>
      <c r="E6486" s="3" t="n">
        <f aca="false">E$4407</f>
        <v>2016</v>
      </c>
      <c r="F6486" s="3" t="n">
        <f aca="false">F$4407</f>
        <v>2017</v>
      </c>
      <c r="G6486" s="3" t="n">
        <f aca="false">MEDIAN(G4407,G4484,G4561,G4638,G4715,G4792,G4869,G5023,G4946,G5100,G5177,G5331,G5254,G5408,G5485,G5562,G5639,G5716,G5793,G5870,G5947,G6101,G6024,G6178,G6255,G6332,G6409)</f>
        <v>117.596782255422</v>
      </c>
      <c r="H6486" s="3"/>
      <c r="I6486" s="3"/>
      <c r="J6486" s="3"/>
      <c r="K6486" s="3" t="str">
        <f aca="false">K$4407</f>
        <v>Densidade de acessos por 100 habitantes (telefonia móvel e banda larga*)</v>
      </c>
      <c r="L6486" s="3" t="str">
        <f aca="false">L$4407</f>
        <v>ANATEL</v>
      </c>
      <c r="M6486" s="3" t="str">
        <f aca="false">M$4407</f>
        <v>Acessos por 100 mil habitantes</v>
      </c>
      <c r="N6486" s="5"/>
      <c r="O6486" s="3" t="n">
        <f aca="false">MEDIAN(O4407,O4484,O4561,O4638,O4715,O4792,O4869,O5023,O4946,O5100,O5177,O5331,O5254,O5408,O5485,O5562,O5639,O5716,O5793,O5870,O5947,O6101,O6024,O6178,O6255,O6332,O6409)</f>
        <v>28.2199937239935</v>
      </c>
    </row>
    <row r="6487" customFormat="false" ht="15" hidden="false" customHeight="true" outlineLevel="0" collapsed="false">
      <c r="A6487" s="3" t="str">
        <f aca="false">A$4408</f>
        <v>Infraestrutura</v>
      </c>
      <c r="B6487" s="3" t="str">
        <f aca="false">B$4408</f>
        <v>Custo de Combustíveis</v>
      </c>
      <c r="C6487" s="3" t="n">
        <f aca="false">C$4408</f>
        <v>-1</v>
      </c>
      <c r="D6487" s="3" t="s">
        <v>266</v>
      </c>
      <c r="E6487" s="3" t="n">
        <f aca="false">E$4408</f>
        <v>2016</v>
      </c>
      <c r="F6487" s="3" t="n">
        <f aca="false">F$4408</f>
        <v>2017</v>
      </c>
      <c r="G6487" s="3" t="n">
        <f aca="false">MEDIAN(G4408,G4485,G4562,G4639,G4716,G4793,G4870,G5024,G4947,G5101,G5178,G5332,G5255,G5409,G5486,G5563,G5640,G5717,G5794,G5871,G5948,G6102,G6025,G6179,G6256,G6333,G6410)</f>
        <v>3.31830955925307</v>
      </c>
      <c r="H6487" s="3"/>
      <c r="I6487" s="3"/>
      <c r="J6487" s="3"/>
      <c r="K6487" s="3" t="str">
        <f aca="false">K$4408</f>
        <v>Preço pago em reais por consumidores finais (etanol, gasolina e diesel)</v>
      </c>
      <c r="L6487" s="3" t="str">
        <f aca="false">L$4408</f>
        <v>ANP</v>
      </c>
      <c r="M6487" s="3" t="str">
        <f aca="false">M$4408</f>
        <v>Reais (R$)</v>
      </c>
      <c r="N6487" s="5" t="str">
        <f aca="false">N$6</f>
        <v>A partir da edição de 2018, ou seja, do dado de 2017 o preço pago passou a ser ponderado pela participação dos combustíveis no consumo total.</v>
      </c>
      <c r="O6487" s="3" t="n">
        <f aca="false">MEDIAN(O4408,O4485,O4562,O4639,O4716,O4793,O4870,O5024,O4947,O5101,O5178,O5332,O5255,O5409,O5486,O5563,O5640,O5717,O5794,O5871,O5948,O6102,O6025,O6179,O6256,O6333,O6410)</f>
        <v>61.0128799607983</v>
      </c>
    </row>
    <row r="6488" customFormat="false" ht="15" hidden="false" customHeight="true" outlineLevel="0" collapsed="false">
      <c r="A6488" s="3" t="str">
        <f aca="false">A$4409</f>
        <v>Infraestrutura</v>
      </c>
      <c r="B6488" s="3" t="str">
        <f aca="false">B$4409</f>
        <v>Custo de Saneamento Básico</v>
      </c>
      <c r="C6488" s="3" t="n">
        <f aca="false">C$4409</f>
        <v>-1</v>
      </c>
      <c r="D6488" s="3" t="s">
        <v>266</v>
      </c>
      <c r="E6488" s="3" t="n">
        <f aca="false">E$4409</f>
        <v>2015</v>
      </c>
      <c r="F6488" s="3" t="n">
        <f aca="false">F$4409</f>
        <v>2017</v>
      </c>
      <c r="G6488" s="3" t="n">
        <f aca="false">MEDIAN(G4409,G4486,G4563,G4640,G4717,G4794,G4871,G5025,G4948,G5102,G5179,G5333,G5256,G5410,G5487,G5564,G5641,G5718,G5795,G5872,G5949,G6103,G6026,G6180,G6257,G6334,G6411)</f>
        <v>3.09</v>
      </c>
      <c r="H6488" s="3"/>
      <c r="I6488" s="3"/>
      <c r="J6488" s="3"/>
      <c r="K6488" s="3" t="str">
        <f aca="false">K$4409</f>
        <v>Tarifa média praticada pelo serviço de tratamento e distribuição</v>
      </c>
      <c r="L6488" s="3" t="str">
        <f aca="false">L$4409</f>
        <v>SNIS</v>
      </c>
      <c r="M6488" s="3" t="str">
        <f aca="false">M$4409</f>
        <v>Reais ($) por m3</v>
      </c>
      <c r="N6488" s="5"/>
      <c r="O6488" s="3" t="n">
        <f aca="false">MEDIAN(O4409,O4486,O4563,O4640,O4717,O4794,O4871,O5025,O4948,O5102,O5179,O5333,O5256,O5410,O5487,O5564,O5641,O5718,O5795,O5872,O5949,O6103,O6026,O6180,O6257,O6334,O6411)</f>
        <v>49.2753623188406</v>
      </c>
    </row>
    <row r="6489" customFormat="false" ht="15" hidden="false" customHeight="true" outlineLevel="0" collapsed="false">
      <c r="A6489" s="3" t="str">
        <f aca="false">A$4410</f>
        <v>Infraestrutura</v>
      </c>
      <c r="B6489" s="3" t="str">
        <f aca="false">B$4410</f>
        <v>Disponibilidade de Voos Diretos</v>
      </c>
      <c r="C6489" s="3" t="n">
        <f aca="false">C$4410</f>
        <v>1</v>
      </c>
      <c r="D6489" s="3" t="s">
        <v>266</v>
      </c>
      <c r="E6489" s="3" t="n">
        <f aca="false">E$4410</f>
        <v>2016</v>
      </c>
      <c r="F6489" s="3" t="n">
        <f aca="false">F$4410</f>
        <v>2017</v>
      </c>
      <c r="G6489" s="3" t="n">
        <f aca="false">MEDIAN(G4410,G4487,G4564,G4641,G4718,G4795,G4872,G5026,G4949,G5103,G5180,G5334,G5257,G5411,G5488,G5565,G5642,G5719,G5796,G5873,G5950,G6104,G6027,G6181,G6258,G6335,G6412)</f>
        <v>13456</v>
      </c>
      <c r="H6489" s="3"/>
      <c r="I6489" s="3"/>
      <c r="J6489" s="3"/>
      <c r="K6489" s="3" t="str">
        <f aca="false">K$4410</f>
        <v>Número de voos diretos* </v>
      </c>
      <c r="L6489" s="3" t="str">
        <f aca="false">L$4410</f>
        <v>ANAC</v>
      </c>
      <c r="M6489" s="3" t="str">
        <f aca="false">M$4410</f>
        <v>Número de voos</v>
      </c>
      <c r="N6489" s="5"/>
      <c r="O6489" s="3" t="n">
        <f aca="false">MEDIAN(O4410,O4487,O4564,O4641,O4718,O4795,O4872,O5026,O4949,O5103,O5180,O5334,O5257,O5411,O5488,O5565,O5642,O5719,O5796,O5873,O5950,O6104,O6027,O6181,O6258,O6335,O6412)</f>
        <v>5.26828601220492</v>
      </c>
    </row>
    <row r="6490" customFormat="false" ht="15" hidden="false" customHeight="true" outlineLevel="0" collapsed="false">
      <c r="A6490" s="3" t="str">
        <f aca="false">A$4411</f>
        <v>Infraestrutura</v>
      </c>
      <c r="B6490" s="3" t="str">
        <f aca="false">B$4411</f>
        <v>Acesso à Energia Elétrica</v>
      </c>
      <c r="C6490" s="3" t="n">
        <f aca="false">C$4411</f>
        <v>1</v>
      </c>
      <c r="D6490" s="3" t="s">
        <v>266</v>
      </c>
      <c r="E6490" s="3" t="n">
        <f aca="false">E$4411</f>
        <v>2015</v>
      </c>
      <c r="F6490" s="3" t="n">
        <f aca="false">F$4411</f>
        <v>2017</v>
      </c>
      <c r="G6490" s="3" t="n">
        <f aca="false">MEDIAN(G4411,G4488,G4565,G4642,G4719,G4796,G4873,G5027,G4950,G5104,G5181,G5335,G5258,G5412,G5489,G5566,G5643,G5720,G5797,G5874,G5951,G6105,G6028,G6182,G6259,G6336,G6413)</f>
        <v>99.6692392502756</v>
      </c>
      <c r="H6490" s="3"/>
      <c r="I6490" s="3"/>
      <c r="J6490" s="3"/>
      <c r="K6490" s="3" t="str">
        <f aca="false">K$4411</f>
        <v>Proporção de domicílios com acesso a energia elétrica (iluminação elétrica).</v>
      </c>
      <c r="L6490" s="3" t="str">
        <f aca="false">L$4411</f>
        <v>PNADc /IBGE</v>
      </c>
      <c r="M6490" s="3" t="str">
        <f aca="false">M$4411</f>
        <v>Porcentagem %</v>
      </c>
      <c r="N6490" s="5"/>
      <c r="O6490" s="3" t="n">
        <f aca="false">MEDIAN(O4411,O4488,O4565,O4642,O4719,O4796,O4873,O5027,O4950,O5104,O5181,O5335,O5258,O5412,O5489,O5566,O5643,O5720,O5797,O5874,O5951,O6105,O6028,O6182,O6259,O6336,O6413)</f>
        <v>93.9268385718548</v>
      </c>
    </row>
    <row r="6491" customFormat="false" ht="15" hidden="false" customHeight="true" outlineLevel="0" collapsed="false">
      <c r="A6491" s="3" t="str">
        <f aca="false">A$4412</f>
        <v>Infraestrutura</v>
      </c>
      <c r="B6491" s="3" t="str">
        <f aca="false">B$4412</f>
        <v>Custo da Energia Elétrica</v>
      </c>
      <c r="C6491" s="3" t="n">
        <f aca="false">C$4412</f>
        <v>-1</v>
      </c>
      <c r="D6491" s="3" t="s">
        <v>266</v>
      </c>
      <c r="E6491" s="3" t="n">
        <f aca="false">E$4412</f>
        <v>2016</v>
      </c>
      <c r="F6491" s="3" t="n">
        <f aca="false">F$4412</f>
        <v>2017</v>
      </c>
      <c r="G6491" s="3" t="n">
        <f aca="false">MEDIAN(G4412,G4489,G4566,G4643,G4720,G4797,G4874,G5028,G4951,G5105,G5182,G5336,G5259,G5413,G5490,G5567,G5644,G5721,G5798,G5875,G5952,G6106,G6029,G6183,G6260,G6337,G6414)</f>
        <v>583.483345755694</v>
      </c>
      <c r="H6491" s="3"/>
      <c r="I6491" s="3"/>
      <c r="J6491" s="3"/>
      <c r="K6491" s="3" t="str">
        <f aca="false">K$4412</f>
        <v>Tarifa média praticada para o consumo comercial, residencial e industrial.</v>
      </c>
      <c r="L6491" s="3" t="str">
        <f aca="false">L$4412</f>
        <v>ANEEL</v>
      </c>
      <c r="M6491" s="3" t="str">
        <f aca="false">M$4412</f>
        <v>Reais (R$) por MWh</v>
      </c>
      <c r="N6491" s="5"/>
      <c r="O6491" s="3" t="n">
        <f aca="false">MEDIAN(O4412,O4489,O4566,O4643,O4720,O4797,O4874,O5028,O4951,O5105,O5182,O5336,O5259,O5413,O5490,O5567,O5644,O5721,O5798,O5875,O5952,O6106,O6029,O6183,O6260,O6337,O6414)</f>
        <v>40.5916812238646</v>
      </c>
    </row>
    <row r="6492" customFormat="false" ht="15" hidden="false" customHeight="true" outlineLevel="0" collapsed="false">
      <c r="A6492" s="3" t="str">
        <f aca="false">A$4413</f>
        <v>Infraestrutura</v>
      </c>
      <c r="B6492" s="3" t="str">
        <f aca="false">B$4413</f>
        <v>Qualidade da Energia Elétrica</v>
      </c>
      <c r="C6492" s="3" t="n">
        <f aca="false">C$4413</f>
        <v>-1</v>
      </c>
      <c r="D6492" s="3" t="s">
        <v>266</v>
      </c>
      <c r="E6492" s="3" t="n">
        <f aca="false">E$4413</f>
        <v>2016</v>
      </c>
      <c r="F6492" s="3" t="n">
        <f aca="false">F$4413</f>
        <v>2017</v>
      </c>
      <c r="G6492" s="3" t="n">
        <f aca="false">MEDIAN(G4413,G4490,G4567,G4644,G4721,G4798,G4875,G5029,G4952,G5106,G5183,G5337,G5260,G5414,G5491,G5568,G5645,G5722,G5799,G5876,G5953,G6107,G6030,G6184,G6261,G6338,G6415)</f>
        <v>0.92</v>
      </c>
      <c r="H6492" s="3"/>
      <c r="I6492" s="3"/>
      <c r="J6492" s="3"/>
      <c r="K6492" s="3" t="str">
        <f aca="false">K$4413</f>
        <v>O indicador aponta o Desempenho Global de Continuidade, que considera a duração e frequência de interrupções no serviço de energia.</v>
      </c>
      <c r="L6492" s="3" t="str">
        <f aca="false">L$4413</f>
        <v>ANEEL</v>
      </c>
      <c r="M6492" s="3" t="str">
        <f aca="false">M$4413</f>
        <v>Pontuação</v>
      </c>
      <c r="N6492" s="5"/>
      <c r="O6492" s="3" t="n">
        <f aca="false">MEDIAN(O4413,O4490,O4567,O4644,O4721,O4798,O4875,O5029,O4952,O5106,O5183,O5337,O5260,O5414,O5491,O5568,O5645,O5722,O5799,O5876,O5953,O6107,O6030,O6184,O6261,O6338,O6415)</f>
        <v>85.0267379679144</v>
      </c>
    </row>
    <row r="6493" customFormat="false" ht="15" hidden="false" customHeight="true" outlineLevel="0" collapsed="false">
      <c r="A6493" s="3" t="str">
        <f aca="false">A$4414</f>
        <v>Infraestrutura</v>
      </c>
      <c r="B6493" s="3" t="str">
        <f aca="false">B$4414</f>
        <v>Mobilidade Urbana</v>
      </c>
      <c r="C6493" s="3" t="n">
        <f aca="false">C$4414</f>
        <v>-1</v>
      </c>
      <c r="D6493" s="3" t="s">
        <v>266</v>
      </c>
      <c r="E6493" s="3" t="n">
        <f aca="false">E$4414</f>
        <v>2015</v>
      </c>
      <c r="F6493" s="3" t="n">
        <f aca="false">F$4414</f>
        <v>2017</v>
      </c>
      <c r="G6493" s="3" t="n">
        <f aca="false">MEDIAN(G4414,G4491,G4568,G4645,G4722,G4799,G4876,G5030,G4953,G5107,G5184,G5338,G5261,G5415,G5492,G5569,G5646,G5723,G5800,G5877,G5954,G6108,G6031,G6185,G6262,G6339,G6416)</f>
        <v>26.5620922858417</v>
      </c>
      <c r="H6493" s="3"/>
      <c r="I6493" s="3"/>
      <c r="J6493" s="3"/>
      <c r="K6493" s="3" t="str">
        <f aca="false">K$4414</f>
        <v>Tempo gasto no trajeto entre casa e trabalho (minutos)</v>
      </c>
      <c r="L6493" s="3" t="str">
        <f aca="false">L$4414</f>
        <v>PNADc /IBGE</v>
      </c>
      <c r="M6493" s="3" t="str">
        <f aca="false">M$4414</f>
        <v>Minutos</v>
      </c>
      <c r="N6493" s="5"/>
      <c r="O6493" s="3" t="n">
        <f aca="false">MEDIAN(O4414,O4491,O4568,O4645,O4722,O4799,O4876,O5030,O4953,O5107,O5184,O5338,O5261,O5415,O5492,O5569,O5646,O5723,O5800,O5877,O5954,O6108,O6031,O6185,O6262,O6339,O6416)</f>
        <v>72.9739169651097</v>
      </c>
    </row>
    <row r="6494" customFormat="false" ht="15" hidden="false" customHeight="true" outlineLevel="0" collapsed="false">
      <c r="A6494" s="3" t="str">
        <f aca="false">A$4415</f>
        <v>Infraestrutura</v>
      </c>
      <c r="B6494" s="3" t="str">
        <f aca="false">B$4415</f>
        <v>Qualidade das Rodovias</v>
      </c>
      <c r="C6494" s="3" t="n">
        <f aca="false">C$4415</f>
        <v>1</v>
      </c>
      <c r="D6494" s="3" t="s">
        <v>266</v>
      </c>
      <c r="E6494" s="3" t="n">
        <f aca="false">E$4415</f>
        <v>2016</v>
      </c>
      <c r="F6494" s="3" t="n">
        <f aca="false">F$4415</f>
        <v>2017</v>
      </c>
      <c r="G6494" s="3" t="n">
        <f aca="false">MEDIAN(G4415,G4492,G4569,G4646,G4723,G4800,G4877,G5031,G4954,G5108,G5185,G5339,G5262,G5416,G5493,G5570,G5647,G5724,G5801,G5878,G5955,G6109,G6032,G6186,G6263,G6340,G6417)</f>
        <v>3.08016032064128</v>
      </c>
      <c r="H6494" s="3"/>
      <c r="I6494" s="3"/>
      <c r="J6494" s="3"/>
      <c r="K6494" s="3" t="str">
        <f aca="false">K$4415</f>
        <v>Avaliação das condições das vias rodoviárias (nota entre 1 (ruim) a 5 (ótimo) ponderada pela extensão pesquisada)</v>
      </c>
      <c r="L6494" s="3" t="str">
        <f aca="false">L$4415</f>
        <v>CNT</v>
      </c>
      <c r="M6494" s="3" t="str">
        <f aca="false">M$4415</f>
        <v>Pontuação de 1 a 5</v>
      </c>
      <c r="N6494" s="5"/>
      <c r="O6494" s="3" t="n">
        <f aca="false">MEDIAN(O4415,O4492,O4569,O4646,O4723,O4800,O4877,O5031,O4954,O5108,O5185,O5339,O5262,O5416,O5493,O5570,O5647,O5724,O5801,O5878,O5955,O6109,O6032,O6186,O6263,O6340,O6417)</f>
        <v>46.4585882570958</v>
      </c>
    </row>
    <row r="6495" customFormat="false" ht="15" hidden="false" customHeight="true" outlineLevel="0" collapsed="false">
      <c r="A6495" s="3" t="str">
        <f aca="false">A$4416</f>
        <v>Infraestrutura</v>
      </c>
      <c r="B6495" s="3" t="str">
        <f aca="false">B$4416</f>
        <v>Qualidade do Serviço de Telecomunicações</v>
      </c>
      <c r="C6495" s="3" t="n">
        <f aca="false">C$4416</f>
        <v>1</v>
      </c>
      <c r="D6495" s="3" t="s">
        <v>266</v>
      </c>
      <c r="E6495" s="3" t="n">
        <f aca="false">E$4416</f>
        <v>2016</v>
      </c>
      <c r="F6495" s="3" t="n">
        <f aca="false">F$4416</f>
        <v>2017</v>
      </c>
      <c r="G6495" s="3" t="n">
        <f aca="false">MEDIAN(G4416,G4493,G4570,G4647,G4724,G4801,G4878,G5032,G4955,G5109,G5186,G5340,G5263,G5417,G5494,G5571,G5648,G5725,G5802,G5879,G5956,G6110,G6033,G6187,G6264,G6341,G6418)</f>
        <v>67.2</v>
      </c>
      <c r="H6495" s="3"/>
      <c r="I6495" s="3"/>
      <c r="J6495" s="3"/>
      <c r="K6495" s="3" t="str">
        <f aca="false">K$4416</f>
        <v>Média do ranking de banda larga fixa e do de telefonia móvel (percentual de indicadores com cumprimento de metas)</v>
      </c>
      <c r="L6495" s="3" t="str">
        <f aca="false">L$4416</f>
        <v>ANATEL</v>
      </c>
      <c r="M6495" s="3" t="str">
        <f aca="false">M$4416</f>
        <v>Porcentagem %</v>
      </c>
      <c r="N6495" s="5"/>
      <c r="O6495" s="3" t="n">
        <f aca="false">MEDIAN(O4416,O4493,O4570,O4647,O4724,O4801,O4878,O5032,O4955,O5109,O5186,O5340,O5263,O5417,O5494,O5571,O5648,O5725,O5802,O5879,O5956,O6110,O6033,O6187,O6264,O6341,O6418)</f>
        <v>63.9053254437869</v>
      </c>
    </row>
    <row r="6496" customFormat="false" ht="15" hidden="false" customHeight="true" outlineLevel="0" collapsed="false">
      <c r="A6496" s="3" t="str">
        <f aca="false">A$4417</f>
        <v>Infraestrutura</v>
      </c>
      <c r="B6496" s="3" t="str">
        <f aca="false">B$4417</f>
        <v> Total</v>
      </c>
      <c r="C6496" s="3" t="n">
        <f aca="false">C$4417</f>
        <v>1</v>
      </c>
      <c r="D6496" s="3" t="s">
        <v>266</v>
      </c>
      <c r="E6496" s="3" t="n">
        <f aca="false">E$4417</f>
        <v>2017</v>
      </c>
      <c r="F6496" s="3" t="n">
        <f aca="false">F$4417</f>
        <v>2017</v>
      </c>
      <c r="G6496" s="3" t="n">
        <f aca="false">MEDIAN(G4417,G4494,G4571,G4648,G4725,G4802,G4879,G5033,G4956,G5110,G5187,G5341,G5264,G5418,G5495,G5572,G5649,G5726,G5803,G5880,G5957,G6111,G6034,G6188,G6265,G6342,G6419)</f>
        <v>52.8791752411154</v>
      </c>
      <c r="H6496" s="3"/>
      <c r="I6496" s="3"/>
      <c r="J6496" s="3"/>
      <c r="K6496" s="3" t="str">
        <f aca="false">K$4417</f>
        <v>Nota obtida via normalização e ponderação de indicadores que variam de 0 a 100.</v>
      </c>
      <c r="L6496" s="3" t="str">
        <f aca="false">L$4417</f>
        <v>Tendências</v>
      </c>
      <c r="M6496" s="3" t="str">
        <f aca="false">M$4417</f>
        <v>Nota de 0 a 100</v>
      </c>
      <c r="N6496" s="5"/>
      <c r="O6496" s="3" t="n">
        <f aca="false">MEDIAN(O4417,O4494,O4571,O4648,O4725,O4802,O4879,O5033,O4956,O5110,O5187,O5341,O5264,O5418,O5495,O5572,O5649,O5726,O5803,O5880,O5957,O6111,O6034,O6188,O6265,O6342,O6419)</f>
        <v>48.4397659276543</v>
      </c>
    </row>
    <row r="6497" customFormat="false" ht="15" hidden="false" customHeight="true" outlineLevel="0" collapsed="false">
      <c r="A6497" s="3" t="str">
        <f aca="false">A$4495</f>
        <v>Inovação</v>
      </c>
      <c r="B6497" s="3" t="str">
        <f aca="false">B$4495</f>
        <v>Produção Acadêmica</v>
      </c>
      <c r="C6497" s="3" t="n">
        <f aca="false">C$4495</f>
        <v>1</v>
      </c>
      <c r="D6497" s="3" t="s">
        <v>266</v>
      </c>
      <c r="E6497" s="3" t="n">
        <f aca="false">E$4495</f>
        <v>2014</v>
      </c>
      <c r="F6497" s="3" t="n">
        <f aca="false">F$4495</f>
        <v>2017</v>
      </c>
      <c r="G6497" s="3" t="n">
        <f aca="false">MEDIAN(G4418,G4495,G4572,G4649,G4726,G4803,G4880,G5034,G4957,G5111,G5188,G5342,G5265,G5419,G5496,G5573,G5650,G5727,G5804,G5881,G5958,G6112,G6035,G6189,G6266,G6343,G6420)</f>
        <v>0.287602336358122</v>
      </c>
      <c r="H6497" s="3"/>
      <c r="I6497" s="3"/>
      <c r="J6497" s="3"/>
      <c r="K6497" s="3" t="str">
        <f aca="false">K$4495</f>
        <v>Total de documentos publicados em periódicos acadêmicos indexados no Scopus em relação à população total.</v>
      </c>
      <c r="L6497" s="3" t="str">
        <f aca="false">L$4495</f>
        <v>SCImago IR</v>
      </c>
      <c r="M6497" s="5" t="str">
        <f aca="false">M$4418</f>
        <v>Artigos por 1 milhão de habitantes</v>
      </c>
      <c r="N6497" s="5"/>
      <c r="O6497" s="3" t="n">
        <f aca="false">MEDIAN(O4418,O4495,O4572,O4649,O4726,O4803,O4880,O5034,O4957,O5111,O5188,O5342,O5265,O5419,O5496,O5573,O5650,O5727,O5804,O5881,O5958,O6112,O6035,O6189,O6266,O6343,O6420)</f>
        <v>24.4751485238735</v>
      </c>
    </row>
    <row r="6498" customFormat="false" ht="15" hidden="false" customHeight="true" outlineLevel="0" collapsed="false">
      <c r="A6498" s="3" t="str">
        <f aca="false">A$4419</f>
        <v>Inovação</v>
      </c>
      <c r="B6498" s="3" t="str">
        <f aca="false">B$4419</f>
        <v>Investimentos Públicos em P&amp;D</v>
      </c>
      <c r="C6498" s="3" t="n">
        <f aca="false">C$4419</f>
        <v>1</v>
      </c>
      <c r="D6498" s="3" t="s">
        <v>266</v>
      </c>
      <c r="E6498" s="3" t="n">
        <f aca="false">E$4419</f>
        <v>2014</v>
      </c>
      <c r="F6498" s="3" t="n">
        <f aca="false">F$4419</f>
        <v>2017</v>
      </c>
      <c r="G6498" s="3" t="n">
        <f aca="false">MEDIAN(G4419,G4496,G4573,G4650,G4727,G4804,G4881,G5035,G4958,G5112,G5189,G5343,G5266,G5420,G5497,G5574,G5651,G5728,G5805,G5882,G5959,G6113,G6036,G6190,G6267,G6344,G6421)</f>
        <v>0.058871447601215</v>
      </c>
      <c r="H6498" s="3"/>
      <c r="I6498" s="3"/>
      <c r="J6498" s="3"/>
      <c r="K6498" s="3" t="str">
        <f aca="false">K$4419</f>
        <v>Participação de Investimento público em P&amp;D no PIB estadual</v>
      </c>
      <c r="L6498" s="3" t="str">
        <f aca="false">L$4419</f>
        <v>Min.CT&amp;I</v>
      </c>
      <c r="M6498" s="3" t="str">
        <f aca="false">M$4419</f>
        <v>Porcentagem %</v>
      </c>
      <c r="N6498" s="5" t="str">
        <f aca="false">N$68</f>
        <v>O PIB utilizado é o oficial divulgado pelo IBGE</v>
      </c>
      <c r="O6498" s="3" t="n">
        <f aca="false">MEDIAN(O4419,O4496,O4573,O4650,O4727,O4804,O4881,O5035,O4958,O5112,O5189,O5343,O5266,O5420,O5497,O5574,O5651,O5728,O5805,O5882,O5959,O6113,O6036,O6190,O6267,O6344,O6421)</f>
        <v>11.7370488731669</v>
      </c>
    </row>
    <row r="6499" customFormat="false" ht="15" hidden="false" customHeight="true" outlineLevel="0" collapsed="false">
      <c r="A6499" s="3" t="str">
        <f aca="false">A$4420</f>
        <v>Inovação</v>
      </c>
      <c r="B6499" s="3" t="str">
        <f aca="false">B$4420</f>
        <v>Patentes</v>
      </c>
      <c r="C6499" s="3" t="n">
        <f aca="false">C$4420</f>
        <v>1</v>
      </c>
      <c r="D6499" s="3" t="s">
        <v>266</v>
      </c>
      <c r="E6499" s="3" t="n">
        <f aca="false">E$4420</f>
        <v>2012</v>
      </c>
      <c r="F6499" s="3" t="n">
        <f aca="false">F$4420</f>
        <v>2017</v>
      </c>
      <c r="G6499" s="3" t="n">
        <f aca="false">MEDIAN(G4420,G4497,G4574,G4651,G4728,G4805,G4882,G5036,G4959,G5113,G5190,G5344,G5267,G5421,G5498,G5575,G5652,G5729,G5806,G5883,G5960,G6114,G6037,G6191,G6268,G6345,G6422)</f>
        <v>0.0148850516736819</v>
      </c>
      <c r="H6499" s="3"/>
      <c r="I6499" s="3"/>
      <c r="J6499" s="3"/>
      <c r="K6499" s="3" t="str">
        <f aca="false">K$4420</f>
        <v>Total de concessões de patentes, englobando os tipos: "Patente de Invenção", "Modelo de Utilidade" e "Certificado de Adição" em relação ao PIB.</v>
      </c>
      <c r="L6499" s="3" t="str">
        <f aca="false">L$4420</f>
        <v>INPI</v>
      </c>
      <c r="M6499" s="3" t="str">
        <f aca="false">M$4420</f>
        <v>Patentes pelo PIB em 1 bilhão de reais</v>
      </c>
      <c r="N6499" s="3" t="str">
        <f aca="false">N$69</f>
        <v>O PIB utilizado para cálculo é estimado pela Tendências</v>
      </c>
      <c r="O6499" s="3" t="n">
        <f aca="false">MEDIAN(O4420,O4497,O4574,O4651,O4728,O4805,O4882,O5036,O4959,O5113,O5190,O5344,O5267,O5421,O5498,O5575,O5652,O5729,O5806,O5883,O5960,O6114,O6037,O6191,O6268,O6345,O6422)</f>
        <v>4.36567098114727</v>
      </c>
    </row>
    <row r="6500" customFormat="false" ht="15" hidden="false" customHeight="true" outlineLevel="0" collapsed="false">
      <c r="A6500" s="3" t="str">
        <f aca="false">A$4421</f>
        <v>Inovação</v>
      </c>
      <c r="B6500" s="3" t="str">
        <f aca="false">B$4421</f>
        <v> Total</v>
      </c>
      <c r="C6500" s="3" t="n">
        <f aca="false">C$4421</f>
        <v>1</v>
      </c>
      <c r="D6500" s="3" t="s">
        <v>266</v>
      </c>
      <c r="E6500" s="3" t="n">
        <f aca="false">E$4421</f>
        <v>2017</v>
      </c>
      <c r="F6500" s="3" t="n">
        <f aca="false">F$4421</f>
        <v>2017</v>
      </c>
      <c r="G6500" s="3" t="n">
        <f aca="false">MEDIAN(G4421,G4498,G4575,G4652,G4729,G4806,G4883,G5037,G4960,G5114,G5191,G5345,G5268,G5422,G5499,G5576,G5653,G5730,G5807,G5884,G5961,G6115,G6038,G6192,G6269,G6346,G6423)</f>
        <v>13.8233179553484</v>
      </c>
      <c r="H6500" s="3"/>
      <c r="I6500" s="3"/>
      <c r="J6500" s="3"/>
      <c r="K6500" s="3" t="str">
        <f aca="false">K$4421</f>
        <v>Nota obtida via normalização e ponderação de indicadores que variam de 0 a 100.</v>
      </c>
      <c r="L6500" s="3" t="str">
        <f aca="false">L$4421</f>
        <v>Tendências</v>
      </c>
      <c r="M6500" s="3" t="str">
        <f aca="false">M$4421</f>
        <v>Nota de 0 a 100</v>
      </c>
      <c r="N6500" s="5"/>
      <c r="O6500" s="3" t="n">
        <f aca="false">MEDIAN(O4421,O4498,O4575,O4652,O4729,O4806,O4883,O5037,O4960,O5114,O5191,O5345,O5268,O5422,O5499,O5576,O5653,O5730,O5807,O5884,O5961,O6115,O6038,O6192,O6269,O6346,O6423)</f>
        <v>16.8620843704872</v>
      </c>
    </row>
    <row r="6501" customFormat="false" ht="15" hidden="false" customHeight="true" outlineLevel="0" collapsed="false">
      <c r="A6501" s="3" t="str">
        <f aca="false">A$4422</f>
        <v>Potencial de Mercado</v>
      </c>
      <c r="B6501" s="3" t="str">
        <f aca="false">B$4422</f>
        <v>Tamanho de mercado</v>
      </c>
      <c r="C6501" s="3" t="n">
        <f aca="false">C$4422</f>
        <v>1</v>
      </c>
      <c r="D6501" s="3" t="s">
        <v>266</v>
      </c>
      <c r="E6501" s="3" t="n">
        <f aca="false">E$4422</f>
        <v>2016</v>
      </c>
      <c r="F6501" s="3" t="n">
        <f aca="false">F$4422</f>
        <v>2017</v>
      </c>
      <c r="G6501" s="3" t="n">
        <f aca="false">MEDIAN(G4422,G4499,G4576,G4653,G4730,G4807,G4884,G5038,G4961,G5115,G5192,G5346,G5269,G5423,G5500,G5577,G5654,G5731,G5808,G5885,G5962,G6116,G6039,G6193,G6270,G6347,G6424)</f>
        <v>93.5857955759206</v>
      </c>
      <c r="H6501" s="3"/>
      <c r="I6501" s="3"/>
      <c r="J6501" s="3"/>
      <c r="K6501" s="3" t="str">
        <f aca="false">K$4422</f>
        <v>Produto Interno Bruto (PIB) real a preços de 2014</v>
      </c>
      <c r="L6501" s="3" t="str">
        <f aca="false">L$4422</f>
        <v>IBGE/CAGED</v>
      </c>
      <c r="M6501" s="3" t="str">
        <f aca="false">M$4422</f>
        <v>Reais a preços de 2014</v>
      </c>
      <c r="N6501" s="5" t="str">
        <f aca="false">N$2</f>
        <v>O PIB utilizado para cálculo é estimado pela Tendências</v>
      </c>
      <c r="O6501" s="3" t="n">
        <f aca="false">MEDIAN(O4422,O4499,O4576,O4653,O4730,O4807,O4884,O5038,O4961,O5115,O5192,O5346,O5269,O5423,O5500,O5577,O5654,O5731,O5808,O5885,O5962,O6116,O6039,O6193,O6270,O6347,O6424)</f>
        <v>4.87889347823572</v>
      </c>
    </row>
    <row r="6502" customFormat="false" ht="15" hidden="false" customHeight="true" outlineLevel="0" collapsed="false">
      <c r="A6502" s="3" t="str">
        <f aca="false">A$4423</f>
        <v>Potencial de Mercado</v>
      </c>
      <c r="B6502" s="3" t="str">
        <f aca="false">B$4423</f>
        <v>Taxa de crescimento</v>
      </c>
      <c r="C6502" s="3" t="n">
        <f aca="false">C$4423</f>
        <v>1</v>
      </c>
      <c r="D6502" s="3" t="s">
        <v>266</v>
      </c>
      <c r="E6502" s="3" t="n">
        <f aca="false">E$4423</f>
        <v>2016</v>
      </c>
      <c r="F6502" s="3" t="n">
        <f aca="false">F$4423</f>
        <v>2017</v>
      </c>
      <c r="G6502" s="3" t="n">
        <f aca="false">MEDIAN(G4423,G4500,G4577,G4654,G4731,G4808,G4885,G5039,G4962,G5116,G5193,G5347,G5270,G5424,G5501,G5578,G5655,G5732,G5809,G5886,G5963,G6117,G6040,G6194,G6271,G6348,G6425)</f>
        <v>-0.533385064997188</v>
      </c>
      <c r="H6502" s="3"/>
      <c r="I6502" s="3"/>
      <c r="J6502" s="3"/>
      <c r="K6502" s="3" t="str">
        <f aca="false">K$4423</f>
        <v>Média Móvel de quatro períodos para a taxa de crescimento anual do PIB</v>
      </c>
      <c r="L6502" s="3" t="str">
        <f aca="false">L$4423</f>
        <v>IBGE/CAGED</v>
      </c>
      <c r="M6502" s="3" t="str">
        <f aca="false">M$4423</f>
        <v>Porcentagem %</v>
      </c>
      <c r="N6502" s="5" t="str">
        <f aca="false">N$3</f>
        <v>O PIB utilizado para cálculo é estimado pela Tendências</v>
      </c>
      <c r="O6502" s="3" t="n">
        <f aca="false">MEDIAN(O4423,O4500,O4577,O4654,O4731,O4808,O4885,O5039,O4962,O5116,O5193,O5347,O5270,O5424,O5501,O5578,O5655,O5732,O5809,O5886,O5963,O6117,O6040,O6194,O6271,O6348,O6425)</f>
        <v>42.3543526114172</v>
      </c>
    </row>
    <row r="6503" customFormat="false" ht="15" hidden="false" customHeight="true" outlineLevel="0" collapsed="false">
      <c r="A6503" s="3" t="str">
        <f aca="false">A$4424</f>
        <v>Potencial de Mercado</v>
      </c>
      <c r="B6503" s="3" t="str">
        <f aca="false">B$4424</f>
        <v>Crescimento Potencial da Força de Trabalho</v>
      </c>
      <c r="C6503" s="3" t="n">
        <f aca="false">C$4424</f>
        <v>1</v>
      </c>
      <c r="D6503" s="3" t="s">
        <v>266</v>
      </c>
      <c r="E6503" s="3" t="n">
        <f aca="false">E$4424</f>
        <v>2016</v>
      </c>
      <c r="F6503" s="3" t="n">
        <f aca="false">F$4424</f>
        <v>2017</v>
      </c>
      <c r="G6503" s="3" t="n">
        <f aca="false">MEDIAN(G4424,G4501,G4578,G4655,G4732,G4809,G4886,G5040,G4963,G5117,G5194,G5348,G5271,G5425,G5502,G5579,G5656,G5733,G5810,G5887,G5964,G6118,G6041,G6195,G6272,G6349,G6426)</f>
        <v>1.14452113005039</v>
      </c>
      <c r="H6503" s="3"/>
      <c r="I6503" s="3"/>
      <c r="J6503" s="3"/>
      <c r="K6503" s="3" t="str">
        <f aca="false">K$4424</f>
        <v>Média da taxa de crescimento da PIA para os próximos 10 anos (população com idade entre 15 e 64 anos)</v>
      </c>
      <c r="L6503" s="3" t="str">
        <f aca="false">L$4424</f>
        <v>IBGE</v>
      </c>
      <c r="M6503" s="3" t="str">
        <f aca="false">M$4424</f>
        <v>Porcentagem %</v>
      </c>
      <c r="N6503" s="5"/>
      <c r="O6503" s="3" t="n">
        <f aca="false">MEDIAN(O4424,O4501,O4578,O4655,O4732,O4809,O4886,O5040,O4963,O5117,O5194,O5348,O5271,O5425,O5502,O5579,O5656,O5733,O5810,O5887,O5964,O6118,O6041,O6195,O6272,O6349,O6426)</f>
        <v>43.4032084134507</v>
      </c>
    </row>
    <row r="6504" customFormat="false" ht="15" hidden="false" customHeight="true" outlineLevel="0" collapsed="false">
      <c r="A6504" s="3" t="str">
        <f aca="false">A$4425</f>
        <v>Potencial de Mercado</v>
      </c>
      <c r="B6504" s="3" t="str">
        <f aca="false">B$4425</f>
        <v> Total</v>
      </c>
      <c r="C6504" s="3" t="n">
        <f aca="false">C$4425</f>
        <v>1</v>
      </c>
      <c r="D6504" s="3" t="s">
        <v>266</v>
      </c>
      <c r="E6504" s="3" t="n">
        <f aca="false">E$4425</f>
        <v>2017</v>
      </c>
      <c r="F6504" s="3" t="n">
        <f aca="false">F$4425</f>
        <v>2017</v>
      </c>
      <c r="G6504" s="3" t="n">
        <f aca="false">MEDIAN(G4425,G4502,G4579,G4656,G4733,G4810,G4887,G5041,G4964,G5118,G5195,G5349,G5272,G5426,G5503,G5580,G5657,G5734,G5811,G5888,G5965,G6119,G6042,G6196,G6273,G6350,G6427)</f>
        <v>27.4052695654786</v>
      </c>
      <c r="H6504" s="3"/>
      <c r="I6504" s="3"/>
      <c r="J6504" s="3"/>
      <c r="K6504" s="3" t="str">
        <f aca="false">K$4425</f>
        <v>Nota obtida via normalização e ponderação de indicadores que variam de 0 a 100.</v>
      </c>
      <c r="L6504" s="3" t="str">
        <f aca="false">L$4425</f>
        <v>Tendências</v>
      </c>
      <c r="M6504" s="3" t="str">
        <f aca="false">M$4425</f>
        <v>Nota de 0 a 100</v>
      </c>
      <c r="N6504" s="5"/>
      <c r="O6504" s="3" t="n">
        <f aca="false">MEDIAN(O4425,O4502,O4579,O4656,O4733,O4810,O4887,O5041,O4964,O5118,O5195,O5349,O5272,O5426,O5503,O5580,O5657,O5734,O5811,O5888,O5965,O6119,O6042,O6196,O6273,O6350,O6427)</f>
        <v>35.9892232453494</v>
      </c>
    </row>
    <row r="6505" customFormat="false" ht="15" hidden="false" customHeight="true" outlineLevel="0" collapsed="false">
      <c r="A6505" s="3" t="str">
        <f aca="false">A$4426</f>
        <v>Solidez Fiscal</v>
      </c>
      <c r="B6505" s="3" t="str">
        <f aca="false">B$4426</f>
        <v>Taxa de Investimentos</v>
      </c>
      <c r="C6505" s="3" t="n">
        <f aca="false">C$4426</f>
        <v>1</v>
      </c>
      <c r="D6505" s="3" t="s">
        <v>266</v>
      </c>
      <c r="E6505" s="3" t="n">
        <f aca="false">E$4426</f>
        <v>2016</v>
      </c>
      <c r="F6505" s="3" t="n">
        <f aca="false">F$4426</f>
        <v>2017</v>
      </c>
      <c r="G6505" s="3" t="n">
        <f aca="false">MEDIAN(G4426,G4503,G4580,G4657,G4734,G4811,G4888,G5042,G4965,G5119,G5196,G5350,G5273,G5427,G5504,G5581,G5658,G5735,G5812,G5889,G5966,G6120,G6043,G6197,G6274,G6351,G6428)</f>
        <v>5.44642036138227</v>
      </c>
      <c r="H6505" s="3"/>
      <c r="I6505" s="3"/>
      <c r="J6505" s="3"/>
      <c r="K6505" s="3" t="str">
        <f aca="false">K$4426</f>
        <v>Investimento liquidado / receita corrente líquida</v>
      </c>
      <c r="L6505" s="3" t="str">
        <f aca="false">L$4426</f>
        <v>Siconfi</v>
      </c>
      <c r="M6505" s="3" t="str">
        <f aca="false">M$4426</f>
        <v>Porcentagem %</v>
      </c>
      <c r="N6505" s="5" t="str">
        <f aca="false">N$55</f>
        <v>Antes da edição de 2020 o indicador era conhecido como "Capacidade de Investimento"</v>
      </c>
      <c r="O6505" s="3" t="n">
        <f aca="false">MEDIAN(O4426,O4503,O4580,O4657,O4734,O4811,O4888,O5042,O4965,O5119,O5196,O5350,O5273,O5427,O5504,O5581,O5658,O5735,O5812,O5889,O5966,O6120,O6043,O6197,O6274,O6351,O6428)</f>
        <v>39.5387949098316</v>
      </c>
    </row>
    <row r="6506" customFormat="false" ht="15" hidden="false" customHeight="true" outlineLevel="0" collapsed="false">
      <c r="A6506" s="3" t="str">
        <f aca="false">A$4427</f>
        <v>Solidez Fiscal</v>
      </c>
      <c r="B6506" s="3" t="str">
        <f aca="false">B$4427</f>
        <v>Resultado Nominal</v>
      </c>
      <c r="C6506" s="3" t="n">
        <f aca="false">C$4427</f>
        <v>1</v>
      </c>
      <c r="D6506" s="3" t="s">
        <v>266</v>
      </c>
      <c r="E6506" s="3" t="n">
        <f aca="false">E$4427</f>
        <v>2016</v>
      </c>
      <c r="F6506" s="3" t="n">
        <f aca="false">F$4427</f>
        <v>2017</v>
      </c>
      <c r="G6506" s="3" t="n">
        <f aca="false">MEDIAN(G4427,G4504,G4581,G4658,G4735,G4812,G4889,G5043,G4966,G5120,G5197,G5351,G5274,G5428,G5505,G5582,G5659,G5736,G5813,G5890,G5967,G6121,G6044,G6198,G6275,G6352,G6429)</f>
        <v>1.39105203016611</v>
      </c>
      <c r="H6506" s="3"/>
      <c r="I6506" s="3"/>
      <c r="J6506" s="3"/>
      <c r="K6506" s="3" t="str">
        <f aca="false">K$4427</f>
        <v>Diferença entre receitas e despesas primárias no período acrescidas das despesas com juros nominais incidentes sobre a dívida pública interna e externa, dividido pelo PIB</v>
      </c>
      <c r="L6506" s="3" t="str">
        <f aca="false">L$4427</f>
        <v>Siconfi</v>
      </c>
      <c r="M6506" s="3" t="str">
        <f aca="false">M$4427</f>
        <v>Porcentagem %</v>
      </c>
      <c r="N6506" s="5"/>
      <c r="O6506" s="3" t="n">
        <f aca="false">MEDIAN(O4427,O4504,O4581,O4658,O4735,O4812,O4889,O5043,O4966,O5120,O5197,O5351,O5274,O5428,O5505,O5582,O5659,O5736,O5813,O5890,O5967,O6121,O6044,O6198,O6275,O6352,O6429)</f>
        <v>53.5463402937487</v>
      </c>
    </row>
    <row r="6507" customFormat="false" ht="15" hidden="false" customHeight="true" outlineLevel="0" collapsed="false">
      <c r="A6507" s="3" t="str">
        <f aca="false">A$4428</f>
        <v>Solidez Fiscal</v>
      </c>
      <c r="B6507" s="3" t="str">
        <f aca="false">B$4428</f>
        <v>Solvência Fiscal</v>
      </c>
      <c r="C6507" s="3" t="n">
        <f aca="false">C$4428</f>
        <v>-1</v>
      </c>
      <c r="D6507" s="3" t="s">
        <v>266</v>
      </c>
      <c r="E6507" s="3" t="n">
        <f aca="false">E$4428</f>
        <v>2016</v>
      </c>
      <c r="F6507" s="3" t="n">
        <f aca="false">F$4428</f>
        <v>2017</v>
      </c>
      <c r="G6507" s="3" t="n">
        <f aca="false">MEDIAN(G4428,G4505,G4582,G4659,G4736,G4813,G4890,G5044,G4967,G5121,G5198,G5352,G5275,G5429,G5506,G5583,G5660,G5737,G5814,G5891,G5968,G6122,G6045,G6199,G6276,G6353,G6430)</f>
        <v>45.1735132394488</v>
      </c>
      <c r="H6507" s="3"/>
      <c r="I6507" s="3"/>
      <c r="J6507" s="3"/>
      <c r="K6507" s="3" t="str">
        <f aca="false">K$4428</f>
        <v>Dívida consolidada líquida / receita corrente líquida</v>
      </c>
      <c r="L6507" s="3" t="str">
        <f aca="false">L$4428</f>
        <v>Siconfi</v>
      </c>
      <c r="M6507" s="3" t="str">
        <f aca="false">M$4428</f>
        <v>Porcentagem %</v>
      </c>
      <c r="N6507" s="5"/>
      <c r="O6507" s="3" t="n">
        <f aca="false">MEDIAN(O4428,O4505,O4582,O4659,O4736,O4813,O4890,O5044,O4967,O5121,O5198,O5352,O5275,O5429,O5506,O5583,O5660,O5737,O5814,O5891,O5968,O6122,O6045,O6199,O6276,O6353,O6430)</f>
        <v>84.021499767356</v>
      </c>
    </row>
    <row r="6508" customFormat="false" ht="15" hidden="false" customHeight="true" outlineLevel="0" collapsed="false">
      <c r="A6508" s="3" t="str">
        <f aca="false">A$4429</f>
        <v>Solidez Fiscal</v>
      </c>
      <c r="B6508" s="3" t="str">
        <f aca="false">B$4429</f>
        <v>Sucesso do Planejamento Orçamentário</v>
      </c>
      <c r="C6508" s="3" t="n">
        <f aca="false">C$4429</f>
        <v>1</v>
      </c>
      <c r="D6508" s="3" t="s">
        <v>266</v>
      </c>
      <c r="E6508" s="3" t="n">
        <f aca="false">E$4429</f>
        <v>2016</v>
      </c>
      <c r="F6508" s="3" t="n">
        <f aca="false">F$4429</f>
        <v>2017</v>
      </c>
      <c r="G6508" s="3" t="n">
        <f aca="false">MEDIAN(G4429,G4506,G4583,G4660,G4737,G4814,G4891,G5045,G4968,G5122,G5199,G5353,G5276,G5430,G5507,G5584,G5661,G5738,G5815,G5892,G5969,G6123,G6046,G6200,G6277,G6354,G6431)</f>
        <v>86.3318209018889</v>
      </c>
      <c r="H6508" s="3"/>
      <c r="I6508" s="3"/>
      <c r="J6508" s="3"/>
      <c r="K6508" s="3" t="str">
        <f aca="false">K$4429</f>
        <v>Despesa liquidada pela despesa total atualizada (dotação orçamentária).</v>
      </c>
      <c r="L6508" s="3" t="str">
        <f aca="false">L$4429</f>
        <v>Siconfi</v>
      </c>
      <c r="M6508" s="5" t="s">
        <v>24</v>
      </c>
      <c r="N6508" s="5" t="str">
        <f aca="false">N$58</f>
        <v>Antes de 2020 o indicador era chamado de "Sucesso da Execução Orçamentária"</v>
      </c>
      <c r="O6508" s="3" t="n">
        <f aca="false">MEDIAN(O4429,O4506,O4583,O4660,O4737,O4814,O4891,O5045,O4968,O5122,O5199,O5353,O5276,O5430,O5507,O5584,O5661,O5738,O5815,O5892,O5969,O6123,O6046,O6200,O6277,O6354,O6431)</f>
        <v>67.5814169284113</v>
      </c>
    </row>
    <row r="6509" customFormat="false" ht="15" hidden="false" customHeight="true" outlineLevel="0" collapsed="false">
      <c r="A6509" s="3" t="str">
        <f aca="false">A$4430</f>
        <v>Solidez Fiscal</v>
      </c>
      <c r="B6509" s="3" t="str">
        <f aca="false">B$4430</f>
        <v>Dependência Fiscal</v>
      </c>
      <c r="C6509" s="3" t="n">
        <f aca="false">C$4430</f>
        <v>1</v>
      </c>
      <c r="D6509" s="3" t="s">
        <v>266</v>
      </c>
      <c r="E6509" s="3" t="n">
        <f aca="false">E$4430</f>
        <v>2016</v>
      </c>
      <c r="F6509" s="3" t="n">
        <f aca="false">F$4430</f>
        <v>2017</v>
      </c>
      <c r="G6509" s="3" t="n">
        <f aca="false">MEDIAN(G4430,G4507,G4584,G4661,G4738,G4815,G4892,G5046,G4969,G5123,G5200,G5354,G5277,G5431,G5508,G5585,G5662,G5739,G5816,G5893,G5970,G6124,G6047,G6201,G6278,G6355,G6432)</f>
        <v>65.675524698593</v>
      </c>
      <c r="H6509" s="3"/>
      <c r="I6509" s="3"/>
      <c r="J6509" s="3"/>
      <c r="K6509" s="3" t="str">
        <f aca="false">K$4430</f>
        <v>Grau de autonomia financeira do Estado tendo por base a participação das receitas correntes próprias (realizadas) sobre a receita corrente total, dado pela fórmula: 1 – (transferências correntes/receita corrente total)</v>
      </c>
      <c r="L6509" s="3" t="str">
        <f aca="false">L$4430</f>
        <v>Siconfi</v>
      </c>
      <c r="M6509" s="3" t="str">
        <f aca="false">M$4430</f>
        <v>Porcentagem %</v>
      </c>
      <c r="N650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509" s="3" t="n">
        <f aca="false">MEDIAN(O4430,O4507,O4584,O4661,O4738,O4815,O4892,O5046,O4969,O5123,O5200,O5354,O5277,O5431,O5508,O5585,O5662,O5739,O5816,O5893,O5970,O6124,O6047,O6201,O6278,O6355,O6432)</f>
        <v>58.0543222111502</v>
      </c>
    </row>
    <row r="6510" customFormat="false" ht="15" hidden="false" customHeight="true" outlineLevel="0" collapsed="false">
      <c r="A6510" s="3" t="str">
        <f aca="false">A$4431</f>
        <v>Solidez Fiscal</v>
      </c>
      <c r="B6510" s="3" t="str">
        <f aca="false">B$4431</f>
        <v>Resultado Primário</v>
      </c>
      <c r="C6510" s="3" t="n">
        <f aca="false">C$4431</f>
        <v>1</v>
      </c>
      <c r="D6510" s="3" t="s">
        <v>266</v>
      </c>
      <c r="E6510" s="3" t="n">
        <f aca="false">E$4431</f>
        <v>2016</v>
      </c>
      <c r="F6510" s="3" t="n">
        <f aca="false">F$4431</f>
        <v>2017</v>
      </c>
      <c r="G6510" s="3" t="n">
        <f aca="false">MEDIAN(G4431,G4508,G4585,G4662,G4739,G4816,G4893,G5047,G4970,G5124,G5201,G5355,G5278,G5432,G5509,G5586,G5663,G5740,G5817,G5894,G5971,G6125,G6048,G6202,G6279,G6356,G6433)</f>
        <v>0.82962089756725</v>
      </c>
      <c r="H6510" s="3"/>
      <c r="I6510" s="3"/>
      <c r="J6510" s="3"/>
      <c r="K6510" s="3" t="str">
        <f aca="false">K$4431</f>
        <v>O resultado primário líquido é dado pela diferença entre receita primária realizada e a despesa primária liquidada no ano. A diferença é dividida pelo PIB nominal de cada Estado.</v>
      </c>
      <c r="L6510" s="3" t="str">
        <f aca="false">L$4431</f>
        <v>Siconfi</v>
      </c>
      <c r="M6510" s="3" t="str">
        <f aca="false">M$4431</f>
        <v>Porcentagem %</v>
      </c>
      <c r="N6510" s="4" t="str">
        <f aca="false">N$2226</f>
        <v>O PIB utilizado para cálculo é estimado pela Tendências</v>
      </c>
      <c r="O6510" s="3" t="n">
        <f aca="false">MEDIAN(O4431,O4508,O4585,O4662,O4739,O4816,O4893,O5047,O4970,O5124,O5201,O5355,O5278,O5432,O5509,O5586,O5663,O5740,O5817,O5894,O5971,O6125,O6048,O6202,O6279,O6356,O6433)</f>
        <v>34.3480782062389</v>
      </c>
    </row>
    <row r="6511" customFormat="false" ht="15" hidden="false" customHeight="true" outlineLevel="0" collapsed="false">
      <c r="A6511" s="3" t="str">
        <f aca="false">A$4432</f>
        <v>Solidez Fiscal</v>
      </c>
      <c r="B6511" s="3" t="str">
        <f aca="false">B$4432</f>
        <v> Total</v>
      </c>
      <c r="C6511" s="3" t="n">
        <f aca="false">C$4432</f>
        <v>1</v>
      </c>
      <c r="D6511" s="3" t="s">
        <v>266</v>
      </c>
      <c r="E6511" s="3" t="n">
        <f aca="false">E$4432</f>
        <v>2017</v>
      </c>
      <c r="F6511" s="3" t="n">
        <f aca="false">F$4432</f>
        <v>2017</v>
      </c>
      <c r="G6511" s="3" t="n">
        <f aca="false">MEDIAN(G4432,G4509,G4586,G4663,G4740,G4817,G4894,G5048,G4971,G5125,G5202,G5356,G5279,G5433,G5510,G5587,G5664,G5741,G5818,G5895,G5972,G6126,G6049,G6203,G6280,G6357,G6434)</f>
        <v>55.7557526818753</v>
      </c>
      <c r="H6511" s="3"/>
      <c r="I6511" s="3"/>
      <c r="J6511" s="3"/>
      <c r="K6511" s="3" t="str">
        <f aca="false">K$4432</f>
        <v>Nota obtida via normalização e ponderação de indicadores que variam de 0 a 100.</v>
      </c>
      <c r="L6511" s="3" t="str">
        <f aca="false">L$4432</f>
        <v>Tendências</v>
      </c>
      <c r="M6511" s="3" t="str">
        <f aca="false">M$4432</f>
        <v>Nota de 0 a 100</v>
      </c>
      <c r="N6511" s="5"/>
      <c r="O6511" s="3" t="n">
        <f aca="false">MEDIAN(O4432,O4509,O4586,O4663,O4740,O4817,O4894,O5048,O4971,O5125,O5202,O5356,O5279,O5433,O5510,O5587,O5664,O5741,O5818,O5895,O5972,O6126,O6049,O6203,O6280,O6357,O6434)</f>
        <v>65.5359844662567</v>
      </c>
    </row>
    <row r="6512" customFormat="false" ht="15" hidden="false" customHeight="true" outlineLevel="0" collapsed="false">
      <c r="A6512" s="3" t="str">
        <f aca="false">A$4433</f>
        <v>Segurança Pública</v>
      </c>
      <c r="B6512" s="3" t="str">
        <f aca="false">B$4433</f>
        <v>Atuação do Sistema de Justiça Criminal</v>
      </c>
      <c r="C6512" s="3" t="n">
        <f aca="false">C$4433</f>
        <v>1</v>
      </c>
      <c r="D6512" s="3" t="s">
        <v>266</v>
      </c>
      <c r="E6512" s="3" t="n">
        <f aca="false">E$4433</f>
        <v>2015</v>
      </c>
      <c r="F6512" s="3" t="n">
        <f aca="false">F$4433</f>
        <v>2017</v>
      </c>
      <c r="G6512" s="3" t="n">
        <f aca="false">MEDIAN(G4433,G4510,G4587,G4664,G4741,G4818,G4895,G5049,G4972,G5126,G5203,G5357,G5280,G5434,G5511,G5588,G5665,G5742,G5819,G5896,G5973,G6127,G6050,G6204,G6281,G6358,G6435)</f>
        <v>3.17086453369639</v>
      </c>
      <c r="H6512" s="3"/>
      <c r="I6512" s="3"/>
      <c r="J6512" s="3"/>
      <c r="K6512" s="3" t="str">
        <f aca="false">K$4433</f>
        <v>Total da população carcerária (regime fechado) em relação ao número de homicídios.</v>
      </c>
      <c r="L6512" s="3" t="str">
        <f aca="false">L$4433</f>
        <v>Fórum de Segurança Pública</v>
      </c>
      <c r="M6512" s="3" t="str">
        <f aca="false">M$4433</f>
        <v>Porcentagem %</v>
      </c>
      <c r="N6512" s="3" t="str">
        <f aca="false">N$49</f>
        <v>A partir da edição de 2018, ou seja, do dado de 2017 passou a ser usado como numerador a população prisional acusada de homicídio e não mais a população carcerária total.</v>
      </c>
      <c r="O6512" s="3" t="n">
        <f aca="false">MEDIAN(O4433,O4510,O4587,O4664,O4741,O4818,O4895,O5049,O4972,O5126,O5203,O5357,O5280,O5434,O5511,O5588,O5665,O5742,O5819,O5896,O5973,O6127,O6050,O6204,O6281,O6358,O6435)</f>
        <v>8.72108966789444</v>
      </c>
    </row>
    <row r="6513" customFormat="false" ht="15" hidden="false" customHeight="true" outlineLevel="0" collapsed="false">
      <c r="A6513" s="3" t="str">
        <f aca="false">A$4434</f>
        <v>Segurança Pública</v>
      </c>
      <c r="B6513" s="3" t="str">
        <f aca="false">B$4434</f>
        <v>Déficit Carcerário</v>
      </c>
      <c r="C6513" s="3" t="n">
        <f aca="false">C$4434</f>
        <v>-1</v>
      </c>
      <c r="D6513" s="3" t="s">
        <v>266</v>
      </c>
      <c r="E6513" s="3" t="n">
        <f aca="false">E$4434</f>
        <v>2015</v>
      </c>
      <c r="F6513" s="3" t="n">
        <f aca="false">F$4434</f>
        <v>2017</v>
      </c>
      <c r="G6513" s="3" t="n">
        <f aca="false">MEDIAN(G4434,G4511,G4588,G4665,G4742,G4819,G4896,G5050,G4973,G5127,G5204,G5358,G5281,G5435,G5512,G5589,G5666,G5743,G5820,G5897,G5974,G6128,G6051,G6205,G6282,G6359,G6436)</f>
        <v>1.54423155320016</v>
      </c>
      <c r="H6513" s="3"/>
      <c r="I6513" s="3"/>
      <c r="J6513" s="3"/>
      <c r="K6513" s="3" t="str">
        <f aca="false">K$4434</f>
        <v>Relação detentos / Vagas</v>
      </c>
      <c r="L6513" s="3" t="str">
        <f aca="false">L$4434</f>
        <v>Fórum de Segurança Pública</v>
      </c>
      <c r="M6513" s="3" t="str">
        <f aca="false">M$4434</f>
        <v>Porcentagem %</v>
      </c>
      <c r="N6513" s="5"/>
      <c r="O6513" s="3" t="n">
        <f aca="false">MEDIAN(O4434,O4511,O4588,O4665,O4742,O4819,O4896,O5050,O4973,O5127,O5204,O5358,O5281,O5435,O5512,O5589,O5666,O5743,O5820,O5897,O5974,O6128,O6051,O6205,O6282,O6359,O6436)</f>
        <v>61.2146657391481</v>
      </c>
    </row>
    <row r="6514" customFormat="false" ht="15" hidden="false" customHeight="true" outlineLevel="0" collapsed="false">
      <c r="A6514" s="3" t="str">
        <f aca="false">A$4435</f>
        <v>Segurança Pública</v>
      </c>
      <c r="B6514" s="3" t="str">
        <f aca="false">B$4435</f>
        <v>Mortes a esclarecer</v>
      </c>
      <c r="C6514" s="3" t="n">
        <f aca="false">C$4435</f>
        <v>-1</v>
      </c>
      <c r="D6514" s="3" t="s">
        <v>266</v>
      </c>
      <c r="E6514" s="3" t="n">
        <f aca="false">E$4435</f>
        <v>2015</v>
      </c>
      <c r="F6514" s="3" t="n">
        <f aca="false">F$4435</f>
        <v>2017</v>
      </c>
      <c r="G6514" s="3" t="n">
        <f aca="false">MEDIAN(G4435,G4512,G4589,G4666,G4743,G4820,G4897,G5051,G4974,G5128,G5205,G5359,G5282,G5436,G5513,G5590,G5667,G5744,G5821,G5898,G5975,G6129,G6052,G6206,G6283,G6360,G6437)</f>
        <v>3.20026088383697</v>
      </c>
      <c r="H6514" s="3"/>
      <c r="I6514" s="3"/>
      <c r="J6514" s="3"/>
      <c r="K6514" s="3" t="str">
        <f aca="false">K$4435</f>
        <v>Óbitos por causas externas a partir de "Eventos cuja intenção é indeterminada" por 100 mil habitantes</v>
      </c>
      <c r="L6514" s="3" t="str">
        <f aca="false">L$4435</f>
        <v>Datasus</v>
      </c>
      <c r="M6514" s="3" t="str">
        <f aca="false">M$4435</f>
        <v>Taxa de mortalidade por 100 mil habitantes</v>
      </c>
      <c r="N6514" s="5" t="str">
        <f aca="false">N$48</f>
        <v>A partir da edição de 2017, ou seja, do dado de 2015 a fonte passou a ser o Datasus e não mais o "Fórum de Segurança Público", assim, mortes a esclarecer significam: Óbitos por causas externas a partir de "Eventos cuja intenção é indeterminada"</v>
      </c>
      <c r="O6514" s="3" t="n">
        <f aca="false">MEDIAN(O4435,O4512,O4589,O4666,O4743,O4820,O4897,O5051,O4974,O5128,O5205,O5359,O5282,O5436,O5513,O5590,O5667,O5744,O5821,O5898,O5975,O6129,O6052,O6206,O6283,O6360,O6437)</f>
        <v>74.3605699883671</v>
      </c>
    </row>
    <row r="6515" customFormat="false" ht="15" hidden="false" customHeight="true" outlineLevel="0" collapsed="false">
      <c r="A6515" s="3" t="str">
        <f aca="false">A$4436</f>
        <v>Segurança Pública</v>
      </c>
      <c r="B6515" s="3" t="str">
        <f aca="false">B$4436</f>
        <v>Mortalidade no Trânsito</v>
      </c>
      <c r="C6515" s="3" t="n">
        <f aca="false">C$4436</f>
        <v>-1</v>
      </c>
      <c r="D6515" s="3" t="s">
        <v>266</v>
      </c>
      <c r="E6515" s="3" t="n">
        <f aca="false">E$4436</f>
        <v>2015</v>
      </c>
      <c r="F6515" s="3" t="n">
        <f aca="false">F$4436</f>
        <v>2017</v>
      </c>
      <c r="G6515" s="3" t="n">
        <f aca="false">MEDIAN(G4436,G4513,G4590,G4667,G4744,G4821,G4898,G5052,G4975,G5129,G5206,G5360,G5283,G5437,G5514,G5591,G5668,G5745,G5822,G5899,G5976,G6130,G6053,G6207,G6284,G6361,G6438)</f>
        <v>38.4222131536913</v>
      </c>
      <c r="H6515" s="3"/>
      <c r="I6515" s="3"/>
      <c r="J6515" s="3"/>
      <c r="K6515" s="3" t="str">
        <f aca="false">K$4436</f>
        <v>Óbitos por causas externas (acidentes em transporte terrestre) em relação ao total de habitantes.</v>
      </c>
      <c r="L6515" s="3" t="str">
        <f aca="false">L$4436</f>
        <v>Datasus</v>
      </c>
      <c r="M6515" s="3" t="str">
        <f aca="false">M$4436</f>
        <v>Mortes em relação a frota e aos habitantes</v>
      </c>
      <c r="N6515" s="5" t="str">
        <f aca="false">N$50</f>
        <v>Antes de 2019 o nome do indicador era "Segurança no Trânsito" </v>
      </c>
      <c r="O6515" s="3" t="n">
        <f aca="false">MEDIAN(O4436,O4513,O4590,O4667,O4744,O4821,O4898,O5052,O4975,O5129,O5206,O5360,O5283,O5437,O5514,O5591,O5668,O5745,O5822,O5899,O5976,O6130,O6053,O6207,O6284,O6361,O6438)</f>
        <v>64.2706360524109</v>
      </c>
    </row>
    <row r="6516" customFormat="false" ht="15" hidden="false" customHeight="true" outlineLevel="0" collapsed="false">
      <c r="A6516" s="3" t="str">
        <f aca="false">A$4437</f>
        <v>Segurança Pública</v>
      </c>
      <c r="B6516" s="3" t="str">
        <f aca="false">B$4437</f>
        <v>Segurança Pessoal</v>
      </c>
      <c r="C6516" s="3" t="n">
        <f aca="false">C$4437</f>
        <v>-1</v>
      </c>
      <c r="D6516" s="3" t="s">
        <v>266</v>
      </c>
      <c r="E6516" s="3" t="n">
        <f aca="false">E$4437</f>
        <v>2015</v>
      </c>
      <c r="F6516" s="3" t="n">
        <f aca="false">F$4437</f>
        <v>2017</v>
      </c>
      <c r="G6516" s="3" t="n">
        <f aca="false">MEDIAN(G4437,G4514,G4591,G4668,G4745,G4822,G4899,G5053,G4976,G5130,G5207,G5361,G5284,G5438,G5515,G5592,G5669,G5746,G5823,G5900,G5977,G6131,G6054,G6208,G6285,G6362,G6439)</f>
        <v>29.5780351135955</v>
      </c>
      <c r="H6516" s="3"/>
      <c r="I6516" s="3"/>
      <c r="J6516" s="3"/>
      <c r="K6516" s="3" t="str">
        <f aca="false">K$4437</f>
        <v>Óbitos resultantes de agressões (homicídios) em relação a população total.</v>
      </c>
      <c r="L6516" s="3" t="str">
        <f aca="false">L$4437</f>
        <v>Fórum de Segurança Pública</v>
      </c>
      <c r="M6516" s="3" t="str">
        <f aca="false">M$4437</f>
        <v>Óbitos por 100 mil habitantes</v>
      </c>
      <c r="N6516" s="5"/>
      <c r="O6516" s="3" t="n">
        <f aca="false">MEDIAN(O4437,O4514,O4591,O4668,O4745,O4822,O4899,O5053,O4976,O5130,O5207,O5361,O5284,O5438,O5515,O5592,O5669,O5746,O5823,O5900,O5977,O6131,O6054,O6208,O6285,O6362,O6439)</f>
        <v>53.4836646599884</v>
      </c>
    </row>
    <row r="6517" customFormat="false" ht="15" hidden="false" customHeight="true" outlineLevel="0" collapsed="false">
      <c r="A6517" s="3" t="str">
        <f aca="false">A$4438</f>
        <v>Segurança Pública</v>
      </c>
      <c r="B6517" s="3" t="str">
        <f aca="false">B$4438</f>
        <v>Segurança Patrimonial</v>
      </c>
      <c r="C6517" s="3" t="n">
        <f aca="false">C$4438</f>
        <v>-1</v>
      </c>
      <c r="D6517" s="3" t="s">
        <v>266</v>
      </c>
      <c r="E6517" s="3" t="n">
        <f aca="false">E$4438</f>
        <v>2015</v>
      </c>
      <c r="F6517" s="3" t="n">
        <f aca="false">F$4438</f>
        <v>2017</v>
      </c>
      <c r="G6517" s="3" t="n">
        <f aca="false">MEDIAN(G4438,G4515,G4592,G4669,G4746,G4823,G4900,G5054,G4977,G5131,G5208,G5362,G5285,G5439,G5516,G5593,G5670,G5747,G5824,G5901,G5978,G6132,G6055,G6209,G6286,G6363,G6440)</f>
        <v>467.009432351621</v>
      </c>
      <c r="H6517" s="3"/>
      <c r="I6517" s="3"/>
      <c r="J6517" s="3"/>
      <c r="K6517" s="3" t="str">
        <f aca="false">K$4438</f>
        <v>Roubos e furto de veículos em relação a frota total (por 100 mil veículos).</v>
      </c>
      <c r="L6517" s="3" t="str">
        <f aca="false">L$4438</f>
        <v>Fórum de Segurança Pública</v>
      </c>
      <c r="M6517" s="3" t="str">
        <f aca="false">M$4438</f>
        <v>Roubos e furtos por 100 mil veículos</v>
      </c>
      <c r="N6517" s="3" t="str">
        <f aca="false">N$52</f>
        <v>A partir da edição de 2019, ou seja, do dado de 2018, passou a ser usado o número de roubos totais no lugar de roubos e furtos de veículos</v>
      </c>
      <c r="O6517" s="3" t="n">
        <f aca="false">MEDIAN(O4438,O4515,O4592,O4669,O4746,O4823,O4900,O5054,O4977,O5131,O5208,O5362,O5285,O5439,O5516,O5593,O5670,O5747,O5824,O5901,O5978,O6132,O6055,O6209,O6286,O6363,O6440)</f>
        <v>56.0205854491375</v>
      </c>
    </row>
    <row r="6518" customFormat="false" ht="15" hidden="false" customHeight="true" outlineLevel="0" collapsed="false">
      <c r="A6518" s="3" t="str">
        <f aca="false">A$4439</f>
        <v>Segurança Pública</v>
      </c>
      <c r="B6518" s="3" t="str">
        <f aca="false">B$4439</f>
        <v> Total</v>
      </c>
      <c r="C6518" s="3" t="n">
        <f aca="false">C$4439</f>
        <v>1</v>
      </c>
      <c r="D6518" s="3" t="s">
        <v>266</v>
      </c>
      <c r="E6518" s="3" t="n">
        <f aca="false">E$4439</f>
        <v>2017</v>
      </c>
      <c r="F6518" s="3" t="n">
        <f aca="false">F$4439</f>
        <v>2017</v>
      </c>
      <c r="G6518" s="3" t="n">
        <f aca="false">MEDIAN(G4439,G4516,G4593,G4670,G4747,G4824,G4901,G5055,G4978,G5132,G5209,G5363,G5286,G5440,G5517,G5594,G5671,G5748,G5825,G5902,G5979,G6133,G6056,G6210,G6287,G6364,G6441)</f>
        <v>51.5394611074421</v>
      </c>
      <c r="H6518" s="3"/>
      <c r="I6518" s="3"/>
      <c r="J6518" s="3"/>
      <c r="K6518" s="3" t="str">
        <f aca="false">K$4439</f>
        <v>Nota obtida via normalização e ponderação de indicadores que variam de 0 a 100.</v>
      </c>
      <c r="L6518" s="3" t="str">
        <f aca="false">L$4439</f>
        <v>Tendências</v>
      </c>
      <c r="M6518" s="3" t="str">
        <f aca="false">M$4439</f>
        <v>Nota de 0 a 100</v>
      </c>
      <c r="N6518" s="5"/>
      <c r="O6518" s="3" t="n">
        <f aca="false">MEDIAN(O4439,O4516,O4593,O4670,O4747,O4824,O4901,O5055,O4978,O5132,O5209,O5363,O5286,O5440,O5517,O5594,O5671,O5748,O5825,O5902,O5979,O6133,O6056,O6210,O6287,O6364,O6441)</f>
        <v>45.078296641057</v>
      </c>
    </row>
    <row r="6519" customFormat="false" ht="15" hidden="false" customHeight="true" outlineLevel="0" collapsed="false">
      <c r="A6519" s="3" t="str">
        <f aca="false">A$4440</f>
        <v>Sustentabilidade Social</v>
      </c>
      <c r="B6519" s="3" t="str">
        <f aca="false">B$4440</f>
        <v>Segurança Alimentar</v>
      </c>
      <c r="C6519" s="3" t="n">
        <f aca="false">C$4440</f>
        <v>-1</v>
      </c>
      <c r="D6519" s="3" t="s">
        <v>266</v>
      </c>
      <c r="E6519" s="3" t="n">
        <f aca="false">E$4440</f>
        <v>2014</v>
      </c>
      <c r="F6519" s="3" t="n">
        <f aca="false">F$4440</f>
        <v>2017</v>
      </c>
      <c r="G6519" s="3" t="n">
        <f aca="false">MEDIAN(G4440,G4517,G4594,G4671,G4748,G4825,G4902,G5056,G4979,G5133,G5210,G5364,G5287,G5441,G5518,G5595,G5672,G5749,G5826,G5903,G5980,G6134,G6057,G6211,G6288,G6365,G6442)</f>
        <v>3.7950188789</v>
      </c>
      <c r="H6519" s="3"/>
      <c r="I6519" s="3"/>
      <c r="J6519" s="3"/>
      <c r="K6519" s="3" t="str">
        <f aca="false">K$4440</f>
        <v>% domicílios com renda domiciliar per capita inferior à linha de extrema pobreza (valor de uma cesta de alimentos com o mínimo de calorias necessárias para suprir adequadamente uma pessoa, com base em recomendações da FAO e da OMS)</v>
      </c>
      <c r="L6519" s="3" t="str">
        <f aca="false">L$4440</f>
        <v>Ipea</v>
      </c>
      <c r="M6519" s="3" t="str">
        <f aca="false">M$4440</f>
        <v>Porcentagem %</v>
      </c>
      <c r="N6519" s="5" t="s">
        <v>110</v>
      </c>
      <c r="O6519" s="3" t="n">
        <f aca="false">MEDIAN(O4440,O4517,O4594,O4671,O4748,O4825,O4902,O5056,O4979,O5133,O5210,O5364,O5287,O5441,O5518,O5595,O5672,O5749,O5826,O5903,O5980,O6134,O6057,O6211,O6288,O6365,O6442)</f>
        <v>70.6787078888061</v>
      </c>
    </row>
    <row r="6520" customFormat="false" ht="15" hidden="false" customHeight="true" outlineLevel="0" collapsed="false">
      <c r="A6520" s="3" t="str">
        <f aca="false">A$4441</f>
        <v>Sustentabilidade Social</v>
      </c>
      <c r="B6520" s="3" t="str">
        <f aca="false">B$4441</f>
        <v>Inadequação de Moradia FJP</v>
      </c>
      <c r="C6520" s="3" t="n">
        <f aca="false">C$4441</f>
        <v>-1</v>
      </c>
      <c r="D6520" s="3" t="s">
        <v>266</v>
      </c>
      <c r="E6520" s="3" t="n">
        <f aca="false">E$4441</f>
        <v>2014</v>
      </c>
      <c r="F6520" s="3" t="n">
        <f aca="false">F$4441</f>
        <v>2017</v>
      </c>
      <c r="G6520" s="3" t="n">
        <f aca="false">MEDIAN(G4441,G4518,G4595,G4672,G4749,G4826,G4903,G5057,G4980,G5134,G5211,G5365,G5288,G5442,G5519,G5596,G5673,G5750,G5827,G5904,G5981,G6135,G6058,G6212,G6289,G6366,G6443)</f>
        <v>4.9717060121859</v>
      </c>
      <c r="H6520" s="3"/>
      <c r="I6520" s="3"/>
      <c r="J6520" s="3"/>
      <c r="K6520" s="3" t="str">
        <f aca="false">K$4441</f>
        <v>% de moradias que apresentam,entre outras características, coabitação familiar e/ou habitação precária  (metodologia da Fundação João Pinheiro)</v>
      </c>
      <c r="L6520" s="3" t="str">
        <f aca="false">L$4441</f>
        <v>Fundação João Pinheiro</v>
      </c>
      <c r="M6520" s="3" t="str">
        <f aca="false">M$4441</f>
        <v>Porcentagem %</v>
      </c>
      <c r="N6520" s="5" t="str">
        <f aca="false">N$31</f>
        <v>A partir de 2020, foi necessário alteração metodológica tendo em vista a não atualização desde de 2015 do indicador da Fundação João Pinheiro, por isso a fonte do indicador passou a ser a PNADc Anual (IBGE).</v>
      </c>
      <c r="O6520" s="3" t="n">
        <f aca="false">MEDIAN(O4441,O4518,O4595,O4672,O4749,O4826,O4903,O5057,O4980,O5134,O5211,O5365,O5288,O5442,O5519,O5596,O5673,O5750,O5827,O5904,O5981,O6135,O6058,O6212,O6289,O6366,O6443)</f>
        <v>84.2332626800195</v>
      </c>
    </row>
    <row r="6521" customFormat="false" ht="15" hidden="false" customHeight="true" outlineLevel="0" collapsed="false">
      <c r="A6521" s="3" t="str">
        <f aca="false">A$4442</f>
        <v>Sustentabilidade Social</v>
      </c>
      <c r="B6521" s="3" t="str">
        <f aca="false">B$4442</f>
        <v>Famílias abaixo da linha da pobreza</v>
      </c>
      <c r="C6521" s="3" t="n">
        <f aca="false">C$4442</f>
        <v>-1</v>
      </c>
      <c r="D6521" s="3" t="s">
        <v>266</v>
      </c>
      <c r="E6521" s="3" t="n">
        <f aca="false">E$4442</f>
        <v>2015</v>
      </c>
      <c r="F6521" s="3" t="n">
        <f aca="false">F$4442</f>
        <v>2017</v>
      </c>
      <c r="G6521" s="3" t="n">
        <f aca="false">MEDIAN(G4442,G4519,G4596,G4673,G4750,G4827,G4904,G5058,G4981,G5135,G5212,G5366,G5289,G5443,G5520,G5597,G5674,G5751,G5828,G5905,G5982,G6136,G6059,G6213,G6290,G6367,G6444)</f>
        <v>3.72364401746522</v>
      </c>
      <c r="H6521" s="3"/>
      <c r="I6521" s="3"/>
      <c r="J6521" s="3"/>
      <c r="K6521" s="3" t="str">
        <f aca="false">K$4442</f>
        <v>% de domicílios com renda domiciliar per capita inferior à linha de pobreza. A linha de pobreza aqui considerada é definida pelo decreto 7492 (abaixo de R$77,00 mensais)</v>
      </c>
      <c r="L6521" s="3" t="str">
        <f aca="false">L$4442</f>
        <v>PNADc /IBGE</v>
      </c>
      <c r="M6521" s="3" t="str">
        <f aca="false">M$4442</f>
        <v>Porcentagem %</v>
      </c>
      <c r="N6521" s="5"/>
      <c r="O6521" s="3" t="n">
        <f aca="false">MEDIAN(O4442,O4519,O4596,O4673,O4750,O4827,O4904,O5058,O4981,O5135,O5212,O5366,O5289,O5443,O5520,O5597,O5674,O5751,O5828,O5905,O5982,O6136,O6059,O6213,O6290,O6367,O6444)</f>
        <v>64.0740384065613</v>
      </c>
    </row>
    <row r="6522" customFormat="false" ht="15" hidden="false" customHeight="true" outlineLevel="0" collapsed="false">
      <c r="A6522" s="3" t="str">
        <f aca="false">A$4443</f>
        <v>Sustentabilidade Social</v>
      </c>
      <c r="B6522" s="3" t="str">
        <f aca="false">B$4443</f>
        <v>Desigualdade de renda</v>
      </c>
      <c r="C6522" s="3" t="n">
        <f aca="false">C$4443</f>
        <v>-1</v>
      </c>
      <c r="D6522" s="3" t="s">
        <v>266</v>
      </c>
      <c r="E6522" s="3" t="n">
        <f aca="false">E$4443</f>
        <v>2015</v>
      </c>
      <c r="F6522" s="3" t="n">
        <f aca="false">F$4443</f>
        <v>2017</v>
      </c>
      <c r="G6522" s="3" t="n">
        <f aca="false">MEDIAN(G4443,G4520,G4597,G4674,G4751,G4828,G4905,G5059,G4982,G5136,G5213,G5367,G5290,G5444,G5521,G5598,G5675,G5752,G5829,G5906,G5983,G6137,G6060,G6214,G6291,G6368,G6445)</f>
        <v>0.475793364259979</v>
      </c>
      <c r="H6522" s="3"/>
      <c r="I6522" s="3"/>
      <c r="J6522" s="3"/>
      <c r="K6522" s="3" t="str">
        <f aca="false">K$4443</f>
        <v>Coeficiente de gini (1=Desigualdade Máxima/0=Igualdade Máxima)</v>
      </c>
      <c r="L6522" s="3" t="str">
        <f aca="false">L$4443</f>
        <v>Ipea</v>
      </c>
      <c r="M6522" s="3" t="str">
        <f aca="false">M$4443</f>
        <v>Coeficiente GINI</v>
      </c>
      <c r="N6522" s="5"/>
      <c r="O6522" s="3" t="n">
        <f aca="false">MEDIAN(O4443,O4520,O4597,O4674,O4751,O4828,O4905,O5059,O4982,O5136,O5213,O5367,O5290,O5444,O5521,O5598,O5675,O5752,O5829,O5906,O5983,O6137,O6060,O6214,O6291,O6368,O6445)</f>
        <v>58.4386058334918</v>
      </c>
    </row>
    <row r="6523" customFormat="false" ht="15" hidden="false" customHeight="true" outlineLevel="0" collapsed="false">
      <c r="A6523" s="3" t="str">
        <f aca="false">A$4444</f>
        <v>Sustentabilidade Social</v>
      </c>
      <c r="B6523" s="3" t="str">
        <f aca="false">B$4444</f>
        <v>Acesso ao Saneamento Básico - Água</v>
      </c>
      <c r="C6523" s="3" t="n">
        <f aca="false">C$4444</f>
        <v>1</v>
      </c>
      <c r="D6523" s="3" t="s">
        <v>266</v>
      </c>
      <c r="E6523" s="3" t="n">
        <f aca="false">E$4444</f>
        <v>2015</v>
      </c>
      <c r="F6523" s="3" t="n">
        <f aca="false">F$4444</f>
        <v>2017</v>
      </c>
      <c r="G6523" s="3" t="n">
        <f aca="false">MEDIAN(G4444,G4521,G4598,G4675,G4752,G4829,G4906,G5060,G4983,G5137,G5214,G5368,G5291,G5445,G5522,G5599,G5676,G5753,G5830,G5907,G5984,G6138,G6061,G6215,G6292,G6369,G6446)</f>
        <v>83.5329341317365</v>
      </c>
      <c r="H6523" s="3"/>
      <c r="I6523" s="3"/>
      <c r="J6523" s="3"/>
      <c r="K6523" s="3" t="str">
        <f aca="false">K$4444</f>
        <v>% de domicilios com acesso à água canalizada de rede geral de distribuição</v>
      </c>
      <c r="L6523" s="3" t="str">
        <f aca="false">L$4444</f>
        <v>PNADc /IBGE</v>
      </c>
      <c r="M6523" s="3" t="str">
        <f aca="false">M$4444</f>
        <v>Porcentagem %</v>
      </c>
      <c r="N6523" s="5"/>
      <c r="O6523" s="3" t="n">
        <f aca="false">MEDIAN(O4444,O4521,O4598,O4675,O4752,O4829,O4906,O5060,O4983,O5137,O5214,O5368,O5291,O5445,O5522,O5599,O5676,O5753,O5830,O5907,O5984,O6138,O6061,O6215,O6292,O6369,O6446)</f>
        <v>74.4430060336517</v>
      </c>
    </row>
    <row r="6524" customFormat="false" ht="15" hidden="false" customHeight="true" outlineLevel="0" collapsed="false">
      <c r="A6524" s="3" t="str">
        <f aca="false">A$4445</f>
        <v>Sustentabilidade Social</v>
      </c>
      <c r="B6524" s="3" t="str">
        <f aca="false">B$4445</f>
        <v>Acesso ao Saneamento Básico - Esgoto</v>
      </c>
      <c r="C6524" s="3" t="n">
        <f aca="false">C$4445</f>
        <v>1</v>
      </c>
      <c r="D6524" s="3" t="s">
        <v>266</v>
      </c>
      <c r="E6524" s="3" t="n">
        <f aca="false">E$4445</f>
        <v>2015</v>
      </c>
      <c r="F6524" s="3" t="n">
        <f aca="false">F$4445</f>
        <v>2017</v>
      </c>
      <c r="G6524" s="3" t="n">
        <f aca="false">MEDIAN(G4445,G4522,G4599,G4676,G4753,G4830,G4907,G5061,G4984,G5138,G5215,G5369,G5292,G5446,G5523,G5600,G5677,G5754,G5831,G5908,G5985,G6139,G6062,G6216,G6293,G6370,G6447)</f>
        <v>38.1519507186858</v>
      </c>
      <c r="H6524" s="3"/>
      <c r="I6524" s="3"/>
      <c r="J6524" s="3"/>
      <c r="K6524" s="3" t="str">
        <f aca="false">K$4445</f>
        <v>% de domicilios com acesso à rede coletora de esgoto</v>
      </c>
      <c r="L6524" s="3" t="str">
        <f aca="false">L$4445</f>
        <v>PNADc /IBGE</v>
      </c>
      <c r="M6524" s="3" t="str">
        <f aca="false">M$4445</f>
        <v>Porcentagem %</v>
      </c>
      <c r="N6524" s="5"/>
      <c r="O6524" s="3" t="n">
        <f aca="false">MEDIAN(O4445,O4522,O4599,O4676,O4753,O4830,O4907,O5061,O4984,O5138,O5215,O5369,O5292,O5446,O5523,O5600,O5677,O5754,O5831,O5908,O5985,O6139,O6062,O6216,O6293,O6370,O6447)</f>
        <v>39.9717231106665</v>
      </c>
    </row>
    <row r="6525" customFormat="false" ht="15" hidden="false" customHeight="true" outlineLevel="0" collapsed="false">
      <c r="A6525" s="3" t="str">
        <f aca="false">A$4446</f>
        <v>Sustentabilidade Social</v>
      </c>
      <c r="B6525" s="3" t="str">
        <f aca="false">B$4446</f>
        <v>Mortes Evitáveis</v>
      </c>
      <c r="C6525" s="3" t="n">
        <f aca="false">C$4446</f>
        <v>-1</v>
      </c>
      <c r="D6525" s="3" t="s">
        <v>266</v>
      </c>
      <c r="E6525" s="3" t="n">
        <f aca="false">E$4446</f>
        <v>2015</v>
      </c>
      <c r="F6525" s="3" t="n">
        <f aca="false">F$4446</f>
        <v>2017</v>
      </c>
      <c r="G6525" s="3" t="n">
        <f aca="false">MEDIAN(G4446,G4523,G4600,G4677,G4754,G4831,G4908,G5062,G4985,G5139,G5216,G5370,G5293,G5447,G5524,G5601,G5678,G5755,G5832,G5909,G5986,G6140,G6063,G6217,G6294,G6371,G6448)</f>
        <v>26.8222050958687</v>
      </c>
      <c r="H6525" s="3"/>
      <c r="I6525" s="3"/>
      <c r="J6525" s="3"/>
      <c r="K6525" s="3" t="str">
        <f aca="false">K$4446</f>
        <v>Razão de Mortalidade Proporcional: mortes abaixo de 50 anos/ total de óbitos</v>
      </c>
      <c r="L6525" s="3" t="str">
        <f aca="false">L$4446</f>
        <v>Datasus</v>
      </c>
      <c r="M6525" s="3" t="str">
        <f aca="false">M$4446</f>
        <v>Porcentagem %</v>
      </c>
      <c r="N6525" s="5" t="s">
        <v>127</v>
      </c>
      <c r="O6525" s="3" t="n">
        <f aca="false">MEDIAN(O4446,O4523,O4600,O4677,O4754,O4831,O4908,O5062,O4985,O5139,O5216,O5370,O5293,O5447,O5524,O5601,O5678,O5755,O5832,O5909,O5986,O6140,O6063,O6217,O6294,O6371,O6448)</f>
        <v>59.2043803053501</v>
      </c>
    </row>
    <row r="6526" customFormat="false" ht="15" hidden="false" customHeight="true" outlineLevel="0" collapsed="false">
      <c r="A6526" s="3" t="str">
        <f aca="false">A$4447</f>
        <v>Sustentabilidade Social</v>
      </c>
      <c r="B6526" s="3" t="str">
        <f aca="false">B$4447</f>
        <v>Anos Potenciais de Vida Perdidos</v>
      </c>
      <c r="C6526" s="3" t="n">
        <f aca="false">C$4447</f>
        <v>-1</v>
      </c>
      <c r="D6526" s="3" t="s">
        <v>266</v>
      </c>
      <c r="E6526" s="3" t="n">
        <f aca="false">E$4447</f>
        <v>2015</v>
      </c>
      <c r="F6526" s="3" t="n">
        <f aca="false">F$4447</f>
        <v>2017</v>
      </c>
      <c r="G6526" s="3" t="n">
        <f aca="false">MEDIAN(G4447,G4524,G4601,G4678,G4755,G4832,G4909,G5063,G4986,G5140,G5217,G5371,G5294,G5448,G5525,G5602,G5679,G5756,G5833,G5910,G5987,G6141,G6064,G6218,G6295,G6372,G6449)</f>
        <v>10.164492100116</v>
      </c>
      <c r="H6526" s="3"/>
      <c r="I6526" s="3"/>
      <c r="J6526" s="3"/>
      <c r="K6526" s="3" t="str">
        <f aca="false">K$4447</f>
        <v>Média da diferença da faixa etária em que os óbitos registrados ocorreram e a expectativa de vida ao nascer do Brasil.</v>
      </c>
      <c r="L6526" s="3" t="str">
        <f aca="false">L$4447</f>
        <v>Datasus</v>
      </c>
      <c r="M6526" s="3" t="str">
        <f aca="false">M$4447</f>
        <v>Anos</v>
      </c>
      <c r="N6526" s="5"/>
      <c r="O6526" s="3" t="n">
        <f aca="false">MEDIAN(O4447,O4524,O4601,O4678,O4755,O4832,O4909,O5063,O4986,O5140,O5217,O5371,O5294,O5448,O5525,O5602,O5679,O5756,O5833,O5910,O5987,O6141,O6064,O6218,O6295,O6372,O6449)</f>
        <v>66.6055262214175</v>
      </c>
    </row>
    <row r="6527" customFormat="false" ht="15" hidden="false" customHeight="true" outlineLevel="0" collapsed="false">
      <c r="A6527" s="3" t="str">
        <f aca="false">A$4448</f>
        <v>Sustentabilidade Social</v>
      </c>
      <c r="B6527" s="3" t="str">
        <f aca="false">B$4448</f>
        <v>Formalidade do Mercado de Trabalho</v>
      </c>
      <c r="C6527" s="3" t="n">
        <f aca="false">C$4448</f>
        <v>1</v>
      </c>
      <c r="D6527" s="3" t="s">
        <v>266</v>
      </c>
      <c r="E6527" s="3" t="n">
        <f aca="false">E$4448</f>
        <v>2015</v>
      </c>
      <c r="F6527" s="3" t="n">
        <f aca="false">F$4448</f>
        <v>2017</v>
      </c>
      <c r="G6527" s="3" t="n">
        <f aca="false">MEDIAN(G4448,G4525,G4602,G4679,G4756,G4833,G4910,G5064,G4987,G5141,G5218,G5372,G5295,G5449,G5526,G5603,G5680,G5757,G5834,G5911,G5988,G6142,G6065,G6219,G6296,G6373,G6450)</f>
        <v>52.8089887640449</v>
      </c>
      <c r="H6527" s="3"/>
      <c r="I6527" s="3"/>
      <c r="J6527" s="3"/>
      <c r="K6527" s="3" t="str">
        <f aca="false">K$4448</f>
        <v>Proporção de empregados de 10 anos ou mais de idade com carteira de trabalho assinada em relação ao total de ocupados</v>
      </c>
      <c r="L6527" s="3" t="str">
        <f aca="false">L$4448</f>
        <v>PNADc /IBGE</v>
      </c>
      <c r="M6527" s="3" t="str">
        <f aca="false">M$4448</f>
        <v>Porcentagem %</v>
      </c>
      <c r="N652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527" s="3" t="n">
        <f aca="false">MEDIAN(O4448,O4525,O4602,O4679,O4756,O4833,O4910,O5064,O4987,O5141,O5218,O5372,O5295,O5449,O5526,O5603,O5680,O5757,O5834,O5911,O5988,O6142,O6065,O6219,O6296,O6373,O6450)</f>
        <v>41.7856566476398</v>
      </c>
    </row>
    <row r="6528" customFormat="false" ht="15" hidden="false" customHeight="true" outlineLevel="0" collapsed="false">
      <c r="A6528" s="3" t="str">
        <f aca="false">A$4449</f>
        <v>Sustentabilidade Social</v>
      </c>
      <c r="B6528" s="3" t="str">
        <f aca="false">B$4449</f>
        <v>Inserção Econômica</v>
      </c>
      <c r="C6528" s="3" t="n">
        <f aca="false">C$4449</f>
        <v>1</v>
      </c>
      <c r="D6528" s="3" t="s">
        <v>266</v>
      </c>
      <c r="E6528" s="3" t="n">
        <f aca="false">E$4449</f>
        <v>2016</v>
      </c>
      <c r="F6528" s="3" t="n">
        <f aca="false">F$4449</f>
        <v>2017</v>
      </c>
      <c r="G6528" s="3" t="n">
        <f aca="false">MEDIAN(G4449,G4526,G4603,G4680,G4757,G4834,G4911,G5065,G4988,G5142,G5219,G5373,G5296,G5450,G5527,G5604,G5681,G5758,G5835,G5912,G5989,G6143,G6066,G6220,G6297,G6374,G6451)</f>
        <v>87.5929248910536</v>
      </c>
      <c r="H6528" s="3"/>
      <c r="I6528" s="3"/>
      <c r="J6528" s="3"/>
      <c r="K6528" s="3" t="str">
        <f aca="false">K$4449</f>
        <v>Proporção de ocupados em relação a População Economicamente Ativa</v>
      </c>
      <c r="L6528" s="3" t="str">
        <f aca="false">L$4449</f>
        <v>IBGE</v>
      </c>
      <c r="M6528" s="3" t="str">
        <f aca="false">M$4449</f>
        <v>Porcentagem %</v>
      </c>
      <c r="N6528" s="5"/>
      <c r="O6528" s="3" t="n">
        <f aca="false">MEDIAN(O4449,O4526,O4603,O4680,O4757,O4834,O4911,O5065,O4988,O5142,O5219,O5373,O5296,O5450,O5527,O5604,O5681,O5758,O5835,O5912,O5989,O6143,O6066,O6220,O6297,O6374,O6451)</f>
        <v>41.5493238777588</v>
      </c>
    </row>
    <row r="6529" customFormat="false" ht="15" hidden="false" customHeight="true" outlineLevel="0" collapsed="false">
      <c r="A6529" s="3" t="str">
        <f aca="false">A$4450</f>
        <v>Sustentabilidade Social</v>
      </c>
      <c r="B6529" s="3" t="str">
        <f aca="false">B$4450</f>
        <v>IDH</v>
      </c>
      <c r="C6529" s="3" t="n">
        <f aca="false">C$4450</f>
        <v>1</v>
      </c>
      <c r="D6529" s="3" t="s">
        <v>266</v>
      </c>
      <c r="E6529" s="3" t="n">
        <f aca="false">E$4450</f>
        <v>2014</v>
      </c>
      <c r="F6529" s="3" t="n">
        <f aca="false">F$4450</f>
        <v>2017</v>
      </c>
      <c r="G6529" s="3" t="n">
        <f aca="false">MEDIAN(G4450,G4527,G4604,G4681,G4758,G4835,G4912,G5066,G4989,G5143,G5220,G5374,G5297,G5451,G5528,G5605,G5682,G5759,G5836,G5913,G5990,G6144,G6067,G6221,G6298,G6375,G6452)</f>
        <v>0.732</v>
      </c>
      <c r="H6529" s="3"/>
      <c r="I6529" s="3"/>
      <c r="J6529" s="3"/>
      <c r="K6529" s="3" t="str">
        <f aca="false">K$4450</f>
        <v>IDH estadual</v>
      </c>
      <c r="L6529" s="3" t="str">
        <f aca="false">L$4450</f>
        <v>PNUD</v>
      </c>
      <c r="M6529" s="3" t="str">
        <f aca="false">M$4450</f>
        <v>Índice de 0 a 1</v>
      </c>
      <c r="N6529" s="5"/>
      <c r="O6529" s="3" t="n">
        <f aca="false">MEDIAN(O4450,O4527,O4604,O4681,O4758,O4835,O4912,O5066,O4989,O5143,O5220,O5374,O5297,O5451,O5528,O5605,O5682,O5759,O5836,O5913,O5990,O6144,O6067,O6221,O6298,O6375,O6452)</f>
        <v>37.7906976744186</v>
      </c>
    </row>
    <row r="6530" customFormat="false" ht="15" hidden="false" customHeight="true" outlineLevel="0" collapsed="false">
      <c r="A6530" s="3" t="str">
        <f aca="false">A$4451</f>
        <v>Sustentabilidade Social</v>
      </c>
      <c r="B6530" s="3" t="str">
        <f aca="false">B$4451</f>
        <v>Inserção Econômica dos Jovens</v>
      </c>
      <c r="C6530" s="3" t="n">
        <f aca="false">C$4451</f>
        <v>1</v>
      </c>
      <c r="D6530" s="3" t="s">
        <v>266</v>
      </c>
      <c r="E6530" s="3" t="n">
        <f aca="false">E$4451</f>
        <v>2015</v>
      </c>
      <c r="F6530" s="3" t="n">
        <f aca="false">F$4451</f>
        <v>2017</v>
      </c>
      <c r="G6530" s="3" t="n">
        <f aca="false">MEDIAN(G4451,G4528,G4605,G4682,G4759,G4836,G4913,G5067,G4990,G5144,G5221,G5375,G5298,G5452,G5529,G5606,G5683,G5760,G5837,G5914,G5991,G6145,G6068,G6222,G6299,G6376,G6453)</f>
        <v>78.7867346364532</v>
      </c>
      <c r="H6530" s="3"/>
      <c r="I6530" s="3"/>
      <c r="J6530" s="3"/>
      <c r="K6530" s="3" t="str">
        <f aca="false">K$4451</f>
        <v>Proporção dos jovens que estudam ou trabalham</v>
      </c>
      <c r="L6530" s="3" t="str">
        <f aca="false">L$4451</f>
        <v>IBGE</v>
      </c>
      <c r="M6530" s="3" t="str">
        <f aca="false">M$4451</f>
        <v>Porcentagem %</v>
      </c>
      <c r="N6530" s="5"/>
      <c r="O6530" s="3" t="n">
        <f aca="false">MEDIAN(O4451,O4528,O4605,O4682,O4759,O4836,O4913,O5067,O4990,O5144,O5221,O5375,O5298,O5452,O5529,O5606,O5683,O5760,O5837,O5914,O5991,O6145,O6068,O6222,O6299,O6376,O6453)</f>
        <v>57.2059459817293</v>
      </c>
    </row>
    <row r="6531" customFormat="false" ht="15" hidden="false" customHeight="true" outlineLevel="0" collapsed="false">
      <c r="A6531" s="3" t="str">
        <f aca="false">A$4452</f>
        <v>Sustentabilidade Social</v>
      </c>
      <c r="B6531" s="3" t="str">
        <f aca="false">B$4452</f>
        <v>Mortalidade Materna</v>
      </c>
      <c r="C6531" s="3" t="n">
        <f aca="false">C$4452</f>
        <v>-1</v>
      </c>
      <c r="D6531" s="3" t="s">
        <v>266</v>
      </c>
      <c r="E6531" s="3" t="n">
        <f aca="false">E$4452</f>
        <v>2015</v>
      </c>
      <c r="F6531" s="3" t="n">
        <f aca="false">F$4452</f>
        <v>2017</v>
      </c>
      <c r="G6531" s="3" t="n">
        <f aca="false">MEDIAN(G4452,G4529,G4606,G4683,G4760,G4837,G4914,G5068,G4991,G5145,G5222,G5376,G5299,G5453,G5530,G5607,G5684,G5761,G5838,G5915,G5992,G6146,G6069,G6223,G6300,G6377,G6454)</f>
        <v>3.34927027773824</v>
      </c>
      <c r="H6531" s="3"/>
      <c r="I6531" s="3"/>
      <c r="J6531" s="3"/>
      <c r="K6531" s="3" t="str">
        <f aca="false">K$4452</f>
        <v>Óbitos maternos em relação a população feminina em idade fértil (15-49 anos).</v>
      </c>
      <c r="L6531" s="3" t="str">
        <f aca="false">L$4452</f>
        <v>Datasus</v>
      </c>
      <c r="M6531" s="3" t="str">
        <f aca="false">M$4452</f>
        <v>Taxa de mortalidade por 100 mil mulheres</v>
      </c>
      <c r="N6531" s="5"/>
      <c r="O6531" s="3" t="n">
        <f aca="false">MEDIAN(O4452,O4529,O4606,O4683,O4760,O4837,O4914,O5068,O4991,O5145,O5222,O5376,O5299,O5453,O5530,O5607,O5684,O5761,O5838,O5915,O5992,O6146,O6069,O6223,O6300,O6377,O6454)</f>
        <v>71.7360874582107</v>
      </c>
    </row>
    <row r="6532" customFormat="false" ht="15" hidden="false" customHeight="true" outlineLevel="0" collapsed="false">
      <c r="A6532" s="3" t="str">
        <f aca="false">A$4453</f>
        <v>Sustentabilidade Social</v>
      </c>
      <c r="B6532" s="3" t="str">
        <f aca="false">B$4453</f>
        <v>Mortalidade Precoce</v>
      </c>
      <c r="C6532" s="3" t="n">
        <f aca="false">C$4453</f>
        <v>-1</v>
      </c>
      <c r="D6532" s="3" t="s">
        <v>266</v>
      </c>
      <c r="E6532" s="3" t="n">
        <f aca="false">E$4453</f>
        <v>2015</v>
      </c>
      <c r="F6532" s="3" t="n">
        <f aca="false">F$4453</f>
        <v>2017</v>
      </c>
      <c r="G6532" s="3" t="n">
        <f aca="false">MEDIAN(G4453,G4530,G4607,G4684,G4761,G4838,G4915,G5069,G4992,G5146,G5223,G5377,G5300,G5454,G5531,G5608,G5685,G5762,G5839,G5916,G5993,G6147,G6070,G6224,G6301,G6378,G6455)</f>
        <v>117.174084324936</v>
      </c>
      <c r="H6532" s="3"/>
      <c r="I6532" s="3"/>
      <c r="J6532" s="3"/>
      <c r="K6532" s="3" t="str">
        <f aca="false">K$4453</f>
        <v>Mortalidade de Jovens (15-29 anos) por causas externas.</v>
      </c>
      <c r="L6532" s="3" t="str">
        <f aca="false">L$4453</f>
        <v>Datasus</v>
      </c>
      <c r="M6532" s="3" t="str">
        <f aca="false">M$4453</f>
        <v>Taxa de mortalidade por 100 mil jovens</v>
      </c>
      <c r="N6532" s="5"/>
      <c r="O6532" s="3" t="n">
        <f aca="false">MEDIAN(O4453,O4530,O4607,O4684,O4761,O4838,O4915,O5069,O4992,O5146,O5223,O5377,O5300,O5454,O5531,O5608,O5685,O5762,O5839,O5916,O5993,O6147,O6070,O6224,O6301,O6378,O6455)</f>
        <v>41.2021150834909</v>
      </c>
    </row>
    <row r="6533" customFormat="false" ht="15" hidden="false" customHeight="true" outlineLevel="0" collapsed="false">
      <c r="A6533" s="3" t="str">
        <f aca="false">A$4454</f>
        <v>Sustentabilidade Social</v>
      </c>
      <c r="B6533" s="3" t="str">
        <f aca="false">B$4454</f>
        <v>Previdência Social</v>
      </c>
      <c r="C6533" s="3" t="n">
        <f aca="false">C$4454</f>
        <v>1</v>
      </c>
      <c r="D6533" s="3" t="s">
        <v>266</v>
      </c>
      <c r="E6533" s="3" t="n">
        <f aca="false">E$4454</f>
        <v>2015</v>
      </c>
      <c r="F6533" s="3" t="n">
        <f aca="false">F$4454</f>
        <v>2017</v>
      </c>
      <c r="G6533" s="3" t="n">
        <f aca="false">MEDIAN(G4454,G4531,G4608,G4685,G4762,G4839,G4916,G5070,G4993,G5147,G5224,G5378,G5301,G5455,G5532,G5609,G5686,G5763,G5840,G5917,G5994,G6148,G6071,G6225,G6302,G6379,G6456)</f>
        <v>65.9366087830226</v>
      </c>
      <c r="H6533" s="3"/>
      <c r="I6533" s="3"/>
      <c r="J6533" s="3"/>
      <c r="K6533" s="3" t="str">
        <f aca="false">K$4454</f>
        <v>Proporção de idosos (mais de 60 anos) que recebem previdência social</v>
      </c>
      <c r="L6533" s="3" t="str">
        <f aca="false">L$4454</f>
        <v>IBGE</v>
      </c>
      <c r="M6533" s="3" t="str">
        <f aca="false">M$4454</f>
        <v>Porcentagem %</v>
      </c>
      <c r="N6533" s="5" t="s">
        <v>150</v>
      </c>
      <c r="O6533" s="3" t="n">
        <f aca="false">MEDIAN(O4454,O4531,O4608,O4685,O4762,O4839,O4916,O5070,O4993,O5147,O5224,O5378,O5301,O5455,O5532,O5609,O5686,O5763,O5840,O5917,O5994,O6148,O6071,O6225,O6302,O6379,O6456)</f>
        <v>45.2630282791519</v>
      </c>
    </row>
    <row r="6534" customFormat="false" ht="15" hidden="false" customHeight="true" outlineLevel="0" collapsed="false">
      <c r="A6534" s="3" t="str">
        <f aca="false">A$4455</f>
        <v>Sustentabilidade Social</v>
      </c>
      <c r="B6534" s="3" t="str">
        <f aca="false">B$4455</f>
        <v>Mortalidade na infância</v>
      </c>
      <c r="C6534" s="3" t="n">
        <f aca="false">C$4455</f>
        <v>-1</v>
      </c>
      <c r="D6534" s="3" t="s">
        <v>266</v>
      </c>
      <c r="E6534" s="3" t="n">
        <f aca="false">E$4455</f>
        <v>2015</v>
      </c>
      <c r="F6534" s="3" t="n">
        <f aca="false">F$4455</f>
        <v>2017</v>
      </c>
      <c r="G6534" s="3" t="n">
        <f aca="false">MEDIAN(G4455,G4532,G4609,G4686,G4763,G4840,G4917,G5071,G4994,G5148,G5225,G5379,G5302,G5456,G5533,G5610,G5687,G5764,G5841,G5918,G5995,G6149,G6072,G6226,G6303,G6380,G6457)</f>
        <v>15.4663113049448</v>
      </c>
      <c r="H6534" s="3"/>
      <c r="I6534" s="3"/>
      <c r="J6534" s="3"/>
      <c r="K6534" s="3" t="str">
        <f aca="false">K$4455</f>
        <v>Óbitos de menores de cinco anos por grupo de 1.000 nascidos vivos</v>
      </c>
      <c r="L6534" s="3" t="str">
        <f aca="false">L$4455</f>
        <v>Datasus</v>
      </c>
      <c r="M6534" s="3" t="str">
        <f aca="false">M$4455</f>
        <v>Porcentagem %</v>
      </c>
      <c r="N6534" s="5"/>
      <c r="O6534" s="3" t="n">
        <f aca="false">MEDIAN(O4455,O4532,O4609,O4686,O4763,O4840,O4917,O5071,O4994,O5148,O5225,O5379,O5302,O5456,O5533,O5610,O5687,O5764,O5841,O5918,O5995,O6149,O6072,O6226,O6303,O6380,O6457)</f>
        <v>48.1644874375676</v>
      </c>
    </row>
    <row r="6535" customFormat="false" ht="15" hidden="false" customHeight="true" outlineLevel="0" collapsed="false">
      <c r="A6535" s="3" t="str">
        <f aca="false">A$4456</f>
        <v>Sustentabilidade Social</v>
      </c>
      <c r="B6535" s="3" t="str">
        <f aca="false">B$4456</f>
        <v> Total</v>
      </c>
      <c r="C6535" s="3" t="n">
        <f aca="false">C$4456</f>
        <v>1</v>
      </c>
      <c r="D6535" s="3" t="s">
        <v>266</v>
      </c>
      <c r="E6535" s="3" t="n">
        <f aca="false">E$4456</f>
        <v>2017</v>
      </c>
      <c r="F6535" s="3" t="n">
        <f aca="false">F$4456</f>
        <v>2017</v>
      </c>
      <c r="G6535" s="3" t="n">
        <f aca="false">MEDIAN(G4456,G4533,G4610,G4687,G4764,G4841,G4918,G5072,G4995,G5149,G5226,G5380,G5303,G5457,G5534,G5611,G5688,G5765,G5842,G5919,G5996,G6150,G6073,G6227,G6304,G6381,G6458)</f>
        <v>49.6237008301385</v>
      </c>
      <c r="H6535" s="3"/>
      <c r="I6535" s="3"/>
      <c r="J6535" s="3"/>
      <c r="K6535" s="3" t="str">
        <f aca="false">K$4456</f>
        <v>Nota obtida via normalização e ponderação de indicadores que variam de 0 a 100.</v>
      </c>
      <c r="L6535" s="3" t="str">
        <f aca="false">L$4456</f>
        <v>Tendências</v>
      </c>
      <c r="M6535" s="3" t="str">
        <f aca="false">M$4456</f>
        <v>Nota de 0 a 100</v>
      </c>
      <c r="N6535" s="5"/>
      <c r="O6535" s="3" t="n">
        <f aca="false">MEDIAN(O4456,O4533,O4610,O4687,O4764,O4841,O4918,O5072,O4995,O5149,O5226,O5380,O5303,O5457,O5534,O5611,O5688,O5765,O5842,O5919,O5996,O6150,O6073,O6227,O6304,O6381,O6458)</f>
        <v>41.7079403829243</v>
      </c>
    </row>
    <row r="6536" customFormat="false" ht="15" hidden="false" customHeight="true" outlineLevel="0" collapsed="false">
      <c r="A6536" s="3" t="s">
        <v>238</v>
      </c>
      <c r="B6536" s="3" t="s">
        <v>25</v>
      </c>
      <c r="C6536" s="3" t="n">
        <v>1</v>
      </c>
      <c r="D6536" s="3" t="s">
        <v>266</v>
      </c>
      <c r="E6536" s="3" t="n">
        <v>2017</v>
      </c>
      <c r="F6536" s="3" t="n">
        <v>2017</v>
      </c>
      <c r="G6536" s="3" t="n">
        <f aca="false">MEDIAN(G4457,G4534,G4611,G4688,G4765,G4842,G4919,G5073,G4996,G5150,G5227,G5381,G5304,G5458,G5535,G5612,G5689,G5766,G5843,G5920,G5997,G6151,G6074,G6228,G6305,G6382,G6459)</f>
        <v>42.4310106931658</v>
      </c>
      <c r="H6536" s="3"/>
      <c r="I6536" s="3"/>
      <c r="J6536" s="3"/>
      <c r="K6536" s="4" t="str">
        <f aca="false">K6459</f>
        <v>Nota obtida via normalização e ponderação de indicadores que variam de 0 a 100.</v>
      </c>
      <c r="L6536" s="3" t="str">
        <f aca="false">L6459</f>
        <v>Tendências</v>
      </c>
      <c r="M6536" s="3" t="str">
        <f aca="false">M$4457</f>
        <v>Nota de 0 a 100</v>
      </c>
      <c r="N6536" s="5"/>
      <c r="O6536" s="3" t="n">
        <f aca="false">MEDIAN(O4457,O4534,O4611,O4688,O4765,O4842,O4919,O5073,O4996,O5150,O5227,O5381,O5304,O5458,O5535,O5612,O5689,O5766,O5843,O5920,O5997,O6151,O6074,O6228,O6305,O6382,O6459)</f>
        <v>42.4572435940385</v>
      </c>
    </row>
    <row r="6537" customFormat="false" ht="15" hidden="false" customHeight="true" outlineLevel="0" collapsed="false">
      <c r="A6537" s="3" t="str">
        <f aca="false">A$4381</f>
        <v>Sustentabilidade Ambiental</v>
      </c>
      <c r="B6537" s="3" t="str">
        <f aca="false">B$4381</f>
        <v>Emissões de CO2</v>
      </c>
      <c r="C6537" s="3" t="n">
        <f aca="false">C$4381</f>
        <v>-1</v>
      </c>
      <c r="D6537" s="3" t="s">
        <v>267</v>
      </c>
      <c r="E6537" s="3" t="n">
        <f aca="false">E$4381</f>
        <v>2015</v>
      </c>
      <c r="F6537" s="3" t="n">
        <f aca="false">F$4381</f>
        <v>2017</v>
      </c>
      <c r="G6537" s="3" t="n">
        <f aca="false">MEDIAN(G4458,G4689,G4766,G5074,G5459,G5536,G5613,G5844,G6229)</f>
        <v>2.14449169934762</v>
      </c>
      <c r="H6537" s="3"/>
      <c r="I6537" s="3"/>
      <c r="J6537" s="3"/>
      <c r="K6537" s="3" t="str">
        <f aca="false">K$4381</f>
        <v>CO2 emitido e derivado de remoção de unidades de conservação (toneladas por habitante).</v>
      </c>
      <c r="L6537" s="3" t="str">
        <f aca="false">L$4381</f>
        <v>SEEG/OC</v>
      </c>
      <c r="M6537" s="3" t="str">
        <f aca="false">M$4381</f>
        <v>Toneladas emitidas de CO2  por habitante</v>
      </c>
      <c r="N6537" s="5" t="str">
        <f aca="false">N$71</f>
        <v>A partir da publicação de 2019, ou seja, do dado de 2017, o denominador foi alterado de população para PIB total (o PIB utilizado para cálculo é estimado pela Tendências)</v>
      </c>
      <c r="O6537" s="3" t="n">
        <f aca="false">MEDIAN(O4458,O4689,O4766,O5074,O5459,O5536,O5613,O5844,O6229)</f>
        <v>65.6277812546622</v>
      </c>
    </row>
    <row r="6538" customFormat="false" ht="15" hidden="false" customHeight="true" outlineLevel="0" collapsed="false">
      <c r="A6538" s="3" t="str">
        <f aca="false">A$4382</f>
        <v>Sustentabilidade Ambiental</v>
      </c>
      <c r="B6538" s="3" t="str">
        <f aca="false">B$4382</f>
        <v>Serviços Urbanos</v>
      </c>
      <c r="C6538" s="3" t="n">
        <f aca="false">C$4382</f>
        <v>1</v>
      </c>
      <c r="D6538" s="3" t="s">
        <v>267</v>
      </c>
      <c r="E6538" s="3" t="n">
        <f aca="false">E$4382</f>
        <v>2015</v>
      </c>
      <c r="F6538" s="3" t="n">
        <f aca="false">F$4382</f>
        <v>2017</v>
      </c>
      <c r="G6538" s="3" t="n">
        <f aca="false">MEDIAN(G4459,G4690,G4767,G5075,G5460,G5537,G5614,G5845,G6230)</f>
        <v>0.792475434967141</v>
      </c>
      <c r="H6538" s="3"/>
      <c r="I6538" s="3"/>
      <c r="J6538" s="3"/>
      <c r="K6538" s="3" t="str">
        <f aca="false">K$4382</f>
        <v>Oferta de serviços municipais para coleta de materiais especias e limpeza urbana (Nota: 0-2).</v>
      </c>
      <c r="L6538" s="3" t="str">
        <f aca="false">L$4382</f>
        <v>SNIS</v>
      </c>
      <c r="M6538" s="3" t="str">
        <f aca="false">M$4382</f>
        <v>Pontuação de 0 a 2</v>
      </c>
      <c r="N6538" s="5"/>
      <c r="O6538" s="3" t="n">
        <f aca="false">MEDIAN(O4459,O4690,O4767,O5075,O5460,O5537,O5614,O5845,O6230)</f>
        <v>34.6809841422799</v>
      </c>
    </row>
    <row r="6539" customFormat="false" ht="15" hidden="false" customHeight="true" outlineLevel="0" collapsed="false">
      <c r="A6539" s="3" t="str">
        <f aca="false">A$4383</f>
        <v>Sustentabilidade Ambiental</v>
      </c>
      <c r="B6539" s="3" t="str">
        <f aca="false">B$4383</f>
        <v>Destinação do Lixo</v>
      </c>
      <c r="C6539" s="3" t="n">
        <f aca="false">C$4383</f>
        <v>1</v>
      </c>
      <c r="D6539" s="3" t="s">
        <v>267</v>
      </c>
      <c r="E6539" s="3" t="n">
        <f aca="false">E$4383</f>
        <v>2015</v>
      </c>
      <c r="F6539" s="3" t="n">
        <f aca="false">F$4383</f>
        <v>2017</v>
      </c>
      <c r="G6539" s="3" t="n">
        <f aca="false">MEDIAN(G4460,G4691,G4768,G5076,G5461,G5538,G5615,G5846,G6231)</f>
        <v>0.33082506671605</v>
      </c>
      <c r="H6539" s="3"/>
      <c r="I6539" s="3"/>
      <c r="J6539" s="3"/>
      <c r="K6539" s="3" t="str">
        <f aca="false">K$4383</f>
        <v>Destinação adequada para o tipo de resíduo sólido e qualidade das unidades de destino em solo (Nota: 0-1)</v>
      </c>
      <c r="L6539" s="3" t="str">
        <f aca="false">L$4383</f>
        <v>SNIS</v>
      </c>
      <c r="M6539" s="3" t="str">
        <f aca="false">M$4383</f>
        <v>Pontuação de 0 a 1</v>
      </c>
      <c r="N6539" s="5"/>
      <c r="O6539" s="3" t="n">
        <f aca="false">MEDIAN(O4460,O4691,O4768,O5076,O5461,O5538,O5615,O5846,O6231)</f>
        <v>48.9310136212898</v>
      </c>
    </row>
    <row r="6540" customFormat="false" ht="15" hidden="false" customHeight="true" outlineLevel="0" collapsed="false">
      <c r="A6540" s="3" t="str">
        <f aca="false">A$4384</f>
        <v>Sustentabilidade Ambiental</v>
      </c>
      <c r="B6540" s="3" t="str">
        <f aca="false">B$4384</f>
        <v>Tratamento de Esgoto</v>
      </c>
      <c r="C6540" s="3" t="n">
        <f aca="false">C$4384</f>
        <v>1</v>
      </c>
      <c r="D6540" s="3" t="s">
        <v>267</v>
      </c>
      <c r="E6540" s="3" t="n">
        <f aca="false">E$4384</f>
        <v>2015</v>
      </c>
      <c r="F6540" s="3" t="n">
        <f aca="false">F$4384</f>
        <v>2017</v>
      </c>
      <c r="G6540" s="3" t="n">
        <f aca="false">MEDIAN(G4461,G4692,G4769,G5077,G5462,G5539,G5616,G5847,G6232)</f>
        <v>24.66</v>
      </c>
      <c r="H6540" s="3"/>
      <c r="I6540" s="3"/>
      <c r="J6540" s="3"/>
      <c r="K6540" s="3" t="str">
        <f aca="false">K$4384</f>
        <v>Parcela tratada do total de água consumida no estado.</v>
      </c>
      <c r="L6540" s="3" t="str">
        <f aca="false">L$4384</f>
        <v>SNIS</v>
      </c>
      <c r="M6540" s="3" t="str">
        <f aca="false">M$4384</f>
        <v>Porcentagem %</v>
      </c>
      <c r="N654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540" s="3" t="n">
        <f aca="false">MEDIAN(O4461,O4692,O4769,O5077,O5462,O5539,O5616,O5847,O6232)</f>
        <v>28.9912334856155</v>
      </c>
    </row>
    <row r="6541" customFormat="false" ht="15" hidden="false" customHeight="true" outlineLevel="0" collapsed="false">
      <c r="A6541" s="3" t="str">
        <f aca="false">A$4385</f>
        <v>Sustentabilidade Ambiental</v>
      </c>
      <c r="B6541" s="3" t="str">
        <f aca="false">B$4385</f>
        <v> Total</v>
      </c>
      <c r="C6541" s="3" t="n">
        <f aca="false">C$4385</f>
        <v>1</v>
      </c>
      <c r="D6541" s="3" t="s">
        <v>267</v>
      </c>
      <c r="E6541" s="3" t="n">
        <f aca="false">E$4385</f>
        <v>2017</v>
      </c>
      <c r="F6541" s="3" t="n">
        <f aca="false">F$4385</f>
        <v>2017</v>
      </c>
      <c r="G6541" s="3" t="n">
        <f aca="false">MEDIAN(G4462,G4693,G4770,G5078,G5463,G5540,G5617,G5848,G6233)</f>
        <v>47.5246496113583</v>
      </c>
      <c r="H6541" s="3"/>
      <c r="I6541" s="3"/>
      <c r="J6541" s="3"/>
      <c r="K6541" s="3" t="str">
        <f aca="false">K$4385</f>
        <v>Nota obtida via normalização e ponderação de indicadores que variam de 0 a 100.</v>
      </c>
      <c r="L6541" s="3" t="str">
        <f aca="false">L$4385</f>
        <v>Tendências</v>
      </c>
      <c r="M6541" s="3" t="str">
        <f aca="false">M$4385</f>
        <v>Nota de 0 a 100</v>
      </c>
      <c r="N6541" s="5"/>
      <c r="O6541" s="3" t="n">
        <f aca="false">MEDIAN(O4462,O4693,O4770,O5078,O5463,O5540,O5617,O5848,O6233)</f>
        <v>47.6908194292955</v>
      </c>
    </row>
    <row r="6542" customFormat="false" ht="15" hidden="false" customHeight="true" outlineLevel="0" collapsed="false">
      <c r="A6542" s="3" t="str">
        <f aca="false">A$4386</f>
        <v>Capital Humano</v>
      </c>
      <c r="B6542" s="3" t="str">
        <f aca="false">B$4386</f>
        <v>Custo de Mão de Obra</v>
      </c>
      <c r="C6542" s="3" t="n">
        <f aca="false">C$4386</f>
        <v>-1</v>
      </c>
      <c r="D6542" s="3" t="s">
        <v>267</v>
      </c>
      <c r="E6542" s="3" t="n">
        <f aca="false">E$4386</f>
        <v>2016</v>
      </c>
      <c r="F6542" s="3" t="n">
        <f aca="false">F$4386</f>
        <v>2017</v>
      </c>
      <c r="G6542" s="3" t="n">
        <f aca="false">MEDIAN(G4463,G4694,G4771,G5079,G5464,G5541,G5618,G5849,G6234)</f>
        <v>1318.5</v>
      </c>
      <c r="H6542" s="3"/>
      <c r="I6542" s="3"/>
      <c r="J6542" s="3"/>
      <c r="K6542" s="3" t="str">
        <f aca="false">K$4386</f>
        <v>Rendimento médio nominal de todos os trabalhos, habitualmente recebido por mês, pelas pessoas de 14 anos ou mais de idade, ocupadas na semana de referência, com rendimento de trabalho (Reais)</v>
      </c>
      <c r="L6542" s="3" t="str">
        <f aca="false">L$4386</f>
        <v>PNADc /IBGE</v>
      </c>
      <c r="M6542" s="3" t="str">
        <f aca="false">M$4386</f>
        <v>Reais (R$)</v>
      </c>
      <c r="N6542" s="3" t="str">
        <f aca="false">N$17</f>
        <v>A partir da publicação de 2016, ou seja, do dado de 2015, passou a ser usado o rendimento médio nominal de todos os trabalhos, antes disso se usava o rendimento médio real do trabalho principal</v>
      </c>
      <c r="O6542" s="3" t="n">
        <f aca="false">MEDIAN(O4463,O4694,O4771,O5079,O5464,O5541,O5618,O5849,O6234)</f>
        <v>91.0604732690622</v>
      </c>
    </row>
    <row r="6543" customFormat="false" ht="15" hidden="false" customHeight="true" outlineLevel="0" collapsed="false">
      <c r="A6543" s="3" t="str">
        <f aca="false">A$4387</f>
        <v>Capital Humano</v>
      </c>
      <c r="B6543" s="3" t="str">
        <f aca="false">B$4387</f>
        <v>PEA com Ensino Superior</v>
      </c>
      <c r="C6543" s="3" t="n">
        <f aca="false">C$4387</f>
        <v>1</v>
      </c>
      <c r="D6543" s="3" t="s">
        <v>267</v>
      </c>
      <c r="E6543" s="3" t="n">
        <f aca="false">E$4387</f>
        <v>2015</v>
      </c>
      <c r="F6543" s="3" t="n">
        <f aca="false">F$4387</f>
        <v>2017</v>
      </c>
      <c r="G6543" s="3" t="n">
        <f aca="false">MEDIAN(G4464,G4695,G4772,G5080,G5465,G5542,G5619,G5850,G6235)</f>
        <v>8.76887340301975</v>
      </c>
      <c r="H6543" s="3"/>
      <c r="I6543" s="3"/>
      <c r="J6543" s="3"/>
      <c r="K6543" s="3" t="str">
        <f aca="false">K$4387</f>
        <v>Pessoas de 10 anos ou mais de idade com 15 anos ou mais de estudo/população economicamente ativa.</v>
      </c>
      <c r="L6543" s="3" t="str">
        <f aca="false">L$4387</f>
        <v>PNADc /IBGE</v>
      </c>
      <c r="M6543" s="3" t="str">
        <f aca="false">M$4387</f>
        <v>Porcentagem %</v>
      </c>
      <c r="N6543" s="5"/>
      <c r="O6543" s="3" t="n">
        <f aca="false">MEDIAN(O4464,O4695,O4772,O5080,O5465,O5542,O5619,O5850,O6235)</f>
        <v>8.86009220618759</v>
      </c>
    </row>
    <row r="6544" customFormat="false" ht="15" hidden="false" customHeight="true" outlineLevel="0" collapsed="false">
      <c r="A6544" s="3" t="str">
        <f aca="false">A$4388</f>
        <v>Capital Humano</v>
      </c>
      <c r="B6544" s="3" t="str">
        <f aca="false">B$4388</f>
        <v>Produtividade do Trabalho</v>
      </c>
      <c r="C6544" s="3" t="n">
        <f aca="false">C$4388</f>
        <v>1</v>
      </c>
      <c r="D6544" s="3" t="s">
        <v>267</v>
      </c>
      <c r="E6544" s="3" t="n">
        <f aca="false">E$4388</f>
        <v>2016</v>
      </c>
      <c r="F6544" s="3" t="n">
        <f aca="false">F$4388</f>
        <v>2017</v>
      </c>
      <c r="G6544" s="3" t="n">
        <f aca="false">MEDIAN(G4465,G4696,G4773,G5081,G5466,G5543,G5620,G5851,G6236)</f>
        <v>33.4908582007558</v>
      </c>
      <c r="H6544" s="3"/>
      <c r="I6544" s="3"/>
      <c r="J6544" s="3"/>
      <c r="K6544" s="3" t="str">
        <f aca="false">K$4388</f>
        <v>PIB pelo total de pessoas ocupadas no período</v>
      </c>
      <c r="L6544" s="3" t="str">
        <f aca="false">L$4388</f>
        <v>PNADc /IBGE</v>
      </c>
      <c r="M6544" s="3" t="str">
        <f aca="false">M$4388</f>
        <v>Mil Reais (R$) por habitante</v>
      </c>
      <c r="N6544" s="5" t="str">
        <f aca="false">N$19</f>
        <v>O PIB utilizado para cálculo é estimado pela Tendências</v>
      </c>
      <c r="O6544" s="3" t="n">
        <f aca="false">MEDIAN(O4465,O4696,O4773,O5081,O5466,O5543,O5620,O5851,O6236)</f>
        <v>7.07261710852095</v>
      </c>
    </row>
    <row r="6545" customFormat="false" ht="15" hidden="false" customHeight="true" outlineLevel="0" collapsed="false">
      <c r="A6545" s="3" t="str">
        <f aca="false">A$4389</f>
        <v>Capital Humano</v>
      </c>
      <c r="B6545" s="3" t="str">
        <f aca="false">B$4389</f>
        <v>Qualificação dos Trabalhadores</v>
      </c>
      <c r="C6545" s="3" t="n">
        <f aca="false">C$4389</f>
        <v>1</v>
      </c>
      <c r="D6545" s="3" t="s">
        <v>267</v>
      </c>
      <c r="E6545" s="3" t="n">
        <f aca="false">E$4389</f>
        <v>2015</v>
      </c>
      <c r="F6545" s="3" t="n">
        <f aca="false">F$4389</f>
        <v>2017</v>
      </c>
      <c r="G6545" s="3" t="n">
        <f aca="false">MEDIAN(G4466,G4697,G4774,G5082,G5467,G5544,G5621,G5852,G6237)</f>
        <v>8.9655331</v>
      </c>
      <c r="H6545" s="3"/>
      <c r="I6545" s="3"/>
      <c r="J6545" s="3"/>
      <c r="K6545" s="3" t="str">
        <f aca="false">K$4389</f>
        <v>Anos de estudos da população economicamente ativa.</v>
      </c>
      <c r="L6545" s="3" t="str">
        <f aca="false">L$4389</f>
        <v>PNADc /IBGE</v>
      </c>
      <c r="M6545" s="3" t="str">
        <f aca="false">M$4389</f>
        <v>Anos</v>
      </c>
      <c r="N6545" s="5"/>
      <c r="O6545" s="3" t="n">
        <f aca="false">MEDIAN(O4466,O4697,O4774,O5082,O5467,O5544,O5621,O5852,O6237)</f>
        <v>19.3128114343501</v>
      </c>
    </row>
    <row r="6546" customFormat="false" ht="15" hidden="false" customHeight="true" outlineLevel="0" collapsed="false">
      <c r="A6546" s="3" t="str">
        <f aca="false">A$4390</f>
        <v>Capital Humano</v>
      </c>
      <c r="B6546" s="3" t="str">
        <f aca="false">B$4390</f>
        <v> Total</v>
      </c>
      <c r="C6546" s="3" t="n">
        <f aca="false">C$4390</f>
        <v>1</v>
      </c>
      <c r="D6546" s="3" t="s">
        <v>267</v>
      </c>
      <c r="E6546" s="3" t="n">
        <f aca="false">E$4390</f>
        <v>2017</v>
      </c>
      <c r="F6546" s="3" t="n">
        <f aca="false">F$4390</f>
        <v>2017</v>
      </c>
      <c r="G6546" s="3" t="n">
        <f aca="false">MEDIAN(G4467,G4698,G4775,G5083,G5468,G5545,G5622,G5853,G6238)</f>
        <v>45.2359084738437</v>
      </c>
      <c r="H6546" s="3"/>
      <c r="I6546" s="3"/>
      <c r="J6546" s="3"/>
      <c r="K6546" s="3" t="str">
        <f aca="false">K$4390</f>
        <v>Nota obtida via normalização e ponderação de indicadores que variam de 0 a 100.</v>
      </c>
      <c r="L6546" s="3" t="str">
        <f aca="false">L$4390</f>
        <v>Tendências</v>
      </c>
      <c r="M6546" s="3" t="str">
        <f aca="false">M$4390</f>
        <v>Nota de 0 a 100</v>
      </c>
      <c r="N6546" s="5"/>
      <c r="O6546" s="3" t="n">
        <f aca="false">MEDIAN(O4467,O4698,O4775,O5083,O5468,O5545,O5622,O5853,O6238)</f>
        <v>31.1364118843968</v>
      </c>
    </row>
    <row r="6547" customFormat="false" ht="15" hidden="false" customHeight="true" outlineLevel="0" collapsed="false">
      <c r="A6547" s="3" t="str">
        <f aca="false">A$4391</f>
        <v>Educação</v>
      </c>
      <c r="B6547" s="3" t="str">
        <f aca="false">B$4391</f>
        <v>Avaliação da Educação</v>
      </c>
      <c r="C6547" s="3" t="n">
        <f aca="false">C$4391</f>
        <v>1</v>
      </c>
      <c r="D6547" s="3" t="s">
        <v>267</v>
      </c>
      <c r="E6547" s="3" t="n">
        <f aca="false">E$4391</f>
        <v>2017</v>
      </c>
      <c r="F6547" s="3" t="n">
        <f aca="false">F$4391</f>
        <v>2017</v>
      </c>
      <c r="G6547" s="3" t="n">
        <f aca="false">MEDIAN(G4468,G4699,G4776,G5084,G5469,G5546,G5623,G5854,G6239)</f>
        <v>10</v>
      </c>
      <c r="H6547" s="3"/>
      <c r="I6547" s="3"/>
      <c r="J6547" s="3"/>
      <c r="K6547" s="3" t="str">
        <f aca="false">K$4391</f>
        <v>Status dos programas estaduais de avaliação da educação básica. A pontuação varia de acordo com os últimos anos em que a prova de avaliação foi aplicada no estado: peso 20 para o ano anterior à publicação do ranking; 50 para o anterior à esse e 30 para o anterior. Além disso, o estado recebe 10 para "sistema de avaliação em implementação". Dessa forma, recebem nota máxima somente os estados que tenham realizado e divulgado os resultados dos exames nos 3 últimos anos: 100 pontos. </v>
      </c>
      <c r="L6547" s="3" t="str">
        <f aca="false">L$4391</f>
        <v>Secretarias Estaduais de Educação</v>
      </c>
      <c r="M6547" s="5" t="str">
        <f aca="false">M$4391</f>
        <v>Pontuação de 0 a 100</v>
      </c>
      <c r="N654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547" s="3" t="n">
        <f aca="false">MEDIAN(O4468,O4699,O4776,O5084,O5469,O5546,O5623,O5854,O6239)</f>
        <v>10</v>
      </c>
    </row>
    <row r="6548" customFormat="false" ht="15" hidden="false" customHeight="true" outlineLevel="0" collapsed="false">
      <c r="A6548" s="3" t="str">
        <f aca="false">A$4392</f>
        <v>Educação</v>
      </c>
      <c r="B6548" s="3" t="str">
        <f aca="false">B$4392</f>
        <v>IDEB</v>
      </c>
      <c r="C6548" s="3" t="n">
        <f aca="false">C$4392</f>
        <v>1</v>
      </c>
      <c r="D6548" s="3" t="s">
        <v>267</v>
      </c>
      <c r="E6548" s="3" t="n">
        <f aca="false">E$4392</f>
        <v>2015</v>
      </c>
      <c r="F6548" s="3" t="n">
        <f aca="false">F$4392</f>
        <v>2017</v>
      </c>
      <c r="G6548" s="3" t="n">
        <f aca="false">MEDIAN(G4469,G4700,G4777,G5085,G5470,G5547,G5624,G5855,G6240)</f>
        <v>4.11853146909907</v>
      </c>
      <c r="H6548" s="3"/>
      <c r="I6548" s="3"/>
      <c r="J6548" s="3"/>
      <c r="K6548" s="3" t="str">
        <f aca="false">K$4392</f>
        <v>Qualidade da educação básica do Brasil, considera fluxo escolar e média de desempenhos nas avaliações de toda a rede de ensino (nota de  0 a 10)</v>
      </c>
      <c r="L6548" s="3" t="str">
        <f aca="false">L$4392</f>
        <v>INEP</v>
      </c>
      <c r="M6548" s="3" t="str">
        <f aca="false">M$4392</f>
        <v>Pontuação de 0 a 10</v>
      </c>
      <c r="N6548" s="5"/>
      <c r="O6548" s="3" t="n">
        <f aca="false">MEDIAN(O4469,O4700,O4777,O5085,O5470,O5547,O5624,O5855,O6240)</f>
        <v>12.1272947628591</v>
      </c>
    </row>
    <row r="6549" customFormat="false" ht="15" hidden="false" customHeight="true" outlineLevel="0" collapsed="false">
      <c r="A6549" s="3" t="str">
        <f aca="false">A$4393</f>
        <v>Educação</v>
      </c>
      <c r="B6549" s="3" t="str">
        <f aca="false">B$4393</f>
        <v>ENEM</v>
      </c>
      <c r="C6549" s="3" t="n">
        <f aca="false">C$4393</f>
        <v>1</v>
      </c>
      <c r="D6549" s="3" t="s">
        <v>267</v>
      </c>
      <c r="E6549" s="3" t="n">
        <f aca="false">E$4393</f>
        <v>2015</v>
      </c>
      <c r="F6549" s="3" t="n">
        <f aca="false">F$4393</f>
        <v>2017</v>
      </c>
      <c r="G6549" s="3" t="n">
        <f aca="false">MEDIAN(G4470,G4701,G4778,G5086,G5471,G5548,G5625,G5856,G6241)</f>
        <v>504.109201685109</v>
      </c>
      <c r="H6549" s="3"/>
      <c r="I6549" s="3"/>
      <c r="J6549" s="3"/>
      <c r="K6549" s="3" t="str">
        <f aca="false">K$4393</f>
        <v>Desempenho dos alunos do Ensino Médio para acesso ao Ensino Superior e a programas de financiamento em instituições privadas (nota de 0 a 1000).</v>
      </c>
      <c r="L6549" s="3" t="str">
        <f aca="false">L$4393</f>
        <v>INEP</v>
      </c>
      <c r="M6549" s="3" t="str">
        <f aca="false">M$4393</f>
        <v>Pontuação de 0 a 1000</v>
      </c>
      <c r="N6549" s="5"/>
      <c r="O6549" s="3" t="n">
        <f aca="false">MEDIAN(O4470,O4701,O4778,O5086,O5471,O5548,O5625,O5856,O6241)</f>
        <v>38.1017755309592</v>
      </c>
    </row>
    <row r="6550" customFormat="false" ht="15" hidden="false" customHeight="true" outlineLevel="0" collapsed="false">
      <c r="A6550" s="3" t="str">
        <f aca="false">A$4394</f>
        <v>Educação</v>
      </c>
      <c r="B6550" s="3" t="str">
        <f aca="false">B$4394</f>
        <v>PISA</v>
      </c>
      <c r="C6550" s="3" t="n">
        <f aca="false">C$4394</f>
        <v>1</v>
      </c>
      <c r="D6550" s="3" t="s">
        <v>267</v>
      </c>
      <c r="E6550" s="3" t="n">
        <f aca="false">E$4394</f>
        <v>2015</v>
      </c>
      <c r="F6550" s="3" t="n">
        <f aca="false">F$4394</f>
        <v>2017</v>
      </c>
      <c r="G6550" s="3" t="n">
        <f aca="false">MEDIAN(G4471,G4702,G4779,G5087,G5472,G5549,G5626,G5857,G6242)</f>
        <v>371.333333333333</v>
      </c>
      <c r="H6550" s="3"/>
      <c r="I6550" s="3"/>
      <c r="J6550" s="3"/>
      <c r="K6550" s="3" t="str">
        <f aca="false">K$4394</f>
        <v>Desempenho dos estudantes na faixa dos 15 anos no Programa internacional de avaliação dos estudantes (Nota: 0-1000)</v>
      </c>
      <c r="L6550" s="3" t="str">
        <f aca="false">L$4394</f>
        <v>PISA</v>
      </c>
      <c r="M6550" s="3" t="str">
        <f aca="false">M$4394</f>
        <v>Pontuação de 0 a 1000</v>
      </c>
      <c r="N6550" s="5"/>
      <c r="O6550" s="3" t="n">
        <f aca="false">MEDIAN(O4471,O4702,O4779,O5087,O5472,O5549,O5626,O5857,O6242)</f>
        <v>24.090909090909</v>
      </c>
    </row>
    <row r="6551" customFormat="false" ht="15" hidden="false" customHeight="true" outlineLevel="0" collapsed="false">
      <c r="A6551" s="3" t="str">
        <f aca="false">A$4395</f>
        <v>Educação</v>
      </c>
      <c r="B6551" s="3" t="str">
        <f aca="false">B$4395</f>
        <v>Índice de Oportunidade da Educação</v>
      </c>
      <c r="C6551" s="3" t="n">
        <f aca="false">C$4395</f>
        <v>1</v>
      </c>
      <c r="D6551" s="3" t="s">
        <v>267</v>
      </c>
      <c r="E6551" s="3" t="n">
        <f aca="false">E$4395</f>
        <v>2015</v>
      </c>
      <c r="F6551" s="3" t="n">
        <f aca="false">F$4395</f>
        <v>2017</v>
      </c>
      <c r="G6551" s="3" t="n">
        <f aca="false">MEDIAN(G4472,G4703,G4780,G5088,G5473,G5550,G5627,G5858,G6243)</f>
        <v>3.855081</v>
      </c>
      <c r="H6551" s="3"/>
      <c r="I6551" s="3"/>
      <c r="J6551" s="3"/>
      <c r="K6551" s="3" t="str">
        <f aca="false">K$4395</f>
        <v>Mede a qualidade das oportunidades educacionais oferecidas por municípios e estados (Nota: 0-10)</v>
      </c>
      <c r="L6551" s="3" t="str">
        <f aca="false">L$4395</f>
        <v>CLP/Metas</v>
      </c>
      <c r="M6551" s="3" t="str">
        <f aca="false">M$4395</f>
        <v>Pontuação de 0 a 10</v>
      </c>
      <c r="N6551" s="5"/>
      <c r="O6551" s="3" t="n">
        <f aca="false">MEDIAN(O4472,O4703,O4780,O5088,O5473,O5550,O5627,O5858,O6243)</f>
        <v>24.4945184386597</v>
      </c>
    </row>
    <row r="6552" customFormat="false" ht="15" hidden="false" customHeight="true" outlineLevel="0" collapsed="false">
      <c r="A6552" s="3" t="str">
        <f aca="false">A$4396</f>
        <v>Educação</v>
      </c>
      <c r="B6552" s="3" t="str">
        <f aca="false">B$4396</f>
        <v>Taxa de frequência líquida do ensino fundamental</v>
      </c>
      <c r="C6552" s="3" t="n">
        <f aca="false">C$4396</f>
        <v>1</v>
      </c>
      <c r="D6552" s="3" t="s">
        <v>267</v>
      </c>
      <c r="E6552" s="3" t="n">
        <f aca="false">E$4396</f>
        <v>2015</v>
      </c>
      <c r="F6552" s="3" t="n">
        <f aca="false">F$4396</f>
        <v>2017</v>
      </c>
      <c r="G6552" s="3" t="n">
        <f aca="false">MEDIAN(G4473,G4704,G4781,G5089,G5474,G5551,G5628,G5859,G6244)</f>
        <v>97.0712240391249</v>
      </c>
      <c r="H6552" s="3"/>
      <c r="I6552" s="3"/>
      <c r="J6552" s="3"/>
      <c r="K6552" s="3" t="str">
        <f aca="false">K$4396</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552" s="3" t="str">
        <f aca="false">L$4396</f>
        <v>PNUD e PNAD/IBGE</v>
      </c>
      <c r="M6552" s="3" t="str">
        <f aca="false">M$4396</f>
        <v>Porcentagem %</v>
      </c>
      <c r="N6552" s="5" t="str">
        <f aca="false">N$4396</f>
        <v>A partir da edição de 2017, ou seja, do dado de 2015, o indicador Taxa de abandono do ensino fundamental foi substituído pelo Taxa de frequência líquida do ensino fundamental</v>
      </c>
      <c r="O6552" s="3" t="n">
        <f aca="false">MEDIAN(O4473,O4704,O4781,O5089,O5474,O5551,O5628,O5859,O6244)</f>
        <v>74.772590510162</v>
      </c>
    </row>
    <row r="6553" customFormat="false" ht="15" hidden="false" customHeight="true" outlineLevel="0" collapsed="false">
      <c r="A6553" s="3" t="str">
        <f aca="false">A$4397</f>
        <v>Educação</v>
      </c>
      <c r="B6553" s="3" t="str">
        <f aca="false">B$4397</f>
        <v>Taxa de frequência líquida do ensino médio</v>
      </c>
      <c r="C6553" s="3" t="n">
        <f aca="false">C$4397</f>
        <v>1</v>
      </c>
      <c r="D6553" s="3" t="s">
        <v>267</v>
      </c>
      <c r="E6553" s="3" t="n">
        <f aca="false">E$4397</f>
        <v>2015</v>
      </c>
      <c r="F6553" s="3" t="n">
        <f aca="false">F$4397</f>
        <v>2017</v>
      </c>
      <c r="G6553" s="3" t="n">
        <f aca="false">MEDIAN(G4474,G4705,G4782,G5090,G5475,G5552,G5629,G5860,G6245)</f>
        <v>48.9452776745467</v>
      </c>
      <c r="H6553" s="3"/>
      <c r="I6553" s="3"/>
      <c r="J6553" s="3"/>
      <c r="K6553" s="3" t="str">
        <f aca="false">K$4397</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553" s="3" t="str">
        <f aca="false">L$4397</f>
        <v>PNUD e PNAD/IBGE</v>
      </c>
      <c r="M6553" s="3" t="str">
        <f aca="false">M$4397</f>
        <v>Porcentagem %</v>
      </c>
      <c r="N6553" s="5" t="str">
        <f aca="false">N$4397</f>
        <v>A partir da edição de 2017, ou seja, do dado de 2015, o indicador Taxa de abandono do ensino médio foi substituído pelo Taxa de frequência líquida do ensino médio</v>
      </c>
      <c r="O6553" s="3" t="n">
        <f aca="false">MEDIAN(O4474,O4705,O4782,O5090,O5475,O5552,O5629,O5860,O6245)</f>
        <v>36.5048695539858</v>
      </c>
    </row>
    <row r="6554" customFormat="false" ht="15" hidden="false" customHeight="true" outlineLevel="0" collapsed="false">
      <c r="A6554" s="3" t="str">
        <f aca="false">A$4398</f>
        <v>Educação</v>
      </c>
      <c r="B6554" s="3" t="str">
        <f aca="false">B$4398</f>
        <v>Taxa de atendimento do ensino infantil</v>
      </c>
      <c r="C6554" s="3" t="n">
        <f aca="false">C$4398</f>
        <v>1</v>
      </c>
      <c r="D6554" s="3" t="s">
        <v>267</v>
      </c>
      <c r="E6554" s="3" t="n">
        <f aca="false">E$4398</f>
        <v>2015</v>
      </c>
      <c r="F6554" s="3" t="n">
        <f aca="false">F$4398</f>
        <v>2017</v>
      </c>
      <c r="G6554" s="3" t="n">
        <f aca="false">MEDIAN(G4475,G4706,G4783,G5091,G5476,G5553,G5630,G5861,G6246)</f>
        <v>42.3147787498304</v>
      </c>
      <c r="H6554" s="3"/>
      <c r="I6554" s="3"/>
      <c r="J6554" s="3"/>
      <c r="K6554" s="3" t="str">
        <f aca="false">K$4398</f>
        <v>Proporção de crianças na faixa etária de 0 e 5 anos frequentando a creche/escola. </v>
      </c>
      <c r="L6554" s="3" t="str">
        <f aca="false">L$4398</f>
        <v>PNADc /IBGE</v>
      </c>
      <c r="M6554" s="3" t="str">
        <f aca="false">M$4398</f>
        <v>Porcentagem %</v>
      </c>
      <c r="N6554" s="5"/>
      <c r="O6554" s="3" t="n">
        <f aca="false">MEDIAN(O4475,O4706,O4783,O5091,O5476,O5553,O5630,O5861,O6246)</f>
        <v>54.2993539167739</v>
      </c>
    </row>
    <row r="6555" customFormat="false" ht="15" hidden="false" customHeight="true" outlineLevel="0" collapsed="false">
      <c r="A6555" s="3" t="str">
        <f aca="false">A$4399</f>
        <v>Educação</v>
      </c>
      <c r="B6555" s="3" t="str">
        <f aca="false">B$4399</f>
        <v> Total</v>
      </c>
      <c r="C6555" s="3" t="n">
        <f aca="false">C$4399</f>
        <v>1</v>
      </c>
      <c r="D6555" s="3" t="s">
        <v>267</v>
      </c>
      <c r="E6555" s="3" t="n">
        <f aca="false">E$4399</f>
        <v>2017</v>
      </c>
      <c r="F6555" s="3" t="n">
        <f aca="false">F$4399</f>
        <v>2017</v>
      </c>
      <c r="G6555" s="3" t="n">
        <f aca="false">MEDIAN(G4476,G4707,G4784,G5092,G5477,G5554,G5631,G5862,G6247)</f>
        <v>44.1292231323113</v>
      </c>
      <c r="H6555" s="3"/>
      <c r="I6555" s="3"/>
      <c r="J6555" s="3"/>
      <c r="K6555" s="3" t="str">
        <f aca="false">K$4399</f>
        <v>Nota obtida via normalização e ponderação de indicadores que variam de 0 a 100.</v>
      </c>
      <c r="L6555" s="3" t="str">
        <f aca="false">L$4399</f>
        <v>Tendências</v>
      </c>
      <c r="M6555" s="3" t="str">
        <f aca="false">M$4399</f>
        <v>Nota de 0 a 100</v>
      </c>
      <c r="N6555" s="5"/>
      <c r="O6555" s="3" t="n">
        <f aca="false">MEDIAN(O4476,O4707,O4784,O5092,O5477,O5554,O5631,O5862,O6247)</f>
        <v>34.419573329292</v>
      </c>
    </row>
    <row r="6556" customFormat="false" ht="15" hidden="false" customHeight="true" outlineLevel="0" collapsed="false">
      <c r="A6556" s="3" t="str">
        <f aca="false">A$4400</f>
        <v>Eficiência da Máquina Pública</v>
      </c>
      <c r="B6556" s="3" t="str">
        <f aca="false">B$4400</f>
        <v>Eficiência do Judiciário</v>
      </c>
      <c r="C6556" s="3" t="n">
        <f aca="false">C$4400</f>
        <v>-1</v>
      </c>
      <c r="D6556" s="3" t="s">
        <v>267</v>
      </c>
      <c r="E6556" s="3" t="n">
        <f aca="false">E$4400</f>
        <v>2015</v>
      </c>
      <c r="F6556" s="3" t="n">
        <f aca="false">F$4400</f>
        <v>2017</v>
      </c>
      <c r="G6556" s="3" t="n">
        <f aca="false">MEDIAN(G4477,G4708,G4785,G5093,G5478,G5555,G5632,G5863,G6248)</f>
        <v>75.4051405029778</v>
      </c>
      <c r="H6556" s="3"/>
      <c r="I6556" s="3"/>
      <c r="J6556" s="3"/>
      <c r="K6556" s="3" t="str">
        <f aca="false">K$4400</f>
        <v>Taxa de congestionamento = 1 - (processos baixados)/(casos novos + casos pendentes)</v>
      </c>
      <c r="L6556" s="3" t="str">
        <f aca="false">L$4400</f>
        <v>Justiça em Números/CNJ</v>
      </c>
      <c r="M6556" s="3" t="str">
        <f aca="false">M$4400</f>
        <v>Porcentagem %</v>
      </c>
      <c r="N655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556" s="3" t="n">
        <f aca="false">MEDIAN(O4477,O4708,O4785,O5093,O5478,O5555,O5632,O5863,O6248)</f>
        <v>26.0909300348236</v>
      </c>
    </row>
    <row r="6557" customFormat="false" ht="15" hidden="false" customHeight="true" outlineLevel="0" collapsed="false">
      <c r="A6557" s="3" t="str">
        <f aca="false">A$4401</f>
        <v>Eficiência da Máquina Pública</v>
      </c>
      <c r="B6557" s="3" t="str">
        <f aca="false">B$4401</f>
        <v>Custo do Executivo/PIB</v>
      </c>
      <c r="C6557" s="3" t="n">
        <f aca="false">C$4401</f>
        <v>-1</v>
      </c>
      <c r="D6557" s="3" t="s">
        <v>267</v>
      </c>
      <c r="E6557" s="3" t="n">
        <f aca="false">E$4401</f>
        <v>2016</v>
      </c>
      <c r="F6557" s="3" t="n">
        <f aca="false">F$4401</f>
        <v>2017</v>
      </c>
      <c r="G6557" s="3" t="n">
        <f aca="false">MEDIAN(G4478,G4709,G4786,G5094,G5479,G5556,G5633,G5864,G6249)</f>
        <v>1.16622036067807</v>
      </c>
      <c r="H6557" s="3"/>
      <c r="I6557" s="3"/>
      <c r="J6557" s="3"/>
      <c r="K6557" s="3" t="str">
        <f aca="false">K$4401</f>
        <v>Recursos públicos alocados na administração direta / PIB</v>
      </c>
      <c r="L6557" s="3" t="str">
        <f aca="false">L$4401</f>
        <v>FINBRA/Siconfi</v>
      </c>
      <c r="M6557" s="3" t="str">
        <f aca="false">M$4401</f>
        <v>Porcentagem %</v>
      </c>
      <c r="N6557" s="3" t="str">
        <f aca="false">N$61</f>
        <v>O PIB utilizado para cálculo é estimado pela Tendências</v>
      </c>
      <c r="O6557" s="3" t="n">
        <f aca="false">MEDIAN(O4478,O4709,O4786,O5094,O5479,O5556,O5633,O5864,O6249)</f>
        <v>84.7187969632594</v>
      </c>
    </row>
    <row r="6558" customFormat="false" ht="15" hidden="false" customHeight="true" outlineLevel="0" collapsed="false">
      <c r="A6558" s="3" t="str">
        <f aca="false">A$4402</f>
        <v>Eficiência da Máquina Pública</v>
      </c>
      <c r="B6558" s="3" t="str">
        <f aca="false">B$4402</f>
        <v>Custo do Judiciário/PIB</v>
      </c>
      <c r="C6558" s="3" t="n">
        <f aca="false">C$4402</f>
        <v>-1</v>
      </c>
      <c r="D6558" s="3" t="s">
        <v>267</v>
      </c>
      <c r="E6558" s="3" t="n">
        <f aca="false">E$4402</f>
        <v>2016</v>
      </c>
      <c r="F6558" s="3" t="n">
        <f aca="false">F$4402</f>
        <v>2017</v>
      </c>
      <c r="G6558" s="3" t="n">
        <f aca="false">MEDIAN(G4479,G4710,G4787,G5095,G5480,G5557,G5634,G5865,G6250)</f>
        <v>1.28532671403402</v>
      </c>
      <c r="H6558" s="3"/>
      <c r="I6558" s="3"/>
      <c r="J6558" s="3"/>
      <c r="K6558" s="3" t="str">
        <f aca="false">K$4402</f>
        <v>Recursos públicos alocados no judiciário / PIB</v>
      </c>
      <c r="L6558" s="3" t="str">
        <f aca="false">L$4402</f>
        <v>FINBRA/Siconfi</v>
      </c>
      <c r="M6558" s="3" t="str">
        <f aca="false">M$4402</f>
        <v>Porcentagem %</v>
      </c>
      <c r="N6558" s="3" t="str">
        <f aca="false">N$63</f>
        <v>O PIB utilizado para cálculo é estimado pela Tendências. O Distrito Federal não é válido nesse indicador.</v>
      </c>
      <c r="O6558" s="3" t="n">
        <f aca="false">MEDIAN(O4479,O4710,O4787,O5095,O5480,O5557,O5634,O5865,O6250)</f>
        <v>62.226292152047</v>
      </c>
    </row>
    <row r="6559" customFormat="false" ht="15" hidden="false" customHeight="true" outlineLevel="0" collapsed="false">
      <c r="A6559" s="3" t="str">
        <f aca="false">A$4403</f>
        <v>Eficiência da Máquina Pública</v>
      </c>
      <c r="B6559" s="3" t="str">
        <f aca="false">B$4403</f>
        <v>Custo do Legislativo/PIB</v>
      </c>
      <c r="C6559" s="3" t="n">
        <f aca="false">C$4403</f>
        <v>-1</v>
      </c>
      <c r="D6559" s="3" t="s">
        <v>267</v>
      </c>
      <c r="E6559" s="3" t="n">
        <f aca="false">E$4403</f>
        <v>2016</v>
      </c>
      <c r="F6559" s="3" t="n">
        <f aca="false">F$4403</f>
        <v>2017</v>
      </c>
      <c r="G6559" s="3" t="n">
        <f aca="false">MEDIAN(G4480,G4711,G4788,G5096,G5481,G5558,G5635,G5866,G6251)</f>
        <v>0.682277491691967</v>
      </c>
      <c r="H6559" s="3"/>
      <c r="I6559" s="3"/>
      <c r="J6559" s="3"/>
      <c r="K6559" s="3" t="str">
        <f aca="false">K$4403</f>
        <v>Recursos públicos alocados no legislativo / PIB</v>
      </c>
      <c r="L6559" s="3" t="str">
        <f aca="false">L$4403</f>
        <v>FINBRA/Siconfi</v>
      </c>
      <c r="M6559" s="3" t="str">
        <f aca="false">M$4403</f>
        <v>Porcentagem %</v>
      </c>
      <c r="N6559" s="3" t="str">
        <f aca="false">N$64</f>
        <v>O PIB utilizado para cálculo é estimado pela Tendências</v>
      </c>
      <c r="O6559" s="3" t="n">
        <f aca="false">MEDIAN(O4480,O4711,O4788,O5096,O5481,O5558,O5635,O5866,O6251)</f>
        <v>75.663007430591</v>
      </c>
    </row>
    <row r="6560" customFormat="false" ht="15" hidden="false" customHeight="true" outlineLevel="0" collapsed="false">
      <c r="A6560" s="3" t="str">
        <f aca="false">A$4404</f>
        <v>Eficiência da Máquina Pública</v>
      </c>
      <c r="B6560" s="3" t="str">
        <f aca="false">B$4404</f>
        <v>Índice de Transparência</v>
      </c>
      <c r="C6560" s="3" t="n">
        <f aca="false">C$4404</f>
        <v>1</v>
      </c>
      <c r="D6560" s="3" t="s">
        <v>267</v>
      </c>
      <c r="E6560" s="3" t="n">
        <f aca="false">E$4404</f>
        <v>2014</v>
      </c>
      <c r="F6560" s="3" t="n">
        <f aca="false">F$4404</f>
        <v>2017</v>
      </c>
      <c r="G6560" s="3" t="n">
        <f aca="false">MEDIAN(G4481,G4712,G4789,G5097,G5482,G5559,G5636,G5867,G6252)</f>
        <v>4.74</v>
      </c>
      <c r="H6560" s="3"/>
      <c r="I6560" s="3"/>
      <c r="J6560" s="3"/>
      <c r="K6560" s="3" t="str">
        <f aca="false">K$4404</f>
        <v>Avaliação dos portais de acesso a informações de gastos estaduais (Nota: 0-10)</v>
      </c>
      <c r="L6560" s="3" t="str">
        <f aca="false">L$4404</f>
        <v>Associação Contas Abertas</v>
      </c>
      <c r="M6560" s="3" t="str">
        <f aca="false">M$4404</f>
        <v>Pontuação de 0 a 10</v>
      </c>
      <c r="N6560" s="3" t="str">
        <f aca="false">N$62</f>
        <v>A partir da edição de 2018, ou seja, do dado de 2016, passou a ser usado a avaliação Escala Brasil Transparente</v>
      </c>
      <c r="O6560" s="3" t="n">
        <f aca="false">MEDIAN(O4481,O4712,O4789,O5097,O5482,O5559,O5636,O5867,O6252)</f>
        <v>47.9654747225647</v>
      </c>
    </row>
    <row r="6561" customFormat="false" ht="15" hidden="false" customHeight="true" outlineLevel="0" collapsed="false">
      <c r="A6561" s="3" t="str">
        <f aca="false">A$4405</f>
        <v>Eficiência da Máquina Pública</v>
      </c>
      <c r="B6561" s="3" t="str">
        <f aca="false">B$4405</f>
        <v>% Servidores Comissionados</v>
      </c>
      <c r="C6561" s="3" t="n">
        <f aca="false">C$4405</f>
        <v>-1</v>
      </c>
      <c r="D6561" s="3" t="s">
        <v>267</v>
      </c>
      <c r="E6561" s="3" t="n">
        <f aca="false">E$4405</f>
        <v>2014</v>
      </c>
      <c r="F6561" s="3" t="n">
        <f aca="false">F$4405</f>
        <v>2017</v>
      </c>
      <c r="G6561" s="3" t="n">
        <f aca="false">MEDIAN(G4482,G4713,G4790,G5098,G5483,G5560,G5637,G5868,G6253)</f>
        <v>5.38645853103056</v>
      </c>
      <c r="H6561" s="3"/>
      <c r="I6561" s="3"/>
      <c r="J6561" s="3"/>
      <c r="K6561" s="3" t="str">
        <f aca="false">K$4405</f>
        <v>% de cargos comissionados no total de cargos públicos</v>
      </c>
      <c r="L6561" s="3" t="str">
        <f aca="false">L$4405</f>
        <v>IBGE/Estadic</v>
      </c>
      <c r="M6561" s="3" t="str">
        <f aca="false">M$4405</f>
        <v>Porcentagem %</v>
      </c>
      <c r="N6561" s="5"/>
      <c r="O6561" s="3" t="n">
        <f aca="false">MEDIAN(O4482,O4713,O4790,O5098,O5483,O5560,O5637,O5868,O6253)</f>
        <v>70.9337470714182</v>
      </c>
    </row>
    <row r="6562" customFormat="false" ht="15" hidden="false" customHeight="true" outlineLevel="0" collapsed="false">
      <c r="A6562" s="3" t="str">
        <f aca="false">A$4406</f>
        <v>Eficiência da Máquina Pública</v>
      </c>
      <c r="B6562" s="3" t="str">
        <f aca="false">B$4406</f>
        <v> Total</v>
      </c>
      <c r="C6562" s="3" t="n">
        <f aca="false">C$4406</f>
        <v>1</v>
      </c>
      <c r="D6562" s="3" t="s">
        <v>267</v>
      </c>
      <c r="E6562" s="3" t="n">
        <f aca="false">E$4406</f>
        <v>2017</v>
      </c>
      <c r="F6562" s="3" t="n">
        <f aca="false">F$4406</f>
        <v>2017</v>
      </c>
      <c r="G6562" s="3" t="n">
        <f aca="false">MEDIAN(G4483,G4714,G4791,G5099,G5484,G5561,G5638,G5869,G6254)</f>
        <v>62.1527409527526</v>
      </c>
      <c r="H6562" s="3"/>
      <c r="I6562" s="3"/>
      <c r="J6562" s="3"/>
      <c r="K6562" s="3" t="str">
        <f aca="false">K$4406</f>
        <v>Nota obtida via normalização e ponderação de indicadores que variam de 0 a 100.</v>
      </c>
      <c r="L6562" s="3" t="str">
        <f aca="false">L$4406</f>
        <v>Tendências</v>
      </c>
      <c r="M6562" s="3" t="str">
        <f aca="false">M$4406</f>
        <v>Nota de 0 a 100</v>
      </c>
      <c r="N6562" s="5"/>
      <c r="O6562" s="3" t="n">
        <f aca="false">MEDIAN(O4483,O4714,O4791,O5099,O5484,O5561,O5638,O5869,O6254)</f>
        <v>51.7163795508324</v>
      </c>
    </row>
    <row r="6563" customFormat="false" ht="15" hidden="false" customHeight="true" outlineLevel="0" collapsed="false">
      <c r="A6563" s="3" t="str">
        <f aca="false">A$4407</f>
        <v>Infraestrutura</v>
      </c>
      <c r="B6563" s="3" t="str">
        <f aca="false">B$4407</f>
        <v>Acessibilidade do Serviço de Telecomunicações</v>
      </c>
      <c r="C6563" s="3" t="n">
        <f aca="false">C$4407</f>
        <v>1</v>
      </c>
      <c r="D6563" s="3" t="s">
        <v>267</v>
      </c>
      <c r="E6563" s="3" t="n">
        <f aca="false">E$4407</f>
        <v>2016</v>
      </c>
      <c r="F6563" s="3" t="n">
        <f aca="false">F$4407</f>
        <v>2017</v>
      </c>
      <c r="G6563" s="3" t="n">
        <f aca="false">MEDIAN(G4484,G4715,G4792,G5100,G5485,G5562,G5639,G5870,G6255)</f>
        <v>113.09705588836</v>
      </c>
      <c r="H6563" s="3"/>
      <c r="I6563" s="3"/>
      <c r="J6563" s="3"/>
      <c r="K6563" s="3" t="str">
        <f aca="false">K$4407</f>
        <v>Densidade de acessos por 100 habitantes (telefonia móvel e banda larga*)</v>
      </c>
      <c r="L6563" s="3" t="str">
        <f aca="false">L$4407</f>
        <v>ANATEL</v>
      </c>
      <c r="M6563" s="3" t="str">
        <f aca="false">M$4407</f>
        <v>Acessos por 100 mil habitantes</v>
      </c>
      <c r="N6563" s="5"/>
      <c r="O6563" s="3" t="n">
        <f aca="false">MEDIAN(O4484,O4715,O4792,O5100,O5485,O5562,O5639,O5870,O6255)</f>
        <v>24.1985756625643</v>
      </c>
    </row>
    <row r="6564" customFormat="false" ht="15" hidden="false" customHeight="true" outlineLevel="0" collapsed="false">
      <c r="A6564" s="3" t="str">
        <f aca="false">A$4408</f>
        <v>Infraestrutura</v>
      </c>
      <c r="B6564" s="3" t="str">
        <f aca="false">B$4408</f>
        <v>Custo de Combustíveis</v>
      </c>
      <c r="C6564" s="3" t="n">
        <f aca="false">C$4408</f>
        <v>-1</v>
      </c>
      <c r="D6564" s="3" t="s">
        <v>267</v>
      </c>
      <c r="E6564" s="3" t="n">
        <f aca="false">E$4408</f>
        <v>2016</v>
      </c>
      <c r="F6564" s="3" t="n">
        <f aca="false">F$4408</f>
        <v>2017</v>
      </c>
      <c r="G6564" s="3" t="n">
        <f aca="false">MEDIAN(G4485,G4716,G4793,G5101,G5486,G5563,G5640,G5871,G6256)</f>
        <v>3.26619173678844</v>
      </c>
      <c r="H6564" s="3"/>
      <c r="I6564" s="3"/>
      <c r="J6564" s="3"/>
      <c r="K6564" s="3" t="str">
        <f aca="false">K$4408</f>
        <v>Preço pago em reais por consumidores finais (etanol, gasolina e diesel)</v>
      </c>
      <c r="L6564" s="3" t="str">
        <f aca="false">L$4408</f>
        <v>ANP</v>
      </c>
      <c r="M6564" s="3" t="str">
        <f aca="false">M$4408</f>
        <v>Reais (R$)</v>
      </c>
      <c r="N6564" s="5" t="str">
        <f aca="false">N$6</f>
        <v>A partir da edição de 2018, ou seja, do dado de 2017 o preço pago passou a ser ponderado pela participação dos combustíveis no consumo total.</v>
      </c>
      <c r="O6564" s="3" t="n">
        <f aca="false">MEDIAN(O4485,O4716,O4793,O5101,O5486,O5563,O5640,O5871,O6256)</f>
        <v>68.7224209974357</v>
      </c>
    </row>
    <row r="6565" customFormat="false" ht="15" hidden="false" customHeight="true" outlineLevel="0" collapsed="false">
      <c r="A6565" s="3" t="str">
        <f aca="false">A$4409</f>
        <v>Infraestrutura</v>
      </c>
      <c r="B6565" s="3" t="str">
        <f aca="false">B$4409</f>
        <v>Custo de Saneamento Básico</v>
      </c>
      <c r="C6565" s="3" t="n">
        <f aca="false">C$4409</f>
        <v>-1</v>
      </c>
      <c r="D6565" s="3" t="s">
        <v>267</v>
      </c>
      <c r="E6565" s="3" t="n">
        <f aca="false">E$4409</f>
        <v>2015</v>
      </c>
      <c r="F6565" s="3" t="n">
        <f aca="false">F$4409</f>
        <v>2017</v>
      </c>
      <c r="G6565" s="3" t="n">
        <f aca="false">MEDIAN(G4486,G4717,G4794,G5102,G5487,G5564,G5641,G5872,G6257)</f>
        <v>3.09</v>
      </c>
      <c r="H6565" s="3"/>
      <c r="I6565" s="3"/>
      <c r="J6565" s="3"/>
      <c r="K6565" s="3" t="str">
        <f aca="false">K$4409</f>
        <v>Tarifa média praticada pelo serviço de tratamento e distribuição</v>
      </c>
      <c r="L6565" s="3" t="str">
        <f aca="false">L$4409</f>
        <v>SNIS</v>
      </c>
      <c r="M6565" s="3" t="str">
        <f aca="false">M$4409</f>
        <v>Reais ($) por m3</v>
      </c>
      <c r="N6565" s="5"/>
      <c r="O6565" s="3" t="n">
        <f aca="false">MEDIAN(O4486,O4717,O4794,O5102,O5487,O5564,O5641,O5872,O6257)</f>
        <v>49.2753623188406</v>
      </c>
    </row>
    <row r="6566" customFormat="false" ht="15" hidden="false" customHeight="true" outlineLevel="0" collapsed="false">
      <c r="A6566" s="3" t="str">
        <f aca="false">A$4410</f>
        <v>Infraestrutura</v>
      </c>
      <c r="B6566" s="3" t="str">
        <f aca="false">B$4410</f>
        <v>Disponibilidade de Voos Diretos</v>
      </c>
      <c r="C6566" s="3" t="n">
        <f aca="false">C$4410</f>
        <v>1</v>
      </c>
      <c r="D6566" s="3" t="s">
        <v>267</v>
      </c>
      <c r="E6566" s="3" t="n">
        <f aca="false">E$4410</f>
        <v>2016</v>
      </c>
      <c r="F6566" s="3" t="n">
        <f aca="false">F$4410</f>
        <v>2017</v>
      </c>
      <c r="G6566" s="3" t="n">
        <f aca="false">MEDIAN(G4487,G4718,G4795,G5103,G5488,G5565,G5642,G5873,G6258)</f>
        <v>7541</v>
      </c>
      <c r="H6566" s="3"/>
      <c r="I6566" s="3"/>
      <c r="J6566" s="3"/>
      <c r="K6566" s="3" t="str">
        <f aca="false">K$4410</f>
        <v>Número de voos diretos* </v>
      </c>
      <c r="L6566" s="3" t="str">
        <f aca="false">L$4410</f>
        <v>ANAC</v>
      </c>
      <c r="M6566" s="3" t="str">
        <f aca="false">M$4410</f>
        <v>Número de voos</v>
      </c>
      <c r="N6566" s="5"/>
      <c r="O6566" s="3" t="n">
        <f aca="false">MEDIAN(O4487,O4718,O4795,O5103,O5488,O5565,O5642,O5873,O6258)</f>
        <v>2.74055144356507</v>
      </c>
    </row>
    <row r="6567" customFormat="false" ht="15" hidden="false" customHeight="true" outlineLevel="0" collapsed="false">
      <c r="A6567" s="3" t="str">
        <f aca="false">A$4411</f>
        <v>Infraestrutura</v>
      </c>
      <c r="B6567" s="3" t="str">
        <f aca="false">B$4411</f>
        <v>Acesso à Energia Elétrica</v>
      </c>
      <c r="C6567" s="3" t="n">
        <f aca="false">C$4411</f>
        <v>1</v>
      </c>
      <c r="D6567" s="3" t="s">
        <v>267</v>
      </c>
      <c r="E6567" s="3" t="n">
        <f aca="false">E$4411</f>
        <v>2015</v>
      </c>
      <c r="F6567" s="3" t="n">
        <f aca="false">F$4411</f>
        <v>2017</v>
      </c>
      <c r="G6567" s="3" t="n">
        <f aca="false">MEDIAN(G4488,G4719,G4796,G5104,G5489,G5566,G5643,G5874,G6259)</f>
        <v>99.7150997150997</v>
      </c>
      <c r="H6567" s="3"/>
      <c r="I6567" s="3"/>
      <c r="J6567" s="3"/>
      <c r="K6567" s="3" t="str">
        <f aca="false">K$4411</f>
        <v>Proporção de domicílios com acesso a energia elétrica (iluminação elétrica).</v>
      </c>
      <c r="L6567" s="3" t="str">
        <f aca="false">L$4411</f>
        <v>PNADc /IBGE</v>
      </c>
      <c r="M6567" s="3" t="str">
        <f aca="false">M$4411</f>
        <v>Porcentagem %</v>
      </c>
      <c r="N6567" s="5"/>
      <c r="O6567" s="3" t="n">
        <f aca="false">MEDIAN(O4488,O4719,O4796,O5104,O5489,O5566,O5643,O5874,O6259)</f>
        <v>95.1407228253837</v>
      </c>
    </row>
    <row r="6568" customFormat="false" ht="15" hidden="false" customHeight="true" outlineLevel="0" collapsed="false">
      <c r="A6568" s="3" t="str">
        <f aca="false">A$4412</f>
        <v>Infraestrutura</v>
      </c>
      <c r="B6568" s="3" t="str">
        <f aca="false">B$4412</f>
        <v>Custo da Energia Elétrica</v>
      </c>
      <c r="C6568" s="3" t="n">
        <f aca="false">C$4412</f>
        <v>-1</v>
      </c>
      <c r="D6568" s="3" t="s">
        <v>267</v>
      </c>
      <c r="E6568" s="3" t="n">
        <f aca="false">E$4412</f>
        <v>2016</v>
      </c>
      <c r="F6568" s="3" t="n">
        <f aca="false">F$4412</f>
        <v>2017</v>
      </c>
      <c r="G6568" s="3" t="n">
        <f aca="false">MEDIAN(G4489,G4720,G4797,G5105,G5490,G5567,G5644,G5875,G6260)</f>
        <v>542.370520275488</v>
      </c>
      <c r="H6568" s="3"/>
      <c r="I6568" s="3"/>
      <c r="J6568" s="3"/>
      <c r="K6568" s="3" t="str">
        <f aca="false">K$4412</f>
        <v>Tarifa média praticada para o consumo comercial, residencial e industrial.</v>
      </c>
      <c r="L6568" s="3" t="str">
        <f aca="false">L$4412</f>
        <v>ANEEL</v>
      </c>
      <c r="M6568" s="3" t="str">
        <f aca="false">M$4412</f>
        <v>Reais (R$) por MWh</v>
      </c>
      <c r="N6568" s="5"/>
      <c r="O6568" s="3" t="n">
        <f aca="false">MEDIAN(O4489,O4720,O4797,O5105,O5490,O5567,O5644,O5875,O6260)</f>
        <v>50.8047656540357</v>
      </c>
    </row>
    <row r="6569" customFormat="false" ht="15" hidden="false" customHeight="true" outlineLevel="0" collapsed="false">
      <c r="A6569" s="3" t="str">
        <f aca="false">A$4413</f>
        <v>Infraestrutura</v>
      </c>
      <c r="B6569" s="3" t="str">
        <f aca="false">B$4413</f>
        <v>Qualidade da Energia Elétrica</v>
      </c>
      <c r="C6569" s="3" t="n">
        <f aca="false">C$4413</f>
        <v>-1</v>
      </c>
      <c r="D6569" s="3" t="s">
        <v>267</v>
      </c>
      <c r="E6569" s="3" t="n">
        <f aca="false">E$4413</f>
        <v>2016</v>
      </c>
      <c r="F6569" s="3" t="n">
        <f aca="false">F$4413</f>
        <v>2017</v>
      </c>
      <c r="G6569" s="3" t="n">
        <f aca="false">MEDIAN(G4490,G4721,G4798,G5106,G5491,G5568,G5645,G5876,G6261)</f>
        <v>0.88</v>
      </c>
      <c r="H6569" s="3"/>
      <c r="I6569" s="3"/>
      <c r="J6569" s="3"/>
      <c r="K6569" s="3" t="str">
        <f aca="false">K$4413</f>
        <v>O indicador aponta o Desempenho Global de Continuidade, que considera a duração e frequência de interrupções no serviço de energia.</v>
      </c>
      <c r="L6569" s="3" t="str">
        <f aca="false">L$4413</f>
        <v>ANEEL</v>
      </c>
      <c r="M6569" s="3" t="str">
        <f aca="false">M$4413</f>
        <v>Pontuação</v>
      </c>
      <c r="N6569" s="5"/>
      <c r="O6569" s="3" t="n">
        <f aca="false">MEDIAN(O4490,O4721,O4798,O5106,O5491,O5568,O5645,O5876,O6261)</f>
        <v>87.1657754010695</v>
      </c>
    </row>
    <row r="6570" customFormat="false" ht="15" hidden="false" customHeight="true" outlineLevel="0" collapsed="false">
      <c r="A6570" s="3" t="str">
        <f aca="false">A$4414</f>
        <v>Infraestrutura</v>
      </c>
      <c r="B6570" s="3" t="str">
        <f aca="false">B$4414</f>
        <v>Mobilidade Urbana</v>
      </c>
      <c r="C6570" s="3" t="n">
        <f aca="false">C$4414</f>
        <v>-1</v>
      </c>
      <c r="D6570" s="3" t="s">
        <v>267</v>
      </c>
      <c r="E6570" s="3" t="n">
        <f aca="false">E$4414</f>
        <v>2015</v>
      </c>
      <c r="F6570" s="3" t="n">
        <f aca="false">F$4414</f>
        <v>2017</v>
      </c>
      <c r="G6570" s="3" t="n">
        <f aca="false">MEDIAN(G4491,G4722,G4799,G5107,G5492,G5569,G5646,G5877,G6262)</f>
        <v>26.6132255957587</v>
      </c>
      <c r="H6570" s="3"/>
      <c r="I6570" s="3"/>
      <c r="J6570" s="3"/>
      <c r="K6570" s="3" t="str">
        <f aca="false">K$4414</f>
        <v>Tempo gasto no trajeto entre casa e trabalho (minutos)</v>
      </c>
      <c r="L6570" s="3" t="str">
        <f aca="false">L$4414</f>
        <v>PNADc /IBGE</v>
      </c>
      <c r="M6570" s="3" t="str">
        <f aca="false">M$4414</f>
        <v>Minutos</v>
      </c>
      <c r="N6570" s="5"/>
      <c r="O6570" s="3" t="n">
        <f aca="false">MEDIAN(O4491,O4722,O4799,O5107,O5492,O5569,O5646,O5877,O6262)</f>
        <v>72.7513029774372</v>
      </c>
    </row>
    <row r="6571" customFormat="false" ht="15" hidden="false" customHeight="true" outlineLevel="0" collapsed="false">
      <c r="A6571" s="3" t="str">
        <f aca="false">A$4415</f>
        <v>Infraestrutura</v>
      </c>
      <c r="B6571" s="3" t="str">
        <f aca="false">B$4415</f>
        <v>Qualidade das Rodovias</v>
      </c>
      <c r="C6571" s="3" t="n">
        <f aca="false">C$4415</f>
        <v>1</v>
      </c>
      <c r="D6571" s="3" t="s">
        <v>267</v>
      </c>
      <c r="E6571" s="3" t="n">
        <f aca="false">E$4415</f>
        <v>2016</v>
      </c>
      <c r="F6571" s="3" t="n">
        <f aca="false">F$4415</f>
        <v>2017</v>
      </c>
      <c r="G6571" s="3" t="n">
        <f aca="false">MEDIAN(G4492,G4723,G4800,G5108,G5493,G5570,G5647,G5878,G6263)</f>
        <v>3.03603316326531</v>
      </c>
      <c r="H6571" s="3"/>
      <c r="I6571" s="3"/>
      <c r="J6571" s="3"/>
      <c r="K6571" s="3" t="str">
        <f aca="false">K$4415</f>
        <v>Avaliação das condições das vias rodoviárias (nota entre 1 (ruim) a 5 (ótimo) ponderada pela extensão pesquisada)</v>
      </c>
      <c r="L6571" s="3" t="str">
        <f aca="false">L$4415</f>
        <v>CNT</v>
      </c>
      <c r="M6571" s="3" t="str">
        <f aca="false">M$4415</f>
        <v>Pontuação de 1 a 5</v>
      </c>
      <c r="N6571" s="5"/>
      <c r="O6571" s="3" t="n">
        <f aca="false">MEDIAN(O4492,O4723,O4800,O5108,O5493,O5570,O5647,O5878,O6263)</f>
        <v>44.5370445179387</v>
      </c>
    </row>
    <row r="6572" customFormat="false" ht="15" hidden="false" customHeight="true" outlineLevel="0" collapsed="false">
      <c r="A6572" s="3" t="str">
        <f aca="false">A$4416</f>
        <v>Infraestrutura</v>
      </c>
      <c r="B6572" s="3" t="str">
        <f aca="false">B$4416</f>
        <v>Qualidade do Serviço de Telecomunicações</v>
      </c>
      <c r="C6572" s="3" t="n">
        <f aca="false">C$4416</f>
        <v>1</v>
      </c>
      <c r="D6572" s="3" t="s">
        <v>267</v>
      </c>
      <c r="E6572" s="3" t="n">
        <f aca="false">E$4416</f>
        <v>2016</v>
      </c>
      <c r="F6572" s="3" t="n">
        <f aca="false">F$4416</f>
        <v>2017</v>
      </c>
      <c r="G6572" s="3" t="n">
        <f aca="false">MEDIAN(G4493,G4724,G4801,G5109,G5494,G5571,G5648,G5879,G6264)</f>
        <v>67.85</v>
      </c>
      <c r="H6572" s="3"/>
      <c r="I6572" s="3"/>
      <c r="J6572" s="3"/>
      <c r="K6572" s="3" t="str">
        <f aca="false">K$4416</f>
        <v>Média do ranking de banda larga fixa e do de telefonia móvel (percentual de indicadores com cumprimento de metas)</v>
      </c>
      <c r="L6572" s="3" t="str">
        <f aca="false">L$4416</f>
        <v>ANATEL</v>
      </c>
      <c r="M6572" s="3" t="str">
        <f aca="false">M$4416</f>
        <v>Porcentagem %</v>
      </c>
      <c r="N6572" s="5"/>
      <c r="O6572" s="3" t="n">
        <f aca="false">MEDIAN(O4493,O4724,O4801,O5109,O5494,O5571,O5648,O5879,O6264)</f>
        <v>67.7514792899408</v>
      </c>
    </row>
    <row r="6573" customFormat="false" ht="15" hidden="false" customHeight="true" outlineLevel="0" collapsed="false">
      <c r="A6573" s="3" t="str">
        <f aca="false">A$4417</f>
        <v>Infraestrutura</v>
      </c>
      <c r="B6573" s="3" t="str">
        <f aca="false">B$4417</f>
        <v> Total</v>
      </c>
      <c r="C6573" s="3" t="n">
        <f aca="false">C$4417</f>
        <v>1</v>
      </c>
      <c r="D6573" s="3" t="s">
        <v>267</v>
      </c>
      <c r="E6573" s="3" t="n">
        <f aca="false">E$4417</f>
        <v>2017</v>
      </c>
      <c r="F6573" s="3" t="n">
        <f aca="false">F$4417</f>
        <v>2017</v>
      </c>
      <c r="G6573" s="3" t="n">
        <f aca="false">MEDIAN(G4494,G4725,G4802,G5110,G5495,G5572,G5649,G5880,G6265)</f>
        <v>52.8791752411154</v>
      </c>
      <c r="H6573" s="3"/>
      <c r="I6573" s="3"/>
      <c r="J6573" s="3"/>
      <c r="K6573" s="3" t="str">
        <f aca="false">K$4417</f>
        <v>Nota obtida via normalização e ponderação de indicadores que variam de 0 a 100.</v>
      </c>
      <c r="L6573" s="3" t="str">
        <f aca="false">L$4417</f>
        <v>Tendências</v>
      </c>
      <c r="M6573" s="3" t="str">
        <f aca="false">M$4417</f>
        <v>Nota de 0 a 100</v>
      </c>
      <c r="N6573" s="5"/>
      <c r="O6573" s="3" t="n">
        <f aca="false">MEDIAN(O4494,O4725,O4802,O5110,O5495,O5572,O5649,O5880,O6265)</f>
        <v>46.8308009419346</v>
      </c>
    </row>
    <row r="6574" customFormat="false" ht="15" hidden="false" customHeight="true" outlineLevel="0" collapsed="false">
      <c r="A6574" s="3" t="str">
        <f aca="false">A$4495</f>
        <v>Inovação</v>
      </c>
      <c r="B6574" s="3" t="str">
        <f aca="false">B$4495</f>
        <v>Produção Acadêmica</v>
      </c>
      <c r="C6574" s="3" t="n">
        <f aca="false">C$4495</f>
        <v>1</v>
      </c>
      <c r="D6574" s="3" t="s">
        <v>267</v>
      </c>
      <c r="E6574" s="3" t="n">
        <f aca="false">E$4495</f>
        <v>2014</v>
      </c>
      <c r="F6574" s="3" t="n">
        <f aca="false">F$4495</f>
        <v>2017</v>
      </c>
      <c r="G6574" s="3" t="n">
        <f aca="false">MEDIAN(G4495,G4726,G4803,G5111,G5496,G5573,G5650,G5881,G6266)</f>
        <v>0.314551182645043</v>
      </c>
      <c r="H6574" s="3"/>
      <c r="I6574" s="3"/>
      <c r="J6574" s="3"/>
      <c r="K6574" s="3" t="str">
        <f aca="false">K$4495</f>
        <v>Total de documentos publicados em periódicos acadêmicos indexados no Scopus em relação à população total.</v>
      </c>
      <c r="L6574" s="3" t="str">
        <f aca="false">L$4495</f>
        <v>SCImago IR</v>
      </c>
      <c r="M6574" s="5" t="str">
        <f aca="false">M$4418</f>
        <v>Artigos por 1 milhão de habitantes</v>
      </c>
      <c r="N6574" s="5"/>
      <c r="O6574" s="3" t="n">
        <f aca="false">MEDIAN(O4495,O4726,O4803,O5111,O5496,O5573,O5650,O5881,O6266)</f>
        <v>26.7685131180961</v>
      </c>
    </row>
    <row r="6575" customFormat="false" ht="15" hidden="false" customHeight="true" outlineLevel="0" collapsed="false">
      <c r="A6575" s="3" t="str">
        <f aca="false">A$4419</f>
        <v>Inovação</v>
      </c>
      <c r="B6575" s="3" t="str">
        <f aca="false">B$4419</f>
        <v>Investimentos Públicos em P&amp;D</v>
      </c>
      <c r="C6575" s="3" t="n">
        <f aca="false">C$4419</f>
        <v>1</v>
      </c>
      <c r="D6575" s="3" t="s">
        <v>267</v>
      </c>
      <c r="E6575" s="3" t="n">
        <f aca="false">E$4419</f>
        <v>2014</v>
      </c>
      <c r="F6575" s="3" t="n">
        <f aca="false">F$4419</f>
        <v>2017</v>
      </c>
      <c r="G6575" s="3" t="n">
        <f aca="false">MEDIAN(G4496,G4727,G4804,G5112,G5497,G5574,G5651,G5882,G6267)</f>
        <v>0.0848120078114996</v>
      </c>
      <c r="H6575" s="3"/>
      <c r="I6575" s="3"/>
      <c r="J6575" s="3"/>
      <c r="K6575" s="3" t="str">
        <f aca="false">K$4419</f>
        <v>Participação de Investimento público em P&amp;D no PIB estadual</v>
      </c>
      <c r="L6575" s="3" t="str">
        <f aca="false">L$4419</f>
        <v>Min.CT&amp;I</v>
      </c>
      <c r="M6575" s="3" t="str">
        <f aca="false">M$4419</f>
        <v>Porcentagem %</v>
      </c>
      <c r="N6575" s="5" t="str">
        <f aca="false">N$68</f>
        <v>O PIB utilizado é o oficial divulgado pelo IBGE</v>
      </c>
      <c r="O6575" s="3" t="n">
        <f aca="false">MEDIAN(O4496,O4727,O4804,O5112,O5497,O5574,O5651,O5882,O6267)</f>
        <v>17.0028402227199</v>
      </c>
    </row>
    <row r="6576" customFormat="false" ht="15" hidden="false" customHeight="true" outlineLevel="0" collapsed="false">
      <c r="A6576" s="3" t="str">
        <f aca="false">A$4420</f>
        <v>Inovação</v>
      </c>
      <c r="B6576" s="3" t="str">
        <f aca="false">B$4420</f>
        <v>Patentes</v>
      </c>
      <c r="C6576" s="3" t="n">
        <f aca="false">C$4420</f>
        <v>1</v>
      </c>
      <c r="D6576" s="3" t="s">
        <v>267</v>
      </c>
      <c r="E6576" s="3" t="n">
        <f aca="false">E$4420</f>
        <v>2012</v>
      </c>
      <c r="F6576" s="3" t="n">
        <f aca="false">F$4420</f>
        <v>2017</v>
      </c>
      <c r="G6576" s="3" t="n">
        <f aca="false">MEDIAN(G4497,G4728,G4805,G5113,G5498,G5575,G5652,G5883,G6268)</f>
        <v>0</v>
      </c>
      <c r="H6576" s="3"/>
      <c r="I6576" s="3"/>
      <c r="J6576" s="3"/>
      <c r="K6576" s="3" t="str">
        <f aca="false">K$4420</f>
        <v>Total de concessões de patentes, englobando os tipos: "Patente de Invenção", "Modelo de Utilidade" e "Certificado de Adição" em relação ao PIB.</v>
      </c>
      <c r="L6576" s="3" t="str">
        <f aca="false">L$4420</f>
        <v>INPI</v>
      </c>
      <c r="M6576" s="3" t="str">
        <f aca="false">M$4420</f>
        <v>Patentes pelo PIB em 1 bilhão de reais</v>
      </c>
      <c r="N6576" s="3" t="str">
        <f aca="false">N$69</f>
        <v>O PIB utilizado para cálculo é estimado pela Tendências</v>
      </c>
      <c r="O6576" s="3" t="n">
        <f aca="false">MEDIAN(O4497,O4728,O4805,O5113,O5498,O5575,O5652,O5883,O6268)</f>
        <v>0</v>
      </c>
    </row>
    <row r="6577" customFormat="false" ht="15" hidden="false" customHeight="true" outlineLevel="0" collapsed="false">
      <c r="A6577" s="3" t="str">
        <f aca="false">A$4421</f>
        <v>Inovação</v>
      </c>
      <c r="B6577" s="3" t="str">
        <f aca="false">B$4421</f>
        <v> Total</v>
      </c>
      <c r="C6577" s="3" t="n">
        <f aca="false">C$4421</f>
        <v>1</v>
      </c>
      <c r="D6577" s="3" t="s">
        <v>267</v>
      </c>
      <c r="E6577" s="3" t="n">
        <f aca="false">E$4421</f>
        <v>2017</v>
      </c>
      <c r="F6577" s="3" t="n">
        <f aca="false">F$4421</f>
        <v>2017</v>
      </c>
      <c r="G6577" s="3" t="n">
        <f aca="false">MEDIAN(G4498,G4729,G4806,G5114,G5499,G5576,G5653,G5884,G6269)</f>
        <v>16.6923987767065</v>
      </c>
      <c r="H6577" s="3"/>
      <c r="I6577" s="3"/>
      <c r="J6577" s="3"/>
      <c r="K6577" s="3" t="str">
        <f aca="false">K$4421</f>
        <v>Nota obtida via normalização e ponderação de indicadores que variam de 0 a 100.</v>
      </c>
      <c r="L6577" s="3" t="str">
        <f aca="false">L$4421</f>
        <v>Tendências</v>
      </c>
      <c r="M6577" s="3" t="str">
        <f aca="false">M$4421</f>
        <v>Nota de 0 a 100</v>
      </c>
      <c r="N6577" s="5"/>
      <c r="O6577" s="3" t="n">
        <f aca="false">MEDIAN(O4498,O4729,O4806,O5114,O5499,O5576,O5653,O5884,O6269)</f>
        <v>18.4750291346141</v>
      </c>
    </row>
    <row r="6578" customFormat="false" ht="15" hidden="false" customHeight="true" outlineLevel="0" collapsed="false">
      <c r="A6578" s="3" t="str">
        <f aca="false">A$4422</f>
        <v>Potencial de Mercado</v>
      </c>
      <c r="B6578" s="3" t="str">
        <f aca="false">B$4422</f>
        <v>Tamanho de mercado</v>
      </c>
      <c r="C6578" s="3" t="n">
        <f aca="false">C$4422</f>
        <v>1</v>
      </c>
      <c r="D6578" s="3" t="s">
        <v>267</v>
      </c>
      <c r="E6578" s="3" t="n">
        <f aca="false">E$4422</f>
        <v>2016</v>
      </c>
      <c r="F6578" s="3" t="n">
        <f aca="false">F$4422</f>
        <v>2017</v>
      </c>
      <c r="G6578" s="3" t="n">
        <f aca="false">MEDIAN(G4499,G4730,G4807,G5115,G5500,G5577,G5654,G5885,G6270)</f>
        <v>49.9184150981079</v>
      </c>
      <c r="H6578" s="3"/>
      <c r="I6578" s="3"/>
      <c r="J6578" s="3"/>
      <c r="K6578" s="3" t="str">
        <f aca="false">K$4422</f>
        <v>Produto Interno Bruto (PIB) real a preços de 2014</v>
      </c>
      <c r="L6578" s="3" t="str">
        <f aca="false">L$4422</f>
        <v>IBGE/CAGED</v>
      </c>
      <c r="M6578" s="3" t="str">
        <f aca="false">M$4422</f>
        <v>Reais a preços de 2014</v>
      </c>
      <c r="N6578" s="5" t="str">
        <f aca="false">N$2</f>
        <v>O PIB utilizado para cálculo é estimado pela Tendências</v>
      </c>
      <c r="O6578" s="3" t="n">
        <f aca="false">MEDIAN(O4499,O4730,O4807,O5115,O5500,O5577,O5654,O5885,O6270)</f>
        <v>2.33822165216334</v>
      </c>
    </row>
    <row r="6579" customFormat="false" ht="15" hidden="false" customHeight="true" outlineLevel="0" collapsed="false">
      <c r="A6579" s="3" t="str">
        <f aca="false">A$4423</f>
        <v>Potencial de Mercado</v>
      </c>
      <c r="B6579" s="3" t="str">
        <f aca="false">B$4423</f>
        <v>Taxa de crescimento</v>
      </c>
      <c r="C6579" s="3" t="n">
        <f aca="false">C$4423</f>
        <v>1</v>
      </c>
      <c r="D6579" s="3" t="s">
        <v>267</v>
      </c>
      <c r="E6579" s="3" t="n">
        <f aca="false">E$4423</f>
        <v>2016</v>
      </c>
      <c r="F6579" s="3" t="n">
        <f aca="false">F$4423</f>
        <v>2017</v>
      </c>
      <c r="G6579" s="3" t="n">
        <f aca="false">MEDIAN(G4500,G4731,G4808,G5116,G5501,G5578,G5655,G5886,G6271)</f>
        <v>-0.762633197889717</v>
      </c>
      <c r="H6579" s="3"/>
      <c r="I6579" s="3"/>
      <c r="J6579" s="3"/>
      <c r="K6579" s="3" t="str">
        <f aca="false">K$4423</f>
        <v>Média Móvel de quatro períodos para a taxa de crescimento anual do PIB</v>
      </c>
      <c r="L6579" s="3" t="str">
        <f aca="false">L$4423</f>
        <v>IBGE/CAGED</v>
      </c>
      <c r="M6579" s="3" t="str">
        <f aca="false">M$4423</f>
        <v>Porcentagem %</v>
      </c>
      <c r="N6579" s="5" t="str">
        <f aca="false">N$3</f>
        <v>O PIB utilizado para cálculo é estimado pela Tendências</v>
      </c>
      <c r="O6579" s="3" t="n">
        <f aca="false">MEDIAN(O4500,O4731,O4808,O5116,O5501,O5578,O5655,O5886,O6271)</f>
        <v>37.1346576475083</v>
      </c>
    </row>
    <row r="6580" customFormat="false" ht="15" hidden="false" customHeight="true" outlineLevel="0" collapsed="false">
      <c r="A6580" s="3" t="str">
        <f aca="false">A$4424</f>
        <v>Potencial de Mercado</v>
      </c>
      <c r="B6580" s="3" t="str">
        <f aca="false">B$4424</f>
        <v>Crescimento Potencial da Força de Trabalho</v>
      </c>
      <c r="C6580" s="3" t="n">
        <f aca="false">C$4424</f>
        <v>1</v>
      </c>
      <c r="D6580" s="3" t="s">
        <v>267</v>
      </c>
      <c r="E6580" s="3" t="n">
        <f aca="false">E$4424</f>
        <v>2016</v>
      </c>
      <c r="F6580" s="3" t="n">
        <f aca="false">F$4424</f>
        <v>2017</v>
      </c>
      <c r="G6580" s="3" t="n">
        <f aca="false">MEDIAN(G4501,G4732,G4809,G5117,G5502,G5579,G5656,G5887,G6272)</f>
        <v>0.907016550780204</v>
      </c>
      <c r="H6580" s="3"/>
      <c r="I6580" s="3"/>
      <c r="J6580" s="3"/>
      <c r="K6580" s="3" t="str">
        <f aca="false">K$4424</f>
        <v>Média da taxa de crescimento da PIA para os próximos 10 anos (população com idade entre 15 e 64 anos)</v>
      </c>
      <c r="L6580" s="3" t="str">
        <f aca="false">L$4424</f>
        <v>IBGE</v>
      </c>
      <c r="M6580" s="3" t="str">
        <f aca="false">M$4424</f>
        <v>Porcentagem %</v>
      </c>
      <c r="N6580" s="5"/>
      <c r="O6580" s="3" t="n">
        <f aca="false">MEDIAN(O4501,O4732,O4809,O5117,O5502,O5579,O5656,O5887,O6272)</f>
        <v>34.4351458696621</v>
      </c>
    </row>
    <row r="6581" customFormat="false" ht="15" hidden="false" customHeight="true" outlineLevel="0" collapsed="false">
      <c r="A6581" s="3" t="str">
        <f aca="false">A$4425</f>
        <v>Potencial de Mercado</v>
      </c>
      <c r="B6581" s="3" t="str">
        <f aca="false">B$4425</f>
        <v> Total</v>
      </c>
      <c r="C6581" s="3" t="n">
        <f aca="false">C$4425</f>
        <v>1</v>
      </c>
      <c r="D6581" s="3" t="s">
        <v>267</v>
      </c>
      <c r="E6581" s="3" t="n">
        <f aca="false">E$4425</f>
        <v>2017</v>
      </c>
      <c r="F6581" s="3" t="n">
        <f aca="false">F$4425</f>
        <v>2017</v>
      </c>
      <c r="G6581" s="3" t="n">
        <f aca="false">MEDIAN(G4502,G4733,G4810,G5118,G5503,G5580,G5657,G5888,G6273)</f>
        <v>20.7034659775201</v>
      </c>
      <c r="H6581" s="3"/>
      <c r="I6581" s="3"/>
      <c r="J6581" s="3"/>
      <c r="K6581" s="3" t="str">
        <f aca="false">K$4425</f>
        <v>Nota obtida via normalização e ponderação de indicadores que variam de 0 a 100.</v>
      </c>
      <c r="L6581" s="3" t="str">
        <f aca="false">L$4425</f>
        <v>Tendências</v>
      </c>
      <c r="M6581" s="3" t="str">
        <f aca="false">M$4425</f>
        <v>Nota de 0 a 100</v>
      </c>
      <c r="N6581" s="5"/>
      <c r="O6581" s="3" t="n">
        <f aca="false">MEDIAN(O4502,O4733,O4810,O5118,O5503,O5580,O5657,O5888,O6273)</f>
        <v>21.270231966487</v>
      </c>
    </row>
    <row r="6582" customFormat="false" ht="15" hidden="false" customHeight="true" outlineLevel="0" collapsed="false">
      <c r="A6582" s="3" t="str">
        <f aca="false">A$4426</f>
        <v>Solidez Fiscal</v>
      </c>
      <c r="B6582" s="3" t="str">
        <f aca="false">B$4426</f>
        <v>Taxa de Investimentos</v>
      </c>
      <c r="C6582" s="3" t="n">
        <f aca="false">C$4426</f>
        <v>1</v>
      </c>
      <c r="D6582" s="3" t="s">
        <v>267</v>
      </c>
      <c r="E6582" s="3" t="n">
        <f aca="false">E$4426</f>
        <v>2016</v>
      </c>
      <c r="F6582" s="3" t="n">
        <f aca="false">F$4426</f>
        <v>2017</v>
      </c>
      <c r="G6582" s="3" t="n">
        <f aca="false">MEDIAN(G4503,G4734,G4811,G5119,G5504,G5581,G5658,G5889,G6274)</f>
        <v>6.81394085367399</v>
      </c>
      <c r="H6582" s="3"/>
      <c r="I6582" s="3"/>
      <c r="J6582" s="3"/>
      <c r="K6582" s="3" t="str">
        <f aca="false">K$4426</f>
        <v>Investimento liquidado / receita corrente líquida</v>
      </c>
      <c r="L6582" s="3" t="str">
        <f aca="false">L$4426</f>
        <v>Siconfi</v>
      </c>
      <c r="M6582" s="3" t="str">
        <f aca="false">M$4426</f>
        <v>Porcentagem %</v>
      </c>
      <c r="N6582" s="5" t="str">
        <f aca="false">N$55</f>
        <v>Antes da edição de 2020 o indicador era conhecido como "Capacidade de Investimento"</v>
      </c>
      <c r="O6582" s="3" t="n">
        <f aca="false">MEDIAN(O4503,O4734,O4811,O5119,O5504,O5581,O5658,O5889,O6274)</f>
        <v>54.198986114291</v>
      </c>
    </row>
    <row r="6583" customFormat="false" ht="15" hidden="false" customHeight="true" outlineLevel="0" collapsed="false">
      <c r="A6583" s="3" t="str">
        <f aca="false">A$4427</f>
        <v>Solidez Fiscal</v>
      </c>
      <c r="B6583" s="3" t="str">
        <f aca="false">B$4427</f>
        <v>Resultado Nominal</v>
      </c>
      <c r="C6583" s="3" t="n">
        <f aca="false">C$4427</f>
        <v>1</v>
      </c>
      <c r="D6583" s="3" t="s">
        <v>267</v>
      </c>
      <c r="E6583" s="3" t="n">
        <f aca="false">E$4427</f>
        <v>2016</v>
      </c>
      <c r="F6583" s="3" t="n">
        <f aca="false">F$4427</f>
        <v>2017</v>
      </c>
      <c r="G6583" s="3" t="n">
        <f aca="false">MEDIAN(G4504,G4735,G4812,G5120,G5505,G5582,G5659,G5890,G6275)</f>
        <v>3.54905527956456</v>
      </c>
      <c r="H6583" s="3"/>
      <c r="I6583" s="3"/>
      <c r="J6583" s="3"/>
      <c r="K6583" s="3" t="str">
        <f aca="false">K$4427</f>
        <v>Diferença entre receitas e despesas primárias no período acrescidas das despesas com juros nominais incidentes sobre a dívida pública interna e externa, dividido pelo PIB</v>
      </c>
      <c r="L6583" s="3" t="str">
        <f aca="false">L$4427</f>
        <v>Siconfi</v>
      </c>
      <c r="M6583" s="3" t="str">
        <f aca="false">M$4427</f>
        <v>Porcentagem %</v>
      </c>
      <c r="N6583" s="5"/>
      <c r="O6583" s="3" t="n">
        <f aca="false">MEDIAN(O4504,O4735,O4812,O5120,O5505,O5582,O5659,O5890,O6275)</f>
        <v>57.7905089745712</v>
      </c>
    </row>
    <row r="6584" customFormat="false" ht="15" hidden="false" customHeight="true" outlineLevel="0" collapsed="false">
      <c r="A6584" s="3" t="str">
        <f aca="false">A$4428</f>
        <v>Solidez Fiscal</v>
      </c>
      <c r="B6584" s="3" t="str">
        <f aca="false">B$4428</f>
        <v>Solvência Fiscal</v>
      </c>
      <c r="C6584" s="3" t="n">
        <f aca="false">C$4428</f>
        <v>-1</v>
      </c>
      <c r="D6584" s="3" t="s">
        <v>267</v>
      </c>
      <c r="E6584" s="3" t="n">
        <f aca="false">E$4428</f>
        <v>2016</v>
      </c>
      <c r="F6584" s="3" t="n">
        <f aca="false">F$4428</f>
        <v>2017</v>
      </c>
      <c r="G6584" s="3" t="n">
        <f aca="false">MEDIAN(G4505,G4736,G4813,G5121,G5506,G5583,G5660,G5891,G6276)</f>
        <v>45.1735132394488</v>
      </c>
      <c r="H6584" s="3"/>
      <c r="I6584" s="3"/>
      <c r="J6584" s="3"/>
      <c r="K6584" s="3" t="str">
        <f aca="false">K$4428</f>
        <v>Dívida consolidada líquida / receita corrente líquida</v>
      </c>
      <c r="L6584" s="3" t="str">
        <f aca="false">L$4428</f>
        <v>Siconfi</v>
      </c>
      <c r="M6584" s="3" t="str">
        <f aca="false">M$4428</f>
        <v>Porcentagem %</v>
      </c>
      <c r="N6584" s="5"/>
      <c r="O6584" s="3" t="n">
        <f aca="false">MEDIAN(O4505,O4736,O4813,O5121,O5506,O5583,O5660,O5891,O6276)</f>
        <v>84.021499767356</v>
      </c>
    </row>
    <row r="6585" customFormat="false" ht="15" hidden="false" customHeight="true" outlineLevel="0" collapsed="false">
      <c r="A6585" s="3" t="str">
        <f aca="false">A$4429</f>
        <v>Solidez Fiscal</v>
      </c>
      <c r="B6585" s="3" t="str">
        <f aca="false">B$4429</f>
        <v>Sucesso do Planejamento Orçamentário</v>
      </c>
      <c r="C6585" s="3" t="n">
        <f aca="false">C$4429</f>
        <v>1</v>
      </c>
      <c r="D6585" s="3" t="s">
        <v>267</v>
      </c>
      <c r="E6585" s="3" t="n">
        <f aca="false">E$4429</f>
        <v>2016</v>
      </c>
      <c r="F6585" s="3" t="n">
        <f aca="false">F$4429</f>
        <v>2017</v>
      </c>
      <c r="G6585" s="3" t="n">
        <f aca="false">MEDIAN(G4506,G4737,G4814,G5122,G5507,G5584,G5661,G5892,G6277)</f>
        <v>89.4486341246565</v>
      </c>
      <c r="H6585" s="3"/>
      <c r="I6585" s="3"/>
      <c r="J6585" s="3"/>
      <c r="K6585" s="3" t="str">
        <f aca="false">K$4429</f>
        <v>Despesa liquidada pela despesa total atualizada (dotação orçamentária).</v>
      </c>
      <c r="L6585" s="3" t="str">
        <f aca="false">L$4429</f>
        <v>Siconfi</v>
      </c>
      <c r="M6585" s="5" t="s">
        <v>24</v>
      </c>
      <c r="N6585" s="5" t="str">
        <f aca="false">N$58</f>
        <v>Antes de 2020 o indicador era chamado de "Sucesso da Execução Orçamentária"</v>
      </c>
      <c r="O6585" s="3" t="n">
        <f aca="false">MEDIAN(O4506,O4737,O4814,O5122,O5507,O5584,O5661,O5892,O6277)</f>
        <v>74.7917829266634</v>
      </c>
    </row>
    <row r="6586" customFormat="false" ht="15" hidden="false" customHeight="true" outlineLevel="0" collapsed="false">
      <c r="A6586" s="3" t="str">
        <f aca="false">A$4430</f>
        <v>Solidez Fiscal</v>
      </c>
      <c r="B6586" s="3" t="str">
        <f aca="false">B$4430</f>
        <v>Dependência Fiscal</v>
      </c>
      <c r="C6586" s="3" t="n">
        <f aca="false">C$4430</f>
        <v>1</v>
      </c>
      <c r="D6586" s="3" t="s">
        <v>267</v>
      </c>
      <c r="E6586" s="3" t="n">
        <f aca="false">E$4430</f>
        <v>2016</v>
      </c>
      <c r="F6586" s="3" t="n">
        <f aca="false">F$4430</f>
        <v>2017</v>
      </c>
      <c r="G6586" s="3" t="n">
        <f aca="false">MEDIAN(G4507,G4738,G4815,G5123,G5508,G5585,G5662,G5893,G6278)</f>
        <v>52.4610971487878</v>
      </c>
      <c r="H6586" s="3"/>
      <c r="I6586" s="3"/>
      <c r="J6586" s="3"/>
      <c r="K6586" s="3" t="str">
        <f aca="false">K$4430</f>
        <v>Grau de autonomia financeira do Estado tendo por base a participação das receitas correntes próprias (realizadas) sobre a receita corrente total, dado pela fórmula: 1 – (transferências correntes/receita corrente total)</v>
      </c>
      <c r="L6586" s="3" t="str">
        <f aca="false">L$4430</f>
        <v>Siconfi</v>
      </c>
      <c r="M6586" s="3" t="str">
        <f aca="false">M$4430</f>
        <v>Porcentagem %</v>
      </c>
      <c r="N658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586" s="3" t="n">
        <f aca="false">MEDIAN(O4507,O4738,O4815,O5123,O5508,O5585,O5662,O5893,O6278)</f>
        <v>35.4296727617778</v>
      </c>
    </row>
    <row r="6587" customFormat="false" ht="15" hidden="false" customHeight="true" outlineLevel="0" collapsed="false">
      <c r="A6587" s="3" t="str">
        <f aca="false">A$4431</f>
        <v>Solidez Fiscal</v>
      </c>
      <c r="B6587" s="3" t="str">
        <f aca="false">B$4431</f>
        <v>Resultado Primário</v>
      </c>
      <c r="C6587" s="3" t="n">
        <f aca="false">C$4431</f>
        <v>1</v>
      </c>
      <c r="D6587" s="3" t="s">
        <v>267</v>
      </c>
      <c r="E6587" s="3" t="n">
        <f aca="false">E$4431</f>
        <v>2016</v>
      </c>
      <c r="F6587" s="3" t="n">
        <f aca="false">F$4431</f>
        <v>2017</v>
      </c>
      <c r="G6587" s="3" t="n">
        <f aca="false">MEDIAN(G4508,G4739,G4816,G5124,G5509,G5586,G5663,G5894,G6279)</f>
        <v>1.92204031881046</v>
      </c>
      <c r="H6587" s="3"/>
      <c r="I6587" s="3"/>
      <c r="J6587" s="3"/>
      <c r="K6587" s="3" t="str">
        <f aca="false">K$4431</f>
        <v>O resultado primário líquido é dado pela diferença entre receita primária realizada e a despesa primária liquidada no ano. A diferença é dividida pelo PIB nominal de cada Estado.</v>
      </c>
      <c r="L6587" s="3" t="str">
        <f aca="false">L$4431</f>
        <v>Siconfi</v>
      </c>
      <c r="M6587" s="3" t="str">
        <f aca="false">M$4431</f>
        <v>Porcentagem %</v>
      </c>
      <c r="N6587" s="4" t="str">
        <f aca="false">N$2226</f>
        <v>O PIB utilizado para cálculo é estimado pela Tendências</v>
      </c>
      <c r="O6587" s="3" t="n">
        <f aca="false">MEDIAN(O4508,O4739,O4816,O5124,O5509,O5586,O5663,O5894,O6279)</f>
        <v>37.4712319118977</v>
      </c>
    </row>
    <row r="6588" customFormat="false" ht="15" hidden="false" customHeight="true" outlineLevel="0" collapsed="false">
      <c r="A6588" s="3" t="str">
        <f aca="false">A$4432</f>
        <v>Solidez Fiscal</v>
      </c>
      <c r="B6588" s="3" t="str">
        <f aca="false">B$4432</f>
        <v> Total</v>
      </c>
      <c r="C6588" s="3" t="n">
        <f aca="false">C$4432</f>
        <v>1</v>
      </c>
      <c r="D6588" s="3" t="s">
        <v>267</v>
      </c>
      <c r="E6588" s="3" t="n">
        <f aca="false">E$4432</f>
        <v>2017</v>
      </c>
      <c r="F6588" s="3" t="n">
        <f aca="false">F$4432</f>
        <v>2017</v>
      </c>
      <c r="G6588" s="3" t="n">
        <f aca="false">MEDIAN(G4509,G4740,G4817,G5125,G5510,G5587,G5664,G5895,G6280)</f>
        <v>59.1172194064155</v>
      </c>
      <c r="H6588" s="3"/>
      <c r="I6588" s="3"/>
      <c r="J6588" s="3"/>
      <c r="K6588" s="3" t="str">
        <f aca="false">K$4432</f>
        <v>Nota obtida via normalização e ponderação de indicadores que variam de 0 a 100.</v>
      </c>
      <c r="L6588" s="3" t="str">
        <f aca="false">L$4432</f>
        <v>Tendências</v>
      </c>
      <c r="M6588" s="3" t="str">
        <f aca="false">M$4432</f>
        <v>Nota de 0 a 100</v>
      </c>
      <c r="N6588" s="5"/>
      <c r="O6588" s="3" t="n">
        <f aca="false">MEDIAN(O4509,O4740,O4817,O5125,O5510,O5587,O5664,O5895,O6280)</f>
        <v>74.3482918355705</v>
      </c>
    </row>
    <row r="6589" customFormat="false" ht="15" hidden="false" customHeight="true" outlineLevel="0" collapsed="false">
      <c r="A6589" s="3" t="str">
        <f aca="false">A$4433</f>
        <v>Segurança Pública</v>
      </c>
      <c r="B6589" s="3" t="str">
        <f aca="false">B$4433</f>
        <v>Atuação do Sistema de Justiça Criminal</v>
      </c>
      <c r="C6589" s="3" t="n">
        <f aca="false">C$4433</f>
        <v>1</v>
      </c>
      <c r="D6589" s="3" t="s">
        <v>267</v>
      </c>
      <c r="E6589" s="3" t="n">
        <f aca="false">E$4433</f>
        <v>2015</v>
      </c>
      <c r="F6589" s="3" t="n">
        <f aca="false">F$4433</f>
        <v>2017</v>
      </c>
      <c r="G6589" s="3" t="n">
        <f aca="false">MEDIAN(G4510,G4741,G4818,G5126,G5511,G5588,G5665,G5896,G6281)</f>
        <v>1.38545150501672</v>
      </c>
      <c r="H6589" s="3"/>
      <c r="I6589" s="3"/>
      <c r="J6589" s="3"/>
      <c r="K6589" s="3" t="str">
        <f aca="false">K$4433</f>
        <v>Total da população carcerária (regime fechado) em relação ao número de homicídios.</v>
      </c>
      <c r="L6589" s="3" t="str">
        <f aca="false">L$4433</f>
        <v>Fórum de Segurança Pública</v>
      </c>
      <c r="M6589" s="3" t="str">
        <f aca="false">M$4433</f>
        <v>Porcentagem %</v>
      </c>
      <c r="N6589" s="3" t="str">
        <f aca="false">N$49</f>
        <v>A partir da edição de 2018, ou seja, do dado de 2017 passou a ser usado como numerador a população prisional acusada de homicídio e não mais a população carcerária total.</v>
      </c>
      <c r="O6589" s="3" t="n">
        <f aca="false">MEDIAN(O4510,O4741,O4818,O5126,O5511,O5588,O5665,O5896,O6281)</f>
        <v>2.6713965667917</v>
      </c>
    </row>
    <row r="6590" customFormat="false" ht="15" hidden="false" customHeight="true" outlineLevel="0" collapsed="false">
      <c r="A6590" s="3" t="str">
        <f aca="false">A$4434</f>
        <v>Segurança Pública</v>
      </c>
      <c r="B6590" s="3" t="str">
        <f aca="false">B$4434</f>
        <v>Déficit Carcerário</v>
      </c>
      <c r="C6590" s="3" t="n">
        <f aca="false">C$4434</f>
        <v>-1</v>
      </c>
      <c r="D6590" s="3" t="s">
        <v>267</v>
      </c>
      <c r="E6590" s="3" t="n">
        <f aca="false">E$4434</f>
        <v>2015</v>
      </c>
      <c r="F6590" s="3" t="n">
        <f aca="false">F$4434</f>
        <v>2017</v>
      </c>
      <c r="G6590" s="3" t="n">
        <f aca="false">MEDIAN(G4511,G4742,G4819,G5127,G5512,G5589,G5666,G5897,G6282)</f>
        <v>1.54423155320016</v>
      </c>
      <c r="H6590" s="3"/>
      <c r="I6590" s="3"/>
      <c r="J6590" s="3"/>
      <c r="K6590" s="3" t="str">
        <f aca="false">K$4434</f>
        <v>Relação detentos / Vagas</v>
      </c>
      <c r="L6590" s="3" t="str">
        <f aca="false">L$4434</f>
        <v>Fórum de Segurança Pública</v>
      </c>
      <c r="M6590" s="3" t="str">
        <f aca="false">M$4434</f>
        <v>Porcentagem %</v>
      </c>
      <c r="N6590" s="5"/>
      <c r="O6590" s="3" t="n">
        <f aca="false">MEDIAN(O4511,O4742,O4819,O5127,O5512,O5589,O5666,O5897,O6282)</f>
        <v>61.2146657391481</v>
      </c>
    </row>
    <row r="6591" customFormat="false" ht="15" hidden="false" customHeight="true" outlineLevel="0" collapsed="false">
      <c r="A6591" s="3" t="str">
        <f aca="false">A$4435</f>
        <v>Segurança Pública</v>
      </c>
      <c r="B6591" s="3" t="str">
        <f aca="false">B$4435</f>
        <v>Mortes a esclarecer</v>
      </c>
      <c r="C6591" s="3" t="n">
        <f aca="false">C$4435</f>
        <v>-1</v>
      </c>
      <c r="D6591" s="3" t="s">
        <v>267</v>
      </c>
      <c r="E6591" s="3" t="n">
        <f aca="false">E$4435</f>
        <v>2015</v>
      </c>
      <c r="F6591" s="3" t="n">
        <f aca="false">F$4435</f>
        <v>2017</v>
      </c>
      <c r="G6591" s="3" t="n">
        <f aca="false">MEDIAN(G4512,G4743,G4820,G5128,G5513,G5590,G5667,G5898,G6283)</f>
        <v>4.22469695581678</v>
      </c>
      <c r="H6591" s="3"/>
      <c r="I6591" s="3"/>
      <c r="J6591" s="3"/>
      <c r="K6591" s="3" t="str">
        <f aca="false">K$4435</f>
        <v>Óbitos por causas externas a partir de "Eventos cuja intenção é indeterminada" por 100 mil habitantes</v>
      </c>
      <c r="L6591" s="3" t="str">
        <f aca="false">L$4435</f>
        <v>Datasus</v>
      </c>
      <c r="M6591" s="3" t="str">
        <f aca="false">M$4435</f>
        <v>Taxa de mortalidade por 100 mil habitantes</v>
      </c>
      <c r="N6591" s="5" t="str">
        <f aca="false">N$48</f>
        <v>A partir da edição de 2017, ou seja, do dado de 2015 a fonte passou a ser o Datasus e não mais o "Fórum de Segurança Público", assim, mortes a esclarecer significam: Óbitos por causas externas a partir de "Eventos cuja intenção é indeterminada"</v>
      </c>
      <c r="O6591" s="3" t="n">
        <f aca="false">MEDIAN(O4512,O4743,O4820,O5128,O5513,O5590,O5667,O5898,O6283)</f>
        <v>65.3997478370638</v>
      </c>
    </row>
    <row r="6592" customFormat="false" ht="15" hidden="false" customHeight="true" outlineLevel="0" collapsed="false">
      <c r="A6592" s="3" t="str">
        <f aca="false">A$4436</f>
        <v>Segurança Pública</v>
      </c>
      <c r="B6592" s="3" t="str">
        <f aca="false">B$4436</f>
        <v>Mortalidade no Trânsito</v>
      </c>
      <c r="C6592" s="3" t="n">
        <f aca="false">C$4436</f>
        <v>-1</v>
      </c>
      <c r="D6592" s="3" t="s">
        <v>267</v>
      </c>
      <c r="E6592" s="3" t="n">
        <f aca="false">E$4436</f>
        <v>2015</v>
      </c>
      <c r="F6592" s="3" t="n">
        <f aca="false">F$4436</f>
        <v>2017</v>
      </c>
      <c r="G6592" s="3" t="n">
        <f aca="false">MEDIAN(G4513,G4744,G4821,G5129,G5514,G5591,G5668,G5899,G6284)</f>
        <v>54.5581337923122</v>
      </c>
      <c r="H6592" s="3"/>
      <c r="I6592" s="3"/>
      <c r="J6592" s="3"/>
      <c r="K6592" s="3" t="str">
        <f aca="false">K$4436</f>
        <v>Óbitos por causas externas (acidentes em transporte terrestre) em relação ao total de habitantes.</v>
      </c>
      <c r="L6592" s="3" t="str">
        <f aca="false">L$4436</f>
        <v>Datasus</v>
      </c>
      <c r="M6592" s="3" t="str">
        <f aca="false">M$4436</f>
        <v>Mortes em relação a frota e aos habitantes</v>
      </c>
      <c r="N6592" s="5" t="str">
        <f aca="false">N$50</f>
        <v>Antes de 2019 o nome do indicador era "Segurança no Trânsito" </v>
      </c>
      <c r="O6592" s="3" t="n">
        <f aca="false">MEDIAN(O4513,O4744,O4821,O5129,O5514,O5591,O5668,O5899,O6284)</f>
        <v>36.33244252607</v>
      </c>
    </row>
    <row r="6593" customFormat="false" ht="15" hidden="false" customHeight="true" outlineLevel="0" collapsed="false">
      <c r="A6593" s="3" t="str">
        <f aca="false">A$4437</f>
        <v>Segurança Pública</v>
      </c>
      <c r="B6593" s="3" t="str">
        <f aca="false">B$4437</f>
        <v>Segurança Pessoal</v>
      </c>
      <c r="C6593" s="3" t="n">
        <f aca="false">C$4437</f>
        <v>-1</v>
      </c>
      <c r="D6593" s="3" t="s">
        <v>267</v>
      </c>
      <c r="E6593" s="3" t="n">
        <f aca="false">E$4437</f>
        <v>2015</v>
      </c>
      <c r="F6593" s="3" t="n">
        <f aca="false">F$4437</f>
        <v>2017</v>
      </c>
      <c r="G6593" s="3" t="n">
        <f aca="false">MEDIAN(G4514,G4745,G4822,G5130,G5515,G5592,G5669,G5900,G6285)</f>
        <v>40.1169673370413</v>
      </c>
      <c r="H6593" s="3"/>
      <c r="I6593" s="3"/>
      <c r="J6593" s="3"/>
      <c r="K6593" s="3" t="str">
        <f aca="false">K$4437</f>
        <v>Óbitos resultantes de agressões (homicídios) em relação a população total.</v>
      </c>
      <c r="L6593" s="3" t="str">
        <f aca="false">L$4437</f>
        <v>Fórum de Segurança Pública</v>
      </c>
      <c r="M6593" s="3" t="str">
        <f aca="false">M$4437</f>
        <v>Óbitos por 100 mil habitantes</v>
      </c>
      <c r="N6593" s="5"/>
      <c r="O6593" s="3" t="n">
        <f aca="false">MEDIAN(O4514,O4745,O4822,O5130,O5515,O5592,O5669,O5900,O6285)</f>
        <v>29.7454914610013</v>
      </c>
    </row>
    <row r="6594" customFormat="false" ht="15" hidden="false" customHeight="true" outlineLevel="0" collapsed="false">
      <c r="A6594" s="3" t="str">
        <f aca="false">A$4438</f>
        <v>Segurança Pública</v>
      </c>
      <c r="B6594" s="3" t="str">
        <f aca="false">B$4438</f>
        <v>Segurança Patrimonial</v>
      </c>
      <c r="C6594" s="3" t="n">
        <f aca="false">C$4438</f>
        <v>-1</v>
      </c>
      <c r="D6594" s="3" t="s">
        <v>267</v>
      </c>
      <c r="E6594" s="3" t="n">
        <f aca="false">E$4438</f>
        <v>2015</v>
      </c>
      <c r="F6594" s="3" t="n">
        <f aca="false">F$4438</f>
        <v>2017</v>
      </c>
      <c r="G6594" s="3" t="n">
        <f aca="false">MEDIAN(G4515,G4746,G4823,G5131,G5516,G5593,G5670,G5901,G6286)</f>
        <v>467.009432351621</v>
      </c>
      <c r="H6594" s="3"/>
      <c r="I6594" s="3"/>
      <c r="J6594" s="3"/>
      <c r="K6594" s="3" t="str">
        <f aca="false">K$4438</f>
        <v>Roubos e furto de veículos em relação a frota total (por 100 mil veículos).</v>
      </c>
      <c r="L6594" s="3" t="str">
        <f aca="false">L$4438</f>
        <v>Fórum de Segurança Pública</v>
      </c>
      <c r="M6594" s="3" t="str">
        <f aca="false">M$4438</f>
        <v>Roubos e furtos por 100 mil veículos</v>
      </c>
      <c r="N6594" s="3" t="str">
        <f aca="false">N$52</f>
        <v>A partir da edição de 2019, ou seja, do dado de 2018, passou a ser usado o número de roubos totais no lugar de roubos e furtos de veículos</v>
      </c>
      <c r="O6594" s="3" t="n">
        <f aca="false">MEDIAN(O4515,O4746,O4823,O5131,O5516,O5593,O5670,O5901,O6286)</f>
        <v>56.0205854491375</v>
      </c>
    </row>
    <row r="6595" customFormat="false" ht="15" hidden="false" customHeight="true" outlineLevel="0" collapsed="false">
      <c r="A6595" s="3" t="str">
        <f aca="false">A$4439</f>
        <v>Segurança Pública</v>
      </c>
      <c r="B6595" s="3" t="str">
        <f aca="false">B$4439</f>
        <v> Total</v>
      </c>
      <c r="C6595" s="3" t="n">
        <f aca="false">C$4439</f>
        <v>1</v>
      </c>
      <c r="D6595" s="3" t="s">
        <v>267</v>
      </c>
      <c r="E6595" s="3" t="n">
        <f aca="false">E$4439</f>
        <v>2017</v>
      </c>
      <c r="F6595" s="3" t="n">
        <f aca="false">F$4439</f>
        <v>2017</v>
      </c>
      <c r="G6595" s="3" t="n">
        <f aca="false">MEDIAN(G4516,G4747,G4824,G5132,G5517,G5594,G5671,G5902,G6287)</f>
        <v>34.7771522137707</v>
      </c>
      <c r="H6595" s="3"/>
      <c r="I6595" s="3"/>
      <c r="J6595" s="3"/>
      <c r="K6595" s="3" t="str">
        <f aca="false">K$4439</f>
        <v>Nota obtida via normalização e ponderação de indicadores que variam de 0 a 100.</v>
      </c>
      <c r="L6595" s="3" t="str">
        <f aca="false">L$4439</f>
        <v>Tendências</v>
      </c>
      <c r="M6595" s="3" t="str">
        <f aca="false">M$4439</f>
        <v>Nota de 0 a 100</v>
      </c>
      <c r="N6595" s="5"/>
      <c r="O6595" s="3" t="n">
        <f aca="false">MEDIAN(O4516,O4747,O4824,O5132,O5517,O5594,O5671,O5902,O6287)</f>
        <v>12.0340993647473</v>
      </c>
    </row>
    <row r="6596" customFormat="false" ht="15" hidden="false" customHeight="true" outlineLevel="0" collapsed="false">
      <c r="A6596" s="3" t="str">
        <f aca="false">A$4440</f>
        <v>Sustentabilidade Social</v>
      </c>
      <c r="B6596" s="3" t="str">
        <f aca="false">B$4440</f>
        <v>Segurança Alimentar</v>
      </c>
      <c r="C6596" s="3" t="n">
        <f aca="false">C$4440</f>
        <v>-1</v>
      </c>
      <c r="D6596" s="3" t="s">
        <v>267</v>
      </c>
      <c r="E6596" s="3" t="n">
        <f aca="false">E$4440</f>
        <v>2014</v>
      </c>
      <c r="F6596" s="3" t="n">
        <f aca="false">F$4440</f>
        <v>2017</v>
      </c>
      <c r="G6596" s="3" t="n">
        <f aca="false">MEDIAN(G4517,G4748,G4825,G5133,G5518,G5595,G5672,G5903,G6288)</f>
        <v>7.1112757724</v>
      </c>
      <c r="H6596" s="3"/>
      <c r="I6596" s="3"/>
      <c r="J6596" s="3"/>
      <c r="K6596" s="3" t="str">
        <f aca="false">K$4440</f>
        <v>% domicílios com renda domiciliar per capita inferior à linha de extrema pobreza (valor de uma cesta de alimentos com o mínimo de calorias necessárias para suprir adequadamente uma pessoa, com base em recomendações da FAO e da OMS)</v>
      </c>
      <c r="L6596" s="3" t="str">
        <f aca="false">L$4440</f>
        <v>Ipea</v>
      </c>
      <c r="M6596" s="3" t="str">
        <f aca="false">M$4440</f>
        <v>Porcentagem %</v>
      </c>
      <c r="N6596" s="5" t="s">
        <v>110</v>
      </c>
      <c r="O6596" s="3" t="n">
        <f aca="false">MEDIAN(O4517,O4748,O4825,O5133,O5518,O5595,O5672,O5903,O6288)</f>
        <v>34.7915486021936</v>
      </c>
    </row>
    <row r="6597" customFormat="false" ht="15" hidden="false" customHeight="true" outlineLevel="0" collapsed="false">
      <c r="A6597" s="3" t="str">
        <f aca="false">A$4441</f>
        <v>Sustentabilidade Social</v>
      </c>
      <c r="B6597" s="3" t="str">
        <f aca="false">B$4441</f>
        <v>Inadequação de Moradia FJP</v>
      </c>
      <c r="C6597" s="3" t="n">
        <f aca="false">C$4441</f>
        <v>-1</v>
      </c>
      <c r="D6597" s="3" t="s">
        <v>267</v>
      </c>
      <c r="E6597" s="3" t="n">
        <f aca="false">E$4441</f>
        <v>2014</v>
      </c>
      <c r="F6597" s="3" t="n">
        <f aca="false">F$4441</f>
        <v>2017</v>
      </c>
      <c r="G6597" s="3" t="n">
        <f aca="false">MEDIAN(G4518,G4749,G4826,G5134,G5519,G5596,G5673,G5904,G6289)</f>
        <v>5.75030978461735</v>
      </c>
      <c r="H6597" s="3"/>
      <c r="I6597" s="3"/>
      <c r="J6597" s="3"/>
      <c r="K6597" s="3" t="str">
        <f aca="false">K$4441</f>
        <v>% de moradias que apresentam,entre outras características, coabitação familiar e/ou habitação precária  (metodologia da Fundação João Pinheiro)</v>
      </c>
      <c r="L6597" s="3" t="str">
        <f aca="false">L$4441</f>
        <v>Fundação João Pinheiro</v>
      </c>
      <c r="M6597" s="3" t="str">
        <f aca="false">M$4441</f>
        <v>Porcentagem %</v>
      </c>
      <c r="N6597" s="5" t="str">
        <f aca="false">N$31</f>
        <v>A partir de 2020, foi necessário alteração metodológica tendo em vista a não atualização desde de 2015 do indicador da Fundação João Pinheiro, por isso a fonte do indicador passou a ser a PNADc Anual (IBGE).</v>
      </c>
      <c r="O6597" s="3" t="n">
        <f aca="false">MEDIAN(O4518,O4749,O4826,O5134,O5519,O5596,O5673,O5904,O6289)</f>
        <v>79.0547527454024</v>
      </c>
    </row>
    <row r="6598" customFormat="false" ht="15" hidden="false" customHeight="true" outlineLevel="0" collapsed="false">
      <c r="A6598" s="3" t="str">
        <f aca="false">A$4442</f>
        <v>Sustentabilidade Social</v>
      </c>
      <c r="B6598" s="3" t="str">
        <f aca="false">B$4442</f>
        <v>Famílias abaixo da linha da pobreza</v>
      </c>
      <c r="C6598" s="3" t="n">
        <f aca="false">C$4442</f>
        <v>-1</v>
      </c>
      <c r="D6598" s="3" t="s">
        <v>267</v>
      </c>
      <c r="E6598" s="3" t="n">
        <f aca="false">E$4442</f>
        <v>2015</v>
      </c>
      <c r="F6598" s="3" t="n">
        <f aca="false">F$4442</f>
        <v>2017</v>
      </c>
      <c r="G6598" s="3" t="n">
        <f aca="false">MEDIAN(G4519,G4750,G4827,G5135,G5520,G5597,G5674,G5905,G6290)</f>
        <v>4.97569396440595</v>
      </c>
      <c r="H6598" s="3"/>
      <c r="I6598" s="3"/>
      <c r="J6598" s="3"/>
      <c r="K6598" s="3" t="str">
        <f aca="false">K$4442</f>
        <v>% de domicílios com renda domiciliar per capita inferior à linha de pobreza. A linha de pobreza aqui considerada é definida pelo decreto 7492 (abaixo de R$77,00 mensais)</v>
      </c>
      <c r="L6598" s="3" t="str">
        <f aca="false">L$4442</f>
        <v>PNADc /IBGE</v>
      </c>
      <c r="M6598" s="3" t="str">
        <f aca="false">M$4442</f>
        <v>Porcentagem %</v>
      </c>
      <c r="N6598" s="5"/>
      <c r="O6598" s="3" t="n">
        <f aca="false">MEDIAN(O4519,O4750,O4827,O5135,O5520,O5597,O5674,O5905,O6290)</f>
        <v>49.4108603017845</v>
      </c>
    </row>
    <row r="6599" customFormat="false" ht="15" hidden="false" customHeight="true" outlineLevel="0" collapsed="false">
      <c r="A6599" s="3" t="str">
        <f aca="false">A$4443</f>
        <v>Sustentabilidade Social</v>
      </c>
      <c r="B6599" s="3" t="str">
        <f aca="false">B$4443</f>
        <v>Desigualdade de renda</v>
      </c>
      <c r="C6599" s="3" t="n">
        <f aca="false">C$4443</f>
        <v>-1</v>
      </c>
      <c r="D6599" s="3" t="s">
        <v>267</v>
      </c>
      <c r="E6599" s="3" t="n">
        <f aca="false">E$4443</f>
        <v>2015</v>
      </c>
      <c r="F6599" s="3" t="n">
        <f aca="false">F$4443</f>
        <v>2017</v>
      </c>
      <c r="G6599" s="3" t="n">
        <f aca="false">MEDIAN(G4520,G4751,G4828,G5136,G5521,G5598,G5675,G5906,G6291)</f>
        <v>0.486842407817352</v>
      </c>
      <c r="H6599" s="3"/>
      <c r="I6599" s="3"/>
      <c r="J6599" s="3"/>
      <c r="K6599" s="3" t="str">
        <f aca="false">K$4443</f>
        <v>Coeficiente de gini (1=Desigualdade Máxima/0=Igualdade Máxima)</v>
      </c>
      <c r="L6599" s="3" t="str">
        <f aca="false">L$4443</f>
        <v>Ipea</v>
      </c>
      <c r="M6599" s="3" t="str">
        <f aca="false">M$4443</f>
        <v>Coeficiente GINI</v>
      </c>
      <c r="N6599" s="5"/>
      <c r="O6599" s="3" t="n">
        <f aca="false">MEDIAN(O4520,O4751,O4828,O5136,O5521,O5598,O5675,O5906,O6291)</f>
        <v>50.3306307373922</v>
      </c>
    </row>
    <row r="6600" customFormat="false" ht="15" hidden="false" customHeight="true" outlineLevel="0" collapsed="false">
      <c r="A6600" s="3" t="str">
        <f aca="false">A$4444</f>
        <v>Sustentabilidade Social</v>
      </c>
      <c r="B6600" s="3" t="str">
        <f aca="false">B$4444</f>
        <v>Acesso ao Saneamento Básico - Água</v>
      </c>
      <c r="C6600" s="3" t="n">
        <f aca="false">C$4444</f>
        <v>1</v>
      </c>
      <c r="D6600" s="3" t="s">
        <v>267</v>
      </c>
      <c r="E6600" s="3" t="n">
        <f aca="false">E$4444</f>
        <v>2015</v>
      </c>
      <c r="F6600" s="3" t="n">
        <f aca="false">F$4444</f>
        <v>2017</v>
      </c>
      <c r="G6600" s="3" t="n">
        <f aca="false">MEDIAN(G4521,G4752,G4829,G5137,G5522,G5599,G5676,G5907,G6292)</f>
        <v>80.0635424940429</v>
      </c>
      <c r="H6600" s="3"/>
      <c r="I6600" s="3"/>
      <c r="J6600" s="3"/>
      <c r="K6600" s="3" t="str">
        <f aca="false">K$4444</f>
        <v>% de domicilios com acesso à água canalizada de rede geral de distribuição</v>
      </c>
      <c r="L6600" s="3" t="str">
        <f aca="false">L$4444</f>
        <v>PNADc /IBGE</v>
      </c>
      <c r="M6600" s="3" t="str">
        <f aca="false">M$4444</f>
        <v>Porcentagem %</v>
      </c>
      <c r="N6600" s="5"/>
      <c r="O6600" s="3" t="n">
        <f aca="false">MEDIAN(O4521,O4752,O4829,O5137,O5522,O5599,O5676,O5907,O6292)</f>
        <v>67.2996620269929</v>
      </c>
    </row>
    <row r="6601" customFormat="false" ht="15" hidden="false" customHeight="true" outlineLevel="0" collapsed="false">
      <c r="A6601" s="3" t="str">
        <f aca="false">A$4445</f>
        <v>Sustentabilidade Social</v>
      </c>
      <c r="B6601" s="3" t="str">
        <f aca="false">B$4445</f>
        <v>Acesso ao Saneamento Básico - Esgoto</v>
      </c>
      <c r="C6601" s="3" t="n">
        <f aca="false">C$4445</f>
        <v>1</v>
      </c>
      <c r="D6601" s="3" t="s">
        <v>267</v>
      </c>
      <c r="E6601" s="3" t="n">
        <f aca="false">E$4445</f>
        <v>2015</v>
      </c>
      <c r="F6601" s="3" t="n">
        <f aca="false">F$4445</f>
        <v>2017</v>
      </c>
      <c r="G6601" s="3" t="n">
        <f aca="false">MEDIAN(G4522,G4753,G4830,G5138,G5523,G5600,G5677,G5908,G6293)</f>
        <v>33.2862689728203</v>
      </c>
      <c r="H6601" s="3"/>
      <c r="I6601" s="3"/>
      <c r="J6601" s="3"/>
      <c r="K6601" s="3" t="str">
        <f aca="false">K$4445</f>
        <v>% de domicilios com acesso à rede coletora de esgoto</v>
      </c>
      <c r="L6601" s="3" t="str">
        <f aca="false">L$4445</f>
        <v>PNADc /IBGE</v>
      </c>
      <c r="M6601" s="3" t="str">
        <f aca="false">M$4445</f>
        <v>Porcentagem %</v>
      </c>
      <c r="N6601" s="5"/>
      <c r="O6601" s="3" t="n">
        <f aca="false">MEDIAN(O4522,O4753,O4830,O5138,O5523,O5600,O5677,O5908,O6293)</f>
        <v>34.5312402454634</v>
      </c>
    </row>
    <row r="6602" customFormat="false" ht="15" hidden="false" customHeight="true" outlineLevel="0" collapsed="false">
      <c r="A6602" s="3" t="str">
        <f aca="false">A$4446</f>
        <v>Sustentabilidade Social</v>
      </c>
      <c r="B6602" s="3" t="str">
        <f aca="false">B$4446</f>
        <v>Mortes Evitáveis</v>
      </c>
      <c r="C6602" s="3" t="n">
        <f aca="false">C$4446</f>
        <v>-1</v>
      </c>
      <c r="D6602" s="3" t="s">
        <v>267</v>
      </c>
      <c r="E6602" s="3" t="n">
        <f aca="false">E$4446</f>
        <v>2015</v>
      </c>
      <c r="F6602" s="3" t="n">
        <f aca="false">F$4446</f>
        <v>2017</v>
      </c>
      <c r="G6602" s="3" t="n">
        <f aca="false">MEDIAN(G4523,G4754,G4831,G5139,G5524,G5601,G5678,G5909,G6294)</f>
        <v>25.5103568754679</v>
      </c>
      <c r="H6602" s="3"/>
      <c r="I6602" s="3"/>
      <c r="J6602" s="3"/>
      <c r="K6602" s="3" t="str">
        <f aca="false">K$4446</f>
        <v>Razão de Mortalidade Proporcional: mortes abaixo de 50 anos/ total de óbitos</v>
      </c>
      <c r="L6602" s="3" t="str">
        <f aca="false">L$4446</f>
        <v>Datasus</v>
      </c>
      <c r="M6602" s="3" t="str">
        <f aca="false">M$4446</f>
        <v>Porcentagem %</v>
      </c>
      <c r="N6602" s="5" t="s">
        <v>127</v>
      </c>
      <c r="O6602" s="3" t="n">
        <f aca="false">MEDIAN(O4523,O4754,O4831,O5139,O5524,O5601,O5678,O5909,O6294)</f>
        <v>64.326340349235</v>
      </c>
    </row>
    <row r="6603" customFormat="false" ht="15" hidden="false" customHeight="true" outlineLevel="0" collapsed="false">
      <c r="A6603" s="3" t="str">
        <f aca="false">A$4447</f>
        <v>Sustentabilidade Social</v>
      </c>
      <c r="B6603" s="3" t="str">
        <f aca="false">B$4447</f>
        <v>Anos Potenciais de Vida Perdidos</v>
      </c>
      <c r="C6603" s="3" t="n">
        <f aca="false">C$4447</f>
        <v>-1</v>
      </c>
      <c r="D6603" s="3" t="s">
        <v>267</v>
      </c>
      <c r="E6603" s="3" t="n">
        <f aca="false">E$4447</f>
        <v>2015</v>
      </c>
      <c r="F6603" s="3" t="n">
        <f aca="false">F$4447</f>
        <v>2017</v>
      </c>
      <c r="G6603" s="3" t="n">
        <f aca="false">MEDIAN(G4524,G4755,G4832,G5140,G5525,G5602,G5679,G5910,G6295)</f>
        <v>9.433992904612</v>
      </c>
      <c r="H6603" s="3"/>
      <c r="I6603" s="3"/>
      <c r="J6603" s="3"/>
      <c r="K6603" s="3" t="str">
        <f aca="false">K$4447</f>
        <v>Média da diferença da faixa etária em que os óbitos registrados ocorreram e a expectativa de vida ao nascer do Brasil.</v>
      </c>
      <c r="L6603" s="3" t="str">
        <f aca="false">L$4447</f>
        <v>Datasus</v>
      </c>
      <c r="M6603" s="3" t="str">
        <f aca="false">M$4447</f>
        <v>Anos</v>
      </c>
      <c r="N6603" s="5"/>
      <c r="O6603" s="3" t="n">
        <f aca="false">MEDIAN(O4524,O4755,O4832,O5140,O5525,O5602,O5679,O5910,O6295)</f>
        <v>71.625661978863</v>
      </c>
    </row>
    <row r="6604" customFormat="false" ht="15" hidden="false" customHeight="true" outlineLevel="0" collapsed="false">
      <c r="A6604" s="3" t="str">
        <f aca="false">A$4448</f>
        <v>Sustentabilidade Social</v>
      </c>
      <c r="B6604" s="3" t="str">
        <f aca="false">B$4448</f>
        <v>Formalidade do Mercado de Trabalho</v>
      </c>
      <c r="C6604" s="3" t="n">
        <f aca="false">C$4448</f>
        <v>1</v>
      </c>
      <c r="D6604" s="3" t="s">
        <v>267</v>
      </c>
      <c r="E6604" s="3" t="n">
        <f aca="false">E$4448</f>
        <v>2015</v>
      </c>
      <c r="F6604" s="3" t="n">
        <f aca="false">F$4448</f>
        <v>2017</v>
      </c>
      <c r="G6604" s="3" t="n">
        <f aca="false">MEDIAN(G4525,G4756,G4833,G5141,G5526,G5603,G5680,G5911,G6296)</f>
        <v>48.938679245283</v>
      </c>
      <c r="H6604" s="3"/>
      <c r="I6604" s="3"/>
      <c r="J6604" s="3"/>
      <c r="K6604" s="3" t="str">
        <f aca="false">K$4448</f>
        <v>Proporção de empregados de 10 anos ou mais de idade com carteira de trabalho assinada em relação ao total de ocupados</v>
      </c>
      <c r="L6604" s="3" t="str">
        <f aca="false">L$4448</f>
        <v>PNADc /IBGE</v>
      </c>
      <c r="M6604" s="3" t="str">
        <f aca="false">M$4448</f>
        <v>Porcentagem %</v>
      </c>
      <c r="N660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604" s="3" t="n">
        <f aca="false">MEDIAN(O4525,O4756,O4833,O5141,O5526,O5603,O5680,O5911,O6296)</f>
        <v>32.065985880411</v>
      </c>
    </row>
    <row r="6605" customFormat="false" ht="15" hidden="false" customHeight="true" outlineLevel="0" collapsed="false">
      <c r="A6605" s="3" t="str">
        <f aca="false">A$4449</f>
        <v>Sustentabilidade Social</v>
      </c>
      <c r="B6605" s="3" t="str">
        <f aca="false">B$4449</f>
        <v>Inserção Econômica</v>
      </c>
      <c r="C6605" s="3" t="n">
        <f aca="false">C$4449</f>
        <v>1</v>
      </c>
      <c r="D6605" s="3" t="s">
        <v>267</v>
      </c>
      <c r="E6605" s="3" t="n">
        <f aca="false">E$4449</f>
        <v>2016</v>
      </c>
      <c r="F6605" s="3" t="n">
        <f aca="false">F$4449</f>
        <v>2017</v>
      </c>
      <c r="G6605" s="3" t="n">
        <f aca="false">MEDIAN(G4526,G4757,G4834,G5142,G5527,G5604,G5681,G5912,G6297)</f>
        <v>85.313315926893</v>
      </c>
      <c r="H6605" s="3"/>
      <c r="I6605" s="3"/>
      <c r="J6605" s="3"/>
      <c r="K6605" s="3" t="str">
        <f aca="false">K$4449</f>
        <v>Proporção de ocupados em relação a População Economicamente Ativa</v>
      </c>
      <c r="L6605" s="3" t="str">
        <f aca="false">L$4449</f>
        <v>IBGE</v>
      </c>
      <c r="M6605" s="3" t="str">
        <f aca="false">M$4449</f>
        <v>Porcentagem %</v>
      </c>
      <c r="N6605" s="5"/>
      <c r="O6605" s="3" t="n">
        <f aca="false">MEDIAN(O4526,O4757,O4834,O5142,O5527,O5604,O5681,O5912,O6297)</f>
        <v>20.249740589525</v>
      </c>
    </row>
    <row r="6606" customFormat="false" ht="15" hidden="false" customHeight="true" outlineLevel="0" collapsed="false">
      <c r="A6606" s="3" t="str">
        <f aca="false">A$4450</f>
        <v>Sustentabilidade Social</v>
      </c>
      <c r="B6606" s="3" t="str">
        <f aca="false">B$4450</f>
        <v>IDH</v>
      </c>
      <c r="C6606" s="3" t="n">
        <f aca="false">C$4450</f>
        <v>1</v>
      </c>
      <c r="D6606" s="3" t="s">
        <v>267</v>
      </c>
      <c r="E6606" s="3" t="n">
        <f aca="false">E$4450</f>
        <v>2014</v>
      </c>
      <c r="F6606" s="3" t="n">
        <f aca="false">F$4450</f>
        <v>2017</v>
      </c>
      <c r="G6606" s="3" t="n">
        <f aca="false">MEDIAN(G4527,G4758,G4835,G5143,G5528,G5605,G5682,G5913,G6298)</f>
        <v>0.701</v>
      </c>
      <c r="H6606" s="3"/>
      <c r="I6606" s="3"/>
      <c r="J6606" s="3"/>
      <c r="K6606" s="3" t="str">
        <f aca="false">K$4450</f>
        <v>IDH estadual</v>
      </c>
      <c r="L6606" s="3" t="str">
        <f aca="false">L$4450</f>
        <v>PNUD</v>
      </c>
      <c r="M6606" s="3" t="str">
        <f aca="false">M$4450</f>
        <v>Índice de 0 a 1</v>
      </c>
      <c r="N6606" s="5"/>
      <c r="O6606" s="3" t="n">
        <f aca="false">MEDIAN(O4527,O4758,O4835,O5143,O5528,O5605,O5682,O5913,O6298)</f>
        <v>19.7674418604651</v>
      </c>
    </row>
    <row r="6607" customFormat="false" ht="15" hidden="false" customHeight="true" outlineLevel="0" collapsed="false">
      <c r="A6607" s="3" t="str">
        <f aca="false">A$4451</f>
        <v>Sustentabilidade Social</v>
      </c>
      <c r="B6607" s="3" t="str">
        <f aca="false">B$4451</f>
        <v>Inserção Econômica dos Jovens</v>
      </c>
      <c r="C6607" s="3" t="n">
        <f aca="false">C$4451</f>
        <v>1</v>
      </c>
      <c r="D6607" s="3" t="s">
        <v>267</v>
      </c>
      <c r="E6607" s="3" t="n">
        <f aca="false">E$4451</f>
        <v>2015</v>
      </c>
      <c r="F6607" s="3" t="n">
        <f aca="false">F$4451</f>
        <v>2017</v>
      </c>
      <c r="G6607" s="3" t="n">
        <f aca="false">MEDIAN(G4528,G4759,G4836,G5144,G5529,G5606,G5683,G5914,G6299)</f>
        <v>74.8162642997261</v>
      </c>
      <c r="H6607" s="3"/>
      <c r="I6607" s="3"/>
      <c r="J6607" s="3"/>
      <c r="K6607" s="3" t="str">
        <f aca="false">K$4451</f>
        <v>Proporção dos jovens que estudam ou trabalham</v>
      </c>
      <c r="L6607" s="3" t="str">
        <f aca="false">L$4451</f>
        <v>IBGE</v>
      </c>
      <c r="M6607" s="3" t="str">
        <f aca="false">M$4451</f>
        <v>Porcentagem %</v>
      </c>
      <c r="N6607" s="5"/>
      <c r="O6607" s="3" t="n">
        <f aca="false">MEDIAN(O4528,O4759,O4836,O5144,O5529,O5606,O5683,O5914,O6299)</f>
        <v>32.5942499586795</v>
      </c>
    </row>
    <row r="6608" customFormat="false" ht="15" hidden="false" customHeight="true" outlineLevel="0" collapsed="false">
      <c r="A6608" s="3" t="str">
        <f aca="false">A$4452</f>
        <v>Sustentabilidade Social</v>
      </c>
      <c r="B6608" s="3" t="str">
        <f aca="false">B$4452</f>
        <v>Mortalidade Materna</v>
      </c>
      <c r="C6608" s="3" t="n">
        <f aca="false">C$4452</f>
        <v>-1</v>
      </c>
      <c r="D6608" s="3" t="s">
        <v>267</v>
      </c>
      <c r="E6608" s="3" t="n">
        <f aca="false">E$4452</f>
        <v>2015</v>
      </c>
      <c r="F6608" s="3" t="n">
        <f aca="false">F$4452</f>
        <v>2017</v>
      </c>
      <c r="G6608" s="3" t="n">
        <f aca="false">MEDIAN(G4529,G4760,G4837,G5145,G5530,G5607,G5684,G5915,G6300)</f>
        <v>3.22003462610568</v>
      </c>
      <c r="H6608" s="3"/>
      <c r="I6608" s="3"/>
      <c r="J6608" s="3"/>
      <c r="K6608" s="3" t="str">
        <f aca="false">K$4452</f>
        <v>Óbitos maternos em relação a população feminina em idade fértil (15-49 anos).</v>
      </c>
      <c r="L6608" s="3" t="str">
        <f aca="false">L$4452</f>
        <v>Datasus</v>
      </c>
      <c r="M6608" s="3" t="str">
        <f aca="false">M$4452</f>
        <v>Taxa de mortalidade por 100 mil mulheres</v>
      </c>
      <c r="N6608" s="5"/>
      <c r="O6608" s="3" t="n">
        <f aca="false">MEDIAN(O4529,O4760,O4837,O5145,O5530,O5607,O5684,O5915,O6300)</f>
        <v>73.7214913861169</v>
      </c>
    </row>
    <row r="6609" customFormat="false" ht="15" hidden="false" customHeight="true" outlineLevel="0" collapsed="false">
      <c r="A6609" s="3" t="str">
        <f aca="false">A$4453</f>
        <v>Sustentabilidade Social</v>
      </c>
      <c r="B6609" s="3" t="str">
        <f aca="false">B$4453</f>
        <v>Mortalidade Precoce</v>
      </c>
      <c r="C6609" s="3" t="n">
        <f aca="false">C$4453</f>
        <v>-1</v>
      </c>
      <c r="D6609" s="3" t="s">
        <v>267</v>
      </c>
      <c r="E6609" s="3" t="n">
        <f aca="false">E$4453</f>
        <v>2015</v>
      </c>
      <c r="F6609" s="3" t="n">
        <f aca="false">F$4453</f>
        <v>2017</v>
      </c>
      <c r="G6609" s="3" t="n">
        <f aca="false">MEDIAN(G4530,G4761,G4838,G5146,G5531,G5608,G5685,G5916,G6301)</f>
        <v>136.530898014371</v>
      </c>
      <c r="H6609" s="3"/>
      <c r="I6609" s="3"/>
      <c r="J6609" s="3"/>
      <c r="K6609" s="3" t="str">
        <f aca="false">K$4453</f>
        <v>Mortalidade de Jovens (15-29 anos) por causas externas.</v>
      </c>
      <c r="L6609" s="3" t="str">
        <f aca="false">L$4453</f>
        <v>Datasus</v>
      </c>
      <c r="M6609" s="3" t="str">
        <f aca="false">M$4453</f>
        <v>Taxa de mortalidade por 100 mil jovens</v>
      </c>
      <c r="N6609" s="5"/>
      <c r="O6609" s="3" t="n">
        <f aca="false">MEDIAN(O4530,O4761,O4838,O5146,O5531,O5608,O5685,O5916,O6301)</f>
        <v>22.9041988688048</v>
      </c>
    </row>
    <row r="6610" customFormat="false" ht="15" hidden="false" customHeight="true" outlineLevel="0" collapsed="false">
      <c r="A6610" s="3" t="str">
        <f aca="false">A$4454</f>
        <v>Sustentabilidade Social</v>
      </c>
      <c r="B6610" s="3" t="str">
        <f aca="false">B$4454</f>
        <v>Previdência Social</v>
      </c>
      <c r="C6610" s="3" t="n">
        <f aca="false">C$4454</f>
        <v>1</v>
      </c>
      <c r="D6610" s="3" t="s">
        <v>267</v>
      </c>
      <c r="E6610" s="3" t="n">
        <f aca="false">E$4454</f>
        <v>2015</v>
      </c>
      <c r="F6610" s="3" t="n">
        <f aca="false">F$4454</f>
        <v>2017</v>
      </c>
      <c r="G6610" s="3" t="n">
        <f aca="false">MEDIAN(G4531,G4762,G4839,G5147,G5532,G5609,G5686,G5917,G6302)</f>
        <v>71.9236356090475</v>
      </c>
      <c r="H6610" s="3"/>
      <c r="I6610" s="3"/>
      <c r="J6610" s="3"/>
      <c r="K6610" s="3" t="str">
        <f aca="false">K$4454</f>
        <v>Proporção de idosos (mais de 60 anos) que recebem previdência social</v>
      </c>
      <c r="L6610" s="3" t="str">
        <f aca="false">L$4454</f>
        <v>IBGE</v>
      </c>
      <c r="M6610" s="3" t="str">
        <f aca="false">M$4454</f>
        <v>Porcentagem %</v>
      </c>
      <c r="N6610" s="5" t="s">
        <v>150</v>
      </c>
      <c r="O6610" s="3" t="n">
        <f aca="false">MEDIAN(O4531,O4762,O4839,O5147,O5532,O5609,O5686,O5917,O6302)</f>
        <v>66.918817860675</v>
      </c>
    </row>
    <row r="6611" customFormat="false" ht="15" hidden="false" customHeight="true" outlineLevel="0" collapsed="false">
      <c r="A6611" s="3" t="str">
        <f aca="false">A$4455</f>
        <v>Sustentabilidade Social</v>
      </c>
      <c r="B6611" s="3" t="str">
        <f aca="false">B$4455</f>
        <v>Mortalidade na infância</v>
      </c>
      <c r="C6611" s="3" t="n">
        <f aca="false">C$4455</f>
        <v>-1</v>
      </c>
      <c r="D6611" s="3" t="s">
        <v>267</v>
      </c>
      <c r="E6611" s="3" t="n">
        <f aca="false">E$4455</f>
        <v>2015</v>
      </c>
      <c r="F6611" s="3" t="n">
        <f aca="false">F$4455</f>
        <v>2017</v>
      </c>
      <c r="G6611" s="3" t="n">
        <f aca="false">MEDIAN(G4532,G4763,G4840,G5148,G5533,G5610,G5687,G5918,G6303)</f>
        <v>16.3020856287982</v>
      </c>
      <c r="H6611" s="3"/>
      <c r="I6611" s="3"/>
      <c r="J6611" s="3"/>
      <c r="K6611" s="3" t="str">
        <f aca="false">K$4455</f>
        <v>Óbitos de menores de cinco anos por grupo de 1.000 nascidos vivos</v>
      </c>
      <c r="L6611" s="3" t="str">
        <f aca="false">L$4455</f>
        <v>Datasus</v>
      </c>
      <c r="M6611" s="3" t="str">
        <f aca="false">M$4455</f>
        <v>Porcentagem %</v>
      </c>
      <c r="N6611" s="5"/>
      <c r="O6611" s="3" t="n">
        <f aca="false">MEDIAN(O4532,O4763,O4840,O5148,O5533,O5610,O5687,O5918,O6303)</f>
        <v>38.4991058280244</v>
      </c>
    </row>
    <row r="6612" customFormat="false" ht="15" hidden="false" customHeight="true" outlineLevel="0" collapsed="false">
      <c r="A6612" s="3" t="str">
        <f aca="false">A$4456</f>
        <v>Sustentabilidade Social</v>
      </c>
      <c r="B6612" s="3" t="str">
        <f aca="false">B$4456</f>
        <v> Total</v>
      </c>
      <c r="C6612" s="3" t="n">
        <f aca="false">C$4456</f>
        <v>1</v>
      </c>
      <c r="D6612" s="3" t="s">
        <v>267</v>
      </c>
      <c r="E6612" s="3" t="n">
        <f aca="false">E$4456</f>
        <v>2017</v>
      </c>
      <c r="F6612" s="3" t="n">
        <f aca="false">F$4456</f>
        <v>2017</v>
      </c>
      <c r="G6612" s="3" t="n">
        <f aca="false">MEDIAN(G4533,G4764,G4841,G5149,G5534,G5611,G5688,G5919,G6304)</f>
        <v>47.1352939476411</v>
      </c>
      <c r="H6612" s="3"/>
      <c r="I6612" s="3"/>
      <c r="J6612" s="3"/>
      <c r="K6612" s="3" t="str">
        <f aca="false">K$4456</f>
        <v>Nota obtida via normalização e ponderação de indicadores que variam de 0 a 100.</v>
      </c>
      <c r="L6612" s="3" t="str">
        <f aca="false">L$4456</f>
        <v>Tendências</v>
      </c>
      <c r="M6612" s="3" t="str">
        <f aca="false">M$4456</f>
        <v>Nota de 0 a 100</v>
      </c>
      <c r="N6612" s="5"/>
      <c r="O6612" s="3" t="n">
        <f aca="false">MEDIAN(O4533,O4764,O4841,O5149,O5534,O5611,O5688,O5919,O6304)</f>
        <v>37.6380351118246</v>
      </c>
    </row>
    <row r="6613" customFormat="false" ht="15" hidden="false" customHeight="true" outlineLevel="0" collapsed="false">
      <c r="A6613" s="3" t="s">
        <v>238</v>
      </c>
      <c r="B6613" s="3" t="s">
        <v>25</v>
      </c>
      <c r="C6613" s="3" t="n">
        <v>1</v>
      </c>
      <c r="D6613" s="3" t="s">
        <v>267</v>
      </c>
      <c r="E6613" s="3" t="n">
        <v>2017</v>
      </c>
      <c r="F6613" s="3" t="n">
        <v>2017</v>
      </c>
      <c r="G6613" s="3" t="n">
        <f aca="false">MEDIAN(G4534,G4765,G4842,G5150,G5535,G5612,G5689,G5920,G6305)</f>
        <v>37.0826673101818</v>
      </c>
      <c r="H6613" s="3"/>
      <c r="I6613" s="3"/>
      <c r="J6613" s="3"/>
      <c r="K6613" s="4" t="str">
        <f aca="false">K6536</f>
        <v>Nota obtida via normalização e ponderação de indicadores que variam de 0 a 100.</v>
      </c>
      <c r="L6613" s="3" t="str">
        <f aca="false">L6536</f>
        <v>Tendências</v>
      </c>
      <c r="M6613" s="3" t="str">
        <f aca="false">M$4457</f>
        <v>Nota de 0 a 100</v>
      </c>
      <c r="N6613" s="5"/>
      <c r="O6613" s="3" t="n">
        <f aca="false">MEDIAN(O4534,O4765,O4842,O5150,O5535,O5612,O5689,O5920,O6305)</f>
        <v>37.0826673101818</v>
      </c>
    </row>
    <row r="6614" customFormat="false" ht="15" hidden="false" customHeight="true" outlineLevel="0" collapsed="false">
      <c r="A6614" s="3" t="s">
        <v>223</v>
      </c>
      <c r="B6614" s="3" t="s">
        <v>224</v>
      </c>
      <c r="C6614" s="3" t="n">
        <v>-1</v>
      </c>
      <c r="D6614" s="3" t="s">
        <v>17</v>
      </c>
      <c r="E6614" s="3" t="n">
        <v>2016</v>
      </c>
      <c r="F6614" s="3" t="n">
        <v>2018</v>
      </c>
      <c r="G6614" s="3" t="n">
        <v>15.9175876765508</v>
      </c>
      <c r="H6614" s="3" t="n">
        <v>0.328387609736319</v>
      </c>
      <c r="I6614" s="3" t="n">
        <v>0.0768463073852295</v>
      </c>
      <c r="J6614" s="3" t="n">
        <f aca="false">I6614*H6614</f>
        <v>0.025235375199298</v>
      </c>
      <c r="K6614" s="4" t="s">
        <v>225</v>
      </c>
      <c r="L6614" s="3" t="s">
        <v>226</v>
      </c>
      <c r="M6614" s="5" t="s">
        <v>227</v>
      </c>
      <c r="N6614" s="5" t="str">
        <f aca="false">N$71</f>
        <v>A partir da publicação de 2019, ou seja, do dado de 2017, o denominador foi alterado de população para PIB total (o PIB utilizado para cálculo é estimado pela Tendências)</v>
      </c>
      <c r="O6614" s="3" t="n">
        <v>37.0269973689371</v>
      </c>
    </row>
    <row r="6615" customFormat="false" ht="15" hidden="false" customHeight="true" outlineLevel="0" collapsed="false">
      <c r="A6615" s="3" t="s">
        <v>223</v>
      </c>
      <c r="B6615" s="3" t="s">
        <v>229</v>
      </c>
      <c r="C6615" s="3" t="n">
        <v>1</v>
      </c>
      <c r="D6615" s="3" t="s">
        <v>17</v>
      </c>
      <c r="E6615" s="3" t="n">
        <v>2016</v>
      </c>
      <c r="F6615" s="3" t="n">
        <v>2018</v>
      </c>
      <c r="G6615" s="3" t="n">
        <v>1.14128608403319</v>
      </c>
      <c r="H6615" s="3" t="n">
        <v>0.086286452513915</v>
      </c>
      <c r="I6615" s="3" t="n">
        <v>0.0768463073852295</v>
      </c>
      <c r="J6615" s="3" t="n">
        <f aca="false">I6615*H6615</f>
        <v>0.00663079525306532</v>
      </c>
      <c r="K6615" s="4" t="s">
        <v>230</v>
      </c>
      <c r="L6615" s="3" t="s">
        <v>41</v>
      </c>
      <c r="M6615" s="5" t="s">
        <v>231</v>
      </c>
      <c r="N6615" s="5"/>
      <c r="O6615" s="3" t="n">
        <v>46.9856095372495</v>
      </c>
    </row>
    <row r="6616" customFormat="false" ht="15" hidden="false" customHeight="true" outlineLevel="0" collapsed="false">
      <c r="A6616" s="3" t="s">
        <v>223</v>
      </c>
      <c r="B6616" s="3" t="s">
        <v>232</v>
      </c>
      <c r="C6616" s="3" t="n">
        <v>1</v>
      </c>
      <c r="D6616" s="3" t="s">
        <v>17</v>
      </c>
      <c r="E6616" s="3" t="n">
        <v>2016</v>
      </c>
      <c r="F6616" s="3" t="n">
        <v>2018</v>
      </c>
      <c r="G6616" s="3" t="n">
        <v>0.394718328625933</v>
      </c>
      <c r="H6616" s="3" t="n">
        <v>0.258991177079574</v>
      </c>
      <c r="I6616" s="3" t="n">
        <v>0.0768463073852295</v>
      </c>
      <c r="J6616" s="3" t="n">
        <f aca="false">I6616*H6616</f>
        <v>0.0199025156039194</v>
      </c>
      <c r="K6616" s="4" t="s">
        <v>233</v>
      </c>
      <c r="L6616" s="3" t="s">
        <v>41</v>
      </c>
      <c r="M6616" s="5" t="s">
        <v>234</v>
      </c>
      <c r="N6616" s="5"/>
      <c r="O6616" s="3" t="n">
        <v>73.6232893358681</v>
      </c>
    </row>
    <row r="6617" customFormat="false" ht="15" hidden="false" customHeight="true" outlineLevel="0" collapsed="false">
      <c r="A6617" s="3" t="s">
        <v>223</v>
      </c>
      <c r="B6617" s="3" t="s">
        <v>235</v>
      </c>
      <c r="C6617" s="3" t="n">
        <v>1</v>
      </c>
      <c r="D6617" s="3" t="s">
        <v>17</v>
      </c>
      <c r="E6617" s="3" t="n">
        <v>2016</v>
      </c>
      <c r="F6617" s="3" t="n">
        <v>2018</v>
      </c>
      <c r="G6617" s="3" t="n">
        <v>10.5023257067138</v>
      </c>
      <c r="H6617" s="3" t="n">
        <v>0.326334760670192</v>
      </c>
      <c r="I6617" s="3" t="n">
        <v>0.0768463073852295</v>
      </c>
      <c r="J6617" s="3" t="n">
        <f aca="false">I6617*H6617</f>
        <v>0.0250776213289469</v>
      </c>
      <c r="K6617" s="4" t="s">
        <v>236</v>
      </c>
      <c r="L6617" s="3" t="s">
        <v>297</v>
      </c>
      <c r="M6617" s="5" t="s">
        <v>24</v>
      </c>
      <c r="N6617"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617" s="3" t="n">
        <v>9.84716844282551</v>
      </c>
    </row>
    <row r="6618" customFormat="false" ht="15" hidden="false" customHeight="true" outlineLevel="0" collapsed="false">
      <c r="A6618" s="3" t="s">
        <v>223</v>
      </c>
      <c r="B6618" s="3" t="s">
        <v>25</v>
      </c>
      <c r="C6618" s="3" t="n">
        <v>1</v>
      </c>
      <c r="D6618" s="3" t="s">
        <v>17</v>
      </c>
      <c r="E6618" s="3" t="n">
        <v>2018</v>
      </c>
      <c r="F6618" s="3" t="n">
        <v>2018</v>
      </c>
      <c r="G6618" s="3" t="n">
        <v>38.4946844505065</v>
      </c>
      <c r="H6618" s="3" t="n">
        <v>1</v>
      </c>
      <c r="I6618" s="3" t="n">
        <v>0.0768463073852295</v>
      </c>
      <c r="J6618" s="3" t="n">
        <f aca="false">I6618*H6618</f>
        <v>0.0768463073852295</v>
      </c>
      <c r="K6618" s="4" t="s">
        <v>26</v>
      </c>
      <c r="L6618" s="3" t="s">
        <v>27</v>
      </c>
      <c r="M6618" s="5" t="s">
        <v>28</v>
      </c>
      <c r="N6618" s="5"/>
      <c r="O6618" s="3" t="n">
        <v>39.3861622899855</v>
      </c>
    </row>
    <row r="6619" customFormat="false" ht="15" hidden="false" customHeight="true" outlineLevel="0" collapsed="false">
      <c r="A6619" s="3" t="s">
        <v>69</v>
      </c>
      <c r="B6619" s="3" t="s">
        <v>70</v>
      </c>
      <c r="C6619" s="3" t="n">
        <v>-1</v>
      </c>
      <c r="D6619" s="3" t="s">
        <v>17</v>
      </c>
      <c r="E6619" s="3" t="n">
        <v>2017</v>
      </c>
      <c r="F6619" s="3" t="n">
        <v>2018</v>
      </c>
      <c r="G6619" s="3" t="n">
        <v>1712.5</v>
      </c>
      <c r="H6619" s="3" t="n">
        <v>0.417312382000616</v>
      </c>
      <c r="I6619" s="3" t="n">
        <v>0.0818363273453094</v>
      </c>
      <c r="J6619" s="3" t="n">
        <f aca="false">I6619*H6619</f>
        <v>0.0341513126986532</v>
      </c>
      <c r="K6619" s="4" t="s">
        <v>71</v>
      </c>
      <c r="L6619" s="3" t="s">
        <v>298</v>
      </c>
      <c r="M6619" s="5" t="s">
        <v>37</v>
      </c>
      <c r="N6619" s="3" t="str">
        <f aca="false">N$17</f>
        <v>A partir da publicação de 2016, ou seja, do dado de 2015, passou a ser usado o rendimento médio nominal de todos os trabalhos, antes disso se usava o rendimento médio real do trabalho principal</v>
      </c>
      <c r="O6619" s="3" t="n">
        <v>81.7874540212745</v>
      </c>
    </row>
    <row r="6620" customFormat="false" ht="15" hidden="false" customHeight="true" outlineLevel="0" collapsed="false">
      <c r="A6620" s="3" t="s">
        <v>69</v>
      </c>
      <c r="B6620" s="3" t="s">
        <v>73</v>
      </c>
      <c r="C6620" s="3" t="n">
        <v>1</v>
      </c>
      <c r="D6620" s="3" t="s">
        <v>17</v>
      </c>
      <c r="E6620" s="3" t="n">
        <v>2017</v>
      </c>
      <c r="F6620" s="3" t="n">
        <v>2018</v>
      </c>
      <c r="G6620" s="3" t="n">
        <v>13.2952547009575</v>
      </c>
      <c r="H6620" s="3" t="n">
        <v>0.167082011058644</v>
      </c>
      <c r="I6620" s="3" t="n">
        <v>0.0818363273453094</v>
      </c>
      <c r="J6620" s="3" t="n">
        <f aca="false">I6620*H6620</f>
        <v>0.0136733781505078</v>
      </c>
      <c r="K6620" s="4" t="s">
        <v>74</v>
      </c>
      <c r="L6620" s="3" t="s">
        <v>299</v>
      </c>
      <c r="M6620" s="5" t="s">
        <v>24</v>
      </c>
      <c r="N6620" s="5"/>
      <c r="O6620" s="3" t="n">
        <v>20.3289998960836</v>
      </c>
    </row>
    <row r="6621" customFormat="false" ht="15" hidden="false" customHeight="true" outlineLevel="0" collapsed="false">
      <c r="A6621" s="3" t="s">
        <v>69</v>
      </c>
      <c r="B6621" s="3" t="s">
        <v>75</v>
      </c>
      <c r="C6621" s="3" t="n">
        <v>1</v>
      </c>
      <c r="D6621" s="3" t="s">
        <v>17</v>
      </c>
      <c r="E6621" s="3" t="n">
        <v>2017</v>
      </c>
      <c r="F6621" s="3" t="n">
        <v>2018</v>
      </c>
      <c r="G6621" s="3" t="n">
        <v>50.9919733077426</v>
      </c>
      <c r="H6621" s="3" t="n">
        <v>0.247986019020784</v>
      </c>
      <c r="I6621" s="3" t="n">
        <v>0.0818363273453094</v>
      </c>
      <c r="J6621" s="3" t="n">
        <f aca="false">I6621*H6621</f>
        <v>0.020294265029645</v>
      </c>
      <c r="K6621" s="4" t="s">
        <v>76</v>
      </c>
      <c r="L6621" s="3" t="s">
        <v>298</v>
      </c>
      <c r="M6621" s="5" t="s">
        <v>77</v>
      </c>
      <c r="N6621" s="5" t="str">
        <f aca="false">N$19</f>
        <v>O PIB utilizado para cálculo é estimado pela Tendências</v>
      </c>
      <c r="O6621" s="3" t="n">
        <v>12.8990472402034</v>
      </c>
    </row>
    <row r="6622" customFormat="false" ht="15" hidden="false" customHeight="true" outlineLevel="0" collapsed="false">
      <c r="A6622" s="3" t="s">
        <v>69</v>
      </c>
      <c r="B6622" s="3" t="s">
        <v>78</v>
      </c>
      <c r="C6622" s="3" t="n">
        <v>1</v>
      </c>
      <c r="D6622" s="3" t="s">
        <v>17</v>
      </c>
      <c r="E6622" s="3" t="n">
        <v>2017</v>
      </c>
      <c r="F6622" s="3" t="n">
        <v>2018</v>
      </c>
      <c r="G6622" s="3" t="n">
        <v>8.5385826</v>
      </c>
      <c r="H6622" s="3" t="n">
        <v>0.167619587919956</v>
      </c>
      <c r="I6622" s="3" t="n">
        <v>0.0818363273453094</v>
      </c>
      <c r="J6622" s="3" t="n">
        <f aca="false">I6622*H6622</f>
        <v>0.0137173714665034</v>
      </c>
      <c r="K6622" s="4" t="s">
        <v>79</v>
      </c>
      <c r="L6622" s="3" t="s">
        <v>299</v>
      </c>
      <c r="M6622" s="5" t="s">
        <v>80</v>
      </c>
      <c r="N6622" s="5"/>
      <c r="O6622" s="3" t="n">
        <v>14.5687739715556</v>
      </c>
    </row>
    <row r="6623" customFormat="false" ht="15" hidden="false" customHeight="true" outlineLevel="0" collapsed="false">
      <c r="A6623" s="3" t="s">
        <v>69</v>
      </c>
      <c r="B6623" s="3" t="s">
        <v>25</v>
      </c>
      <c r="C6623" s="3" t="n">
        <v>1</v>
      </c>
      <c r="D6623" s="3" t="s">
        <v>17</v>
      </c>
      <c r="E6623" s="3" t="n">
        <v>2018</v>
      </c>
      <c r="F6623" s="3" t="n">
        <v>2018</v>
      </c>
      <c r="G6623" s="3" t="n">
        <v>43.1683227047027</v>
      </c>
      <c r="H6623" s="3" t="n">
        <v>1</v>
      </c>
      <c r="I6623" s="3" t="n">
        <v>0.0818363273453094</v>
      </c>
      <c r="J6623" s="3" t="n">
        <f aca="false">I6623*H6623</f>
        <v>0.0818363273453094</v>
      </c>
      <c r="K6623" s="4" t="s">
        <v>26</v>
      </c>
      <c r="L6623" s="3" t="s">
        <v>27</v>
      </c>
      <c r="M6623" s="5" t="s">
        <v>28</v>
      </c>
      <c r="N6623" s="5"/>
      <c r="O6623" s="3" t="n">
        <v>9.88175605689416</v>
      </c>
    </row>
    <row r="6624" customFormat="false" ht="15" hidden="false" customHeight="true" outlineLevel="0" collapsed="false">
      <c r="A6624" s="3" t="s">
        <v>81</v>
      </c>
      <c r="B6624" s="3" t="s">
        <v>82</v>
      </c>
      <c r="C6624" s="3" t="n">
        <v>1</v>
      </c>
      <c r="D6624" s="3" t="s">
        <v>17</v>
      </c>
      <c r="E6624" s="3" t="n">
        <v>2018</v>
      </c>
      <c r="F6624" s="3" t="n">
        <v>2018</v>
      </c>
      <c r="G6624" s="3" t="n">
        <v>80</v>
      </c>
      <c r="H6624" s="3" t="n">
        <v>0.0535663801132599</v>
      </c>
      <c r="I6624" s="3" t="n">
        <v>0.11377245508982</v>
      </c>
      <c r="J6624" s="3" t="n">
        <f aca="false">I6624*H6624</f>
        <v>0.0060943785757601</v>
      </c>
      <c r="K6624" s="4" t="s">
        <v>300</v>
      </c>
      <c r="L6624" s="3" t="s">
        <v>84</v>
      </c>
      <c r="M6624" s="5" t="s">
        <v>279</v>
      </c>
      <c r="N662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624" s="3" t="n">
        <v>80</v>
      </c>
    </row>
    <row r="6625" customFormat="false" ht="15" hidden="false" customHeight="true" outlineLevel="0" collapsed="false">
      <c r="A6625" s="3" t="s">
        <v>81</v>
      </c>
      <c r="B6625" s="3" t="s">
        <v>87</v>
      </c>
      <c r="C6625" s="3" t="n">
        <v>1</v>
      </c>
      <c r="D6625" s="3" t="s">
        <v>17</v>
      </c>
      <c r="E6625" s="3" t="n">
        <v>2017</v>
      </c>
      <c r="F6625" s="3" t="n">
        <v>2018</v>
      </c>
      <c r="G6625" s="3" t="n">
        <v>5.04037627352962</v>
      </c>
      <c r="H6625" s="3" t="n">
        <v>0.0744541755300289</v>
      </c>
      <c r="I6625" s="3" t="n">
        <v>0.11377245508982</v>
      </c>
      <c r="J6625" s="3" t="n">
        <f aca="false">I6625*H6625</f>
        <v>0.00847083434173981</v>
      </c>
      <c r="K6625" s="4" t="s">
        <v>88</v>
      </c>
      <c r="L6625" s="3" t="s">
        <v>89</v>
      </c>
      <c r="M6625" s="5" t="s">
        <v>90</v>
      </c>
      <c r="N6625" s="5"/>
      <c r="O6625" s="3" t="n">
        <v>65.0159816224368</v>
      </c>
    </row>
    <row r="6626" customFormat="false" ht="15" hidden="false" customHeight="true" outlineLevel="0" collapsed="false">
      <c r="A6626" s="3" t="s">
        <v>81</v>
      </c>
      <c r="B6626" s="3" t="s">
        <v>91</v>
      </c>
      <c r="C6626" s="3" t="n">
        <v>1</v>
      </c>
      <c r="D6626" s="3" t="s">
        <v>17</v>
      </c>
      <c r="E6626" s="3" t="n">
        <v>2017</v>
      </c>
      <c r="F6626" s="3" t="n">
        <v>2018</v>
      </c>
      <c r="G6626" s="3" t="n">
        <v>484.210376</v>
      </c>
      <c r="H6626" s="3" t="n">
        <v>0.0801849170101167</v>
      </c>
      <c r="I6626" s="3" t="n">
        <v>0.11377245508982</v>
      </c>
      <c r="J6626" s="3" t="n">
        <f aca="false">I6626*H6626</f>
        <v>0.00912283486941448</v>
      </c>
      <c r="K6626" s="4" t="s">
        <v>92</v>
      </c>
      <c r="L6626" s="3" t="s">
        <v>89</v>
      </c>
      <c r="M6626" s="5" t="s">
        <v>93</v>
      </c>
      <c r="N6626" s="5"/>
      <c r="O6626" s="3" t="n">
        <v>0</v>
      </c>
    </row>
    <row r="6627" customFormat="false" ht="15" hidden="false" customHeight="true" outlineLevel="0" collapsed="false">
      <c r="A6627" s="3" t="s">
        <v>81</v>
      </c>
      <c r="B6627" s="3" t="s">
        <v>94</v>
      </c>
      <c r="C6627" s="3" t="n">
        <v>1</v>
      </c>
      <c r="D6627" s="3" t="s">
        <v>17</v>
      </c>
      <c r="E6627" s="3" t="n">
        <v>2015</v>
      </c>
      <c r="F6627" s="3" t="n">
        <v>2018</v>
      </c>
      <c r="G6627" s="3" t="n">
        <v>394.333333333333</v>
      </c>
      <c r="H6627" s="3" t="n">
        <v>0.0872565495733697</v>
      </c>
      <c r="I6627" s="3" t="n">
        <v>0.11377245508982</v>
      </c>
      <c r="J6627" s="3" t="n">
        <f aca="false">I6627*H6627</f>
        <v>0.00992739186762889</v>
      </c>
      <c r="K6627" s="4" t="s">
        <v>95</v>
      </c>
      <c r="L6627" s="3" t="s">
        <v>94</v>
      </c>
      <c r="M6627" s="5" t="s">
        <v>93</v>
      </c>
      <c r="N6627" s="5"/>
      <c r="O6627" s="3" t="n">
        <v>55.4545454545454</v>
      </c>
    </row>
    <row r="6628" customFormat="false" ht="15" hidden="false" customHeight="true" outlineLevel="0" collapsed="false">
      <c r="A6628" s="3" t="s">
        <v>81</v>
      </c>
      <c r="B6628" s="3" t="s">
        <v>96</v>
      </c>
      <c r="C6628" s="3" t="n">
        <v>1</v>
      </c>
      <c r="D6628" s="3" t="s">
        <v>17</v>
      </c>
      <c r="E6628" s="3" t="n">
        <v>2017</v>
      </c>
      <c r="F6628" s="3" t="n">
        <v>2018</v>
      </c>
      <c r="G6628" s="3" t="n">
        <v>4.583464</v>
      </c>
      <c r="H6628" s="3" t="n">
        <v>0.235550837260605</v>
      </c>
      <c r="I6628" s="3" t="n">
        <v>0.11377245508982</v>
      </c>
      <c r="J6628" s="3" t="n">
        <f aca="false">I6628*H6628</f>
        <v>0.0267991970536017</v>
      </c>
      <c r="K6628" s="4" t="s">
        <v>97</v>
      </c>
      <c r="L6628" s="3" t="s">
        <v>98</v>
      </c>
      <c r="M6628" s="5" t="s">
        <v>90</v>
      </c>
      <c r="N6628" s="5"/>
      <c r="O6628" s="3" t="n">
        <v>52.8576213710803</v>
      </c>
    </row>
    <row r="6629" customFormat="false" ht="15" hidden="false" customHeight="true" outlineLevel="0" collapsed="false">
      <c r="A6629" s="3" t="s">
        <v>81</v>
      </c>
      <c r="B6629" s="3" t="s">
        <v>280</v>
      </c>
      <c r="C6629" s="3" t="n">
        <v>1</v>
      </c>
      <c r="D6629" s="3" t="s">
        <v>17</v>
      </c>
      <c r="E6629" s="3" t="n">
        <v>2017</v>
      </c>
      <c r="F6629" s="3" t="n">
        <v>2018</v>
      </c>
      <c r="G6629" s="3" t="n">
        <v>94.8</v>
      </c>
      <c r="H6629" s="3" t="n">
        <v>0.134078029218404</v>
      </c>
      <c r="I6629" s="3" t="n">
        <v>0.11377245508982</v>
      </c>
      <c r="J6629" s="3" t="n">
        <f aca="false">I6629*H6629</f>
        <v>0.0152543865577825</v>
      </c>
      <c r="K6629" s="4" t="s">
        <v>281</v>
      </c>
      <c r="L6629" s="3" t="s">
        <v>282</v>
      </c>
      <c r="M6629" s="5" t="s">
        <v>24</v>
      </c>
      <c r="N6629" s="5" t="str">
        <f aca="false">N$4396</f>
        <v>A partir da edição de 2017, ou seja, do dado de 2015, o indicador Taxa de abandono do ensino fundamental foi substituído pelo Taxa de frequência líquida do ensino fundamental</v>
      </c>
      <c r="O6629" s="3" t="n">
        <v>0</v>
      </c>
    </row>
    <row r="6630" customFormat="false" ht="15" hidden="false" customHeight="true" outlineLevel="0" collapsed="false">
      <c r="A6630" s="3" t="s">
        <v>81</v>
      </c>
      <c r="B6630" s="3" t="s">
        <v>284</v>
      </c>
      <c r="C6630" s="3" t="n">
        <v>1</v>
      </c>
      <c r="D6630" s="3" t="s">
        <v>17</v>
      </c>
      <c r="E6630" s="3" t="n">
        <v>2017</v>
      </c>
      <c r="F6630" s="3" t="n">
        <v>2018</v>
      </c>
      <c r="G6630" s="3" t="n">
        <v>66.4</v>
      </c>
      <c r="H6630" s="3" t="n">
        <v>0.144099794374855</v>
      </c>
      <c r="I6630" s="3" t="n">
        <v>0.11377245508982</v>
      </c>
      <c r="J6630" s="3" t="n">
        <f aca="false">I6630*H6630</f>
        <v>0.0163945873839655</v>
      </c>
      <c r="K6630" s="4" t="s">
        <v>285</v>
      </c>
      <c r="L6630" s="3" t="s">
        <v>282</v>
      </c>
      <c r="M6630" s="5" t="s">
        <v>24</v>
      </c>
      <c r="N6630" s="5" t="str">
        <f aca="false">N$4397</f>
        <v>A partir da edição de 2017, ou seja, do dado de 2015, o indicador Taxa de abandono do ensino médio foi substituído pelo Taxa de frequência líquida do ensino médio</v>
      </c>
      <c r="O6630" s="3" t="n">
        <v>48.1099656357389</v>
      </c>
    </row>
    <row r="6631" customFormat="false" ht="15" hidden="false" customHeight="true" outlineLevel="0" collapsed="false">
      <c r="A6631" s="3" t="s">
        <v>81</v>
      </c>
      <c r="B6631" s="3" t="s">
        <v>287</v>
      </c>
      <c r="C6631" s="3" t="n">
        <v>1</v>
      </c>
      <c r="D6631" s="3" t="s">
        <v>17</v>
      </c>
      <c r="E6631" s="3" t="n">
        <v>2017</v>
      </c>
      <c r="F6631" s="3" t="n">
        <v>2018</v>
      </c>
      <c r="G6631" s="3" t="n">
        <v>39.2910064972073</v>
      </c>
      <c r="H6631" s="3" t="n">
        <v>0.190809316919361</v>
      </c>
      <c r="I6631" s="3" t="n">
        <v>0.11377245508982</v>
      </c>
      <c r="J6631" s="3" t="n">
        <f aca="false">I6631*H6631</f>
        <v>0.0217088444399273</v>
      </c>
      <c r="K6631" s="4" t="s">
        <v>288</v>
      </c>
      <c r="L6631" s="3" t="s">
        <v>301</v>
      </c>
      <c r="M6631" s="5" t="s">
        <v>24</v>
      </c>
      <c r="N6631" s="5"/>
      <c r="O6631" s="3" t="n">
        <v>29.3614399431299</v>
      </c>
    </row>
    <row r="6632" customFormat="false" ht="15" hidden="false" customHeight="true" outlineLevel="0" collapsed="false">
      <c r="A6632" s="3" t="s">
        <v>81</v>
      </c>
      <c r="B6632" s="3" t="s">
        <v>25</v>
      </c>
      <c r="C6632" s="3" t="n">
        <v>1</v>
      </c>
      <c r="D6632" s="3" t="s">
        <v>17</v>
      </c>
      <c r="E6632" s="3" t="n">
        <v>2018</v>
      </c>
      <c r="F6632" s="3" t="n">
        <v>2018</v>
      </c>
      <c r="G6632" s="3" t="n">
        <v>38.9505234359289</v>
      </c>
      <c r="H6632" s="3" t="n">
        <v>1</v>
      </c>
      <c r="I6632" s="3" t="n">
        <v>0.11377245508982</v>
      </c>
      <c r="J6632" s="3" t="n">
        <f aca="false">I6632*H6632</f>
        <v>0.11377245508982</v>
      </c>
      <c r="K6632" s="4" t="s">
        <v>26</v>
      </c>
      <c r="L6632" s="3" t="s">
        <v>27</v>
      </c>
      <c r="M6632" s="5" t="s">
        <v>28</v>
      </c>
      <c r="N6632" s="5"/>
      <c r="O6632" s="3" t="n">
        <v>33.929688338086</v>
      </c>
    </row>
    <row r="6633" customFormat="false" ht="15" hidden="false" customHeight="true" outlineLevel="0" collapsed="false">
      <c r="A6633" s="3" t="s">
        <v>190</v>
      </c>
      <c r="B6633" s="3" t="s">
        <v>191</v>
      </c>
      <c r="C6633" s="3" t="n">
        <v>-1</v>
      </c>
      <c r="D6633" s="3" t="s">
        <v>17</v>
      </c>
      <c r="E6633" s="3" t="n">
        <v>2016</v>
      </c>
      <c r="F6633" s="3" t="n">
        <v>2018</v>
      </c>
      <c r="G6633" s="3" t="n">
        <v>61.7820380153586</v>
      </c>
      <c r="H6633" s="3" t="n">
        <v>0.168715774763311</v>
      </c>
      <c r="I6633" s="3" t="n">
        <v>0.0778443113772455</v>
      </c>
      <c r="J6633" s="3" t="n">
        <f aca="false">I6633*H6633</f>
        <v>0.0131335633049284</v>
      </c>
      <c r="K6633" s="4" t="s">
        <v>192</v>
      </c>
      <c r="L6633" s="3" t="s">
        <v>193</v>
      </c>
      <c r="M6633" s="5" t="s">
        <v>24</v>
      </c>
      <c r="N663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633" s="3" t="n">
        <v>59.6422379892431</v>
      </c>
    </row>
    <row r="6634" customFormat="false" ht="15" hidden="false" customHeight="true" outlineLevel="0" collapsed="false">
      <c r="A6634" s="3" t="s">
        <v>190</v>
      </c>
      <c r="B6634" s="3" t="s">
        <v>195</v>
      </c>
      <c r="C6634" s="3" t="n">
        <v>-1</v>
      </c>
      <c r="D6634" s="3" t="s">
        <v>17</v>
      </c>
      <c r="E6634" s="3" t="n">
        <v>2017</v>
      </c>
      <c r="F6634" s="3" t="n">
        <v>2018</v>
      </c>
      <c r="G6634" s="3" t="n">
        <v>1.97780962756903</v>
      </c>
      <c r="H6634" s="3" t="n">
        <v>0.224802471854843</v>
      </c>
      <c r="I6634" s="3" t="n">
        <v>0.0778443113772455</v>
      </c>
      <c r="J6634" s="3" t="n">
        <f aca="false">I6634*H6634</f>
        <v>0.0174995936174429</v>
      </c>
      <c r="K6634" s="4" t="s">
        <v>196</v>
      </c>
      <c r="L6634" s="3" t="s">
        <v>197</v>
      </c>
      <c r="M6634" s="5" t="s">
        <v>24</v>
      </c>
      <c r="N6634" s="3" t="str">
        <f aca="false">N$61</f>
        <v>O PIB utilizado para cálculo é estimado pela Tendências</v>
      </c>
      <c r="O6634" s="3" t="n">
        <v>61.7544037058802</v>
      </c>
    </row>
    <row r="6635" customFormat="false" ht="15" hidden="false" customHeight="true" outlineLevel="0" collapsed="false">
      <c r="A6635" s="3" t="s">
        <v>190</v>
      </c>
      <c r="B6635" s="3" t="s">
        <v>202</v>
      </c>
      <c r="C6635" s="3" t="n">
        <v>-1</v>
      </c>
      <c r="D6635" s="3" t="s">
        <v>17</v>
      </c>
      <c r="E6635" s="3" t="n">
        <v>2017</v>
      </c>
      <c r="F6635" s="3" t="n">
        <v>2018</v>
      </c>
      <c r="G6635" s="3" t="n">
        <v>1.5649784190847</v>
      </c>
      <c r="H6635" s="3" t="n">
        <v>0.135473868774926</v>
      </c>
      <c r="I6635" s="3" t="n">
        <v>0.0778443113772455</v>
      </c>
      <c r="J6635" s="3" t="n">
        <f aca="false">I6635*H6635</f>
        <v>0.0105458700243954</v>
      </c>
      <c r="K6635" s="4" t="s">
        <v>203</v>
      </c>
      <c r="L6635" s="3" t="s">
        <v>197</v>
      </c>
      <c r="M6635" s="5" t="s">
        <v>24</v>
      </c>
      <c r="N6635" s="3" t="str">
        <f aca="false">N$63</f>
        <v>O PIB utilizado para cálculo é estimado pela Tendências. O Distrito Federal não é válido nesse indicador.</v>
      </c>
      <c r="O6635" s="3" t="n">
        <v>28.6600096837922</v>
      </c>
    </row>
    <row r="6636" customFormat="false" ht="15" hidden="false" customHeight="true" outlineLevel="0" collapsed="false">
      <c r="A6636" s="3" t="s">
        <v>190</v>
      </c>
      <c r="B6636" s="3" t="s">
        <v>205</v>
      </c>
      <c r="C6636" s="3" t="n">
        <v>-1</v>
      </c>
      <c r="D6636" s="3" t="s">
        <v>17</v>
      </c>
      <c r="E6636" s="3" t="n">
        <v>2017</v>
      </c>
      <c r="F6636" s="3" t="n">
        <v>2018</v>
      </c>
      <c r="G6636" s="3" t="n">
        <v>1.23233751815784</v>
      </c>
      <c r="H6636" s="3" t="n">
        <v>0.205227165307908</v>
      </c>
      <c r="I6636" s="3" t="n">
        <v>0.0778443113772455</v>
      </c>
      <c r="J6636" s="3" t="n">
        <f aca="false">I6636*H6636</f>
        <v>0.0159757673592982</v>
      </c>
      <c r="K6636" s="4" t="s">
        <v>206</v>
      </c>
      <c r="L6636" s="3" t="s">
        <v>197</v>
      </c>
      <c r="M6636" s="5" t="s">
        <v>24</v>
      </c>
      <c r="N6636" s="3" t="str">
        <f aca="false">N$64</f>
        <v>O PIB utilizado para cálculo é estimado pela Tendências</v>
      </c>
      <c r="O6636" s="3" t="n">
        <v>50.9753524622662</v>
      </c>
    </row>
    <row r="6637" customFormat="false" ht="15" hidden="false" customHeight="true" outlineLevel="0" collapsed="false">
      <c r="A6637" s="3" t="s">
        <v>190</v>
      </c>
      <c r="B6637" s="3" t="s">
        <v>198</v>
      </c>
      <c r="C6637" s="3" t="n">
        <v>1</v>
      </c>
      <c r="D6637" s="3" t="s">
        <v>17</v>
      </c>
      <c r="E6637" s="3" t="n">
        <v>2016</v>
      </c>
      <c r="F6637" s="3" t="n">
        <v>2018</v>
      </c>
      <c r="G6637" s="3" t="n">
        <v>9.3</v>
      </c>
      <c r="H6637" s="3" t="n">
        <v>0.147614600287321</v>
      </c>
      <c r="I6637" s="3" t="n">
        <v>0.0778443113772455</v>
      </c>
      <c r="J6637" s="3" t="n">
        <f aca="false">I6637*H6637</f>
        <v>0.0114909569085938</v>
      </c>
      <c r="K6637" s="4" t="s">
        <v>302</v>
      </c>
      <c r="L6637" s="3" t="s">
        <v>303</v>
      </c>
      <c r="M6637" s="5" t="s">
        <v>90</v>
      </c>
      <c r="N6637" s="3" t="str">
        <f aca="false">N$62</f>
        <v>A partir da edição de 2018, ou seja, do dado de 2016, passou a ser usado a avaliação Escala Brasil Transparente</v>
      </c>
      <c r="O6637" s="3" t="n">
        <v>93</v>
      </c>
    </row>
    <row r="6638" customFormat="false" ht="15" hidden="false" customHeight="true" outlineLevel="0" collapsed="false">
      <c r="A6638" s="3" t="s">
        <v>190</v>
      </c>
      <c r="B6638" s="3" t="s">
        <v>207</v>
      </c>
      <c r="C6638" s="3" t="n">
        <v>-1</v>
      </c>
      <c r="D6638" s="3" t="s">
        <v>17</v>
      </c>
      <c r="E6638" s="3" t="n">
        <v>2017</v>
      </c>
      <c r="F6638" s="3" t="n">
        <v>2018</v>
      </c>
      <c r="G6638" s="3" t="n">
        <v>6.55709784552499</v>
      </c>
      <c r="H6638" s="3" t="n">
        <v>0.118166119011691</v>
      </c>
      <c r="I6638" s="3" t="n">
        <v>0.0778443113772455</v>
      </c>
      <c r="J6638" s="3" t="n">
        <f aca="false">I6638*H6638</f>
        <v>0.00919856016258672</v>
      </c>
      <c r="K6638" s="4" t="s">
        <v>208</v>
      </c>
      <c r="L6638" s="3" t="s">
        <v>209</v>
      </c>
      <c r="M6638" s="5" t="s">
        <v>24</v>
      </c>
      <c r="N6638" s="5"/>
      <c r="O6638" s="3" t="n">
        <v>84.2275812439751</v>
      </c>
    </row>
    <row r="6639" customFormat="false" ht="15" hidden="false" customHeight="true" outlineLevel="0" collapsed="false">
      <c r="A6639" s="3" t="s">
        <v>190</v>
      </c>
      <c r="B6639" s="3" t="s">
        <v>25</v>
      </c>
      <c r="C6639" s="3" t="n">
        <v>1</v>
      </c>
      <c r="D6639" s="3" t="s">
        <v>17</v>
      </c>
      <c r="E6639" s="3" t="n">
        <v>2018</v>
      </c>
      <c r="F6639" s="3" t="n">
        <v>2018</v>
      </c>
      <c r="G6639" s="3" t="n">
        <v>61.2243458392248</v>
      </c>
      <c r="H6639" s="3" t="n">
        <v>1</v>
      </c>
      <c r="I6639" s="3" t="n">
        <v>0.0778443113772455</v>
      </c>
      <c r="J6639" s="3" t="n">
        <f aca="false">I6639*H6639</f>
        <v>0.0778443113772455</v>
      </c>
      <c r="K6639" s="4" t="s">
        <v>26</v>
      </c>
      <c r="L6639" s="3" t="s">
        <v>27</v>
      </c>
      <c r="M6639" s="5" t="s">
        <v>28</v>
      </c>
      <c r="N6639" s="5"/>
      <c r="O6639" s="3" t="n">
        <v>45.4450079803871</v>
      </c>
    </row>
    <row r="6640" customFormat="false" ht="15" hidden="false" customHeight="true" outlineLevel="0" collapsed="false">
      <c r="A6640" s="3" t="s">
        <v>29</v>
      </c>
      <c r="B6640" s="3" t="s">
        <v>30</v>
      </c>
      <c r="C6640" s="3" t="n">
        <v>1</v>
      </c>
      <c r="D6640" s="3" t="s">
        <v>17</v>
      </c>
      <c r="E6640" s="3" t="n">
        <v>2017</v>
      </c>
      <c r="F6640" s="3" t="n">
        <v>2018</v>
      </c>
      <c r="G6640" s="3" t="n">
        <v>101.658823198053</v>
      </c>
      <c r="H6640" s="3" t="n">
        <v>0.0927238161527131</v>
      </c>
      <c r="I6640" s="3" t="n">
        <v>0.12874251497006</v>
      </c>
      <c r="J6640" s="3" t="n">
        <f aca="false">I6640*H6640</f>
        <v>0.0119374972891217</v>
      </c>
      <c r="K6640" s="4" t="s">
        <v>31</v>
      </c>
      <c r="L6640" s="3" t="s">
        <v>32</v>
      </c>
      <c r="M6640" s="5" t="s">
        <v>33</v>
      </c>
      <c r="N6640" s="5"/>
      <c r="O6640" s="3" t="n">
        <v>17.9127687603568</v>
      </c>
    </row>
    <row r="6641" customFormat="false" ht="15" hidden="false" customHeight="true" outlineLevel="0" collapsed="false">
      <c r="A6641" s="3" t="s">
        <v>29</v>
      </c>
      <c r="B6641" s="3" t="s">
        <v>34</v>
      </c>
      <c r="C6641" s="3" t="n">
        <v>-1</v>
      </c>
      <c r="D6641" s="3" t="s">
        <v>17</v>
      </c>
      <c r="E6641" s="3" t="n">
        <v>2017</v>
      </c>
      <c r="F6641" s="3" t="n">
        <v>2018</v>
      </c>
      <c r="G6641" s="3" t="n">
        <v>4.01000679440118</v>
      </c>
      <c r="H6641" s="3" t="n">
        <v>0.0813808125544698</v>
      </c>
      <c r="I6641" s="3" t="n">
        <v>0.12874251497006</v>
      </c>
      <c r="J6641" s="3" t="n">
        <f aca="false">I6641*H6641</f>
        <v>0.0104771704785695</v>
      </c>
      <c r="K6641" s="4" t="s">
        <v>304</v>
      </c>
      <c r="L6641" s="3" t="s">
        <v>36</v>
      </c>
      <c r="M6641" s="5" t="s">
        <v>37</v>
      </c>
      <c r="N6641" s="5" t="str">
        <f aca="false">N$6</f>
        <v>A partir da edição de 2018, ou seja, do dado de 2017 o preço pago passou a ser ponderado pela participação dos combustíveis no consumo total.</v>
      </c>
      <c r="O6641" s="3" t="n">
        <v>0</v>
      </c>
    </row>
    <row r="6642" customFormat="false" ht="15" hidden="false" customHeight="true" outlineLevel="0" collapsed="false">
      <c r="A6642" s="3" t="s">
        <v>29</v>
      </c>
      <c r="B6642" s="3" t="s">
        <v>39</v>
      </c>
      <c r="C6642" s="3" t="n">
        <v>-1</v>
      </c>
      <c r="D6642" s="3" t="s">
        <v>17</v>
      </c>
      <c r="E6642" s="3" t="n">
        <v>2016</v>
      </c>
      <c r="F6642" s="3" t="n">
        <v>2018</v>
      </c>
      <c r="G6642" s="3" t="n">
        <v>2.24</v>
      </c>
      <c r="H6642" s="3" t="n">
        <v>0.0808844986819226</v>
      </c>
      <c r="I6642" s="3" t="n">
        <v>0.12874251497006</v>
      </c>
      <c r="J6642" s="3" t="n">
        <f aca="false">I6642*H6642</f>
        <v>0.0104132737824032</v>
      </c>
      <c r="K6642" s="4" t="s">
        <v>40</v>
      </c>
      <c r="L6642" s="3" t="s">
        <v>41</v>
      </c>
      <c r="M6642" s="5" t="s">
        <v>42</v>
      </c>
      <c r="N6642" s="5"/>
      <c r="O6642" s="3" t="n">
        <v>94.8805460750853</v>
      </c>
    </row>
    <row r="6643" customFormat="false" ht="15" hidden="false" customHeight="true" outlineLevel="0" collapsed="false">
      <c r="A6643" s="3" t="s">
        <v>29</v>
      </c>
      <c r="B6643" s="3" t="s">
        <v>46</v>
      </c>
      <c r="C6643" s="3" t="n">
        <v>1</v>
      </c>
      <c r="D6643" s="3" t="s">
        <v>17</v>
      </c>
      <c r="E6643" s="3" t="n">
        <v>2017</v>
      </c>
      <c r="F6643" s="3" t="n">
        <v>2018</v>
      </c>
      <c r="G6643" s="3" t="n">
        <v>1952</v>
      </c>
      <c r="H6643" s="3" t="n">
        <v>0.0859068720842382</v>
      </c>
      <c r="I6643" s="3" t="n">
        <v>0.12874251497006</v>
      </c>
      <c r="J6643" s="3" t="n">
        <f aca="false">I6643*H6643</f>
        <v>0.0110598667653361</v>
      </c>
      <c r="K6643" s="4" t="s">
        <v>289</v>
      </c>
      <c r="L6643" s="3" t="s">
        <v>48</v>
      </c>
      <c r="M6643" s="5" t="s">
        <v>49</v>
      </c>
      <c r="N6643" s="5"/>
      <c r="O6643" s="3" t="n">
        <v>0.396851441047653</v>
      </c>
    </row>
    <row r="6644" customFormat="false" ht="15" hidden="false" customHeight="true" outlineLevel="0" collapsed="false">
      <c r="A6644" s="3" t="s">
        <v>29</v>
      </c>
      <c r="B6644" s="3" t="s">
        <v>50</v>
      </c>
      <c r="C6644" s="3" t="n">
        <v>1</v>
      </c>
      <c r="D6644" s="3" t="s">
        <v>17</v>
      </c>
      <c r="E6644" s="3" t="n">
        <v>2017</v>
      </c>
      <c r="F6644" s="3" t="n">
        <v>2018</v>
      </c>
      <c r="G6644" s="3" t="n">
        <v>96.8673138614319</v>
      </c>
      <c r="H6644" s="3" t="n">
        <v>0.0377329840579321</v>
      </c>
      <c r="I6644" s="3" t="n">
        <v>0.12874251497006</v>
      </c>
      <c r="J6644" s="3" t="n">
        <f aca="false">I6644*H6644</f>
        <v>0.00485783926494335</v>
      </c>
      <c r="K6644" s="4" t="s">
        <v>51</v>
      </c>
      <c r="L6644" s="3" t="s">
        <v>301</v>
      </c>
      <c r="M6644" s="5" t="s">
        <v>24</v>
      </c>
      <c r="N6644" s="5"/>
      <c r="O6644" s="3" t="n">
        <v>0</v>
      </c>
    </row>
    <row r="6645" customFormat="false" ht="15" hidden="false" customHeight="true" outlineLevel="0" collapsed="false">
      <c r="A6645" s="3" t="s">
        <v>29</v>
      </c>
      <c r="B6645" s="3" t="s">
        <v>53</v>
      </c>
      <c r="C6645" s="3" t="n">
        <v>-1</v>
      </c>
      <c r="D6645" s="3" t="s">
        <v>17</v>
      </c>
      <c r="E6645" s="3" t="n">
        <v>2017</v>
      </c>
      <c r="F6645" s="3" t="n">
        <v>2018</v>
      </c>
      <c r="G6645" s="3" t="n">
        <v>653.385152959672</v>
      </c>
      <c r="H6645" s="3" t="n">
        <v>0.0993376190046475</v>
      </c>
      <c r="I6645" s="3" t="n">
        <v>0.12874251497006</v>
      </c>
      <c r="J6645" s="3" t="n">
        <f aca="false">I6645*H6645</f>
        <v>0.0127889749017959</v>
      </c>
      <c r="K6645" s="4" t="s">
        <v>54</v>
      </c>
      <c r="L6645" s="3" t="s">
        <v>55</v>
      </c>
      <c r="M6645" s="5" t="s">
        <v>268</v>
      </c>
      <c r="N6645" s="5"/>
      <c r="O6645" s="3" t="n">
        <v>31.5008313785202</v>
      </c>
    </row>
    <row r="6646" customFormat="false" ht="15" hidden="false" customHeight="true" outlineLevel="0" collapsed="false">
      <c r="A6646" s="3" t="s">
        <v>29</v>
      </c>
      <c r="B6646" s="3" t="s">
        <v>57</v>
      </c>
      <c r="C6646" s="3" t="n">
        <v>-1</v>
      </c>
      <c r="D6646" s="3" t="s">
        <v>17</v>
      </c>
      <c r="E6646" s="3" t="n">
        <v>2017</v>
      </c>
      <c r="F6646" s="3" t="n">
        <v>2018</v>
      </c>
      <c r="G6646" s="3" t="n">
        <v>1.63</v>
      </c>
      <c r="H6646" s="3" t="n">
        <v>0.120616903774958</v>
      </c>
      <c r="I6646" s="3" t="n">
        <v>0.12874251497006</v>
      </c>
      <c r="J6646" s="3" t="n">
        <f aca="false">I6646*H6646</f>
        <v>0.0155285235398899</v>
      </c>
      <c r="K6646" s="4" t="s">
        <v>58</v>
      </c>
      <c r="L6646" s="3" t="s">
        <v>55</v>
      </c>
      <c r="M6646" s="5" t="s">
        <v>59</v>
      </c>
      <c r="N6646" s="5"/>
      <c r="O6646" s="3" t="n">
        <v>60.6786485613804</v>
      </c>
    </row>
    <row r="6647" customFormat="false" ht="15" hidden="false" customHeight="true" outlineLevel="0" collapsed="false">
      <c r="A6647" s="3" t="s">
        <v>29</v>
      </c>
      <c r="B6647" s="3" t="s">
        <v>60</v>
      </c>
      <c r="C6647" s="3" t="n">
        <v>-1</v>
      </c>
      <c r="D6647" s="3" t="s">
        <v>17</v>
      </c>
      <c r="E6647" s="3" t="n">
        <v>2015</v>
      </c>
      <c r="F6647" s="3" t="n">
        <v>2018</v>
      </c>
      <c r="G6647" s="3" t="n">
        <v>27.6366218166581</v>
      </c>
      <c r="H6647" s="3" t="n">
        <v>0.124399303432856</v>
      </c>
      <c r="I6647" s="3" t="n">
        <v>0.12874251497006</v>
      </c>
      <c r="J6647" s="3" t="n">
        <f aca="false">I6647*H6647</f>
        <v>0.0160154791844694</v>
      </c>
      <c r="K6647" s="4" t="s">
        <v>61</v>
      </c>
      <c r="L6647" s="3" t="s">
        <v>301</v>
      </c>
      <c r="M6647" s="5" t="s">
        <v>62</v>
      </c>
      <c r="N6647" s="5"/>
      <c r="O6647" s="3" t="n">
        <v>68.2958449976333</v>
      </c>
    </row>
    <row r="6648" customFormat="false" ht="15" hidden="false" customHeight="true" outlineLevel="0" collapsed="false">
      <c r="A6648" s="3" t="s">
        <v>29</v>
      </c>
      <c r="B6648" s="3" t="s">
        <v>63</v>
      </c>
      <c r="C6648" s="3" t="n">
        <v>1</v>
      </c>
      <c r="D6648" s="3" t="s">
        <v>17</v>
      </c>
      <c r="E6648" s="3" t="n">
        <v>2017</v>
      </c>
      <c r="F6648" s="3" t="n">
        <v>2018</v>
      </c>
      <c r="G6648" s="3" t="n">
        <v>2.10163204747774</v>
      </c>
      <c r="H6648" s="3" t="n">
        <v>0.192489052230466</v>
      </c>
      <c r="I6648" s="3" t="n">
        <v>0.12874251497006</v>
      </c>
      <c r="J6648" s="3" t="n">
        <f aca="false">I6648*H6648</f>
        <v>0.0247815246883535</v>
      </c>
      <c r="K6648" s="4" t="s">
        <v>64</v>
      </c>
      <c r="L6648" s="3" t="s">
        <v>65</v>
      </c>
      <c r="M6648" s="5" t="s">
        <v>66</v>
      </c>
      <c r="N6648" s="5"/>
      <c r="O6648" s="3" t="n">
        <v>0</v>
      </c>
    </row>
    <row r="6649" customFormat="false" ht="15" hidden="false" customHeight="true" outlineLevel="0" collapsed="false">
      <c r="A6649" s="3" t="s">
        <v>29</v>
      </c>
      <c r="B6649" s="3" t="s">
        <v>67</v>
      </c>
      <c r="C6649" s="3" t="n">
        <v>1</v>
      </c>
      <c r="D6649" s="3" t="s">
        <v>17</v>
      </c>
      <c r="E6649" s="3" t="n">
        <v>2017</v>
      </c>
      <c r="F6649" s="3" t="n">
        <v>2018</v>
      </c>
      <c r="G6649" s="3" t="n">
        <v>62.5</v>
      </c>
      <c r="H6649" s="3" t="n">
        <v>0.0845281380257963</v>
      </c>
      <c r="I6649" s="3" t="n">
        <v>0.12874251497006</v>
      </c>
      <c r="J6649" s="3" t="n">
        <f aca="false">I6649*H6649</f>
        <v>0.0108823650751774</v>
      </c>
      <c r="K6649" s="4" t="s">
        <v>68</v>
      </c>
      <c r="L6649" s="3" t="s">
        <v>32</v>
      </c>
      <c r="M6649" s="5" t="s">
        <v>24</v>
      </c>
      <c r="N6649" s="5"/>
      <c r="O6649" s="3" t="n">
        <v>29.8780487804878</v>
      </c>
    </row>
    <row r="6650" customFormat="false" ht="15" hidden="false" customHeight="true" outlineLevel="0" collapsed="false">
      <c r="A6650" s="3" t="s">
        <v>29</v>
      </c>
      <c r="B6650" s="3" t="s">
        <v>25</v>
      </c>
      <c r="C6650" s="3" t="n">
        <v>1</v>
      </c>
      <c r="D6650" s="3" t="s">
        <v>17</v>
      </c>
      <c r="E6650" s="3" t="n">
        <v>2018</v>
      </c>
      <c r="F6650" s="3" t="n">
        <v>2018</v>
      </c>
      <c r="G6650" s="3" t="n">
        <v>30.8333703878917</v>
      </c>
      <c r="H6650" s="3" t="n">
        <v>1</v>
      </c>
      <c r="I6650" s="3" t="n">
        <v>0.12874251497006</v>
      </c>
      <c r="J6650" s="3" t="n">
        <f aca="false">I6650*H6650</f>
        <v>0.12874251497006</v>
      </c>
      <c r="K6650" s="4" t="s">
        <v>26</v>
      </c>
      <c r="L6650" s="3" t="s">
        <v>27</v>
      </c>
      <c r="M6650" s="5" t="s">
        <v>28</v>
      </c>
      <c r="N6650" s="5"/>
      <c r="O6650" s="3" t="n">
        <v>0</v>
      </c>
    </row>
    <row r="6651" customFormat="false" ht="15" hidden="false" customHeight="true" outlineLevel="0" collapsed="false">
      <c r="A6651" s="3" t="s">
        <v>210</v>
      </c>
      <c r="B6651" s="3" t="s">
        <v>211</v>
      </c>
      <c r="C6651" s="3" t="n">
        <v>1</v>
      </c>
      <c r="D6651" s="3" t="s">
        <v>17</v>
      </c>
      <c r="E6651" s="3" t="n">
        <v>2014</v>
      </c>
      <c r="F6651" s="3" t="n">
        <v>2018</v>
      </c>
      <c r="G6651" s="3" t="n">
        <v>0</v>
      </c>
      <c r="H6651" s="3" t="n">
        <v>0.42398674644351</v>
      </c>
      <c r="I6651" s="3" t="n">
        <v>0.0678642714570858</v>
      </c>
      <c r="J6651" s="3" t="n">
        <f aca="false">I6651*H6651</f>
        <v>0.028773551654849</v>
      </c>
      <c r="K6651" s="4" t="s">
        <v>212</v>
      </c>
      <c r="L6651" s="3" t="s">
        <v>213</v>
      </c>
      <c r="M6651" s="5" t="s">
        <v>214</v>
      </c>
      <c r="N6651" s="5"/>
      <c r="O6651" s="3" t="n">
        <v>0</v>
      </c>
    </row>
    <row r="6652" customFormat="false" ht="15" hidden="false" customHeight="true" outlineLevel="0" collapsed="false">
      <c r="A6652" s="3" t="s">
        <v>210</v>
      </c>
      <c r="B6652" s="3" t="s">
        <v>215</v>
      </c>
      <c r="C6652" s="3" t="n">
        <v>1</v>
      </c>
      <c r="D6652" s="3" t="s">
        <v>17</v>
      </c>
      <c r="E6652" s="3" t="n">
        <v>2015</v>
      </c>
      <c r="F6652" s="3" t="n">
        <v>2018</v>
      </c>
      <c r="G6652" s="3" t="n">
        <v>0.0145855605049866</v>
      </c>
      <c r="H6652" s="3" t="n">
        <v>0.302033876948592</v>
      </c>
      <c r="I6652" s="3" t="n">
        <v>0.0678642714570858</v>
      </c>
      <c r="J6652" s="3" t="n">
        <f aca="false">I6652*H6652</f>
        <v>0.0204973090144753</v>
      </c>
      <c r="K6652" s="4" t="s">
        <v>216</v>
      </c>
      <c r="L6652" s="3" t="s">
        <v>217</v>
      </c>
      <c r="M6652" s="5" t="s">
        <v>24</v>
      </c>
      <c r="N6652" s="5" t="str">
        <f aca="false">N$68</f>
        <v>O PIB utilizado é o oficial divulgado pelo IBGE</v>
      </c>
      <c r="O6652" s="3" t="n">
        <v>3.14159148475344</v>
      </c>
    </row>
    <row r="6653" customFormat="false" ht="15" hidden="false" customHeight="true" outlineLevel="0" collapsed="false">
      <c r="A6653" s="3" t="s">
        <v>210</v>
      </c>
      <c r="B6653" s="3" t="s">
        <v>219</v>
      </c>
      <c r="C6653" s="3" t="n">
        <v>1</v>
      </c>
      <c r="D6653" s="3" t="s">
        <v>17</v>
      </c>
      <c r="E6653" s="3" t="n">
        <v>2016</v>
      </c>
      <c r="F6653" s="3" t="n">
        <v>2018</v>
      </c>
      <c r="G6653" s="3" t="n">
        <v>0</v>
      </c>
      <c r="H6653" s="3" t="n">
        <v>0.273979376607898</v>
      </c>
      <c r="I6653" s="3" t="n">
        <v>0.0678642714570858</v>
      </c>
      <c r="J6653" s="3" t="n">
        <f aca="false">I6653*H6653</f>
        <v>0.0185934107877616</v>
      </c>
      <c r="K6653" s="4" t="s">
        <v>220</v>
      </c>
      <c r="L6653" s="3" t="s">
        <v>221</v>
      </c>
      <c r="M6653" s="5" t="s">
        <v>222</v>
      </c>
      <c r="N6653" s="3" t="str">
        <f aca="false">N$69</f>
        <v>O PIB utilizado para cálculo é estimado pela Tendências</v>
      </c>
      <c r="O6653" s="3" t="n">
        <v>0</v>
      </c>
    </row>
    <row r="6654" customFormat="false" ht="15" hidden="false" customHeight="true" outlineLevel="0" collapsed="false">
      <c r="A6654" s="3" t="s">
        <v>210</v>
      </c>
      <c r="B6654" s="3" t="s">
        <v>25</v>
      </c>
      <c r="C6654" s="3" t="n">
        <v>1</v>
      </c>
      <c r="D6654" s="3" t="s">
        <v>17</v>
      </c>
      <c r="E6654" s="3" t="n">
        <v>2018</v>
      </c>
      <c r="F6654" s="3" t="n">
        <v>2018</v>
      </c>
      <c r="G6654" s="3" t="n">
        <v>1.05992223147731</v>
      </c>
      <c r="H6654" s="3" t="n">
        <v>1</v>
      </c>
      <c r="I6654" s="3" t="n">
        <v>0.0678642714570858</v>
      </c>
      <c r="J6654" s="3" t="n">
        <f aca="false">I6654*H6654</f>
        <v>0.0678642714570858</v>
      </c>
      <c r="K6654" s="4" t="s">
        <v>26</v>
      </c>
      <c r="L6654" s="3" t="s">
        <v>27</v>
      </c>
      <c r="M6654" s="5" t="s">
        <v>28</v>
      </c>
      <c r="N6654" s="5"/>
      <c r="O6654" s="3" t="n">
        <v>1.1653944614375</v>
      </c>
    </row>
    <row r="6655" customFormat="false" ht="15.75" hidden="false" customHeight="true" outlineLevel="0" collapsed="false">
      <c r="A6655" s="3" t="s">
        <v>15</v>
      </c>
      <c r="B6655" s="3" t="s">
        <v>16</v>
      </c>
      <c r="C6655" s="3" t="n">
        <v>1</v>
      </c>
      <c r="D6655" s="3" t="s">
        <v>17</v>
      </c>
      <c r="E6655" s="3" t="n">
        <v>2017</v>
      </c>
      <c r="F6655" s="3" t="n">
        <v>2018</v>
      </c>
      <c r="G6655" s="3" t="n">
        <v>14.691866255635</v>
      </c>
      <c r="H6655" s="3" t="n">
        <v>0.403618197210826</v>
      </c>
      <c r="I6655" s="3" t="n">
        <v>0.0768463073852295</v>
      </c>
      <c r="J6655" s="3" t="n">
        <f aca="false">I6655*H6655</f>
        <v>0.0310165680491354</v>
      </c>
      <c r="K6655" s="4" t="s">
        <v>290</v>
      </c>
      <c r="L6655" s="3" t="s">
        <v>135</v>
      </c>
      <c r="M6655" s="5" t="s">
        <v>20</v>
      </c>
      <c r="N6655" s="5" t="str">
        <f aca="false">N$2</f>
        <v>O PIB utilizado para cálculo é estimado pela Tendências</v>
      </c>
      <c r="O6655" s="3" t="n">
        <v>0.136195836787154</v>
      </c>
    </row>
    <row r="6656" customFormat="false" ht="15" hidden="false" customHeight="true" outlineLevel="0" collapsed="false">
      <c r="A6656" s="3" t="s">
        <v>15</v>
      </c>
      <c r="B6656" s="3" t="s">
        <v>22</v>
      </c>
      <c r="C6656" s="3" t="n">
        <v>1</v>
      </c>
      <c r="D6656" s="3" t="s">
        <v>17</v>
      </c>
      <c r="E6656" s="3" t="n">
        <v>2017</v>
      </c>
      <c r="F6656" s="3" t="n">
        <v>2018</v>
      </c>
      <c r="G6656" s="3" t="n">
        <v>-0.369823371999026</v>
      </c>
      <c r="H6656" s="3" t="n">
        <v>0.338326829703997</v>
      </c>
      <c r="I6656" s="3" t="n">
        <v>0.0768463073852295</v>
      </c>
      <c r="J6656" s="3" t="n">
        <f aca="false">I6656*H6656</f>
        <v>0.0259991675521036</v>
      </c>
      <c r="K6656" s="4" t="s">
        <v>293</v>
      </c>
      <c r="L6656" s="3" t="s">
        <v>135</v>
      </c>
      <c r="M6656" s="5" t="s">
        <v>24</v>
      </c>
      <c r="N6656" s="5" t="str">
        <f aca="false">N$3</f>
        <v>O PIB utilizado para cálculo é estimado pela Tendências</v>
      </c>
      <c r="O6656" s="3" t="n">
        <v>51.1515548619143</v>
      </c>
    </row>
    <row r="6657" customFormat="false" ht="15" hidden="false" customHeight="true" outlineLevel="0" collapsed="false">
      <c r="A6657" s="3" t="s">
        <v>15</v>
      </c>
      <c r="B6657" s="3" t="s">
        <v>271</v>
      </c>
      <c r="C6657" s="3" t="n">
        <v>1</v>
      </c>
      <c r="D6657" s="3" t="s">
        <v>17</v>
      </c>
      <c r="E6657" s="3" t="n">
        <v>2017</v>
      </c>
      <c r="F6657" s="3" t="n">
        <v>2018</v>
      </c>
      <c r="G6657" s="3" t="n">
        <v>2.05161762463522</v>
      </c>
      <c r="H6657" s="3" t="n">
        <v>0.258054973085176</v>
      </c>
      <c r="I6657" s="3" t="n">
        <v>0.0768463073852295</v>
      </c>
      <c r="J6657" s="3" t="n">
        <f aca="false">I6657*H6657</f>
        <v>0.0198305717839906</v>
      </c>
      <c r="K6657" s="4" t="s">
        <v>272</v>
      </c>
      <c r="L6657" s="3" t="s">
        <v>135</v>
      </c>
      <c r="M6657" s="5" t="s">
        <v>24</v>
      </c>
      <c r="N6657" s="5"/>
      <c r="O6657" s="3" t="n">
        <v>82.1972786895963</v>
      </c>
    </row>
    <row r="6658" customFormat="false" ht="15" hidden="false" customHeight="true" outlineLevel="0" collapsed="false">
      <c r="A6658" s="3" t="s">
        <v>15</v>
      </c>
      <c r="B6658" s="3" t="s">
        <v>25</v>
      </c>
      <c r="C6658" s="3" t="n">
        <v>1</v>
      </c>
      <c r="D6658" s="3" t="s">
        <v>17</v>
      </c>
      <c r="E6658" s="3" t="n">
        <v>2018</v>
      </c>
      <c r="F6658" s="3" t="n">
        <v>2018</v>
      </c>
      <c r="G6658" s="3" t="n">
        <v>38.5670041979003</v>
      </c>
      <c r="H6658" s="3" t="n">
        <v>1</v>
      </c>
      <c r="I6658" s="3" t="n">
        <v>0.0768463073852295</v>
      </c>
      <c r="J6658" s="3" t="n">
        <f aca="false">I6658*H6658</f>
        <v>0.0768463073852295</v>
      </c>
      <c r="K6658" s="4" t="s">
        <v>26</v>
      </c>
      <c r="L6658" s="3" t="s">
        <v>27</v>
      </c>
      <c r="M6658" s="5" t="s">
        <v>28</v>
      </c>
      <c r="N6658" s="5"/>
      <c r="O6658" s="3" t="n">
        <v>65.4117504380372</v>
      </c>
    </row>
    <row r="6659" customFormat="false" ht="15" hidden="false" customHeight="true" outlineLevel="0" collapsed="false">
      <c r="A6659" s="3" t="s">
        <v>175</v>
      </c>
      <c r="B6659" s="3" t="s">
        <v>180</v>
      </c>
      <c r="C6659" s="3" t="n">
        <v>1</v>
      </c>
      <c r="D6659" s="3" t="s">
        <v>17</v>
      </c>
      <c r="E6659" s="3" t="n">
        <v>2017</v>
      </c>
      <c r="F6659" s="3" t="n">
        <v>2018</v>
      </c>
      <c r="G6659" s="3" t="n">
        <v>6.14607364604843</v>
      </c>
      <c r="H6659" s="3" t="n">
        <v>0.160983811795482</v>
      </c>
      <c r="I6659" s="3" t="n">
        <v>0.120758483033932</v>
      </c>
      <c r="J6659" s="3" t="n">
        <f aca="false">I6659*H6659</f>
        <v>0.0194401609054424</v>
      </c>
      <c r="K6659" s="4" t="s">
        <v>181</v>
      </c>
      <c r="L6659" s="3" t="s">
        <v>178</v>
      </c>
      <c r="M6659" s="5" t="s">
        <v>24</v>
      </c>
      <c r="N6659" s="5" t="str">
        <f aca="false">N$55</f>
        <v>Antes da edição de 2020 o indicador era conhecido como "Capacidade de Investimento"</v>
      </c>
      <c r="O6659" s="3" t="n">
        <v>42.2128850003225</v>
      </c>
    </row>
    <row r="6660" customFormat="false" ht="15" hidden="false" customHeight="true" outlineLevel="0" collapsed="false">
      <c r="A6660" s="3" t="s">
        <v>175</v>
      </c>
      <c r="B6660" s="3" t="s">
        <v>183</v>
      </c>
      <c r="C6660" s="3" t="n">
        <v>1</v>
      </c>
      <c r="D6660" s="3" t="s">
        <v>17</v>
      </c>
      <c r="E6660" s="3" t="n">
        <v>2017</v>
      </c>
      <c r="F6660" s="3" t="n">
        <v>2018</v>
      </c>
      <c r="G6660" s="3" t="n">
        <v>0.109405732652576</v>
      </c>
      <c r="H6660" s="3" t="n">
        <v>0.2078732111836</v>
      </c>
      <c r="I6660" s="3" t="n">
        <v>0.120758483033932</v>
      </c>
      <c r="J6660" s="3" t="n">
        <f aca="false">I6660*H6660</f>
        <v>0.0251024536459238</v>
      </c>
      <c r="K6660" s="4" t="s">
        <v>184</v>
      </c>
      <c r="L6660" s="3" t="s">
        <v>178</v>
      </c>
      <c r="M6660" s="5" t="s">
        <v>24</v>
      </c>
      <c r="N6660" s="5"/>
      <c r="O6660" s="3" t="n">
        <v>48.6650866421734</v>
      </c>
    </row>
    <row r="6661" customFormat="false" ht="15" hidden="false" customHeight="true" outlineLevel="0" collapsed="false">
      <c r="A6661" s="3" t="s">
        <v>175</v>
      </c>
      <c r="B6661" s="3" t="s">
        <v>185</v>
      </c>
      <c r="C6661" s="3" t="n">
        <v>-1</v>
      </c>
      <c r="D6661" s="3" t="s">
        <v>17</v>
      </c>
      <c r="E6661" s="3" t="n">
        <v>2017</v>
      </c>
      <c r="F6661" s="3" t="n">
        <v>2018</v>
      </c>
      <c r="G6661" s="3" t="n">
        <v>71.8306123730081</v>
      </c>
      <c r="H6661" s="3" t="n">
        <v>0.185320783083518</v>
      </c>
      <c r="I6661" s="3" t="n">
        <v>0.120758483033932</v>
      </c>
      <c r="J6661" s="3" t="n">
        <f aca="false">I6661*H6661</f>
        <v>0.022379056639826</v>
      </c>
      <c r="K6661" s="4" t="s">
        <v>186</v>
      </c>
      <c r="L6661" s="3" t="s">
        <v>178</v>
      </c>
      <c r="M6661" s="5" t="s">
        <v>24</v>
      </c>
      <c r="N6661" s="5"/>
      <c r="O6661" s="3" t="n">
        <v>75.1537832377236</v>
      </c>
    </row>
    <row r="6662" customFormat="false" ht="15" hidden="false" customHeight="true" outlineLevel="0" collapsed="false">
      <c r="A6662" s="3" t="s">
        <v>175</v>
      </c>
      <c r="B6662" s="3" t="s">
        <v>187</v>
      </c>
      <c r="C6662" s="3" t="n">
        <v>1</v>
      </c>
      <c r="D6662" s="3" t="s">
        <v>17</v>
      </c>
      <c r="E6662" s="3" t="n">
        <v>2017</v>
      </c>
      <c r="F6662" s="3" t="n">
        <v>2018</v>
      </c>
      <c r="G6662" s="3" t="n">
        <v>91.388140883193</v>
      </c>
      <c r="H6662" s="3" t="n">
        <v>0.153984513934749</v>
      </c>
      <c r="I6662" s="3" t="n">
        <v>0.120758483033932</v>
      </c>
      <c r="J6662" s="3" t="n">
        <f aca="false">I6662*H6662</f>
        <v>0.0185949363134776</v>
      </c>
      <c r="K6662" s="4" t="s">
        <v>188</v>
      </c>
      <c r="L6662" s="3" t="s">
        <v>178</v>
      </c>
      <c r="M6662" s="5" t="s">
        <v>24</v>
      </c>
      <c r="N6662" s="5" t="str">
        <f aca="false">N$58</f>
        <v>Antes de 2020 o indicador era chamado de "Sucesso da Execução Orçamentária"</v>
      </c>
      <c r="O6662" s="3" t="n">
        <v>81.4776174393177</v>
      </c>
    </row>
    <row r="6663" customFormat="false" ht="15" hidden="false" customHeight="true" outlineLevel="0" collapsed="false">
      <c r="A6663" s="3" t="s">
        <v>175</v>
      </c>
      <c r="B6663" s="3" t="s">
        <v>176</v>
      </c>
      <c r="C6663" s="3" t="n">
        <v>1</v>
      </c>
      <c r="D6663" s="3" t="s">
        <v>17</v>
      </c>
      <c r="E6663" s="3" t="n">
        <v>2017</v>
      </c>
      <c r="F6663" s="3" t="n">
        <v>2018</v>
      </c>
      <c r="G6663" s="3" t="n">
        <v>35.4448881331475</v>
      </c>
      <c r="H6663" s="3" t="n">
        <v>0.119355233595262</v>
      </c>
      <c r="I6663" s="3" t="n">
        <v>0.120758483033932</v>
      </c>
      <c r="J6663" s="3" t="n">
        <f aca="false">I6663*H6663</f>
        <v>0.0144131569511244</v>
      </c>
      <c r="K6663" s="4" t="s">
        <v>177</v>
      </c>
      <c r="L6663" s="3" t="s">
        <v>178</v>
      </c>
      <c r="M6663" s="5" t="s">
        <v>24</v>
      </c>
      <c r="N666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663" s="3" t="n">
        <v>1.89586485506287</v>
      </c>
    </row>
    <row r="6664" customFormat="false" ht="15" hidden="false" customHeight="true" outlineLevel="0" collapsed="false">
      <c r="A6664" s="3" t="s">
        <v>175</v>
      </c>
      <c r="B6664" s="3" t="s">
        <v>273</v>
      </c>
      <c r="C6664" s="3" t="n">
        <v>1</v>
      </c>
      <c r="D6664" s="3" t="s">
        <v>17</v>
      </c>
      <c r="E6664" s="3" t="n">
        <v>2017</v>
      </c>
      <c r="F6664" s="3" t="n">
        <v>2018</v>
      </c>
      <c r="G6664" s="3" t="n">
        <v>0.281819846324779</v>
      </c>
      <c r="H6664" s="3" t="n">
        <v>0.17248244640739</v>
      </c>
      <c r="I6664" s="3" t="n">
        <v>0.120758483033932</v>
      </c>
      <c r="J6664" s="3" t="n">
        <f aca="false">I6664*H6664</f>
        <v>0.0208287185781379</v>
      </c>
      <c r="K6664" s="4" t="s">
        <v>274</v>
      </c>
      <c r="L6664" s="3" t="s">
        <v>178</v>
      </c>
      <c r="M6664" s="5" t="s">
        <v>24</v>
      </c>
      <c r="N6664" s="4" t="str">
        <f aca="false">N$2226</f>
        <v>O PIB utilizado para cálculo é estimado pela Tendências</v>
      </c>
      <c r="O6664" s="3" t="n">
        <v>70.7337247465105</v>
      </c>
    </row>
    <row r="6665" customFormat="false" ht="15" hidden="false" customHeight="true" outlineLevel="0" collapsed="false">
      <c r="A6665" s="3" t="s">
        <v>175</v>
      </c>
      <c r="B6665" s="3" t="s">
        <v>25</v>
      </c>
      <c r="C6665" s="3" t="n">
        <v>1</v>
      </c>
      <c r="D6665" s="3" t="s">
        <v>17</v>
      </c>
      <c r="E6665" s="3" t="n">
        <v>2018</v>
      </c>
      <c r="F6665" s="3" t="n">
        <v>2018</v>
      </c>
      <c r="G6665" s="3" t="n">
        <v>55.8122155267577</v>
      </c>
      <c r="H6665" s="3" t="n">
        <v>1</v>
      </c>
      <c r="I6665" s="3" t="n">
        <v>0.120758483033932</v>
      </c>
      <c r="J6665" s="3" t="n">
        <f aca="false">I6665*H6665</f>
        <v>0.120758483033932</v>
      </c>
      <c r="K6665" s="4" t="s">
        <v>26</v>
      </c>
      <c r="L6665" s="3" t="s">
        <v>27</v>
      </c>
      <c r="M6665" s="5" t="s">
        <v>28</v>
      </c>
      <c r="N6665" s="5"/>
      <c r="O6665" s="3" t="n">
        <v>72.1371602310152</v>
      </c>
    </row>
    <row r="6666" customFormat="false" ht="15" hidden="false" customHeight="true" outlineLevel="0" collapsed="false">
      <c r="A6666" s="3" t="s">
        <v>153</v>
      </c>
      <c r="B6666" s="3" t="s">
        <v>161</v>
      </c>
      <c r="C6666" s="3" t="n">
        <v>1</v>
      </c>
      <c r="D6666" s="3" t="s">
        <v>17</v>
      </c>
      <c r="E6666" s="3" t="n">
        <v>2017</v>
      </c>
      <c r="F6666" s="3" t="n">
        <v>2018</v>
      </c>
      <c r="G6666" s="3" t="n">
        <v>1.26983252066992</v>
      </c>
      <c r="H6666" s="3" t="n">
        <v>0.104357937274945</v>
      </c>
      <c r="I6666" s="3" t="n">
        <v>0.132734530938124</v>
      </c>
      <c r="J6666" s="3" t="n">
        <f aca="false">I6666*H6666</f>
        <v>0.01385190185386</v>
      </c>
      <c r="K6666" s="4" t="s">
        <v>162</v>
      </c>
      <c r="L6666" s="3" t="s">
        <v>305</v>
      </c>
      <c r="M6666" s="5" t="s">
        <v>24</v>
      </c>
      <c r="N6666" s="3" t="str">
        <f aca="false">N$49</f>
        <v>A partir da edição de 2018, ou seja, do dado de 2017 passou a ser usado como numerador a população prisional acusada de homicídio e não mais a população carcerária total.</v>
      </c>
      <c r="O6666" s="3" t="n">
        <v>25.7915305546874</v>
      </c>
    </row>
    <row r="6667" customFormat="false" ht="15" hidden="false" customHeight="true" outlineLevel="0" collapsed="false">
      <c r="A6667" s="3" t="s">
        <v>153</v>
      </c>
      <c r="B6667" s="3" t="s">
        <v>306</v>
      </c>
      <c r="C6667" s="3" t="n">
        <v>-1</v>
      </c>
      <c r="D6667" s="3" t="s">
        <v>17</v>
      </c>
      <c r="E6667" s="3" t="n">
        <v>2016</v>
      </c>
      <c r="F6667" s="3" t="n">
        <v>2018</v>
      </c>
      <c r="G6667" s="8" t="n">
        <v>37</v>
      </c>
      <c r="H6667" s="3" t="n">
        <v>0.0277149164789228</v>
      </c>
      <c r="I6667" s="3" t="n">
        <v>0.132734530938124</v>
      </c>
      <c r="J6667" s="3" t="n">
        <f aca="false">I6667*H6667</f>
        <v>0.00367872643881909</v>
      </c>
      <c r="K6667" s="4" t="s">
        <v>307</v>
      </c>
      <c r="L6667" s="3" t="s">
        <v>308</v>
      </c>
      <c r="M6667" s="5" t="s">
        <v>24</v>
      </c>
      <c r="N6667" s="5"/>
      <c r="O6667" s="8" t="n">
        <v>59.1836734693878</v>
      </c>
    </row>
    <row r="6668" customFormat="false" ht="15" hidden="false" customHeight="true" outlineLevel="0" collapsed="false">
      <c r="A6668" s="3" t="s">
        <v>153</v>
      </c>
      <c r="B6668" s="3" t="s">
        <v>154</v>
      </c>
      <c r="C6668" s="3" t="n">
        <v>-1</v>
      </c>
      <c r="D6668" s="3" t="s">
        <v>17</v>
      </c>
      <c r="E6668" s="3" t="n">
        <v>2016</v>
      </c>
      <c r="F6668" s="3" t="n">
        <v>2018</v>
      </c>
      <c r="G6668" s="9" t="n">
        <v>1.707</v>
      </c>
      <c r="H6668" s="3" t="n">
        <v>0.0986618304917192</v>
      </c>
      <c r="I6668" s="3" t="n">
        <v>0.132734530938124</v>
      </c>
      <c r="J6668" s="3" t="n">
        <f aca="false">I6668*H6668</f>
        <v>0.013095831791815</v>
      </c>
      <c r="K6668" s="4" t="s">
        <v>155</v>
      </c>
      <c r="L6668" s="3" t="s">
        <v>309</v>
      </c>
      <c r="M6668" s="5" t="s">
        <v>24</v>
      </c>
      <c r="N6668" s="5"/>
      <c r="O6668" s="9" t="n">
        <v>92.3349056603774</v>
      </c>
    </row>
    <row r="6669" customFormat="false" ht="15" hidden="false" customHeight="true" outlineLevel="0" collapsed="false">
      <c r="A6669" s="3" t="s">
        <v>153</v>
      </c>
      <c r="B6669" s="3" t="s">
        <v>157</v>
      </c>
      <c r="C6669" s="3" t="n">
        <v>-1</v>
      </c>
      <c r="D6669" s="3" t="s">
        <v>17</v>
      </c>
      <c r="E6669" s="3" t="n">
        <v>2016</v>
      </c>
      <c r="F6669" s="3" t="n">
        <v>2018</v>
      </c>
      <c r="G6669" s="3" t="n">
        <v>1.3690259131714</v>
      </c>
      <c r="H6669" s="3" t="n">
        <v>0.124074359050734</v>
      </c>
      <c r="I6669" s="3" t="n">
        <v>0.132734530938124</v>
      </c>
      <c r="J6669" s="3" t="n">
        <f aca="false">I6669*H6669</f>
        <v>0.0164689518500476</v>
      </c>
      <c r="K6669" s="4" t="s">
        <v>294</v>
      </c>
      <c r="L6669" s="3" t="s">
        <v>126</v>
      </c>
      <c r="M6669" s="5" t="s">
        <v>159</v>
      </c>
      <c r="N6669" s="5" t="str">
        <f aca="false">N$48</f>
        <v>A partir da edição de 2017, ou seja, do dado de 2015 a fonte passou a ser o Datasus e não mais o "Fórum de Segurança Público", assim, mortes a esclarecer significam: Óbitos por causas externas a partir de "Eventos cuja intenção é indeterminada"</v>
      </c>
      <c r="O6669" s="3" t="n">
        <v>88.3488472039273</v>
      </c>
    </row>
    <row r="6670" customFormat="false" ht="15" hidden="false" customHeight="true" outlineLevel="0" collapsed="false">
      <c r="A6670" s="3" t="s">
        <v>153</v>
      </c>
      <c r="B6670" s="3" t="s">
        <v>164</v>
      </c>
      <c r="C6670" s="3" t="n">
        <v>-1</v>
      </c>
      <c r="D6670" s="3" t="s">
        <v>17</v>
      </c>
      <c r="E6670" s="3" t="n">
        <v>2016</v>
      </c>
      <c r="F6670" s="3" t="n">
        <v>2018</v>
      </c>
      <c r="G6670" s="3" t="n">
        <v>15.6815695508724</v>
      </c>
      <c r="H6670" s="3" t="n">
        <v>0.156771424720729</v>
      </c>
      <c r="I6670" s="3" t="n">
        <v>0.132734530938124</v>
      </c>
      <c r="J6670" s="3" t="n">
        <f aca="false">I6670*H6670</f>
        <v>0.0208089815248074</v>
      </c>
      <c r="K6670" s="4" t="s">
        <v>165</v>
      </c>
      <c r="L6670" s="3" t="s">
        <v>126</v>
      </c>
      <c r="M6670" s="5" t="s">
        <v>310</v>
      </c>
      <c r="N6670" s="5" t="str">
        <f aca="false">N$50</f>
        <v>Antes de 2019 o nome do indicador era "Segurança no Trânsito" </v>
      </c>
      <c r="O6670" s="3" t="n">
        <v>82.4727616464396</v>
      </c>
    </row>
    <row r="6671" customFormat="false" ht="15" hidden="false" customHeight="true" outlineLevel="0" collapsed="false">
      <c r="A6671" s="3" t="s">
        <v>153</v>
      </c>
      <c r="B6671" s="3" t="s">
        <v>168</v>
      </c>
      <c r="C6671" s="3" t="n">
        <v>-1</v>
      </c>
      <c r="D6671" s="3" t="s">
        <v>17</v>
      </c>
      <c r="E6671" s="3" t="n">
        <v>2017</v>
      </c>
      <c r="F6671" s="3" t="n">
        <v>2018</v>
      </c>
      <c r="G6671" s="3" t="n">
        <v>63.8847470947507</v>
      </c>
      <c r="H6671" s="3" t="n">
        <v>0.279086142198179</v>
      </c>
      <c r="I6671" s="3" t="n">
        <v>0.132734530938124</v>
      </c>
      <c r="J6671" s="3" t="n">
        <f aca="false">I6671*H6671</f>
        <v>0.0370443681760059</v>
      </c>
      <c r="K6671" s="4" t="s">
        <v>169</v>
      </c>
      <c r="L6671" s="3" t="s">
        <v>311</v>
      </c>
      <c r="M6671" s="5" t="s">
        <v>170</v>
      </c>
      <c r="N6671" s="5"/>
      <c r="O6671" s="3" t="n">
        <v>7.2407256858108</v>
      </c>
    </row>
    <row r="6672" customFormat="false" ht="15" hidden="false" customHeight="true" outlineLevel="0" collapsed="false">
      <c r="A6672" s="3" t="s">
        <v>153</v>
      </c>
      <c r="B6672" s="3" t="s">
        <v>171</v>
      </c>
      <c r="C6672" s="3" t="n">
        <v>-1</v>
      </c>
      <c r="D6672" s="3" t="s">
        <v>17</v>
      </c>
      <c r="E6672" s="3" t="n">
        <v>2017</v>
      </c>
      <c r="F6672" s="3" t="n">
        <v>2018</v>
      </c>
      <c r="G6672" s="3" t="n">
        <v>834.593562031678</v>
      </c>
      <c r="H6672" s="3" t="n">
        <v>0.182533544945223</v>
      </c>
      <c r="I6672" s="3" t="n">
        <v>0.132734530938124</v>
      </c>
      <c r="J6672" s="3" t="n">
        <f aca="false">I6672*H6672</f>
        <v>0.0242285044687772</v>
      </c>
      <c r="K6672" s="4" t="s">
        <v>172</v>
      </c>
      <c r="L6672" s="3" t="s">
        <v>311</v>
      </c>
      <c r="M6672" s="5" t="s">
        <v>173</v>
      </c>
      <c r="N6672" s="3" t="str">
        <f aca="false">N$52</f>
        <v>A partir da edição de 2019, ou seja, do dado de 2018, passou a ser usado o número de roubos totais no lugar de roubos e furtos de veículos</v>
      </c>
      <c r="O6672" s="3" t="n">
        <v>38.3095143358382</v>
      </c>
    </row>
    <row r="6673" customFormat="false" ht="15" hidden="false" customHeight="true" outlineLevel="0" collapsed="false">
      <c r="A6673" s="3" t="s">
        <v>153</v>
      </c>
      <c r="B6673" s="3" t="s">
        <v>312</v>
      </c>
      <c r="C6673" s="3" t="n">
        <v>1</v>
      </c>
      <c r="D6673" s="3" t="s">
        <v>17</v>
      </c>
      <c r="E6673" s="3" t="n">
        <v>2017</v>
      </c>
      <c r="F6673" s="3" t="n">
        <v>2018</v>
      </c>
      <c r="G6673" s="3" t="n">
        <v>72</v>
      </c>
      <c r="H6673" s="3" t="n">
        <v>0.0267998448395465</v>
      </c>
      <c r="I6673" s="3" t="n">
        <v>0.132734530938124</v>
      </c>
      <c r="J6673" s="3" t="n">
        <f aca="false">I6673*H6673</f>
        <v>0.00355726483399171</v>
      </c>
      <c r="K6673" s="4" t="s">
        <v>313</v>
      </c>
      <c r="L6673" s="3" t="s">
        <v>311</v>
      </c>
      <c r="M6673" s="5" t="s">
        <v>279</v>
      </c>
      <c r="N6673" s="5"/>
      <c r="O6673" s="3" t="n">
        <v>75.5905511811024</v>
      </c>
    </row>
    <row r="6674" customFormat="false" ht="15" hidden="false" customHeight="true" outlineLevel="0" collapsed="false">
      <c r="A6674" s="3" t="s">
        <v>153</v>
      </c>
      <c r="B6674" s="3" t="s">
        <v>25</v>
      </c>
      <c r="C6674" s="3" t="n">
        <v>1</v>
      </c>
      <c r="D6674" s="3" t="s">
        <v>17</v>
      </c>
      <c r="E6674" s="3" t="n">
        <v>2018</v>
      </c>
      <c r="F6674" s="3" t="n">
        <v>2018</v>
      </c>
      <c r="G6674" s="3" t="n">
        <v>48.3723239375758</v>
      </c>
      <c r="H6674" s="3" t="n">
        <v>1</v>
      </c>
      <c r="I6674" s="3" t="n">
        <v>0.132734530938124</v>
      </c>
      <c r="J6674" s="3" t="n">
        <f aca="false">I6674*H6674</f>
        <v>0.132734530938124</v>
      </c>
      <c r="K6674" s="4" t="s">
        <v>26</v>
      </c>
      <c r="L6674" s="3" t="s">
        <v>27</v>
      </c>
      <c r="M6674" s="5" t="s">
        <v>28</v>
      </c>
      <c r="N6674" s="5"/>
      <c r="O6674" s="3" t="n">
        <v>30.5643395997035</v>
      </c>
    </row>
    <row r="6675" customFormat="false" ht="15" hidden="false" customHeight="true" outlineLevel="0" collapsed="false">
      <c r="A6675" s="3" t="s">
        <v>106</v>
      </c>
      <c r="B6675" s="3" t="s">
        <v>107</v>
      </c>
      <c r="C6675" s="3" t="n">
        <v>-1</v>
      </c>
      <c r="D6675" s="3" t="s">
        <v>17</v>
      </c>
      <c r="E6675" s="3" t="n">
        <v>2014</v>
      </c>
      <c r="F6675" s="3" t="n">
        <v>2018</v>
      </c>
      <c r="G6675" s="3" t="n">
        <v>6.46659953</v>
      </c>
      <c r="H6675" s="3" t="n">
        <v>0.102740898626394</v>
      </c>
      <c r="I6675" s="3" t="n">
        <v>0.122754491017964</v>
      </c>
      <c r="J6675" s="3" t="n">
        <f aca="false">I6675*H6675</f>
        <v>0.0126119067176112</v>
      </c>
      <c r="K6675" s="4" t="s">
        <v>108</v>
      </c>
      <c r="L6675" s="3" t="s">
        <v>109</v>
      </c>
      <c r="M6675" s="5" t="s">
        <v>24</v>
      </c>
      <c r="N6675" s="5" t="s">
        <v>110</v>
      </c>
      <c r="O6675" s="3" t="n">
        <v>41.7679680239369</v>
      </c>
    </row>
    <row r="6676" customFormat="false" ht="15" hidden="false" customHeight="true" outlineLevel="0" collapsed="false">
      <c r="A6676" s="3" t="s">
        <v>106</v>
      </c>
      <c r="B6676" s="3" t="s">
        <v>111</v>
      </c>
      <c r="C6676" s="3" t="n">
        <v>-1</v>
      </c>
      <c r="D6676" s="3" t="s">
        <v>17</v>
      </c>
      <c r="E6676" s="3" t="n">
        <v>2015</v>
      </c>
      <c r="F6676" s="3" t="n">
        <v>2018</v>
      </c>
      <c r="G6676" s="3" t="n">
        <v>11.7</v>
      </c>
      <c r="H6676" s="3" t="n">
        <v>0.0799192134934718</v>
      </c>
      <c r="I6676" s="3" t="n">
        <v>0.122754491017964</v>
      </c>
      <c r="J6676" s="3" t="n">
        <f aca="false">I6676*H6676</f>
        <v>0.00981044237494714</v>
      </c>
      <c r="K6676" s="4" t="s">
        <v>112</v>
      </c>
      <c r="L6676" s="3" t="s">
        <v>113</v>
      </c>
      <c r="M6676" s="5" t="s">
        <v>24</v>
      </c>
      <c r="N6676" s="5" t="str">
        <f aca="false">N$31</f>
        <v>A partir de 2020, foi necessário alteração metodológica tendo em vista a não atualização desde de 2015 do indicador da Fundação João Pinheiro, por isso a fonte do indicador passou a ser a PNADc Anual (IBGE).</v>
      </c>
      <c r="O6676" s="3" t="n">
        <v>58.4507042253521</v>
      </c>
    </row>
    <row r="6677" customFormat="false" ht="15" hidden="false" customHeight="true" outlineLevel="0" collapsed="false">
      <c r="A6677" s="3" t="s">
        <v>106</v>
      </c>
      <c r="B6677" s="3" t="s">
        <v>115</v>
      </c>
      <c r="C6677" s="3" t="n">
        <v>-1</v>
      </c>
      <c r="D6677" s="3" t="s">
        <v>17</v>
      </c>
      <c r="E6677" s="3" t="n">
        <v>2017</v>
      </c>
      <c r="F6677" s="3" t="n">
        <v>2018</v>
      </c>
      <c r="G6677" s="3" t="n">
        <v>10.86551963322</v>
      </c>
      <c r="H6677" s="3" t="n">
        <v>0.0927117893245468</v>
      </c>
      <c r="I6677" s="3" t="n">
        <v>0.122754491017964</v>
      </c>
      <c r="J6677" s="3" t="n">
        <f aca="false">I6677*H6677</f>
        <v>0.0113807885098995</v>
      </c>
      <c r="K6677" s="4" t="s">
        <v>116</v>
      </c>
      <c r="L6677" s="3" t="s">
        <v>301</v>
      </c>
      <c r="M6677" s="5" t="s">
        <v>24</v>
      </c>
      <c r="N6677" s="5"/>
      <c r="O6677" s="3" t="n">
        <v>13.1714371570624</v>
      </c>
    </row>
    <row r="6678" customFormat="false" ht="15" hidden="false" customHeight="true" outlineLevel="0" collapsed="false">
      <c r="A6678" s="3" t="s">
        <v>106</v>
      </c>
      <c r="B6678" s="3" t="s">
        <v>117</v>
      </c>
      <c r="C6678" s="3" t="n">
        <v>-1</v>
      </c>
      <c r="D6678" s="3" t="s">
        <v>17</v>
      </c>
      <c r="E6678" s="3" t="n">
        <v>2017</v>
      </c>
      <c r="F6678" s="3" t="n">
        <v>2018</v>
      </c>
      <c r="G6678" s="3" t="n">
        <v>0.532</v>
      </c>
      <c r="H6678" s="3" t="n">
        <v>0.0510371953905997</v>
      </c>
      <c r="I6678" s="3" t="n">
        <v>0.122754491017964</v>
      </c>
      <c r="J6678" s="3" t="n">
        <f aca="false">I6678*H6678</f>
        <v>0.00626504494315745</v>
      </c>
      <c r="K6678" s="4" t="s">
        <v>118</v>
      </c>
      <c r="L6678" s="3" t="s">
        <v>301</v>
      </c>
      <c r="M6678" s="5" t="s">
        <v>119</v>
      </c>
      <c r="N6678" s="5"/>
      <c r="O6678" s="3" t="n">
        <v>35.0785340314136</v>
      </c>
    </row>
    <row r="6679" customFormat="false" ht="15" hidden="false" customHeight="true" outlineLevel="0" collapsed="false">
      <c r="A6679" s="3" t="s">
        <v>106</v>
      </c>
      <c r="B6679" s="3" t="s">
        <v>120</v>
      </c>
      <c r="C6679" s="3" t="n">
        <v>1</v>
      </c>
      <c r="D6679" s="3" t="s">
        <v>17</v>
      </c>
      <c r="E6679" s="3" t="n">
        <v>2017</v>
      </c>
      <c r="F6679" s="3" t="n">
        <v>2018</v>
      </c>
      <c r="G6679" s="3" t="n">
        <v>53.6183153157726</v>
      </c>
      <c r="H6679" s="3" t="n">
        <v>0.0580158000540614</v>
      </c>
      <c r="I6679" s="3" t="n">
        <v>0.122754491017964</v>
      </c>
      <c r="J6679" s="3" t="n">
        <f aca="false">I6679*H6679</f>
        <v>0.00712170000663627</v>
      </c>
      <c r="K6679" s="4" t="s">
        <v>121</v>
      </c>
      <c r="L6679" s="3" t="s">
        <v>301</v>
      </c>
      <c r="M6679" s="5" t="s">
        <v>24</v>
      </c>
      <c r="N6679" s="5"/>
      <c r="O6679" s="3" t="n">
        <v>14.7707574386444</v>
      </c>
    </row>
    <row r="6680" customFormat="false" ht="15" hidden="false" customHeight="true" outlineLevel="0" collapsed="false">
      <c r="A6680" s="3" t="s">
        <v>106</v>
      </c>
      <c r="B6680" s="3" t="s">
        <v>122</v>
      </c>
      <c r="C6680" s="3" t="n">
        <v>1</v>
      </c>
      <c r="D6680" s="3" t="s">
        <v>17</v>
      </c>
      <c r="E6680" s="3" t="n">
        <v>2017</v>
      </c>
      <c r="F6680" s="3" t="n">
        <v>2018</v>
      </c>
      <c r="G6680" s="3" t="n">
        <v>35</v>
      </c>
      <c r="H6680" s="3" t="n">
        <v>0.0476341619285856</v>
      </c>
      <c r="I6680" s="3" t="n">
        <v>0.122754491017964</v>
      </c>
      <c r="J6680" s="3" t="n">
        <f aca="false">I6680*H6680</f>
        <v>0.00584730730261081</v>
      </c>
      <c r="K6680" s="4" t="s">
        <v>123</v>
      </c>
      <c r="L6680" s="3" t="s">
        <v>301</v>
      </c>
      <c r="M6680" s="5" t="s">
        <v>24</v>
      </c>
      <c r="N6680" s="5"/>
      <c r="O6680" s="3" t="n">
        <v>30.9976247030879</v>
      </c>
    </row>
    <row r="6681" customFormat="false" ht="15" hidden="false" customHeight="true" outlineLevel="0" collapsed="false">
      <c r="A6681" s="3" t="s">
        <v>106</v>
      </c>
      <c r="B6681" s="3" t="s">
        <v>124</v>
      </c>
      <c r="C6681" s="3" t="n">
        <v>-1</v>
      </c>
      <c r="D6681" s="3" t="s">
        <v>17</v>
      </c>
      <c r="E6681" s="3" t="n">
        <v>2016</v>
      </c>
      <c r="F6681" s="3" t="n">
        <v>2018</v>
      </c>
      <c r="G6681" s="3" t="n">
        <v>35.5619146722164</v>
      </c>
      <c r="H6681" s="3" t="n">
        <v>0.0437741013691653</v>
      </c>
      <c r="I6681" s="3" t="n">
        <v>0.122754491017964</v>
      </c>
      <c r="J6681" s="3" t="n">
        <f aca="false">I6681*H6681</f>
        <v>0.00537346753334066</v>
      </c>
      <c r="K6681" s="4" t="s">
        <v>125</v>
      </c>
      <c r="L6681" s="3" t="s">
        <v>126</v>
      </c>
      <c r="M6681" s="5" t="s">
        <v>314</v>
      </c>
      <c r="N6681" s="5" t="s">
        <v>127</v>
      </c>
      <c r="O6681" s="3" t="n">
        <v>30.4249656447667</v>
      </c>
    </row>
    <row r="6682" customFormat="false" ht="15" hidden="false" customHeight="true" outlineLevel="0" collapsed="false">
      <c r="A6682" s="3" t="s">
        <v>106</v>
      </c>
      <c r="B6682" s="3" t="s">
        <v>275</v>
      </c>
      <c r="C6682" s="3" t="n">
        <v>-1</v>
      </c>
      <c r="D6682" s="3" t="s">
        <v>17</v>
      </c>
      <c r="E6682" s="3" t="n">
        <v>2016</v>
      </c>
      <c r="F6682" s="3" t="n">
        <v>2018</v>
      </c>
      <c r="G6682" s="3" t="n">
        <v>15.7682481751825</v>
      </c>
      <c r="H6682" s="3" t="n">
        <v>0.0402903196969555</v>
      </c>
      <c r="I6682" s="3" t="n">
        <v>0.122754491017964</v>
      </c>
      <c r="J6682" s="3" t="n">
        <f aca="false">I6682*H6682</f>
        <v>0.00494581768735082</v>
      </c>
      <c r="K6682" s="4" t="s">
        <v>129</v>
      </c>
      <c r="L6682" s="3" t="s">
        <v>126</v>
      </c>
      <c r="M6682" s="5" t="s">
        <v>80</v>
      </c>
      <c r="N6682" s="5"/>
      <c r="O6682" s="3" t="n">
        <v>33.858980011094</v>
      </c>
    </row>
    <row r="6683" customFormat="false" ht="15" hidden="false" customHeight="true" outlineLevel="0" collapsed="false">
      <c r="A6683" s="3" t="s">
        <v>106</v>
      </c>
      <c r="B6683" s="3" t="s">
        <v>130</v>
      </c>
      <c r="C6683" s="3" t="n">
        <v>1</v>
      </c>
      <c r="D6683" s="3" t="s">
        <v>17</v>
      </c>
      <c r="E6683" s="3" t="n">
        <v>2017</v>
      </c>
      <c r="F6683" s="3" t="n">
        <v>2018</v>
      </c>
      <c r="G6683" s="3" t="n">
        <v>41.103030430235</v>
      </c>
      <c r="H6683" s="3" t="n">
        <v>0.0354267662261588</v>
      </c>
      <c r="I6683" s="3" t="n">
        <v>0.122754491017964</v>
      </c>
      <c r="J6683" s="3" t="n">
        <f aca="false">I6683*H6683</f>
        <v>0.00434879465650452</v>
      </c>
      <c r="K6683" s="4" t="s">
        <v>315</v>
      </c>
      <c r="L6683" s="3" t="s">
        <v>299</v>
      </c>
      <c r="M6683" s="5" t="s">
        <v>24</v>
      </c>
      <c r="N668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683" s="3" t="n">
        <v>17.0193068542931</v>
      </c>
    </row>
    <row r="6684" customFormat="false" ht="15" hidden="false" customHeight="true" outlineLevel="0" collapsed="false">
      <c r="A6684" s="3" t="s">
        <v>106</v>
      </c>
      <c r="B6684" s="3" t="s">
        <v>133</v>
      </c>
      <c r="C6684" s="3" t="n">
        <v>1</v>
      </c>
      <c r="D6684" s="3" t="s">
        <v>17</v>
      </c>
      <c r="E6684" s="3" t="n">
        <v>2017</v>
      </c>
      <c r="F6684" s="3" t="n">
        <v>2018</v>
      </c>
      <c r="G6684" s="3" t="n">
        <v>87.7906976744186</v>
      </c>
      <c r="H6684" s="3" t="n">
        <v>0.0420845700185743</v>
      </c>
      <c r="I6684" s="3" t="n">
        <v>0.122754491017964</v>
      </c>
      <c r="J6684" s="3" t="n">
        <f aca="false">I6684*H6684</f>
        <v>0.00516606997233997</v>
      </c>
      <c r="K6684" s="4" t="s">
        <v>134</v>
      </c>
      <c r="L6684" s="3" t="s">
        <v>135</v>
      </c>
      <c r="M6684" s="5" t="s">
        <v>24</v>
      </c>
      <c r="N6684" s="5"/>
      <c r="O6684" s="3" t="n">
        <v>52.4319227265541</v>
      </c>
    </row>
    <row r="6685" customFormat="false" ht="15" hidden="false" customHeight="true" outlineLevel="0" collapsed="false">
      <c r="A6685" s="3" t="s">
        <v>106</v>
      </c>
      <c r="B6685" s="3" t="s">
        <v>136</v>
      </c>
      <c r="C6685" s="3" t="n">
        <v>1</v>
      </c>
      <c r="D6685" s="3" t="s">
        <v>17</v>
      </c>
      <c r="E6685" s="3" t="n">
        <v>2015</v>
      </c>
      <c r="F6685" s="3" t="n">
        <v>2018</v>
      </c>
      <c r="G6685" s="3" t="n">
        <v>0.71</v>
      </c>
      <c r="H6685" s="3" t="n">
        <v>0.105143828345808</v>
      </c>
      <c r="I6685" s="3" t="n">
        <v>0.122754491017964</v>
      </c>
      <c r="J6685" s="3" t="n">
        <f aca="false">I6685*H6685</f>
        <v>0.0129068771322699</v>
      </c>
      <c r="K6685" s="4" t="s">
        <v>137</v>
      </c>
      <c r="L6685" s="3" t="s">
        <v>316</v>
      </c>
      <c r="M6685" s="5" t="s">
        <v>139</v>
      </c>
      <c r="N6685" s="5"/>
      <c r="O6685" s="3" t="n">
        <v>26.7045454545454</v>
      </c>
    </row>
    <row r="6686" customFormat="false" ht="15" hidden="false" customHeight="true" outlineLevel="0" collapsed="false">
      <c r="A6686" s="3" t="s">
        <v>106</v>
      </c>
      <c r="B6686" s="3" t="s">
        <v>140</v>
      </c>
      <c r="C6686" s="3" t="n">
        <v>1</v>
      </c>
      <c r="D6686" s="3" t="s">
        <v>17</v>
      </c>
      <c r="E6686" s="3" t="n">
        <v>2017</v>
      </c>
      <c r="F6686" s="3" t="n">
        <v>2018</v>
      </c>
      <c r="G6686" s="3" t="n">
        <v>68.3182056006734</v>
      </c>
      <c r="H6686" s="3" t="n">
        <v>0.0426662305938319</v>
      </c>
      <c r="I6686" s="3" t="n">
        <v>0.122754491017964</v>
      </c>
      <c r="J6686" s="3" t="n">
        <f aca="false">I6686*H6686</f>
        <v>0.00523747142020093</v>
      </c>
      <c r="K6686" s="4" t="s">
        <v>141</v>
      </c>
      <c r="L6686" s="3" t="s">
        <v>301</v>
      </c>
      <c r="M6686" s="5" t="s">
        <v>24</v>
      </c>
      <c r="N6686" s="5"/>
      <c r="O6686" s="3" t="n">
        <v>0</v>
      </c>
    </row>
    <row r="6687" customFormat="false" ht="15" hidden="false" customHeight="true" outlineLevel="0" collapsed="false">
      <c r="A6687" s="3" t="s">
        <v>106</v>
      </c>
      <c r="B6687" s="3" t="s">
        <v>142</v>
      </c>
      <c r="C6687" s="3" t="n">
        <v>-1</v>
      </c>
      <c r="D6687" s="3" t="s">
        <v>17</v>
      </c>
      <c r="E6687" s="3" t="n">
        <v>2016</v>
      </c>
      <c r="F6687" s="3" t="n">
        <v>2018</v>
      </c>
      <c r="G6687" s="3" t="n">
        <v>4.09946205947864</v>
      </c>
      <c r="H6687" s="3" t="n">
        <v>0.0819911060701229</v>
      </c>
      <c r="I6687" s="3" t="n">
        <v>0.122754491017964</v>
      </c>
      <c r="J6687" s="3" t="n">
        <f aca="false">I6687*H6687</f>
        <v>0.0100647764936378</v>
      </c>
      <c r="K6687" s="4" t="s">
        <v>143</v>
      </c>
      <c r="L6687" s="3" t="s">
        <v>126</v>
      </c>
      <c r="M6687" s="5" t="s">
        <v>144</v>
      </c>
      <c r="N6687" s="5"/>
      <c r="O6687" s="3" t="n">
        <v>59.4664652937525</v>
      </c>
    </row>
    <row r="6688" customFormat="false" ht="15" hidden="false" customHeight="true" outlineLevel="0" collapsed="false">
      <c r="A6688" s="3" t="s">
        <v>106</v>
      </c>
      <c r="B6688" s="3" t="s">
        <v>145</v>
      </c>
      <c r="C6688" s="3" t="n">
        <v>-1</v>
      </c>
      <c r="D6688" s="3" t="s">
        <v>17</v>
      </c>
      <c r="E6688" s="3" t="n">
        <v>2016</v>
      </c>
      <c r="F6688" s="3" t="n">
        <v>2018</v>
      </c>
      <c r="G6688" s="3" t="n">
        <v>128.045958116859</v>
      </c>
      <c r="H6688" s="3" t="n">
        <v>0.0654508559555939</v>
      </c>
      <c r="I6688" s="3" t="n">
        <v>0.122754491017964</v>
      </c>
      <c r="J6688" s="3" t="n">
        <f aca="false">I6688*H6688</f>
        <v>0.00803438650951901</v>
      </c>
      <c r="K6688" s="4" t="s">
        <v>295</v>
      </c>
      <c r="L6688" s="3" t="s">
        <v>126</v>
      </c>
      <c r="M6688" s="5" t="s">
        <v>317</v>
      </c>
      <c r="N6688" s="5"/>
      <c r="O6688" s="3" t="n">
        <v>40.566040116103</v>
      </c>
    </row>
    <row r="6689" customFormat="false" ht="15" hidden="false" customHeight="true" outlineLevel="0" collapsed="false">
      <c r="A6689" s="3" t="s">
        <v>106</v>
      </c>
      <c r="B6689" s="3" t="s">
        <v>148</v>
      </c>
      <c r="C6689" s="3" t="n">
        <v>1</v>
      </c>
      <c r="D6689" s="3" t="s">
        <v>17</v>
      </c>
      <c r="E6689" s="3" t="n">
        <v>2017</v>
      </c>
      <c r="F6689" s="3" t="n">
        <v>2018</v>
      </c>
      <c r="G6689" s="3" t="n">
        <v>92.4383188701719</v>
      </c>
      <c r="H6689" s="3" t="n">
        <v>0.0509237118271307</v>
      </c>
      <c r="I6689" s="3" t="n">
        <v>0.122754491017964</v>
      </c>
      <c r="J6689" s="3" t="n">
        <f aca="false">I6689*H6689</f>
        <v>0.00625111432608491</v>
      </c>
      <c r="K6689" s="4" t="s">
        <v>149</v>
      </c>
      <c r="L6689" s="3" t="s">
        <v>301</v>
      </c>
      <c r="M6689" s="5" t="s">
        <v>24</v>
      </c>
      <c r="N6689" s="5" t="s">
        <v>150</v>
      </c>
      <c r="O6689" s="3" t="n">
        <v>93.7497611004934</v>
      </c>
    </row>
    <row r="6690" customFormat="false" ht="15" hidden="false" customHeight="true" outlineLevel="0" collapsed="false">
      <c r="A6690" s="3" t="s">
        <v>106</v>
      </c>
      <c r="B6690" s="3" t="s">
        <v>276</v>
      </c>
      <c r="C6690" s="3" t="n">
        <v>-1</v>
      </c>
      <c r="D6690" s="3" t="s">
        <v>17</v>
      </c>
      <c r="E6690" s="3" t="n">
        <v>2016</v>
      </c>
      <c r="F6690" s="3" t="n">
        <v>2018</v>
      </c>
      <c r="G6690" s="3" t="n">
        <v>18.9187534439478</v>
      </c>
      <c r="H6690" s="3" t="n">
        <v>0.0601894510789995</v>
      </c>
      <c r="I6690" s="3" t="n">
        <v>0.122754491017964</v>
      </c>
      <c r="J6690" s="3" t="n">
        <f aca="false">I6690*H6690</f>
        <v>0.00738852543185323</v>
      </c>
      <c r="K6690" s="4" t="s">
        <v>152</v>
      </c>
      <c r="L6690" s="3" t="s">
        <v>126</v>
      </c>
      <c r="M6690" s="5" t="s">
        <v>24</v>
      </c>
      <c r="N6690" s="5"/>
      <c r="O6690" s="3" t="n">
        <v>31.3269455775013</v>
      </c>
    </row>
    <row r="6691" customFormat="false" ht="15" hidden="false" customHeight="true" outlineLevel="0" collapsed="false">
      <c r="A6691" s="3" t="s">
        <v>106</v>
      </c>
      <c r="B6691" s="3" t="s">
        <v>25</v>
      </c>
      <c r="C6691" s="3" t="n">
        <v>1</v>
      </c>
      <c r="D6691" s="3" t="s">
        <v>17</v>
      </c>
      <c r="E6691" s="3" t="n">
        <v>2018</v>
      </c>
      <c r="F6691" s="3" t="n">
        <v>2018</v>
      </c>
      <c r="G6691" s="3" t="n">
        <v>37.1450484920827</v>
      </c>
      <c r="H6691" s="3" t="n">
        <v>1</v>
      </c>
      <c r="I6691" s="3" t="n">
        <v>0.122754491017964</v>
      </c>
      <c r="J6691" s="3" t="n">
        <f aca="false">I6691*H6691</f>
        <v>0.122754491017964</v>
      </c>
      <c r="K6691" s="4" t="s">
        <v>26</v>
      </c>
      <c r="L6691" s="3" t="s">
        <v>27</v>
      </c>
      <c r="M6691" s="5" t="s">
        <v>28</v>
      </c>
      <c r="N6691" s="5"/>
      <c r="O6691" s="3" t="n">
        <v>18.9268533898322</v>
      </c>
    </row>
    <row r="6692" customFormat="false" ht="15" hidden="false" customHeight="true" outlineLevel="0" collapsed="false">
      <c r="A6692" s="3" t="s">
        <v>238</v>
      </c>
      <c r="B6692" s="3" t="s">
        <v>25</v>
      </c>
      <c r="C6692" s="3" t="n">
        <v>1</v>
      </c>
      <c r="D6692" s="3" t="s">
        <v>17</v>
      </c>
      <c r="E6692" s="3" t="n">
        <v>2018</v>
      </c>
      <c r="F6692" s="3" t="n">
        <v>2018</v>
      </c>
      <c r="G6692" s="3" t="n">
        <v>31.4386518577859</v>
      </c>
      <c r="H6692" s="3" t="n">
        <v>1</v>
      </c>
      <c r="I6692" s="3" t="n">
        <v>0.01</v>
      </c>
      <c r="J6692" s="3" t="n">
        <f aca="false">I6692*H6692</f>
        <v>0.01</v>
      </c>
      <c r="K6692" s="4" t="s">
        <v>26</v>
      </c>
      <c r="L6692" s="3" t="s">
        <v>27</v>
      </c>
      <c r="M6692" s="5" t="s">
        <v>28</v>
      </c>
      <c r="N6692" s="5"/>
      <c r="O6692" s="3" t="n">
        <v>31.4386518577859</v>
      </c>
    </row>
    <row r="6693" customFormat="false" ht="15" hidden="false" customHeight="true" outlineLevel="0" collapsed="false">
      <c r="A6693" s="3" t="str">
        <f aca="false">A$6614</f>
        <v>Sustentabilidade Ambiental</v>
      </c>
      <c r="B6693" s="3" t="str">
        <f aca="false">B$6614</f>
        <v>Emissões de CO2</v>
      </c>
      <c r="C6693" s="3" t="n">
        <f aca="false">C$6614</f>
        <v>-1</v>
      </c>
      <c r="D6693" s="3" t="s">
        <v>239</v>
      </c>
      <c r="E6693" s="3" t="n">
        <f aca="false">E$6614</f>
        <v>2016</v>
      </c>
      <c r="F6693" s="3" t="n">
        <f aca="false">F$6614</f>
        <v>2018</v>
      </c>
      <c r="G6693" s="3" t="n">
        <v>1.38884458927303</v>
      </c>
      <c r="H6693" s="3" t="n">
        <f aca="false">H$6614</f>
        <v>0.328387609736319</v>
      </c>
      <c r="I6693" s="3" t="n">
        <f aca="false">I$6614</f>
        <v>0.0768463073852295</v>
      </c>
      <c r="J6693" s="3" t="n">
        <f aca="false">J$6614</f>
        <v>0.025235375199298</v>
      </c>
      <c r="K6693" s="3" t="str">
        <f aca="false">K$6614</f>
        <v>CO2 emitido e derivado de remoção de unidades de conservação (toneladas por habitante).</v>
      </c>
      <c r="L6693" s="3" t="str">
        <f aca="false">L$6614</f>
        <v>SEEG/OC</v>
      </c>
      <c r="M6693" s="3" t="str">
        <f aca="false">M$6614</f>
        <v>Toneladas emitidas de CO2  por habitante</v>
      </c>
      <c r="N6693" s="5" t="str">
        <f aca="false">N$71</f>
        <v>A partir da publicação de 2019, ou seja, do dado de 2017, o denominador foi alterado de população para PIB total (o PIB utilizado para cálculo é estimado pela Tendências)</v>
      </c>
      <c r="O6693" s="3" t="n">
        <v>66.1618575057503</v>
      </c>
    </row>
    <row r="6694" customFormat="false" ht="15" hidden="false" customHeight="true" outlineLevel="0" collapsed="false">
      <c r="A6694" s="3" t="str">
        <f aca="false">A$6615</f>
        <v>Sustentabilidade Ambiental</v>
      </c>
      <c r="B6694" s="3" t="str">
        <f aca="false">B$6615</f>
        <v>Serviços Urbanos</v>
      </c>
      <c r="C6694" s="3" t="n">
        <f aca="false">C$6615</f>
        <v>1</v>
      </c>
      <c r="D6694" s="3" t="s">
        <v>239</v>
      </c>
      <c r="E6694" s="3" t="n">
        <f aca="false">E$6615</f>
        <v>2016</v>
      </c>
      <c r="F6694" s="3" t="n">
        <f aca="false">F$6615</f>
        <v>2018</v>
      </c>
      <c r="G6694" s="3" t="n">
        <v>0.840375479472735</v>
      </c>
      <c r="H6694" s="3" t="n">
        <f aca="false">H$6615</f>
        <v>0.086286452513915</v>
      </c>
      <c r="I6694" s="3" t="n">
        <f aca="false">I$6615</f>
        <v>0.0768463073852295</v>
      </c>
      <c r="J6694" s="3" t="n">
        <f aca="false">J$6615</f>
        <v>0.00663079525306532</v>
      </c>
      <c r="K6694" s="3" t="str">
        <f aca="false">K$6615</f>
        <v>Oferta de serviços municipais para coleta de materiais especias e limpeza urbana (Nota: 0-2).</v>
      </c>
      <c r="L6694" s="3" t="str">
        <f aca="false">L$6615</f>
        <v>SNIS</v>
      </c>
      <c r="M6694" s="3" t="str">
        <f aca="false">M$6615</f>
        <v>Pontuação de 0 a 2</v>
      </c>
      <c r="N6694" s="5"/>
      <c r="O6694" s="3" t="n">
        <v>28.4083022548936</v>
      </c>
    </row>
    <row r="6695" customFormat="false" ht="15" hidden="false" customHeight="true" outlineLevel="0" collapsed="false">
      <c r="A6695" s="3" t="str">
        <f aca="false">A$6616</f>
        <v>Sustentabilidade Ambiental</v>
      </c>
      <c r="B6695" s="3" t="str">
        <f aca="false">B$6616</f>
        <v>Destinação do Lixo</v>
      </c>
      <c r="C6695" s="3" t="n">
        <f aca="false">C$6616</f>
        <v>1</v>
      </c>
      <c r="D6695" s="3" t="s">
        <v>239</v>
      </c>
      <c r="E6695" s="3" t="n">
        <f aca="false">E$6616</f>
        <v>2016</v>
      </c>
      <c r="F6695" s="3" t="n">
        <f aca="false">F$6616</f>
        <v>2018</v>
      </c>
      <c r="G6695" s="3" t="n">
        <v>0.329310740413274</v>
      </c>
      <c r="H6695" s="3" t="n">
        <f aca="false">H$6616</f>
        <v>0.258991177079574</v>
      </c>
      <c r="I6695" s="3" t="n">
        <f aca="false">I$6616</f>
        <v>0.0768463073852295</v>
      </c>
      <c r="J6695" s="3" t="n">
        <f aca="false">J$6616</f>
        <v>0.0199025156039194</v>
      </c>
      <c r="K6695" s="3" t="str">
        <f aca="false">K$6616</f>
        <v>Destinação adequada para o tipo de resíduo sólido e qualidade das unidades de destino em solo (Nota: 0-1)</v>
      </c>
      <c r="L6695" s="3" t="str">
        <f aca="false">L$6616</f>
        <v>SNIS</v>
      </c>
      <c r="M6695" s="3" t="str">
        <f aca="false">M$6616</f>
        <v>Pontuação de 0 a 1</v>
      </c>
      <c r="N6695" s="5"/>
      <c r="O6695" s="3" t="n">
        <v>59.4650435178441</v>
      </c>
    </row>
    <row r="6696" customFormat="false" ht="15" hidden="false" customHeight="true" outlineLevel="0" collapsed="false">
      <c r="A6696" s="3" t="str">
        <f aca="false">A$6617</f>
        <v>Sustentabilidade Ambiental</v>
      </c>
      <c r="B6696" s="3" t="str">
        <f aca="false">B$6617</f>
        <v>Tratamento de Esgoto</v>
      </c>
      <c r="C6696" s="3" t="n">
        <f aca="false">C$6617</f>
        <v>1</v>
      </c>
      <c r="D6696" s="3" t="s">
        <v>239</v>
      </c>
      <c r="E6696" s="3" t="n">
        <f aca="false">E$6617</f>
        <v>2016</v>
      </c>
      <c r="F6696" s="3" t="n">
        <f aca="false">F$6617</f>
        <v>2018</v>
      </c>
      <c r="G6696" s="3" t="n">
        <v>31.2020403355589</v>
      </c>
      <c r="H6696" s="3" t="n">
        <f aca="false">H$6617</f>
        <v>0.326334760670192</v>
      </c>
      <c r="I6696" s="3" t="n">
        <f aca="false">I$6617</f>
        <v>0.0768463073852295</v>
      </c>
      <c r="J6696" s="3" t="n">
        <f aca="false">J$6617</f>
        <v>0.0250776213289469</v>
      </c>
      <c r="K6696" s="3" t="str">
        <f aca="false">K$6617</f>
        <v>Parcela tratada do total de água consumida no estado.</v>
      </c>
      <c r="L6696" s="3" t="str">
        <f aca="false">L$6617</f>
        <v>SNIS e IBGE</v>
      </c>
      <c r="M6696" s="3" t="str">
        <f aca="false">M$6617</f>
        <v>Porcentagem %</v>
      </c>
      <c r="N669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696" s="3" t="n">
        <v>36.1418975058206</v>
      </c>
    </row>
    <row r="6697" customFormat="false" ht="15" hidden="false" customHeight="true" outlineLevel="0" collapsed="false">
      <c r="A6697" s="3" t="str">
        <f aca="false">A$6618</f>
        <v>Sustentabilidade Ambiental</v>
      </c>
      <c r="B6697" s="3" t="str">
        <f aca="false">B$6618</f>
        <v> Total</v>
      </c>
      <c r="C6697" s="3" t="n">
        <f aca="false">C$6618</f>
        <v>1</v>
      </c>
      <c r="D6697" s="3" t="s">
        <v>239</v>
      </c>
      <c r="E6697" s="3" t="n">
        <f aca="false">E$6618</f>
        <v>2018</v>
      </c>
      <c r="F6697" s="3" t="n">
        <f aca="false">F$6618</f>
        <v>2018</v>
      </c>
      <c r="G6697" s="3" t="n">
        <v>51.3732649540492</v>
      </c>
      <c r="H6697" s="3" t="n">
        <f aca="false">H$6618</f>
        <v>1</v>
      </c>
      <c r="I6697" s="3" t="n">
        <f aca="false">I$6618</f>
        <v>0.0768463073852295</v>
      </c>
      <c r="J6697" s="3" t="n">
        <f aca="false">J$6618</f>
        <v>0.0768463073852295</v>
      </c>
      <c r="K6697" s="3" t="str">
        <f aca="false">K$6618</f>
        <v>Nota obtida via normalização e ponderação de indicadores que variam de 0 a 100.</v>
      </c>
      <c r="L6697" s="3" t="str">
        <f aca="false">L$6618</f>
        <v>Tendências</v>
      </c>
      <c r="M6697" s="3" t="str">
        <f aca="false">M$6618</f>
        <v>Nota de 0 a 100</v>
      </c>
      <c r="N6697" s="5"/>
      <c r="O6697" s="3" t="n">
        <v>56.4844192920655</v>
      </c>
    </row>
    <row r="6698" customFormat="false" ht="15" hidden="false" customHeight="true" outlineLevel="0" collapsed="false">
      <c r="A6698" s="3" t="str">
        <f aca="false">A$6619</f>
        <v>Capital Humano</v>
      </c>
      <c r="B6698" s="3" t="str">
        <f aca="false">B$6619</f>
        <v>Custo de Mão de Obra</v>
      </c>
      <c r="C6698" s="3" t="n">
        <f aca="false">C$6619</f>
        <v>-1</v>
      </c>
      <c r="D6698" s="3" t="s">
        <v>239</v>
      </c>
      <c r="E6698" s="3" t="n">
        <f aca="false">E$6619</f>
        <v>2017</v>
      </c>
      <c r="F6698" s="3" t="n">
        <f aca="false">F$6619</f>
        <v>2018</v>
      </c>
      <c r="G6698" s="3" t="n">
        <v>1330</v>
      </c>
      <c r="H6698" s="3" t="n">
        <f aca="false">H$6619</f>
        <v>0.417312382000616</v>
      </c>
      <c r="I6698" s="3" t="n">
        <f aca="false">I$6619</f>
        <v>0.0818363273453094</v>
      </c>
      <c r="J6698" s="3" t="n">
        <f aca="false">J$6619</f>
        <v>0.0341513126986532</v>
      </c>
      <c r="K6698" s="3" t="str">
        <f aca="false">K$6619</f>
        <v>Rendimento médio nominal de todos os trabalhos, habitualmente recebido por mês, pelas pessoas de 14 anos ou mais de idade, ocupadas na semana de referência, com rendimento de trabalho (Reais)</v>
      </c>
      <c r="L6698" s="3" t="str">
        <f aca="false">L$6619</f>
        <v>PNADc / IBGE</v>
      </c>
      <c r="M6698" s="3" t="str">
        <f aca="false">M$6619</f>
        <v>Reais (R$)</v>
      </c>
      <c r="N6698" s="3" t="str">
        <f aca="false">N$17</f>
        <v>A partir da publicação de 2016, ou seja, do dado de 2015, passou a ser usado o rendimento médio nominal de todos os trabalhos, antes disso se usava o rendimento médio real do trabalho principal</v>
      </c>
      <c r="O6698" s="3" t="n">
        <v>96.9977134904066</v>
      </c>
    </row>
    <row r="6699" customFormat="false" ht="15" hidden="false" customHeight="true" outlineLevel="0" collapsed="false">
      <c r="A6699" s="3" t="str">
        <f aca="false">A$6620</f>
        <v>Capital Humano</v>
      </c>
      <c r="B6699" s="3" t="str">
        <f aca="false">B$6620</f>
        <v>PEA com Ensino Superior</v>
      </c>
      <c r="C6699" s="3" t="n">
        <f aca="false">C$6620</f>
        <v>1</v>
      </c>
      <c r="D6699" s="3" t="s">
        <v>239</v>
      </c>
      <c r="E6699" s="3" t="n">
        <f aca="false">E$6620</f>
        <v>2017</v>
      </c>
      <c r="F6699" s="3" t="n">
        <f aca="false">F$6620</f>
        <v>2018</v>
      </c>
      <c r="G6699" s="3" t="n">
        <v>12.1346389189827</v>
      </c>
      <c r="H6699" s="3" t="n">
        <f aca="false">H$6620</f>
        <v>0.167082011058644</v>
      </c>
      <c r="I6699" s="3" t="n">
        <f aca="false">I$6620</f>
        <v>0.0818363273453094</v>
      </c>
      <c r="J6699" s="3" t="n">
        <f aca="false">J$6620</f>
        <v>0.0136733781505078</v>
      </c>
      <c r="K6699" s="3" t="str">
        <f aca="false">K$6620</f>
        <v>Pessoas de 10 anos ou mais de idade com 15 anos ou mais de estudo/população economicamente ativa.</v>
      </c>
      <c r="L6699" s="3" t="str">
        <f aca="false">L$6620</f>
        <v>PNAD / IBGE</v>
      </c>
      <c r="M6699" s="3" t="str">
        <f aca="false">M$6620</f>
        <v>Porcentagem %</v>
      </c>
      <c r="N6699" s="5"/>
      <c r="O6699" s="3" t="n">
        <v>14.5048324939017</v>
      </c>
    </row>
    <row r="6700" customFormat="false" ht="15" hidden="false" customHeight="true" outlineLevel="0" collapsed="false">
      <c r="A6700" s="3" t="str">
        <f aca="false">A$6621</f>
        <v>Capital Humano</v>
      </c>
      <c r="B6700" s="3" t="str">
        <f aca="false">B$6621</f>
        <v>Produtividade do Trabalho</v>
      </c>
      <c r="C6700" s="3" t="n">
        <f aca="false">C$6621</f>
        <v>1</v>
      </c>
      <c r="D6700" s="3" t="s">
        <v>239</v>
      </c>
      <c r="E6700" s="3" t="n">
        <f aca="false">E$6621</f>
        <v>2017</v>
      </c>
      <c r="F6700" s="3" t="n">
        <f aca="false">F$6621</f>
        <v>2018</v>
      </c>
      <c r="G6700" s="3" t="n">
        <v>47.2819861715373</v>
      </c>
      <c r="H6700" s="3" t="n">
        <f aca="false">H$6621</f>
        <v>0.247986019020784</v>
      </c>
      <c r="I6700" s="3" t="n">
        <f aca="false">I$6621</f>
        <v>0.0818363273453094</v>
      </c>
      <c r="J6700" s="3" t="n">
        <f aca="false">J$6621</f>
        <v>0.020294265029645</v>
      </c>
      <c r="K6700" s="3" t="str">
        <f aca="false">K$6621</f>
        <v>PIB pelo total de pessoas ocupadas no período</v>
      </c>
      <c r="L6700" s="3" t="str">
        <f aca="false">L$6621</f>
        <v>PNADc / IBGE</v>
      </c>
      <c r="M6700" s="3" t="str">
        <f aca="false">M$6621</f>
        <v>Mil Reais (R$) por habitante</v>
      </c>
      <c r="N6700" s="5" t="str">
        <f aca="false">N$19</f>
        <v>O PIB utilizado para cálculo é estimado pela Tendências</v>
      </c>
      <c r="O6700" s="3" t="n">
        <v>10.0806596925734</v>
      </c>
    </row>
    <row r="6701" customFormat="false" ht="15" hidden="false" customHeight="true" outlineLevel="0" collapsed="false">
      <c r="A6701" s="3" t="str">
        <f aca="false">A$6622</f>
        <v>Capital Humano</v>
      </c>
      <c r="B6701" s="3" t="str">
        <f aca="false">B$6622</f>
        <v>Qualificação dos Trabalhadores</v>
      </c>
      <c r="C6701" s="3" t="n">
        <f aca="false">C$6622</f>
        <v>1</v>
      </c>
      <c r="D6701" s="3" t="s">
        <v>239</v>
      </c>
      <c r="E6701" s="3" t="n">
        <f aca="false">E$6622</f>
        <v>2017</v>
      </c>
      <c r="F6701" s="3" t="n">
        <f aca="false">F$6622</f>
        <v>2018</v>
      </c>
      <c r="G6701" s="3" t="n">
        <v>8.2083671</v>
      </c>
      <c r="H6701" s="3" t="n">
        <f aca="false">H$6622</f>
        <v>0.167619587919956</v>
      </c>
      <c r="I6701" s="3" t="n">
        <f aca="false">I$6622</f>
        <v>0.0818363273453094</v>
      </c>
      <c r="J6701" s="3" t="n">
        <f aca="false">J$6622</f>
        <v>0.0137173714665034</v>
      </c>
      <c r="K6701" s="3" t="str">
        <f aca="false">K$6622</f>
        <v>Anos de estudos da população economicamente ativa.</v>
      </c>
      <c r="L6701" s="3" t="str">
        <f aca="false">L$6622</f>
        <v>PNAD / IBGE</v>
      </c>
      <c r="M6701" s="3" t="str">
        <f aca="false">M$6622</f>
        <v>Anos</v>
      </c>
      <c r="N6701" s="5"/>
      <c r="O6701" s="3" t="n">
        <v>3.193689308315</v>
      </c>
    </row>
    <row r="6702" customFormat="false" ht="15" hidden="false" customHeight="true" outlineLevel="0" collapsed="false">
      <c r="A6702" s="3" t="str">
        <f aca="false">A$6623</f>
        <v>Capital Humano</v>
      </c>
      <c r="B6702" s="3" t="str">
        <f aca="false">B$6623</f>
        <v> Total</v>
      </c>
      <c r="C6702" s="3" t="n">
        <f aca="false">C$6623</f>
        <v>1</v>
      </c>
      <c r="D6702" s="3" t="s">
        <v>239</v>
      </c>
      <c r="E6702" s="3" t="n">
        <f aca="false">E$6623</f>
        <v>2018</v>
      </c>
      <c r="F6702" s="3" t="n">
        <f aca="false">F$6623</f>
        <v>2018</v>
      </c>
      <c r="G6702" s="3" t="n">
        <v>45.9370310005134</v>
      </c>
      <c r="H6702" s="3" t="n">
        <f aca="false">H$6623</f>
        <v>1</v>
      </c>
      <c r="I6702" s="3" t="n">
        <f aca="false">I$6623</f>
        <v>0.0818363273453094</v>
      </c>
      <c r="J6702" s="3" t="n">
        <f aca="false">J$6623</f>
        <v>0.0818363273453094</v>
      </c>
      <c r="K6702" s="3" t="str">
        <f aca="false">K$6623</f>
        <v>Nota obtida via normalização e ponderação de indicadores que variam de 0 a 100.</v>
      </c>
      <c r="L6702" s="3" t="str">
        <f aca="false">L$6623</f>
        <v>Tendências</v>
      </c>
      <c r="M6702" s="3" t="str">
        <f aca="false">M$6623</f>
        <v>Nota de 0 a 100</v>
      </c>
      <c r="N6702" s="5"/>
      <c r="O6702" s="3" t="n">
        <v>26.4051914375174</v>
      </c>
    </row>
    <row r="6703" customFormat="false" ht="15" hidden="false" customHeight="true" outlineLevel="0" collapsed="false">
      <c r="A6703" s="3" t="str">
        <f aca="false">A$6624</f>
        <v>Educação</v>
      </c>
      <c r="B6703" s="3" t="str">
        <f aca="false">B$6624</f>
        <v>Avaliação da Educação</v>
      </c>
      <c r="C6703" s="3" t="n">
        <f aca="false">C$6624</f>
        <v>1</v>
      </c>
      <c r="D6703" s="3" t="s">
        <v>239</v>
      </c>
      <c r="E6703" s="3" t="n">
        <f aca="false">E$6624</f>
        <v>2018</v>
      </c>
      <c r="F6703" s="3" t="n">
        <f aca="false">F$6624</f>
        <v>2018</v>
      </c>
      <c r="G6703" s="3" t="n">
        <v>80</v>
      </c>
      <c r="H6703" s="3" t="n">
        <f aca="false">H$6624</f>
        <v>0.0535663801132599</v>
      </c>
      <c r="I6703" s="3" t="n">
        <f aca="false">I$6624</f>
        <v>0.11377245508982</v>
      </c>
      <c r="J6703" s="3" t="n">
        <f aca="false">J$6624</f>
        <v>0.0060943785757601</v>
      </c>
      <c r="K6703"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6703" s="3" t="str">
        <f aca="false">L$6624</f>
        <v>Secretarias Estaduais de Educação</v>
      </c>
      <c r="M6703" s="3" t="str">
        <f aca="false">M$6624</f>
        <v>Pontuação de 0 a 100</v>
      </c>
      <c r="N670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703" s="3" t="n">
        <v>80</v>
      </c>
    </row>
    <row r="6704" customFormat="false" ht="15" hidden="false" customHeight="true" outlineLevel="0" collapsed="false">
      <c r="A6704" s="3" t="str">
        <f aca="false">A$6625</f>
        <v>Educação</v>
      </c>
      <c r="B6704" s="3" t="str">
        <f aca="false">B$6625</f>
        <v>IDEB</v>
      </c>
      <c r="C6704" s="3" t="n">
        <f aca="false">C$6625</f>
        <v>1</v>
      </c>
      <c r="D6704" s="3" t="s">
        <v>239</v>
      </c>
      <c r="E6704" s="3" t="n">
        <f aca="false">E$6625</f>
        <v>2017</v>
      </c>
      <c r="F6704" s="3" t="n">
        <f aca="false">F$6625</f>
        <v>2018</v>
      </c>
      <c r="G6704" s="3" t="n">
        <v>4.52217483186154</v>
      </c>
      <c r="H6704" s="3" t="n">
        <f aca="false">H$6625</f>
        <v>0.0744541755300289</v>
      </c>
      <c r="I6704" s="3" t="n">
        <f aca="false">I$6625</f>
        <v>0.11377245508982</v>
      </c>
      <c r="J6704" s="3" t="n">
        <f aca="false">J$6625</f>
        <v>0.00847083434173981</v>
      </c>
      <c r="K6704" s="3" t="str">
        <f aca="false">K$6625</f>
        <v>Qualidade da educação básica do Brasil, considera fluxo escolar e média de desempenhos nas avaliações de toda a rede de ensino (nota de  0 a 10)</v>
      </c>
      <c r="L6704" s="3" t="str">
        <f aca="false">L$6625</f>
        <v>INEP</v>
      </c>
      <c r="M6704" s="3" t="str">
        <f aca="false">M$6625</f>
        <v>Pontuação de 0 a 10</v>
      </c>
      <c r="N6704" s="5"/>
      <c r="O6704" s="3" t="n">
        <v>31.0996960593175</v>
      </c>
    </row>
    <row r="6705" customFormat="false" ht="15" hidden="false" customHeight="true" outlineLevel="0" collapsed="false">
      <c r="A6705" s="3" t="str">
        <f aca="false">A$6626</f>
        <v>Educação</v>
      </c>
      <c r="B6705" s="3" t="str">
        <f aca="false">B$6626</f>
        <v>ENEM</v>
      </c>
      <c r="C6705" s="3" t="n">
        <f aca="false">C$6626</f>
        <v>1</v>
      </c>
      <c r="D6705" s="3" t="s">
        <v>239</v>
      </c>
      <c r="E6705" s="3" t="n">
        <f aca="false">E$6626</f>
        <v>2017</v>
      </c>
      <c r="F6705" s="3" t="n">
        <f aca="false">F$6626</f>
        <v>2018</v>
      </c>
      <c r="G6705" s="3" t="n">
        <v>494.607234</v>
      </c>
      <c r="H6705" s="3" t="n">
        <f aca="false">H$6626</f>
        <v>0.0801849170101167</v>
      </c>
      <c r="I6705" s="3" t="n">
        <f aca="false">I$6626</f>
        <v>0.11377245508982</v>
      </c>
      <c r="J6705" s="3" t="n">
        <f aca="false">J$6626</f>
        <v>0.00912283486941448</v>
      </c>
      <c r="K6705" s="3" t="str">
        <f aca="false">K$6626</f>
        <v>Desempenho dos alunos do Ensino Médio para acesso ao Ensino Superior e a programas de financiamento em instituições privadas (nota de 0 a 1000).</v>
      </c>
      <c r="L6705" s="3" t="str">
        <f aca="false">L$6626</f>
        <v>INEP</v>
      </c>
      <c r="M6705" s="3" t="str">
        <f aca="false">M$6626</f>
        <v>Pontuação de 0 a 1000</v>
      </c>
      <c r="N6705" s="5"/>
      <c r="O6705" s="3" t="n">
        <v>20.338600757928</v>
      </c>
    </row>
    <row r="6706" customFormat="false" ht="15" hidden="false" customHeight="true" outlineLevel="0" collapsed="false">
      <c r="A6706" s="3" t="str">
        <f aca="false">A$6627</f>
        <v>Educação</v>
      </c>
      <c r="B6706" s="3" t="str">
        <f aca="false">B$6627</f>
        <v>PISA</v>
      </c>
      <c r="C6706" s="3" t="n">
        <f aca="false">C$6627</f>
        <v>1</v>
      </c>
      <c r="D6706" s="3" t="s">
        <v>239</v>
      </c>
      <c r="E6706" s="3" t="n">
        <f aca="false">E$6627</f>
        <v>2015</v>
      </c>
      <c r="F6706" s="3" t="n">
        <f aca="false">F$6627</f>
        <v>2018</v>
      </c>
      <c r="G6706" s="3" t="n">
        <v>353.666666666667</v>
      </c>
      <c r="H6706" s="3" t="n">
        <f aca="false">H$6627</f>
        <v>0.0872565495733697</v>
      </c>
      <c r="I6706" s="3" t="n">
        <f aca="false">I$6627</f>
        <v>0.11377245508982</v>
      </c>
      <c r="J6706" s="3" t="n">
        <f aca="false">J$6627</f>
        <v>0.00992739186762889</v>
      </c>
      <c r="K6706" s="3" t="str">
        <f aca="false">K$6627</f>
        <v>Desempenho dos estudantes na faixa dos 15 anos no Programa internacional de avaliação dos estudantes (Nota: 0-1000)</v>
      </c>
      <c r="L6706" s="3" t="str">
        <f aca="false">L$6627</f>
        <v>PISA</v>
      </c>
      <c r="M6706" s="3" t="str">
        <f aca="false">M$6627</f>
        <v>Pontuação de 0 a 1000</v>
      </c>
      <c r="N6706" s="5"/>
      <c r="O6706" s="3" t="n">
        <v>0</v>
      </c>
    </row>
    <row r="6707" customFormat="false" ht="15" hidden="false" customHeight="true" outlineLevel="0" collapsed="false">
      <c r="A6707" s="3" t="str">
        <f aca="false">A$6628</f>
        <v>Educação</v>
      </c>
      <c r="B6707" s="3" t="str">
        <f aca="false">B$6628</f>
        <v>Índice de Oportunidade da Educação</v>
      </c>
      <c r="C6707" s="3" t="n">
        <f aca="false">C$6628</f>
        <v>1</v>
      </c>
      <c r="D6707" s="3" t="s">
        <v>239</v>
      </c>
      <c r="E6707" s="3" t="n">
        <f aca="false">E$6628</f>
        <v>2017</v>
      </c>
      <c r="F6707" s="3" t="n">
        <f aca="false">F$6628</f>
        <v>2018</v>
      </c>
      <c r="G6707" s="3" t="n">
        <v>4.151436</v>
      </c>
      <c r="H6707" s="3" t="n">
        <f aca="false">H$6628</f>
        <v>0.235550837260605</v>
      </c>
      <c r="I6707" s="3" t="n">
        <f aca="false">I$6628</f>
        <v>0.11377245508982</v>
      </c>
      <c r="J6707" s="3" t="n">
        <f aca="false">J$6628</f>
        <v>0.0267991970536017</v>
      </c>
      <c r="K6707" s="3" t="str">
        <f aca="false">K$6628</f>
        <v>Mede a qualidade das oportunidades educacionais oferecidas por municípios e estados (Nota: 0-10)</v>
      </c>
      <c r="L6707" s="3" t="str">
        <f aca="false">L$6628</f>
        <v>CLP/Metas</v>
      </c>
      <c r="M6707" s="3" t="str">
        <f aca="false">M$6628</f>
        <v>Pontuação de 0 a 10</v>
      </c>
      <c r="N6707" s="5"/>
      <c r="O6707" s="3" t="n">
        <v>24.8669069479206</v>
      </c>
    </row>
    <row r="6708" customFormat="false" ht="15" hidden="false" customHeight="true" outlineLevel="0" collapsed="false">
      <c r="A6708" s="3" t="str">
        <f aca="false">A$6629</f>
        <v>Educação</v>
      </c>
      <c r="B6708" s="3" t="str">
        <f aca="false">B$6629</f>
        <v>Taxa de frequência líquida do ensino fundamental</v>
      </c>
      <c r="C6708" s="3" t="n">
        <f aca="false">C$6629</f>
        <v>1</v>
      </c>
      <c r="D6708" s="3" t="s">
        <v>239</v>
      </c>
      <c r="E6708" s="3" t="n">
        <f aca="false">E$6629</f>
        <v>2017</v>
      </c>
      <c r="F6708" s="3" t="n">
        <f aca="false">F$6629</f>
        <v>2018</v>
      </c>
      <c r="G6708" s="3" t="n">
        <v>96.3</v>
      </c>
      <c r="H6708" s="3" t="n">
        <f aca="false">H$6629</f>
        <v>0.134078029218404</v>
      </c>
      <c r="I6708" s="3" t="n">
        <f aca="false">I$6629</f>
        <v>0.11377245508982</v>
      </c>
      <c r="J6708" s="3" t="n">
        <f aca="false">J$6629</f>
        <v>0.0152543865577825</v>
      </c>
      <c r="K6708"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708" s="3" t="str">
        <f aca="false">L$6629</f>
        <v>PNUD e PNAD/IBGE</v>
      </c>
      <c r="M6708" s="3" t="str">
        <f aca="false">M$6629</f>
        <v>Porcentagem %</v>
      </c>
      <c r="N6708" s="5" t="str">
        <f aca="false">N$4396</f>
        <v>A partir da edição de 2017, ou seja, do dado de 2015, o indicador Taxa de abandono do ensino fundamental foi substituído pelo Taxa de frequência líquida do ensino fundamental</v>
      </c>
      <c r="O6708" s="3" t="n">
        <v>45.4545454545455</v>
      </c>
    </row>
    <row r="6709" customFormat="false" ht="15" hidden="false" customHeight="true" outlineLevel="0" collapsed="false">
      <c r="A6709" s="3" t="s">
        <v>81</v>
      </c>
      <c r="B6709" s="3" t="str">
        <f aca="false">B$6630</f>
        <v>Taxa de frequência líquida do ensino médio</v>
      </c>
      <c r="C6709" s="3" t="n">
        <f aca="false">C$6630</f>
        <v>1</v>
      </c>
      <c r="D6709" s="3" t="s">
        <v>239</v>
      </c>
      <c r="E6709" s="3" t="n">
        <f aca="false">E$6630</f>
        <v>2017</v>
      </c>
      <c r="F6709" s="3" t="n">
        <f aca="false">F$6630</f>
        <v>2018</v>
      </c>
      <c r="G6709" s="3" t="n">
        <v>58.4</v>
      </c>
      <c r="H6709" s="3" t="n">
        <f aca="false">H$6630</f>
        <v>0.144099794374855</v>
      </c>
      <c r="I6709" s="3" t="n">
        <f aca="false">I$6630</f>
        <v>0.11377245508982</v>
      </c>
      <c r="J6709" s="3" t="n">
        <f aca="false">J$6630</f>
        <v>0.0163945873839655</v>
      </c>
      <c r="K6709"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709" s="3" t="str">
        <f aca="false">L$6630</f>
        <v>PNUD e PNAD/IBGE</v>
      </c>
      <c r="M6709" s="3" t="str">
        <f aca="false">M$6630</f>
        <v>Porcentagem %</v>
      </c>
      <c r="N6709" s="5" t="str">
        <f aca="false">N$4397</f>
        <v>A partir da edição de 2017, ou seja, do dado de 2015, o indicador Taxa de abandono do ensino médio foi substituído pelo Taxa de frequência líquida do ensino médio</v>
      </c>
      <c r="O6709" s="3" t="n">
        <v>20.6185567010309</v>
      </c>
    </row>
    <row r="6710" customFormat="false" ht="15" hidden="false" customHeight="true" outlineLevel="0" collapsed="false">
      <c r="A6710" s="3" t="str">
        <f aca="false">A$6631</f>
        <v>Educação</v>
      </c>
      <c r="B6710" s="3" t="str">
        <f aca="false">B$6631</f>
        <v>Taxa de atendimento do ensino infantil</v>
      </c>
      <c r="C6710" s="3" t="n">
        <f aca="false">C$6631</f>
        <v>1</v>
      </c>
      <c r="D6710" s="3" t="s">
        <v>239</v>
      </c>
      <c r="E6710" s="3" t="n">
        <f aca="false">E$6631</f>
        <v>2017</v>
      </c>
      <c r="F6710" s="3" t="n">
        <f aca="false">F$6631</f>
        <v>2018</v>
      </c>
      <c r="G6710" s="3" t="n">
        <v>47.2435559274553</v>
      </c>
      <c r="H6710" s="3" t="n">
        <f aca="false">H$6631</f>
        <v>0.190809316919361</v>
      </c>
      <c r="I6710" s="3" t="n">
        <f aca="false">I$6631</f>
        <v>0.11377245508982</v>
      </c>
      <c r="J6710" s="3" t="n">
        <f aca="false">J$6631</f>
        <v>0.0217088444399273</v>
      </c>
      <c r="K6710" s="3" t="str">
        <f aca="false">K$6631</f>
        <v>Proporção de crianças na faixa etária de 0 e 5 anos frequentando a creche/escola. </v>
      </c>
      <c r="L6710" s="3" t="str">
        <f aca="false">L$6631</f>
        <v>PNAD/IBGE</v>
      </c>
      <c r="M6710" s="3" t="str">
        <f aca="false">M$6631</f>
        <v>Porcentagem %</v>
      </c>
      <c r="N6710" s="5"/>
      <c r="O6710" s="3" t="n">
        <v>53.2782397516305</v>
      </c>
    </row>
    <row r="6711" customFormat="false" ht="15" hidden="false" customHeight="true" outlineLevel="0" collapsed="false">
      <c r="A6711" s="3" t="str">
        <f aca="false">A$6632</f>
        <v>Educação</v>
      </c>
      <c r="B6711" s="3" t="str">
        <f aca="false">B$6632</f>
        <v> Total</v>
      </c>
      <c r="C6711" s="3" t="n">
        <f aca="false">C$6632</f>
        <v>1</v>
      </c>
      <c r="D6711" s="3" t="s">
        <v>239</v>
      </c>
      <c r="E6711" s="3" t="n">
        <f aca="false">E$6632</f>
        <v>2018</v>
      </c>
      <c r="F6711" s="3" t="n">
        <f aca="false">F$6632</f>
        <v>2018</v>
      </c>
      <c r="G6711" s="3" t="n">
        <v>33.3206525920956</v>
      </c>
      <c r="H6711" s="3" t="n">
        <f aca="false">H$6632</f>
        <v>1</v>
      </c>
      <c r="I6711" s="3" t="n">
        <f aca="false">I$6632</f>
        <v>0.11377245508982</v>
      </c>
      <c r="J6711" s="3" t="n">
        <f aca="false">J$6632</f>
        <v>0.11377245508982</v>
      </c>
      <c r="K6711" s="3" t="str">
        <f aca="false">K$6632</f>
        <v>Nota obtida via normalização e ponderação de indicadores que variam de 0 a 100.</v>
      </c>
      <c r="L6711" s="3" t="str">
        <f aca="false">L$6632</f>
        <v>Tendências</v>
      </c>
      <c r="M6711" s="3" t="str">
        <f aca="false">M$6632</f>
        <v>Nota de 0 a 100</v>
      </c>
      <c r="N6711" s="5"/>
      <c r="O6711" s="3" t="n">
        <v>26.9509921473757</v>
      </c>
    </row>
    <row r="6712" customFormat="false" ht="15" hidden="false" customHeight="true" outlineLevel="0" collapsed="false">
      <c r="A6712" s="3" t="str">
        <f aca="false">A$6633</f>
        <v>Eficiência da Máquina Pública</v>
      </c>
      <c r="B6712" s="3" t="str">
        <f aca="false">B$6633</f>
        <v>Eficiência do Judiciário</v>
      </c>
      <c r="C6712" s="3" t="n">
        <f aca="false">C$6633</f>
        <v>-1</v>
      </c>
      <c r="D6712" s="3" t="s">
        <v>239</v>
      </c>
      <c r="E6712" s="3" t="n">
        <f aca="false">E$6633</f>
        <v>2016</v>
      </c>
      <c r="F6712" s="3" t="n">
        <f aca="false">F$6633</f>
        <v>2018</v>
      </c>
      <c r="G6712" s="3" t="n">
        <v>77.1760882054857</v>
      </c>
      <c r="H6712" s="3" t="n">
        <f aca="false">H$6633</f>
        <v>0.168715774763311</v>
      </c>
      <c r="I6712" s="3" t="n">
        <f aca="false">I$6633</f>
        <v>0.0778443113772455</v>
      </c>
      <c r="J6712" s="3" t="n">
        <f aca="false">J$6633</f>
        <v>0.0131335633049284</v>
      </c>
      <c r="K6712" s="3" t="str">
        <f aca="false">K$6633</f>
        <v>Taxa de congestionamento = 1 - (processos baixados)/(casos novos + casos pendentes)</v>
      </c>
      <c r="L6712" s="3" t="str">
        <f aca="false">L$6633</f>
        <v>Justiça em Números/CNJ</v>
      </c>
      <c r="M6712" s="3" t="str">
        <f aca="false">M$6633</f>
        <v>Porcentagem %</v>
      </c>
      <c r="N671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712" s="3" t="n">
        <v>18.172814230117</v>
      </c>
    </row>
    <row r="6713" customFormat="false" ht="15" hidden="false" customHeight="true" outlineLevel="0" collapsed="false">
      <c r="A6713" s="3" t="str">
        <f aca="false">A$6634</f>
        <v>Eficiência da Máquina Pública</v>
      </c>
      <c r="B6713" s="3" t="str">
        <f aca="false">B$6634</f>
        <v>Custo do Executivo/PIB</v>
      </c>
      <c r="C6713" s="3" t="n">
        <f aca="false">C$6634</f>
        <v>-1</v>
      </c>
      <c r="D6713" s="3" t="s">
        <v>239</v>
      </c>
      <c r="E6713" s="3" t="n">
        <f aca="false">E$6634</f>
        <v>2017</v>
      </c>
      <c r="F6713" s="3" t="n">
        <f aca="false">F$6634</f>
        <v>2018</v>
      </c>
      <c r="G6713" s="3" t="n">
        <v>1.0666427462057</v>
      </c>
      <c r="H6713" s="3" t="n">
        <f aca="false">H$6634</f>
        <v>0.224802471854843</v>
      </c>
      <c r="I6713" s="3" t="n">
        <f aca="false">I$6634</f>
        <v>0.0778443113772455</v>
      </c>
      <c r="J6713" s="3" t="n">
        <f aca="false">J$6634</f>
        <v>0.0174995936174429</v>
      </c>
      <c r="K6713" s="3" t="str">
        <f aca="false">K$6634</f>
        <v>Recursos públicos alocados na administração direta / PIB</v>
      </c>
      <c r="L6713" s="3" t="str">
        <f aca="false">L$6634</f>
        <v>FINBRA/Siconfi</v>
      </c>
      <c r="M6713" s="3" t="str">
        <f aca="false">M$6634</f>
        <v>Porcentagem %</v>
      </c>
      <c r="N6713" s="3" t="str">
        <f aca="false">N$61</f>
        <v>O PIB utilizado para cálculo é estimado pela Tendências</v>
      </c>
      <c r="O6713" s="3" t="n">
        <v>81.2681157816943</v>
      </c>
    </row>
    <row r="6714" customFormat="false" ht="15" hidden="false" customHeight="true" outlineLevel="0" collapsed="false">
      <c r="A6714" s="3" t="str">
        <f aca="false">A$6635</f>
        <v>Eficiência da Máquina Pública</v>
      </c>
      <c r="B6714" s="3" t="str">
        <f aca="false">B$6635</f>
        <v>Custo do Judiciário/PIB</v>
      </c>
      <c r="C6714" s="3" t="n">
        <f aca="false">C$6635</f>
        <v>-1</v>
      </c>
      <c r="D6714" s="3" t="s">
        <v>239</v>
      </c>
      <c r="E6714" s="3" t="n">
        <f aca="false">E$6635</f>
        <v>2017</v>
      </c>
      <c r="F6714" s="3" t="n">
        <f aca="false">F$6635</f>
        <v>2018</v>
      </c>
      <c r="G6714" s="3" t="n">
        <v>1.00495897984586</v>
      </c>
      <c r="H6714" s="3" t="n">
        <f aca="false">H$6635</f>
        <v>0.135473868774926</v>
      </c>
      <c r="I6714" s="3" t="n">
        <f aca="false">I$6635</f>
        <v>0.0778443113772455</v>
      </c>
      <c r="J6714" s="3" t="n">
        <f aca="false">J$6635</f>
        <v>0.0105458700243954</v>
      </c>
      <c r="K6714" s="3" t="str">
        <f aca="false">K$6635</f>
        <v>Recursos públicos alocados no judiciário / PIB</v>
      </c>
      <c r="L6714" s="3" t="str">
        <f aca="false">L$6635</f>
        <v>FINBRA/Siconfi</v>
      </c>
      <c r="M6714" s="3" t="str">
        <f aca="false">M$6635</f>
        <v>Porcentagem %</v>
      </c>
      <c r="N6714" s="3" t="str">
        <f aca="false">N$63</f>
        <v>O PIB utilizado para cálculo é estimado pela Tendências. O Distrito Federal não é válido nesse indicador.</v>
      </c>
      <c r="O6714" s="3" t="n">
        <v>63.9171251939512</v>
      </c>
    </row>
    <row r="6715" customFormat="false" ht="15" hidden="false" customHeight="true" outlineLevel="0" collapsed="false">
      <c r="A6715" s="3" t="str">
        <f aca="false">A$6636</f>
        <v>Eficiência da Máquina Pública</v>
      </c>
      <c r="B6715" s="3" t="str">
        <f aca="false">B$6636</f>
        <v>Custo do Legislativo/PIB</v>
      </c>
      <c r="C6715" s="3" t="n">
        <f aca="false">C$6636</f>
        <v>-1</v>
      </c>
      <c r="D6715" s="3" t="s">
        <v>239</v>
      </c>
      <c r="E6715" s="3" t="n">
        <f aca="false">E$6636</f>
        <v>2017</v>
      </c>
      <c r="F6715" s="3" t="n">
        <f aca="false">F$6636</f>
        <v>2018</v>
      </c>
      <c r="G6715" s="3" t="n">
        <v>0.512734176805391</v>
      </c>
      <c r="H6715" s="3" t="n">
        <f aca="false">H$6636</f>
        <v>0.205227165307908</v>
      </c>
      <c r="I6715" s="3" t="n">
        <f aca="false">I$6636</f>
        <v>0.0778443113772455</v>
      </c>
      <c r="J6715" s="3" t="n">
        <f aca="false">J$6636</f>
        <v>0.0159757673592982</v>
      </c>
      <c r="K6715" s="3" t="str">
        <f aca="false">K$6636</f>
        <v>Recursos públicos alocados no legislativo / PIB</v>
      </c>
      <c r="L6715" s="3" t="str">
        <f aca="false">L$6636</f>
        <v>FINBRA/Siconfi</v>
      </c>
      <c r="M6715" s="3" t="str">
        <f aca="false">M$6636</f>
        <v>Porcentagem %</v>
      </c>
      <c r="N6715" s="3" t="str">
        <f aca="false">N$64</f>
        <v>O PIB utilizado para cálculo é estimado pela Tendências</v>
      </c>
      <c r="O6715" s="3" t="n">
        <v>81.3268638897317</v>
      </c>
    </row>
    <row r="6716" customFormat="false" ht="15" hidden="false" customHeight="true" outlineLevel="0" collapsed="false">
      <c r="A6716" s="3" t="str">
        <f aca="false">A$6637</f>
        <v>Eficiência da Máquina Pública</v>
      </c>
      <c r="B6716" s="3" t="str">
        <f aca="false">B$6637</f>
        <v>Índice de Transparência</v>
      </c>
      <c r="C6716" s="3" t="n">
        <f aca="false">C$6637</f>
        <v>1</v>
      </c>
      <c r="D6716" s="3" t="s">
        <v>239</v>
      </c>
      <c r="E6716" s="3" t="n">
        <f aca="false">E$6637</f>
        <v>2016</v>
      </c>
      <c r="F6716" s="3" t="n">
        <f aca="false">F$6637</f>
        <v>2018</v>
      </c>
      <c r="G6716" s="3" t="n">
        <v>10</v>
      </c>
      <c r="H6716" s="3" t="n">
        <f aca="false">H$6637</f>
        <v>0.147614600287321</v>
      </c>
      <c r="I6716" s="3" t="n">
        <f aca="false">I$6637</f>
        <v>0.0778443113772455</v>
      </c>
      <c r="J6716" s="3" t="n">
        <f aca="false">J$6637</f>
        <v>0.0114909569085938</v>
      </c>
      <c r="K6716" s="3" t="str">
        <f aca="false">K$6637</f>
        <v>Escala Brasil Transparente 360º - Ranking de “Transparência Passiva” e “Transparência Ativa”.</v>
      </c>
      <c r="L6716" s="3" t="str">
        <f aca="false">L$6637</f>
        <v>Controladoria Geral da União</v>
      </c>
      <c r="M6716" s="3" t="str">
        <f aca="false">M$6637</f>
        <v>Pontuação de 0 a 10</v>
      </c>
      <c r="N6716" s="3" t="str">
        <f aca="false">N$62</f>
        <v>A partir da edição de 2018, ou seja, do dado de 2016, passou a ser usado a avaliação Escala Brasil Transparente</v>
      </c>
      <c r="O6716" s="3" t="n">
        <v>100</v>
      </c>
    </row>
    <row r="6717" customFormat="false" ht="15" hidden="false" customHeight="true" outlineLevel="0" collapsed="false">
      <c r="A6717" s="3" t="str">
        <f aca="false">A$6638</f>
        <v>Eficiência da Máquina Pública</v>
      </c>
      <c r="B6717" s="3" t="str">
        <f aca="false">B$6638</f>
        <v>% Servidores Comissionados</v>
      </c>
      <c r="C6717" s="3" t="n">
        <f aca="false">C$6638</f>
        <v>-1</v>
      </c>
      <c r="D6717" s="3" t="s">
        <v>239</v>
      </c>
      <c r="E6717" s="3" t="n">
        <f aca="false">E$6638</f>
        <v>2017</v>
      </c>
      <c r="F6717" s="3" t="n">
        <f aca="false">F$6638</f>
        <v>2018</v>
      </c>
      <c r="G6717" s="3" t="n">
        <v>5.51962274847321</v>
      </c>
      <c r="H6717" s="3" t="n">
        <f aca="false">H$6638</f>
        <v>0.118166119011691</v>
      </c>
      <c r="I6717" s="3" t="n">
        <f aca="false">I$6638</f>
        <v>0.0778443113772455</v>
      </c>
      <c r="J6717" s="3" t="n">
        <f aca="false">J$6638</f>
        <v>0.00919856016258672</v>
      </c>
      <c r="K6717" s="3" t="str">
        <f aca="false">K$6638</f>
        <v>% de cargos comissionados no total de cargos públicos</v>
      </c>
      <c r="L6717" s="3" t="str">
        <f aca="false">L$6638</f>
        <v>IBGE/Estadic</v>
      </c>
      <c r="M6717" s="3" t="str">
        <f aca="false">M$6638</f>
        <v>Porcentagem %</v>
      </c>
      <c r="N6717" s="5"/>
      <c r="O6717" s="3" t="n">
        <v>87.2068899847819</v>
      </c>
    </row>
    <row r="6718" customFormat="false" ht="15" hidden="false" customHeight="true" outlineLevel="0" collapsed="false">
      <c r="A6718" s="3" t="str">
        <f aca="false">A$6639</f>
        <v>Eficiência da Máquina Pública</v>
      </c>
      <c r="B6718" s="3" t="str">
        <f aca="false">B$6639</f>
        <v> Total</v>
      </c>
      <c r="C6718" s="3" t="n">
        <f aca="false">C$6639</f>
        <v>1</v>
      </c>
      <c r="D6718" s="3" t="s">
        <v>239</v>
      </c>
      <c r="E6718" s="3" t="n">
        <f aca="false">E$6639</f>
        <v>2018</v>
      </c>
      <c r="F6718" s="3" t="n">
        <f aca="false">F$6639</f>
        <v>2018</v>
      </c>
      <c r="G6718" s="3" t="n">
        <v>69.9890047324188</v>
      </c>
      <c r="H6718" s="3" t="n">
        <f aca="false">H$6639</f>
        <v>1</v>
      </c>
      <c r="I6718" s="3" t="n">
        <f aca="false">I$6639</f>
        <v>0.0778443113772455</v>
      </c>
      <c r="J6718" s="3" t="n">
        <f aca="false">J$6639</f>
        <v>0.0778443113772455</v>
      </c>
      <c r="K6718" s="3" t="str">
        <f aca="false">K$6639</f>
        <v>Nota obtida via normalização e ponderação de indicadores que variam de 0 a 100.</v>
      </c>
      <c r="L6718" s="3" t="str">
        <f aca="false">L$6639</f>
        <v>Tendências</v>
      </c>
      <c r="M6718" s="3" t="str">
        <f aca="false">M$6639</f>
        <v>Nota de 0 a 100</v>
      </c>
      <c r="N6718" s="5"/>
      <c r="O6718" s="3" t="n">
        <v>61.6604010538713</v>
      </c>
    </row>
    <row r="6719" customFormat="false" ht="15" hidden="false" customHeight="true" outlineLevel="0" collapsed="false">
      <c r="A6719" s="3" t="str">
        <f aca="false">A$6640</f>
        <v>Infraestrutura</v>
      </c>
      <c r="B6719" s="3" t="str">
        <f aca="false">B$6640</f>
        <v>Acessibilidade do Serviço de Telecomunicações</v>
      </c>
      <c r="C6719" s="3" t="n">
        <f aca="false">C$6640</f>
        <v>1</v>
      </c>
      <c r="D6719" s="3" t="s">
        <v>239</v>
      </c>
      <c r="E6719" s="3" t="n">
        <f aca="false">E$6640</f>
        <v>2017</v>
      </c>
      <c r="F6719" s="3" t="n">
        <f aca="false">F$6640</f>
        <v>2018</v>
      </c>
      <c r="G6719" s="3" t="n">
        <v>96.8997231673079</v>
      </c>
      <c r="H6719" s="3" t="n">
        <f aca="false">H$6640</f>
        <v>0.0927238161527131</v>
      </c>
      <c r="I6719" s="3" t="n">
        <f aca="false">I$6640</f>
        <v>0.12874251497006</v>
      </c>
      <c r="J6719" s="3" t="n">
        <f aca="false">J$6640</f>
        <v>0.0119374972891217</v>
      </c>
      <c r="K6719" s="3" t="str">
        <f aca="false">K$6640</f>
        <v>Densidade de acessos por 100 habitantes (telefonia móvel e banda larga*)</v>
      </c>
      <c r="L6719" s="3" t="str">
        <f aca="false">L$6640</f>
        <v>ANATEL</v>
      </c>
      <c r="M6719" s="3" t="str">
        <f aca="false">M$6640</f>
        <v>Acessos por 100 mil habitantes</v>
      </c>
      <c r="N6719" s="5"/>
      <c r="O6719" s="3" t="n">
        <v>13.2959462007059</v>
      </c>
    </row>
    <row r="6720" customFormat="false" ht="15" hidden="false" customHeight="true" outlineLevel="0" collapsed="false">
      <c r="A6720" s="3" t="str">
        <f aca="false">A$6641</f>
        <v>Infraestrutura</v>
      </c>
      <c r="B6720" s="3" t="str">
        <f aca="false">B$6641</f>
        <v>Custo de Combustíveis</v>
      </c>
      <c r="C6720" s="3" t="n">
        <f aca="false">C$6641</f>
        <v>-1</v>
      </c>
      <c r="D6720" s="3" t="s">
        <v>239</v>
      </c>
      <c r="E6720" s="3" t="n">
        <f aca="false">E$6641</f>
        <v>2017</v>
      </c>
      <c r="F6720" s="3" t="n">
        <f aca="false">F$6641</f>
        <v>2018</v>
      </c>
      <c r="G6720" s="3" t="n">
        <v>3.43546515543464</v>
      </c>
      <c r="H6720" s="3" t="n">
        <f aca="false">H$6641</f>
        <v>0.0813808125544698</v>
      </c>
      <c r="I6720" s="3" t="n">
        <f aca="false">I$6641</f>
        <v>0.12874251497006</v>
      </c>
      <c r="J6720" s="3" t="n">
        <f aca="false">J$6641</f>
        <v>0.0104771704785695</v>
      </c>
      <c r="K6720" s="3" t="str">
        <f aca="false">K$6641</f>
        <v>Preço médio pago em reais por consumidores finais (etanol, gasolina e diesel), ponderado pela participação dos combustíveis no consumo total.</v>
      </c>
      <c r="L6720" s="3" t="str">
        <f aca="false">L$6641</f>
        <v>ANP</v>
      </c>
      <c r="M6720" s="3" t="str">
        <f aca="false">M$6641</f>
        <v>Reais (R$)</v>
      </c>
      <c r="N6720" s="5" t="str">
        <f aca="false">N$6</f>
        <v>A partir da edição de 2018, ou seja, do dado de 2017 o preço pago passou a ser ponderado pela participação dos combustíveis no consumo total.</v>
      </c>
      <c r="O6720" s="3" t="n">
        <v>68.7589823494656</v>
      </c>
    </row>
    <row r="6721" customFormat="false" ht="15" hidden="false" customHeight="true" outlineLevel="0" collapsed="false">
      <c r="A6721" s="3" t="str">
        <f aca="false">A$6642</f>
        <v>Infraestrutura</v>
      </c>
      <c r="B6721" s="3" t="str">
        <f aca="false">B$6642</f>
        <v>Custo de Saneamento Básico</v>
      </c>
      <c r="C6721" s="3" t="n">
        <f aca="false">C$6642</f>
        <v>-1</v>
      </c>
      <c r="D6721" s="3" t="s">
        <v>239</v>
      </c>
      <c r="E6721" s="3" t="n">
        <f aca="false">E$6642</f>
        <v>2016</v>
      </c>
      <c r="F6721" s="3" t="n">
        <f aca="false">F$6642</f>
        <v>2018</v>
      </c>
      <c r="G6721" s="3" t="n">
        <v>4.63</v>
      </c>
      <c r="H6721" s="3" t="n">
        <f aca="false">H$6642</f>
        <v>0.0808844986819226</v>
      </c>
      <c r="I6721" s="3" t="n">
        <f aca="false">I$6642</f>
        <v>0.12874251497006</v>
      </c>
      <c r="J6721" s="3" t="n">
        <f aca="false">J$6642</f>
        <v>0.0104132737824032</v>
      </c>
      <c r="K6721" s="3" t="str">
        <f aca="false">K$6642</f>
        <v>Tarifa média praticada pelo serviço de tratamento e distribuição</v>
      </c>
      <c r="L6721" s="3" t="str">
        <f aca="false">L$6642</f>
        <v>SNIS</v>
      </c>
      <c r="M6721" s="3" t="str">
        <f aca="false">M$6642</f>
        <v>Reais ($) por m3</v>
      </c>
      <c r="N6721" s="5"/>
      <c r="O6721" s="3" t="n">
        <v>13.3105802047781</v>
      </c>
    </row>
    <row r="6722" customFormat="false" ht="15" hidden="false" customHeight="true" outlineLevel="0" collapsed="false">
      <c r="A6722" s="3" t="str">
        <f aca="false">A$6643</f>
        <v>Infraestrutura</v>
      </c>
      <c r="B6722" s="3" t="str">
        <f aca="false">B$6643</f>
        <v>Disponibilidade de Voos Diretos</v>
      </c>
      <c r="C6722" s="3" t="n">
        <f aca="false">C$6643</f>
        <v>1</v>
      </c>
      <c r="D6722" s="3" t="s">
        <v>239</v>
      </c>
      <c r="E6722" s="3" t="n">
        <f aca="false">E$6643</f>
        <v>2017</v>
      </c>
      <c r="F6722" s="3" t="n">
        <f aca="false">F$6643</f>
        <v>2018</v>
      </c>
      <c r="G6722" s="3" t="n">
        <v>6921</v>
      </c>
      <c r="H6722" s="3" t="n">
        <f aca="false">H$6643</f>
        <v>0.0859068720842382</v>
      </c>
      <c r="I6722" s="3" t="n">
        <f aca="false">I$6643</f>
        <v>0.12874251497006</v>
      </c>
      <c r="J6722" s="3" t="n">
        <f aca="false">J$6643</f>
        <v>0.0110598667653361</v>
      </c>
      <c r="K6722" s="3" t="str">
        <f aca="false">K$6643</f>
        <v>Número de voos diretos* </v>
      </c>
      <c r="L6722" s="3" t="str">
        <f aca="false">L$6643</f>
        <v>ANAC</v>
      </c>
      <c r="M6722" s="3" t="str">
        <f aca="false">M$6643</f>
        <v>Número de voos</v>
      </c>
      <c r="N6722" s="5"/>
      <c r="O6722" s="3" t="n">
        <v>2.57100227959869</v>
      </c>
    </row>
    <row r="6723" customFormat="false" ht="15" hidden="false" customHeight="true" outlineLevel="0" collapsed="false">
      <c r="A6723" s="3" t="str">
        <f aca="false">A$6644</f>
        <v>Infraestrutura</v>
      </c>
      <c r="B6723" s="3" t="str">
        <f aca="false">B$6644</f>
        <v>Acesso à Energia Elétrica</v>
      </c>
      <c r="C6723" s="3" t="n">
        <f aca="false">C$6644</f>
        <v>1</v>
      </c>
      <c r="D6723" s="3" t="s">
        <v>239</v>
      </c>
      <c r="E6723" s="3" t="n">
        <f aca="false">E$6644</f>
        <v>2017</v>
      </c>
      <c r="F6723" s="3" t="n">
        <f aca="false">F$6644</f>
        <v>2018</v>
      </c>
      <c r="G6723" s="3" t="n">
        <v>99.7628840058655</v>
      </c>
      <c r="H6723" s="3" t="n">
        <f aca="false">H$6644</f>
        <v>0.0377329840579321</v>
      </c>
      <c r="I6723" s="3" t="n">
        <f aca="false">I$6644</f>
        <v>0.12874251497006</v>
      </c>
      <c r="J6723" s="3" t="n">
        <f aca="false">J$6644</f>
        <v>0.00485783926494335</v>
      </c>
      <c r="K6723" s="3" t="str">
        <f aca="false">K$6644</f>
        <v>Proporção de domicílios com acesso a energia elétrica (iluminação elétrica).</v>
      </c>
      <c r="L6723" s="3" t="str">
        <f aca="false">L$6644</f>
        <v>PNAD/IBGE</v>
      </c>
      <c r="M6723" s="3" t="str">
        <f aca="false">M$6644</f>
        <v>Porcentagem %</v>
      </c>
      <c r="N6723" s="5"/>
      <c r="O6723" s="3" t="n">
        <v>92.4309048641921</v>
      </c>
    </row>
    <row r="6724" customFormat="false" ht="15" hidden="false" customHeight="true" outlineLevel="0" collapsed="false">
      <c r="A6724" s="3" t="str">
        <f aca="false">A$6645</f>
        <v>Infraestrutura</v>
      </c>
      <c r="B6724" s="3" t="str">
        <f aca="false">B$6645</f>
        <v>Custo da Energia Elétrica</v>
      </c>
      <c r="C6724" s="3" t="n">
        <f aca="false">C$6645</f>
        <v>-1</v>
      </c>
      <c r="D6724" s="3" t="s">
        <v>239</v>
      </c>
      <c r="E6724" s="3" t="n">
        <f aca="false">E$6645</f>
        <v>2017</v>
      </c>
      <c r="F6724" s="3" t="n">
        <f aca="false">F$6645</f>
        <v>2018</v>
      </c>
      <c r="G6724" s="3" t="n">
        <v>586.504107830666</v>
      </c>
      <c r="H6724" s="3" t="n">
        <f aca="false">H$6645</f>
        <v>0.0993376190046475</v>
      </c>
      <c r="I6724" s="3" t="n">
        <f aca="false">I$6645</f>
        <v>0.12874251497006</v>
      </c>
      <c r="J6724" s="3" t="n">
        <f aca="false">J$6645</f>
        <v>0.0127889749017959</v>
      </c>
      <c r="K6724" s="3" t="str">
        <f aca="false">K$6645</f>
        <v>Tarifa média praticada para o consumo comercial, residencial e industrial.</v>
      </c>
      <c r="L6724" s="3" t="str">
        <f aca="false">L$6645</f>
        <v>ANEEL</v>
      </c>
      <c r="M6724" s="3" t="str">
        <f aca="false">M$6645</f>
        <v>Reais (R$) por MWh</v>
      </c>
      <c r="N6724" s="5"/>
      <c r="O6724" s="3" t="n">
        <v>52.9733497163286</v>
      </c>
    </row>
    <row r="6725" customFormat="false" ht="15" hidden="false" customHeight="true" outlineLevel="0" collapsed="false">
      <c r="A6725" s="3" t="str">
        <f aca="false">A$6646</f>
        <v>Infraestrutura</v>
      </c>
      <c r="B6725" s="3" t="str">
        <f aca="false">B$6646</f>
        <v>Qualidade da Energia Elétrica</v>
      </c>
      <c r="C6725" s="3" t="n">
        <f aca="false">C$6646</f>
        <v>-1</v>
      </c>
      <c r="D6725" s="3" t="s">
        <v>239</v>
      </c>
      <c r="E6725" s="3" t="n">
        <f aca="false">E$6646</f>
        <v>2017</v>
      </c>
      <c r="F6725" s="3" t="n">
        <f aca="false">F$6646</f>
        <v>2018</v>
      </c>
      <c r="G6725" s="3" t="n">
        <v>1.51</v>
      </c>
      <c r="H6725" s="3" t="n">
        <f aca="false">H$6646</f>
        <v>0.120616903774958</v>
      </c>
      <c r="I6725" s="3" t="n">
        <f aca="false">I$6646</f>
        <v>0.12874251497006</v>
      </c>
      <c r="J6725" s="3" t="n">
        <f aca="false">J$6646</f>
        <v>0.0155285235398899</v>
      </c>
      <c r="K6725" s="3" t="str">
        <f aca="false">K$6646</f>
        <v>O indicador aponta o Desempenho Global de Continuidade, que considera a duração e frequência de interrupções no serviço de energia.</v>
      </c>
      <c r="L6725" s="3" t="str">
        <f aca="false">L$6646</f>
        <v>ANEEL</v>
      </c>
      <c r="M6725" s="3" t="str">
        <f aca="false">M$6646</f>
        <v>Pontuação</v>
      </c>
      <c r="N6725" s="5"/>
      <c r="O6725" s="3" t="n">
        <v>65.4690681846473</v>
      </c>
    </row>
    <row r="6726" customFormat="false" ht="15" hidden="false" customHeight="true" outlineLevel="0" collapsed="false">
      <c r="A6726" s="3" t="str">
        <f aca="false">A$6647</f>
        <v>Infraestrutura</v>
      </c>
      <c r="B6726" s="3" t="str">
        <f aca="false">B$6647</f>
        <v>Mobilidade Urbana</v>
      </c>
      <c r="C6726" s="3" t="n">
        <f aca="false">C$6647</f>
        <v>-1</v>
      </c>
      <c r="D6726" s="3" t="s">
        <v>239</v>
      </c>
      <c r="E6726" s="3" t="n">
        <f aca="false">E$6647</f>
        <v>2015</v>
      </c>
      <c r="F6726" s="3" t="n">
        <f aca="false">F$6647</f>
        <v>2018</v>
      </c>
      <c r="G6726" s="3" t="n">
        <v>27.4342593657532</v>
      </c>
      <c r="H6726" s="3" t="n">
        <f aca="false">H$6647</f>
        <v>0.124399303432856</v>
      </c>
      <c r="I6726" s="3" t="n">
        <f aca="false">I$6647</f>
        <v>0.12874251497006</v>
      </c>
      <c r="J6726" s="3" t="n">
        <f aca="false">J$6647</f>
        <v>0.0160154791844694</v>
      </c>
      <c r="K6726" s="3" t="str">
        <f aca="false">K$6647</f>
        <v>Tempo gasto no trajeto entre casa e trabalho (minutos)</v>
      </c>
      <c r="L6726" s="3" t="str">
        <f aca="false">L$6647</f>
        <v>PNAD/IBGE</v>
      </c>
      <c r="M6726" s="3" t="str">
        <f aca="false">M$6647</f>
        <v>Minutos</v>
      </c>
      <c r="N6726" s="5"/>
      <c r="O6726" s="3" t="n">
        <v>69.1768502019565</v>
      </c>
    </row>
    <row r="6727" customFormat="false" ht="15" hidden="false" customHeight="true" outlineLevel="0" collapsed="false">
      <c r="A6727" s="3" t="str">
        <f aca="false">A$6648</f>
        <v>Infraestrutura</v>
      </c>
      <c r="B6727" s="3" t="str">
        <f aca="false">B$6648</f>
        <v>Qualidade das Rodovias</v>
      </c>
      <c r="C6727" s="3" t="n">
        <f aca="false">C$6648</f>
        <v>1</v>
      </c>
      <c r="D6727" s="3" t="s">
        <v>239</v>
      </c>
      <c r="E6727" s="3" t="n">
        <f aca="false">E$6648</f>
        <v>2017</v>
      </c>
      <c r="F6727" s="3" t="n">
        <f aca="false">F$6648</f>
        <v>2018</v>
      </c>
      <c r="G6727" s="3" t="n">
        <v>3.67852604828463</v>
      </c>
      <c r="H6727" s="3" t="n">
        <f aca="false">H$6648</f>
        <v>0.192489052230466</v>
      </c>
      <c r="I6727" s="3" t="n">
        <f aca="false">I$6648</f>
        <v>0.12874251497006</v>
      </c>
      <c r="J6727" s="3" t="n">
        <f aca="false">J$6648</f>
        <v>0.0247815246883535</v>
      </c>
      <c r="K6727" s="3" t="str">
        <f aca="false">K$6648</f>
        <v>Avaliação das condições das vias rodoviárias (nota entre 1 (ruim) a 5 (ótimo) ponderada pela extensão pesquisada)</v>
      </c>
      <c r="L6727" s="3" t="str">
        <f aca="false">L$6648</f>
        <v>CNT</v>
      </c>
      <c r="M6727" s="3" t="str">
        <f aca="false">M$6648</f>
        <v>Pontuação de 1 a 5</v>
      </c>
      <c r="N6727" s="5"/>
      <c r="O6727" s="3" t="n">
        <v>75.4159356347008</v>
      </c>
    </row>
    <row r="6728" customFormat="false" ht="15" hidden="false" customHeight="true" outlineLevel="0" collapsed="false">
      <c r="A6728" s="3" t="str">
        <f aca="false">A$6649</f>
        <v>Infraestrutura</v>
      </c>
      <c r="B6728" s="3" t="str">
        <f aca="false">B$6649</f>
        <v>Qualidade do Serviço de Telecomunicações</v>
      </c>
      <c r="C6728" s="3" t="n">
        <f aca="false">C$6649</f>
        <v>1</v>
      </c>
      <c r="D6728" s="3" t="s">
        <v>239</v>
      </c>
      <c r="E6728" s="3" t="n">
        <f aca="false">E$6649</f>
        <v>2017</v>
      </c>
      <c r="F6728" s="3" t="n">
        <f aca="false">F$6649</f>
        <v>2018</v>
      </c>
      <c r="G6728" s="3" t="n">
        <v>72</v>
      </c>
      <c r="H6728" s="3" t="n">
        <f aca="false">H$6649</f>
        <v>0.0845281380257963</v>
      </c>
      <c r="I6728" s="3" t="n">
        <f aca="false">I$6649</f>
        <v>0.12874251497006</v>
      </c>
      <c r="J6728" s="3" t="n">
        <f aca="false">J$6649</f>
        <v>0.0108823650751774</v>
      </c>
      <c r="K6728" s="3" t="str">
        <f aca="false">K$6649</f>
        <v>Média do ranking de banda larga fixa e do de telefonia móvel (percentual de indicadores com cumprimento de metas)</v>
      </c>
      <c r="L6728" s="3" t="str">
        <f aca="false">L$6649</f>
        <v>ANATEL</v>
      </c>
      <c r="M6728" s="3" t="str">
        <f aca="false">M$6649</f>
        <v>Porcentagem %</v>
      </c>
      <c r="N6728" s="5"/>
      <c r="O6728" s="3" t="n">
        <v>87.8048780487805</v>
      </c>
    </row>
    <row r="6729" customFormat="false" ht="15" hidden="false" customHeight="true" outlineLevel="0" collapsed="false">
      <c r="A6729" s="3" t="str">
        <f aca="false">A$6650</f>
        <v>Infraestrutura</v>
      </c>
      <c r="B6729" s="3" t="str">
        <f aca="false">B$6650</f>
        <v> Total</v>
      </c>
      <c r="C6729" s="3" t="n">
        <f aca="false">C$6650</f>
        <v>1</v>
      </c>
      <c r="D6729" s="3" t="s">
        <v>239</v>
      </c>
      <c r="E6729" s="3" t="n">
        <f aca="false">E$6650</f>
        <v>2018</v>
      </c>
      <c r="F6729" s="3" t="n">
        <f aca="false">F$6650</f>
        <v>2018</v>
      </c>
      <c r="G6729" s="3" t="n">
        <v>55.3068346032735</v>
      </c>
      <c r="H6729" s="3" t="n">
        <f aca="false">H$6650</f>
        <v>1</v>
      </c>
      <c r="I6729" s="3" t="n">
        <f aca="false">I$6650</f>
        <v>0.12874251497006</v>
      </c>
      <c r="J6729" s="3" t="n">
        <f aca="false">J$6650</f>
        <v>0.12874251497006</v>
      </c>
      <c r="K6729" s="3" t="str">
        <f aca="false">K$6650</f>
        <v>Nota obtida via normalização e ponderação de indicadores que variam de 0 a 100.</v>
      </c>
      <c r="L6729" s="3" t="str">
        <f aca="false">L$6650</f>
        <v>Tendências</v>
      </c>
      <c r="M6729" s="3" t="str">
        <f aca="false">M$6650</f>
        <v>Nota de 0 a 100</v>
      </c>
      <c r="N6729" s="5"/>
      <c r="O6729" s="3" t="n">
        <v>48.3948121963773</v>
      </c>
    </row>
    <row r="6730" customFormat="false" ht="15" hidden="false" customHeight="true" outlineLevel="0" collapsed="false">
      <c r="A6730" s="3" t="str">
        <f aca="false">A$6651</f>
        <v>Inovação</v>
      </c>
      <c r="B6730" s="3" t="str">
        <f aca="false">B$6651</f>
        <v>Produção Acadêmica</v>
      </c>
      <c r="C6730" s="3" t="n">
        <f aca="false">C$6651</f>
        <v>1</v>
      </c>
      <c r="D6730" s="3" t="s">
        <v>239</v>
      </c>
      <c r="E6730" s="3" t="n">
        <f aca="false">E$6651</f>
        <v>2014</v>
      </c>
      <c r="F6730" s="3" t="n">
        <f aca="false">F$6651</f>
        <v>2018</v>
      </c>
      <c r="G6730" s="3" t="n">
        <v>0.174383644016837</v>
      </c>
      <c r="H6730" s="3" t="n">
        <f aca="false">H$6651</f>
        <v>0.42398674644351</v>
      </c>
      <c r="I6730" s="3" t="n">
        <f aca="false">I$6651</f>
        <v>0.0678642714570858</v>
      </c>
      <c r="J6730" s="3" t="n">
        <f aca="false">J$6651</f>
        <v>0.028773551654849</v>
      </c>
      <c r="K6730" s="3" t="str">
        <f aca="false">K$6651</f>
        <v>Total de documentos publicados em periódicos acadêmicos indexados no Scopus em relação à população total.</v>
      </c>
      <c r="L6730" s="3" t="str">
        <f aca="false">L$6651</f>
        <v>SCImago IR</v>
      </c>
      <c r="M6730" s="3" t="str">
        <f aca="false">M$6651</f>
        <v>Artigos por 1 milhão de habitantes</v>
      </c>
      <c r="N6730" s="5"/>
      <c r="O6730" s="3" t="n">
        <v>14.840163127645</v>
      </c>
    </row>
    <row r="6731" customFormat="false" ht="15" hidden="false" customHeight="true" outlineLevel="0" collapsed="false">
      <c r="A6731" s="3" t="str">
        <f aca="false">A$6652</f>
        <v>Inovação</v>
      </c>
      <c r="B6731" s="3" t="str">
        <f aca="false">B$6652</f>
        <v>Investimentos Públicos em P&amp;D</v>
      </c>
      <c r="C6731" s="3" t="n">
        <f aca="false">C$6652</f>
        <v>1</v>
      </c>
      <c r="D6731" s="3" t="s">
        <v>239</v>
      </c>
      <c r="E6731" s="3" t="n">
        <f aca="false">E$6652</f>
        <v>2015</v>
      </c>
      <c r="F6731" s="3" t="n">
        <f aca="false">F$6652</f>
        <v>2018</v>
      </c>
      <c r="G6731" s="3" t="n">
        <v>0.022397041410015</v>
      </c>
      <c r="H6731" s="3" t="n">
        <f aca="false">H$6652</f>
        <v>0.302033876948592</v>
      </c>
      <c r="I6731" s="3" t="n">
        <f aca="false">I$6652</f>
        <v>0.0678642714570858</v>
      </c>
      <c r="J6731" s="3" t="n">
        <f aca="false">J$6652</f>
        <v>0.0204973090144753</v>
      </c>
      <c r="K6731" s="3" t="str">
        <f aca="false">K$6652</f>
        <v>Participação de Investimento público em P&amp;D no PIB estadual</v>
      </c>
      <c r="L6731" s="3" t="str">
        <f aca="false">L$6652</f>
        <v>Min.CT&amp;I</v>
      </c>
      <c r="M6731" s="3" t="str">
        <f aca="false">M$6652</f>
        <v>Porcentagem %</v>
      </c>
      <c r="N6731" s="5" t="str">
        <f aca="false">N$68</f>
        <v>O PIB utilizado é o oficial divulgado pelo IBGE</v>
      </c>
      <c r="O6731" s="3" t="n">
        <v>5.10406175105375</v>
      </c>
    </row>
    <row r="6732" customFormat="false" ht="15" hidden="false" customHeight="true" outlineLevel="0" collapsed="false">
      <c r="A6732" s="3" t="str">
        <f aca="false">A$6653</f>
        <v>Inovação</v>
      </c>
      <c r="B6732" s="3" t="str">
        <f aca="false">B$6653</f>
        <v>Patentes</v>
      </c>
      <c r="C6732" s="3" t="n">
        <f aca="false">C$6653</f>
        <v>1</v>
      </c>
      <c r="D6732" s="3" t="s">
        <v>239</v>
      </c>
      <c r="E6732" s="3" t="n">
        <f aca="false">E$6653</f>
        <v>2016</v>
      </c>
      <c r="F6732" s="3" t="n">
        <f aca="false">F$6653</f>
        <v>2018</v>
      </c>
      <c r="G6732" s="3" t="n">
        <v>0.0207666060336286</v>
      </c>
      <c r="H6732" s="3" t="n">
        <f aca="false">H$6653</f>
        <v>0.273979376607898</v>
      </c>
      <c r="I6732" s="3" t="n">
        <f aca="false">I$6653</f>
        <v>0.0678642714570858</v>
      </c>
      <c r="J6732" s="3" t="n">
        <f aca="false">J$6653</f>
        <v>0.0185934107877616</v>
      </c>
      <c r="K6732" s="3" t="str">
        <f aca="false">K$6653</f>
        <v>Total de concessões de patentes, englobando os tipos: "Patente de Invenção", "Modelo de Utilidade" e "Certificado de Adição" em relação ao PIB.</v>
      </c>
      <c r="L6732" s="3" t="str">
        <f aca="false">L$6653</f>
        <v>INPI</v>
      </c>
      <c r="M6732" s="3" t="str">
        <f aca="false">M$6653</f>
        <v>Patentes pelo PIB em 1 bilhão de reais</v>
      </c>
      <c r="N6732" s="3" t="str">
        <f aca="false">N$69</f>
        <v>O PIB utilizado para cálculo é estimado pela Tendências</v>
      </c>
      <c r="O6732" s="3" t="n">
        <v>6.21806043038319</v>
      </c>
    </row>
    <row r="6733" customFormat="false" ht="15" hidden="false" customHeight="true" outlineLevel="0" collapsed="false">
      <c r="A6733" s="3" t="str">
        <f aca="false">A$6654</f>
        <v>Inovação</v>
      </c>
      <c r="B6733" s="3" t="str">
        <f aca="false">B$6654</f>
        <v> Total</v>
      </c>
      <c r="C6733" s="3" t="n">
        <f aca="false">C$6654</f>
        <v>1</v>
      </c>
      <c r="D6733" s="3" t="s">
        <v>239</v>
      </c>
      <c r="E6733" s="3" t="n">
        <f aca="false">E$6654</f>
        <v>2018</v>
      </c>
      <c r="F6733" s="3" t="n">
        <f aca="false">F$6654</f>
        <v>2018</v>
      </c>
      <c r="G6733" s="3" t="n">
        <v>9.09921505369353</v>
      </c>
      <c r="H6733" s="3" t="n">
        <f aca="false">H$6654</f>
        <v>1</v>
      </c>
      <c r="I6733" s="3" t="n">
        <f aca="false">I$6654</f>
        <v>0.0678642714570858</v>
      </c>
      <c r="J6733" s="3" t="n">
        <f aca="false">J$6654</f>
        <v>0.0678642714570858</v>
      </c>
      <c r="K6733" s="3" t="str">
        <f aca="false">K$6654</f>
        <v>Nota obtida via normalização e ponderação de indicadores que variam de 0 a 100.</v>
      </c>
      <c r="L6733" s="3" t="str">
        <f aca="false">L$6654</f>
        <v>Tendências</v>
      </c>
      <c r="M6733" s="3" t="str">
        <f aca="false">M$6654</f>
        <v>Nota de 0 a 100</v>
      </c>
      <c r="N6733" s="5"/>
      <c r="O6733" s="3" t="n">
        <v>10.0046725241559</v>
      </c>
    </row>
    <row r="6734" customFormat="false" ht="15.75" hidden="false" customHeight="true" outlineLevel="0" collapsed="false">
      <c r="A6734" s="3" t="str">
        <f aca="false">A$6655</f>
        <v>Potencial de Mercado</v>
      </c>
      <c r="B6734" s="3" t="str">
        <f aca="false">B$6655</f>
        <v>Tamanho de mercado</v>
      </c>
      <c r="C6734" s="3" t="n">
        <f aca="false">C$6655</f>
        <v>1</v>
      </c>
      <c r="D6734" s="3" t="s">
        <v>239</v>
      </c>
      <c r="E6734" s="3" t="n">
        <f aca="false">E$6655</f>
        <v>2017</v>
      </c>
      <c r="F6734" s="3" t="n">
        <f aca="false">F$6655</f>
        <v>2018</v>
      </c>
      <c r="G6734" s="3" t="n">
        <v>48.3653120627902</v>
      </c>
      <c r="H6734" s="3" t="n">
        <f aca="false">H$6655</f>
        <v>0.403618197210826</v>
      </c>
      <c r="I6734" s="3" t="n">
        <f aca="false">I$6655</f>
        <v>0.0768463073852295</v>
      </c>
      <c r="J6734" s="3" t="n">
        <f aca="false">J$6655</f>
        <v>0.0310165680491354</v>
      </c>
      <c r="K6734" s="3" t="str">
        <f aca="false">K$6655</f>
        <v>Produto Interno Bruto (PIB) real a preços de 2014</v>
      </c>
      <c r="L6734" s="3" t="str">
        <f aca="false">L$6655</f>
        <v>IBGE</v>
      </c>
      <c r="M6734" s="3" t="str">
        <f aca="false">M$6655</f>
        <v>R$ bilhões</v>
      </c>
      <c r="N6734" s="5" t="str">
        <f aca="false">N$2</f>
        <v>O PIB utilizado para cálculo é estimado pela Tendências</v>
      </c>
      <c r="O6734" s="3" t="n">
        <v>1.72058544739565</v>
      </c>
    </row>
    <row r="6735" customFormat="false" ht="15" hidden="false" customHeight="true" outlineLevel="0" collapsed="false">
      <c r="A6735" s="3" t="str">
        <f aca="false">A$6656</f>
        <v>Potencial de Mercado</v>
      </c>
      <c r="B6735" s="3" t="str">
        <f aca="false">B$6656</f>
        <v>Taxa de crescimento</v>
      </c>
      <c r="C6735" s="3" t="n">
        <f aca="false">C$6656</f>
        <v>1</v>
      </c>
      <c r="D6735" s="3" t="s">
        <v>239</v>
      </c>
      <c r="E6735" s="3" t="n">
        <f aca="false">E$6656</f>
        <v>2017</v>
      </c>
      <c r="F6735" s="3" t="n">
        <f aca="false">F$6656</f>
        <v>2018</v>
      </c>
      <c r="G6735" s="3" t="n">
        <v>-1.43309479844319</v>
      </c>
      <c r="H6735" s="3" t="n">
        <f aca="false">H$6656</f>
        <v>0.338326829703997</v>
      </c>
      <c r="I6735" s="3" t="n">
        <f aca="false">I$6656</f>
        <v>0.0768463073852295</v>
      </c>
      <c r="J6735" s="3" t="n">
        <f aca="false">J$6656</f>
        <v>0.0259991675521036</v>
      </c>
      <c r="K6735" s="3" t="str">
        <f aca="false">K$6656</f>
        <v>Média Móvel de quatro períodos para a taxa de crescimento anual do PIB</v>
      </c>
      <c r="L6735" s="3" t="str">
        <f aca="false">L$6656</f>
        <v>IBGE</v>
      </c>
      <c r="M6735" s="3" t="str">
        <f aca="false">M$6656</f>
        <v>Porcentagem %</v>
      </c>
      <c r="N6735" s="5" t="str">
        <f aca="false">N$3</f>
        <v>O PIB utilizado para cálculo é estimado pela Tendências</v>
      </c>
      <c r="O6735" s="3" t="n">
        <v>24.8989009701223</v>
      </c>
    </row>
    <row r="6736" customFormat="false" ht="15" hidden="false" customHeight="true" outlineLevel="0" collapsed="false">
      <c r="A6736" s="3" t="str">
        <f aca="false">A$6657</f>
        <v>Potencial de Mercado</v>
      </c>
      <c r="B6736" s="3" t="str">
        <f aca="false">B$6657</f>
        <v>Crescimento Potencial da Força de Trabalho</v>
      </c>
      <c r="C6736" s="3" t="n">
        <f aca="false">C$6657</f>
        <v>1</v>
      </c>
      <c r="D6736" s="3" t="s">
        <v>239</v>
      </c>
      <c r="E6736" s="3" t="n">
        <f aca="false">E$6657</f>
        <v>2017</v>
      </c>
      <c r="F6736" s="3" t="n">
        <f aca="false">F$6657</f>
        <v>2018</v>
      </c>
      <c r="G6736" s="3" t="n">
        <v>0.820995702496963</v>
      </c>
      <c r="H6736" s="3" t="n">
        <f aca="false">H$6657</f>
        <v>0.258054973085176</v>
      </c>
      <c r="I6736" s="3" t="n">
        <f aca="false">I$6657</f>
        <v>0.0768463073852295</v>
      </c>
      <c r="J6736" s="3" t="n">
        <f aca="false">J$6657</f>
        <v>0.0198305717839906</v>
      </c>
      <c r="K6736" s="3" t="str">
        <f aca="false">K$6657</f>
        <v>Média da taxa de crescimento da PIA para os próximos 10 anos (população com idade entre 15 e 64 anos)</v>
      </c>
      <c r="L6736" s="3" t="str">
        <f aca="false">L$6657</f>
        <v>IBGE</v>
      </c>
      <c r="M6736" s="3" t="str">
        <f aca="false">M$6657</f>
        <v>Porcentagem %</v>
      </c>
      <c r="N6736" s="5"/>
      <c r="O6736" s="3" t="n">
        <v>34.8813193953795</v>
      </c>
    </row>
    <row r="6737" customFormat="false" ht="15" hidden="false" customHeight="true" outlineLevel="0" collapsed="false">
      <c r="A6737" s="3" t="str">
        <f aca="false">A$6658</f>
        <v>Potencial de Mercado</v>
      </c>
      <c r="B6737" s="3" t="str">
        <f aca="false">B$6658</f>
        <v> Total</v>
      </c>
      <c r="C6737" s="3" t="n">
        <f aca="false">C$6658</f>
        <v>1</v>
      </c>
      <c r="D6737" s="3" t="s">
        <v>239</v>
      </c>
      <c r="E6737" s="3" t="n">
        <f aca="false">E$6658</f>
        <v>2018</v>
      </c>
      <c r="F6737" s="3" t="n">
        <f aca="false">F$6658</f>
        <v>2018</v>
      </c>
      <c r="G6737" s="3" t="n">
        <v>18.1176918011621</v>
      </c>
      <c r="H6737" s="3" t="n">
        <f aca="false">H$6658</f>
        <v>1</v>
      </c>
      <c r="I6737" s="3" t="n">
        <f aca="false">I$6658</f>
        <v>0.0768463073852295</v>
      </c>
      <c r="J6737" s="3" t="n">
        <f aca="false">J$6658</f>
        <v>0.0768463073852295</v>
      </c>
      <c r="K6737" s="3" t="str">
        <f aca="false">K$6658</f>
        <v>Nota obtida via normalização e ponderação de indicadores que variam de 0 a 100.</v>
      </c>
      <c r="L6737" s="3" t="str">
        <f aca="false">L$6658</f>
        <v>Tendências</v>
      </c>
      <c r="M6737" s="3" t="str">
        <f aca="false">M$6658</f>
        <v>Nota de 0 a 100</v>
      </c>
      <c r="N6737" s="5"/>
      <c r="O6737" s="3" t="n">
        <v>12.628282699773</v>
      </c>
    </row>
    <row r="6738" customFormat="false" ht="15" hidden="false" customHeight="true" outlineLevel="0" collapsed="false">
      <c r="A6738" s="3" t="str">
        <f aca="false">A$6659</f>
        <v>Solidez Fiscal</v>
      </c>
      <c r="B6738" s="3" t="str">
        <f aca="false">B$6659</f>
        <v>Taxa de Investimentos</v>
      </c>
      <c r="C6738" s="3" t="n">
        <f aca="false">C$6659</f>
        <v>1</v>
      </c>
      <c r="D6738" s="3" t="s">
        <v>239</v>
      </c>
      <c r="E6738" s="3" t="n">
        <f aca="false">E$6659</f>
        <v>2017</v>
      </c>
      <c r="F6738" s="3" t="n">
        <f aca="false">F$6659</f>
        <v>2018</v>
      </c>
      <c r="G6738" s="3" t="n">
        <v>8.59309211206156</v>
      </c>
      <c r="H6738" s="3" t="n">
        <f aca="false">H$6659</f>
        <v>0.160983811795482</v>
      </c>
      <c r="I6738" s="3" t="n">
        <f aca="false">I$6659</f>
        <v>0.120758483033932</v>
      </c>
      <c r="J6738" s="3" t="n">
        <f aca="false">J$6659</f>
        <v>0.0194401609054424</v>
      </c>
      <c r="K6738" s="3" t="str">
        <f aca="false">K$6659</f>
        <v>Investimento liquidado / receita corrente líquida</v>
      </c>
      <c r="L6738" s="3" t="str">
        <f aca="false">L$6659</f>
        <v>Siconfi</v>
      </c>
      <c r="M6738" s="3" t="str">
        <f aca="false">M$6659</f>
        <v>Porcentagem %</v>
      </c>
      <c r="N6738" s="5" t="str">
        <f aca="false">N$55</f>
        <v>Antes da edição de 2020 o indicador era conhecido como "Capacidade de Investimento"</v>
      </c>
      <c r="O6738" s="3" t="n">
        <v>66.5523807792245</v>
      </c>
    </row>
    <row r="6739" customFormat="false" ht="15" hidden="false" customHeight="true" outlineLevel="0" collapsed="false">
      <c r="A6739" s="3" t="str">
        <f aca="false">A$6660</f>
        <v>Solidez Fiscal</v>
      </c>
      <c r="B6739" s="3" t="str">
        <f aca="false">B$6660</f>
        <v>Resultado Nominal</v>
      </c>
      <c r="C6739" s="3" t="n">
        <f aca="false">C$6660</f>
        <v>1</v>
      </c>
      <c r="D6739" s="3" t="s">
        <v>239</v>
      </c>
      <c r="E6739" s="3" t="n">
        <f aca="false">E$6660</f>
        <v>2017</v>
      </c>
      <c r="F6739" s="3" t="n">
        <f aca="false">F$6660</f>
        <v>2018</v>
      </c>
      <c r="G6739" s="3" t="n">
        <v>1.78323565674911</v>
      </c>
      <c r="H6739" s="3" t="n">
        <f aca="false">H$6660</f>
        <v>0.2078732111836</v>
      </c>
      <c r="I6739" s="3" t="n">
        <f aca="false">I$6660</f>
        <v>0.120758483033932</v>
      </c>
      <c r="J6739" s="3" t="n">
        <f aca="false">J$6660</f>
        <v>0.0251024536459238</v>
      </c>
      <c r="K6739" s="3" t="str">
        <f aca="false">K$6660</f>
        <v>Diferença entre receitas e despesas primárias no período acrescidas das despesas com juros nominais incidentes sobre a dívida pública interna e externa, dividido pelo PIB</v>
      </c>
      <c r="L6739" s="3" t="str">
        <f aca="false">L$6660</f>
        <v>Siconfi</v>
      </c>
      <c r="M6739" s="3" t="str">
        <f aca="false">M$6660</f>
        <v>Porcentagem %</v>
      </c>
      <c r="N6739" s="5"/>
      <c r="O6739" s="3" t="n">
        <v>67.8103077880928</v>
      </c>
    </row>
    <row r="6740" customFormat="false" ht="15" hidden="false" customHeight="true" outlineLevel="0" collapsed="false">
      <c r="A6740" s="3" t="str">
        <f aca="false">A$6661</f>
        <v>Solidez Fiscal</v>
      </c>
      <c r="B6740" s="3" t="str">
        <f aca="false">B$6661</f>
        <v>Solvência Fiscal</v>
      </c>
      <c r="C6740" s="3" t="n">
        <f aca="false">C$6661</f>
        <v>-1</v>
      </c>
      <c r="D6740" s="3" t="s">
        <v>239</v>
      </c>
      <c r="E6740" s="3" t="n">
        <f aca="false">E$6661</f>
        <v>2017</v>
      </c>
      <c r="F6740" s="3" t="n">
        <f aca="false">F$6661</f>
        <v>2018</v>
      </c>
      <c r="G6740" s="3" t="n">
        <v>95.2606343904403</v>
      </c>
      <c r="H6740" s="3" t="n">
        <f aca="false">H$6661</f>
        <v>0.185320783083518</v>
      </c>
      <c r="I6740" s="3" t="n">
        <f aca="false">I$6661</f>
        <v>0.120758483033932</v>
      </c>
      <c r="J6740" s="3" t="n">
        <f aca="false">J$6661</f>
        <v>0.022379056639826</v>
      </c>
      <c r="K6740" s="3" t="str">
        <f aca="false">K$6661</f>
        <v>Dívida consolidada líquida / receita corrente líquida</v>
      </c>
      <c r="L6740" s="3" t="str">
        <f aca="false">L$6661</f>
        <v>Siconfi</v>
      </c>
      <c r="M6740" s="3" t="str">
        <f aca="false">M$6661</f>
        <v>Porcentagem %</v>
      </c>
      <c r="N6740" s="5"/>
      <c r="O6740" s="3" t="n">
        <v>66.2564681942067</v>
      </c>
    </row>
    <row r="6741" customFormat="false" ht="15" hidden="false" customHeight="true" outlineLevel="0" collapsed="false">
      <c r="A6741" s="3" t="str">
        <f aca="false">A$6662</f>
        <v>Solidez Fiscal</v>
      </c>
      <c r="B6741" s="3" t="str">
        <f aca="false">B$6662</f>
        <v>Sucesso do Planejamento Orçamentário</v>
      </c>
      <c r="C6741" s="3" t="n">
        <f aca="false">C$6662</f>
        <v>1</v>
      </c>
      <c r="D6741" s="3" t="s">
        <v>239</v>
      </c>
      <c r="E6741" s="3" t="n">
        <f aca="false">E$6662</f>
        <v>2017</v>
      </c>
      <c r="F6741" s="3" t="n">
        <f aca="false">F$6662</f>
        <v>2018</v>
      </c>
      <c r="G6741" s="3" t="n">
        <v>89.7746452337517</v>
      </c>
      <c r="H6741" s="3" t="n">
        <f aca="false">H$6662</f>
        <v>0.153984513934749</v>
      </c>
      <c r="I6741" s="3" t="n">
        <f aca="false">I$6662</f>
        <v>0.120758483033932</v>
      </c>
      <c r="J6741" s="3" t="n">
        <f aca="false">J$6662</f>
        <v>0.0185949363134776</v>
      </c>
      <c r="K6741" s="3" t="str">
        <f aca="false">K$6662</f>
        <v>Despesa liquidada pela despesa total atualizada (dotação orçamentária).</v>
      </c>
      <c r="L6741" s="3" t="str">
        <f aca="false">L$6662</f>
        <v>Siconfi</v>
      </c>
      <c r="M6741" s="3" t="str">
        <f aca="false">M$6662</f>
        <v>Porcentagem %</v>
      </c>
      <c r="N6741" s="5" t="str">
        <f aca="false">N$58</f>
        <v>Antes de 2020 o indicador era chamado de "Sucesso da Execução Orçamentária"</v>
      </c>
      <c r="O6741" s="3" t="n">
        <v>76.3542166788729</v>
      </c>
    </row>
    <row r="6742" customFormat="false" ht="15" hidden="false" customHeight="true" outlineLevel="0" collapsed="false">
      <c r="A6742" s="3" t="str">
        <f aca="false">A$6663</f>
        <v>Solidez Fiscal</v>
      </c>
      <c r="B6742" s="3" t="str">
        <f aca="false">B$6663</f>
        <v>Dependência Fiscal</v>
      </c>
      <c r="C6742" s="3" t="n">
        <f aca="false">C$6663</f>
        <v>1</v>
      </c>
      <c r="D6742" s="3" t="s">
        <v>239</v>
      </c>
      <c r="E6742" s="3" t="n">
        <f aca="false">E$6663</f>
        <v>2017</v>
      </c>
      <c r="F6742" s="3" t="n">
        <f aca="false">F$6663</f>
        <v>2018</v>
      </c>
      <c r="G6742" s="3" t="n">
        <v>55.9046437967258</v>
      </c>
      <c r="H6742" s="3" t="n">
        <f aca="false">H$6663</f>
        <v>0.119355233595262</v>
      </c>
      <c r="I6742" s="3" t="n">
        <f aca="false">I$6663</f>
        <v>0.120758483033932</v>
      </c>
      <c r="J6742" s="3" t="n">
        <f aca="false">J$6663</f>
        <v>0.0144131569511244</v>
      </c>
      <c r="K6742" s="3" t="str">
        <f aca="false">K$6663</f>
        <v>Grau de autonomia financeira do Estado tendo por base a participação das receitas correntes próprias (realizadas) sobre a receita corrente total, dado pela fórmula: 1 – (transferências correntes/receita corrente total)</v>
      </c>
      <c r="L6742" s="3" t="str">
        <f aca="false">L$6663</f>
        <v>Siconfi</v>
      </c>
      <c r="M6742" s="3" t="str">
        <f aca="false">M$6663</f>
        <v>Porcentagem %</v>
      </c>
      <c r="N674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742" s="3" t="n">
        <v>38.4075535322215</v>
      </c>
    </row>
    <row r="6743" customFormat="false" ht="15" hidden="false" customHeight="true" outlineLevel="0" collapsed="false">
      <c r="A6743" s="3" t="str">
        <f aca="false">A$6664</f>
        <v>Solidez Fiscal</v>
      </c>
      <c r="B6743" s="3" t="str">
        <f aca="false">B$6664</f>
        <v>Resultado Primário</v>
      </c>
      <c r="C6743" s="3" t="n">
        <f aca="false">C$6664</f>
        <v>1</v>
      </c>
      <c r="D6743" s="3" t="s">
        <v>239</v>
      </c>
      <c r="E6743" s="3" t="n">
        <f aca="false">E$6664</f>
        <v>2017</v>
      </c>
      <c r="F6743" s="3" t="n">
        <f aca="false">F$6664</f>
        <v>2018</v>
      </c>
      <c r="G6743" s="3" t="n">
        <v>0.751735565919924</v>
      </c>
      <c r="H6743" s="3" t="n">
        <f aca="false">H$6664</f>
        <v>0.17248244640739</v>
      </c>
      <c r="I6743" s="3" t="n">
        <f aca="false">I$6664</f>
        <v>0.120758483033932</v>
      </c>
      <c r="J6743" s="3" t="n">
        <f aca="false">J$6664</f>
        <v>0.0208287185781379</v>
      </c>
      <c r="K6743" s="3" t="str">
        <f aca="false">K$6664</f>
        <v>O resultado primário líquido é dado pela diferença entre receita primária realizada e a despesa primária liquidada no ano. A diferença é dividida pelo PIB nominal de cada Estado.</v>
      </c>
      <c r="L6743" s="3" t="str">
        <f aca="false">L$6664</f>
        <v>Siconfi</v>
      </c>
      <c r="M6743" s="3" t="str">
        <f aca="false">M$6664</f>
        <v>Porcentagem %</v>
      </c>
      <c r="N6743" s="4" t="str">
        <f aca="false">N$2226</f>
        <v>O PIB utilizado para cálculo é estimado pela Tendências</v>
      </c>
      <c r="O6743" s="3" t="n">
        <v>87.9827041700397</v>
      </c>
    </row>
    <row r="6744" customFormat="false" ht="15" hidden="false" customHeight="true" outlineLevel="0" collapsed="false">
      <c r="A6744" s="3" t="str">
        <f aca="false">A$6665</f>
        <v>Solidez Fiscal</v>
      </c>
      <c r="B6744" s="3" t="str">
        <f aca="false">B$6665</f>
        <v> Total</v>
      </c>
      <c r="C6744" s="3" t="n">
        <f aca="false">C$6665</f>
        <v>1</v>
      </c>
      <c r="D6744" s="3" t="s">
        <v>239</v>
      </c>
      <c r="E6744" s="3" t="n">
        <f aca="false">E$6665</f>
        <v>2018</v>
      </c>
      <c r="F6744" s="3" t="n">
        <f aca="false">F$6665</f>
        <v>2018</v>
      </c>
      <c r="G6744" s="3" t="n">
        <v>68.6054844658733</v>
      </c>
      <c r="H6744" s="3" t="n">
        <f aca="false">H$6665</f>
        <v>1</v>
      </c>
      <c r="I6744" s="3" t="n">
        <f aca="false">I$6665</f>
        <v>0.120758483033932</v>
      </c>
      <c r="J6744" s="3" t="n">
        <f aca="false">J$6665</f>
        <v>0.120758483033932</v>
      </c>
      <c r="K6744" s="3" t="str">
        <f aca="false">K$6665</f>
        <v>Nota obtida via normalização e ponderação de indicadores que variam de 0 a 100.</v>
      </c>
      <c r="L6744" s="3" t="str">
        <f aca="false">L$6665</f>
        <v>Tendências</v>
      </c>
      <c r="M6744" s="3" t="str">
        <f aca="false">M$6665</f>
        <v>Nota de 0 a 100</v>
      </c>
      <c r="N6744" s="5"/>
      <c r="O6744" s="3" t="n">
        <v>100</v>
      </c>
    </row>
    <row r="6745" customFormat="false" ht="15" hidden="false" customHeight="true" outlineLevel="0" collapsed="false">
      <c r="A6745" s="3" t="str">
        <f aca="false">A$6666</f>
        <v>Segurança Pública</v>
      </c>
      <c r="B6745" s="3" t="str">
        <f aca="false">B$6666</f>
        <v>Atuação do Sistema de Justiça Criminal</v>
      </c>
      <c r="C6745" s="3" t="n">
        <f aca="false">C$6666</f>
        <v>1</v>
      </c>
      <c r="D6745" s="3" t="s">
        <v>239</v>
      </c>
      <c r="E6745" s="3" t="n">
        <f aca="false">E$6666</f>
        <v>2017</v>
      </c>
      <c r="F6745" s="3" t="n">
        <f aca="false">F$6666</f>
        <v>2018</v>
      </c>
      <c r="G6745" s="3" t="n">
        <v>1.03542915308255</v>
      </c>
      <c r="H6745" s="3" t="n">
        <f aca="false">H$6666</f>
        <v>0.104357937274945</v>
      </c>
      <c r="I6745" s="3" t="n">
        <f aca="false">I$6666</f>
        <v>0.132734530938124</v>
      </c>
      <c r="J6745" s="3" t="n">
        <f aca="false">J$6666</f>
        <v>0.01385190185386</v>
      </c>
      <c r="K6745" s="3" t="str">
        <f aca="false">K$6666</f>
        <v>Total da população carcerária (regime fechado) em relação ao número de homicídios.</v>
      </c>
      <c r="L6745" s="3" t="str">
        <f aca="false">L$6666</f>
        <v>Departamento Penitenciário Nacional e Fórum Brasileiro de Segurança Pública</v>
      </c>
      <c r="M6745" s="3" t="str">
        <f aca="false">M$6666</f>
        <v>Porcentagem %</v>
      </c>
      <c r="N6745" s="3" t="str">
        <f aca="false">N$49</f>
        <v>A partir da edição de 2018, ou seja, do dado de 2017 passou a ser usado como numerador a população prisional acusada de homicídio e não mais a população carcerária total.</v>
      </c>
      <c r="O6745" s="3" t="n">
        <v>19.3459134537846</v>
      </c>
    </row>
    <row r="6746" customFormat="false" ht="15" hidden="false" customHeight="true" outlineLevel="0" collapsed="false">
      <c r="A6746" s="3" t="str">
        <f aca="false">A$6667</f>
        <v>Segurança Pública</v>
      </c>
      <c r="B6746" s="3" t="str">
        <f aca="false">B$6667</f>
        <v>Presos sem Condenação</v>
      </c>
      <c r="C6746" s="3" t="n">
        <f aca="false">C$6667</f>
        <v>-1</v>
      </c>
      <c r="D6746" s="3" t="s">
        <v>239</v>
      </c>
      <c r="E6746" s="3" t="n">
        <f aca="false">E$6667</f>
        <v>2016</v>
      </c>
      <c r="F6746" s="3" t="n">
        <f aca="false">F$6667</f>
        <v>2018</v>
      </c>
      <c r="G6746" s="8" t="n">
        <v>37</v>
      </c>
      <c r="H6746" s="3" t="n">
        <f aca="false">H$6667</f>
        <v>0.0277149164789228</v>
      </c>
      <c r="I6746" s="3" t="n">
        <f aca="false">I$6667</f>
        <v>0.132734530938124</v>
      </c>
      <c r="J6746" s="3" t="n">
        <f aca="false">J$6667</f>
        <v>0.00367872643881909</v>
      </c>
      <c r="K6746" s="3" t="str">
        <f aca="false">K$6667</f>
        <v>Proporção de presos sem condenação em relação ao total de presos.</v>
      </c>
      <c r="L6746" s="3" t="str">
        <f aca="false">L$6667</f>
        <v>DEPEN</v>
      </c>
      <c r="M6746" s="3" t="str">
        <f aca="false">M$6667</f>
        <v>Porcentagem %</v>
      </c>
      <c r="N6746" s="5"/>
      <c r="O6746" s="8" t="n">
        <v>59.1836734693878</v>
      </c>
    </row>
    <row r="6747" customFormat="false" ht="15" hidden="false" customHeight="true" outlineLevel="0" collapsed="false">
      <c r="A6747" s="3" t="str">
        <f aca="false">A$6668</f>
        <v>Segurança Pública</v>
      </c>
      <c r="B6747" s="3" t="str">
        <f aca="false">B$6668</f>
        <v>Déficit Carcerário</v>
      </c>
      <c r="C6747" s="3" t="n">
        <f aca="false">C$6668</f>
        <v>-1</v>
      </c>
      <c r="D6747" s="3" t="s">
        <v>239</v>
      </c>
      <c r="E6747" s="3" t="n">
        <f aca="false">E$6668</f>
        <v>2016</v>
      </c>
      <c r="F6747" s="3" t="n">
        <f aca="false">F$6668</f>
        <v>2018</v>
      </c>
      <c r="G6747" s="9" t="n">
        <v>2.445</v>
      </c>
      <c r="H6747" s="3" t="n">
        <f aca="false">H$6668</f>
        <v>0.0986618304917192</v>
      </c>
      <c r="I6747" s="3" t="n">
        <f aca="false">I$6668</f>
        <v>0.132734530938124</v>
      </c>
      <c r="J6747" s="3" t="n">
        <f aca="false">J$6668</f>
        <v>0.013095831791815</v>
      </c>
      <c r="K6747" s="3" t="str">
        <f aca="false">K$6668</f>
        <v>Relação detentos / Vagas</v>
      </c>
      <c r="L6747" s="3" t="str">
        <f aca="false">L$6668</f>
        <v>Departamento Penitenciário Nacional - Infopen</v>
      </c>
      <c r="M6747" s="3" t="str">
        <f aca="false">M$6668</f>
        <v>Porcentagem %</v>
      </c>
      <c r="N6747" s="5"/>
      <c r="O6747" s="9" t="n">
        <v>70.5778301886793</v>
      </c>
    </row>
    <row r="6748" customFormat="false" ht="15" hidden="false" customHeight="true" outlineLevel="0" collapsed="false">
      <c r="A6748" s="3" t="str">
        <f aca="false">A$6669</f>
        <v>Segurança Pública</v>
      </c>
      <c r="B6748" s="3" t="str">
        <f aca="false">B$6669</f>
        <v>Mortes a esclarecer</v>
      </c>
      <c r="C6748" s="3" t="n">
        <f aca="false">C$6669</f>
        <v>-1</v>
      </c>
      <c r="D6748" s="3" t="s">
        <v>239</v>
      </c>
      <c r="E6748" s="3" t="n">
        <f aca="false">E$6669</f>
        <v>2016</v>
      </c>
      <c r="F6748" s="3" t="n">
        <f aca="false">F$6669</f>
        <v>2018</v>
      </c>
      <c r="G6748" s="3" t="n">
        <v>0.26848088147643</v>
      </c>
      <c r="H6748" s="3" t="n">
        <f aca="false">H$6669</f>
        <v>0.124074359050734</v>
      </c>
      <c r="I6748" s="3" t="n">
        <f aca="false">I$6669</f>
        <v>0.132734530938124</v>
      </c>
      <c r="J6748" s="3" t="n">
        <f aca="false">J$6669</f>
        <v>0.0164689518500476</v>
      </c>
      <c r="K6748" s="3" t="str">
        <f aca="false">K$6669</f>
        <v>Óbitos por causas externas a partir de "Eventos cuja intenção é indeterminada" por 100 mil habitantes</v>
      </c>
      <c r="L6748" s="3" t="str">
        <f aca="false">L$6669</f>
        <v>Datasus</v>
      </c>
      <c r="M6748" s="3" t="str">
        <f aca="false">M$6669</f>
        <v>Taxa de mortalidade por 100 mil habitantes</v>
      </c>
      <c r="N6748" s="5" t="str">
        <f aca="false">N$48</f>
        <v>A partir da edição de 2017, ou seja, do dado de 2015 a fonte passou a ser o Datasus e não mais o "Fórum de Segurança Público", assim, mortes a esclarecer significam: Óbitos por causas externas a partir de "Eventos cuja intenção é indeterminada"</v>
      </c>
      <c r="O6748" s="3" t="n">
        <v>100</v>
      </c>
    </row>
    <row r="6749" customFormat="false" ht="15" hidden="false" customHeight="true" outlineLevel="0" collapsed="false">
      <c r="A6749" s="3" t="str">
        <f aca="false">A$6670</f>
        <v>Segurança Pública</v>
      </c>
      <c r="B6749" s="3" t="str">
        <f aca="false">B$6670</f>
        <v>Mortalidade no Trânsito</v>
      </c>
      <c r="C6749" s="3" t="n">
        <f aca="false">C$6670</f>
        <v>-1</v>
      </c>
      <c r="D6749" s="3" t="s">
        <v>239</v>
      </c>
      <c r="E6749" s="3" t="n">
        <f aca="false">E$6670</f>
        <v>2016</v>
      </c>
      <c r="F6749" s="3" t="n">
        <f aca="false">F$6670</f>
        <v>2018</v>
      </c>
      <c r="G6749" s="3" t="n">
        <v>21.9259386539085</v>
      </c>
      <c r="H6749" s="3" t="n">
        <f aca="false">H$6670</f>
        <v>0.156771424720729</v>
      </c>
      <c r="I6749" s="3" t="n">
        <f aca="false">I$6670</f>
        <v>0.132734530938124</v>
      </c>
      <c r="J6749" s="3" t="n">
        <f aca="false">J$6670</f>
        <v>0.0208089815248074</v>
      </c>
      <c r="K6749" s="3" t="str">
        <f aca="false">K$6670</f>
        <v>Óbitos por causas externas (acidentes em transporte terrestre) em relação ao total de habitantes.</v>
      </c>
      <c r="L6749" s="3" t="str">
        <f aca="false">L$6670</f>
        <v>Datasus</v>
      </c>
      <c r="M6749" s="3" t="str">
        <f aca="false">M$6670</f>
        <v>Mortes em relação a 100 mil habitantes</v>
      </c>
      <c r="N6749" s="5" t="str">
        <f aca="false">N$50</f>
        <v>Antes de 2019 o nome do indicador era "Segurança no Trânsito" </v>
      </c>
      <c r="O6749" s="3" t="n">
        <v>59.8759907409925</v>
      </c>
    </row>
    <row r="6750" customFormat="false" ht="15" hidden="false" customHeight="true" outlineLevel="0" collapsed="false">
      <c r="A6750" s="3" t="str">
        <f aca="false">A$6671</f>
        <v>Segurança Pública</v>
      </c>
      <c r="B6750" s="3" t="str">
        <f aca="false">B$6671</f>
        <v>Segurança Pessoal</v>
      </c>
      <c r="C6750" s="3" t="n">
        <f aca="false">C$6671</f>
        <v>-1</v>
      </c>
      <c r="D6750" s="3" t="s">
        <v>239</v>
      </c>
      <c r="E6750" s="3" t="n">
        <f aca="false">E$6671</f>
        <v>2017</v>
      </c>
      <c r="F6750" s="3" t="n">
        <f aca="false">F$6671</f>
        <v>2018</v>
      </c>
      <c r="G6750" s="3" t="n">
        <v>56.9046422161351</v>
      </c>
      <c r="H6750" s="3" t="n">
        <f aca="false">H$6671</f>
        <v>0.279086142198179</v>
      </c>
      <c r="I6750" s="3" t="n">
        <f aca="false">I$6671</f>
        <v>0.132734530938124</v>
      </c>
      <c r="J6750" s="3" t="n">
        <f aca="false">J$6671</f>
        <v>0.0370443681760059</v>
      </c>
      <c r="K6750" s="3" t="str">
        <f aca="false">K$6671</f>
        <v>Óbitos resultantes de agressões (homicídios) em relação a população total.</v>
      </c>
      <c r="L6750" s="3" t="str">
        <f aca="false">L$6671</f>
        <v>Fórum Brasileiro de Segurança Pública</v>
      </c>
      <c r="M6750" s="3" t="str">
        <f aca="false">M$6671</f>
        <v>Óbitos por 100 mil habitantes</v>
      </c>
      <c r="N6750" s="5"/>
      <c r="O6750" s="3" t="n">
        <v>19.4176645238689</v>
      </c>
    </row>
    <row r="6751" customFormat="false" ht="15" hidden="false" customHeight="true" outlineLevel="0" collapsed="false">
      <c r="A6751" s="3" t="str">
        <f aca="false">A$6672</f>
        <v>Segurança Pública</v>
      </c>
      <c r="B6751" s="3" t="str">
        <f aca="false">B$6672</f>
        <v>Segurança Patrimonial</v>
      </c>
      <c r="C6751" s="3" t="n">
        <f aca="false">C$6672</f>
        <v>-1</v>
      </c>
      <c r="D6751" s="3" t="s">
        <v>239</v>
      </c>
      <c r="E6751" s="3" t="n">
        <f aca="false">E$6672</f>
        <v>2017</v>
      </c>
      <c r="F6751" s="3" t="n">
        <f aca="false">F$6672</f>
        <v>2018</v>
      </c>
      <c r="G6751" s="3" t="n">
        <v>546.096809678189</v>
      </c>
      <c r="H6751" s="3" t="n">
        <f aca="false">H$6672</f>
        <v>0.182533544945223</v>
      </c>
      <c r="I6751" s="3" t="n">
        <f aca="false">I$6672</f>
        <v>0.132734530938124</v>
      </c>
      <c r="J6751" s="3" t="n">
        <f aca="false">J$6672</f>
        <v>0.0242285044687772</v>
      </c>
      <c r="K6751" s="3" t="str">
        <f aca="false">K$6672</f>
        <v>Roubos e furto de veículos em relação a frota total (por 100 mil veículos).</v>
      </c>
      <c r="L6751" s="3" t="str">
        <f aca="false">L$6672</f>
        <v>Fórum Brasileiro de Segurança Pública</v>
      </c>
      <c r="M6751" s="3" t="str">
        <f aca="false">M$6672</f>
        <v>Roubos e furtos por 100 mil veículos</v>
      </c>
      <c r="N6751" s="3" t="str">
        <f aca="false">N$52</f>
        <v>A partir da edição de 2019, ou seja, do dado de 2018, passou a ser usado o número de roubos totais no lugar de roubos e furtos de veículos</v>
      </c>
      <c r="O6751" s="3" t="n">
        <v>70.1039882014836</v>
      </c>
    </row>
    <row r="6752" customFormat="false" ht="15" hidden="false" customHeight="true" outlineLevel="0" collapsed="false">
      <c r="A6752" s="3" t="str">
        <f aca="false">A$6673</f>
        <v>Segurança Pública</v>
      </c>
      <c r="B6752" s="3" t="str">
        <f aca="false">B$6673</f>
        <v>Qualidade da Informação de Criminalidade</v>
      </c>
      <c r="C6752" s="3" t="n">
        <f aca="false">C$6673</f>
        <v>1</v>
      </c>
      <c r="D6752" s="3" t="s">
        <v>239</v>
      </c>
      <c r="E6752" s="3" t="n">
        <f aca="false">E$6673</f>
        <v>2017</v>
      </c>
      <c r="F6752" s="3" t="n">
        <f aca="false">F$6673</f>
        <v>2018</v>
      </c>
      <c r="G6752" s="3" t="n">
        <v>95.25</v>
      </c>
      <c r="H6752" s="3" t="n">
        <f aca="false">H$6673</f>
        <v>0.0267998448395465</v>
      </c>
      <c r="I6752" s="3" t="n">
        <f aca="false">I$6673</f>
        <v>0.132734530938124</v>
      </c>
      <c r="J6752" s="3" t="n">
        <f aca="false">J$6673</f>
        <v>0.00355726483399171</v>
      </c>
      <c r="K6752" s="3" t="str">
        <f aca="false">K$6673</f>
        <v>Qualidade estimada dos registros estatísticos oficiais de Mortes Violentas Intencionais.</v>
      </c>
      <c r="L6752" s="3" t="str">
        <f aca="false">L$6673</f>
        <v>Fórum Brasileiro de Segurança Pública</v>
      </c>
      <c r="M6752" s="3" t="str">
        <f aca="false">M$6673</f>
        <v>Pontuação de 0 a 100</v>
      </c>
      <c r="N6752" s="5"/>
      <c r="O6752" s="3" t="n">
        <v>100</v>
      </c>
    </row>
    <row r="6753" customFormat="false" ht="15" hidden="false" customHeight="true" outlineLevel="0" collapsed="false">
      <c r="A6753" s="3" t="str">
        <f aca="false">A$6674</f>
        <v>Segurança Pública</v>
      </c>
      <c r="B6753" s="3" t="str">
        <f aca="false">B$6674</f>
        <v> Total</v>
      </c>
      <c r="C6753" s="3" t="n">
        <f aca="false">C$6674</f>
        <v>1</v>
      </c>
      <c r="D6753" s="3" t="s">
        <v>239</v>
      </c>
      <c r="E6753" s="3" t="n">
        <f aca="false">E$6674</f>
        <v>2018</v>
      </c>
      <c r="F6753" s="3" t="n">
        <f aca="false">F$6674</f>
        <v>2018</v>
      </c>
      <c r="G6753" s="3" t="n">
        <v>53.3123034361439</v>
      </c>
      <c r="H6753" s="3" t="n">
        <f aca="false">H$6674</f>
        <v>1</v>
      </c>
      <c r="I6753" s="3" t="n">
        <f aca="false">I$6674</f>
        <v>0.132734530938124</v>
      </c>
      <c r="J6753" s="3" t="n">
        <f aca="false">J$6674</f>
        <v>0.132734530938124</v>
      </c>
      <c r="K6753" s="3" t="str">
        <f aca="false">K$6674</f>
        <v>Nota obtida via normalização e ponderação de indicadores que variam de 0 a 100.</v>
      </c>
      <c r="L6753" s="3" t="str">
        <f aca="false">L$6674</f>
        <v>Tendências</v>
      </c>
      <c r="M6753" s="3" t="str">
        <f aca="false">M$6674</f>
        <v>Nota de 0 a 100</v>
      </c>
      <c r="N6753" s="5"/>
      <c r="O6753" s="3" t="n">
        <v>40.3799734022527</v>
      </c>
    </row>
    <row r="6754" customFormat="false" ht="15" hidden="false" customHeight="true" outlineLevel="0" collapsed="false">
      <c r="A6754" s="3" t="str">
        <f aca="false">A$6675</f>
        <v>Sustentabilidade Social</v>
      </c>
      <c r="B6754" s="3" t="str">
        <f aca="false">B$6675</f>
        <v>Segurança Alimentar</v>
      </c>
      <c r="C6754" s="3" t="n">
        <f aca="false">C$6675</f>
        <v>-1</v>
      </c>
      <c r="D6754" s="3" t="s">
        <v>239</v>
      </c>
      <c r="E6754" s="3" t="n">
        <f aca="false">E$6675</f>
        <v>2014</v>
      </c>
      <c r="F6754" s="3" t="n">
        <f aca="false">F$6675</f>
        <v>2018</v>
      </c>
      <c r="G6754" s="3" t="n">
        <v>9.6600134236</v>
      </c>
      <c r="H6754" s="3" t="n">
        <f aca="false">H$6675</f>
        <v>0.102740898626394</v>
      </c>
      <c r="I6754" s="3" t="n">
        <f aca="false">I$6675</f>
        <v>0.122754491017964</v>
      </c>
      <c r="J6754" s="3" t="n">
        <f aca="false">J$6675</f>
        <v>0.0126119067176112</v>
      </c>
      <c r="K6754" s="3" t="str">
        <f aca="false">K$6675</f>
        <v>% domicílios com renda domiciliar per capita inferior à linha de extrema pobreza (valor de uma cesta de alimentos com o mínimo de calorias necessárias para suprir adequadamente uma pessoa, com base em recomendações da FAO e da OMS)</v>
      </c>
      <c r="L6754" s="3" t="str">
        <f aca="false">L$6675</f>
        <v>Ipea</v>
      </c>
      <c r="M6754" s="3" t="str">
        <f aca="false">M$6675</f>
        <v>Porcentagem %</v>
      </c>
      <c r="N6754" s="5" t="s">
        <v>110</v>
      </c>
      <c r="O6754" s="3" t="n">
        <v>7.21016482951902</v>
      </c>
    </row>
    <row r="6755" customFormat="false" ht="15" hidden="false" customHeight="true" outlineLevel="0" collapsed="false">
      <c r="A6755" s="3" t="str">
        <f aca="false">A$6676</f>
        <v>Sustentabilidade Social</v>
      </c>
      <c r="B6755" s="3" t="str">
        <f aca="false">B$6676</f>
        <v>Inadequação de Moradia FJP</v>
      </c>
      <c r="C6755" s="3" t="n">
        <f aca="false">C$6676</f>
        <v>-1</v>
      </c>
      <c r="D6755" s="3" t="s">
        <v>239</v>
      </c>
      <c r="E6755" s="3" t="n">
        <f aca="false">E$6676</f>
        <v>2015</v>
      </c>
      <c r="F6755" s="3" t="n">
        <f aca="false">F$6676</f>
        <v>2018</v>
      </c>
      <c r="G6755" s="3" t="n">
        <v>9.2</v>
      </c>
      <c r="H6755" s="3" t="n">
        <f aca="false">H$6676</f>
        <v>0.0799192134934718</v>
      </c>
      <c r="I6755" s="3" t="n">
        <f aca="false">I$6676</f>
        <v>0.122754491017964</v>
      </c>
      <c r="J6755" s="3" t="n">
        <f aca="false">J$6676</f>
        <v>0.00981044237494714</v>
      </c>
      <c r="K6755" s="3" t="str">
        <f aca="false">K$6676</f>
        <v>% de moradias que apresentam,entre outras características, coabitação familiar e/ou habitação precária  (metodologia da Fundação João Pinheiro)</v>
      </c>
      <c r="L6755" s="3" t="str">
        <f aca="false">L$6676</f>
        <v>Fundação João Pinheiro</v>
      </c>
      <c r="M6755" s="3" t="str">
        <f aca="false">M$6676</f>
        <v>Porcentagem %</v>
      </c>
      <c r="N6755" s="5" t="str">
        <f aca="false">N$31</f>
        <v>A partir de 2020, foi necessário alteração metodológica tendo em vista a não atualização desde de 2015 do indicador da Fundação João Pinheiro, por isso a fonte do indicador passou a ser a PNADc Anual (IBGE).</v>
      </c>
      <c r="O6755" s="3" t="n">
        <v>76.056338028169</v>
      </c>
    </row>
    <row r="6756" customFormat="false" ht="15" hidden="false" customHeight="true" outlineLevel="0" collapsed="false">
      <c r="A6756" s="3" t="str">
        <f aca="false">A$6677</f>
        <v>Sustentabilidade Social</v>
      </c>
      <c r="B6756" s="3" t="str">
        <f aca="false">B$6677</f>
        <v>Famílias abaixo da linha da pobreza</v>
      </c>
      <c r="C6756" s="3" t="n">
        <f aca="false">C$6677</f>
        <v>-1</v>
      </c>
      <c r="D6756" s="3" t="s">
        <v>239</v>
      </c>
      <c r="E6756" s="3" t="n">
        <f aca="false">E$6677</f>
        <v>2017</v>
      </c>
      <c r="F6756" s="3" t="n">
        <f aca="false">F$6677</f>
        <v>2018</v>
      </c>
      <c r="G6756" s="3" t="n">
        <v>9.44060227104223</v>
      </c>
      <c r="H6756" s="3" t="n">
        <f aca="false">H$6677</f>
        <v>0.0927117893245468</v>
      </c>
      <c r="I6756" s="3" t="n">
        <f aca="false">I$6677</f>
        <v>0.122754491017964</v>
      </c>
      <c r="J6756" s="3" t="n">
        <f aca="false">J$6677</f>
        <v>0.0113807885098995</v>
      </c>
      <c r="K6756" s="3" t="str">
        <f aca="false">K$6677</f>
        <v>% de domicílios com renda domiciliar per capita inferior à linha de pobreza. A linha de pobreza aqui considerada é definida pelo decreto 7492 (abaixo de R$77,00 mensais)</v>
      </c>
      <c r="L6756" s="3" t="str">
        <f aca="false">L$6677</f>
        <v>PNAD/IBGE</v>
      </c>
      <c r="M6756" s="3" t="str">
        <f aca="false">M$6677</f>
        <v>Porcentagem %</v>
      </c>
      <c r="N6756" s="5"/>
      <c r="O6756" s="3" t="n">
        <v>26.8178283334927</v>
      </c>
    </row>
    <row r="6757" customFormat="false" ht="15" hidden="false" customHeight="true" outlineLevel="0" collapsed="false">
      <c r="A6757" s="3" t="str">
        <f aca="false">A$6678</f>
        <v>Sustentabilidade Social</v>
      </c>
      <c r="B6757" s="3" t="str">
        <f aca="false">B$6678</f>
        <v>Desigualdade de renda</v>
      </c>
      <c r="C6757" s="3" t="n">
        <f aca="false">C$6678</f>
        <v>-1</v>
      </c>
      <c r="D6757" s="3" t="s">
        <v>239</v>
      </c>
      <c r="E6757" s="3" t="n">
        <f aca="false">E$6678</f>
        <v>2017</v>
      </c>
      <c r="F6757" s="3" t="n">
        <f aca="false">F$6678</f>
        <v>2018</v>
      </c>
      <c r="G6757" s="3" t="n">
        <v>0.467</v>
      </c>
      <c r="H6757" s="3" t="n">
        <f aca="false">H$6678</f>
        <v>0.0510371953905997</v>
      </c>
      <c r="I6757" s="3" t="n">
        <f aca="false">I$6678</f>
        <v>0.122754491017964</v>
      </c>
      <c r="J6757" s="3" t="n">
        <f aca="false">J$6678</f>
        <v>0.00626504494315745</v>
      </c>
      <c r="K6757" s="3" t="str">
        <f aca="false">K$6678</f>
        <v>Coeficiente de gini (1=Desigualdade Máxima/0=Igualdade Máxima)</v>
      </c>
      <c r="L6757" s="3" t="str">
        <f aca="false">L$6678</f>
        <v>PNAD/IBGE</v>
      </c>
      <c r="M6757" s="3" t="str">
        <f aca="false">M$6678</f>
        <v>Coeficiente GINI</v>
      </c>
      <c r="N6757" s="5"/>
      <c r="O6757" s="3" t="n">
        <v>69.109947643979</v>
      </c>
    </row>
    <row r="6758" customFormat="false" ht="15" hidden="false" customHeight="true" outlineLevel="0" collapsed="false">
      <c r="A6758" s="3" t="str">
        <f aca="false">A$6679</f>
        <v>Sustentabilidade Social</v>
      </c>
      <c r="B6758" s="3" t="str">
        <f aca="false">B$6679</f>
        <v>Acesso ao Saneamento Básico - Água</v>
      </c>
      <c r="C6758" s="3" t="n">
        <f aca="false">C$6679</f>
        <v>1</v>
      </c>
      <c r="D6758" s="3" t="s">
        <v>239</v>
      </c>
      <c r="E6758" s="3" t="n">
        <f aca="false">E$6679</f>
        <v>2017</v>
      </c>
      <c r="F6758" s="3" t="n">
        <f aca="false">F$6679</f>
        <v>2018</v>
      </c>
      <c r="G6758" s="3" t="n">
        <v>78.0220620267703</v>
      </c>
      <c r="H6758" s="3" t="n">
        <f aca="false">H$6679</f>
        <v>0.0580158000540614</v>
      </c>
      <c r="I6758" s="3" t="n">
        <f aca="false">I$6679</f>
        <v>0.122754491017964</v>
      </c>
      <c r="J6758" s="3" t="n">
        <f aca="false">J$6679</f>
        <v>0.00712170000663627</v>
      </c>
      <c r="K6758" s="3" t="str">
        <f aca="false">K$6679</f>
        <v>% de domicilios com acesso à água canalizada de rede geral de distribuição</v>
      </c>
      <c r="L6758" s="3" t="str">
        <f aca="false">L$6679</f>
        <v>PNAD/IBGE</v>
      </c>
      <c r="M6758" s="3" t="str">
        <f aca="false">M$6679</f>
        <v>Porcentagem %</v>
      </c>
      <c r="N6758" s="5"/>
      <c r="O6758" s="3" t="n">
        <v>63.406970832026</v>
      </c>
    </row>
    <row r="6759" customFormat="false" ht="15" hidden="false" customHeight="true" outlineLevel="0" collapsed="false">
      <c r="A6759" s="3" t="str">
        <f aca="false">A$6680</f>
        <v>Sustentabilidade Social</v>
      </c>
      <c r="B6759" s="3" t="str">
        <f aca="false">B$6680</f>
        <v>Acesso ao Saneamento Básico - Esgoto</v>
      </c>
      <c r="C6759" s="3" t="n">
        <f aca="false">C$6680</f>
        <v>1</v>
      </c>
      <c r="D6759" s="3" t="s">
        <v>239</v>
      </c>
      <c r="E6759" s="3" t="n">
        <f aca="false">E$6680</f>
        <v>2017</v>
      </c>
      <c r="F6759" s="3" t="n">
        <f aca="false">F$6680</f>
        <v>2018</v>
      </c>
      <c r="G6759" s="3" t="n">
        <v>38.5</v>
      </c>
      <c r="H6759" s="3" t="n">
        <f aca="false">H$6680</f>
        <v>0.0476341619285856</v>
      </c>
      <c r="I6759" s="3" t="n">
        <f aca="false">I$6680</f>
        <v>0.122754491017964</v>
      </c>
      <c r="J6759" s="3" t="n">
        <f aca="false">J$6680</f>
        <v>0.00584730730261081</v>
      </c>
      <c r="K6759" s="3" t="str">
        <f aca="false">K$6680</f>
        <v>% de domicilios com acesso à rede coletora de esgoto</v>
      </c>
      <c r="L6759" s="3" t="str">
        <f aca="false">L$6680</f>
        <v>PNAD/IBGE</v>
      </c>
      <c r="M6759" s="3" t="str">
        <f aca="false">M$6680</f>
        <v>Porcentagem %</v>
      </c>
      <c r="N6759" s="5"/>
      <c r="O6759" s="3" t="n">
        <v>35.1543942992874</v>
      </c>
    </row>
    <row r="6760" customFormat="false" ht="15" hidden="false" customHeight="true" outlineLevel="0" collapsed="false">
      <c r="A6760" s="3" t="str">
        <f aca="false">A$6681</f>
        <v>Sustentabilidade Social</v>
      </c>
      <c r="B6760" s="3" t="str">
        <f aca="false">B$6681</f>
        <v>Mortes Evitáveis</v>
      </c>
      <c r="C6760" s="3" t="n">
        <f aca="false">C$6681</f>
        <v>-1</v>
      </c>
      <c r="D6760" s="3" t="s">
        <v>239</v>
      </c>
      <c r="E6760" s="3" t="n">
        <f aca="false">E$6681</f>
        <v>2016</v>
      </c>
      <c r="F6760" s="3" t="n">
        <f aca="false">F$6681</f>
        <v>2018</v>
      </c>
      <c r="G6760" s="3" t="n">
        <v>28.225845704551</v>
      </c>
      <c r="H6760" s="3" t="n">
        <f aca="false">H$6681</f>
        <v>0.0437741013691653</v>
      </c>
      <c r="I6760" s="3" t="n">
        <f aca="false">I$6681</f>
        <v>0.122754491017964</v>
      </c>
      <c r="J6760" s="3" t="n">
        <f aca="false">J$6681</f>
        <v>0.00537346753334066</v>
      </c>
      <c r="K6760" s="3" t="str">
        <f aca="false">K$6681</f>
        <v>Razão de Mortalidade Proporcional: mortes abaixo de 50 anos/ total de óbitos</v>
      </c>
      <c r="L6760" s="3" t="str">
        <f aca="false">L$6681</f>
        <v>Datasus</v>
      </c>
      <c r="M6760" s="3" t="str">
        <f aca="false">M$6681</f>
        <v>Mortes evitáveis por 100 óbitos</v>
      </c>
      <c r="N6760" s="5" t="s">
        <v>127</v>
      </c>
      <c r="O6760" s="3" t="n">
        <v>56.2849052276927</v>
      </c>
    </row>
    <row r="6761" customFormat="false" ht="15" hidden="false" customHeight="true" outlineLevel="0" collapsed="false">
      <c r="A6761" s="3" t="str">
        <f aca="false">A$6682</f>
        <v>Sustentabilidade Social</v>
      </c>
      <c r="B6761" s="3" t="str">
        <f aca="false">B$6682</f>
        <v>Anos Potenciais de Vida Perdidos</v>
      </c>
      <c r="C6761" s="3" t="n">
        <f aca="false">C$6682</f>
        <v>-1</v>
      </c>
      <c r="D6761" s="3" t="s">
        <v>239</v>
      </c>
      <c r="E6761" s="3" t="n">
        <f aca="false">E$6682</f>
        <v>2016</v>
      </c>
      <c r="F6761" s="3" t="n">
        <f aca="false">F$6682</f>
        <v>2018</v>
      </c>
      <c r="G6761" s="3" t="n">
        <v>11.3354344122658</v>
      </c>
      <c r="H6761" s="3" t="n">
        <f aca="false">H$6682</f>
        <v>0.0402903196969555</v>
      </c>
      <c r="I6761" s="3" t="n">
        <f aca="false">I$6682</f>
        <v>0.122754491017964</v>
      </c>
      <c r="J6761" s="3" t="n">
        <f aca="false">J$6682</f>
        <v>0.00494581768735082</v>
      </c>
      <c r="K6761" s="3" t="str">
        <f aca="false">K$6682</f>
        <v>Média da diferença da faixa etária em que os óbitos registrados ocorreram e a expectativa de vida ao nascer do Brasil.</v>
      </c>
      <c r="L6761" s="3" t="str">
        <f aca="false">L$6682</f>
        <v>Datasus</v>
      </c>
      <c r="M6761" s="3" t="str">
        <f aca="false">M$6682</f>
        <v>Anos</v>
      </c>
      <c r="N6761" s="5"/>
      <c r="O6761" s="3" t="n">
        <v>61.0037808687233</v>
      </c>
    </row>
    <row r="6762" customFormat="false" ht="15" hidden="false" customHeight="true" outlineLevel="0" collapsed="false">
      <c r="A6762" s="3" t="str">
        <f aca="false">A$6683</f>
        <v>Sustentabilidade Social</v>
      </c>
      <c r="B6762" s="3" t="str">
        <f aca="false">B$6683</f>
        <v>Formalidade do Mercado de Trabalho</v>
      </c>
      <c r="C6762" s="3" t="n">
        <f aca="false">C$6683</f>
        <v>1</v>
      </c>
      <c r="D6762" s="3" t="s">
        <v>239</v>
      </c>
      <c r="E6762" s="3" t="n">
        <f aca="false">E$6683</f>
        <v>2017</v>
      </c>
      <c r="F6762" s="3" t="n">
        <f aca="false">F$6683</f>
        <v>2018</v>
      </c>
      <c r="G6762" s="3" t="n">
        <v>50.6066161771379</v>
      </c>
      <c r="H6762" s="3" t="n">
        <f aca="false">H$6683</f>
        <v>0.0354267662261588</v>
      </c>
      <c r="I6762" s="3" t="n">
        <f aca="false">I$6683</f>
        <v>0.122754491017964</v>
      </c>
      <c r="J6762" s="3" t="n">
        <f aca="false">J$6683</f>
        <v>0.00434879465650452</v>
      </c>
      <c r="K6762"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6762" s="3" t="str">
        <f aca="false">L$6683</f>
        <v>PNAD / IBGE</v>
      </c>
      <c r="M6762" s="3" t="str">
        <f aca="false">M$6683</f>
        <v>Porcentagem %</v>
      </c>
      <c r="N676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762" s="3" t="n">
        <v>39.1648258100085</v>
      </c>
    </row>
    <row r="6763" customFormat="false" ht="15" hidden="false" customHeight="true" outlineLevel="0" collapsed="false">
      <c r="A6763" s="3" t="str">
        <f aca="false">A$6684</f>
        <v>Sustentabilidade Social</v>
      </c>
      <c r="B6763" s="3" t="str">
        <f aca="false">B$6684</f>
        <v>Inserção Econômica</v>
      </c>
      <c r="C6763" s="3" t="n">
        <f aca="false">C$6684</f>
        <v>1</v>
      </c>
      <c r="D6763" s="3" t="s">
        <v>239</v>
      </c>
      <c r="E6763" s="3" t="n">
        <f aca="false">E$6684</f>
        <v>2017</v>
      </c>
      <c r="F6763" s="3" t="n">
        <f aca="false">F$6684</f>
        <v>2018</v>
      </c>
      <c r="G6763" s="3" t="n">
        <v>84.4915254237288</v>
      </c>
      <c r="H6763" s="3" t="n">
        <f aca="false">H$6684</f>
        <v>0.0420845700185743</v>
      </c>
      <c r="I6763" s="3" t="n">
        <f aca="false">I$6684</f>
        <v>0.122754491017964</v>
      </c>
      <c r="J6763" s="3" t="n">
        <f aca="false">J$6684</f>
        <v>0.00516606997233997</v>
      </c>
      <c r="K6763" s="3" t="str">
        <f aca="false">K$6684</f>
        <v>Proporção de ocupados em relação a População Economicamente Ativa</v>
      </c>
      <c r="L6763" s="3" t="str">
        <f aca="false">L$6684</f>
        <v>IBGE</v>
      </c>
      <c r="M6763" s="3" t="str">
        <f aca="false">M$6684</f>
        <v>Porcentagem %</v>
      </c>
      <c r="N6763" s="5"/>
      <c r="O6763" s="3" t="n">
        <v>25.7042485363591</v>
      </c>
    </row>
    <row r="6764" customFormat="false" ht="15" hidden="false" customHeight="true" outlineLevel="0" collapsed="false">
      <c r="A6764" s="3" t="str">
        <f aca="false">A$6685</f>
        <v>Sustentabilidade Social</v>
      </c>
      <c r="B6764" s="3" t="str">
        <f aca="false">B$6685</f>
        <v>IDH</v>
      </c>
      <c r="C6764" s="3" t="n">
        <f aca="false">C$6685</f>
        <v>1</v>
      </c>
      <c r="D6764" s="3" t="s">
        <v>239</v>
      </c>
      <c r="E6764" s="3" t="n">
        <f aca="false">E$6685</f>
        <v>2015</v>
      </c>
      <c r="F6764" s="3" t="n">
        <f aca="false">F$6685</f>
        <v>2018</v>
      </c>
      <c r="G6764" s="3" t="n">
        <v>0.663</v>
      </c>
      <c r="H6764" s="3" t="n">
        <f aca="false">H$6685</f>
        <v>0.105143828345808</v>
      </c>
      <c r="I6764" s="3" t="n">
        <f aca="false">I$6685</f>
        <v>0.122754491017964</v>
      </c>
      <c r="J6764" s="3" t="n">
        <f aca="false">J$6685</f>
        <v>0.0129068771322699</v>
      </c>
      <c r="K6764" s="3" t="str">
        <f aca="false">K$6685</f>
        <v>IDH estadual</v>
      </c>
      <c r="L6764" s="3" t="str">
        <f aca="false">L$6685</f>
        <v>PNUD, Fundação João Pinheiro e Ipea</v>
      </c>
      <c r="M6764" s="3" t="str">
        <f aca="false">M$6685</f>
        <v>Índice de 0 a 1</v>
      </c>
      <c r="N6764" s="5"/>
      <c r="O6764" s="3" t="n">
        <v>0</v>
      </c>
    </row>
    <row r="6765" customFormat="false" ht="15" hidden="false" customHeight="true" outlineLevel="0" collapsed="false">
      <c r="A6765" s="3" t="s">
        <v>106</v>
      </c>
      <c r="B6765" s="3" t="s">
        <v>140</v>
      </c>
      <c r="C6765" s="3" t="n">
        <v>1</v>
      </c>
      <c r="D6765" s="3" t="s">
        <v>239</v>
      </c>
      <c r="E6765" s="3" t="n">
        <v>2017</v>
      </c>
      <c r="F6765" s="3" t="n">
        <v>2018</v>
      </c>
      <c r="G6765" s="3" t="n">
        <v>65.9911124757273</v>
      </c>
      <c r="H6765" s="3" t="n">
        <v>0.0426662305938319</v>
      </c>
      <c r="I6765" s="3" t="n">
        <v>0.122754491017964</v>
      </c>
      <c r="J6765" s="3" t="n">
        <f aca="false">I6765*H6765</f>
        <v>0.00523747142020093</v>
      </c>
      <c r="K6765" s="4" t="str">
        <f aca="false">K6686</f>
        <v>Proporção dos jovens que estudam ou trabalham</v>
      </c>
      <c r="L6765" s="3" t="str">
        <f aca="false">L6686</f>
        <v>PNAD/IBGE</v>
      </c>
      <c r="M6765" s="3" t="str">
        <f aca="false">M6686</f>
        <v>Porcentagem %</v>
      </c>
      <c r="N6765" s="5"/>
      <c r="O6765" s="3" t="n">
        <v>0</v>
      </c>
    </row>
    <row r="6766" customFormat="false" ht="15" hidden="false" customHeight="true" outlineLevel="0" collapsed="false">
      <c r="A6766" s="3" t="str">
        <f aca="false">A$6687</f>
        <v>Sustentabilidade Social</v>
      </c>
      <c r="B6766" s="3" t="str">
        <f aca="false">B$6687</f>
        <v>Mortalidade Materna</v>
      </c>
      <c r="C6766" s="3" t="n">
        <f aca="false">C$6687</f>
        <v>-1</v>
      </c>
      <c r="D6766" s="3" t="s">
        <v>239</v>
      </c>
      <c r="E6766" s="3" t="n">
        <f aca="false">E$6687</f>
        <v>2016</v>
      </c>
      <c r="F6766" s="3" t="n">
        <f aca="false">F$6687</f>
        <v>2018</v>
      </c>
      <c r="G6766" s="3" t="n">
        <v>2.65825382496143</v>
      </c>
      <c r="H6766" s="3" t="n">
        <f aca="false">H$6687</f>
        <v>0.0819911060701229</v>
      </c>
      <c r="I6766" s="3" t="n">
        <f aca="false">I$6687</f>
        <v>0.122754491017964</v>
      </c>
      <c r="J6766" s="3" t="n">
        <f aca="false">J$6687</f>
        <v>0.0100647764936378</v>
      </c>
      <c r="K6766" s="3" t="str">
        <f aca="false">K$6687</f>
        <v>Óbitos maternos em relação a população feminina em idade fértil (15-49 anos).</v>
      </c>
      <c r="L6766" s="3" t="str">
        <f aca="false">L$6687</f>
        <v>Datasus</v>
      </c>
      <c r="M6766" s="3" t="str">
        <f aca="false">M$6687</f>
        <v>Taxa de mortalidade por 100 mil mulheres</v>
      </c>
      <c r="N6766" s="5"/>
      <c r="O6766" s="3" t="n">
        <v>82.3910245710566</v>
      </c>
    </row>
    <row r="6767" customFormat="false" ht="15" hidden="false" customHeight="true" outlineLevel="0" collapsed="false">
      <c r="A6767" s="3" t="str">
        <f aca="false">A$6688</f>
        <v>Sustentabilidade Social</v>
      </c>
      <c r="B6767" s="3" t="str">
        <f aca="false">B$6688</f>
        <v>Mortalidade Precoce</v>
      </c>
      <c r="C6767" s="3" t="n">
        <f aca="false">C$6688</f>
        <v>-1</v>
      </c>
      <c r="D6767" s="3" t="s">
        <v>239</v>
      </c>
      <c r="E6767" s="3" t="n">
        <f aca="false">E$6688</f>
        <v>2016</v>
      </c>
      <c r="F6767" s="3" t="n">
        <f aca="false">F$6688</f>
        <v>2018</v>
      </c>
      <c r="G6767" s="3" t="n">
        <v>161.302031815748</v>
      </c>
      <c r="H6767" s="3" t="n">
        <f aca="false">H$6688</f>
        <v>0.0654508559555939</v>
      </c>
      <c r="I6767" s="3" t="n">
        <f aca="false">I$6688</f>
        <v>0.122754491017964</v>
      </c>
      <c r="J6767" s="3" t="n">
        <f aca="false">J$6688</f>
        <v>0.00803438650951901</v>
      </c>
      <c r="K6767" s="3" t="str">
        <f aca="false">K$6688</f>
        <v>Mortalidade de Jovens (15-29 anos) por causas externas.</v>
      </c>
      <c r="L6767" s="3" t="str">
        <f aca="false">L$6688</f>
        <v>Datasus</v>
      </c>
      <c r="M6767" s="3" t="str">
        <f aca="false">M$6688</f>
        <v>Taxa de Mortalidade por 100 mil jovens</v>
      </c>
      <c r="N6767" s="5"/>
      <c r="O6767" s="3" t="n">
        <v>15.0961107410939</v>
      </c>
    </row>
    <row r="6768" customFormat="false" ht="15" hidden="false" customHeight="true" outlineLevel="0" collapsed="false">
      <c r="A6768" s="3" t="str">
        <f aca="false">A$6689</f>
        <v>Sustentabilidade Social</v>
      </c>
      <c r="B6768" s="3" t="str">
        <f aca="false">B$6689</f>
        <v>Previdência Social</v>
      </c>
      <c r="C6768" s="3" t="n">
        <f aca="false">C$6689</f>
        <v>1</v>
      </c>
      <c r="D6768" s="3" t="s">
        <v>239</v>
      </c>
      <c r="E6768" s="3" t="n">
        <f aca="false">E$6689</f>
        <v>2017</v>
      </c>
      <c r="F6768" s="3" t="n">
        <f aca="false">F$6689</f>
        <v>2018</v>
      </c>
      <c r="G6768" s="3" t="n">
        <v>87.1342745106101</v>
      </c>
      <c r="H6768" s="3" t="n">
        <f aca="false">H$6689</f>
        <v>0.0509237118271307</v>
      </c>
      <c r="I6768" s="3" t="n">
        <f aca="false">I$6689</f>
        <v>0.122754491017964</v>
      </c>
      <c r="J6768" s="3" t="n">
        <f aca="false">J$6689</f>
        <v>0.00625111432608491</v>
      </c>
      <c r="K6768" s="3" t="str">
        <f aca="false">K$6689</f>
        <v>Proporção de idosos (mais de 60 anos) que recebem previdência social</v>
      </c>
      <c r="L6768" s="3" t="str">
        <f aca="false">L$6689</f>
        <v>PNAD/IBGE</v>
      </c>
      <c r="M6768" s="3" t="str">
        <f aca="false">M$6689</f>
        <v>Porcentagem %</v>
      </c>
      <c r="N6768" s="5" t="s">
        <v>150</v>
      </c>
      <c r="O6768" s="3" t="n">
        <v>69.5730080872853</v>
      </c>
    </row>
    <row r="6769" customFormat="false" ht="15" hidden="false" customHeight="true" outlineLevel="0" collapsed="false">
      <c r="A6769" s="3" t="str">
        <f aca="false">A$6690</f>
        <v>Sustentabilidade Social</v>
      </c>
      <c r="B6769" s="3" t="str">
        <f aca="false">B$6690</f>
        <v>Mortalidade na infância</v>
      </c>
      <c r="C6769" s="3" t="n">
        <f aca="false">C$6690</f>
        <v>-1</v>
      </c>
      <c r="D6769" s="3" t="s">
        <v>239</v>
      </c>
      <c r="E6769" s="3" t="n">
        <f aca="false">E$6690</f>
        <v>2016</v>
      </c>
      <c r="F6769" s="3" t="n">
        <f aca="false">F$6690</f>
        <v>2018</v>
      </c>
      <c r="G6769" s="3" t="n">
        <v>16.7370198395948</v>
      </c>
      <c r="H6769" s="3" t="n">
        <f aca="false">H$6690</f>
        <v>0.0601894510789995</v>
      </c>
      <c r="I6769" s="3" t="n">
        <f aca="false">I$6690</f>
        <v>0.122754491017964</v>
      </c>
      <c r="J6769" s="3" t="n">
        <f aca="false">J$6690</f>
        <v>0.00738852543185323</v>
      </c>
      <c r="K6769" s="3" t="str">
        <f aca="false">K$6690</f>
        <v>Óbitos de menores de cinco anos por grupo de 1.000 nascidos vivos</v>
      </c>
      <c r="L6769" s="3" t="str">
        <f aca="false">L$6690</f>
        <v>Datasus</v>
      </c>
      <c r="M6769" s="3" t="str">
        <f aca="false">M$6690</f>
        <v>Porcentagem %</v>
      </c>
      <c r="N6769" s="5"/>
      <c r="O6769" s="3" t="n">
        <v>48.1921231250041</v>
      </c>
    </row>
    <row r="6770" customFormat="false" ht="15" hidden="false" customHeight="true" outlineLevel="0" collapsed="false">
      <c r="A6770" s="3" t="str">
        <f aca="false">A$6691</f>
        <v>Sustentabilidade Social</v>
      </c>
      <c r="B6770" s="3" t="str">
        <f aca="false">B$6691</f>
        <v> Total</v>
      </c>
      <c r="C6770" s="3" t="n">
        <f aca="false">C$6691</f>
        <v>1</v>
      </c>
      <c r="D6770" s="3" t="s">
        <v>239</v>
      </c>
      <c r="E6770" s="3" t="n">
        <f aca="false">E$6691</f>
        <v>2018</v>
      </c>
      <c r="F6770" s="3" t="n">
        <f aca="false">F$6691</f>
        <v>2018</v>
      </c>
      <c r="G6770" s="3" t="n">
        <v>39.7636807474719</v>
      </c>
      <c r="H6770" s="3" t="n">
        <f aca="false">H$6691</f>
        <v>1</v>
      </c>
      <c r="I6770" s="3" t="n">
        <f aca="false">I$6691</f>
        <v>0.122754491017964</v>
      </c>
      <c r="J6770" s="3" t="n">
        <f aca="false">J$6691</f>
        <v>0.122754491017964</v>
      </c>
      <c r="K6770" s="3" t="str">
        <f aca="false">K$6691</f>
        <v>Nota obtida via normalização e ponderação de indicadores que variam de 0 a 100.</v>
      </c>
      <c r="L6770" s="3" t="str">
        <f aca="false">L$6691</f>
        <v>Tendências</v>
      </c>
      <c r="M6770" s="3" t="str">
        <f aca="false">M$6691</f>
        <v>Nota de 0 a 100</v>
      </c>
      <c r="N6770" s="5"/>
      <c r="O6770" s="3" t="n">
        <v>22.8706894606217</v>
      </c>
    </row>
    <row r="6771" customFormat="false" ht="15" hidden="false" customHeight="true" outlineLevel="0" collapsed="false">
      <c r="A6771" s="3" t="s">
        <v>238</v>
      </c>
      <c r="B6771" s="3" t="s">
        <v>25</v>
      </c>
      <c r="C6771" s="3" t="n">
        <v>1</v>
      </c>
      <c r="D6771" s="3" t="s">
        <v>239</v>
      </c>
      <c r="E6771" s="3" t="n">
        <v>2018</v>
      </c>
      <c r="F6771" s="3" t="n">
        <v>2018</v>
      </c>
      <c r="G6771" s="3" t="n">
        <v>42.5128820602741</v>
      </c>
      <c r="H6771" s="3" t="n">
        <v>1</v>
      </c>
      <c r="I6771" s="3" t="n">
        <v>0.01</v>
      </c>
      <c r="J6771" s="3" t="n">
        <f aca="false">I6771*H6771</f>
        <v>0.01</v>
      </c>
      <c r="K6771" s="4" t="str">
        <f aca="false">K6692</f>
        <v>Nota obtida via normalização e ponderação de indicadores que variam de 0 a 100.</v>
      </c>
      <c r="L6771" s="3" t="str">
        <f aca="false">L6692</f>
        <v>Tendências</v>
      </c>
      <c r="M6771" s="3" t="str">
        <f aca="false">M$6692</f>
        <v>Nota de 0 a 100</v>
      </c>
      <c r="N6771" s="5"/>
      <c r="O6771" s="3" t="n">
        <v>42.5128820602741</v>
      </c>
    </row>
    <row r="6772" customFormat="false" ht="15" hidden="false" customHeight="true" outlineLevel="0" collapsed="false">
      <c r="A6772" s="3" t="str">
        <f aca="false">A$6614</f>
        <v>Sustentabilidade Ambiental</v>
      </c>
      <c r="B6772" s="3" t="str">
        <f aca="false">B$6614</f>
        <v>Emissões de CO2</v>
      </c>
      <c r="C6772" s="3" t="n">
        <f aca="false">C$6614</f>
        <v>-1</v>
      </c>
      <c r="D6772" s="3" t="s">
        <v>240</v>
      </c>
      <c r="E6772" s="3" t="n">
        <f aca="false">E$6614</f>
        <v>2016</v>
      </c>
      <c r="F6772" s="3" t="n">
        <f aca="false">F$6614</f>
        <v>2018</v>
      </c>
      <c r="G6772" s="3" t="n">
        <v>-8.30845471577</v>
      </c>
      <c r="H6772" s="3" t="n">
        <f aca="false">H$6614</f>
        <v>0.328387609736319</v>
      </c>
      <c r="I6772" s="3" t="n">
        <f aca="false">I$6614</f>
        <v>0.0768463073852295</v>
      </c>
      <c r="J6772" s="3" t="n">
        <f aca="false">J$6614</f>
        <v>0.025235375199298</v>
      </c>
      <c r="K6772" s="3" t="str">
        <f aca="false">K$6614</f>
        <v>CO2 emitido e derivado de remoção de unidades de conservação (toneladas por habitante).</v>
      </c>
      <c r="L6772" s="3" t="str">
        <f aca="false">L$6614</f>
        <v>SEEG/OC</v>
      </c>
      <c r="M6772" s="3" t="str">
        <f aca="false">M$6614</f>
        <v>Toneladas emitidas de CO2  por habitante</v>
      </c>
      <c r="N6772" s="5" t="str">
        <f aca="false">N$71</f>
        <v>A partir da publicação de 2019, ou seja, do dado de 2017, o denominador foi alterado de população para PIB total (o PIB utilizado para cálculo é estimado pela Tendências)</v>
      </c>
      <c r="O6772" s="3" t="n">
        <v>85.6080998448172</v>
      </c>
    </row>
    <row r="6773" customFormat="false" ht="15" hidden="false" customHeight="true" outlineLevel="0" collapsed="false">
      <c r="A6773" s="3" t="str">
        <f aca="false">A$6615</f>
        <v>Sustentabilidade Ambiental</v>
      </c>
      <c r="B6773" s="3" t="str">
        <f aca="false">B$6615</f>
        <v>Serviços Urbanos</v>
      </c>
      <c r="C6773" s="3" t="n">
        <f aca="false">C$6615</f>
        <v>1</v>
      </c>
      <c r="D6773" s="3" t="s">
        <v>240</v>
      </c>
      <c r="E6773" s="3" t="n">
        <f aca="false">E$6615</f>
        <v>2016</v>
      </c>
      <c r="F6773" s="3" t="n">
        <f aca="false">F$6615</f>
        <v>2018</v>
      </c>
      <c r="G6773" s="3" t="n">
        <v>0.961890381479377</v>
      </c>
      <c r="H6773" s="3" t="n">
        <f aca="false">H$6615</f>
        <v>0.086286452513915</v>
      </c>
      <c r="I6773" s="3" t="n">
        <f aca="false">I$6615</f>
        <v>0.0768463073852295</v>
      </c>
      <c r="J6773" s="3" t="n">
        <f aca="false">J$6615</f>
        <v>0.00663079525306532</v>
      </c>
      <c r="K6773" s="3" t="str">
        <f aca="false">K$6615</f>
        <v>Oferta de serviços municipais para coleta de materiais especias e limpeza urbana (Nota: 0-2).</v>
      </c>
      <c r="L6773" s="3" t="str">
        <f aca="false">L$6615</f>
        <v>SNIS</v>
      </c>
      <c r="M6773" s="3" t="str">
        <f aca="false">M$6615</f>
        <v>Pontuação de 0 a 2</v>
      </c>
      <c r="N6773" s="5"/>
      <c r="O6773" s="3" t="n">
        <v>35.9102634345608</v>
      </c>
    </row>
    <row r="6774" customFormat="false" ht="15" hidden="false" customHeight="true" outlineLevel="0" collapsed="false">
      <c r="A6774" s="3" t="str">
        <f aca="false">A$6616</f>
        <v>Sustentabilidade Ambiental</v>
      </c>
      <c r="B6774" s="3" t="str">
        <f aca="false">B$6616</f>
        <v>Destinação do Lixo</v>
      </c>
      <c r="C6774" s="3" t="n">
        <f aca="false">C$6616</f>
        <v>1</v>
      </c>
      <c r="D6774" s="3" t="s">
        <v>240</v>
      </c>
      <c r="E6774" s="3" t="n">
        <f aca="false">E$6616</f>
        <v>2016</v>
      </c>
      <c r="F6774" s="3" t="n">
        <f aca="false">F$6616</f>
        <v>2018</v>
      </c>
      <c r="G6774" s="3" t="n">
        <v>0.466304942154183</v>
      </c>
      <c r="H6774" s="3" t="n">
        <f aca="false">H$6616</f>
        <v>0.258991177079574</v>
      </c>
      <c r="I6774" s="3" t="n">
        <f aca="false">I$6616</f>
        <v>0.0768463073852295</v>
      </c>
      <c r="J6774" s="3" t="n">
        <f aca="false">J$6616</f>
        <v>0.0199025156039194</v>
      </c>
      <c r="K6774" s="3" t="str">
        <f aca="false">K$6616</f>
        <v>Destinação adequada para o tipo de resíduo sólido e qualidade das unidades de destino em solo (Nota: 0-1)</v>
      </c>
      <c r="L6774" s="3" t="str">
        <f aca="false">L$6616</f>
        <v>SNIS</v>
      </c>
      <c r="M6774" s="3" t="str">
        <f aca="false">M$6616</f>
        <v>Pontuação de 0 a 1</v>
      </c>
      <c r="N6774" s="5"/>
      <c r="O6774" s="3" t="n">
        <v>89.1190582414197</v>
      </c>
    </row>
    <row r="6775" customFormat="false" ht="15" hidden="false" customHeight="true" outlineLevel="0" collapsed="false">
      <c r="A6775" s="3" t="str">
        <f aca="false">A$6617</f>
        <v>Sustentabilidade Ambiental</v>
      </c>
      <c r="B6775" s="3" t="str">
        <f aca="false">B$6617</f>
        <v>Tratamento de Esgoto</v>
      </c>
      <c r="C6775" s="3" t="n">
        <f aca="false">C$6617</f>
        <v>1</v>
      </c>
      <c r="D6775" s="3" t="s">
        <v>240</v>
      </c>
      <c r="E6775" s="3" t="n">
        <f aca="false">E$6617</f>
        <v>2016</v>
      </c>
      <c r="F6775" s="3" t="n">
        <f aca="false">F$6617</f>
        <v>2018</v>
      </c>
      <c r="G6775" s="3" t="n">
        <v>17.1473954832916</v>
      </c>
      <c r="H6775" s="3" t="n">
        <f aca="false">H$6617</f>
        <v>0.326334760670192</v>
      </c>
      <c r="I6775" s="3" t="n">
        <f aca="false">I$6617</f>
        <v>0.0768463073852295</v>
      </c>
      <c r="J6775" s="3" t="n">
        <f aca="false">J$6617</f>
        <v>0.0250776213289469</v>
      </c>
      <c r="K6775" s="3" t="str">
        <f aca="false">K$6617</f>
        <v>Parcela tratada do total de água consumida no estado.</v>
      </c>
      <c r="L6775" s="3" t="str">
        <f aca="false">L$6617</f>
        <v>SNIS e IBGE</v>
      </c>
      <c r="M6775" s="3" t="str">
        <f aca="false">M$6617</f>
        <v>Porcentagem %</v>
      </c>
      <c r="N677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775" s="3" t="n">
        <v>18.288362561334</v>
      </c>
    </row>
    <row r="6776" customFormat="false" ht="15" hidden="false" customHeight="true" outlineLevel="0" collapsed="false">
      <c r="A6776" s="3" t="str">
        <f aca="false">A$6618</f>
        <v>Sustentabilidade Ambiental</v>
      </c>
      <c r="B6776" s="3" t="str">
        <f aca="false">B$6618</f>
        <v> Total</v>
      </c>
      <c r="C6776" s="3" t="n">
        <f aca="false">C$6618</f>
        <v>1</v>
      </c>
      <c r="D6776" s="3" t="s">
        <v>240</v>
      </c>
      <c r="E6776" s="3" t="n">
        <f aca="false">E$6618</f>
        <v>2018</v>
      </c>
      <c r="F6776" s="3" t="n">
        <f aca="false">F$6618</f>
        <v>2018</v>
      </c>
      <c r="G6776" s="3" t="n">
        <v>60.2603867363871</v>
      </c>
      <c r="H6776" s="3" t="n">
        <f aca="false">H$6618</f>
        <v>1</v>
      </c>
      <c r="I6776" s="3" t="n">
        <f aca="false">I$6618</f>
        <v>0.0768463073852295</v>
      </c>
      <c r="J6776" s="3" t="n">
        <f aca="false">J$6618</f>
        <v>0.0768463073852295</v>
      </c>
      <c r="K6776" s="3" t="str">
        <f aca="false">K$6618</f>
        <v>Nota obtida via normalização e ponderação de indicadores que variam de 0 a 100.</v>
      </c>
      <c r="L6776" s="3" t="str">
        <f aca="false">L$6618</f>
        <v>Tendências</v>
      </c>
      <c r="M6776" s="3" t="str">
        <f aca="false">M$6618</f>
        <v>Nota de 0 a 100</v>
      </c>
      <c r="N6776" s="5"/>
      <c r="O6776" s="3" t="n">
        <v>68.2834131486786</v>
      </c>
    </row>
    <row r="6777" customFormat="false" ht="15" hidden="false" customHeight="true" outlineLevel="0" collapsed="false">
      <c r="A6777" s="3" t="str">
        <f aca="false">A$6619</f>
        <v>Capital Humano</v>
      </c>
      <c r="B6777" s="3" t="str">
        <f aca="false">B$6619</f>
        <v>Custo de Mão de Obra</v>
      </c>
      <c r="C6777" s="3" t="n">
        <f aca="false">C$6619</f>
        <v>-1</v>
      </c>
      <c r="D6777" s="3" t="s">
        <v>240</v>
      </c>
      <c r="E6777" s="3" t="n">
        <f aca="false">E$6619</f>
        <v>2017</v>
      </c>
      <c r="F6777" s="3" t="n">
        <f aca="false">F$6619</f>
        <v>2018</v>
      </c>
      <c r="G6777" s="3" t="n">
        <v>1774.5</v>
      </c>
      <c r="H6777" s="3" t="n">
        <f aca="false">H$6619</f>
        <v>0.417312382000616</v>
      </c>
      <c r="I6777" s="3" t="n">
        <f aca="false">I$6619</f>
        <v>0.0818363273453094</v>
      </c>
      <c r="J6777" s="3" t="n">
        <f aca="false">J$6619</f>
        <v>0.0341513126986532</v>
      </c>
      <c r="K6777" s="3" t="str">
        <f aca="false">K$6619</f>
        <v>Rendimento médio nominal de todos os trabalhos, habitualmente recebido por mês, pelas pessoas de 14 anos ou mais de idade, ocupadas na semana de referência, com rendimento de trabalho (Reais)</v>
      </c>
      <c r="L6777" s="3" t="str">
        <f aca="false">L$6619</f>
        <v>PNADc / IBGE</v>
      </c>
      <c r="M6777" s="3" t="str">
        <f aca="false">M$6619</f>
        <v>Reais (R$)</v>
      </c>
      <c r="N6777" s="3" t="str">
        <f aca="false">N$17</f>
        <v>A partir da publicação de 2016, ou seja, do dado de 2015, passou a ser usado o rendimento médio nominal de todos os trabalhos, antes disso se usava o rendimento médio real do trabalho principal</v>
      </c>
      <c r="O6777" s="3" t="n">
        <v>79.3220001988269</v>
      </c>
    </row>
    <row r="6778" customFormat="false" ht="15" hidden="false" customHeight="true" outlineLevel="0" collapsed="false">
      <c r="A6778" s="3" t="str">
        <f aca="false">A$6620</f>
        <v>Capital Humano</v>
      </c>
      <c r="B6778" s="3" t="str">
        <f aca="false">B$6620</f>
        <v>PEA com Ensino Superior</v>
      </c>
      <c r="C6778" s="3" t="n">
        <f aca="false">C$6620</f>
        <v>1</v>
      </c>
      <c r="D6778" s="3" t="s">
        <v>240</v>
      </c>
      <c r="E6778" s="3" t="n">
        <f aca="false">E$6620</f>
        <v>2017</v>
      </c>
      <c r="F6778" s="3" t="n">
        <f aca="false">F$6620</f>
        <v>2018</v>
      </c>
      <c r="G6778" s="3" t="n">
        <v>14.245288107799</v>
      </c>
      <c r="H6778" s="3" t="n">
        <f aca="false">H$6620</f>
        <v>0.167082011058644</v>
      </c>
      <c r="I6778" s="3" t="n">
        <f aca="false">I$6620</f>
        <v>0.0818363273453094</v>
      </c>
      <c r="J6778" s="3" t="n">
        <f aca="false">J$6620</f>
        <v>0.0136733781505078</v>
      </c>
      <c r="K6778" s="3" t="str">
        <f aca="false">K$6620</f>
        <v>Pessoas de 10 anos ou mais de idade com 15 anos ou mais de estudo/população economicamente ativa.</v>
      </c>
      <c r="L6778" s="3" t="str">
        <f aca="false">L$6620</f>
        <v>PNAD / IBGE</v>
      </c>
      <c r="M6778" s="3" t="str">
        <f aca="false">M$6620</f>
        <v>Porcentagem %</v>
      </c>
      <c r="N6778" s="5"/>
      <c r="O6778" s="3" t="n">
        <v>25.0964291220554</v>
      </c>
    </row>
    <row r="6779" customFormat="false" ht="15" hidden="false" customHeight="true" outlineLevel="0" collapsed="false">
      <c r="A6779" s="3" t="str">
        <f aca="false">A$6621</f>
        <v>Capital Humano</v>
      </c>
      <c r="B6779" s="3" t="str">
        <f aca="false">B$6621</f>
        <v>Produtividade do Trabalho</v>
      </c>
      <c r="C6779" s="3" t="n">
        <f aca="false">C$6621</f>
        <v>1</v>
      </c>
      <c r="D6779" s="3" t="s">
        <v>240</v>
      </c>
      <c r="E6779" s="3" t="n">
        <f aca="false">E$6621</f>
        <v>2017</v>
      </c>
      <c r="F6779" s="3" t="n">
        <f aca="false">F$6621</f>
        <v>2018</v>
      </c>
      <c r="G6779" s="3" t="n">
        <v>62.7095487029589</v>
      </c>
      <c r="H6779" s="3" t="n">
        <f aca="false">H$6621</f>
        <v>0.247986019020784</v>
      </c>
      <c r="I6779" s="3" t="n">
        <f aca="false">I$6621</f>
        <v>0.0818363273453094</v>
      </c>
      <c r="J6779" s="3" t="n">
        <f aca="false">J$6621</f>
        <v>0.020294265029645</v>
      </c>
      <c r="K6779" s="3" t="str">
        <f aca="false">K$6621</f>
        <v>PIB pelo total de pessoas ocupadas no período</v>
      </c>
      <c r="L6779" s="3" t="str">
        <f aca="false">L$6621</f>
        <v>PNADc / IBGE</v>
      </c>
      <c r="M6779" s="3" t="str">
        <f aca="false">M$6621</f>
        <v>Mil Reais (R$) por habitante</v>
      </c>
      <c r="N6779" s="5" t="str">
        <f aca="false">N$19</f>
        <v>O PIB utilizado para cálculo é estimado pela Tendências</v>
      </c>
      <c r="O6779" s="3" t="n">
        <v>21.800606024602</v>
      </c>
    </row>
    <row r="6780" customFormat="false" ht="15" hidden="false" customHeight="true" outlineLevel="0" collapsed="false">
      <c r="A6780" s="3" t="str">
        <f aca="false">A$6622</f>
        <v>Capital Humano</v>
      </c>
      <c r="B6780" s="3" t="str">
        <f aca="false">B$6622</f>
        <v>Qualificação dos Trabalhadores</v>
      </c>
      <c r="C6780" s="3" t="n">
        <f aca="false">C$6622</f>
        <v>1</v>
      </c>
      <c r="D6780" s="3" t="s">
        <v>240</v>
      </c>
      <c r="E6780" s="3" t="n">
        <f aca="false">E$6622</f>
        <v>2017</v>
      </c>
      <c r="F6780" s="3" t="n">
        <f aca="false">F$6622</f>
        <v>2018</v>
      </c>
      <c r="G6780" s="3" t="n">
        <v>9.1912442</v>
      </c>
      <c r="H6780" s="3" t="n">
        <f aca="false">H$6622</f>
        <v>0.167619587919956</v>
      </c>
      <c r="I6780" s="3" t="n">
        <f aca="false">I$6622</f>
        <v>0.0818363273453094</v>
      </c>
      <c r="J6780" s="3" t="n">
        <f aca="false">J$6622</f>
        <v>0.0137173714665034</v>
      </c>
      <c r="K6780" s="3" t="str">
        <f aca="false">K$6622</f>
        <v>Anos de estudos da população economicamente ativa.</v>
      </c>
      <c r="L6780" s="3" t="str">
        <f aca="false">L$6622</f>
        <v>PNAD / IBGE</v>
      </c>
      <c r="M6780" s="3" t="str">
        <f aca="false">M$6622</f>
        <v>Anos</v>
      </c>
      <c r="N6780" s="5"/>
      <c r="O6780" s="3" t="n">
        <v>37.0513072155919</v>
      </c>
    </row>
    <row r="6781" customFormat="false" ht="15" hidden="false" customHeight="true" outlineLevel="0" collapsed="false">
      <c r="A6781" s="3" t="str">
        <f aca="false">A$6623</f>
        <v>Capital Humano</v>
      </c>
      <c r="B6781" s="3" t="str">
        <f aca="false">B$6623</f>
        <v> Total</v>
      </c>
      <c r="C6781" s="3" t="n">
        <f aca="false">C$6623</f>
        <v>1</v>
      </c>
      <c r="D6781" s="3" t="s">
        <v>240</v>
      </c>
      <c r="E6781" s="3" t="n">
        <f aca="false">E$6623</f>
        <v>2018</v>
      </c>
      <c r="F6781" s="3" t="n">
        <f aca="false">F$6623</f>
        <v>2018</v>
      </c>
      <c r="G6781" s="3" t="n">
        <v>48.9119850437843</v>
      </c>
      <c r="H6781" s="3" t="n">
        <f aca="false">H$6623</f>
        <v>1</v>
      </c>
      <c r="I6781" s="3" t="n">
        <f aca="false">I$6623</f>
        <v>0.0818363273453094</v>
      </c>
      <c r="J6781" s="3" t="n">
        <f aca="false">J$6623</f>
        <v>0.0818363273453094</v>
      </c>
      <c r="K6781" s="3" t="str">
        <f aca="false">K$6623</f>
        <v>Nota obtida via normalização e ponderação de indicadores que variam de 0 a 100.</v>
      </c>
      <c r="L6781" s="3" t="str">
        <f aca="false">L$6623</f>
        <v>Tendências</v>
      </c>
      <c r="M6781" s="3" t="str">
        <f aca="false">M$6623</f>
        <v>Nota de 0 a 100</v>
      </c>
      <c r="N6781" s="5"/>
      <c r="O6781" s="3" t="n">
        <v>44.1594853689837</v>
      </c>
    </row>
    <row r="6782" customFormat="false" ht="15" hidden="false" customHeight="true" outlineLevel="0" collapsed="false">
      <c r="A6782" s="3" t="str">
        <f aca="false">A$6624</f>
        <v>Educação</v>
      </c>
      <c r="B6782" s="3" t="str">
        <f aca="false">B$6624</f>
        <v>Avaliação da Educação</v>
      </c>
      <c r="C6782" s="3" t="n">
        <f aca="false">C$6624</f>
        <v>1</v>
      </c>
      <c r="D6782" s="3" t="s">
        <v>240</v>
      </c>
      <c r="E6782" s="3" t="n">
        <f aca="false">E$6624</f>
        <v>2018</v>
      </c>
      <c r="F6782" s="3" t="n">
        <f aca="false">F$6624</f>
        <v>2018</v>
      </c>
      <c r="G6782" s="3" t="n">
        <v>30</v>
      </c>
      <c r="H6782" s="3" t="n">
        <f aca="false">H$6624</f>
        <v>0.0535663801132599</v>
      </c>
      <c r="I6782" s="3" t="n">
        <f aca="false">I$6624</f>
        <v>0.11377245508982</v>
      </c>
      <c r="J6782" s="3" t="n">
        <f aca="false">J$6624</f>
        <v>0.0060943785757601</v>
      </c>
      <c r="K6782"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6782" s="3" t="str">
        <f aca="false">L$6624</f>
        <v>Secretarias Estaduais de Educação</v>
      </c>
      <c r="M6782" s="3" t="str">
        <f aca="false">M$6624</f>
        <v>Pontuação de 0 a 100</v>
      </c>
      <c r="N678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782" s="3" t="n">
        <v>30</v>
      </c>
    </row>
    <row r="6783" customFormat="false" ht="15" hidden="false" customHeight="true" outlineLevel="0" collapsed="false">
      <c r="A6783" s="3" t="str">
        <f aca="false">A$6625</f>
        <v>Educação</v>
      </c>
      <c r="B6783" s="3" t="str">
        <f aca="false">B$6625</f>
        <v>IDEB</v>
      </c>
      <c r="C6783" s="3" t="n">
        <f aca="false">C$6625</f>
        <v>1</v>
      </c>
      <c r="D6783" s="3" t="s">
        <v>240</v>
      </c>
      <c r="E6783" s="3" t="n">
        <f aca="false">E$6625</f>
        <v>2017</v>
      </c>
      <c r="F6783" s="3" t="n">
        <f aca="false">F$6625</f>
        <v>2018</v>
      </c>
      <c r="G6783" s="3" t="n">
        <v>4.68528912700307</v>
      </c>
      <c r="H6783" s="3" t="n">
        <f aca="false">H$6625</f>
        <v>0.0744541755300289</v>
      </c>
      <c r="I6783" s="3" t="n">
        <f aca="false">I$6625</f>
        <v>0.11377245508982</v>
      </c>
      <c r="J6783" s="3" t="n">
        <f aca="false">J$6625</f>
        <v>0.00847083434173981</v>
      </c>
      <c r="K6783" s="3" t="str">
        <f aca="false">K$6625</f>
        <v>Qualidade da educação básica do Brasil, considera fluxo escolar e média de desempenhos nas avaliações de toda a rede de ensino (nota de  0 a 10)</v>
      </c>
      <c r="L6783" s="3" t="str">
        <f aca="false">L$6625</f>
        <v>INEP</v>
      </c>
      <c r="M6783" s="3" t="str">
        <f aca="false">M$6625</f>
        <v>Pontuação de 0 a 10</v>
      </c>
      <c r="N6783" s="5"/>
      <c r="O6783" s="3" t="n">
        <v>41.7755270559256</v>
      </c>
    </row>
    <row r="6784" customFormat="false" ht="15" hidden="false" customHeight="true" outlineLevel="0" collapsed="false">
      <c r="A6784" s="3" t="str">
        <f aca="false">A$6626</f>
        <v>Educação</v>
      </c>
      <c r="B6784" s="3" t="str">
        <f aca="false">B$6626</f>
        <v>ENEM</v>
      </c>
      <c r="C6784" s="3" t="n">
        <f aca="false">C$6626</f>
        <v>1</v>
      </c>
      <c r="D6784" s="3" t="s">
        <v>240</v>
      </c>
      <c r="E6784" s="3" t="n">
        <f aca="false">E$6626</f>
        <v>2017</v>
      </c>
      <c r="F6784" s="3" t="n">
        <f aca="false">F$6626</f>
        <v>2018</v>
      </c>
      <c r="G6784" s="3" t="n">
        <v>486.582168</v>
      </c>
      <c r="H6784" s="3" t="n">
        <f aca="false">H$6626</f>
        <v>0.0801849170101167</v>
      </c>
      <c r="I6784" s="3" t="n">
        <f aca="false">I$6626</f>
        <v>0.11377245508982</v>
      </c>
      <c r="J6784" s="3" t="n">
        <f aca="false">J$6626</f>
        <v>0.00912283486941448</v>
      </c>
      <c r="K6784" s="3" t="str">
        <f aca="false">K$6626</f>
        <v>Desempenho dos alunos do Ensino Médio para acesso ao Ensino Superior e a programas de financiamento em instituições privadas (nota de 0 a 1000).</v>
      </c>
      <c r="L6784" s="3" t="str">
        <f aca="false">L$6626</f>
        <v>INEP</v>
      </c>
      <c r="M6784" s="3" t="str">
        <f aca="false">M$6626</f>
        <v>Pontuação de 0 a 1000</v>
      </c>
      <c r="N6784" s="5"/>
      <c r="O6784" s="3" t="n">
        <v>4.63976045155641</v>
      </c>
    </row>
    <row r="6785" customFormat="false" ht="15" hidden="false" customHeight="true" outlineLevel="0" collapsed="false">
      <c r="A6785" s="3" t="str">
        <f aca="false">A$6627</f>
        <v>Educação</v>
      </c>
      <c r="B6785" s="3" t="str">
        <f aca="false">B$6627</f>
        <v>PISA</v>
      </c>
      <c r="C6785" s="3" t="n">
        <f aca="false">C$6627</f>
        <v>1</v>
      </c>
      <c r="D6785" s="3" t="s">
        <v>240</v>
      </c>
      <c r="E6785" s="3" t="n">
        <f aca="false">E$6627</f>
        <v>2015</v>
      </c>
      <c r="F6785" s="3" t="n">
        <f aca="false">F$6627</f>
        <v>2018</v>
      </c>
      <c r="G6785" s="3" t="n">
        <v>394.666666666667</v>
      </c>
      <c r="H6785" s="3" t="n">
        <f aca="false">H$6627</f>
        <v>0.0872565495733697</v>
      </c>
      <c r="I6785" s="3" t="n">
        <f aca="false">I$6627</f>
        <v>0.11377245508982</v>
      </c>
      <c r="J6785" s="3" t="n">
        <f aca="false">J$6627</f>
        <v>0.00992739186762889</v>
      </c>
      <c r="K6785" s="3" t="str">
        <f aca="false">K$6627</f>
        <v>Desempenho dos estudantes na faixa dos 15 anos no Programa internacional de avaliação dos estudantes (Nota: 0-1000)</v>
      </c>
      <c r="L6785" s="3" t="str">
        <f aca="false">L$6627</f>
        <v>PISA</v>
      </c>
      <c r="M6785" s="3" t="str">
        <f aca="false">M$6627</f>
        <v>Pontuação de 0 a 1000</v>
      </c>
      <c r="N6785" s="5"/>
      <c r="O6785" s="3" t="n">
        <v>55.9090909090909</v>
      </c>
    </row>
    <row r="6786" customFormat="false" ht="15" hidden="false" customHeight="true" outlineLevel="0" collapsed="false">
      <c r="A6786" s="3" t="str">
        <f aca="false">A$6628</f>
        <v>Educação</v>
      </c>
      <c r="B6786" s="3" t="str">
        <f aca="false">B$6628</f>
        <v>Índice de Oportunidade da Educação</v>
      </c>
      <c r="C6786" s="3" t="n">
        <f aca="false">C$6628</f>
        <v>1</v>
      </c>
      <c r="D6786" s="3" t="s">
        <v>240</v>
      </c>
      <c r="E6786" s="3" t="n">
        <f aca="false">E$6628</f>
        <v>2017</v>
      </c>
      <c r="F6786" s="3" t="n">
        <f aca="false">F$6628</f>
        <v>2018</v>
      </c>
      <c r="G6786" s="3" t="n">
        <v>4.317473</v>
      </c>
      <c r="H6786" s="3" t="n">
        <f aca="false">H$6628</f>
        <v>0.235550837260605</v>
      </c>
      <c r="I6786" s="3" t="n">
        <f aca="false">I$6628</f>
        <v>0.11377245508982</v>
      </c>
      <c r="J6786" s="3" t="n">
        <f aca="false">J$6628</f>
        <v>0.0267991970536017</v>
      </c>
      <c r="K6786" s="3" t="str">
        <f aca="false">K$6628</f>
        <v>Mede a qualidade das oportunidades educacionais oferecidas por municípios e estados (Nota: 0-10)</v>
      </c>
      <c r="L6786" s="3" t="str">
        <f aca="false">L$6628</f>
        <v>CLP/Metas</v>
      </c>
      <c r="M6786" s="3" t="str">
        <f aca="false">M$6628</f>
        <v>Pontuação de 0 a 10</v>
      </c>
      <c r="N6786" s="5"/>
      <c r="O6786" s="3" t="n">
        <v>35.6242982528317</v>
      </c>
    </row>
    <row r="6787" customFormat="false" ht="15" hidden="false" customHeight="true" outlineLevel="0" collapsed="false">
      <c r="A6787" s="3" t="str">
        <f aca="false">A$6629</f>
        <v>Educação</v>
      </c>
      <c r="B6787" s="3" t="str">
        <f aca="false">B$6629</f>
        <v>Taxa de frequência líquida do ensino fundamental</v>
      </c>
      <c r="C6787" s="3" t="n">
        <f aca="false">C$6629</f>
        <v>1</v>
      </c>
      <c r="D6787" s="3" t="s">
        <v>240</v>
      </c>
      <c r="E6787" s="3" t="n">
        <f aca="false">E$6629</f>
        <v>2017</v>
      </c>
      <c r="F6787" s="3" t="n">
        <f aca="false">F$6629</f>
        <v>2018</v>
      </c>
      <c r="G6787" s="3" t="n">
        <v>95.2</v>
      </c>
      <c r="H6787" s="3" t="n">
        <f aca="false">H$6629</f>
        <v>0.134078029218404</v>
      </c>
      <c r="I6787" s="3" t="n">
        <f aca="false">I$6629</f>
        <v>0.11377245508982</v>
      </c>
      <c r="J6787" s="3" t="n">
        <f aca="false">J$6629</f>
        <v>0.0152543865577825</v>
      </c>
      <c r="K6787"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787" s="3" t="str">
        <f aca="false">L$6629</f>
        <v>PNUD e PNAD/IBGE</v>
      </c>
      <c r="M6787" s="3" t="str">
        <f aca="false">M$6629</f>
        <v>Porcentagem %</v>
      </c>
      <c r="N6787" s="5" t="str">
        <f aca="false">N$4396</f>
        <v>A partir da edição de 2017, ou seja, do dado de 2015, o indicador Taxa de abandono do ensino fundamental foi substituído pelo Taxa de frequência líquida do ensino fundamental</v>
      </c>
      <c r="O6787" s="3" t="n">
        <v>12.1212121212123</v>
      </c>
    </row>
    <row r="6788" customFormat="false" ht="15" hidden="false" customHeight="true" outlineLevel="0" collapsed="false">
      <c r="A6788" s="3" t="str">
        <f aca="false">A$6709</f>
        <v>Educação</v>
      </c>
      <c r="B6788" s="3" t="str">
        <f aca="false">B$6630</f>
        <v>Taxa de frequência líquida do ensino médio</v>
      </c>
      <c r="C6788" s="3" t="n">
        <f aca="false">C$6630</f>
        <v>1</v>
      </c>
      <c r="D6788" s="3" t="s">
        <v>240</v>
      </c>
      <c r="E6788" s="3" t="n">
        <f aca="false">E$6630</f>
        <v>2017</v>
      </c>
      <c r="F6788" s="3" t="n">
        <f aca="false">F$6630</f>
        <v>2018</v>
      </c>
      <c r="G6788" s="3" t="n">
        <v>64.8</v>
      </c>
      <c r="H6788" s="3" t="n">
        <f aca="false">H$6630</f>
        <v>0.144099794374855</v>
      </c>
      <c r="I6788" s="3" t="n">
        <f aca="false">I$6630</f>
        <v>0.11377245508982</v>
      </c>
      <c r="J6788" s="3" t="n">
        <f aca="false">J$6630</f>
        <v>0.0163945873839655</v>
      </c>
      <c r="K6788"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788" s="3" t="str">
        <f aca="false">L$6630</f>
        <v>PNUD e PNAD/IBGE</v>
      </c>
      <c r="M6788" s="3" t="str">
        <f aca="false">M$6630</f>
        <v>Porcentagem %</v>
      </c>
      <c r="N6788" s="5" t="str">
        <f aca="false">N$4397</f>
        <v>A partir da edição de 2017, ou seja, do dado de 2015, o indicador Taxa de abandono do ensino médio foi substituído pelo Taxa de frequência líquida do ensino médio</v>
      </c>
      <c r="O6788" s="3" t="n">
        <v>42.6116838487972</v>
      </c>
    </row>
    <row r="6789" customFormat="false" ht="15" hidden="false" customHeight="true" outlineLevel="0" collapsed="false">
      <c r="A6789" s="3" t="str">
        <f aca="false">A$6631</f>
        <v>Educação</v>
      </c>
      <c r="B6789" s="3" t="str">
        <f aca="false">B$6631</f>
        <v>Taxa de atendimento do ensino infantil</v>
      </c>
      <c r="C6789" s="3" t="n">
        <f aca="false">C$6631</f>
        <v>1</v>
      </c>
      <c r="D6789" s="3" t="s">
        <v>240</v>
      </c>
      <c r="E6789" s="3" t="n">
        <f aca="false">E$6631</f>
        <v>2017</v>
      </c>
      <c r="F6789" s="3" t="n">
        <f aca="false">F$6631</f>
        <v>2018</v>
      </c>
      <c r="G6789" s="3" t="n">
        <v>33.5214779446596</v>
      </c>
      <c r="H6789" s="3" t="n">
        <f aca="false">H$6631</f>
        <v>0.190809316919361</v>
      </c>
      <c r="I6789" s="3" t="n">
        <f aca="false">I$6631</f>
        <v>0.11377245508982</v>
      </c>
      <c r="J6789" s="3" t="n">
        <f aca="false">J$6631</f>
        <v>0.0217088444399273</v>
      </c>
      <c r="K6789" s="3" t="str">
        <f aca="false">K$6631</f>
        <v>Proporção de crianças na faixa etária de 0 e 5 anos frequentando a creche/escola. </v>
      </c>
      <c r="L6789" s="3" t="str">
        <f aca="false">L$6631</f>
        <v>PNAD/IBGE</v>
      </c>
      <c r="M6789" s="3" t="str">
        <f aca="false">M$6631</f>
        <v>Porcentagem %</v>
      </c>
      <c r="N6789" s="5"/>
      <c r="O6789" s="3" t="n">
        <v>12.0099402019443</v>
      </c>
    </row>
    <row r="6790" customFormat="false" ht="15" hidden="false" customHeight="true" outlineLevel="0" collapsed="false">
      <c r="A6790" s="3" t="str">
        <f aca="false">A$6632</f>
        <v>Educação</v>
      </c>
      <c r="B6790" s="3" t="str">
        <f aca="false">B$6632</f>
        <v> Total</v>
      </c>
      <c r="C6790" s="3" t="n">
        <f aca="false">C$6632</f>
        <v>1</v>
      </c>
      <c r="D6790" s="3" t="s">
        <v>240</v>
      </c>
      <c r="E6790" s="3" t="n">
        <f aca="false">E$6632</f>
        <v>2018</v>
      </c>
      <c r="F6790" s="3" t="n">
        <f aca="false">F$6632</f>
        <v>2018</v>
      </c>
      <c r="G6790" s="3" t="n">
        <v>28.4162918769249</v>
      </c>
      <c r="H6790" s="3" t="n">
        <f aca="false">H$6632</f>
        <v>1</v>
      </c>
      <c r="I6790" s="3" t="n">
        <f aca="false">I$6632</f>
        <v>0.11377245508982</v>
      </c>
      <c r="J6790" s="3" t="n">
        <f aca="false">J$6632</f>
        <v>0.11377245508982</v>
      </c>
      <c r="K6790" s="3" t="str">
        <f aca="false">K$6632</f>
        <v>Nota obtida via normalização e ponderação de indicadores que variam de 0 a 100.</v>
      </c>
      <c r="L6790" s="3" t="str">
        <f aca="false">L$6632</f>
        <v>Tendências</v>
      </c>
      <c r="M6790" s="3" t="str">
        <f aca="false">M$6632</f>
        <v>Nota de 0 a 100</v>
      </c>
      <c r="N6790" s="5"/>
      <c r="O6790" s="3" t="n">
        <v>20.8716264940197</v>
      </c>
    </row>
    <row r="6791" customFormat="false" ht="15" hidden="false" customHeight="true" outlineLevel="0" collapsed="false">
      <c r="A6791" s="3" t="str">
        <f aca="false">A$6633</f>
        <v>Eficiência da Máquina Pública</v>
      </c>
      <c r="B6791" s="3" t="str">
        <f aca="false">B$6633</f>
        <v>Eficiência do Judiciário</v>
      </c>
      <c r="C6791" s="3" t="n">
        <f aca="false">C$6633</f>
        <v>-1</v>
      </c>
      <c r="D6791" s="3" t="s">
        <v>240</v>
      </c>
      <c r="E6791" s="3" t="n">
        <f aca="false">E$6633</f>
        <v>2016</v>
      </c>
      <c r="F6791" s="3" t="n">
        <f aca="false">F$6633</f>
        <v>2018</v>
      </c>
      <c r="G6791" s="3" t="n">
        <v>83.6798657896839</v>
      </c>
      <c r="H6791" s="3" t="n">
        <f aca="false">H$6633</f>
        <v>0.168715774763311</v>
      </c>
      <c r="I6791" s="3" t="n">
        <f aca="false">I$6633</f>
        <v>0.0778443113772455</v>
      </c>
      <c r="J6791" s="3" t="n">
        <f aca="false">J$6633</f>
        <v>0.0131335633049284</v>
      </c>
      <c r="K6791" s="3" t="str">
        <f aca="false">K$6633</f>
        <v>Taxa de congestionamento = 1 - (processos baixados)/(casos novos + casos pendentes)</v>
      </c>
      <c r="L6791" s="3" t="str">
        <f aca="false">L$6633</f>
        <v>Justiça em Números/CNJ</v>
      </c>
      <c r="M6791" s="3" t="str">
        <f aca="false">M$6633</f>
        <v>Porcentagem %</v>
      </c>
      <c r="N679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791" s="3" t="n">
        <v>0.652544688109288</v>
      </c>
    </row>
    <row r="6792" customFormat="false" ht="15" hidden="false" customHeight="true" outlineLevel="0" collapsed="false">
      <c r="A6792" s="3" t="str">
        <f aca="false">A$6634</f>
        <v>Eficiência da Máquina Pública</v>
      </c>
      <c r="B6792" s="3" t="str">
        <f aca="false">B$6634</f>
        <v>Custo do Executivo/PIB</v>
      </c>
      <c r="C6792" s="3" t="n">
        <f aca="false">C$6634</f>
        <v>-1</v>
      </c>
      <c r="D6792" s="3" t="s">
        <v>240</v>
      </c>
      <c r="E6792" s="3" t="n">
        <f aca="false">E$6634</f>
        <v>2017</v>
      </c>
      <c r="F6792" s="3" t="n">
        <f aca="false">F$6634</f>
        <v>2018</v>
      </c>
      <c r="G6792" s="3" t="n">
        <v>0.495736046268145</v>
      </c>
      <c r="H6792" s="3" t="n">
        <f aca="false">H$6634</f>
        <v>0.224802471854843</v>
      </c>
      <c r="I6792" s="3" t="n">
        <f aca="false">I$6634</f>
        <v>0.0778443113772455</v>
      </c>
      <c r="J6792" s="3" t="n">
        <f aca="false">J$6634</f>
        <v>0.0174995936174429</v>
      </c>
      <c r="K6792" s="3" t="str">
        <f aca="false">K$6634</f>
        <v>Recursos públicos alocados na administração direta / PIB</v>
      </c>
      <c r="L6792" s="3" t="str">
        <f aca="false">L$6634</f>
        <v>FINBRA/Siconfi</v>
      </c>
      <c r="M6792" s="3" t="str">
        <f aca="false">M$6634</f>
        <v>Porcentagem %</v>
      </c>
      <c r="N6792" s="3" t="str">
        <f aca="false">N$61</f>
        <v>O PIB utilizado para cálculo é estimado pela Tendências</v>
      </c>
      <c r="O6792" s="3" t="n">
        <v>93.4947552619019</v>
      </c>
    </row>
    <row r="6793" customFormat="false" ht="15" hidden="false" customHeight="true" outlineLevel="0" collapsed="false">
      <c r="A6793" s="3" t="str">
        <f aca="false">A$6635</f>
        <v>Eficiência da Máquina Pública</v>
      </c>
      <c r="B6793" s="3" t="str">
        <f aca="false">B$6635</f>
        <v>Custo do Judiciário/PIB</v>
      </c>
      <c r="C6793" s="3" t="n">
        <f aca="false">C$6635</f>
        <v>-1</v>
      </c>
      <c r="D6793" s="3" t="s">
        <v>240</v>
      </c>
      <c r="E6793" s="3" t="n">
        <f aca="false">E$6635</f>
        <v>2017</v>
      </c>
      <c r="F6793" s="3" t="n">
        <f aca="false">F$6635</f>
        <v>2018</v>
      </c>
      <c r="G6793" s="3" t="n">
        <v>0.697830967795823</v>
      </c>
      <c r="H6793" s="3" t="n">
        <f aca="false">H$6635</f>
        <v>0.135473868774926</v>
      </c>
      <c r="I6793" s="3" t="n">
        <f aca="false">I$6635</f>
        <v>0.0778443113772455</v>
      </c>
      <c r="J6793" s="3" t="n">
        <f aca="false">J$6635</f>
        <v>0.0105458700243954</v>
      </c>
      <c r="K6793" s="3" t="str">
        <f aca="false">K$6635</f>
        <v>Recursos públicos alocados no judiciário / PIB</v>
      </c>
      <c r="L6793" s="3" t="str">
        <f aca="false">L$6635</f>
        <v>FINBRA/Siconfi</v>
      </c>
      <c r="M6793" s="3" t="str">
        <f aca="false">M$6635</f>
        <v>Porcentagem %</v>
      </c>
      <c r="N6793" s="3" t="str">
        <f aca="false">N$63</f>
        <v>O PIB utilizado para cálculo é estimado pela Tendências. O Distrito Federal não é válido nesse indicador.</v>
      </c>
      <c r="O6793" s="3" t="n">
        <v>83.2529679139314</v>
      </c>
    </row>
    <row r="6794" customFormat="false" ht="15" hidden="false" customHeight="true" outlineLevel="0" collapsed="false">
      <c r="A6794" s="3" t="str">
        <f aca="false">A$6636</f>
        <v>Eficiência da Máquina Pública</v>
      </c>
      <c r="B6794" s="3" t="str">
        <f aca="false">B$6636</f>
        <v>Custo do Legislativo/PIB</v>
      </c>
      <c r="C6794" s="3" t="n">
        <f aca="false">C$6636</f>
        <v>-1</v>
      </c>
      <c r="D6794" s="3" t="s">
        <v>240</v>
      </c>
      <c r="E6794" s="3" t="n">
        <f aca="false">E$6636</f>
        <v>2017</v>
      </c>
      <c r="F6794" s="3" t="n">
        <f aca="false">F$6636</f>
        <v>2018</v>
      </c>
      <c r="G6794" s="3" t="n">
        <v>0.485290336980424</v>
      </c>
      <c r="H6794" s="3" t="n">
        <f aca="false">H$6636</f>
        <v>0.205227165307908</v>
      </c>
      <c r="I6794" s="3" t="n">
        <f aca="false">I$6636</f>
        <v>0.0778443113772455</v>
      </c>
      <c r="J6794" s="3" t="n">
        <f aca="false">J$6636</f>
        <v>0.0159757673592982</v>
      </c>
      <c r="K6794" s="3" t="str">
        <f aca="false">K$6636</f>
        <v>Recursos públicos alocados no legislativo / PIB</v>
      </c>
      <c r="L6794" s="3" t="str">
        <f aca="false">L$6636</f>
        <v>FINBRA/Siconfi</v>
      </c>
      <c r="M6794" s="3" t="str">
        <f aca="false">M$6636</f>
        <v>Porcentagem %</v>
      </c>
      <c r="N6794" s="3" t="str">
        <f aca="false">N$64</f>
        <v>O PIB utilizado para cálculo é estimado pela Tendências</v>
      </c>
      <c r="O6794" s="3" t="n">
        <v>82.4843932815429</v>
      </c>
    </row>
    <row r="6795" customFormat="false" ht="15" hidden="false" customHeight="true" outlineLevel="0" collapsed="false">
      <c r="A6795" s="3" t="str">
        <f aca="false">A$6637</f>
        <v>Eficiência da Máquina Pública</v>
      </c>
      <c r="B6795" s="3" t="str">
        <f aca="false">B$6637</f>
        <v>Índice de Transparência</v>
      </c>
      <c r="C6795" s="3" t="n">
        <f aca="false">C$6637</f>
        <v>1</v>
      </c>
      <c r="D6795" s="3" t="s">
        <v>240</v>
      </c>
      <c r="E6795" s="3" t="n">
        <f aca="false">E$6637</f>
        <v>2016</v>
      </c>
      <c r="F6795" s="3" t="n">
        <f aca="false">F$6637</f>
        <v>2018</v>
      </c>
      <c r="G6795" s="3" t="n">
        <v>8.88</v>
      </c>
      <c r="H6795" s="3" t="n">
        <f aca="false">H$6637</f>
        <v>0.147614600287321</v>
      </c>
      <c r="I6795" s="3" t="n">
        <f aca="false">I$6637</f>
        <v>0.0778443113772455</v>
      </c>
      <c r="J6795" s="3" t="n">
        <f aca="false">J$6637</f>
        <v>0.0114909569085938</v>
      </c>
      <c r="K6795" s="3" t="str">
        <f aca="false">K$6637</f>
        <v>Escala Brasil Transparente 360º - Ranking de “Transparência Passiva” e “Transparência Ativa”.</v>
      </c>
      <c r="L6795" s="3" t="str">
        <f aca="false">L$6637</f>
        <v>Controladoria Geral da União</v>
      </c>
      <c r="M6795" s="3" t="str">
        <f aca="false">M$6637</f>
        <v>Pontuação de 0 a 10</v>
      </c>
      <c r="N6795" s="3" t="str">
        <f aca="false">N$62</f>
        <v>A partir da edição de 2018, ou seja, do dado de 2016, passou a ser usado a avaliação Escala Brasil Transparente</v>
      </c>
      <c r="O6795" s="3" t="n">
        <v>88.8</v>
      </c>
    </row>
    <row r="6796" customFormat="false" ht="15" hidden="false" customHeight="true" outlineLevel="0" collapsed="false">
      <c r="A6796" s="3" t="str">
        <f aca="false">A$6638</f>
        <v>Eficiência da Máquina Pública</v>
      </c>
      <c r="B6796" s="3" t="str">
        <f aca="false">B$6638</f>
        <v>% Servidores Comissionados</v>
      </c>
      <c r="C6796" s="3" t="n">
        <f aca="false">C$6638</f>
        <v>-1</v>
      </c>
      <c r="D6796" s="3" t="s">
        <v>240</v>
      </c>
      <c r="E6796" s="3" t="n">
        <f aca="false">E$6638</f>
        <v>2017</v>
      </c>
      <c r="F6796" s="3" t="n">
        <f aca="false">F$6638</f>
        <v>2018</v>
      </c>
      <c r="G6796" s="3" t="n">
        <v>4.69104697283409</v>
      </c>
      <c r="H6796" s="3" t="n">
        <f aca="false">H$6638</f>
        <v>0.118166119011691</v>
      </c>
      <c r="I6796" s="3" t="n">
        <f aca="false">I$6638</f>
        <v>0.0778443113772455</v>
      </c>
      <c r="J6796" s="3" t="n">
        <f aca="false">J$6638</f>
        <v>0.00919856016258672</v>
      </c>
      <c r="K6796" s="3" t="str">
        <f aca="false">K$6638</f>
        <v>% de cargos comissionados no total de cargos públicos</v>
      </c>
      <c r="L6796" s="3" t="str">
        <f aca="false">L$6638</f>
        <v>IBGE/Estadic</v>
      </c>
      <c r="M6796" s="3" t="str">
        <f aca="false">M$6638</f>
        <v>Porcentagem %</v>
      </c>
      <c r="N6796" s="5"/>
      <c r="O6796" s="3" t="n">
        <v>89.5863042548665</v>
      </c>
    </row>
    <row r="6797" customFormat="false" ht="15" hidden="false" customHeight="true" outlineLevel="0" collapsed="false">
      <c r="A6797" s="3" t="str">
        <f aca="false">A$6639</f>
        <v>Eficiência da Máquina Pública</v>
      </c>
      <c r="B6797" s="3" t="str">
        <f aca="false">B$6639</f>
        <v> Total</v>
      </c>
      <c r="C6797" s="3" t="n">
        <f aca="false">C$6639</f>
        <v>1</v>
      </c>
      <c r="D6797" s="3" t="s">
        <v>240</v>
      </c>
      <c r="E6797" s="3" t="n">
        <f aca="false">E$6639</f>
        <v>2018</v>
      </c>
      <c r="F6797" s="3" t="n">
        <f aca="false">F$6639</f>
        <v>2018</v>
      </c>
      <c r="G6797" s="3" t="n">
        <v>71.0264729373852</v>
      </c>
      <c r="H6797" s="3" t="n">
        <f aca="false">H$6639</f>
        <v>1</v>
      </c>
      <c r="I6797" s="3" t="n">
        <f aca="false">I$6639</f>
        <v>0.0778443113772455</v>
      </c>
      <c r="J6797" s="3" t="n">
        <f aca="false">J$6639</f>
        <v>0.0778443113772455</v>
      </c>
      <c r="K6797" s="3" t="str">
        <f aca="false">K$6639</f>
        <v>Nota obtida via normalização e ponderação de indicadores que variam de 0 a 100.</v>
      </c>
      <c r="L6797" s="3" t="str">
        <f aca="false">L$6639</f>
        <v>Tendências</v>
      </c>
      <c r="M6797" s="3" t="str">
        <f aca="false">M$6639</f>
        <v>Nota de 0 a 100</v>
      </c>
      <c r="N6797" s="5"/>
      <c r="O6797" s="3" t="n">
        <v>63.5798088653762</v>
      </c>
    </row>
    <row r="6798" customFormat="false" ht="15" hidden="false" customHeight="true" outlineLevel="0" collapsed="false">
      <c r="A6798" s="3" t="str">
        <f aca="false">A$6640</f>
        <v>Infraestrutura</v>
      </c>
      <c r="B6798" s="3" t="str">
        <f aca="false">B$6640</f>
        <v>Acessibilidade do Serviço de Telecomunicações</v>
      </c>
      <c r="C6798" s="3" t="n">
        <f aca="false">C$6640</f>
        <v>1</v>
      </c>
      <c r="D6798" s="3" t="s">
        <v>240</v>
      </c>
      <c r="E6798" s="3" t="n">
        <f aca="false">E$6640</f>
        <v>2017</v>
      </c>
      <c r="F6798" s="3" t="n">
        <f aca="false">F$6640</f>
        <v>2018</v>
      </c>
      <c r="G6798" s="3" t="n">
        <v>95.5037740784932</v>
      </c>
      <c r="H6798" s="3" t="n">
        <f aca="false">H$6640</f>
        <v>0.0927238161527131</v>
      </c>
      <c r="I6798" s="3" t="n">
        <f aca="false">I$6640</f>
        <v>0.12874251497006</v>
      </c>
      <c r="J6798" s="3" t="n">
        <f aca="false">J$6640</f>
        <v>0.0119374972891217</v>
      </c>
      <c r="K6798" s="3" t="str">
        <f aca="false">K$6640</f>
        <v>Densidade de acessos por 100 habitantes (telefonia móvel e banda larga*)</v>
      </c>
      <c r="L6798" s="3" t="str">
        <f aca="false">L$6640</f>
        <v>ANATEL</v>
      </c>
      <c r="M6798" s="3" t="str">
        <f aca="false">M$6640</f>
        <v>Acessos por 100 mil habitantes</v>
      </c>
      <c r="N6798" s="5"/>
      <c r="O6798" s="3" t="n">
        <v>11.9417302347191</v>
      </c>
    </row>
    <row r="6799" customFormat="false" ht="15" hidden="false" customHeight="true" outlineLevel="0" collapsed="false">
      <c r="A6799" s="3" t="str">
        <f aca="false">A$6641</f>
        <v>Infraestrutura</v>
      </c>
      <c r="B6799" s="3" t="str">
        <f aca="false">B$6641</f>
        <v>Custo de Combustíveis</v>
      </c>
      <c r="C6799" s="3" t="n">
        <f aca="false">C$6641</f>
        <v>-1</v>
      </c>
      <c r="D6799" s="3" t="s">
        <v>240</v>
      </c>
      <c r="E6799" s="3" t="n">
        <f aca="false">E$6641</f>
        <v>2017</v>
      </c>
      <c r="F6799" s="3" t="n">
        <f aca="false">F$6641</f>
        <v>2018</v>
      </c>
      <c r="G6799" s="3" t="n">
        <v>3.44688695842784</v>
      </c>
      <c r="H6799" s="3" t="n">
        <f aca="false">H$6641</f>
        <v>0.0813808125544698</v>
      </c>
      <c r="I6799" s="3" t="n">
        <f aca="false">I$6641</f>
        <v>0.12874251497006</v>
      </c>
      <c r="J6799" s="3" t="n">
        <f aca="false">J$6641</f>
        <v>0.0104771704785695</v>
      </c>
      <c r="K6799" s="3" t="str">
        <f aca="false">K$6641</f>
        <v>Preço médio pago em reais por consumidores finais (etanol, gasolina e diesel), ponderado pela participação dos combustíveis no consumo total.</v>
      </c>
      <c r="L6799" s="3" t="str">
        <f aca="false">L$6641</f>
        <v>ANP</v>
      </c>
      <c r="M6799" s="3" t="str">
        <f aca="false">M$6641</f>
        <v>Reais (R$)</v>
      </c>
      <c r="N6799" s="5" t="str">
        <f aca="false">N$6</f>
        <v>A partir da edição de 2018, ou seja, do dado de 2017 o preço pago passou a ser ponderado pela participação dos combustíveis no consumo total.</v>
      </c>
      <c r="O6799" s="3" t="n">
        <v>67.392063927642</v>
      </c>
    </row>
    <row r="6800" customFormat="false" ht="15" hidden="false" customHeight="true" outlineLevel="0" collapsed="false">
      <c r="A6800" s="3" t="str">
        <f aca="false">A$6642</f>
        <v>Infraestrutura</v>
      </c>
      <c r="B6800" s="3" t="str">
        <f aca="false">B$6642</f>
        <v>Custo de Saneamento Básico</v>
      </c>
      <c r="C6800" s="3" t="n">
        <f aca="false">C$6642</f>
        <v>-1</v>
      </c>
      <c r="D6800" s="3" t="s">
        <v>240</v>
      </c>
      <c r="E6800" s="3" t="n">
        <f aca="false">E$6642</f>
        <v>2016</v>
      </c>
      <c r="F6800" s="3" t="n">
        <f aca="false">F$6642</f>
        <v>2018</v>
      </c>
      <c r="G6800" s="3" t="n">
        <v>4.21</v>
      </c>
      <c r="H6800" s="3" t="n">
        <f aca="false">H$6642</f>
        <v>0.0808844986819226</v>
      </c>
      <c r="I6800" s="3" t="n">
        <f aca="false">I$6642</f>
        <v>0.12874251497006</v>
      </c>
      <c r="J6800" s="3" t="n">
        <f aca="false">J$6642</f>
        <v>0.0104132737824032</v>
      </c>
      <c r="K6800" s="3" t="str">
        <f aca="false">K$6642</f>
        <v>Tarifa média praticada pelo serviço de tratamento e distribuição</v>
      </c>
      <c r="L6800" s="3" t="str">
        <f aca="false">L$6642</f>
        <v>SNIS</v>
      </c>
      <c r="M6800" s="3" t="str">
        <f aca="false">M$6642</f>
        <v>Reais ($) por m3</v>
      </c>
      <c r="N6800" s="5"/>
      <c r="O6800" s="3" t="n">
        <v>27.6450511945392</v>
      </c>
    </row>
    <row r="6801" customFormat="false" ht="15" hidden="false" customHeight="true" outlineLevel="0" collapsed="false">
      <c r="A6801" s="3" t="str">
        <f aca="false">A$6643</f>
        <v>Infraestrutura</v>
      </c>
      <c r="B6801" s="3" t="str">
        <f aca="false">B$6643</f>
        <v>Disponibilidade de Voos Diretos</v>
      </c>
      <c r="C6801" s="3" t="n">
        <f aca="false">C$6643</f>
        <v>1</v>
      </c>
      <c r="D6801" s="3" t="s">
        <v>240</v>
      </c>
      <c r="E6801" s="3" t="n">
        <f aca="false">E$6643</f>
        <v>2017</v>
      </c>
      <c r="F6801" s="3" t="n">
        <f aca="false">F$6643</f>
        <v>2018</v>
      </c>
      <c r="G6801" s="3" t="n">
        <v>11390</v>
      </c>
      <c r="H6801" s="3" t="n">
        <f aca="false">H$6643</f>
        <v>0.0859068720842382</v>
      </c>
      <c r="I6801" s="3" t="n">
        <f aca="false">I$6643</f>
        <v>0.12874251497006</v>
      </c>
      <c r="J6801" s="3" t="n">
        <f aca="false">J$6643</f>
        <v>0.0110598667653361</v>
      </c>
      <c r="K6801" s="3" t="str">
        <f aca="false">K$6643</f>
        <v>Número de voos diretos* </v>
      </c>
      <c r="L6801" s="3" t="str">
        <f aca="false">L$6643</f>
        <v>ANAC</v>
      </c>
      <c r="M6801" s="3" t="str">
        <f aca="false">M$6643</f>
        <v>Número de voos</v>
      </c>
      <c r="N6801" s="5"/>
      <c r="O6801" s="3" t="n">
        <v>4.52638165119952</v>
      </c>
    </row>
    <row r="6802" customFormat="false" ht="15" hidden="false" customHeight="true" outlineLevel="0" collapsed="false">
      <c r="A6802" s="3" t="str">
        <f aca="false">A$6644</f>
        <v>Infraestrutura</v>
      </c>
      <c r="B6802" s="3" t="str">
        <f aca="false">B$6644</f>
        <v>Acesso à Energia Elétrica</v>
      </c>
      <c r="C6802" s="3" t="n">
        <f aca="false">C$6644</f>
        <v>1</v>
      </c>
      <c r="D6802" s="3" t="s">
        <v>240</v>
      </c>
      <c r="E6802" s="3" t="n">
        <f aca="false">E$6644</f>
        <v>2017</v>
      </c>
      <c r="F6802" s="3" t="n">
        <f aca="false">F$6644</f>
        <v>2018</v>
      </c>
      <c r="G6802" s="3" t="n">
        <v>98.7326120556414</v>
      </c>
      <c r="H6802" s="3" t="n">
        <f aca="false">H$6644</f>
        <v>0.0377329840579321</v>
      </c>
      <c r="I6802" s="3" t="n">
        <f aca="false">I$6644</f>
        <v>0.12874251497006</v>
      </c>
      <c r="J6802" s="3" t="n">
        <f aca="false">J$6644</f>
        <v>0.00485783926494335</v>
      </c>
      <c r="K6802" s="3" t="str">
        <f aca="false">K$6644</f>
        <v>Proporção de domicílios com acesso a energia elétrica (iluminação elétrica).</v>
      </c>
      <c r="L6802" s="3" t="str">
        <f aca="false">L$6644</f>
        <v>PNAD/IBGE</v>
      </c>
      <c r="M6802" s="3" t="str">
        <f aca="false">M$6644</f>
        <v>Porcentagem %</v>
      </c>
      <c r="N6802" s="5"/>
      <c r="O6802" s="3" t="n">
        <v>59.5430921484557</v>
      </c>
    </row>
    <row r="6803" customFormat="false" ht="15" hidden="false" customHeight="true" outlineLevel="0" collapsed="false">
      <c r="A6803" s="3" t="str">
        <f aca="false">A$6645</f>
        <v>Infraestrutura</v>
      </c>
      <c r="B6803" s="3" t="str">
        <f aca="false">B$6645</f>
        <v>Custo da Energia Elétrica</v>
      </c>
      <c r="C6803" s="3" t="n">
        <f aca="false">C$6645</f>
        <v>-1</v>
      </c>
      <c r="D6803" s="3" t="s">
        <v>240</v>
      </c>
      <c r="E6803" s="3" t="n">
        <f aca="false">E$6645</f>
        <v>2017</v>
      </c>
      <c r="F6803" s="3" t="n">
        <f aca="false">F$6645</f>
        <v>2018</v>
      </c>
      <c r="G6803" s="3" t="n">
        <v>615.781450437438</v>
      </c>
      <c r="H6803" s="3" t="n">
        <f aca="false">H$6645</f>
        <v>0.0993376190046475</v>
      </c>
      <c r="I6803" s="3" t="n">
        <f aca="false">I$6645</f>
        <v>0.12874251497006</v>
      </c>
      <c r="J6803" s="3" t="n">
        <f aca="false">J$6645</f>
        <v>0.0127889749017959</v>
      </c>
      <c r="K6803" s="3" t="str">
        <f aca="false">K$6645</f>
        <v>Tarifa média praticada para o consumo comercial, residencial e industrial.</v>
      </c>
      <c r="L6803" s="3" t="str">
        <f aca="false">L$6645</f>
        <v>ANEEL</v>
      </c>
      <c r="M6803" s="3" t="str">
        <f aca="false">M$6645</f>
        <v>Reais (R$) por MWh</v>
      </c>
      <c r="N6803" s="5"/>
      <c r="O6803" s="3" t="n">
        <v>43.5737018072149</v>
      </c>
    </row>
    <row r="6804" customFormat="false" ht="15" hidden="false" customHeight="true" outlineLevel="0" collapsed="false">
      <c r="A6804" s="3" t="str">
        <f aca="false">A$6646</f>
        <v>Infraestrutura</v>
      </c>
      <c r="B6804" s="3" t="str">
        <f aca="false">B$6646</f>
        <v>Qualidade da Energia Elétrica</v>
      </c>
      <c r="C6804" s="3" t="n">
        <f aca="false">C$6646</f>
        <v>-1</v>
      </c>
      <c r="D6804" s="3" t="s">
        <v>240</v>
      </c>
      <c r="E6804" s="3" t="n">
        <f aca="false">E$6646</f>
        <v>2017</v>
      </c>
      <c r="F6804" s="3" t="n">
        <f aca="false">F$6646</f>
        <v>2018</v>
      </c>
      <c r="G6804" s="3" t="n">
        <v>0.7</v>
      </c>
      <c r="H6804" s="3" t="n">
        <f aca="false">H$6646</f>
        <v>0.120616903774958</v>
      </c>
      <c r="I6804" s="3" t="n">
        <f aca="false">I$6646</f>
        <v>0.12874251497006</v>
      </c>
      <c r="J6804" s="3" t="n">
        <f aca="false">J$6646</f>
        <v>0.0155285235398899</v>
      </c>
      <c r="K6804" s="3" t="str">
        <f aca="false">K$6646</f>
        <v>O indicador aponta o Desempenho Global de Continuidade, que considera a duração e frequência de interrupções no serviço de energia.</v>
      </c>
      <c r="L6804" s="3" t="str">
        <f aca="false">L$6646</f>
        <v>ANEEL</v>
      </c>
      <c r="M6804" s="3" t="str">
        <f aca="false">M$6646</f>
        <v>Pontuação</v>
      </c>
      <c r="N6804" s="5"/>
      <c r="O6804" s="3" t="n">
        <v>97.8044006416987</v>
      </c>
    </row>
    <row r="6805" customFormat="false" ht="15" hidden="false" customHeight="true" outlineLevel="0" collapsed="false">
      <c r="A6805" s="3" t="str">
        <f aca="false">A$6647</f>
        <v>Infraestrutura</v>
      </c>
      <c r="B6805" s="3" t="str">
        <f aca="false">B$6647</f>
        <v>Mobilidade Urbana</v>
      </c>
      <c r="C6805" s="3" t="n">
        <f aca="false">C$6647</f>
        <v>-1</v>
      </c>
      <c r="D6805" s="3" t="s">
        <v>240</v>
      </c>
      <c r="E6805" s="3" t="n">
        <f aca="false">E$6647</f>
        <v>2015</v>
      </c>
      <c r="F6805" s="3" t="n">
        <f aca="false">F$6647</f>
        <v>2018</v>
      </c>
      <c r="G6805" s="3" t="n">
        <v>33.2868123447043</v>
      </c>
      <c r="H6805" s="3" t="n">
        <f aca="false">H$6647</f>
        <v>0.124399303432856</v>
      </c>
      <c r="I6805" s="3" t="n">
        <f aca="false">I$6647</f>
        <v>0.12874251497006</v>
      </c>
      <c r="J6805" s="3" t="n">
        <f aca="false">J$6647</f>
        <v>0.0160154791844694</v>
      </c>
      <c r="K6805" s="3" t="str">
        <f aca="false">K$6647</f>
        <v>Tempo gasto no trajeto entre casa e trabalho (minutos)</v>
      </c>
      <c r="L6805" s="3" t="str">
        <f aca="false">L$6647</f>
        <v>PNAD/IBGE</v>
      </c>
      <c r="M6805" s="3" t="str">
        <f aca="false">M$6647</f>
        <v>Minutos</v>
      </c>
      <c r="N6805" s="5"/>
      <c r="O6805" s="3" t="n">
        <v>43.6971744519574</v>
      </c>
    </row>
    <row r="6806" customFormat="false" ht="15" hidden="false" customHeight="true" outlineLevel="0" collapsed="false">
      <c r="A6806" s="3" t="str">
        <f aca="false">A$6648</f>
        <v>Infraestrutura</v>
      </c>
      <c r="B6806" s="3" t="str">
        <f aca="false">B$6648</f>
        <v>Qualidade das Rodovias</v>
      </c>
      <c r="C6806" s="3" t="n">
        <f aca="false">C$6648</f>
        <v>1</v>
      </c>
      <c r="D6806" s="3" t="s">
        <v>240</v>
      </c>
      <c r="E6806" s="3" t="n">
        <f aca="false">E$6648</f>
        <v>2017</v>
      </c>
      <c r="F6806" s="3" t="n">
        <f aca="false">F$6648</f>
        <v>2018</v>
      </c>
      <c r="G6806" s="3" t="n">
        <v>2.24363992172211</v>
      </c>
      <c r="H6806" s="3" t="n">
        <f aca="false">H$6648</f>
        <v>0.192489052230466</v>
      </c>
      <c r="I6806" s="3" t="n">
        <f aca="false">I$6648</f>
        <v>0.12874251497006</v>
      </c>
      <c r="J6806" s="3" t="n">
        <f aca="false">J$6648</f>
        <v>0.0247815246883535</v>
      </c>
      <c r="K6806" s="3" t="str">
        <f aca="false">K$6648</f>
        <v>Avaliação das condições das vias rodoviárias (nota entre 1 (ruim) a 5 (ótimo) ponderada pela extensão pesquisada)</v>
      </c>
      <c r="L6806" s="3" t="str">
        <f aca="false">L$6648</f>
        <v>CNT</v>
      </c>
      <c r="M6806" s="3" t="str">
        <f aca="false">M$6648</f>
        <v>Pontuação de 1 a 5</v>
      </c>
      <c r="N6806" s="5"/>
      <c r="O6806" s="3" t="n">
        <v>6.79161484421527</v>
      </c>
    </row>
    <row r="6807" customFormat="false" ht="15" hidden="false" customHeight="true" outlineLevel="0" collapsed="false">
      <c r="A6807" s="3" t="str">
        <f aca="false">A$6649</f>
        <v>Infraestrutura</v>
      </c>
      <c r="B6807" s="3" t="str">
        <f aca="false">B$6649</f>
        <v>Qualidade do Serviço de Telecomunicações</v>
      </c>
      <c r="C6807" s="3" t="n">
        <f aca="false">C$6649</f>
        <v>1</v>
      </c>
      <c r="D6807" s="3" t="s">
        <v>240</v>
      </c>
      <c r="E6807" s="3" t="n">
        <f aca="false">E$6649</f>
        <v>2017</v>
      </c>
      <c r="F6807" s="3" t="n">
        <f aca="false">F$6649</f>
        <v>2018</v>
      </c>
      <c r="G6807" s="3" t="n">
        <v>61.85</v>
      </c>
      <c r="H6807" s="3" t="n">
        <f aca="false">H$6649</f>
        <v>0.0845281380257963</v>
      </c>
      <c r="I6807" s="3" t="n">
        <f aca="false">I$6649</f>
        <v>0.12874251497006</v>
      </c>
      <c r="J6807" s="3" t="n">
        <f aca="false">J$6649</f>
        <v>0.0108823650751774</v>
      </c>
      <c r="K6807" s="3" t="str">
        <f aca="false">K$6649</f>
        <v>Média do ranking de banda larga fixa e do de telefonia móvel (percentual de indicadores com cumprimento de metas)</v>
      </c>
      <c r="L6807" s="3" t="str">
        <f aca="false">L$6649</f>
        <v>ANATEL</v>
      </c>
      <c r="M6807" s="3" t="str">
        <f aca="false">M$6649</f>
        <v>Porcentagem %</v>
      </c>
      <c r="N6807" s="5"/>
      <c r="O6807" s="3" t="n">
        <v>25.9146341463415</v>
      </c>
    </row>
    <row r="6808" customFormat="false" ht="15" hidden="false" customHeight="true" outlineLevel="0" collapsed="false">
      <c r="A6808" s="3" t="str">
        <f aca="false">A$6650</f>
        <v>Infraestrutura</v>
      </c>
      <c r="B6808" s="3" t="str">
        <f aca="false">B$6650</f>
        <v> Total</v>
      </c>
      <c r="C6808" s="3" t="n">
        <f aca="false">C$6650</f>
        <v>1</v>
      </c>
      <c r="D6808" s="3" t="s">
        <v>240</v>
      </c>
      <c r="E6808" s="3" t="n">
        <f aca="false">E$6650</f>
        <v>2018</v>
      </c>
      <c r="F6808" s="3" t="n">
        <f aca="false">F$6650</f>
        <v>2018</v>
      </c>
      <c r="G6808" s="3" t="n">
        <v>36.5158021531652</v>
      </c>
      <c r="H6808" s="3" t="n">
        <f aca="false">H$6650</f>
        <v>1</v>
      </c>
      <c r="I6808" s="3" t="n">
        <f aca="false">I$6650</f>
        <v>0.12874251497006</v>
      </c>
      <c r="J6808" s="3" t="n">
        <f aca="false">J$6650</f>
        <v>0.12874251497006</v>
      </c>
      <c r="K6808" s="3" t="str">
        <f aca="false">K$6650</f>
        <v>Nota obtida via normalização e ponderação de indicadores que variam de 0 a 100.</v>
      </c>
      <c r="L6808" s="3" t="str">
        <f aca="false">L$6650</f>
        <v>Tendências</v>
      </c>
      <c r="M6808" s="3" t="str">
        <f aca="false">M$6650</f>
        <v>Nota de 0 a 100</v>
      </c>
      <c r="N6808" s="5"/>
      <c r="O6808" s="3" t="n">
        <v>11.2366690583306</v>
      </c>
    </row>
    <row r="6809" customFormat="false" ht="15" hidden="false" customHeight="true" outlineLevel="0" collapsed="false">
      <c r="A6809" s="3" t="str">
        <f aca="false">A$6651</f>
        <v>Inovação</v>
      </c>
      <c r="B6809" s="3" t="str">
        <f aca="false">B$6651</f>
        <v>Produção Acadêmica</v>
      </c>
      <c r="C6809" s="3" t="n">
        <f aca="false">C$6651</f>
        <v>1</v>
      </c>
      <c r="D6809" s="3" t="s">
        <v>240</v>
      </c>
      <c r="E6809" s="3" t="n">
        <f aca="false">E$6651</f>
        <v>2014</v>
      </c>
      <c r="F6809" s="3" t="n">
        <f aca="false">F$6651</f>
        <v>2018</v>
      </c>
      <c r="G6809" s="3" t="n">
        <v>0.146583523806193</v>
      </c>
      <c r="H6809" s="3" t="n">
        <f aca="false">H$6651</f>
        <v>0.42398674644351</v>
      </c>
      <c r="I6809" s="3" t="n">
        <f aca="false">I$6651</f>
        <v>0.0678642714570858</v>
      </c>
      <c r="J6809" s="3" t="n">
        <f aca="false">J$6651</f>
        <v>0.028773551654849</v>
      </c>
      <c r="K6809" s="3" t="str">
        <f aca="false">K$6651</f>
        <v>Total de documentos publicados em periódicos acadêmicos indexados no Scopus em relação à população total.</v>
      </c>
      <c r="L6809" s="3" t="str">
        <f aca="false">L$6651</f>
        <v>SCImago IR</v>
      </c>
      <c r="M6809" s="3" t="str">
        <f aca="false">M$6651</f>
        <v>Artigos por 1 milhão de habitantes</v>
      </c>
      <c r="N6809" s="5"/>
      <c r="O6809" s="3" t="n">
        <v>12.4743545610213</v>
      </c>
    </row>
    <row r="6810" customFormat="false" ht="15" hidden="false" customHeight="true" outlineLevel="0" collapsed="false">
      <c r="A6810" s="3" t="str">
        <f aca="false">A$6652</f>
        <v>Inovação</v>
      </c>
      <c r="B6810" s="3" t="str">
        <f aca="false">B$6652</f>
        <v>Investimentos Públicos em P&amp;D</v>
      </c>
      <c r="C6810" s="3" t="n">
        <f aca="false">C$6652</f>
        <v>1</v>
      </c>
      <c r="D6810" s="3" t="s">
        <v>240</v>
      </c>
      <c r="E6810" s="3" t="n">
        <f aca="false">E$6652</f>
        <v>2015</v>
      </c>
      <c r="F6810" s="3" t="n">
        <f aca="false">F$6652</f>
        <v>2018</v>
      </c>
      <c r="G6810" s="3" t="n">
        <v>0.147237037411027</v>
      </c>
      <c r="H6810" s="3" t="n">
        <f aca="false">H$6652</f>
        <v>0.302033876948592</v>
      </c>
      <c r="I6810" s="3" t="n">
        <f aca="false">I$6652</f>
        <v>0.0678642714570858</v>
      </c>
      <c r="J6810" s="3" t="n">
        <f aca="false">J$6652</f>
        <v>0.0204973090144753</v>
      </c>
      <c r="K6810" s="3" t="str">
        <f aca="false">K$6652</f>
        <v>Participação de Investimento público em P&amp;D no PIB estadual</v>
      </c>
      <c r="L6810" s="3" t="str">
        <f aca="false">L$6652</f>
        <v>Min.CT&amp;I</v>
      </c>
      <c r="M6810" s="3" t="str">
        <f aca="false">M$6652</f>
        <v>Porcentagem %</v>
      </c>
      <c r="N6810" s="5" t="str">
        <f aca="false">N$68</f>
        <v>O PIB utilizado é o oficial divulgado pelo IBGE</v>
      </c>
      <c r="O6810" s="3" t="n">
        <v>36.4674847915336</v>
      </c>
    </row>
    <row r="6811" customFormat="false" ht="15" hidden="false" customHeight="true" outlineLevel="0" collapsed="false">
      <c r="A6811" s="3" t="str">
        <f aca="false">A$6653</f>
        <v>Inovação</v>
      </c>
      <c r="B6811" s="3" t="str">
        <f aca="false">B$6653</f>
        <v>Patentes</v>
      </c>
      <c r="C6811" s="3" t="n">
        <f aca="false">C$6653</f>
        <v>1</v>
      </c>
      <c r="D6811" s="3" t="s">
        <v>240</v>
      </c>
      <c r="E6811" s="3" t="n">
        <f aca="false">E$6653</f>
        <v>2016</v>
      </c>
      <c r="F6811" s="3" t="n">
        <f aca="false">F$6653</f>
        <v>2018</v>
      </c>
      <c r="G6811" s="3" t="n">
        <v>0.0447873063455871</v>
      </c>
      <c r="H6811" s="3" t="n">
        <f aca="false">H$6653</f>
        <v>0.273979376607898</v>
      </c>
      <c r="I6811" s="3" t="n">
        <f aca="false">I$6653</f>
        <v>0.0678642714570858</v>
      </c>
      <c r="J6811" s="3" t="n">
        <f aca="false">J$6653</f>
        <v>0.0185934107877616</v>
      </c>
      <c r="K6811" s="3" t="str">
        <f aca="false">K$6653</f>
        <v>Total de concessões de patentes, englobando os tipos: "Patente de Invenção", "Modelo de Utilidade" e "Certificado de Adição" em relação ao PIB.</v>
      </c>
      <c r="L6811" s="3" t="str">
        <f aca="false">L$6653</f>
        <v>INPI</v>
      </c>
      <c r="M6811" s="3" t="str">
        <f aca="false">M$6653</f>
        <v>Patentes pelo PIB em 1 bilhão de reais</v>
      </c>
      <c r="N6811" s="3" t="str">
        <f aca="false">N$69</f>
        <v>O PIB utilizado para cálculo é estimado pela Tendências</v>
      </c>
      <c r="O6811" s="3" t="n">
        <v>13.4104810829448</v>
      </c>
    </row>
    <row r="6812" customFormat="false" ht="15" hidden="false" customHeight="true" outlineLevel="0" collapsed="false">
      <c r="A6812" s="3" t="str">
        <f aca="false">A$6654</f>
        <v>Inovação</v>
      </c>
      <c r="B6812" s="3" t="str">
        <f aca="false">B$6654</f>
        <v> Total</v>
      </c>
      <c r="C6812" s="3" t="n">
        <f aca="false">C$6654</f>
        <v>1</v>
      </c>
      <c r="D6812" s="3" t="s">
        <v>240</v>
      </c>
      <c r="E6812" s="3" t="n">
        <f aca="false">E$6654</f>
        <v>2018</v>
      </c>
      <c r="F6812" s="3" t="n">
        <f aca="false">F$6654</f>
        <v>2018</v>
      </c>
      <c r="G6812" s="3" t="n">
        <v>20.8359199253932</v>
      </c>
      <c r="H6812" s="3" t="n">
        <f aca="false">H$6654</f>
        <v>1</v>
      </c>
      <c r="I6812" s="3" t="n">
        <f aca="false">I$6654</f>
        <v>0.0678642714570858</v>
      </c>
      <c r="J6812" s="3" t="n">
        <f aca="false">J$6654</f>
        <v>0.0678642714570858</v>
      </c>
      <c r="K6812" s="3" t="str">
        <f aca="false">K$6654</f>
        <v>Nota obtida via normalização e ponderação de indicadores que variam de 0 a 100.</v>
      </c>
      <c r="L6812" s="3" t="str">
        <f aca="false">L$6654</f>
        <v>Tendências</v>
      </c>
      <c r="M6812" s="3" t="str">
        <f aca="false">M$6654</f>
        <v>Nota de 0 a 100</v>
      </c>
      <c r="N6812" s="5"/>
      <c r="O6812" s="3" t="n">
        <v>22.9092899072079</v>
      </c>
    </row>
    <row r="6813" customFormat="false" ht="15.75" hidden="false" customHeight="true" outlineLevel="0" collapsed="false">
      <c r="A6813" s="3" t="str">
        <f aca="false">A$6655</f>
        <v>Potencial de Mercado</v>
      </c>
      <c r="B6813" s="3" t="str">
        <f aca="false">B$6655</f>
        <v>Tamanho de mercado</v>
      </c>
      <c r="C6813" s="3" t="n">
        <f aca="false">C$6655</f>
        <v>1</v>
      </c>
      <c r="D6813" s="3" t="s">
        <v>240</v>
      </c>
      <c r="E6813" s="3" t="n">
        <f aca="false">E$6655</f>
        <v>2017</v>
      </c>
      <c r="F6813" s="3" t="n">
        <f aca="false">F$6655</f>
        <v>2018</v>
      </c>
      <c r="G6813" s="3" t="n">
        <v>95.5822666623419</v>
      </c>
      <c r="H6813" s="3" t="n">
        <f aca="false">H$6655</f>
        <v>0.403618197210826</v>
      </c>
      <c r="I6813" s="3" t="n">
        <f aca="false">I$6655</f>
        <v>0.0768463073852295</v>
      </c>
      <c r="J6813" s="3" t="n">
        <f aca="false">J$6655</f>
        <v>0.0310165680491354</v>
      </c>
      <c r="K6813" s="3" t="str">
        <f aca="false">K$6655</f>
        <v>Produto Interno Bruto (PIB) real a preços de 2014</v>
      </c>
      <c r="L6813" s="3" t="str">
        <f aca="false">L$6655</f>
        <v>IBGE</v>
      </c>
      <c r="M6813" s="3" t="str">
        <f aca="false">M$6655</f>
        <v>R$ bilhões</v>
      </c>
      <c r="N6813" s="5" t="str">
        <f aca="false">N$2</f>
        <v>O PIB utilizado para cálculo é estimado pela Tendências</v>
      </c>
      <c r="O6813" s="3" t="n">
        <v>3.94221885968536</v>
      </c>
    </row>
    <row r="6814" customFormat="false" ht="15" hidden="false" customHeight="true" outlineLevel="0" collapsed="false">
      <c r="A6814" s="3" t="str">
        <f aca="false">A$6656</f>
        <v>Potencial de Mercado</v>
      </c>
      <c r="B6814" s="3" t="str">
        <f aca="false">B$6656</f>
        <v>Taxa de crescimento</v>
      </c>
      <c r="C6814" s="3" t="n">
        <f aca="false">C$6656</f>
        <v>1</v>
      </c>
      <c r="D6814" s="3" t="s">
        <v>240</v>
      </c>
      <c r="E6814" s="3" t="n">
        <f aca="false">E$6656</f>
        <v>2017</v>
      </c>
      <c r="F6814" s="3" t="n">
        <f aca="false">F$6656</f>
        <v>2018</v>
      </c>
      <c r="G6814" s="3" t="n">
        <v>-1.77838306008395</v>
      </c>
      <c r="H6814" s="3" t="n">
        <f aca="false">H$6656</f>
        <v>0.338326829703997</v>
      </c>
      <c r="I6814" s="3" t="n">
        <f aca="false">I$6656</f>
        <v>0.0768463073852295</v>
      </c>
      <c r="J6814" s="3" t="n">
        <f aca="false">J$6656</f>
        <v>0.0259991675521036</v>
      </c>
      <c r="K6814" s="3" t="str">
        <f aca="false">K$6656</f>
        <v>Média Móvel de quatro períodos para a taxa de crescimento anual do PIB</v>
      </c>
      <c r="L6814" s="3" t="str">
        <f aca="false">L$6656</f>
        <v>IBGE</v>
      </c>
      <c r="M6814" s="3" t="str">
        <f aca="false">M$6656</f>
        <v>Porcentagem %</v>
      </c>
      <c r="N6814" s="5" t="str">
        <f aca="false">N$3</f>
        <v>O PIB utilizado para cálculo é estimado pela Tendências</v>
      </c>
      <c r="O6814" s="3" t="n">
        <v>16.3735771437611</v>
      </c>
    </row>
    <row r="6815" customFormat="false" ht="15" hidden="false" customHeight="true" outlineLevel="0" collapsed="false">
      <c r="A6815" s="3" t="str">
        <f aca="false">A$6657</f>
        <v>Potencial de Mercado</v>
      </c>
      <c r="B6815" s="3" t="str">
        <f aca="false">B$6657</f>
        <v>Crescimento Potencial da Força de Trabalho</v>
      </c>
      <c r="C6815" s="3" t="n">
        <f aca="false">C$6657</f>
        <v>1</v>
      </c>
      <c r="D6815" s="3" t="s">
        <v>240</v>
      </c>
      <c r="E6815" s="3" t="n">
        <f aca="false">E$6657</f>
        <v>2017</v>
      </c>
      <c r="F6815" s="3" t="n">
        <f aca="false">F$6657</f>
        <v>2018</v>
      </c>
      <c r="G6815" s="3" t="n">
        <v>1.92723666304793</v>
      </c>
      <c r="H6815" s="3" t="n">
        <f aca="false">H$6657</f>
        <v>0.258054973085176</v>
      </c>
      <c r="I6815" s="3" t="n">
        <f aca="false">I$6657</f>
        <v>0.0768463073852295</v>
      </c>
      <c r="J6815" s="3" t="n">
        <f aca="false">J$6657</f>
        <v>0.0198305717839906</v>
      </c>
      <c r="K6815" s="3" t="str">
        <f aca="false">K$6657</f>
        <v>Média da taxa de crescimento da PIA para os próximos 10 anos (população com idade entre 15 e 64 anos)</v>
      </c>
      <c r="L6815" s="3" t="str">
        <f aca="false">L$6657</f>
        <v>IBGE</v>
      </c>
      <c r="M6815" s="3" t="str">
        <f aca="false">M$6657</f>
        <v>Porcentagem %</v>
      </c>
      <c r="N6815" s="5"/>
      <c r="O6815" s="3" t="n">
        <v>77.4149776354968</v>
      </c>
    </row>
    <row r="6816" customFormat="false" ht="15" hidden="false" customHeight="true" outlineLevel="0" collapsed="false">
      <c r="A6816" s="3" t="str">
        <f aca="false">A$6658</f>
        <v>Potencial de Mercado</v>
      </c>
      <c r="B6816" s="3" t="str">
        <f aca="false">B$6658</f>
        <v> Total</v>
      </c>
      <c r="C6816" s="3" t="n">
        <f aca="false">C$6658</f>
        <v>1</v>
      </c>
      <c r="D6816" s="3" t="s">
        <v>240</v>
      </c>
      <c r="E6816" s="3" t="n">
        <f aca="false">E$6658</f>
        <v>2018</v>
      </c>
      <c r="F6816" s="3" t="n">
        <f aca="false">F$6658</f>
        <v>2018</v>
      </c>
      <c r="G6816" s="3" t="n">
        <v>27.1057685335675</v>
      </c>
      <c r="H6816" s="3" t="n">
        <f aca="false">H$6658</f>
        <v>1</v>
      </c>
      <c r="I6816" s="3" t="n">
        <f aca="false">I$6658</f>
        <v>0.0768463073852295</v>
      </c>
      <c r="J6816" s="3" t="n">
        <f aca="false">J$6658</f>
        <v>0.0768463073852295</v>
      </c>
      <c r="K6816" s="3" t="str">
        <f aca="false">K$6658</f>
        <v>Nota obtida via normalização e ponderação de indicadores que variam de 0 a 100.</v>
      </c>
      <c r="L6816" s="3" t="str">
        <f aca="false">L$6658</f>
        <v>Tendências</v>
      </c>
      <c r="M6816" s="3" t="str">
        <f aca="false">M$6658</f>
        <v>Nota de 0 a 100</v>
      </c>
      <c r="N6816" s="5"/>
      <c r="O6816" s="3" t="n">
        <v>35.8281756364977</v>
      </c>
    </row>
    <row r="6817" customFormat="false" ht="15" hidden="false" customHeight="true" outlineLevel="0" collapsed="false">
      <c r="A6817" s="3" t="str">
        <f aca="false">A$6659</f>
        <v>Solidez Fiscal</v>
      </c>
      <c r="B6817" s="3" t="str">
        <f aca="false">B$6659</f>
        <v>Taxa de Investimentos</v>
      </c>
      <c r="C6817" s="3" t="n">
        <f aca="false">C$6659</f>
        <v>1</v>
      </c>
      <c r="D6817" s="3" t="s">
        <v>240</v>
      </c>
      <c r="E6817" s="3" t="n">
        <f aca="false">E$6659</f>
        <v>2017</v>
      </c>
      <c r="F6817" s="3" t="n">
        <f aca="false">F$6659</f>
        <v>2018</v>
      </c>
      <c r="G6817" s="3" t="n">
        <v>4.90339410707693</v>
      </c>
      <c r="H6817" s="3" t="n">
        <f aca="false">H$6659</f>
        <v>0.160983811795482</v>
      </c>
      <c r="I6817" s="3" t="n">
        <f aca="false">I$6659</f>
        <v>0.120758483033932</v>
      </c>
      <c r="J6817" s="3" t="n">
        <f aca="false">J$6659</f>
        <v>0.0194401609054424</v>
      </c>
      <c r="K6817" s="3" t="str">
        <f aca="false">K$6659</f>
        <v>Investimento liquidado / receita corrente líquida</v>
      </c>
      <c r="L6817" s="3" t="str">
        <f aca="false">L$6659</f>
        <v>Siconfi</v>
      </c>
      <c r="M6817" s="3" t="str">
        <f aca="false">M$6659</f>
        <v>Porcentagem %</v>
      </c>
      <c r="N6817" s="5" t="str">
        <f aca="false">N$55</f>
        <v>Antes da edição de 2020 o indicador era conhecido como "Capacidade de Investimento"</v>
      </c>
      <c r="O6817" s="3" t="n">
        <v>29.8524578873207</v>
      </c>
    </row>
    <row r="6818" customFormat="false" ht="15" hidden="false" customHeight="true" outlineLevel="0" collapsed="false">
      <c r="A6818" s="3" t="str">
        <f aca="false">A$6660</f>
        <v>Solidez Fiscal</v>
      </c>
      <c r="B6818" s="3" t="str">
        <f aca="false">B$6660</f>
        <v>Resultado Nominal</v>
      </c>
      <c r="C6818" s="3" t="n">
        <f aca="false">C$6660</f>
        <v>1</v>
      </c>
      <c r="D6818" s="3" t="s">
        <v>240</v>
      </c>
      <c r="E6818" s="3" t="n">
        <f aca="false">E$6660</f>
        <v>2017</v>
      </c>
      <c r="F6818" s="3" t="n">
        <f aca="false">F$6660</f>
        <v>2018</v>
      </c>
      <c r="G6818" s="3" t="n">
        <v>0.311259055852111</v>
      </c>
      <c r="H6818" s="3" t="n">
        <f aca="false">H$6660</f>
        <v>0.2078732111836</v>
      </c>
      <c r="I6818" s="3" t="n">
        <f aca="false">I$6660</f>
        <v>0.120758483033932</v>
      </c>
      <c r="J6818" s="3" t="n">
        <f aca="false">J$6660</f>
        <v>0.0251024536459238</v>
      </c>
      <c r="K6818" s="3" t="str">
        <f aca="false">K$6660</f>
        <v>Diferença entre receitas e despesas primárias no período acrescidas das despesas com juros nominais incidentes sobre a dívida pública interna e externa, dividido pelo PIB</v>
      </c>
      <c r="L6818" s="3" t="str">
        <f aca="false">L$6660</f>
        <v>Siconfi</v>
      </c>
      <c r="M6818" s="3" t="str">
        <f aca="false">M$6660</f>
        <v>Porcentagem %</v>
      </c>
      <c r="N6818" s="5"/>
      <c r="O6818" s="3" t="n">
        <v>50.9738794627938</v>
      </c>
    </row>
    <row r="6819" customFormat="false" ht="15" hidden="false" customHeight="true" outlineLevel="0" collapsed="false">
      <c r="A6819" s="3" t="str">
        <f aca="false">A$6661</f>
        <v>Solidez Fiscal</v>
      </c>
      <c r="B6819" s="3" t="str">
        <f aca="false">B$6661</f>
        <v>Solvência Fiscal</v>
      </c>
      <c r="C6819" s="3" t="n">
        <f aca="false">C$6661</f>
        <v>-1</v>
      </c>
      <c r="D6819" s="3" t="s">
        <v>240</v>
      </c>
      <c r="E6819" s="3" t="n">
        <f aca="false">E$6661</f>
        <v>2017</v>
      </c>
      <c r="F6819" s="3" t="n">
        <f aca="false">F$6661</f>
        <v>2018</v>
      </c>
      <c r="G6819" s="3" t="n">
        <v>35.8644264074279</v>
      </c>
      <c r="H6819" s="3" t="n">
        <f aca="false">H$6661</f>
        <v>0.185320783083518</v>
      </c>
      <c r="I6819" s="3" t="n">
        <f aca="false">I$6661</f>
        <v>0.120758483033932</v>
      </c>
      <c r="J6819" s="3" t="n">
        <f aca="false">J$6661</f>
        <v>0.022379056639826</v>
      </c>
      <c r="K6819" s="3" t="str">
        <f aca="false">K$6661</f>
        <v>Dívida consolidada líquida / receita corrente líquida</v>
      </c>
      <c r="L6819" s="3" t="str">
        <f aca="false">L$6661</f>
        <v>Siconfi</v>
      </c>
      <c r="M6819" s="3" t="str">
        <f aca="false">M$6661</f>
        <v>Porcentagem %</v>
      </c>
      <c r="N6819" s="5"/>
      <c r="O6819" s="3" t="n">
        <v>88.8115803670391</v>
      </c>
    </row>
    <row r="6820" customFormat="false" ht="15" hidden="false" customHeight="true" outlineLevel="0" collapsed="false">
      <c r="A6820" s="3" t="str">
        <f aca="false">A$6662</f>
        <v>Solidez Fiscal</v>
      </c>
      <c r="B6820" s="3" t="str">
        <f aca="false">B$6662</f>
        <v>Sucesso do Planejamento Orçamentário</v>
      </c>
      <c r="C6820" s="3" t="n">
        <f aca="false">C$6662</f>
        <v>1</v>
      </c>
      <c r="D6820" s="3" t="s">
        <v>240</v>
      </c>
      <c r="E6820" s="3" t="n">
        <f aca="false">E$6662</f>
        <v>2017</v>
      </c>
      <c r="F6820" s="3" t="n">
        <f aca="false">F$6662</f>
        <v>2018</v>
      </c>
      <c r="G6820" s="3" t="n">
        <v>88.8269618364791</v>
      </c>
      <c r="H6820" s="3" t="n">
        <f aca="false">H$6662</f>
        <v>0.153984513934749</v>
      </c>
      <c r="I6820" s="3" t="n">
        <f aca="false">I$6662</f>
        <v>0.120758483033932</v>
      </c>
      <c r="J6820" s="3" t="n">
        <f aca="false">J$6662</f>
        <v>0.0185949363134776</v>
      </c>
      <c r="K6820" s="3" t="str">
        <f aca="false">K$6662</f>
        <v>Despesa liquidada pela despesa total atualizada (dotação orçamentária).</v>
      </c>
      <c r="L6820" s="3" t="str">
        <f aca="false">L$6662</f>
        <v>Siconfi</v>
      </c>
      <c r="M6820" s="3" t="str">
        <f aca="false">M$6662</f>
        <v>Porcentagem %</v>
      </c>
      <c r="N6820" s="5" t="str">
        <f aca="false">N$58</f>
        <v>Antes de 2020 o indicador era chamado de "Sucesso da Execução Orçamentária"</v>
      </c>
      <c r="O6820" s="3" t="n">
        <v>73.3449976333006</v>
      </c>
    </row>
    <row r="6821" customFormat="false" ht="15" hidden="false" customHeight="true" outlineLevel="0" collapsed="false">
      <c r="A6821" s="3" t="str">
        <f aca="false">A$6663</f>
        <v>Solidez Fiscal</v>
      </c>
      <c r="B6821" s="3" t="str">
        <f aca="false">B$6663</f>
        <v>Dependência Fiscal</v>
      </c>
      <c r="C6821" s="3" t="n">
        <f aca="false">C$6663</f>
        <v>1</v>
      </c>
      <c r="D6821" s="3" t="s">
        <v>240</v>
      </c>
      <c r="E6821" s="3" t="n">
        <f aca="false">E$6663</f>
        <v>2017</v>
      </c>
      <c r="F6821" s="3" t="n">
        <f aca="false">F$6663</f>
        <v>2018</v>
      </c>
      <c r="G6821" s="3" t="n">
        <v>67.9619340428676</v>
      </c>
      <c r="H6821" s="3" t="n">
        <f aca="false">H$6663</f>
        <v>0.119355233595262</v>
      </c>
      <c r="I6821" s="3" t="n">
        <f aca="false">I$6663</f>
        <v>0.120758483033932</v>
      </c>
      <c r="J6821" s="3" t="n">
        <f aca="false">J$6663</f>
        <v>0.0144131569511244</v>
      </c>
      <c r="K6821" s="3" t="str">
        <f aca="false">K$6663</f>
        <v>Grau de autonomia financeira do Estado tendo por base a participação das receitas correntes próprias (realizadas) sobre a receita corrente total, dado pela fórmula: 1 – (transferências correntes/receita corrente total)</v>
      </c>
      <c r="L6821" s="3" t="str">
        <f aca="false">L$6663</f>
        <v>Siconfi</v>
      </c>
      <c r="M6821" s="3" t="str">
        <f aca="false">M$6663</f>
        <v>Porcentagem %</v>
      </c>
      <c r="N682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821" s="3" t="n">
        <v>59.9245273903678</v>
      </c>
    </row>
    <row r="6822" customFormat="false" ht="15" hidden="false" customHeight="true" outlineLevel="0" collapsed="false">
      <c r="A6822" s="3" t="str">
        <f aca="false">A$6664</f>
        <v>Solidez Fiscal</v>
      </c>
      <c r="B6822" s="3" t="str">
        <f aca="false">B$6664</f>
        <v>Resultado Primário</v>
      </c>
      <c r="C6822" s="3" t="n">
        <f aca="false">C$6664</f>
        <v>1</v>
      </c>
      <c r="D6822" s="3" t="s">
        <v>240</v>
      </c>
      <c r="E6822" s="3" t="n">
        <f aca="false">E$6664</f>
        <v>2017</v>
      </c>
      <c r="F6822" s="3" t="n">
        <f aca="false">F$6664</f>
        <v>2018</v>
      </c>
      <c r="G6822" s="3" t="n">
        <v>0.634429591750454</v>
      </c>
      <c r="H6822" s="3" t="n">
        <f aca="false">H$6664</f>
        <v>0.17248244640739</v>
      </c>
      <c r="I6822" s="3" t="n">
        <f aca="false">I$6664</f>
        <v>0.120758483033932</v>
      </c>
      <c r="J6822" s="3" t="n">
        <f aca="false">J$6664</f>
        <v>0.0208287185781379</v>
      </c>
      <c r="K6822" s="3" t="str">
        <f aca="false">K$6664</f>
        <v>O resultado primário líquido é dado pela diferença entre receita primária realizada e a despesa primária liquidada no ano. A diferença é dividida pelo PIB nominal de cada Estado.</v>
      </c>
      <c r="L6822" s="3" t="str">
        <f aca="false">L$6664</f>
        <v>Siconfi</v>
      </c>
      <c r="M6822" s="3" t="str">
        <f aca="false">M$6664</f>
        <v>Porcentagem %</v>
      </c>
      <c r="N6822" s="4" t="str">
        <f aca="false">N$2226</f>
        <v>O PIB utilizado para cálculo é estimado pela Tendências</v>
      </c>
      <c r="O6822" s="3" t="n">
        <v>83.6768079202835</v>
      </c>
    </row>
    <row r="6823" customFormat="false" ht="15" hidden="false" customHeight="true" outlineLevel="0" collapsed="false">
      <c r="A6823" s="3" t="str">
        <f aca="false">A$6665</f>
        <v>Solidez Fiscal</v>
      </c>
      <c r="B6823" s="3" t="str">
        <f aca="false">B$6665</f>
        <v> Total</v>
      </c>
      <c r="C6823" s="3" t="n">
        <f aca="false">C$6665</f>
        <v>1</v>
      </c>
      <c r="D6823" s="3" t="s">
        <v>240</v>
      </c>
      <c r="E6823" s="3" t="n">
        <f aca="false">E$6665</f>
        <v>2018</v>
      </c>
      <c r="F6823" s="3" t="n">
        <f aca="false">F$6665</f>
        <v>2018</v>
      </c>
      <c r="G6823" s="3" t="n">
        <v>64.73957840561</v>
      </c>
      <c r="H6823" s="3" t="n">
        <f aca="false">H$6665</f>
        <v>1</v>
      </c>
      <c r="I6823" s="3" t="n">
        <f aca="false">I$6665</f>
        <v>0.120758483033932</v>
      </c>
      <c r="J6823" s="3" t="n">
        <f aca="false">J$6665</f>
        <v>0.120758483033932</v>
      </c>
      <c r="K6823" s="3" t="str">
        <f aca="false">K$6665</f>
        <v>Nota obtida via normalização e ponderação de indicadores que variam de 0 a 100.</v>
      </c>
      <c r="L6823" s="3" t="str">
        <f aca="false">L$6665</f>
        <v>Tendências</v>
      </c>
      <c r="M6823" s="3" t="str">
        <f aca="false">M$6665</f>
        <v>Nota de 0 a 100</v>
      </c>
      <c r="N6823" s="5"/>
      <c r="O6823" s="3" t="n">
        <v>91.5803285593627</v>
      </c>
    </row>
    <row r="6824" customFormat="false" ht="15" hidden="false" customHeight="true" outlineLevel="0" collapsed="false">
      <c r="A6824" s="3" t="str">
        <f aca="false">A$6666</f>
        <v>Segurança Pública</v>
      </c>
      <c r="B6824" s="3" t="str">
        <f aca="false">B$6666</f>
        <v>Atuação do Sistema de Justiça Criminal</v>
      </c>
      <c r="C6824" s="3" t="n">
        <f aca="false">C$6666</f>
        <v>1</v>
      </c>
      <c r="D6824" s="3" t="s">
        <v>240</v>
      </c>
      <c r="E6824" s="3" t="n">
        <f aca="false">E$6666</f>
        <v>2017</v>
      </c>
      <c r="F6824" s="3" t="n">
        <f aca="false">F$6666</f>
        <v>2018</v>
      </c>
      <c r="G6824" s="3" t="n">
        <v>1.03939379992036</v>
      </c>
      <c r="H6824" s="3" t="n">
        <f aca="false">H$6666</f>
        <v>0.104357937274945</v>
      </c>
      <c r="I6824" s="3" t="n">
        <f aca="false">I$6666</f>
        <v>0.132734530938124</v>
      </c>
      <c r="J6824" s="3" t="n">
        <f aca="false">J$6666</f>
        <v>0.01385190185386</v>
      </c>
      <c r="K6824" s="3" t="str">
        <f aca="false">K$6666</f>
        <v>Total da população carcerária (regime fechado) em relação ao número de homicídios.</v>
      </c>
      <c r="L6824" s="3" t="str">
        <f aca="false">L$6666</f>
        <v>Departamento Penitenciário Nacional e Fórum Brasileiro de Segurança Pública</v>
      </c>
      <c r="M6824" s="3" t="str">
        <f aca="false">M$6666</f>
        <v>Porcentagem %</v>
      </c>
      <c r="N6824" s="3" t="str">
        <f aca="false">N$49</f>
        <v>A partir da edição de 2018, ou seja, do dado de 2017 passou a ser usado como numerador a população prisional acusada de homicídio e não mais a população carcerária total.</v>
      </c>
      <c r="O6824" s="3" t="n">
        <v>19.4549331991913</v>
      </c>
    </row>
    <row r="6825" customFormat="false" ht="15" hidden="false" customHeight="true" outlineLevel="0" collapsed="false">
      <c r="A6825" s="3" t="str">
        <f aca="false">A$6667</f>
        <v>Segurança Pública</v>
      </c>
      <c r="B6825" s="3" t="str">
        <f aca="false">B$6667</f>
        <v>Presos sem Condenação</v>
      </c>
      <c r="C6825" s="3" t="n">
        <f aca="false">C$6667</f>
        <v>-1</v>
      </c>
      <c r="D6825" s="3" t="s">
        <v>240</v>
      </c>
      <c r="E6825" s="3" t="n">
        <f aca="false">E$6667</f>
        <v>2016</v>
      </c>
      <c r="F6825" s="3" t="n">
        <f aca="false">F$6667</f>
        <v>2018</v>
      </c>
      <c r="G6825" s="8" t="n">
        <v>64</v>
      </c>
      <c r="H6825" s="3" t="n">
        <f aca="false">H$6667</f>
        <v>0.0277149164789228</v>
      </c>
      <c r="I6825" s="3" t="n">
        <f aca="false">I$6667</f>
        <v>0.132734530938124</v>
      </c>
      <c r="J6825" s="3" t="n">
        <f aca="false">J$6667</f>
        <v>0.00367872643881909</v>
      </c>
      <c r="K6825" s="3" t="str">
        <f aca="false">K$6667</f>
        <v>Proporção de presos sem condenação em relação ao total de presos.</v>
      </c>
      <c r="L6825" s="3" t="str">
        <f aca="false">L$6667</f>
        <v>DEPEN</v>
      </c>
      <c r="M6825" s="3" t="str">
        <f aca="false">M$6667</f>
        <v>Porcentagem %</v>
      </c>
      <c r="N6825" s="5"/>
      <c r="O6825" s="8" t="n">
        <v>4.08163265306123</v>
      </c>
    </row>
    <row r="6826" customFormat="false" ht="15" hidden="false" customHeight="true" outlineLevel="0" collapsed="false">
      <c r="A6826" s="3" t="str">
        <f aca="false">A$6668</f>
        <v>Segurança Pública</v>
      </c>
      <c r="B6826" s="3" t="str">
        <f aca="false">B$6668</f>
        <v>Déficit Carcerário</v>
      </c>
      <c r="C6826" s="3" t="n">
        <f aca="false">C$6668</f>
        <v>-1</v>
      </c>
      <c r="D6826" s="3" t="s">
        <v>240</v>
      </c>
      <c r="E6826" s="3" t="n">
        <f aca="false">E$6668</f>
        <v>2016</v>
      </c>
      <c r="F6826" s="3" t="n">
        <f aca="false">F$6668</f>
        <v>2018</v>
      </c>
      <c r="G6826" s="9" t="n">
        <v>4.839</v>
      </c>
      <c r="H6826" s="3" t="n">
        <f aca="false">H$6668</f>
        <v>0.0986618304917192</v>
      </c>
      <c r="I6826" s="3" t="n">
        <f aca="false">I$6668</f>
        <v>0.132734530938124</v>
      </c>
      <c r="J6826" s="3" t="n">
        <f aca="false">J$6668</f>
        <v>0.013095831791815</v>
      </c>
      <c r="K6826" s="3" t="str">
        <f aca="false">K$6668</f>
        <v>Relação detentos / Vagas</v>
      </c>
      <c r="L6826" s="3" t="str">
        <f aca="false">L$6668</f>
        <v>Departamento Penitenciário Nacional - Infopen</v>
      </c>
      <c r="M6826" s="3" t="str">
        <f aca="false">M$6668</f>
        <v>Porcentagem %</v>
      </c>
      <c r="N6826" s="5"/>
      <c r="O6826" s="9" t="n">
        <v>0</v>
      </c>
    </row>
    <row r="6827" customFormat="false" ht="15" hidden="false" customHeight="true" outlineLevel="0" collapsed="false">
      <c r="A6827" s="3" t="str">
        <f aca="false">A$6669</f>
        <v>Segurança Pública</v>
      </c>
      <c r="B6827" s="3" t="str">
        <f aca="false">B$6669</f>
        <v>Mortes a esclarecer</v>
      </c>
      <c r="C6827" s="3" t="n">
        <f aca="false">C$6669</f>
        <v>-1</v>
      </c>
      <c r="D6827" s="3" t="s">
        <v>240</v>
      </c>
      <c r="E6827" s="3" t="n">
        <f aca="false">E$6669</f>
        <v>2016</v>
      </c>
      <c r="F6827" s="3" t="n">
        <f aca="false">F$6669</f>
        <v>2018</v>
      </c>
      <c r="G6827" s="3" t="n">
        <v>0.80378327824825</v>
      </c>
      <c r="H6827" s="3" t="n">
        <f aca="false">H$6669</f>
        <v>0.124074359050734</v>
      </c>
      <c r="I6827" s="3" t="n">
        <f aca="false">I$6669</f>
        <v>0.132734530938124</v>
      </c>
      <c r="J6827" s="3" t="n">
        <f aca="false">J$6669</f>
        <v>0.0164689518500476</v>
      </c>
      <c r="K6827" s="3" t="str">
        <f aca="false">K$6669</f>
        <v>Óbitos por causas externas a partir de "Eventos cuja intenção é indeterminada" por 100 mil habitantes</v>
      </c>
      <c r="L6827" s="3" t="str">
        <f aca="false">L$6669</f>
        <v>Datasus</v>
      </c>
      <c r="M6827" s="3" t="str">
        <f aca="false">M$6669</f>
        <v>Taxa de mortalidade por 100 mil habitantes</v>
      </c>
      <c r="N6827" s="5" t="str">
        <f aca="false">N$48</f>
        <v>A partir da edição de 2017, ou seja, do dado de 2015 a fonte passou a ser o Datasus e não mais o "Fórum de Segurança Público", assim, mortes a esclarecer significam: Óbitos por causas externas a partir de "Eventos cuja intenção é indeterminada"</v>
      </c>
      <c r="O6827" s="3" t="n">
        <v>94.332907934456</v>
      </c>
    </row>
    <row r="6828" customFormat="false" ht="15" hidden="false" customHeight="true" outlineLevel="0" collapsed="false">
      <c r="A6828" s="3" t="str">
        <f aca="false">A$6670</f>
        <v>Segurança Pública</v>
      </c>
      <c r="B6828" s="3" t="str">
        <f aca="false">B$6670</f>
        <v>Mortalidade no Trânsito</v>
      </c>
      <c r="C6828" s="3" t="n">
        <f aca="false">C$6670</f>
        <v>-1</v>
      </c>
      <c r="D6828" s="3" t="s">
        <v>240</v>
      </c>
      <c r="E6828" s="3" t="n">
        <f aca="false">E$6670</f>
        <v>2016</v>
      </c>
      <c r="F6828" s="3" t="n">
        <f aca="false">F$6670</f>
        <v>2018</v>
      </c>
      <c r="G6828" s="3" t="n">
        <v>10.838110009928</v>
      </c>
      <c r="H6828" s="3" t="n">
        <f aca="false">H$6670</f>
        <v>0.156771424720729</v>
      </c>
      <c r="I6828" s="3" t="n">
        <f aca="false">I$6670</f>
        <v>0.132734530938124</v>
      </c>
      <c r="J6828" s="3" t="n">
        <f aca="false">J$6670</f>
        <v>0.0208089815248074</v>
      </c>
      <c r="K6828" s="3" t="str">
        <f aca="false">K$6670</f>
        <v>Óbitos por causas externas (acidentes em transporte terrestre) em relação ao total de habitantes.</v>
      </c>
      <c r="L6828" s="3" t="str">
        <f aca="false">L$6670</f>
        <v>Datasus</v>
      </c>
      <c r="M6828" s="3" t="str">
        <f aca="false">M$6670</f>
        <v>Mortes em relação a 100 mil habitantes</v>
      </c>
      <c r="N6828" s="5" t="str">
        <f aca="false">N$50</f>
        <v>Antes de 2019 o nome do indicador era "Segurança no Trânsito" </v>
      </c>
      <c r="O6828" s="3" t="n">
        <v>100</v>
      </c>
    </row>
    <row r="6829" customFormat="false" ht="15" hidden="false" customHeight="true" outlineLevel="0" collapsed="false">
      <c r="A6829" s="3" t="str">
        <f aca="false">A$6671</f>
        <v>Segurança Pública</v>
      </c>
      <c r="B6829" s="3" t="str">
        <f aca="false">B$6671</f>
        <v>Segurança Pessoal</v>
      </c>
      <c r="C6829" s="3" t="n">
        <f aca="false">C$6671</f>
        <v>-1</v>
      </c>
      <c r="D6829" s="3" t="s">
        <v>240</v>
      </c>
      <c r="E6829" s="3" t="n">
        <f aca="false">E$6671</f>
        <v>2017</v>
      </c>
      <c r="F6829" s="3" t="n">
        <f aca="false">F$6671</f>
        <v>2018</v>
      </c>
      <c r="G6829" s="3" t="n">
        <v>31.2775770533323</v>
      </c>
      <c r="H6829" s="3" t="n">
        <f aca="false">H$6671</f>
        <v>0.279086142198179</v>
      </c>
      <c r="I6829" s="3" t="n">
        <f aca="false">I$6671</f>
        <v>0.132734530938124</v>
      </c>
      <c r="J6829" s="3" t="n">
        <f aca="false">J$6671</f>
        <v>0.0370443681760059</v>
      </c>
      <c r="K6829" s="3" t="str">
        <f aca="false">K$6671</f>
        <v>Óbitos resultantes de agressões (homicídios) em relação a população total.</v>
      </c>
      <c r="L6829" s="3" t="str">
        <f aca="false">L$6671</f>
        <v>Fórum Brasileiro de Segurança Pública</v>
      </c>
      <c r="M6829" s="3" t="str">
        <f aca="false">M$6671</f>
        <v>Óbitos por 100 mil habitantes</v>
      </c>
      <c r="N6829" s="5"/>
      <c r="O6829" s="3" t="n">
        <v>64.1246152807852</v>
      </c>
    </row>
    <row r="6830" customFormat="false" ht="15" hidden="false" customHeight="true" outlineLevel="0" collapsed="false">
      <c r="A6830" s="3" t="str">
        <f aca="false">A$6672</f>
        <v>Segurança Pública</v>
      </c>
      <c r="B6830" s="3" t="str">
        <f aca="false">B$6672</f>
        <v>Segurança Patrimonial</v>
      </c>
      <c r="C6830" s="3" t="n">
        <f aca="false">C$6672</f>
        <v>-1</v>
      </c>
      <c r="D6830" s="3" t="s">
        <v>240</v>
      </c>
      <c r="E6830" s="3" t="n">
        <f aca="false">E$6672</f>
        <v>2017</v>
      </c>
      <c r="F6830" s="3" t="n">
        <f aca="false">F$6672</f>
        <v>2018</v>
      </c>
      <c r="G6830" s="3" t="n">
        <v>961.002588177507</v>
      </c>
      <c r="H6830" s="3" t="n">
        <f aca="false">H$6672</f>
        <v>0.182533544945223</v>
      </c>
      <c r="I6830" s="3" t="n">
        <f aca="false">I$6672</f>
        <v>0.132734530938124</v>
      </c>
      <c r="J6830" s="3" t="n">
        <f aca="false">J$6672</f>
        <v>0.0242285044687772</v>
      </c>
      <c r="K6830" s="3" t="str">
        <f aca="false">K$6672</f>
        <v>Roubos e furto de veículos em relação a frota total (por 100 mil veículos).</v>
      </c>
      <c r="L6830" s="3" t="str">
        <f aca="false">L$6672</f>
        <v>Fórum Brasileiro de Segurança Pública</v>
      </c>
      <c r="M6830" s="3" t="str">
        <f aca="false">M$6672</f>
        <v>Roubos e furtos por 100 mil veículos</v>
      </c>
      <c r="N6830" s="3" t="str">
        <f aca="false">N$52</f>
        <v>A partir da edição de 2019, ou seja, do dado de 2018, passou a ser usado o número de roubos totais no lugar de roubos e furtos de veículos</v>
      </c>
      <c r="O6830" s="3" t="n">
        <v>24.3783055947058</v>
      </c>
    </row>
    <row r="6831" customFormat="false" ht="15" hidden="false" customHeight="true" outlineLevel="0" collapsed="false">
      <c r="A6831" s="3" t="str">
        <f aca="false">A$6673</f>
        <v>Segurança Pública</v>
      </c>
      <c r="B6831" s="3" t="str">
        <f aca="false">B$6673</f>
        <v>Qualidade da Informação de Criminalidade</v>
      </c>
      <c r="C6831" s="3" t="n">
        <f aca="false">C$6673</f>
        <v>1</v>
      </c>
      <c r="D6831" s="3" t="s">
        <v>240</v>
      </c>
      <c r="E6831" s="3" t="n">
        <f aca="false">E$6673</f>
        <v>2017</v>
      </c>
      <c r="F6831" s="3" t="n">
        <f aca="false">F$6673</f>
        <v>2018</v>
      </c>
      <c r="G6831" s="3" t="n">
        <v>70.5</v>
      </c>
      <c r="H6831" s="3" t="n">
        <f aca="false">H$6673</f>
        <v>0.0267998448395465</v>
      </c>
      <c r="I6831" s="3" t="n">
        <f aca="false">I$6673</f>
        <v>0.132734530938124</v>
      </c>
      <c r="J6831" s="3" t="n">
        <f aca="false">J$6673</f>
        <v>0.00355726483399171</v>
      </c>
      <c r="K6831" s="3" t="str">
        <f aca="false">K$6673</f>
        <v>Qualidade estimada dos registros estatísticos oficiais de Mortes Violentas Intencionais.</v>
      </c>
      <c r="L6831" s="3" t="str">
        <f aca="false">L$6673</f>
        <v>Fórum Brasileiro de Segurança Pública</v>
      </c>
      <c r="M6831" s="3" t="str">
        <f aca="false">M$6673</f>
        <v>Pontuação de 0 a 100</v>
      </c>
      <c r="N6831" s="5"/>
      <c r="O6831" s="3" t="n">
        <v>74.0157480314961</v>
      </c>
    </row>
    <row r="6832" customFormat="false" ht="15" hidden="false" customHeight="true" outlineLevel="0" collapsed="false">
      <c r="A6832" s="3" t="str">
        <f aca="false">A$6674</f>
        <v>Segurança Pública</v>
      </c>
      <c r="B6832" s="3" t="str">
        <f aca="false">B$6674</f>
        <v> Total</v>
      </c>
      <c r="C6832" s="3" t="n">
        <f aca="false">C$6674</f>
        <v>1</v>
      </c>
      <c r="D6832" s="3" t="s">
        <v>240</v>
      </c>
      <c r="E6832" s="3" t="n">
        <f aca="false">E$6674</f>
        <v>2018</v>
      </c>
      <c r="F6832" s="3" t="n">
        <f aca="false">F$6674</f>
        <v>2018</v>
      </c>
      <c r="G6832" s="3" t="n">
        <v>53.8545969695426</v>
      </c>
      <c r="H6832" s="3" t="n">
        <f aca="false">H$6674</f>
        <v>1</v>
      </c>
      <c r="I6832" s="3" t="n">
        <f aca="false">I$6674</f>
        <v>0.132734530938124</v>
      </c>
      <c r="J6832" s="3" t="n">
        <f aca="false">J$6674</f>
        <v>0.132734530938124</v>
      </c>
      <c r="K6832" s="3" t="str">
        <f aca="false">K$6674</f>
        <v>Nota obtida via normalização e ponderação de indicadores que variam de 0 a 100.</v>
      </c>
      <c r="L6832" s="3" t="str">
        <f aca="false">L$6674</f>
        <v>Tendências</v>
      </c>
      <c r="M6832" s="3" t="str">
        <f aca="false">M$6674</f>
        <v>Nota de 0 a 100</v>
      </c>
      <c r="N6832" s="5"/>
      <c r="O6832" s="3" t="n">
        <v>41.4574990759676</v>
      </c>
    </row>
    <row r="6833" customFormat="false" ht="13.5" hidden="false" customHeight="true" outlineLevel="0" collapsed="false">
      <c r="A6833" s="3" t="str">
        <f aca="false">A$6675</f>
        <v>Sustentabilidade Social</v>
      </c>
      <c r="B6833" s="3" t="str">
        <f aca="false">B$6675</f>
        <v>Segurança Alimentar</v>
      </c>
      <c r="C6833" s="3" t="n">
        <f aca="false">C$6675</f>
        <v>-1</v>
      </c>
      <c r="D6833" s="3" t="s">
        <v>240</v>
      </c>
      <c r="E6833" s="3" t="n">
        <f aca="false">E$6675</f>
        <v>2014</v>
      </c>
      <c r="F6833" s="3" t="n">
        <f aca="false">F$6675</f>
        <v>2018</v>
      </c>
      <c r="G6833" s="3" t="n">
        <v>5.1861871326</v>
      </c>
      <c r="H6833" s="3" t="n">
        <f aca="false">H$6675</f>
        <v>0.102740898626394</v>
      </c>
      <c r="I6833" s="3" t="n">
        <f aca="false">I$6675</f>
        <v>0.122754491017964</v>
      </c>
      <c r="J6833" s="3" t="n">
        <f aca="false">J$6675</f>
        <v>0.0126119067176112</v>
      </c>
      <c r="K6833" s="3" t="str">
        <f aca="false">K$6675</f>
        <v>% domicílios com renda domiciliar per capita inferior à linha de extrema pobreza (valor de uma cesta de alimentos com o mínimo de calorias necessárias para suprir adequadamente uma pessoa, com base em recomendações da FAO e da OMS)</v>
      </c>
      <c r="L6833" s="3" t="str">
        <f aca="false">L$6675</f>
        <v>Ipea</v>
      </c>
      <c r="M6833" s="3" t="str">
        <f aca="false">M$6675</f>
        <v>Porcentagem %</v>
      </c>
      <c r="N6833" s="5" t="s">
        <v>110</v>
      </c>
      <c r="O6833" s="3" t="n">
        <v>55.6240609424656</v>
      </c>
    </row>
    <row r="6834" customFormat="false" ht="15" hidden="false" customHeight="true" outlineLevel="0" collapsed="false">
      <c r="A6834" s="3" t="str">
        <f aca="false">A$6676</f>
        <v>Sustentabilidade Social</v>
      </c>
      <c r="B6834" s="3" t="str">
        <f aca="false">B$6676</f>
        <v>Inadequação de Moradia FJP</v>
      </c>
      <c r="C6834" s="3" t="n">
        <f aca="false">C$6676</f>
        <v>-1</v>
      </c>
      <c r="D6834" s="3" t="s">
        <v>240</v>
      </c>
      <c r="E6834" s="3" t="n">
        <f aca="false">E$6676</f>
        <v>2015</v>
      </c>
      <c r="F6834" s="3" t="n">
        <f aca="false">F$6676</f>
        <v>2018</v>
      </c>
      <c r="G6834" s="3" t="n">
        <v>14.5</v>
      </c>
      <c r="H6834" s="3" t="n">
        <f aca="false">H$6676</f>
        <v>0.0799192134934718</v>
      </c>
      <c r="I6834" s="3" t="n">
        <f aca="false">I$6676</f>
        <v>0.122754491017964</v>
      </c>
      <c r="J6834" s="3" t="n">
        <f aca="false">J$6676</f>
        <v>0.00981044237494714</v>
      </c>
      <c r="K6834" s="3" t="str">
        <f aca="false">K$6676</f>
        <v>% de moradias que apresentam,entre outras características, coabitação familiar e/ou habitação precária  (metodologia da Fundação João Pinheiro)</v>
      </c>
      <c r="L6834" s="3" t="str">
        <f aca="false">L$6676</f>
        <v>Fundação João Pinheiro</v>
      </c>
      <c r="M6834" s="3" t="str">
        <f aca="false">M$6676</f>
        <v>Porcentagem %</v>
      </c>
      <c r="N6834" s="5" t="str">
        <f aca="false">N$31</f>
        <v>A partir de 2020, foi necessário alteração metodológica tendo em vista a não atualização desde de 2015 do indicador da Fundação João Pinheiro, por isso a fonte do indicador passou a ser a PNADc Anual (IBGE).</v>
      </c>
      <c r="O6834" s="3" t="n">
        <v>38.7323943661972</v>
      </c>
    </row>
    <row r="6835" customFormat="false" ht="15" hidden="false" customHeight="true" outlineLevel="0" collapsed="false">
      <c r="A6835" s="3" t="str">
        <f aca="false">A$6677</f>
        <v>Sustentabilidade Social</v>
      </c>
      <c r="B6835" s="3" t="str">
        <f aca="false">B$6677</f>
        <v>Famílias abaixo da linha da pobreza</v>
      </c>
      <c r="C6835" s="3" t="n">
        <f aca="false">C$6677</f>
        <v>-1</v>
      </c>
      <c r="D6835" s="3" t="s">
        <v>240</v>
      </c>
      <c r="E6835" s="3" t="n">
        <f aca="false">E$6677</f>
        <v>2017</v>
      </c>
      <c r="F6835" s="3" t="n">
        <f aca="false">F$6677</f>
        <v>2018</v>
      </c>
      <c r="G6835" s="3" t="n">
        <v>8.03442085746197</v>
      </c>
      <c r="H6835" s="3" t="n">
        <f aca="false">H$6677</f>
        <v>0.0927117893245468</v>
      </c>
      <c r="I6835" s="3" t="n">
        <f aca="false">I$6677</f>
        <v>0.122754491017964</v>
      </c>
      <c r="J6835" s="3" t="n">
        <f aca="false">J$6677</f>
        <v>0.0113807885098995</v>
      </c>
      <c r="K6835" s="3" t="str">
        <f aca="false">K$6677</f>
        <v>% de domicílios com renda domiciliar per capita inferior à linha de pobreza. A linha de pobreza aqui considerada é definida pelo decreto 7492 (abaixo de R$77,00 mensais)</v>
      </c>
      <c r="L6835" s="3" t="str">
        <f aca="false">L$6677</f>
        <v>PNAD/IBGE</v>
      </c>
      <c r="M6835" s="3" t="str">
        <f aca="false">M$6677</f>
        <v>Porcentagem %</v>
      </c>
      <c r="N6835" s="5"/>
      <c r="O6835" s="3" t="n">
        <v>40.2847858877289</v>
      </c>
    </row>
    <row r="6836" customFormat="false" ht="15" hidden="false" customHeight="true" outlineLevel="0" collapsed="false">
      <c r="A6836" s="3" t="str">
        <f aca="false">A$6678</f>
        <v>Sustentabilidade Social</v>
      </c>
      <c r="B6836" s="3" t="str">
        <f aca="false">B$6678</f>
        <v>Desigualdade de renda</v>
      </c>
      <c r="C6836" s="3" t="n">
        <f aca="false">C$6678</f>
        <v>-1</v>
      </c>
      <c r="D6836" s="3" t="s">
        <v>240</v>
      </c>
      <c r="E6836" s="3" t="n">
        <f aca="false">E$6678</f>
        <v>2017</v>
      </c>
      <c r="F6836" s="3" t="n">
        <f aca="false">F$6678</f>
        <v>2018</v>
      </c>
      <c r="G6836" s="3" t="n">
        <v>0.574</v>
      </c>
      <c r="H6836" s="3" t="n">
        <f aca="false">H$6678</f>
        <v>0.0510371953905997</v>
      </c>
      <c r="I6836" s="3" t="n">
        <f aca="false">I$6678</f>
        <v>0.122754491017964</v>
      </c>
      <c r="J6836" s="3" t="n">
        <f aca="false">J$6678</f>
        <v>0.00626504494315745</v>
      </c>
      <c r="K6836" s="3" t="str">
        <f aca="false">K$6678</f>
        <v>Coeficiente de gini (1=Desigualdade Máxima/0=Igualdade Máxima)</v>
      </c>
      <c r="L6836" s="3" t="str">
        <f aca="false">L$6678</f>
        <v>PNAD/IBGE</v>
      </c>
      <c r="M6836" s="3" t="str">
        <f aca="false">M$6678</f>
        <v>Coeficiente GINI</v>
      </c>
      <c r="N6836" s="5"/>
      <c r="O6836" s="3" t="n">
        <v>13.0890052356021</v>
      </c>
    </row>
    <row r="6837" customFormat="false" ht="15" hidden="false" customHeight="true" outlineLevel="0" collapsed="false">
      <c r="A6837" s="3" t="str">
        <f aca="false">A$6679</f>
        <v>Sustentabilidade Social</v>
      </c>
      <c r="B6837" s="3" t="str">
        <f aca="false">B$6679</f>
        <v>Acesso ao Saneamento Básico - Água</v>
      </c>
      <c r="C6837" s="3" t="n">
        <f aca="false">C$6679</f>
        <v>1</v>
      </c>
      <c r="D6837" s="3" t="s">
        <v>240</v>
      </c>
      <c r="E6837" s="3" t="n">
        <f aca="false">E$6679</f>
        <v>2017</v>
      </c>
      <c r="F6837" s="3" t="n">
        <f aca="false">F$6679</f>
        <v>2018</v>
      </c>
      <c r="G6837" s="3" t="n">
        <v>75.5339324484222</v>
      </c>
      <c r="H6837" s="3" t="n">
        <f aca="false">H$6679</f>
        <v>0.0580158000540614</v>
      </c>
      <c r="I6837" s="3" t="n">
        <f aca="false">I$6679</f>
        <v>0.122754491017964</v>
      </c>
      <c r="J6837" s="3" t="n">
        <f aca="false">J$6679</f>
        <v>0.00712170000663627</v>
      </c>
      <c r="K6837" s="3" t="str">
        <f aca="false">K$6679</f>
        <v>% de domicilios com acesso à água canalizada de rede geral de distribuição</v>
      </c>
      <c r="L6837" s="3" t="str">
        <f aca="false">L$6679</f>
        <v>PNAD/IBGE</v>
      </c>
      <c r="M6837" s="3" t="str">
        <f aca="false">M$6679</f>
        <v>Porcentagem %</v>
      </c>
      <c r="N6837" s="5"/>
      <c r="O6837" s="3" t="n">
        <v>58.4481748505717</v>
      </c>
    </row>
    <row r="6838" customFormat="false" ht="15" hidden="false" customHeight="true" outlineLevel="0" collapsed="false">
      <c r="A6838" s="3" t="str">
        <f aca="false">A$6680</f>
        <v>Sustentabilidade Social</v>
      </c>
      <c r="B6838" s="3" t="str">
        <f aca="false">B$6680</f>
        <v>Acesso ao Saneamento Básico - Esgoto</v>
      </c>
      <c r="C6838" s="3" t="n">
        <f aca="false">C$6680</f>
        <v>1</v>
      </c>
      <c r="D6838" s="3" t="s">
        <v>240</v>
      </c>
      <c r="E6838" s="3" t="n">
        <f aca="false">E$6680</f>
        <v>2017</v>
      </c>
      <c r="F6838" s="3" t="n">
        <f aca="false">F$6680</f>
        <v>2018</v>
      </c>
      <c r="G6838" s="3" t="n">
        <v>36.8</v>
      </c>
      <c r="H6838" s="3" t="n">
        <f aca="false">H$6680</f>
        <v>0.0476341619285856</v>
      </c>
      <c r="I6838" s="3" t="n">
        <f aca="false">I$6680</f>
        <v>0.122754491017964</v>
      </c>
      <c r="J6838" s="3" t="n">
        <f aca="false">J$6680</f>
        <v>0.00584730730261081</v>
      </c>
      <c r="K6838" s="3" t="str">
        <f aca="false">K$6680</f>
        <v>% de domicilios com acesso à rede coletora de esgoto</v>
      </c>
      <c r="L6838" s="3" t="str">
        <f aca="false">L$6680</f>
        <v>PNAD/IBGE</v>
      </c>
      <c r="M6838" s="3" t="str">
        <f aca="false">M$6680</f>
        <v>Porcentagem %</v>
      </c>
      <c r="N6838" s="5"/>
      <c r="O6838" s="3" t="n">
        <v>33.1353919239905</v>
      </c>
    </row>
    <row r="6839" customFormat="false" ht="15" hidden="false" customHeight="true" outlineLevel="0" collapsed="false">
      <c r="A6839" s="3" t="str">
        <f aca="false">A$6681</f>
        <v>Sustentabilidade Social</v>
      </c>
      <c r="B6839" s="3" t="str">
        <f aca="false">B$6681</f>
        <v>Mortes Evitáveis</v>
      </c>
      <c r="C6839" s="3" t="n">
        <f aca="false">C$6681</f>
        <v>-1</v>
      </c>
      <c r="D6839" s="3" t="s">
        <v>240</v>
      </c>
      <c r="E6839" s="3" t="n">
        <f aca="false">E$6681</f>
        <v>2016</v>
      </c>
      <c r="F6839" s="3" t="n">
        <f aca="false">F$6681</f>
        <v>2018</v>
      </c>
      <c r="G6839" s="3" t="n">
        <v>36.9701348747592</v>
      </c>
      <c r="H6839" s="3" t="n">
        <f aca="false">H$6681</f>
        <v>0.0437741013691653</v>
      </c>
      <c r="I6839" s="3" t="n">
        <f aca="false">I$6681</f>
        <v>0.122754491017964</v>
      </c>
      <c r="J6839" s="3" t="n">
        <f aca="false">J$6681</f>
        <v>0.00537346753334066</v>
      </c>
      <c r="K6839" s="3" t="str">
        <f aca="false">K$6681</f>
        <v>Razão de Mortalidade Proporcional: mortes abaixo de 50 anos/ total de óbitos</v>
      </c>
      <c r="L6839" s="3" t="str">
        <f aca="false">L$6681</f>
        <v>Datasus</v>
      </c>
      <c r="M6839" s="3" t="str">
        <f aca="false">M$6681</f>
        <v>Mortes evitáveis por 100 óbitos</v>
      </c>
      <c r="N6839" s="5" t="s">
        <v>127</v>
      </c>
      <c r="O6839" s="3" t="n">
        <v>25.4609325205254</v>
      </c>
    </row>
    <row r="6840" customFormat="false" ht="15" hidden="false" customHeight="true" outlineLevel="0" collapsed="false">
      <c r="A6840" s="3" t="s">
        <v>106</v>
      </c>
      <c r="B6840" s="3" t="str">
        <f aca="false">B$6682</f>
        <v>Anos Potenciais de Vida Perdidos</v>
      </c>
      <c r="C6840" s="3" t="n">
        <f aca="false">C$6682</f>
        <v>-1</v>
      </c>
      <c r="D6840" s="3" t="s">
        <v>240</v>
      </c>
      <c r="E6840" s="3" t="n">
        <f aca="false">E$6682</f>
        <v>2016</v>
      </c>
      <c r="F6840" s="3" t="n">
        <f aca="false">F$6682</f>
        <v>2018</v>
      </c>
      <c r="G6840" s="3" t="n">
        <v>16.9428848015489</v>
      </c>
      <c r="H6840" s="3" t="n">
        <f aca="false">H$6682</f>
        <v>0.0402903196969555</v>
      </c>
      <c r="I6840" s="3" t="n">
        <f aca="false">I$6682</f>
        <v>0.122754491017964</v>
      </c>
      <c r="J6840" s="3" t="n">
        <f aca="false">J$6682</f>
        <v>0.00494581768735082</v>
      </c>
      <c r="K6840" s="3" t="str">
        <f aca="false">K$6682</f>
        <v>Média da diferença da faixa etária em que os óbitos registrados ocorreram e a expectativa de vida ao nascer do Brasil.</v>
      </c>
      <c r="L6840" s="3" t="str">
        <f aca="false">L$6682</f>
        <v>Datasus</v>
      </c>
      <c r="M6840" s="3" t="str">
        <f aca="false">M$6682</f>
        <v>Anos</v>
      </c>
      <c r="N6840" s="5"/>
      <c r="O6840" s="3" t="n">
        <v>26.6659692039327</v>
      </c>
    </row>
    <row r="6841" customFormat="false" ht="15" hidden="false" customHeight="true" outlineLevel="0" collapsed="false">
      <c r="A6841" s="3" t="str">
        <f aca="false">A$6683</f>
        <v>Sustentabilidade Social</v>
      </c>
      <c r="B6841" s="3" t="str">
        <f aca="false">B$6683</f>
        <v>Formalidade do Mercado de Trabalho</v>
      </c>
      <c r="C6841" s="3" t="n">
        <f aca="false">C$6683</f>
        <v>1</v>
      </c>
      <c r="D6841" s="3" t="s">
        <v>240</v>
      </c>
      <c r="E6841" s="3" t="n">
        <f aca="false">E$6683</f>
        <v>2017</v>
      </c>
      <c r="F6841" s="3" t="n">
        <f aca="false">F$6683</f>
        <v>2018</v>
      </c>
      <c r="G6841" s="3" t="n">
        <v>39.2971197698689</v>
      </c>
      <c r="H6841" s="3" t="n">
        <f aca="false">H$6683</f>
        <v>0.0354267662261588</v>
      </c>
      <c r="I6841" s="3" t="n">
        <f aca="false">I$6683</f>
        <v>0.122754491017964</v>
      </c>
      <c r="J6841" s="3" t="n">
        <f aca="false">J$6683</f>
        <v>0.00434879465650452</v>
      </c>
      <c r="K6841"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6841" s="3" t="str">
        <f aca="false">L$6683</f>
        <v>PNAD / IBGE</v>
      </c>
      <c r="M6841" s="3" t="str">
        <f aca="false">M$6683</f>
        <v>Porcentagem %</v>
      </c>
      <c r="N684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841" s="3" t="n">
        <v>12.8111237719759</v>
      </c>
    </row>
    <row r="6842" customFormat="false" ht="15" hidden="false" customHeight="true" outlineLevel="0" collapsed="false">
      <c r="A6842" s="3" t="str">
        <f aca="false">A$6684</f>
        <v>Sustentabilidade Social</v>
      </c>
      <c r="B6842" s="3" t="str">
        <f aca="false">B$6684</f>
        <v>Inserção Econômica</v>
      </c>
      <c r="C6842" s="3" t="n">
        <f aca="false">C$6684</f>
        <v>1</v>
      </c>
      <c r="D6842" s="3" t="s">
        <v>240</v>
      </c>
      <c r="E6842" s="3" t="n">
        <f aca="false">E$6684</f>
        <v>2017</v>
      </c>
      <c r="F6842" s="3" t="n">
        <f aca="false">F$6684</f>
        <v>2018</v>
      </c>
      <c r="G6842" s="3" t="n">
        <v>86.5470852017937</v>
      </c>
      <c r="H6842" s="3" t="n">
        <f aca="false">H$6684</f>
        <v>0.0420845700185743</v>
      </c>
      <c r="I6842" s="3" t="n">
        <f aca="false">I$6684</f>
        <v>0.122754491017964</v>
      </c>
      <c r="J6842" s="3" t="n">
        <f aca="false">J$6684</f>
        <v>0.00516606997233997</v>
      </c>
      <c r="K6842" s="3" t="str">
        <f aca="false">K$6684</f>
        <v>Proporção de ocupados em relação a População Economicamente Ativa</v>
      </c>
      <c r="L6842" s="3" t="str">
        <f aca="false">L$6684</f>
        <v>IBGE</v>
      </c>
      <c r="M6842" s="3" t="str">
        <f aca="false">M$6684</f>
        <v>Porcentagem %</v>
      </c>
      <c r="N6842" s="5"/>
      <c r="O6842" s="3" t="n">
        <v>42.3570110634147</v>
      </c>
    </row>
    <row r="6843" customFormat="false" ht="15" hidden="false" customHeight="true" outlineLevel="0" collapsed="false">
      <c r="A6843" s="3" t="str">
        <f aca="false">A$6685</f>
        <v>Sustentabilidade Social</v>
      </c>
      <c r="B6843" s="3" t="str">
        <f aca="false">B$6685</f>
        <v>IDH</v>
      </c>
      <c r="C6843" s="3" t="n">
        <f aca="false">C$6685</f>
        <v>1</v>
      </c>
      <c r="D6843" s="3" t="s">
        <v>240</v>
      </c>
      <c r="E6843" s="3" t="n">
        <f aca="false">E$6685</f>
        <v>2015</v>
      </c>
      <c r="F6843" s="3" t="n">
        <f aca="false">F$6685</f>
        <v>2018</v>
      </c>
      <c r="G6843" s="3" t="n">
        <v>0.703</v>
      </c>
      <c r="H6843" s="3" t="n">
        <f aca="false">H$6685</f>
        <v>0.105143828345808</v>
      </c>
      <c r="I6843" s="3" t="n">
        <f aca="false">I$6685</f>
        <v>0.122754491017964</v>
      </c>
      <c r="J6843" s="3" t="n">
        <f aca="false">J$6685</f>
        <v>0.0129068771322699</v>
      </c>
      <c r="K6843" s="3" t="str">
        <f aca="false">K$6685</f>
        <v>IDH estadual</v>
      </c>
      <c r="L6843" s="3" t="str">
        <f aca="false">L$6685</f>
        <v>PNUD, Fundação João Pinheiro e Ipea</v>
      </c>
      <c r="M6843" s="3" t="str">
        <f aca="false">M$6685</f>
        <v>Índice de 0 a 1</v>
      </c>
      <c r="N6843" s="5"/>
      <c r="O6843" s="3" t="n">
        <v>22.7272727272727</v>
      </c>
    </row>
    <row r="6844" customFormat="false" ht="15" hidden="false" customHeight="true" outlineLevel="0" collapsed="false">
      <c r="A6844" s="3" t="s">
        <v>106</v>
      </c>
      <c r="B6844" s="3" t="s">
        <v>140</v>
      </c>
      <c r="C6844" s="3" t="n">
        <v>1</v>
      </c>
      <c r="D6844" s="3" t="s">
        <v>240</v>
      </c>
      <c r="E6844" s="3" t="n">
        <v>2017</v>
      </c>
      <c r="F6844" s="3" t="n">
        <v>2018</v>
      </c>
      <c r="G6844" s="3" t="n">
        <v>69.664726538073</v>
      </c>
      <c r="H6844" s="3" t="n">
        <v>0.0426662305938319</v>
      </c>
      <c r="I6844" s="3" t="n">
        <v>0.122754491017964</v>
      </c>
      <c r="J6844" s="3" t="n">
        <f aca="false">I6844*H6844</f>
        <v>0.00523747142020093</v>
      </c>
      <c r="K6844" s="4" t="str">
        <f aca="false">K6765</f>
        <v>Proporção dos jovens que estudam ou trabalham</v>
      </c>
      <c r="L6844" s="3" t="str">
        <f aca="false">L6765</f>
        <v>PNAD/IBGE</v>
      </c>
      <c r="M6844" s="3" t="str">
        <f aca="false">M6765</f>
        <v>Porcentagem %</v>
      </c>
      <c r="N6844" s="5"/>
      <c r="O6844" s="3" t="n">
        <v>0</v>
      </c>
    </row>
    <row r="6845" customFormat="false" ht="15" hidden="false" customHeight="true" outlineLevel="0" collapsed="false">
      <c r="A6845" s="3" t="str">
        <f aca="false">A$6687</f>
        <v>Sustentabilidade Social</v>
      </c>
      <c r="B6845" s="3" t="str">
        <f aca="false">B$6687</f>
        <v>Mortalidade Materna</v>
      </c>
      <c r="C6845" s="3" t="n">
        <f aca="false">C$6687</f>
        <v>-1</v>
      </c>
      <c r="D6845" s="3" t="s">
        <v>240</v>
      </c>
      <c r="E6845" s="3" t="n">
        <f aca="false">E$6687</f>
        <v>2016</v>
      </c>
      <c r="F6845" s="3" t="n">
        <f aca="false">F$6687</f>
        <v>2018</v>
      </c>
      <c r="G6845" s="3" t="n">
        <v>4.97520988601342</v>
      </c>
      <c r="H6845" s="3" t="n">
        <f aca="false">H$6687</f>
        <v>0.0819911060701229</v>
      </c>
      <c r="I6845" s="3" t="n">
        <f aca="false">I$6687</f>
        <v>0.122754491017964</v>
      </c>
      <c r="J6845" s="3" t="n">
        <f aca="false">J$6687</f>
        <v>0.0100647764936378</v>
      </c>
      <c r="K6845" s="3" t="str">
        <f aca="false">K$6687</f>
        <v>Óbitos maternos em relação a população feminina em idade fértil (15-49 anos).</v>
      </c>
      <c r="L6845" s="3" t="str">
        <f aca="false">L$6687</f>
        <v>Datasus</v>
      </c>
      <c r="M6845" s="3" t="str">
        <f aca="false">M$6687</f>
        <v>Taxa de mortalidade por 100 mil mulheres</v>
      </c>
      <c r="N6845" s="5"/>
      <c r="O6845" s="3" t="n">
        <v>45.5363943431852</v>
      </c>
    </row>
    <row r="6846" customFormat="false" ht="15" hidden="false" customHeight="true" outlineLevel="0" collapsed="false">
      <c r="A6846" s="3" t="str">
        <f aca="false">A$6688</f>
        <v>Sustentabilidade Social</v>
      </c>
      <c r="B6846" s="3" t="str">
        <f aca="false">B$6688</f>
        <v>Mortalidade Precoce</v>
      </c>
      <c r="C6846" s="3" t="n">
        <f aca="false">C$6688</f>
        <v>-1</v>
      </c>
      <c r="D6846" s="3" t="s">
        <v>240</v>
      </c>
      <c r="E6846" s="3" t="n">
        <f aca="false">E$6688</f>
        <v>2016</v>
      </c>
      <c r="F6846" s="3" t="n">
        <f aca="false">F$6688</f>
        <v>2018</v>
      </c>
      <c r="G6846" s="3" t="n">
        <v>112.944475457295</v>
      </c>
      <c r="H6846" s="3" t="n">
        <f aca="false">H$6688</f>
        <v>0.0654508559555939</v>
      </c>
      <c r="I6846" s="3" t="n">
        <f aca="false">I$6688</f>
        <v>0.122754491017964</v>
      </c>
      <c r="J6846" s="3" t="n">
        <f aca="false">J$6688</f>
        <v>0.00803438650951901</v>
      </c>
      <c r="K6846" s="3" t="str">
        <f aca="false">K$6688</f>
        <v>Mortalidade de Jovens (15-29 anos) por causas externas.</v>
      </c>
      <c r="L6846" s="3" t="str">
        <f aca="false">L$6688</f>
        <v>Datasus</v>
      </c>
      <c r="M6846" s="3" t="str">
        <f aca="false">M$6688</f>
        <v>Taxa de Mortalidade por 100 mil jovens</v>
      </c>
      <c r="N6846" s="5"/>
      <c r="O6846" s="3" t="n">
        <v>52.1318581462053</v>
      </c>
    </row>
    <row r="6847" customFormat="false" ht="15" hidden="false" customHeight="true" outlineLevel="0" collapsed="false">
      <c r="A6847" s="3" t="str">
        <f aca="false">A$6689</f>
        <v>Sustentabilidade Social</v>
      </c>
      <c r="B6847" s="3" t="str">
        <f aca="false">B$6689</f>
        <v>Previdência Social</v>
      </c>
      <c r="C6847" s="3" t="n">
        <f aca="false">C$6689</f>
        <v>1</v>
      </c>
      <c r="D6847" s="3" t="s">
        <v>240</v>
      </c>
      <c r="E6847" s="3" t="n">
        <f aca="false">E$6689</f>
        <v>2017</v>
      </c>
      <c r="F6847" s="3" t="n">
        <f aca="false">F$6689</f>
        <v>2018</v>
      </c>
      <c r="G6847" s="3" t="n">
        <v>79.8745120117339</v>
      </c>
      <c r="H6847" s="3" t="n">
        <f aca="false">H$6689</f>
        <v>0.0509237118271307</v>
      </c>
      <c r="I6847" s="3" t="n">
        <f aca="false">I$6689</f>
        <v>0.122754491017964</v>
      </c>
      <c r="J6847" s="3" t="n">
        <f aca="false">J$6689</f>
        <v>0.00625111432608491</v>
      </c>
      <c r="K6847" s="3" t="str">
        <f aca="false">K$6689</f>
        <v>Proporção de idosos (mais de 60 anos) que recebem previdência social</v>
      </c>
      <c r="L6847" s="3" t="str">
        <f aca="false">L$6689</f>
        <v>PNAD/IBGE</v>
      </c>
      <c r="M6847" s="3" t="str">
        <f aca="false">M$6689</f>
        <v>Porcentagem %</v>
      </c>
      <c r="N6847" s="5" t="s">
        <v>150</v>
      </c>
      <c r="O6847" s="3" t="n">
        <v>36.4817530050257</v>
      </c>
    </row>
    <row r="6848" customFormat="false" ht="16.5" hidden="false" customHeight="true" outlineLevel="0" collapsed="false">
      <c r="A6848" s="3" t="str">
        <f aca="false">A$6690</f>
        <v>Sustentabilidade Social</v>
      </c>
      <c r="B6848" s="3" t="str">
        <f aca="false">B$6690</f>
        <v>Mortalidade na infância</v>
      </c>
      <c r="C6848" s="3" t="n">
        <f aca="false">C$6690</f>
        <v>-1</v>
      </c>
      <c r="D6848" s="3" t="s">
        <v>240</v>
      </c>
      <c r="E6848" s="3" t="n">
        <f aca="false">E$6690</f>
        <v>2016</v>
      </c>
      <c r="F6848" s="3" t="n">
        <f aca="false">F$6690</f>
        <v>2018</v>
      </c>
      <c r="G6848" s="3" t="n">
        <v>18.9612639093009</v>
      </c>
      <c r="H6848" s="3" t="n">
        <f aca="false">H$6690</f>
        <v>0.0601894510789995</v>
      </c>
      <c r="I6848" s="3" t="n">
        <f aca="false">I$6690</f>
        <v>0.122754491017964</v>
      </c>
      <c r="J6848" s="3" t="n">
        <f aca="false">J$6690</f>
        <v>0.00738852543185323</v>
      </c>
      <c r="K6848" s="3" t="str">
        <f aca="false">K$6690</f>
        <v>Óbitos de menores de cinco anos por grupo de 1.000 nascidos vivos</v>
      </c>
      <c r="L6848" s="3" t="str">
        <f aca="false">L$6690</f>
        <v>Datasus</v>
      </c>
      <c r="M6848" s="3" t="str">
        <f aca="false">M$6690</f>
        <v>Porcentagem %</v>
      </c>
      <c r="N6848" s="5"/>
      <c r="O6848" s="3" t="n">
        <v>30.9983323387561</v>
      </c>
    </row>
    <row r="6849" customFormat="false" ht="16.5" hidden="false" customHeight="true" outlineLevel="0" collapsed="false">
      <c r="A6849" s="3" t="str">
        <f aca="false">A$6691</f>
        <v>Sustentabilidade Social</v>
      </c>
      <c r="B6849" s="3" t="str">
        <f aca="false">B$6691</f>
        <v> Total</v>
      </c>
      <c r="C6849" s="3" t="n">
        <f aca="false">C$6691</f>
        <v>1</v>
      </c>
      <c r="D6849" s="3" t="s">
        <v>240</v>
      </c>
      <c r="E6849" s="3" t="n">
        <f aca="false">E$6691</f>
        <v>2018</v>
      </c>
      <c r="F6849" s="3" t="n">
        <f aca="false">F$6691</f>
        <v>2018</v>
      </c>
      <c r="G6849" s="3" t="n">
        <v>36.9708050015153</v>
      </c>
      <c r="H6849" s="3" t="n">
        <f aca="false">H$6691</f>
        <v>1</v>
      </c>
      <c r="I6849" s="3" t="n">
        <f aca="false">I$6691</f>
        <v>0.122754491017964</v>
      </c>
      <c r="J6849" s="3" t="n">
        <f aca="false">J$6691</f>
        <v>0.122754491017964</v>
      </c>
      <c r="K6849" s="3" t="str">
        <f aca="false">K$6691</f>
        <v>Nota obtida via normalização e ponderação de indicadores que variam de 0 a 100.</v>
      </c>
      <c r="L6849" s="3" t="str">
        <f aca="false">L$6691</f>
        <v>Tendências</v>
      </c>
      <c r="M6849" s="3" t="str">
        <f aca="false">M$6691</f>
        <v>Nota de 0 a 100</v>
      </c>
      <c r="N6849" s="5"/>
      <c r="O6849" s="3" t="n">
        <v>18.6644309890597</v>
      </c>
    </row>
    <row r="6850" customFormat="false" ht="16.5" hidden="false" customHeight="true" outlineLevel="0" collapsed="false">
      <c r="A6850" s="3" t="s">
        <v>238</v>
      </c>
      <c r="B6850" s="3" t="s">
        <v>25</v>
      </c>
      <c r="C6850" s="3" t="n">
        <v>1</v>
      </c>
      <c r="D6850" s="3" t="s">
        <v>240</v>
      </c>
      <c r="E6850" s="3" t="n">
        <v>2018</v>
      </c>
      <c r="F6850" s="3" t="n">
        <v>2018</v>
      </c>
      <c r="G6850" s="3" t="n">
        <v>40.8101853003618</v>
      </c>
      <c r="H6850" s="3" t="n">
        <v>1</v>
      </c>
      <c r="I6850" s="3" t="n">
        <v>0.01</v>
      </c>
      <c r="J6850" s="3" t="n">
        <f aca="false">I6850*H6850</f>
        <v>0.01</v>
      </c>
      <c r="K6850" s="4" t="str">
        <f aca="false">K6771</f>
        <v>Nota obtida via normalização e ponderação de indicadores que variam de 0 a 100.</v>
      </c>
      <c r="L6850" s="3" t="str">
        <f aca="false">L6771</f>
        <v>Tendências</v>
      </c>
      <c r="M6850" s="3" t="str">
        <f aca="false">M$6692</f>
        <v>Nota de 0 a 100</v>
      </c>
      <c r="N6850" s="5"/>
      <c r="O6850" s="3" t="n">
        <v>40.8101853003618</v>
      </c>
    </row>
    <row r="6851" customFormat="false" ht="15" hidden="false" customHeight="true" outlineLevel="0" collapsed="false">
      <c r="A6851" s="3" t="str">
        <f aca="false">A$6614</f>
        <v>Sustentabilidade Ambiental</v>
      </c>
      <c r="B6851" s="3" t="str">
        <f aca="false">B$6614</f>
        <v>Emissões de CO2</v>
      </c>
      <c r="C6851" s="3" t="n">
        <f aca="false">C$6614</f>
        <v>-1</v>
      </c>
      <c r="D6851" s="3" t="s">
        <v>241</v>
      </c>
      <c r="E6851" s="3" t="n">
        <f aca="false">E$6614</f>
        <v>2016</v>
      </c>
      <c r="F6851" s="3" t="n">
        <f aca="false">F$6614</f>
        <v>2018</v>
      </c>
      <c r="G6851" s="3" t="n">
        <v>-15.4852943817412</v>
      </c>
      <c r="H6851" s="3" t="n">
        <f aca="false">H$6614</f>
        <v>0.328387609736319</v>
      </c>
      <c r="I6851" s="3" t="n">
        <f aca="false">I$6614</f>
        <v>0.0768463073852295</v>
      </c>
      <c r="J6851" s="3" t="n">
        <f aca="false">J$6614</f>
        <v>0.025235375199298</v>
      </c>
      <c r="K6851" s="3" t="str">
        <f aca="false">K$6614</f>
        <v>CO2 emitido e derivado de remoção de unidades de conservação (toneladas por habitante).</v>
      </c>
      <c r="L6851" s="3" t="str">
        <f aca="false">L$6614</f>
        <v>SEEG/OC</v>
      </c>
      <c r="M6851" s="3" t="str">
        <f aca="false">M$6614</f>
        <v>Toneladas emitidas de CO2  por habitante</v>
      </c>
      <c r="N6851" s="5" t="str">
        <f aca="false">N$71</f>
        <v>A partir da publicação de 2019, ou seja, do dado de 2017, o denominador foi alterado de população para PIB total (o PIB utilizado para cálculo é estimado pela Tendências)</v>
      </c>
      <c r="O6851" s="3" t="n">
        <v>100</v>
      </c>
    </row>
    <row r="6852" customFormat="false" ht="15" hidden="false" customHeight="true" outlineLevel="0" collapsed="false">
      <c r="A6852" s="3" t="str">
        <f aca="false">A$6615</f>
        <v>Sustentabilidade Ambiental</v>
      </c>
      <c r="B6852" s="3" t="str">
        <f aca="false">B$6615</f>
        <v>Serviços Urbanos</v>
      </c>
      <c r="C6852" s="3" t="n">
        <f aca="false">C$6615</f>
        <v>1</v>
      </c>
      <c r="D6852" s="3" t="s">
        <v>241</v>
      </c>
      <c r="E6852" s="3" t="n">
        <f aca="false">E$6615</f>
        <v>2016</v>
      </c>
      <c r="F6852" s="3" t="n">
        <f aca="false">F$6615</f>
        <v>2018</v>
      </c>
      <c r="G6852" s="3" t="n">
        <v>1.43313398984484</v>
      </c>
      <c r="H6852" s="3" t="n">
        <f aca="false">H$6615</f>
        <v>0.086286452513915</v>
      </c>
      <c r="I6852" s="3" t="n">
        <f aca="false">I$6615</f>
        <v>0.0768463073852295</v>
      </c>
      <c r="J6852" s="3" t="n">
        <f aca="false">J$6615</f>
        <v>0.00663079525306532</v>
      </c>
      <c r="K6852" s="3" t="str">
        <f aca="false">K$6615</f>
        <v>Oferta de serviços municipais para coleta de materiais especias e limpeza urbana (Nota: 0-2).</v>
      </c>
      <c r="L6852" s="3" t="str">
        <f aca="false">L$6615</f>
        <v>SNIS</v>
      </c>
      <c r="M6852" s="3" t="str">
        <f aca="false">M$6615</f>
        <v>Pontuação de 0 a 2</v>
      </c>
      <c r="N6852" s="5"/>
      <c r="O6852" s="3" t="n">
        <v>65.0034133095513</v>
      </c>
    </row>
    <row r="6853" customFormat="false" ht="15" hidden="false" customHeight="true" outlineLevel="0" collapsed="false">
      <c r="A6853" s="3" t="str">
        <f aca="false">A$6616</f>
        <v>Sustentabilidade Ambiental</v>
      </c>
      <c r="B6853" s="3" t="str">
        <f aca="false">B$6616</f>
        <v>Destinação do Lixo</v>
      </c>
      <c r="C6853" s="3" t="n">
        <f aca="false">C$6616</f>
        <v>1</v>
      </c>
      <c r="D6853" s="3" t="s">
        <v>241</v>
      </c>
      <c r="E6853" s="3" t="n">
        <f aca="false">E$6616</f>
        <v>2016</v>
      </c>
      <c r="F6853" s="3" t="n">
        <f aca="false">F$6616</f>
        <v>2018</v>
      </c>
      <c r="G6853" s="3" t="n">
        <v>0.387129740524366</v>
      </c>
      <c r="H6853" s="3" t="n">
        <f aca="false">H$6616</f>
        <v>0.258991177079574</v>
      </c>
      <c r="I6853" s="3" t="n">
        <f aca="false">I$6616</f>
        <v>0.0768463073852295</v>
      </c>
      <c r="J6853" s="3" t="n">
        <f aca="false">J$6616</f>
        <v>0.0199025156039194</v>
      </c>
      <c r="K6853" s="3" t="str">
        <f aca="false">K$6616</f>
        <v>Destinação adequada para o tipo de resíduo sólido e qualidade das unidades de destino em solo (Nota: 0-1)</v>
      </c>
      <c r="L6853" s="3" t="str">
        <f aca="false">L$6616</f>
        <v>SNIS</v>
      </c>
      <c r="M6853" s="3" t="str">
        <f aca="false">M$6616</f>
        <v>Pontuação de 0 a 1</v>
      </c>
      <c r="N6853" s="5"/>
      <c r="O6853" s="3" t="n">
        <v>71.9806497172906</v>
      </c>
    </row>
    <row r="6854" customFormat="false" ht="15" hidden="false" customHeight="true" outlineLevel="0" collapsed="false">
      <c r="A6854" s="3" t="str">
        <f aca="false">A$6617</f>
        <v>Sustentabilidade Ambiental</v>
      </c>
      <c r="B6854" s="3" t="str">
        <f aca="false">B$6617</f>
        <v>Tratamento de Esgoto</v>
      </c>
      <c r="C6854" s="3" t="n">
        <f aca="false">C$6617</f>
        <v>1</v>
      </c>
      <c r="D6854" s="3" t="s">
        <v>241</v>
      </c>
      <c r="E6854" s="3" t="n">
        <f aca="false">E$6617</f>
        <v>2016</v>
      </c>
      <c r="F6854" s="3" t="n">
        <f aca="false">F$6617</f>
        <v>2018</v>
      </c>
      <c r="G6854" s="3" t="n">
        <v>7.08972820838813</v>
      </c>
      <c r="H6854" s="3" t="n">
        <f aca="false">H$6617</f>
        <v>0.326334760670192</v>
      </c>
      <c r="I6854" s="3" t="n">
        <f aca="false">I$6617</f>
        <v>0.0768463073852295</v>
      </c>
      <c r="J6854" s="3" t="n">
        <f aca="false">J$6617</f>
        <v>0.0250776213289469</v>
      </c>
      <c r="K6854" s="3" t="str">
        <f aca="false">K$6617</f>
        <v>Parcela tratada do total de água consumida no estado.</v>
      </c>
      <c r="L6854" s="3" t="str">
        <f aca="false">L$6617</f>
        <v>SNIS e IBGE</v>
      </c>
      <c r="M6854" s="3" t="str">
        <f aca="false">M$6617</f>
        <v>Porcentagem %</v>
      </c>
      <c r="N685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854" s="3" t="n">
        <v>5.51216536532006</v>
      </c>
    </row>
    <row r="6855" customFormat="false" ht="15" hidden="false" customHeight="true" outlineLevel="0" collapsed="false">
      <c r="A6855" s="3" t="str">
        <f aca="false">A$6618</f>
        <v>Sustentabilidade Ambiental</v>
      </c>
      <c r="B6855" s="3" t="str">
        <f aca="false">B$6618</f>
        <v> Total</v>
      </c>
      <c r="C6855" s="3" t="n">
        <f aca="false">C$6618</f>
        <v>1</v>
      </c>
      <c r="D6855" s="3" t="s">
        <v>241</v>
      </c>
      <c r="E6855" s="3" t="n">
        <f aca="false">E$6618</f>
        <v>2018</v>
      </c>
      <c r="F6855" s="3" t="n">
        <f aca="false">F$6618</f>
        <v>2018</v>
      </c>
      <c r="G6855" s="3" t="n">
        <v>58.8888392719088</v>
      </c>
      <c r="H6855" s="3" t="n">
        <f aca="false">H$6618</f>
        <v>1</v>
      </c>
      <c r="I6855" s="3" t="n">
        <f aca="false">I$6618</f>
        <v>0.0768463073852295</v>
      </c>
      <c r="J6855" s="3" t="n">
        <f aca="false">J$6618</f>
        <v>0.0768463073852295</v>
      </c>
      <c r="K6855" s="3" t="str">
        <f aca="false">K$6618</f>
        <v>Nota obtida via normalização e ponderação de indicadores que variam de 0 a 100.</v>
      </c>
      <c r="L6855" s="3" t="str">
        <f aca="false">L$6618</f>
        <v>Tendências</v>
      </c>
      <c r="M6855" s="3" t="str">
        <f aca="false">M$6618</f>
        <v>Nota de 0 a 100</v>
      </c>
      <c r="N6855" s="5"/>
      <c r="O6855" s="3" t="n">
        <v>66.462477135447</v>
      </c>
    </row>
    <row r="6856" customFormat="false" ht="15" hidden="false" customHeight="true" outlineLevel="0" collapsed="false">
      <c r="A6856" s="3" t="str">
        <f aca="false">A$6619</f>
        <v>Capital Humano</v>
      </c>
      <c r="B6856" s="3" t="str">
        <f aca="false">B$6619</f>
        <v>Custo de Mão de Obra</v>
      </c>
      <c r="C6856" s="3" t="n">
        <f aca="false">C$6619</f>
        <v>-1</v>
      </c>
      <c r="D6856" s="3" t="s">
        <v>241</v>
      </c>
      <c r="E6856" s="3" t="n">
        <f aca="false">E$6619</f>
        <v>2017</v>
      </c>
      <c r="F6856" s="3" t="n">
        <f aca="false">F$6619</f>
        <v>2018</v>
      </c>
      <c r="G6856" s="3" t="n">
        <v>2207</v>
      </c>
      <c r="H6856" s="3" t="n">
        <f aca="false">H$6619</f>
        <v>0.417312382000616</v>
      </c>
      <c r="I6856" s="3" t="n">
        <f aca="false">I$6619</f>
        <v>0.0818363273453094</v>
      </c>
      <c r="J6856" s="3" t="n">
        <f aca="false">J$6619</f>
        <v>0.0341513126986532</v>
      </c>
      <c r="K6856" s="3" t="str">
        <f aca="false">K$6619</f>
        <v>Rendimento médio nominal de todos os trabalhos, habitualmente recebido por mês, pelas pessoas de 14 anos ou mais de idade, ocupadas na semana de referência, com rendimento de trabalho (Reais)</v>
      </c>
      <c r="L6856" s="3" t="str">
        <f aca="false">L$6619</f>
        <v>PNADc / IBGE</v>
      </c>
      <c r="M6856" s="3" t="str">
        <f aca="false">M$6619</f>
        <v>Reais (R$)</v>
      </c>
      <c r="N6856" s="3" t="str">
        <f aca="false">N$17</f>
        <v>A partir da publicação de 2016, ou seja, do dado de 2015, passou a ser usado o rendimento médio nominal de todos os trabalhos, antes disso se usava o rendimento médio real do trabalho principal</v>
      </c>
      <c r="O6856" s="3" t="n">
        <v>62.1234715180435</v>
      </c>
    </row>
    <row r="6857" customFormat="false" ht="15" hidden="false" customHeight="true" outlineLevel="0" collapsed="false">
      <c r="A6857" s="3" t="str">
        <f aca="false">A$6620</f>
        <v>Capital Humano</v>
      </c>
      <c r="B6857" s="3" t="str">
        <f aca="false">B$6620</f>
        <v>PEA com Ensino Superior</v>
      </c>
      <c r="C6857" s="3" t="n">
        <f aca="false">C$6620</f>
        <v>1</v>
      </c>
      <c r="D6857" s="3" t="s">
        <v>241</v>
      </c>
      <c r="E6857" s="3" t="n">
        <f aca="false">E$6620</f>
        <v>2017</v>
      </c>
      <c r="F6857" s="3" t="n">
        <f aca="false">F$6620</f>
        <v>2018</v>
      </c>
      <c r="G6857" s="3" t="n">
        <v>16.4771384521894</v>
      </c>
      <c r="H6857" s="3" t="n">
        <f aca="false">H$6620</f>
        <v>0.167082011058644</v>
      </c>
      <c r="I6857" s="3" t="n">
        <f aca="false">I$6620</f>
        <v>0.0818363273453094</v>
      </c>
      <c r="J6857" s="3" t="n">
        <f aca="false">J$6620</f>
        <v>0.0136733781505078</v>
      </c>
      <c r="K6857" s="3" t="str">
        <f aca="false">K$6620</f>
        <v>Pessoas de 10 anos ou mais de idade com 15 anos ou mais de estudo/população economicamente ativa.</v>
      </c>
      <c r="L6857" s="3" t="str">
        <f aca="false">L$6620</f>
        <v>PNAD / IBGE</v>
      </c>
      <c r="M6857" s="3" t="str">
        <f aca="false">M$6620</f>
        <v>Porcentagem %</v>
      </c>
      <c r="N6857" s="5"/>
      <c r="O6857" s="3" t="n">
        <v>36.2962337638896</v>
      </c>
    </row>
    <row r="6858" customFormat="false" ht="15" hidden="false" customHeight="true" outlineLevel="0" collapsed="false">
      <c r="A6858" s="3" t="str">
        <f aca="false">A$6621</f>
        <v>Capital Humano</v>
      </c>
      <c r="B6858" s="3" t="str">
        <f aca="false">B$6621</f>
        <v>Produtividade do Trabalho</v>
      </c>
      <c r="C6858" s="3" t="n">
        <f aca="false">C$6621</f>
        <v>1</v>
      </c>
      <c r="D6858" s="3" t="s">
        <v>241</v>
      </c>
      <c r="E6858" s="3" t="n">
        <f aca="false">E$6621</f>
        <v>2017</v>
      </c>
      <c r="F6858" s="3" t="n">
        <f aca="false">F$6621</f>
        <v>2018</v>
      </c>
      <c r="G6858" s="3" t="n">
        <v>50.7904761429494</v>
      </c>
      <c r="H6858" s="3" t="n">
        <f aca="false">H$6621</f>
        <v>0.247986019020784</v>
      </c>
      <c r="I6858" s="3" t="n">
        <f aca="false">I$6621</f>
        <v>0.0818363273453094</v>
      </c>
      <c r="J6858" s="3" t="n">
        <f aca="false">J$6621</f>
        <v>0.020294265029645</v>
      </c>
      <c r="K6858" s="3" t="str">
        <f aca="false">K$6621</f>
        <v>PIB pelo total de pessoas ocupadas no período</v>
      </c>
      <c r="L6858" s="3" t="str">
        <f aca="false">L$6621</f>
        <v>PNADc / IBGE</v>
      </c>
      <c r="M6858" s="3" t="str">
        <f aca="false">M$6621</f>
        <v>Mil Reais (R$) por habitante</v>
      </c>
      <c r="N6858" s="5" t="str">
        <f aca="false">N$19</f>
        <v>O PIB utilizado para cálculo é estimado pela Tendências</v>
      </c>
      <c r="O6858" s="3" t="n">
        <v>12.7459747148046</v>
      </c>
    </row>
    <row r="6859" customFormat="false" ht="15" hidden="false" customHeight="true" outlineLevel="0" collapsed="false">
      <c r="A6859" s="3" t="str">
        <f aca="false">A$6622</f>
        <v>Capital Humano</v>
      </c>
      <c r="B6859" s="3" t="str">
        <f aca="false">B$6622</f>
        <v>Qualificação dos Trabalhadores</v>
      </c>
      <c r="C6859" s="3" t="n">
        <f aca="false">C$6622</f>
        <v>1</v>
      </c>
      <c r="D6859" s="3" t="s">
        <v>241</v>
      </c>
      <c r="E6859" s="3" t="n">
        <f aca="false">E$6622</f>
        <v>2017</v>
      </c>
      <c r="F6859" s="3" t="n">
        <f aca="false">F$6622</f>
        <v>2018</v>
      </c>
      <c r="G6859" s="3" t="n">
        <v>9.633639</v>
      </c>
      <c r="H6859" s="3" t="n">
        <f aca="false">H$6622</f>
        <v>0.167619587919956</v>
      </c>
      <c r="I6859" s="3" t="n">
        <f aca="false">I$6622</f>
        <v>0.0818363273453094</v>
      </c>
      <c r="J6859" s="3" t="n">
        <f aca="false">J$6622</f>
        <v>0.0137173714665034</v>
      </c>
      <c r="K6859" s="3" t="str">
        <f aca="false">K$6622</f>
        <v>Anos de estudos da população economicamente ativa.</v>
      </c>
      <c r="L6859" s="3" t="str">
        <f aca="false">L$6622</f>
        <v>PNAD / IBGE</v>
      </c>
      <c r="M6859" s="3" t="str">
        <f aca="false">M$6622</f>
        <v>Anos</v>
      </c>
      <c r="N6859" s="5"/>
      <c r="O6859" s="3" t="n">
        <v>52.2906836366788</v>
      </c>
    </row>
    <row r="6860" customFormat="false" ht="15" hidden="false" customHeight="true" outlineLevel="0" collapsed="false">
      <c r="A6860" s="3" t="str">
        <f aca="false">A$6623</f>
        <v>Capital Humano</v>
      </c>
      <c r="B6860" s="3" t="str">
        <f aca="false">B$6623</f>
        <v> Total</v>
      </c>
      <c r="C6860" s="3" t="n">
        <f aca="false">C$6623</f>
        <v>1</v>
      </c>
      <c r="D6860" s="3" t="s">
        <v>241</v>
      </c>
      <c r="E6860" s="3" t="n">
        <f aca="false">E$6623</f>
        <v>2018</v>
      </c>
      <c r="F6860" s="3" t="n">
        <f aca="false">F$6623</f>
        <v>2018</v>
      </c>
      <c r="G6860" s="3" t="n">
        <v>43.9151079797644</v>
      </c>
      <c r="H6860" s="3" t="n">
        <f aca="false">H$6623</f>
        <v>1</v>
      </c>
      <c r="I6860" s="3" t="n">
        <f aca="false">I$6623</f>
        <v>0.0818363273453094</v>
      </c>
      <c r="J6860" s="3" t="n">
        <f aca="false">J$6623</f>
        <v>0.0818363273453094</v>
      </c>
      <c r="K6860" s="3" t="str">
        <f aca="false">K$6623</f>
        <v>Nota obtida via normalização e ponderação de indicadores que variam de 0 a 100.</v>
      </c>
      <c r="L6860" s="3" t="str">
        <f aca="false">L$6623</f>
        <v>Tendências</v>
      </c>
      <c r="M6860" s="3" t="str">
        <f aca="false">M$6623</f>
        <v>Nota de 0 a 100</v>
      </c>
      <c r="N6860" s="5"/>
      <c r="O6860" s="3" t="n">
        <v>14.3385123913745</v>
      </c>
    </row>
    <row r="6861" customFormat="false" ht="15" hidden="false" customHeight="true" outlineLevel="0" collapsed="false">
      <c r="A6861" s="3" t="str">
        <f aca="false">A$6624</f>
        <v>Educação</v>
      </c>
      <c r="B6861" s="3" t="str">
        <f aca="false">B$6624</f>
        <v>Avaliação da Educação</v>
      </c>
      <c r="C6861" s="3" t="n">
        <f aca="false">C$6624</f>
        <v>1</v>
      </c>
      <c r="D6861" s="3" t="s">
        <v>241</v>
      </c>
      <c r="E6861" s="3" t="n">
        <f aca="false">E$6624</f>
        <v>2018</v>
      </c>
      <c r="F6861" s="3" t="n">
        <f aca="false">F$6624</f>
        <v>2018</v>
      </c>
      <c r="G6861" s="3" t="n">
        <v>0</v>
      </c>
      <c r="H6861" s="3" t="n">
        <f aca="false">H$6624</f>
        <v>0.0535663801132599</v>
      </c>
      <c r="I6861" s="3" t="n">
        <f aca="false">I$6624</f>
        <v>0.11377245508982</v>
      </c>
      <c r="J6861" s="3" t="n">
        <f aca="false">J$6624</f>
        <v>0.0060943785757601</v>
      </c>
      <c r="K6861"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6861" s="3" t="str">
        <f aca="false">L$6624</f>
        <v>Secretarias Estaduais de Educação</v>
      </c>
      <c r="M6861" s="3" t="str">
        <f aca="false">M$6624</f>
        <v>Pontuação de 0 a 100</v>
      </c>
      <c r="N686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861" s="3" t="n">
        <v>0</v>
      </c>
    </row>
    <row r="6862" customFormat="false" ht="15" hidden="false" customHeight="true" outlineLevel="0" collapsed="false">
      <c r="A6862" s="3" t="str">
        <f aca="false">A$6625</f>
        <v>Educação</v>
      </c>
      <c r="B6862" s="3" t="str">
        <f aca="false">B$6625</f>
        <v>IDEB</v>
      </c>
      <c r="C6862" s="3" t="n">
        <f aca="false">C$6625</f>
        <v>1</v>
      </c>
      <c r="D6862" s="3" t="s">
        <v>241</v>
      </c>
      <c r="E6862" s="3" t="n">
        <f aca="false">E$6625</f>
        <v>2017</v>
      </c>
      <c r="F6862" s="3" t="n">
        <f aca="false">F$6625</f>
        <v>2018</v>
      </c>
      <c r="G6862" s="3" t="n">
        <v>4.04700760568091</v>
      </c>
      <c r="H6862" s="3" t="n">
        <f aca="false">H$6625</f>
        <v>0.0744541755300289</v>
      </c>
      <c r="I6862" s="3" t="n">
        <f aca="false">I$6625</f>
        <v>0.11377245508982</v>
      </c>
      <c r="J6862" s="3" t="n">
        <f aca="false">J$6625</f>
        <v>0.00847083434173981</v>
      </c>
      <c r="K6862" s="3" t="str">
        <f aca="false">K$6625</f>
        <v>Qualidade da educação básica do Brasil, considera fluxo escolar e média de desempenhos nas avaliações de toda a rede de ensino (nota de  0 a 10)</v>
      </c>
      <c r="L6862" s="3" t="str">
        <f aca="false">L$6625</f>
        <v>INEP</v>
      </c>
      <c r="M6862" s="3" t="str">
        <f aca="false">M$6625</f>
        <v>Pontuação de 0 a 10</v>
      </c>
      <c r="N6862" s="5"/>
      <c r="O6862" s="3" t="n">
        <v>0</v>
      </c>
    </row>
    <row r="6863" customFormat="false" ht="15" hidden="false" customHeight="true" outlineLevel="0" collapsed="false">
      <c r="A6863" s="3" t="str">
        <f aca="false">A$6626</f>
        <v>Educação</v>
      </c>
      <c r="B6863" s="3" t="str">
        <f aca="false">B$6626</f>
        <v>ENEM</v>
      </c>
      <c r="C6863" s="3" t="n">
        <f aca="false">C$6626</f>
        <v>1</v>
      </c>
      <c r="D6863" s="3" t="s">
        <v>241</v>
      </c>
      <c r="E6863" s="3" t="n">
        <f aca="false">E$6626</f>
        <v>2017</v>
      </c>
      <c r="F6863" s="3" t="n">
        <f aca="false">F$6626</f>
        <v>2018</v>
      </c>
      <c r="G6863" s="3" t="n">
        <v>487.90554</v>
      </c>
      <c r="H6863" s="3" t="n">
        <f aca="false">H$6626</f>
        <v>0.0801849170101167</v>
      </c>
      <c r="I6863" s="3" t="n">
        <f aca="false">I$6626</f>
        <v>0.11377245508982</v>
      </c>
      <c r="J6863" s="3" t="n">
        <f aca="false">J$6626</f>
        <v>0.00912283486941448</v>
      </c>
      <c r="K6863" s="3" t="str">
        <f aca="false">K$6626</f>
        <v>Desempenho dos alunos do Ensino Médio para acesso ao Ensino Superior e a programas de financiamento em instituições privadas (nota de 0 a 1000).</v>
      </c>
      <c r="L6863" s="3" t="str">
        <f aca="false">L$6626</f>
        <v>INEP</v>
      </c>
      <c r="M6863" s="3" t="str">
        <f aca="false">M$6626</f>
        <v>Pontuação de 0 a 1000</v>
      </c>
      <c r="N6863" s="5"/>
      <c r="O6863" s="3" t="n">
        <v>7.22857476086222</v>
      </c>
    </row>
    <row r="6864" customFormat="false" ht="15" hidden="false" customHeight="true" outlineLevel="0" collapsed="false">
      <c r="A6864" s="3" t="str">
        <f aca="false">A$6627</f>
        <v>Educação</v>
      </c>
      <c r="B6864" s="3" t="str">
        <f aca="false">B$6627</f>
        <v>PISA</v>
      </c>
      <c r="C6864" s="3" t="n">
        <f aca="false">C$6627</f>
        <v>1</v>
      </c>
      <c r="D6864" s="3" t="s">
        <v>241</v>
      </c>
      <c r="E6864" s="3" t="n">
        <f aca="false">E$6627</f>
        <v>2015</v>
      </c>
      <c r="F6864" s="3" t="n">
        <f aca="false">F$6627</f>
        <v>2018</v>
      </c>
      <c r="G6864" s="3" t="n">
        <v>373.333333333333</v>
      </c>
      <c r="H6864" s="3" t="n">
        <f aca="false">H$6627</f>
        <v>0.0872565495733697</v>
      </c>
      <c r="I6864" s="3" t="n">
        <f aca="false">I$6627</f>
        <v>0.11377245508982</v>
      </c>
      <c r="J6864" s="3" t="n">
        <f aca="false">J$6627</f>
        <v>0.00992739186762889</v>
      </c>
      <c r="K6864" s="3" t="str">
        <f aca="false">K$6627</f>
        <v>Desempenho dos estudantes na faixa dos 15 anos no Programa internacional de avaliação dos estudantes (Nota: 0-1000)</v>
      </c>
      <c r="L6864" s="3" t="str">
        <f aca="false">L$6627</f>
        <v>PISA</v>
      </c>
      <c r="M6864" s="3" t="str">
        <f aca="false">M$6627</f>
        <v>Pontuação de 0 a 1000</v>
      </c>
      <c r="N6864" s="5"/>
      <c r="O6864" s="3" t="n">
        <v>26.8181818181818</v>
      </c>
    </row>
    <row r="6865" customFormat="false" ht="15" hidden="false" customHeight="true" outlineLevel="0" collapsed="false">
      <c r="A6865" s="3" t="str">
        <f aca="false">A$6628</f>
        <v>Educação</v>
      </c>
      <c r="B6865" s="3" t="str">
        <f aca="false">B$6628</f>
        <v>Índice de Oportunidade da Educação</v>
      </c>
      <c r="C6865" s="3" t="n">
        <f aca="false">C$6628</f>
        <v>1</v>
      </c>
      <c r="D6865" s="3" t="s">
        <v>241</v>
      </c>
      <c r="E6865" s="3" t="n">
        <f aca="false">E$6628</f>
        <v>2017</v>
      </c>
      <c r="F6865" s="3" t="n">
        <f aca="false">F$6628</f>
        <v>2018</v>
      </c>
      <c r="G6865" s="3" t="n">
        <v>4.042318</v>
      </c>
      <c r="H6865" s="3" t="n">
        <f aca="false">H$6628</f>
        <v>0.235550837260605</v>
      </c>
      <c r="I6865" s="3" t="n">
        <f aca="false">I$6628</f>
        <v>0.11377245508982</v>
      </c>
      <c r="J6865" s="3" t="n">
        <f aca="false">J$6628</f>
        <v>0.0267991970536017</v>
      </c>
      <c r="K6865" s="3" t="str">
        <f aca="false">K$6628</f>
        <v>Mede a qualidade das oportunidades educacionais oferecidas por municípios e estados (Nota: 0-10)</v>
      </c>
      <c r="L6865" s="3" t="str">
        <f aca="false">L$6628</f>
        <v>CLP/Metas</v>
      </c>
      <c r="M6865" s="3" t="str">
        <f aca="false">M$6628</f>
        <v>Pontuação de 0 a 10</v>
      </c>
      <c r="N6865" s="5"/>
      <c r="O6865" s="3" t="n">
        <v>17.7972476285562</v>
      </c>
    </row>
    <row r="6866" customFormat="false" ht="15" hidden="false" customHeight="true" outlineLevel="0" collapsed="false">
      <c r="A6866" s="3" t="str">
        <f aca="false">A$6629</f>
        <v>Educação</v>
      </c>
      <c r="B6866" s="3" t="str">
        <f aca="false">B$6629</f>
        <v>Taxa de frequência líquida do ensino fundamental</v>
      </c>
      <c r="C6866" s="3" t="n">
        <f aca="false">C$6629</f>
        <v>1</v>
      </c>
      <c r="D6866" s="3" t="s">
        <v>241</v>
      </c>
      <c r="E6866" s="3" t="n">
        <f aca="false">E$6629</f>
        <v>2017</v>
      </c>
      <c r="F6866" s="3" t="n">
        <f aca="false">F$6629</f>
        <v>2018</v>
      </c>
      <c r="G6866" s="3" t="n">
        <v>94.9</v>
      </c>
      <c r="H6866" s="3" t="n">
        <f aca="false">H$6629</f>
        <v>0.134078029218404</v>
      </c>
      <c r="I6866" s="3" t="n">
        <f aca="false">I$6629</f>
        <v>0.11377245508982</v>
      </c>
      <c r="J6866" s="3" t="n">
        <f aca="false">J$6629</f>
        <v>0.0152543865577825</v>
      </c>
      <c r="K6866"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866" s="3" t="str">
        <f aca="false">L$6629</f>
        <v>PNUD e PNAD/IBGE</v>
      </c>
      <c r="M6866" s="3" t="str">
        <f aca="false">M$6629</f>
        <v>Porcentagem %</v>
      </c>
      <c r="N6866" s="5" t="str">
        <f aca="false">N$4396</f>
        <v>A partir da edição de 2017, ou seja, do dado de 2015, o indicador Taxa de abandono do ensino fundamental foi substituído pelo Taxa de frequência líquida do ensino fundamental</v>
      </c>
      <c r="O6866" s="3" t="n">
        <v>3.03030303030329</v>
      </c>
    </row>
    <row r="6867" customFormat="false" ht="15" hidden="false" customHeight="true" outlineLevel="0" collapsed="false">
      <c r="A6867" s="3" t="str">
        <f aca="false">A$6709</f>
        <v>Educação</v>
      </c>
      <c r="B6867" s="3" t="str">
        <f aca="false">B$6630</f>
        <v>Taxa de frequência líquida do ensino médio</v>
      </c>
      <c r="C6867" s="3" t="n">
        <f aca="false">C$6630</f>
        <v>1</v>
      </c>
      <c r="D6867" s="3" t="s">
        <v>241</v>
      </c>
      <c r="E6867" s="3" t="n">
        <f aca="false">E$6630</f>
        <v>2017</v>
      </c>
      <c r="F6867" s="3" t="n">
        <f aca="false">F$6630</f>
        <v>2018</v>
      </c>
      <c r="G6867" s="3" t="n">
        <v>60.6</v>
      </c>
      <c r="H6867" s="3" t="n">
        <f aca="false">H$6630</f>
        <v>0.144099794374855</v>
      </c>
      <c r="I6867" s="3" t="n">
        <f aca="false">I$6630</f>
        <v>0.11377245508982</v>
      </c>
      <c r="J6867" s="3" t="n">
        <f aca="false">J$6630</f>
        <v>0.0163945873839655</v>
      </c>
      <c r="K6867"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867" s="3" t="str">
        <f aca="false">L$6630</f>
        <v>PNUD e PNAD/IBGE</v>
      </c>
      <c r="M6867" s="3" t="str">
        <f aca="false">M$6630</f>
        <v>Porcentagem %</v>
      </c>
      <c r="N6867" s="5" t="str">
        <f aca="false">N$4397</f>
        <v>A partir da edição de 2017, ou seja, do dado de 2015, o indicador Taxa de abandono do ensino médio foi substituído pelo Taxa de frequência líquida do ensino médio</v>
      </c>
      <c r="O6867" s="3" t="n">
        <v>28.1786941580756</v>
      </c>
    </row>
    <row r="6868" customFormat="false" ht="15" hidden="false" customHeight="true" outlineLevel="0" collapsed="false">
      <c r="A6868" s="3" t="str">
        <f aca="false">A$6631</f>
        <v>Educação</v>
      </c>
      <c r="B6868" s="3" t="str">
        <f aca="false">B$6631</f>
        <v>Taxa de atendimento do ensino infantil</v>
      </c>
      <c r="C6868" s="3" t="n">
        <f aca="false">C$6631</f>
        <v>1</v>
      </c>
      <c r="D6868" s="3" t="s">
        <v>241</v>
      </c>
      <c r="E6868" s="3" t="n">
        <f aca="false">E$6631</f>
        <v>2017</v>
      </c>
      <c r="F6868" s="3" t="n">
        <f aca="false">F$6631</f>
        <v>2018</v>
      </c>
      <c r="G6868" s="3" t="n">
        <v>29.5280656204765</v>
      </c>
      <c r="H6868" s="3" t="n">
        <f aca="false">H$6631</f>
        <v>0.190809316919361</v>
      </c>
      <c r="I6868" s="3" t="n">
        <f aca="false">I$6631</f>
        <v>0.11377245508982</v>
      </c>
      <c r="J6868" s="3" t="n">
        <f aca="false">J$6631</f>
        <v>0.0217088444399273</v>
      </c>
      <c r="K6868" s="3" t="str">
        <f aca="false">K$6631</f>
        <v>Proporção de crianças na faixa etária de 0 e 5 anos frequentando a creche/escola. </v>
      </c>
      <c r="L6868" s="3" t="str">
        <f aca="false">L$6631</f>
        <v>PNAD/IBGE</v>
      </c>
      <c r="M6868" s="3" t="str">
        <f aca="false">M$6631</f>
        <v>Porcentagem %</v>
      </c>
      <c r="N6868" s="5"/>
      <c r="O6868" s="3" t="n">
        <v>0</v>
      </c>
    </row>
    <row r="6869" customFormat="false" ht="15" hidden="false" customHeight="true" outlineLevel="0" collapsed="false">
      <c r="A6869" s="3" t="str">
        <f aca="false">A$6632</f>
        <v>Educação</v>
      </c>
      <c r="B6869" s="3" t="str">
        <f aca="false">B$6632</f>
        <v> Total</v>
      </c>
      <c r="C6869" s="3" t="n">
        <f aca="false">C$6632</f>
        <v>1</v>
      </c>
      <c r="D6869" s="3" t="s">
        <v>241</v>
      </c>
      <c r="E6869" s="3" t="n">
        <f aca="false">E$6632</f>
        <v>2018</v>
      </c>
      <c r="F6869" s="3" t="n">
        <f aca="false">F$6632</f>
        <v>2018</v>
      </c>
      <c r="G6869" s="3" t="n">
        <v>11.5786823505959</v>
      </c>
      <c r="H6869" s="3" t="n">
        <f aca="false">H$6632</f>
        <v>1</v>
      </c>
      <c r="I6869" s="3" t="n">
        <f aca="false">I$6632</f>
        <v>0.11377245508982</v>
      </c>
      <c r="J6869" s="3" t="n">
        <f aca="false">J$6632</f>
        <v>0.11377245508982</v>
      </c>
      <c r="K6869" s="3" t="str">
        <f aca="false">K$6632</f>
        <v>Nota obtida via normalização e ponderação de indicadores que variam de 0 a 100.</v>
      </c>
      <c r="L6869" s="3" t="str">
        <f aca="false">L$6632</f>
        <v>Tendências</v>
      </c>
      <c r="M6869" s="3" t="str">
        <f aca="false">M$6632</f>
        <v>Nota de 0 a 100</v>
      </c>
      <c r="N6869" s="5"/>
      <c r="O6869" s="3" t="n">
        <v>0</v>
      </c>
    </row>
    <row r="6870" customFormat="false" ht="16.5" hidden="false" customHeight="true" outlineLevel="0" collapsed="false">
      <c r="A6870" s="3" t="str">
        <f aca="false">A$6633</f>
        <v>Eficiência da Máquina Pública</v>
      </c>
      <c r="B6870" s="3" t="str">
        <f aca="false">B$6633</f>
        <v>Eficiência do Judiciário</v>
      </c>
      <c r="C6870" s="3" t="n">
        <f aca="false">C$6633</f>
        <v>-1</v>
      </c>
      <c r="D6870" s="3" t="s">
        <v>241</v>
      </c>
      <c r="E6870" s="3" t="n">
        <f aca="false">E$6633</f>
        <v>2016</v>
      </c>
      <c r="F6870" s="3" t="n">
        <f aca="false">F$6633</f>
        <v>2018</v>
      </c>
      <c r="G6870" s="3" t="n">
        <v>46.800652752727</v>
      </c>
      <c r="H6870" s="3" t="n">
        <f aca="false">H$6633</f>
        <v>0.168715774763311</v>
      </c>
      <c r="I6870" s="3" t="n">
        <f aca="false">I$6633</f>
        <v>0.0778443113772455</v>
      </c>
      <c r="J6870" s="3" t="n">
        <f aca="false">J$6633</f>
        <v>0.0131335633049284</v>
      </c>
      <c r="K6870" s="3" t="str">
        <f aca="false">K$6633</f>
        <v>Taxa de congestionamento = 1 - (processos baixados)/(casos novos + casos pendentes)</v>
      </c>
      <c r="L6870" s="3" t="str">
        <f aca="false">L$6633</f>
        <v>Justiça em Números/CNJ</v>
      </c>
      <c r="M6870" s="3" t="str">
        <f aca="false">M$6633</f>
        <v>Porcentagem %</v>
      </c>
      <c r="N687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870" s="3" t="n">
        <v>100</v>
      </c>
    </row>
    <row r="6871" customFormat="false" ht="15" hidden="false" customHeight="true" outlineLevel="0" collapsed="false">
      <c r="A6871" s="3" t="str">
        <f aca="false">A$6634</f>
        <v>Eficiência da Máquina Pública</v>
      </c>
      <c r="B6871" s="3" t="str">
        <f aca="false">B$6634</f>
        <v>Custo do Executivo/PIB</v>
      </c>
      <c r="C6871" s="3" t="n">
        <f aca="false">C$6634</f>
        <v>-1</v>
      </c>
      <c r="D6871" s="3" t="s">
        <v>241</v>
      </c>
      <c r="E6871" s="3" t="n">
        <f aca="false">E$6634</f>
        <v>2017</v>
      </c>
      <c r="F6871" s="3" t="n">
        <f aca="false">F$6634</f>
        <v>2018</v>
      </c>
      <c r="G6871" s="3" t="n">
        <v>2.85024109387147</v>
      </c>
      <c r="H6871" s="3" t="n">
        <f aca="false">H$6634</f>
        <v>0.224802471854843</v>
      </c>
      <c r="I6871" s="3" t="n">
        <f aca="false">I$6634</f>
        <v>0.0778443113772455</v>
      </c>
      <c r="J6871" s="3" t="n">
        <f aca="false">J$6634</f>
        <v>0.0174995936174429</v>
      </c>
      <c r="K6871" s="3" t="str">
        <f aca="false">K$6634</f>
        <v>Recursos públicos alocados na administração direta / PIB</v>
      </c>
      <c r="L6871" s="3" t="str">
        <f aca="false">L$6634</f>
        <v>FINBRA/Siconfi</v>
      </c>
      <c r="M6871" s="3" t="str">
        <f aca="false">M$6634</f>
        <v>Porcentagem %</v>
      </c>
      <c r="N6871" s="3" t="str">
        <f aca="false">N$61</f>
        <v>O PIB utilizado para cálculo é estimado pela Tendências</v>
      </c>
      <c r="O6871" s="3" t="n">
        <v>43.0702561720791</v>
      </c>
    </row>
    <row r="6872" customFormat="false" ht="15" hidden="false" customHeight="true" outlineLevel="0" collapsed="false">
      <c r="A6872" s="3" t="str">
        <f aca="false">A$6635</f>
        <v>Eficiência da Máquina Pública</v>
      </c>
      <c r="B6872" s="3" t="str">
        <f aca="false">B$6635</f>
        <v>Custo do Judiciário/PIB</v>
      </c>
      <c r="C6872" s="3" t="n">
        <f aca="false">C$6635</f>
        <v>-1</v>
      </c>
      <c r="D6872" s="3" t="s">
        <v>241</v>
      </c>
      <c r="E6872" s="3" t="n">
        <f aca="false">E$6635</f>
        <v>2017</v>
      </c>
      <c r="F6872" s="3" t="n">
        <f aca="false">F$6635</f>
        <v>2018</v>
      </c>
      <c r="G6872" s="3" t="n">
        <v>1.90833586533726</v>
      </c>
      <c r="H6872" s="3" t="n">
        <f aca="false">H$6635</f>
        <v>0.135473868774926</v>
      </c>
      <c r="I6872" s="3" t="n">
        <f aca="false">I$6635</f>
        <v>0.0778443113772455</v>
      </c>
      <c r="J6872" s="3" t="n">
        <f aca="false">J$6635</f>
        <v>0.0105458700243954</v>
      </c>
      <c r="K6872" s="3" t="str">
        <f aca="false">K$6635</f>
        <v>Recursos públicos alocados no judiciário / PIB</v>
      </c>
      <c r="L6872" s="3" t="str">
        <f aca="false">L$6635</f>
        <v>FINBRA/Siconfi</v>
      </c>
      <c r="M6872" s="3" t="str">
        <f aca="false">M$6635</f>
        <v>Porcentagem %</v>
      </c>
      <c r="N6872" s="3" t="str">
        <f aca="false">N$63</f>
        <v>O PIB utilizado para cálculo é estimado pela Tendências. O Distrito Federal não é válido nesse indicador.</v>
      </c>
      <c r="O6872" s="3" t="n">
        <v>7.04327230722245</v>
      </c>
    </row>
    <row r="6873" customFormat="false" ht="15" hidden="false" customHeight="true" outlineLevel="0" collapsed="false">
      <c r="A6873" s="3" t="str">
        <f aca="false">A$6636</f>
        <v>Eficiência da Máquina Pública</v>
      </c>
      <c r="B6873" s="3" t="str">
        <f aca="false">B$6636</f>
        <v>Custo do Legislativo/PIB</v>
      </c>
      <c r="C6873" s="3" t="n">
        <f aca="false">C$6636</f>
        <v>-1</v>
      </c>
      <c r="D6873" s="3" t="s">
        <v>241</v>
      </c>
      <c r="E6873" s="3" t="n">
        <f aca="false">E$6636</f>
        <v>2017</v>
      </c>
      <c r="F6873" s="3" t="n">
        <f aca="false">F$6636</f>
        <v>2018</v>
      </c>
      <c r="G6873" s="3" t="n">
        <v>1.33358298715542</v>
      </c>
      <c r="H6873" s="3" t="n">
        <f aca="false">H$6636</f>
        <v>0.205227165307908</v>
      </c>
      <c r="I6873" s="3" t="n">
        <f aca="false">I$6636</f>
        <v>0.0778443113772455</v>
      </c>
      <c r="J6873" s="3" t="n">
        <f aca="false">J$6636</f>
        <v>0.0159757673592982</v>
      </c>
      <c r="K6873" s="3" t="str">
        <f aca="false">K$6636</f>
        <v>Recursos públicos alocados no legislativo / PIB</v>
      </c>
      <c r="L6873" s="3" t="str">
        <f aca="false">L$6636</f>
        <v>FINBRA/Siconfi</v>
      </c>
      <c r="M6873" s="3" t="str">
        <f aca="false">M$6636</f>
        <v>Porcentagem %</v>
      </c>
      <c r="N6873" s="3" t="str">
        <f aca="false">N$64</f>
        <v>O PIB utilizado para cálculo é estimado pela Tendências</v>
      </c>
      <c r="O6873" s="3" t="n">
        <v>46.705009576582</v>
      </c>
    </row>
    <row r="6874" customFormat="false" ht="15" hidden="false" customHeight="true" outlineLevel="0" collapsed="false">
      <c r="A6874" s="3" t="str">
        <f aca="false">A$6637</f>
        <v>Eficiência da Máquina Pública</v>
      </c>
      <c r="B6874" s="3" t="str">
        <f aca="false">B$6637</f>
        <v>Índice de Transparência</v>
      </c>
      <c r="C6874" s="3" t="n">
        <f aca="false">C$6637</f>
        <v>1</v>
      </c>
      <c r="D6874" s="3" t="s">
        <v>241</v>
      </c>
      <c r="E6874" s="3" t="n">
        <f aca="false">E$6637</f>
        <v>2016</v>
      </c>
      <c r="F6874" s="3" t="n">
        <f aca="false">F$6637</f>
        <v>2018</v>
      </c>
      <c r="G6874" s="3" t="n">
        <v>0</v>
      </c>
      <c r="H6874" s="3" t="n">
        <f aca="false">H$6637</f>
        <v>0.147614600287321</v>
      </c>
      <c r="I6874" s="3" t="n">
        <f aca="false">I$6637</f>
        <v>0.0778443113772455</v>
      </c>
      <c r="J6874" s="3" t="n">
        <f aca="false">J$6637</f>
        <v>0.0114909569085938</v>
      </c>
      <c r="K6874" s="3" t="str">
        <f aca="false">K$6637</f>
        <v>Escala Brasil Transparente 360º - Ranking de “Transparência Passiva” e “Transparência Ativa”.</v>
      </c>
      <c r="L6874" s="3" t="str">
        <f aca="false">L$6637</f>
        <v>Controladoria Geral da União</v>
      </c>
      <c r="M6874" s="3" t="str">
        <f aca="false">M$6637</f>
        <v>Pontuação de 0 a 10</v>
      </c>
      <c r="N6874" s="3" t="str">
        <f aca="false">N$62</f>
        <v>A partir da edição de 2018, ou seja, do dado de 2016, passou a ser usado a avaliação Escala Brasil Transparente</v>
      </c>
      <c r="O6874" s="3" t="n">
        <v>0</v>
      </c>
    </row>
    <row r="6875" customFormat="false" ht="15" hidden="false" customHeight="true" outlineLevel="0" collapsed="false">
      <c r="A6875" s="3" t="str">
        <f aca="false">A$6638</f>
        <v>Eficiência da Máquina Pública</v>
      </c>
      <c r="B6875" s="3" t="str">
        <f aca="false">B$6638</f>
        <v>% Servidores Comissionados</v>
      </c>
      <c r="C6875" s="3" t="n">
        <f aca="false">C$6638</f>
        <v>-1</v>
      </c>
      <c r="D6875" s="3" t="s">
        <v>241</v>
      </c>
      <c r="E6875" s="3" t="n">
        <f aca="false">E$6638</f>
        <v>2017</v>
      </c>
      <c r="F6875" s="3" t="n">
        <f aca="false">F$6638</f>
        <v>2018</v>
      </c>
      <c r="G6875" s="3" t="n">
        <v>6.56450061365973</v>
      </c>
      <c r="H6875" s="3" t="n">
        <f aca="false">H$6638</f>
        <v>0.118166119011691</v>
      </c>
      <c r="I6875" s="3" t="n">
        <f aca="false">I$6638</f>
        <v>0.0778443113772455</v>
      </c>
      <c r="J6875" s="3" t="n">
        <f aca="false">J$6638</f>
        <v>0.00919856016258672</v>
      </c>
      <c r="K6875" s="3" t="str">
        <f aca="false">K$6638</f>
        <v>% de cargos comissionados no total de cargos públicos</v>
      </c>
      <c r="L6875" s="3" t="str">
        <f aca="false">L$6638</f>
        <v>IBGE/Estadic</v>
      </c>
      <c r="M6875" s="3" t="str">
        <f aca="false">M$6638</f>
        <v>Porcentagem %</v>
      </c>
      <c r="N6875" s="5"/>
      <c r="O6875" s="3" t="n">
        <v>84.2063227753404</v>
      </c>
    </row>
    <row r="6876" customFormat="false" ht="15" hidden="false" customHeight="true" outlineLevel="0" collapsed="false">
      <c r="A6876" s="3" t="str">
        <f aca="false">A$6639</f>
        <v>Eficiência da Máquina Pública</v>
      </c>
      <c r="B6876" s="3" t="str">
        <f aca="false">B$6639</f>
        <v> Total</v>
      </c>
      <c r="C6876" s="3" t="n">
        <f aca="false">C$6639</f>
        <v>1</v>
      </c>
      <c r="D6876" s="3" t="s">
        <v>241</v>
      </c>
      <c r="E6876" s="3" t="n">
        <f aca="false">E$6639</f>
        <v>2018</v>
      </c>
      <c r="F6876" s="3" t="n">
        <f aca="false">F$6639</f>
        <v>2018</v>
      </c>
      <c r="G6876" s="3" t="n">
        <v>46.8656502929375</v>
      </c>
      <c r="H6876" s="3" t="n">
        <f aca="false">H$6639</f>
        <v>1</v>
      </c>
      <c r="I6876" s="3" t="n">
        <f aca="false">I$6639</f>
        <v>0.0778443113772455</v>
      </c>
      <c r="J6876" s="3" t="n">
        <f aca="false">J$6639</f>
        <v>0.0778443113772455</v>
      </c>
      <c r="K6876" s="3" t="str">
        <f aca="false">K$6639</f>
        <v>Nota obtida via normalização e ponderação de indicadores que variam de 0 a 100.</v>
      </c>
      <c r="L6876" s="3" t="str">
        <f aca="false">L$6639</f>
        <v>Tendências</v>
      </c>
      <c r="M6876" s="3" t="str">
        <f aca="false">M$6639</f>
        <v>Nota de 0 a 100</v>
      </c>
      <c r="N6876" s="5"/>
      <c r="O6876" s="3" t="n">
        <v>18.8801530165122</v>
      </c>
    </row>
    <row r="6877" customFormat="false" ht="15" hidden="false" customHeight="true" outlineLevel="0" collapsed="false">
      <c r="A6877" s="3" t="str">
        <f aca="false">A$6640</f>
        <v>Infraestrutura</v>
      </c>
      <c r="B6877" s="3" t="str">
        <f aca="false">B$6640</f>
        <v>Acessibilidade do Serviço de Telecomunicações</v>
      </c>
      <c r="C6877" s="3" t="n">
        <f aca="false">C$6640</f>
        <v>1</v>
      </c>
      <c r="D6877" s="3" t="s">
        <v>241</v>
      </c>
      <c r="E6877" s="3" t="n">
        <f aca="false">E$6640</f>
        <v>2017</v>
      </c>
      <c r="F6877" s="3" t="n">
        <f aca="false">F$6640</f>
        <v>2018</v>
      </c>
      <c r="G6877" s="3" t="n">
        <v>97.5833177567733</v>
      </c>
      <c r="H6877" s="3" t="n">
        <f aca="false">H$6640</f>
        <v>0.0927238161527131</v>
      </c>
      <c r="I6877" s="3" t="n">
        <f aca="false">I$6640</f>
        <v>0.12874251497006</v>
      </c>
      <c r="J6877" s="3" t="n">
        <f aca="false">J$6640</f>
        <v>0.0119374972891217</v>
      </c>
      <c r="K6877" s="3" t="str">
        <f aca="false">K$6640</f>
        <v>Densidade de acessos por 100 habitantes (telefonia móvel e banda larga*)</v>
      </c>
      <c r="L6877" s="3" t="str">
        <f aca="false">L$6640</f>
        <v>ANATEL</v>
      </c>
      <c r="M6877" s="3" t="str">
        <f aca="false">M$6640</f>
        <v>Acessos por 100 mil habitantes</v>
      </c>
      <c r="N6877" s="5"/>
      <c r="O6877" s="3" t="n">
        <v>13.9591041301274</v>
      </c>
    </row>
    <row r="6878" customFormat="false" ht="15" hidden="false" customHeight="true" outlineLevel="0" collapsed="false">
      <c r="A6878" s="3" t="str">
        <f aca="false">A$6641</f>
        <v>Infraestrutura</v>
      </c>
      <c r="B6878" s="3" t="str">
        <f aca="false">B$6641</f>
        <v>Custo de Combustíveis</v>
      </c>
      <c r="C6878" s="3" t="n">
        <f aca="false">C$6641</f>
        <v>-1</v>
      </c>
      <c r="D6878" s="3" t="s">
        <v>241</v>
      </c>
      <c r="E6878" s="3" t="n">
        <f aca="false">E$6641</f>
        <v>2017</v>
      </c>
      <c r="F6878" s="3" t="n">
        <f aca="false">F$6641</f>
        <v>2018</v>
      </c>
      <c r="G6878" s="3" t="n">
        <v>3.64835260562297</v>
      </c>
      <c r="H6878" s="3" t="n">
        <f aca="false">H$6641</f>
        <v>0.0813808125544698</v>
      </c>
      <c r="I6878" s="3" t="n">
        <f aca="false">I$6641</f>
        <v>0.12874251497006</v>
      </c>
      <c r="J6878" s="3" t="n">
        <f aca="false">J$6641</f>
        <v>0.0104771704785695</v>
      </c>
      <c r="K6878" s="3" t="str">
        <f aca="false">K$6641</f>
        <v>Preço médio pago em reais por consumidores finais (etanol, gasolina e diesel), ponderado pela participação dos combustíveis no consumo total.</v>
      </c>
      <c r="L6878" s="3" t="str">
        <f aca="false">L$6641</f>
        <v>ANP</v>
      </c>
      <c r="M6878" s="3" t="str">
        <f aca="false">M$6641</f>
        <v>Reais (R$)</v>
      </c>
      <c r="N6878" s="5" t="str">
        <f aca="false">N$6</f>
        <v>A partir da edição de 2018, ou seja, do dado de 2017 o preço pago passou a ser ponderado pela participação dos combustíveis no consumo total.</v>
      </c>
      <c r="O6878" s="3" t="n">
        <v>43.2814130365568</v>
      </c>
    </row>
    <row r="6879" customFormat="false" ht="15" hidden="false" customHeight="true" outlineLevel="0" collapsed="false">
      <c r="A6879" s="3" t="str">
        <f aca="false">A$6642</f>
        <v>Infraestrutura</v>
      </c>
      <c r="B6879" s="3" t="str">
        <f aca="false">B$6642</f>
        <v>Custo de Saneamento Básico</v>
      </c>
      <c r="C6879" s="3" t="n">
        <f aca="false">C$6642</f>
        <v>-1</v>
      </c>
      <c r="D6879" s="3" t="s">
        <v>241</v>
      </c>
      <c r="E6879" s="3" t="n">
        <f aca="false">E$6642</f>
        <v>2016</v>
      </c>
      <c r="F6879" s="3" t="n">
        <f aca="false">F$6642</f>
        <v>2018</v>
      </c>
      <c r="G6879" s="3" t="n">
        <v>2.48</v>
      </c>
      <c r="H6879" s="3" t="n">
        <f aca="false">H$6642</f>
        <v>0.0808844986819226</v>
      </c>
      <c r="I6879" s="3" t="n">
        <f aca="false">I$6642</f>
        <v>0.12874251497006</v>
      </c>
      <c r="J6879" s="3" t="n">
        <f aca="false">J$6642</f>
        <v>0.0104132737824032</v>
      </c>
      <c r="K6879" s="3" t="str">
        <f aca="false">K$6642</f>
        <v>Tarifa média praticada pelo serviço de tratamento e distribuição</v>
      </c>
      <c r="L6879" s="3" t="str">
        <f aca="false">L$6642</f>
        <v>SNIS</v>
      </c>
      <c r="M6879" s="3" t="str">
        <f aca="false">M$6642</f>
        <v>Reais ($) por m3</v>
      </c>
      <c r="N6879" s="5"/>
      <c r="O6879" s="3" t="n">
        <v>86.6894197952218</v>
      </c>
    </row>
    <row r="6880" customFormat="false" ht="15" hidden="false" customHeight="true" outlineLevel="0" collapsed="false">
      <c r="A6880" s="3" t="str">
        <f aca="false">A$6643</f>
        <v>Infraestrutura</v>
      </c>
      <c r="B6880" s="3" t="str">
        <f aca="false">B$6643</f>
        <v>Disponibilidade de Voos Diretos</v>
      </c>
      <c r="C6880" s="3" t="n">
        <f aca="false">C$6643</f>
        <v>1</v>
      </c>
      <c r="D6880" s="3" t="s">
        <v>241</v>
      </c>
      <c r="E6880" s="3" t="n">
        <f aca="false">E$6643</f>
        <v>2017</v>
      </c>
      <c r="F6880" s="3" t="n">
        <f aca="false">F$6643</f>
        <v>2018</v>
      </c>
      <c r="G6880" s="3" t="n">
        <v>2341</v>
      </c>
      <c r="H6880" s="3" t="n">
        <f aca="false">H$6643</f>
        <v>0.0859068720842382</v>
      </c>
      <c r="I6880" s="3" t="n">
        <f aca="false">I$6643</f>
        <v>0.12874251497006</v>
      </c>
      <c r="J6880" s="3" t="n">
        <f aca="false">J$6643</f>
        <v>0.0110598667653361</v>
      </c>
      <c r="K6880" s="3" t="str">
        <f aca="false">K$6643</f>
        <v>Número de voos diretos* </v>
      </c>
      <c r="L6880" s="3" t="str">
        <f aca="false">L$6643</f>
        <v>ANAC</v>
      </c>
      <c r="M6880" s="3" t="str">
        <f aca="false">M$6643</f>
        <v>Número de voos</v>
      </c>
      <c r="N6880" s="5"/>
      <c r="O6880" s="3" t="n">
        <v>0.567055642334904</v>
      </c>
    </row>
    <row r="6881" customFormat="false" ht="15" hidden="false" customHeight="true" outlineLevel="0" collapsed="false">
      <c r="A6881" s="3" t="str">
        <f aca="false">A$6644</f>
        <v>Infraestrutura</v>
      </c>
      <c r="B6881" s="3" t="str">
        <f aca="false">B$6644</f>
        <v>Acesso à Energia Elétrica</v>
      </c>
      <c r="C6881" s="3" t="n">
        <f aca="false">C$6644</f>
        <v>1</v>
      </c>
      <c r="D6881" s="3" t="s">
        <v>241</v>
      </c>
      <c r="E6881" s="3" t="n">
        <f aca="false">E$6644</f>
        <v>2017</v>
      </c>
      <c r="F6881" s="3" t="n">
        <f aca="false">F$6644</f>
        <v>2018</v>
      </c>
      <c r="G6881" s="3" t="n">
        <v>99.6249154522536</v>
      </c>
      <c r="H6881" s="3" t="n">
        <f aca="false">H$6644</f>
        <v>0.0377329840579321</v>
      </c>
      <c r="I6881" s="3" t="n">
        <f aca="false">I$6644</f>
        <v>0.12874251497006</v>
      </c>
      <c r="J6881" s="3" t="n">
        <f aca="false">J$6644</f>
        <v>0.00485783926494335</v>
      </c>
      <c r="K6881" s="3" t="str">
        <f aca="false">K$6644</f>
        <v>Proporção de domicílios com acesso a energia elétrica (iluminação elétrica).</v>
      </c>
      <c r="L6881" s="3" t="str">
        <f aca="false">L$6644</f>
        <v>PNAD/IBGE</v>
      </c>
      <c r="M6881" s="3" t="str">
        <f aca="false">M$6644</f>
        <v>Porcentagem %</v>
      </c>
      <c r="N6881" s="5"/>
      <c r="O6881" s="3" t="n">
        <v>88.0267434669386</v>
      </c>
    </row>
    <row r="6882" customFormat="false" ht="15" hidden="false" customHeight="true" outlineLevel="0" collapsed="false">
      <c r="A6882" s="3" t="str">
        <f aca="false">A$6645</f>
        <v>Infraestrutura</v>
      </c>
      <c r="B6882" s="3" t="str">
        <f aca="false">B$6645</f>
        <v>Custo da Energia Elétrica</v>
      </c>
      <c r="C6882" s="3" t="n">
        <f aca="false">C$6645</f>
        <v>-1</v>
      </c>
      <c r="D6882" s="3" t="s">
        <v>241</v>
      </c>
      <c r="E6882" s="3" t="n">
        <f aca="false">E$6645</f>
        <v>2017</v>
      </c>
      <c r="F6882" s="3" t="n">
        <f aca="false">F$6645</f>
        <v>2018</v>
      </c>
      <c r="G6882" s="3" t="n">
        <v>498.268934020253</v>
      </c>
      <c r="H6882" s="3" t="n">
        <f aca="false">H$6645</f>
        <v>0.0993376190046475</v>
      </c>
      <c r="I6882" s="3" t="n">
        <f aca="false">I$6645</f>
        <v>0.12874251497006</v>
      </c>
      <c r="J6882" s="3" t="n">
        <f aca="false">J$6645</f>
        <v>0.0127889749017959</v>
      </c>
      <c r="K6882" s="3" t="str">
        <f aca="false">K$6645</f>
        <v>Tarifa média praticada para o consumo comercial, residencial e industrial.</v>
      </c>
      <c r="L6882" s="3" t="str">
        <f aca="false">L$6645</f>
        <v>ANEEL</v>
      </c>
      <c r="M6882" s="3" t="str">
        <f aca="false">M$6645</f>
        <v>Reais (R$) por MWh</v>
      </c>
      <c r="N6882" s="5"/>
      <c r="O6882" s="3" t="n">
        <v>81.3017256265625</v>
      </c>
    </row>
    <row r="6883" customFormat="false" ht="15" hidden="false" customHeight="true" outlineLevel="0" collapsed="false">
      <c r="A6883" s="3" t="str">
        <f aca="false">A$6646</f>
        <v>Infraestrutura</v>
      </c>
      <c r="B6883" s="3" t="str">
        <f aca="false">B$6646</f>
        <v>Qualidade da Energia Elétrica</v>
      </c>
      <c r="C6883" s="3" t="n">
        <f aca="false">C$6646</f>
        <v>-1</v>
      </c>
      <c r="D6883" s="3" t="s">
        <v>241</v>
      </c>
      <c r="E6883" s="3" t="n">
        <f aca="false">E$6646</f>
        <v>2017</v>
      </c>
      <c r="F6883" s="3" t="n">
        <f aca="false">F$6646</f>
        <v>2018</v>
      </c>
      <c r="G6883" s="3" t="n">
        <v>1.27</v>
      </c>
      <c r="H6883" s="3" t="n">
        <f aca="false">H$6646</f>
        <v>0.120616903774958</v>
      </c>
      <c r="I6883" s="3" t="n">
        <f aca="false">I$6646</f>
        <v>0.12874251497006</v>
      </c>
      <c r="J6883" s="3" t="n">
        <f aca="false">J$6646</f>
        <v>0.0155285235398899</v>
      </c>
      <c r="K6883" s="3" t="str">
        <f aca="false">K$6646</f>
        <v>O indicador aponta o Desempenho Global de Continuidade, que considera a duração e frequência de interrupções no serviço de energia.</v>
      </c>
      <c r="L6883" s="3" t="str">
        <f aca="false">L$6646</f>
        <v>ANEEL</v>
      </c>
      <c r="M6883" s="3" t="str">
        <f aca="false">M$6646</f>
        <v>Pontuação</v>
      </c>
      <c r="N6883" s="5"/>
      <c r="O6883" s="3" t="n">
        <v>75.049907431181</v>
      </c>
    </row>
    <row r="6884" customFormat="false" ht="15" hidden="false" customHeight="true" outlineLevel="0" collapsed="false">
      <c r="A6884" s="3" t="str">
        <f aca="false">A$6647</f>
        <v>Infraestrutura</v>
      </c>
      <c r="B6884" s="3" t="str">
        <f aca="false">B$6647</f>
        <v>Mobilidade Urbana</v>
      </c>
      <c r="C6884" s="3" t="n">
        <f aca="false">C$6647</f>
        <v>-1</v>
      </c>
      <c r="D6884" s="3" t="s">
        <v>241</v>
      </c>
      <c r="E6884" s="3" t="n">
        <f aca="false">E$6647</f>
        <v>2015</v>
      </c>
      <c r="F6884" s="3" t="n">
        <f aca="false">F$6647</f>
        <v>2018</v>
      </c>
      <c r="G6884" s="3" t="n">
        <v>22.8564074132742</v>
      </c>
      <c r="H6884" s="3" t="n">
        <f aca="false">H$6647</f>
        <v>0.124399303432856</v>
      </c>
      <c r="I6884" s="3" t="n">
        <f aca="false">I$6647</f>
        <v>0.12874251497006</v>
      </c>
      <c r="J6884" s="3" t="n">
        <f aca="false">J$6647</f>
        <v>0.0160154791844694</v>
      </c>
      <c r="K6884" s="3" t="str">
        <f aca="false">K$6647</f>
        <v>Tempo gasto no trajeto entre casa e trabalho (minutos)</v>
      </c>
      <c r="L6884" s="3" t="str">
        <f aca="false">L$6647</f>
        <v>PNAD/IBGE</v>
      </c>
      <c r="M6884" s="3" t="str">
        <f aca="false">M$6647</f>
        <v>Minutos</v>
      </c>
      <c r="N6884" s="5"/>
      <c r="O6884" s="3" t="n">
        <v>89.1069873233414</v>
      </c>
    </row>
    <row r="6885" customFormat="false" ht="15" hidden="false" customHeight="true" outlineLevel="0" collapsed="false">
      <c r="A6885" s="3" t="str">
        <f aca="false">A$6648</f>
        <v>Infraestrutura</v>
      </c>
      <c r="B6885" s="3" t="str">
        <f aca="false">B$6648</f>
        <v>Qualidade das Rodovias</v>
      </c>
      <c r="C6885" s="3" t="n">
        <f aca="false">C$6648</f>
        <v>1</v>
      </c>
      <c r="D6885" s="3" t="s">
        <v>241</v>
      </c>
      <c r="E6885" s="3" t="n">
        <f aca="false">E$6648</f>
        <v>2017</v>
      </c>
      <c r="F6885" s="3" t="n">
        <f aca="false">F$6648</f>
        <v>2018</v>
      </c>
      <c r="G6885" s="3" t="n">
        <v>2.64356435643564</v>
      </c>
      <c r="H6885" s="3" t="n">
        <f aca="false">H$6648</f>
        <v>0.192489052230466</v>
      </c>
      <c r="I6885" s="3" t="n">
        <f aca="false">I$6648</f>
        <v>0.12874251497006</v>
      </c>
      <c r="J6885" s="3" t="n">
        <f aca="false">J$6648</f>
        <v>0.0247815246883535</v>
      </c>
      <c r="K6885" s="3" t="str">
        <f aca="false">K$6648</f>
        <v>Avaliação das condições das vias rodoviárias (nota entre 1 (ruim) a 5 (ótimo) ponderada pela extensão pesquisada)</v>
      </c>
      <c r="L6885" s="3" t="str">
        <f aca="false">L$6648</f>
        <v>CNT</v>
      </c>
      <c r="M6885" s="3" t="str">
        <f aca="false">M$6648</f>
        <v>Pontuação de 1 a 5</v>
      </c>
      <c r="N6885" s="5"/>
      <c r="O6885" s="3" t="n">
        <v>25.918249489072</v>
      </c>
    </row>
    <row r="6886" customFormat="false" ht="15" hidden="false" customHeight="true" outlineLevel="0" collapsed="false">
      <c r="A6886" s="3" t="str">
        <f aca="false">A$6649</f>
        <v>Infraestrutura</v>
      </c>
      <c r="B6886" s="3" t="str">
        <f aca="false">B$6649</f>
        <v>Qualidade do Serviço de Telecomunicações</v>
      </c>
      <c r="C6886" s="3" t="n">
        <f aca="false">C$6649</f>
        <v>1</v>
      </c>
      <c r="D6886" s="3" t="s">
        <v>241</v>
      </c>
      <c r="E6886" s="3" t="n">
        <f aca="false">E$6649</f>
        <v>2017</v>
      </c>
      <c r="F6886" s="3" t="n">
        <f aca="false">F$6649</f>
        <v>2018</v>
      </c>
      <c r="G6886" s="3" t="n">
        <v>61.05</v>
      </c>
      <c r="H6886" s="3" t="n">
        <f aca="false">H$6649</f>
        <v>0.0845281380257963</v>
      </c>
      <c r="I6886" s="3" t="n">
        <f aca="false">I$6649</f>
        <v>0.12874251497006</v>
      </c>
      <c r="J6886" s="3" t="n">
        <f aca="false">J$6649</f>
        <v>0.0108823650751774</v>
      </c>
      <c r="K6886" s="3" t="str">
        <f aca="false">K$6649</f>
        <v>Média do ranking de banda larga fixa e do de telefonia móvel (percentual de indicadores com cumprimento de metas)</v>
      </c>
      <c r="L6886" s="3" t="str">
        <f aca="false">L$6649</f>
        <v>ANATEL</v>
      </c>
      <c r="M6886" s="3" t="str">
        <f aca="false">M$6649</f>
        <v>Porcentagem %</v>
      </c>
      <c r="N6886" s="5"/>
      <c r="O6886" s="3" t="n">
        <v>21.0365853658536</v>
      </c>
    </row>
    <row r="6887" customFormat="false" ht="15" hidden="false" customHeight="true" outlineLevel="0" collapsed="false">
      <c r="A6887" s="3" t="str">
        <f aca="false">A$6650</f>
        <v>Infraestrutura</v>
      </c>
      <c r="B6887" s="3" t="str">
        <f aca="false">B$6650</f>
        <v> Total</v>
      </c>
      <c r="C6887" s="3" t="n">
        <f aca="false">C$6650</f>
        <v>1</v>
      </c>
      <c r="D6887" s="3" t="s">
        <v>241</v>
      </c>
      <c r="E6887" s="3" t="n">
        <f aca="false">E$6650</f>
        <v>2018</v>
      </c>
      <c r="F6887" s="3" t="n">
        <f aca="false">F$6650</f>
        <v>2018</v>
      </c>
      <c r="G6887" s="3" t="n">
        <v>50.1701672942276</v>
      </c>
      <c r="H6887" s="3" t="n">
        <f aca="false">H$6650</f>
        <v>1</v>
      </c>
      <c r="I6887" s="3" t="n">
        <f aca="false">I$6650</f>
        <v>0.12874251497006</v>
      </c>
      <c r="J6887" s="3" t="n">
        <f aca="false">J$6650</f>
        <v>0.12874251497006</v>
      </c>
      <c r="K6887" s="3" t="str">
        <f aca="false">K$6650</f>
        <v>Nota obtida via normalização e ponderação de indicadores que variam de 0 a 100.</v>
      </c>
      <c r="L6887" s="3" t="str">
        <f aca="false">L$6650</f>
        <v>Tendências</v>
      </c>
      <c r="M6887" s="3" t="str">
        <f aca="false">M$6650</f>
        <v>Nota de 0 a 100</v>
      </c>
      <c r="N6887" s="5"/>
      <c r="O6887" s="3" t="n">
        <v>38.2373597185092</v>
      </c>
    </row>
    <row r="6888" customFormat="false" ht="15" hidden="false" customHeight="true" outlineLevel="0" collapsed="false">
      <c r="A6888" s="3" t="str">
        <f aca="false">A$6651</f>
        <v>Inovação</v>
      </c>
      <c r="B6888" s="3" t="str">
        <f aca="false">B$6651</f>
        <v>Produção Acadêmica</v>
      </c>
      <c r="C6888" s="3" t="n">
        <f aca="false">C$6651</f>
        <v>1</v>
      </c>
      <c r="D6888" s="3" t="s">
        <v>241</v>
      </c>
      <c r="E6888" s="3" t="n">
        <f aca="false">E$6651</f>
        <v>2014</v>
      </c>
      <c r="F6888" s="3" t="n">
        <f aca="false">F$6651</f>
        <v>2018</v>
      </c>
      <c r="G6888" s="3" t="n">
        <v>0</v>
      </c>
      <c r="H6888" s="3" t="n">
        <f aca="false">H$6651</f>
        <v>0.42398674644351</v>
      </c>
      <c r="I6888" s="3" t="n">
        <f aca="false">I$6651</f>
        <v>0.0678642714570858</v>
      </c>
      <c r="J6888" s="3" t="n">
        <f aca="false">J$6651</f>
        <v>0.028773551654849</v>
      </c>
      <c r="K6888" s="3" t="str">
        <f aca="false">K$6651</f>
        <v>Total de documentos publicados em periódicos acadêmicos indexados no Scopus em relação à população total.</v>
      </c>
      <c r="L6888" s="3" t="str">
        <f aca="false">L$6651</f>
        <v>SCImago IR</v>
      </c>
      <c r="M6888" s="3" t="str">
        <f aca="false">M$6651</f>
        <v>Artigos por 1 milhão de habitantes</v>
      </c>
      <c r="N6888" s="5"/>
      <c r="O6888" s="3" t="n">
        <v>0</v>
      </c>
    </row>
    <row r="6889" customFormat="false" ht="15" hidden="false" customHeight="true" outlineLevel="0" collapsed="false">
      <c r="A6889" s="3" t="str">
        <f aca="false">A$6652</f>
        <v>Inovação</v>
      </c>
      <c r="B6889" s="3" t="str">
        <f aca="false">B$6652</f>
        <v>Investimentos Públicos em P&amp;D</v>
      </c>
      <c r="C6889" s="3" t="n">
        <f aca="false">C$6652</f>
        <v>1</v>
      </c>
      <c r="D6889" s="3" t="s">
        <v>241</v>
      </c>
      <c r="E6889" s="3" t="n">
        <f aca="false">E$6652</f>
        <v>2015</v>
      </c>
      <c r="F6889" s="3" t="n">
        <f aca="false">F$6652</f>
        <v>2018</v>
      </c>
      <c r="G6889" s="3" t="n">
        <v>0.0219082934622504</v>
      </c>
      <c r="H6889" s="3" t="n">
        <f aca="false">H$6652</f>
        <v>0.302033876948592</v>
      </c>
      <c r="I6889" s="3" t="n">
        <f aca="false">I$6652</f>
        <v>0.0678642714570858</v>
      </c>
      <c r="J6889" s="3" t="n">
        <f aca="false">J$6652</f>
        <v>0.0204973090144753</v>
      </c>
      <c r="K6889" s="3" t="str">
        <f aca="false">K$6652</f>
        <v>Participação de Investimento público em P&amp;D no PIB estadual</v>
      </c>
      <c r="L6889" s="3" t="str">
        <f aca="false">L$6652</f>
        <v>Min.CT&amp;I</v>
      </c>
      <c r="M6889" s="3" t="str">
        <f aca="false">M$6652</f>
        <v>Porcentagem %</v>
      </c>
      <c r="N6889" s="5" t="str">
        <f aca="false">N$68</f>
        <v>O PIB utilizado é o oficial divulgado pelo IBGE</v>
      </c>
      <c r="O6889" s="3" t="n">
        <v>4.98127410977744</v>
      </c>
    </row>
    <row r="6890" customFormat="false" ht="15" hidden="false" customHeight="true" outlineLevel="0" collapsed="false">
      <c r="A6890" s="3" t="str">
        <f aca="false">A$6653</f>
        <v>Inovação</v>
      </c>
      <c r="B6890" s="3" t="str">
        <f aca="false">B$6653</f>
        <v>Patentes</v>
      </c>
      <c r="C6890" s="3" t="n">
        <f aca="false">C$6653</f>
        <v>1</v>
      </c>
      <c r="D6890" s="3" t="s">
        <v>241</v>
      </c>
      <c r="E6890" s="3" t="n">
        <f aca="false">E$6653</f>
        <v>2016</v>
      </c>
      <c r="F6890" s="3" t="n">
        <f aca="false">F$6653</f>
        <v>2018</v>
      </c>
      <c r="G6890" s="3" t="n">
        <v>0</v>
      </c>
      <c r="H6890" s="3" t="n">
        <f aca="false">H$6653</f>
        <v>0.273979376607898</v>
      </c>
      <c r="I6890" s="3" t="n">
        <f aca="false">I$6653</f>
        <v>0.0678642714570858</v>
      </c>
      <c r="J6890" s="3" t="n">
        <f aca="false">J$6653</f>
        <v>0.0185934107877616</v>
      </c>
      <c r="K6890" s="3" t="str">
        <f aca="false">K$6653</f>
        <v>Total de concessões de patentes, englobando os tipos: "Patente de Invenção", "Modelo de Utilidade" e "Certificado de Adição" em relação ao PIB.</v>
      </c>
      <c r="L6890" s="3" t="str">
        <f aca="false">L$6653</f>
        <v>INPI</v>
      </c>
      <c r="M6890" s="3" t="str">
        <f aca="false">M$6653</f>
        <v>Patentes pelo PIB em 1 bilhão de reais</v>
      </c>
      <c r="N6890" s="3" t="str">
        <f aca="false">N$69</f>
        <v>O PIB utilizado para cálculo é estimado pela Tendências</v>
      </c>
      <c r="O6890" s="3" t="n">
        <v>0</v>
      </c>
    </row>
    <row r="6891" customFormat="false" ht="15" hidden="false" customHeight="true" outlineLevel="0" collapsed="false">
      <c r="A6891" s="3" t="str">
        <f aca="false">A$6654</f>
        <v>Inovação</v>
      </c>
      <c r="B6891" s="3" t="str">
        <f aca="false">B$6654</f>
        <v> Total</v>
      </c>
      <c r="C6891" s="3" t="n">
        <f aca="false">C$6654</f>
        <v>1</v>
      </c>
      <c r="D6891" s="3" t="s">
        <v>241</v>
      </c>
      <c r="E6891" s="3" t="n">
        <f aca="false">E$6654</f>
        <v>2018</v>
      </c>
      <c r="F6891" s="3" t="n">
        <f aca="false">F$6654</f>
        <v>2018</v>
      </c>
      <c r="G6891" s="3" t="n">
        <v>1.68060143900277</v>
      </c>
      <c r="H6891" s="3" t="n">
        <f aca="false">H$6654</f>
        <v>1</v>
      </c>
      <c r="I6891" s="3" t="n">
        <f aca="false">I$6654</f>
        <v>0.0678642714570858</v>
      </c>
      <c r="J6891" s="3" t="n">
        <f aca="false">J$6654</f>
        <v>0.0678642714570858</v>
      </c>
      <c r="K6891" s="3" t="str">
        <f aca="false">K$6654</f>
        <v>Nota obtida via normalização e ponderação de indicadores que variam de 0 a 100.</v>
      </c>
      <c r="L6891" s="3" t="str">
        <f aca="false">L$6654</f>
        <v>Tendências</v>
      </c>
      <c r="M6891" s="3" t="str">
        <f aca="false">M$6654</f>
        <v>Nota de 0 a 100</v>
      </c>
      <c r="N6891" s="5"/>
      <c r="O6891" s="3" t="n">
        <v>1.84783708722467</v>
      </c>
    </row>
    <row r="6892" customFormat="false" ht="15.75" hidden="false" customHeight="true" outlineLevel="0" collapsed="false">
      <c r="A6892" s="3" t="str">
        <f aca="false">A$6655</f>
        <v>Potencial de Mercado</v>
      </c>
      <c r="B6892" s="3" t="str">
        <f aca="false">B$6655</f>
        <v>Tamanho de mercado</v>
      </c>
      <c r="C6892" s="3" t="n">
        <f aca="false">C$6655</f>
        <v>1</v>
      </c>
      <c r="D6892" s="3" t="s">
        <v>241</v>
      </c>
      <c r="E6892" s="3" t="n">
        <f aca="false">E$6655</f>
        <v>2017</v>
      </c>
      <c r="F6892" s="3" t="n">
        <f aca="false">F$6655</f>
        <v>2018</v>
      </c>
      <c r="G6892" s="3" t="n">
        <v>15.0271498406033</v>
      </c>
      <c r="H6892" s="3" t="n">
        <f aca="false">H$6655</f>
        <v>0.403618197210826</v>
      </c>
      <c r="I6892" s="3" t="n">
        <f aca="false">I$6655</f>
        <v>0.0768463073852295</v>
      </c>
      <c r="J6892" s="3" t="n">
        <f aca="false">J$6655</f>
        <v>0.0310165680491354</v>
      </c>
      <c r="K6892" s="3" t="str">
        <f aca="false">K$6655</f>
        <v>Produto Interno Bruto (PIB) real a preços de 2014</v>
      </c>
      <c r="L6892" s="3" t="str">
        <f aca="false">L$6655</f>
        <v>IBGE</v>
      </c>
      <c r="M6892" s="3" t="str">
        <f aca="false">M$6655</f>
        <v>R$ bilhões</v>
      </c>
      <c r="N6892" s="5" t="str">
        <f aca="false">N$2</f>
        <v>O PIB utilizado para cálculo é estimado pela Tendências</v>
      </c>
      <c r="O6892" s="3" t="n">
        <v>0.151971466987684</v>
      </c>
    </row>
    <row r="6893" customFormat="false" ht="15" hidden="false" customHeight="true" outlineLevel="0" collapsed="false">
      <c r="A6893" s="3" t="str">
        <f aca="false">A$6656</f>
        <v>Potencial de Mercado</v>
      </c>
      <c r="B6893" s="3" t="str">
        <f aca="false">B$6656</f>
        <v>Taxa de crescimento</v>
      </c>
      <c r="C6893" s="3" t="n">
        <f aca="false">C$6656</f>
        <v>1</v>
      </c>
      <c r="D6893" s="3" t="s">
        <v>241</v>
      </c>
      <c r="E6893" s="3" t="n">
        <f aca="false">E$6656</f>
        <v>2017</v>
      </c>
      <c r="F6893" s="3" t="n">
        <f aca="false">F$6656</f>
        <v>2018</v>
      </c>
      <c r="G6893" s="3" t="n">
        <v>-1.87842305673045</v>
      </c>
      <c r="H6893" s="3" t="n">
        <f aca="false">H$6656</f>
        <v>0.338326829703997</v>
      </c>
      <c r="I6893" s="3" t="n">
        <f aca="false">I$6656</f>
        <v>0.0768463073852295</v>
      </c>
      <c r="J6893" s="3" t="n">
        <f aca="false">J$6656</f>
        <v>0.0259991675521036</v>
      </c>
      <c r="K6893" s="3" t="str">
        <f aca="false">K$6656</f>
        <v>Média Móvel de quatro períodos para a taxa de crescimento anual do PIB</v>
      </c>
      <c r="L6893" s="3" t="str">
        <f aca="false">L$6656</f>
        <v>IBGE</v>
      </c>
      <c r="M6893" s="3" t="str">
        <f aca="false">M$6656</f>
        <v>Porcentagem %</v>
      </c>
      <c r="N6893" s="5" t="str">
        <f aca="false">N$3</f>
        <v>O PIB utilizado para cálculo é estimado pela Tendências</v>
      </c>
      <c r="O6893" s="3" t="n">
        <v>13.9035442415513</v>
      </c>
    </row>
    <row r="6894" customFormat="false" ht="15" hidden="false" customHeight="true" outlineLevel="0" collapsed="false">
      <c r="A6894" s="3" t="str">
        <f aca="false">A$6657</f>
        <v>Potencial de Mercado</v>
      </c>
      <c r="B6894" s="3" t="str">
        <f aca="false">B$6657</f>
        <v>Crescimento Potencial da Força de Trabalho</v>
      </c>
      <c r="C6894" s="3" t="n">
        <f aca="false">C$6657</f>
        <v>1</v>
      </c>
      <c r="D6894" s="3" t="s">
        <v>241</v>
      </c>
      <c r="E6894" s="3" t="n">
        <f aca="false">E$6657</f>
        <v>2017</v>
      </c>
      <c r="F6894" s="3" t="n">
        <f aca="false">F$6657</f>
        <v>2018</v>
      </c>
      <c r="G6894" s="3" t="n">
        <v>2.51464150590266</v>
      </c>
      <c r="H6894" s="3" t="n">
        <f aca="false">H$6657</f>
        <v>0.258054973085176</v>
      </c>
      <c r="I6894" s="3" t="n">
        <f aca="false">I$6657</f>
        <v>0.0768463073852295</v>
      </c>
      <c r="J6894" s="3" t="n">
        <f aca="false">J$6657</f>
        <v>0.0198305717839906</v>
      </c>
      <c r="K6894" s="3" t="str">
        <f aca="false">K$6657</f>
        <v>Média da taxa de crescimento da PIA para os próximos 10 anos (população com idade entre 15 e 64 anos)</v>
      </c>
      <c r="L6894" s="3" t="str">
        <f aca="false">L$6657</f>
        <v>IBGE</v>
      </c>
      <c r="M6894" s="3" t="str">
        <f aca="false">M$6657</f>
        <v>Porcentagem %</v>
      </c>
      <c r="N6894" s="5"/>
      <c r="O6894" s="3" t="n">
        <v>100</v>
      </c>
    </row>
    <row r="6895" customFormat="false" ht="15" hidden="false" customHeight="true" outlineLevel="0" collapsed="false">
      <c r="A6895" s="3" t="str">
        <f aca="false">A$6658</f>
        <v>Potencial de Mercado</v>
      </c>
      <c r="B6895" s="3" t="str">
        <f aca="false">B$6658</f>
        <v> Total</v>
      </c>
      <c r="C6895" s="3" t="n">
        <f aca="false">C$6658</f>
        <v>1</v>
      </c>
      <c r="D6895" s="3" t="s">
        <v>241</v>
      </c>
      <c r="E6895" s="3" t="n">
        <f aca="false">E$6658</f>
        <v>2018</v>
      </c>
      <c r="F6895" s="3" t="n">
        <f aca="false">F$6658</f>
        <v>2018</v>
      </c>
      <c r="G6895" s="3" t="n">
        <v>30.5654397718642</v>
      </c>
      <c r="H6895" s="3" t="n">
        <f aca="false">H$6658</f>
        <v>1</v>
      </c>
      <c r="I6895" s="3" t="n">
        <f aca="false">I$6658</f>
        <v>0.0768463073852295</v>
      </c>
      <c r="J6895" s="3" t="n">
        <f aca="false">J$6658</f>
        <v>0.0768463073852295</v>
      </c>
      <c r="K6895" s="3" t="str">
        <f aca="false">K$6658</f>
        <v>Nota obtida via normalização e ponderação de indicadores que variam de 0 a 100.</v>
      </c>
      <c r="L6895" s="3" t="str">
        <f aca="false">L$6658</f>
        <v>Tendências</v>
      </c>
      <c r="M6895" s="3" t="str">
        <f aca="false">M$6658</f>
        <v>Nota de 0 a 100</v>
      </c>
      <c r="N6895" s="5"/>
      <c r="O6895" s="3" t="n">
        <v>44.7582287184176</v>
      </c>
    </row>
    <row r="6896" customFormat="false" ht="15" hidden="false" customHeight="true" outlineLevel="0" collapsed="false">
      <c r="A6896" s="3" t="str">
        <f aca="false">A$6659</f>
        <v>Solidez Fiscal</v>
      </c>
      <c r="B6896" s="3" t="str">
        <f aca="false">B$6659</f>
        <v>Taxa de Investimentos</v>
      </c>
      <c r="C6896" s="3" t="n">
        <f aca="false">C$6659</f>
        <v>1</v>
      </c>
      <c r="D6896" s="3" t="s">
        <v>241</v>
      </c>
      <c r="E6896" s="3" t="n">
        <f aca="false">E$6659</f>
        <v>2017</v>
      </c>
      <c r="F6896" s="3" t="n">
        <f aca="false">F$6659</f>
        <v>2018</v>
      </c>
      <c r="G6896" s="3" t="n">
        <v>2.77314553655044</v>
      </c>
      <c r="H6896" s="3" t="n">
        <f aca="false">H$6659</f>
        <v>0.160983811795482</v>
      </c>
      <c r="I6896" s="3" t="n">
        <f aca="false">I$6659</f>
        <v>0.120758483033932</v>
      </c>
      <c r="J6896" s="3" t="n">
        <f aca="false">J$6659</f>
        <v>0.0194401609054424</v>
      </c>
      <c r="K6896" s="3" t="str">
        <f aca="false">K$6659</f>
        <v>Investimento liquidado / receita corrente líquida</v>
      </c>
      <c r="L6896" s="3" t="str">
        <f aca="false">L$6659</f>
        <v>Siconfi</v>
      </c>
      <c r="M6896" s="3" t="str">
        <f aca="false">M$6659</f>
        <v>Porcentagem %</v>
      </c>
      <c r="N6896" s="5" t="str">
        <f aca="false">N$55</f>
        <v>Antes da edição de 2020 o indicador era conhecido como "Capacidade de Investimento"</v>
      </c>
      <c r="O6896" s="3" t="n">
        <v>8.66374320842482</v>
      </c>
    </row>
    <row r="6897" customFormat="false" ht="15" hidden="false" customHeight="true" outlineLevel="0" collapsed="false">
      <c r="A6897" s="3" t="str">
        <f aca="false">A$6660</f>
        <v>Solidez Fiscal</v>
      </c>
      <c r="B6897" s="3" t="str">
        <f aca="false">B$6660</f>
        <v>Resultado Nominal</v>
      </c>
      <c r="C6897" s="3" t="n">
        <f aca="false">C$6660</f>
        <v>1</v>
      </c>
      <c r="D6897" s="3" t="s">
        <v>241</v>
      </c>
      <c r="E6897" s="3" t="n">
        <f aca="false">E$6660</f>
        <v>2017</v>
      </c>
      <c r="F6897" s="3" t="n">
        <f aca="false">F$6660</f>
        <v>2018</v>
      </c>
      <c r="G6897" s="3" t="n">
        <v>4.59751863948872</v>
      </c>
      <c r="H6897" s="3" t="n">
        <f aca="false">H$6660</f>
        <v>0.2078732111836</v>
      </c>
      <c r="I6897" s="3" t="n">
        <f aca="false">I$6660</f>
        <v>0.120758483033932</v>
      </c>
      <c r="J6897" s="3" t="n">
        <f aca="false">J$6660</f>
        <v>0.0251024536459238</v>
      </c>
      <c r="K6897" s="3" t="str">
        <f aca="false">K$6660</f>
        <v>Diferença entre receitas e despesas primárias no período acrescidas das despesas com juros nominais incidentes sobre a dívida pública interna e externa, dividido pelo PIB</v>
      </c>
      <c r="L6897" s="3" t="str">
        <f aca="false">L$6660</f>
        <v>Siconfi</v>
      </c>
      <c r="M6897" s="3" t="str">
        <f aca="false">M$6660</f>
        <v>Porcentagem %</v>
      </c>
      <c r="N6897" s="5"/>
      <c r="O6897" s="3" t="n">
        <v>100</v>
      </c>
    </row>
    <row r="6898" customFormat="false" ht="15" hidden="false" customHeight="true" outlineLevel="0" collapsed="false">
      <c r="A6898" s="3" t="str">
        <f aca="false">A$6661</f>
        <v>Solidez Fiscal</v>
      </c>
      <c r="B6898" s="3" t="str">
        <f aca="false">B$6661</f>
        <v>Solvência Fiscal</v>
      </c>
      <c r="C6898" s="3" t="n">
        <f aca="false">C$6661</f>
        <v>-1</v>
      </c>
      <c r="D6898" s="3" t="s">
        <v>241</v>
      </c>
      <c r="E6898" s="3" t="n">
        <f aca="false">E$6661</f>
        <v>2017</v>
      </c>
      <c r="F6898" s="3" t="n">
        <f aca="false">F$6661</f>
        <v>2018</v>
      </c>
      <c r="G6898" s="3" t="n">
        <v>7.43938981413514</v>
      </c>
      <c r="H6898" s="3" t="n">
        <f aca="false">H$6661</f>
        <v>0.185320783083518</v>
      </c>
      <c r="I6898" s="3" t="n">
        <f aca="false">I$6661</f>
        <v>0.120758483033932</v>
      </c>
      <c r="J6898" s="3" t="n">
        <f aca="false">J$6661</f>
        <v>0.022379056639826</v>
      </c>
      <c r="K6898" s="3" t="str">
        <f aca="false">K$6661</f>
        <v>Dívida consolidada líquida / receita corrente líquida</v>
      </c>
      <c r="L6898" s="3" t="str">
        <f aca="false">L$6661</f>
        <v>Siconfi</v>
      </c>
      <c r="M6898" s="3" t="str">
        <f aca="false">M$6661</f>
        <v>Porcentagem %</v>
      </c>
      <c r="N6898" s="5"/>
      <c r="O6898" s="3" t="n">
        <v>99.6057019221045</v>
      </c>
    </row>
    <row r="6899" customFormat="false" ht="15" hidden="false" customHeight="true" outlineLevel="0" collapsed="false">
      <c r="A6899" s="3" t="str">
        <f aca="false">A$6662</f>
        <v>Solidez Fiscal</v>
      </c>
      <c r="B6899" s="3" t="str">
        <f aca="false">B$6662</f>
        <v>Sucesso do Planejamento Orçamentário</v>
      </c>
      <c r="C6899" s="3" t="n">
        <f aca="false">C$6662</f>
        <v>1</v>
      </c>
      <c r="D6899" s="3" t="s">
        <v>241</v>
      </c>
      <c r="E6899" s="3" t="n">
        <f aca="false">E$6662</f>
        <v>2017</v>
      </c>
      <c r="F6899" s="3" t="n">
        <f aca="false">F$6662</f>
        <v>2018</v>
      </c>
      <c r="G6899" s="3" t="n">
        <v>65.7286644119885</v>
      </c>
      <c r="H6899" s="3" t="n">
        <f aca="false">H$6662</f>
        <v>0.153984513934749</v>
      </c>
      <c r="I6899" s="3" t="n">
        <f aca="false">I$6662</f>
        <v>0.120758483033932</v>
      </c>
      <c r="J6899" s="3" t="n">
        <f aca="false">J$6662</f>
        <v>0.0185949363134776</v>
      </c>
      <c r="K6899" s="3" t="str">
        <f aca="false">K$6662</f>
        <v>Despesa liquidada pela despesa total atualizada (dotação orçamentária).</v>
      </c>
      <c r="L6899" s="3" t="str">
        <f aca="false">L$6662</f>
        <v>Siconfi</v>
      </c>
      <c r="M6899" s="3" t="str">
        <f aca="false">M$6662</f>
        <v>Porcentagem %</v>
      </c>
      <c r="N6899" s="5" t="str">
        <f aca="false">N$58</f>
        <v>Antes de 2020 o indicador era chamado de "Sucesso da Execução Orçamentária"</v>
      </c>
      <c r="O6899" s="3" t="n">
        <v>0</v>
      </c>
    </row>
    <row r="6900" customFormat="false" ht="15" hidden="false" customHeight="true" outlineLevel="0" collapsed="false">
      <c r="A6900" s="3" t="str">
        <f aca="false">A$6663</f>
        <v>Solidez Fiscal</v>
      </c>
      <c r="B6900" s="3" t="str">
        <f aca="false">B$6663</f>
        <v>Dependência Fiscal</v>
      </c>
      <c r="C6900" s="3" t="n">
        <f aca="false">C$6663</f>
        <v>1</v>
      </c>
      <c r="D6900" s="3" t="s">
        <v>241</v>
      </c>
      <c r="E6900" s="3" t="n">
        <f aca="false">E$6663</f>
        <v>2017</v>
      </c>
      <c r="F6900" s="3" t="n">
        <f aca="false">F$6663</f>
        <v>2018</v>
      </c>
      <c r="G6900" s="3" t="n">
        <v>34.3825178864923</v>
      </c>
      <c r="H6900" s="3" t="n">
        <f aca="false">H$6663</f>
        <v>0.119355233595262</v>
      </c>
      <c r="I6900" s="3" t="n">
        <f aca="false">I$6663</f>
        <v>0.120758483033932</v>
      </c>
      <c r="J6900" s="3" t="n">
        <f aca="false">J$6663</f>
        <v>0.0144131569511244</v>
      </c>
      <c r="K6900" s="3" t="str">
        <f aca="false">K$6663</f>
        <v>Grau de autonomia financeira do Estado tendo por base a participação das receitas correntes próprias (realizadas) sobre a receita corrente total, dado pela fórmula: 1 – (transferências correntes/receita corrente total)</v>
      </c>
      <c r="L6900" s="3" t="str">
        <f aca="false">L$6663</f>
        <v>Siconfi</v>
      </c>
      <c r="M6900" s="3" t="str">
        <f aca="false">M$6663</f>
        <v>Porcentagem %</v>
      </c>
      <c r="N690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900" s="3" t="n">
        <v>0</v>
      </c>
    </row>
    <row r="6901" customFormat="false" ht="15" hidden="false" customHeight="true" outlineLevel="0" collapsed="false">
      <c r="A6901" s="3" t="str">
        <f aca="false">A$6664</f>
        <v>Solidez Fiscal</v>
      </c>
      <c r="B6901" s="3" t="str">
        <f aca="false">B$6664</f>
        <v>Resultado Primário</v>
      </c>
      <c r="C6901" s="3" t="n">
        <f aca="false">C$6664</f>
        <v>1</v>
      </c>
      <c r="D6901" s="3" t="s">
        <v>241</v>
      </c>
      <c r="E6901" s="3" t="n">
        <f aca="false">E$6664</f>
        <v>2017</v>
      </c>
      <c r="F6901" s="3" t="n">
        <f aca="false">F$6664</f>
        <v>2018</v>
      </c>
      <c r="G6901" s="3" t="n">
        <v>1.07912399156906</v>
      </c>
      <c r="H6901" s="3" t="n">
        <f aca="false">H$6664</f>
        <v>0.17248244640739</v>
      </c>
      <c r="I6901" s="3" t="n">
        <f aca="false">I$6664</f>
        <v>0.120758483033932</v>
      </c>
      <c r="J6901" s="3" t="n">
        <f aca="false">J$6664</f>
        <v>0.0208287185781379</v>
      </c>
      <c r="K6901" s="3" t="str">
        <f aca="false">K$6664</f>
        <v>O resultado primário líquido é dado pela diferença entre receita primária realizada e a despesa primária liquidada no ano. A diferença é dividida pelo PIB nominal de cada Estado.</v>
      </c>
      <c r="L6901" s="3" t="str">
        <f aca="false">L$6664</f>
        <v>Siconfi</v>
      </c>
      <c r="M6901" s="3" t="str">
        <f aca="false">M$6664</f>
        <v>Porcentagem %</v>
      </c>
      <c r="N6901" s="4" t="str">
        <f aca="false">N$2226</f>
        <v>O PIB utilizado para cálculo é estimado pela Tendências</v>
      </c>
      <c r="O6901" s="3" t="n">
        <v>100</v>
      </c>
    </row>
    <row r="6902" customFormat="false" ht="15" hidden="false" customHeight="true" outlineLevel="0" collapsed="false">
      <c r="A6902" s="3" t="str">
        <f aca="false">A$6665</f>
        <v>Solidez Fiscal</v>
      </c>
      <c r="B6902" s="3" t="str">
        <f aca="false">B$6665</f>
        <v> Total</v>
      </c>
      <c r="C6902" s="3" t="n">
        <f aca="false">C$6665</f>
        <v>1</v>
      </c>
      <c r="D6902" s="3" t="s">
        <v>241</v>
      </c>
      <c r="E6902" s="3" t="n">
        <f aca="false">E$6665</f>
        <v>2018</v>
      </c>
      <c r="F6902" s="3" t="n">
        <f aca="false">F$6665</f>
        <v>2018</v>
      </c>
      <c r="G6902" s="3" t="n">
        <v>57.8892948449963</v>
      </c>
      <c r="H6902" s="3" t="n">
        <f aca="false">H$6665</f>
        <v>1</v>
      </c>
      <c r="I6902" s="3" t="n">
        <f aca="false">I$6665</f>
        <v>0.120758483033932</v>
      </c>
      <c r="J6902" s="3" t="n">
        <f aca="false">J$6665</f>
        <v>0.120758483033932</v>
      </c>
      <c r="K6902" s="3" t="str">
        <f aca="false">K$6665</f>
        <v>Nota obtida via normalização e ponderação de indicadores que variam de 0 a 100.</v>
      </c>
      <c r="L6902" s="3" t="str">
        <f aca="false">L$6665</f>
        <v>Tendências</v>
      </c>
      <c r="M6902" s="3" t="str">
        <f aca="false">M$6665</f>
        <v>Nota de 0 a 100</v>
      </c>
      <c r="N6902" s="5"/>
      <c r="O6902" s="3" t="n">
        <v>76.6608928678401</v>
      </c>
    </row>
    <row r="6903" customFormat="false" ht="15" hidden="false" customHeight="true" outlineLevel="0" collapsed="false">
      <c r="A6903" s="3" t="str">
        <f aca="false">A$6666</f>
        <v>Segurança Pública</v>
      </c>
      <c r="B6903" s="3" t="str">
        <f aca="false">B$6666</f>
        <v>Atuação do Sistema de Justiça Criminal</v>
      </c>
      <c r="C6903" s="3" t="n">
        <f aca="false">C$6666</f>
        <v>1</v>
      </c>
      <c r="D6903" s="3" t="s">
        <v>241</v>
      </c>
      <c r="E6903" s="3" t="n">
        <f aca="false">E$6666</f>
        <v>2017</v>
      </c>
      <c r="F6903" s="3" t="n">
        <f aca="false">F$6666</f>
        <v>2018</v>
      </c>
      <c r="G6903" s="3" t="n">
        <v>1.73403665485908</v>
      </c>
      <c r="H6903" s="3" t="n">
        <f aca="false">H$6666</f>
        <v>0.104357937274945</v>
      </c>
      <c r="I6903" s="3" t="n">
        <f aca="false">I$6666</f>
        <v>0.132734530938124</v>
      </c>
      <c r="J6903" s="3" t="n">
        <f aca="false">J$6666</f>
        <v>0.01385190185386</v>
      </c>
      <c r="K6903" s="3" t="str">
        <f aca="false">K$6666</f>
        <v>Total da população carcerária (regime fechado) em relação ao número de homicídios.</v>
      </c>
      <c r="L6903" s="3" t="str">
        <f aca="false">L$6666</f>
        <v>Departamento Penitenciário Nacional e Fórum Brasileiro de Segurança Pública</v>
      </c>
      <c r="M6903" s="3" t="str">
        <f aca="false">M$6666</f>
        <v>Porcentagem %</v>
      </c>
      <c r="N6903" s="3" t="str">
        <f aca="false">N$49</f>
        <v>A partir da edição de 2018, ou seja, do dado de 2017 passou a ser usado como numerador a população prisional acusada de homicídio e não mais a população carcerária total.</v>
      </c>
      <c r="O6903" s="3" t="n">
        <v>38.5562025661687</v>
      </c>
    </row>
    <row r="6904" customFormat="false" ht="15" hidden="false" customHeight="true" outlineLevel="0" collapsed="false">
      <c r="A6904" s="3" t="str">
        <f aca="false">A$6667</f>
        <v>Segurança Pública</v>
      </c>
      <c r="B6904" s="3" t="str">
        <f aca="false">B$6667</f>
        <v>Presos sem Condenação</v>
      </c>
      <c r="C6904" s="3" t="n">
        <f aca="false">C$6667</f>
        <v>-1</v>
      </c>
      <c r="D6904" s="3" t="s">
        <v>241</v>
      </c>
      <c r="E6904" s="3" t="n">
        <f aca="false">E$6667</f>
        <v>2016</v>
      </c>
      <c r="F6904" s="3" t="n">
        <f aca="false">F$6667</f>
        <v>2018</v>
      </c>
      <c r="G6904" s="8" t="n">
        <v>23</v>
      </c>
      <c r="H6904" s="3" t="n">
        <f aca="false">H$6667</f>
        <v>0.0277149164789228</v>
      </c>
      <c r="I6904" s="3" t="n">
        <f aca="false">I$6667</f>
        <v>0.132734530938124</v>
      </c>
      <c r="J6904" s="3" t="n">
        <f aca="false">J$6667</f>
        <v>0.00367872643881909</v>
      </c>
      <c r="K6904" s="3" t="str">
        <f aca="false">K$6667</f>
        <v>Proporção de presos sem condenação em relação ao total de presos.</v>
      </c>
      <c r="L6904" s="3" t="str">
        <f aca="false">L$6667</f>
        <v>DEPEN</v>
      </c>
      <c r="M6904" s="3" t="str">
        <f aca="false">M$6667</f>
        <v>Porcentagem %</v>
      </c>
      <c r="N6904" s="5"/>
      <c r="O6904" s="8" t="n">
        <v>87.7551020408163</v>
      </c>
    </row>
    <row r="6905" customFormat="false" ht="15" hidden="false" customHeight="true" outlineLevel="0" collapsed="false">
      <c r="A6905" s="3" t="str">
        <f aca="false">A$6668</f>
        <v>Segurança Pública</v>
      </c>
      <c r="B6905" s="3" t="str">
        <f aca="false">B$6668</f>
        <v>Déficit Carcerário</v>
      </c>
      <c r="C6905" s="3" t="n">
        <f aca="false">C$6668</f>
        <v>-1</v>
      </c>
      <c r="D6905" s="3" t="s">
        <v>241</v>
      </c>
      <c r="E6905" s="3" t="n">
        <f aca="false">E$6668</f>
        <v>2016</v>
      </c>
      <c r="F6905" s="3" t="n">
        <f aca="false">F$6668</f>
        <v>2018</v>
      </c>
      <c r="G6905" s="9" t="n">
        <v>1.931</v>
      </c>
      <c r="H6905" s="3" t="n">
        <f aca="false">H$6668</f>
        <v>0.0986618304917192</v>
      </c>
      <c r="I6905" s="3" t="n">
        <f aca="false">I$6668</f>
        <v>0.132734530938124</v>
      </c>
      <c r="J6905" s="3" t="n">
        <f aca="false">J$6668</f>
        <v>0.013095831791815</v>
      </c>
      <c r="K6905" s="3" t="str">
        <f aca="false">K$6668</f>
        <v>Relação detentos / Vagas</v>
      </c>
      <c r="L6905" s="3" t="str">
        <f aca="false">L$6668</f>
        <v>Departamento Penitenciário Nacional - Infopen</v>
      </c>
      <c r="M6905" s="3" t="str">
        <f aca="false">M$6668</f>
        <v>Porcentagem %</v>
      </c>
      <c r="N6905" s="5"/>
      <c r="O6905" s="9" t="n">
        <v>85.7311320754717</v>
      </c>
    </row>
    <row r="6906" customFormat="false" ht="15" hidden="false" customHeight="true" outlineLevel="0" collapsed="false">
      <c r="A6906" s="3" t="str">
        <f aca="false">A$6669</f>
        <v>Segurança Pública</v>
      </c>
      <c r="B6906" s="3" t="str">
        <f aca="false">B$6669</f>
        <v>Mortes a esclarecer</v>
      </c>
      <c r="C6906" s="3" t="n">
        <f aca="false">C$6669</f>
        <v>-1</v>
      </c>
      <c r="D6906" s="3" t="s">
        <v>241</v>
      </c>
      <c r="E6906" s="3" t="n">
        <f aca="false">E$6669</f>
        <v>2016</v>
      </c>
      <c r="F6906" s="3" t="n">
        <f aca="false">F$6669</f>
        <v>2018</v>
      </c>
      <c r="G6906" s="3" t="n">
        <v>0.901541378173426</v>
      </c>
      <c r="H6906" s="3" t="n">
        <f aca="false">H$6669</f>
        <v>0.124074359050734</v>
      </c>
      <c r="I6906" s="3" t="n">
        <f aca="false">I$6669</f>
        <v>0.132734530938124</v>
      </c>
      <c r="J6906" s="3" t="n">
        <f aca="false">J$6669</f>
        <v>0.0164689518500476</v>
      </c>
      <c r="K6906" s="3" t="str">
        <f aca="false">K$6669</f>
        <v>Óbitos por causas externas a partir de "Eventos cuja intenção é indeterminada" por 100 mil habitantes</v>
      </c>
      <c r="L6906" s="3" t="str">
        <f aca="false">L$6669</f>
        <v>Datasus</v>
      </c>
      <c r="M6906" s="3" t="str">
        <f aca="false">M$6669</f>
        <v>Taxa de mortalidade por 100 mil habitantes</v>
      </c>
      <c r="N6906" s="5" t="str">
        <f aca="false">N$48</f>
        <v>A partir da edição de 2017, ou seja, do dado de 2015 a fonte passou a ser o Datasus e não mais o "Fórum de Segurança Público", assim, mortes a esclarecer significam: Óbitos por causas externas a partir de "Eventos cuja intenção é indeterminada"</v>
      </c>
      <c r="O6906" s="3" t="n">
        <v>93.2979711290736</v>
      </c>
    </row>
    <row r="6907" customFormat="false" ht="15" hidden="false" customHeight="true" outlineLevel="0" collapsed="false">
      <c r="A6907" s="3" t="str">
        <f aca="false">A$6670</f>
        <v>Segurança Pública</v>
      </c>
      <c r="B6907" s="3" t="str">
        <f aca="false">B$6670</f>
        <v>Mortalidade no Trânsito</v>
      </c>
      <c r="C6907" s="3" t="n">
        <f aca="false">C$6670</f>
        <v>-1</v>
      </c>
      <c r="D6907" s="3" t="s">
        <v>241</v>
      </c>
      <c r="E6907" s="3" t="n">
        <f aca="false">E$6670</f>
        <v>2016</v>
      </c>
      <c r="F6907" s="3" t="n">
        <f aca="false">F$6670</f>
        <v>2018</v>
      </c>
      <c r="G6907" s="3" t="n">
        <v>12.3639960435213</v>
      </c>
      <c r="H6907" s="3" t="n">
        <f aca="false">H$6670</f>
        <v>0.156771424720729</v>
      </c>
      <c r="I6907" s="3" t="n">
        <f aca="false">I$6670</f>
        <v>0.132734530938124</v>
      </c>
      <c r="J6907" s="3" t="n">
        <f aca="false">J$6670</f>
        <v>0.0208089815248074</v>
      </c>
      <c r="K6907" s="3" t="str">
        <f aca="false">K$6670</f>
        <v>Óbitos por causas externas (acidentes em transporte terrestre) em relação ao total de habitantes.</v>
      </c>
      <c r="L6907" s="3" t="str">
        <f aca="false">L$6670</f>
        <v>Datasus</v>
      </c>
      <c r="M6907" s="3" t="str">
        <f aca="false">M$6670</f>
        <v>Mortes em relação a 100 mil habitantes</v>
      </c>
      <c r="N6907" s="5" t="str">
        <f aca="false">N$50</f>
        <v>Antes de 2019 o nome do indicador era "Segurança no Trânsito" </v>
      </c>
      <c r="O6907" s="3" t="n">
        <v>94.4782096381581</v>
      </c>
    </row>
    <row r="6908" customFormat="false" ht="15" hidden="false" customHeight="true" outlineLevel="0" collapsed="false">
      <c r="A6908" s="3" t="str">
        <f aca="false">A$6671</f>
        <v>Segurança Pública</v>
      </c>
      <c r="B6908" s="3" t="str">
        <f aca="false">B$6671</f>
        <v>Segurança Pessoal</v>
      </c>
      <c r="C6908" s="3" t="n">
        <f aca="false">C$6671</f>
        <v>-1</v>
      </c>
      <c r="D6908" s="3" t="s">
        <v>241</v>
      </c>
      <c r="E6908" s="3" t="n">
        <f aca="false">E$6671</f>
        <v>2017</v>
      </c>
      <c r="F6908" s="3" t="n">
        <f aca="false">F$6671</f>
        <v>2018</v>
      </c>
      <c r="G6908" s="3" t="n">
        <v>53.9034901883112</v>
      </c>
      <c r="H6908" s="3" t="n">
        <f aca="false">H$6671</f>
        <v>0.279086142198179</v>
      </c>
      <c r="I6908" s="3" t="n">
        <f aca="false">I$6671</f>
        <v>0.132734530938124</v>
      </c>
      <c r="J6908" s="3" t="n">
        <f aca="false">J$6671</f>
        <v>0.0370443681760059</v>
      </c>
      <c r="K6908" s="3" t="str">
        <f aca="false">K$6671</f>
        <v>Óbitos resultantes de agressões (homicídios) em relação a população total.</v>
      </c>
      <c r="L6908" s="3" t="str">
        <f aca="false">L$6671</f>
        <v>Fórum Brasileiro de Segurança Pública</v>
      </c>
      <c r="M6908" s="3" t="str">
        <f aca="false">M$6671</f>
        <v>Óbitos por 100 mil habitantes</v>
      </c>
      <c r="N6908" s="5"/>
      <c r="O6908" s="3" t="n">
        <v>24.6532369575275</v>
      </c>
    </row>
    <row r="6909" customFormat="false" ht="15" hidden="false" customHeight="true" outlineLevel="0" collapsed="false">
      <c r="A6909" s="3" t="str">
        <f aca="false">A$6672</f>
        <v>Segurança Pública</v>
      </c>
      <c r="B6909" s="3" t="str">
        <f aca="false">B$6672</f>
        <v>Segurança Patrimonial</v>
      </c>
      <c r="C6909" s="3" t="n">
        <f aca="false">C$6672</f>
        <v>-1</v>
      </c>
      <c r="D6909" s="3" t="s">
        <v>241</v>
      </c>
      <c r="E6909" s="3" t="n">
        <f aca="false">E$6672</f>
        <v>2017</v>
      </c>
      <c r="F6909" s="3" t="n">
        <f aca="false">F$6672</f>
        <v>2018</v>
      </c>
      <c r="G6909" s="3" t="n">
        <v>529.719576009661</v>
      </c>
      <c r="H6909" s="3" t="n">
        <f aca="false">H$6672</f>
        <v>0.182533544945223</v>
      </c>
      <c r="I6909" s="3" t="n">
        <f aca="false">I$6672</f>
        <v>0.132734530938124</v>
      </c>
      <c r="J6909" s="3" t="n">
        <f aca="false">J$6672</f>
        <v>0.0242285044687772</v>
      </c>
      <c r="K6909" s="3" t="str">
        <f aca="false">K$6672</f>
        <v>Roubos e furto de veículos em relação a frota total (por 100 mil veículos).</v>
      </c>
      <c r="L6909" s="3" t="str">
        <f aca="false">L$6672</f>
        <v>Fórum Brasileiro de Segurança Pública</v>
      </c>
      <c r="M6909" s="3" t="str">
        <f aca="false">M$6672</f>
        <v>Roubos e furtos por 100 mil veículos</v>
      </c>
      <c r="N6909" s="3" t="str">
        <f aca="false">N$52</f>
        <v>A partir da edição de 2019, ou seja, do dado de 2018, passou a ser usado o número de roubos totais no lugar de roubos e furtos de veículos</v>
      </c>
      <c r="O6909" s="3" t="n">
        <v>71.9088803661884</v>
      </c>
    </row>
    <row r="6910" customFormat="false" ht="15" hidden="false" customHeight="true" outlineLevel="0" collapsed="false">
      <c r="A6910" s="3" t="str">
        <f aca="false">A$6673</f>
        <v>Segurança Pública</v>
      </c>
      <c r="B6910" s="3" t="str">
        <f aca="false">B$6673</f>
        <v>Qualidade da Informação de Criminalidade</v>
      </c>
      <c r="C6910" s="3" t="n">
        <f aca="false">C$6673</f>
        <v>1</v>
      </c>
      <c r="D6910" s="3" t="s">
        <v>241</v>
      </c>
      <c r="E6910" s="3" t="n">
        <f aca="false">E$6673</f>
        <v>2017</v>
      </c>
      <c r="F6910" s="3" t="n">
        <f aca="false">F$6673</f>
        <v>2018</v>
      </c>
      <c r="G6910" s="3" t="n">
        <v>68.25</v>
      </c>
      <c r="H6910" s="3" t="n">
        <f aca="false">H$6673</f>
        <v>0.0267998448395465</v>
      </c>
      <c r="I6910" s="3" t="n">
        <f aca="false">I$6673</f>
        <v>0.132734530938124</v>
      </c>
      <c r="J6910" s="3" t="n">
        <f aca="false">J$6673</f>
        <v>0.00355726483399171</v>
      </c>
      <c r="K6910" s="3" t="str">
        <f aca="false">K$6673</f>
        <v>Qualidade estimada dos registros estatísticos oficiais de Mortes Violentas Intencionais.</v>
      </c>
      <c r="L6910" s="3" t="str">
        <f aca="false">L$6673</f>
        <v>Fórum Brasileiro de Segurança Pública</v>
      </c>
      <c r="M6910" s="3" t="str">
        <f aca="false">M$6673</f>
        <v>Pontuação de 0 a 100</v>
      </c>
      <c r="N6910" s="5"/>
      <c r="O6910" s="3" t="n">
        <v>71.6535433070866</v>
      </c>
    </row>
    <row r="6911" customFormat="false" ht="15" hidden="false" customHeight="true" outlineLevel="0" collapsed="false">
      <c r="A6911" s="3" t="str">
        <f aca="false">A$6674</f>
        <v>Segurança Pública</v>
      </c>
      <c r="B6911" s="3" t="str">
        <f aca="false">B$6674</f>
        <v> Total</v>
      </c>
      <c r="C6911" s="3" t="n">
        <f aca="false">C$6674</f>
        <v>1</v>
      </c>
      <c r="D6911" s="3" t="s">
        <v>241</v>
      </c>
      <c r="E6911" s="3" t="n">
        <f aca="false">E$6674</f>
        <v>2018</v>
      </c>
      <c r="F6911" s="3" t="n">
        <f aca="false">F$6674</f>
        <v>2018</v>
      </c>
      <c r="G6911" s="3" t="n">
        <v>63.2279944962157</v>
      </c>
      <c r="H6911" s="3" t="n">
        <f aca="false">H$6674</f>
        <v>1</v>
      </c>
      <c r="I6911" s="3" t="n">
        <f aca="false">I$6674</f>
        <v>0.132734530938124</v>
      </c>
      <c r="J6911" s="3" t="n">
        <f aca="false">J$6674</f>
        <v>0.132734530938124</v>
      </c>
      <c r="K6911" s="3" t="str">
        <f aca="false">K$6674</f>
        <v>Nota obtida via normalização e ponderação de indicadores que variam de 0 a 100.</v>
      </c>
      <c r="L6911" s="3" t="str">
        <f aca="false">L$6674</f>
        <v>Tendências</v>
      </c>
      <c r="M6911" s="3" t="str">
        <f aca="false">M$6674</f>
        <v>Nota de 0 a 100</v>
      </c>
      <c r="N6911" s="5"/>
      <c r="O6911" s="3" t="n">
        <v>60.0822398535784</v>
      </c>
    </row>
    <row r="6912" customFormat="false" ht="15" hidden="false" customHeight="true" outlineLevel="0" collapsed="false">
      <c r="A6912" s="3" t="str">
        <f aca="false">A$6675</f>
        <v>Sustentabilidade Social</v>
      </c>
      <c r="B6912" s="3" t="str">
        <f aca="false">B$6675</f>
        <v>Segurança Alimentar</v>
      </c>
      <c r="C6912" s="3" t="n">
        <f aca="false">C$6675</f>
        <v>-1</v>
      </c>
      <c r="D6912" s="3" t="s">
        <v>241</v>
      </c>
      <c r="E6912" s="3" t="n">
        <f aca="false">E$6675</f>
        <v>2014</v>
      </c>
      <c r="F6912" s="3" t="n">
        <f aca="false">F$6675</f>
        <v>2018</v>
      </c>
      <c r="G6912" s="3" t="n">
        <v>2.1487838089</v>
      </c>
      <c r="H6912" s="3" t="n">
        <f aca="false">H$6675</f>
        <v>0.102740898626394</v>
      </c>
      <c r="I6912" s="3" t="n">
        <f aca="false">I$6675</f>
        <v>0.122754491017964</v>
      </c>
      <c r="J6912" s="3" t="n">
        <f aca="false">J$6675</f>
        <v>0.0126119067176112</v>
      </c>
      <c r="K6912" s="3" t="str">
        <f aca="false">K$6675</f>
        <v>% domicílios com renda domiciliar per capita inferior à linha de extrema pobreza (valor de uma cesta de alimentos com o mínimo de calorias necessárias para suprir adequadamente uma pessoa, com base em recomendações da FAO e da OMS)</v>
      </c>
      <c r="L6912" s="3" t="str">
        <f aca="false">L$6675</f>
        <v>Ipea</v>
      </c>
      <c r="M6912" s="3" t="str">
        <f aca="false">M$6675</f>
        <v>Porcentagem %</v>
      </c>
      <c r="N6912" s="5" t="s">
        <v>110</v>
      </c>
      <c r="O6912" s="3" t="n">
        <v>88.4935823323676</v>
      </c>
    </row>
    <row r="6913" customFormat="false" ht="15" hidden="false" customHeight="true" outlineLevel="0" collapsed="false">
      <c r="A6913" s="3" t="str">
        <f aca="false">A$6676</f>
        <v>Sustentabilidade Social</v>
      </c>
      <c r="B6913" s="3" t="str">
        <f aca="false">B$6676</f>
        <v>Inadequação de Moradia FJP</v>
      </c>
      <c r="C6913" s="3" t="n">
        <f aca="false">C$6676</f>
        <v>-1</v>
      </c>
      <c r="D6913" s="3" t="s">
        <v>241</v>
      </c>
      <c r="E6913" s="3" t="n">
        <f aca="false">E$6676</f>
        <v>2015</v>
      </c>
      <c r="F6913" s="3" t="n">
        <f aca="false">F$6676</f>
        <v>2018</v>
      </c>
      <c r="G6913" s="3" t="n">
        <v>14.2</v>
      </c>
      <c r="H6913" s="3" t="n">
        <f aca="false">H$6676</f>
        <v>0.0799192134934718</v>
      </c>
      <c r="I6913" s="3" t="n">
        <f aca="false">I$6676</f>
        <v>0.122754491017964</v>
      </c>
      <c r="J6913" s="3" t="n">
        <f aca="false">J$6676</f>
        <v>0.00981044237494714</v>
      </c>
      <c r="K6913" s="3" t="str">
        <f aca="false">K$6676</f>
        <v>% de moradias que apresentam,entre outras características, coabitação familiar e/ou habitação precária  (metodologia da Fundação João Pinheiro)</v>
      </c>
      <c r="L6913" s="3" t="str">
        <f aca="false">L$6676</f>
        <v>Fundação João Pinheiro</v>
      </c>
      <c r="M6913" s="3" t="str">
        <f aca="false">M$6676</f>
        <v>Porcentagem %</v>
      </c>
      <c r="N6913" s="5" t="str">
        <f aca="false">N$31</f>
        <v>A partir de 2020, foi necessário alteração metodológica tendo em vista a não atualização desde de 2015 do indicador da Fundação João Pinheiro, por isso a fonte do indicador passou a ser a PNADc Anual (IBGE).</v>
      </c>
      <c r="O6913" s="3" t="n">
        <v>40.8450704225352</v>
      </c>
    </row>
    <row r="6914" customFormat="false" ht="15" hidden="false" customHeight="true" outlineLevel="0" collapsed="false">
      <c r="A6914" s="3" t="str">
        <f aca="false">A$6677</f>
        <v>Sustentabilidade Social</v>
      </c>
      <c r="B6914" s="3" t="str">
        <f aca="false">B$6677</f>
        <v>Famílias abaixo da linha da pobreza</v>
      </c>
      <c r="C6914" s="3" t="n">
        <f aca="false">C$6677</f>
        <v>-1</v>
      </c>
      <c r="D6914" s="3" t="s">
        <v>241</v>
      </c>
      <c r="E6914" s="3" t="n">
        <f aca="false">E$6677</f>
        <v>2017</v>
      </c>
      <c r="F6914" s="3" t="n">
        <f aca="false">F$6677</f>
        <v>2018</v>
      </c>
      <c r="G6914" s="3" t="n">
        <v>6.44180509045374</v>
      </c>
      <c r="H6914" s="3" t="n">
        <f aca="false">H$6677</f>
        <v>0.0927117893245468</v>
      </c>
      <c r="I6914" s="3" t="n">
        <f aca="false">I$6677</f>
        <v>0.122754491017964</v>
      </c>
      <c r="J6914" s="3" t="n">
        <f aca="false">J$6677</f>
        <v>0.0113807885098995</v>
      </c>
      <c r="K6914" s="3" t="str">
        <f aca="false">K$6677</f>
        <v>% de domicílios com renda domiciliar per capita inferior à linha de pobreza. A linha de pobreza aqui considerada é definida pelo decreto 7492 (abaixo de R$77,00 mensais)</v>
      </c>
      <c r="L6914" s="3" t="str">
        <f aca="false">L$6677</f>
        <v>PNAD/IBGE</v>
      </c>
      <c r="M6914" s="3" t="str">
        <f aca="false">M$6677</f>
        <v>Porcentagem %</v>
      </c>
      <c r="N6914" s="5"/>
      <c r="O6914" s="3" t="n">
        <v>55.5372196970333</v>
      </c>
    </row>
    <row r="6915" customFormat="false" ht="15" hidden="false" customHeight="true" outlineLevel="0" collapsed="false">
      <c r="A6915" s="3" t="str">
        <f aca="false">A$6678</f>
        <v>Sustentabilidade Social</v>
      </c>
      <c r="B6915" s="3" t="str">
        <f aca="false">B$6678</f>
        <v>Desigualdade de renda</v>
      </c>
      <c r="C6915" s="3" t="n">
        <f aca="false">C$6678</f>
        <v>-1</v>
      </c>
      <c r="D6915" s="3" t="s">
        <v>241</v>
      </c>
      <c r="E6915" s="3" t="n">
        <f aca="false">E$6678</f>
        <v>2017</v>
      </c>
      <c r="F6915" s="3" t="n">
        <f aca="false">F$6678</f>
        <v>2018</v>
      </c>
      <c r="G6915" s="3" t="n">
        <v>0.543</v>
      </c>
      <c r="H6915" s="3" t="n">
        <f aca="false">H$6678</f>
        <v>0.0510371953905997</v>
      </c>
      <c r="I6915" s="3" t="n">
        <f aca="false">I$6678</f>
        <v>0.122754491017964</v>
      </c>
      <c r="J6915" s="3" t="n">
        <f aca="false">J$6678</f>
        <v>0.00626504494315745</v>
      </c>
      <c r="K6915" s="3" t="str">
        <f aca="false">K$6678</f>
        <v>Coeficiente de gini (1=Desigualdade Máxima/0=Igualdade Máxima)</v>
      </c>
      <c r="L6915" s="3" t="str">
        <f aca="false">L$6678</f>
        <v>PNAD/IBGE</v>
      </c>
      <c r="M6915" s="3" t="str">
        <f aca="false">M$6678</f>
        <v>Coeficiente GINI</v>
      </c>
      <c r="N6915" s="5"/>
      <c r="O6915" s="3" t="n">
        <v>29.3193717277487</v>
      </c>
    </row>
    <row r="6916" customFormat="false" ht="15" hidden="false" customHeight="true" outlineLevel="0" collapsed="false">
      <c r="A6916" s="3" t="str">
        <f aca="false">A$6679</f>
        <v>Sustentabilidade Social</v>
      </c>
      <c r="B6916" s="3" t="str">
        <f aca="false">B$6679</f>
        <v>Acesso ao Saneamento Básico - Água</v>
      </c>
      <c r="C6916" s="3" t="n">
        <f aca="false">C$6679</f>
        <v>1</v>
      </c>
      <c r="D6916" s="3" t="s">
        <v>241</v>
      </c>
      <c r="E6916" s="3" t="n">
        <f aca="false">E$6679</f>
        <v>2017</v>
      </c>
      <c r="F6916" s="3" t="n">
        <f aca="false">F$6679</f>
        <v>2018</v>
      </c>
      <c r="G6916" s="3" t="n">
        <v>56.3815658410253</v>
      </c>
      <c r="H6916" s="3" t="n">
        <f aca="false">H$6679</f>
        <v>0.0580158000540614</v>
      </c>
      <c r="I6916" s="3" t="n">
        <f aca="false">I$6679</f>
        <v>0.122754491017964</v>
      </c>
      <c r="J6916" s="3" t="n">
        <f aca="false">J$6679</f>
        <v>0.00712170000663627</v>
      </c>
      <c r="K6916" s="3" t="str">
        <f aca="false">K$6679</f>
        <v>% de domicilios com acesso à água canalizada de rede geral de distribuição</v>
      </c>
      <c r="L6916" s="3" t="str">
        <f aca="false">L$6679</f>
        <v>PNAD/IBGE</v>
      </c>
      <c r="M6916" s="3" t="str">
        <f aca="false">M$6679</f>
        <v>Porcentagem %</v>
      </c>
      <c r="N6916" s="5"/>
      <c r="O6916" s="3" t="n">
        <v>20.2778643512482</v>
      </c>
    </row>
    <row r="6917" customFormat="false" ht="15" hidden="false" customHeight="true" outlineLevel="0" collapsed="false">
      <c r="A6917" s="3" t="str">
        <f aca="false">A$6680</f>
        <v>Sustentabilidade Social</v>
      </c>
      <c r="B6917" s="3" t="str">
        <f aca="false">B$6680</f>
        <v>Acesso ao Saneamento Básico - Esgoto</v>
      </c>
      <c r="C6917" s="3" t="n">
        <f aca="false">C$6680</f>
        <v>1</v>
      </c>
      <c r="D6917" s="3" t="s">
        <v>241</v>
      </c>
      <c r="E6917" s="3" t="n">
        <f aca="false">E$6680</f>
        <v>2017</v>
      </c>
      <c r="F6917" s="3" t="n">
        <f aca="false">F$6680</f>
        <v>2018</v>
      </c>
      <c r="G6917" s="3" t="n">
        <v>10.8</v>
      </c>
      <c r="H6917" s="3" t="n">
        <f aca="false">H$6680</f>
        <v>0.0476341619285856</v>
      </c>
      <c r="I6917" s="3" t="n">
        <f aca="false">I$6680</f>
        <v>0.122754491017964</v>
      </c>
      <c r="J6917" s="3" t="n">
        <f aca="false">J$6680</f>
        <v>0.00584730730261081</v>
      </c>
      <c r="K6917" s="3" t="str">
        <f aca="false">K$6680</f>
        <v>% de domicilios com acesso à rede coletora de esgoto</v>
      </c>
      <c r="L6917" s="3" t="str">
        <f aca="false">L$6680</f>
        <v>PNAD/IBGE</v>
      </c>
      <c r="M6917" s="3" t="str">
        <f aca="false">M$6680</f>
        <v>Porcentagem %</v>
      </c>
      <c r="N6917" s="5"/>
      <c r="O6917" s="3" t="n">
        <v>2.25653206650831</v>
      </c>
    </row>
    <row r="6918" customFormat="false" ht="15" hidden="false" customHeight="true" outlineLevel="0" collapsed="false">
      <c r="A6918" s="3" t="str">
        <f aca="false">A$6681</f>
        <v>Sustentabilidade Social</v>
      </c>
      <c r="B6918" s="3" t="str">
        <f aca="false">B$6681</f>
        <v>Mortes Evitáveis</v>
      </c>
      <c r="C6918" s="3" t="n">
        <f aca="false">C$6681</f>
        <v>-1</v>
      </c>
      <c r="D6918" s="3" t="s">
        <v>241</v>
      </c>
      <c r="E6918" s="3" t="n">
        <f aca="false">E$6681</f>
        <v>2016</v>
      </c>
      <c r="F6918" s="3" t="n">
        <f aca="false">F$6681</f>
        <v>2018</v>
      </c>
      <c r="G6918" s="3" t="n">
        <v>44.1930116472546</v>
      </c>
      <c r="H6918" s="3" t="n">
        <f aca="false">H$6681</f>
        <v>0.0437741013691653</v>
      </c>
      <c r="I6918" s="3" t="n">
        <f aca="false">I$6681</f>
        <v>0.122754491017964</v>
      </c>
      <c r="J6918" s="3" t="n">
        <f aca="false">J$6681</f>
        <v>0.00537346753334066</v>
      </c>
      <c r="K6918" s="3" t="str">
        <f aca="false">K$6681</f>
        <v>Razão de Mortalidade Proporcional: mortes abaixo de 50 anos/ total de óbitos</v>
      </c>
      <c r="L6918" s="3" t="str">
        <f aca="false">L$6681</f>
        <v>Datasus</v>
      </c>
      <c r="M6918" s="3" t="str">
        <f aca="false">M$6681</f>
        <v>Mortes evitáveis por 100 óbitos</v>
      </c>
      <c r="N6918" s="5" t="s">
        <v>127</v>
      </c>
      <c r="O6918" s="3" t="n">
        <v>0</v>
      </c>
    </row>
    <row r="6919" customFormat="false" ht="15" hidden="false" customHeight="true" outlineLevel="0" collapsed="false">
      <c r="A6919" s="3" t="s">
        <v>106</v>
      </c>
      <c r="B6919" s="3" t="str">
        <f aca="false">B$6682</f>
        <v>Anos Potenciais de Vida Perdidos</v>
      </c>
      <c r="C6919" s="3" t="n">
        <f aca="false">C$6682</f>
        <v>-1</v>
      </c>
      <c r="D6919" s="3" t="s">
        <v>241</v>
      </c>
      <c r="E6919" s="3" t="n">
        <f aca="false">E$6682</f>
        <v>2016</v>
      </c>
      <c r="F6919" s="3" t="n">
        <f aca="false">F$6682</f>
        <v>2018</v>
      </c>
      <c r="G6919" s="3" t="n">
        <v>21.2975041597338</v>
      </c>
      <c r="H6919" s="3" t="n">
        <f aca="false">H$6682</f>
        <v>0.0402903196969555</v>
      </c>
      <c r="I6919" s="3" t="n">
        <f aca="false">I$6682</f>
        <v>0.122754491017964</v>
      </c>
      <c r="J6919" s="3" t="n">
        <f aca="false">J$6682</f>
        <v>0.00494581768735082</v>
      </c>
      <c r="K6919" s="3" t="str">
        <f aca="false">K$6682</f>
        <v>Média da diferença da faixa etária em que os óbitos registrados ocorreram e a expectativa de vida ao nascer do Brasil.</v>
      </c>
      <c r="L6919" s="3" t="str">
        <f aca="false">L$6682</f>
        <v>Datasus</v>
      </c>
      <c r="M6919" s="3" t="str">
        <f aca="false">M$6682</f>
        <v>Anos</v>
      </c>
      <c r="N6919" s="5"/>
      <c r="O6919" s="3" t="n">
        <v>0</v>
      </c>
    </row>
    <row r="6920" customFormat="false" ht="15" hidden="false" customHeight="true" outlineLevel="0" collapsed="false">
      <c r="A6920" s="3" t="str">
        <f aca="false">A$6683</f>
        <v>Sustentabilidade Social</v>
      </c>
      <c r="B6920" s="3" t="str">
        <f aca="false">B$6683</f>
        <v>Formalidade do Mercado de Trabalho</v>
      </c>
      <c r="C6920" s="3" t="n">
        <f aca="false">C$6683</f>
        <v>1</v>
      </c>
      <c r="D6920" s="3" t="s">
        <v>241</v>
      </c>
      <c r="E6920" s="3" t="n">
        <f aca="false">E$6683</f>
        <v>2017</v>
      </c>
      <c r="F6920" s="3" t="n">
        <f aca="false">F$6683</f>
        <v>2018</v>
      </c>
      <c r="G6920" s="3" t="n">
        <v>41.5043409468255</v>
      </c>
      <c r="H6920" s="3" t="n">
        <f aca="false">H$6683</f>
        <v>0.0354267662261588</v>
      </c>
      <c r="I6920" s="3" t="n">
        <f aca="false">I$6683</f>
        <v>0.122754491017964</v>
      </c>
      <c r="J6920" s="3" t="n">
        <f aca="false">J$6683</f>
        <v>0.00434879465650452</v>
      </c>
      <c r="K6920"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6920" s="3" t="str">
        <f aca="false">L$6683</f>
        <v>PNAD / IBGE</v>
      </c>
      <c r="M6920" s="3" t="str">
        <f aca="false">M$6683</f>
        <v>Porcentagem %</v>
      </c>
      <c r="N692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920" s="3" t="n">
        <v>17.954451744755</v>
      </c>
    </row>
    <row r="6921" customFormat="false" ht="15" hidden="false" customHeight="true" outlineLevel="0" collapsed="false">
      <c r="A6921" s="3" t="str">
        <f aca="false">A$6684</f>
        <v>Sustentabilidade Social</v>
      </c>
      <c r="B6921" s="3" t="str">
        <f aca="false">B$6684</f>
        <v>Inserção Econômica</v>
      </c>
      <c r="C6921" s="3" t="n">
        <f aca="false">C$6684</f>
        <v>1</v>
      </c>
      <c r="D6921" s="3" t="s">
        <v>241</v>
      </c>
      <c r="E6921" s="3" t="n">
        <f aca="false">E$6684</f>
        <v>2017</v>
      </c>
      <c r="F6921" s="3" t="n">
        <f aca="false">F$6684</f>
        <v>2018</v>
      </c>
      <c r="G6921" s="3" t="n">
        <v>81.3186813186813</v>
      </c>
      <c r="H6921" s="3" t="n">
        <f aca="false">H$6684</f>
        <v>0.0420845700185743</v>
      </c>
      <c r="I6921" s="3" t="n">
        <f aca="false">I$6684</f>
        <v>0.122754491017964</v>
      </c>
      <c r="J6921" s="3" t="n">
        <f aca="false">J$6684</f>
        <v>0.00516606997233997</v>
      </c>
      <c r="K6921" s="3" t="str">
        <f aca="false">K$6684</f>
        <v>Proporção de ocupados em relação a População Economicamente Ativa</v>
      </c>
      <c r="L6921" s="3" t="str">
        <f aca="false">L$6684</f>
        <v>IBGE</v>
      </c>
      <c r="M6921" s="3" t="str">
        <f aca="false">M$6684</f>
        <v>Porcentagem %</v>
      </c>
      <c r="N6921" s="5"/>
      <c r="O6921" s="3" t="n">
        <v>0</v>
      </c>
    </row>
    <row r="6922" customFormat="false" ht="15" hidden="false" customHeight="true" outlineLevel="0" collapsed="false">
      <c r="A6922" s="3" t="str">
        <f aca="false">A$6685</f>
        <v>Sustentabilidade Social</v>
      </c>
      <c r="B6922" s="3" t="str">
        <f aca="false">B$6685</f>
        <v>IDH</v>
      </c>
      <c r="C6922" s="3" t="n">
        <f aca="false">C$6685</f>
        <v>1</v>
      </c>
      <c r="D6922" s="3" t="s">
        <v>241</v>
      </c>
      <c r="E6922" s="3" t="n">
        <f aca="false">E$6685</f>
        <v>2015</v>
      </c>
      <c r="F6922" s="3" t="n">
        <f aca="false">F$6685</f>
        <v>2018</v>
      </c>
      <c r="G6922" s="3" t="n">
        <v>0.719</v>
      </c>
      <c r="H6922" s="3" t="n">
        <f aca="false">H$6685</f>
        <v>0.105143828345808</v>
      </c>
      <c r="I6922" s="3" t="n">
        <f aca="false">I$6685</f>
        <v>0.122754491017964</v>
      </c>
      <c r="J6922" s="3" t="n">
        <f aca="false">J$6685</f>
        <v>0.0129068771322699</v>
      </c>
      <c r="K6922" s="3" t="str">
        <f aca="false">K$6685</f>
        <v>IDH estadual</v>
      </c>
      <c r="L6922" s="3" t="str">
        <f aca="false">L$6685</f>
        <v>PNUD, Fundação João Pinheiro e Ipea</v>
      </c>
      <c r="M6922" s="3" t="str">
        <f aca="false">M$6685</f>
        <v>Índice de 0 a 1</v>
      </c>
      <c r="N6922" s="5"/>
      <c r="O6922" s="3" t="n">
        <v>31.8181818181818</v>
      </c>
    </row>
    <row r="6923" customFormat="false" ht="15" hidden="false" customHeight="true" outlineLevel="0" collapsed="false">
      <c r="A6923" s="3" t="s">
        <v>106</v>
      </c>
      <c r="B6923" s="3" t="s">
        <v>140</v>
      </c>
      <c r="C6923" s="3" t="n">
        <v>1</v>
      </c>
      <c r="D6923" s="3" t="s">
        <v>241</v>
      </c>
      <c r="E6923" s="3" t="n">
        <v>2017</v>
      </c>
      <c r="F6923" s="3" t="n">
        <v>2018</v>
      </c>
      <c r="G6923" s="3" t="n">
        <v>70.8586356770753</v>
      </c>
      <c r="H6923" s="3" t="n">
        <v>0.0426662305938319</v>
      </c>
      <c r="I6923" s="3" t="n">
        <v>0.122754491017964</v>
      </c>
      <c r="J6923" s="3" t="n">
        <f aca="false">I6923*H6923</f>
        <v>0.00523747142020093</v>
      </c>
      <c r="K6923" s="4" t="str">
        <f aca="false">K6844</f>
        <v>Proporção dos jovens que estudam ou trabalham</v>
      </c>
      <c r="L6923" s="3" t="str">
        <f aca="false">L6844</f>
        <v>PNAD/IBGE</v>
      </c>
      <c r="M6923" s="3" t="str">
        <f aca="false">M6844</f>
        <v>Porcentagem %</v>
      </c>
      <c r="N6923" s="5"/>
      <c r="O6923" s="3" t="n">
        <v>0</v>
      </c>
    </row>
    <row r="6924" customFormat="false" ht="15" hidden="false" customHeight="true" outlineLevel="0" collapsed="false">
      <c r="A6924" s="3" t="str">
        <f aca="false">A$6687</f>
        <v>Sustentabilidade Social</v>
      </c>
      <c r="B6924" s="3" t="str">
        <f aca="false">B$6687</f>
        <v>Mortalidade Materna</v>
      </c>
      <c r="C6924" s="3" t="n">
        <f aca="false">C$6687</f>
        <v>-1</v>
      </c>
      <c r="D6924" s="3" t="s">
        <v>241</v>
      </c>
      <c r="E6924" s="3" t="n">
        <f aca="false">E$6687</f>
        <v>2016</v>
      </c>
      <c r="F6924" s="3" t="n">
        <f aca="false">F$6687</f>
        <v>2018</v>
      </c>
      <c r="G6924" s="3" t="n">
        <v>7.83796618609176</v>
      </c>
      <c r="H6924" s="3" t="n">
        <f aca="false">H$6687</f>
        <v>0.0819911060701229</v>
      </c>
      <c r="I6924" s="3" t="n">
        <f aca="false">I$6687</f>
        <v>0.122754491017964</v>
      </c>
      <c r="J6924" s="3" t="n">
        <f aca="false">J$6687</f>
        <v>0.0100647764936378</v>
      </c>
      <c r="K6924" s="3" t="str">
        <f aca="false">K$6687</f>
        <v>Óbitos maternos em relação a população feminina em idade fértil (15-49 anos).</v>
      </c>
      <c r="L6924" s="3" t="str">
        <f aca="false">L$6687</f>
        <v>Datasus</v>
      </c>
      <c r="M6924" s="3" t="str">
        <f aca="false">M$6687</f>
        <v>Taxa de mortalidade por 100 mil mulheres</v>
      </c>
      <c r="N6924" s="5"/>
      <c r="O6924" s="3" t="n">
        <v>0</v>
      </c>
    </row>
    <row r="6925" customFormat="false" ht="15" hidden="false" customHeight="true" outlineLevel="0" collapsed="false">
      <c r="A6925" s="3" t="str">
        <f aca="false">A$6688</f>
        <v>Sustentabilidade Social</v>
      </c>
      <c r="B6925" s="3" t="str">
        <f aca="false">B$6688</f>
        <v>Mortalidade Precoce</v>
      </c>
      <c r="C6925" s="3" t="n">
        <f aca="false">C$6688</f>
        <v>-1</v>
      </c>
      <c r="D6925" s="3" t="s">
        <v>241</v>
      </c>
      <c r="E6925" s="3" t="n">
        <f aca="false">E$6688</f>
        <v>2016</v>
      </c>
      <c r="F6925" s="3" t="n">
        <f aca="false">F$6688</f>
        <v>2018</v>
      </c>
      <c r="G6925" s="3" t="n">
        <v>128.848028973395</v>
      </c>
      <c r="H6925" s="3" t="n">
        <f aca="false">H$6688</f>
        <v>0.0654508559555939</v>
      </c>
      <c r="I6925" s="3" t="n">
        <f aca="false">I$6688</f>
        <v>0.122754491017964</v>
      </c>
      <c r="J6925" s="3" t="n">
        <f aca="false">J$6688</f>
        <v>0.00803438650951901</v>
      </c>
      <c r="K6925" s="3" t="str">
        <f aca="false">K$6688</f>
        <v>Mortalidade de Jovens (15-29 anos) por causas externas.</v>
      </c>
      <c r="L6925" s="3" t="str">
        <f aca="false">L$6688</f>
        <v>Datasus</v>
      </c>
      <c r="M6925" s="3" t="str">
        <f aca="false">M$6688</f>
        <v>Taxa de Mortalidade por 100 mil jovens</v>
      </c>
      <c r="N6925" s="5"/>
      <c r="O6925" s="3" t="n">
        <v>39.951755692311</v>
      </c>
    </row>
    <row r="6926" customFormat="false" ht="15" hidden="false" customHeight="true" outlineLevel="0" collapsed="false">
      <c r="A6926" s="3" t="str">
        <f aca="false">A$6689</f>
        <v>Sustentabilidade Social</v>
      </c>
      <c r="B6926" s="3" t="str">
        <f aca="false">B$6689</f>
        <v>Previdência Social</v>
      </c>
      <c r="C6926" s="3" t="n">
        <f aca="false">C$6689</f>
        <v>1</v>
      </c>
      <c r="D6926" s="3" t="s">
        <v>241</v>
      </c>
      <c r="E6926" s="3" t="n">
        <f aca="false">E$6689</f>
        <v>2017</v>
      </c>
      <c r="F6926" s="3" t="n">
        <f aca="false">F$6689</f>
        <v>2018</v>
      </c>
      <c r="G6926" s="3" t="n">
        <v>71.8709212835861</v>
      </c>
      <c r="H6926" s="3" t="n">
        <f aca="false">H$6689</f>
        <v>0.0509237118271307</v>
      </c>
      <c r="I6926" s="3" t="n">
        <f aca="false">I$6689</f>
        <v>0.122754491017964</v>
      </c>
      <c r="J6926" s="3" t="n">
        <f aca="false">J$6689</f>
        <v>0.00625111432608491</v>
      </c>
      <c r="K6926" s="3" t="str">
        <f aca="false">K$6689</f>
        <v>Proporção de idosos (mais de 60 anos) que recebem previdência social</v>
      </c>
      <c r="L6926" s="3" t="str">
        <f aca="false">L$6689</f>
        <v>PNAD/IBGE</v>
      </c>
      <c r="M6926" s="3" t="str">
        <f aca="false">M$6689</f>
        <v>Porcentagem %</v>
      </c>
      <c r="N6926" s="5" t="s">
        <v>150</v>
      </c>
      <c r="O6926" s="3" t="n">
        <v>0</v>
      </c>
    </row>
    <row r="6927" customFormat="false" ht="15" hidden="false" customHeight="true" outlineLevel="0" collapsed="false">
      <c r="A6927" s="3" t="str">
        <f aca="false">A$6690</f>
        <v>Sustentabilidade Social</v>
      </c>
      <c r="B6927" s="3" t="str">
        <f aca="false">B$6690</f>
        <v>Mortalidade na infância</v>
      </c>
      <c r="C6927" s="3" t="n">
        <f aca="false">C$6690</f>
        <v>-1</v>
      </c>
      <c r="D6927" s="3" t="s">
        <v>241</v>
      </c>
      <c r="E6927" s="3" t="n">
        <f aca="false">E$6690</f>
        <v>2016</v>
      </c>
      <c r="F6927" s="3" t="n">
        <f aca="false">F$6690</f>
        <v>2018</v>
      </c>
      <c r="G6927" s="3" t="n">
        <v>20.5341246290801</v>
      </c>
      <c r="H6927" s="3" t="n">
        <f aca="false">H$6690</f>
        <v>0.0601894510789995</v>
      </c>
      <c r="I6927" s="3" t="n">
        <f aca="false">I$6690</f>
        <v>0.122754491017964</v>
      </c>
      <c r="J6927" s="3" t="n">
        <f aca="false">J$6690</f>
        <v>0.00738852543185323</v>
      </c>
      <c r="K6927" s="3" t="str">
        <f aca="false">K$6690</f>
        <v>Óbitos de menores de cinco anos por grupo de 1.000 nascidos vivos</v>
      </c>
      <c r="L6927" s="3" t="str">
        <f aca="false">L$6690</f>
        <v>Datasus</v>
      </c>
      <c r="M6927" s="3" t="str">
        <f aca="false">M$6690</f>
        <v>Porcentagem %</v>
      </c>
      <c r="N6927" s="5"/>
      <c r="O6927" s="3" t="n">
        <v>18.8398473414845</v>
      </c>
    </row>
    <row r="6928" customFormat="false" ht="15" hidden="false" customHeight="true" outlineLevel="0" collapsed="false">
      <c r="A6928" s="3" t="str">
        <f aca="false">A$6691</f>
        <v>Sustentabilidade Social</v>
      </c>
      <c r="B6928" s="3" t="str">
        <f aca="false">B$6691</f>
        <v> Total</v>
      </c>
      <c r="C6928" s="3" t="n">
        <f aca="false">C$6691</f>
        <v>1</v>
      </c>
      <c r="D6928" s="3" t="s">
        <v>241</v>
      </c>
      <c r="E6928" s="3" t="n">
        <f aca="false">E$6691</f>
        <v>2018</v>
      </c>
      <c r="F6928" s="3" t="n">
        <f aca="false">F$6691</f>
        <v>2018</v>
      </c>
      <c r="G6928" s="3" t="n">
        <v>28.2450371463543</v>
      </c>
      <c r="H6928" s="3" t="n">
        <f aca="false">H$6691</f>
        <v>1</v>
      </c>
      <c r="I6928" s="3" t="n">
        <f aca="false">I$6691</f>
        <v>0.122754491017964</v>
      </c>
      <c r="J6928" s="3" t="n">
        <f aca="false">J$6691</f>
        <v>0.122754491017964</v>
      </c>
      <c r="K6928" s="3" t="str">
        <f aca="false">K$6691</f>
        <v>Nota obtida via normalização e ponderação de indicadores que variam de 0 a 100.</v>
      </c>
      <c r="L6928" s="3" t="str">
        <f aca="false">L$6691</f>
        <v>Tendências</v>
      </c>
      <c r="M6928" s="3" t="str">
        <f aca="false">M$6691</f>
        <v>Nota de 0 a 100</v>
      </c>
      <c r="N6928" s="5"/>
      <c r="O6928" s="3" t="n">
        <v>5.52283848721192</v>
      </c>
    </row>
    <row r="6929" customFormat="false" ht="15" hidden="false" customHeight="true" outlineLevel="0" collapsed="false">
      <c r="A6929" s="3" t="s">
        <v>238</v>
      </c>
      <c r="B6929" s="3" t="s">
        <v>25</v>
      </c>
      <c r="C6929" s="3" t="n">
        <v>1</v>
      </c>
      <c r="D6929" s="3" t="s">
        <v>241</v>
      </c>
      <c r="E6929" s="3" t="n">
        <v>2018</v>
      </c>
      <c r="F6929" s="3" t="n">
        <v>2018</v>
      </c>
      <c r="G6929" s="3" t="n">
        <v>34.1637332313519</v>
      </c>
      <c r="H6929" s="3" t="n">
        <v>1</v>
      </c>
      <c r="I6929" s="3" t="n">
        <v>0.01</v>
      </c>
      <c r="J6929" s="3" t="n">
        <f aca="false">I6929*H6929</f>
        <v>0.01</v>
      </c>
      <c r="K6929" s="4" t="str">
        <f aca="false">K6850</f>
        <v>Nota obtida via normalização e ponderação de indicadores que variam de 0 a 100.</v>
      </c>
      <c r="L6929" s="3" t="str">
        <f aca="false">L6850</f>
        <v>Tendências</v>
      </c>
      <c r="M6929" s="3" t="str">
        <f aca="false">M$6692</f>
        <v>Nota de 0 a 100</v>
      </c>
      <c r="N6929" s="5"/>
      <c r="O6929" s="3" t="n">
        <v>34.1637332313519</v>
      </c>
    </row>
    <row r="6930" customFormat="false" ht="15" hidden="false" customHeight="true" outlineLevel="0" collapsed="false">
      <c r="A6930" s="3" t="str">
        <f aca="false">A$6614</f>
        <v>Sustentabilidade Ambiental</v>
      </c>
      <c r="B6930" s="3" t="str">
        <f aca="false">B$6614</f>
        <v>Emissões de CO2</v>
      </c>
      <c r="C6930" s="3" t="n">
        <f aca="false">C$6614</f>
        <v>-1</v>
      </c>
      <c r="D6930" s="3" t="s">
        <v>242</v>
      </c>
      <c r="E6930" s="3" t="n">
        <f aca="false">E$6614</f>
        <v>2016</v>
      </c>
      <c r="F6930" s="3" t="n">
        <f aca="false">F$6614</f>
        <v>2018</v>
      </c>
      <c r="G6930" s="3" t="n">
        <v>13.3883322466635</v>
      </c>
      <c r="H6930" s="3" t="n">
        <f aca="false">H$6614</f>
        <v>0.328387609736319</v>
      </c>
      <c r="I6930" s="3" t="n">
        <f aca="false">I$6614</f>
        <v>0.0768463073852295</v>
      </c>
      <c r="J6930" s="3" t="n">
        <f aca="false">J$6614</f>
        <v>0.025235375199298</v>
      </c>
      <c r="K6930" s="3" t="str">
        <f aca="false">K$6614</f>
        <v>CO2 emitido e derivado de remoção de unidades de conservação (toneladas por habitante).</v>
      </c>
      <c r="L6930" s="3" t="str">
        <f aca="false">L$6614</f>
        <v>SEEG/OC</v>
      </c>
      <c r="M6930" s="3" t="str">
        <f aca="false">M$6614</f>
        <v>Toneladas emitidas de CO2  por habitante</v>
      </c>
      <c r="N6930" s="5" t="str">
        <f aca="false">N$71</f>
        <v>A partir da publicação de 2019, ou seja, do dado de 2017, o denominador foi alterado de população para PIB total (o PIB utilizado para cálculo é estimado pela Tendências)</v>
      </c>
      <c r="O6930" s="3" t="n">
        <v>42.0989779771266</v>
      </c>
    </row>
    <row r="6931" customFormat="false" ht="15" hidden="false" customHeight="true" outlineLevel="0" collapsed="false">
      <c r="A6931" s="3" t="str">
        <f aca="false">A$6615</f>
        <v>Sustentabilidade Ambiental</v>
      </c>
      <c r="B6931" s="3" t="str">
        <f aca="false">B$6615</f>
        <v>Serviços Urbanos</v>
      </c>
      <c r="C6931" s="3" t="n">
        <f aca="false">C$6615</f>
        <v>1</v>
      </c>
      <c r="D6931" s="3" t="s">
        <v>242</v>
      </c>
      <c r="E6931" s="3" t="n">
        <f aca="false">E$6615</f>
        <v>2016</v>
      </c>
      <c r="F6931" s="3" t="n">
        <f aca="false">F$6615</f>
        <v>2018</v>
      </c>
      <c r="G6931" s="3" t="n">
        <v>0.543033148616855</v>
      </c>
      <c r="H6931" s="3" t="n">
        <f aca="false">H$6615</f>
        <v>0.086286452513915</v>
      </c>
      <c r="I6931" s="3" t="n">
        <f aca="false">I$6615</f>
        <v>0.0768463073852295</v>
      </c>
      <c r="J6931" s="3" t="n">
        <f aca="false">J$6615</f>
        <v>0.00663079525306532</v>
      </c>
      <c r="K6931" s="3" t="str">
        <f aca="false">K$6615</f>
        <v>Oferta de serviços municipais para coleta de materiais especias e limpeza urbana (Nota: 0-2).</v>
      </c>
      <c r="L6931" s="3" t="str">
        <f aca="false">L$6615</f>
        <v>SNIS</v>
      </c>
      <c r="M6931" s="3" t="str">
        <f aca="false">M$6615</f>
        <v>Pontuação de 0 a 2</v>
      </c>
      <c r="N6931" s="5"/>
      <c r="O6931" s="3" t="n">
        <v>10.0512893592189</v>
      </c>
    </row>
    <row r="6932" customFormat="false" ht="15" hidden="false" customHeight="true" outlineLevel="0" collapsed="false">
      <c r="A6932" s="3" t="str">
        <f aca="false">A$6616</f>
        <v>Sustentabilidade Ambiental</v>
      </c>
      <c r="B6932" s="3" t="str">
        <f aca="false">B$6616</f>
        <v>Destinação do Lixo</v>
      </c>
      <c r="C6932" s="3" t="n">
        <f aca="false">C$6616</f>
        <v>1</v>
      </c>
      <c r="D6932" s="3" t="s">
        <v>242</v>
      </c>
      <c r="E6932" s="3" t="n">
        <f aca="false">E$6616</f>
        <v>2016</v>
      </c>
      <c r="F6932" s="3" t="n">
        <f aca="false">F$6616</f>
        <v>2018</v>
      </c>
      <c r="G6932" s="3" t="n">
        <v>0.194633404631368</v>
      </c>
      <c r="H6932" s="3" t="n">
        <f aca="false">H$6616</f>
        <v>0.258991177079574</v>
      </c>
      <c r="I6932" s="3" t="n">
        <f aca="false">I$6616</f>
        <v>0.0768463073852295</v>
      </c>
      <c r="J6932" s="3" t="n">
        <f aca="false">J$6616</f>
        <v>0.0199025156039194</v>
      </c>
      <c r="K6932" s="3" t="str">
        <f aca="false">K$6616</f>
        <v>Destinação adequada para o tipo de resíduo sólido e qualidade das unidades de destino em solo (Nota: 0-1)</v>
      </c>
      <c r="L6932" s="3" t="str">
        <f aca="false">L$6616</f>
        <v>SNIS</v>
      </c>
      <c r="M6932" s="3" t="str">
        <f aca="false">M$6616</f>
        <v>Pontuação de 0 a 1</v>
      </c>
      <c r="N6932" s="5"/>
      <c r="O6932" s="3" t="n">
        <v>30.3125418246577</v>
      </c>
    </row>
    <row r="6933" customFormat="false" ht="15" hidden="false" customHeight="true" outlineLevel="0" collapsed="false">
      <c r="A6933" s="3" t="str">
        <f aca="false">A$6617</f>
        <v>Sustentabilidade Ambiental</v>
      </c>
      <c r="B6933" s="3" t="str">
        <f aca="false">B$6617</f>
        <v>Tratamento de Esgoto</v>
      </c>
      <c r="C6933" s="3" t="n">
        <f aca="false">C$6617</f>
        <v>1</v>
      </c>
      <c r="D6933" s="3" t="s">
        <v>242</v>
      </c>
      <c r="E6933" s="3" t="n">
        <f aca="false">E$6617</f>
        <v>2016</v>
      </c>
      <c r="F6933" s="3" t="n">
        <f aca="false">F$6617</f>
        <v>2018</v>
      </c>
      <c r="G6933" s="3" t="n">
        <v>44.6888764384299</v>
      </c>
      <c r="H6933" s="3" t="n">
        <f aca="false">H$6617</f>
        <v>0.326334760670192</v>
      </c>
      <c r="I6933" s="3" t="n">
        <f aca="false">I$6617</f>
        <v>0.0768463073852295</v>
      </c>
      <c r="J6933" s="3" t="n">
        <f aca="false">J$6617</f>
        <v>0.0250776213289469</v>
      </c>
      <c r="K6933" s="3" t="str">
        <f aca="false">K$6617</f>
        <v>Parcela tratada do total de água consumida no estado.</v>
      </c>
      <c r="L6933" s="3" t="str">
        <f aca="false">L$6617</f>
        <v>SNIS e IBGE</v>
      </c>
      <c r="M6933" s="3" t="str">
        <f aca="false">M$6617</f>
        <v>Porcentagem %</v>
      </c>
      <c r="N693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6933" s="3" t="n">
        <v>53.2741482445739</v>
      </c>
    </row>
    <row r="6934" customFormat="false" ht="15" hidden="false" customHeight="true" outlineLevel="0" collapsed="false">
      <c r="A6934" s="3" t="str">
        <f aca="false">A$6618</f>
        <v>Sustentabilidade Ambiental</v>
      </c>
      <c r="B6934" s="3" t="str">
        <f aca="false">B$6618</f>
        <v> Total</v>
      </c>
      <c r="C6934" s="3" t="n">
        <f aca="false">C$6618</f>
        <v>1</v>
      </c>
      <c r="D6934" s="3" t="s">
        <v>242</v>
      </c>
      <c r="E6934" s="3" t="n">
        <f aca="false">E$6618</f>
        <v>2018</v>
      </c>
      <c r="F6934" s="3" t="n">
        <f aca="false">F$6618</f>
        <v>2018</v>
      </c>
      <c r="G6934" s="3" t="n">
        <v>39.9279601569917</v>
      </c>
      <c r="H6934" s="3" t="n">
        <f aca="false">H$6618</f>
        <v>1</v>
      </c>
      <c r="I6934" s="3" t="n">
        <f aca="false">I$6618</f>
        <v>0.0768463073852295</v>
      </c>
      <c r="J6934" s="3" t="n">
        <f aca="false">J$6618</f>
        <v>0.0768463073852295</v>
      </c>
      <c r="K6934" s="3" t="str">
        <f aca="false">K$6618</f>
        <v>Nota obtida via normalização e ponderação de indicadores que variam de 0 a 100.</v>
      </c>
      <c r="L6934" s="3" t="str">
        <f aca="false">L$6618</f>
        <v>Tendências</v>
      </c>
      <c r="M6934" s="3" t="str">
        <f aca="false">M$6618</f>
        <v>Nota de 0 a 100</v>
      </c>
      <c r="N6934" s="5"/>
      <c r="O6934" s="3" t="n">
        <v>41.2890518497145</v>
      </c>
    </row>
    <row r="6935" customFormat="false" ht="15" hidden="false" customHeight="true" outlineLevel="0" collapsed="false">
      <c r="A6935" s="3" t="str">
        <f aca="false">A$6619</f>
        <v>Capital Humano</v>
      </c>
      <c r="B6935" s="3" t="str">
        <f aca="false">B$6619</f>
        <v>Custo de Mão de Obra</v>
      </c>
      <c r="C6935" s="3" t="n">
        <f aca="false">C$6619</f>
        <v>-1</v>
      </c>
      <c r="D6935" s="3" t="s">
        <v>242</v>
      </c>
      <c r="E6935" s="3" t="n">
        <f aca="false">E$6619</f>
        <v>2017</v>
      </c>
      <c r="F6935" s="3" t="n">
        <f aca="false">F$6619</f>
        <v>2018</v>
      </c>
      <c r="G6935" s="3" t="n">
        <v>1442.5</v>
      </c>
      <c r="H6935" s="3" t="n">
        <f aca="false">H$6619</f>
        <v>0.417312382000616</v>
      </c>
      <c r="I6935" s="3" t="n">
        <f aca="false">I$6619</f>
        <v>0.0818363273453094</v>
      </c>
      <c r="J6935" s="3" t="n">
        <f aca="false">J$6619</f>
        <v>0.0341513126986532</v>
      </c>
      <c r="K6935" s="3" t="str">
        <f aca="false">K$6619</f>
        <v>Rendimento médio nominal de todos os trabalhos, habitualmente recebido por mês, pelas pessoas de 14 anos ou mais de idade, ocupadas na semana de referência, com rendimento de trabalho (Reais)</v>
      </c>
      <c r="L6935" s="3" t="str">
        <f aca="false">L$6619</f>
        <v>PNADc / IBGE</v>
      </c>
      <c r="M6935" s="3" t="str">
        <f aca="false">M$6619</f>
        <v>Reais (R$)</v>
      </c>
      <c r="N6935" s="3" t="str">
        <f aca="false">N$17</f>
        <v>A partir da publicação de 2016, ou seja, do dado de 2015, passou a ser usado o rendimento médio nominal de todos os trabalhos, antes disso se usava o rendimento médio real do trabalho principal</v>
      </c>
      <c r="O6935" s="3" t="n">
        <v>92.5241077641913</v>
      </c>
    </row>
    <row r="6936" customFormat="false" ht="15" hidden="false" customHeight="true" outlineLevel="0" collapsed="false">
      <c r="A6936" s="3" t="str">
        <f aca="false">A$6620</f>
        <v>Capital Humano</v>
      </c>
      <c r="B6936" s="3" t="str">
        <f aca="false">B$6620</f>
        <v>PEA com Ensino Superior</v>
      </c>
      <c r="C6936" s="3" t="n">
        <f aca="false">C$6620</f>
        <v>1</v>
      </c>
      <c r="D6936" s="3" t="s">
        <v>242</v>
      </c>
      <c r="E6936" s="3" t="n">
        <f aca="false">E$6620</f>
        <v>2017</v>
      </c>
      <c r="F6936" s="3" t="n">
        <f aca="false">F$6620</f>
        <v>2018</v>
      </c>
      <c r="G6936" s="3" t="n">
        <v>11.0117883502547</v>
      </c>
      <c r="H6936" s="3" t="n">
        <f aca="false">H$6620</f>
        <v>0.167082011058644</v>
      </c>
      <c r="I6936" s="3" t="n">
        <f aca="false">I$6620</f>
        <v>0.0818363273453094</v>
      </c>
      <c r="J6936" s="3" t="n">
        <f aca="false">J$6620</f>
        <v>0.0136733781505078</v>
      </c>
      <c r="K6936" s="3" t="str">
        <f aca="false">K$6620</f>
        <v>Pessoas de 10 anos ou mais de idade com 15 anos ou mais de estudo/população economicamente ativa.</v>
      </c>
      <c r="L6936" s="3" t="str">
        <f aca="false">L$6620</f>
        <v>PNAD / IBGE</v>
      </c>
      <c r="M6936" s="3" t="str">
        <f aca="false">M$6620</f>
        <v>Porcentagem %</v>
      </c>
      <c r="N6936" s="5"/>
      <c r="O6936" s="3" t="n">
        <v>8.87017735524726</v>
      </c>
    </row>
    <row r="6937" customFormat="false" ht="15" hidden="false" customHeight="true" outlineLevel="0" collapsed="false">
      <c r="A6937" s="3" t="str">
        <f aca="false">A$6621</f>
        <v>Capital Humano</v>
      </c>
      <c r="B6937" s="3" t="str">
        <f aca="false">B$6621</f>
        <v>Produtividade do Trabalho</v>
      </c>
      <c r="C6937" s="3" t="n">
        <f aca="false">C$6621</f>
        <v>1</v>
      </c>
      <c r="D6937" s="3" t="s">
        <v>242</v>
      </c>
      <c r="E6937" s="3" t="n">
        <f aca="false">E$6621</f>
        <v>2017</v>
      </c>
      <c r="F6937" s="3" t="n">
        <f aca="false">F$6621</f>
        <v>2018</v>
      </c>
      <c r="G6937" s="3" t="n">
        <v>43.1165043803201</v>
      </c>
      <c r="H6937" s="3" t="n">
        <f aca="false">H$6621</f>
        <v>0.247986019020784</v>
      </c>
      <c r="I6937" s="3" t="n">
        <f aca="false">I$6621</f>
        <v>0.0818363273453094</v>
      </c>
      <c r="J6937" s="3" t="n">
        <f aca="false">J$6621</f>
        <v>0.020294265029645</v>
      </c>
      <c r="K6937" s="3" t="str">
        <f aca="false">K$6621</f>
        <v>PIB pelo total de pessoas ocupadas no período</v>
      </c>
      <c r="L6937" s="3" t="str">
        <f aca="false">L$6621</f>
        <v>PNADc / IBGE</v>
      </c>
      <c r="M6937" s="3" t="str">
        <f aca="false">M$6621</f>
        <v>Mil Reais (R$) por habitante</v>
      </c>
      <c r="N6937" s="5" t="str">
        <f aca="false">N$19</f>
        <v>O PIB utilizado para cálculo é estimado pela Tendências</v>
      </c>
      <c r="O6937" s="3" t="n">
        <v>6.91624386598519</v>
      </c>
    </row>
    <row r="6938" customFormat="false" ht="15" hidden="false" customHeight="true" outlineLevel="0" collapsed="false">
      <c r="A6938" s="3" t="str">
        <f aca="false">A$6622</f>
        <v>Capital Humano</v>
      </c>
      <c r="B6938" s="3" t="str">
        <f aca="false">B$6622</f>
        <v>Qualificação dos Trabalhadores</v>
      </c>
      <c r="C6938" s="3" t="n">
        <f aca="false">C$6622</f>
        <v>1</v>
      </c>
      <c r="D6938" s="3" t="s">
        <v>242</v>
      </c>
      <c r="E6938" s="3" t="n">
        <f aca="false">E$6622</f>
        <v>2017</v>
      </c>
      <c r="F6938" s="3" t="n">
        <f aca="false">F$6622</f>
        <v>2018</v>
      </c>
      <c r="G6938" s="3" t="n">
        <v>8.5305889</v>
      </c>
      <c r="H6938" s="3" t="n">
        <f aca="false">H$6622</f>
        <v>0.167619587919956</v>
      </c>
      <c r="I6938" s="3" t="n">
        <f aca="false">I$6622</f>
        <v>0.0818363273453094</v>
      </c>
      <c r="J6938" s="3" t="n">
        <f aca="false">J$6622</f>
        <v>0.0137173714665034</v>
      </c>
      <c r="K6938" s="3" t="str">
        <f aca="false">K$6622</f>
        <v>Anos de estudos da população economicamente ativa.</v>
      </c>
      <c r="L6938" s="3" t="str">
        <f aca="false">L$6622</f>
        <v>PNAD / IBGE</v>
      </c>
      <c r="M6938" s="3" t="str">
        <f aca="false">M$6622</f>
        <v>Anos</v>
      </c>
      <c r="N6938" s="5"/>
      <c r="O6938" s="3" t="n">
        <v>14.2934113242161</v>
      </c>
    </row>
    <row r="6939" customFormat="false" ht="15" hidden="false" customHeight="true" outlineLevel="0" collapsed="false">
      <c r="A6939" s="3" t="str">
        <f aca="false">A$6623</f>
        <v>Capital Humano</v>
      </c>
      <c r="B6939" s="3" t="str">
        <f aca="false">B$6623</f>
        <v> Total</v>
      </c>
      <c r="C6939" s="3" t="n">
        <f aca="false">C$6623</f>
        <v>1</v>
      </c>
      <c r="D6939" s="3" t="s">
        <v>242</v>
      </c>
      <c r="E6939" s="3" t="n">
        <f aca="false">E$6623</f>
        <v>2018</v>
      </c>
      <c r="F6939" s="3" t="n">
        <f aca="false">F$6623</f>
        <v>2018</v>
      </c>
      <c r="G6939" s="3" t="n">
        <v>44.204490373556</v>
      </c>
      <c r="H6939" s="3" t="n">
        <f aca="false">H$6623</f>
        <v>1</v>
      </c>
      <c r="I6939" s="3" t="n">
        <f aca="false">I$6623</f>
        <v>0.0818363273453094</v>
      </c>
      <c r="J6939" s="3" t="n">
        <f aca="false">J$6623</f>
        <v>0.0818363273453094</v>
      </c>
      <c r="K6939" s="3" t="str">
        <f aca="false">K$6623</f>
        <v>Nota obtida via normalização e ponderação de indicadores que variam de 0 a 100.</v>
      </c>
      <c r="L6939" s="3" t="str">
        <f aca="false">L$6623</f>
        <v>Tendências</v>
      </c>
      <c r="M6939" s="3" t="str">
        <f aca="false">M$6623</f>
        <v>Nota de 0 a 100</v>
      </c>
      <c r="N6939" s="5"/>
      <c r="O6939" s="3" t="n">
        <v>16.0655239697848</v>
      </c>
    </row>
    <row r="6940" customFormat="false" ht="15" hidden="false" customHeight="true" outlineLevel="0" collapsed="false">
      <c r="A6940" s="3" t="str">
        <f aca="false">A$6624</f>
        <v>Educação</v>
      </c>
      <c r="B6940" s="3" t="str">
        <f aca="false">B$6624</f>
        <v>Avaliação da Educação</v>
      </c>
      <c r="C6940" s="3" t="n">
        <f aca="false">C$6624</f>
        <v>1</v>
      </c>
      <c r="D6940" s="3" t="s">
        <v>242</v>
      </c>
      <c r="E6940" s="3" t="n">
        <f aca="false">E$6624</f>
        <v>2018</v>
      </c>
      <c r="F6940" s="3" t="n">
        <f aca="false">F$6624</f>
        <v>2018</v>
      </c>
      <c r="G6940" s="3" t="n">
        <v>0</v>
      </c>
      <c r="H6940" s="3" t="n">
        <f aca="false">H$6624</f>
        <v>0.0535663801132599</v>
      </c>
      <c r="I6940" s="3" t="n">
        <f aca="false">I$6624</f>
        <v>0.11377245508982</v>
      </c>
      <c r="J6940" s="3" t="n">
        <f aca="false">J$6624</f>
        <v>0.0060943785757601</v>
      </c>
      <c r="K6940"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6940" s="3" t="str">
        <f aca="false">L$6624</f>
        <v>Secretarias Estaduais de Educação</v>
      </c>
      <c r="M6940" s="3" t="str">
        <f aca="false">M$6624</f>
        <v>Pontuação de 0 a 100</v>
      </c>
      <c r="N694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6940" s="3" t="n">
        <v>0</v>
      </c>
    </row>
    <row r="6941" customFormat="false" ht="15" hidden="false" customHeight="true" outlineLevel="0" collapsed="false">
      <c r="A6941" s="3" t="str">
        <f aca="false">A$6625</f>
        <v>Educação</v>
      </c>
      <c r="B6941" s="3" t="str">
        <f aca="false">B$6625</f>
        <v>IDEB</v>
      </c>
      <c r="C6941" s="3" t="n">
        <f aca="false">C$6625</f>
        <v>1</v>
      </c>
      <c r="D6941" s="3" t="s">
        <v>242</v>
      </c>
      <c r="E6941" s="3" t="n">
        <f aca="false">E$6625</f>
        <v>2017</v>
      </c>
      <c r="F6941" s="3" t="n">
        <f aca="false">F$6625</f>
        <v>2018</v>
      </c>
      <c r="G6941" s="3" t="n">
        <v>4.155818677918</v>
      </c>
      <c r="H6941" s="3" t="n">
        <f aca="false">H$6625</f>
        <v>0.0744541755300289</v>
      </c>
      <c r="I6941" s="3" t="n">
        <f aca="false">I$6625</f>
        <v>0.11377245508982</v>
      </c>
      <c r="J6941" s="3" t="n">
        <f aca="false">J$6625</f>
        <v>0.00847083434173981</v>
      </c>
      <c r="K6941" s="3" t="str">
        <f aca="false">K$6625</f>
        <v>Qualidade da educação básica do Brasil, considera fluxo escolar e média de desempenhos nas avaliações de toda a rede de ensino (nota de  0 a 10)</v>
      </c>
      <c r="L6941" s="3" t="str">
        <f aca="false">L$6625</f>
        <v>INEP</v>
      </c>
      <c r="M6941" s="3" t="str">
        <f aca="false">M$6625</f>
        <v>Pontuação de 0 a 10</v>
      </c>
      <c r="N6941" s="5"/>
      <c r="O6941" s="3" t="n">
        <v>7.12168493113969</v>
      </c>
    </row>
    <row r="6942" customFormat="false" ht="15" hidden="false" customHeight="true" outlineLevel="0" collapsed="false">
      <c r="A6942" s="3" t="str">
        <f aca="false">A$6626</f>
        <v>Educação</v>
      </c>
      <c r="B6942" s="3" t="str">
        <f aca="false">B$6626</f>
        <v>ENEM</v>
      </c>
      <c r="C6942" s="3" t="n">
        <f aca="false">C$6626</f>
        <v>1</v>
      </c>
      <c r="D6942" s="3" t="s">
        <v>242</v>
      </c>
      <c r="E6942" s="3" t="n">
        <f aca="false">E$6626</f>
        <v>2017</v>
      </c>
      <c r="F6942" s="3" t="n">
        <f aca="false">F$6626</f>
        <v>2018</v>
      </c>
      <c r="G6942" s="3" t="n">
        <v>504.247266</v>
      </c>
      <c r="H6942" s="3" t="n">
        <f aca="false">H$6626</f>
        <v>0.0801849170101167</v>
      </c>
      <c r="I6942" s="3" t="n">
        <f aca="false">I$6626</f>
        <v>0.11377245508982</v>
      </c>
      <c r="J6942" s="3" t="n">
        <f aca="false">J$6626</f>
        <v>0.00912283486941448</v>
      </c>
      <c r="K6942" s="3" t="str">
        <f aca="false">K$6626</f>
        <v>Desempenho dos alunos do Ensino Médio para acesso ao Ensino Superior e a programas de financiamento em instituições privadas (nota de 0 a 1000).</v>
      </c>
      <c r="L6942" s="3" t="str">
        <f aca="false">L$6626</f>
        <v>INEP</v>
      </c>
      <c r="M6942" s="3" t="str">
        <f aca="false">M$6626</f>
        <v>Pontuação de 0 a 1000</v>
      </c>
      <c r="N6942" s="5"/>
      <c r="O6942" s="3" t="n">
        <v>39.1966790486624</v>
      </c>
    </row>
    <row r="6943" customFormat="false" ht="15" hidden="false" customHeight="true" outlineLevel="0" collapsed="false">
      <c r="A6943" s="3" t="str">
        <f aca="false">A$6627</f>
        <v>Educação</v>
      </c>
      <c r="B6943" s="3" t="str">
        <f aca="false">B$6627</f>
        <v>PISA</v>
      </c>
      <c r="C6943" s="3" t="n">
        <f aca="false">C$6627</f>
        <v>1</v>
      </c>
      <c r="D6943" s="3" t="s">
        <v>242</v>
      </c>
      <c r="E6943" s="3" t="n">
        <f aca="false">E$6627</f>
        <v>2015</v>
      </c>
      <c r="F6943" s="3" t="n">
        <f aca="false">F$6627</f>
        <v>2018</v>
      </c>
      <c r="G6943" s="3" t="n">
        <v>361</v>
      </c>
      <c r="H6943" s="3" t="n">
        <f aca="false">H$6627</f>
        <v>0.0872565495733697</v>
      </c>
      <c r="I6943" s="3" t="n">
        <f aca="false">I$6627</f>
        <v>0.11377245508982</v>
      </c>
      <c r="J6943" s="3" t="n">
        <f aca="false">J$6627</f>
        <v>0.00992739186762889</v>
      </c>
      <c r="K6943" s="3" t="str">
        <f aca="false">K$6627</f>
        <v>Desempenho dos estudantes na faixa dos 15 anos no Programa internacional de avaliação dos estudantes (Nota: 0-1000)</v>
      </c>
      <c r="L6943" s="3" t="str">
        <f aca="false">L$6627</f>
        <v>PISA</v>
      </c>
      <c r="M6943" s="3" t="str">
        <f aca="false">M$6627</f>
        <v>Pontuação de 0 a 1000</v>
      </c>
      <c r="N6943" s="5"/>
      <c r="O6943" s="3" t="n">
        <v>9.99999999999998</v>
      </c>
    </row>
    <row r="6944" customFormat="false" ht="15" hidden="false" customHeight="true" outlineLevel="0" collapsed="false">
      <c r="A6944" s="3" t="str">
        <f aca="false">A$6628</f>
        <v>Educação</v>
      </c>
      <c r="B6944" s="3" t="str">
        <f aca="false">B$6628</f>
        <v>Índice de Oportunidade da Educação</v>
      </c>
      <c r="C6944" s="3" t="n">
        <f aca="false">C$6628</f>
        <v>1</v>
      </c>
      <c r="D6944" s="3" t="s">
        <v>242</v>
      </c>
      <c r="E6944" s="3" t="n">
        <f aca="false">E$6628</f>
        <v>2017</v>
      </c>
      <c r="F6944" s="3" t="n">
        <f aca="false">F$6628</f>
        <v>2018</v>
      </c>
      <c r="G6944" s="3" t="n">
        <v>3.933501</v>
      </c>
      <c r="H6944" s="3" t="n">
        <f aca="false">H$6628</f>
        <v>0.235550837260605</v>
      </c>
      <c r="I6944" s="3" t="n">
        <f aca="false">I$6628</f>
        <v>0.11377245508982</v>
      </c>
      <c r="J6944" s="3" t="n">
        <f aca="false">J$6628</f>
        <v>0.0267991970536017</v>
      </c>
      <c r="K6944" s="3" t="str">
        <f aca="false">K$6628</f>
        <v>Mede a qualidade das oportunidades educacionais oferecidas por municípios e estados (Nota: 0-10)</v>
      </c>
      <c r="L6944" s="3" t="str">
        <f aca="false">L$6628</f>
        <v>CLP/Metas</v>
      </c>
      <c r="M6944" s="3" t="str">
        <f aca="false">M$6628</f>
        <v>Pontuação de 0 a 10</v>
      </c>
      <c r="N6944" s="5"/>
      <c r="O6944" s="3" t="n">
        <v>10.7470898346517</v>
      </c>
    </row>
    <row r="6945" customFormat="false" ht="15" hidden="false" customHeight="true" outlineLevel="0" collapsed="false">
      <c r="A6945" s="3" t="str">
        <f aca="false">A$6629</f>
        <v>Educação</v>
      </c>
      <c r="B6945" s="3" t="str">
        <f aca="false">B$6629</f>
        <v>Taxa de frequência líquida do ensino fundamental</v>
      </c>
      <c r="C6945" s="3" t="n">
        <f aca="false">C$6629</f>
        <v>1</v>
      </c>
      <c r="D6945" s="3" t="s">
        <v>242</v>
      </c>
      <c r="E6945" s="3" t="n">
        <f aca="false">E$6629</f>
        <v>2017</v>
      </c>
      <c r="F6945" s="3" t="n">
        <f aca="false">F$6629</f>
        <v>2018</v>
      </c>
      <c r="G6945" s="3" t="n">
        <v>96.3</v>
      </c>
      <c r="H6945" s="3" t="n">
        <f aca="false">H$6629</f>
        <v>0.134078029218404</v>
      </c>
      <c r="I6945" s="3" t="n">
        <f aca="false">I$6629</f>
        <v>0.11377245508982</v>
      </c>
      <c r="J6945" s="3" t="n">
        <f aca="false">J$6629</f>
        <v>0.0152543865577825</v>
      </c>
      <c r="K6945"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6945" s="3" t="str">
        <f aca="false">L$6629</f>
        <v>PNUD e PNAD/IBGE</v>
      </c>
      <c r="M6945" s="3" t="str">
        <f aca="false">M$6629</f>
        <v>Porcentagem %</v>
      </c>
      <c r="N6945" s="5" t="str">
        <f aca="false">N$4396</f>
        <v>A partir da edição de 2017, ou seja, do dado de 2015, o indicador Taxa de abandono do ensino fundamental foi substituído pelo Taxa de frequência líquida do ensino fundamental</v>
      </c>
      <c r="O6945" s="3" t="n">
        <v>45.4545454545455</v>
      </c>
    </row>
    <row r="6946" customFormat="false" ht="15" hidden="false" customHeight="true" outlineLevel="0" collapsed="false">
      <c r="A6946" s="3" t="str">
        <f aca="false">A$6709</f>
        <v>Educação</v>
      </c>
      <c r="B6946" s="3" t="str">
        <f aca="false">B$6630</f>
        <v>Taxa de frequência líquida do ensino médio</v>
      </c>
      <c r="C6946" s="3" t="n">
        <f aca="false">C$6630</f>
        <v>1</v>
      </c>
      <c r="D6946" s="3" t="s">
        <v>242</v>
      </c>
      <c r="E6946" s="3" t="n">
        <f aca="false">E$6630</f>
        <v>2017</v>
      </c>
      <c r="F6946" s="3" t="n">
        <f aca="false">F$6630</f>
        <v>2018</v>
      </c>
      <c r="G6946" s="3" t="n">
        <v>56.8</v>
      </c>
      <c r="H6946" s="3" t="n">
        <f aca="false">H$6630</f>
        <v>0.144099794374855</v>
      </c>
      <c r="I6946" s="3" t="n">
        <f aca="false">I$6630</f>
        <v>0.11377245508982</v>
      </c>
      <c r="J6946" s="3" t="n">
        <f aca="false">J$6630</f>
        <v>0.0163945873839655</v>
      </c>
      <c r="K6946"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6946" s="3" t="str">
        <f aca="false">L$6630</f>
        <v>PNUD e PNAD/IBGE</v>
      </c>
      <c r="M6946" s="3" t="str">
        <f aca="false">M$6630</f>
        <v>Porcentagem %</v>
      </c>
      <c r="N6946" s="5" t="str">
        <f aca="false">N$4397</f>
        <v>A partir da edição de 2017, ou seja, do dado de 2015, o indicador Taxa de abandono do ensino médio foi substituído pelo Taxa de frequência líquida do ensino médio</v>
      </c>
      <c r="O6946" s="3" t="n">
        <v>15.1202749140893</v>
      </c>
    </row>
    <row r="6947" customFormat="false" ht="15" hidden="false" customHeight="true" outlineLevel="0" collapsed="false">
      <c r="A6947" s="3" t="str">
        <f aca="false">A$6631</f>
        <v>Educação</v>
      </c>
      <c r="B6947" s="3" t="str">
        <f aca="false">B$6631</f>
        <v>Taxa de atendimento do ensino infantil</v>
      </c>
      <c r="C6947" s="3" t="n">
        <f aca="false">C$6631</f>
        <v>1</v>
      </c>
      <c r="D6947" s="3" t="s">
        <v>242</v>
      </c>
      <c r="E6947" s="3" t="n">
        <f aca="false">E$6631</f>
        <v>2017</v>
      </c>
      <c r="F6947" s="3" t="n">
        <f aca="false">F$6631</f>
        <v>2018</v>
      </c>
      <c r="G6947" s="3" t="n">
        <v>51.9055150712156</v>
      </c>
      <c r="H6947" s="3" t="n">
        <f aca="false">H$6631</f>
        <v>0.190809316919361</v>
      </c>
      <c r="I6947" s="3" t="n">
        <f aca="false">I$6631</f>
        <v>0.11377245508982</v>
      </c>
      <c r="J6947" s="3" t="n">
        <f aca="false">J$6631</f>
        <v>0.0217088444399273</v>
      </c>
      <c r="K6947" s="3" t="str">
        <f aca="false">K$6631</f>
        <v>Proporção de crianças na faixa etária de 0 e 5 anos frequentando a creche/escola. </v>
      </c>
      <c r="L6947" s="3" t="str">
        <f aca="false">L$6631</f>
        <v>PNAD/IBGE</v>
      </c>
      <c r="M6947" s="3" t="str">
        <f aca="false">M$6631</f>
        <v>Porcentagem %</v>
      </c>
      <c r="N6947" s="5"/>
      <c r="O6947" s="3" t="n">
        <v>67.2987931018092</v>
      </c>
    </row>
    <row r="6948" customFormat="false" ht="15" hidden="false" customHeight="true" outlineLevel="0" collapsed="false">
      <c r="A6948" s="3" t="str">
        <f aca="false">A$6632</f>
        <v>Educação</v>
      </c>
      <c r="B6948" s="3" t="str">
        <f aca="false">B$6632</f>
        <v> Total</v>
      </c>
      <c r="C6948" s="3" t="n">
        <f aca="false">C$6632</f>
        <v>1</v>
      </c>
      <c r="D6948" s="3" t="s">
        <v>242</v>
      </c>
      <c r="E6948" s="3" t="n">
        <f aca="false">E$6632</f>
        <v>2018</v>
      </c>
      <c r="F6948" s="3" t="n">
        <f aca="false">F$6632</f>
        <v>2018</v>
      </c>
      <c r="G6948" s="3" t="n">
        <v>28.1917942617516</v>
      </c>
      <c r="H6948" s="3" t="n">
        <f aca="false">H$6632</f>
        <v>1</v>
      </c>
      <c r="I6948" s="3" t="n">
        <f aca="false">I$6632</f>
        <v>0.11377245508982</v>
      </c>
      <c r="J6948" s="3" t="n">
        <f aca="false">J$6632</f>
        <v>0.11377245508982</v>
      </c>
      <c r="K6948" s="3" t="str">
        <f aca="false">K$6632</f>
        <v>Nota obtida via normalização e ponderação de indicadores que variam de 0 a 100.</v>
      </c>
      <c r="L6948" s="3" t="str">
        <f aca="false">L$6632</f>
        <v>Tendências</v>
      </c>
      <c r="M6948" s="3" t="str">
        <f aca="false">M$6632</f>
        <v>Nota de 0 a 100</v>
      </c>
      <c r="N6948" s="5"/>
      <c r="O6948" s="3" t="n">
        <v>20.5933429071858</v>
      </c>
    </row>
    <row r="6949" customFormat="false" ht="15" hidden="false" customHeight="true" outlineLevel="0" collapsed="false">
      <c r="A6949" s="3" t="str">
        <f aca="false">A$6633</f>
        <v>Eficiência da Máquina Pública</v>
      </c>
      <c r="B6949" s="3" t="str">
        <f aca="false">B$6633</f>
        <v>Eficiência do Judiciário</v>
      </c>
      <c r="C6949" s="3" t="n">
        <f aca="false">C$6633</f>
        <v>-1</v>
      </c>
      <c r="D6949" s="3" t="s">
        <v>242</v>
      </c>
      <c r="E6949" s="3" t="n">
        <f aca="false">E$6633</f>
        <v>2016</v>
      </c>
      <c r="F6949" s="3" t="n">
        <f aca="false">F$6633</f>
        <v>2018</v>
      </c>
      <c r="G6949" s="3" t="n">
        <v>83.9220998206751</v>
      </c>
      <c r="H6949" s="3" t="n">
        <f aca="false">H$6633</f>
        <v>0.168715774763311</v>
      </c>
      <c r="I6949" s="3" t="n">
        <f aca="false">I$6633</f>
        <v>0.0778443113772455</v>
      </c>
      <c r="J6949" s="3" t="n">
        <f aca="false">J$6633</f>
        <v>0.0131335633049284</v>
      </c>
      <c r="K6949" s="3" t="str">
        <f aca="false">K$6633</f>
        <v>Taxa de congestionamento = 1 - (processos baixados)/(casos novos + casos pendentes)</v>
      </c>
      <c r="L6949" s="3" t="str">
        <f aca="false">L$6633</f>
        <v>Justiça em Números/CNJ</v>
      </c>
      <c r="M6949" s="3" t="str">
        <f aca="false">M$6633</f>
        <v>Porcentagem %</v>
      </c>
      <c r="N694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6949" s="3" t="n">
        <v>0</v>
      </c>
    </row>
    <row r="6950" customFormat="false" ht="15" hidden="false" customHeight="true" outlineLevel="0" collapsed="false">
      <c r="A6950" s="3" t="str">
        <f aca="false">A$6634</f>
        <v>Eficiência da Máquina Pública</v>
      </c>
      <c r="B6950" s="3" t="str">
        <f aca="false">B$6634</f>
        <v>Custo do Executivo/PIB</v>
      </c>
      <c r="C6950" s="3" t="n">
        <f aca="false">C$6634</f>
        <v>-1</v>
      </c>
      <c r="D6950" s="3" t="s">
        <v>242</v>
      </c>
      <c r="E6950" s="3" t="n">
        <f aca="false">E$6634</f>
        <v>2017</v>
      </c>
      <c r="F6950" s="3" t="n">
        <f aca="false">F$6634</f>
        <v>2018</v>
      </c>
      <c r="G6950" s="3" t="n">
        <v>0.52431377937231</v>
      </c>
      <c r="H6950" s="3" t="n">
        <f aca="false">H$6634</f>
        <v>0.224802471854843</v>
      </c>
      <c r="I6950" s="3" t="n">
        <f aca="false">I$6634</f>
        <v>0.0778443113772455</v>
      </c>
      <c r="J6950" s="3" t="n">
        <f aca="false">J$6634</f>
        <v>0.0174995936174429</v>
      </c>
      <c r="K6950" s="3" t="str">
        <f aca="false">K$6634</f>
        <v>Recursos públicos alocados na administração direta / PIB</v>
      </c>
      <c r="L6950" s="3" t="str">
        <f aca="false">L$6634</f>
        <v>FINBRA/Siconfi</v>
      </c>
      <c r="M6950" s="3" t="str">
        <f aca="false">M$6634</f>
        <v>Porcentagem %</v>
      </c>
      <c r="N6950" s="3" t="str">
        <f aca="false">N$61</f>
        <v>O PIB utilizado para cálculo é estimado pela Tendências</v>
      </c>
      <c r="O6950" s="3" t="n">
        <v>92.8827294442605</v>
      </c>
    </row>
    <row r="6951" customFormat="false" ht="15" hidden="false" customHeight="true" outlineLevel="0" collapsed="false">
      <c r="A6951" s="3" t="str">
        <f aca="false">A$6635</f>
        <v>Eficiência da Máquina Pública</v>
      </c>
      <c r="B6951" s="3" t="str">
        <f aca="false">B$6635</f>
        <v>Custo do Judiciário/PIB</v>
      </c>
      <c r="C6951" s="3" t="n">
        <f aca="false">C$6635</f>
        <v>-1</v>
      </c>
      <c r="D6951" s="3" t="s">
        <v>242</v>
      </c>
      <c r="E6951" s="3" t="n">
        <f aca="false">E$6635</f>
        <v>2017</v>
      </c>
      <c r="F6951" s="3" t="n">
        <f aca="false">F$6635</f>
        <v>2018</v>
      </c>
      <c r="G6951" s="3" t="n">
        <v>0.86520369933101</v>
      </c>
      <c r="H6951" s="3" t="n">
        <f aca="false">H$6635</f>
        <v>0.135473868774926</v>
      </c>
      <c r="I6951" s="3" t="n">
        <f aca="false">I$6635</f>
        <v>0.0778443113772455</v>
      </c>
      <c r="J6951" s="3" t="n">
        <f aca="false">J$6635</f>
        <v>0.0105458700243954</v>
      </c>
      <c r="K6951" s="3" t="str">
        <f aca="false">K$6635</f>
        <v>Recursos públicos alocados no judiciário / PIB</v>
      </c>
      <c r="L6951" s="3" t="str">
        <f aca="false">L$6635</f>
        <v>FINBRA/Siconfi</v>
      </c>
      <c r="M6951" s="3" t="str">
        <f aca="false">M$6635</f>
        <v>Porcentagem %</v>
      </c>
      <c r="N6951" s="3" t="str">
        <f aca="false">N$63</f>
        <v>O PIB utilizado para cálculo é estimado pela Tendências. O Distrito Federal não é válido nesse indicador.</v>
      </c>
      <c r="O6951" s="3" t="n">
        <v>72.7156913204483</v>
      </c>
    </row>
    <row r="6952" customFormat="false" ht="15" hidden="false" customHeight="true" outlineLevel="0" collapsed="false">
      <c r="A6952" s="3" t="str">
        <f aca="false">A$6636</f>
        <v>Eficiência da Máquina Pública</v>
      </c>
      <c r="B6952" s="3" t="str">
        <f aca="false">B$6636</f>
        <v>Custo do Legislativo/PIB</v>
      </c>
      <c r="C6952" s="3" t="n">
        <f aca="false">C$6636</f>
        <v>-1</v>
      </c>
      <c r="D6952" s="3" t="s">
        <v>242</v>
      </c>
      <c r="E6952" s="3" t="n">
        <f aca="false">E$6636</f>
        <v>2017</v>
      </c>
      <c r="F6952" s="3" t="n">
        <f aca="false">F$6636</f>
        <v>2018</v>
      </c>
      <c r="G6952" s="3" t="n">
        <v>0.347605783476307</v>
      </c>
      <c r="H6952" s="3" t="n">
        <f aca="false">H$6636</f>
        <v>0.205227165307908</v>
      </c>
      <c r="I6952" s="3" t="n">
        <f aca="false">I$6636</f>
        <v>0.0778443113772455</v>
      </c>
      <c r="J6952" s="3" t="n">
        <f aca="false">J$6636</f>
        <v>0.0159757673592982</v>
      </c>
      <c r="K6952" s="3" t="str">
        <f aca="false">K$6636</f>
        <v>Recursos públicos alocados no legislativo / PIB</v>
      </c>
      <c r="L6952" s="3" t="str">
        <f aca="false">L$6636</f>
        <v>FINBRA/Siconfi</v>
      </c>
      <c r="M6952" s="3" t="str">
        <f aca="false">M$6636</f>
        <v>Porcentagem %</v>
      </c>
      <c r="N6952" s="3" t="str">
        <f aca="false">N$64</f>
        <v>O PIB utilizado para cálculo é estimado pela Tendências</v>
      </c>
      <c r="O6952" s="3" t="n">
        <v>88.2916680104395</v>
      </c>
    </row>
    <row r="6953" customFormat="false" ht="15" hidden="false" customHeight="true" outlineLevel="0" collapsed="false">
      <c r="A6953" s="3" t="str">
        <f aca="false">A$6637</f>
        <v>Eficiência da Máquina Pública</v>
      </c>
      <c r="B6953" s="3" t="str">
        <f aca="false">B$6637</f>
        <v>Índice de Transparência</v>
      </c>
      <c r="C6953" s="3" t="n">
        <f aca="false">C$6637</f>
        <v>1</v>
      </c>
      <c r="D6953" s="3" t="s">
        <v>242</v>
      </c>
      <c r="E6953" s="3" t="n">
        <f aca="false">E$6637</f>
        <v>2016</v>
      </c>
      <c r="F6953" s="3" t="n">
        <f aca="false">F$6637</f>
        <v>2018</v>
      </c>
      <c r="G6953" s="3" t="n">
        <v>10</v>
      </c>
      <c r="H6953" s="3" t="n">
        <f aca="false">H$6637</f>
        <v>0.147614600287321</v>
      </c>
      <c r="I6953" s="3" t="n">
        <f aca="false">I$6637</f>
        <v>0.0778443113772455</v>
      </c>
      <c r="J6953" s="3" t="n">
        <f aca="false">J$6637</f>
        <v>0.0114909569085938</v>
      </c>
      <c r="K6953" s="3" t="str">
        <f aca="false">K$6637</f>
        <v>Escala Brasil Transparente 360º - Ranking de “Transparência Passiva” e “Transparência Ativa”.</v>
      </c>
      <c r="L6953" s="3" t="str">
        <f aca="false">L$6637</f>
        <v>Controladoria Geral da União</v>
      </c>
      <c r="M6953" s="3" t="str">
        <f aca="false">M$6637</f>
        <v>Pontuação de 0 a 10</v>
      </c>
      <c r="N6953" s="3" t="str">
        <f aca="false">N$62</f>
        <v>A partir da edição de 2018, ou seja, do dado de 2016, passou a ser usado a avaliação Escala Brasil Transparente</v>
      </c>
      <c r="O6953" s="3" t="n">
        <v>100</v>
      </c>
    </row>
    <row r="6954" customFormat="false" ht="15" hidden="false" customHeight="true" outlineLevel="0" collapsed="false">
      <c r="A6954" s="3" t="str">
        <f aca="false">A$6638</f>
        <v>Eficiência da Máquina Pública</v>
      </c>
      <c r="B6954" s="3" t="str">
        <f aca="false">B$6638</f>
        <v>% Servidores Comissionados</v>
      </c>
      <c r="C6954" s="3" t="n">
        <f aca="false">C$6638</f>
        <v>-1</v>
      </c>
      <c r="D6954" s="3" t="s">
        <v>242</v>
      </c>
      <c r="E6954" s="3" t="n">
        <f aca="false">E$6638</f>
        <v>2017</v>
      </c>
      <c r="F6954" s="3" t="n">
        <f aca="false">F$6638</f>
        <v>2018</v>
      </c>
      <c r="G6954" s="3" t="n">
        <v>6.45312893019315</v>
      </c>
      <c r="H6954" s="3" t="n">
        <f aca="false">H$6638</f>
        <v>0.118166119011691</v>
      </c>
      <c r="I6954" s="3" t="n">
        <f aca="false">I$6638</f>
        <v>0.0778443113772455</v>
      </c>
      <c r="J6954" s="3" t="n">
        <f aca="false">J$6638</f>
        <v>0.00919856016258672</v>
      </c>
      <c r="K6954" s="3" t="str">
        <f aca="false">K$6638</f>
        <v>% de cargos comissionados no total de cargos públicos</v>
      </c>
      <c r="L6954" s="3" t="str">
        <f aca="false">L$6638</f>
        <v>IBGE/Estadic</v>
      </c>
      <c r="M6954" s="3" t="str">
        <f aca="false">M$6638</f>
        <v>Porcentagem %</v>
      </c>
      <c r="N6954" s="5"/>
      <c r="O6954" s="3" t="n">
        <v>84.5261479267809</v>
      </c>
    </row>
    <row r="6955" customFormat="false" ht="15" hidden="false" customHeight="true" outlineLevel="0" collapsed="false">
      <c r="A6955" s="3" t="str">
        <f aca="false">A$6639</f>
        <v>Eficiência da Máquina Pública</v>
      </c>
      <c r="B6955" s="3" t="str">
        <f aca="false">B$6639</f>
        <v> Total</v>
      </c>
      <c r="C6955" s="3" t="n">
        <f aca="false">C$6639</f>
        <v>1</v>
      </c>
      <c r="D6955" s="3" t="s">
        <v>242</v>
      </c>
      <c r="E6955" s="3" t="n">
        <f aca="false">E$6639</f>
        <v>2018</v>
      </c>
      <c r="F6955" s="3" t="n">
        <f aca="false">F$6639</f>
        <v>2018</v>
      </c>
      <c r="G6955" s="3" t="n">
        <v>71.1657422283933</v>
      </c>
      <c r="H6955" s="3" t="n">
        <f aca="false">H$6639</f>
        <v>1</v>
      </c>
      <c r="I6955" s="3" t="n">
        <f aca="false">I$6639</f>
        <v>0.0778443113772455</v>
      </c>
      <c r="J6955" s="3" t="n">
        <f aca="false">J$6639</f>
        <v>0.0778443113772455</v>
      </c>
      <c r="K6955" s="3" t="str">
        <f aca="false">K$6639</f>
        <v>Nota obtida via normalização e ponderação de indicadores que variam de 0 a 100.</v>
      </c>
      <c r="L6955" s="3" t="str">
        <f aca="false">L$6639</f>
        <v>Tendências</v>
      </c>
      <c r="M6955" s="3" t="str">
        <f aca="false">M$6639</f>
        <v>Nota de 0 a 100</v>
      </c>
      <c r="N6955" s="5"/>
      <c r="O6955" s="3" t="n">
        <v>63.8374693544245</v>
      </c>
    </row>
    <row r="6956" customFormat="false" ht="15" hidden="false" customHeight="true" outlineLevel="0" collapsed="false">
      <c r="A6956" s="3" t="str">
        <f aca="false">A$6640</f>
        <v>Infraestrutura</v>
      </c>
      <c r="B6956" s="3" t="str">
        <f aca="false">B$6640</f>
        <v>Acessibilidade do Serviço de Telecomunicações</v>
      </c>
      <c r="C6956" s="3" t="n">
        <f aca="false">C$6640</f>
        <v>1</v>
      </c>
      <c r="D6956" s="3" t="s">
        <v>242</v>
      </c>
      <c r="E6956" s="3" t="n">
        <f aca="false">E$6640</f>
        <v>2017</v>
      </c>
      <c r="F6956" s="3" t="n">
        <f aca="false">F$6640</f>
        <v>2018</v>
      </c>
      <c r="G6956" s="3" t="n">
        <v>100.128571131197</v>
      </c>
      <c r="H6956" s="3" t="n">
        <f aca="false">H$6640</f>
        <v>0.0927238161527131</v>
      </c>
      <c r="I6956" s="3" t="n">
        <f aca="false">I$6640</f>
        <v>0.12874251497006</v>
      </c>
      <c r="J6956" s="3" t="n">
        <f aca="false">J$6640</f>
        <v>0.0119374972891217</v>
      </c>
      <c r="K6956" s="3" t="str">
        <f aca="false">K$6640</f>
        <v>Densidade de acessos por 100 habitantes (telefonia móvel e banda larga*)</v>
      </c>
      <c r="L6956" s="3" t="str">
        <f aca="false">L$6640</f>
        <v>ANATEL</v>
      </c>
      <c r="M6956" s="3" t="str">
        <f aca="false">M$6640</f>
        <v>Acessos por 100 mil habitantes</v>
      </c>
      <c r="N6956" s="5"/>
      <c r="O6956" s="3" t="n">
        <v>16.4282649216953</v>
      </c>
    </row>
    <row r="6957" customFormat="false" ht="15" hidden="false" customHeight="true" outlineLevel="0" collapsed="false">
      <c r="A6957" s="3" t="str">
        <f aca="false">A$6641</f>
        <v>Infraestrutura</v>
      </c>
      <c r="B6957" s="3" t="str">
        <f aca="false">B$6641</f>
        <v>Custo de Combustíveis</v>
      </c>
      <c r="C6957" s="3" t="n">
        <f aca="false">C$6641</f>
        <v>-1</v>
      </c>
      <c r="D6957" s="3" t="s">
        <v>242</v>
      </c>
      <c r="E6957" s="3" t="n">
        <f aca="false">E$6641</f>
        <v>2017</v>
      </c>
      <c r="F6957" s="3" t="n">
        <f aca="false">F$6641</f>
        <v>2018</v>
      </c>
      <c r="G6957" s="3" t="n">
        <v>3.34948045630693</v>
      </c>
      <c r="H6957" s="3" t="n">
        <f aca="false">H$6641</f>
        <v>0.0813808125544698</v>
      </c>
      <c r="I6957" s="3" t="n">
        <f aca="false">I$6641</f>
        <v>0.12874251497006</v>
      </c>
      <c r="J6957" s="3" t="n">
        <f aca="false">J$6641</f>
        <v>0.0104771704785695</v>
      </c>
      <c r="K6957" s="3" t="str">
        <f aca="false">K$6641</f>
        <v>Preço médio pago em reais por consumidores finais (etanol, gasolina e diesel), ponderado pela participação dos combustíveis no consumo total.</v>
      </c>
      <c r="L6957" s="3" t="str">
        <f aca="false">L$6641</f>
        <v>ANP</v>
      </c>
      <c r="M6957" s="3" t="str">
        <f aca="false">M$6641</f>
        <v>Reais (R$)</v>
      </c>
      <c r="N6957" s="5" t="str">
        <f aca="false">N$6</f>
        <v>A partir da edição de 2018, ou seja, do dado de 2017 o preço pago passou a ser ponderado pela participação dos combustíveis no consumo total.</v>
      </c>
      <c r="O6957" s="3" t="n">
        <v>79.0493077300274</v>
      </c>
    </row>
    <row r="6958" customFormat="false" ht="15" hidden="false" customHeight="true" outlineLevel="0" collapsed="false">
      <c r="A6958" s="3" t="str">
        <f aca="false">A$6642</f>
        <v>Infraestrutura</v>
      </c>
      <c r="B6958" s="3" t="str">
        <f aca="false">B$6642</f>
        <v>Custo de Saneamento Básico</v>
      </c>
      <c r="C6958" s="3" t="n">
        <f aca="false">C$6642</f>
        <v>-1</v>
      </c>
      <c r="D6958" s="3" t="s">
        <v>242</v>
      </c>
      <c r="E6958" s="3" t="n">
        <f aca="false">E$6642</f>
        <v>2016</v>
      </c>
      <c r="F6958" s="3" t="n">
        <f aca="false">F$6642</f>
        <v>2018</v>
      </c>
      <c r="G6958" s="3" t="n">
        <v>3.23</v>
      </c>
      <c r="H6958" s="3" t="n">
        <f aca="false">H$6642</f>
        <v>0.0808844986819226</v>
      </c>
      <c r="I6958" s="3" t="n">
        <f aca="false">I$6642</f>
        <v>0.12874251497006</v>
      </c>
      <c r="J6958" s="3" t="n">
        <f aca="false">J$6642</f>
        <v>0.0104132737824032</v>
      </c>
      <c r="K6958" s="3" t="str">
        <f aca="false">K$6642</f>
        <v>Tarifa média praticada pelo serviço de tratamento e distribuição</v>
      </c>
      <c r="L6958" s="3" t="str">
        <f aca="false">L$6642</f>
        <v>SNIS</v>
      </c>
      <c r="M6958" s="3" t="str">
        <f aca="false">M$6642</f>
        <v>Reais ($) por m3</v>
      </c>
      <c r="N6958" s="5"/>
      <c r="O6958" s="3" t="n">
        <v>61.0921501706485</v>
      </c>
    </row>
    <row r="6959" customFormat="false" ht="15" hidden="false" customHeight="true" outlineLevel="0" collapsed="false">
      <c r="A6959" s="3" t="str">
        <f aca="false">A$6643</f>
        <v>Infraestrutura</v>
      </c>
      <c r="B6959" s="3" t="str">
        <f aca="false">B$6643</f>
        <v>Disponibilidade de Voos Diretos</v>
      </c>
      <c r="C6959" s="3" t="n">
        <f aca="false">C$6643</f>
        <v>1</v>
      </c>
      <c r="D6959" s="3" t="s">
        <v>242</v>
      </c>
      <c r="E6959" s="3" t="n">
        <f aca="false">E$6643</f>
        <v>2017</v>
      </c>
      <c r="F6959" s="3" t="n">
        <f aca="false">F$6643</f>
        <v>2018</v>
      </c>
      <c r="G6959" s="3" t="n">
        <v>38181</v>
      </c>
      <c r="H6959" s="3" t="n">
        <f aca="false">H$6643</f>
        <v>0.0859068720842382</v>
      </c>
      <c r="I6959" s="3" t="n">
        <f aca="false">I$6643</f>
        <v>0.12874251497006</v>
      </c>
      <c r="J6959" s="3" t="n">
        <f aca="false">J$6643</f>
        <v>0.0110598667653361</v>
      </c>
      <c r="K6959" s="3" t="str">
        <f aca="false">K$6643</f>
        <v>Número de voos diretos* </v>
      </c>
      <c r="L6959" s="3" t="str">
        <f aca="false">L$6643</f>
        <v>ANAC</v>
      </c>
      <c r="M6959" s="3" t="str">
        <f aca="false">M$6643</f>
        <v>Número de voos</v>
      </c>
      <c r="N6959" s="5"/>
      <c r="O6959" s="3" t="n">
        <v>16.2485943933248</v>
      </c>
    </row>
    <row r="6960" customFormat="false" ht="15" hidden="false" customHeight="true" outlineLevel="0" collapsed="false">
      <c r="A6960" s="3" t="str">
        <f aca="false">A$6644</f>
        <v>Infraestrutura</v>
      </c>
      <c r="B6960" s="3" t="str">
        <f aca="false">B$6644</f>
        <v>Acesso à Energia Elétrica</v>
      </c>
      <c r="C6960" s="3" t="n">
        <f aca="false">C$6644</f>
        <v>1</v>
      </c>
      <c r="D6960" s="3" t="s">
        <v>242</v>
      </c>
      <c r="E6960" s="3" t="n">
        <f aca="false">E$6644</f>
        <v>2017</v>
      </c>
      <c r="F6960" s="3" t="n">
        <f aca="false">F$6644</f>
        <v>2018</v>
      </c>
      <c r="G6960" s="3" t="n">
        <v>99.2152433842191</v>
      </c>
      <c r="H6960" s="3" t="n">
        <f aca="false">H$6644</f>
        <v>0.0377329840579321</v>
      </c>
      <c r="I6960" s="3" t="n">
        <f aca="false">I$6644</f>
        <v>0.12874251497006</v>
      </c>
      <c r="J6960" s="3" t="n">
        <f aca="false">J$6644</f>
        <v>0.00485783926494335</v>
      </c>
      <c r="K6960" s="3" t="str">
        <f aca="false">K$6644</f>
        <v>Proporção de domicílios com acesso a energia elétrica (iluminação elétrica).</v>
      </c>
      <c r="L6960" s="3" t="str">
        <f aca="false">L$6644</f>
        <v>PNAD/IBGE</v>
      </c>
      <c r="M6960" s="3" t="str">
        <f aca="false">M$6644</f>
        <v>Porcentagem %</v>
      </c>
      <c r="N6960" s="5"/>
      <c r="O6960" s="3" t="n">
        <v>74.9494018529556</v>
      </c>
    </row>
    <row r="6961" customFormat="false" ht="15" hidden="false" customHeight="true" outlineLevel="0" collapsed="false">
      <c r="A6961" s="3" t="str">
        <f aca="false">A$6645</f>
        <v>Infraestrutura</v>
      </c>
      <c r="B6961" s="3" t="str">
        <f aca="false">B$6645</f>
        <v>Custo da Energia Elétrica</v>
      </c>
      <c r="C6961" s="3" t="n">
        <f aca="false">C$6645</f>
        <v>-1</v>
      </c>
      <c r="D6961" s="3" t="s">
        <v>242</v>
      </c>
      <c r="E6961" s="3" t="n">
        <f aca="false">E$6645</f>
        <v>2017</v>
      </c>
      <c r="F6961" s="3" t="n">
        <f aca="false">F$6645</f>
        <v>2018</v>
      </c>
      <c r="G6961" s="3" t="n">
        <v>570.481591521928</v>
      </c>
      <c r="H6961" s="3" t="n">
        <f aca="false">H$6645</f>
        <v>0.0993376190046475</v>
      </c>
      <c r="I6961" s="3" t="n">
        <f aca="false">I$6645</f>
        <v>0.12874251497006</v>
      </c>
      <c r="J6961" s="3" t="n">
        <f aca="false">J$6645</f>
        <v>0.0127889749017959</v>
      </c>
      <c r="K6961" s="3" t="str">
        <f aca="false">K$6645</f>
        <v>Tarifa média praticada para o consumo comercial, residencial e industrial.</v>
      </c>
      <c r="L6961" s="3" t="str">
        <f aca="false">L$6645</f>
        <v>ANEEL</v>
      </c>
      <c r="M6961" s="3" t="str">
        <f aca="false">M$6645</f>
        <v>Reais (R$) por MWh</v>
      </c>
      <c r="N6961" s="5"/>
      <c r="O6961" s="3" t="n">
        <v>58.1174645338167</v>
      </c>
    </row>
    <row r="6962" customFormat="false" ht="15" hidden="false" customHeight="true" outlineLevel="0" collapsed="false">
      <c r="A6962" s="3" t="str">
        <f aca="false">A$6646</f>
        <v>Infraestrutura</v>
      </c>
      <c r="B6962" s="3" t="str">
        <f aca="false">B$6646</f>
        <v>Qualidade da Energia Elétrica</v>
      </c>
      <c r="C6962" s="3" t="n">
        <f aca="false">C$6646</f>
        <v>-1</v>
      </c>
      <c r="D6962" s="3" t="s">
        <v>242</v>
      </c>
      <c r="E6962" s="3" t="n">
        <f aca="false">E$6646</f>
        <v>2017</v>
      </c>
      <c r="F6962" s="3" t="n">
        <f aca="false">F$6646</f>
        <v>2018</v>
      </c>
      <c r="G6962" s="3" t="n">
        <v>1.12</v>
      </c>
      <c r="H6962" s="3" t="n">
        <f aca="false">H$6646</f>
        <v>0.120616903774958</v>
      </c>
      <c r="I6962" s="3" t="n">
        <f aca="false">I$6646</f>
        <v>0.12874251497006</v>
      </c>
      <c r="J6962" s="3" t="n">
        <f aca="false">J$6646</f>
        <v>0.0155285235398899</v>
      </c>
      <c r="K6962" s="3" t="str">
        <f aca="false">K$6646</f>
        <v>O indicador aponta o Desempenho Global de Continuidade, que considera a duração e frequência de interrupções no serviço de energia.</v>
      </c>
      <c r="L6962" s="3" t="str">
        <f aca="false">L$6646</f>
        <v>ANEEL</v>
      </c>
      <c r="M6962" s="3" t="str">
        <f aca="false">M$6646</f>
        <v>Pontuação</v>
      </c>
      <c r="N6962" s="5"/>
      <c r="O6962" s="3" t="n">
        <v>81.0379319602646</v>
      </c>
    </row>
    <row r="6963" customFormat="false" ht="15" hidden="false" customHeight="true" outlineLevel="0" collapsed="false">
      <c r="A6963" s="3" t="str">
        <f aca="false">A$6647</f>
        <v>Infraestrutura</v>
      </c>
      <c r="B6963" s="3" t="str">
        <f aca="false">B$6647</f>
        <v>Mobilidade Urbana</v>
      </c>
      <c r="C6963" s="3" t="n">
        <f aca="false">C$6647</f>
        <v>-1</v>
      </c>
      <c r="D6963" s="3" t="s">
        <v>242</v>
      </c>
      <c r="E6963" s="3" t="n">
        <f aca="false">E$6647</f>
        <v>2015</v>
      </c>
      <c r="F6963" s="3" t="n">
        <f aca="false">F$6647</f>
        <v>2018</v>
      </c>
      <c r="G6963" s="3" t="n">
        <v>27.7985218891268</v>
      </c>
      <c r="H6963" s="3" t="n">
        <f aca="false">H$6647</f>
        <v>0.124399303432856</v>
      </c>
      <c r="I6963" s="3" t="n">
        <f aca="false">I$6647</f>
        <v>0.12874251497006</v>
      </c>
      <c r="J6963" s="3" t="n">
        <f aca="false">J$6647</f>
        <v>0.0160154791844694</v>
      </c>
      <c r="K6963" s="3" t="str">
        <f aca="false">K$6647</f>
        <v>Tempo gasto no trajeto entre casa e trabalho (minutos)</v>
      </c>
      <c r="L6963" s="3" t="str">
        <f aca="false">L$6647</f>
        <v>PNAD/IBGE</v>
      </c>
      <c r="M6963" s="3" t="str">
        <f aca="false">M$6647</f>
        <v>Minutos</v>
      </c>
      <c r="N6963" s="5"/>
      <c r="O6963" s="3" t="n">
        <v>67.590996811681</v>
      </c>
    </row>
    <row r="6964" customFormat="false" ht="15" hidden="false" customHeight="true" outlineLevel="0" collapsed="false">
      <c r="A6964" s="3" t="str">
        <f aca="false">A$6648</f>
        <v>Infraestrutura</v>
      </c>
      <c r="B6964" s="3" t="str">
        <f aca="false">B$6648</f>
        <v>Qualidade das Rodovias</v>
      </c>
      <c r="C6964" s="3" t="n">
        <f aca="false">C$6648</f>
        <v>1</v>
      </c>
      <c r="D6964" s="3" t="s">
        <v>242</v>
      </c>
      <c r="E6964" s="3" t="n">
        <f aca="false">E$6648</f>
        <v>2017</v>
      </c>
      <c r="F6964" s="3" t="n">
        <f aca="false">F$6648</f>
        <v>2018</v>
      </c>
      <c r="G6964" s="3" t="n">
        <v>3.02582900969998</v>
      </c>
      <c r="H6964" s="3" t="n">
        <f aca="false">H$6648</f>
        <v>0.192489052230466</v>
      </c>
      <c r="I6964" s="3" t="n">
        <f aca="false">I$6648</f>
        <v>0.12874251497006</v>
      </c>
      <c r="J6964" s="3" t="n">
        <f aca="false">J$6648</f>
        <v>0.0247815246883535</v>
      </c>
      <c r="K6964" s="3" t="str">
        <f aca="false">K$6648</f>
        <v>Avaliação das condições das vias rodoviárias (nota entre 1 (ruim) a 5 (ótimo) ponderada pela extensão pesquisada)</v>
      </c>
      <c r="L6964" s="3" t="str">
        <f aca="false">L$6648</f>
        <v>CNT</v>
      </c>
      <c r="M6964" s="3" t="str">
        <f aca="false">M$6648</f>
        <v>Pontuação de 1 a 5</v>
      </c>
      <c r="N6964" s="5"/>
      <c r="O6964" s="3" t="n">
        <v>44.2002941104941</v>
      </c>
    </row>
    <row r="6965" customFormat="false" ht="13.5" hidden="false" customHeight="true" outlineLevel="0" collapsed="false">
      <c r="A6965" s="3" t="str">
        <f aca="false">A$6649</f>
        <v>Infraestrutura</v>
      </c>
      <c r="B6965" s="3" t="str">
        <f aca="false">B$6649</f>
        <v>Qualidade do Serviço de Telecomunicações</v>
      </c>
      <c r="C6965" s="3" t="n">
        <f aca="false">C$6649</f>
        <v>1</v>
      </c>
      <c r="D6965" s="3" t="s">
        <v>242</v>
      </c>
      <c r="E6965" s="3" t="n">
        <f aca="false">E$6649</f>
        <v>2017</v>
      </c>
      <c r="F6965" s="3" t="n">
        <f aca="false">F$6649</f>
        <v>2018</v>
      </c>
      <c r="G6965" s="3" t="n">
        <v>69.5</v>
      </c>
      <c r="H6965" s="3" t="n">
        <f aca="false">H$6649</f>
        <v>0.0845281380257963</v>
      </c>
      <c r="I6965" s="3" t="n">
        <f aca="false">I$6649</f>
        <v>0.12874251497006</v>
      </c>
      <c r="J6965" s="3" t="n">
        <f aca="false">J$6649</f>
        <v>0.0108823650751774</v>
      </c>
      <c r="K6965" s="3" t="str">
        <f aca="false">K$6649</f>
        <v>Média do ranking de banda larga fixa e do de telefonia móvel (percentual de indicadores com cumprimento de metas)</v>
      </c>
      <c r="L6965" s="3" t="str">
        <f aca="false">L$6649</f>
        <v>ANATEL</v>
      </c>
      <c r="M6965" s="3" t="str">
        <f aca="false">M$6649</f>
        <v>Porcentagem %</v>
      </c>
      <c r="N6965" s="5"/>
      <c r="O6965" s="3" t="n">
        <v>72.5609756097561</v>
      </c>
    </row>
    <row r="6966" customFormat="false" ht="13.5" hidden="false" customHeight="true" outlineLevel="0" collapsed="false">
      <c r="A6966" s="3" t="str">
        <f aca="false">A$6650</f>
        <v>Infraestrutura</v>
      </c>
      <c r="B6966" s="3" t="str">
        <f aca="false">B$6650</f>
        <v> Total</v>
      </c>
      <c r="C6966" s="3" t="n">
        <f aca="false">C$6650</f>
        <v>1</v>
      </c>
      <c r="D6966" s="3" t="s">
        <v>242</v>
      </c>
      <c r="E6966" s="3" t="n">
        <f aca="false">E$6650</f>
        <v>2018</v>
      </c>
      <c r="F6966" s="3" t="n">
        <f aca="false">F$6650</f>
        <v>2018</v>
      </c>
      <c r="G6966" s="3" t="n">
        <v>55.7091804984754</v>
      </c>
      <c r="H6966" s="3" t="n">
        <f aca="false">H$6650</f>
        <v>1</v>
      </c>
      <c r="I6966" s="3" t="n">
        <f aca="false">I$6650</f>
        <v>0.12874251497006</v>
      </c>
      <c r="J6966" s="3" t="n">
        <f aca="false">J$6650</f>
        <v>0.12874251497006</v>
      </c>
      <c r="K6966" s="3" t="str">
        <f aca="false">K$6650</f>
        <v>Nota obtida via normalização e ponderação de indicadores que variam de 0 a 100.</v>
      </c>
      <c r="L6966" s="3" t="str">
        <f aca="false">L$6650</f>
        <v>Tendências</v>
      </c>
      <c r="M6966" s="3" t="str">
        <f aca="false">M$6650</f>
        <v>Nota de 0 a 100</v>
      </c>
      <c r="N6966" s="5"/>
      <c r="O6966" s="3" t="n">
        <v>49.1904271475309</v>
      </c>
    </row>
    <row r="6967" customFormat="false" ht="15" hidden="false" customHeight="true" outlineLevel="0" collapsed="false">
      <c r="A6967" s="3" t="str">
        <f aca="false">A$6651</f>
        <v>Inovação</v>
      </c>
      <c r="B6967" s="3" t="str">
        <f aca="false">B$6651</f>
        <v>Produção Acadêmica</v>
      </c>
      <c r="C6967" s="3" t="n">
        <f aca="false">C$6651</f>
        <v>1</v>
      </c>
      <c r="D6967" s="3" t="s">
        <v>242</v>
      </c>
      <c r="E6967" s="3" t="n">
        <f aca="false">E$6651</f>
        <v>2014</v>
      </c>
      <c r="F6967" s="3" t="n">
        <f aca="false">F$6651</f>
        <v>2018</v>
      </c>
      <c r="G6967" s="3" t="n">
        <v>0.202723186507379</v>
      </c>
      <c r="H6967" s="3" t="n">
        <f aca="false">H$6651</f>
        <v>0.42398674644351</v>
      </c>
      <c r="I6967" s="3" t="n">
        <f aca="false">I$6651</f>
        <v>0.0678642714570858</v>
      </c>
      <c r="J6967" s="3" t="n">
        <f aca="false">J$6651</f>
        <v>0.028773551654849</v>
      </c>
      <c r="K6967" s="3" t="str">
        <f aca="false">K$6651</f>
        <v>Total de documentos publicados em periódicos acadêmicos indexados no Scopus em relação à população total.</v>
      </c>
      <c r="L6967" s="3" t="str">
        <f aca="false">L$6651</f>
        <v>SCImago IR</v>
      </c>
      <c r="M6967" s="3" t="str">
        <f aca="false">M$6651</f>
        <v>Artigos por 1 milhão de habitantes</v>
      </c>
      <c r="N6967" s="5"/>
      <c r="O6967" s="3" t="n">
        <v>17.2518768860859</v>
      </c>
    </row>
    <row r="6968" customFormat="false" ht="15" hidden="false" customHeight="true" outlineLevel="0" collapsed="false">
      <c r="A6968" s="3" t="str">
        <f aca="false">A$6652</f>
        <v>Inovação</v>
      </c>
      <c r="B6968" s="3" t="str">
        <f aca="false">B$6652</f>
        <v>Investimentos Públicos em P&amp;D</v>
      </c>
      <c r="C6968" s="3" t="n">
        <f aca="false">C$6652</f>
        <v>1</v>
      </c>
      <c r="D6968" s="3" t="s">
        <v>242</v>
      </c>
      <c r="E6968" s="3" t="n">
        <f aca="false">E$6652</f>
        <v>2015</v>
      </c>
      <c r="F6968" s="3" t="n">
        <f aca="false">F$6652</f>
        <v>2018</v>
      </c>
      <c r="G6968" s="3" t="n">
        <v>0.121541241301607</v>
      </c>
      <c r="H6968" s="3" t="n">
        <f aca="false">H$6652</f>
        <v>0.302033876948592</v>
      </c>
      <c r="I6968" s="3" t="n">
        <f aca="false">I$6652</f>
        <v>0.0678642714570858</v>
      </c>
      <c r="J6968" s="3" t="n">
        <f aca="false">J$6652</f>
        <v>0.0204973090144753</v>
      </c>
      <c r="K6968" s="3" t="str">
        <f aca="false">K$6652</f>
        <v>Participação de Investimento público em P&amp;D no PIB estadual</v>
      </c>
      <c r="L6968" s="3" t="str">
        <f aca="false">L$6652</f>
        <v>Min.CT&amp;I</v>
      </c>
      <c r="M6968" s="3" t="str">
        <f aca="false">M$6652</f>
        <v>Porcentagem %</v>
      </c>
      <c r="N6968" s="5" t="str">
        <f aca="false">N$68</f>
        <v>O PIB utilizado é o oficial divulgado pelo IBGE</v>
      </c>
      <c r="O6968" s="3" t="n">
        <v>30.0119565188868</v>
      </c>
    </row>
    <row r="6969" customFormat="false" ht="15" hidden="false" customHeight="true" outlineLevel="0" collapsed="false">
      <c r="A6969" s="3" t="str">
        <f aca="false">A$6653</f>
        <v>Inovação</v>
      </c>
      <c r="B6969" s="3" t="str">
        <f aca="false">B$6653</f>
        <v>Patentes</v>
      </c>
      <c r="C6969" s="3" t="n">
        <f aca="false">C$6653</f>
        <v>1</v>
      </c>
      <c r="D6969" s="3" t="s">
        <v>242</v>
      </c>
      <c r="E6969" s="3" t="n">
        <f aca="false">E$6653</f>
        <v>2016</v>
      </c>
      <c r="F6969" s="3" t="n">
        <f aca="false">F$6653</f>
        <v>2018</v>
      </c>
      <c r="G6969" s="3" t="n">
        <v>0.0402985167230163</v>
      </c>
      <c r="H6969" s="3" t="n">
        <f aca="false">H$6653</f>
        <v>0.273979376607898</v>
      </c>
      <c r="I6969" s="3" t="n">
        <f aca="false">I$6653</f>
        <v>0.0678642714570858</v>
      </c>
      <c r="J6969" s="3" t="n">
        <f aca="false">J$6653</f>
        <v>0.0185934107877616</v>
      </c>
      <c r="K6969" s="3" t="str">
        <f aca="false">K$6653</f>
        <v>Total de concessões de patentes, englobando os tipos: "Patente de Invenção", "Modelo de Utilidade" e "Certificado de Adição" em relação ao PIB.</v>
      </c>
      <c r="L6969" s="3" t="str">
        <f aca="false">L$6653</f>
        <v>INPI</v>
      </c>
      <c r="M6969" s="3" t="str">
        <f aca="false">M$6653</f>
        <v>Patentes pelo PIB em 1 bilhão de reais</v>
      </c>
      <c r="N6969" s="3" t="str">
        <f aca="false">N$69</f>
        <v>O PIB utilizado para cálculo é estimado pela Tendências</v>
      </c>
      <c r="O6969" s="3" t="n">
        <v>12.0664210527588</v>
      </c>
    </row>
    <row r="6970" customFormat="false" ht="15" hidden="false" customHeight="true" outlineLevel="0" collapsed="false">
      <c r="A6970" s="3" t="str">
        <f aca="false">A$6654</f>
        <v>Inovação</v>
      </c>
      <c r="B6970" s="3" t="str">
        <f aca="false">B$6654</f>
        <v> Total</v>
      </c>
      <c r="C6970" s="3" t="n">
        <f aca="false">C$6654</f>
        <v>1</v>
      </c>
      <c r="D6970" s="3" t="s">
        <v>242</v>
      </c>
      <c r="E6970" s="3" t="n">
        <f aca="false">E$6654</f>
        <v>2018</v>
      </c>
      <c r="F6970" s="3" t="n">
        <f aca="false">F$6654</f>
        <v>2018</v>
      </c>
      <c r="G6970" s="3" t="n">
        <v>20.0797611432696</v>
      </c>
      <c r="H6970" s="3" t="n">
        <f aca="false">H$6654</f>
        <v>1</v>
      </c>
      <c r="I6970" s="3" t="n">
        <f aca="false">I$6654</f>
        <v>0.0678642714570858</v>
      </c>
      <c r="J6970" s="3" t="n">
        <f aca="false">J$6654</f>
        <v>0.0678642714570858</v>
      </c>
      <c r="K6970" s="3" t="str">
        <f aca="false">K$6654</f>
        <v>Nota obtida via normalização e ponderação de indicadores que variam de 0 a 100.</v>
      </c>
      <c r="L6970" s="3" t="str">
        <f aca="false">L$6654</f>
        <v>Tendências</v>
      </c>
      <c r="M6970" s="3" t="str">
        <f aca="false">M$6654</f>
        <v>Nota de 0 a 100</v>
      </c>
      <c r="N6970" s="5"/>
      <c r="O6970" s="3" t="n">
        <v>22.0778862150464</v>
      </c>
    </row>
    <row r="6971" customFormat="false" ht="15.75" hidden="false" customHeight="true" outlineLevel="0" collapsed="false">
      <c r="A6971" s="3" t="str">
        <f aca="false">A$6655</f>
        <v>Potencial de Mercado</v>
      </c>
      <c r="B6971" s="3" t="str">
        <f aca="false">B$6655</f>
        <v>Tamanho de mercado</v>
      </c>
      <c r="C6971" s="3" t="n">
        <f aca="false">C$6655</f>
        <v>1</v>
      </c>
      <c r="D6971" s="3" t="s">
        <v>242</v>
      </c>
      <c r="E6971" s="3" t="n">
        <f aca="false">E$6655</f>
        <v>2017</v>
      </c>
      <c r="F6971" s="3" t="n">
        <f aca="false">F$6655</f>
        <v>2018</v>
      </c>
      <c r="G6971" s="3" t="n">
        <v>258.918320202257</v>
      </c>
      <c r="H6971" s="3" t="n">
        <f aca="false">H$6655</f>
        <v>0.403618197210826</v>
      </c>
      <c r="I6971" s="3" t="n">
        <f aca="false">I$6655</f>
        <v>0.0768463073852295</v>
      </c>
      <c r="J6971" s="3" t="n">
        <f aca="false">J$6655</f>
        <v>0.0310165680491354</v>
      </c>
      <c r="K6971" s="3" t="str">
        <f aca="false">K$6655</f>
        <v>Produto Interno Bruto (PIB) real a preços de 2014</v>
      </c>
      <c r="L6971" s="3" t="str">
        <f aca="false">L$6655</f>
        <v>IBGE</v>
      </c>
      <c r="M6971" s="3" t="str">
        <f aca="false">M$6655</f>
        <v>R$ bilhões</v>
      </c>
      <c r="N6971" s="5" t="str">
        <f aca="false">N$2</f>
        <v>O PIB utilizado para cálculo é estimado pela Tendências</v>
      </c>
      <c r="O6971" s="3" t="n">
        <v>11.6274420396501</v>
      </c>
    </row>
    <row r="6972" customFormat="false" ht="15" hidden="false" customHeight="true" outlineLevel="0" collapsed="false">
      <c r="A6972" s="3" t="str">
        <f aca="false">A$6656</f>
        <v>Potencial de Mercado</v>
      </c>
      <c r="B6972" s="3" t="str">
        <f aca="false">B$6656</f>
        <v>Taxa de crescimento</v>
      </c>
      <c r="C6972" s="3" t="n">
        <f aca="false">C$6656</f>
        <v>1</v>
      </c>
      <c r="D6972" s="3" t="s">
        <v>242</v>
      </c>
      <c r="E6972" s="3" t="n">
        <f aca="false">E$6656</f>
        <v>2017</v>
      </c>
      <c r="F6972" s="3" t="n">
        <f aca="false">F$6656</f>
        <v>2018</v>
      </c>
      <c r="G6972" s="3" t="n">
        <v>-1.84319151348581</v>
      </c>
      <c r="H6972" s="3" t="n">
        <f aca="false">H$6656</f>
        <v>0.338326829703997</v>
      </c>
      <c r="I6972" s="3" t="n">
        <f aca="false">I$6656</f>
        <v>0.0768463073852295</v>
      </c>
      <c r="J6972" s="3" t="n">
        <f aca="false">J$6656</f>
        <v>0.0259991675521036</v>
      </c>
      <c r="K6972" s="3" t="str">
        <f aca="false">K$6656</f>
        <v>Média Móvel de quatro períodos para a taxa de crescimento anual do PIB</v>
      </c>
      <c r="L6972" s="3" t="str">
        <f aca="false">L$6656</f>
        <v>IBGE</v>
      </c>
      <c r="M6972" s="3" t="str">
        <f aca="false">M$6656</f>
        <v>Porcentagem %</v>
      </c>
      <c r="N6972" s="5" t="str">
        <f aca="false">N$3</f>
        <v>O PIB utilizado para cálculo é estimado pela Tendências</v>
      </c>
      <c r="O6972" s="3" t="n">
        <v>14.7734270277074</v>
      </c>
    </row>
    <row r="6973" customFormat="false" ht="13.5" hidden="false" customHeight="true" outlineLevel="0" collapsed="false">
      <c r="A6973" s="3" t="str">
        <f aca="false">A$6657</f>
        <v>Potencial de Mercado</v>
      </c>
      <c r="B6973" s="3" t="str">
        <f aca="false">B$6657</f>
        <v>Crescimento Potencial da Força de Trabalho</v>
      </c>
      <c r="C6973" s="3" t="n">
        <f aca="false">C$6657</f>
        <v>1</v>
      </c>
      <c r="D6973" s="3" t="s">
        <v>242</v>
      </c>
      <c r="E6973" s="3" t="n">
        <f aca="false">E$6657</f>
        <v>2017</v>
      </c>
      <c r="F6973" s="3" t="n">
        <f aca="false">F$6657</f>
        <v>2018</v>
      </c>
      <c r="G6973" s="3" t="n">
        <v>0.508102324364557</v>
      </c>
      <c r="H6973" s="3" t="n">
        <f aca="false">H$6657</f>
        <v>0.258054973085176</v>
      </c>
      <c r="I6973" s="3" t="n">
        <f aca="false">I$6657</f>
        <v>0.0768463073852295</v>
      </c>
      <c r="J6973" s="3" t="n">
        <f aca="false">J$6657</f>
        <v>0.0198305717839906</v>
      </c>
      <c r="K6973" s="3" t="str">
        <f aca="false">K$6657</f>
        <v>Média da taxa de crescimento da PIA para os próximos 10 anos (população com idade entre 15 e 64 anos)</v>
      </c>
      <c r="L6973" s="3" t="str">
        <f aca="false">L$6657</f>
        <v>IBGE</v>
      </c>
      <c r="M6973" s="3" t="str">
        <f aca="false">M$6657</f>
        <v>Porcentagem %</v>
      </c>
      <c r="N6973" s="5"/>
      <c r="O6973" s="3" t="n">
        <v>22.8509385961988</v>
      </c>
    </row>
    <row r="6974" customFormat="false" ht="13.5" hidden="false" customHeight="true" outlineLevel="0" collapsed="false">
      <c r="A6974" s="3" t="str">
        <f aca="false">A$6658</f>
        <v>Potencial de Mercado</v>
      </c>
      <c r="B6974" s="3" t="str">
        <f aca="false">B$6658</f>
        <v> Total</v>
      </c>
      <c r="C6974" s="3" t="n">
        <f aca="false">C$6658</f>
        <v>1</v>
      </c>
      <c r="D6974" s="3" t="s">
        <v>242</v>
      </c>
      <c r="E6974" s="3" t="n">
        <f aca="false">E$6658</f>
        <v>2018</v>
      </c>
      <c r="F6974" s="3" t="n">
        <f aca="false">F$6658</f>
        <v>2018</v>
      </c>
      <c r="G6974" s="3" t="n">
        <v>15.587122489224</v>
      </c>
      <c r="H6974" s="3" t="n">
        <f aca="false">H$6658</f>
        <v>1</v>
      </c>
      <c r="I6974" s="3" t="n">
        <f aca="false">I$6658</f>
        <v>0.0768463073852295</v>
      </c>
      <c r="J6974" s="3" t="n">
        <f aca="false">J$6658</f>
        <v>0.0768463073852295</v>
      </c>
      <c r="K6974" s="3" t="str">
        <f aca="false">K$6658</f>
        <v>Nota obtida via normalização e ponderação de indicadores que variam de 0 a 100.</v>
      </c>
      <c r="L6974" s="3" t="str">
        <f aca="false">L$6658</f>
        <v>Tendências</v>
      </c>
      <c r="M6974" s="3" t="str">
        <f aca="false">M$6658</f>
        <v>Nota de 0 a 100</v>
      </c>
      <c r="N6974" s="5"/>
      <c r="O6974" s="3" t="n">
        <v>6.09641399706652</v>
      </c>
    </row>
    <row r="6975" customFormat="false" ht="15" hidden="false" customHeight="true" outlineLevel="0" collapsed="false">
      <c r="A6975" s="3" t="str">
        <f aca="false">A$6659</f>
        <v>Solidez Fiscal</v>
      </c>
      <c r="B6975" s="3" t="str">
        <f aca="false">B$6659</f>
        <v>Taxa de Investimentos</v>
      </c>
      <c r="C6975" s="3" t="n">
        <f aca="false">C$6659</f>
        <v>1</v>
      </c>
      <c r="D6975" s="3" t="s">
        <v>242</v>
      </c>
      <c r="E6975" s="3" t="n">
        <f aca="false">E$6659</f>
        <v>2017</v>
      </c>
      <c r="F6975" s="3" t="n">
        <f aca="false">F$6659</f>
        <v>2018</v>
      </c>
      <c r="G6975" s="3" t="n">
        <v>8.29036081281682</v>
      </c>
      <c r="H6975" s="3" t="n">
        <f aca="false">H$6659</f>
        <v>0.160983811795482</v>
      </c>
      <c r="I6975" s="3" t="n">
        <f aca="false">I$6659</f>
        <v>0.120758483033932</v>
      </c>
      <c r="J6975" s="3" t="n">
        <f aca="false">J$6659</f>
        <v>0.0194401609054424</v>
      </c>
      <c r="K6975" s="3" t="str">
        <f aca="false">K$6659</f>
        <v>Investimento liquidado / receita corrente líquida</v>
      </c>
      <c r="L6975" s="3" t="str">
        <f aca="false">L$6659</f>
        <v>Siconfi</v>
      </c>
      <c r="M6975" s="3" t="str">
        <f aca="false">M$6659</f>
        <v>Porcentagem %</v>
      </c>
      <c r="N6975" s="5" t="str">
        <f aca="false">N$55</f>
        <v>Antes da edição de 2020 o indicador era conhecido como "Capacidade de Investimento"</v>
      </c>
      <c r="O6975" s="3" t="n">
        <v>63.5412358767858</v>
      </c>
    </row>
    <row r="6976" customFormat="false" ht="15" hidden="false" customHeight="true" outlineLevel="0" collapsed="false">
      <c r="A6976" s="3" t="str">
        <f aca="false">A$6660</f>
        <v>Solidez Fiscal</v>
      </c>
      <c r="B6976" s="3" t="str">
        <f aca="false">B$6660</f>
        <v>Resultado Nominal</v>
      </c>
      <c r="C6976" s="3" t="n">
        <f aca="false">C$6660</f>
        <v>1</v>
      </c>
      <c r="D6976" s="3" t="s">
        <v>242</v>
      </c>
      <c r="E6976" s="3" t="n">
        <f aca="false">E$6660</f>
        <v>2017</v>
      </c>
      <c r="F6976" s="3" t="n">
        <f aca="false">F$6660</f>
        <v>2018</v>
      </c>
      <c r="G6976" s="3" t="n">
        <v>-0.468672129227094</v>
      </c>
      <c r="H6976" s="3" t="n">
        <f aca="false">H$6660</f>
        <v>0.2078732111836</v>
      </c>
      <c r="I6976" s="3" t="n">
        <f aca="false">I$6660</f>
        <v>0.120758483033932</v>
      </c>
      <c r="J6976" s="3" t="n">
        <f aca="false">J$6660</f>
        <v>0.0251024536459238</v>
      </c>
      <c r="K6976" s="3" t="str">
        <f aca="false">K$6660</f>
        <v>Diferença entre receitas e despesas primárias no período acrescidas das despesas com juros nominais incidentes sobre a dívida pública interna e externa, dividido pelo PIB</v>
      </c>
      <c r="L6976" s="3" t="str">
        <f aca="false">L$6660</f>
        <v>Siconfi</v>
      </c>
      <c r="M6976" s="3" t="str">
        <f aca="false">M$6660</f>
        <v>Porcentagem %</v>
      </c>
      <c r="N6976" s="5"/>
      <c r="O6976" s="3" t="n">
        <v>42.0530477809251</v>
      </c>
    </row>
    <row r="6977" customFormat="false" ht="15" hidden="false" customHeight="true" outlineLevel="0" collapsed="false">
      <c r="A6977" s="3" t="str">
        <f aca="false">A$6661</f>
        <v>Solidez Fiscal</v>
      </c>
      <c r="B6977" s="3" t="str">
        <f aca="false">B$6661</f>
        <v>Solvência Fiscal</v>
      </c>
      <c r="C6977" s="3" t="n">
        <f aca="false">C$6661</f>
        <v>-1</v>
      </c>
      <c r="D6977" s="3" t="s">
        <v>242</v>
      </c>
      <c r="E6977" s="3" t="n">
        <f aca="false">E$6661</f>
        <v>2017</v>
      </c>
      <c r="F6977" s="3" t="n">
        <f aca="false">F$6661</f>
        <v>2018</v>
      </c>
      <c r="G6977" s="3" t="n">
        <v>57.5215826767933</v>
      </c>
      <c r="H6977" s="3" t="n">
        <f aca="false">H$6661</f>
        <v>0.185320783083518</v>
      </c>
      <c r="I6977" s="3" t="n">
        <f aca="false">I$6661</f>
        <v>0.120758483033932</v>
      </c>
      <c r="J6977" s="3" t="n">
        <f aca="false">J$6661</f>
        <v>0.022379056639826</v>
      </c>
      <c r="K6977" s="3" t="str">
        <f aca="false">K$6661</f>
        <v>Dívida consolidada líquida / receita corrente líquida</v>
      </c>
      <c r="L6977" s="3" t="str">
        <f aca="false">L$6661</f>
        <v>Siconfi</v>
      </c>
      <c r="M6977" s="3" t="str">
        <f aca="false">M$6661</f>
        <v>Porcentagem %</v>
      </c>
      <c r="N6977" s="5"/>
      <c r="O6977" s="3" t="n">
        <v>80.5874932478781</v>
      </c>
    </row>
    <row r="6978" customFormat="false" ht="15" hidden="false" customHeight="true" outlineLevel="0" collapsed="false">
      <c r="A6978" s="3" t="str">
        <f aca="false">A$6662</f>
        <v>Solidez Fiscal</v>
      </c>
      <c r="B6978" s="3" t="str">
        <f aca="false">B$6662</f>
        <v>Sucesso do Planejamento Orçamentário</v>
      </c>
      <c r="C6978" s="3" t="n">
        <f aca="false">C$6662</f>
        <v>1</v>
      </c>
      <c r="D6978" s="3" t="s">
        <v>242</v>
      </c>
      <c r="E6978" s="3" t="n">
        <f aca="false">E$6662</f>
        <v>2017</v>
      </c>
      <c r="F6978" s="3" t="n">
        <f aca="false">F$6662</f>
        <v>2018</v>
      </c>
      <c r="G6978" s="3" t="n">
        <v>88.748539752353</v>
      </c>
      <c r="H6978" s="3" t="n">
        <f aca="false">H$6662</f>
        <v>0.153984513934749</v>
      </c>
      <c r="I6978" s="3" t="n">
        <f aca="false">I$6662</f>
        <v>0.120758483033932</v>
      </c>
      <c r="J6978" s="3" t="n">
        <f aca="false">J$6662</f>
        <v>0.0185949363134776</v>
      </c>
      <c r="K6978" s="3" t="str">
        <f aca="false">K$6662</f>
        <v>Despesa liquidada pela despesa total atualizada (dotação orçamentária).</v>
      </c>
      <c r="L6978" s="3" t="str">
        <f aca="false">L$6662</f>
        <v>Siconfi</v>
      </c>
      <c r="M6978" s="3" t="str">
        <f aca="false">M$6662</f>
        <v>Porcentagem %</v>
      </c>
      <c r="N6978" s="5" t="str">
        <f aca="false">N$58</f>
        <v>Antes de 2020 o indicador era chamado de "Sucesso da Execução Orçamentária"</v>
      </c>
      <c r="O6978" s="3" t="n">
        <v>73.0959806833097</v>
      </c>
    </row>
    <row r="6979" customFormat="false" ht="15" hidden="false" customHeight="true" outlineLevel="0" collapsed="false">
      <c r="A6979" s="3" t="str">
        <f aca="false">A$6663</f>
        <v>Solidez Fiscal</v>
      </c>
      <c r="B6979" s="3" t="str">
        <f aca="false">B$6663</f>
        <v>Dependência Fiscal</v>
      </c>
      <c r="C6979" s="3" t="n">
        <f aca="false">C$6663</f>
        <v>1</v>
      </c>
      <c r="D6979" s="3" t="s">
        <v>242</v>
      </c>
      <c r="E6979" s="3" t="n">
        <f aca="false">E$6663</f>
        <v>2017</v>
      </c>
      <c r="F6979" s="3" t="n">
        <f aca="false">F$6663</f>
        <v>2018</v>
      </c>
      <c r="G6979" s="3" t="n">
        <v>69.7123364501901</v>
      </c>
      <c r="H6979" s="3" t="n">
        <f aca="false">H$6663</f>
        <v>0.119355233595262</v>
      </c>
      <c r="I6979" s="3" t="n">
        <f aca="false">I$6663</f>
        <v>0.120758483033932</v>
      </c>
      <c r="J6979" s="3" t="n">
        <f aca="false">J$6663</f>
        <v>0.0144131569511244</v>
      </c>
      <c r="K6979" s="3" t="str">
        <f aca="false">K$6663</f>
        <v>Grau de autonomia financeira do Estado tendo por base a participação das receitas correntes próprias (realizadas) sobre a receita corrente total, dado pela fórmula: 1 – (transferências correntes/receita corrente total)</v>
      </c>
      <c r="L6979" s="3" t="str">
        <f aca="false">L$6663</f>
        <v>Siconfi</v>
      </c>
      <c r="M6979" s="3" t="str">
        <f aca="false">M$6663</f>
        <v>Porcentagem %</v>
      </c>
      <c r="N697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6979" s="3" t="n">
        <v>63.0482278297469</v>
      </c>
    </row>
    <row r="6980" customFormat="false" ht="15" hidden="false" customHeight="true" outlineLevel="0" collapsed="false">
      <c r="A6980" s="3" t="str">
        <f aca="false">A$6664</f>
        <v>Solidez Fiscal</v>
      </c>
      <c r="B6980" s="3" t="str">
        <f aca="false">B$6664</f>
        <v>Resultado Primário</v>
      </c>
      <c r="C6980" s="3" t="n">
        <f aca="false">C$6664</f>
        <v>1</v>
      </c>
      <c r="D6980" s="3" t="s">
        <v>242</v>
      </c>
      <c r="E6980" s="3" t="n">
        <f aca="false">E$6664</f>
        <v>2017</v>
      </c>
      <c r="F6980" s="3" t="n">
        <f aca="false">F$6664</f>
        <v>2018</v>
      </c>
      <c r="G6980" s="3" t="n">
        <v>-0.325558555975351</v>
      </c>
      <c r="H6980" s="3" t="n">
        <f aca="false">H$6664</f>
        <v>0.17248244640739</v>
      </c>
      <c r="I6980" s="3" t="n">
        <f aca="false">I$6664</f>
        <v>0.120758483033932</v>
      </c>
      <c r="J6980" s="3" t="n">
        <f aca="false">J$6664</f>
        <v>0.0208287185781379</v>
      </c>
      <c r="K6980" s="3" t="str">
        <f aca="false">K$6664</f>
        <v>O resultado primário líquido é dado pela diferença entre receita primária realizada e a despesa primária liquidada no ano. A diferença é dividida pelo PIB nominal de cada Estado.</v>
      </c>
      <c r="L6980" s="3" t="str">
        <f aca="false">L$6664</f>
        <v>Siconfi</v>
      </c>
      <c r="M6980" s="3" t="str">
        <f aca="false">M$6664</f>
        <v>Porcentagem %</v>
      </c>
      <c r="N6980" s="4" t="str">
        <f aca="false">N$2226</f>
        <v>O PIB utilizado para cálculo é estimado pela Tendências</v>
      </c>
      <c r="O6980" s="3" t="n">
        <v>48.4389660766002</v>
      </c>
    </row>
    <row r="6981" customFormat="false" ht="15" hidden="false" customHeight="true" outlineLevel="0" collapsed="false">
      <c r="A6981" s="3" t="str">
        <f aca="false">A$6665</f>
        <v>Solidez Fiscal</v>
      </c>
      <c r="B6981" s="3" t="str">
        <f aca="false">B$6665</f>
        <v> Total</v>
      </c>
      <c r="C6981" s="3" t="n">
        <f aca="false">C$6665</f>
        <v>1</v>
      </c>
      <c r="D6981" s="3" t="s">
        <v>242</v>
      </c>
      <c r="E6981" s="3" t="n">
        <f aca="false">E$6665</f>
        <v>2018</v>
      </c>
      <c r="F6981" s="3" t="n">
        <f aca="false">F$6665</f>
        <v>2018</v>
      </c>
      <c r="G6981" s="3" t="n">
        <v>61.04100618218</v>
      </c>
      <c r="H6981" s="3" t="n">
        <f aca="false">H$6665</f>
        <v>1</v>
      </c>
      <c r="I6981" s="3" t="n">
        <f aca="false">I$6665</f>
        <v>0.120758483033932</v>
      </c>
      <c r="J6981" s="3" t="n">
        <f aca="false">J$6665</f>
        <v>0.120758483033932</v>
      </c>
      <c r="K6981" s="3" t="str">
        <f aca="false">K$6665</f>
        <v>Nota obtida via normalização e ponderação de indicadores que variam de 0 a 100.</v>
      </c>
      <c r="L6981" s="3" t="str">
        <f aca="false">L$6665</f>
        <v>Tendências</v>
      </c>
      <c r="M6981" s="3" t="str">
        <f aca="false">M$6665</f>
        <v>Nota de 0 a 100</v>
      </c>
      <c r="N6981" s="5"/>
      <c r="O6981" s="3" t="n">
        <v>83.5250984437539</v>
      </c>
    </row>
    <row r="6982" customFormat="false" ht="15" hidden="false" customHeight="true" outlineLevel="0" collapsed="false">
      <c r="A6982" s="3" t="str">
        <f aca="false">A$6666</f>
        <v>Segurança Pública</v>
      </c>
      <c r="B6982" s="3" t="str">
        <f aca="false">B$6666</f>
        <v>Atuação do Sistema de Justiça Criminal</v>
      </c>
      <c r="C6982" s="3" t="n">
        <f aca="false">C$6666</f>
        <v>1</v>
      </c>
      <c r="D6982" s="3" t="s">
        <v>242</v>
      </c>
      <c r="E6982" s="3" t="n">
        <f aca="false">E$6666</f>
        <v>2017</v>
      </c>
      <c r="F6982" s="3" t="n">
        <f aca="false">F$6666</f>
        <v>2018</v>
      </c>
      <c r="G6982" s="3" t="n">
        <v>0.337732660279212</v>
      </c>
      <c r="H6982" s="3" t="n">
        <f aca="false">H$6666</f>
        <v>0.104357937274945</v>
      </c>
      <c r="I6982" s="3" t="n">
        <f aca="false">I$6666</f>
        <v>0.132734530938124</v>
      </c>
      <c r="J6982" s="3" t="n">
        <f aca="false">J$6666</f>
        <v>0.01385190185386</v>
      </c>
      <c r="K6982" s="3" t="str">
        <f aca="false">K$6666</f>
        <v>Total da população carcerária (regime fechado) em relação ao número de homicídios.</v>
      </c>
      <c r="L6982" s="3" t="str">
        <f aca="false">L$6666</f>
        <v>Departamento Penitenciário Nacional e Fórum Brasileiro de Segurança Pública</v>
      </c>
      <c r="M6982" s="3" t="str">
        <f aca="false">M$6666</f>
        <v>Porcentagem %</v>
      </c>
      <c r="N6982" s="3" t="str">
        <f aca="false">N$49</f>
        <v>A partir da edição de 2018, ou seja, do dado de 2017 passou a ser usado como numerador a população prisional acusada de homicídio e não mais a população carcerária total.</v>
      </c>
      <c r="O6982" s="3" t="n">
        <v>0.160675240101849</v>
      </c>
    </row>
    <row r="6983" customFormat="false" ht="15" hidden="false" customHeight="true" outlineLevel="0" collapsed="false">
      <c r="A6983" s="3" t="str">
        <f aca="false">A$6667</f>
        <v>Segurança Pública</v>
      </c>
      <c r="B6983" s="3" t="str">
        <f aca="false">B$6667</f>
        <v>Presos sem Condenação</v>
      </c>
      <c r="C6983" s="3" t="n">
        <f aca="false">C$6667</f>
        <v>-1</v>
      </c>
      <c r="D6983" s="3" t="s">
        <v>242</v>
      </c>
      <c r="E6983" s="3" t="n">
        <f aca="false">E$6667</f>
        <v>2016</v>
      </c>
      <c r="F6983" s="3" t="n">
        <f aca="false">F$6667</f>
        <v>2018</v>
      </c>
      <c r="G6983" s="8" t="n">
        <v>58</v>
      </c>
      <c r="H6983" s="3" t="n">
        <f aca="false">H$6667</f>
        <v>0.0277149164789228</v>
      </c>
      <c r="I6983" s="3" t="n">
        <f aca="false">I$6667</f>
        <v>0.132734530938124</v>
      </c>
      <c r="J6983" s="3" t="n">
        <f aca="false">J$6667</f>
        <v>0.00367872643881909</v>
      </c>
      <c r="K6983" s="3" t="str">
        <f aca="false">K$6667</f>
        <v>Proporção de presos sem condenação em relação ao total de presos.</v>
      </c>
      <c r="L6983" s="3" t="str">
        <f aca="false">L$6667</f>
        <v>DEPEN</v>
      </c>
      <c r="M6983" s="3" t="str">
        <f aca="false">M$6667</f>
        <v>Porcentagem %</v>
      </c>
      <c r="N6983" s="5"/>
      <c r="O6983" s="8" t="n">
        <v>16.3265306122449</v>
      </c>
    </row>
    <row r="6984" customFormat="false" ht="15" hidden="false" customHeight="true" outlineLevel="0" collapsed="false">
      <c r="A6984" s="3" t="str">
        <f aca="false">A$6668</f>
        <v>Segurança Pública</v>
      </c>
      <c r="B6984" s="3" t="str">
        <f aca="false">B$6668</f>
        <v>Déficit Carcerário</v>
      </c>
      <c r="C6984" s="3" t="n">
        <f aca="false">C$6668</f>
        <v>-1</v>
      </c>
      <c r="D6984" s="3" t="s">
        <v>242</v>
      </c>
      <c r="E6984" s="3" t="n">
        <f aca="false">E$6668</f>
        <v>2016</v>
      </c>
      <c r="F6984" s="3" t="n">
        <f aca="false">F$6668</f>
        <v>2018</v>
      </c>
      <c r="G6984" s="9" t="n">
        <v>2.239</v>
      </c>
      <c r="H6984" s="3" t="n">
        <f aca="false">H$6668</f>
        <v>0.0986618304917192</v>
      </c>
      <c r="I6984" s="3" t="n">
        <f aca="false">I$6668</f>
        <v>0.132734530938124</v>
      </c>
      <c r="J6984" s="3" t="n">
        <f aca="false">J$6668</f>
        <v>0.013095831791815</v>
      </c>
      <c r="K6984" s="3" t="str">
        <f aca="false">K$6668</f>
        <v>Relação detentos / Vagas</v>
      </c>
      <c r="L6984" s="3" t="str">
        <f aca="false">L$6668</f>
        <v>Departamento Penitenciário Nacional - Infopen</v>
      </c>
      <c r="M6984" s="3" t="str">
        <f aca="false">M$6668</f>
        <v>Porcentagem %</v>
      </c>
      <c r="N6984" s="5"/>
      <c r="O6984" s="9" t="n">
        <v>76.6509433962264</v>
      </c>
    </row>
    <row r="6985" customFormat="false" ht="15" hidden="false" customHeight="true" outlineLevel="0" collapsed="false">
      <c r="A6985" s="3" t="str">
        <f aca="false">A$6669</f>
        <v>Segurança Pública</v>
      </c>
      <c r="B6985" s="3" t="str">
        <f aca="false">B$6669</f>
        <v>Mortes a esclarecer</v>
      </c>
      <c r="C6985" s="3" t="n">
        <f aca="false">C$6669</f>
        <v>-1</v>
      </c>
      <c r="D6985" s="3" t="s">
        <v>242</v>
      </c>
      <c r="E6985" s="3" t="n">
        <f aca="false">E$6669</f>
        <v>2016</v>
      </c>
      <c r="F6985" s="3" t="n">
        <f aca="false">F$6669</f>
        <v>2018</v>
      </c>
      <c r="G6985" s="3" t="n">
        <v>9.71428466551004</v>
      </c>
      <c r="H6985" s="3" t="n">
        <f aca="false">H$6669</f>
        <v>0.124074359050734</v>
      </c>
      <c r="I6985" s="3" t="n">
        <f aca="false">I$6669</f>
        <v>0.132734530938124</v>
      </c>
      <c r="J6985" s="3" t="n">
        <f aca="false">J$6669</f>
        <v>0.0164689518500476</v>
      </c>
      <c r="K6985" s="3" t="str">
        <f aca="false">K$6669</f>
        <v>Óbitos por causas externas a partir de "Eventos cuja intenção é indeterminada" por 100 mil habitantes</v>
      </c>
      <c r="L6985" s="3" t="str">
        <f aca="false">L$6669</f>
        <v>Datasus</v>
      </c>
      <c r="M6985" s="3" t="str">
        <f aca="false">M$6669</f>
        <v>Taxa de mortalidade por 100 mil habitantes</v>
      </c>
      <c r="N6985" s="5" t="str">
        <f aca="false">N$48</f>
        <v>A partir da edição de 2017, ou seja, do dado de 2015 a fonte passou a ser o Datasus e não mais o "Fórum de Segurança Público", assim, mortes a esclarecer significam: Óbitos por causas externas a partir de "Eventos cuja intenção é indeterminada"</v>
      </c>
      <c r="O6985" s="3" t="n">
        <v>0</v>
      </c>
    </row>
    <row r="6986" customFormat="false" ht="15" hidden="false" customHeight="true" outlineLevel="0" collapsed="false">
      <c r="A6986" s="3" t="str">
        <f aca="false">A$6670</f>
        <v>Segurança Pública</v>
      </c>
      <c r="B6986" s="3" t="str">
        <f aca="false">B$6670</f>
        <v>Mortalidade no Trânsito</v>
      </c>
      <c r="C6986" s="3" t="n">
        <f aca="false">C$6670</f>
        <v>-1</v>
      </c>
      <c r="D6986" s="3" t="s">
        <v>242</v>
      </c>
      <c r="E6986" s="3" t="n">
        <f aca="false">E$6670</f>
        <v>2016</v>
      </c>
      <c r="F6986" s="3" t="n">
        <f aca="false">F$6670</f>
        <v>2018</v>
      </c>
      <c r="G6986" s="3" t="n">
        <v>15.757854477656</v>
      </c>
      <c r="H6986" s="3" t="n">
        <f aca="false">H$6670</f>
        <v>0.156771424720729</v>
      </c>
      <c r="I6986" s="3" t="n">
        <f aca="false">I$6670</f>
        <v>0.132734530938124</v>
      </c>
      <c r="J6986" s="3" t="n">
        <f aca="false">J$6670</f>
        <v>0.0208089815248074</v>
      </c>
      <c r="K6986" s="3" t="str">
        <f aca="false">K$6670</f>
        <v>Óbitos por causas externas (acidentes em transporte terrestre) em relação ao total de habitantes.</v>
      </c>
      <c r="L6986" s="3" t="str">
        <f aca="false">L$6670</f>
        <v>Datasus</v>
      </c>
      <c r="M6986" s="3" t="str">
        <f aca="false">M$6670</f>
        <v>Mortes em relação a 100 mil habitantes</v>
      </c>
      <c r="N6986" s="5" t="str">
        <f aca="false">N$50</f>
        <v>Antes de 2019 o nome do indicador era "Segurança no Trânsito" </v>
      </c>
      <c r="O6986" s="3" t="n">
        <v>82.1967060536929</v>
      </c>
    </row>
    <row r="6987" customFormat="false" ht="15" hidden="false" customHeight="true" outlineLevel="0" collapsed="false">
      <c r="A6987" s="3" t="str">
        <f aca="false">A$6671</f>
        <v>Segurança Pública</v>
      </c>
      <c r="B6987" s="3" t="str">
        <f aca="false">B$6671</f>
        <v>Segurança Pessoal</v>
      </c>
      <c r="C6987" s="3" t="n">
        <f aca="false">C$6671</f>
        <v>-1</v>
      </c>
      <c r="D6987" s="3" t="s">
        <v>242</v>
      </c>
      <c r="E6987" s="3" t="n">
        <f aca="false">E$6671</f>
        <v>2017</v>
      </c>
      <c r="F6987" s="3" t="n">
        <f aca="false">F$6671</f>
        <v>2018</v>
      </c>
      <c r="G6987" s="3" t="n">
        <v>45.0651626611242</v>
      </c>
      <c r="H6987" s="3" t="n">
        <f aca="false">H$6671</f>
        <v>0.279086142198179</v>
      </c>
      <c r="I6987" s="3" t="n">
        <f aca="false">I$6671</f>
        <v>0.132734530938124</v>
      </c>
      <c r="J6987" s="3" t="n">
        <f aca="false">J$6671</f>
        <v>0.0370443681760059</v>
      </c>
      <c r="K6987" s="3" t="str">
        <f aca="false">K$6671</f>
        <v>Óbitos resultantes de agressões (homicídios) em relação a população total.</v>
      </c>
      <c r="L6987" s="3" t="str">
        <f aca="false">L$6671</f>
        <v>Fórum Brasileiro de Segurança Pública</v>
      </c>
      <c r="M6987" s="3" t="str">
        <f aca="false">M$6671</f>
        <v>Óbitos por 100 mil habitantes</v>
      </c>
      <c r="N6987" s="5"/>
      <c r="O6987" s="3" t="n">
        <v>40.0718840410404</v>
      </c>
    </row>
    <row r="6988" customFormat="false" ht="15" hidden="false" customHeight="true" outlineLevel="0" collapsed="false">
      <c r="A6988" s="3" t="str">
        <f aca="false">A$6672</f>
        <v>Segurança Pública</v>
      </c>
      <c r="B6988" s="3" t="str">
        <f aca="false">B$6672</f>
        <v>Segurança Patrimonial</v>
      </c>
      <c r="C6988" s="3" t="n">
        <f aca="false">C$6672</f>
        <v>-1</v>
      </c>
      <c r="D6988" s="3" t="s">
        <v>242</v>
      </c>
      <c r="E6988" s="3" t="n">
        <f aca="false">E$6672</f>
        <v>2017</v>
      </c>
      <c r="F6988" s="3" t="n">
        <f aca="false">F$6672</f>
        <v>2018</v>
      </c>
      <c r="G6988" s="3" t="n">
        <v>476.692510631</v>
      </c>
      <c r="H6988" s="3" t="n">
        <f aca="false">H$6672</f>
        <v>0.182533544945223</v>
      </c>
      <c r="I6988" s="3" t="n">
        <f aca="false">I$6672</f>
        <v>0.132734530938124</v>
      </c>
      <c r="J6988" s="3" t="n">
        <f aca="false">J$6672</f>
        <v>0.0242285044687772</v>
      </c>
      <c r="K6988" s="3" t="str">
        <f aca="false">K$6672</f>
        <v>Roubos e furto de veículos em relação a frota total (por 100 mil veículos).</v>
      </c>
      <c r="L6988" s="3" t="str">
        <f aca="false">L$6672</f>
        <v>Fórum Brasileiro de Segurança Pública</v>
      </c>
      <c r="M6988" s="3" t="str">
        <f aca="false">M$6672</f>
        <v>Roubos e furtos por 100 mil veículos</v>
      </c>
      <c r="N6988" s="3" t="str">
        <f aca="false">N$52</f>
        <v>A partir da edição de 2019, ou seja, do dado de 2018, passou a ser usado o número de roubos totais no lugar de roubos e furtos de veículos</v>
      </c>
      <c r="O6988" s="3" t="n">
        <v>77.7528547977894</v>
      </c>
    </row>
    <row r="6989" customFormat="false" ht="16.5" hidden="false" customHeight="true" outlineLevel="0" collapsed="false">
      <c r="A6989" s="3" t="str">
        <f aca="false">A$6673</f>
        <v>Segurança Pública</v>
      </c>
      <c r="B6989" s="3" t="str">
        <f aca="false">B$6673</f>
        <v>Qualidade da Informação de Criminalidade</v>
      </c>
      <c r="C6989" s="3" t="n">
        <f aca="false">C$6673</f>
        <v>1</v>
      </c>
      <c r="D6989" s="3" t="s">
        <v>242</v>
      </c>
      <c r="E6989" s="3" t="n">
        <f aca="false">E$6673</f>
        <v>2017</v>
      </c>
      <c r="F6989" s="3" t="n">
        <f aca="false">F$6673</f>
        <v>2018</v>
      </c>
      <c r="G6989" s="3" t="n">
        <v>68.75</v>
      </c>
      <c r="H6989" s="3" t="n">
        <f aca="false">H$6673</f>
        <v>0.0267998448395465</v>
      </c>
      <c r="I6989" s="3" t="n">
        <f aca="false">I$6673</f>
        <v>0.132734530938124</v>
      </c>
      <c r="J6989" s="3" t="n">
        <f aca="false">J$6673</f>
        <v>0.00355726483399171</v>
      </c>
      <c r="K6989" s="3" t="str">
        <f aca="false">K$6673</f>
        <v>Qualidade estimada dos registros estatísticos oficiais de Mortes Violentas Intencionais.</v>
      </c>
      <c r="L6989" s="3" t="str">
        <f aca="false">L$6673</f>
        <v>Fórum Brasileiro de Segurança Pública</v>
      </c>
      <c r="M6989" s="3" t="str">
        <f aca="false">M$6673</f>
        <v>Pontuação de 0 a 100</v>
      </c>
      <c r="N6989" s="5"/>
      <c r="O6989" s="3" t="n">
        <v>72.1784776902887</v>
      </c>
    </row>
    <row r="6990" customFormat="false" ht="16.5" hidden="false" customHeight="true" outlineLevel="0" collapsed="false">
      <c r="A6990" s="3" t="str">
        <f aca="false">A$6674</f>
        <v>Segurança Pública</v>
      </c>
      <c r="B6990" s="3" t="str">
        <f aca="false">B$6674</f>
        <v> Total</v>
      </c>
      <c r="C6990" s="3" t="n">
        <f aca="false">C$6674</f>
        <v>1</v>
      </c>
      <c r="D6990" s="3" t="s">
        <v>242</v>
      </c>
      <c r="E6990" s="3" t="n">
        <f aca="false">E$6674</f>
        <v>2018</v>
      </c>
      <c r="F6990" s="3" t="n">
        <f aca="false">F$6674</f>
        <v>2018</v>
      </c>
      <c r="G6990" s="3" t="n">
        <v>48.2282570150474</v>
      </c>
      <c r="H6990" s="3" t="n">
        <f aca="false">H$6674</f>
        <v>1</v>
      </c>
      <c r="I6990" s="3" t="n">
        <f aca="false">I$6674</f>
        <v>0.132734530938124</v>
      </c>
      <c r="J6990" s="3" t="n">
        <f aca="false">J$6674</f>
        <v>0.132734530938124</v>
      </c>
      <c r="K6990" s="3" t="str">
        <f aca="false">K$6674</f>
        <v>Nota obtida via normalização e ponderação de indicadores que variam de 0 a 100.</v>
      </c>
      <c r="L6990" s="3" t="str">
        <f aca="false">L$6674</f>
        <v>Tendências</v>
      </c>
      <c r="M6990" s="3" t="str">
        <f aca="false">M$6674</f>
        <v>Nota de 0 a 100</v>
      </c>
      <c r="N6990" s="5"/>
      <c r="O6990" s="3" t="n">
        <v>30.2780817002508</v>
      </c>
    </row>
    <row r="6991" customFormat="false" ht="15" hidden="false" customHeight="true" outlineLevel="0" collapsed="false">
      <c r="A6991" s="3" t="str">
        <f aca="false">A$6675</f>
        <v>Sustentabilidade Social</v>
      </c>
      <c r="B6991" s="3" t="str">
        <f aca="false">B$6675</f>
        <v>Segurança Alimentar</v>
      </c>
      <c r="C6991" s="3" t="n">
        <f aca="false">C$6675</f>
        <v>-1</v>
      </c>
      <c r="D6991" s="3" t="s">
        <v>242</v>
      </c>
      <c r="E6991" s="3" t="n">
        <f aca="false">E$6675</f>
        <v>2014</v>
      </c>
      <c r="F6991" s="3" t="n">
        <f aca="false">F$6675</f>
        <v>2018</v>
      </c>
      <c r="G6991" s="3" t="n">
        <v>6.3692190597</v>
      </c>
      <c r="H6991" s="3" t="n">
        <f aca="false">H$6675</f>
        <v>0.102740898626394</v>
      </c>
      <c r="I6991" s="3" t="n">
        <f aca="false">I$6675</f>
        <v>0.122754491017964</v>
      </c>
      <c r="J6991" s="3" t="n">
        <f aca="false">J$6675</f>
        <v>0.0126119067176112</v>
      </c>
      <c r="K6991" s="3" t="str">
        <f aca="false">K$6675</f>
        <v>% domicílios com renda domiciliar per capita inferior à linha de extrema pobreza (valor de uma cesta de alimentos com o mínimo de calorias necessárias para suprir adequadamente uma pessoa, com base em recomendações da FAO e da OMS)</v>
      </c>
      <c r="L6991" s="3" t="str">
        <f aca="false">L$6675</f>
        <v>Ipea</v>
      </c>
      <c r="M6991" s="3" t="str">
        <f aca="false">M$6675</f>
        <v>Porcentagem %</v>
      </c>
      <c r="N6991" s="5" t="s">
        <v>110</v>
      </c>
      <c r="O6991" s="3" t="n">
        <v>42.8217791614007</v>
      </c>
    </row>
    <row r="6992" customFormat="false" ht="15" hidden="false" customHeight="true" outlineLevel="0" collapsed="false">
      <c r="A6992" s="3" t="str">
        <f aca="false">A$6676</f>
        <v>Sustentabilidade Social</v>
      </c>
      <c r="B6992" s="3" t="str">
        <f aca="false">B$6676</f>
        <v>Inadequação de Moradia FJP</v>
      </c>
      <c r="C6992" s="3" t="n">
        <f aca="false">C$6676</f>
        <v>-1</v>
      </c>
      <c r="D6992" s="3" t="s">
        <v>242</v>
      </c>
      <c r="E6992" s="3" t="n">
        <f aca="false">E$6676</f>
        <v>2015</v>
      </c>
      <c r="F6992" s="3" t="n">
        <f aca="false">F$6676</f>
        <v>2018</v>
      </c>
      <c r="G6992" s="3" t="n">
        <v>10.1</v>
      </c>
      <c r="H6992" s="3" t="n">
        <f aca="false">H$6676</f>
        <v>0.0799192134934718</v>
      </c>
      <c r="I6992" s="3" t="n">
        <f aca="false">I$6676</f>
        <v>0.122754491017964</v>
      </c>
      <c r="J6992" s="3" t="n">
        <f aca="false">J$6676</f>
        <v>0.00981044237494714</v>
      </c>
      <c r="K6992" s="3" t="str">
        <f aca="false">K$6676</f>
        <v>% de moradias que apresentam,entre outras características, coabitação familiar e/ou habitação precária  (metodologia da Fundação João Pinheiro)</v>
      </c>
      <c r="L6992" s="3" t="str">
        <f aca="false">L$6676</f>
        <v>Fundação João Pinheiro</v>
      </c>
      <c r="M6992" s="3" t="str">
        <f aca="false">M$6676</f>
        <v>Porcentagem %</v>
      </c>
      <c r="N6992" s="5" t="str">
        <f aca="false">N$31</f>
        <v>A partir de 2020, foi necessário alteração metodológica tendo em vista a não atualização desde de 2015 do indicador da Fundação João Pinheiro, por isso a fonte do indicador passou a ser a PNADc Anual (IBGE).</v>
      </c>
      <c r="O6992" s="3" t="n">
        <v>69.7183098591549</v>
      </c>
    </row>
    <row r="6993" customFormat="false" ht="15" hidden="false" customHeight="true" outlineLevel="0" collapsed="false">
      <c r="A6993" s="3" t="str">
        <f aca="false">A$6677</f>
        <v>Sustentabilidade Social</v>
      </c>
      <c r="B6993" s="3" t="str">
        <f aca="false">B$6677</f>
        <v>Famílias abaixo da linha da pobreza</v>
      </c>
      <c r="C6993" s="3" t="n">
        <f aca="false">C$6677</f>
        <v>-1</v>
      </c>
      <c r="D6993" s="3" t="s">
        <v>242</v>
      </c>
      <c r="E6993" s="3" t="n">
        <f aca="false">E$6677</f>
        <v>2017</v>
      </c>
      <c r="F6993" s="3" t="n">
        <f aca="false">F$6677</f>
        <v>2018</v>
      </c>
      <c r="G6993" s="3" t="n">
        <v>9.76699307250545</v>
      </c>
      <c r="H6993" s="3" t="n">
        <f aca="false">H$6677</f>
        <v>0.0927117893245468</v>
      </c>
      <c r="I6993" s="3" t="n">
        <f aca="false">I$6677</f>
        <v>0.122754491017964</v>
      </c>
      <c r="J6993" s="3" t="n">
        <f aca="false">J$6677</f>
        <v>0.0113807885098995</v>
      </c>
      <c r="K6993" s="3" t="str">
        <f aca="false">K$6677</f>
        <v>% de domicílios com renda domiciliar per capita inferior à linha de pobreza. A linha de pobreza aqui considerada é definida pelo decreto 7492 (abaixo de R$77,00 mensais)</v>
      </c>
      <c r="L6993" s="3" t="str">
        <f aca="false">L$6677</f>
        <v>PNAD/IBGE</v>
      </c>
      <c r="M6993" s="3" t="str">
        <f aca="false">M$6677</f>
        <v>Porcentagem %</v>
      </c>
      <c r="N6993" s="5"/>
      <c r="O6993" s="3" t="n">
        <v>23.691993340263</v>
      </c>
    </row>
    <row r="6994" customFormat="false" ht="15" hidden="false" customHeight="true" outlineLevel="0" collapsed="false">
      <c r="A6994" s="3" t="str">
        <f aca="false">A$6678</f>
        <v>Sustentabilidade Social</v>
      </c>
      <c r="B6994" s="3" t="str">
        <f aca="false">B$6678</f>
        <v>Desigualdade de renda</v>
      </c>
      <c r="C6994" s="3" t="n">
        <f aca="false">C$6678</f>
        <v>-1</v>
      </c>
      <c r="D6994" s="3" t="s">
        <v>242</v>
      </c>
      <c r="E6994" s="3" t="n">
        <f aca="false">E$6678</f>
        <v>2017</v>
      </c>
      <c r="F6994" s="3" t="n">
        <f aca="false">F$6678</f>
        <v>2018</v>
      </c>
      <c r="G6994" s="3" t="n">
        <v>0.599</v>
      </c>
      <c r="H6994" s="3" t="n">
        <f aca="false">H$6678</f>
        <v>0.0510371953905997</v>
      </c>
      <c r="I6994" s="3" t="n">
        <f aca="false">I$6678</f>
        <v>0.122754491017964</v>
      </c>
      <c r="J6994" s="3" t="n">
        <f aca="false">J$6678</f>
        <v>0.00626504494315745</v>
      </c>
      <c r="K6994" s="3" t="str">
        <f aca="false">K$6678</f>
        <v>Coeficiente de gini (1=Desigualdade Máxima/0=Igualdade Máxima)</v>
      </c>
      <c r="L6994" s="3" t="str">
        <f aca="false">L$6678</f>
        <v>PNAD/IBGE</v>
      </c>
      <c r="M6994" s="3" t="str">
        <f aca="false">M$6678</f>
        <v>Coeficiente GINI</v>
      </c>
      <c r="N6994" s="5"/>
      <c r="O6994" s="3" t="n">
        <v>0</v>
      </c>
    </row>
    <row r="6995" customFormat="false" ht="15" hidden="false" customHeight="true" outlineLevel="0" collapsed="false">
      <c r="A6995" s="3" t="str">
        <f aca="false">A$6679</f>
        <v>Sustentabilidade Social</v>
      </c>
      <c r="B6995" s="3" t="str">
        <f aca="false">B$6679</f>
        <v>Acesso ao Saneamento Básico - Água</v>
      </c>
      <c r="C6995" s="3" t="n">
        <f aca="false">C$6679</f>
        <v>1</v>
      </c>
      <c r="D6995" s="3" t="s">
        <v>242</v>
      </c>
      <c r="E6995" s="3" t="n">
        <f aca="false">E$6679</f>
        <v>2017</v>
      </c>
      <c r="F6995" s="3" t="n">
        <f aca="false">F$6679</f>
        <v>2018</v>
      </c>
      <c r="G6995" s="3" t="n">
        <v>84.8688537599901</v>
      </c>
      <c r="H6995" s="3" t="n">
        <f aca="false">H$6679</f>
        <v>0.0580158000540614</v>
      </c>
      <c r="I6995" s="3" t="n">
        <f aca="false">I$6679</f>
        <v>0.122754491017964</v>
      </c>
      <c r="J6995" s="3" t="n">
        <f aca="false">J$6679</f>
        <v>0.00712170000663627</v>
      </c>
      <c r="K6995" s="3" t="str">
        <f aca="false">K$6679</f>
        <v>% de domicilios com acesso à água canalizada de rede geral de distribuição</v>
      </c>
      <c r="L6995" s="3" t="str">
        <f aca="false">L$6679</f>
        <v>PNAD/IBGE</v>
      </c>
      <c r="M6995" s="3" t="str">
        <f aca="false">M$6679</f>
        <v>Porcentagem %</v>
      </c>
      <c r="N6995" s="5"/>
      <c r="O6995" s="3" t="n">
        <v>77.0524994363223</v>
      </c>
    </row>
    <row r="6996" customFormat="false" ht="15" hidden="false" customHeight="true" outlineLevel="0" collapsed="false">
      <c r="A6996" s="3" t="str">
        <f aca="false">A$6680</f>
        <v>Sustentabilidade Social</v>
      </c>
      <c r="B6996" s="3" t="str">
        <f aca="false">B$6680</f>
        <v>Acesso ao Saneamento Básico - Esgoto</v>
      </c>
      <c r="C6996" s="3" t="n">
        <f aca="false">C$6680</f>
        <v>1</v>
      </c>
      <c r="D6996" s="3" t="s">
        <v>242</v>
      </c>
      <c r="E6996" s="3" t="n">
        <f aca="false">E$6680</f>
        <v>2017</v>
      </c>
      <c r="F6996" s="3" t="n">
        <f aca="false">F$6680</f>
        <v>2018</v>
      </c>
      <c r="G6996" s="3" t="n">
        <v>55.8</v>
      </c>
      <c r="H6996" s="3" t="n">
        <f aca="false">H$6680</f>
        <v>0.0476341619285856</v>
      </c>
      <c r="I6996" s="3" t="n">
        <f aca="false">I$6680</f>
        <v>0.122754491017964</v>
      </c>
      <c r="J6996" s="3" t="n">
        <f aca="false">J$6680</f>
        <v>0.00584730730261081</v>
      </c>
      <c r="K6996" s="3" t="str">
        <f aca="false">K$6680</f>
        <v>% de domicilios com acesso à rede coletora de esgoto</v>
      </c>
      <c r="L6996" s="3" t="str">
        <f aca="false">L$6680</f>
        <v>PNAD/IBGE</v>
      </c>
      <c r="M6996" s="3" t="str">
        <f aca="false">M$6680</f>
        <v>Porcentagem %</v>
      </c>
      <c r="N6996" s="5"/>
      <c r="O6996" s="3" t="n">
        <v>55.7007125890736</v>
      </c>
    </row>
    <row r="6997" customFormat="false" ht="15" hidden="false" customHeight="true" outlineLevel="0" collapsed="false">
      <c r="A6997" s="3" t="str">
        <f aca="false">A$6681</f>
        <v>Sustentabilidade Social</v>
      </c>
      <c r="B6997" s="3" t="str">
        <f aca="false">B$6681</f>
        <v>Mortes Evitáveis</v>
      </c>
      <c r="C6997" s="3" t="n">
        <f aca="false">C$6681</f>
        <v>-1</v>
      </c>
      <c r="D6997" s="3" t="s">
        <v>242</v>
      </c>
      <c r="E6997" s="3" t="n">
        <f aca="false">E$6681</f>
        <v>2016</v>
      </c>
      <c r="F6997" s="3" t="n">
        <f aca="false">F$6681</f>
        <v>2018</v>
      </c>
      <c r="G6997" s="3" t="n">
        <v>27.5670717725292</v>
      </c>
      <c r="H6997" s="3" t="n">
        <f aca="false">H$6681</f>
        <v>0.0437741013691653</v>
      </c>
      <c r="I6997" s="3" t="n">
        <f aca="false">I$6681</f>
        <v>0.122754491017964</v>
      </c>
      <c r="J6997" s="3" t="n">
        <f aca="false">J$6681</f>
        <v>0.00537346753334066</v>
      </c>
      <c r="K6997" s="3" t="str">
        <f aca="false">K$6681</f>
        <v>Razão de Mortalidade Proporcional: mortes abaixo de 50 anos/ total de óbitos</v>
      </c>
      <c r="L6997" s="3" t="str">
        <f aca="false">L$6681</f>
        <v>Datasus</v>
      </c>
      <c r="M6997" s="3" t="str">
        <f aca="false">M$6681</f>
        <v>Mortes evitáveis por 100 óbitos</v>
      </c>
      <c r="N6997" s="5" t="s">
        <v>127</v>
      </c>
      <c r="O6997" s="3" t="n">
        <v>58.6071099610419</v>
      </c>
    </row>
    <row r="6998" customFormat="false" ht="15" hidden="false" customHeight="true" outlineLevel="0" collapsed="false">
      <c r="A6998" s="3" t="s">
        <v>106</v>
      </c>
      <c r="B6998" s="3" t="str">
        <f aca="false">B$6682</f>
        <v>Anos Potenciais de Vida Perdidos</v>
      </c>
      <c r="C6998" s="3" t="n">
        <f aca="false">C$6682</f>
        <v>-1</v>
      </c>
      <c r="D6998" s="3" t="s">
        <v>242</v>
      </c>
      <c r="E6998" s="3" t="n">
        <f aca="false">E$6682</f>
        <v>2016</v>
      </c>
      <c r="F6998" s="3" t="n">
        <f aca="false">F$6682</f>
        <v>2018</v>
      </c>
      <c r="G6998" s="3" t="n">
        <v>10.6853705342266</v>
      </c>
      <c r="H6998" s="3" t="n">
        <f aca="false">H$6682</f>
        <v>0.0402903196969555</v>
      </c>
      <c r="I6998" s="3" t="n">
        <f aca="false">I$6682</f>
        <v>0.122754491017964</v>
      </c>
      <c r="J6998" s="3" t="n">
        <f aca="false">J$6682</f>
        <v>0.00494581768735082</v>
      </c>
      <c r="K6998" s="3" t="str">
        <f aca="false">K$6682</f>
        <v>Média da diferença da faixa etária em que os óbitos registrados ocorreram e a expectativa de vida ao nascer do Brasil.</v>
      </c>
      <c r="L6998" s="3" t="str">
        <f aca="false">L$6682</f>
        <v>Datasus</v>
      </c>
      <c r="M6998" s="3" t="str">
        <f aca="false">M$6682</f>
        <v>Anos</v>
      </c>
      <c r="N6998" s="5"/>
      <c r="O6998" s="3" t="n">
        <v>64.9845153317252</v>
      </c>
    </row>
    <row r="6999" customFormat="false" ht="15" hidden="false" customHeight="true" outlineLevel="0" collapsed="false">
      <c r="A6999" s="3" t="str">
        <f aca="false">A$6683</f>
        <v>Sustentabilidade Social</v>
      </c>
      <c r="B6999" s="3" t="str">
        <f aca="false">B$6683</f>
        <v>Formalidade do Mercado de Trabalho</v>
      </c>
      <c r="C6999" s="3" t="n">
        <f aca="false">C$6683</f>
        <v>1</v>
      </c>
      <c r="D6999" s="3" t="s">
        <v>242</v>
      </c>
      <c r="E6999" s="3" t="n">
        <f aca="false">E$6683</f>
        <v>2017</v>
      </c>
      <c r="F6999" s="3" t="n">
        <f aca="false">F$6683</f>
        <v>2018</v>
      </c>
      <c r="G6999" s="3" t="n">
        <v>44.0780748272438</v>
      </c>
      <c r="H6999" s="3" t="n">
        <f aca="false">H$6683</f>
        <v>0.0354267662261588</v>
      </c>
      <c r="I6999" s="3" t="n">
        <f aca="false">I$6683</f>
        <v>0.122754491017964</v>
      </c>
      <c r="J6999" s="3" t="n">
        <f aca="false">J$6683</f>
        <v>0.00434879465650452</v>
      </c>
      <c r="K6999"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6999" s="3" t="str">
        <f aca="false">L$6683</f>
        <v>PNAD / IBGE</v>
      </c>
      <c r="M6999" s="3" t="str">
        <f aca="false">M$6683</f>
        <v>Porcentagem %</v>
      </c>
      <c r="N699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6999" s="3" t="n">
        <v>23.9518377792152</v>
      </c>
    </row>
    <row r="7000" customFormat="false" ht="15" hidden="false" customHeight="true" outlineLevel="0" collapsed="false">
      <c r="A7000" s="3" t="str">
        <f aca="false">A$6684</f>
        <v>Sustentabilidade Social</v>
      </c>
      <c r="B7000" s="3" t="str">
        <f aca="false">B$6684</f>
        <v>Inserção Econômica</v>
      </c>
      <c r="C7000" s="3" t="n">
        <f aca="false">C$6684</f>
        <v>1</v>
      </c>
      <c r="D7000" s="3" t="s">
        <v>242</v>
      </c>
      <c r="E7000" s="3" t="n">
        <f aca="false">E$6684</f>
        <v>2017</v>
      </c>
      <c r="F7000" s="3" t="n">
        <f aca="false">F$6684</f>
        <v>2018</v>
      </c>
      <c r="G7000" s="3" t="n">
        <v>85.0083056478405</v>
      </c>
      <c r="H7000" s="3" t="n">
        <f aca="false">H$6684</f>
        <v>0.0420845700185743</v>
      </c>
      <c r="I7000" s="3" t="n">
        <f aca="false">I$6684</f>
        <v>0.122754491017964</v>
      </c>
      <c r="J7000" s="3" t="n">
        <f aca="false">J$6684</f>
        <v>0.00516606997233997</v>
      </c>
      <c r="K7000" s="3" t="str">
        <f aca="false">K$6684</f>
        <v>Proporção de ocupados em relação a População Economicamente Ativa</v>
      </c>
      <c r="L7000" s="3" t="str">
        <f aca="false">L$6684</f>
        <v>IBGE</v>
      </c>
      <c r="M7000" s="3" t="str">
        <f aca="false">M$6684</f>
        <v>Porcentagem %</v>
      </c>
      <c r="N7000" s="5"/>
      <c r="O7000" s="3" t="n">
        <v>29.8908542690869</v>
      </c>
    </row>
    <row r="7001" customFormat="false" ht="15" hidden="false" customHeight="true" outlineLevel="0" collapsed="false">
      <c r="A7001" s="3" t="str">
        <f aca="false">A$6685</f>
        <v>Sustentabilidade Social</v>
      </c>
      <c r="B7001" s="3" t="str">
        <f aca="false">B$6685</f>
        <v>IDH</v>
      </c>
      <c r="C7001" s="3" t="n">
        <f aca="false">C$6685</f>
        <v>1</v>
      </c>
      <c r="D7001" s="3" t="s">
        <v>242</v>
      </c>
      <c r="E7001" s="3" t="n">
        <f aca="false">E$6685</f>
        <v>2015</v>
      </c>
      <c r="F7001" s="3" t="n">
        <f aca="false">F$6685</f>
        <v>2018</v>
      </c>
      <c r="G7001" s="3" t="n">
        <v>0.698</v>
      </c>
      <c r="H7001" s="3" t="n">
        <f aca="false">H$6685</f>
        <v>0.105143828345808</v>
      </c>
      <c r="I7001" s="3" t="n">
        <f aca="false">I$6685</f>
        <v>0.122754491017964</v>
      </c>
      <c r="J7001" s="3" t="n">
        <f aca="false">J$6685</f>
        <v>0.0129068771322699</v>
      </c>
      <c r="K7001" s="3" t="str">
        <f aca="false">K$6685</f>
        <v>IDH estadual</v>
      </c>
      <c r="L7001" s="3" t="str">
        <f aca="false">L$6685</f>
        <v>PNUD, Fundação João Pinheiro e Ipea</v>
      </c>
      <c r="M7001" s="3" t="str">
        <f aca="false">M$6685</f>
        <v>Índice de 0 a 1</v>
      </c>
      <c r="N7001" s="5"/>
      <c r="O7001" s="3" t="n">
        <v>19.8863636363636</v>
      </c>
    </row>
    <row r="7002" customFormat="false" ht="15" hidden="false" customHeight="true" outlineLevel="0" collapsed="false">
      <c r="A7002" s="3" t="s">
        <v>106</v>
      </c>
      <c r="B7002" s="3" t="s">
        <v>140</v>
      </c>
      <c r="C7002" s="3" t="n">
        <v>1</v>
      </c>
      <c r="D7002" s="3" t="s">
        <v>242</v>
      </c>
      <c r="E7002" s="3" t="n">
        <v>2017</v>
      </c>
      <c r="F7002" s="3" t="n">
        <v>2018</v>
      </c>
      <c r="G7002" s="3" t="n">
        <v>72.5850084400315</v>
      </c>
      <c r="H7002" s="3" t="n">
        <v>0.0426662305938319</v>
      </c>
      <c r="I7002" s="3" t="n">
        <v>0.122754491017964</v>
      </c>
      <c r="J7002" s="3" t="n">
        <f aca="false">I7002*H7002</f>
        <v>0.00523747142020093</v>
      </c>
      <c r="K7002" s="4" t="str">
        <f aca="false">K6923</f>
        <v>Proporção dos jovens que estudam ou trabalham</v>
      </c>
      <c r="L7002" s="3" t="str">
        <f aca="false">L6923</f>
        <v>PNAD/IBGE</v>
      </c>
      <c r="M7002" s="3" t="str">
        <f aca="false">M6923</f>
        <v>Porcentagem %</v>
      </c>
      <c r="N7002" s="5"/>
      <c r="O7002" s="3" t="n">
        <v>0</v>
      </c>
    </row>
    <row r="7003" customFormat="false" ht="15" hidden="false" customHeight="true" outlineLevel="0" collapsed="false">
      <c r="A7003" s="3" t="str">
        <f aca="false">A$6687</f>
        <v>Sustentabilidade Social</v>
      </c>
      <c r="B7003" s="3" t="str">
        <f aca="false">B$6687</f>
        <v>Mortalidade Materna</v>
      </c>
      <c r="C7003" s="3" t="n">
        <f aca="false">C$6687</f>
        <v>-1</v>
      </c>
      <c r="D7003" s="3" t="s">
        <v>242</v>
      </c>
      <c r="E7003" s="3" t="n">
        <f aca="false">E$6687</f>
        <v>2016</v>
      </c>
      <c r="F7003" s="3" t="n">
        <f aca="false">F$6687</f>
        <v>2018</v>
      </c>
      <c r="G7003" s="3" t="n">
        <v>2.86775287116127</v>
      </c>
      <c r="H7003" s="3" t="n">
        <f aca="false">H$6687</f>
        <v>0.0819911060701229</v>
      </c>
      <c r="I7003" s="3" t="n">
        <f aca="false">I$6687</f>
        <v>0.122754491017964</v>
      </c>
      <c r="J7003" s="3" t="n">
        <f aca="false">J$6687</f>
        <v>0.0100647764936378</v>
      </c>
      <c r="K7003" s="3" t="str">
        <f aca="false">K$6687</f>
        <v>Óbitos maternos em relação a população feminina em idade fértil (15-49 anos).</v>
      </c>
      <c r="L7003" s="3" t="str">
        <f aca="false">L$6687</f>
        <v>Datasus</v>
      </c>
      <c r="M7003" s="3" t="str">
        <f aca="false">M$6687</f>
        <v>Taxa de mortalidade por 100 mil mulheres</v>
      </c>
      <c r="N7003" s="5"/>
      <c r="O7003" s="3" t="n">
        <v>79.0586308279999</v>
      </c>
    </row>
    <row r="7004" customFormat="false" ht="15" hidden="false" customHeight="true" outlineLevel="0" collapsed="false">
      <c r="A7004" s="3" t="str">
        <f aca="false">A$6688</f>
        <v>Sustentabilidade Social</v>
      </c>
      <c r="B7004" s="3" t="str">
        <f aca="false">B$6688</f>
        <v>Mortalidade Precoce</v>
      </c>
      <c r="C7004" s="3" t="n">
        <f aca="false">C$6688</f>
        <v>-1</v>
      </c>
      <c r="D7004" s="3" t="s">
        <v>242</v>
      </c>
      <c r="E7004" s="3" t="n">
        <f aca="false">E$6688</f>
        <v>2016</v>
      </c>
      <c r="F7004" s="3" t="n">
        <f aca="false">F$6688</f>
        <v>2018</v>
      </c>
      <c r="G7004" s="3" t="n">
        <v>157.243340952962</v>
      </c>
      <c r="H7004" s="3" t="n">
        <f aca="false">H$6688</f>
        <v>0.0654508559555939</v>
      </c>
      <c r="I7004" s="3" t="n">
        <f aca="false">I$6688</f>
        <v>0.122754491017964</v>
      </c>
      <c r="J7004" s="3" t="n">
        <f aca="false">J$6688</f>
        <v>0.00803438650951901</v>
      </c>
      <c r="K7004" s="3" t="str">
        <f aca="false">K$6688</f>
        <v>Mortalidade de Jovens (15-29 anos) por causas externas.</v>
      </c>
      <c r="L7004" s="3" t="str">
        <f aca="false">L$6688</f>
        <v>Datasus</v>
      </c>
      <c r="M7004" s="3" t="str">
        <f aca="false">M$6688</f>
        <v>Taxa de Mortalidade por 100 mil jovens</v>
      </c>
      <c r="N7004" s="5"/>
      <c r="O7004" s="3" t="n">
        <v>18.2045525423161</v>
      </c>
    </row>
    <row r="7005" customFormat="false" ht="15" hidden="false" customHeight="true" outlineLevel="0" collapsed="false">
      <c r="A7005" s="3" t="str">
        <f aca="false">A$6689</f>
        <v>Sustentabilidade Social</v>
      </c>
      <c r="B7005" s="3" t="str">
        <f aca="false">B$6689</f>
        <v>Previdência Social</v>
      </c>
      <c r="C7005" s="3" t="n">
        <f aca="false">C$6689</f>
        <v>1</v>
      </c>
      <c r="D7005" s="3" t="s">
        <v>242</v>
      </c>
      <c r="E7005" s="3" t="n">
        <f aca="false">E$6689</f>
        <v>2017</v>
      </c>
      <c r="F7005" s="3" t="n">
        <f aca="false">F$6689</f>
        <v>2018</v>
      </c>
      <c r="G7005" s="3" t="n">
        <v>86.3564910934869</v>
      </c>
      <c r="H7005" s="3" t="n">
        <f aca="false">H$6689</f>
        <v>0.0509237118271307</v>
      </c>
      <c r="I7005" s="3" t="n">
        <f aca="false">I$6689</f>
        <v>0.122754491017964</v>
      </c>
      <c r="J7005" s="3" t="n">
        <f aca="false">J$6689</f>
        <v>0.00625111432608491</v>
      </c>
      <c r="K7005" s="3" t="str">
        <f aca="false">K$6689</f>
        <v>Proporção de idosos (mais de 60 anos) que recebem previdência social</v>
      </c>
      <c r="L7005" s="3" t="str">
        <f aca="false">L$6689</f>
        <v>PNAD/IBGE</v>
      </c>
      <c r="M7005" s="3" t="str">
        <f aca="false">M$6689</f>
        <v>Porcentagem %</v>
      </c>
      <c r="N7005" s="5" t="s">
        <v>150</v>
      </c>
      <c r="O7005" s="3" t="n">
        <v>66.0277365362174</v>
      </c>
    </row>
    <row r="7006" customFormat="false" ht="15" hidden="false" customHeight="true" outlineLevel="0" collapsed="false">
      <c r="A7006" s="3" t="str">
        <f aca="false">A$6690</f>
        <v>Sustentabilidade Social</v>
      </c>
      <c r="B7006" s="3" t="str">
        <f aca="false">B$6690</f>
        <v>Mortalidade na infância</v>
      </c>
      <c r="C7006" s="3" t="n">
        <f aca="false">C$6690</f>
        <v>-1</v>
      </c>
      <c r="D7006" s="3" t="s">
        <v>242</v>
      </c>
      <c r="E7006" s="3" t="n">
        <f aca="false">E$6690</f>
        <v>2016</v>
      </c>
      <c r="F7006" s="3" t="n">
        <f aca="false">F$6690</f>
        <v>2018</v>
      </c>
      <c r="G7006" s="3" t="n">
        <v>17.3398448141907</v>
      </c>
      <c r="H7006" s="3" t="n">
        <f aca="false">H$6690</f>
        <v>0.0601894510789995</v>
      </c>
      <c r="I7006" s="3" t="n">
        <f aca="false">I$6690</f>
        <v>0.122754491017964</v>
      </c>
      <c r="J7006" s="3" t="n">
        <f aca="false">J$6690</f>
        <v>0.00738852543185323</v>
      </c>
      <c r="K7006" s="3" t="str">
        <f aca="false">K$6690</f>
        <v>Óbitos de menores de cinco anos por grupo de 1.000 nascidos vivos</v>
      </c>
      <c r="L7006" s="3" t="str">
        <f aca="false">L$6690</f>
        <v>Datasus</v>
      </c>
      <c r="M7006" s="3" t="str">
        <f aca="false">M$6690</f>
        <v>Porcentagem %</v>
      </c>
      <c r="N7006" s="5"/>
      <c r="O7006" s="3" t="n">
        <v>43.5321819633771</v>
      </c>
    </row>
    <row r="7007" customFormat="false" ht="15" hidden="false" customHeight="true" outlineLevel="0" collapsed="false">
      <c r="A7007" s="3" t="str">
        <f aca="false">A$6691</f>
        <v>Sustentabilidade Social</v>
      </c>
      <c r="B7007" s="3" t="str">
        <f aca="false">B$6691</f>
        <v> Total</v>
      </c>
      <c r="C7007" s="3" t="n">
        <f aca="false">C$6691</f>
        <v>1</v>
      </c>
      <c r="D7007" s="3" t="s">
        <v>242</v>
      </c>
      <c r="E7007" s="3" t="n">
        <f aca="false">E$6691</f>
        <v>2018</v>
      </c>
      <c r="F7007" s="3" t="n">
        <f aca="false">F$6691</f>
        <v>2018</v>
      </c>
      <c r="G7007" s="3" t="n">
        <v>43.6202391279885</v>
      </c>
      <c r="H7007" s="3" t="n">
        <f aca="false">H$6691</f>
        <v>1</v>
      </c>
      <c r="I7007" s="3" t="n">
        <f aca="false">I$6691</f>
        <v>0.122754491017964</v>
      </c>
      <c r="J7007" s="3" t="n">
        <f aca="false">J$6691</f>
        <v>0.122754491017964</v>
      </c>
      <c r="K7007" s="3" t="str">
        <f aca="false">K$6691</f>
        <v>Nota obtida via normalização e ponderação de indicadores que variam de 0 a 100.</v>
      </c>
      <c r="L7007" s="3" t="str">
        <f aca="false">L$6691</f>
        <v>Tendências</v>
      </c>
      <c r="M7007" s="3" t="str">
        <f aca="false">M$6691</f>
        <v>Nota de 0 a 100</v>
      </c>
      <c r="N7007" s="5"/>
      <c r="O7007" s="3" t="n">
        <v>28.6789254276557</v>
      </c>
    </row>
    <row r="7008" customFormat="false" ht="15" hidden="false" customHeight="true" outlineLevel="0" collapsed="false">
      <c r="A7008" s="3" t="s">
        <v>238</v>
      </c>
      <c r="B7008" s="3" t="s">
        <v>25</v>
      </c>
      <c r="C7008" s="3" t="n">
        <v>1</v>
      </c>
      <c r="D7008" s="3" t="s">
        <v>242</v>
      </c>
      <c r="E7008" s="3" t="n">
        <v>2018</v>
      </c>
      <c r="F7008" s="3" t="n">
        <v>2018</v>
      </c>
      <c r="G7008" s="3" t="n">
        <v>37.7470857357482</v>
      </c>
      <c r="H7008" s="3" t="n">
        <v>1</v>
      </c>
      <c r="I7008" s="3" t="n">
        <v>0.01</v>
      </c>
      <c r="J7008" s="3" t="n">
        <f aca="false">I7008*H7008</f>
        <v>0.01</v>
      </c>
      <c r="K7008" s="4" t="str">
        <f aca="false">K6929</f>
        <v>Nota obtida via normalização e ponderação de indicadores que variam de 0 a 100.</v>
      </c>
      <c r="L7008" s="3" t="str">
        <f aca="false">L6929</f>
        <v>Tendências</v>
      </c>
      <c r="M7008" s="3" t="str">
        <f aca="false">M$6692</f>
        <v>Nota de 0 a 100</v>
      </c>
      <c r="N7008" s="5"/>
      <c r="O7008" s="3" t="n">
        <v>37.7470857357482</v>
      </c>
    </row>
    <row r="7009" customFormat="false" ht="15" hidden="false" customHeight="true" outlineLevel="0" collapsed="false">
      <c r="A7009" s="3" t="str">
        <f aca="false">A$6614</f>
        <v>Sustentabilidade Ambiental</v>
      </c>
      <c r="B7009" s="3" t="str">
        <f aca="false">B$6614</f>
        <v>Emissões de CO2</v>
      </c>
      <c r="C7009" s="3" t="n">
        <f aca="false">C$6614</f>
        <v>-1</v>
      </c>
      <c r="D7009" s="3" t="s">
        <v>243</v>
      </c>
      <c r="E7009" s="3" t="n">
        <f aca="false">E$6614</f>
        <v>2016</v>
      </c>
      <c r="F7009" s="3" t="n">
        <f aca="false">F$6614</f>
        <v>2018</v>
      </c>
      <c r="G7009" s="3" t="n">
        <v>3.50218235989517</v>
      </c>
      <c r="H7009" s="3" t="n">
        <f aca="false">H$6614</f>
        <v>0.328387609736319</v>
      </c>
      <c r="I7009" s="3" t="n">
        <f aca="false">I$6614</f>
        <v>0.0768463073852295</v>
      </c>
      <c r="J7009" s="3" t="n">
        <f aca="false">J$6614</f>
        <v>0.025235375199298</v>
      </c>
      <c r="K7009" s="3" t="str">
        <f aca="false">K$6614</f>
        <v>CO2 emitido e derivado de remoção de unidades de conservação (toneladas por habitante).</v>
      </c>
      <c r="L7009" s="3" t="str">
        <f aca="false">L$6614</f>
        <v>SEEG/OC</v>
      </c>
      <c r="M7009" s="3" t="str">
        <f aca="false">M$6614</f>
        <v>Toneladas emitidas de CO2  por habitante</v>
      </c>
      <c r="N7009" s="5" t="str">
        <f aca="false">N$71</f>
        <v>A partir da publicação de 2019, ou seja, do dado de 2017, o denominador foi alterado de população para PIB total (o PIB utilizado para cálculo é estimado pela Tendências)</v>
      </c>
      <c r="O7009" s="3" t="n">
        <v>61.9239272182476</v>
      </c>
    </row>
    <row r="7010" customFormat="false" ht="15" hidden="false" customHeight="true" outlineLevel="0" collapsed="false">
      <c r="A7010" s="3" t="str">
        <f aca="false">A$6615</f>
        <v>Sustentabilidade Ambiental</v>
      </c>
      <c r="B7010" s="3" t="str">
        <f aca="false">B$6615</f>
        <v>Serviços Urbanos</v>
      </c>
      <c r="C7010" s="3" t="n">
        <f aca="false">C$6615</f>
        <v>1</v>
      </c>
      <c r="D7010" s="3" t="s">
        <v>243</v>
      </c>
      <c r="E7010" s="3" t="n">
        <f aca="false">E$6615</f>
        <v>2016</v>
      </c>
      <c r="F7010" s="3" t="n">
        <f aca="false">F$6615</f>
        <v>2018</v>
      </c>
      <c r="G7010" s="3" t="n">
        <v>0.934708848754817</v>
      </c>
      <c r="H7010" s="3" t="n">
        <f aca="false">H$6615</f>
        <v>0.086286452513915</v>
      </c>
      <c r="I7010" s="3" t="n">
        <f aca="false">I$6615</f>
        <v>0.0768463073852295</v>
      </c>
      <c r="J7010" s="3" t="n">
        <f aca="false">J$6615</f>
        <v>0.00663079525306532</v>
      </c>
      <c r="K7010" s="3" t="str">
        <f aca="false">K$6615</f>
        <v>Oferta de serviços municipais para coleta de materiais especias e limpeza urbana (Nota: 0-2).</v>
      </c>
      <c r="L7010" s="3" t="str">
        <f aca="false">L$6615</f>
        <v>SNIS</v>
      </c>
      <c r="M7010" s="3" t="str">
        <f aca="false">M$6615</f>
        <v>Pontuação de 0 a 2</v>
      </c>
      <c r="N7010" s="5"/>
      <c r="O7010" s="3" t="n">
        <v>34.2321581163146</v>
      </c>
    </row>
    <row r="7011" customFormat="false" ht="15" hidden="false" customHeight="true" outlineLevel="0" collapsed="false">
      <c r="A7011" s="3" t="str">
        <f aca="false">A$6616</f>
        <v>Sustentabilidade Ambiental</v>
      </c>
      <c r="B7011" s="3" t="str">
        <f aca="false">B$6616</f>
        <v>Destinação do Lixo</v>
      </c>
      <c r="C7011" s="3" t="n">
        <f aca="false">C$6616</f>
        <v>1</v>
      </c>
      <c r="D7011" s="3" t="s">
        <v>243</v>
      </c>
      <c r="E7011" s="3" t="n">
        <f aca="false">E$6616</f>
        <v>2016</v>
      </c>
      <c r="F7011" s="3" t="n">
        <f aca="false">F$6616</f>
        <v>2018</v>
      </c>
      <c r="G7011" s="3" t="n">
        <v>0.419446865432045</v>
      </c>
      <c r="H7011" s="3" t="n">
        <f aca="false">H$6616</f>
        <v>0.258991177079574</v>
      </c>
      <c r="I7011" s="3" t="n">
        <f aca="false">I$6616</f>
        <v>0.0768463073852295</v>
      </c>
      <c r="J7011" s="3" t="n">
        <f aca="false">J$6616</f>
        <v>0.0199025156039194</v>
      </c>
      <c r="K7011" s="3" t="str">
        <f aca="false">K$6616</f>
        <v>Destinação adequada para o tipo de resíduo sólido e qualidade das unidades de destino em solo (Nota: 0-1)</v>
      </c>
      <c r="L7011" s="3" t="str">
        <f aca="false">L$6616</f>
        <v>SNIS</v>
      </c>
      <c r="M7011" s="3" t="str">
        <f aca="false">M$6616</f>
        <v>Pontuação de 0 a 1</v>
      </c>
      <c r="N7011" s="5"/>
      <c r="O7011" s="3" t="n">
        <v>78.9760735064549</v>
      </c>
    </row>
    <row r="7012" customFormat="false" ht="15" hidden="false" customHeight="true" outlineLevel="0" collapsed="false">
      <c r="A7012" s="3" t="str">
        <f aca="false">A$6617</f>
        <v>Sustentabilidade Ambiental</v>
      </c>
      <c r="B7012" s="3" t="str">
        <f aca="false">B$6617</f>
        <v>Tratamento de Esgoto</v>
      </c>
      <c r="C7012" s="3" t="n">
        <f aca="false">C$6617</f>
        <v>1</v>
      </c>
      <c r="D7012" s="3" t="s">
        <v>243</v>
      </c>
      <c r="E7012" s="3" t="n">
        <f aca="false">E$6617</f>
        <v>2016</v>
      </c>
      <c r="F7012" s="3" t="n">
        <f aca="false">F$6617</f>
        <v>2018</v>
      </c>
      <c r="G7012" s="3" t="n">
        <v>28.2796335222533</v>
      </c>
      <c r="H7012" s="3" t="n">
        <f aca="false">H$6617</f>
        <v>0.326334760670192</v>
      </c>
      <c r="I7012" s="3" t="n">
        <f aca="false">I$6617</f>
        <v>0.0768463073852295</v>
      </c>
      <c r="J7012" s="3" t="n">
        <f aca="false">J$6617</f>
        <v>0.0250776213289469</v>
      </c>
      <c r="K7012" s="3" t="str">
        <f aca="false">K$6617</f>
        <v>Parcela tratada do total de água consumida no estado.</v>
      </c>
      <c r="L7012" s="3" t="str">
        <f aca="false">L$6617</f>
        <v>SNIS e IBGE</v>
      </c>
      <c r="M7012" s="3" t="str">
        <f aca="false">M$6617</f>
        <v>Porcentagem %</v>
      </c>
      <c r="N701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012" s="3" t="n">
        <v>32.4295808509504</v>
      </c>
    </row>
    <row r="7013" customFormat="false" ht="15" hidden="false" customHeight="true" outlineLevel="0" collapsed="false">
      <c r="A7013" s="3" t="str">
        <f aca="false">A$6618</f>
        <v>Sustentabilidade Ambiental</v>
      </c>
      <c r="B7013" s="3" t="str">
        <f aca="false">B$6618</f>
        <v> Total</v>
      </c>
      <c r="C7013" s="3" t="n">
        <f aca="false">C$6618</f>
        <v>1</v>
      </c>
      <c r="D7013" s="3" t="s">
        <v>243</v>
      </c>
      <c r="E7013" s="3" t="n">
        <f aca="false">E$6618</f>
        <v>2018</v>
      </c>
      <c r="F7013" s="3" t="n">
        <f aca="false">F$6618</f>
        <v>2018</v>
      </c>
      <c r="G7013" s="3" t="n">
        <v>54.3258276746276</v>
      </c>
      <c r="H7013" s="3" t="n">
        <f aca="false">H$6618</f>
        <v>1</v>
      </c>
      <c r="I7013" s="3" t="n">
        <f aca="false">I$6618</f>
        <v>0.0768463073852295</v>
      </c>
      <c r="J7013" s="3" t="n">
        <f aca="false">J$6618</f>
        <v>0.0768463073852295</v>
      </c>
      <c r="K7013" s="3" t="str">
        <f aca="false">K$6618</f>
        <v>Nota obtida via normalização e ponderação de indicadores que variam de 0 a 100.</v>
      </c>
      <c r="L7013" s="3" t="str">
        <f aca="false">L$6618</f>
        <v>Tendências</v>
      </c>
      <c r="M7013" s="3" t="str">
        <f aca="false">M$6618</f>
        <v>Nota de 0 a 100</v>
      </c>
      <c r="N7013" s="5"/>
      <c r="O7013" s="3" t="n">
        <v>60.4043913881612</v>
      </c>
    </row>
    <row r="7014" customFormat="false" ht="15" hidden="false" customHeight="true" outlineLevel="0" collapsed="false">
      <c r="A7014" s="3" t="str">
        <f aca="false">A$6619</f>
        <v>Capital Humano</v>
      </c>
      <c r="B7014" s="3" t="str">
        <f aca="false">B$6619</f>
        <v>Custo de Mão de Obra</v>
      </c>
      <c r="C7014" s="3" t="n">
        <f aca="false">C$6619</f>
        <v>-1</v>
      </c>
      <c r="D7014" s="3" t="s">
        <v>243</v>
      </c>
      <c r="E7014" s="3" t="n">
        <f aca="false">E$6619</f>
        <v>2017</v>
      </c>
      <c r="F7014" s="3" t="n">
        <f aca="false">F$6619</f>
        <v>2018</v>
      </c>
      <c r="G7014" s="3" t="n">
        <v>1378</v>
      </c>
      <c r="H7014" s="3" t="n">
        <f aca="false">H$6619</f>
        <v>0.417312382000616</v>
      </c>
      <c r="I7014" s="3" t="n">
        <f aca="false">I$6619</f>
        <v>0.0818363273453094</v>
      </c>
      <c r="J7014" s="3" t="n">
        <f aca="false">J$6619</f>
        <v>0.0341513126986532</v>
      </c>
      <c r="K7014" s="3" t="str">
        <f aca="false">K$6619</f>
        <v>Rendimento médio nominal de todos os trabalhos, habitualmente recebido por mês, pelas pessoas de 14 anos ou mais de idade, ocupadas na semana de referência, com rendimento de trabalho (Reais)</v>
      </c>
      <c r="L7014" s="3" t="str">
        <f aca="false">L$6619</f>
        <v>PNADc / IBGE</v>
      </c>
      <c r="M7014" s="3" t="str">
        <f aca="false">M$6619</f>
        <v>Reais (R$)</v>
      </c>
      <c r="N7014" s="3" t="str">
        <f aca="false">N$17</f>
        <v>A partir da publicação de 2016, ou seja, do dado de 2015, passou a ser usado o rendimento médio nominal de todos os trabalhos, antes disso se usava o rendimento médio real do trabalho principal</v>
      </c>
      <c r="O7014" s="3" t="n">
        <v>95.0889750472214</v>
      </c>
    </row>
    <row r="7015" customFormat="false" ht="15" hidden="false" customHeight="true" outlineLevel="0" collapsed="false">
      <c r="A7015" s="3" t="str">
        <f aca="false">A$6620</f>
        <v>Capital Humano</v>
      </c>
      <c r="B7015" s="3" t="str">
        <f aca="false">B$6620</f>
        <v>PEA com Ensino Superior</v>
      </c>
      <c r="C7015" s="3" t="n">
        <f aca="false">C$6620</f>
        <v>1</v>
      </c>
      <c r="D7015" s="3" t="s">
        <v>243</v>
      </c>
      <c r="E7015" s="3" t="n">
        <f aca="false">E$6620</f>
        <v>2017</v>
      </c>
      <c r="F7015" s="3" t="n">
        <f aca="false">F$6620</f>
        <v>2018</v>
      </c>
      <c r="G7015" s="3" t="n">
        <v>12.1620273046847</v>
      </c>
      <c r="H7015" s="3" t="n">
        <f aca="false">H$6620</f>
        <v>0.167082011058644</v>
      </c>
      <c r="I7015" s="3" t="n">
        <f aca="false">I$6620</f>
        <v>0.0818363273453094</v>
      </c>
      <c r="J7015" s="3" t="n">
        <f aca="false">J$6620</f>
        <v>0.0136733781505078</v>
      </c>
      <c r="K7015" s="3" t="str">
        <f aca="false">K$6620</f>
        <v>Pessoas de 10 anos ou mais de idade com 15 anos ou mais de estudo/população economicamente ativa.</v>
      </c>
      <c r="L7015" s="3" t="str">
        <f aca="false">L$6620</f>
        <v>PNAD / IBGE</v>
      </c>
      <c r="M7015" s="3" t="str">
        <f aca="false">M$6620</f>
        <v>Porcentagem %</v>
      </c>
      <c r="N7015" s="5"/>
      <c r="O7015" s="3" t="n">
        <v>14.6422720718233</v>
      </c>
    </row>
    <row r="7016" customFormat="false" ht="15" hidden="false" customHeight="true" outlineLevel="0" collapsed="false">
      <c r="A7016" s="3" t="str">
        <f aca="false">A$6621</f>
        <v>Capital Humano</v>
      </c>
      <c r="B7016" s="3" t="str">
        <f aca="false">B$6621</f>
        <v>Produtividade do Trabalho</v>
      </c>
      <c r="C7016" s="3" t="n">
        <f aca="false">C$6621</f>
        <v>1</v>
      </c>
      <c r="D7016" s="3" t="s">
        <v>243</v>
      </c>
      <c r="E7016" s="3" t="n">
        <f aca="false">E$6621</f>
        <v>2017</v>
      </c>
      <c r="F7016" s="3" t="n">
        <f aca="false">F$6621</f>
        <v>2018</v>
      </c>
      <c r="G7016" s="3" t="n">
        <v>40.9052451104719</v>
      </c>
      <c r="H7016" s="3" t="n">
        <f aca="false">H$6621</f>
        <v>0.247986019020784</v>
      </c>
      <c r="I7016" s="3" t="n">
        <f aca="false">I$6621</f>
        <v>0.0818363273453094</v>
      </c>
      <c r="J7016" s="3" t="n">
        <f aca="false">J$6621</f>
        <v>0.020294265029645</v>
      </c>
      <c r="K7016" s="3" t="str">
        <f aca="false">K$6621</f>
        <v>PIB pelo total de pessoas ocupadas no período</v>
      </c>
      <c r="L7016" s="3" t="str">
        <f aca="false">L$6621</f>
        <v>PNADc / IBGE</v>
      </c>
      <c r="M7016" s="3" t="str">
        <f aca="false">M$6621</f>
        <v>Mil Reais (R$) por habitante</v>
      </c>
      <c r="N7016" s="5" t="str">
        <f aca="false">N$19</f>
        <v>O PIB utilizado para cálculo é estimado pela Tendências</v>
      </c>
      <c r="O7016" s="3" t="n">
        <v>5.23640365039458</v>
      </c>
    </row>
    <row r="7017" customFormat="false" ht="15" hidden="false" customHeight="true" outlineLevel="0" collapsed="false">
      <c r="A7017" s="3" t="str">
        <f aca="false">A$6622</f>
        <v>Capital Humano</v>
      </c>
      <c r="B7017" s="3" t="str">
        <f aca="false">B$6622</f>
        <v>Qualificação dos Trabalhadores</v>
      </c>
      <c r="C7017" s="3" t="n">
        <f aca="false">C$6622</f>
        <v>1</v>
      </c>
      <c r="D7017" s="3" t="s">
        <v>243</v>
      </c>
      <c r="E7017" s="3" t="n">
        <f aca="false">E$6622</f>
        <v>2017</v>
      </c>
      <c r="F7017" s="3" t="n">
        <f aca="false">F$6622</f>
        <v>2018</v>
      </c>
      <c r="G7017" s="3" t="n">
        <v>8.80504</v>
      </c>
      <c r="H7017" s="3" t="n">
        <f aca="false">H$6622</f>
        <v>0.167619587919956</v>
      </c>
      <c r="I7017" s="3" t="n">
        <f aca="false">I$6622</f>
        <v>0.0818363273453094</v>
      </c>
      <c r="J7017" s="3" t="n">
        <f aca="false">J$6622</f>
        <v>0.0137173714665034</v>
      </c>
      <c r="K7017" s="3" t="str">
        <f aca="false">K$6622</f>
        <v>Anos de estudos da população economicamente ativa.</v>
      </c>
      <c r="L7017" s="3" t="str">
        <f aca="false">L$6622</f>
        <v>PNAD / IBGE</v>
      </c>
      <c r="M7017" s="3" t="str">
        <f aca="false">M$6622</f>
        <v>Anos</v>
      </c>
      <c r="N7017" s="5"/>
      <c r="O7017" s="3" t="n">
        <v>23.7475541443427</v>
      </c>
    </row>
    <row r="7018" customFormat="false" ht="15" hidden="false" customHeight="true" outlineLevel="0" collapsed="false">
      <c r="A7018" s="3" t="str">
        <f aca="false">A$6623</f>
        <v>Capital Humano</v>
      </c>
      <c r="B7018" s="3" t="str">
        <f aca="false">B$6623</f>
        <v> Total</v>
      </c>
      <c r="C7018" s="3" t="n">
        <f aca="false">C$6623</f>
        <v>1</v>
      </c>
      <c r="D7018" s="3" t="s">
        <v>243</v>
      </c>
      <c r="E7018" s="3" t="n">
        <f aca="false">E$6623</f>
        <v>2018</v>
      </c>
      <c r="F7018" s="3" t="n">
        <f aca="false">F$6623</f>
        <v>2018</v>
      </c>
      <c r="G7018" s="3" t="n">
        <v>47.40737707821</v>
      </c>
      <c r="H7018" s="3" t="n">
        <f aca="false">H$6623</f>
        <v>1</v>
      </c>
      <c r="I7018" s="3" t="n">
        <f aca="false">I$6623</f>
        <v>0.0818363273453094</v>
      </c>
      <c r="J7018" s="3" t="n">
        <f aca="false">J$6623</f>
        <v>0.0818363273453094</v>
      </c>
      <c r="K7018" s="3" t="str">
        <f aca="false">K$6623</f>
        <v>Nota obtida via normalização e ponderação de indicadores que variam de 0 a 100.</v>
      </c>
      <c r="L7018" s="3" t="str">
        <f aca="false">L$6623</f>
        <v>Tendências</v>
      </c>
      <c r="M7018" s="3" t="str">
        <f aca="false">M$6623</f>
        <v>Nota de 0 a 100</v>
      </c>
      <c r="N7018" s="5"/>
      <c r="O7018" s="3" t="n">
        <v>35.180102264611</v>
      </c>
    </row>
    <row r="7019" customFormat="false" ht="15" hidden="false" customHeight="true" outlineLevel="0" collapsed="false">
      <c r="A7019" s="3" t="str">
        <f aca="false">A$6624</f>
        <v>Educação</v>
      </c>
      <c r="B7019" s="3" t="str">
        <f aca="false">B$6624</f>
        <v>Avaliação da Educação</v>
      </c>
      <c r="C7019" s="3" t="n">
        <f aca="false">C$6624</f>
        <v>1</v>
      </c>
      <c r="D7019" s="3" t="s">
        <v>243</v>
      </c>
      <c r="E7019" s="3" t="n">
        <f aca="false">E$6624</f>
        <v>2018</v>
      </c>
      <c r="F7019" s="3" t="n">
        <f aca="false">F$6624</f>
        <v>2018</v>
      </c>
      <c r="G7019" s="3" t="n">
        <v>100</v>
      </c>
      <c r="H7019" s="3" t="n">
        <f aca="false">H$6624</f>
        <v>0.0535663801132599</v>
      </c>
      <c r="I7019" s="3" t="n">
        <f aca="false">I$6624</f>
        <v>0.11377245508982</v>
      </c>
      <c r="J7019" s="3" t="n">
        <f aca="false">J$6624</f>
        <v>0.0060943785757601</v>
      </c>
      <c r="K7019"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019" s="3" t="str">
        <f aca="false">L$6624</f>
        <v>Secretarias Estaduais de Educação</v>
      </c>
      <c r="M7019" s="3" t="str">
        <f aca="false">M$6624</f>
        <v>Pontuação de 0 a 100</v>
      </c>
      <c r="N701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019" s="3" t="n">
        <v>100</v>
      </c>
    </row>
    <row r="7020" customFormat="false" ht="15" hidden="false" customHeight="true" outlineLevel="0" collapsed="false">
      <c r="A7020" s="3" t="str">
        <f aca="false">A$6625</f>
        <v>Educação</v>
      </c>
      <c r="B7020" s="3" t="str">
        <f aca="false">B$6625</f>
        <v>IDEB</v>
      </c>
      <c r="C7020" s="3" t="n">
        <f aca="false">C$6625</f>
        <v>1</v>
      </c>
      <c r="D7020" s="3" t="s">
        <v>243</v>
      </c>
      <c r="E7020" s="3" t="n">
        <f aca="false">E$6625</f>
        <v>2017</v>
      </c>
      <c r="F7020" s="3" t="n">
        <f aca="false">F$6625</f>
        <v>2018</v>
      </c>
      <c r="G7020" s="3" t="n">
        <v>5.33299496595801</v>
      </c>
      <c r="H7020" s="3" t="n">
        <f aca="false">H$6625</f>
        <v>0.0744541755300289</v>
      </c>
      <c r="I7020" s="3" t="n">
        <f aca="false">I$6625</f>
        <v>0.11377245508982</v>
      </c>
      <c r="J7020" s="3" t="n">
        <f aca="false">J$6625</f>
        <v>0.00847083434173981</v>
      </c>
      <c r="K7020" s="3" t="str">
        <f aca="false">K$6625</f>
        <v>Qualidade da educação básica do Brasil, considera fluxo escolar e média de desempenhos nas avaliações de toda a rede de ensino (nota de  0 a 10)</v>
      </c>
      <c r="L7020" s="3" t="str">
        <f aca="false">L$6625</f>
        <v>INEP</v>
      </c>
      <c r="M7020" s="3" t="str">
        <f aca="false">M$6625</f>
        <v>Pontuação de 0 a 10</v>
      </c>
      <c r="N7020" s="5"/>
      <c r="O7020" s="3" t="n">
        <v>84.167875722849</v>
      </c>
    </row>
    <row r="7021" customFormat="false" ht="15" hidden="false" customHeight="true" outlineLevel="0" collapsed="false">
      <c r="A7021" s="3" t="str">
        <f aca="false">A$6626</f>
        <v>Educação</v>
      </c>
      <c r="B7021" s="3" t="str">
        <f aca="false">B$6626</f>
        <v>ENEM</v>
      </c>
      <c r="C7021" s="3" t="n">
        <f aca="false">C$6626</f>
        <v>1</v>
      </c>
      <c r="D7021" s="3" t="s">
        <v>243</v>
      </c>
      <c r="E7021" s="3" t="n">
        <f aca="false">E$6626</f>
        <v>2017</v>
      </c>
      <c r="F7021" s="3" t="n">
        <f aca="false">F$6626</f>
        <v>2018</v>
      </c>
      <c r="G7021" s="3" t="n">
        <v>509.546822</v>
      </c>
      <c r="H7021" s="3" t="n">
        <f aca="false">H$6626</f>
        <v>0.0801849170101167</v>
      </c>
      <c r="I7021" s="3" t="n">
        <f aca="false">I$6626</f>
        <v>0.11377245508982</v>
      </c>
      <c r="J7021" s="3" t="n">
        <f aca="false">J$6626</f>
        <v>0.00912283486941448</v>
      </c>
      <c r="K7021" s="3" t="str">
        <f aca="false">K$6626</f>
        <v>Desempenho dos alunos do Ensino Médio para acesso ao Ensino Superior e a programas de financiamento em instituições privadas (nota de 0 a 1000).</v>
      </c>
      <c r="L7021" s="3" t="str">
        <f aca="false">L$6626</f>
        <v>INEP</v>
      </c>
      <c r="M7021" s="3" t="str">
        <f aca="false">M$6626</f>
        <v>Pontuação de 0 a 1000</v>
      </c>
      <c r="N7021" s="5"/>
      <c r="O7021" s="3" t="n">
        <v>49.5638066633975</v>
      </c>
    </row>
    <row r="7022" customFormat="false" ht="15" hidden="false" customHeight="true" outlineLevel="0" collapsed="false">
      <c r="A7022" s="3" t="str">
        <f aca="false">A$6627</f>
        <v>Educação</v>
      </c>
      <c r="B7022" s="3" t="str">
        <f aca="false">B$6627</f>
        <v>PISA</v>
      </c>
      <c r="C7022" s="3" t="n">
        <f aca="false">C$6627</f>
        <v>1</v>
      </c>
      <c r="D7022" s="3" t="s">
        <v>243</v>
      </c>
      <c r="E7022" s="3" t="n">
        <f aca="false">E$6627</f>
        <v>2015</v>
      </c>
      <c r="F7022" s="3" t="n">
        <f aca="false">F$6627</f>
        <v>2018</v>
      </c>
      <c r="G7022" s="3" t="n">
        <v>397.333333333333</v>
      </c>
      <c r="H7022" s="3" t="n">
        <f aca="false">H$6627</f>
        <v>0.0872565495733697</v>
      </c>
      <c r="I7022" s="3" t="n">
        <f aca="false">I$6627</f>
        <v>0.11377245508982</v>
      </c>
      <c r="J7022" s="3" t="n">
        <f aca="false">J$6627</f>
        <v>0.00992739186762889</v>
      </c>
      <c r="K7022" s="3" t="str">
        <f aca="false">K$6627</f>
        <v>Desempenho dos estudantes na faixa dos 15 anos no Programa internacional de avaliação dos estudantes (Nota: 0-1000)</v>
      </c>
      <c r="L7022" s="3" t="str">
        <f aca="false">L$6627</f>
        <v>PISA</v>
      </c>
      <c r="M7022" s="3" t="str">
        <f aca="false">M$6627</f>
        <v>Pontuação de 0 a 1000</v>
      </c>
      <c r="N7022" s="5"/>
      <c r="O7022" s="3" t="n">
        <v>59.5454545454545</v>
      </c>
    </row>
    <row r="7023" customFormat="false" ht="15" hidden="false" customHeight="true" outlineLevel="0" collapsed="false">
      <c r="A7023" s="3" t="str">
        <f aca="false">A$6628</f>
        <v>Educação</v>
      </c>
      <c r="B7023" s="3" t="str">
        <f aca="false">B$6628</f>
        <v>Índice de Oportunidade da Educação</v>
      </c>
      <c r="C7023" s="3" t="n">
        <f aca="false">C$6628</f>
        <v>1</v>
      </c>
      <c r="D7023" s="3" t="s">
        <v>243</v>
      </c>
      <c r="E7023" s="3" t="n">
        <f aca="false">E$6628</f>
        <v>2017</v>
      </c>
      <c r="F7023" s="3" t="n">
        <f aca="false">F$6628</f>
        <v>2018</v>
      </c>
      <c r="G7023" s="3" t="n">
        <v>4.909937</v>
      </c>
      <c r="H7023" s="3" t="n">
        <f aca="false">H$6628</f>
        <v>0.235550837260605</v>
      </c>
      <c r="I7023" s="3" t="n">
        <f aca="false">I$6628</f>
        <v>0.11377245508982</v>
      </c>
      <c r="J7023" s="3" t="n">
        <f aca="false">J$6628</f>
        <v>0.0267991970536017</v>
      </c>
      <c r="K7023" s="3" t="str">
        <f aca="false">K$6628</f>
        <v>Mede a qualidade das oportunidades educacionais oferecidas por municípios e estados (Nota: 0-10)</v>
      </c>
      <c r="L7023" s="3" t="str">
        <f aca="false">L$6628</f>
        <v>CLP/Metas</v>
      </c>
      <c r="M7023" s="3" t="str">
        <f aca="false">M$6628</f>
        <v>Pontuação de 0 a 10</v>
      </c>
      <c r="N7023" s="5"/>
      <c r="O7023" s="3" t="n">
        <v>74.0095201134587</v>
      </c>
    </row>
    <row r="7024" customFormat="false" ht="15" hidden="false" customHeight="true" outlineLevel="0" collapsed="false">
      <c r="A7024" s="3" t="str">
        <f aca="false">A$6629</f>
        <v>Educação</v>
      </c>
      <c r="B7024" s="3" t="str">
        <f aca="false">B$6629</f>
        <v>Taxa de frequência líquida do ensino fundamental</v>
      </c>
      <c r="C7024" s="3" t="n">
        <f aca="false">C$6629</f>
        <v>1</v>
      </c>
      <c r="D7024" s="3" t="s">
        <v>243</v>
      </c>
      <c r="E7024" s="3" t="n">
        <f aca="false">E$6629</f>
        <v>2017</v>
      </c>
      <c r="F7024" s="3" t="n">
        <f aca="false">F$6629</f>
        <v>2018</v>
      </c>
      <c r="G7024" s="3" t="n">
        <v>96.9</v>
      </c>
      <c r="H7024" s="3" t="n">
        <f aca="false">H$6629</f>
        <v>0.134078029218404</v>
      </c>
      <c r="I7024" s="3" t="n">
        <f aca="false">I$6629</f>
        <v>0.11377245508982</v>
      </c>
      <c r="J7024" s="3" t="n">
        <f aca="false">J$6629</f>
        <v>0.0152543865577825</v>
      </c>
      <c r="K7024"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024" s="3" t="str">
        <f aca="false">L$6629</f>
        <v>PNUD e PNAD/IBGE</v>
      </c>
      <c r="M7024" s="3" t="str">
        <f aca="false">M$6629</f>
        <v>Porcentagem %</v>
      </c>
      <c r="N7024" s="5" t="str">
        <f aca="false">N$4396</f>
        <v>A partir da edição de 2017, ou seja, do dado de 2015, o indicador Taxa de abandono do ensino fundamental foi substituído pelo Taxa de frequência líquida do ensino fundamental</v>
      </c>
      <c r="O7024" s="3" t="n">
        <v>63.6363636363639</v>
      </c>
    </row>
    <row r="7025" customFormat="false" ht="15" hidden="false" customHeight="true" outlineLevel="0" collapsed="false">
      <c r="A7025" s="3" t="str">
        <f aca="false">A$6709</f>
        <v>Educação</v>
      </c>
      <c r="B7025" s="3" t="str">
        <f aca="false">B$6630</f>
        <v>Taxa de frequência líquida do ensino médio</v>
      </c>
      <c r="C7025" s="3" t="n">
        <f aca="false">C$6630</f>
        <v>1</v>
      </c>
      <c r="D7025" s="3" t="s">
        <v>243</v>
      </c>
      <c r="E7025" s="3" t="n">
        <f aca="false">E$6630</f>
        <v>2017</v>
      </c>
      <c r="F7025" s="3" t="n">
        <f aca="false">F$6630</f>
        <v>2018</v>
      </c>
      <c r="G7025" s="3" t="n">
        <v>68.5</v>
      </c>
      <c r="H7025" s="3" t="n">
        <f aca="false">H$6630</f>
        <v>0.144099794374855</v>
      </c>
      <c r="I7025" s="3" t="n">
        <f aca="false">I$6630</f>
        <v>0.11377245508982</v>
      </c>
      <c r="J7025" s="3" t="n">
        <f aca="false">J$6630</f>
        <v>0.0163945873839655</v>
      </c>
      <c r="K7025"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025" s="3" t="str">
        <f aca="false">L$6630</f>
        <v>PNUD e PNAD/IBGE</v>
      </c>
      <c r="M7025" s="3" t="str">
        <f aca="false">M$6630</f>
        <v>Porcentagem %</v>
      </c>
      <c r="N7025" s="5" t="str">
        <f aca="false">N$4397</f>
        <v>A partir da edição de 2017, ou seja, do dado de 2015, o indicador Taxa de abandono do ensino médio foi substituído pelo Taxa de frequência líquida do ensino médio</v>
      </c>
      <c r="O7025" s="3" t="n">
        <v>55.3264604810997</v>
      </c>
    </row>
    <row r="7026" customFormat="false" ht="15" hidden="false" customHeight="true" outlineLevel="0" collapsed="false">
      <c r="A7026" s="3" t="str">
        <f aca="false">A$6631</f>
        <v>Educação</v>
      </c>
      <c r="B7026" s="3" t="str">
        <f aca="false">B$6631</f>
        <v>Taxa de atendimento do ensino infantil</v>
      </c>
      <c r="C7026" s="3" t="n">
        <f aca="false">C$6631</f>
        <v>1</v>
      </c>
      <c r="D7026" s="3" t="s">
        <v>243</v>
      </c>
      <c r="E7026" s="3" t="n">
        <f aca="false">E$6631</f>
        <v>2017</v>
      </c>
      <c r="F7026" s="3" t="n">
        <f aca="false">F$6631</f>
        <v>2018</v>
      </c>
      <c r="G7026" s="3" t="n">
        <v>56.1305883666018</v>
      </c>
      <c r="H7026" s="3" t="n">
        <f aca="false">H$6631</f>
        <v>0.190809316919361</v>
      </c>
      <c r="I7026" s="3" t="n">
        <f aca="false">I$6631</f>
        <v>0.11377245508982</v>
      </c>
      <c r="J7026" s="3" t="n">
        <f aca="false">J$6631</f>
        <v>0.0217088444399273</v>
      </c>
      <c r="K7026" s="3" t="str">
        <f aca="false">K$6631</f>
        <v>Proporção de crianças na faixa etária de 0 e 5 anos frequentando a creche/escola. </v>
      </c>
      <c r="L7026" s="3" t="str">
        <f aca="false">L$6631</f>
        <v>PNAD/IBGE</v>
      </c>
      <c r="M7026" s="3" t="str">
        <f aca="false">M$6631</f>
        <v>Porcentagem %</v>
      </c>
      <c r="N7026" s="5"/>
      <c r="O7026" s="3" t="n">
        <v>80.0054393249237</v>
      </c>
    </row>
    <row r="7027" customFormat="false" ht="15" hidden="false" customHeight="true" outlineLevel="0" collapsed="false">
      <c r="A7027" s="3" t="str">
        <f aca="false">A$6632</f>
        <v>Educação</v>
      </c>
      <c r="B7027" s="3" t="str">
        <f aca="false">B$6632</f>
        <v> Total</v>
      </c>
      <c r="C7027" s="3" t="n">
        <f aca="false">C$6632</f>
        <v>1</v>
      </c>
      <c r="D7027" s="3" t="s">
        <v>243</v>
      </c>
      <c r="E7027" s="3" t="n">
        <f aca="false">E$6632</f>
        <v>2018</v>
      </c>
      <c r="F7027" s="3" t="n">
        <f aca="false">F$6632</f>
        <v>2018</v>
      </c>
      <c r="G7027" s="3" t="n">
        <v>69.9968458920162</v>
      </c>
      <c r="H7027" s="3" t="n">
        <f aca="false">H$6632</f>
        <v>1</v>
      </c>
      <c r="I7027" s="3" t="n">
        <f aca="false">I$6632</f>
        <v>0.11377245508982</v>
      </c>
      <c r="J7027" s="3" t="n">
        <f aca="false">J$6632</f>
        <v>0.11377245508982</v>
      </c>
      <c r="K7027" s="3" t="str">
        <f aca="false">K$6632</f>
        <v>Nota obtida via normalização e ponderação de indicadores que variam de 0 a 100.</v>
      </c>
      <c r="L7027" s="3" t="str">
        <f aca="false">L$6632</f>
        <v>Tendências</v>
      </c>
      <c r="M7027" s="3" t="str">
        <f aca="false">M$6632</f>
        <v>Nota de 0 a 100</v>
      </c>
      <c r="N7027" s="5"/>
      <c r="O7027" s="3" t="n">
        <v>72.4142039282053</v>
      </c>
    </row>
    <row r="7028" customFormat="false" ht="15" hidden="false" customHeight="true" outlineLevel="0" collapsed="false">
      <c r="A7028" s="3" t="str">
        <f aca="false">A$6633</f>
        <v>Eficiência da Máquina Pública</v>
      </c>
      <c r="B7028" s="3" t="str">
        <f aca="false">B$6633</f>
        <v>Eficiência do Judiciário</v>
      </c>
      <c r="C7028" s="3" t="n">
        <f aca="false">C$6633</f>
        <v>-1</v>
      </c>
      <c r="D7028" s="3" t="s">
        <v>243</v>
      </c>
      <c r="E7028" s="3" t="n">
        <f aca="false">E$6633</f>
        <v>2016</v>
      </c>
      <c r="F7028" s="3" t="n">
        <f aca="false">F$6633</f>
        <v>2018</v>
      </c>
      <c r="G7028" s="3" t="n">
        <v>74.0701058759016</v>
      </c>
      <c r="H7028" s="3" t="n">
        <f aca="false">H$6633</f>
        <v>0.168715774763311</v>
      </c>
      <c r="I7028" s="3" t="n">
        <f aca="false">I$6633</f>
        <v>0.0778443113772455</v>
      </c>
      <c r="J7028" s="3" t="n">
        <f aca="false">J$6633</f>
        <v>0.0131335633049284</v>
      </c>
      <c r="K7028" s="3" t="str">
        <f aca="false">K$6633</f>
        <v>Taxa de congestionamento = 1 - (processos baixados)/(casos novos + casos pendentes)</v>
      </c>
      <c r="L7028" s="3" t="str">
        <f aca="false">L$6633</f>
        <v>Justiça em Números/CNJ</v>
      </c>
      <c r="M7028" s="3" t="str">
        <f aca="false">M$6633</f>
        <v>Porcentagem %</v>
      </c>
      <c r="N702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028" s="3" t="n">
        <v>26.5398973448964</v>
      </c>
    </row>
    <row r="7029" customFormat="false" ht="15" hidden="false" customHeight="true" outlineLevel="0" collapsed="false">
      <c r="A7029" s="3" t="str">
        <f aca="false">A$6634</f>
        <v>Eficiência da Máquina Pública</v>
      </c>
      <c r="B7029" s="3" t="str">
        <f aca="false">B$6634</f>
        <v>Custo do Executivo/PIB</v>
      </c>
      <c r="C7029" s="3" t="n">
        <f aca="false">C$6634</f>
        <v>-1</v>
      </c>
      <c r="D7029" s="3" t="s">
        <v>243</v>
      </c>
      <c r="E7029" s="3" t="n">
        <f aca="false">E$6634</f>
        <v>2017</v>
      </c>
      <c r="F7029" s="3" t="n">
        <f aca="false">F$6634</f>
        <v>2018</v>
      </c>
      <c r="G7029" s="3" t="n">
        <v>0.763361395561419</v>
      </c>
      <c r="H7029" s="3" t="n">
        <f aca="false">H$6634</f>
        <v>0.224802471854843</v>
      </c>
      <c r="I7029" s="3" t="n">
        <f aca="false">I$6634</f>
        <v>0.0778443113772455</v>
      </c>
      <c r="J7029" s="3" t="n">
        <f aca="false">J$6634</f>
        <v>0.0174995936174429</v>
      </c>
      <c r="K7029" s="3" t="str">
        <f aca="false">K$6634</f>
        <v>Recursos públicos alocados na administração direta / PIB</v>
      </c>
      <c r="L7029" s="3" t="str">
        <f aca="false">L$6634</f>
        <v>FINBRA/Siconfi</v>
      </c>
      <c r="M7029" s="3" t="str">
        <f aca="false">M$6634</f>
        <v>Porcentagem %</v>
      </c>
      <c r="N7029" s="3" t="str">
        <f aca="false">N$61</f>
        <v>O PIB utilizado para cálculo é estimado pela Tendências</v>
      </c>
      <c r="O7029" s="3" t="n">
        <v>87.7632431568042</v>
      </c>
    </row>
    <row r="7030" customFormat="false" ht="15" hidden="false" customHeight="true" outlineLevel="0" collapsed="false">
      <c r="A7030" s="3" t="str">
        <f aca="false">A$6635</f>
        <v>Eficiência da Máquina Pública</v>
      </c>
      <c r="B7030" s="3" t="str">
        <f aca="false">B$6635</f>
        <v>Custo do Judiciário/PIB</v>
      </c>
      <c r="C7030" s="3" t="n">
        <f aca="false">C$6635</f>
        <v>-1</v>
      </c>
      <c r="D7030" s="3" t="s">
        <v>243</v>
      </c>
      <c r="E7030" s="3" t="n">
        <f aca="false">E$6635</f>
        <v>2017</v>
      </c>
      <c r="F7030" s="3" t="n">
        <f aca="false">F$6635</f>
        <v>2018</v>
      </c>
      <c r="G7030" s="3" t="n">
        <v>0.739028959423284</v>
      </c>
      <c r="H7030" s="3" t="n">
        <f aca="false">H$6635</f>
        <v>0.135473868774926</v>
      </c>
      <c r="I7030" s="3" t="n">
        <f aca="false">I$6635</f>
        <v>0.0778443113772455</v>
      </c>
      <c r="J7030" s="3" t="n">
        <f aca="false">J$6635</f>
        <v>0.0105458700243954</v>
      </c>
      <c r="K7030" s="3" t="str">
        <f aca="false">K$6635</f>
        <v>Recursos públicos alocados no judiciário / PIB</v>
      </c>
      <c r="L7030" s="3" t="str">
        <f aca="false">L$6635</f>
        <v>FINBRA/Siconfi</v>
      </c>
      <c r="M7030" s="3" t="str">
        <f aca="false">M$6635</f>
        <v>Porcentagem %</v>
      </c>
      <c r="N7030" s="3" t="str">
        <f aca="false">N$63</f>
        <v>O PIB utilizado para cálculo é estimado pela Tendências. O Distrito Federal não é válido nesse indicador.</v>
      </c>
      <c r="O7030" s="3" t="n">
        <v>80.6592680388518</v>
      </c>
    </row>
    <row r="7031" customFormat="false" ht="15" hidden="false" customHeight="true" outlineLevel="0" collapsed="false">
      <c r="A7031" s="3" t="str">
        <f aca="false">A$6636</f>
        <v>Eficiência da Máquina Pública</v>
      </c>
      <c r="B7031" s="3" t="str">
        <f aca="false">B$6636</f>
        <v>Custo do Legislativo/PIB</v>
      </c>
      <c r="C7031" s="3" t="n">
        <f aca="false">C$6636</f>
        <v>-1</v>
      </c>
      <c r="D7031" s="3" t="s">
        <v>243</v>
      </c>
      <c r="E7031" s="3" t="n">
        <f aca="false">E$6636</f>
        <v>2017</v>
      </c>
      <c r="F7031" s="3" t="n">
        <f aca="false">F$6636</f>
        <v>2018</v>
      </c>
      <c r="G7031" s="3" t="n">
        <v>0.397906080685334</v>
      </c>
      <c r="H7031" s="3" t="n">
        <f aca="false">H$6636</f>
        <v>0.205227165307908</v>
      </c>
      <c r="I7031" s="3" t="n">
        <f aca="false">I$6636</f>
        <v>0.0778443113772455</v>
      </c>
      <c r="J7031" s="3" t="n">
        <f aca="false">J$6636</f>
        <v>0.0159757673592982</v>
      </c>
      <c r="K7031" s="3" t="str">
        <f aca="false">K$6636</f>
        <v>Recursos públicos alocados no legislativo / PIB</v>
      </c>
      <c r="L7031" s="3" t="str">
        <f aca="false">L$6636</f>
        <v>FINBRA/Siconfi</v>
      </c>
      <c r="M7031" s="3" t="str">
        <f aca="false">M$6636</f>
        <v>Porcentagem %</v>
      </c>
      <c r="N7031" s="3" t="str">
        <f aca="false">N$64</f>
        <v>O PIB utilizado para cálculo é estimado pela Tendências</v>
      </c>
      <c r="O7031" s="3" t="n">
        <v>86.170096364211</v>
      </c>
    </row>
    <row r="7032" customFormat="false" ht="15" hidden="false" customHeight="true" outlineLevel="0" collapsed="false">
      <c r="A7032" s="3" t="str">
        <f aca="false">A$6637</f>
        <v>Eficiência da Máquina Pública</v>
      </c>
      <c r="B7032" s="3" t="str">
        <f aca="false">B$6637</f>
        <v>Índice de Transparência</v>
      </c>
      <c r="C7032" s="3" t="n">
        <f aca="false">C$6637</f>
        <v>1</v>
      </c>
      <c r="D7032" s="3" t="s">
        <v>243</v>
      </c>
      <c r="E7032" s="3" t="n">
        <f aca="false">E$6637</f>
        <v>2016</v>
      </c>
      <c r="F7032" s="3" t="n">
        <f aca="false">F$6637</f>
        <v>2018</v>
      </c>
      <c r="G7032" s="3" t="n">
        <v>10</v>
      </c>
      <c r="H7032" s="3" t="n">
        <f aca="false">H$6637</f>
        <v>0.147614600287321</v>
      </c>
      <c r="I7032" s="3" t="n">
        <f aca="false">I$6637</f>
        <v>0.0778443113772455</v>
      </c>
      <c r="J7032" s="3" t="n">
        <f aca="false">J$6637</f>
        <v>0.0114909569085938</v>
      </c>
      <c r="K7032" s="3" t="str">
        <f aca="false">K$6637</f>
        <v>Escala Brasil Transparente 360º - Ranking de “Transparência Passiva” e “Transparência Ativa”.</v>
      </c>
      <c r="L7032" s="3" t="str">
        <f aca="false">L$6637</f>
        <v>Controladoria Geral da União</v>
      </c>
      <c r="M7032" s="3" t="str">
        <f aca="false">M$6637</f>
        <v>Pontuação de 0 a 10</v>
      </c>
      <c r="N7032" s="3" t="str">
        <f aca="false">N$62</f>
        <v>A partir da edição de 2018, ou seja, do dado de 2016, passou a ser usado a avaliação Escala Brasil Transparente</v>
      </c>
      <c r="O7032" s="3" t="n">
        <v>100</v>
      </c>
    </row>
    <row r="7033" customFormat="false" ht="15" hidden="false" customHeight="true" outlineLevel="0" collapsed="false">
      <c r="A7033" s="3" t="str">
        <f aca="false">A$6638</f>
        <v>Eficiência da Máquina Pública</v>
      </c>
      <c r="B7033" s="3" t="str">
        <f aca="false">B$6638</f>
        <v>% Servidores Comissionados</v>
      </c>
      <c r="C7033" s="3" t="n">
        <f aca="false">C$6638</f>
        <v>-1</v>
      </c>
      <c r="D7033" s="3" t="s">
        <v>243</v>
      </c>
      <c r="E7033" s="3" t="n">
        <f aca="false">E$6638</f>
        <v>2017</v>
      </c>
      <c r="F7033" s="3" t="n">
        <f aca="false">F$6638</f>
        <v>2018</v>
      </c>
      <c r="G7033" s="3" t="n">
        <v>2.49111679975547</v>
      </c>
      <c r="H7033" s="3" t="n">
        <f aca="false">H$6638</f>
        <v>0.118166119011691</v>
      </c>
      <c r="I7033" s="3" t="n">
        <f aca="false">I$6638</f>
        <v>0.0778443113772455</v>
      </c>
      <c r="J7033" s="3" t="n">
        <f aca="false">J$6638</f>
        <v>0.00919856016258672</v>
      </c>
      <c r="K7033" s="3" t="str">
        <f aca="false">K$6638</f>
        <v>% de cargos comissionados no total de cargos públicos</v>
      </c>
      <c r="L7033" s="3" t="str">
        <f aca="false">L$6638</f>
        <v>IBGE/Estadic</v>
      </c>
      <c r="M7033" s="3" t="str">
        <f aca="false">M$6638</f>
        <v>Porcentagem %</v>
      </c>
      <c r="N7033" s="5"/>
      <c r="O7033" s="3" t="n">
        <v>95.9038257187005</v>
      </c>
    </row>
    <row r="7034" customFormat="false" ht="15" hidden="false" customHeight="true" outlineLevel="0" collapsed="false">
      <c r="A7034" s="3" t="str">
        <f aca="false">A$6639</f>
        <v>Eficiência da Máquina Pública</v>
      </c>
      <c r="B7034" s="3" t="str">
        <f aca="false">B$6639</f>
        <v> Total</v>
      </c>
      <c r="C7034" s="3" t="n">
        <f aca="false">C$6639</f>
        <v>1</v>
      </c>
      <c r="D7034" s="3" t="s">
        <v>243</v>
      </c>
      <c r="E7034" s="3" t="n">
        <f aca="false">E$6639</f>
        <v>2018</v>
      </c>
      <c r="F7034" s="3" t="n">
        <f aca="false">F$6639</f>
        <v>2018</v>
      </c>
      <c r="G7034" s="3" t="n">
        <v>77.5463967862819</v>
      </c>
      <c r="H7034" s="3" t="n">
        <f aca="false">H$6639</f>
        <v>1</v>
      </c>
      <c r="I7034" s="3" t="n">
        <f aca="false">I$6639</f>
        <v>0.0778443113772455</v>
      </c>
      <c r="J7034" s="3" t="n">
        <f aca="false">J$6639</f>
        <v>0.0778443113772455</v>
      </c>
      <c r="K7034" s="3" t="str">
        <f aca="false">K$6639</f>
        <v>Nota obtida via normalização e ponderação de indicadores que variam de 0 a 100.</v>
      </c>
      <c r="L7034" s="3" t="str">
        <f aca="false">L$6639</f>
        <v>Tendências</v>
      </c>
      <c r="M7034" s="3" t="str">
        <f aca="false">M$6639</f>
        <v>Nota de 0 a 100</v>
      </c>
      <c r="N7034" s="5"/>
      <c r="O7034" s="3" t="n">
        <v>75.6422438451493</v>
      </c>
    </row>
    <row r="7035" customFormat="false" ht="15" hidden="false" customHeight="true" outlineLevel="0" collapsed="false">
      <c r="A7035" s="3" t="str">
        <f aca="false">A$6640</f>
        <v>Infraestrutura</v>
      </c>
      <c r="B7035" s="3" t="str">
        <f aca="false">B$6640</f>
        <v>Acessibilidade do Serviço de Telecomunicações</v>
      </c>
      <c r="C7035" s="3" t="n">
        <f aca="false">C$6640</f>
        <v>1</v>
      </c>
      <c r="D7035" s="3" t="s">
        <v>243</v>
      </c>
      <c r="E7035" s="3" t="n">
        <f aca="false">E$6640</f>
        <v>2017</v>
      </c>
      <c r="F7035" s="3" t="n">
        <f aca="false">F$6640</f>
        <v>2018</v>
      </c>
      <c r="G7035" s="3" t="n">
        <v>109.713283977002</v>
      </c>
      <c r="H7035" s="3" t="n">
        <f aca="false">H$6640</f>
        <v>0.0927238161527131</v>
      </c>
      <c r="I7035" s="3" t="n">
        <f aca="false">I$6640</f>
        <v>0.12874251497006</v>
      </c>
      <c r="J7035" s="3" t="n">
        <f aca="false">J$6640</f>
        <v>0.0119374972891217</v>
      </c>
      <c r="K7035" s="3" t="str">
        <f aca="false">K$6640</f>
        <v>Densidade de acessos por 100 habitantes (telefonia móvel e banda larga*)</v>
      </c>
      <c r="L7035" s="3" t="str">
        <f aca="false">L$6640</f>
        <v>ANATEL</v>
      </c>
      <c r="M7035" s="3" t="str">
        <f aca="false">M$6640</f>
        <v>Acessos por 100 mil habitantes</v>
      </c>
      <c r="N7035" s="5"/>
      <c r="O7035" s="3" t="n">
        <v>25.7264343672648</v>
      </c>
    </row>
    <row r="7036" customFormat="false" ht="15" hidden="false" customHeight="true" outlineLevel="0" collapsed="false">
      <c r="A7036" s="3" t="str">
        <f aca="false">A$6641</f>
        <v>Infraestrutura</v>
      </c>
      <c r="B7036" s="3" t="str">
        <f aca="false">B$6641</f>
        <v>Custo de Combustíveis</v>
      </c>
      <c r="C7036" s="3" t="n">
        <f aca="false">C$6641</f>
        <v>-1</v>
      </c>
      <c r="D7036" s="3" t="s">
        <v>243</v>
      </c>
      <c r="E7036" s="3" t="n">
        <f aca="false">E$6641</f>
        <v>2017</v>
      </c>
      <c r="F7036" s="3" t="n">
        <f aca="false">F$6641</f>
        <v>2018</v>
      </c>
      <c r="G7036" s="3" t="n">
        <v>3.50486377342735</v>
      </c>
      <c r="H7036" s="3" t="n">
        <f aca="false">H$6641</f>
        <v>0.0813808125544698</v>
      </c>
      <c r="I7036" s="3" t="n">
        <f aca="false">I$6641</f>
        <v>0.12874251497006</v>
      </c>
      <c r="J7036" s="3" t="n">
        <f aca="false">J$6641</f>
        <v>0.0104771704785695</v>
      </c>
      <c r="K7036" s="3" t="str">
        <f aca="false">K$6641</f>
        <v>Preço médio pago em reais por consumidores finais (etanol, gasolina e diesel), ponderado pela participação dos combustíveis no consumo total.</v>
      </c>
      <c r="L7036" s="3" t="str">
        <f aca="false">L$6641</f>
        <v>ANP</v>
      </c>
      <c r="M7036" s="3" t="str">
        <f aca="false">M$6641</f>
        <v>Reais (R$)</v>
      </c>
      <c r="N7036" s="5" t="str">
        <f aca="false">N$6</f>
        <v>A partir da edição de 2018, ou seja, do dado de 2017 o preço pago passou a ser ponderado pela participação dos combustíveis no consumo total.</v>
      </c>
      <c r="O7036" s="3" t="n">
        <v>60.4536167745334</v>
      </c>
    </row>
    <row r="7037" customFormat="false" ht="15" hidden="false" customHeight="true" outlineLevel="0" collapsed="false">
      <c r="A7037" s="3" t="str">
        <f aca="false">A$6642</f>
        <v>Infraestrutura</v>
      </c>
      <c r="B7037" s="3" t="str">
        <f aca="false">B$6642</f>
        <v>Custo de Saneamento Básico</v>
      </c>
      <c r="C7037" s="3" t="n">
        <f aca="false">C$6642</f>
        <v>-1</v>
      </c>
      <c r="D7037" s="3" t="s">
        <v>243</v>
      </c>
      <c r="E7037" s="3" t="n">
        <f aca="false">E$6642</f>
        <v>2016</v>
      </c>
      <c r="F7037" s="3" t="n">
        <f aca="false">F$6642</f>
        <v>2018</v>
      </c>
      <c r="G7037" s="3" t="n">
        <v>2.69</v>
      </c>
      <c r="H7037" s="3" t="n">
        <f aca="false">H$6642</f>
        <v>0.0808844986819226</v>
      </c>
      <c r="I7037" s="3" t="n">
        <f aca="false">I$6642</f>
        <v>0.12874251497006</v>
      </c>
      <c r="J7037" s="3" t="n">
        <f aca="false">J$6642</f>
        <v>0.0104132737824032</v>
      </c>
      <c r="K7037" s="3" t="str">
        <f aca="false">K$6642</f>
        <v>Tarifa média praticada pelo serviço de tratamento e distribuição</v>
      </c>
      <c r="L7037" s="3" t="str">
        <f aca="false">L$6642</f>
        <v>SNIS</v>
      </c>
      <c r="M7037" s="3" t="str">
        <f aca="false">M$6642</f>
        <v>Reais ($) por m3</v>
      </c>
      <c r="N7037" s="5"/>
      <c r="O7037" s="3" t="n">
        <v>79.5221843003413</v>
      </c>
    </row>
    <row r="7038" customFormat="false" ht="15" hidden="false" customHeight="true" outlineLevel="0" collapsed="false">
      <c r="A7038" s="3" t="str">
        <f aca="false">A$6643</f>
        <v>Infraestrutura</v>
      </c>
      <c r="B7038" s="3" t="str">
        <f aca="false">B$6643</f>
        <v>Disponibilidade de Voos Diretos</v>
      </c>
      <c r="C7038" s="3" t="n">
        <f aca="false">C$6643</f>
        <v>1</v>
      </c>
      <c r="D7038" s="3" t="s">
        <v>243</v>
      </c>
      <c r="E7038" s="3" t="n">
        <f aca="false">E$6643</f>
        <v>2017</v>
      </c>
      <c r="F7038" s="3" t="n">
        <f aca="false">F$6643</f>
        <v>2018</v>
      </c>
      <c r="G7038" s="3" t="n">
        <v>21412</v>
      </c>
      <c r="H7038" s="3" t="n">
        <f aca="false">H$6643</f>
        <v>0.0859068720842382</v>
      </c>
      <c r="I7038" s="3" t="n">
        <f aca="false">I$6643</f>
        <v>0.12874251497006</v>
      </c>
      <c r="J7038" s="3" t="n">
        <f aca="false">J$6643</f>
        <v>0.0110598667653361</v>
      </c>
      <c r="K7038" s="3" t="str">
        <f aca="false">K$6643</f>
        <v>Número de voos diretos* </v>
      </c>
      <c r="L7038" s="3" t="str">
        <f aca="false">L$6643</f>
        <v>ANAC</v>
      </c>
      <c r="M7038" s="3" t="str">
        <f aca="false">M$6643</f>
        <v>Número de voos</v>
      </c>
      <c r="N7038" s="5"/>
      <c r="O7038" s="3" t="n">
        <v>8.91143693474922</v>
      </c>
    </row>
    <row r="7039" customFormat="false" ht="15" hidden="false" customHeight="true" outlineLevel="0" collapsed="false">
      <c r="A7039" s="3" t="str">
        <f aca="false">A$6644</f>
        <v>Infraestrutura</v>
      </c>
      <c r="B7039" s="3" t="str">
        <f aca="false">B$6644</f>
        <v>Acesso à Energia Elétrica</v>
      </c>
      <c r="C7039" s="3" t="n">
        <f aca="false">C$6644</f>
        <v>1</v>
      </c>
      <c r="D7039" s="3" t="s">
        <v>243</v>
      </c>
      <c r="E7039" s="3" t="n">
        <f aca="false">E$6644</f>
        <v>2017</v>
      </c>
      <c r="F7039" s="3" t="n">
        <f aca="false">F$6644</f>
        <v>2018</v>
      </c>
      <c r="G7039" s="3" t="n">
        <v>99.8622366513743</v>
      </c>
      <c r="H7039" s="3" t="n">
        <f aca="false">H$6644</f>
        <v>0.0377329840579321</v>
      </c>
      <c r="I7039" s="3" t="n">
        <f aca="false">I$6644</f>
        <v>0.12874251497006</v>
      </c>
      <c r="J7039" s="3" t="n">
        <f aca="false">J$6644</f>
        <v>0.00485783926494335</v>
      </c>
      <c r="K7039" s="3" t="str">
        <f aca="false">K$6644</f>
        <v>Proporção de domicílios com acesso a energia elétrica (iluminação elétrica).</v>
      </c>
      <c r="L7039" s="3" t="str">
        <f aca="false">L$6644</f>
        <v>PNAD/IBGE</v>
      </c>
      <c r="M7039" s="3" t="str">
        <f aca="false">M$6644</f>
        <v>Porcentagem %</v>
      </c>
      <c r="N7039" s="5"/>
      <c r="O7039" s="3" t="n">
        <v>95.6023890510568</v>
      </c>
    </row>
    <row r="7040" customFormat="false" ht="15" hidden="false" customHeight="true" outlineLevel="0" collapsed="false">
      <c r="A7040" s="3" t="str">
        <f aca="false">A$6645</f>
        <v>Infraestrutura</v>
      </c>
      <c r="B7040" s="3" t="str">
        <f aca="false">B$6645</f>
        <v>Custo da Energia Elétrica</v>
      </c>
      <c r="C7040" s="3" t="n">
        <f aca="false">C$6645</f>
        <v>-1</v>
      </c>
      <c r="D7040" s="3" t="s">
        <v>243</v>
      </c>
      <c r="E7040" s="3" t="n">
        <f aca="false">E$6645</f>
        <v>2017</v>
      </c>
      <c r="F7040" s="3" t="n">
        <f aca="false">F$6645</f>
        <v>2018</v>
      </c>
      <c r="G7040" s="3" t="n">
        <v>647.725730630136</v>
      </c>
      <c r="H7040" s="3" t="n">
        <f aca="false">H$6645</f>
        <v>0.0993376190046475</v>
      </c>
      <c r="I7040" s="3" t="n">
        <f aca="false">I$6645</f>
        <v>0.12874251497006</v>
      </c>
      <c r="J7040" s="3" t="n">
        <f aca="false">J$6645</f>
        <v>0.0127889749017959</v>
      </c>
      <c r="K7040" s="3" t="str">
        <f aca="false">K$6645</f>
        <v>Tarifa média praticada para o consumo comercial, residencial e industrial.</v>
      </c>
      <c r="L7040" s="3" t="str">
        <f aca="false">L$6645</f>
        <v>ANEEL</v>
      </c>
      <c r="M7040" s="3" t="str">
        <f aca="false">M$6645</f>
        <v>Reais (R$) por MWh</v>
      </c>
      <c r="N7040" s="5"/>
      <c r="O7040" s="3" t="n">
        <v>33.3178192787237</v>
      </c>
    </row>
    <row r="7041" customFormat="false" ht="15" hidden="false" customHeight="true" outlineLevel="0" collapsed="false">
      <c r="A7041" s="3" t="str">
        <f aca="false">A$6646</f>
        <v>Infraestrutura</v>
      </c>
      <c r="B7041" s="3" t="str">
        <f aca="false">B$6646</f>
        <v>Qualidade da Energia Elétrica</v>
      </c>
      <c r="C7041" s="3" t="n">
        <f aca="false">C$6646</f>
        <v>-1</v>
      </c>
      <c r="D7041" s="3" t="s">
        <v>243</v>
      </c>
      <c r="E7041" s="3" t="n">
        <f aca="false">E$6646</f>
        <v>2017</v>
      </c>
      <c r="F7041" s="3" t="n">
        <f aca="false">F$6646</f>
        <v>2018</v>
      </c>
      <c r="G7041" s="3" t="n">
        <v>0.7</v>
      </c>
      <c r="H7041" s="3" t="n">
        <f aca="false">H$6646</f>
        <v>0.120616903774958</v>
      </c>
      <c r="I7041" s="3" t="n">
        <f aca="false">I$6646</f>
        <v>0.12874251497006</v>
      </c>
      <c r="J7041" s="3" t="n">
        <f aca="false">J$6646</f>
        <v>0.0155285235398899</v>
      </c>
      <c r="K7041" s="3" t="str">
        <f aca="false">K$6646</f>
        <v>O indicador aponta o Desempenho Global de Continuidade, que considera a duração e frequência de interrupções no serviço de energia.</v>
      </c>
      <c r="L7041" s="3" t="str">
        <f aca="false">L$6646</f>
        <v>ANEEL</v>
      </c>
      <c r="M7041" s="3" t="str">
        <f aca="false">M$6646</f>
        <v>Pontuação</v>
      </c>
      <c r="N7041" s="5"/>
      <c r="O7041" s="3" t="n">
        <v>97.8044006416987</v>
      </c>
    </row>
    <row r="7042" customFormat="false" ht="15" hidden="false" customHeight="true" outlineLevel="0" collapsed="false">
      <c r="A7042" s="3" t="str">
        <f aca="false">A$6647</f>
        <v>Infraestrutura</v>
      </c>
      <c r="B7042" s="3" t="str">
        <f aca="false">B$6647</f>
        <v>Mobilidade Urbana</v>
      </c>
      <c r="C7042" s="3" t="n">
        <f aca="false">C$6647</f>
        <v>-1</v>
      </c>
      <c r="D7042" s="3" t="s">
        <v>243</v>
      </c>
      <c r="E7042" s="3" t="n">
        <f aca="false">E$6647</f>
        <v>2015</v>
      </c>
      <c r="F7042" s="3" t="n">
        <f aca="false">F$6647</f>
        <v>2018</v>
      </c>
      <c r="G7042" s="3" t="n">
        <v>27.059073934595</v>
      </c>
      <c r="H7042" s="3" t="n">
        <f aca="false">H$6647</f>
        <v>0.124399303432856</v>
      </c>
      <c r="I7042" s="3" t="n">
        <f aca="false">I$6647</f>
        <v>0.12874251497006</v>
      </c>
      <c r="J7042" s="3" t="n">
        <f aca="false">J$6647</f>
        <v>0.0160154791844694</v>
      </c>
      <c r="K7042" s="3" t="str">
        <f aca="false">K$6647</f>
        <v>Tempo gasto no trajeto entre casa e trabalho (minutos)</v>
      </c>
      <c r="L7042" s="3" t="str">
        <f aca="false">L$6647</f>
        <v>PNAD/IBGE</v>
      </c>
      <c r="M7042" s="3" t="str">
        <f aca="false">M$6647</f>
        <v>Minutos</v>
      </c>
      <c r="N7042" s="5"/>
      <c r="O7042" s="3" t="n">
        <v>70.8102575656175</v>
      </c>
    </row>
    <row r="7043" customFormat="false" ht="15" hidden="false" customHeight="true" outlineLevel="0" collapsed="false">
      <c r="A7043" s="3" t="str">
        <f aca="false">A$6648</f>
        <v>Infraestrutura</v>
      </c>
      <c r="B7043" s="3" t="str">
        <f aca="false">B$6648</f>
        <v>Qualidade das Rodovias</v>
      </c>
      <c r="C7043" s="3" t="n">
        <f aca="false">C$6648</f>
        <v>1</v>
      </c>
      <c r="D7043" s="3" t="s">
        <v>243</v>
      </c>
      <c r="E7043" s="3" t="n">
        <f aca="false">E$6648</f>
        <v>2017</v>
      </c>
      <c r="F7043" s="3" t="n">
        <f aca="false">F$6648</f>
        <v>2018</v>
      </c>
      <c r="G7043" s="3" t="n">
        <v>3.16970702045329</v>
      </c>
      <c r="H7043" s="3" t="n">
        <f aca="false">H$6648</f>
        <v>0.192489052230466</v>
      </c>
      <c r="I7043" s="3" t="n">
        <f aca="false">I$6648</f>
        <v>0.12874251497006</v>
      </c>
      <c r="J7043" s="3" t="n">
        <f aca="false">J$6648</f>
        <v>0.0247815246883535</v>
      </c>
      <c r="K7043" s="3" t="str">
        <f aca="false">K$6648</f>
        <v>Avaliação das condições das vias rodoviárias (nota entre 1 (ruim) a 5 (ótimo) ponderada pela extensão pesquisada)</v>
      </c>
      <c r="L7043" s="3" t="str">
        <f aca="false">L$6648</f>
        <v>CNT</v>
      </c>
      <c r="M7043" s="3" t="str">
        <f aca="false">M$6648</f>
        <v>Pontuação de 1 a 5</v>
      </c>
      <c r="N7043" s="5"/>
      <c r="O7043" s="3" t="n">
        <v>51.0813493955471</v>
      </c>
    </row>
    <row r="7044" customFormat="false" ht="15" hidden="false" customHeight="true" outlineLevel="0" collapsed="false">
      <c r="A7044" s="3" t="str">
        <f aca="false">A$6649</f>
        <v>Infraestrutura</v>
      </c>
      <c r="B7044" s="3" t="str">
        <f aca="false">B$6649</f>
        <v>Qualidade do Serviço de Telecomunicações</v>
      </c>
      <c r="C7044" s="3" t="n">
        <f aca="false">C$6649</f>
        <v>1</v>
      </c>
      <c r="D7044" s="3" t="s">
        <v>243</v>
      </c>
      <c r="E7044" s="3" t="n">
        <f aca="false">E$6649</f>
        <v>2017</v>
      </c>
      <c r="F7044" s="3" t="n">
        <f aca="false">F$6649</f>
        <v>2018</v>
      </c>
      <c r="G7044" s="3" t="n">
        <v>71.5</v>
      </c>
      <c r="H7044" s="3" t="n">
        <f aca="false">H$6649</f>
        <v>0.0845281380257963</v>
      </c>
      <c r="I7044" s="3" t="n">
        <f aca="false">I$6649</f>
        <v>0.12874251497006</v>
      </c>
      <c r="J7044" s="3" t="n">
        <f aca="false">J$6649</f>
        <v>0.0108823650751774</v>
      </c>
      <c r="K7044" s="3" t="str">
        <f aca="false">K$6649</f>
        <v>Média do ranking de banda larga fixa e do de telefonia móvel (percentual de indicadores com cumprimento de metas)</v>
      </c>
      <c r="L7044" s="3" t="str">
        <f aca="false">L$6649</f>
        <v>ANATEL</v>
      </c>
      <c r="M7044" s="3" t="str">
        <f aca="false">M$6649</f>
        <v>Porcentagem %</v>
      </c>
      <c r="N7044" s="5"/>
      <c r="O7044" s="3" t="n">
        <v>84.7560975609756</v>
      </c>
    </row>
    <row r="7045" customFormat="false" ht="15" hidden="false" customHeight="true" outlineLevel="0" collapsed="false">
      <c r="A7045" s="3" t="str">
        <f aca="false">A$6650</f>
        <v>Infraestrutura</v>
      </c>
      <c r="B7045" s="3" t="str">
        <f aca="false">B$6650</f>
        <v> Total</v>
      </c>
      <c r="C7045" s="3" t="n">
        <f aca="false">C$6650</f>
        <v>1</v>
      </c>
      <c r="D7045" s="3" t="s">
        <v>243</v>
      </c>
      <c r="E7045" s="3" t="n">
        <f aca="false">E$6650</f>
        <v>2018</v>
      </c>
      <c r="F7045" s="3" t="n">
        <f aca="false">F$6650</f>
        <v>2018</v>
      </c>
      <c r="G7045" s="3" t="n">
        <v>59.0117142724113</v>
      </c>
      <c r="H7045" s="3" t="n">
        <f aca="false">H$6650</f>
        <v>1</v>
      </c>
      <c r="I7045" s="3" t="n">
        <f aca="false">I$6650</f>
        <v>0.12874251497006</v>
      </c>
      <c r="J7045" s="3" t="n">
        <f aca="false">J$6650</f>
        <v>0.12874251497006</v>
      </c>
      <c r="K7045" s="3" t="str">
        <f aca="false">K$6650</f>
        <v>Nota obtida via normalização e ponderação de indicadores que variam de 0 a 100.</v>
      </c>
      <c r="L7045" s="3" t="str">
        <f aca="false">L$6650</f>
        <v>Tendências</v>
      </c>
      <c r="M7045" s="3" t="str">
        <f aca="false">M$6650</f>
        <v>Nota de 0 a 100</v>
      </c>
      <c r="N7045" s="5"/>
      <c r="O7045" s="3" t="n">
        <v>55.7209902241455</v>
      </c>
    </row>
    <row r="7046" customFormat="false" ht="15" hidden="false" customHeight="true" outlineLevel="0" collapsed="false">
      <c r="A7046" s="3" t="str">
        <f aca="false">A$6651</f>
        <v>Inovação</v>
      </c>
      <c r="B7046" s="3" t="str">
        <f aca="false">B$6651</f>
        <v>Produção Acadêmica</v>
      </c>
      <c r="C7046" s="3" t="n">
        <f aca="false">C$6651</f>
        <v>1</v>
      </c>
      <c r="D7046" s="3" t="s">
        <v>243</v>
      </c>
      <c r="E7046" s="3" t="n">
        <f aca="false">E$6651</f>
        <v>2014</v>
      </c>
      <c r="F7046" s="3" t="n">
        <f aca="false">F$6651</f>
        <v>2018</v>
      </c>
      <c r="G7046" s="3" t="n">
        <v>0.337379784474121</v>
      </c>
      <c r="H7046" s="3" t="n">
        <f aca="false">H$6651</f>
        <v>0.42398674644351</v>
      </c>
      <c r="I7046" s="3" t="n">
        <f aca="false">I$6651</f>
        <v>0.0678642714570858</v>
      </c>
      <c r="J7046" s="3" t="n">
        <f aca="false">J$6651</f>
        <v>0.028773551654849</v>
      </c>
      <c r="K7046" s="3" t="str">
        <f aca="false">K$6651</f>
        <v>Total de documentos publicados em periódicos acadêmicos indexados no Scopus em relação à população total.</v>
      </c>
      <c r="L7046" s="3" t="str">
        <f aca="false">L$6651</f>
        <v>SCImago IR</v>
      </c>
      <c r="M7046" s="3" t="str">
        <f aca="false">M$6651</f>
        <v>Artigos por 1 milhão de habitantes</v>
      </c>
      <c r="N7046" s="5"/>
      <c r="O7046" s="3" t="n">
        <v>28.7112421912818</v>
      </c>
    </row>
    <row r="7047" customFormat="false" ht="15" hidden="false" customHeight="true" outlineLevel="0" collapsed="false">
      <c r="A7047" s="3" t="str">
        <f aca="false">A$6652</f>
        <v>Inovação</v>
      </c>
      <c r="B7047" s="3" t="str">
        <f aca="false">B$6652</f>
        <v>Investimentos Públicos em P&amp;D</v>
      </c>
      <c r="C7047" s="3" t="n">
        <f aca="false">C$6652</f>
        <v>1</v>
      </c>
      <c r="D7047" s="3" t="s">
        <v>243</v>
      </c>
      <c r="E7047" s="3" t="n">
        <f aca="false">E$6652</f>
        <v>2015</v>
      </c>
      <c r="F7047" s="3" t="n">
        <f aca="false">F$6652</f>
        <v>2018</v>
      </c>
      <c r="G7047" s="3" t="n">
        <v>0.0865402117978692</v>
      </c>
      <c r="H7047" s="3" t="n">
        <f aca="false">H$6652</f>
        <v>0.302033876948592</v>
      </c>
      <c r="I7047" s="3" t="n">
        <f aca="false">I$6652</f>
        <v>0.0678642714570858</v>
      </c>
      <c r="J7047" s="3" t="n">
        <f aca="false">J$6652</f>
        <v>0.0204973090144753</v>
      </c>
      <c r="K7047" s="3" t="str">
        <f aca="false">K$6652</f>
        <v>Participação de Investimento público em P&amp;D no PIB estadual</v>
      </c>
      <c r="L7047" s="3" t="str">
        <f aca="false">L$6652</f>
        <v>Min.CT&amp;I</v>
      </c>
      <c r="M7047" s="3" t="str">
        <f aca="false">M$6652</f>
        <v>Porcentagem %</v>
      </c>
      <c r="N7047" s="5" t="str">
        <f aca="false">N$68</f>
        <v>O PIB utilizado é o oficial divulgado pelo IBGE</v>
      </c>
      <c r="O7047" s="3" t="n">
        <v>21.2186840874366</v>
      </c>
    </row>
    <row r="7048" customFormat="false" ht="15" hidden="false" customHeight="true" outlineLevel="0" collapsed="false">
      <c r="A7048" s="3" t="str">
        <f aca="false">A$6653</f>
        <v>Inovação</v>
      </c>
      <c r="B7048" s="3" t="str">
        <f aca="false">B$6653</f>
        <v>Patentes</v>
      </c>
      <c r="C7048" s="3" t="n">
        <f aca="false">C$6653</f>
        <v>1</v>
      </c>
      <c r="D7048" s="3" t="s">
        <v>243</v>
      </c>
      <c r="E7048" s="3" t="n">
        <f aca="false">E$6653</f>
        <v>2016</v>
      </c>
      <c r="F7048" s="3" t="n">
        <f aca="false">F$6653</f>
        <v>2018</v>
      </c>
      <c r="G7048" s="3" t="n">
        <v>0.066781855259019</v>
      </c>
      <c r="H7048" s="3" t="n">
        <f aca="false">H$6653</f>
        <v>0.273979376607898</v>
      </c>
      <c r="I7048" s="3" t="n">
        <f aca="false">I$6653</f>
        <v>0.0678642714570858</v>
      </c>
      <c r="J7048" s="3" t="n">
        <f aca="false">J$6653</f>
        <v>0.0185934107877616</v>
      </c>
      <c r="K7048" s="3" t="str">
        <f aca="false">K$6653</f>
        <v>Total de concessões de patentes, englobando os tipos: "Patente de Invenção", "Modelo de Utilidade" e "Certificado de Adição" em relação ao PIB.</v>
      </c>
      <c r="L7048" s="3" t="str">
        <f aca="false">L$6653</f>
        <v>INPI</v>
      </c>
      <c r="M7048" s="3" t="str">
        <f aca="false">M$6653</f>
        <v>Patentes pelo PIB em 1 bilhão de reais</v>
      </c>
      <c r="N7048" s="3" t="str">
        <f aca="false">N$69</f>
        <v>O PIB utilizado para cálculo é estimado pela Tendências</v>
      </c>
      <c r="O7048" s="3" t="n">
        <v>19.9962194583573</v>
      </c>
    </row>
    <row r="7049" customFormat="false" ht="15" hidden="false" customHeight="true" outlineLevel="0" collapsed="false">
      <c r="A7049" s="3" t="str">
        <f aca="false">A$6654</f>
        <v>Inovação</v>
      </c>
      <c r="B7049" s="3" t="str">
        <f aca="false">B$6654</f>
        <v> Total</v>
      </c>
      <c r="C7049" s="3" t="n">
        <f aca="false">C$6654</f>
        <v>1</v>
      </c>
      <c r="D7049" s="3" t="s">
        <v>243</v>
      </c>
      <c r="E7049" s="3" t="n">
        <f aca="false">E$6654</f>
        <v>2018</v>
      </c>
      <c r="F7049" s="3" t="n">
        <f aca="false">F$6654</f>
        <v>2018</v>
      </c>
      <c r="G7049" s="3" t="n">
        <v>23.7007596177391</v>
      </c>
      <c r="H7049" s="3" t="n">
        <f aca="false">H$6654</f>
        <v>1</v>
      </c>
      <c r="I7049" s="3" t="n">
        <f aca="false">I$6654</f>
        <v>0.0678642714570858</v>
      </c>
      <c r="J7049" s="3" t="n">
        <f aca="false">J$6654</f>
        <v>0.0678642714570858</v>
      </c>
      <c r="K7049" s="3" t="str">
        <f aca="false">K$6654</f>
        <v>Nota obtida via normalização e ponderação de indicadores que variam de 0 a 100.</v>
      </c>
      <c r="L7049" s="3" t="str">
        <f aca="false">L$6654</f>
        <v>Tendências</v>
      </c>
      <c r="M7049" s="3" t="str">
        <f aca="false">M$6654</f>
        <v>Nota de 0 a 100</v>
      </c>
      <c r="N7049" s="5"/>
      <c r="O7049" s="3" t="n">
        <v>26.0592080910286</v>
      </c>
    </row>
    <row r="7050" customFormat="false" ht="15.75" hidden="false" customHeight="true" outlineLevel="0" collapsed="false">
      <c r="A7050" s="3" t="str">
        <f aca="false">A$6655</f>
        <v>Potencial de Mercado</v>
      </c>
      <c r="B7050" s="3" t="str">
        <f aca="false">B$6655</f>
        <v>Tamanho de mercado</v>
      </c>
      <c r="C7050" s="3" t="n">
        <f aca="false">C$6655</f>
        <v>1</v>
      </c>
      <c r="D7050" s="3" t="s">
        <v>243</v>
      </c>
      <c r="E7050" s="3" t="n">
        <f aca="false">E$6655</f>
        <v>2017</v>
      </c>
      <c r="F7050" s="3" t="n">
        <f aca="false">F$6655</f>
        <v>2018</v>
      </c>
      <c r="G7050" s="3" t="n">
        <v>142.060090897448</v>
      </c>
      <c r="H7050" s="3" t="n">
        <f aca="false">H$6655</f>
        <v>0.403618197210826</v>
      </c>
      <c r="I7050" s="3" t="n">
        <f aca="false">I$6655</f>
        <v>0.0768463073852295</v>
      </c>
      <c r="J7050" s="3" t="n">
        <f aca="false">J$6655</f>
        <v>0.0310165680491354</v>
      </c>
      <c r="K7050" s="3" t="str">
        <f aca="false">K$6655</f>
        <v>Produto Interno Bruto (PIB) real a preços de 2014</v>
      </c>
      <c r="L7050" s="3" t="str">
        <f aca="false">L$6655</f>
        <v>IBGE</v>
      </c>
      <c r="M7050" s="3" t="str">
        <f aca="false">M$6655</f>
        <v>R$ bilhões</v>
      </c>
      <c r="N7050" s="5" t="str">
        <f aca="false">N$2</f>
        <v>O PIB utilizado para cálculo é estimado pela Tendências</v>
      </c>
      <c r="O7050" s="3" t="n">
        <v>6.12907500335161</v>
      </c>
    </row>
    <row r="7051" customFormat="false" ht="15" hidden="false" customHeight="true" outlineLevel="0" collapsed="false">
      <c r="A7051" s="3" t="str">
        <f aca="false">A$6656</f>
        <v>Potencial de Mercado</v>
      </c>
      <c r="B7051" s="3" t="str">
        <f aca="false">B$6656</f>
        <v>Taxa de crescimento</v>
      </c>
      <c r="C7051" s="3" t="n">
        <f aca="false">C$6656</f>
        <v>1</v>
      </c>
      <c r="D7051" s="3" t="s">
        <v>243</v>
      </c>
      <c r="E7051" s="3" t="n">
        <f aca="false">E$6656</f>
        <v>2017</v>
      </c>
      <c r="F7051" s="3" t="n">
        <f aca="false">F$6656</f>
        <v>2018</v>
      </c>
      <c r="G7051" s="3" t="n">
        <v>-0.674686997460786</v>
      </c>
      <c r="H7051" s="3" t="n">
        <f aca="false">H$6656</f>
        <v>0.338326829703997</v>
      </c>
      <c r="I7051" s="3" t="n">
        <f aca="false">I$6656</f>
        <v>0.0768463073852295</v>
      </c>
      <c r="J7051" s="3" t="n">
        <f aca="false">J$6656</f>
        <v>0.0259991675521036</v>
      </c>
      <c r="K7051" s="3" t="str">
        <f aca="false">K$6656</f>
        <v>Média Móvel de quatro períodos para a taxa de crescimento anual do PIB</v>
      </c>
      <c r="L7051" s="3" t="str">
        <f aca="false">L$6656</f>
        <v>IBGE</v>
      </c>
      <c r="M7051" s="3" t="str">
        <f aca="false">M$6656</f>
        <v>Porcentagem %</v>
      </c>
      <c r="N7051" s="5" t="str">
        <f aca="false">N$3</f>
        <v>O PIB utilizado para cálculo é estimado pela Tendências</v>
      </c>
      <c r="O7051" s="3" t="n">
        <v>43.6243336422018</v>
      </c>
    </row>
    <row r="7052" customFormat="false" ht="15" hidden="false" customHeight="true" outlineLevel="0" collapsed="false">
      <c r="A7052" s="3" t="str">
        <f aca="false">A$6657</f>
        <v>Potencial de Mercado</v>
      </c>
      <c r="B7052" s="3" t="str">
        <f aca="false">B$6657</f>
        <v>Crescimento Potencial da Força de Trabalho</v>
      </c>
      <c r="C7052" s="3" t="n">
        <f aca="false">C$6657</f>
        <v>1</v>
      </c>
      <c r="D7052" s="3" t="s">
        <v>243</v>
      </c>
      <c r="E7052" s="3" t="n">
        <f aca="false">E$6657</f>
        <v>2017</v>
      </c>
      <c r="F7052" s="3" t="n">
        <f aca="false">F$6657</f>
        <v>2018</v>
      </c>
      <c r="G7052" s="3" t="n">
        <v>0.821509723665459</v>
      </c>
      <c r="H7052" s="3" t="n">
        <f aca="false">H$6657</f>
        <v>0.258054973085176</v>
      </c>
      <c r="I7052" s="3" t="n">
        <f aca="false">I$6657</f>
        <v>0.0768463073852295</v>
      </c>
      <c r="J7052" s="3" t="n">
        <f aca="false">J$6657</f>
        <v>0.0198305717839906</v>
      </c>
      <c r="K7052" s="3" t="str">
        <f aca="false">K$6657</f>
        <v>Média da taxa de crescimento da PIA para os próximos 10 anos (população com idade entre 15 e 64 anos)</v>
      </c>
      <c r="L7052" s="3" t="str">
        <f aca="false">L$6657</f>
        <v>IBGE</v>
      </c>
      <c r="M7052" s="3" t="str">
        <f aca="false">M$6657</f>
        <v>Porcentagem %</v>
      </c>
      <c r="N7052" s="5"/>
      <c r="O7052" s="3" t="n">
        <v>34.9010829021458</v>
      </c>
    </row>
    <row r="7053" customFormat="false" ht="15" hidden="false" customHeight="true" outlineLevel="0" collapsed="false">
      <c r="A7053" s="3" t="str">
        <f aca="false">A$6658</f>
        <v>Potencial de Mercado</v>
      </c>
      <c r="B7053" s="3" t="str">
        <f aca="false">B$6658</f>
        <v> Total</v>
      </c>
      <c r="C7053" s="3" t="n">
        <f aca="false">C$6658</f>
        <v>1</v>
      </c>
      <c r="D7053" s="3" t="s">
        <v>243</v>
      </c>
      <c r="E7053" s="3" t="n">
        <f aca="false">E$6658</f>
        <v>2018</v>
      </c>
      <c r="F7053" s="3" t="n">
        <f aca="false">F$6658</f>
        <v>2018</v>
      </c>
      <c r="G7053" s="3" t="n">
        <v>26.2389213432213</v>
      </c>
      <c r="H7053" s="3" t="n">
        <f aca="false">H$6658</f>
        <v>1</v>
      </c>
      <c r="I7053" s="3" t="n">
        <f aca="false">I$6658</f>
        <v>0.0768463073852295</v>
      </c>
      <c r="J7053" s="3" t="n">
        <f aca="false">J$6658</f>
        <v>0.0768463073852295</v>
      </c>
      <c r="K7053" s="3" t="str">
        <f aca="false">K$6658</f>
        <v>Nota obtida via normalização e ponderação de indicadores que variam de 0 a 100.</v>
      </c>
      <c r="L7053" s="3" t="str">
        <f aca="false">L$6658</f>
        <v>Tendências</v>
      </c>
      <c r="M7053" s="3" t="str">
        <f aca="false">M$6658</f>
        <v>Nota de 0 a 100</v>
      </c>
      <c r="N7053" s="5"/>
      <c r="O7053" s="3" t="n">
        <v>33.5906822764304</v>
      </c>
    </row>
    <row r="7054" customFormat="false" ht="15" hidden="false" customHeight="true" outlineLevel="0" collapsed="false">
      <c r="A7054" s="3" t="str">
        <f aca="false">A$6659</f>
        <v>Solidez Fiscal</v>
      </c>
      <c r="B7054" s="3" t="str">
        <f aca="false">B$6659</f>
        <v>Taxa de Investimentos</v>
      </c>
      <c r="C7054" s="3" t="n">
        <f aca="false">C$6659</f>
        <v>1</v>
      </c>
      <c r="D7054" s="3" t="s">
        <v>243</v>
      </c>
      <c r="E7054" s="3" t="n">
        <f aca="false">E$6659</f>
        <v>2017</v>
      </c>
      <c r="F7054" s="3" t="n">
        <f aca="false">F$6659</f>
        <v>2018</v>
      </c>
      <c r="G7054" s="3" t="n">
        <v>11.9558134527542</v>
      </c>
      <c r="H7054" s="3" t="n">
        <f aca="false">H$6659</f>
        <v>0.160983811795482</v>
      </c>
      <c r="I7054" s="3" t="n">
        <f aca="false">I$6659</f>
        <v>0.120758483033932</v>
      </c>
      <c r="J7054" s="3" t="n">
        <f aca="false">J$6659</f>
        <v>0.0194401609054424</v>
      </c>
      <c r="K7054" s="3" t="str">
        <f aca="false">K$6659</f>
        <v>Investimento liquidado / receita corrente líquida</v>
      </c>
      <c r="L7054" s="3" t="str">
        <f aca="false">L$6659</f>
        <v>Siconfi</v>
      </c>
      <c r="M7054" s="3" t="str">
        <f aca="false">M$6659</f>
        <v>Porcentagem %</v>
      </c>
      <c r="N7054" s="5" t="str">
        <f aca="false">N$55</f>
        <v>Antes da edição de 2020 o indicador era conhecido como "Capacidade de Investimento"</v>
      </c>
      <c r="O7054" s="3" t="n">
        <v>100</v>
      </c>
    </row>
    <row r="7055" customFormat="false" ht="15" hidden="false" customHeight="true" outlineLevel="0" collapsed="false">
      <c r="A7055" s="3" t="str">
        <f aca="false">A$6660</f>
        <v>Solidez Fiscal</v>
      </c>
      <c r="B7055" s="3" t="str">
        <f aca="false">B$6660</f>
        <v>Resultado Nominal</v>
      </c>
      <c r="C7055" s="3" t="n">
        <f aca="false">C$6660</f>
        <v>1</v>
      </c>
      <c r="D7055" s="3" t="s">
        <v>243</v>
      </c>
      <c r="E7055" s="3" t="n">
        <f aca="false">E$6660</f>
        <v>2017</v>
      </c>
      <c r="F7055" s="3" t="n">
        <f aca="false">F$6660</f>
        <v>2018</v>
      </c>
      <c r="G7055" s="3" t="n">
        <v>-0.260923585370195</v>
      </c>
      <c r="H7055" s="3" t="n">
        <f aca="false">H$6660</f>
        <v>0.2078732111836</v>
      </c>
      <c r="I7055" s="3" t="n">
        <f aca="false">I$6660</f>
        <v>0.120758483033932</v>
      </c>
      <c r="J7055" s="3" t="n">
        <f aca="false">J$6660</f>
        <v>0.0251024536459238</v>
      </c>
      <c r="K7055" s="3" t="str">
        <f aca="false">K$6660</f>
        <v>Diferença entre receitas e despesas primárias no período acrescidas das despesas com juros nominais incidentes sobre a dívida pública interna e externa, dividido pelo PIB</v>
      </c>
      <c r="L7055" s="3" t="str">
        <f aca="false">L$6660</f>
        <v>Siconfi</v>
      </c>
      <c r="M7055" s="3" t="str">
        <f aca="false">M$6660</f>
        <v>Porcentagem %</v>
      </c>
      <c r="N7055" s="5"/>
      <c r="O7055" s="3" t="n">
        <v>44.4292699750825</v>
      </c>
    </row>
    <row r="7056" customFormat="false" ht="15" hidden="false" customHeight="true" outlineLevel="0" collapsed="false">
      <c r="A7056" s="3" t="str">
        <f aca="false">A$6661</f>
        <v>Solidez Fiscal</v>
      </c>
      <c r="B7056" s="3" t="str">
        <f aca="false">B$6661</f>
        <v>Solvência Fiscal</v>
      </c>
      <c r="C7056" s="3" t="n">
        <f aca="false">C$6661</f>
        <v>-1</v>
      </c>
      <c r="D7056" s="3" t="s">
        <v>243</v>
      </c>
      <c r="E7056" s="3" t="n">
        <f aca="false">E$6661</f>
        <v>2017</v>
      </c>
      <c r="F7056" s="3" t="n">
        <f aca="false">F$6661</f>
        <v>2018</v>
      </c>
      <c r="G7056" s="3" t="n">
        <v>45.8173592195725</v>
      </c>
      <c r="H7056" s="3" t="n">
        <f aca="false">H$6661</f>
        <v>0.185320783083518</v>
      </c>
      <c r="I7056" s="3" t="n">
        <f aca="false">I$6661</f>
        <v>0.120758483033932</v>
      </c>
      <c r="J7056" s="3" t="n">
        <f aca="false">J$6661</f>
        <v>0.022379056639826</v>
      </c>
      <c r="K7056" s="3" t="str">
        <f aca="false">K$6661</f>
        <v>Dívida consolidada líquida / receita corrente líquida</v>
      </c>
      <c r="L7056" s="3" t="str">
        <f aca="false">L$6661</f>
        <v>Siconfi</v>
      </c>
      <c r="M7056" s="3" t="str">
        <f aca="false">M$6661</f>
        <v>Porcentagem %</v>
      </c>
      <c r="N7056" s="5"/>
      <c r="O7056" s="3" t="n">
        <v>85.0320543055304</v>
      </c>
    </row>
    <row r="7057" customFormat="false" ht="15" hidden="false" customHeight="true" outlineLevel="0" collapsed="false">
      <c r="A7057" s="3" t="str">
        <f aca="false">A$6662</f>
        <v>Solidez Fiscal</v>
      </c>
      <c r="B7057" s="3" t="str">
        <f aca="false">B$6662</f>
        <v>Sucesso do Planejamento Orçamentário</v>
      </c>
      <c r="C7057" s="3" t="n">
        <f aca="false">C$6662</f>
        <v>1</v>
      </c>
      <c r="D7057" s="3" t="s">
        <v>243</v>
      </c>
      <c r="E7057" s="3" t="n">
        <f aca="false">E$6662</f>
        <v>2017</v>
      </c>
      <c r="F7057" s="3" t="n">
        <f aca="false">F$6662</f>
        <v>2018</v>
      </c>
      <c r="G7057" s="3" t="n">
        <v>84.1510197625092</v>
      </c>
      <c r="H7057" s="3" t="n">
        <f aca="false">H$6662</f>
        <v>0.153984513934749</v>
      </c>
      <c r="I7057" s="3" t="n">
        <f aca="false">I$6662</f>
        <v>0.120758483033932</v>
      </c>
      <c r="J7057" s="3" t="n">
        <f aca="false">J$6662</f>
        <v>0.0185949363134776</v>
      </c>
      <c r="K7057" s="3" t="str">
        <f aca="false">K$6662</f>
        <v>Despesa liquidada pela despesa total atualizada (dotação orçamentária).</v>
      </c>
      <c r="L7057" s="3" t="str">
        <f aca="false">L$6662</f>
        <v>Siconfi</v>
      </c>
      <c r="M7057" s="3" t="str">
        <f aca="false">M$6662</f>
        <v>Porcentagem %</v>
      </c>
      <c r="N7057" s="5" t="str">
        <f aca="false">N$58</f>
        <v>Antes de 2020 o indicador era chamado de "Sucesso da Execução Orçamentária"</v>
      </c>
      <c r="O7057" s="3" t="n">
        <v>58.497281628694</v>
      </c>
    </row>
    <row r="7058" customFormat="false" ht="15" hidden="false" customHeight="true" outlineLevel="0" collapsed="false">
      <c r="A7058" s="3" t="str">
        <f aca="false">A$6663</f>
        <v>Solidez Fiscal</v>
      </c>
      <c r="B7058" s="3" t="str">
        <f aca="false">B$6663</f>
        <v>Dependência Fiscal</v>
      </c>
      <c r="C7058" s="3" t="n">
        <f aca="false">C$6663</f>
        <v>1</v>
      </c>
      <c r="D7058" s="3" t="s">
        <v>243</v>
      </c>
      <c r="E7058" s="3" t="n">
        <f aca="false">E$6663</f>
        <v>2017</v>
      </c>
      <c r="F7058" s="3" t="n">
        <f aca="false">F$6663</f>
        <v>2018</v>
      </c>
      <c r="G7058" s="3" t="n">
        <v>65.3538773763474</v>
      </c>
      <c r="H7058" s="3" t="n">
        <f aca="false">H$6663</f>
        <v>0.119355233595262</v>
      </c>
      <c r="I7058" s="3" t="n">
        <f aca="false">I$6663</f>
        <v>0.120758483033932</v>
      </c>
      <c r="J7058" s="3" t="n">
        <f aca="false">J$6663</f>
        <v>0.0144131569511244</v>
      </c>
      <c r="K7058" s="3" t="str">
        <f aca="false">K$6663</f>
        <v>Grau de autonomia financeira do Estado tendo por base a participação das receitas correntes próprias (realizadas) sobre a receita corrente total, dado pela fórmula: 1 – (transferências correntes/receita corrente total)</v>
      </c>
      <c r="L7058" s="3" t="str">
        <f aca="false">L$6663</f>
        <v>Siconfi</v>
      </c>
      <c r="M7058" s="3" t="str">
        <f aca="false">M$6663</f>
        <v>Porcentagem %</v>
      </c>
      <c r="N705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058" s="3" t="n">
        <v>55.2702903297616</v>
      </c>
    </row>
    <row r="7059" customFormat="false" ht="15" hidden="false" customHeight="true" outlineLevel="0" collapsed="false">
      <c r="A7059" s="3" t="str">
        <f aca="false">A$6664</f>
        <v>Solidez Fiscal</v>
      </c>
      <c r="B7059" s="3" t="str">
        <f aca="false">B$6664</f>
        <v>Resultado Primário</v>
      </c>
      <c r="C7059" s="3" t="n">
        <f aca="false">C$6664</f>
        <v>1</v>
      </c>
      <c r="D7059" s="3" t="s">
        <v>243</v>
      </c>
      <c r="E7059" s="3" t="n">
        <f aca="false">E$6664</f>
        <v>2017</v>
      </c>
      <c r="F7059" s="3" t="n">
        <f aca="false">F$6664</f>
        <v>2018</v>
      </c>
      <c r="G7059" s="3" t="n">
        <v>-0.0916120971612236</v>
      </c>
      <c r="H7059" s="3" t="n">
        <f aca="false">H$6664</f>
        <v>0.17248244640739</v>
      </c>
      <c r="I7059" s="3" t="n">
        <f aca="false">I$6664</f>
        <v>0.120758483033932</v>
      </c>
      <c r="J7059" s="3" t="n">
        <f aca="false">J$6664</f>
        <v>0.0208287185781379</v>
      </c>
      <c r="K7059" s="3" t="str">
        <f aca="false">K$6664</f>
        <v>O resultado primário líquido é dado pela diferença entre receita primária realizada e a despesa primária liquidada no ano. A diferença é dividida pelo PIB nominal de cada Estado.</v>
      </c>
      <c r="L7059" s="3" t="str">
        <f aca="false">L$6664</f>
        <v>Siconfi</v>
      </c>
      <c r="M7059" s="3" t="str">
        <f aca="false">M$6664</f>
        <v>Porcentagem %</v>
      </c>
      <c r="N7059" s="4" t="str">
        <f aca="false">N$2226</f>
        <v>O PIB utilizado para cálculo é estimado pela Tendências</v>
      </c>
      <c r="O7059" s="3" t="n">
        <v>57.0263307592906</v>
      </c>
    </row>
    <row r="7060" customFormat="false" ht="15" hidden="false" customHeight="true" outlineLevel="0" collapsed="false">
      <c r="A7060" s="3" t="str">
        <f aca="false">A$6665</f>
        <v>Solidez Fiscal</v>
      </c>
      <c r="B7060" s="3" t="str">
        <f aca="false">B$6665</f>
        <v> Total</v>
      </c>
      <c r="C7060" s="3" t="n">
        <f aca="false">C$6665</f>
        <v>1</v>
      </c>
      <c r="D7060" s="3" t="s">
        <v>243</v>
      </c>
      <c r="E7060" s="3" t="n">
        <f aca="false">E$6665</f>
        <v>2018</v>
      </c>
      <c r="F7060" s="3" t="n">
        <f aca="false">F$6665</f>
        <v>2018</v>
      </c>
      <c r="G7060" s="3" t="n">
        <v>66.5327580211974</v>
      </c>
      <c r="H7060" s="3" t="n">
        <f aca="false">H$6665</f>
        <v>1</v>
      </c>
      <c r="I7060" s="3" t="n">
        <f aca="false">I$6665</f>
        <v>0.120758483033932</v>
      </c>
      <c r="J7060" s="3" t="n">
        <f aca="false">J$6665</f>
        <v>0.120758483033932</v>
      </c>
      <c r="K7060" s="3" t="str">
        <f aca="false">K$6665</f>
        <v>Nota obtida via normalização e ponderação de indicadores que variam de 0 a 100.</v>
      </c>
      <c r="L7060" s="3" t="str">
        <f aca="false">L$6665</f>
        <v>Tendências</v>
      </c>
      <c r="M7060" s="3" t="str">
        <f aca="false">M$6665</f>
        <v>Nota de 0 a 100</v>
      </c>
      <c r="N7060" s="5"/>
      <c r="O7060" s="3" t="n">
        <v>95.485747615579</v>
      </c>
    </row>
    <row r="7061" customFormat="false" ht="15" hidden="false" customHeight="true" outlineLevel="0" collapsed="false">
      <c r="A7061" s="3" t="str">
        <f aca="false">A$6666</f>
        <v>Segurança Pública</v>
      </c>
      <c r="B7061" s="3" t="str">
        <f aca="false">B$6666</f>
        <v>Atuação do Sistema de Justiça Criminal</v>
      </c>
      <c r="C7061" s="3" t="n">
        <f aca="false">C$6666</f>
        <v>1</v>
      </c>
      <c r="D7061" s="3" t="s">
        <v>243</v>
      </c>
      <c r="E7061" s="3" t="n">
        <f aca="false">E$6666</f>
        <v>2017</v>
      </c>
      <c r="F7061" s="3" t="n">
        <f aca="false">F$6666</f>
        <v>2018</v>
      </c>
      <c r="G7061" s="3" t="n">
        <v>1.30273706396403</v>
      </c>
      <c r="H7061" s="3" t="n">
        <f aca="false">H$6666</f>
        <v>0.104357937274945</v>
      </c>
      <c r="I7061" s="3" t="n">
        <f aca="false">I$6666</f>
        <v>0.132734530938124</v>
      </c>
      <c r="J7061" s="3" t="n">
        <f aca="false">J$6666</f>
        <v>0.01385190185386</v>
      </c>
      <c r="K7061" s="3" t="str">
        <f aca="false">K$6666</f>
        <v>Total da população carcerária (regime fechado) em relação ao número de homicídios.</v>
      </c>
      <c r="L7061" s="3" t="str">
        <f aca="false">L$6666</f>
        <v>Departamento Penitenciário Nacional e Fórum Brasileiro de Segurança Pública</v>
      </c>
      <c r="M7061" s="3" t="str">
        <f aca="false">M$6666</f>
        <v>Porcentagem %</v>
      </c>
      <c r="N7061" s="3" t="str">
        <f aca="false">N$49</f>
        <v>A partir da edição de 2018, ou seja, do dado de 2017 passou a ser usado como numerador a população prisional acusada de homicídio e não mais a população carcerária total.</v>
      </c>
      <c r="O7061" s="3" t="n">
        <v>26.6963387455292</v>
      </c>
    </row>
    <row r="7062" customFormat="false" ht="15" hidden="false" customHeight="true" outlineLevel="0" collapsed="false">
      <c r="A7062" s="3" t="str">
        <f aca="false">A$6667</f>
        <v>Segurança Pública</v>
      </c>
      <c r="B7062" s="3" t="str">
        <f aca="false">B$6667</f>
        <v>Presos sem Condenação</v>
      </c>
      <c r="C7062" s="3" t="n">
        <f aca="false">C$6667</f>
        <v>-1</v>
      </c>
      <c r="D7062" s="3" t="s">
        <v>243</v>
      </c>
      <c r="E7062" s="3" t="n">
        <f aca="false">E$6667</f>
        <v>2016</v>
      </c>
      <c r="F7062" s="3" t="n">
        <f aca="false">F$6667</f>
        <v>2018</v>
      </c>
      <c r="G7062" s="8" t="n">
        <v>66</v>
      </c>
      <c r="H7062" s="3" t="n">
        <f aca="false">H$6667</f>
        <v>0.0277149164789228</v>
      </c>
      <c r="I7062" s="3" t="n">
        <f aca="false">I$6667</f>
        <v>0.132734530938124</v>
      </c>
      <c r="J7062" s="3" t="n">
        <f aca="false">J$6667</f>
        <v>0.00367872643881909</v>
      </c>
      <c r="K7062" s="3" t="str">
        <f aca="false">K$6667</f>
        <v>Proporção de presos sem condenação em relação ao total de presos.</v>
      </c>
      <c r="L7062" s="3" t="str">
        <f aca="false">L$6667</f>
        <v>DEPEN</v>
      </c>
      <c r="M7062" s="3" t="str">
        <f aca="false">M$6667</f>
        <v>Porcentagem %</v>
      </c>
      <c r="N7062" s="5"/>
      <c r="O7062" s="8" t="n">
        <v>0</v>
      </c>
    </row>
    <row r="7063" customFormat="false" ht="15" hidden="false" customHeight="true" outlineLevel="0" collapsed="false">
      <c r="A7063" s="3" t="str">
        <f aca="false">A$6668</f>
        <v>Segurança Pública</v>
      </c>
      <c r="B7063" s="3" t="str">
        <f aca="false">B$6668</f>
        <v>Déficit Carcerário</v>
      </c>
      <c r="C7063" s="3" t="n">
        <f aca="false">C$6668</f>
        <v>-1</v>
      </c>
      <c r="D7063" s="3" t="s">
        <v>243</v>
      </c>
      <c r="E7063" s="3" t="n">
        <f aca="false">E$6668</f>
        <v>2016</v>
      </c>
      <c r="F7063" s="3" t="n">
        <f aca="false">F$6668</f>
        <v>2018</v>
      </c>
      <c r="G7063" s="9" t="n">
        <v>3.092</v>
      </c>
      <c r="H7063" s="3" t="n">
        <f aca="false">H$6668</f>
        <v>0.0986618304917192</v>
      </c>
      <c r="I7063" s="3" t="n">
        <f aca="false">I$6668</f>
        <v>0.132734530938124</v>
      </c>
      <c r="J7063" s="3" t="n">
        <f aca="false">J$6668</f>
        <v>0.013095831791815</v>
      </c>
      <c r="K7063" s="3" t="str">
        <f aca="false">K$6668</f>
        <v>Relação detentos / Vagas</v>
      </c>
      <c r="L7063" s="3" t="str">
        <f aca="false">L$6668</f>
        <v>Departamento Penitenciário Nacional - Infopen</v>
      </c>
      <c r="M7063" s="3" t="str">
        <f aca="false">M$6668</f>
        <v>Porcentagem %</v>
      </c>
      <c r="N7063" s="5"/>
      <c r="O7063" s="9" t="n">
        <v>51.5035377358491</v>
      </c>
    </row>
    <row r="7064" customFormat="false" ht="15" hidden="false" customHeight="true" outlineLevel="0" collapsed="false">
      <c r="A7064" s="3" t="str">
        <f aca="false">A$6669</f>
        <v>Segurança Pública</v>
      </c>
      <c r="B7064" s="3" t="str">
        <f aca="false">B$6669</f>
        <v>Mortes a esclarecer</v>
      </c>
      <c r="C7064" s="3" t="n">
        <f aca="false">C$6669</f>
        <v>-1</v>
      </c>
      <c r="D7064" s="3" t="s">
        <v>243</v>
      </c>
      <c r="E7064" s="3" t="n">
        <f aca="false">E$6669</f>
        <v>2016</v>
      </c>
      <c r="F7064" s="3" t="n">
        <f aca="false">F$6669</f>
        <v>2018</v>
      </c>
      <c r="G7064" s="3" t="n">
        <v>6.72609350608499</v>
      </c>
      <c r="H7064" s="3" t="n">
        <f aca="false">H$6669</f>
        <v>0.124074359050734</v>
      </c>
      <c r="I7064" s="3" t="n">
        <f aca="false">I$6669</f>
        <v>0.132734530938124</v>
      </c>
      <c r="J7064" s="3" t="n">
        <f aca="false">J$6669</f>
        <v>0.0164689518500476</v>
      </c>
      <c r="K7064" s="3" t="str">
        <f aca="false">K$6669</f>
        <v>Óbitos por causas externas a partir de "Eventos cuja intenção é indeterminada" por 100 mil habitantes</v>
      </c>
      <c r="L7064" s="3" t="str">
        <f aca="false">L$6669</f>
        <v>Datasus</v>
      </c>
      <c r="M7064" s="3" t="str">
        <f aca="false">M$6669</f>
        <v>Taxa de mortalidade por 100 mil habitantes</v>
      </c>
      <c r="N7064" s="5" t="str">
        <f aca="false">N$48</f>
        <v>A partir da edição de 2017, ou seja, do dado de 2015 a fonte passou a ser o Datasus e não mais o "Fórum de Segurança Público", assim, mortes a esclarecer significam: Óbitos por causas externas a partir de "Eventos cuja intenção é indeterminada"</v>
      </c>
      <c r="O7064" s="3" t="n">
        <v>31.6351178549361</v>
      </c>
    </row>
    <row r="7065" customFormat="false" ht="15" hidden="false" customHeight="true" outlineLevel="0" collapsed="false">
      <c r="A7065" s="3" t="str">
        <f aca="false">A$6670</f>
        <v>Segurança Pública</v>
      </c>
      <c r="B7065" s="3" t="str">
        <f aca="false">B$6670</f>
        <v>Mortalidade no Trânsito</v>
      </c>
      <c r="C7065" s="3" t="n">
        <f aca="false">C$6670</f>
        <v>-1</v>
      </c>
      <c r="D7065" s="3" t="s">
        <v>243</v>
      </c>
      <c r="E7065" s="3" t="n">
        <f aca="false">E$6670</f>
        <v>2016</v>
      </c>
      <c r="F7065" s="3" t="n">
        <f aca="false">F$6670</f>
        <v>2018</v>
      </c>
      <c r="G7065" s="3" t="n">
        <v>22.0856801692343</v>
      </c>
      <c r="H7065" s="3" t="n">
        <f aca="false">H$6670</f>
        <v>0.156771424720729</v>
      </c>
      <c r="I7065" s="3" t="n">
        <f aca="false">I$6670</f>
        <v>0.132734530938124</v>
      </c>
      <c r="J7065" s="3" t="n">
        <f aca="false">J$6670</f>
        <v>0.0208089815248074</v>
      </c>
      <c r="K7065" s="3" t="str">
        <f aca="false">K$6670</f>
        <v>Óbitos por causas externas (acidentes em transporte terrestre) em relação ao total de habitantes.</v>
      </c>
      <c r="L7065" s="3" t="str">
        <f aca="false">L$6670</f>
        <v>Datasus</v>
      </c>
      <c r="M7065" s="3" t="str">
        <f aca="false">M$6670</f>
        <v>Mortes em relação a 100 mil habitantes</v>
      </c>
      <c r="N7065" s="5" t="str">
        <f aca="false">N$50</f>
        <v>Antes de 2019 o nome do indicador era "Segurança no Trânsito" </v>
      </c>
      <c r="O7065" s="3" t="n">
        <v>59.2979271502044</v>
      </c>
    </row>
    <row r="7066" customFormat="false" ht="15" hidden="false" customHeight="true" outlineLevel="0" collapsed="false">
      <c r="A7066" s="3" t="str">
        <f aca="false">A$6671</f>
        <v>Segurança Pública</v>
      </c>
      <c r="B7066" s="3" t="str">
        <f aca="false">B$6671</f>
        <v>Segurança Pessoal</v>
      </c>
      <c r="C7066" s="3" t="n">
        <f aca="false">C$6671</f>
        <v>-1</v>
      </c>
      <c r="D7066" s="3" t="s">
        <v>243</v>
      </c>
      <c r="E7066" s="3" t="n">
        <f aca="false">E$6671</f>
        <v>2017</v>
      </c>
      <c r="F7066" s="3" t="n">
        <f aca="false">F$6671</f>
        <v>2018</v>
      </c>
      <c r="G7066" s="3" t="n">
        <v>59.1100675575303</v>
      </c>
      <c r="H7066" s="3" t="n">
        <f aca="false">H$6671</f>
        <v>0.279086142198179</v>
      </c>
      <c r="I7066" s="3" t="n">
        <f aca="false">I$6671</f>
        <v>0.132734530938124</v>
      </c>
      <c r="J7066" s="3" t="n">
        <f aca="false">J$6671</f>
        <v>0.0370443681760059</v>
      </c>
      <c r="K7066" s="3" t="str">
        <f aca="false">K$6671</f>
        <v>Óbitos resultantes de agressões (homicídios) em relação a população total.</v>
      </c>
      <c r="L7066" s="3" t="str">
        <f aca="false">L$6671</f>
        <v>Fórum Brasileiro de Segurança Pública</v>
      </c>
      <c r="M7066" s="3" t="str">
        <f aca="false">M$6671</f>
        <v>Óbitos por 100 mil habitantes</v>
      </c>
      <c r="N7066" s="5"/>
      <c r="O7066" s="3" t="n">
        <v>15.5702539245887</v>
      </c>
    </row>
    <row r="7067" customFormat="false" ht="15" hidden="false" customHeight="true" outlineLevel="0" collapsed="false">
      <c r="A7067" s="3" t="str">
        <f aca="false">A$6672</f>
        <v>Segurança Pública</v>
      </c>
      <c r="B7067" s="3" t="str">
        <f aca="false">B$6672</f>
        <v>Segurança Patrimonial</v>
      </c>
      <c r="C7067" s="3" t="n">
        <f aca="false">C$6672</f>
        <v>-1</v>
      </c>
      <c r="D7067" s="3" t="s">
        <v>243</v>
      </c>
      <c r="E7067" s="3" t="n">
        <f aca="false">E$6672</f>
        <v>2017</v>
      </c>
      <c r="F7067" s="3" t="n">
        <f aca="false">F$6672</f>
        <v>2018</v>
      </c>
      <c r="G7067" s="3" t="n">
        <v>533.192118408979</v>
      </c>
      <c r="H7067" s="3" t="n">
        <f aca="false">H$6672</f>
        <v>0.182533544945223</v>
      </c>
      <c r="I7067" s="3" t="n">
        <f aca="false">I$6672</f>
        <v>0.132734530938124</v>
      </c>
      <c r="J7067" s="3" t="n">
        <f aca="false">J$6672</f>
        <v>0.0242285044687772</v>
      </c>
      <c r="K7067" s="3" t="str">
        <f aca="false">K$6672</f>
        <v>Roubos e furto de veículos em relação a frota total (por 100 mil veículos).</v>
      </c>
      <c r="L7067" s="3" t="str">
        <f aca="false">L$6672</f>
        <v>Fórum Brasileiro de Segurança Pública</v>
      </c>
      <c r="M7067" s="3" t="str">
        <f aca="false">M$6672</f>
        <v>Roubos e furtos por 100 mil veículos</v>
      </c>
      <c r="N7067" s="3" t="str">
        <f aca="false">N$52</f>
        <v>A partir da edição de 2019, ou seja, do dado de 2018, passou a ser usado o número de roubos totais no lugar de roubos e furtos de veículos</v>
      </c>
      <c r="O7067" s="3" t="n">
        <v>71.5261805345204</v>
      </c>
    </row>
    <row r="7068" customFormat="false" ht="15" hidden="false" customHeight="true" outlineLevel="0" collapsed="false">
      <c r="A7068" s="3" t="str">
        <f aca="false">A$6673</f>
        <v>Segurança Pública</v>
      </c>
      <c r="B7068" s="3" t="str">
        <f aca="false">B$6673</f>
        <v>Qualidade da Informação de Criminalidade</v>
      </c>
      <c r="C7068" s="3" t="n">
        <f aca="false">C$6673</f>
        <v>1</v>
      </c>
      <c r="D7068" s="3" t="s">
        <v>243</v>
      </c>
      <c r="E7068" s="3" t="n">
        <f aca="false">E$6673</f>
        <v>2017</v>
      </c>
      <c r="F7068" s="3" t="n">
        <f aca="false">F$6673</f>
        <v>2018</v>
      </c>
      <c r="G7068" s="3" t="n">
        <v>82.5560765191298</v>
      </c>
      <c r="H7068" s="3" t="n">
        <f aca="false">H$6673</f>
        <v>0.0267998448395465</v>
      </c>
      <c r="I7068" s="3" t="n">
        <f aca="false">I$6673</f>
        <v>0.132734530938124</v>
      </c>
      <c r="J7068" s="3" t="n">
        <f aca="false">J$6673</f>
        <v>0.00355726483399171</v>
      </c>
      <c r="K7068" s="3" t="str">
        <f aca="false">K$6673</f>
        <v>Qualidade estimada dos registros estatísticos oficiais de Mortes Violentas Intencionais.</v>
      </c>
      <c r="L7068" s="3" t="str">
        <f aca="false">L$6673</f>
        <v>Fórum Brasileiro de Segurança Pública</v>
      </c>
      <c r="M7068" s="3" t="str">
        <f aca="false">M$6673</f>
        <v>Pontuação de 0 a 100</v>
      </c>
      <c r="N7068" s="5"/>
      <c r="O7068" s="3" t="n">
        <v>86.6730462143095</v>
      </c>
    </row>
    <row r="7069" customFormat="false" ht="15" hidden="false" customHeight="true" outlineLevel="0" collapsed="false">
      <c r="A7069" s="3" t="str">
        <f aca="false">A$6674</f>
        <v>Segurança Pública</v>
      </c>
      <c r="B7069" s="3" t="str">
        <f aca="false">B$6674</f>
        <v> Total</v>
      </c>
      <c r="C7069" s="3" t="n">
        <f aca="false">C$6674</f>
        <v>1</v>
      </c>
      <c r="D7069" s="3" t="s">
        <v>243</v>
      </c>
      <c r="E7069" s="3" t="n">
        <f aca="false">E$6674</f>
        <v>2018</v>
      </c>
      <c r="F7069" s="3" t="n">
        <f aca="false">F$6674</f>
        <v>2018</v>
      </c>
      <c r="G7069" s="3" t="n">
        <v>40.812929228296</v>
      </c>
      <c r="H7069" s="3" t="n">
        <f aca="false">H$6674</f>
        <v>1</v>
      </c>
      <c r="I7069" s="3" t="n">
        <f aca="false">I$6674</f>
        <v>0.132734530938124</v>
      </c>
      <c r="J7069" s="3" t="n">
        <f aca="false">J$6674</f>
        <v>0.132734530938124</v>
      </c>
      <c r="K7069" s="3" t="str">
        <f aca="false">K$6674</f>
        <v>Nota obtida via normalização e ponderação de indicadores que variam de 0 a 100.</v>
      </c>
      <c r="L7069" s="3" t="str">
        <f aca="false">L$6674</f>
        <v>Tendências</v>
      </c>
      <c r="M7069" s="3" t="str">
        <f aca="false">M$6674</f>
        <v>Nota de 0 a 100</v>
      </c>
      <c r="N7069" s="5"/>
      <c r="O7069" s="3" t="n">
        <v>15.543983694031</v>
      </c>
    </row>
    <row r="7070" customFormat="false" ht="15" hidden="false" customHeight="true" outlineLevel="0" collapsed="false">
      <c r="A7070" s="3" t="str">
        <f aca="false">A$6675</f>
        <v>Sustentabilidade Social</v>
      </c>
      <c r="B7070" s="3" t="str">
        <f aca="false">B$6675</f>
        <v>Segurança Alimentar</v>
      </c>
      <c r="C7070" s="3" t="n">
        <f aca="false">C$6675</f>
        <v>-1</v>
      </c>
      <c r="D7070" s="3" t="s">
        <v>243</v>
      </c>
      <c r="E7070" s="3" t="n">
        <f aca="false">E$6675</f>
        <v>2014</v>
      </c>
      <c r="F7070" s="3" t="n">
        <f aca="false">F$6675</f>
        <v>2018</v>
      </c>
      <c r="G7070" s="3" t="n">
        <v>8.3028665153</v>
      </c>
      <c r="H7070" s="3" t="n">
        <f aca="false">H$6675</f>
        <v>0.102740898626394</v>
      </c>
      <c r="I7070" s="3" t="n">
        <f aca="false">I$6675</f>
        <v>0.122754491017964</v>
      </c>
      <c r="J7070" s="3" t="n">
        <f aca="false">J$6675</f>
        <v>0.0126119067176112</v>
      </c>
      <c r="K7070" s="3" t="str">
        <f aca="false">K$6675</f>
        <v>% domicílios com renda domiciliar per capita inferior à linha de extrema pobreza (valor de uma cesta de alimentos com o mínimo de calorias necessárias para suprir adequadamente uma pessoa, com base em recomendações da FAO e da OMS)</v>
      </c>
      <c r="L7070" s="3" t="str">
        <f aca="false">L$6675</f>
        <v>Ipea</v>
      </c>
      <c r="M7070" s="3" t="str">
        <f aca="false">M$6675</f>
        <v>Porcentagem %</v>
      </c>
      <c r="N7070" s="5" t="s">
        <v>110</v>
      </c>
      <c r="O7070" s="3" t="n">
        <v>21.8966468595927</v>
      </c>
    </row>
    <row r="7071" customFormat="false" ht="15" hidden="false" customHeight="true" outlineLevel="0" collapsed="false">
      <c r="A7071" s="3" t="str">
        <f aca="false">A$6676</f>
        <v>Sustentabilidade Social</v>
      </c>
      <c r="B7071" s="3" t="str">
        <f aca="false">B$6676</f>
        <v>Inadequação de Moradia FJP</v>
      </c>
      <c r="C7071" s="3" t="n">
        <f aca="false">C$6676</f>
        <v>-1</v>
      </c>
      <c r="D7071" s="3" t="s">
        <v>243</v>
      </c>
      <c r="E7071" s="3" t="n">
        <f aca="false">E$6676</f>
        <v>2015</v>
      </c>
      <c r="F7071" s="3" t="n">
        <f aca="false">F$6676</f>
        <v>2018</v>
      </c>
      <c r="G7071" s="3" t="n">
        <v>10.7</v>
      </c>
      <c r="H7071" s="3" t="n">
        <f aca="false">H$6676</f>
        <v>0.0799192134934718</v>
      </c>
      <c r="I7071" s="3" t="n">
        <f aca="false">I$6676</f>
        <v>0.122754491017964</v>
      </c>
      <c r="J7071" s="3" t="n">
        <f aca="false">J$6676</f>
        <v>0.00981044237494714</v>
      </c>
      <c r="K7071" s="3" t="str">
        <f aca="false">K$6676</f>
        <v>% de moradias que apresentam,entre outras características, coabitação familiar e/ou habitação precária  (metodologia da Fundação João Pinheiro)</v>
      </c>
      <c r="L7071" s="3" t="str">
        <f aca="false">L$6676</f>
        <v>Fundação João Pinheiro</v>
      </c>
      <c r="M7071" s="3" t="str">
        <f aca="false">M$6676</f>
        <v>Porcentagem %</v>
      </c>
      <c r="N7071" s="5" t="str">
        <f aca="false">N$31</f>
        <v>A partir de 2020, foi necessário alteração metodológica tendo em vista a não atualização desde de 2015 do indicador da Fundação João Pinheiro, por isso a fonte do indicador passou a ser a PNADc Anual (IBGE).</v>
      </c>
      <c r="O7071" s="3" t="n">
        <v>65.4929577464789</v>
      </c>
    </row>
    <row r="7072" customFormat="false" ht="15" hidden="false" customHeight="true" outlineLevel="0" collapsed="false">
      <c r="A7072" s="3" t="str">
        <f aca="false">A$6677</f>
        <v>Sustentabilidade Social</v>
      </c>
      <c r="B7072" s="3" t="str">
        <f aca="false">B$6677</f>
        <v>Famílias abaixo da linha da pobreza</v>
      </c>
      <c r="C7072" s="3" t="n">
        <f aca="false">C$6677</f>
        <v>-1</v>
      </c>
      <c r="D7072" s="3" t="s">
        <v>243</v>
      </c>
      <c r="E7072" s="3" t="n">
        <f aca="false">E$6677</f>
        <v>2017</v>
      </c>
      <c r="F7072" s="3" t="n">
        <f aca="false">F$6677</f>
        <v>2018</v>
      </c>
      <c r="G7072" s="3" t="n">
        <v>7.76589411450742</v>
      </c>
      <c r="H7072" s="3" t="n">
        <f aca="false">H$6677</f>
        <v>0.0927117893245468</v>
      </c>
      <c r="I7072" s="3" t="n">
        <f aca="false">I$6677</f>
        <v>0.122754491017964</v>
      </c>
      <c r="J7072" s="3" t="n">
        <f aca="false">J$6677</f>
        <v>0.0113807885098995</v>
      </c>
      <c r="K7072" s="3" t="str">
        <f aca="false">K$6677</f>
        <v>% de domicílios com renda domiciliar per capita inferior à linha de pobreza. A linha de pobreza aqui considerada é definida pelo decreto 7492 (abaixo de R$77,00 mensais)</v>
      </c>
      <c r="L7072" s="3" t="str">
        <f aca="false">L$6677</f>
        <v>PNAD/IBGE</v>
      </c>
      <c r="M7072" s="3" t="str">
        <f aca="false">M$6677</f>
        <v>Porcentagem %</v>
      </c>
      <c r="N7072" s="5"/>
      <c r="O7072" s="3" t="n">
        <v>42.8564585144769</v>
      </c>
    </row>
    <row r="7073" customFormat="false" ht="15" hidden="false" customHeight="true" outlineLevel="0" collapsed="false">
      <c r="A7073" s="3" t="str">
        <f aca="false">A$6678</f>
        <v>Sustentabilidade Social</v>
      </c>
      <c r="B7073" s="3" t="str">
        <f aca="false">B$6678</f>
        <v>Desigualdade de renda</v>
      </c>
      <c r="C7073" s="3" t="n">
        <f aca="false">C$6678</f>
        <v>-1</v>
      </c>
      <c r="D7073" s="3" t="s">
        <v>243</v>
      </c>
      <c r="E7073" s="3" t="n">
        <f aca="false">E$6678</f>
        <v>2017</v>
      </c>
      <c r="F7073" s="3" t="n">
        <f aca="false">F$6678</f>
        <v>2018</v>
      </c>
      <c r="G7073" s="3" t="n">
        <v>0.552</v>
      </c>
      <c r="H7073" s="3" t="n">
        <f aca="false">H$6678</f>
        <v>0.0510371953905997</v>
      </c>
      <c r="I7073" s="3" t="n">
        <f aca="false">I$6678</f>
        <v>0.122754491017964</v>
      </c>
      <c r="J7073" s="3" t="n">
        <f aca="false">J$6678</f>
        <v>0.00626504494315745</v>
      </c>
      <c r="K7073" s="3" t="str">
        <f aca="false">K$6678</f>
        <v>Coeficiente de gini (1=Desigualdade Máxima/0=Igualdade Máxima)</v>
      </c>
      <c r="L7073" s="3" t="str">
        <f aca="false">L$6678</f>
        <v>PNAD/IBGE</v>
      </c>
      <c r="M7073" s="3" t="str">
        <f aca="false">M$6678</f>
        <v>Coeficiente GINI</v>
      </c>
      <c r="N7073" s="5"/>
      <c r="O7073" s="3" t="n">
        <v>24.6073298429319</v>
      </c>
    </row>
    <row r="7074" customFormat="false" ht="15" hidden="false" customHeight="true" outlineLevel="0" collapsed="false">
      <c r="A7074" s="3" t="str">
        <f aca="false">A$6679</f>
        <v>Sustentabilidade Social</v>
      </c>
      <c r="B7074" s="3" t="str">
        <f aca="false">B$6679</f>
        <v>Acesso ao Saneamento Básico - Água</v>
      </c>
      <c r="C7074" s="3" t="n">
        <f aca="false">C$6679</f>
        <v>1</v>
      </c>
      <c r="D7074" s="3" t="s">
        <v>243</v>
      </c>
      <c r="E7074" s="3" t="n">
        <f aca="false">E$6679</f>
        <v>2017</v>
      </c>
      <c r="F7074" s="3" t="n">
        <f aca="false">F$6679</f>
        <v>2018</v>
      </c>
      <c r="G7074" s="3" t="n">
        <v>79.81313588027</v>
      </c>
      <c r="H7074" s="3" t="n">
        <f aca="false">H$6679</f>
        <v>0.0580158000540614</v>
      </c>
      <c r="I7074" s="3" t="n">
        <f aca="false">I$6679</f>
        <v>0.122754491017964</v>
      </c>
      <c r="J7074" s="3" t="n">
        <f aca="false">J$6679</f>
        <v>0.00712170000663627</v>
      </c>
      <c r="K7074" s="3" t="str">
        <f aca="false">K$6679</f>
        <v>% de domicilios com acesso à água canalizada de rede geral de distribuição</v>
      </c>
      <c r="L7074" s="3" t="str">
        <f aca="false">L$6679</f>
        <v>PNAD/IBGE</v>
      </c>
      <c r="M7074" s="3" t="str">
        <f aca="false">M$6679</f>
        <v>Porcentagem %</v>
      </c>
      <c r="N7074" s="5"/>
      <c r="O7074" s="3" t="n">
        <v>66.9765477160076</v>
      </c>
    </row>
    <row r="7075" customFormat="false" ht="15" hidden="false" customHeight="true" outlineLevel="0" collapsed="false">
      <c r="A7075" s="3" t="str">
        <f aca="false">A$6680</f>
        <v>Sustentabilidade Social</v>
      </c>
      <c r="B7075" s="3" t="str">
        <f aca="false">B$6680</f>
        <v>Acesso ao Saneamento Básico - Esgoto</v>
      </c>
      <c r="C7075" s="3" t="n">
        <f aca="false">C$6680</f>
        <v>1</v>
      </c>
      <c r="D7075" s="3" t="s">
        <v>243</v>
      </c>
      <c r="E7075" s="3" t="n">
        <f aca="false">E$6680</f>
        <v>2017</v>
      </c>
      <c r="F7075" s="3" t="n">
        <f aca="false">F$6680</f>
        <v>2018</v>
      </c>
      <c r="G7075" s="3" t="n">
        <v>44.9</v>
      </c>
      <c r="H7075" s="3" t="n">
        <f aca="false">H$6680</f>
        <v>0.0476341619285856</v>
      </c>
      <c r="I7075" s="3" t="n">
        <f aca="false">I$6680</f>
        <v>0.122754491017964</v>
      </c>
      <c r="J7075" s="3" t="n">
        <f aca="false">J$6680</f>
        <v>0.00584730730261081</v>
      </c>
      <c r="K7075" s="3" t="str">
        <f aca="false">K$6680</f>
        <v>% de domicilios com acesso à rede coletora de esgoto</v>
      </c>
      <c r="L7075" s="3" t="str">
        <f aca="false">L$6680</f>
        <v>PNAD/IBGE</v>
      </c>
      <c r="M7075" s="3" t="str">
        <f aca="false">M$6680</f>
        <v>Porcentagem %</v>
      </c>
      <c r="N7075" s="5"/>
      <c r="O7075" s="3" t="n">
        <v>42.7553444180523</v>
      </c>
    </row>
    <row r="7076" customFormat="false" ht="15" hidden="false" customHeight="true" outlineLevel="0" collapsed="false">
      <c r="A7076" s="3" t="str">
        <f aca="false">A$6681</f>
        <v>Sustentabilidade Social</v>
      </c>
      <c r="B7076" s="3" t="str">
        <f aca="false">B$6681</f>
        <v>Mortes Evitáveis</v>
      </c>
      <c r="C7076" s="3" t="n">
        <f aca="false">C$6681</f>
        <v>-1</v>
      </c>
      <c r="D7076" s="3" t="s">
        <v>243</v>
      </c>
      <c r="E7076" s="3" t="n">
        <f aca="false">E$6681</f>
        <v>2016</v>
      </c>
      <c r="F7076" s="3" t="n">
        <f aca="false">F$6681</f>
        <v>2018</v>
      </c>
      <c r="G7076" s="3" t="n">
        <v>24.3846846681249</v>
      </c>
      <c r="H7076" s="3" t="n">
        <f aca="false">H$6681</f>
        <v>0.0437741013691653</v>
      </c>
      <c r="I7076" s="3" t="n">
        <f aca="false">I$6681</f>
        <v>0.122754491017964</v>
      </c>
      <c r="J7076" s="3" t="n">
        <f aca="false">J$6681</f>
        <v>0.00537346753334066</v>
      </c>
      <c r="K7076" s="3" t="str">
        <f aca="false">K$6681</f>
        <v>Razão de Mortalidade Proporcional: mortes abaixo de 50 anos/ total de óbitos</v>
      </c>
      <c r="L7076" s="3" t="str">
        <f aca="false">L$6681</f>
        <v>Datasus</v>
      </c>
      <c r="M7076" s="3" t="str">
        <f aca="false">M$6681</f>
        <v>Mortes evitáveis por 100 óbitos</v>
      </c>
      <c r="N7076" s="5" t="s">
        <v>127</v>
      </c>
      <c r="O7076" s="3" t="n">
        <v>69.8251531135952</v>
      </c>
    </row>
    <row r="7077" customFormat="false" ht="15" hidden="false" customHeight="true" outlineLevel="0" collapsed="false">
      <c r="A7077" s="3" t="s">
        <v>106</v>
      </c>
      <c r="B7077" s="3" t="str">
        <f aca="false">B$6682</f>
        <v>Anos Potenciais de Vida Perdidos</v>
      </c>
      <c r="C7077" s="3" t="n">
        <f aca="false">C$6682</f>
        <v>-1</v>
      </c>
      <c r="D7077" s="3" t="s">
        <v>243</v>
      </c>
      <c r="E7077" s="3" t="n">
        <f aca="false">E$6682</f>
        <v>2016</v>
      </c>
      <c r="F7077" s="3" t="n">
        <f aca="false">F$6682</f>
        <v>2018</v>
      </c>
      <c r="G7077" s="3" t="n">
        <v>8.52278788324659</v>
      </c>
      <c r="H7077" s="3" t="n">
        <f aca="false">H$6682</f>
        <v>0.0402903196969555</v>
      </c>
      <c r="I7077" s="3" t="n">
        <f aca="false">I$6682</f>
        <v>0.122754491017964</v>
      </c>
      <c r="J7077" s="3" t="n">
        <f aca="false">J$6682</f>
        <v>0.00494581768735082</v>
      </c>
      <c r="K7077" s="3" t="str">
        <f aca="false">K$6682</f>
        <v>Média da diferença da faixa etária em que os óbitos registrados ocorreram e a expectativa de vida ao nascer do Brasil.</v>
      </c>
      <c r="L7077" s="3" t="str">
        <f aca="false">L$6682</f>
        <v>Datasus</v>
      </c>
      <c r="M7077" s="3" t="str">
        <f aca="false">M$6682</f>
        <v>Anos</v>
      </c>
      <c r="N7077" s="5"/>
      <c r="O7077" s="3" t="n">
        <v>78.2273174295942</v>
      </c>
    </row>
    <row r="7078" customFormat="false" ht="15" hidden="false" customHeight="true" outlineLevel="0" collapsed="false">
      <c r="A7078" s="3" t="str">
        <f aca="false">A$6683</f>
        <v>Sustentabilidade Social</v>
      </c>
      <c r="B7078" s="3" t="str">
        <f aca="false">B$6683</f>
        <v>Formalidade do Mercado de Trabalho</v>
      </c>
      <c r="C7078" s="3" t="n">
        <f aca="false">C$6683</f>
        <v>1</v>
      </c>
      <c r="D7078" s="3" t="s">
        <v>243</v>
      </c>
      <c r="E7078" s="3" t="n">
        <f aca="false">E$6683</f>
        <v>2017</v>
      </c>
      <c r="F7078" s="3" t="n">
        <f aca="false">F$6683</f>
        <v>2018</v>
      </c>
      <c r="G7078" s="3" t="n">
        <v>43.7038899350148</v>
      </c>
      <c r="H7078" s="3" t="n">
        <f aca="false">H$6683</f>
        <v>0.0354267662261588</v>
      </c>
      <c r="I7078" s="3" t="n">
        <f aca="false">I$6683</f>
        <v>0.122754491017964</v>
      </c>
      <c r="J7078" s="3" t="n">
        <f aca="false">J$6683</f>
        <v>0.00434879465650452</v>
      </c>
      <c r="K7078"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078" s="3" t="str">
        <f aca="false">L$6683</f>
        <v>PNAD / IBGE</v>
      </c>
      <c r="M7078" s="3" t="str">
        <f aca="false">M$6683</f>
        <v>Porcentagem %</v>
      </c>
      <c r="N707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078" s="3" t="n">
        <v>23.079901770588</v>
      </c>
    </row>
    <row r="7079" customFormat="false" ht="15" hidden="false" customHeight="true" outlineLevel="0" collapsed="false">
      <c r="A7079" s="3" t="str">
        <f aca="false">A$6684</f>
        <v>Sustentabilidade Social</v>
      </c>
      <c r="B7079" s="3" t="str">
        <f aca="false">B$6684</f>
        <v>Inserção Econômica</v>
      </c>
      <c r="C7079" s="3" t="n">
        <f aca="false">C$6684</f>
        <v>1</v>
      </c>
      <c r="D7079" s="3" t="s">
        <v>243</v>
      </c>
      <c r="E7079" s="3" t="n">
        <f aca="false">E$6684</f>
        <v>2017</v>
      </c>
      <c r="F7079" s="3" t="n">
        <f aca="false">F$6684</f>
        <v>2018</v>
      </c>
      <c r="G7079" s="3" t="n">
        <v>88.9542003428851</v>
      </c>
      <c r="H7079" s="3" t="n">
        <f aca="false">H$6684</f>
        <v>0.0420845700185743</v>
      </c>
      <c r="I7079" s="3" t="n">
        <f aca="false">I$6684</f>
        <v>0.122754491017964</v>
      </c>
      <c r="J7079" s="3" t="n">
        <f aca="false">J$6684</f>
        <v>0.00516606997233997</v>
      </c>
      <c r="K7079" s="3" t="str">
        <f aca="false">K$6684</f>
        <v>Proporção de ocupados em relação a População Economicamente Ativa</v>
      </c>
      <c r="L7079" s="3" t="str">
        <f aca="false">L$6684</f>
        <v>IBGE</v>
      </c>
      <c r="M7079" s="3" t="str">
        <f aca="false">M$6684</f>
        <v>Porcentagem %</v>
      </c>
      <c r="N7079" s="5"/>
      <c r="O7079" s="3" t="n">
        <v>61.857838647038</v>
      </c>
    </row>
    <row r="7080" customFormat="false" ht="15" hidden="false" customHeight="true" outlineLevel="0" collapsed="false">
      <c r="A7080" s="3" t="str">
        <f aca="false">A$6685</f>
        <v>Sustentabilidade Social</v>
      </c>
      <c r="B7080" s="3" t="str">
        <f aca="false">B$6685</f>
        <v>IDH</v>
      </c>
      <c r="C7080" s="3" t="n">
        <f aca="false">C$6685</f>
        <v>1</v>
      </c>
      <c r="D7080" s="3" t="s">
        <v>243</v>
      </c>
      <c r="E7080" s="3" t="n">
        <f aca="false">E$6685</f>
        <v>2015</v>
      </c>
      <c r="F7080" s="3" t="n">
        <f aca="false">F$6685</f>
        <v>2018</v>
      </c>
      <c r="G7080" s="3" t="n">
        <v>0.715</v>
      </c>
      <c r="H7080" s="3" t="n">
        <f aca="false">H$6685</f>
        <v>0.105143828345808</v>
      </c>
      <c r="I7080" s="3" t="n">
        <f aca="false">I$6685</f>
        <v>0.122754491017964</v>
      </c>
      <c r="J7080" s="3" t="n">
        <f aca="false">J$6685</f>
        <v>0.0129068771322699</v>
      </c>
      <c r="K7080" s="3" t="str">
        <f aca="false">K$6685</f>
        <v>IDH estadual</v>
      </c>
      <c r="L7080" s="3" t="str">
        <f aca="false">L$6685</f>
        <v>PNUD, Fundação João Pinheiro e Ipea</v>
      </c>
      <c r="M7080" s="3" t="str">
        <f aca="false">M$6685</f>
        <v>Índice de 0 a 1</v>
      </c>
      <c r="N7080" s="5"/>
      <c r="O7080" s="3" t="n">
        <v>29.5454545454545</v>
      </c>
    </row>
    <row r="7081" customFormat="false" ht="15" hidden="false" customHeight="true" outlineLevel="0" collapsed="false">
      <c r="A7081" s="3" t="s">
        <v>106</v>
      </c>
      <c r="B7081" s="3" t="s">
        <v>140</v>
      </c>
      <c r="C7081" s="3" t="n">
        <v>1</v>
      </c>
      <c r="D7081" s="3" t="s">
        <v>243</v>
      </c>
      <c r="E7081" s="3" t="n">
        <v>2017</v>
      </c>
      <c r="F7081" s="3" t="n">
        <v>2018</v>
      </c>
      <c r="G7081" s="3" t="n">
        <v>70.5304973738614</v>
      </c>
      <c r="H7081" s="3" t="n">
        <v>0.0426662305938319</v>
      </c>
      <c r="I7081" s="3" t="n">
        <v>0.122754491017964</v>
      </c>
      <c r="J7081" s="3" t="n">
        <f aca="false">I7081*H7081</f>
        <v>0.00523747142020093</v>
      </c>
      <c r="K7081" s="4" t="str">
        <f aca="false">K7002</f>
        <v>Proporção dos jovens que estudam ou trabalham</v>
      </c>
      <c r="L7081" s="3" t="str">
        <f aca="false">L7002</f>
        <v>PNAD/IBGE</v>
      </c>
      <c r="M7081" s="3" t="str">
        <f aca="false">M7002</f>
        <v>Porcentagem %</v>
      </c>
      <c r="N7081" s="5"/>
      <c r="O7081" s="3" t="n">
        <v>0</v>
      </c>
    </row>
    <row r="7082" customFormat="false" ht="15" hidden="false" customHeight="true" outlineLevel="0" collapsed="false">
      <c r="A7082" s="3" t="str">
        <f aca="false">A$6687</f>
        <v>Sustentabilidade Social</v>
      </c>
      <c r="B7082" s="3" t="str">
        <f aca="false">B$6687</f>
        <v>Mortalidade Materna</v>
      </c>
      <c r="C7082" s="3" t="n">
        <f aca="false">C$6687</f>
        <v>-1</v>
      </c>
      <c r="D7082" s="3" t="s">
        <v>243</v>
      </c>
      <c r="E7082" s="3" t="n">
        <f aca="false">E$6687</f>
        <v>2016</v>
      </c>
      <c r="F7082" s="3" t="n">
        <f aca="false">F$6687</f>
        <v>2018</v>
      </c>
      <c r="G7082" s="3" t="n">
        <v>2.95911108303066</v>
      </c>
      <c r="H7082" s="3" t="n">
        <f aca="false">H$6687</f>
        <v>0.0819911060701229</v>
      </c>
      <c r="I7082" s="3" t="n">
        <f aca="false">I$6687</f>
        <v>0.122754491017964</v>
      </c>
      <c r="J7082" s="3" t="n">
        <f aca="false">J$6687</f>
        <v>0.0100647764936378</v>
      </c>
      <c r="K7082" s="3" t="str">
        <f aca="false">K$6687</f>
        <v>Óbitos maternos em relação a população feminina em idade fértil (15-49 anos).</v>
      </c>
      <c r="L7082" s="3" t="str">
        <f aca="false">L$6687</f>
        <v>Datasus</v>
      </c>
      <c r="M7082" s="3" t="str">
        <f aca="false">M$6687</f>
        <v>Taxa de mortalidade por 100 mil mulheres</v>
      </c>
      <c r="N7082" s="5"/>
      <c r="O7082" s="3" t="n">
        <v>77.6054426673245</v>
      </c>
    </row>
    <row r="7083" customFormat="false" ht="15" hidden="false" customHeight="true" outlineLevel="0" collapsed="false">
      <c r="A7083" s="3" t="str">
        <f aca="false">A$6688</f>
        <v>Sustentabilidade Social</v>
      </c>
      <c r="B7083" s="3" t="str">
        <f aca="false">B$6688</f>
        <v>Mortalidade Precoce</v>
      </c>
      <c r="C7083" s="3" t="n">
        <f aca="false">C$6688</f>
        <v>-1</v>
      </c>
      <c r="D7083" s="3" t="s">
        <v>243</v>
      </c>
      <c r="E7083" s="3" t="n">
        <f aca="false">E$6688</f>
        <v>2016</v>
      </c>
      <c r="F7083" s="3" t="n">
        <f aca="false">F$6688</f>
        <v>2018</v>
      </c>
      <c r="G7083" s="3" t="n">
        <v>136.293021655493</v>
      </c>
      <c r="H7083" s="3" t="n">
        <f aca="false">H$6688</f>
        <v>0.0654508559555939</v>
      </c>
      <c r="I7083" s="3" t="n">
        <f aca="false">I$6688</f>
        <v>0.122754491017964</v>
      </c>
      <c r="J7083" s="3" t="n">
        <f aca="false">J$6688</f>
        <v>0.00803438650951901</v>
      </c>
      <c r="K7083" s="3" t="str">
        <f aca="false">K$6688</f>
        <v>Mortalidade de Jovens (15-29 anos) por causas externas.</v>
      </c>
      <c r="L7083" s="3" t="str">
        <f aca="false">L$6688</f>
        <v>Datasus</v>
      </c>
      <c r="M7083" s="3" t="str">
        <f aca="false">M$6688</f>
        <v>Taxa de Mortalidade por 100 mil jovens</v>
      </c>
      <c r="N7083" s="5"/>
      <c r="O7083" s="3" t="n">
        <v>34.2498367127158</v>
      </c>
    </row>
    <row r="7084" customFormat="false" ht="15" hidden="false" customHeight="true" outlineLevel="0" collapsed="false">
      <c r="A7084" s="3" t="str">
        <f aca="false">A$6689</f>
        <v>Sustentabilidade Social</v>
      </c>
      <c r="B7084" s="3" t="str">
        <f aca="false">B$6689</f>
        <v>Previdência Social</v>
      </c>
      <c r="C7084" s="3" t="n">
        <f aca="false">C$6689</f>
        <v>1</v>
      </c>
      <c r="D7084" s="3" t="s">
        <v>243</v>
      </c>
      <c r="E7084" s="3" t="n">
        <f aca="false">E$6689</f>
        <v>2017</v>
      </c>
      <c r="F7084" s="3" t="n">
        <f aca="false">F$6689</f>
        <v>2018</v>
      </c>
      <c r="G7084" s="3" t="n">
        <v>88.7621220764404</v>
      </c>
      <c r="H7084" s="3" t="n">
        <f aca="false">H$6689</f>
        <v>0.0509237118271307</v>
      </c>
      <c r="I7084" s="3" t="n">
        <f aca="false">I$6689</f>
        <v>0.122754491017964</v>
      </c>
      <c r="J7084" s="3" t="n">
        <f aca="false">J$6689</f>
        <v>0.00625111432608491</v>
      </c>
      <c r="K7084" s="3" t="str">
        <f aca="false">K$6689</f>
        <v>Proporção de idosos (mais de 60 anos) que recebem previdência social</v>
      </c>
      <c r="L7084" s="3" t="str">
        <f aca="false">L$6689</f>
        <v>PNAD/IBGE</v>
      </c>
      <c r="M7084" s="3" t="str">
        <f aca="false">M$6689</f>
        <v>Porcentagem %</v>
      </c>
      <c r="N7084" s="5" t="s">
        <v>150</v>
      </c>
      <c r="O7084" s="3" t="n">
        <v>76.9930192852088</v>
      </c>
    </row>
    <row r="7085" customFormat="false" ht="15" hidden="false" customHeight="true" outlineLevel="0" collapsed="false">
      <c r="A7085" s="3" t="str">
        <f aca="false">A$6690</f>
        <v>Sustentabilidade Social</v>
      </c>
      <c r="B7085" s="3" t="str">
        <f aca="false">B$6690</f>
        <v>Mortalidade na infância</v>
      </c>
      <c r="C7085" s="3" t="n">
        <f aca="false">C$6690</f>
        <v>-1</v>
      </c>
      <c r="D7085" s="3" t="s">
        <v>243</v>
      </c>
      <c r="E7085" s="3" t="n">
        <f aca="false">E$6690</f>
        <v>2016</v>
      </c>
      <c r="F7085" s="3" t="n">
        <f aca="false">F$6690</f>
        <v>2018</v>
      </c>
      <c r="G7085" s="3" t="n">
        <v>14.9315144369624</v>
      </c>
      <c r="H7085" s="3" t="n">
        <f aca="false">H$6690</f>
        <v>0.0601894510789995</v>
      </c>
      <c r="I7085" s="3" t="n">
        <f aca="false">I$6690</f>
        <v>0.122754491017964</v>
      </c>
      <c r="J7085" s="3" t="n">
        <f aca="false">J$6690</f>
        <v>0.00738852543185323</v>
      </c>
      <c r="K7085" s="3" t="str">
        <f aca="false">K$6690</f>
        <v>Óbitos de menores de cinco anos por grupo de 1.000 nascidos vivos</v>
      </c>
      <c r="L7085" s="3" t="str">
        <f aca="false">L$6690</f>
        <v>Datasus</v>
      </c>
      <c r="M7085" s="3" t="str">
        <f aca="false">M$6690</f>
        <v>Porcentagem %</v>
      </c>
      <c r="N7085" s="5"/>
      <c r="O7085" s="3" t="n">
        <v>62.1489916985159</v>
      </c>
    </row>
    <row r="7086" customFormat="false" ht="15" hidden="false" customHeight="true" outlineLevel="0" collapsed="false">
      <c r="A7086" s="3" t="str">
        <f aca="false">A$6691</f>
        <v>Sustentabilidade Social</v>
      </c>
      <c r="B7086" s="3" t="str">
        <f aca="false">B$6691</f>
        <v> Total</v>
      </c>
      <c r="C7086" s="3" t="n">
        <f aca="false">C$6691</f>
        <v>1</v>
      </c>
      <c r="D7086" s="3" t="s">
        <v>243</v>
      </c>
      <c r="E7086" s="3" t="n">
        <f aca="false">E$6691</f>
        <v>2018</v>
      </c>
      <c r="F7086" s="3" t="n">
        <f aca="false">F$6691</f>
        <v>2018</v>
      </c>
      <c r="G7086" s="3" t="n">
        <v>48.6145078867516</v>
      </c>
      <c r="H7086" s="3" t="n">
        <f aca="false">H$6691</f>
        <v>1</v>
      </c>
      <c r="I7086" s="3" t="n">
        <f aca="false">I$6691</f>
        <v>0.122754491017964</v>
      </c>
      <c r="J7086" s="3" t="n">
        <f aca="false">J$6691</f>
        <v>0.122754491017964</v>
      </c>
      <c r="K7086" s="3" t="str">
        <f aca="false">K$6691</f>
        <v>Nota obtida via normalização e ponderação de indicadores que variam de 0 a 100.</v>
      </c>
      <c r="L7086" s="3" t="str">
        <f aca="false">L$6691</f>
        <v>Tendências</v>
      </c>
      <c r="M7086" s="3" t="str">
        <f aca="false">M$6691</f>
        <v>Nota de 0 a 100</v>
      </c>
      <c r="N7086" s="5"/>
      <c r="O7086" s="3" t="n">
        <v>36.2006296446152</v>
      </c>
    </row>
    <row r="7087" customFormat="false" ht="15" hidden="false" customHeight="true" outlineLevel="0" collapsed="false">
      <c r="A7087" s="3" t="s">
        <v>238</v>
      </c>
      <c r="B7087" s="3" t="s">
        <v>25</v>
      </c>
      <c r="C7087" s="3" t="n">
        <v>1</v>
      </c>
      <c r="D7087" s="3" t="s">
        <v>243</v>
      </c>
      <c r="E7087" s="3" t="n">
        <v>2018</v>
      </c>
      <c r="F7087" s="3" t="n">
        <v>2018</v>
      </c>
      <c r="G7087" s="3" t="n">
        <v>51.2205774773689</v>
      </c>
      <c r="H7087" s="3" t="n">
        <v>1</v>
      </c>
      <c r="I7087" s="3" t="n">
        <v>0.01</v>
      </c>
      <c r="J7087" s="3" t="n">
        <f aca="false">I7087*H7087</f>
        <v>0.01</v>
      </c>
      <c r="K7087" s="4" t="str">
        <f aca="false">K7008</f>
        <v>Nota obtida via normalização e ponderação de indicadores que variam de 0 a 100.</v>
      </c>
      <c r="L7087" s="3" t="str">
        <f aca="false">L7008</f>
        <v>Tendências</v>
      </c>
      <c r="M7087" s="3" t="str">
        <f aca="false">M$6692</f>
        <v>Nota de 0 a 100</v>
      </c>
      <c r="N7087" s="5"/>
      <c r="O7087" s="3" t="n">
        <v>51.2205774773689</v>
      </c>
    </row>
    <row r="7088" customFormat="false" ht="15" hidden="false" customHeight="true" outlineLevel="0" collapsed="false">
      <c r="A7088" s="3" t="str">
        <f aca="false">A$6614</f>
        <v>Sustentabilidade Ambiental</v>
      </c>
      <c r="B7088" s="3" t="str">
        <f aca="false">B$6614</f>
        <v>Emissões de CO2</v>
      </c>
      <c r="C7088" s="3" t="n">
        <f aca="false">C$6614</f>
        <v>-1</v>
      </c>
      <c r="D7088" s="3" t="s">
        <v>244</v>
      </c>
      <c r="E7088" s="3" t="n">
        <f aca="false">E$6614</f>
        <v>2016</v>
      </c>
      <c r="F7088" s="3" t="n">
        <f aca="false">F$6614</f>
        <v>2018</v>
      </c>
      <c r="G7088" s="3" t="n">
        <v>1.80707738756646</v>
      </c>
      <c r="H7088" s="3" t="n">
        <f aca="false">H$6614</f>
        <v>0.328387609736319</v>
      </c>
      <c r="I7088" s="3" t="n">
        <f aca="false">I$6614</f>
        <v>0.0768463073852295</v>
      </c>
      <c r="J7088" s="3" t="n">
        <f aca="false">J$6614</f>
        <v>0.025235375199298</v>
      </c>
      <c r="K7088" s="3" t="str">
        <f aca="false">K$6614</f>
        <v>CO2 emitido e derivado de remoção de unidades de conservação (toneladas por habitante).</v>
      </c>
      <c r="L7088" s="3" t="str">
        <f aca="false">L$6614</f>
        <v>SEEG/OC</v>
      </c>
      <c r="M7088" s="3" t="str">
        <f aca="false">M$6614</f>
        <v>Toneladas emitidas de CO2  por habitante</v>
      </c>
      <c r="N7088" s="5" t="str">
        <f aca="false">N$71</f>
        <v>A partir da publicação de 2019, ou seja, do dado de 2017, o denominador foi alterado de população para PIB total (o PIB utilizado para cálculo é estimado pela Tendências)</v>
      </c>
      <c r="O7088" s="3" t="n">
        <v>65.3231645775522</v>
      </c>
    </row>
    <row r="7089" customFormat="false" ht="15" hidden="false" customHeight="true" outlineLevel="0" collapsed="false">
      <c r="A7089" s="3" t="str">
        <f aca="false">A$6615</f>
        <v>Sustentabilidade Ambiental</v>
      </c>
      <c r="B7089" s="3" t="str">
        <f aca="false">B$6615</f>
        <v>Serviços Urbanos</v>
      </c>
      <c r="C7089" s="3" t="n">
        <f aca="false">C$6615</f>
        <v>1</v>
      </c>
      <c r="D7089" s="3" t="s">
        <v>244</v>
      </c>
      <c r="E7089" s="3" t="n">
        <f aca="false">E$6615</f>
        <v>2016</v>
      </c>
      <c r="F7089" s="3" t="n">
        <f aca="false">F$6615</f>
        <v>2018</v>
      </c>
      <c r="G7089" s="3" t="n">
        <v>2</v>
      </c>
      <c r="H7089" s="3" t="n">
        <f aca="false">H$6615</f>
        <v>0.086286452513915</v>
      </c>
      <c r="I7089" s="3" t="n">
        <f aca="false">I$6615</f>
        <v>0.0768463073852295</v>
      </c>
      <c r="J7089" s="3" t="n">
        <f aca="false">J$6615</f>
        <v>0.00663079525306532</v>
      </c>
      <c r="K7089" s="3" t="str">
        <f aca="false">K$6615</f>
        <v>Oferta de serviços municipais para coleta de materiais especias e limpeza urbana (Nota: 0-2).</v>
      </c>
      <c r="L7089" s="3" t="str">
        <f aca="false">L$6615</f>
        <v>SNIS</v>
      </c>
      <c r="M7089" s="3" t="str">
        <f aca="false">M$6615</f>
        <v>Pontuação de 0 a 2</v>
      </c>
      <c r="N7089" s="5"/>
      <c r="O7089" s="3" t="n">
        <v>100</v>
      </c>
    </row>
    <row r="7090" customFormat="false" ht="15" hidden="false" customHeight="true" outlineLevel="0" collapsed="false">
      <c r="A7090" s="3" t="str">
        <f aca="false">A$6616</f>
        <v>Sustentabilidade Ambiental</v>
      </c>
      <c r="B7090" s="3" t="str">
        <f aca="false">B$6616</f>
        <v>Destinação do Lixo</v>
      </c>
      <c r="C7090" s="3" t="n">
        <f aca="false">C$6616</f>
        <v>1</v>
      </c>
      <c r="D7090" s="3" t="s">
        <v>244</v>
      </c>
      <c r="E7090" s="3" t="n">
        <f aca="false">E$6616</f>
        <v>2016</v>
      </c>
      <c r="F7090" s="3" t="n">
        <f aca="false">F$6616</f>
        <v>2018</v>
      </c>
      <c r="G7090" s="3" t="n">
        <v>0.436964992709013</v>
      </c>
      <c r="H7090" s="3" t="n">
        <f aca="false">H$6616</f>
        <v>0.258991177079574</v>
      </c>
      <c r="I7090" s="3" t="n">
        <f aca="false">I$6616</f>
        <v>0.0768463073852295</v>
      </c>
      <c r="J7090" s="3" t="n">
        <f aca="false">J$6616</f>
        <v>0.0199025156039194</v>
      </c>
      <c r="K7090" s="3" t="str">
        <f aca="false">K$6616</f>
        <v>Destinação adequada para o tipo de resíduo sólido e qualidade das unidades de destino em solo (Nota: 0-1)</v>
      </c>
      <c r="L7090" s="3" t="str">
        <f aca="false">L$6616</f>
        <v>SNIS</v>
      </c>
      <c r="M7090" s="3" t="str">
        <f aca="false">M$6616</f>
        <v>Pontuação de 0 a 1</v>
      </c>
      <c r="N7090" s="5"/>
      <c r="O7090" s="3" t="n">
        <v>82.7680792818757</v>
      </c>
    </row>
    <row r="7091" customFormat="false" ht="15" hidden="false" customHeight="true" outlineLevel="0" collapsed="false">
      <c r="A7091" s="3" t="str">
        <f aca="false">A$6617</f>
        <v>Sustentabilidade Ambiental</v>
      </c>
      <c r="B7091" s="3" t="str">
        <f aca="false">B$6617</f>
        <v>Tratamento de Esgoto</v>
      </c>
      <c r="C7091" s="3" t="n">
        <f aca="false">C$6617</f>
        <v>1</v>
      </c>
      <c r="D7091" s="3" t="s">
        <v>244</v>
      </c>
      <c r="E7091" s="3" t="n">
        <f aca="false">E$6617</f>
        <v>2016</v>
      </c>
      <c r="F7091" s="3" t="n">
        <f aca="false">F$6617</f>
        <v>2018</v>
      </c>
      <c r="G7091" s="3" t="n">
        <v>81.4723623914459</v>
      </c>
      <c r="H7091" s="3" t="n">
        <f aca="false">H$6617</f>
        <v>0.326334760670192</v>
      </c>
      <c r="I7091" s="3" t="n">
        <f aca="false">I$6617</f>
        <v>0.0768463073852295</v>
      </c>
      <c r="J7091" s="3" t="n">
        <f aca="false">J$6617</f>
        <v>0.0250776213289469</v>
      </c>
      <c r="K7091" s="3" t="str">
        <f aca="false">K$6617</f>
        <v>Parcela tratada do total de água consumida no estado.</v>
      </c>
      <c r="L7091" s="3" t="str">
        <f aca="false">L$6617</f>
        <v>SNIS e IBGE</v>
      </c>
      <c r="M7091" s="3" t="str">
        <f aca="false">M$6617</f>
        <v>Porcentagem %</v>
      </c>
      <c r="N709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091" s="3" t="n">
        <v>100</v>
      </c>
    </row>
    <row r="7092" customFormat="false" ht="15" hidden="false" customHeight="true" outlineLevel="0" collapsed="false">
      <c r="A7092" s="3" t="str">
        <f aca="false">A$6618</f>
        <v>Sustentabilidade Ambiental</v>
      </c>
      <c r="B7092" s="3" t="str">
        <f aca="false">B$6618</f>
        <v> Total</v>
      </c>
      <c r="C7092" s="3" t="n">
        <f aca="false">C$6618</f>
        <v>1</v>
      </c>
      <c r="D7092" s="3" t="s">
        <v>244</v>
      </c>
      <c r="E7092" s="3" t="n">
        <f aca="false">E$6618</f>
        <v>2018</v>
      </c>
      <c r="F7092" s="3" t="n">
        <f aca="false">F$6618</f>
        <v>2018</v>
      </c>
      <c r="G7092" s="3" t="n">
        <v>84.1496414722738</v>
      </c>
      <c r="H7092" s="3" t="n">
        <f aca="false">H$6618</f>
        <v>1</v>
      </c>
      <c r="I7092" s="3" t="n">
        <f aca="false">I$6618</f>
        <v>0.0768463073852295</v>
      </c>
      <c r="J7092" s="3" t="n">
        <f aca="false">J$6618</f>
        <v>0.0768463073852295</v>
      </c>
      <c r="K7092" s="3" t="str">
        <f aca="false">K$6618</f>
        <v>Nota obtida via normalização e ponderação de indicadores que variam de 0 a 100.</v>
      </c>
      <c r="L7092" s="3" t="str">
        <f aca="false">L$6618</f>
        <v>Tendências</v>
      </c>
      <c r="M7092" s="3" t="str">
        <f aca="false">M$6618</f>
        <v>Nota de 0 a 100</v>
      </c>
      <c r="N7092" s="5"/>
      <c r="O7092" s="3" t="n">
        <v>100</v>
      </c>
    </row>
    <row r="7093" customFormat="false" ht="15" hidden="false" customHeight="true" outlineLevel="0" collapsed="false">
      <c r="A7093" s="3" t="str">
        <f aca="false">A$6619</f>
        <v>Capital Humano</v>
      </c>
      <c r="B7093" s="3" t="str">
        <f aca="false">B$6619</f>
        <v>Custo de Mão de Obra</v>
      </c>
      <c r="C7093" s="3" t="n">
        <f aca="false">C$6619</f>
        <v>-1</v>
      </c>
      <c r="D7093" s="3" t="s">
        <v>244</v>
      </c>
      <c r="E7093" s="3" t="n">
        <f aca="false">E$6619</f>
        <v>2017</v>
      </c>
      <c r="F7093" s="3" t="n">
        <f aca="false">F$6619</f>
        <v>2018</v>
      </c>
      <c r="G7093" s="3" t="n">
        <v>3769.25</v>
      </c>
      <c r="H7093" s="3" t="n">
        <f aca="false">H$6619</f>
        <v>0.417312382000616</v>
      </c>
      <c r="I7093" s="3" t="n">
        <f aca="false">I$6619</f>
        <v>0.0818363273453094</v>
      </c>
      <c r="J7093" s="3" t="n">
        <f aca="false">J$6619</f>
        <v>0.0341513126986532</v>
      </c>
      <c r="K7093" s="3" t="str">
        <f aca="false">K$6619</f>
        <v>Rendimento médio nominal de todos os trabalhos, habitualmente recebido por mês, pelas pessoas de 14 anos ou mais de idade, ocupadas na semana de referência, com rendimento de trabalho (Reais)</v>
      </c>
      <c r="L7093" s="3" t="str">
        <f aca="false">L$6619</f>
        <v>PNADc / IBGE</v>
      </c>
      <c r="M7093" s="3" t="str">
        <f aca="false">M$6619</f>
        <v>Reais (R$)</v>
      </c>
      <c r="N7093" s="3" t="str">
        <f aca="false">N$17</f>
        <v>A partir da publicação de 2016, ou seja, do dado de 2015, passou a ser usado o rendimento médio nominal de todos os trabalhos, antes disso se usava o rendimento médio real do trabalho principal</v>
      </c>
      <c r="O7093" s="3" t="n">
        <v>0</v>
      </c>
    </row>
    <row r="7094" customFormat="false" ht="15" hidden="false" customHeight="true" outlineLevel="0" collapsed="false">
      <c r="A7094" s="3" t="str">
        <f aca="false">A$6620</f>
        <v>Capital Humano</v>
      </c>
      <c r="B7094" s="3" t="str">
        <f aca="false">B$6620</f>
        <v>PEA com Ensino Superior</v>
      </c>
      <c r="C7094" s="3" t="n">
        <f aca="false">C$6620</f>
        <v>1</v>
      </c>
      <c r="D7094" s="3" t="s">
        <v>244</v>
      </c>
      <c r="E7094" s="3" t="n">
        <f aca="false">E$6620</f>
        <v>2017</v>
      </c>
      <c r="F7094" s="3" t="n">
        <f aca="false">F$6620</f>
        <v>2018</v>
      </c>
      <c r="G7094" s="3" t="n">
        <v>29.1717592210155</v>
      </c>
      <c r="H7094" s="3" t="n">
        <f aca="false">H$6620</f>
        <v>0.167082011058644</v>
      </c>
      <c r="I7094" s="3" t="n">
        <f aca="false">I$6620</f>
        <v>0.0818363273453094</v>
      </c>
      <c r="J7094" s="3" t="n">
        <f aca="false">J$6620</f>
        <v>0.0136733781505078</v>
      </c>
      <c r="K7094" s="3" t="str">
        <f aca="false">K$6620</f>
        <v>Pessoas de 10 anos ou mais de idade com 15 anos ou mais de estudo/população economicamente ativa.</v>
      </c>
      <c r="L7094" s="3" t="str">
        <f aca="false">L$6620</f>
        <v>PNAD / IBGE</v>
      </c>
      <c r="M7094" s="3" t="str">
        <f aca="false">M$6620</f>
        <v>Porcentagem %</v>
      </c>
      <c r="N7094" s="5"/>
      <c r="O7094" s="3" t="n">
        <v>100</v>
      </c>
    </row>
    <row r="7095" customFormat="false" ht="15" hidden="false" customHeight="true" outlineLevel="0" collapsed="false">
      <c r="A7095" s="3" t="str">
        <f aca="false">A$6621</f>
        <v>Capital Humano</v>
      </c>
      <c r="B7095" s="3" t="str">
        <f aca="false">B$6621</f>
        <v>Produtividade do Trabalho</v>
      </c>
      <c r="C7095" s="3" t="n">
        <f aca="false">C$6621</f>
        <v>1</v>
      </c>
      <c r="D7095" s="3" t="s">
        <v>244</v>
      </c>
      <c r="E7095" s="3" t="n">
        <f aca="false">E$6621</f>
        <v>2017</v>
      </c>
      <c r="F7095" s="3" t="n">
        <f aca="false">F$6621</f>
        <v>2018</v>
      </c>
      <c r="G7095" s="3" t="n">
        <v>165.647395540855</v>
      </c>
      <c r="H7095" s="3" t="n">
        <f aca="false">H$6621</f>
        <v>0.247986019020784</v>
      </c>
      <c r="I7095" s="3" t="n">
        <f aca="false">I$6621</f>
        <v>0.0818363273453094</v>
      </c>
      <c r="J7095" s="3" t="n">
        <f aca="false">J$6621</f>
        <v>0.020294265029645</v>
      </c>
      <c r="K7095" s="3" t="str">
        <f aca="false">K$6621</f>
        <v>PIB pelo total de pessoas ocupadas no período</v>
      </c>
      <c r="L7095" s="3" t="str">
        <f aca="false">L$6621</f>
        <v>PNADc / IBGE</v>
      </c>
      <c r="M7095" s="3" t="str">
        <f aca="false">M$6621</f>
        <v>Mil Reais (R$) por habitante</v>
      </c>
      <c r="N7095" s="5" t="str">
        <f aca="false">N$19</f>
        <v>O PIB utilizado para cálculo é estimado pela Tendências</v>
      </c>
      <c r="O7095" s="3" t="n">
        <v>100</v>
      </c>
    </row>
    <row r="7096" customFormat="false" ht="15" hidden="false" customHeight="true" outlineLevel="0" collapsed="false">
      <c r="A7096" s="3" t="str">
        <f aca="false">A$6622</f>
        <v>Capital Humano</v>
      </c>
      <c r="B7096" s="3" t="str">
        <f aca="false">B$6622</f>
        <v>Qualificação dos Trabalhadores</v>
      </c>
      <c r="C7096" s="3" t="n">
        <f aca="false">C$6622</f>
        <v>1</v>
      </c>
      <c r="D7096" s="3" t="s">
        <v>244</v>
      </c>
      <c r="E7096" s="3" t="n">
        <f aca="false">E$6622</f>
        <v>2017</v>
      </c>
      <c r="F7096" s="3" t="n">
        <f aca="false">F$6622</f>
        <v>2018</v>
      </c>
      <c r="G7096" s="3" t="n">
        <v>11.018627</v>
      </c>
      <c r="H7096" s="3" t="n">
        <f aca="false">H$6622</f>
        <v>0.167619587919956</v>
      </c>
      <c r="I7096" s="3" t="n">
        <f aca="false">I$6622</f>
        <v>0.0818363273453094</v>
      </c>
      <c r="J7096" s="3" t="n">
        <f aca="false">J$6622</f>
        <v>0.0137173714665034</v>
      </c>
      <c r="K7096" s="3" t="str">
        <f aca="false">K$6622</f>
        <v>Anos de estudos da população economicamente ativa.</v>
      </c>
      <c r="L7096" s="3" t="str">
        <f aca="false">L$6622</f>
        <v>PNAD / IBGE</v>
      </c>
      <c r="M7096" s="3" t="str">
        <f aca="false">M$6622</f>
        <v>Anos</v>
      </c>
      <c r="N7096" s="5"/>
      <c r="O7096" s="3" t="n">
        <v>100</v>
      </c>
    </row>
    <row r="7097" customFormat="false" ht="15" hidden="false" customHeight="true" outlineLevel="0" collapsed="false">
      <c r="A7097" s="3" t="str">
        <f aca="false">A$6623</f>
        <v>Capital Humano</v>
      </c>
      <c r="B7097" s="3" t="str">
        <f aca="false">B$6623</f>
        <v> Total</v>
      </c>
      <c r="C7097" s="3" t="n">
        <f aca="false">C$6623</f>
        <v>1</v>
      </c>
      <c r="D7097" s="3" t="s">
        <v>244</v>
      </c>
      <c r="E7097" s="3" t="n">
        <f aca="false">E$6623</f>
        <v>2018</v>
      </c>
      <c r="F7097" s="3" t="n">
        <f aca="false">F$6623</f>
        <v>2018</v>
      </c>
      <c r="G7097" s="3" t="n">
        <v>58.2687617999384</v>
      </c>
      <c r="H7097" s="3" t="n">
        <f aca="false">H$6623</f>
        <v>1</v>
      </c>
      <c r="I7097" s="3" t="n">
        <f aca="false">I$6623</f>
        <v>0.0818363273453094</v>
      </c>
      <c r="J7097" s="3" t="n">
        <f aca="false">J$6623</f>
        <v>0.0818363273453094</v>
      </c>
      <c r="K7097" s="3" t="str">
        <f aca="false">K$6623</f>
        <v>Nota obtida via normalização e ponderação de indicadores que variam de 0 a 100.</v>
      </c>
      <c r="L7097" s="3" t="str">
        <f aca="false">L$6623</f>
        <v>Tendências</v>
      </c>
      <c r="M7097" s="3" t="str">
        <f aca="false">M$6623</f>
        <v>Nota de 0 a 100</v>
      </c>
      <c r="N7097" s="5"/>
      <c r="O7097" s="3" t="n">
        <v>100</v>
      </c>
    </row>
    <row r="7098" customFormat="false" ht="15" hidden="false" customHeight="true" outlineLevel="0" collapsed="false">
      <c r="A7098" s="3" t="str">
        <f aca="false">A$6624</f>
        <v>Educação</v>
      </c>
      <c r="B7098" s="3" t="str">
        <f aca="false">B$6624</f>
        <v>Avaliação da Educação</v>
      </c>
      <c r="C7098" s="3" t="n">
        <f aca="false">C$6624</f>
        <v>1</v>
      </c>
      <c r="D7098" s="3" t="s">
        <v>244</v>
      </c>
      <c r="E7098" s="3" t="n">
        <f aca="false">E$6624</f>
        <v>2018</v>
      </c>
      <c r="F7098" s="3" t="n">
        <f aca="false">F$6624</f>
        <v>2018</v>
      </c>
      <c r="G7098" s="3" t="n">
        <v>10</v>
      </c>
      <c r="H7098" s="3" t="n">
        <f aca="false">H$6624</f>
        <v>0.0535663801132599</v>
      </c>
      <c r="I7098" s="3" t="n">
        <f aca="false">I$6624</f>
        <v>0.11377245508982</v>
      </c>
      <c r="J7098" s="3" t="n">
        <f aca="false">J$6624</f>
        <v>0.0060943785757601</v>
      </c>
      <c r="K7098"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098" s="3" t="str">
        <f aca="false">L$6624</f>
        <v>Secretarias Estaduais de Educação</v>
      </c>
      <c r="M7098" s="3" t="str">
        <f aca="false">M$6624</f>
        <v>Pontuação de 0 a 100</v>
      </c>
      <c r="N709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098" s="3" t="n">
        <v>10</v>
      </c>
    </row>
    <row r="7099" customFormat="false" ht="15" hidden="false" customHeight="true" outlineLevel="0" collapsed="false">
      <c r="A7099" s="3" t="str">
        <f aca="false">A$6625</f>
        <v>Educação</v>
      </c>
      <c r="B7099" s="3" t="str">
        <f aca="false">B$6625</f>
        <v>IDEB</v>
      </c>
      <c r="C7099" s="3" t="n">
        <f aca="false">C$6625</f>
        <v>1</v>
      </c>
      <c r="D7099" s="3" t="s">
        <v>244</v>
      </c>
      <c r="E7099" s="3" t="n">
        <f aca="false">E$6625</f>
        <v>2017</v>
      </c>
      <c r="F7099" s="3" t="n">
        <f aca="false">F$6625</f>
        <v>2018</v>
      </c>
      <c r="G7099" s="3" t="n">
        <v>5.31220898236059</v>
      </c>
      <c r="H7099" s="3" t="n">
        <f aca="false">H$6625</f>
        <v>0.0744541755300289</v>
      </c>
      <c r="I7099" s="3" t="n">
        <f aca="false">I$6625</f>
        <v>0.11377245508982</v>
      </c>
      <c r="J7099" s="3" t="n">
        <f aca="false">J$6625</f>
        <v>0.00847083434173981</v>
      </c>
      <c r="K7099" s="3" t="str">
        <f aca="false">K$6625</f>
        <v>Qualidade da educação básica do Brasil, considera fluxo escolar e média de desempenhos nas avaliações de toda a rede de ensino (nota de  0 a 10)</v>
      </c>
      <c r="L7099" s="3" t="str">
        <f aca="false">L$6625</f>
        <v>INEP</v>
      </c>
      <c r="M7099" s="3" t="str">
        <f aca="false">M$6625</f>
        <v>Pontuação de 0 a 10</v>
      </c>
      <c r="N7099" s="5"/>
      <c r="O7099" s="3" t="n">
        <v>82.807433048025</v>
      </c>
    </row>
    <row r="7100" customFormat="false" ht="15" hidden="false" customHeight="true" outlineLevel="0" collapsed="false">
      <c r="A7100" s="3" t="str">
        <f aca="false">A$6626</f>
        <v>Educação</v>
      </c>
      <c r="B7100" s="3" t="str">
        <f aca="false">B$6626</f>
        <v>ENEM</v>
      </c>
      <c r="C7100" s="3" t="n">
        <f aca="false">C$6626</f>
        <v>1</v>
      </c>
      <c r="D7100" s="3" t="s">
        <v>244</v>
      </c>
      <c r="E7100" s="3" t="n">
        <f aca="false">E$6626</f>
        <v>2017</v>
      </c>
      <c r="F7100" s="3" t="n">
        <f aca="false">F$6626</f>
        <v>2018</v>
      </c>
      <c r="G7100" s="3" t="n">
        <v>529.969848</v>
      </c>
      <c r="H7100" s="3" t="n">
        <f aca="false">H$6626</f>
        <v>0.0801849170101167</v>
      </c>
      <c r="I7100" s="3" t="n">
        <f aca="false">I$6626</f>
        <v>0.11377245508982</v>
      </c>
      <c r="J7100" s="3" t="n">
        <f aca="false">J$6626</f>
        <v>0.00912283486941448</v>
      </c>
      <c r="K7100" s="3" t="str">
        <f aca="false">K$6626</f>
        <v>Desempenho dos alunos do Ensino Médio para acesso ao Ensino Superior e a programas de financiamento em instituições privadas (nota de 0 a 1000).</v>
      </c>
      <c r="L7100" s="3" t="str">
        <f aca="false">L$6626</f>
        <v>INEP</v>
      </c>
      <c r="M7100" s="3" t="str">
        <f aca="false">M$6626</f>
        <v>Pontuação de 0 a 1000</v>
      </c>
      <c r="N7100" s="5"/>
      <c r="O7100" s="3" t="n">
        <v>89.5158548766924</v>
      </c>
    </row>
    <row r="7101" customFormat="false" ht="15" hidden="false" customHeight="true" outlineLevel="0" collapsed="false">
      <c r="A7101" s="3" t="str">
        <f aca="false">A$6627</f>
        <v>Educação</v>
      </c>
      <c r="B7101" s="3" t="str">
        <f aca="false">B$6627</f>
        <v>PISA</v>
      </c>
      <c r="C7101" s="3" t="n">
        <f aca="false">C$6627</f>
        <v>1</v>
      </c>
      <c r="D7101" s="3" t="s">
        <v>244</v>
      </c>
      <c r="E7101" s="3" t="n">
        <f aca="false">E$6627</f>
        <v>2015</v>
      </c>
      <c r="F7101" s="3" t="n">
        <f aca="false">F$6627</f>
        <v>2018</v>
      </c>
      <c r="G7101" s="3" t="n">
        <v>417.333333333333</v>
      </c>
      <c r="H7101" s="3" t="n">
        <f aca="false">H$6627</f>
        <v>0.0872565495733697</v>
      </c>
      <c r="I7101" s="3" t="n">
        <f aca="false">I$6627</f>
        <v>0.11377245508982</v>
      </c>
      <c r="J7101" s="3" t="n">
        <f aca="false">J$6627</f>
        <v>0.00992739186762889</v>
      </c>
      <c r="K7101" s="3" t="str">
        <f aca="false">K$6627</f>
        <v>Desempenho dos estudantes na faixa dos 15 anos no Programa internacional de avaliação dos estudantes (Nota: 0-1000)</v>
      </c>
      <c r="L7101" s="3" t="str">
        <f aca="false">L$6627</f>
        <v>PISA</v>
      </c>
      <c r="M7101" s="3" t="str">
        <f aca="false">M$6627</f>
        <v>Pontuação de 0 a 1000</v>
      </c>
      <c r="N7101" s="5"/>
      <c r="O7101" s="3" t="n">
        <v>86.8181818181818</v>
      </c>
    </row>
    <row r="7102" customFormat="false" ht="15" hidden="false" customHeight="true" outlineLevel="0" collapsed="false">
      <c r="A7102" s="3" t="str">
        <f aca="false">A$6628</f>
        <v>Educação</v>
      </c>
      <c r="B7102" s="3" t="str">
        <f aca="false">B$6628</f>
        <v>Índice de Oportunidade da Educação</v>
      </c>
      <c r="C7102" s="3" t="n">
        <f aca="false">C$6628</f>
        <v>1</v>
      </c>
      <c r="D7102" s="3" t="s">
        <v>244</v>
      </c>
      <c r="E7102" s="3" t="n">
        <f aca="false">E$6628</f>
        <v>2017</v>
      </c>
      <c r="F7102" s="3" t="n">
        <f aca="false">F$6628</f>
        <v>2018</v>
      </c>
      <c r="G7102" s="3" t="n">
        <v>4.987159</v>
      </c>
      <c r="H7102" s="3" t="n">
        <f aca="false">H$6628</f>
        <v>0.235550837260605</v>
      </c>
      <c r="I7102" s="3" t="n">
        <f aca="false">I$6628</f>
        <v>0.11377245508982</v>
      </c>
      <c r="J7102" s="3" t="n">
        <f aca="false">J$6628</f>
        <v>0.0267991970536017</v>
      </c>
      <c r="K7102" s="3" t="str">
        <f aca="false">K$6628</f>
        <v>Mede a qualidade das oportunidades educacionais oferecidas por municípios e estados (Nota: 0-10)</v>
      </c>
      <c r="L7102" s="3" t="str">
        <f aca="false">L$6628</f>
        <v>CLP/Metas</v>
      </c>
      <c r="M7102" s="3" t="str">
        <f aca="false">M$6628</f>
        <v>Pontuação de 0 a 10</v>
      </c>
      <c r="N7102" s="5"/>
      <c r="O7102" s="3" t="n">
        <v>79.0126656252895</v>
      </c>
    </row>
    <row r="7103" customFormat="false" ht="15" hidden="false" customHeight="true" outlineLevel="0" collapsed="false">
      <c r="A7103" s="3" t="str">
        <f aca="false">A$6629</f>
        <v>Educação</v>
      </c>
      <c r="B7103" s="3" t="str">
        <f aca="false">B$6629</f>
        <v>Taxa de frequência líquida do ensino fundamental</v>
      </c>
      <c r="C7103" s="3" t="n">
        <f aca="false">C$6629</f>
        <v>1</v>
      </c>
      <c r="D7103" s="3" t="s">
        <v>244</v>
      </c>
      <c r="E7103" s="3" t="n">
        <f aca="false">E$6629</f>
        <v>2017</v>
      </c>
      <c r="F7103" s="3" t="n">
        <f aca="false">F$6629</f>
        <v>2018</v>
      </c>
      <c r="G7103" s="3" t="n">
        <v>96.7</v>
      </c>
      <c r="H7103" s="3" t="n">
        <f aca="false">H$6629</f>
        <v>0.134078029218404</v>
      </c>
      <c r="I7103" s="3" t="n">
        <f aca="false">I$6629</f>
        <v>0.11377245508982</v>
      </c>
      <c r="J7103" s="3" t="n">
        <f aca="false">J$6629</f>
        <v>0.0152543865577825</v>
      </c>
      <c r="K7103"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103" s="3" t="str">
        <f aca="false">L$6629</f>
        <v>PNUD e PNAD/IBGE</v>
      </c>
      <c r="M7103" s="3" t="str">
        <f aca="false">M$6629</f>
        <v>Porcentagem %</v>
      </c>
      <c r="N7103" s="5" t="str">
        <f aca="false">N$4396</f>
        <v>A partir da edição de 2017, ou seja, do dado de 2015, o indicador Taxa de abandono do ensino fundamental foi substituído pelo Taxa de frequência líquida do ensino fundamental</v>
      </c>
      <c r="O7103" s="3" t="n">
        <v>57.5757575757578</v>
      </c>
    </row>
    <row r="7104" customFormat="false" ht="15" hidden="false" customHeight="true" outlineLevel="0" collapsed="false">
      <c r="A7104" s="3" t="str">
        <f aca="false">A$6709</f>
        <v>Educação</v>
      </c>
      <c r="B7104" s="3" t="str">
        <f aca="false">B$6630</f>
        <v>Taxa de frequência líquida do ensino médio</v>
      </c>
      <c r="C7104" s="3" t="n">
        <f aca="false">C$6630</f>
        <v>1</v>
      </c>
      <c r="D7104" s="3" t="s">
        <v>244</v>
      </c>
      <c r="E7104" s="3" t="n">
        <f aca="false">E$6630</f>
        <v>2017</v>
      </c>
      <c r="F7104" s="3" t="n">
        <f aca="false">F$6630</f>
        <v>2018</v>
      </c>
      <c r="G7104" s="3" t="n">
        <v>70.2</v>
      </c>
      <c r="H7104" s="3" t="n">
        <f aca="false">H$6630</f>
        <v>0.144099794374855</v>
      </c>
      <c r="I7104" s="3" t="n">
        <f aca="false">I$6630</f>
        <v>0.11377245508982</v>
      </c>
      <c r="J7104" s="3" t="n">
        <f aca="false">J$6630</f>
        <v>0.0163945873839655</v>
      </c>
      <c r="K7104"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104" s="3" t="str">
        <f aca="false">L$6630</f>
        <v>PNUD e PNAD/IBGE</v>
      </c>
      <c r="M7104" s="3" t="str">
        <f aca="false">M$6630</f>
        <v>Porcentagem %</v>
      </c>
      <c r="N7104" s="5" t="str">
        <f aca="false">N$4397</f>
        <v>A partir da edição de 2017, ou seja, do dado de 2015, o indicador Taxa de abandono do ensino médio foi substituído pelo Taxa de frequência líquida do ensino médio</v>
      </c>
      <c r="O7104" s="3" t="n">
        <v>61.1683848797251</v>
      </c>
    </row>
    <row r="7105" customFormat="false" ht="15" hidden="false" customHeight="true" outlineLevel="0" collapsed="false">
      <c r="A7105" s="3" t="str">
        <f aca="false">A$6631</f>
        <v>Educação</v>
      </c>
      <c r="B7105" s="3" t="str">
        <f aca="false">B$6631</f>
        <v>Taxa de atendimento do ensino infantil</v>
      </c>
      <c r="C7105" s="3" t="n">
        <f aca="false">C$6631</f>
        <v>1</v>
      </c>
      <c r="D7105" s="3" t="s">
        <v>244</v>
      </c>
      <c r="E7105" s="3" t="n">
        <f aca="false">E$6631</f>
        <v>2017</v>
      </c>
      <c r="F7105" s="3" t="n">
        <f aca="false">F$6631</f>
        <v>2018</v>
      </c>
      <c r="G7105" s="3" t="n">
        <v>42.1765796605334</v>
      </c>
      <c r="H7105" s="3" t="n">
        <f aca="false">H$6631</f>
        <v>0.190809316919361</v>
      </c>
      <c r="I7105" s="3" t="n">
        <f aca="false">I$6631</f>
        <v>0.11377245508982</v>
      </c>
      <c r="J7105" s="3" t="n">
        <f aca="false">J$6631</f>
        <v>0.0217088444399273</v>
      </c>
      <c r="K7105" s="3" t="str">
        <f aca="false">K$6631</f>
        <v>Proporção de crianças na faixa etária de 0 e 5 anos frequentando a creche/escola. </v>
      </c>
      <c r="L7105" s="3" t="str">
        <f aca="false">L$6631</f>
        <v>PNAD/IBGE</v>
      </c>
      <c r="M7105" s="3" t="str">
        <f aca="false">M$6631</f>
        <v>Porcentagem %</v>
      </c>
      <c r="N7105" s="5"/>
      <c r="O7105" s="3" t="n">
        <v>38.0396224914276</v>
      </c>
    </row>
    <row r="7106" customFormat="false" ht="15" hidden="false" customHeight="true" outlineLevel="0" collapsed="false">
      <c r="A7106" s="3" t="str">
        <f aca="false">A$6632</f>
        <v>Educação</v>
      </c>
      <c r="B7106" s="3" t="str">
        <f aca="false">B$6632</f>
        <v> Total</v>
      </c>
      <c r="C7106" s="3" t="n">
        <f aca="false">C$6632</f>
        <v>1</v>
      </c>
      <c r="D7106" s="3" t="s">
        <v>244</v>
      </c>
      <c r="E7106" s="3" t="n">
        <f aca="false">E$6632</f>
        <v>2018</v>
      </c>
      <c r="F7106" s="3" t="n">
        <f aca="false">F$6632</f>
        <v>2018</v>
      </c>
      <c r="G7106" s="3" t="n">
        <v>63.85810905216</v>
      </c>
      <c r="H7106" s="3" t="n">
        <f aca="false">H$6632</f>
        <v>1</v>
      </c>
      <c r="I7106" s="3" t="n">
        <f aca="false">I$6632</f>
        <v>0.11377245508982</v>
      </c>
      <c r="J7106" s="3" t="n">
        <f aca="false">J$6632</f>
        <v>0.11377245508982</v>
      </c>
      <c r="K7106" s="3" t="str">
        <f aca="false">K$6632</f>
        <v>Nota obtida via normalização e ponderação de indicadores que variam de 0 a 100.</v>
      </c>
      <c r="L7106" s="3" t="str">
        <f aca="false">L$6632</f>
        <v>Tendências</v>
      </c>
      <c r="M7106" s="3" t="str">
        <f aca="false">M$6632</f>
        <v>Nota de 0 a 100</v>
      </c>
      <c r="N7106" s="5"/>
      <c r="O7106" s="3" t="n">
        <v>64.8047257379547</v>
      </c>
    </row>
    <row r="7107" customFormat="false" ht="15" hidden="false" customHeight="true" outlineLevel="0" collapsed="false">
      <c r="A7107" s="3" t="str">
        <f aca="false">A$6633</f>
        <v>Eficiência da Máquina Pública</v>
      </c>
      <c r="B7107" s="3" t="str">
        <f aca="false">B$6633</f>
        <v>Eficiência do Judiciário</v>
      </c>
      <c r="C7107" s="3" t="n">
        <f aca="false">C$6633</f>
        <v>-1</v>
      </c>
      <c r="D7107" s="3" t="s">
        <v>244</v>
      </c>
      <c r="E7107" s="3" t="n">
        <f aca="false">E$6633</f>
        <v>2016</v>
      </c>
      <c r="F7107" s="3" t="n">
        <f aca="false">F$6633</f>
        <v>2018</v>
      </c>
      <c r="G7107" s="3" t="n">
        <v>65.048248400898</v>
      </c>
      <c r="H7107" s="3" t="n">
        <f aca="false">H$6633</f>
        <v>0.168715774763311</v>
      </c>
      <c r="I7107" s="3" t="n">
        <f aca="false">I$6633</f>
        <v>0.0778443113772455</v>
      </c>
      <c r="J7107" s="3" t="n">
        <f aca="false">J$6633</f>
        <v>0.0131335633049284</v>
      </c>
      <c r="K7107" s="3" t="str">
        <f aca="false">K$6633</f>
        <v>Taxa de congestionamento = 1 - (processos baixados)/(casos novos + casos pendentes)</v>
      </c>
      <c r="L7107" s="3" t="str">
        <f aca="false">L$6633</f>
        <v>Justiça em Números/CNJ</v>
      </c>
      <c r="M7107" s="3" t="str">
        <f aca="false">M$6633</f>
        <v>Porcentagem %</v>
      </c>
      <c r="N710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107" s="3" t="n">
        <v>50.8435228433576</v>
      </c>
    </row>
    <row r="7108" customFormat="false" ht="15" hidden="false" customHeight="true" outlineLevel="0" collapsed="false">
      <c r="A7108" s="3" t="str">
        <f aca="false">A$6634</f>
        <v>Eficiência da Máquina Pública</v>
      </c>
      <c r="B7108" s="3" t="str">
        <f aca="false">B$6634</f>
        <v>Custo do Executivo/PIB</v>
      </c>
      <c r="C7108" s="3" t="n">
        <f aca="false">C$6634</f>
        <v>-1</v>
      </c>
      <c r="D7108" s="3" t="s">
        <v>244</v>
      </c>
      <c r="E7108" s="3" t="n">
        <f aca="false">E$6634</f>
        <v>2017</v>
      </c>
      <c r="F7108" s="3" t="n">
        <f aca="false">F$6634</f>
        <v>2018</v>
      </c>
      <c r="G7108" s="3" t="n">
        <v>0.850256595281718</v>
      </c>
      <c r="H7108" s="3" t="n">
        <f aca="false">H$6634</f>
        <v>0.224802471854843</v>
      </c>
      <c r="I7108" s="3" t="n">
        <f aca="false">I$6634</f>
        <v>0.0778443113772455</v>
      </c>
      <c r="J7108" s="3" t="n">
        <f aca="false">J$6634</f>
        <v>0.0174995936174429</v>
      </c>
      <c r="K7108" s="3" t="str">
        <f aca="false">K$6634</f>
        <v>Recursos públicos alocados na administração direta / PIB</v>
      </c>
      <c r="L7108" s="3" t="str">
        <f aca="false">L$6634</f>
        <v>FINBRA/Siconfi</v>
      </c>
      <c r="M7108" s="3" t="str">
        <f aca="false">M$6634</f>
        <v>Porcentagem %</v>
      </c>
      <c r="N7108" s="3" t="str">
        <f aca="false">N$61</f>
        <v>O PIB utilizado para cálculo é estimado pela Tendências</v>
      </c>
      <c r="O7108" s="3" t="n">
        <v>85.9022800963655</v>
      </c>
    </row>
    <row r="7109" customFormat="false" ht="15" hidden="false" customHeight="true" outlineLevel="0" collapsed="false">
      <c r="A7109" s="3" t="str">
        <f aca="false">A$6635</f>
        <v>Eficiência da Máquina Pública</v>
      </c>
      <c r="B7109" s="3" t="str">
        <f aca="false">B$6635</f>
        <v>Custo do Judiciário/PIB</v>
      </c>
      <c r="C7109" s="3" t="n">
        <f aca="false">C$6635</f>
        <v>-1</v>
      </c>
      <c r="D7109" s="3" t="s">
        <v>244</v>
      </c>
      <c r="E7109" s="3" t="n">
        <f aca="false">E$6635</f>
        <v>2017</v>
      </c>
      <c r="F7109" s="3" t="n">
        <f aca="false">F$6635</f>
        <v>2018</v>
      </c>
      <c r="G7109" s="3" t="s">
        <v>277</v>
      </c>
      <c r="H7109" s="3" t="n">
        <f aca="false">H$6635</f>
        <v>0.135473868774926</v>
      </c>
      <c r="I7109" s="3" t="n">
        <f aca="false">I$6635</f>
        <v>0.0778443113772455</v>
      </c>
      <c r="J7109" s="3" t="n">
        <f aca="false">J$6635</f>
        <v>0.0105458700243954</v>
      </c>
      <c r="K7109" s="3" t="str">
        <f aca="false">K$6635</f>
        <v>Recursos públicos alocados no judiciário / PIB</v>
      </c>
      <c r="L7109" s="3" t="str">
        <f aca="false">L$6635</f>
        <v>FINBRA/Siconfi</v>
      </c>
      <c r="M7109" s="3" t="str">
        <f aca="false">M$6635</f>
        <v>Porcentagem %</v>
      </c>
      <c r="N7109" s="3" t="str">
        <f aca="false">N$63</f>
        <v>O PIB utilizado para cálculo é estimado pela Tendências. O Distrito Federal não é válido nesse indicador.</v>
      </c>
      <c r="O7109" s="3" t="n">
        <v>0</v>
      </c>
    </row>
    <row r="7110" customFormat="false" ht="15" hidden="false" customHeight="true" outlineLevel="0" collapsed="false">
      <c r="A7110" s="3" t="str">
        <f aca="false">A$6636</f>
        <v>Eficiência da Máquina Pública</v>
      </c>
      <c r="B7110" s="3" t="str">
        <f aca="false">B$6636</f>
        <v>Custo do Legislativo/PIB</v>
      </c>
      <c r="C7110" s="3" t="n">
        <f aca="false">C$6636</f>
        <v>-1</v>
      </c>
      <c r="D7110" s="3" t="s">
        <v>244</v>
      </c>
      <c r="E7110" s="3" t="n">
        <f aca="false">E$6636</f>
        <v>2017</v>
      </c>
      <c r="F7110" s="3" t="n">
        <f aca="false">F$6636</f>
        <v>2018</v>
      </c>
      <c r="G7110" s="3" t="n">
        <v>0.286237523056989</v>
      </c>
      <c r="H7110" s="3" t="n">
        <f aca="false">H$6636</f>
        <v>0.205227165307908</v>
      </c>
      <c r="I7110" s="3" t="n">
        <f aca="false">I$6636</f>
        <v>0.0778443113772455</v>
      </c>
      <c r="J7110" s="3" t="n">
        <f aca="false">J$6636</f>
        <v>0.0159757673592982</v>
      </c>
      <c r="K7110" s="3" t="str">
        <f aca="false">K$6636</f>
        <v>Recursos públicos alocados no legislativo / PIB</v>
      </c>
      <c r="L7110" s="3" t="str">
        <f aca="false">L$6636</f>
        <v>FINBRA/Siconfi</v>
      </c>
      <c r="M7110" s="3" t="str">
        <f aca="false">M$6636</f>
        <v>Porcentagem %</v>
      </c>
      <c r="N7110" s="3" t="str">
        <f aca="false">N$64</f>
        <v>O PIB utilizado para cálculo é estimado pela Tendências</v>
      </c>
      <c r="O7110" s="3" t="n">
        <v>90.8800654654873</v>
      </c>
    </row>
    <row r="7111" customFormat="false" ht="15" hidden="false" customHeight="true" outlineLevel="0" collapsed="false">
      <c r="A7111" s="3" t="str">
        <f aca="false">A$6637</f>
        <v>Eficiência da Máquina Pública</v>
      </c>
      <c r="B7111" s="3" t="str">
        <f aca="false">B$6637</f>
        <v>Índice de Transparência</v>
      </c>
      <c r="C7111" s="3" t="n">
        <f aca="false">C$6637</f>
        <v>1</v>
      </c>
      <c r="D7111" s="3" t="s">
        <v>244</v>
      </c>
      <c r="E7111" s="3" t="n">
        <f aca="false">E$6637</f>
        <v>2016</v>
      </c>
      <c r="F7111" s="3" t="n">
        <f aca="false">F$6637</f>
        <v>2018</v>
      </c>
      <c r="G7111" s="3" t="n">
        <v>10</v>
      </c>
      <c r="H7111" s="3" t="n">
        <f aca="false">H$6637</f>
        <v>0.147614600287321</v>
      </c>
      <c r="I7111" s="3" t="n">
        <f aca="false">I$6637</f>
        <v>0.0778443113772455</v>
      </c>
      <c r="J7111" s="3" t="n">
        <f aca="false">J$6637</f>
        <v>0.0114909569085938</v>
      </c>
      <c r="K7111" s="3" t="str">
        <f aca="false">K$6637</f>
        <v>Escala Brasil Transparente 360º - Ranking de “Transparência Passiva” e “Transparência Ativa”.</v>
      </c>
      <c r="L7111" s="3" t="str">
        <f aca="false">L$6637</f>
        <v>Controladoria Geral da União</v>
      </c>
      <c r="M7111" s="3" t="str">
        <f aca="false">M$6637</f>
        <v>Pontuação de 0 a 10</v>
      </c>
      <c r="N7111" s="3" t="str">
        <f aca="false">N$62</f>
        <v>A partir da edição de 2018, ou seja, do dado de 2016, passou a ser usado a avaliação Escala Brasil Transparente</v>
      </c>
      <c r="O7111" s="3" t="n">
        <v>100</v>
      </c>
    </row>
    <row r="7112" customFormat="false" ht="15" hidden="false" customHeight="true" outlineLevel="0" collapsed="false">
      <c r="A7112" s="3" t="str">
        <f aca="false">A$6638</f>
        <v>Eficiência da Máquina Pública</v>
      </c>
      <c r="B7112" s="3" t="str">
        <f aca="false">B$6638</f>
        <v>% Servidores Comissionados</v>
      </c>
      <c r="C7112" s="3" t="n">
        <f aca="false">C$6638</f>
        <v>-1</v>
      </c>
      <c r="D7112" s="3" t="s">
        <v>244</v>
      </c>
      <c r="E7112" s="3" t="n">
        <f aca="false">E$6638</f>
        <v>2017</v>
      </c>
      <c r="F7112" s="3" t="n">
        <f aca="false">F$6638</f>
        <v>2018</v>
      </c>
      <c r="G7112" s="3" t="n">
        <v>4.72885907006544</v>
      </c>
      <c r="H7112" s="3" t="n">
        <f aca="false">H$6638</f>
        <v>0.118166119011691</v>
      </c>
      <c r="I7112" s="3" t="n">
        <f aca="false">I$6638</f>
        <v>0.0778443113772455</v>
      </c>
      <c r="J7112" s="3" t="n">
        <f aca="false">J$6638</f>
        <v>0.00919856016258672</v>
      </c>
      <c r="K7112" s="3" t="str">
        <f aca="false">K$6638</f>
        <v>% de cargos comissionados no total de cargos públicos</v>
      </c>
      <c r="L7112" s="3" t="str">
        <f aca="false">L$6638</f>
        <v>IBGE/Estadic</v>
      </c>
      <c r="M7112" s="3" t="str">
        <f aca="false">M$6638</f>
        <v>Porcentagem %</v>
      </c>
      <c r="N7112" s="5"/>
      <c r="O7112" s="3" t="n">
        <v>89.4777195648728</v>
      </c>
    </row>
    <row r="7113" customFormat="false" ht="15" hidden="false" customHeight="true" outlineLevel="0" collapsed="false">
      <c r="A7113" s="3" t="str">
        <f aca="false">A$6639</f>
        <v>Eficiência da Máquina Pública</v>
      </c>
      <c r="B7113" s="3" t="str">
        <f aca="false">B$6639</f>
        <v> Total</v>
      </c>
      <c r="C7113" s="3" t="n">
        <f aca="false">C$6639</f>
        <v>1</v>
      </c>
      <c r="D7113" s="3" t="s">
        <v>244</v>
      </c>
      <c r="E7113" s="3" t="n">
        <f aca="false">E$6639</f>
        <v>2018</v>
      </c>
      <c r="F7113" s="3" t="n">
        <f aca="false">F$6639</f>
        <v>2018</v>
      </c>
      <c r="G7113" s="3" t="n">
        <v>82.1213193001625</v>
      </c>
      <c r="H7113" s="3" t="n">
        <f aca="false">H$6639</f>
        <v>1</v>
      </c>
      <c r="I7113" s="3" t="n">
        <f aca="false">I$6639</f>
        <v>0.0778443113772455</v>
      </c>
      <c r="J7113" s="3" t="n">
        <f aca="false">J$6639</f>
        <v>0.0778443113772455</v>
      </c>
      <c r="K7113" s="3" t="str">
        <f aca="false">K$6639</f>
        <v>Nota obtida via normalização e ponderação de indicadores que variam de 0 a 100.</v>
      </c>
      <c r="L7113" s="3" t="str">
        <f aca="false">L$6639</f>
        <v>Tendências</v>
      </c>
      <c r="M7113" s="3" t="str">
        <f aca="false">M$6639</f>
        <v>Nota de 0 a 100</v>
      </c>
      <c r="N7113" s="5"/>
      <c r="O7113" s="3" t="n">
        <v>84.1062545667658</v>
      </c>
    </row>
    <row r="7114" customFormat="false" ht="15" hidden="false" customHeight="true" outlineLevel="0" collapsed="false">
      <c r="A7114" s="3" t="str">
        <f aca="false">A$6640</f>
        <v>Infraestrutura</v>
      </c>
      <c r="B7114" s="3" t="str">
        <f aca="false">B$6640</f>
        <v>Acessibilidade do Serviço de Telecomunicações</v>
      </c>
      <c r="C7114" s="3" t="n">
        <f aca="false">C$6640</f>
        <v>1</v>
      </c>
      <c r="D7114" s="3" t="s">
        <v>244</v>
      </c>
      <c r="E7114" s="3" t="n">
        <f aca="false">E$6640</f>
        <v>2017</v>
      </c>
      <c r="F7114" s="3" t="n">
        <f aca="false">F$6640</f>
        <v>2018</v>
      </c>
      <c r="G7114" s="3" t="n">
        <v>186.275751760701</v>
      </c>
      <c r="H7114" s="3" t="n">
        <f aca="false">H$6640</f>
        <v>0.0927238161527131</v>
      </c>
      <c r="I7114" s="3" t="n">
        <f aca="false">I$6640</f>
        <v>0.12874251497006</v>
      </c>
      <c r="J7114" s="3" t="n">
        <f aca="false">J$6640</f>
        <v>0.0119374972891217</v>
      </c>
      <c r="K7114" s="3" t="str">
        <f aca="false">K$6640</f>
        <v>Densidade de acessos por 100 habitantes (telefonia móvel e banda larga*)</v>
      </c>
      <c r="L7114" s="3" t="str">
        <f aca="false">L$6640</f>
        <v>ANATEL</v>
      </c>
      <c r="M7114" s="3" t="str">
        <f aca="false">M$6640</f>
        <v>Acessos por 100 mil habitantes</v>
      </c>
      <c r="N7114" s="5"/>
      <c r="O7114" s="3" t="n">
        <v>100</v>
      </c>
    </row>
    <row r="7115" customFormat="false" ht="15" hidden="false" customHeight="true" outlineLevel="0" collapsed="false">
      <c r="A7115" s="3" t="str">
        <f aca="false">A$6641</f>
        <v>Infraestrutura</v>
      </c>
      <c r="B7115" s="3" t="str">
        <f aca="false">B$6641</f>
        <v>Custo de Combustíveis</v>
      </c>
      <c r="C7115" s="3" t="n">
        <f aca="false">C$6641</f>
        <v>-1</v>
      </c>
      <c r="D7115" s="3" t="s">
        <v>244</v>
      </c>
      <c r="E7115" s="3" t="n">
        <f aca="false">E$6641</f>
        <v>2017</v>
      </c>
      <c r="F7115" s="3" t="n">
        <f aca="false">F$6641</f>
        <v>2018</v>
      </c>
      <c r="G7115" s="3" t="n">
        <v>3.47925743173233</v>
      </c>
      <c r="H7115" s="3" t="n">
        <f aca="false">H$6641</f>
        <v>0.0813808125544698</v>
      </c>
      <c r="I7115" s="3" t="n">
        <f aca="false">I$6641</f>
        <v>0.12874251497006</v>
      </c>
      <c r="J7115" s="3" t="n">
        <f aca="false">J$6641</f>
        <v>0.0104771704785695</v>
      </c>
      <c r="K7115" s="3" t="str">
        <f aca="false">K$6641</f>
        <v>Preço médio pago em reais por consumidores finais (etanol, gasolina e diesel), ponderado pela participação dos combustíveis no consumo total.</v>
      </c>
      <c r="L7115" s="3" t="str">
        <f aca="false">L$6641</f>
        <v>ANP</v>
      </c>
      <c r="M7115" s="3" t="str">
        <f aca="false">M$6641</f>
        <v>Reais (R$)</v>
      </c>
      <c r="N7115" s="5" t="str">
        <f aca="false">N$6</f>
        <v>A partir da edição de 2018, ou seja, do dado de 2017 o preço pago passou a ser ponderado pela participação dos combustíveis no consumo total.</v>
      </c>
      <c r="O7115" s="3" t="n">
        <v>63.5180874364147</v>
      </c>
    </row>
    <row r="7116" customFormat="false" ht="15" hidden="false" customHeight="true" outlineLevel="0" collapsed="false">
      <c r="A7116" s="3" t="str">
        <f aca="false">A$6642</f>
        <v>Infraestrutura</v>
      </c>
      <c r="B7116" s="3" t="str">
        <f aca="false">B$6642</f>
        <v>Custo de Saneamento Básico</v>
      </c>
      <c r="C7116" s="3" t="n">
        <f aca="false">C$6642</f>
        <v>-1</v>
      </c>
      <c r="D7116" s="3" t="s">
        <v>244</v>
      </c>
      <c r="E7116" s="3" t="n">
        <f aca="false">E$6642</f>
        <v>2016</v>
      </c>
      <c r="F7116" s="3" t="n">
        <f aca="false">F$6642</f>
        <v>2018</v>
      </c>
      <c r="G7116" s="3" t="n">
        <v>4.74</v>
      </c>
      <c r="H7116" s="3" t="n">
        <f aca="false">H$6642</f>
        <v>0.0808844986819226</v>
      </c>
      <c r="I7116" s="3" t="n">
        <f aca="false">I$6642</f>
        <v>0.12874251497006</v>
      </c>
      <c r="J7116" s="3" t="n">
        <f aca="false">J$6642</f>
        <v>0.0104132737824032</v>
      </c>
      <c r="K7116" s="3" t="str">
        <f aca="false">K$6642</f>
        <v>Tarifa média praticada pelo serviço de tratamento e distribuição</v>
      </c>
      <c r="L7116" s="3" t="str">
        <f aca="false">L$6642</f>
        <v>SNIS</v>
      </c>
      <c r="M7116" s="3" t="str">
        <f aca="false">M$6642</f>
        <v>Reais ($) por m3</v>
      </c>
      <c r="N7116" s="5"/>
      <c r="O7116" s="3" t="n">
        <v>9.55631399317404</v>
      </c>
    </row>
    <row r="7117" customFormat="false" ht="15" hidden="false" customHeight="true" outlineLevel="0" collapsed="false">
      <c r="A7117" s="3" t="str">
        <f aca="false">A$6643</f>
        <v>Infraestrutura</v>
      </c>
      <c r="B7117" s="3" t="str">
        <f aca="false">B$6643</f>
        <v>Disponibilidade de Voos Diretos</v>
      </c>
      <c r="C7117" s="3" t="n">
        <f aca="false">C$6643</f>
        <v>1</v>
      </c>
      <c r="D7117" s="3" t="s">
        <v>244</v>
      </c>
      <c r="E7117" s="3" t="n">
        <f aca="false">E$6643</f>
        <v>2017</v>
      </c>
      <c r="F7117" s="3" t="n">
        <f aca="false">F$6643</f>
        <v>2018</v>
      </c>
      <c r="G7117" s="3" t="n">
        <v>60213</v>
      </c>
      <c r="H7117" s="3" t="n">
        <f aca="false">H$6643</f>
        <v>0.0859068720842382</v>
      </c>
      <c r="I7117" s="3" t="n">
        <f aca="false">I$6643</f>
        <v>0.12874251497006</v>
      </c>
      <c r="J7117" s="3" t="n">
        <f aca="false">J$6643</f>
        <v>0.0110598667653361</v>
      </c>
      <c r="K7117" s="3" t="str">
        <f aca="false">K$6643</f>
        <v>Número de voos diretos* </v>
      </c>
      <c r="L7117" s="3" t="str">
        <f aca="false">L$6643</f>
        <v>ANAC</v>
      </c>
      <c r="M7117" s="3" t="str">
        <f aca="false">M$6643</f>
        <v>Número de voos</v>
      </c>
      <c r="N7117" s="5"/>
      <c r="O7117" s="3" t="n">
        <v>25.8885403130182</v>
      </c>
    </row>
    <row r="7118" customFormat="false" ht="15" hidden="false" customHeight="true" outlineLevel="0" collapsed="false">
      <c r="A7118" s="3" t="str">
        <f aca="false">A$6644</f>
        <v>Infraestrutura</v>
      </c>
      <c r="B7118" s="3" t="str">
        <f aca="false">B$6644</f>
        <v>Acesso à Energia Elétrica</v>
      </c>
      <c r="C7118" s="3" t="n">
        <f aca="false">C$6644</f>
        <v>1</v>
      </c>
      <c r="D7118" s="3" t="s">
        <v>244</v>
      </c>
      <c r="E7118" s="3" t="n">
        <f aca="false">E$6644</f>
        <v>2017</v>
      </c>
      <c r="F7118" s="3" t="n">
        <f aca="false">F$6644</f>
        <v>2018</v>
      </c>
      <c r="G7118" s="3" t="n">
        <v>100</v>
      </c>
      <c r="H7118" s="3" t="n">
        <f aca="false">H$6644</f>
        <v>0.0377329840579321</v>
      </c>
      <c r="I7118" s="3" t="n">
        <f aca="false">I$6644</f>
        <v>0.12874251497006</v>
      </c>
      <c r="J7118" s="3" t="n">
        <f aca="false">J$6644</f>
        <v>0.00485783926494335</v>
      </c>
      <c r="K7118" s="3" t="str">
        <f aca="false">K$6644</f>
        <v>Proporção de domicílios com acesso a energia elétrica (iluminação elétrica).</v>
      </c>
      <c r="L7118" s="3" t="str">
        <f aca="false">L$6644</f>
        <v>PNAD/IBGE</v>
      </c>
      <c r="M7118" s="3" t="str">
        <f aca="false">M$6644</f>
        <v>Porcentagem %</v>
      </c>
      <c r="N7118" s="5"/>
      <c r="O7118" s="3" t="n">
        <v>100</v>
      </c>
    </row>
    <row r="7119" customFormat="false" ht="15" hidden="false" customHeight="true" outlineLevel="0" collapsed="false">
      <c r="A7119" s="3" t="str">
        <f aca="false">A$6645</f>
        <v>Infraestrutura</v>
      </c>
      <c r="B7119" s="3" t="str">
        <f aca="false">B$6645</f>
        <v>Custo da Energia Elétrica</v>
      </c>
      <c r="C7119" s="3" t="n">
        <f aca="false">C$6645</f>
        <v>-1</v>
      </c>
      <c r="D7119" s="3" t="s">
        <v>244</v>
      </c>
      <c r="E7119" s="3" t="n">
        <f aca="false">E$6645</f>
        <v>2017</v>
      </c>
      <c r="F7119" s="3" t="n">
        <f aca="false">F$6645</f>
        <v>2018</v>
      </c>
      <c r="G7119" s="3" t="n">
        <v>590.979017634103</v>
      </c>
      <c r="H7119" s="3" t="n">
        <f aca="false">H$6645</f>
        <v>0.0993376190046475</v>
      </c>
      <c r="I7119" s="3" t="n">
        <f aca="false">I$6645</f>
        <v>0.12874251497006</v>
      </c>
      <c r="J7119" s="3" t="n">
        <f aca="false">J$6645</f>
        <v>0.0127889749017959</v>
      </c>
      <c r="K7119" s="3" t="str">
        <f aca="false">K$6645</f>
        <v>Tarifa média praticada para o consumo comercial, residencial e industrial.</v>
      </c>
      <c r="L7119" s="3" t="str">
        <f aca="false">L$6645</f>
        <v>ANEEL</v>
      </c>
      <c r="M7119" s="3" t="str">
        <f aca="false">M$6645</f>
        <v>Reais (R$) por MWh</v>
      </c>
      <c r="N7119" s="5"/>
      <c r="O7119" s="3" t="n">
        <v>51.5366559172259</v>
      </c>
    </row>
    <row r="7120" customFormat="false" ht="15" hidden="false" customHeight="true" outlineLevel="0" collapsed="false">
      <c r="A7120" s="3" t="str">
        <f aca="false">A$6646</f>
        <v>Infraestrutura</v>
      </c>
      <c r="B7120" s="3" t="str">
        <f aca="false">B$6646</f>
        <v>Qualidade da Energia Elétrica</v>
      </c>
      <c r="C7120" s="3" t="n">
        <f aca="false">C$6646</f>
        <v>-1</v>
      </c>
      <c r="D7120" s="3" t="s">
        <v>244</v>
      </c>
      <c r="E7120" s="3" t="n">
        <f aca="false">E$6646</f>
        <v>2017</v>
      </c>
      <c r="F7120" s="3" t="n">
        <f aca="false">F$6646</f>
        <v>2018</v>
      </c>
      <c r="G7120" s="3" t="n">
        <v>0.9</v>
      </c>
      <c r="H7120" s="3" t="n">
        <f aca="false">H$6646</f>
        <v>0.120616903774958</v>
      </c>
      <c r="I7120" s="3" t="n">
        <f aca="false">I$6646</f>
        <v>0.12874251497006</v>
      </c>
      <c r="J7120" s="3" t="n">
        <f aca="false">J$6646</f>
        <v>0.0155285235398899</v>
      </c>
      <c r="K7120" s="3" t="str">
        <f aca="false">K$6646</f>
        <v>O indicador aponta o Desempenho Global de Continuidade, que considera a duração e frequência de interrupções no serviço de energia.</v>
      </c>
      <c r="L7120" s="3" t="str">
        <f aca="false">L$6646</f>
        <v>ANEEL</v>
      </c>
      <c r="M7120" s="3" t="str">
        <f aca="false">M$6646</f>
        <v>Pontuação</v>
      </c>
      <c r="N7120" s="5"/>
      <c r="O7120" s="3" t="n">
        <v>89.8203679362539</v>
      </c>
    </row>
    <row r="7121" customFormat="false" ht="15" hidden="false" customHeight="true" outlineLevel="0" collapsed="false">
      <c r="A7121" s="3" t="str">
        <f aca="false">A$6647</f>
        <v>Infraestrutura</v>
      </c>
      <c r="B7121" s="3" t="str">
        <f aca="false">B$6647</f>
        <v>Mobilidade Urbana</v>
      </c>
      <c r="C7121" s="3" t="n">
        <f aca="false">C$6647</f>
        <v>-1</v>
      </c>
      <c r="D7121" s="3" t="s">
        <v>244</v>
      </c>
      <c r="E7121" s="3" t="n">
        <f aca="false">E$6647</f>
        <v>2015</v>
      </c>
      <c r="F7121" s="3" t="n">
        <f aca="false">F$6647</f>
        <v>2018</v>
      </c>
      <c r="G7121" s="3" t="n">
        <v>40.5726463297824</v>
      </c>
      <c r="H7121" s="3" t="n">
        <f aca="false">H$6647</f>
        <v>0.124399303432856</v>
      </c>
      <c r="I7121" s="3" t="n">
        <f aca="false">I$6647</f>
        <v>0.12874251497006</v>
      </c>
      <c r="J7121" s="3" t="n">
        <f aca="false">J$6647</f>
        <v>0.0160154791844694</v>
      </c>
      <c r="K7121" s="3" t="str">
        <f aca="false">K$6647</f>
        <v>Tempo gasto no trajeto entre casa e trabalho (minutos)</v>
      </c>
      <c r="L7121" s="3" t="str">
        <f aca="false">L$6647</f>
        <v>PNAD/IBGE</v>
      </c>
      <c r="M7121" s="3" t="str">
        <f aca="false">M$6647</f>
        <v>Minutos</v>
      </c>
      <c r="N7121" s="5"/>
      <c r="O7121" s="3" t="n">
        <v>11.9775662440901</v>
      </c>
    </row>
    <row r="7122" customFormat="false" ht="15" hidden="false" customHeight="true" outlineLevel="0" collapsed="false">
      <c r="A7122" s="3" t="str">
        <f aca="false">A$6648</f>
        <v>Infraestrutura</v>
      </c>
      <c r="B7122" s="3" t="str">
        <f aca="false">B$6648</f>
        <v>Qualidade das Rodovias</v>
      </c>
      <c r="C7122" s="3" t="n">
        <f aca="false">C$6648</f>
        <v>1</v>
      </c>
      <c r="D7122" s="3" t="s">
        <v>244</v>
      </c>
      <c r="E7122" s="3" t="n">
        <f aca="false">E$6648</f>
        <v>2017</v>
      </c>
      <c r="F7122" s="3" t="n">
        <f aca="false">F$6648</f>
        <v>2018</v>
      </c>
      <c r="G7122" s="3" t="n">
        <v>3.66987951807229</v>
      </c>
      <c r="H7122" s="3" t="n">
        <f aca="false">H$6648</f>
        <v>0.192489052230466</v>
      </c>
      <c r="I7122" s="3" t="n">
        <f aca="false">I$6648</f>
        <v>0.12874251497006</v>
      </c>
      <c r="J7122" s="3" t="n">
        <f aca="false">J$6648</f>
        <v>0.0247815246883535</v>
      </c>
      <c r="K7122" s="3" t="str">
        <f aca="false">K$6648</f>
        <v>Avaliação das condições das vias rodoviárias (nota entre 1 (ruim) a 5 (ótimo) ponderada pela extensão pesquisada)</v>
      </c>
      <c r="L7122" s="3" t="str">
        <f aca="false">L$6648</f>
        <v>CNT</v>
      </c>
      <c r="M7122" s="3" t="str">
        <f aca="false">M$6648</f>
        <v>Pontuação de 1 a 5</v>
      </c>
      <c r="N7122" s="5"/>
      <c r="O7122" s="3" t="n">
        <v>75.0024099534417</v>
      </c>
    </row>
    <row r="7123" customFormat="false" ht="15" hidden="false" customHeight="true" outlineLevel="0" collapsed="false">
      <c r="A7123" s="3" t="str">
        <f aca="false">A$6649</f>
        <v>Infraestrutura</v>
      </c>
      <c r="B7123" s="3" t="str">
        <f aca="false">B$6649</f>
        <v>Qualidade do Serviço de Telecomunicações</v>
      </c>
      <c r="C7123" s="3" t="n">
        <f aca="false">C$6649</f>
        <v>1</v>
      </c>
      <c r="D7123" s="3" t="s">
        <v>244</v>
      </c>
      <c r="E7123" s="3" t="n">
        <f aca="false">E$6649</f>
        <v>2017</v>
      </c>
      <c r="F7123" s="3" t="n">
        <f aca="false">F$6649</f>
        <v>2018</v>
      </c>
      <c r="G7123" s="3" t="n">
        <v>68.2</v>
      </c>
      <c r="H7123" s="3" t="n">
        <f aca="false">H$6649</f>
        <v>0.0845281380257963</v>
      </c>
      <c r="I7123" s="3" t="n">
        <f aca="false">I$6649</f>
        <v>0.12874251497006</v>
      </c>
      <c r="J7123" s="3" t="n">
        <f aca="false">J$6649</f>
        <v>0.0108823650751774</v>
      </c>
      <c r="K7123" s="3" t="str">
        <f aca="false">K$6649</f>
        <v>Média do ranking de banda larga fixa e do de telefonia móvel (percentual de indicadores com cumprimento de metas)</v>
      </c>
      <c r="L7123" s="3" t="str">
        <f aca="false">L$6649</f>
        <v>ANATEL</v>
      </c>
      <c r="M7123" s="3" t="str">
        <f aca="false">M$6649</f>
        <v>Porcentagem %</v>
      </c>
      <c r="N7123" s="5"/>
      <c r="O7123" s="3" t="n">
        <v>64.6341463414633</v>
      </c>
    </row>
    <row r="7124" customFormat="false" ht="15" hidden="false" customHeight="true" outlineLevel="0" collapsed="false">
      <c r="A7124" s="3" t="str">
        <f aca="false">A$6650</f>
        <v>Infraestrutura</v>
      </c>
      <c r="B7124" s="3" t="str">
        <f aca="false">B$6650</f>
        <v> Total</v>
      </c>
      <c r="C7124" s="3" t="n">
        <f aca="false">C$6650</f>
        <v>1</v>
      </c>
      <c r="D7124" s="3" t="s">
        <v>244</v>
      </c>
      <c r="E7124" s="3" t="n">
        <f aca="false">E$6650</f>
        <v>2018</v>
      </c>
      <c r="F7124" s="3" t="n">
        <f aca="false">F$6650</f>
        <v>2018</v>
      </c>
      <c r="G7124" s="3" t="n">
        <v>58.5450791113367</v>
      </c>
      <c r="H7124" s="3" t="n">
        <f aca="false">H$6650</f>
        <v>1</v>
      </c>
      <c r="I7124" s="3" t="n">
        <f aca="false">I$6650</f>
        <v>0.12874251497006</v>
      </c>
      <c r="J7124" s="3" t="n">
        <f aca="false">J$6650</f>
        <v>0.12874251497006</v>
      </c>
      <c r="K7124" s="3" t="str">
        <f aca="false">K$6650</f>
        <v>Nota obtida via normalização e ponderação de indicadores que variam de 0 a 100.</v>
      </c>
      <c r="L7124" s="3" t="str">
        <f aca="false">L$6650</f>
        <v>Tendências</v>
      </c>
      <c r="M7124" s="3" t="str">
        <f aca="false">M$6650</f>
        <v>Nota de 0 a 100</v>
      </c>
      <c r="N7124" s="5"/>
      <c r="O7124" s="3" t="n">
        <v>54.7982470936394</v>
      </c>
    </row>
    <row r="7125" customFormat="false" ht="15" hidden="false" customHeight="true" outlineLevel="0" collapsed="false">
      <c r="A7125" s="3" t="str">
        <f aca="false">A$6651</f>
        <v>Inovação</v>
      </c>
      <c r="B7125" s="3" t="str">
        <f aca="false">B$6651</f>
        <v>Produção Acadêmica</v>
      </c>
      <c r="C7125" s="3" t="n">
        <f aca="false">C$6651</f>
        <v>1</v>
      </c>
      <c r="D7125" s="3" t="s">
        <v>244</v>
      </c>
      <c r="E7125" s="3" t="n">
        <f aca="false">E$6651</f>
        <v>2014</v>
      </c>
      <c r="F7125" s="3" t="n">
        <f aca="false">F$6651</f>
        <v>2018</v>
      </c>
      <c r="G7125" s="3" t="n">
        <v>1.05185064559517</v>
      </c>
      <c r="H7125" s="3" t="n">
        <f aca="false">H$6651</f>
        <v>0.42398674644351</v>
      </c>
      <c r="I7125" s="3" t="n">
        <f aca="false">I$6651</f>
        <v>0.0678642714570858</v>
      </c>
      <c r="J7125" s="3" t="n">
        <f aca="false">J$6651</f>
        <v>0.028773551654849</v>
      </c>
      <c r="K7125" s="3" t="str">
        <f aca="false">K$6651</f>
        <v>Total de documentos publicados em periódicos acadêmicos indexados no Scopus em relação à população total.</v>
      </c>
      <c r="L7125" s="3" t="str">
        <f aca="false">L$6651</f>
        <v>SCImago IR</v>
      </c>
      <c r="M7125" s="3" t="str">
        <f aca="false">M$6651</f>
        <v>Artigos por 1 milhão de habitantes</v>
      </c>
      <c r="N7125" s="5"/>
      <c r="O7125" s="3" t="n">
        <v>89.5131837309467</v>
      </c>
    </row>
    <row r="7126" customFormat="false" ht="15" hidden="false" customHeight="true" outlineLevel="0" collapsed="false">
      <c r="A7126" s="3" t="str">
        <f aca="false">A$6652</f>
        <v>Inovação</v>
      </c>
      <c r="B7126" s="3" t="str">
        <f aca="false">B$6652</f>
        <v>Investimentos Públicos em P&amp;D</v>
      </c>
      <c r="C7126" s="3" t="n">
        <f aca="false">C$6652</f>
        <v>1</v>
      </c>
      <c r="D7126" s="3" t="s">
        <v>244</v>
      </c>
      <c r="E7126" s="3" t="n">
        <f aca="false">E$6652</f>
        <v>2015</v>
      </c>
      <c r="F7126" s="3" t="n">
        <f aca="false">F$6652</f>
        <v>2018</v>
      </c>
      <c r="G7126" s="3" t="n">
        <v>0.00692152783921296</v>
      </c>
      <c r="H7126" s="3" t="n">
        <f aca="false">H$6652</f>
        <v>0.302033876948592</v>
      </c>
      <c r="I7126" s="3" t="n">
        <f aca="false">I$6652</f>
        <v>0.0678642714570858</v>
      </c>
      <c r="J7126" s="3" t="n">
        <f aca="false">J$6652</f>
        <v>0.0204973090144753</v>
      </c>
      <c r="K7126" s="3" t="str">
        <f aca="false">K$6652</f>
        <v>Participação de Investimento público em P&amp;D no PIB estadual</v>
      </c>
      <c r="L7126" s="3" t="str">
        <f aca="false">L$6652</f>
        <v>Min.CT&amp;I</v>
      </c>
      <c r="M7126" s="3" t="str">
        <f aca="false">M$6652</f>
        <v>Porcentagem %</v>
      </c>
      <c r="N7126" s="5" t="str">
        <f aca="false">N$68</f>
        <v>O PIB utilizado é o oficial divulgado pelo IBGE</v>
      </c>
      <c r="O7126" s="3" t="n">
        <v>1.21616448705659</v>
      </c>
    </row>
    <row r="7127" customFormat="false" ht="15" hidden="false" customHeight="true" outlineLevel="0" collapsed="false">
      <c r="A7127" s="3" t="str">
        <f aca="false">A$6653</f>
        <v>Inovação</v>
      </c>
      <c r="B7127" s="3" t="str">
        <f aca="false">B$6653</f>
        <v>Patentes</v>
      </c>
      <c r="C7127" s="3" t="n">
        <f aca="false">C$6653</f>
        <v>1</v>
      </c>
      <c r="D7127" s="3" t="s">
        <v>244</v>
      </c>
      <c r="E7127" s="3" t="n">
        <f aca="false">E$6653</f>
        <v>2016</v>
      </c>
      <c r="F7127" s="3" t="n">
        <f aca="false">F$6653</f>
        <v>2018</v>
      </c>
      <c r="G7127" s="3" t="n">
        <v>0.0661913404301691</v>
      </c>
      <c r="H7127" s="3" t="n">
        <f aca="false">H$6653</f>
        <v>0.273979376607898</v>
      </c>
      <c r="I7127" s="3" t="n">
        <f aca="false">I$6653</f>
        <v>0.0678642714570858</v>
      </c>
      <c r="J7127" s="3" t="n">
        <f aca="false">J$6653</f>
        <v>0.0185934107877616</v>
      </c>
      <c r="K7127" s="3" t="str">
        <f aca="false">K$6653</f>
        <v>Total de concessões de patentes, englobando os tipos: "Patente de Invenção", "Modelo de Utilidade" e "Certificado de Adição" em relação ao PIB.</v>
      </c>
      <c r="L7127" s="3" t="str">
        <f aca="false">L$6653</f>
        <v>INPI</v>
      </c>
      <c r="M7127" s="3" t="str">
        <f aca="false">M$6653</f>
        <v>Patentes pelo PIB em 1 bilhão de reais</v>
      </c>
      <c r="N7127" s="3" t="str">
        <f aca="false">N$69</f>
        <v>O PIB utilizado para cálculo é estimado pela Tendências</v>
      </c>
      <c r="O7127" s="3" t="n">
        <v>19.819404003541</v>
      </c>
    </row>
    <row r="7128" customFormat="false" ht="15" hidden="false" customHeight="true" outlineLevel="0" collapsed="false">
      <c r="A7128" s="3" t="str">
        <f aca="false">A$6654</f>
        <v>Inovação</v>
      </c>
      <c r="B7128" s="3" t="str">
        <f aca="false">B$6654</f>
        <v> Total</v>
      </c>
      <c r="C7128" s="3" t="n">
        <f aca="false">C$6654</f>
        <v>1</v>
      </c>
      <c r="D7128" s="3" t="s">
        <v>244</v>
      </c>
      <c r="E7128" s="3" t="n">
        <f aca="false">E$6654</f>
        <v>2018</v>
      </c>
      <c r="F7128" s="3" t="n">
        <f aca="false">F$6654</f>
        <v>2018</v>
      </c>
      <c r="G7128" s="3" t="n">
        <v>39.8698007042329</v>
      </c>
      <c r="H7128" s="3" t="n">
        <f aca="false">H$6654</f>
        <v>1</v>
      </c>
      <c r="I7128" s="3" t="n">
        <f aca="false">I$6654</f>
        <v>0.0678642714570858</v>
      </c>
      <c r="J7128" s="3" t="n">
        <f aca="false">J$6654</f>
        <v>0.0678642714570858</v>
      </c>
      <c r="K7128" s="3" t="str">
        <f aca="false">K$6654</f>
        <v>Nota obtida via normalização e ponderação de indicadores que variam de 0 a 100.</v>
      </c>
      <c r="L7128" s="3" t="str">
        <f aca="false">L$6654</f>
        <v>Tendências</v>
      </c>
      <c r="M7128" s="3" t="str">
        <f aca="false">M$6654</f>
        <v>Nota de 0 a 100</v>
      </c>
      <c r="N7128" s="5"/>
      <c r="O7128" s="3" t="n">
        <v>43.8372208256907</v>
      </c>
    </row>
    <row r="7129" customFormat="false" ht="15.75" hidden="false" customHeight="true" outlineLevel="0" collapsed="false">
      <c r="A7129" s="3" t="str">
        <f aca="false">A$6655</f>
        <v>Potencial de Mercado</v>
      </c>
      <c r="B7129" s="3" t="str">
        <f aca="false">B$6655</f>
        <v>Tamanho de mercado</v>
      </c>
      <c r="C7129" s="3" t="n">
        <f aca="false">C$6655</f>
        <v>1</v>
      </c>
      <c r="D7129" s="3" t="s">
        <v>244</v>
      </c>
      <c r="E7129" s="3" t="n">
        <f aca="false">E$6655</f>
        <v>2017</v>
      </c>
      <c r="F7129" s="3" t="n">
        <f aca="false">F$6655</f>
        <v>2018</v>
      </c>
      <c r="G7129" s="3" t="n">
        <v>236.034336124944</v>
      </c>
      <c r="H7129" s="3" t="n">
        <f aca="false">H$6655</f>
        <v>0.403618197210826</v>
      </c>
      <c r="I7129" s="3" t="n">
        <f aca="false">I$6655</f>
        <v>0.0768463073852295</v>
      </c>
      <c r="J7129" s="3" t="n">
        <f aca="false">J$6655</f>
        <v>0.0310165680491354</v>
      </c>
      <c r="K7129" s="3" t="str">
        <f aca="false">K$6655</f>
        <v>Produto Interno Bruto (PIB) real a preços de 2014</v>
      </c>
      <c r="L7129" s="3" t="str">
        <f aca="false">L$6655</f>
        <v>IBGE</v>
      </c>
      <c r="M7129" s="3" t="str">
        <f aca="false">M$6655</f>
        <v>R$ bilhões</v>
      </c>
      <c r="N7129" s="5" t="str">
        <f aca="false">N$2</f>
        <v>O PIB utilizado para cálculo é estimado pela Tendências</v>
      </c>
      <c r="O7129" s="3" t="n">
        <v>10.5507139011321</v>
      </c>
    </row>
    <row r="7130" customFormat="false" ht="15" hidden="false" customHeight="true" outlineLevel="0" collapsed="false">
      <c r="A7130" s="3" t="str">
        <f aca="false">A$6656</f>
        <v>Potencial de Mercado</v>
      </c>
      <c r="B7130" s="3" t="str">
        <f aca="false">B$6656</f>
        <v>Taxa de crescimento</v>
      </c>
      <c r="C7130" s="3" t="n">
        <f aca="false">C$6656</f>
        <v>1</v>
      </c>
      <c r="D7130" s="3" t="s">
        <v>244</v>
      </c>
      <c r="E7130" s="3" t="n">
        <f aca="false">E$6656</f>
        <v>2017</v>
      </c>
      <c r="F7130" s="3" t="n">
        <f aca="false">F$6656</f>
        <v>2018</v>
      </c>
      <c r="G7130" s="3" t="n">
        <v>-0.469148560865359</v>
      </c>
      <c r="H7130" s="3" t="n">
        <f aca="false">H$6656</f>
        <v>0.338326829703997</v>
      </c>
      <c r="I7130" s="3" t="n">
        <f aca="false">I$6656</f>
        <v>0.0768463073852295</v>
      </c>
      <c r="J7130" s="3" t="n">
        <f aca="false">J$6656</f>
        <v>0.0259991675521036</v>
      </c>
      <c r="K7130" s="3" t="str">
        <f aca="false">K$6656</f>
        <v>Média Móvel de quatro períodos para a taxa de crescimento anual do PIB</v>
      </c>
      <c r="L7130" s="3" t="str">
        <f aca="false">L$6656</f>
        <v>IBGE</v>
      </c>
      <c r="M7130" s="3" t="str">
        <f aca="false">M$6656</f>
        <v>Porcentagem %</v>
      </c>
      <c r="N7130" s="5" t="str">
        <f aca="false">N$3</f>
        <v>O PIB utilizado para cálculo é estimado pela Tendências</v>
      </c>
      <c r="O7130" s="3" t="n">
        <v>48.6991708880827</v>
      </c>
    </row>
    <row r="7131" customFormat="false" ht="15" hidden="false" customHeight="true" outlineLevel="0" collapsed="false">
      <c r="A7131" s="3" t="str">
        <f aca="false">A$6657</f>
        <v>Potencial de Mercado</v>
      </c>
      <c r="B7131" s="3" t="str">
        <f aca="false">B$6657</f>
        <v>Crescimento Potencial da Força de Trabalho</v>
      </c>
      <c r="C7131" s="3" t="n">
        <f aca="false">C$6657</f>
        <v>1</v>
      </c>
      <c r="D7131" s="3" t="s">
        <v>244</v>
      </c>
      <c r="E7131" s="3" t="n">
        <f aca="false">E$6657</f>
        <v>2017</v>
      </c>
      <c r="F7131" s="3" t="n">
        <f aca="false">F$6657</f>
        <v>2018</v>
      </c>
      <c r="G7131" s="3" t="n">
        <v>1.72897001413619</v>
      </c>
      <c r="H7131" s="3" t="n">
        <f aca="false">H$6657</f>
        <v>0.258054973085176</v>
      </c>
      <c r="I7131" s="3" t="n">
        <f aca="false">I$6657</f>
        <v>0.0768463073852295</v>
      </c>
      <c r="J7131" s="3" t="n">
        <f aca="false">J$6657</f>
        <v>0.0198305717839906</v>
      </c>
      <c r="K7131" s="3" t="str">
        <f aca="false">K$6657</f>
        <v>Média da taxa de crescimento da PIA para os próximos 10 anos (população com idade entre 15 e 64 anos)</v>
      </c>
      <c r="L7131" s="3" t="str">
        <f aca="false">L$6657</f>
        <v>IBGE</v>
      </c>
      <c r="M7131" s="3" t="str">
        <f aca="false">M$6657</f>
        <v>Porcentagem %</v>
      </c>
      <c r="N7131" s="5"/>
      <c r="O7131" s="3" t="n">
        <v>69.7918591776293</v>
      </c>
    </row>
    <row r="7132" customFormat="false" ht="15" hidden="false" customHeight="true" outlineLevel="0" collapsed="false">
      <c r="A7132" s="3" t="str">
        <f aca="false">A$6658</f>
        <v>Potencial de Mercado</v>
      </c>
      <c r="B7132" s="3" t="str">
        <f aca="false">B$6658</f>
        <v> Total</v>
      </c>
      <c r="C7132" s="3" t="n">
        <f aca="false">C$6658</f>
        <v>1</v>
      </c>
      <c r="D7132" s="3" t="s">
        <v>244</v>
      </c>
      <c r="E7132" s="3" t="n">
        <f aca="false">E$6658</f>
        <v>2018</v>
      </c>
      <c r="F7132" s="3" t="n">
        <f aca="false">F$6658</f>
        <v>2018</v>
      </c>
      <c r="G7132" s="3" t="n">
        <v>38.745559519325</v>
      </c>
      <c r="H7132" s="3" t="n">
        <f aca="false">H$6658</f>
        <v>1</v>
      </c>
      <c r="I7132" s="3" t="n">
        <f aca="false">I$6658</f>
        <v>0.0768463073852295</v>
      </c>
      <c r="J7132" s="3" t="n">
        <f aca="false">J$6658</f>
        <v>0.0768463073852295</v>
      </c>
      <c r="K7132" s="3" t="str">
        <f aca="false">K$6658</f>
        <v>Nota obtida via normalização e ponderação de indicadores que variam de 0 a 100.</v>
      </c>
      <c r="L7132" s="3" t="str">
        <f aca="false">L$6658</f>
        <v>Tendências</v>
      </c>
      <c r="M7132" s="3" t="str">
        <f aca="false">M$6658</f>
        <v>Nota de 0 a 100</v>
      </c>
      <c r="N7132" s="5"/>
      <c r="O7132" s="3" t="n">
        <v>65.8726348367429</v>
      </c>
    </row>
    <row r="7133" customFormat="false" ht="15" hidden="false" customHeight="true" outlineLevel="0" collapsed="false">
      <c r="A7133" s="3" t="str">
        <f aca="false">A$6659</f>
        <v>Solidez Fiscal</v>
      </c>
      <c r="B7133" s="3" t="str">
        <f aca="false">B$6659</f>
        <v>Taxa de Investimentos</v>
      </c>
      <c r="C7133" s="3" t="n">
        <f aca="false">C$6659</f>
        <v>1</v>
      </c>
      <c r="D7133" s="3" t="s">
        <v>244</v>
      </c>
      <c r="E7133" s="3" t="n">
        <f aca="false">E$6659</f>
        <v>2017</v>
      </c>
      <c r="F7133" s="3" t="n">
        <f aca="false">F$6659</f>
        <v>2018</v>
      </c>
      <c r="G7133" s="3" t="n">
        <v>3.30935014243478</v>
      </c>
      <c r="H7133" s="3" t="n">
        <f aca="false">H$6659</f>
        <v>0.160983811795482</v>
      </c>
      <c r="I7133" s="3" t="n">
        <f aca="false">I$6659</f>
        <v>0.120758483033932</v>
      </c>
      <c r="J7133" s="3" t="n">
        <f aca="false">J$6659</f>
        <v>0.0194401609054424</v>
      </c>
      <c r="K7133" s="3" t="str">
        <f aca="false">K$6659</f>
        <v>Investimento liquidado / receita corrente líquida</v>
      </c>
      <c r="L7133" s="3" t="str">
        <f aca="false">L$6659</f>
        <v>Siconfi</v>
      </c>
      <c r="M7133" s="3" t="str">
        <f aca="false">M$6659</f>
        <v>Porcentagem %</v>
      </c>
      <c r="N7133" s="5" t="str">
        <f aca="false">N$55</f>
        <v>Antes da edição de 2020 o indicador era conhecido como "Capacidade de Investimento"</v>
      </c>
      <c r="O7133" s="3" t="n">
        <v>13.9971519762031</v>
      </c>
    </row>
    <row r="7134" customFormat="false" ht="15" hidden="false" customHeight="true" outlineLevel="0" collapsed="false">
      <c r="A7134" s="3" t="str">
        <f aca="false">A$6660</f>
        <v>Solidez Fiscal</v>
      </c>
      <c r="B7134" s="3" t="str">
        <f aca="false">B$6660</f>
        <v>Resultado Nominal</v>
      </c>
      <c r="C7134" s="3" t="n">
        <f aca="false">C$6660</f>
        <v>1</v>
      </c>
      <c r="D7134" s="3" t="s">
        <v>244</v>
      </c>
      <c r="E7134" s="3" t="n">
        <f aca="false">E$6660</f>
        <v>2017</v>
      </c>
      <c r="F7134" s="3" t="n">
        <f aca="false">F$6660</f>
        <v>2018</v>
      </c>
      <c r="G7134" s="3" t="n">
        <v>-0.35034297634156</v>
      </c>
      <c r="H7134" s="3" t="n">
        <f aca="false">H$6660</f>
        <v>0.2078732111836</v>
      </c>
      <c r="I7134" s="3" t="n">
        <f aca="false">I$6660</f>
        <v>0.120758483033932</v>
      </c>
      <c r="J7134" s="3" t="n">
        <f aca="false">J$6660</f>
        <v>0.0251024536459238</v>
      </c>
      <c r="K7134" s="3" t="str">
        <f aca="false">K$6660</f>
        <v>Diferença entre receitas e despesas primárias no período acrescidas das despesas com juros nominais incidentes sobre a dívida pública interna e externa, dividido pelo PIB</v>
      </c>
      <c r="L7134" s="3" t="str">
        <f aca="false">L$6660</f>
        <v>Siconfi</v>
      </c>
      <c r="M7134" s="3" t="str">
        <f aca="false">M$6660</f>
        <v>Porcentagem %</v>
      </c>
      <c r="N7134" s="5"/>
      <c r="O7134" s="3" t="n">
        <v>43.4064934132378</v>
      </c>
    </row>
    <row r="7135" customFormat="false" ht="15" hidden="false" customHeight="true" outlineLevel="0" collapsed="false">
      <c r="A7135" s="3" t="str">
        <f aca="false">A$6661</f>
        <v>Solidez Fiscal</v>
      </c>
      <c r="B7135" s="3" t="str">
        <f aca="false">B$6661</f>
        <v>Solvência Fiscal</v>
      </c>
      <c r="C7135" s="3" t="n">
        <f aca="false">C$6661</f>
        <v>-1</v>
      </c>
      <c r="D7135" s="3" t="s">
        <v>244</v>
      </c>
      <c r="E7135" s="3" t="n">
        <f aca="false">E$6661</f>
        <v>2017</v>
      </c>
      <c r="F7135" s="3" t="n">
        <f aca="false">F$6661</f>
        <v>2018</v>
      </c>
      <c r="G7135" s="3" t="n">
        <v>33.7776316327714</v>
      </c>
      <c r="H7135" s="3" t="n">
        <f aca="false">H$6661</f>
        <v>0.185320783083518</v>
      </c>
      <c r="I7135" s="3" t="n">
        <f aca="false">I$6661</f>
        <v>0.120758483033932</v>
      </c>
      <c r="J7135" s="3" t="n">
        <f aca="false">J$6661</f>
        <v>0.022379056639826</v>
      </c>
      <c r="K7135" s="3" t="str">
        <f aca="false">K$6661</f>
        <v>Dívida consolidada líquida / receita corrente líquida</v>
      </c>
      <c r="L7135" s="3" t="str">
        <f aca="false">L$6661</f>
        <v>Siconfi</v>
      </c>
      <c r="M7135" s="3" t="str">
        <f aca="false">M$6661</f>
        <v>Porcentagem %</v>
      </c>
      <c r="N7135" s="5"/>
      <c r="O7135" s="3" t="n">
        <v>89.6040196796214</v>
      </c>
    </row>
    <row r="7136" customFormat="false" ht="15" hidden="false" customHeight="true" outlineLevel="0" collapsed="false">
      <c r="A7136" s="3" t="str">
        <f aca="false">A$6662</f>
        <v>Solidez Fiscal</v>
      </c>
      <c r="B7136" s="3" t="str">
        <f aca="false">B$6662</f>
        <v>Sucesso do Planejamento Orçamentário</v>
      </c>
      <c r="C7136" s="3" t="n">
        <f aca="false">C$6662</f>
        <v>1</v>
      </c>
      <c r="D7136" s="3" t="s">
        <v>244</v>
      </c>
      <c r="E7136" s="3" t="n">
        <f aca="false">E$6662</f>
        <v>2017</v>
      </c>
      <c r="F7136" s="3" t="n">
        <f aca="false">F$6662</f>
        <v>2018</v>
      </c>
      <c r="G7136" s="3" t="n">
        <v>70.6147457221337</v>
      </c>
      <c r="H7136" s="3" t="n">
        <f aca="false">H$6662</f>
        <v>0.153984513934749</v>
      </c>
      <c r="I7136" s="3" t="n">
        <f aca="false">I$6662</f>
        <v>0.120758483033932</v>
      </c>
      <c r="J7136" s="3" t="n">
        <f aca="false">J$6662</f>
        <v>0.0185949363134776</v>
      </c>
      <c r="K7136" s="3" t="str">
        <f aca="false">K$6662</f>
        <v>Despesa liquidada pela despesa total atualizada (dotação orçamentária).</v>
      </c>
      <c r="L7136" s="3" t="str">
        <f aca="false">L$6662</f>
        <v>Siconfi</v>
      </c>
      <c r="M7136" s="3" t="str">
        <f aca="false">M$6662</f>
        <v>Porcentagem %</v>
      </c>
      <c r="N7136" s="5" t="str">
        <f aca="false">N$58</f>
        <v>Antes de 2020 o indicador era chamado de "Sucesso da Execução Orçamentária"</v>
      </c>
      <c r="O7136" s="3" t="n">
        <v>15.5149799806778</v>
      </c>
    </row>
    <row r="7137" customFormat="false" ht="15" hidden="false" customHeight="true" outlineLevel="0" collapsed="false">
      <c r="A7137" s="3" t="str">
        <f aca="false">A$6663</f>
        <v>Solidez Fiscal</v>
      </c>
      <c r="B7137" s="3" t="str">
        <f aca="false">B$6663</f>
        <v>Dependência Fiscal</v>
      </c>
      <c r="C7137" s="3" t="n">
        <f aca="false">C$6663</f>
        <v>1</v>
      </c>
      <c r="D7137" s="3" t="s">
        <v>244</v>
      </c>
      <c r="E7137" s="3" t="n">
        <f aca="false">E$6663</f>
        <v>2017</v>
      </c>
      <c r="F7137" s="3" t="n">
        <f aca="false">F$6663</f>
        <v>2018</v>
      </c>
      <c r="G7137" s="3" t="n">
        <v>90.418698093018</v>
      </c>
      <c r="H7137" s="3" t="n">
        <f aca="false">H$6663</f>
        <v>0.119355233595262</v>
      </c>
      <c r="I7137" s="3" t="n">
        <f aca="false">I$6663</f>
        <v>0.120758483033932</v>
      </c>
      <c r="J7137" s="3" t="n">
        <f aca="false">J$6663</f>
        <v>0.0144131569511244</v>
      </c>
      <c r="K7137" s="3" t="str">
        <f aca="false">K$6663</f>
        <v>Grau de autonomia financeira do Estado tendo por base a participação das receitas correntes próprias (realizadas) sobre a receita corrente total, dado pela fórmula: 1 – (transferências correntes/receita corrente total)</v>
      </c>
      <c r="L7137" s="3" t="str">
        <f aca="false">L$6663</f>
        <v>Siconfi</v>
      </c>
      <c r="M7137" s="3" t="str">
        <f aca="false">M$6663</f>
        <v>Porcentagem %</v>
      </c>
      <c r="N713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137" s="3" t="n">
        <v>100</v>
      </c>
    </row>
    <row r="7138" customFormat="false" ht="15" hidden="false" customHeight="true" outlineLevel="0" collapsed="false">
      <c r="A7138" s="3" t="str">
        <f aca="false">A$6664</f>
        <v>Solidez Fiscal</v>
      </c>
      <c r="B7138" s="3" t="str">
        <f aca="false">B$6664</f>
        <v>Resultado Primário</v>
      </c>
      <c r="C7138" s="3" t="n">
        <f aca="false">C$6664</f>
        <v>1</v>
      </c>
      <c r="D7138" s="3" t="s">
        <v>244</v>
      </c>
      <c r="E7138" s="3" t="n">
        <f aca="false">E$6664</f>
        <v>2017</v>
      </c>
      <c r="F7138" s="3" t="n">
        <f aca="false">F$6664</f>
        <v>2018</v>
      </c>
      <c r="G7138" s="3" t="n">
        <v>-0.4124681159041</v>
      </c>
      <c r="H7138" s="3" t="n">
        <f aca="false">H$6664</f>
        <v>0.17248244640739</v>
      </c>
      <c r="I7138" s="3" t="n">
        <f aca="false">I$6664</f>
        <v>0.120758483033932</v>
      </c>
      <c r="J7138" s="3" t="n">
        <f aca="false">J$6664</f>
        <v>0.0208287185781379</v>
      </c>
      <c r="K7138" s="3" t="str">
        <f aca="false">K$6664</f>
        <v>O resultado primário líquido é dado pela diferença entre receita primária realizada e a despesa primária liquidada no ano. A diferença é dividida pelo PIB nominal de cada Estado.</v>
      </c>
      <c r="L7138" s="3" t="str">
        <f aca="false">L$6664</f>
        <v>Siconfi</v>
      </c>
      <c r="M7138" s="3" t="str">
        <f aca="false">M$6664</f>
        <v>Porcentagem %</v>
      </c>
      <c r="N7138" s="4" t="str">
        <f aca="false">N$2226</f>
        <v>O PIB utilizado para cálculo é estimado pela Tendências</v>
      </c>
      <c r="O7138" s="3" t="n">
        <v>45.2488169745218</v>
      </c>
    </row>
    <row r="7139" customFormat="false" ht="15" hidden="false" customHeight="true" outlineLevel="0" collapsed="false">
      <c r="A7139" s="3" t="str">
        <f aca="false">A$6665</f>
        <v>Solidez Fiscal</v>
      </c>
      <c r="B7139" s="3" t="str">
        <f aca="false">B$6665</f>
        <v> Total</v>
      </c>
      <c r="C7139" s="3" t="n">
        <f aca="false">C$6665</f>
        <v>1</v>
      </c>
      <c r="D7139" s="3" t="s">
        <v>244</v>
      </c>
      <c r="E7139" s="3" t="n">
        <f aca="false">E$6665</f>
        <v>2018</v>
      </c>
      <c r="F7139" s="3" t="n">
        <f aca="false">F$6665</f>
        <v>2018</v>
      </c>
      <c r="G7139" s="3" t="n">
        <v>50.0110658052617</v>
      </c>
      <c r="H7139" s="3" t="n">
        <f aca="false">H$6665</f>
        <v>1</v>
      </c>
      <c r="I7139" s="3" t="n">
        <f aca="false">I$6665</f>
        <v>0.120758483033932</v>
      </c>
      <c r="J7139" s="3" t="n">
        <f aca="false">J$6665</f>
        <v>0.120758483033932</v>
      </c>
      <c r="K7139" s="3" t="str">
        <f aca="false">K$6665</f>
        <v>Nota obtida via normalização e ponderação de indicadores que variam de 0 a 100.</v>
      </c>
      <c r="L7139" s="3" t="str">
        <f aca="false">L$6665</f>
        <v>Tendências</v>
      </c>
      <c r="M7139" s="3" t="str">
        <f aca="false">M$6665</f>
        <v>Nota de 0 a 100</v>
      </c>
      <c r="N7139" s="5"/>
      <c r="O7139" s="3" t="n">
        <v>59.5026642366625</v>
      </c>
    </row>
    <row r="7140" customFormat="false" ht="15" hidden="false" customHeight="true" outlineLevel="0" collapsed="false">
      <c r="A7140" s="3" t="str">
        <f aca="false">A$6666</f>
        <v>Segurança Pública</v>
      </c>
      <c r="B7140" s="3" t="str">
        <f aca="false">B$6666</f>
        <v>Atuação do Sistema de Justiça Criminal</v>
      </c>
      <c r="C7140" s="3" t="n">
        <f aca="false">C$6666</f>
        <v>1</v>
      </c>
      <c r="D7140" s="3" t="s">
        <v>244</v>
      </c>
      <c r="E7140" s="3" t="n">
        <f aca="false">E$6666</f>
        <v>2017</v>
      </c>
      <c r="F7140" s="3" t="n">
        <f aca="false">F$6666</f>
        <v>2018</v>
      </c>
      <c r="G7140" s="3" t="n">
        <v>2.21723901773246</v>
      </c>
      <c r="H7140" s="3" t="n">
        <f aca="false">H$6666</f>
        <v>0.104357937274945</v>
      </c>
      <c r="I7140" s="3" t="n">
        <f aca="false">I$6666</f>
        <v>0.132734530938124</v>
      </c>
      <c r="J7140" s="3" t="n">
        <f aca="false">J$6666</f>
        <v>0.01385190185386</v>
      </c>
      <c r="K7140" s="3" t="str">
        <f aca="false">K$6666</f>
        <v>Total da população carcerária (regime fechado) em relação ao número de homicídios.</v>
      </c>
      <c r="L7140" s="3" t="str">
        <f aca="false">L$6666</f>
        <v>Departamento Penitenciário Nacional e Fórum Brasileiro de Segurança Pública</v>
      </c>
      <c r="M7140" s="3" t="str">
        <f aca="false">M$6666</f>
        <v>Porcentagem %</v>
      </c>
      <c r="N7140" s="3" t="str">
        <f aca="false">N$49</f>
        <v>A partir da edição de 2018, ou seja, do dado de 2017 passou a ser usado como numerador a população prisional acusada de homicídio e não mais a população carcerária total.</v>
      </c>
      <c r="O7140" s="3" t="n">
        <v>51.8432873268961</v>
      </c>
    </row>
    <row r="7141" customFormat="false" ht="15" hidden="false" customHeight="true" outlineLevel="0" collapsed="false">
      <c r="A7141" s="3" t="str">
        <f aca="false">A$6667</f>
        <v>Segurança Pública</v>
      </c>
      <c r="B7141" s="3" t="str">
        <f aca="false">B$6667</f>
        <v>Presos sem Condenação</v>
      </c>
      <c r="C7141" s="3" t="n">
        <f aca="false">C$6667</f>
        <v>-1</v>
      </c>
      <c r="D7141" s="3" t="s">
        <v>244</v>
      </c>
      <c r="E7141" s="3" t="n">
        <f aca="false">E$6667</f>
        <v>2016</v>
      </c>
      <c r="F7141" s="3" t="n">
        <f aca="false">F$6667</f>
        <v>2018</v>
      </c>
      <c r="G7141" s="8" t="n">
        <v>24</v>
      </c>
      <c r="H7141" s="3" t="n">
        <f aca="false">H$6667</f>
        <v>0.0277149164789228</v>
      </c>
      <c r="I7141" s="3" t="n">
        <f aca="false">I$6667</f>
        <v>0.132734530938124</v>
      </c>
      <c r="J7141" s="3" t="n">
        <f aca="false">J$6667</f>
        <v>0.00367872643881909</v>
      </c>
      <c r="K7141" s="3" t="str">
        <f aca="false">K$6667</f>
        <v>Proporção de presos sem condenação em relação ao total de presos.</v>
      </c>
      <c r="L7141" s="3" t="str">
        <f aca="false">L$6667</f>
        <v>DEPEN</v>
      </c>
      <c r="M7141" s="3" t="str">
        <f aca="false">M$6667</f>
        <v>Porcentagem %</v>
      </c>
      <c r="N7141" s="5"/>
      <c r="O7141" s="8" t="n">
        <v>85.7142857142857</v>
      </c>
    </row>
    <row r="7142" customFormat="false" ht="15" hidden="false" customHeight="true" outlineLevel="0" collapsed="false">
      <c r="A7142" s="3" t="str">
        <f aca="false">A$6668</f>
        <v>Segurança Pública</v>
      </c>
      <c r="B7142" s="3" t="str">
        <f aca="false">B$6668</f>
        <v>Déficit Carcerário</v>
      </c>
      <c r="C7142" s="3" t="n">
        <f aca="false">C$6668</f>
        <v>-1</v>
      </c>
      <c r="D7142" s="3" t="s">
        <v>244</v>
      </c>
      <c r="E7142" s="3" t="n">
        <f aca="false">E$6668</f>
        <v>2016</v>
      </c>
      <c r="F7142" s="3" t="n">
        <f aca="false">F$6668</f>
        <v>2018</v>
      </c>
      <c r="G7142" s="9" t="n">
        <v>2.102</v>
      </c>
      <c r="H7142" s="3" t="n">
        <f aca="false">H$6668</f>
        <v>0.0986618304917192</v>
      </c>
      <c r="I7142" s="3" t="n">
        <f aca="false">I$6668</f>
        <v>0.132734530938124</v>
      </c>
      <c r="J7142" s="3" t="n">
        <f aca="false">J$6668</f>
        <v>0.013095831791815</v>
      </c>
      <c r="K7142" s="3" t="str">
        <f aca="false">K$6668</f>
        <v>Relação detentos / Vagas</v>
      </c>
      <c r="L7142" s="3" t="str">
        <f aca="false">L$6668</f>
        <v>Departamento Penitenciário Nacional - Infopen</v>
      </c>
      <c r="M7142" s="3" t="str">
        <f aca="false">M$6668</f>
        <v>Porcentagem %</v>
      </c>
      <c r="N7142" s="5"/>
      <c r="O7142" s="9" t="n">
        <v>80.6898584905661</v>
      </c>
    </row>
    <row r="7143" customFormat="false" ht="15" hidden="false" customHeight="true" outlineLevel="0" collapsed="false">
      <c r="A7143" s="3" t="str">
        <f aca="false">A$6669</f>
        <v>Segurança Pública</v>
      </c>
      <c r="B7143" s="3" t="str">
        <f aca="false">B$6669</f>
        <v>Mortes a esclarecer</v>
      </c>
      <c r="C7143" s="3" t="n">
        <f aca="false">C$6669</f>
        <v>-1</v>
      </c>
      <c r="D7143" s="3" t="s">
        <v>244</v>
      </c>
      <c r="E7143" s="3" t="n">
        <f aca="false">E$6669</f>
        <v>2016</v>
      </c>
      <c r="F7143" s="3" t="n">
        <f aca="false">F$6669</f>
        <v>2018</v>
      </c>
      <c r="G7143" s="3" t="n">
        <v>0.874476029098526</v>
      </c>
      <c r="H7143" s="3" t="n">
        <f aca="false">H$6669</f>
        <v>0.124074359050734</v>
      </c>
      <c r="I7143" s="3" t="n">
        <f aca="false">I$6669</f>
        <v>0.132734530938124</v>
      </c>
      <c r="J7143" s="3" t="n">
        <f aca="false">J$6669</f>
        <v>0.0164689518500476</v>
      </c>
      <c r="K7143" s="3" t="str">
        <f aca="false">K$6669</f>
        <v>Óbitos por causas externas a partir de "Eventos cuja intenção é indeterminada" por 100 mil habitantes</v>
      </c>
      <c r="L7143" s="3" t="str">
        <f aca="false">L$6669</f>
        <v>Datasus</v>
      </c>
      <c r="M7143" s="3" t="str">
        <f aca="false">M$6669</f>
        <v>Taxa de mortalidade por 100 mil habitantes</v>
      </c>
      <c r="N71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7143" s="3" t="n">
        <v>93.5845041726738</v>
      </c>
    </row>
    <row r="7144" customFormat="false" ht="15" hidden="false" customHeight="true" outlineLevel="0" collapsed="false">
      <c r="A7144" s="3" t="str">
        <f aca="false">A$6670</f>
        <v>Segurança Pública</v>
      </c>
      <c r="B7144" s="3" t="str">
        <f aca="false">B$6670</f>
        <v>Mortalidade no Trânsito</v>
      </c>
      <c r="C7144" s="3" t="n">
        <f aca="false">C$6670</f>
        <v>-1</v>
      </c>
      <c r="D7144" s="3" t="s">
        <v>244</v>
      </c>
      <c r="E7144" s="3" t="n">
        <f aca="false">E$6670</f>
        <v>2016</v>
      </c>
      <c r="F7144" s="3" t="n">
        <f aca="false">F$6670</f>
        <v>2018</v>
      </c>
      <c r="G7144" s="3" t="n">
        <v>15.6396674434929</v>
      </c>
      <c r="H7144" s="3" t="n">
        <f aca="false">H$6670</f>
        <v>0.156771424720729</v>
      </c>
      <c r="I7144" s="3" t="n">
        <f aca="false">I$6670</f>
        <v>0.132734530938124</v>
      </c>
      <c r="J7144" s="3" t="n">
        <f aca="false">J$6670</f>
        <v>0.0208089815248074</v>
      </c>
      <c r="K7144" s="3" t="str">
        <f aca="false">K$6670</f>
        <v>Óbitos por causas externas (acidentes em transporte terrestre) em relação ao total de habitantes.</v>
      </c>
      <c r="L7144" s="3" t="str">
        <f aca="false">L$6670</f>
        <v>Datasus</v>
      </c>
      <c r="M7144" s="3" t="str">
        <f aca="false">M$6670</f>
        <v>Mortes em relação a 100 mil habitantes</v>
      </c>
      <c r="N7144" s="5" t="str">
        <f aca="false">N$50</f>
        <v>Antes de 2019 o nome do indicador era "Segurança no Trânsito" </v>
      </c>
      <c r="O7144" s="3" t="n">
        <v>82.6243946305388</v>
      </c>
    </row>
    <row r="7145" customFormat="false" ht="15" hidden="false" customHeight="true" outlineLevel="0" collapsed="false">
      <c r="A7145" s="3" t="str">
        <f aca="false">A$6671</f>
        <v>Segurança Pública</v>
      </c>
      <c r="B7145" s="3" t="str">
        <f aca="false">B$6671</f>
        <v>Segurança Pessoal</v>
      </c>
      <c r="C7145" s="3" t="n">
        <f aca="false">C$6671</f>
        <v>-1</v>
      </c>
      <c r="D7145" s="3" t="s">
        <v>244</v>
      </c>
      <c r="E7145" s="3" t="n">
        <f aca="false">E$6671</f>
        <v>2017</v>
      </c>
      <c r="F7145" s="3" t="n">
        <f aca="false">F$6671</f>
        <v>2018</v>
      </c>
      <c r="G7145" s="3" t="n">
        <v>18.2270178361569</v>
      </c>
      <c r="H7145" s="3" t="n">
        <f aca="false">H$6671</f>
        <v>0.279086142198179</v>
      </c>
      <c r="I7145" s="3" t="n">
        <f aca="false">I$6671</f>
        <v>0.132734530938124</v>
      </c>
      <c r="J7145" s="3" t="n">
        <f aca="false">J$6671</f>
        <v>0.0370443681760059</v>
      </c>
      <c r="K7145" s="3" t="str">
        <f aca="false">K$6671</f>
        <v>Óbitos resultantes de agressões (homicídios) em relação a população total.</v>
      </c>
      <c r="L7145" s="3" t="str">
        <f aca="false">L$6671</f>
        <v>Fórum Brasileiro de Segurança Pública</v>
      </c>
      <c r="M7145" s="3" t="str">
        <f aca="false">M$6671</f>
        <v>Óbitos por 100 mil habitantes</v>
      </c>
      <c r="N7145" s="5"/>
      <c r="O7145" s="3" t="n">
        <v>86.8915885789743</v>
      </c>
    </row>
    <row r="7146" customFormat="false" ht="15" hidden="false" customHeight="true" outlineLevel="0" collapsed="false">
      <c r="A7146" s="3" t="str">
        <f aca="false">A$6672</f>
        <v>Segurança Pública</v>
      </c>
      <c r="B7146" s="3" t="str">
        <f aca="false">B$6672</f>
        <v>Segurança Patrimonial</v>
      </c>
      <c r="C7146" s="3" t="n">
        <f aca="false">C$6672</f>
        <v>-1</v>
      </c>
      <c r="D7146" s="3" t="s">
        <v>244</v>
      </c>
      <c r="E7146" s="3" t="n">
        <f aca="false">E$6672</f>
        <v>2017</v>
      </c>
      <c r="F7146" s="3" t="n">
        <f aca="false">F$6672</f>
        <v>2018</v>
      </c>
      <c r="G7146" s="3" t="n">
        <v>608.150692126067</v>
      </c>
      <c r="H7146" s="3" t="n">
        <f aca="false">H$6672</f>
        <v>0.182533544945223</v>
      </c>
      <c r="I7146" s="3" t="n">
        <f aca="false">I$6672</f>
        <v>0.132734530938124</v>
      </c>
      <c r="J7146" s="3" t="n">
        <f aca="false">J$6672</f>
        <v>0.0242285044687772</v>
      </c>
      <c r="K7146" s="3" t="str">
        <f aca="false">K$6672</f>
        <v>Roubos e furto de veículos em relação a frota total (por 100 mil veículos).</v>
      </c>
      <c r="L7146" s="3" t="str">
        <f aca="false">L$6672</f>
        <v>Fórum Brasileiro de Segurança Pública</v>
      </c>
      <c r="M7146" s="3" t="str">
        <f aca="false">M$6672</f>
        <v>Roubos e furtos por 100 mil veículos</v>
      </c>
      <c r="N7146" s="3" t="str">
        <f aca="false">N$52</f>
        <v>A partir da edição de 2019, ou seja, do dado de 2018, passou a ser usado o número de roubos totais no lugar de roubos e furtos de veículos</v>
      </c>
      <c r="O7146" s="3" t="n">
        <v>63.2651918280206</v>
      </c>
    </row>
    <row r="7147" customFormat="false" ht="15" hidden="false" customHeight="true" outlineLevel="0" collapsed="false">
      <c r="A7147" s="3" t="str">
        <f aca="false">A$6673</f>
        <v>Segurança Pública</v>
      </c>
      <c r="B7147" s="3" t="str">
        <f aca="false">B$6673</f>
        <v>Qualidade da Informação de Criminalidade</v>
      </c>
      <c r="C7147" s="3" t="n">
        <f aca="false">C$6673</f>
        <v>1</v>
      </c>
      <c r="D7147" s="3" t="s">
        <v>244</v>
      </c>
      <c r="E7147" s="3" t="n">
        <f aca="false">E$6673</f>
        <v>2017</v>
      </c>
      <c r="F7147" s="3" t="n">
        <f aca="false">F$6673</f>
        <v>2018</v>
      </c>
      <c r="G7147" s="3" t="n">
        <v>76</v>
      </c>
      <c r="H7147" s="3" t="n">
        <f aca="false">H$6673</f>
        <v>0.0267998448395465</v>
      </c>
      <c r="I7147" s="3" t="n">
        <f aca="false">I$6673</f>
        <v>0.132734530938124</v>
      </c>
      <c r="J7147" s="3" t="n">
        <f aca="false">J$6673</f>
        <v>0.00355726483399171</v>
      </c>
      <c r="K7147" s="3" t="str">
        <f aca="false">K$6673</f>
        <v>Qualidade estimada dos registros estatísticos oficiais de Mortes Violentas Intencionais.</v>
      </c>
      <c r="L7147" s="3" t="str">
        <f aca="false">L$6673</f>
        <v>Fórum Brasileiro de Segurança Pública</v>
      </c>
      <c r="M7147" s="3" t="str">
        <f aca="false">M$6673</f>
        <v>Pontuação de 0 a 100</v>
      </c>
      <c r="N7147" s="5"/>
      <c r="O7147" s="3" t="n">
        <v>79.7900262467192</v>
      </c>
    </row>
    <row r="7148" customFormat="false" ht="15" hidden="false" customHeight="true" outlineLevel="0" collapsed="false">
      <c r="A7148" s="3" t="str">
        <f aca="false">A$6674</f>
        <v>Segurança Pública</v>
      </c>
      <c r="B7148" s="3" t="str">
        <f aca="false">B$6674</f>
        <v> Total</v>
      </c>
      <c r="C7148" s="3" t="n">
        <f aca="false">C$6674</f>
        <v>1</v>
      </c>
      <c r="D7148" s="3" t="s">
        <v>244</v>
      </c>
      <c r="E7148" s="3" t="n">
        <f aca="false">E$6674</f>
        <v>2018</v>
      </c>
      <c r="F7148" s="3" t="n">
        <f aca="false">F$6674</f>
        <v>2018</v>
      </c>
      <c r="G7148" s="3" t="n">
        <v>78.2480316777697</v>
      </c>
      <c r="H7148" s="3" t="n">
        <f aca="false">H$6674</f>
        <v>1</v>
      </c>
      <c r="I7148" s="3" t="n">
        <f aca="false">I$6674</f>
        <v>0.132734530938124</v>
      </c>
      <c r="J7148" s="3" t="n">
        <f aca="false">J$6674</f>
        <v>0.132734530938124</v>
      </c>
      <c r="K7148" s="3" t="str">
        <f aca="false">K$6674</f>
        <v>Nota obtida via normalização e ponderação de indicadores que variam de 0 a 100.</v>
      </c>
      <c r="L7148" s="3" t="str">
        <f aca="false">L$6674</f>
        <v>Tendências</v>
      </c>
      <c r="M7148" s="3" t="str">
        <f aca="false">M$6674</f>
        <v>Nota de 0 a 100</v>
      </c>
      <c r="N7148" s="5"/>
      <c r="O7148" s="3" t="n">
        <v>89.9267330782044</v>
      </c>
    </row>
    <row r="7149" customFormat="false" ht="15" hidden="false" customHeight="true" outlineLevel="0" collapsed="false">
      <c r="A7149" s="3" t="str">
        <f aca="false">A$6675</f>
        <v>Sustentabilidade Social</v>
      </c>
      <c r="B7149" s="3" t="str">
        <f aca="false">B$6675</f>
        <v>Segurança Alimentar</v>
      </c>
      <c r="C7149" s="3" t="n">
        <f aca="false">C$6675</f>
        <v>-1</v>
      </c>
      <c r="D7149" s="3" t="s">
        <v>244</v>
      </c>
      <c r="E7149" s="3" t="n">
        <f aca="false">E$6675</f>
        <v>2014</v>
      </c>
      <c r="F7149" s="3" t="n">
        <f aca="false">F$6675</f>
        <v>2018</v>
      </c>
      <c r="G7149" s="3" t="n">
        <v>1.137838962</v>
      </c>
      <c r="H7149" s="3" t="n">
        <f aca="false">H$6675</f>
        <v>0.102740898626394</v>
      </c>
      <c r="I7149" s="3" t="n">
        <f aca="false">I$6675</f>
        <v>0.122754491017964</v>
      </c>
      <c r="J7149" s="3" t="n">
        <f aca="false">J$6675</f>
        <v>0.0126119067176112</v>
      </c>
      <c r="K7149" s="3" t="str">
        <f aca="false">K$6675</f>
        <v>% domicílios com renda domiciliar per capita inferior à linha de extrema pobreza (valor de uma cesta de alimentos com o mínimo de calorias necessárias para suprir adequadamente uma pessoa, com base em recomendações da FAO e da OMS)</v>
      </c>
      <c r="L7149" s="3" t="str">
        <f aca="false">L$6675</f>
        <v>Ipea</v>
      </c>
      <c r="M7149" s="3" t="str">
        <f aca="false">M$6675</f>
        <v>Porcentagem %</v>
      </c>
      <c r="N7149" s="5" t="s">
        <v>110</v>
      </c>
      <c r="O7149" s="3" t="n">
        <v>99.4336089695653</v>
      </c>
    </row>
    <row r="7150" customFormat="false" ht="15" hidden="false" customHeight="true" outlineLevel="0" collapsed="false">
      <c r="A7150" s="3" t="str">
        <f aca="false">A$6676</f>
        <v>Sustentabilidade Social</v>
      </c>
      <c r="B7150" s="3" t="str">
        <f aca="false">B$6676</f>
        <v>Inadequação de Moradia FJP</v>
      </c>
      <c r="C7150" s="3" t="n">
        <f aca="false">C$6676</f>
        <v>-1</v>
      </c>
      <c r="D7150" s="3" t="s">
        <v>244</v>
      </c>
      <c r="E7150" s="3" t="n">
        <f aca="false">E$6676</f>
        <v>2015</v>
      </c>
      <c r="F7150" s="3" t="n">
        <f aca="false">F$6676</f>
        <v>2018</v>
      </c>
      <c r="G7150" s="3" t="n">
        <v>13.5</v>
      </c>
      <c r="H7150" s="3" t="n">
        <f aca="false">H$6676</f>
        <v>0.0799192134934718</v>
      </c>
      <c r="I7150" s="3" t="n">
        <f aca="false">I$6676</f>
        <v>0.122754491017964</v>
      </c>
      <c r="J7150" s="3" t="n">
        <f aca="false">J$6676</f>
        <v>0.00981044237494714</v>
      </c>
      <c r="K7150" s="3" t="str">
        <f aca="false">K$6676</f>
        <v>% de moradias que apresentam,entre outras características, coabitação familiar e/ou habitação precária  (metodologia da Fundação João Pinheiro)</v>
      </c>
      <c r="L7150" s="3" t="str">
        <f aca="false">L$6676</f>
        <v>Fundação João Pinheiro</v>
      </c>
      <c r="M7150" s="3" t="str">
        <f aca="false">M$6676</f>
        <v>Porcentagem %</v>
      </c>
      <c r="N7150" s="5" t="str">
        <f aca="false">N$31</f>
        <v>A partir de 2020, foi necessário alteração metodológica tendo em vista a não atualização desde de 2015 do indicador da Fundação João Pinheiro, por isso a fonte do indicador passou a ser a PNADc Anual (IBGE).</v>
      </c>
      <c r="O7150" s="3" t="n">
        <v>45.7746478873239</v>
      </c>
    </row>
    <row r="7151" customFormat="false" ht="15" hidden="false" customHeight="true" outlineLevel="0" collapsed="false">
      <c r="A7151" s="3" t="str">
        <f aca="false">A$6677</f>
        <v>Sustentabilidade Social</v>
      </c>
      <c r="B7151" s="3" t="str">
        <f aca="false">B$6677</f>
        <v>Famílias abaixo da linha da pobreza</v>
      </c>
      <c r="C7151" s="3" t="n">
        <f aca="false">C$6677</f>
        <v>-1</v>
      </c>
      <c r="D7151" s="3" t="s">
        <v>244</v>
      </c>
      <c r="E7151" s="3" t="n">
        <f aca="false">E$6677</f>
        <v>2017</v>
      </c>
      <c r="F7151" s="3" t="n">
        <f aca="false">F$6677</f>
        <v>2018</v>
      </c>
      <c r="G7151" s="3" t="n">
        <v>2.40349727116612</v>
      </c>
      <c r="H7151" s="3" t="n">
        <f aca="false">H$6677</f>
        <v>0.0927117893245468</v>
      </c>
      <c r="I7151" s="3" t="n">
        <f aca="false">I$6677</f>
        <v>0.122754491017964</v>
      </c>
      <c r="J7151" s="3" t="n">
        <f aca="false">J$6677</f>
        <v>0.0113807885098995</v>
      </c>
      <c r="K7151" s="3" t="str">
        <f aca="false">K$6677</f>
        <v>% de domicílios com renda domiciliar per capita inferior à linha de pobreza. A linha de pobreza aqui considerada é definida pelo decreto 7492 (abaixo de R$77,00 mensais)</v>
      </c>
      <c r="L7151" s="3" t="str">
        <f aca="false">L$6677</f>
        <v>PNAD/IBGE</v>
      </c>
      <c r="M7151" s="3" t="str">
        <f aca="false">M$6677</f>
        <v>Porcentagem %</v>
      </c>
      <c r="N7151" s="5"/>
      <c r="O7151" s="3" t="n">
        <v>94.2119735147649</v>
      </c>
    </row>
    <row r="7152" customFormat="false" ht="15" hidden="false" customHeight="true" outlineLevel="0" collapsed="false">
      <c r="A7152" s="3" t="str">
        <f aca="false">A$6678</f>
        <v>Sustentabilidade Social</v>
      </c>
      <c r="B7152" s="3" t="str">
        <f aca="false">B$6678</f>
        <v>Desigualdade de renda</v>
      </c>
      <c r="C7152" s="3" t="n">
        <f aca="false">C$6678</f>
        <v>-1</v>
      </c>
      <c r="D7152" s="3" t="s">
        <v>244</v>
      </c>
      <c r="E7152" s="3" t="n">
        <f aca="false">E$6678</f>
        <v>2017</v>
      </c>
      <c r="F7152" s="3" t="n">
        <f aca="false">F$6678</f>
        <v>2018</v>
      </c>
      <c r="G7152" s="3" t="n">
        <v>0.579</v>
      </c>
      <c r="H7152" s="3" t="n">
        <f aca="false">H$6678</f>
        <v>0.0510371953905997</v>
      </c>
      <c r="I7152" s="3" t="n">
        <f aca="false">I$6678</f>
        <v>0.122754491017964</v>
      </c>
      <c r="J7152" s="3" t="n">
        <f aca="false">J$6678</f>
        <v>0.00626504494315745</v>
      </c>
      <c r="K7152" s="3" t="str">
        <f aca="false">K$6678</f>
        <v>Coeficiente de gini (1=Desigualdade Máxima/0=Igualdade Máxima)</v>
      </c>
      <c r="L7152" s="3" t="str">
        <f aca="false">L$6678</f>
        <v>PNAD/IBGE</v>
      </c>
      <c r="M7152" s="3" t="str">
        <f aca="false">M$6678</f>
        <v>Coeficiente GINI</v>
      </c>
      <c r="N7152" s="5"/>
      <c r="O7152" s="3" t="n">
        <v>10.4712041884817</v>
      </c>
    </row>
    <row r="7153" customFormat="false" ht="15" hidden="false" customHeight="true" outlineLevel="0" collapsed="false">
      <c r="A7153" s="3" t="str">
        <f aca="false">A$6679</f>
        <v>Sustentabilidade Social</v>
      </c>
      <c r="B7153" s="3" t="str">
        <f aca="false">B$6679</f>
        <v>Acesso ao Saneamento Básico - Água</v>
      </c>
      <c r="C7153" s="3" t="n">
        <f aca="false">C$6679</f>
        <v>1</v>
      </c>
      <c r="D7153" s="3" t="s">
        <v>244</v>
      </c>
      <c r="E7153" s="3" t="n">
        <f aca="false">E$6679</f>
        <v>2017</v>
      </c>
      <c r="F7153" s="3" t="n">
        <f aca="false">F$6679</f>
        <v>2018</v>
      </c>
      <c r="G7153" s="3" t="n">
        <v>93.5141126930956</v>
      </c>
      <c r="H7153" s="3" t="n">
        <f aca="false">H$6679</f>
        <v>0.0580158000540614</v>
      </c>
      <c r="I7153" s="3" t="n">
        <f aca="false">I$6679</f>
        <v>0.122754491017964</v>
      </c>
      <c r="J7153" s="3" t="n">
        <f aca="false">J$6679</f>
        <v>0.00712170000663627</v>
      </c>
      <c r="K7153" s="3" t="str">
        <f aca="false">K$6679</f>
        <v>% de domicilios com acesso à água canalizada de rede geral de distribuição</v>
      </c>
      <c r="L7153" s="3" t="str">
        <f aca="false">L$6679</f>
        <v>PNAD/IBGE</v>
      </c>
      <c r="M7153" s="3" t="str">
        <f aca="false">M$6679</f>
        <v>Porcentagem %</v>
      </c>
      <c r="N7153" s="5"/>
      <c r="O7153" s="3" t="n">
        <v>94.2823397264637</v>
      </c>
    </row>
    <row r="7154" customFormat="false" ht="15" hidden="false" customHeight="true" outlineLevel="0" collapsed="false">
      <c r="A7154" s="3" t="str">
        <f aca="false">A$6680</f>
        <v>Sustentabilidade Social</v>
      </c>
      <c r="B7154" s="3" t="str">
        <f aca="false">B$6680</f>
        <v>Acesso ao Saneamento Básico - Esgoto</v>
      </c>
      <c r="C7154" s="3" t="n">
        <f aca="false">C$6680</f>
        <v>1</v>
      </c>
      <c r="D7154" s="3" t="s">
        <v>244</v>
      </c>
      <c r="E7154" s="3" t="n">
        <f aca="false">E$6680</f>
        <v>2017</v>
      </c>
      <c r="F7154" s="3" t="n">
        <f aca="false">F$6680</f>
        <v>2018</v>
      </c>
      <c r="G7154" s="3" t="n">
        <v>86.6</v>
      </c>
      <c r="H7154" s="3" t="n">
        <f aca="false">H$6680</f>
        <v>0.0476341619285856</v>
      </c>
      <c r="I7154" s="3" t="n">
        <f aca="false">I$6680</f>
        <v>0.122754491017964</v>
      </c>
      <c r="J7154" s="3" t="n">
        <f aca="false">J$6680</f>
        <v>0.00584730730261081</v>
      </c>
      <c r="K7154" s="3" t="str">
        <f aca="false">K$6680</f>
        <v>% de domicilios com acesso à rede coletora de esgoto</v>
      </c>
      <c r="L7154" s="3" t="str">
        <f aca="false">L$6680</f>
        <v>PNAD/IBGE</v>
      </c>
      <c r="M7154" s="3" t="str">
        <f aca="false">M$6680</f>
        <v>Porcentagem %</v>
      </c>
      <c r="N7154" s="5"/>
      <c r="O7154" s="3" t="n">
        <v>92.2802850356294</v>
      </c>
    </row>
    <row r="7155" customFormat="false" ht="15" hidden="false" customHeight="true" outlineLevel="0" collapsed="false">
      <c r="A7155" s="3" t="str">
        <f aca="false">A$6681</f>
        <v>Sustentabilidade Social</v>
      </c>
      <c r="B7155" s="3" t="str">
        <f aca="false">B$6681</f>
        <v>Mortes Evitáveis</v>
      </c>
      <c r="C7155" s="3" t="n">
        <f aca="false">C$6681</f>
        <v>-1</v>
      </c>
      <c r="D7155" s="3" t="s">
        <v>244</v>
      </c>
      <c r="E7155" s="3" t="n">
        <f aca="false">E$6681</f>
        <v>2016</v>
      </c>
      <c r="F7155" s="3" t="n">
        <f aca="false">F$6681</f>
        <v>2018</v>
      </c>
      <c r="G7155" s="3" t="n">
        <v>28.2643589922535</v>
      </c>
      <c r="H7155" s="3" t="n">
        <f aca="false">H$6681</f>
        <v>0.0437741013691653</v>
      </c>
      <c r="I7155" s="3" t="n">
        <f aca="false">I$6681</f>
        <v>0.122754491017964</v>
      </c>
      <c r="J7155" s="3" t="n">
        <f aca="false">J$6681</f>
        <v>0.00537346753334066</v>
      </c>
      <c r="K7155" s="3" t="str">
        <f aca="false">K$6681</f>
        <v>Razão de Mortalidade Proporcional: mortes abaixo de 50 anos/ total de óbitos</v>
      </c>
      <c r="L7155" s="3" t="str">
        <f aca="false">L$6681</f>
        <v>Datasus</v>
      </c>
      <c r="M7155" s="3" t="str">
        <f aca="false">M$6681</f>
        <v>Mortes evitáveis por 100 óbitos</v>
      </c>
      <c r="N7155" s="5" t="s">
        <v>127</v>
      </c>
      <c r="O7155" s="3" t="n">
        <v>56.1491443321073</v>
      </c>
    </row>
    <row r="7156" customFormat="false" ht="15" hidden="false" customHeight="true" outlineLevel="0" collapsed="false">
      <c r="A7156" s="3" t="s">
        <v>106</v>
      </c>
      <c r="B7156" s="3" t="str">
        <f aca="false">B$6682</f>
        <v>Anos Potenciais de Vida Perdidos</v>
      </c>
      <c r="C7156" s="3" t="n">
        <f aca="false">C$6682</f>
        <v>-1</v>
      </c>
      <c r="D7156" s="3" t="s">
        <v>244</v>
      </c>
      <c r="E7156" s="3" t="n">
        <f aca="false">E$6682</f>
        <v>2016</v>
      </c>
      <c r="F7156" s="3" t="n">
        <f aca="false">F$6682</f>
        <v>2018</v>
      </c>
      <c r="G7156" s="3" t="n">
        <v>11.581783866909</v>
      </c>
      <c r="H7156" s="3" t="n">
        <f aca="false">H$6682</f>
        <v>0.0402903196969555</v>
      </c>
      <c r="I7156" s="3" t="n">
        <f aca="false">I$6682</f>
        <v>0.122754491017964</v>
      </c>
      <c r="J7156" s="3" t="n">
        <f aca="false">J$6682</f>
        <v>0.00494581768735082</v>
      </c>
      <c r="K7156" s="3" t="str">
        <f aca="false">K$6682</f>
        <v>Média da diferença da faixa etária em que os óbitos registrados ocorreram e a expectativa de vida ao nascer do Brasil.</v>
      </c>
      <c r="L7156" s="3" t="str">
        <f aca="false">L$6682</f>
        <v>Datasus</v>
      </c>
      <c r="M7156" s="3" t="str">
        <f aca="false">M$6682</f>
        <v>Anos</v>
      </c>
      <c r="N7156" s="5"/>
      <c r="O7156" s="3" t="n">
        <v>59.4952340979075</v>
      </c>
    </row>
    <row r="7157" customFormat="false" ht="15" hidden="false" customHeight="true" outlineLevel="0" collapsed="false">
      <c r="A7157" s="3" t="str">
        <f aca="false">A$6683</f>
        <v>Sustentabilidade Social</v>
      </c>
      <c r="B7157" s="3" t="str">
        <f aca="false">B$6683</f>
        <v>Formalidade do Mercado de Trabalho</v>
      </c>
      <c r="C7157" s="3" t="n">
        <f aca="false">C$6683</f>
        <v>1</v>
      </c>
      <c r="D7157" s="3" t="s">
        <v>244</v>
      </c>
      <c r="E7157" s="3" t="n">
        <f aca="false">E$6683</f>
        <v>2017</v>
      </c>
      <c r="F7157" s="3" t="n">
        <f aca="false">F$6683</f>
        <v>2018</v>
      </c>
      <c r="G7157" s="3" t="n">
        <v>69.297400155615</v>
      </c>
      <c r="H7157" s="3" t="n">
        <f aca="false">H$6683</f>
        <v>0.0354267662261588</v>
      </c>
      <c r="I7157" s="3" t="n">
        <f aca="false">I$6683</f>
        <v>0.122754491017964</v>
      </c>
      <c r="J7157" s="3" t="n">
        <f aca="false">J$6683</f>
        <v>0.00434879465650452</v>
      </c>
      <c r="K7157"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157" s="3" t="str">
        <f aca="false">L$6683</f>
        <v>PNAD / IBGE</v>
      </c>
      <c r="M7157" s="3" t="str">
        <f aca="false">M$6683</f>
        <v>Porcentagem %</v>
      </c>
      <c r="N715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157" s="3" t="n">
        <v>82.7186087626631</v>
      </c>
    </row>
    <row r="7158" customFormat="false" ht="15" hidden="false" customHeight="true" outlineLevel="0" collapsed="false">
      <c r="A7158" s="3" t="str">
        <f aca="false">A$6684</f>
        <v>Sustentabilidade Social</v>
      </c>
      <c r="B7158" s="3" t="str">
        <f aca="false">B$6684</f>
        <v>Inserção Econômica</v>
      </c>
      <c r="C7158" s="3" t="n">
        <f aca="false">C$6684</f>
        <v>1</v>
      </c>
      <c r="D7158" s="3" t="s">
        <v>244</v>
      </c>
      <c r="E7158" s="3" t="n">
        <f aca="false">E$6684</f>
        <v>2017</v>
      </c>
      <c r="F7158" s="3" t="n">
        <f aca="false">F$6684</f>
        <v>2018</v>
      </c>
      <c r="G7158" s="3" t="n">
        <v>86.7682926829268</v>
      </c>
      <c r="H7158" s="3" t="n">
        <f aca="false">H$6684</f>
        <v>0.0420845700185743</v>
      </c>
      <c r="I7158" s="3" t="n">
        <f aca="false">I$6684</f>
        <v>0.122754491017964</v>
      </c>
      <c r="J7158" s="3" t="n">
        <f aca="false">J$6684</f>
        <v>0.00516606997233997</v>
      </c>
      <c r="K7158" s="3" t="str">
        <f aca="false">K$6684</f>
        <v>Proporção de ocupados em relação a População Economicamente Ativa</v>
      </c>
      <c r="L7158" s="3" t="str">
        <f aca="false">L$6684</f>
        <v>IBGE</v>
      </c>
      <c r="M7158" s="3" t="str">
        <f aca="false">M$6684</f>
        <v>Porcentagem %</v>
      </c>
      <c r="N7158" s="5"/>
      <c r="O7158" s="3" t="n">
        <v>44.1490852671557</v>
      </c>
    </row>
    <row r="7159" customFormat="false" ht="15" hidden="false" customHeight="true" outlineLevel="0" collapsed="false">
      <c r="A7159" s="3" t="str">
        <f aca="false">A$6685</f>
        <v>Sustentabilidade Social</v>
      </c>
      <c r="B7159" s="3" t="str">
        <f aca="false">B$6685</f>
        <v>IDH</v>
      </c>
      <c r="C7159" s="3" t="n">
        <f aca="false">C$6685</f>
        <v>1</v>
      </c>
      <c r="D7159" s="3" t="s">
        <v>244</v>
      </c>
      <c r="E7159" s="3" t="n">
        <f aca="false">E$6685</f>
        <v>2015</v>
      </c>
      <c r="F7159" s="3" t="n">
        <f aca="false">F$6685</f>
        <v>2018</v>
      </c>
      <c r="G7159" s="3" t="n">
        <v>0.839</v>
      </c>
      <c r="H7159" s="3" t="n">
        <f aca="false">H$6685</f>
        <v>0.105143828345808</v>
      </c>
      <c r="I7159" s="3" t="n">
        <f aca="false">I$6685</f>
        <v>0.122754491017964</v>
      </c>
      <c r="J7159" s="3" t="n">
        <f aca="false">J$6685</f>
        <v>0.0129068771322699</v>
      </c>
      <c r="K7159" s="3" t="str">
        <f aca="false">K$6685</f>
        <v>IDH estadual</v>
      </c>
      <c r="L7159" s="3" t="str">
        <f aca="false">L$6685</f>
        <v>PNUD, Fundação João Pinheiro e Ipea</v>
      </c>
      <c r="M7159" s="3" t="str">
        <f aca="false">M$6685</f>
        <v>Índice de 0 a 1</v>
      </c>
      <c r="N7159" s="5"/>
      <c r="O7159" s="3" t="n">
        <v>100</v>
      </c>
    </row>
    <row r="7160" customFormat="false" ht="15" hidden="false" customHeight="true" outlineLevel="0" collapsed="false">
      <c r="A7160" s="3" t="s">
        <v>106</v>
      </c>
      <c r="B7160" s="3" t="s">
        <v>140</v>
      </c>
      <c r="C7160" s="3" t="n">
        <v>1</v>
      </c>
      <c r="D7160" s="3" t="s">
        <v>244</v>
      </c>
      <c r="E7160" s="3" t="n">
        <v>2017</v>
      </c>
      <c r="F7160" s="3" t="n">
        <v>2018</v>
      </c>
      <c r="G7160" s="3" t="n">
        <v>78.094281501832</v>
      </c>
      <c r="H7160" s="3" t="n">
        <v>0.0426662305938319</v>
      </c>
      <c r="I7160" s="3" t="n">
        <v>0.122754491017964</v>
      </c>
      <c r="J7160" s="3" t="n">
        <f aca="false">I7160*H7160</f>
        <v>0.00523747142020093</v>
      </c>
      <c r="K7160" s="4" t="str">
        <f aca="false">K7081</f>
        <v>Proporção dos jovens que estudam ou trabalham</v>
      </c>
      <c r="L7160" s="3" t="str">
        <f aca="false">L7081</f>
        <v>PNAD/IBGE</v>
      </c>
      <c r="M7160" s="3" t="str">
        <f aca="false">M7081</f>
        <v>Porcentagem %</v>
      </c>
      <c r="N7160" s="5"/>
      <c r="O7160" s="3" t="n">
        <v>0</v>
      </c>
    </row>
    <row r="7161" customFormat="false" ht="15" hidden="false" customHeight="true" outlineLevel="0" collapsed="false">
      <c r="A7161" s="3" t="str">
        <f aca="false">A$6687</f>
        <v>Sustentabilidade Social</v>
      </c>
      <c r="B7161" s="3" t="str">
        <f aca="false">B$6687</f>
        <v>Mortalidade Materna</v>
      </c>
      <c r="C7161" s="3" t="n">
        <f aca="false">C$6687</f>
        <v>-1</v>
      </c>
      <c r="D7161" s="3" t="s">
        <v>244</v>
      </c>
      <c r="E7161" s="3" t="n">
        <f aca="false">E$6687</f>
        <v>2016</v>
      </c>
      <c r="F7161" s="3" t="n">
        <f aca="false">F$6687</f>
        <v>2018</v>
      </c>
      <c r="G7161" s="3" t="n">
        <v>2.57109891981707</v>
      </c>
      <c r="H7161" s="3" t="n">
        <f aca="false">H$6687</f>
        <v>0.0819911060701229</v>
      </c>
      <c r="I7161" s="3" t="n">
        <f aca="false">I$6687</f>
        <v>0.122754491017964</v>
      </c>
      <c r="J7161" s="3" t="n">
        <f aca="false">J$6687</f>
        <v>0.0100647764936378</v>
      </c>
      <c r="K7161" s="3" t="str">
        <f aca="false">K$6687</f>
        <v>Óbitos maternos em relação a população feminina em idade fértil (15-49 anos).</v>
      </c>
      <c r="L7161" s="3" t="str">
        <f aca="false">L$6687</f>
        <v>Datasus</v>
      </c>
      <c r="M7161" s="3" t="str">
        <f aca="false">M$6687</f>
        <v>Taxa de mortalidade por 100 mil mulheres</v>
      </c>
      <c r="N7161" s="5"/>
      <c r="O7161" s="3" t="n">
        <v>83.7773528901971</v>
      </c>
    </row>
    <row r="7162" customFormat="false" ht="15" hidden="false" customHeight="true" outlineLevel="0" collapsed="false">
      <c r="A7162" s="3" t="str">
        <f aca="false">A$6688</f>
        <v>Sustentabilidade Social</v>
      </c>
      <c r="B7162" s="3" t="str">
        <f aca="false">B$6688</f>
        <v>Mortalidade Precoce</v>
      </c>
      <c r="C7162" s="3" t="n">
        <f aca="false">C$6688</f>
        <v>-1</v>
      </c>
      <c r="D7162" s="3" t="s">
        <v>244</v>
      </c>
      <c r="E7162" s="3" t="n">
        <f aca="false">E$6688</f>
        <v>2016</v>
      </c>
      <c r="F7162" s="3" t="n">
        <f aca="false">F$6688</f>
        <v>2018</v>
      </c>
      <c r="G7162" s="3" t="n">
        <v>82.6056026325296</v>
      </c>
      <c r="H7162" s="3" t="n">
        <f aca="false">H$6688</f>
        <v>0.0654508559555939</v>
      </c>
      <c r="I7162" s="3" t="n">
        <f aca="false">I$6688</f>
        <v>0.122754491017964</v>
      </c>
      <c r="J7162" s="3" t="n">
        <f aca="false">J$6688</f>
        <v>0.00803438650951901</v>
      </c>
      <c r="K7162" s="3" t="str">
        <f aca="false">K$6688</f>
        <v>Mortalidade de Jovens (15-29 anos) por causas externas.</v>
      </c>
      <c r="L7162" s="3" t="str">
        <f aca="false">L$6688</f>
        <v>Datasus</v>
      </c>
      <c r="M7162" s="3" t="str">
        <f aca="false">M$6688</f>
        <v>Taxa de Mortalidade por 100 mil jovens</v>
      </c>
      <c r="N7162" s="5"/>
      <c r="O7162" s="3" t="n">
        <v>75.3675820972856</v>
      </c>
    </row>
    <row r="7163" customFormat="false" ht="15" hidden="false" customHeight="true" outlineLevel="0" collapsed="false">
      <c r="A7163" s="3" t="str">
        <f aca="false">A$6689</f>
        <v>Sustentabilidade Social</v>
      </c>
      <c r="B7163" s="3" t="str">
        <f aca="false">B$6689</f>
        <v>Previdência Social</v>
      </c>
      <c r="C7163" s="3" t="n">
        <f aca="false">C$6689</f>
        <v>1</v>
      </c>
      <c r="D7163" s="3" t="s">
        <v>244</v>
      </c>
      <c r="E7163" s="3" t="n">
        <f aca="false">E$6689</f>
        <v>2017</v>
      </c>
      <c r="F7163" s="3" t="n">
        <f aca="false">F$6689</f>
        <v>2018</v>
      </c>
      <c r="G7163" s="3" t="n">
        <v>83.2109457538249</v>
      </c>
      <c r="H7163" s="3" t="n">
        <f aca="false">H$6689</f>
        <v>0.0509237118271307</v>
      </c>
      <c r="I7163" s="3" t="n">
        <f aca="false">I$6689</f>
        <v>0.122754491017964</v>
      </c>
      <c r="J7163" s="3" t="n">
        <f aca="false">J$6689</f>
        <v>0.00625111432608491</v>
      </c>
      <c r="K7163" s="3" t="str">
        <f aca="false">K$6689</f>
        <v>Proporção de idosos (mais de 60 anos) que recebem previdência social</v>
      </c>
      <c r="L7163" s="3" t="str">
        <f aca="false">L$6689</f>
        <v>PNAD/IBGE</v>
      </c>
      <c r="M7163" s="3" t="str">
        <f aca="false">M$6689</f>
        <v>Porcentagem %</v>
      </c>
      <c r="N7163" s="5" t="s">
        <v>150</v>
      </c>
      <c r="O7163" s="3" t="n">
        <v>51.6897959736051</v>
      </c>
    </row>
    <row r="7164" customFormat="false" ht="15" hidden="false" customHeight="true" outlineLevel="0" collapsed="false">
      <c r="A7164" s="3" t="str">
        <f aca="false">A$6690</f>
        <v>Sustentabilidade Social</v>
      </c>
      <c r="B7164" s="3" t="str">
        <f aca="false">B$6690</f>
        <v>Mortalidade na infância</v>
      </c>
      <c r="C7164" s="3" t="n">
        <f aca="false">C$6690</f>
        <v>-1</v>
      </c>
      <c r="D7164" s="3" t="s">
        <v>244</v>
      </c>
      <c r="E7164" s="3" t="n">
        <f aca="false">E$6690</f>
        <v>2016</v>
      </c>
      <c r="F7164" s="3" t="n">
        <f aca="false">F$6690</f>
        <v>2018</v>
      </c>
      <c r="G7164" s="3" t="n">
        <v>13.0948121645796</v>
      </c>
      <c r="H7164" s="3" t="n">
        <f aca="false">H$6690</f>
        <v>0.0601894510789995</v>
      </c>
      <c r="I7164" s="3" t="n">
        <f aca="false">I$6690</f>
        <v>0.122754491017964</v>
      </c>
      <c r="J7164" s="3" t="n">
        <f aca="false">J$6690</f>
        <v>0.00738852543185323</v>
      </c>
      <c r="K7164" s="3" t="str">
        <f aca="false">K$6690</f>
        <v>Óbitos de menores de cinco anos por grupo de 1.000 nascidos vivos</v>
      </c>
      <c r="L7164" s="3" t="str">
        <f aca="false">L$6690</f>
        <v>Datasus</v>
      </c>
      <c r="M7164" s="3" t="str">
        <f aca="false">M$6690</f>
        <v>Porcentagem %</v>
      </c>
      <c r="N7164" s="5"/>
      <c r="O7164" s="3" t="n">
        <v>76.3470174629048</v>
      </c>
    </row>
    <row r="7165" customFormat="false" ht="15" hidden="false" customHeight="true" outlineLevel="0" collapsed="false">
      <c r="A7165" s="3" t="str">
        <f aca="false">A$6691</f>
        <v>Sustentabilidade Social</v>
      </c>
      <c r="B7165" s="3" t="str">
        <f aca="false">B$6691</f>
        <v> Total</v>
      </c>
      <c r="C7165" s="3" t="n">
        <f aca="false">C$6691</f>
        <v>1</v>
      </c>
      <c r="D7165" s="3" t="s">
        <v>244</v>
      </c>
      <c r="E7165" s="3" t="n">
        <f aca="false">E$6691</f>
        <v>2018</v>
      </c>
      <c r="F7165" s="3" t="n">
        <f aca="false">F$6691</f>
        <v>2018</v>
      </c>
      <c r="G7165" s="3" t="n">
        <v>76.3870323612823</v>
      </c>
      <c r="H7165" s="3" t="n">
        <f aca="false">H$6691</f>
        <v>1</v>
      </c>
      <c r="I7165" s="3" t="n">
        <f aca="false">I$6691</f>
        <v>0.122754491017964</v>
      </c>
      <c r="J7165" s="3" t="n">
        <f aca="false">J$6691</f>
        <v>0.122754491017964</v>
      </c>
      <c r="K7165" s="3" t="str">
        <f aca="false">K$6691</f>
        <v>Nota obtida via normalização e ponderação de indicadores que variam de 0 a 100.</v>
      </c>
      <c r="L7165" s="3" t="str">
        <f aca="false">L$6691</f>
        <v>Tendências</v>
      </c>
      <c r="M7165" s="3" t="str">
        <f aca="false">M$6691</f>
        <v>Nota de 0 a 100</v>
      </c>
      <c r="N7165" s="5"/>
      <c r="O7165" s="3" t="n">
        <v>78.0279169905656</v>
      </c>
    </row>
    <row r="7166" customFormat="false" ht="15" hidden="false" customHeight="true" outlineLevel="0" collapsed="false">
      <c r="A7166" s="3" t="s">
        <v>238</v>
      </c>
      <c r="B7166" s="3" t="s">
        <v>25</v>
      </c>
      <c r="C7166" s="3" t="n">
        <v>1</v>
      </c>
      <c r="D7166" s="3" t="s">
        <v>244</v>
      </c>
      <c r="E7166" s="3" t="n">
        <v>2018</v>
      </c>
      <c r="F7166" s="3" t="n">
        <v>2018</v>
      </c>
      <c r="G7166" s="3" t="n">
        <v>73.5738095632597</v>
      </c>
      <c r="H7166" s="3" t="n">
        <v>1</v>
      </c>
      <c r="I7166" s="3" t="n">
        <v>0.01</v>
      </c>
      <c r="J7166" s="3" t="n">
        <f aca="false">I7166*H7166</f>
        <v>0.01</v>
      </c>
      <c r="K7166" s="4" t="str">
        <f aca="false">K7087</f>
        <v>Nota obtida via normalização e ponderação de indicadores que variam de 0 a 100.</v>
      </c>
      <c r="L7166" s="3" t="str">
        <f aca="false">L7087</f>
        <v>Tendências</v>
      </c>
      <c r="M7166" s="3" t="str">
        <f aca="false">M$6692</f>
        <v>Nota de 0 a 100</v>
      </c>
      <c r="N7166" s="5"/>
      <c r="O7166" s="3" t="n">
        <v>73.5738095632597</v>
      </c>
    </row>
    <row r="7167" customFormat="false" ht="15" hidden="false" customHeight="true" outlineLevel="0" collapsed="false">
      <c r="A7167" s="3" t="str">
        <f aca="false">A$6614</f>
        <v>Sustentabilidade Ambiental</v>
      </c>
      <c r="B7167" s="3" t="str">
        <f aca="false">B$6614</f>
        <v>Emissões de CO2</v>
      </c>
      <c r="C7167" s="3" t="n">
        <f aca="false">C$6614</f>
        <v>-1</v>
      </c>
      <c r="D7167" s="3" t="s">
        <v>246</v>
      </c>
      <c r="E7167" s="3" t="n">
        <f aca="false">E$6614</f>
        <v>2016</v>
      </c>
      <c r="F7167" s="3" t="n">
        <f aca="false">F$6614</f>
        <v>2018</v>
      </c>
      <c r="G7167" s="3" t="n">
        <v>6.20074662197422</v>
      </c>
      <c r="H7167" s="3" t="n">
        <f aca="false">H$6614</f>
        <v>0.328387609736319</v>
      </c>
      <c r="I7167" s="3" t="n">
        <f aca="false">I$6614</f>
        <v>0.0768463073852295</v>
      </c>
      <c r="J7167" s="3" t="n">
        <f aca="false">J$6614</f>
        <v>0.025235375199298</v>
      </c>
      <c r="K7167" s="3" t="str">
        <f aca="false">K$6614</f>
        <v>CO2 emitido e derivado de remoção de unidades de conservação (toneladas por habitante).</v>
      </c>
      <c r="L7167" s="3" t="str">
        <f aca="false">L$6614</f>
        <v>SEEG/OC</v>
      </c>
      <c r="M7167" s="3" t="str">
        <f aca="false">M$6614</f>
        <v>Toneladas emitidas de CO2  por habitante</v>
      </c>
      <c r="N7167" s="5" t="str">
        <f aca="false">N$71</f>
        <v>A partir da publicação de 2019, ou seja, do dado de 2017, o denominador foi alterado de população para PIB total (o PIB utilizado para cálculo é estimado pela Tendências)</v>
      </c>
      <c r="O7167" s="3" t="n">
        <v>56.5124272781927</v>
      </c>
    </row>
    <row r="7168" customFormat="false" ht="15" hidden="false" customHeight="true" outlineLevel="0" collapsed="false">
      <c r="A7168" s="3" t="str">
        <f aca="false">A$6615</f>
        <v>Sustentabilidade Ambiental</v>
      </c>
      <c r="B7168" s="3" t="str">
        <f aca="false">B$6615</f>
        <v>Serviços Urbanos</v>
      </c>
      <c r="C7168" s="3" t="n">
        <f aca="false">C$6615</f>
        <v>1</v>
      </c>
      <c r="D7168" s="3" t="s">
        <v>246</v>
      </c>
      <c r="E7168" s="3" t="n">
        <f aca="false">E$6615</f>
        <v>2016</v>
      </c>
      <c r="F7168" s="3" t="n">
        <f aca="false">F$6615</f>
        <v>2018</v>
      </c>
      <c r="G7168" s="3" t="n">
        <v>0.599583238482604</v>
      </c>
      <c r="H7168" s="3" t="n">
        <f aca="false">H$6615</f>
        <v>0.086286452513915</v>
      </c>
      <c r="I7168" s="3" t="n">
        <f aca="false">I$6615</f>
        <v>0.0768463073852295</v>
      </c>
      <c r="J7168" s="3" t="n">
        <f aca="false">J$6615</f>
        <v>0.00663079525306532</v>
      </c>
      <c r="K7168" s="3" t="str">
        <f aca="false">K$6615</f>
        <v>Oferta de serviços municipais para coleta de materiais especias e limpeza urbana (Nota: 0-2).</v>
      </c>
      <c r="L7168" s="3" t="str">
        <f aca="false">L$6615</f>
        <v>SNIS</v>
      </c>
      <c r="M7168" s="3" t="str">
        <f aca="false">M$6615</f>
        <v>Pontuação de 0 a 2</v>
      </c>
      <c r="N7168" s="5"/>
      <c r="O7168" s="3" t="n">
        <v>13.5425202442699</v>
      </c>
    </row>
    <row r="7169" customFormat="false" ht="15" hidden="false" customHeight="true" outlineLevel="0" collapsed="false">
      <c r="A7169" s="3" t="str">
        <f aca="false">A$6616</f>
        <v>Sustentabilidade Ambiental</v>
      </c>
      <c r="B7169" s="3" t="str">
        <f aca="false">B$6616</f>
        <v>Destinação do Lixo</v>
      </c>
      <c r="C7169" s="3" t="n">
        <f aca="false">C$6616</f>
        <v>1</v>
      </c>
      <c r="D7169" s="3" t="s">
        <v>246</v>
      </c>
      <c r="E7169" s="3" t="n">
        <f aca="false">E$6616</f>
        <v>2016</v>
      </c>
      <c r="F7169" s="3" t="n">
        <f aca="false">F$6616</f>
        <v>2018</v>
      </c>
      <c r="G7169" s="3" t="n">
        <v>0.513611587591913</v>
      </c>
      <c r="H7169" s="3" t="n">
        <f aca="false">H$6616</f>
        <v>0.258991177079574</v>
      </c>
      <c r="I7169" s="3" t="n">
        <f aca="false">I$6616</f>
        <v>0.0768463073852295</v>
      </c>
      <c r="J7169" s="3" t="n">
        <f aca="false">J$6616</f>
        <v>0.0199025156039194</v>
      </c>
      <c r="K7169" s="3" t="str">
        <f aca="false">K$6616</f>
        <v>Destinação adequada para o tipo de resíduo sólido e qualidade das unidades de destino em solo (Nota: 0-1)</v>
      </c>
      <c r="L7169" s="3" t="str">
        <f aca="false">L$6616</f>
        <v>SNIS</v>
      </c>
      <c r="M7169" s="3" t="str">
        <f aca="false">M$6616</f>
        <v>Pontuação de 0 a 1</v>
      </c>
      <c r="N7169" s="5"/>
      <c r="O7169" s="3" t="n">
        <v>99.3591409785454</v>
      </c>
    </row>
    <row r="7170" customFormat="false" ht="15" hidden="false" customHeight="true" outlineLevel="0" collapsed="false">
      <c r="A7170" s="3" t="str">
        <f aca="false">A$6617</f>
        <v>Sustentabilidade Ambiental</v>
      </c>
      <c r="B7170" s="3" t="str">
        <f aca="false">B$6617</f>
        <v>Tratamento de Esgoto</v>
      </c>
      <c r="C7170" s="3" t="n">
        <f aca="false">C$6617</f>
        <v>1</v>
      </c>
      <c r="D7170" s="3" t="s">
        <v>246</v>
      </c>
      <c r="E7170" s="3" t="n">
        <f aca="false">E$6617</f>
        <v>2016</v>
      </c>
      <c r="F7170" s="3" t="n">
        <f aca="false">F$6617</f>
        <v>2018</v>
      </c>
      <c r="G7170" s="3" t="n">
        <v>31.5179616561729</v>
      </c>
      <c r="H7170" s="3" t="n">
        <f aca="false">H$6617</f>
        <v>0.326334760670192</v>
      </c>
      <c r="I7170" s="3" t="n">
        <f aca="false">I$6617</f>
        <v>0.0768463073852295</v>
      </c>
      <c r="J7170" s="3" t="n">
        <f aca="false">J$6617</f>
        <v>0.0250776213289469</v>
      </c>
      <c r="K7170" s="3" t="str">
        <f aca="false">K$6617</f>
        <v>Parcela tratada do total de água consumida no estado.</v>
      </c>
      <c r="L7170" s="3" t="str">
        <f aca="false">L$6617</f>
        <v>SNIS e IBGE</v>
      </c>
      <c r="M7170" s="3" t="str">
        <f aca="false">M$6617</f>
        <v>Porcentagem %</v>
      </c>
      <c r="N717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170" s="3" t="n">
        <v>36.5432105519045</v>
      </c>
    </row>
    <row r="7171" customFormat="false" ht="15" hidden="false" customHeight="true" outlineLevel="0" collapsed="false">
      <c r="A7171" s="3" t="str">
        <f aca="false">A$6618</f>
        <v>Sustentabilidade Ambiental</v>
      </c>
      <c r="B7171" s="3" t="str">
        <f aca="false">B$6618</f>
        <v> Total</v>
      </c>
      <c r="C7171" s="3" t="n">
        <f aca="false">C$6618</f>
        <v>1</v>
      </c>
      <c r="D7171" s="3" t="s">
        <v>246</v>
      </c>
      <c r="E7171" s="3" t="n">
        <f aca="false">E$6618</f>
        <v>2018</v>
      </c>
      <c r="F7171" s="3" t="n">
        <f aca="false">F$6618</f>
        <v>2018</v>
      </c>
      <c r="G7171" s="3" t="n">
        <v>57.3849776894842</v>
      </c>
      <c r="H7171" s="3" t="n">
        <f aca="false">H$6618</f>
        <v>1</v>
      </c>
      <c r="I7171" s="3" t="n">
        <f aca="false">I$6618</f>
        <v>0.0768463073852295</v>
      </c>
      <c r="J7171" s="3" t="n">
        <f aca="false">J$6618</f>
        <v>0.0768463073852295</v>
      </c>
      <c r="K7171" s="3" t="str">
        <f aca="false">K$6618</f>
        <v>Nota obtida via normalização e ponderação de indicadores que variam de 0 a 100.</v>
      </c>
      <c r="L7171" s="3" t="str">
        <f aca="false">L$6618</f>
        <v>Tendências</v>
      </c>
      <c r="M7171" s="3" t="str">
        <f aca="false">M$6618</f>
        <v>Nota de 0 a 100</v>
      </c>
      <c r="N7171" s="5"/>
      <c r="O7171" s="3" t="n">
        <v>64.4658741849296</v>
      </c>
    </row>
    <row r="7172" customFormat="false" ht="15" hidden="false" customHeight="true" outlineLevel="0" collapsed="false">
      <c r="A7172" s="3" t="str">
        <f aca="false">A$6619</f>
        <v>Capital Humano</v>
      </c>
      <c r="B7172" s="3" t="str">
        <f aca="false">B$6619</f>
        <v>Custo de Mão de Obra</v>
      </c>
      <c r="C7172" s="3" t="n">
        <f aca="false">C$6619</f>
        <v>-1</v>
      </c>
      <c r="D7172" s="3" t="s">
        <v>246</v>
      </c>
      <c r="E7172" s="3" t="n">
        <f aca="false">E$6619</f>
        <v>2017</v>
      </c>
      <c r="F7172" s="3" t="n">
        <f aca="false">F$6619</f>
        <v>2018</v>
      </c>
      <c r="G7172" s="3" t="n">
        <v>2000</v>
      </c>
      <c r="H7172" s="3" t="n">
        <f aca="false">H$6619</f>
        <v>0.417312382000616</v>
      </c>
      <c r="I7172" s="3" t="n">
        <f aca="false">I$6619</f>
        <v>0.0818363273453094</v>
      </c>
      <c r="J7172" s="3" t="n">
        <f aca="false">J$6619</f>
        <v>0.0341513126986532</v>
      </c>
      <c r="K7172" s="3" t="str">
        <f aca="false">K$6619</f>
        <v>Rendimento médio nominal de todos os trabalhos, habitualmente recebido por mês, pelas pessoas de 14 anos ou mais de idade, ocupadas na semana de referência, com rendimento de trabalho (Reais)</v>
      </c>
      <c r="L7172" s="3" t="str">
        <f aca="false">L$6619</f>
        <v>PNADc / IBGE</v>
      </c>
      <c r="M7172" s="3" t="str">
        <f aca="false">M$6619</f>
        <v>Reais (R$)</v>
      </c>
      <c r="N7172" s="3" t="str">
        <f aca="false">N$17</f>
        <v>A partir da publicação de 2016, ou seja, do dado de 2015, passou a ser usado o rendimento médio nominal de todos os trabalhos, antes disso se usava o rendimento médio real do trabalho principal</v>
      </c>
      <c r="O7172" s="3" t="n">
        <v>70.3549060542798</v>
      </c>
    </row>
    <row r="7173" customFormat="false" ht="15" hidden="false" customHeight="true" outlineLevel="0" collapsed="false">
      <c r="A7173" s="3" t="str">
        <f aca="false">A$6620</f>
        <v>Capital Humano</v>
      </c>
      <c r="B7173" s="3" t="str">
        <f aca="false">B$6620</f>
        <v>PEA com Ensino Superior</v>
      </c>
      <c r="C7173" s="3" t="n">
        <f aca="false">C$6620</f>
        <v>1</v>
      </c>
      <c r="D7173" s="3" t="s">
        <v>246</v>
      </c>
      <c r="E7173" s="3" t="n">
        <f aca="false">E$6620</f>
        <v>2017</v>
      </c>
      <c r="F7173" s="3" t="n">
        <f aca="false">F$6620</f>
        <v>2018</v>
      </c>
      <c r="G7173" s="3" t="n">
        <v>15.7996661292339</v>
      </c>
      <c r="H7173" s="3" t="n">
        <f aca="false">H$6620</f>
        <v>0.167082011058644</v>
      </c>
      <c r="I7173" s="3" t="n">
        <f aca="false">I$6620</f>
        <v>0.0818363273453094</v>
      </c>
      <c r="J7173" s="3" t="n">
        <f aca="false">J$6620</f>
        <v>0.0136733781505078</v>
      </c>
      <c r="K7173" s="3" t="str">
        <f aca="false">K$6620</f>
        <v>Pessoas de 10 anos ou mais de idade com 15 anos ou mais de estudo/população economicamente ativa.</v>
      </c>
      <c r="L7173" s="3" t="str">
        <f aca="false">L$6620</f>
        <v>PNAD / IBGE</v>
      </c>
      <c r="M7173" s="3" t="str">
        <f aca="false">M$6620</f>
        <v>Porcentagem %</v>
      </c>
      <c r="N7173" s="5"/>
      <c r="O7173" s="3" t="n">
        <v>32.8965624165605</v>
      </c>
    </row>
    <row r="7174" customFormat="false" ht="15" hidden="false" customHeight="true" outlineLevel="0" collapsed="false">
      <c r="A7174" s="3" t="str">
        <f aca="false">A$6621</f>
        <v>Capital Humano</v>
      </c>
      <c r="B7174" s="3" t="str">
        <f aca="false">B$6621</f>
        <v>Produtividade do Trabalho</v>
      </c>
      <c r="C7174" s="3" t="n">
        <f aca="false">C$6621</f>
        <v>1</v>
      </c>
      <c r="D7174" s="3" t="s">
        <v>246</v>
      </c>
      <c r="E7174" s="3" t="n">
        <f aca="false">E$6621</f>
        <v>2017</v>
      </c>
      <c r="F7174" s="3" t="n">
        <f aca="false">F$6621</f>
        <v>2018</v>
      </c>
      <c r="G7174" s="3" t="n">
        <v>67.1688206168117</v>
      </c>
      <c r="H7174" s="3" t="n">
        <f aca="false">H$6621</f>
        <v>0.247986019020784</v>
      </c>
      <c r="I7174" s="3" t="n">
        <f aca="false">I$6621</f>
        <v>0.0818363273453094</v>
      </c>
      <c r="J7174" s="3" t="n">
        <f aca="false">J$6621</f>
        <v>0.020294265029645</v>
      </c>
      <c r="K7174" s="3" t="str">
        <f aca="false">K$6621</f>
        <v>PIB pelo total de pessoas ocupadas no período</v>
      </c>
      <c r="L7174" s="3" t="str">
        <f aca="false">L$6621</f>
        <v>PNADc / IBGE</v>
      </c>
      <c r="M7174" s="3" t="str">
        <f aca="false">M$6621</f>
        <v>Mil Reais (R$) por habitante</v>
      </c>
      <c r="N7174" s="5" t="str">
        <f aca="false">N$19</f>
        <v>O PIB utilizado para cálculo é estimado pela Tendências</v>
      </c>
      <c r="O7174" s="3" t="n">
        <v>25.1882071057083</v>
      </c>
    </row>
    <row r="7175" customFormat="false" ht="15" hidden="false" customHeight="true" outlineLevel="0" collapsed="false">
      <c r="A7175" s="3" t="str">
        <f aca="false">A$6622</f>
        <v>Capital Humano</v>
      </c>
      <c r="B7175" s="3" t="str">
        <f aca="false">B$6622</f>
        <v>Qualificação dos Trabalhadores</v>
      </c>
      <c r="C7175" s="3" t="n">
        <f aca="false">C$6622</f>
        <v>1</v>
      </c>
      <c r="D7175" s="3" t="s">
        <v>246</v>
      </c>
      <c r="E7175" s="3" t="n">
        <f aca="false">E$6622</f>
        <v>2017</v>
      </c>
      <c r="F7175" s="3" t="n">
        <f aca="false">F$6622</f>
        <v>2018</v>
      </c>
      <c r="G7175" s="3" t="n">
        <v>9.426723</v>
      </c>
      <c r="H7175" s="3" t="n">
        <f aca="false">H$6622</f>
        <v>0.167619587919956</v>
      </c>
      <c r="I7175" s="3" t="n">
        <f aca="false">I$6622</f>
        <v>0.0818363273453094</v>
      </c>
      <c r="J7175" s="3" t="n">
        <f aca="false">J$6622</f>
        <v>0.0137173714665034</v>
      </c>
      <c r="K7175" s="3" t="str">
        <f aca="false">K$6622</f>
        <v>Anos de estudos da população economicamente ativa.</v>
      </c>
      <c r="L7175" s="3" t="str">
        <f aca="false">L$6622</f>
        <v>PNAD / IBGE</v>
      </c>
      <c r="M7175" s="3" t="str">
        <f aca="false">M$6622</f>
        <v>Anos</v>
      </c>
      <c r="N7175" s="5"/>
      <c r="O7175" s="3" t="n">
        <v>45.1629533569703</v>
      </c>
    </row>
    <row r="7176" customFormat="false" ht="15" hidden="false" customHeight="true" outlineLevel="0" collapsed="false">
      <c r="A7176" s="3" t="str">
        <f aca="false">A$6623</f>
        <v>Capital Humano</v>
      </c>
      <c r="B7176" s="3" t="str">
        <f aca="false">B$6623</f>
        <v> Total</v>
      </c>
      <c r="C7176" s="3" t="n">
        <f aca="false">C$6623</f>
        <v>1</v>
      </c>
      <c r="D7176" s="3" t="s">
        <v>246</v>
      </c>
      <c r="E7176" s="3" t="n">
        <f aca="false">E$6623</f>
        <v>2018</v>
      </c>
      <c r="F7176" s="3" t="n">
        <f aca="false">F$6623</f>
        <v>2018</v>
      </c>
      <c r="G7176" s="3" t="n">
        <v>48.6729160737753</v>
      </c>
      <c r="H7176" s="3" t="n">
        <f aca="false">H$6623</f>
        <v>1</v>
      </c>
      <c r="I7176" s="3" t="n">
        <f aca="false">I$6623</f>
        <v>0.0818363273453094</v>
      </c>
      <c r="J7176" s="3" t="n">
        <f aca="false">J$6623</f>
        <v>0.0818363273453094</v>
      </c>
      <c r="K7176" s="3" t="str">
        <f aca="false">K$6623</f>
        <v>Nota obtida via normalização e ponderação de indicadores que variam de 0 a 100.</v>
      </c>
      <c r="L7176" s="3" t="str">
        <f aca="false">L$6623</f>
        <v>Tendências</v>
      </c>
      <c r="M7176" s="3" t="str">
        <f aca="false">M$6623</f>
        <v>Nota de 0 a 100</v>
      </c>
      <c r="N7176" s="5"/>
      <c r="O7176" s="3" t="n">
        <v>42.7327403834494</v>
      </c>
    </row>
    <row r="7177" customFormat="false" ht="15" hidden="false" customHeight="true" outlineLevel="0" collapsed="false">
      <c r="A7177" s="3" t="str">
        <f aca="false">A$6624</f>
        <v>Educação</v>
      </c>
      <c r="B7177" s="3" t="str">
        <f aca="false">B$6624</f>
        <v>Avaliação da Educação</v>
      </c>
      <c r="C7177" s="3" t="n">
        <f aca="false">C$6624</f>
        <v>1</v>
      </c>
      <c r="D7177" s="3" t="s">
        <v>246</v>
      </c>
      <c r="E7177" s="3" t="n">
        <f aca="false">E$6624</f>
        <v>2018</v>
      </c>
      <c r="F7177" s="3" t="n">
        <f aca="false">F$6624</f>
        <v>2018</v>
      </c>
      <c r="G7177" s="3" t="n">
        <v>100</v>
      </c>
      <c r="H7177" s="3" t="n">
        <f aca="false">H$6624</f>
        <v>0.0535663801132599</v>
      </c>
      <c r="I7177" s="3" t="n">
        <f aca="false">I$6624</f>
        <v>0.11377245508982</v>
      </c>
      <c r="J7177" s="3" t="n">
        <f aca="false">J$6624</f>
        <v>0.0060943785757601</v>
      </c>
      <c r="K7177"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177" s="3" t="str">
        <f aca="false">L$6624</f>
        <v>Secretarias Estaduais de Educação</v>
      </c>
      <c r="M7177" s="3" t="str">
        <f aca="false">M$6624</f>
        <v>Pontuação de 0 a 100</v>
      </c>
      <c r="N717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177" s="3" t="n">
        <v>100</v>
      </c>
    </row>
    <row r="7178" customFormat="false" ht="15" hidden="false" customHeight="true" outlineLevel="0" collapsed="false">
      <c r="A7178" s="3" t="str">
        <f aca="false">A$6625</f>
        <v>Educação</v>
      </c>
      <c r="B7178" s="3" t="str">
        <f aca="false">B$6625</f>
        <v>IDEB</v>
      </c>
      <c r="C7178" s="3" t="n">
        <f aca="false">C$6625</f>
        <v>1</v>
      </c>
      <c r="D7178" s="3" t="s">
        <v>246</v>
      </c>
      <c r="E7178" s="3" t="n">
        <f aca="false">E$6625</f>
        <v>2017</v>
      </c>
      <c r="F7178" s="3" t="n">
        <f aca="false">F$6625</f>
        <v>2018</v>
      </c>
      <c r="G7178" s="3" t="n">
        <v>5.22746961744736</v>
      </c>
      <c r="H7178" s="3" t="n">
        <f aca="false">H$6625</f>
        <v>0.0744541755300289</v>
      </c>
      <c r="I7178" s="3" t="n">
        <f aca="false">I$6625</f>
        <v>0.11377245508982</v>
      </c>
      <c r="J7178" s="3" t="n">
        <f aca="false">J$6625</f>
        <v>0.00847083434173981</v>
      </c>
      <c r="K7178" s="3" t="str">
        <f aca="false">K$6625</f>
        <v>Qualidade da educação básica do Brasil, considera fluxo escolar e média de desempenhos nas avaliações de toda a rede de ensino (nota de  0 a 10)</v>
      </c>
      <c r="L7178" s="3" t="str">
        <f aca="false">L$6625</f>
        <v>INEP</v>
      </c>
      <c r="M7178" s="3" t="str">
        <f aca="false">M$6625</f>
        <v>Pontuação de 0 a 10</v>
      </c>
      <c r="N7178" s="5"/>
      <c r="O7178" s="3" t="n">
        <v>77.2612414172509</v>
      </c>
    </row>
    <row r="7179" customFormat="false" ht="15" hidden="false" customHeight="true" outlineLevel="0" collapsed="false">
      <c r="A7179" s="3" t="str">
        <f aca="false">A$6626</f>
        <v>Educação</v>
      </c>
      <c r="B7179" s="3" t="str">
        <f aca="false">B$6626</f>
        <v>ENEM</v>
      </c>
      <c r="C7179" s="3" t="n">
        <f aca="false">C$6626</f>
        <v>1</v>
      </c>
      <c r="D7179" s="3" t="s">
        <v>246</v>
      </c>
      <c r="E7179" s="3" t="n">
        <f aca="false">E$6626</f>
        <v>2017</v>
      </c>
      <c r="F7179" s="3" t="n">
        <f aca="false">F$6626</f>
        <v>2018</v>
      </c>
      <c r="G7179" s="3" t="n">
        <v>527.075952</v>
      </c>
      <c r="H7179" s="3" t="n">
        <f aca="false">H$6626</f>
        <v>0.0801849170101167</v>
      </c>
      <c r="I7179" s="3" t="n">
        <f aca="false">I$6626</f>
        <v>0.11377245508982</v>
      </c>
      <c r="J7179" s="3" t="n">
        <f aca="false">J$6626</f>
        <v>0.00912283486941448</v>
      </c>
      <c r="K7179" s="3" t="str">
        <f aca="false">K$6626</f>
        <v>Desempenho dos alunos do Ensino Médio para acesso ao Ensino Superior e a programas de financiamento em instituições privadas (nota de 0 a 1000).</v>
      </c>
      <c r="L7179" s="3" t="str">
        <f aca="false">L$6626</f>
        <v>INEP</v>
      </c>
      <c r="M7179" s="3" t="str">
        <f aca="false">M$6626</f>
        <v>Pontuação de 0 a 1000</v>
      </c>
      <c r="N7179" s="5"/>
      <c r="O7179" s="3" t="n">
        <v>83.8547411653226</v>
      </c>
    </row>
    <row r="7180" customFormat="false" ht="15" hidden="false" customHeight="true" outlineLevel="0" collapsed="false">
      <c r="A7180" s="3" t="str">
        <f aca="false">A$6627</f>
        <v>Educação</v>
      </c>
      <c r="B7180" s="3" t="str">
        <f aca="false">B$6627</f>
        <v>PISA</v>
      </c>
      <c r="C7180" s="3" t="n">
        <f aca="false">C$6627</f>
        <v>1</v>
      </c>
      <c r="D7180" s="3" t="s">
        <v>246</v>
      </c>
      <c r="E7180" s="3" t="n">
        <f aca="false">E$6627</f>
        <v>2015</v>
      </c>
      <c r="F7180" s="3" t="n">
        <f aca="false">F$6627</f>
        <v>2018</v>
      </c>
      <c r="G7180" s="3" t="n">
        <v>427</v>
      </c>
      <c r="H7180" s="3" t="n">
        <f aca="false">H$6627</f>
        <v>0.0872565495733697</v>
      </c>
      <c r="I7180" s="3" t="n">
        <f aca="false">I$6627</f>
        <v>0.11377245508982</v>
      </c>
      <c r="J7180" s="3" t="n">
        <f aca="false">J$6627</f>
        <v>0.00992739186762889</v>
      </c>
      <c r="K7180" s="3" t="str">
        <f aca="false">K$6627</f>
        <v>Desempenho dos estudantes na faixa dos 15 anos no Programa internacional de avaliação dos estudantes (Nota: 0-1000)</v>
      </c>
      <c r="L7180" s="3" t="str">
        <f aca="false">L$6627</f>
        <v>PISA</v>
      </c>
      <c r="M7180" s="3" t="str">
        <f aca="false">M$6627</f>
        <v>Pontuação de 0 a 1000</v>
      </c>
      <c r="N7180" s="5"/>
      <c r="O7180" s="3" t="n">
        <v>100</v>
      </c>
    </row>
    <row r="7181" customFormat="false" ht="15" hidden="false" customHeight="true" outlineLevel="0" collapsed="false">
      <c r="A7181" s="3" t="str">
        <f aca="false">A$6628</f>
        <v>Educação</v>
      </c>
      <c r="B7181" s="3" t="str">
        <f aca="false">B$6628</f>
        <v>Índice de Oportunidade da Educação</v>
      </c>
      <c r="C7181" s="3" t="n">
        <f aca="false">C$6628</f>
        <v>1</v>
      </c>
      <c r="D7181" s="3" t="s">
        <v>246</v>
      </c>
      <c r="E7181" s="3" t="n">
        <f aca="false">E$6628</f>
        <v>2017</v>
      </c>
      <c r="F7181" s="3" t="n">
        <f aca="false">F$6628</f>
        <v>2018</v>
      </c>
      <c r="G7181" s="3" t="n">
        <v>4.704456</v>
      </c>
      <c r="H7181" s="3" t="n">
        <f aca="false">H$6628</f>
        <v>0.235550837260605</v>
      </c>
      <c r="I7181" s="3" t="n">
        <f aca="false">I$6628</f>
        <v>0.11377245508982</v>
      </c>
      <c r="J7181" s="3" t="n">
        <f aca="false">J$6628</f>
        <v>0.0267991970536017</v>
      </c>
      <c r="K7181" s="3" t="str">
        <f aca="false">K$6628</f>
        <v>Mede a qualidade das oportunidades educacionais oferecidas por municípios e estados (Nota: 0-10)</v>
      </c>
      <c r="L7181" s="3" t="str">
        <f aca="false">L$6628</f>
        <v>CLP/Metas</v>
      </c>
      <c r="M7181" s="3" t="str">
        <f aca="false">M$6628</f>
        <v>Pontuação de 0 a 10</v>
      </c>
      <c r="N7181" s="5"/>
      <c r="O7181" s="3" t="n">
        <v>60.6965867147316</v>
      </c>
    </row>
    <row r="7182" customFormat="false" ht="15" hidden="false" customHeight="true" outlineLevel="0" collapsed="false">
      <c r="A7182" s="3" t="str">
        <f aca="false">A$6629</f>
        <v>Educação</v>
      </c>
      <c r="B7182" s="3" t="str">
        <f aca="false">B$6629</f>
        <v>Taxa de frequência líquida do ensino fundamental</v>
      </c>
      <c r="C7182" s="3" t="n">
        <f aca="false">C$6629</f>
        <v>1</v>
      </c>
      <c r="D7182" s="3" t="s">
        <v>246</v>
      </c>
      <c r="E7182" s="3" t="n">
        <f aca="false">E$6629</f>
        <v>2017</v>
      </c>
      <c r="F7182" s="3" t="n">
        <f aca="false">F$6629</f>
        <v>2018</v>
      </c>
      <c r="G7182" s="3" t="n">
        <v>97.4</v>
      </c>
      <c r="H7182" s="3" t="n">
        <f aca="false">H$6629</f>
        <v>0.134078029218404</v>
      </c>
      <c r="I7182" s="3" t="n">
        <f aca="false">I$6629</f>
        <v>0.11377245508982</v>
      </c>
      <c r="J7182" s="3" t="n">
        <f aca="false">J$6629</f>
        <v>0.0152543865577825</v>
      </c>
      <c r="K7182"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182" s="3" t="str">
        <f aca="false">L$6629</f>
        <v>PNUD e PNAD/IBGE</v>
      </c>
      <c r="M7182" s="3" t="str">
        <f aca="false">M$6629</f>
        <v>Porcentagem %</v>
      </c>
      <c r="N7182" s="5" t="str">
        <f aca="false">N$4396</f>
        <v>A partir da edição de 2017, ou seja, do dado de 2015, o indicador Taxa de abandono do ensino fundamental foi substituído pelo Taxa de frequência líquida do ensino fundamental</v>
      </c>
      <c r="O7182" s="3" t="n">
        <v>78.7878787878791</v>
      </c>
    </row>
    <row r="7183" customFormat="false" ht="15" hidden="false" customHeight="true" outlineLevel="0" collapsed="false">
      <c r="A7183" s="3" t="str">
        <f aca="false">A$6709</f>
        <v>Educação</v>
      </c>
      <c r="B7183" s="3" t="str">
        <f aca="false">B$6630</f>
        <v>Taxa de frequência líquida do ensino médio</v>
      </c>
      <c r="C7183" s="3" t="n">
        <f aca="false">C$6630</f>
        <v>1</v>
      </c>
      <c r="D7183" s="3" t="s">
        <v>246</v>
      </c>
      <c r="E7183" s="3" t="n">
        <f aca="false">E$6630</f>
        <v>2017</v>
      </c>
      <c r="F7183" s="3" t="n">
        <f aca="false">F$6630</f>
        <v>2018</v>
      </c>
      <c r="G7183" s="3" t="n">
        <v>65.7</v>
      </c>
      <c r="H7183" s="3" t="n">
        <f aca="false">H$6630</f>
        <v>0.144099794374855</v>
      </c>
      <c r="I7183" s="3" t="n">
        <f aca="false">I$6630</f>
        <v>0.11377245508982</v>
      </c>
      <c r="J7183" s="3" t="n">
        <f aca="false">J$6630</f>
        <v>0.0163945873839655</v>
      </c>
      <c r="K7183"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183" s="3" t="str">
        <f aca="false">L$6630</f>
        <v>PNUD e PNAD/IBGE</v>
      </c>
      <c r="M7183" s="3" t="str">
        <f aca="false">M$6630</f>
        <v>Porcentagem %</v>
      </c>
      <c r="N7183" s="5" t="str">
        <f aca="false">N$4397</f>
        <v>A partir da edição de 2017, ou seja, do dado de 2015, o indicador Taxa de abandono do ensino médio foi substituído pelo Taxa de frequência líquida do ensino médio</v>
      </c>
      <c r="O7183" s="3" t="n">
        <v>45.7044673539519</v>
      </c>
    </row>
    <row r="7184" customFormat="false" ht="15" hidden="false" customHeight="true" outlineLevel="0" collapsed="false">
      <c r="A7184" s="3" t="str">
        <f aca="false">A$6631</f>
        <v>Educação</v>
      </c>
      <c r="B7184" s="3" t="str">
        <f aca="false">B$6631</f>
        <v>Taxa de atendimento do ensino infantil</v>
      </c>
      <c r="C7184" s="3" t="n">
        <f aca="false">C$6631</f>
        <v>1</v>
      </c>
      <c r="D7184" s="3" t="s">
        <v>246</v>
      </c>
      <c r="E7184" s="3" t="n">
        <f aca="false">E$6631</f>
        <v>2017</v>
      </c>
      <c r="F7184" s="3" t="n">
        <f aca="false">F$6631</f>
        <v>2018</v>
      </c>
      <c r="G7184" s="3" t="n">
        <v>54.0372342009403</v>
      </c>
      <c r="H7184" s="3" t="n">
        <f aca="false">H$6631</f>
        <v>0.190809316919361</v>
      </c>
      <c r="I7184" s="3" t="n">
        <f aca="false">I$6631</f>
        <v>0.11377245508982</v>
      </c>
      <c r="J7184" s="3" t="n">
        <f aca="false">J$6631</f>
        <v>0.0217088444399273</v>
      </c>
      <c r="K7184" s="3" t="str">
        <f aca="false">K$6631</f>
        <v>Proporção de crianças na faixa etária de 0 e 5 anos frequentando a creche/escola. </v>
      </c>
      <c r="L7184" s="3" t="str">
        <f aca="false">L$6631</f>
        <v>PNAD/IBGE</v>
      </c>
      <c r="M7184" s="3" t="str">
        <f aca="false">M$6631</f>
        <v>Porcentagem %</v>
      </c>
      <c r="N7184" s="5"/>
      <c r="O7184" s="3" t="n">
        <v>73.7098063398603</v>
      </c>
    </row>
    <row r="7185" customFormat="false" ht="15" hidden="false" customHeight="true" outlineLevel="0" collapsed="false">
      <c r="A7185" s="3" t="str">
        <f aca="false">A$6632</f>
        <v>Educação</v>
      </c>
      <c r="B7185" s="3" t="str">
        <f aca="false">B$6632</f>
        <v> Total</v>
      </c>
      <c r="C7185" s="3" t="n">
        <f aca="false">C$6632</f>
        <v>1</v>
      </c>
      <c r="D7185" s="3" t="s">
        <v>246</v>
      </c>
      <c r="E7185" s="3" t="n">
        <f aca="false">E$6632</f>
        <v>2018</v>
      </c>
      <c r="F7185" s="3" t="n">
        <f aca="false">F$6632</f>
        <v>2018</v>
      </c>
      <c r="G7185" s="3" t="n">
        <v>72.0699779394343</v>
      </c>
      <c r="H7185" s="3" t="n">
        <f aca="false">H$6632</f>
        <v>1</v>
      </c>
      <c r="I7185" s="3" t="n">
        <f aca="false">I$6632</f>
        <v>0.11377245508982</v>
      </c>
      <c r="J7185" s="3" t="n">
        <f aca="false">J$6632</f>
        <v>0.11377245508982</v>
      </c>
      <c r="K7185" s="3" t="str">
        <f aca="false">K$6632</f>
        <v>Nota obtida via normalização e ponderação de indicadores que variam de 0 a 100.</v>
      </c>
      <c r="L7185" s="3" t="str">
        <f aca="false">L$6632</f>
        <v>Tendências</v>
      </c>
      <c r="M7185" s="3" t="str">
        <f aca="false">M$6632</f>
        <v>Nota de 0 a 100</v>
      </c>
      <c r="N7185" s="5"/>
      <c r="O7185" s="3" t="n">
        <v>74.9840246440754</v>
      </c>
    </row>
    <row r="7186" customFormat="false" ht="15" hidden="false" customHeight="true" outlineLevel="0" collapsed="false">
      <c r="A7186" s="3" t="str">
        <f aca="false">A$6633</f>
        <v>Eficiência da Máquina Pública</v>
      </c>
      <c r="B7186" s="3" t="str">
        <f aca="false">B$6633</f>
        <v>Eficiência do Judiciário</v>
      </c>
      <c r="C7186" s="3" t="n">
        <f aca="false">C$6633</f>
        <v>-1</v>
      </c>
      <c r="D7186" s="3" t="s">
        <v>246</v>
      </c>
      <c r="E7186" s="3" t="n">
        <f aca="false">E$6633</f>
        <v>2016</v>
      </c>
      <c r="F7186" s="3" t="n">
        <f aca="false">F$6633</f>
        <v>2018</v>
      </c>
      <c r="G7186" s="3" t="n">
        <v>73.7126579744484</v>
      </c>
      <c r="H7186" s="3" t="n">
        <f aca="false">H$6633</f>
        <v>0.168715774763311</v>
      </c>
      <c r="I7186" s="3" t="n">
        <f aca="false">I$6633</f>
        <v>0.0778443113772455</v>
      </c>
      <c r="J7186" s="3" t="n">
        <f aca="false">J$6633</f>
        <v>0.0131335633049284</v>
      </c>
      <c r="K7186" s="3" t="str">
        <f aca="false">K$6633</f>
        <v>Taxa de congestionamento = 1 - (processos baixados)/(casos novos + casos pendentes)</v>
      </c>
      <c r="L7186" s="3" t="str">
        <f aca="false">L$6633</f>
        <v>Justiça em Números/CNJ</v>
      </c>
      <c r="M7186" s="3" t="str">
        <f aca="false">M$6633</f>
        <v>Porcentagem %</v>
      </c>
      <c r="N718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186" s="3" t="n">
        <v>27.5028121278221</v>
      </c>
    </row>
    <row r="7187" customFormat="false" ht="15" hidden="false" customHeight="true" outlineLevel="0" collapsed="false">
      <c r="A7187" s="3" t="str">
        <f aca="false">A$6634</f>
        <v>Eficiência da Máquina Pública</v>
      </c>
      <c r="B7187" s="3" t="str">
        <f aca="false">B$6634</f>
        <v>Custo do Executivo/PIB</v>
      </c>
      <c r="C7187" s="3" t="n">
        <f aca="false">C$6634</f>
        <v>-1</v>
      </c>
      <c r="D7187" s="3" t="s">
        <v>246</v>
      </c>
      <c r="E7187" s="3" t="n">
        <f aca="false">E$6634</f>
        <v>2017</v>
      </c>
      <c r="F7187" s="3" t="n">
        <f aca="false">F$6634</f>
        <v>2018</v>
      </c>
      <c r="G7187" s="3" t="n">
        <v>0.30091092442076</v>
      </c>
      <c r="H7187" s="3" t="n">
        <f aca="false">H$6634</f>
        <v>0.224802471854843</v>
      </c>
      <c r="I7187" s="3" t="n">
        <f aca="false">I$6634</f>
        <v>0.0778443113772455</v>
      </c>
      <c r="J7187" s="3" t="n">
        <f aca="false">J$6634</f>
        <v>0.0174995936174429</v>
      </c>
      <c r="K7187" s="3" t="str">
        <f aca="false">K$6634</f>
        <v>Recursos públicos alocados na administração direta / PIB</v>
      </c>
      <c r="L7187" s="3" t="str">
        <f aca="false">L$6634</f>
        <v>FINBRA/Siconfi</v>
      </c>
      <c r="M7187" s="3" t="str">
        <f aca="false">M$6634</f>
        <v>Porcentagem %</v>
      </c>
      <c r="N7187" s="3" t="str">
        <f aca="false">N$61</f>
        <v>O PIB utilizado para cálculo é estimado pela Tendências</v>
      </c>
      <c r="O7187" s="3" t="n">
        <v>97.6671647410271</v>
      </c>
    </row>
    <row r="7188" customFormat="false" ht="15" hidden="false" customHeight="true" outlineLevel="0" collapsed="false">
      <c r="A7188" s="3" t="str">
        <f aca="false">A$6635</f>
        <v>Eficiência da Máquina Pública</v>
      </c>
      <c r="B7188" s="3" t="str">
        <f aca="false">B$6635</f>
        <v>Custo do Judiciário/PIB</v>
      </c>
      <c r="C7188" s="3" t="n">
        <f aca="false">C$6635</f>
        <v>-1</v>
      </c>
      <c r="D7188" s="3" t="s">
        <v>246</v>
      </c>
      <c r="E7188" s="3" t="n">
        <f aca="false">E$6635</f>
        <v>2017</v>
      </c>
      <c r="F7188" s="3" t="n">
        <f aca="false">F$6635</f>
        <v>2018</v>
      </c>
      <c r="G7188" s="3" t="n">
        <v>0.697814800759735</v>
      </c>
      <c r="H7188" s="3" t="n">
        <f aca="false">H$6635</f>
        <v>0.135473868774926</v>
      </c>
      <c r="I7188" s="3" t="n">
        <f aca="false">I$6635</f>
        <v>0.0778443113772455</v>
      </c>
      <c r="J7188" s="3" t="n">
        <f aca="false">J$6635</f>
        <v>0.0105458700243954</v>
      </c>
      <c r="K7188" s="3" t="str">
        <f aca="false">K$6635</f>
        <v>Recursos públicos alocados no judiciário / PIB</v>
      </c>
      <c r="L7188" s="3" t="str">
        <f aca="false">L$6635</f>
        <v>FINBRA/Siconfi</v>
      </c>
      <c r="M7188" s="3" t="str">
        <f aca="false">M$6635</f>
        <v>Porcentagem %</v>
      </c>
      <c r="N7188" s="3" t="str">
        <f aca="false">N$63</f>
        <v>O PIB utilizado para cálculo é estimado pela Tendências. O Distrito Federal não é válido nesse indicador.</v>
      </c>
      <c r="O7188" s="3" t="n">
        <v>83.2539857412047</v>
      </c>
    </row>
    <row r="7189" customFormat="false" ht="15" hidden="false" customHeight="true" outlineLevel="0" collapsed="false">
      <c r="A7189" s="3" t="str">
        <f aca="false">A$6636</f>
        <v>Eficiência da Máquina Pública</v>
      </c>
      <c r="B7189" s="3" t="str">
        <f aca="false">B$6636</f>
        <v>Custo do Legislativo/PIB</v>
      </c>
      <c r="C7189" s="3" t="n">
        <f aca="false">C$6636</f>
        <v>-1</v>
      </c>
      <c r="D7189" s="3" t="s">
        <v>246</v>
      </c>
      <c r="E7189" s="3" t="n">
        <f aca="false">E$6636</f>
        <v>2017</v>
      </c>
      <c r="F7189" s="3" t="n">
        <f aca="false">F$6636</f>
        <v>2018</v>
      </c>
      <c r="G7189" s="3" t="n">
        <v>0.222198724798588</v>
      </c>
      <c r="H7189" s="3" t="n">
        <f aca="false">H$6636</f>
        <v>0.205227165307908</v>
      </c>
      <c r="I7189" s="3" t="n">
        <f aca="false">I$6636</f>
        <v>0.0778443113772455</v>
      </c>
      <c r="J7189" s="3" t="n">
        <f aca="false">J$6636</f>
        <v>0.0159757673592982</v>
      </c>
      <c r="K7189" s="3" t="str">
        <f aca="false">K$6636</f>
        <v>Recursos públicos alocados no legislativo / PIB</v>
      </c>
      <c r="L7189" s="3" t="str">
        <f aca="false">L$6636</f>
        <v>FINBRA/Siconfi</v>
      </c>
      <c r="M7189" s="3" t="str">
        <f aca="false">M$6636</f>
        <v>Porcentagem %</v>
      </c>
      <c r="N7189" s="3" t="str">
        <f aca="false">N$64</f>
        <v>O PIB utilizado para cálculo é estimado pela Tendências</v>
      </c>
      <c r="O7189" s="3" t="n">
        <v>93.5811011686957</v>
      </c>
    </row>
    <row r="7190" customFormat="false" ht="15" hidden="false" customHeight="true" outlineLevel="0" collapsed="false">
      <c r="A7190" s="3" t="str">
        <f aca="false">A$6637</f>
        <v>Eficiência da Máquina Pública</v>
      </c>
      <c r="B7190" s="3" t="str">
        <f aca="false">B$6637</f>
        <v>Índice de Transparência</v>
      </c>
      <c r="C7190" s="3" t="n">
        <f aca="false">C$6637</f>
        <v>1</v>
      </c>
      <c r="D7190" s="3" t="s">
        <v>246</v>
      </c>
      <c r="E7190" s="3" t="n">
        <f aca="false">E$6637</f>
        <v>2016</v>
      </c>
      <c r="F7190" s="3" t="n">
        <f aca="false">F$6637</f>
        <v>2018</v>
      </c>
      <c r="G7190" s="3" t="n">
        <v>10</v>
      </c>
      <c r="H7190" s="3" t="n">
        <f aca="false">H$6637</f>
        <v>0.147614600287321</v>
      </c>
      <c r="I7190" s="3" t="n">
        <f aca="false">I$6637</f>
        <v>0.0778443113772455</v>
      </c>
      <c r="J7190" s="3" t="n">
        <f aca="false">J$6637</f>
        <v>0.0114909569085938</v>
      </c>
      <c r="K7190" s="3" t="str">
        <f aca="false">K$6637</f>
        <v>Escala Brasil Transparente 360º - Ranking de “Transparência Passiva” e “Transparência Ativa”.</v>
      </c>
      <c r="L7190" s="3" t="str">
        <f aca="false">L$6637</f>
        <v>Controladoria Geral da União</v>
      </c>
      <c r="M7190" s="3" t="str">
        <f aca="false">M$6637</f>
        <v>Pontuação de 0 a 10</v>
      </c>
      <c r="N7190" s="3" t="str">
        <f aca="false">N$62</f>
        <v>A partir da edição de 2018, ou seja, do dado de 2016, passou a ser usado a avaliação Escala Brasil Transparente</v>
      </c>
      <c r="O7190" s="3" t="n">
        <v>100</v>
      </c>
    </row>
    <row r="7191" customFormat="false" ht="15" hidden="false" customHeight="true" outlineLevel="0" collapsed="false">
      <c r="A7191" s="3" t="str">
        <f aca="false">A$6638</f>
        <v>Eficiência da Máquina Pública</v>
      </c>
      <c r="B7191" s="3" t="str">
        <f aca="false">B$6638</f>
        <v>% Servidores Comissionados</v>
      </c>
      <c r="C7191" s="3" t="n">
        <f aca="false">C$6638</f>
        <v>-1</v>
      </c>
      <c r="D7191" s="3" t="s">
        <v>246</v>
      </c>
      <c r="E7191" s="3" t="n">
        <f aca="false">E$6638</f>
        <v>2017</v>
      </c>
      <c r="F7191" s="3" t="n">
        <f aca="false">F$6638</f>
        <v>2018</v>
      </c>
      <c r="G7191" s="3" t="n">
        <v>5.16944593867671</v>
      </c>
      <c r="H7191" s="3" t="n">
        <f aca="false">H$6638</f>
        <v>0.118166119011691</v>
      </c>
      <c r="I7191" s="3" t="n">
        <f aca="false">I$6638</f>
        <v>0.0778443113772455</v>
      </c>
      <c r="J7191" s="3" t="n">
        <f aca="false">J$6638</f>
        <v>0.00919856016258672</v>
      </c>
      <c r="K7191" s="3" t="str">
        <f aca="false">K$6638</f>
        <v>% de cargos comissionados no total de cargos públicos</v>
      </c>
      <c r="L7191" s="3" t="str">
        <f aca="false">L$6638</f>
        <v>IBGE/Estadic</v>
      </c>
      <c r="M7191" s="3" t="str">
        <f aca="false">M$6638</f>
        <v>Porcentagem %</v>
      </c>
      <c r="N7191" s="5"/>
      <c r="O7191" s="3" t="n">
        <v>88.212489862041</v>
      </c>
    </row>
    <row r="7192" customFormat="false" ht="15" hidden="false" customHeight="true" outlineLevel="0" collapsed="false">
      <c r="A7192" s="3" t="str">
        <f aca="false">A$6639</f>
        <v>Eficiência da Máquina Pública</v>
      </c>
      <c r="B7192" s="3" t="str">
        <f aca="false">B$6639</f>
        <v> Total</v>
      </c>
      <c r="C7192" s="3" t="n">
        <f aca="false">C$6639</f>
        <v>1</v>
      </c>
      <c r="D7192" s="3" t="s">
        <v>246</v>
      </c>
      <c r="E7192" s="3" t="n">
        <f aca="false">E$6639</f>
        <v>2018</v>
      </c>
      <c r="F7192" s="3" t="n">
        <f aca="false">F$6639</f>
        <v>2018</v>
      </c>
      <c r="G7192" s="3" t="n">
        <v>80.4514865669178</v>
      </c>
      <c r="H7192" s="3" t="n">
        <f aca="false">H$6639</f>
        <v>1</v>
      </c>
      <c r="I7192" s="3" t="n">
        <f aca="false">I$6639</f>
        <v>0.0778443113772455</v>
      </c>
      <c r="J7192" s="3" t="n">
        <f aca="false">J$6639</f>
        <v>0.0778443113772455</v>
      </c>
      <c r="K7192" s="3" t="str">
        <f aca="false">K$6639</f>
        <v>Nota obtida via normalização e ponderação de indicadores que variam de 0 a 100.</v>
      </c>
      <c r="L7192" s="3" t="str">
        <f aca="false">L$6639</f>
        <v>Tendências</v>
      </c>
      <c r="M7192" s="3" t="str">
        <f aca="false">M$6639</f>
        <v>Nota de 0 a 100</v>
      </c>
      <c r="N7192" s="5"/>
      <c r="O7192" s="3" t="n">
        <v>81.0169165256061</v>
      </c>
    </row>
    <row r="7193" customFormat="false" ht="15" hidden="false" customHeight="true" outlineLevel="0" collapsed="false">
      <c r="A7193" s="3" t="str">
        <f aca="false">A$6640</f>
        <v>Infraestrutura</v>
      </c>
      <c r="B7193" s="3" t="str">
        <f aca="false">B$6640</f>
        <v>Acessibilidade do Serviço de Telecomunicações</v>
      </c>
      <c r="C7193" s="3" t="n">
        <f aca="false">C$6640</f>
        <v>1</v>
      </c>
      <c r="D7193" s="3" t="s">
        <v>246</v>
      </c>
      <c r="E7193" s="3" t="n">
        <f aca="false">E$6640</f>
        <v>2017</v>
      </c>
      <c r="F7193" s="3" t="n">
        <f aca="false">F$6640</f>
        <v>2018</v>
      </c>
      <c r="G7193" s="3" t="n">
        <v>108.816608765416</v>
      </c>
      <c r="H7193" s="3" t="n">
        <f aca="false">H$6640</f>
        <v>0.0927238161527131</v>
      </c>
      <c r="I7193" s="3" t="n">
        <f aca="false">I$6640</f>
        <v>0.12874251497006</v>
      </c>
      <c r="J7193" s="3" t="n">
        <f aca="false">J$6640</f>
        <v>0.0119374972891217</v>
      </c>
      <c r="K7193" s="3" t="str">
        <f aca="false">K$6640</f>
        <v>Densidade de acessos por 100 habitantes (telefonia móvel e banda larga*)</v>
      </c>
      <c r="L7193" s="3" t="str">
        <f aca="false">L$6640</f>
        <v>ANATEL</v>
      </c>
      <c r="M7193" s="3" t="str">
        <f aca="false">M$6640</f>
        <v>Acessos por 100 mil habitantes</v>
      </c>
      <c r="N7193" s="5"/>
      <c r="O7193" s="3" t="n">
        <v>24.8565660478802</v>
      </c>
    </row>
    <row r="7194" customFormat="false" ht="15" hidden="false" customHeight="true" outlineLevel="0" collapsed="false">
      <c r="A7194" s="3" t="str">
        <f aca="false">A$6641</f>
        <v>Infraestrutura</v>
      </c>
      <c r="B7194" s="3" t="str">
        <f aca="false">B$6641</f>
        <v>Custo de Combustíveis</v>
      </c>
      <c r="C7194" s="3" t="n">
        <f aca="false">C$6641</f>
        <v>-1</v>
      </c>
      <c r="D7194" s="3" t="s">
        <v>246</v>
      </c>
      <c r="E7194" s="3" t="n">
        <f aca="false">E$6641</f>
        <v>2017</v>
      </c>
      <c r="F7194" s="3" t="n">
        <f aca="false">F$6641</f>
        <v>2018</v>
      </c>
      <c r="G7194" s="3" t="n">
        <v>3.41979040709776</v>
      </c>
      <c r="H7194" s="3" t="n">
        <f aca="false">H$6641</f>
        <v>0.0813808125544698</v>
      </c>
      <c r="I7194" s="3" t="n">
        <f aca="false">I$6641</f>
        <v>0.12874251497006</v>
      </c>
      <c r="J7194" s="3" t="n">
        <f aca="false">J$6641</f>
        <v>0.0104771704785695</v>
      </c>
      <c r="K7194" s="3" t="str">
        <f aca="false">K$6641</f>
        <v>Preço médio pago em reais por consumidores finais (etanol, gasolina e diesel), ponderado pela participação dos combustíveis no consumo total.</v>
      </c>
      <c r="L7194" s="3" t="str">
        <f aca="false">L$6641</f>
        <v>ANP</v>
      </c>
      <c r="M7194" s="3" t="str">
        <f aca="false">M$6641</f>
        <v>Reais (R$)</v>
      </c>
      <c r="N7194" s="5" t="str">
        <f aca="false">N$6</f>
        <v>A partir da edição de 2018, ou seja, do dado de 2017 o preço pago passou a ser ponderado pela participação dos combustíveis no consumo total.</v>
      </c>
      <c r="O7194" s="3" t="n">
        <v>70.634877273577</v>
      </c>
    </row>
    <row r="7195" customFormat="false" ht="15" hidden="false" customHeight="true" outlineLevel="0" collapsed="false">
      <c r="A7195" s="3" t="str">
        <f aca="false">A$6642</f>
        <v>Infraestrutura</v>
      </c>
      <c r="B7195" s="3" t="str">
        <f aca="false">B$6642</f>
        <v>Custo de Saneamento Básico</v>
      </c>
      <c r="C7195" s="3" t="n">
        <f aca="false">C$6642</f>
        <v>-1</v>
      </c>
      <c r="D7195" s="3" t="s">
        <v>246</v>
      </c>
      <c r="E7195" s="3" t="n">
        <f aca="false">E$6642</f>
        <v>2016</v>
      </c>
      <c r="F7195" s="3" t="n">
        <f aca="false">F$6642</f>
        <v>2018</v>
      </c>
      <c r="G7195" s="3" t="n">
        <v>2.78</v>
      </c>
      <c r="H7195" s="3" t="n">
        <f aca="false">H$6642</f>
        <v>0.0808844986819226</v>
      </c>
      <c r="I7195" s="3" t="n">
        <f aca="false">I$6642</f>
        <v>0.12874251497006</v>
      </c>
      <c r="J7195" s="3" t="n">
        <f aca="false">J$6642</f>
        <v>0.0104132737824032</v>
      </c>
      <c r="K7195" s="3" t="str">
        <f aca="false">K$6642</f>
        <v>Tarifa média praticada pelo serviço de tratamento e distribuição</v>
      </c>
      <c r="L7195" s="3" t="str">
        <f aca="false">L$6642</f>
        <v>SNIS</v>
      </c>
      <c r="M7195" s="3" t="str">
        <f aca="false">M$6642</f>
        <v>Reais ($) por m3</v>
      </c>
      <c r="N7195" s="5"/>
      <c r="O7195" s="3" t="n">
        <v>76.4505119453925</v>
      </c>
    </row>
    <row r="7196" customFormat="false" ht="15" hidden="false" customHeight="true" outlineLevel="0" collapsed="false">
      <c r="A7196" s="3" t="str">
        <f aca="false">A$6643</f>
        <v>Infraestrutura</v>
      </c>
      <c r="B7196" s="3" t="str">
        <f aca="false">B$6643</f>
        <v>Disponibilidade de Voos Diretos</v>
      </c>
      <c r="C7196" s="3" t="n">
        <f aca="false">C$6643</f>
        <v>1</v>
      </c>
      <c r="D7196" s="3" t="s">
        <v>246</v>
      </c>
      <c r="E7196" s="3" t="n">
        <f aca="false">E$6643</f>
        <v>2017</v>
      </c>
      <c r="F7196" s="3" t="n">
        <f aca="false">F$6643</f>
        <v>2018</v>
      </c>
      <c r="G7196" s="3" t="n">
        <v>12860</v>
      </c>
      <c r="H7196" s="3" t="n">
        <f aca="false">H$6643</f>
        <v>0.0859068720842382</v>
      </c>
      <c r="I7196" s="3" t="n">
        <f aca="false">I$6643</f>
        <v>0.12874251497006</v>
      </c>
      <c r="J7196" s="3" t="n">
        <f aca="false">J$6643</f>
        <v>0.0110598667653361</v>
      </c>
      <c r="K7196" s="3" t="str">
        <f aca="false">K$6643</f>
        <v>Número de voos diretos* </v>
      </c>
      <c r="L7196" s="3" t="str">
        <f aca="false">L$6643</f>
        <v>ANAC</v>
      </c>
      <c r="M7196" s="3" t="str">
        <f aca="false">M$6643</f>
        <v>Número de voos</v>
      </c>
      <c r="N7196" s="5"/>
      <c r="O7196" s="3" t="n">
        <v>5.1695697640331</v>
      </c>
    </row>
    <row r="7197" customFormat="false" ht="15" hidden="false" customHeight="true" outlineLevel="0" collapsed="false">
      <c r="A7197" s="3" t="str">
        <f aca="false">A$6644</f>
        <v>Infraestrutura</v>
      </c>
      <c r="B7197" s="3" t="str">
        <f aca="false">B$6644</f>
        <v>Acesso à Energia Elétrica</v>
      </c>
      <c r="C7197" s="3" t="n">
        <f aca="false">C$6644</f>
        <v>1</v>
      </c>
      <c r="D7197" s="3" t="s">
        <v>246</v>
      </c>
      <c r="E7197" s="3" t="n">
        <f aca="false">E$6644</f>
        <v>2017</v>
      </c>
      <c r="F7197" s="3" t="n">
        <f aca="false">F$6644</f>
        <v>2018</v>
      </c>
      <c r="G7197" s="3" t="n">
        <v>99.9159677246579</v>
      </c>
      <c r="H7197" s="3" t="n">
        <f aca="false">H$6644</f>
        <v>0.0377329840579321</v>
      </c>
      <c r="I7197" s="3" t="n">
        <f aca="false">I$6644</f>
        <v>0.12874251497006</v>
      </c>
      <c r="J7197" s="3" t="n">
        <f aca="false">J$6644</f>
        <v>0.00485783926494335</v>
      </c>
      <c r="K7197" s="3" t="str">
        <f aca="false">K$6644</f>
        <v>Proporção de domicílios com acesso a energia elétrica (iluminação elétrica).</v>
      </c>
      <c r="L7197" s="3" t="str">
        <f aca="false">L$6644</f>
        <v>PNAD/IBGE</v>
      </c>
      <c r="M7197" s="3" t="str">
        <f aca="false">M$6644</f>
        <v>Porcentagem %</v>
      </c>
      <c r="N7197" s="5"/>
      <c r="O7197" s="3" t="n">
        <v>97.3175648109916</v>
      </c>
    </row>
    <row r="7198" customFormat="false" ht="15" hidden="false" customHeight="true" outlineLevel="0" collapsed="false">
      <c r="A7198" s="3" t="str">
        <f aca="false">A$6645</f>
        <v>Infraestrutura</v>
      </c>
      <c r="B7198" s="3" t="str">
        <f aca="false">B$6645</f>
        <v>Custo da Energia Elétrica</v>
      </c>
      <c r="C7198" s="3" t="n">
        <f aca="false">C$6645</f>
        <v>-1</v>
      </c>
      <c r="D7198" s="3" t="s">
        <v>246</v>
      </c>
      <c r="E7198" s="3" t="n">
        <f aca="false">E$6645</f>
        <v>2017</v>
      </c>
      <c r="F7198" s="3" t="n">
        <f aca="false">F$6645</f>
        <v>2018</v>
      </c>
      <c r="G7198" s="3" t="n">
        <v>679.073987208079</v>
      </c>
      <c r="H7198" s="3" t="n">
        <f aca="false">H$6645</f>
        <v>0.0993376190046475</v>
      </c>
      <c r="I7198" s="3" t="n">
        <f aca="false">I$6645</f>
        <v>0.12874251497006</v>
      </c>
      <c r="J7198" s="3" t="n">
        <f aca="false">J$6645</f>
        <v>0.0127889749017959</v>
      </c>
      <c r="K7198" s="3" t="str">
        <f aca="false">K$6645</f>
        <v>Tarifa média praticada para o consumo comercial, residencial e industrial.</v>
      </c>
      <c r="L7198" s="3" t="str">
        <f aca="false">L$6645</f>
        <v>ANEEL</v>
      </c>
      <c r="M7198" s="3" t="str">
        <f aca="false">M$6645</f>
        <v>Reais (R$) por MWh</v>
      </c>
      <c r="N7198" s="5"/>
      <c r="O7198" s="3" t="n">
        <v>23.2532933292591</v>
      </c>
    </row>
    <row r="7199" customFormat="false" ht="15" hidden="false" customHeight="true" outlineLevel="0" collapsed="false">
      <c r="A7199" s="3" t="str">
        <f aca="false">A$6646</f>
        <v>Infraestrutura</v>
      </c>
      <c r="B7199" s="3" t="str">
        <f aca="false">B$6646</f>
        <v>Qualidade da Energia Elétrica</v>
      </c>
      <c r="C7199" s="3" t="n">
        <f aca="false">C$6646</f>
        <v>-1</v>
      </c>
      <c r="D7199" s="3" t="s">
        <v>246</v>
      </c>
      <c r="E7199" s="3" t="n">
        <f aca="false">E$6646</f>
        <v>2017</v>
      </c>
      <c r="F7199" s="3" t="n">
        <f aca="false">F$6646</f>
        <v>2018</v>
      </c>
      <c r="G7199" s="3" t="n">
        <v>0.75447915816848</v>
      </c>
      <c r="H7199" s="3" t="n">
        <f aca="false">H$6646</f>
        <v>0.120616903774958</v>
      </c>
      <c r="I7199" s="3" t="n">
        <f aca="false">I$6646</f>
        <v>0.12874251497006</v>
      </c>
      <c r="J7199" s="3" t="n">
        <f aca="false">J$6646</f>
        <v>0.0155285235398899</v>
      </c>
      <c r="K7199" s="3" t="str">
        <f aca="false">K$6646</f>
        <v>O indicador aponta o Desempenho Global de Continuidade, que considera a duração e frequência de interrupções no serviço de energia.</v>
      </c>
      <c r="L7199" s="3" t="str">
        <f aca="false">L$6646</f>
        <v>ANEEL</v>
      </c>
      <c r="M7199" s="3" t="str">
        <f aca="false">M$6646</f>
        <v>Pontuação</v>
      </c>
      <c r="N7199" s="5"/>
      <c r="O7199" s="3" t="n">
        <v>95.6295837387874</v>
      </c>
    </row>
    <row r="7200" customFormat="false" ht="15" hidden="false" customHeight="true" outlineLevel="0" collapsed="false">
      <c r="A7200" s="3" t="str">
        <f aca="false">A$6647</f>
        <v>Infraestrutura</v>
      </c>
      <c r="B7200" s="3" t="str">
        <f aca="false">B$6647</f>
        <v>Mobilidade Urbana</v>
      </c>
      <c r="C7200" s="3" t="n">
        <f aca="false">C$6647</f>
        <v>-1</v>
      </c>
      <c r="D7200" s="3" t="s">
        <v>246</v>
      </c>
      <c r="E7200" s="3" t="n">
        <f aca="false">E$6647</f>
        <v>2015</v>
      </c>
      <c r="F7200" s="3" t="n">
        <f aca="false">F$6647</f>
        <v>2018</v>
      </c>
      <c r="G7200" s="3" t="n">
        <v>28.8478404340075</v>
      </c>
      <c r="H7200" s="3" t="n">
        <f aca="false">H$6647</f>
        <v>0.124399303432856</v>
      </c>
      <c r="I7200" s="3" t="n">
        <f aca="false">I$6647</f>
        <v>0.12874251497006</v>
      </c>
      <c r="J7200" s="3" t="n">
        <f aca="false">J$6647</f>
        <v>0.0160154791844694</v>
      </c>
      <c r="K7200" s="3" t="str">
        <f aca="false">K$6647</f>
        <v>Tempo gasto no trajeto entre casa e trabalho (minutos)</v>
      </c>
      <c r="L7200" s="3" t="str">
        <f aca="false">L$6647</f>
        <v>PNAD/IBGE</v>
      </c>
      <c r="M7200" s="3" t="str">
        <f aca="false">M$6647</f>
        <v>Minutos</v>
      </c>
      <c r="N7200" s="5"/>
      <c r="O7200" s="3" t="n">
        <v>63.0226833973164</v>
      </c>
    </row>
    <row r="7201" customFormat="false" ht="15" hidden="false" customHeight="true" outlineLevel="0" collapsed="false">
      <c r="A7201" s="3" t="str">
        <f aca="false">A$6648</f>
        <v>Infraestrutura</v>
      </c>
      <c r="B7201" s="3" t="str">
        <f aca="false">B$6648</f>
        <v>Qualidade das Rodovias</v>
      </c>
      <c r="C7201" s="3" t="n">
        <f aca="false">C$6648</f>
        <v>1</v>
      </c>
      <c r="D7201" s="3" t="s">
        <v>246</v>
      </c>
      <c r="E7201" s="3" t="n">
        <f aca="false">E$6648</f>
        <v>2017</v>
      </c>
      <c r="F7201" s="3" t="n">
        <f aca="false">F$6648</f>
        <v>2018</v>
      </c>
      <c r="G7201" s="3" t="n">
        <v>2.9025787965616</v>
      </c>
      <c r="H7201" s="3" t="n">
        <f aca="false">H$6648</f>
        <v>0.192489052230466</v>
      </c>
      <c r="I7201" s="3" t="n">
        <f aca="false">I$6648</f>
        <v>0.12874251497006</v>
      </c>
      <c r="J7201" s="3" t="n">
        <f aca="false">J$6648</f>
        <v>0.0247815246883535</v>
      </c>
      <c r="K7201" s="3" t="str">
        <f aca="false">K$6648</f>
        <v>Avaliação das condições das vias rodoviárias (nota entre 1 (ruim) a 5 (ótimo) ponderada pela extensão pesquisada)</v>
      </c>
      <c r="L7201" s="3" t="str">
        <f aca="false">L$6648</f>
        <v>CNT</v>
      </c>
      <c r="M7201" s="3" t="str">
        <f aca="false">M$6648</f>
        <v>Pontuação de 1 a 5</v>
      </c>
      <c r="N7201" s="5"/>
      <c r="O7201" s="3" t="n">
        <v>38.3057760666367</v>
      </c>
    </row>
    <row r="7202" customFormat="false" ht="15" hidden="false" customHeight="true" outlineLevel="0" collapsed="false">
      <c r="A7202" s="3" t="str">
        <f aca="false">A$6649</f>
        <v>Infraestrutura</v>
      </c>
      <c r="B7202" s="3" t="str">
        <f aca="false">B$6649</f>
        <v>Qualidade do Serviço de Telecomunicações</v>
      </c>
      <c r="C7202" s="3" t="n">
        <f aca="false">C$6649</f>
        <v>1</v>
      </c>
      <c r="D7202" s="3" t="s">
        <v>246</v>
      </c>
      <c r="E7202" s="3" t="n">
        <f aca="false">E$6649</f>
        <v>2017</v>
      </c>
      <c r="F7202" s="3" t="n">
        <f aca="false">F$6649</f>
        <v>2018</v>
      </c>
      <c r="G7202" s="3" t="n">
        <v>67.25</v>
      </c>
      <c r="H7202" s="3" t="n">
        <f aca="false">H$6649</f>
        <v>0.0845281380257963</v>
      </c>
      <c r="I7202" s="3" t="n">
        <f aca="false">I$6649</f>
        <v>0.12874251497006</v>
      </c>
      <c r="J7202" s="3" t="n">
        <f aca="false">J$6649</f>
        <v>0.0108823650751774</v>
      </c>
      <c r="K7202" s="3" t="str">
        <f aca="false">K$6649</f>
        <v>Média do ranking de banda larga fixa e do de telefonia móvel (percentual de indicadores com cumprimento de metas)</v>
      </c>
      <c r="L7202" s="3" t="str">
        <f aca="false">L$6649</f>
        <v>ANATEL</v>
      </c>
      <c r="M7202" s="3" t="str">
        <f aca="false">M$6649</f>
        <v>Porcentagem %</v>
      </c>
      <c r="N7202" s="5"/>
      <c r="O7202" s="3" t="n">
        <v>58.8414634146341</v>
      </c>
    </row>
    <row r="7203" customFormat="false" ht="15" hidden="false" customHeight="true" outlineLevel="0" collapsed="false">
      <c r="A7203" s="3" t="str">
        <f aca="false">A$6650</f>
        <v>Infraestrutura</v>
      </c>
      <c r="B7203" s="3" t="str">
        <f aca="false">B$6650</f>
        <v> Total</v>
      </c>
      <c r="C7203" s="3" t="n">
        <f aca="false">C$6650</f>
        <v>1</v>
      </c>
      <c r="D7203" s="3" t="s">
        <v>246</v>
      </c>
      <c r="E7203" s="3" t="n">
        <f aca="false">E$6650</f>
        <v>2018</v>
      </c>
      <c r="F7203" s="3" t="n">
        <f aca="false">F$6650</f>
        <v>2018</v>
      </c>
      <c r="G7203" s="3" t="n">
        <v>52.3750905405511</v>
      </c>
      <c r="H7203" s="3" t="n">
        <f aca="false">H$6650</f>
        <v>1</v>
      </c>
      <c r="I7203" s="3" t="n">
        <f aca="false">I$6650</f>
        <v>0.12874251497006</v>
      </c>
      <c r="J7203" s="3" t="n">
        <f aca="false">J$6650</f>
        <v>0.12874251497006</v>
      </c>
      <c r="K7203" s="3" t="str">
        <f aca="false">K$6650</f>
        <v>Nota obtida via normalização e ponderação de indicadores que variam de 0 a 100.</v>
      </c>
      <c r="L7203" s="3" t="str">
        <f aca="false">L$6650</f>
        <v>Tendências</v>
      </c>
      <c r="M7203" s="3" t="str">
        <f aca="false">M$6650</f>
        <v>Nota de 0 a 100</v>
      </c>
      <c r="N7203" s="5"/>
      <c r="O7203" s="3" t="n">
        <v>42.5974636038507</v>
      </c>
    </row>
    <row r="7204" customFormat="false" ht="15" hidden="false" customHeight="true" outlineLevel="0" collapsed="false">
      <c r="A7204" s="3" t="str">
        <f aca="false">A$6651</f>
        <v>Inovação</v>
      </c>
      <c r="B7204" s="3" t="str">
        <f aca="false">B$6651</f>
        <v>Produção Acadêmica</v>
      </c>
      <c r="C7204" s="3" t="n">
        <f aca="false">C$6651</f>
        <v>1</v>
      </c>
      <c r="D7204" s="3" t="s">
        <v>246</v>
      </c>
      <c r="E7204" s="3" t="n">
        <f aca="false">E$6651</f>
        <v>2014</v>
      </c>
      <c r="F7204" s="3" t="n">
        <f aca="false">F$6651</f>
        <v>2018</v>
      </c>
      <c r="G7204" s="3" t="n">
        <v>0.287602336358122</v>
      </c>
      <c r="H7204" s="3" t="n">
        <f aca="false">H$6651</f>
        <v>0.42398674644351</v>
      </c>
      <c r="I7204" s="3" t="n">
        <f aca="false">I$6651</f>
        <v>0.0678642714570858</v>
      </c>
      <c r="J7204" s="3" t="n">
        <f aca="false">J$6651</f>
        <v>0.028773551654849</v>
      </c>
      <c r="K7204" s="3" t="str">
        <f aca="false">K$6651</f>
        <v>Total de documentos publicados em periódicos acadêmicos indexados no Scopus em relação à população total.</v>
      </c>
      <c r="L7204" s="3" t="str">
        <f aca="false">L$6651</f>
        <v>SCImago IR</v>
      </c>
      <c r="M7204" s="3" t="str">
        <f aca="false">M$6651</f>
        <v>Artigos por 1 milhão de habitantes</v>
      </c>
      <c r="N7204" s="5"/>
      <c r="O7204" s="3" t="n">
        <v>24.4751485238735</v>
      </c>
    </row>
    <row r="7205" customFormat="false" ht="15" hidden="false" customHeight="true" outlineLevel="0" collapsed="false">
      <c r="A7205" s="3" t="str">
        <f aca="false">A$6652</f>
        <v>Inovação</v>
      </c>
      <c r="B7205" s="3" t="str">
        <f aca="false">B$6652</f>
        <v>Investimentos Públicos em P&amp;D</v>
      </c>
      <c r="C7205" s="3" t="n">
        <f aca="false">C$6652</f>
        <v>1</v>
      </c>
      <c r="D7205" s="3" t="s">
        <v>246</v>
      </c>
      <c r="E7205" s="3" t="n">
        <f aca="false">E$6652</f>
        <v>2015</v>
      </c>
      <c r="F7205" s="3" t="n">
        <f aca="false">F$6652</f>
        <v>2018</v>
      </c>
      <c r="G7205" s="3" t="n">
        <v>0.0245584804675451</v>
      </c>
      <c r="H7205" s="3" t="n">
        <f aca="false">H$6652</f>
        <v>0.302033876948592</v>
      </c>
      <c r="I7205" s="3" t="n">
        <f aca="false">I$6652</f>
        <v>0.0678642714570858</v>
      </c>
      <c r="J7205" s="3" t="n">
        <f aca="false">J$6652</f>
        <v>0.0204973090144753</v>
      </c>
      <c r="K7205" s="3" t="str">
        <f aca="false">K$6652</f>
        <v>Participação de Investimento público em P&amp;D no PIB estadual</v>
      </c>
      <c r="L7205" s="3" t="str">
        <f aca="false">L$6652</f>
        <v>Min.CT&amp;I</v>
      </c>
      <c r="M7205" s="3" t="str">
        <f aca="false">M$6652</f>
        <v>Porcentagem %</v>
      </c>
      <c r="N7205" s="5" t="str">
        <f aca="false">N$68</f>
        <v>O PIB utilizado é o oficial divulgado pelo IBGE</v>
      </c>
      <c r="O7205" s="3" t="n">
        <v>5.64707784933191</v>
      </c>
    </row>
    <row r="7206" customFormat="false" ht="15" hidden="false" customHeight="true" outlineLevel="0" collapsed="false">
      <c r="A7206" s="3" t="str">
        <f aca="false">A$6653</f>
        <v>Inovação</v>
      </c>
      <c r="B7206" s="3" t="str">
        <f aca="false">B$6653</f>
        <v>Patentes</v>
      </c>
      <c r="C7206" s="3" t="n">
        <f aca="false">C$6653</f>
        <v>1</v>
      </c>
      <c r="D7206" s="3" t="s">
        <v>246</v>
      </c>
      <c r="E7206" s="3" t="n">
        <f aca="false">E$6653</f>
        <v>2016</v>
      </c>
      <c r="F7206" s="3" t="n">
        <f aca="false">F$6653</f>
        <v>2018</v>
      </c>
      <c r="G7206" s="3" t="n">
        <v>0.0341735130717084</v>
      </c>
      <c r="H7206" s="3" t="n">
        <f aca="false">H$6653</f>
        <v>0.273979376607898</v>
      </c>
      <c r="I7206" s="3" t="n">
        <f aca="false">I$6653</f>
        <v>0.0678642714570858</v>
      </c>
      <c r="J7206" s="3" t="n">
        <f aca="false">J$6653</f>
        <v>0.0185934107877616</v>
      </c>
      <c r="K7206" s="3" t="str">
        <f aca="false">K$6653</f>
        <v>Total de concessões de patentes, englobando os tipos: "Patente de Invenção", "Modelo de Utilidade" e "Certificado de Adição" em relação ao PIB.</v>
      </c>
      <c r="L7206" s="3" t="str">
        <f aca="false">L$6653</f>
        <v>INPI</v>
      </c>
      <c r="M7206" s="3" t="str">
        <f aca="false">M$6653</f>
        <v>Patentes pelo PIB em 1 bilhão de reais</v>
      </c>
      <c r="N7206" s="3" t="str">
        <f aca="false">N$69</f>
        <v>O PIB utilizado para cálculo é estimado pela Tendências</v>
      </c>
      <c r="O7206" s="3" t="n">
        <v>10.2324361070013</v>
      </c>
    </row>
    <row r="7207" customFormat="false" ht="15" hidden="false" customHeight="true" outlineLevel="0" collapsed="false">
      <c r="A7207" s="3" t="str">
        <f aca="false">A$6654</f>
        <v>Inovação</v>
      </c>
      <c r="B7207" s="3" t="str">
        <f aca="false">B$6654</f>
        <v> Total</v>
      </c>
      <c r="C7207" s="3" t="n">
        <f aca="false">C$6654</f>
        <v>1</v>
      </c>
      <c r="D7207" s="3" t="s">
        <v>246</v>
      </c>
      <c r="E7207" s="3" t="n">
        <f aca="false">E$6654</f>
        <v>2018</v>
      </c>
      <c r="F7207" s="3" t="n">
        <f aca="false">F$6654</f>
        <v>2018</v>
      </c>
      <c r="G7207" s="3" t="n">
        <v>14.0655957127639</v>
      </c>
      <c r="H7207" s="3" t="n">
        <f aca="false">H$6654</f>
        <v>1</v>
      </c>
      <c r="I7207" s="3" t="n">
        <f aca="false">I$6654</f>
        <v>0.0678642714570858</v>
      </c>
      <c r="J7207" s="3" t="n">
        <f aca="false">J$6654</f>
        <v>0.0678642714570858</v>
      </c>
      <c r="K7207" s="3" t="str">
        <f aca="false">K$6654</f>
        <v>Nota obtida via normalização e ponderação de indicadores que variam de 0 a 100.</v>
      </c>
      <c r="L7207" s="3" t="str">
        <f aca="false">L$6654</f>
        <v>Tendências</v>
      </c>
      <c r="M7207" s="3" t="str">
        <f aca="false">M$6654</f>
        <v>Nota de 0 a 100</v>
      </c>
      <c r="N7207" s="5"/>
      <c r="O7207" s="3" t="n">
        <v>15.4652547646133</v>
      </c>
    </row>
    <row r="7208" customFormat="false" ht="15.75" hidden="false" customHeight="true" outlineLevel="0" collapsed="false">
      <c r="A7208" s="3" t="str">
        <f aca="false">A$6655</f>
        <v>Potencial de Mercado</v>
      </c>
      <c r="B7208" s="3" t="str">
        <f aca="false">B$6655</f>
        <v>Tamanho de mercado</v>
      </c>
      <c r="C7208" s="3" t="n">
        <f aca="false">C$6655</f>
        <v>1</v>
      </c>
      <c r="D7208" s="3" t="s">
        <v>246</v>
      </c>
      <c r="E7208" s="3" t="n">
        <f aca="false">E$6655</f>
        <v>2017</v>
      </c>
      <c r="F7208" s="3" t="n">
        <f aca="false">F$6655</f>
        <v>2018</v>
      </c>
      <c r="G7208" s="3" t="n">
        <v>122.996670338777</v>
      </c>
      <c r="H7208" s="3" t="n">
        <f aca="false">H$6655</f>
        <v>0.403618197210826</v>
      </c>
      <c r="I7208" s="3" t="n">
        <f aca="false">I$6655</f>
        <v>0.0768463073852295</v>
      </c>
      <c r="J7208" s="3" t="n">
        <f aca="false">J$6655</f>
        <v>0.0310165680491354</v>
      </c>
      <c r="K7208" s="3" t="str">
        <f aca="false">K$6655</f>
        <v>Produto Interno Bruto (PIB) real a preços de 2014</v>
      </c>
      <c r="L7208" s="3" t="str">
        <f aca="false">L$6655</f>
        <v>IBGE</v>
      </c>
      <c r="M7208" s="3" t="str">
        <f aca="false">M$6655</f>
        <v>R$ bilhões</v>
      </c>
      <c r="N7208" s="5" t="str">
        <f aca="false">N$2</f>
        <v>O PIB utilizado para cálculo é estimado pela Tendências</v>
      </c>
      <c r="O7208" s="3" t="n">
        <v>5.23211050352606</v>
      </c>
    </row>
    <row r="7209" customFormat="false" ht="15" hidden="false" customHeight="true" outlineLevel="0" collapsed="false">
      <c r="A7209" s="3" t="str">
        <f aca="false">A$6656</f>
        <v>Potencial de Mercado</v>
      </c>
      <c r="B7209" s="3" t="str">
        <f aca="false">B$6656</f>
        <v>Taxa de crescimento</v>
      </c>
      <c r="C7209" s="3" t="n">
        <f aca="false">C$6656</f>
        <v>1</v>
      </c>
      <c r="D7209" s="3" t="s">
        <v>246</v>
      </c>
      <c r="E7209" s="3" t="n">
        <f aca="false">E$6656</f>
        <v>2017</v>
      </c>
      <c r="F7209" s="3" t="n">
        <f aca="false">F$6656</f>
        <v>2018</v>
      </c>
      <c r="G7209" s="3" t="n">
        <v>-2.00692572059248</v>
      </c>
      <c r="H7209" s="3" t="n">
        <f aca="false">H$6656</f>
        <v>0.338326829703997</v>
      </c>
      <c r="I7209" s="3" t="n">
        <f aca="false">I$6656</f>
        <v>0.0768463073852295</v>
      </c>
      <c r="J7209" s="3" t="n">
        <f aca="false">J$6656</f>
        <v>0.0259991675521036</v>
      </c>
      <c r="K7209" s="3" t="str">
        <f aca="false">K$6656</f>
        <v>Média Móvel de quatro períodos para a taxa de crescimento anual do PIB</v>
      </c>
      <c r="L7209" s="3" t="str">
        <f aca="false">L$6656</f>
        <v>IBGE</v>
      </c>
      <c r="M7209" s="3" t="str">
        <f aca="false">M$6656</f>
        <v>Porcentagem %</v>
      </c>
      <c r="N7209" s="5" t="str">
        <f aca="false">N$3</f>
        <v>O PIB utilizado para cálculo é estimado pela Tendências</v>
      </c>
      <c r="O7209" s="3" t="n">
        <v>10.7307551731712</v>
      </c>
    </row>
    <row r="7210" customFormat="false" ht="15" hidden="false" customHeight="true" outlineLevel="0" collapsed="false">
      <c r="A7210" s="3" t="str">
        <f aca="false">A$6657</f>
        <v>Potencial de Mercado</v>
      </c>
      <c r="B7210" s="3" t="str">
        <f aca="false">B$6657</f>
        <v>Crescimento Potencial da Força de Trabalho</v>
      </c>
      <c r="C7210" s="3" t="n">
        <f aca="false">C$6657</f>
        <v>1</v>
      </c>
      <c r="D7210" s="3" t="s">
        <v>246</v>
      </c>
      <c r="E7210" s="3" t="n">
        <f aca="false">E$6657</f>
        <v>2017</v>
      </c>
      <c r="F7210" s="3" t="n">
        <f aca="false">F$6657</f>
        <v>2018</v>
      </c>
      <c r="G7210" s="3" t="n">
        <v>0.846460780033143</v>
      </c>
      <c r="H7210" s="3" t="n">
        <f aca="false">H$6657</f>
        <v>0.258054973085176</v>
      </c>
      <c r="I7210" s="3" t="n">
        <f aca="false">I$6657</f>
        <v>0.0768463073852295</v>
      </c>
      <c r="J7210" s="3" t="n">
        <f aca="false">J$6657</f>
        <v>0.0198305717839906</v>
      </c>
      <c r="K7210" s="3" t="str">
        <f aca="false">K$6657</f>
        <v>Média da taxa de crescimento da PIA para os próximos 10 anos (população com idade entre 15 e 64 anos)</v>
      </c>
      <c r="L7210" s="3" t="str">
        <f aca="false">L$6657</f>
        <v>IBGE</v>
      </c>
      <c r="M7210" s="3" t="str">
        <f aca="false">M$6657</f>
        <v>Porcentagem %</v>
      </c>
      <c r="N7210" s="5"/>
      <c r="O7210" s="3" t="n">
        <v>35.8604215472674</v>
      </c>
    </row>
    <row r="7211" customFormat="false" ht="15" hidden="false" customHeight="true" outlineLevel="0" collapsed="false">
      <c r="A7211" s="3" t="str">
        <f aca="false">A$6658</f>
        <v>Potencial de Mercado</v>
      </c>
      <c r="B7211" s="3" t="str">
        <f aca="false">B$6658</f>
        <v> Total</v>
      </c>
      <c r="C7211" s="3" t="n">
        <f aca="false">C$6658</f>
        <v>1</v>
      </c>
      <c r="D7211" s="3" t="s">
        <v>246</v>
      </c>
      <c r="E7211" s="3" t="n">
        <f aca="false">E$6658</f>
        <v>2018</v>
      </c>
      <c r="F7211" s="3" t="n">
        <f aca="false">F$6658</f>
        <v>2018</v>
      </c>
      <c r="G7211" s="3" t="n">
        <v>14.9846869712977</v>
      </c>
      <c r="H7211" s="3" t="n">
        <f aca="false">H$6658</f>
        <v>1</v>
      </c>
      <c r="I7211" s="3" t="n">
        <f aca="false">I$6658</f>
        <v>0.0768463073852295</v>
      </c>
      <c r="J7211" s="3" t="n">
        <f aca="false">J$6658</f>
        <v>0.0768463073852295</v>
      </c>
      <c r="K7211" s="3" t="str">
        <f aca="false">K$6658</f>
        <v>Nota obtida via normalização e ponderação de indicadores que variam de 0 a 100.</v>
      </c>
      <c r="L7211" s="3" t="str">
        <f aca="false">L$6658</f>
        <v>Tendências</v>
      </c>
      <c r="M7211" s="3" t="str">
        <f aca="false">M$6658</f>
        <v>Nota de 0 a 100</v>
      </c>
      <c r="N7211" s="5"/>
      <c r="O7211" s="3" t="n">
        <v>4.54141620017637</v>
      </c>
    </row>
    <row r="7212" customFormat="false" ht="15" hidden="false" customHeight="true" outlineLevel="0" collapsed="false">
      <c r="A7212" s="3" t="str">
        <f aca="false">A$6659</f>
        <v>Solidez Fiscal</v>
      </c>
      <c r="B7212" s="3" t="str">
        <f aca="false">B$6659</f>
        <v>Taxa de Investimentos</v>
      </c>
      <c r="C7212" s="3" t="n">
        <f aca="false">C$6659</f>
        <v>1</v>
      </c>
      <c r="D7212" s="3" t="s">
        <v>246</v>
      </c>
      <c r="E7212" s="3" t="n">
        <f aca="false">E$6659</f>
        <v>2017</v>
      </c>
      <c r="F7212" s="3" t="n">
        <f aca="false">F$6659</f>
        <v>2018</v>
      </c>
      <c r="G7212" s="3" t="n">
        <v>3.95925978619586</v>
      </c>
      <c r="H7212" s="3" t="n">
        <f aca="false">H$6659</f>
        <v>0.160983811795482</v>
      </c>
      <c r="I7212" s="3" t="n">
        <f aca="false">I$6659</f>
        <v>0.120758483033932</v>
      </c>
      <c r="J7212" s="3" t="n">
        <f aca="false">J$6659</f>
        <v>0.0194401609054424</v>
      </c>
      <c r="K7212" s="3" t="str">
        <f aca="false">K$6659</f>
        <v>Investimento liquidado / receita corrente líquida</v>
      </c>
      <c r="L7212" s="3" t="str">
        <f aca="false">L$6659</f>
        <v>Siconfi</v>
      </c>
      <c r="M7212" s="3" t="str">
        <f aca="false">M$6659</f>
        <v>Porcentagem %</v>
      </c>
      <c r="N7212" s="5" t="str">
        <f aca="false">N$55</f>
        <v>Antes da edição de 2020 o indicador era conhecido como "Capacidade de Investimento"</v>
      </c>
      <c r="O7212" s="3" t="n">
        <v>20.4615384329033</v>
      </c>
    </row>
    <row r="7213" customFormat="false" ht="15" hidden="false" customHeight="true" outlineLevel="0" collapsed="false">
      <c r="A7213" s="3" t="str">
        <f aca="false">A$6660</f>
        <v>Solidez Fiscal</v>
      </c>
      <c r="B7213" s="3" t="str">
        <f aca="false">B$6660</f>
        <v>Resultado Nominal</v>
      </c>
      <c r="C7213" s="3" t="n">
        <f aca="false">C$6660</f>
        <v>1</v>
      </c>
      <c r="D7213" s="3" t="s">
        <v>246</v>
      </c>
      <c r="E7213" s="3" t="n">
        <f aca="false">E$6660</f>
        <v>2017</v>
      </c>
      <c r="F7213" s="3" t="n">
        <f aca="false">F$6660</f>
        <v>2018</v>
      </c>
      <c r="G7213" s="3" t="n">
        <v>0.713874466390076</v>
      </c>
      <c r="H7213" s="3" t="n">
        <f aca="false">H$6660</f>
        <v>0.2078732111836</v>
      </c>
      <c r="I7213" s="3" t="n">
        <f aca="false">I$6660</f>
        <v>0.120758483033932</v>
      </c>
      <c r="J7213" s="3" t="n">
        <f aca="false">J$6660</f>
        <v>0.0251024536459238</v>
      </c>
      <c r="K7213" s="3" t="str">
        <f aca="false">K$6660</f>
        <v>Diferença entre receitas e despesas primárias no período acrescidas das despesas com juros nominais incidentes sobre a dívida pública interna e externa, dividido pelo PIB</v>
      </c>
      <c r="L7213" s="3" t="str">
        <f aca="false">L$6660</f>
        <v>Siconfi</v>
      </c>
      <c r="M7213" s="3" t="str">
        <f aca="false">M$6660</f>
        <v>Porcentagem %</v>
      </c>
      <c r="N7213" s="5"/>
      <c r="O7213" s="3" t="n">
        <v>55.5789835779357</v>
      </c>
    </row>
    <row r="7214" customFormat="false" ht="15" hidden="false" customHeight="true" outlineLevel="0" collapsed="false">
      <c r="A7214" s="3" t="str">
        <f aca="false">A$6661</f>
        <v>Solidez Fiscal</v>
      </c>
      <c r="B7214" s="3" t="str">
        <f aca="false">B$6661</f>
        <v>Solvência Fiscal</v>
      </c>
      <c r="C7214" s="3" t="n">
        <f aca="false">C$6661</f>
        <v>-1</v>
      </c>
      <c r="D7214" s="3" t="s">
        <v>246</v>
      </c>
      <c r="E7214" s="3" t="n">
        <f aca="false">E$6661</f>
        <v>2017</v>
      </c>
      <c r="F7214" s="3" t="n">
        <f aca="false">F$6661</f>
        <v>2018</v>
      </c>
      <c r="G7214" s="3" t="n">
        <v>17.3378521635193</v>
      </c>
      <c r="H7214" s="3" t="n">
        <f aca="false">H$6661</f>
        <v>0.185320783083518</v>
      </c>
      <c r="I7214" s="3" t="n">
        <f aca="false">I$6661</f>
        <v>0.120758483033932</v>
      </c>
      <c r="J7214" s="3" t="n">
        <f aca="false">J$6661</f>
        <v>0.022379056639826</v>
      </c>
      <c r="K7214" s="3" t="str">
        <f aca="false">K$6661</f>
        <v>Dívida consolidada líquida / receita corrente líquida</v>
      </c>
      <c r="L7214" s="3" t="str">
        <f aca="false">L$6661</f>
        <v>Siconfi</v>
      </c>
      <c r="M7214" s="3" t="str">
        <f aca="false">M$6661</f>
        <v>Porcentagem %</v>
      </c>
      <c r="N7214" s="5"/>
      <c r="O7214" s="3" t="n">
        <v>95.8468604705968</v>
      </c>
    </row>
    <row r="7215" customFormat="false" ht="15" hidden="false" customHeight="true" outlineLevel="0" collapsed="false">
      <c r="A7215" s="3" t="str">
        <f aca="false">A$6662</f>
        <v>Solidez Fiscal</v>
      </c>
      <c r="B7215" s="3" t="str">
        <f aca="false">B$6662</f>
        <v>Sucesso do Planejamento Orçamentário</v>
      </c>
      <c r="C7215" s="3" t="n">
        <f aca="false">C$6662</f>
        <v>1</v>
      </c>
      <c r="D7215" s="3" t="s">
        <v>246</v>
      </c>
      <c r="E7215" s="3" t="n">
        <f aca="false">E$6662</f>
        <v>2017</v>
      </c>
      <c r="F7215" s="3" t="n">
        <f aca="false">F$6662</f>
        <v>2018</v>
      </c>
      <c r="G7215" s="3" t="n">
        <v>83.1820836210235</v>
      </c>
      <c r="H7215" s="3" t="n">
        <f aca="false">H$6662</f>
        <v>0.153984513934749</v>
      </c>
      <c r="I7215" s="3" t="n">
        <f aca="false">I$6662</f>
        <v>0.120758483033932</v>
      </c>
      <c r="J7215" s="3" t="n">
        <f aca="false">J$6662</f>
        <v>0.0185949363134776</v>
      </c>
      <c r="K7215" s="3" t="str">
        <f aca="false">K$6662</f>
        <v>Despesa liquidada pela despesa total atualizada (dotação orçamentária).</v>
      </c>
      <c r="L7215" s="3" t="str">
        <f aca="false">L$6662</f>
        <v>Siconfi</v>
      </c>
      <c r="M7215" s="3" t="str">
        <f aca="false">M$6662</f>
        <v>Porcentagem %</v>
      </c>
      <c r="N7215" s="5" t="str">
        <f aca="false">N$58</f>
        <v>Antes de 2020 o indicador era chamado de "Sucesso da Execução Orçamentária"</v>
      </c>
      <c r="O7215" s="3" t="n">
        <v>55.4205778484083</v>
      </c>
    </row>
    <row r="7216" customFormat="false" ht="15" hidden="false" customHeight="true" outlineLevel="0" collapsed="false">
      <c r="A7216" s="3" t="str">
        <f aca="false">A$6663</f>
        <v>Solidez Fiscal</v>
      </c>
      <c r="B7216" s="3" t="str">
        <f aca="false">B$6663</f>
        <v>Dependência Fiscal</v>
      </c>
      <c r="C7216" s="3" t="n">
        <f aca="false">C$6663</f>
        <v>1</v>
      </c>
      <c r="D7216" s="3" t="s">
        <v>246</v>
      </c>
      <c r="E7216" s="3" t="n">
        <f aca="false">E$6663</f>
        <v>2017</v>
      </c>
      <c r="F7216" s="3" t="n">
        <f aca="false">F$6663</f>
        <v>2018</v>
      </c>
      <c r="G7216" s="3" t="n">
        <v>66.8240647303629</v>
      </c>
      <c r="H7216" s="3" t="n">
        <f aca="false">H$6663</f>
        <v>0.119355233595262</v>
      </c>
      <c r="I7216" s="3" t="n">
        <f aca="false">I$6663</f>
        <v>0.120758483033932</v>
      </c>
      <c r="J7216" s="3" t="n">
        <f aca="false">J$6663</f>
        <v>0.0144131569511244</v>
      </c>
      <c r="K7216" s="3" t="str">
        <f aca="false">K$6663</f>
        <v>Grau de autonomia financeira do Estado tendo por base a participação das receitas correntes próprias (realizadas) sobre a receita corrente total, dado pela fórmula: 1 – (transferências correntes/receita corrente total)</v>
      </c>
      <c r="L7216" s="3" t="str">
        <f aca="false">L$6663</f>
        <v>Siconfi</v>
      </c>
      <c r="M7216" s="3" t="str">
        <f aca="false">M$6663</f>
        <v>Porcentagem %</v>
      </c>
      <c r="N721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216" s="3" t="n">
        <v>57.8939298223127</v>
      </c>
    </row>
    <row r="7217" customFormat="false" ht="15" hidden="false" customHeight="true" outlineLevel="0" collapsed="false">
      <c r="A7217" s="3" t="str">
        <f aca="false">A$6664</f>
        <v>Solidez Fiscal</v>
      </c>
      <c r="B7217" s="3" t="str">
        <f aca="false">B$6664</f>
        <v>Resultado Primário</v>
      </c>
      <c r="C7217" s="3" t="n">
        <f aca="false">C$6664</f>
        <v>1</v>
      </c>
      <c r="D7217" s="3" t="s">
        <v>246</v>
      </c>
      <c r="E7217" s="3" t="n">
        <f aca="false">E$6664</f>
        <v>2017</v>
      </c>
      <c r="F7217" s="3" t="n">
        <f aca="false">F$6664</f>
        <v>2018</v>
      </c>
      <c r="G7217" s="3" t="n">
        <v>0.418168646801151</v>
      </c>
      <c r="H7217" s="3" t="n">
        <f aca="false">H$6664</f>
        <v>0.17248244640739</v>
      </c>
      <c r="I7217" s="3" t="n">
        <f aca="false">I$6664</f>
        <v>0.120758483033932</v>
      </c>
      <c r="J7217" s="3" t="n">
        <f aca="false">J$6664</f>
        <v>0.0208287185781379</v>
      </c>
      <c r="K7217" s="3" t="str">
        <f aca="false">K$6664</f>
        <v>O resultado primário líquido é dado pela diferença entre receita primária realizada e a despesa primária liquidada no ano. A diferença é dividida pelo PIB nominal de cada Estado.</v>
      </c>
      <c r="L7217" s="3" t="str">
        <f aca="false">L$6664</f>
        <v>Siconfi</v>
      </c>
      <c r="M7217" s="3" t="str">
        <f aca="false">M$6664</f>
        <v>Porcentagem %</v>
      </c>
      <c r="N7217" s="4" t="str">
        <f aca="false">N$2226</f>
        <v>O PIB utilizado para cálculo é estimado pela Tendências</v>
      </c>
      <c r="O7217" s="3" t="n">
        <v>75.7386172320525</v>
      </c>
    </row>
    <row r="7218" customFormat="false" ht="15" hidden="false" customHeight="true" outlineLevel="0" collapsed="false">
      <c r="A7218" s="3" t="str">
        <f aca="false">A$6665</f>
        <v>Solidez Fiscal</v>
      </c>
      <c r="B7218" s="3" t="str">
        <f aca="false">B$6665</f>
        <v> Total</v>
      </c>
      <c r="C7218" s="3" t="n">
        <f aca="false">C$6665</f>
        <v>1</v>
      </c>
      <c r="D7218" s="3" t="s">
        <v>246</v>
      </c>
      <c r="E7218" s="3" t="n">
        <f aca="false">E$6665</f>
        <v>2018</v>
      </c>
      <c r="F7218" s="3" t="n">
        <f aca="false">F$6665</f>
        <v>2018</v>
      </c>
      <c r="G7218" s="3" t="n">
        <v>61.1172097286595</v>
      </c>
      <c r="H7218" s="3" t="n">
        <f aca="false">H$6665</f>
        <v>1</v>
      </c>
      <c r="I7218" s="3" t="n">
        <f aca="false">I$6665</f>
        <v>0.120758483033932</v>
      </c>
      <c r="J7218" s="3" t="n">
        <f aca="false">J$6665</f>
        <v>0.120758483033932</v>
      </c>
      <c r="K7218" s="3" t="str">
        <f aca="false">K$6665</f>
        <v>Nota obtida via normalização e ponderação de indicadores que variam de 0 a 100.</v>
      </c>
      <c r="L7218" s="3" t="str">
        <f aca="false">L$6665</f>
        <v>Tendências</v>
      </c>
      <c r="M7218" s="3" t="str">
        <f aca="false">M$6665</f>
        <v>Nota de 0 a 100</v>
      </c>
      <c r="N7218" s="5"/>
      <c r="O7218" s="3" t="n">
        <v>83.6910644072218</v>
      </c>
    </row>
    <row r="7219" customFormat="false" ht="15" hidden="false" customHeight="true" outlineLevel="0" collapsed="false">
      <c r="A7219" s="3" t="str">
        <f aca="false">A$6666</f>
        <v>Segurança Pública</v>
      </c>
      <c r="B7219" s="3" t="str">
        <f aca="false">B$6666</f>
        <v>Atuação do Sistema de Justiça Criminal</v>
      </c>
      <c r="C7219" s="3" t="n">
        <f aca="false">C$6666</f>
        <v>1</v>
      </c>
      <c r="D7219" s="3" t="s">
        <v>246</v>
      </c>
      <c r="E7219" s="3" t="n">
        <f aca="false">E$6666</f>
        <v>2017</v>
      </c>
      <c r="F7219" s="3" t="n">
        <f aca="false">F$6666</f>
        <v>2018</v>
      </c>
      <c r="G7219" s="3" t="n">
        <v>2.01248557602347</v>
      </c>
      <c r="H7219" s="3" t="n">
        <f aca="false">H$6666</f>
        <v>0.104357937274945</v>
      </c>
      <c r="I7219" s="3" t="n">
        <f aca="false">I$6666</f>
        <v>0.132734530938124</v>
      </c>
      <c r="J7219" s="3" t="n">
        <f aca="false">J$6666</f>
        <v>0.01385190185386</v>
      </c>
      <c r="K7219" s="3" t="str">
        <f aca="false">K$6666</f>
        <v>Total da população carcerária (regime fechado) em relação ao número de homicídios.</v>
      </c>
      <c r="L7219" s="3" t="str">
        <f aca="false">L$6666</f>
        <v>Departamento Penitenciário Nacional e Fórum Brasileiro de Segurança Pública</v>
      </c>
      <c r="M7219" s="3" t="str">
        <f aca="false">M$6666</f>
        <v>Porcentagem %</v>
      </c>
      <c r="N7219" s="3" t="str">
        <f aca="false">N$49</f>
        <v>A partir da edição de 2018, ou seja, do dado de 2017 passou a ser usado como numerador a população prisional acusada de homicídio e não mais a população carcerária total.</v>
      </c>
      <c r="O7219" s="3" t="n">
        <v>46.2129830401787</v>
      </c>
    </row>
    <row r="7220" customFormat="false" ht="15" hidden="false" customHeight="true" outlineLevel="0" collapsed="false">
      <c r="A7220" s="3" t="str">
        <f aca="false">A$6667</f>
        <v>Segurança Pública</v>
      </c>
      <c r="B7220" s="3" t="str">
        <f aca="false">B$6667</f>
        <v>Presos sem Condenação</v>
      </c>
      <c r="C7220" s="3" t="n">
        <f aca="false">C$6667</f>
        <v>-1</v>
      </c>
      <c r="D7220" s="3" t="s">
        <v>246</v>
      </c>
      <c r="E7220" s="3" t="n">
        <f aca="false">E$6667</f>
        <v>2016</v>
      </c>
      <c r="F7220" s="3" t="n">
        <f aca="false">F$6667</f>
        <v>2018</v>
      </c>
      <c r="G7220" s="8" t="n">
        <v>42</v>
      </c>
      <c r="H7220" s="3" t="n">
        <f aca="false">H$6667</f>
        <v>0.0277149164789228</v>
      </c>
      <c r="I7220" s="3" t="n">
        <f aca="false">I$6667</f>
        <v>0.132734530938124</v>
      </c>
      <c r="J7220" s="3" t="n">
        <f aca="false">J$6667</f>
        <v>0.00367872643881909</v>
      </c>
      <c r="K7220" s="3" t="str">
        <f aca="false">K$6667</f>
        <v>Proporção de presos sem condenação em relação ao total de presos.</v>
      </c>
      <c r="L7220" s="3" t="str">
        <f aca="false">L$6667</f>
        <v>DEPEN</v>
      </c>
      <c r="M7220" s="3" t="str">
        <f aca="false">M$6667</f>
        <v>Porcentagem %</v>
      </c>
      <c r="N7220" s="5"/>
      <c r="O7220" s="8" t="n">
        <v>48.9795918367347</v>
      </c>
    </row>
    <row r="7221" customFormat="false" ht="15" hidden="false" customHeight="true" outlineLevel="0" collapsed="false">
      <c r="A7221" s="3" t="str">
        <f aca="false">A$6668</f>
        <v>Segurança Pública</v>
      </c>
      <c r="B7221" s="3" t="str">
        <f aca="false">B$6668</f>
        <v>Déficit Carcerário</v>
      </c>
      <c r="C7221" s="3" t="n">
        <f aca="false">C$6668</f>
        <v>-1</v>
      </c>
      <c r="D7221" s="3" t="s">
        <v>246</v>
      </c>
      <c r="E7221" s="3" t="n">
        <f aca="false">E$6668</f>
        <v>2016</v>
      </c>
      <c r="F7221" s="3" t="n">
        <f aca="false">F$6668</f>
        <v>2018</v>
      </c>
      <c r="G7221" s="9" t="n">
        <v>1.447</v>
      </c>
      <c r="H7221" s="3" t="n">
        <f aca="false">H$6668</f>
        <v>0.0986618304917192</v>
      </c>
      <c r="I7221" s="3" t="n">
        <f aca="false">I$6668</f>
        <v>0.132734530938124</v>
      </c>
      <c r="J7221" s="3" t="n">
        <f aca="false">J$6668</f>
        <v>0.013095831791815</v>
      </c>
      <c r="K7221" s="3" t="str">
        <f aca="false">K$6668</f>
        <v>Relação detentos / Vagas</v>
      </c>
      <c r="L7221" s="3" t="str">
        <f aca="false">L$6668</f>
        <v>Departamento Penitenciário Nacional - Infopen</v>
      </c>
      <c r="M7221" s="3" t="str">
        <f aca="false">M$6668</f>
        <v>Porcentagem %</v>
      </c>
      <c r="N7221" s="5"/>
      <c r="O7221" s="9" t="n">
        <v>100</v>
      </c>
    </row>
    <row r="7222" customFormat="false" ht="15" hidden="false" customHeight="true" outlineLevel="0" collapsed="false">
      <c r="A7222" s="3" t="str">
        <f aca="false">A$6669</f>
        <v>Segurança Pública</v>
      </c>
      <c r="B7222" s="3" t="str">
        <f aca="false">B$6669</f>
        <v>Mortes a esclarecer</v>
      </c>
      <c r="C7222" s="3" t="n">
        <f aca="false">C$6669</f>
        <v>-1</v>
      </c>
      <c r="D7222" s="3" t="s">
        <v>246</v>
      </c>
      <c r="E7222" s="3" t="n">
        <f aca="false">E$6669</f>
        <v>2016</v>
      </c>
      <c r="F7222" s="3" t="n">
        <f aca="false">F$6669</f>
        <v>2018</v>
      </c>
      <c r="G7222" s="3" t="n">
        <v>6.17260933580708</v>
      </c>
      <c r="H7222" s="3" t="n">
        <f aca="false">H$6669</f>
        <v>0.124074359050734</v>
      </c>
      <c r="I7222" s="3" t="n">
        <f aca="false">I$6669</f>
        <v>0.132734530938124</v>
      </c>
      <c r="J7222" s="3" t="n">
        <f aca="false">J$6669</f>
        <v>0.0164689518500476</v>
      </c>
      <c r="K7222" s="3" t="str">
        <f aca="false">K$6669</f>
        <v>Óbitos por causas externas a partir de "Eventos cuja intenção é indeterminada" por 100 mil habitantes</v>
      </c>
      <c r="L7222" s="3" t="str">
        <f aca="false">L$6669</f>
        <v>Datasus</v>
      </c>
      <c r="M7222" s="3" t="str">
        <f aca="false">M$6669</f>
        <v>Taxa de mortalidade por 100 mil habitantes</v>
      </c>
      <c r="N7222" s="5" t="str">
        <f aca="false">N$48</f>
        <v>A partir da edição de 2017, ou seja, do dado de 2015 a fonte passou a ser o Datasus e não mais o "Fórum de Segurança Público", assim, mortes a esclarecer significam: Óbitos por causas externas a partir de "Eventos cuja intenção é indeterminada"</v>
      </c>
      <c r="O7222" s="3" t="n">
        <v>37.4946951120191</v>
      </c>
    </row>
    <row r="7223" customFormat="false" ht="15" hidden="false" customHeight="true" outlineLevel="0" collapsed="false">
      <c r="A7223" s="3" t="str">
        <f aca="false">A$6670</f>
        <v>Segurança Pública</v>
      </c>
      <c r="B7223" s="3" t="str">
        <f aca="false">B$6670</f>
        <v>Mortalidade no Trânsito</v>
      </c>
      <c r="C7223" s="3" t="n">
        <f aca="false">C$6670</f>
        <v>-1</v>
      </c>
      <c r="D7223" s="3" t="s">
        <v>246</v>
      </c>
      <c r="E7223" s="3" t="n">
        <f aca="false">E$6670</f>
        <v>2016</v>
      </c>
      <c r="F7223" s="3" t="n">
        <f aca="false">F$6670</f>
        <v>2018</v>
      </c>
      <c r="G7223" s="3" t="n">
        <v>21.2640093037599</v>
      </c>
      <c r="H7223" s="3" t="n">
        <f aca="false">H$6670</f>
        <v>0.156771424720729</v>
      </c>
      <c r="I7223" s="3" t="n">
        <f aca="false">I$6670</f>
        <v>0.132734530938124</v>
      </c>
      <c r="J7223" s="3" t="n">
        <f aca="false">J$6670</f>
        <v>0.0208089815248074</v>
      </c>
      <c r="K7223" s="3" t="str">
        <f aca="false">K$6670</f>
        <v>Óbitos por causas externas (acidentes em transporte terrestre) em relação ao total de habitantes.</v>
      </c>
      <c r="L7223" s="3" t="str">
        <f aca="false">L$6670</f>
        <v>Datasus</v>
      </c>
      <c r="M7223" s="3" t="str">
        <f aca="false">M$6670</f>
        <v>Mortes em relação a 100 mil habitantes</v>
      </c>
      <c r="N7223" s="5" t="str">
        <f aca="false">N$50</f>
        <v>Antes de 2019 o nome do indicador era "Segurança no Trânsito" </v>
      </c>
      <c r="O7223" s="3" t="n">
        <v>62.2713433593421</v>
      </c>
    </row>
    <row r="7224" customFormat="false" ht="15" hidden="false" customHeight="true" outlineLevel="0" collapsed="false">
      <c r="A7224" s="3" t="str">
        <f aca="false">A$6671</f>
        <v>Segurança Pública</v>
      </c>
      <c r="B7224" s="3" t="str">
        <f aca="false">B$6671</f>
        <v>Segurança Pessoal</v>
      </c>
      <c r="C7224" s="3" t="n">
        <f aca="false">C$6671</f>
        <v>-1</v>
      </c>
      <c r="D7224" s="3" t="s">
        <v>246</v>
      </c>
      <c r="E7224" s="3" t="n">
        <f aca="false">E$6671</f>
        <v>2017</v>
      </c>
      <c r="F7224" s="3" t="n">
        <f aca="false">F$6671</f>
        <v>2018</v>
      </c>
      <c r="G7224" s="3" t="n">
        <v>37.3721851349831</v>
      </c>
      <c r="H7224" s="3" t="n">
        <f aca="false">H$6671</f>
        <v>0.279086142198179</v>
      </c>
      <c r="I7224" s="3" t="n">
        <f aca="false">I$6671</f>
        <v>0.132734530938124</v>
      </c>
      <c r="J7224" s="3" t="n">
        <f aca="false">J$6671</f>
        <v>0.0370443681760059</v>
      </c>
      <c r="K7224" s="3" t="str">
        <f aca="false">K$6671</f>
        <v>Óbitos resultantes de agressões (homicídios) em relação a população total.</v>
      </c>
      <c r="L7224" s="3" t="str">
        <f aca="false">L$6671</f>
        <v>Fórum Brasileiro de Segurança Pública</v>
      </c>
      <c r="M7224" s="3" t="str">
        <f aca="false">M$6671</f>
        <v>Óbitos por 100 mil habitantes</v>
      </c>
      <c r="N7224" s="5"/>
      <c r="O7224" s="3" t="n">
        <v>53.4924441110428</v>
      </c>
    </row>
    <row r="7225" customFormat="false" ht="15" hidden="false" customHeight="true" outlineLevel="0" collapsed="false">
      <c r="A7225" s="3" t="str">
        <f aca="false">A$6672</f>
        <v>Segurança Pública</v>
      </c>
      <c r="B7225" s="3" t="str">
        <f aca="false">B$6672</f>
        <v>Segurança Patrimonial</v>
      </c>
      <c r="C7225" s="3" t="n">
        <f aca="false">C$6672</f>
        <v>-1</v>
      </c>
      <c r="D7225" s="3" t="s">
        <v>246</v>
      </c>
      <c r="E7225" s="3" t="n">
        <f aca="false">E$6672</f>
        <v>2017</v>
      </c>
      <c r="F7225" s="3" t="n">
        <f aca="false">F$6672</f>
        <v>2018</v>
      </c>
      <c r="G7225" s="3" t="n">
        <v>577.253082241441</v>
      </c>
      <c r="H7225" s="3" t="n">
        <f aca="false">H$6672</f>
        <v>0.182533544945223</v>
      </c>
      <c r="I7225" s="3" t="n">
        <f aca="false">I$6672</f>
        <v>0.132734530938124</v>
      </c>
      <c r="J7225" s="3" t="n">
        <f aca="false">J$6672</f>
        <v>0.0242285044687772</v>
      </c>
      <c r="K7225" s="3" t="str">
        <f aca="false">K$6672</f>
        <v>Roubos e furto de veículos em relação a frota total (por 100 mil veículos).</v>
      </c>
      <c r="L7225" s="3" t="str">
        <f aca="false">L$6672</f>
        <v>Fórum Brasileiro de Segurança Pública</v>
      </c>
      <c r="M7225" s="3" t="str">
        <f aca="false">M$6672</f>
        <v>Roubos e furtos por 100 mil veículos</v>
      </c>
      <c r="N7225" s="3" t="str">
        <f aca="false">N$52</f>
        <v>A partir da edição de 2019, ou seja, do dado de 2018, passou a ser usado o número de roubos totais no lugar de roubos e furtos de veículos</v>
      </c>
      <c r="O7225" s="3" t="n">
        <v>66.6703367455064</v>
      </c>
    </row>
    <row r="7226" customFormat="false" ht="15" hidden="false" customHeight="true" outlineLevel="0" collapsed="false">
      <c r="A7226" s="3" t="str">
        <f aca="false">A$6673</f>
        <v>Segurança Pública</v>
      </c>
      <c r="B7226" s="3" t="str">
        <f aca="false">B$6673</f>
        <v>Qualidade da Informação de Criminalidade</v>
      </c>
      <c r="C7226" s="3" t="n">
        <f aca="false">C$6673</f>
        <v>1</v>
      </c>
      <c r="D7226" s="3" t="s">
        <v>246</v>
      </c>
      <c r="E7226" s="3" t="n">
        <f aca="false">E$6673</f>
        <v>2017</v>
      </c>
      <c r="F7226" s="3" t="n">
        <f aca="false">F$6673</f>
        <v>2018</v>
      </c>
      <c r="G7226" s="3" t="n">
        <v>84.75</v>
      </c>
      <c r="H7226" s="3" t="n">
        <f aca="false">H$6673</f>
        <v>0.0267998448395465</v>
      </c>
      <c r="I7226" s="3" t="n">
        <f aca="false">I$6673</f>
        <v>0.132734530938124</v>
      </c>
      <c r="J7226" s="3" t="n">
        <f aca="false">J$6673</f>
        <v>0.00355726483399171</v>
      </c>
      <c r="K7226" s="3" t="str">
        <f aca="false">K$6673</f>
        <v>Qualidade estimada dos registros estatísticos oficiais de Mortes Violentas Intencionais.</v>
      </c>
      <c r="L7226" s="3" t="str">
        <f aca="false">L$6673</f>
        <v>Fórum Brasileiro de Segurança Pública</v>
      </c>
      <c r="M7226" s="3" t="str">
        <f aca="false">M$6673</f>
        <v>Pontuação de 0 a 100</v>
      </c>
      <c r="N7226" s="5"/>
      <c r="O7226" s="3" t="n">
        <v>88.9763779527559</v>
      </c>
    </row>
    <row r="7227" customFormat="false" ht="15" hidden="false" customHeight="true" outlineLevel="0" collapsed="false">
      <c r="A7227" s="3" t="str">
        <f aca="false">A$6674</f>
        <v>Segurança Pública</v>
      </c>
      <c r="B7227" s="3" t="str">
        <f aca="false">B$6674</f>
        <v> Total</v>
      </c>
      <c r="C7227" s="3" t="n">
        <f aca="false">C$6674</f>
        <v>1</v>
      </c>
      <c r="D7227" s="3" t="s">
        <v>246</v>
      </c>
      <c r="E7227" s="3" t="n">
        <f aca="false">E$6674</f>
        <v>2018</v>
      </c>
      <c r="F7227" s="3" t="n">
        <f aca="false">F$6674</f>
        <v>2018</v>
      </c>
      <c r="G7227" s="3" t="n">
        <v>59.9439633091085</v>
      </c>
      <c r="H7227" s="3" t="n">
        <f aca="false">H$6674</f>
        <v>1</v>
      </c>
      <c r="I7227" s="3" t="n">
        <f aca="false">I$6674</f>
        <v>0.132734530938124</v>
      </c>
      <c r="J7227" s="3" t="n">
        <f aca="false">J$6674</f>
        <v>0.132734530938124</v>
      </c>
      <c r="K7227" s="3" t="str">
        <f aca="false">K$6674</f>
        <v>Nota obtida via normalização e ponderação de indicadores que variam de 0 a 100.</v>
      </c>
      <c r="L7227" s="3" t="str">
        <f aca="false">L$6674</f>
        <v>Tendências</v>
      </c>
      <c r="M7227" s="3" t="str">
        <f aca="false">M$6674</f>
        <v>Nota de 0 a 100</v>
      </c>
      <c r="N7227" s="5"/>
      <c r="O7227" s="3" t="n">
        <v>53.5569399939052</v>
      </c>
    </row>
    <row r="7228" customFormat="false" ht="15" hidden="false" customHeight="true" outlineLevel="0" collapsed="false">
      <c r="A7228" s="3" t="str">
        <f aca="false">A$6675</f>
        <v>Sustentabilidade Social</v>
      </c>
      <c r="B7228" s="3" t="str">
        <f aca="false">B$6675</f>
        <v>Segurança Alimentar</v>
      </c>
      <c r="C7228" s="3" t="n">
        <f aca="false">C$6675</f>
        <v>-1</v>
      </c>
      <c r="D7228" s="3" t="s">
        <v>246</v>
      </c>
      <c r="E7228" s="3" t="n">
        <f aca="false">E$6675</f>
        <v>2014</v>
      </c>
      <c r="F7228" s="3" t="n">
        <f aca="false">F$6675</f>
        <v>2018</v>
      </c>
      <c r="G7228" s="3" t="n">
        <v>1.6709144196</v>
      </c>
      <c r="H7228" s="3" t="n">
        <f aca="false">H$6675</f>
        <v>0.102740898626394</v>
      </c>
      <c r="I7228" s="3" t="n">
        <f aca="false">I$6675</f>
        <v>0.122754491017964</v>
      </c>
      <c r="J7228" s="3" t="n">
        <f aca="false">J$6675</f>
        <v>0.0126119067176112</v>
      </c>
      <c r="K7228" s="3" t="str">
        <f aca="false">K$6675</f>
        <v>% domicílios com renda domiciliar per capita inferior à linha de extrema pobreza (valor de uma cesta de alimentos com o mínimo de calorias necessárias para suprir adequadamente uma pessoa, com base em recomendações da FAO e da OMS)</v>
      </c>
      <c r="L7228" s="3" t="str">
        <f aca="false">L$6675</f>
        <v>Ipea</v>
      </c>
      <c r="M7228" s="3" t="str">
        <f aca="false">M$6675</f>
        <v>Porcentagem %</v>
      </c>
      <c r="N7228" s="5" t="s">
        <v>110</v>
      </c>
      <c r="O7228" s="3" t="n">
        <v>93.6648870420898</v>
      </c>
    </row>
    <row r="7229" customFormat="false" ht="15" hidden="false" customHeight="true" outlineLevel="0" collapsed="false">
      <c r="A7229" s="3" t="str">
        <f aca="false">A$6676</f>
        <v>Sustentabilidade Social</v>
      </c>
      <c r="B7229" s="3" t="str">
        <f aca="false">B$6676</f>
        <v>Inadequação de Moradia FJP</v>
      </c>
      <c r="C7229" s="3" t="n">
        <f aca="false">C$6676</f>
        <v>-1</v>
      </c>
      <c r="D7229" s="3" t="s">
        <v>246</v>
      </c>
      <c r="E7229" s="3" t="n">
        <f aca="false">E$6676</f>
        <v>2015</v>
      </c>
      <c r="F7229" s="3" t="n">
        <f aca="false">F$6676</f>
        <v>2018</v>
      </c>
      <c r="G7229" s="3" t="n">
        <v>8</v>
      </c>
      <c r="H7229" s="3" t="n">
        <f aca="false">H$6676</f>
        <v>0.0799192134934718</v>
      </c>
      <c r="I7229" s="3" t="n">
        <f aca="false">I$6676</f>
        <v>0.122754491017964</v>
      </c>
      <c r="J7229" s="3" t="n">
        <f aca="false">J$6676</f>
        <v>0.00981044237494714</v>
      </c>
      <c r="K7229" s="3" t="str">
        <f aca="false">K$6676</f>
        <v>% de moradias que apresentam,entre outras características, coabitação familiar e/ou habitação precária  (metodologia da Fundação João Pinheiro)</v>
      </c>
      <c r="L7229" s="3" t="str">
        <f aca="false">L$6676</f>
        <v>Fundação João Pinheiro</v>
      </c>
      <c r="M7229" s="3" t="str">
        <f aca="false">M$6676</f>
        <v>Porcentagem %</v>
      </c>
      <c r="N7229" s="5" t="str">
        <f aca="false">N$31</f>
        <v>A partir de 2020, foi necessário alteração metodológica tendo em vista a não atualização desde de 2015 do indicador da Fundação João Pinheiro, por isso a fonte do indicador passou a ser a PNADc Anual (IBGE).</v>
      </c>
      <c r="O7229" s="3" t="n">
        <v>84.5070422535211</v>
      </c>
    </row>
    <row r="7230" customFormat="false" ht="15" hidden="false" customHeight="true" outlineLevel="0" collapsed="false">
      <c r="A7230" s="3" t="str">
        <f aca="false">A$6677</f>
        <v>Sustentabilidade Social</v>
      </c>
      <c r="B7230" s="3" t="str">
        <f aca="false">B$6677</f>
        <v>Famílias abaixo da linha da pobreza</v>
      </c>
      <c r="C7230" s="3" t="n">
        <f aca="false">C$6677</f>
        <v>-1</v>
      </c>
      <c r="D7230" s="3" t="s">
        <v>246</v>
      </c>
      <c r="E7230" s="3" t="n">
        <f aca="false">E$6677</f>
        <v>2017</v>
      </c>
      <c r="F7230" s="3" t="n">
        <f aca="false">F$6677</f>
        <v>2018</v>
      </c>
      <c r="G7230" s="3" t="n">
        <v>4.4083952910439</v>
      </c>
      <c r="H7230" s="3" t="n">
        <f aca="false">H$6677</f>
        <v>0.0927117893245468</v>
      </c>
      <c r="I7230" s="3" t="n">
        <f aca="false">I$6677</f>
        <v>0.122754491017964</v>
      </c>
      <c r="J7230" s="3" t="n">
        <f aca="false">J$6677</f>
        <v>0.0113807885098995</v>
      </c>
      <c r="K7230" s="3" t="str">
        <f aca="false">K$6677</f>
        <v>% de domicílios com renda domiciliar per capita inferior à linha de pobreza. A linha de pobreza aqui considerada é definida pelo decreto 7492 (abaixo de R$77,00 mensais)</v>
      </c>
      <c r="L7230" s="3" t="str">
        <f aca="false">L$6677</f>
        <v>PNAD/IBGE</v>
      </c>
      <c r="M7230" s="3" t="str">
        <f aca="false">M$6677</f>
        <v>Porcentagem %</v>
      </c>
      <c r="N7230" s="5"/>
      <c r="O7230" s="3" t="n">
        <v>75.011124837977</v>
      </c>
    </row>
    <row r="7231" customFormat="false" ht="15" hidden="false" customHeight="true" outlineLevel="0" collapsed="false">
      <c r="A7231" s="3" t="str">
        <f aca="false">A$6678</f>
        <v>Sustentabilidade Social</v>
      </c>
      <c r="B7231" s="3" t="str">
        <f aca="false">B$6678</f>
        <v>Desigualdade de renda</v>
      </c>
      <c r="C7231" s="3" t="n">
        <f aca="false">C$6678</f>
        <v>-1</v>
      </c>
      <c r="D7231" s="3" t="s">
        <v>246</v>
      </c>
      <c r="E7231" s="3" t="n">
        <f aca="false">E$6678</f>
        <v>2017</v>
      </c>
      <c r="F7231" s="3" t="n">
        <f aca="false">F$6678</f>
        <v>2018</v>
      </c>
      <c r="G7231" s="3" t="n">
        <v>0.485</v>
      </c>
      <c r="H7231" s="3" t="n">
        <f aca="false">H$6678</f>
        <v>0.0510371953905997</v>
      </c>
      <c r="I7231" s="3" t="n">
        <f aca="false">I$6678</f>
        <v>0.122754491017964</v>
      </c>
      <c r="J7231" s="3" t="n">
        <f aca="false">J$6678</f>
        <v>0.00626504494315745</v>
      </c>
      <c r="K7231" s="3" t="str">
        <f aca="false">K$6678</f>
        <v>Coeficiente de gini (1=Desigualdade Máxima/0=Igualdade Máxima)</v>
      </c>
      <c r="L7231" s="3" t="str">
        <f aca="false">L$6678</f>
        <v>PNAD/IBGE</v>
      </c>
      <c r="M7231" s="3" t="str">
        <f aca="false">M$6678</f>
        <v>Coeficiente GINI</v>
      </c>
      <c r="N7231" s="5"/>
      <c r="O7231" s="3" t="n">
        <v>59.6858638743455</v>
      </c>
    </row>
    <row r="7232" customFormat="false" ht="15" hidden="false" customHeight="true" outlineLevel="0" collapsed="false">
      <c r="A7232" s="3" t="str">
        <f aca="false">A$6679</f>
        <v>Sustentabilidade Social</v>
      </c>
      <c r="B7232" s="3" t="str">
        <f aca="false">B$6679</f>
        <v>Acesso ao Saneamento Básico - Água</v>
      </c>
      <c r="C7232" s="3" t="n">
        <f aca="false">C$6679</f>
        <v>1</v>
      </c>
      <c r="D7232" s="3" t="s">
        <v>246</v>
      </c>
      <c r="E7232" s="3" t="n">
        <f aca="false">E$6679</f>
        <v>2017</v>
      </c>
      <c r="F7232" s="3" t="n">
        <f aca="false">F$6679</f>
        <v>2018</v>
      </c>
      <c r="G7232" s="3" t="n">
        <v>85.56943625348</v>
      </c>
      <c r="H7232" s="3" t="n">
        <f aca="false">H$6679</f>
        <v>0.0580158000540614</v>
      </c>
      <c r="I7232" s="3" t="n">
        <f aca="false">I$6679</f>
        <v>0.122754491017964</v>
      </c>
      <c r="J7232" s="3" t="n">
        <f aca="false">J$6679</f>
        <v>0.00712170000663627</v>
      </c>
      <c r="K7232" s="3" t="str">
        <f aca="false">K$6679</f>
        <v>% de domicilios com acesso à água canalizada de rede geral de distribuição</v>
      </c>
      <c r="L7232" s="3" t="str">
        <f aca="false">L$6679</f>
        <v>PNAD/IBGE</v>
      </c>
      <c r="M7232" s="3" t="str">
        <f aca="false">M$6679</f>
        <v>Porcentagem %</v>
      </c>
      <c r="N7232" s="5"/>
      <c r="O7232" s="3" t="n">
        <v>78.4487473181152</v>
      </c>
    </row>
    <row r="7233" customFormat="false" ht="15" hidden="false" customHeight="true" outlineLevel="0" collapsed="false">
      <c r="A7233" s="3" t="str">
        <f aca="false">A$6680</f>
        <v>Sustentabilidade Social</v>
      </c>
      <c r="B7233" s="3" t="str">
        <f aca="false">B$6680</f>
        <v>Acesso ao Saneamento Básico - Esgoto</v>
      </c>
      <c r="C7233" s="3" t="n">
        <f aca="false">C$6680</f>
        <v>1</v>
      </c>
      <c r="D7233" s="3" t="s">
        <v>246</v>
      </c>
      <c r="E7233" s="3" t="n">
        <f aca="false">E$6680</f>
        <v>2017</v>
      </c>
      <c r="F7233" s="3" t="n">
        <f aca="false">F$6680</f>
        <v>2018</v>
      </c>
      <c r="G7233" s="3" t="n">
        <v>78.2</v>
      </c>
      <c r="H7233" s="3" t="n">
        <f aca="false">H$6680</f>
        <v>0.0476341619285856</v>
      </c>
      <c r="I7233" s="3" t="n">
        <f aca="false">I$6680</f>
        <v>0.122754491017964</v>
      </c>
      <c r="J7233" s="3" t="n">
        <f aca="false">J$6680</f>
        <v>0.00584730730261081</v>
      </c>
      <c r="K7233" s="3" t="str">
        <f aca="false">K$6680</f>
        <v>% de domicilios com acesso à rede coletora de esgoto</v>
      </c>
      <c r="L7233" s="3" t="str">
        <f aca="false">L$6680</f>
        <v>PNAD/IBGE</v>
      </c>
      <c r="M7233" s="3" t="str">
        <f aca="false">M$6680</f>
        <v>Porcentagem %</v>
      </c>
      <c r="N7233" s="5"/>
      <c r="O7233" s="3" t="n">
        <v>82.3040380047506</v>
      </c>
    </row>
    <row r="7234" customFormat="false" ht="15" hidden="false" customHeight="true" outlineLevel="0" collapsed="false">
      <c r="A7234" s="3" t="str">
        <f aca="false">A$6681</f>
        <v>Sustentabilidade Social</v>
      </c>
      <c r="B7234" s="3" t="str">
        <f aca="false">B$6681</f>
        <v>Mortes Evitáveis</v>
      </c>
      <c r="C7234" s="3" t="n">
        <f aca="false">C$6681</f>
        <v>-1</v>
      </c>
      <c r="D7234" s="3" t="s">
        <v>246</v>
      </c>
      <c r="E7234" s="3" t="n">
        <f aca="false">E$6681</f>
        <v>2016</v>
      </c>
      <c r="F7234" s="3" t="n">
        <f aca="false">F$6681</f>
        <v>2018</v>
      </c>
      <c r="G7234" s="3" t="n">
        <v>23.2856459538201</v>
      </c>
      <c r="H7234" s="3" t="n">
        <f aca="false">H$6681</f>
        <v>0.0437741013691653</v>
      </c>
      <c r="I7234" s="3" t="n">
        <f aca="false">I$6681</f>
        <v>0.122754491017964</v>
      </c>
      <c r="J7234" s="3" t="n">
        <f aca="false">J$6681</f>
        <v>0.00537346753334066</v>
      </c>
      <c r="K7234" s="3" t="str">
        <f aca="false">K$6681</f>
        <v>Razão de Mortalidade Proporcional: mortes abaixo de 50 anos/ total de óbitos</v>
      </c>
      <c r="L7234" s="3" t="str">
        <f aca="false">L$6681</f>
        <v>Datasus</v>
      </c>
      <c r="M7234" s="3" t="str">
        <f aca="false">M$6681</f>
        <v>Mortes evitáveis por 100 óbitos</v>
      </c>
      <c r="N7234" s="5" t="s">
        <v>127</v>
      </c>
      <c r="O7234" s="3" t="n">
        <v>73.699308996874</v>
      </c>
    </row>
    <row r="7235" customFormat="false" ht="15" hidden="false" customHeight="true" outlineLevel="0" collapsed="false">
      <c r="A7235" s="3" t="s">
        <v>106</v>
      </c>
      <c r="B7235" s="3" t="str">
        <f aca="false">B$6682</f>
        <v>Anos Potenciais de Vida Perdidos</v>
      </c>
      <c r="C7235" s="3" t="n">
        <f aca="false">C$6682</f>
        <v>-1</v>
      </c>
      <c r="D7235" s="3" t="s">
        <v>246</v>
      </c>
      <c r="E7235" s="3" t="n">
        <f aca="false">E$6682</f>
        <v>2016</v>
      </c>
      <c r="F7235" s="3" t="n">
        <f aca="false">F$6682</f>
        <v>2018</v>
      </c>
      <c r="G7235" s="3" t="n">
        <v>8.79118798955614</v>
      </c>
      <c r="H7235" s="3" t="n">
        <f aca="false">H$6682</f>
        <v>0.0402903196969555</v>
      </c>
      <c r="I7235" s="3" t="n">
        <f aca="false">I$6682</f>
        <v>0.122754491017964</v>
      </c>
      <c r="J7235" s="3" t="n">
        <f aca="false">J$6682</f>
        <v>0.00494581768735082</v>
      </c>
      <c r="K7235" s="3" t="str">
        <f aca="false">K$6682</f>
        <v>Média da diferença da faixa etária em que os óbitos registrados ocorreram e a expectativa de vida ao nascer do Brasil.</v>
      </c>
      <c r="L7235" s="3" t="str">
        <f aca="false">L$6682</f>
        <v>Datasus</v>
      </c>
      <c r="M7235" s="3" t="str">
        <f aca="false">M$6682</f>
        <v>Anos</v>
      </c>
      <c r="N7235" s="5"/>
      <c r="O7235" s="3" t="n">
        <v>76.5837411763149</v>
      </c>
    </row>
    <row r="7236" customFormat="false" ht="15" hidden="false" customHeight="true" outlineLevel="0" collapsed="false">
      <c r="A7236" s="3" t="str">
        <f aca="false">A$6683</f>
        <v>Sustentabilidade Social</v>
      </c>
      <c r="B7236" s="3" t="str">
        <f aca="false">B$6683</f>
        <v>Formalidade do Mercado de Trabalho</v>
      </c>
      <c r="C7236" s="3" t="n">
        <f aca="false">C$6683</f>
        <v>1</v>
      </c>
      <c r="D7236" s="3" t="s">
        <v>246</v>
      </c>
      <c r="E7236" s="3" t="n">
        <f aca="false">E$6683</f>
        <v>2017</v>
      </c>
      <c r="F7236" s="3" t="n">
        <f aca="false">F$6683</f>
        <v>2018</v>
      </c>
      <c r="G7236" s="3" t="n">
        <v>59.3169573724279</v>
      </c>
      <c r="H7236" s="3" t="n">
        <f aca="false">H$6683</f>
        <v>0.0354267662261588</v>
      </c>
      <c r="I7236" s="3" t="n">
        <f aca="false">I$6683</f>
        <v>0.122754491017964</v>
      </c>
      <c r="J7236" s="3" t="n">
        <f aca="false">J$6683</f>
        <v>0.00434879465650452</v>
      </c>
      <c r="K7236"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236" s="3" t="str">
        <f aca="false">L$6683</f>
        <v>PNAD / IBGE</v>
      </c>
      <c r="M7236" s="3" t="str">
        <f aca="false">M$6683</f>
        <v>Porcentagem %</v>
      </c>
      <c r="N72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236" s="3" t="n">
        <v>59.4619043220751</v>
      </c>
    </row>
    <row r="7237" customFormat="false" ht="15" hidden="false" customHeight="true" outlineLevel="0" collapsed="false">
      <c r="A7237" s="3" t="str">
        <f aca="false">A$6684</f>
        <v>Sustentabilidade Social</v>
      </c>
      <c r="B7237" s="3" t="str">
        <f aca="false">B$6684</f>
        <v>Inserção Econômica</v>
      </c>
      <c r="C7237" s="3" t="n">
        <f aca="false">C$6684</f>
        <v>1</v>
      </c>
      <c r="D7237" s="3" t="s">
        <v>246</v>
      </c>
      <c r="E7237" s="3" t="n">
        <f aca="false">E$6684</f>
        <v>2017</v>
      </c>
      <c r="F7237" s="3" t="n">
        <f aca="false">F$6684</f>
        <v>2018</v>
      </c>
      <c r="G7237" s="3" t="n">
        <v>88.4140550807217</v>
      </c>
      <c r="H7237" s="3" t="n">
        <f aca="false">H$6684</f>
        <v>0.0420845700185743</v>
      </c>
      <c r="I7237" s="3" t="n">
        <f aca="false">I$6684</f>
        <v>0.122754491017964</v>
      </c>
      <c r="J7237" s="3" t="n">
        <f aca="false">J$6684</f>
        <v>0.00516606997233997</v>
      </c>
      <c r="K7237" s="3" t="str">
        <f aca="false">K$6684</f>
        <v>Proporção de ocupados em relação a População Economicamente Ativa</v>
      </c>
      <c r="L7237" s="3" t="str">
        <f aca="false">L$6684</f>
        <v>IBGE</v>
      </c>
      <c r="M7237" s="3" t="str">
        <f aca="false">M$6684</f>
        <v>Porcentagem %</v>
      </c>
      <c r="N7237" s="5"/>
      <c r="O7237" s="3" t="n">
        <v>57.4819450939014</v>
      </c>
    </row>
    <row r="7238" customFormat="false" ht="15" hidden="false" customHeight="true" outlineLevel="0" collapsed="false">
      <c r="A7238" s="3" t="str">
        <f aca="false">A$6685</f>
        <v>Sustentabilidade Social</v>
      </c>
      <c r="B7238" s="3" t="str">
        <f aca="false">B$6685</f>
        <v>IDH</v>
      </c>
      <c r="C7238" s="3" t="n">
        <f aca="false">C$6685</f>
        <v>1</v>
      </c>
      <c r="D7238" s="3" t="s">
        <v>246</v>
      </c>
      <c r="E7238" s="3" t="n">
        <f aca="false">E$6685</f>
        <v>2015</v>
      </c>
      <c r="F7238" s="3" t="n">
        <f aca="false">F$6685</f>
        <v>2018</v>
      </c>
      <c r="G7238" s="3" t="n">
        <v>0.777</v>
      </c>
      <c r="H7238" s="3" t="n">
        <f aca="false">H$6685</f>
        <v>0.105143828345808</v>
      </c>
      <c r="I7238" s="3" t="n">
        <f aca="false">I$6685</f>
        <v>0.122754491017964</v>
      </c>
      <c r="J7238" s="3" t="n">
        <f aca="false">J$6685</f>
        <v>0.0129068771322699</v>
      </c>
      <c r="K7238" s="3" t="str">
        <f aca="false">K$6685</f>
        <v>IDH estadual</v>
      </c>
      <c r="L7238" s="3" t="str">
        <f aca="false">L$6685</f>
        <v>PNUD, Fundação João Pinheiro e Ipea</v>
      </c>
      <c r="M7238" s="3" t="str">
        <f aca="false">M$6685</f>
        <v>Índice de 0 a 1</v>
      </c>
      <c r="N7238" s="5"/>
      <c r="O7238" s="3" t="n">
        <v>64.7727272727273</v>
      </c>
    </row>
    <row r="7239" customFormat="false" ht="15" hidden="false" customHeight="true" outlineLevel="0" collapsed="false">
      <c r="A7239" s="3" t="s">
        <v>106</v>
      </c>
      <c r="B7239" s="3" t="s">
        <v>140</v>
      </c>
      <c r="C7239" s="3" t="n">
        <v>1</v>
      </c>
      <c r="D7239" s="3" t="s">
        <v>246</v>
      </c>
      <c r="E7239" s="3" t="n">
        <v>2017</v>
      </c>
      <c r="F7239" s="3" t="n">
        <v>2018</v>
      </c>
      <c r="G7239" s="3" t="n">
        <v>76.6458416467146</v>
      </c>
      <c r="H7239" s="3" t="n">
        <v>0.0426662305938319</v>
      </c>
      <c r="I7239" s="3" t="n">
        <v>0.122754491017964</v>
      </c>
      <c r="J7239" s="3" t="n">
        <f aca="false">I7239*H7239</f>
        <v>0.00523747142020093</v>
      </c>
      <c r="K7239" s="4" t="str">
        <f aca="false">K7160</f>
        <v>Proporção dos jovens que estudam ou trabalham</v>
      </c>
      <c r="L7239" s="3" t="str">
        <f aca="false">L7160</f>
        <v>PNAD/IBGE</v>
      </c>
      <c r="M7239" s="3" t="str">
        <f aca="false">M7160</f>
        <v>Porcentagem %</v>
      </c>
      <c r="N7239" s="5"/>
      <c r="O7239" s="3" t="n">
        <v>0</v>
      </c>
    </row>
    <row r="7240" customFormat="false" ht="15" hidden="false" customHeight="true" outlineLevel="0" collapsed="false">
      <c r="A7240" s="3" t="str">
        <f aca="false">A$6687</f>
        <v>Sustentabilidade Social</v>
      </c>
      <c r="B7240" s="3" t="str">
        <f aca="false">B$6687</f>
        <v>Mortalidade Materna</v>
      </c>
      <c r="C7240" s="3" t="n">
        <f aca="false">C$6687</f>
        <v>-1</v>
      </c>
      <c r="D7240" s="3" t="s">
        <v>246</v>
      </c>
      <c r="E7240" s="3" t="n">
        <f aca="false">E$6687</f>
        <v>2016</v>
      </c>
      <c r="F7240" s="3" t="n">
        <f aca="false">F$6687</f>
        <v>2018</v>
      </c>
      <c r="G7240" s="3" t="n">
        <v>1.93878964132392</v>
      </c>
      <c r="H7240" s="3" t="n">
        <f aca="false">H$6687</f>
        <v>0.0819911060701229</v>
      </c>
      <c r="I7240" s="3" t="n">
        <f aca="false">I$6687</f>
        <v>0.122754491017964</v>
      </c>
      <c r="J7240" s="3" t="n">
        <f aca="false">J$6687</f>
        <v>0.0100647764936378</v>
      </c>
      <c r="K7240" s="3" t="str">
        <f aca="false">K$6687</f>
        <v>Óbitos maternos em relação a população feminina em idade fértil (15-49 anos).</v>
      </c>
      <c r="L7240" s="3" t="str">
        <f aca="false">L$6687</f>
        <v>Datasus</v>
      </c>
      <c r="M7240" s="3" t="str">
        <f aca="false">M$6687</f>
        <v>Taxa de mortalidade por 100 mil mulheres</v>
      </c>
      <c r="N7240" s="5"/>
      <c r="O7240" s="3" t="n">
        <v>93.8351718709923</v>
      </c>
    </row>
    <row r="7241" customFormat="false" ht="15" hidden="false" customHeight="true" outlineLevel="0" collapsed="false">
      <c r="A7241" s="3" t="str">
        <f aca="false">A$6688</f>
        <v>Sustentabilidade Social</v>
      </c>
      <c r="B7241" s="3" t="str">
        <f aca="false">B$6688</f>
        <v>Mortalidade Precoce</v>
      </c>
      <c r="C7241" s="3" t="n">
        <f aca="false">C$6688</f>
        <v>-1</v>
      </c>
      <c r="D7241" s="3" t="s">
        <v>246</v>
      </c>
      <c r="E7241" s="3" t="n">
        <f aca="false">E$6688</f>
        <v>2016</v>
      </c>
      <c r="F7241" s="3" t="n">
        <f aca="false">F$6688</f>
        <v>2018</v>
      </c>
      <c r="G7241" s="3" t="n">
        <v>111.92372185842</v>
      </c>
      <c r="H7241" s="3" t="n">
        <f aca="false">H$6688</f>
        <v>0.0654508559555939</v>
      </c>
      <c r="I7241" s="3" t="n">
        <f aca="false">I$6688</f>
        <v>0.122754491017964</v>
      </c>
      <c r="J7241" s="3" t="n">
        <f aca="false">J$6688</f>
        <v>0.00803438650951901</v>
      </c>
      <c r="K7241" s="3" t="str">
        <f aca="false">K$6688</f>
        <v>Mortalidade de Jovens (15-29 anos) por causas externas.</v>
      </c>
      <c r="L7241" s="3" t="str">
        <f aca="false">L$6688</f>
        <v>Datasus</v>
      </c>
      <c r="M7241" s="3" t="str">
        <f aca="false">M$6688</f>
        <v>Taxa de Mortalidade por 100 mil jovens</v>
      </c>
      <c r="N7241" s="5"/>
      <c r="O7241" s="3" t="n">
        <v>52.913625780835</v>
      </c>
    </row>
    <row r="7242" customFormat="false" ht="15" hidden="false" customHeight="true" outlineLevel="0" collapsed="false">
      <c r="A7242" s="3" t="str">
        <f aca="false">A$6689</f>
        <v>Sustentabilidade Social</v>
      </c>
      <c r="B7242" s="3" t="str">
        <f aca="false">B$6689</f>
        <v>Previdência Social</v>
      </c>
      <c r="C7242" s="3" t="n">
        <f aca="false">C$6689</f>
        <v>1</v>
      </c>
      <c r="D7242" s="3" t="s">
        <v>246</v>
      </c>
      <c r="E7242" s="3" t="n">
        <f aca="false">E$6689</f>
        <v>2017</v>
      </c>
      <c r="F7242" s="3" t="n">
        <f aca="false">F$6689</f>
        <v>2018</v>
      </c>
      <c r="G7242" s="3" t="n">
        <v>86.9108750337831</v>
      </c>
      <c r="H7242" s="3" t="n">
        <f aca="false">H$6689</f>
        <v>0.0509237118271307</v>
      </c>
      <c r="I7242" s="3" t="n">
        <f aca="false">I$6689</f>
        <v>0.122754491017964</v>
      </c>
      <c r="J7242" s="3" t="n">
        <f aca="false">J$6689</f>
        <v>0.00625111432608491</v>
      </c>
      <c r="K7242" s="3" t="str">
        <f aca="false">K$6689</f>
        <v>Proporção de idosos (mais de 60 anos) que recebem previdência social</v>
      </c>
      <c r="L7242" s="3" t="str">
        <f aca="false">L$6689</f>
        <v>PNAD/IBGE</v>
      </c>
      <c r="M7242" s="3" t="str">
        <f aca="false">M$6689</f>
        <v>Porcentagem %</v>
      </c>
      <c r="N7242" s="5" t="s">
        <v>150</v>
      </c>
      <c r="O7242" s="3" t="n">
        <v>68.5547145723019</v>
      </c>
    </row>
    <row r="7243" customFormat="false" ht="15" hidden="false" customHeight="true" outlineLevel="0" collapsed="false">
      <c r="A7243" s="3" t="str">
        <f aca="false">A$6690</f>
        <v>Sustentabilidade Social</v>
      </c>
      <c r="B7243" s="3" t="str">
        <f aca="false">B$6690</f>
        <v>Mortalidade na infância</v>
      </c>
      <c r="C7243" s="3" t="n">
        <f aca="false">C$6690</f>
        <v>-1</v>
      </c>
      <c r="D7243" s="3" t="s">
        <v>246</v>
      </c>
      <c r="E7243" s="3" t="n">
        <f aca="false">E$6690</f>
        <v>2016</v>
      </c>
      <c r="F7243" s="3" t="n">
        <f aca="false">F$6690</f>
        <v>2018</v>
      </c>
      <c r="G7243" s="3" t="n">
        <v>14.4930271178125</v>
      </c>
      <c r="H7243" s="3" t="n">
        <f aca="false">H$6690</f>
        <v>0.0601894510789995</v>
      </c>
      <c r="I7243" s="3" t="n">
        <f aca="false">I$6690</f>
        <v>0.122754491017964</v>
      </c>
      <c r="J7243" s="3" t="n">
        <f aca="false">J$6690</f>
        <v>0.00738852543185323</v>
      </c>
      <c r="K7243" s="3" t="str">
        <f aca="false">K$6690</f>
        <v>Óbitos de menores de cinco anos por grupo de 1.000 nascidos vivos</v>
      </c>
      <c r="L7243" s="3" t="str">
        <f aca="false">L$6690</f>
        <v>Datasus</v>
      </c>
      <c r="M7243" s="3" t="str">
        <f aca="false">M$6690</f>
        <v>Porcentagem %</v>
      </c>
      <c r="N7243" s="5"/>
      <c r="O7243" s="3" t="n">
        <v>65.5385744023976</v>
      </c>
    </row>
    <row r="7244" customFormat="false" ht="15" hidden="false" customHeight="true" outlineLevel="0" collapsed="false">
      <c r="A7244" s="3" t="str">
        <f aca="false">A$6691</f>
        <v>Sustentabilidade Social</v>
      </c>
      <c r="B7244" s="3" t="str">
        <f aca="false">B$6691</f>
        <v> Total</v>
      </c>
      <c r="C7244" s="3" t="n">
        <f aca="false">C$6691</f>
        <v>1</v>
      </c>
      <c r="D7244" s="3" t="s">
        <v>246</v>
      </c>
      <c r="E7244" s="3" t="n">
        <f aca="false">E$6691</f>
        <v>2018</v>
      </c>
      <c r="F7244" s="3" t="n">
        <f aca="false">F$6691</f>
        <v>2018</v>
      </c>
      <c r="G7244" s="3" t="n">
        <v>72.8791618890931</v>
      </c>
      <c r="H7244" s="3" t="n">
        <f aca="false">H$6691</f>
        <v>1</v>
      </c>
      <c r="I7244" s="3" t="n">
        <f aca="false">I$6691</f>
        <v>0.122754491017964</v>
      </c>
      <c r="J7244" s="3" t="n">
        <f aca="false">J$6691</f>
        <v>0.122754491017964</v>
      </c>
      <c r="K7244" s="3" t="str">
        <f aca="false">K$6691</f>
        <v>Nota obtida via normalização e ponderação de indicadores que variam de 0 a 100.</v>
      </c>
      <c r="L7244" s="3" t="str">
        <f aca="false">L$6691</f>
        <v>Tendências</v>
      </c>
      <c r="M7244" s="3" t="str">
        <f aca="false">M$6691</f>
        <v>Nota de 0 a 100</v>
      </c>
      <c r="N7244" s="5"/>
      <c r="O7244" s="3" t="n">
        <v>72.7448284349253</v>
      </c>
    </row>
    <row r="7245" customFormat="false" ht="15" hidden="false" customHeight="true" outlineLevel="0" collapsed="false">
      <c r="A7245" s="3" t="s">
        <v>238</v>
      </c>
      <c r="B7245" s="3" t="s">
        <v>25</v>
      </c>
      <c r="C7245" s="3" t="n">
        <v>1</v>
      </c>
      <c r="D7245" s="3" t="s">
        <v>246</v>
      </c>
      <c r="E7245" s="3" t="n">
        <v>2018</v>
      </c>
      <c r="F7245" s="3" t="n">
        <v>2018</v>
      </c>
      <c r="G7245" s="3" t="n">
        <v>56.3280124358458</v>
      </c>
      <c r="H7245" s="3" t="n">
        <v>1</v>
      </c>
      <c r="I7245" s="3" t="n">
        <v>0.01</v>
      </c>
      <c r="J7245" s="3" t="n">
        <f aca="false">I7245*H7245</f>
        <v>0.01</v>
      </c>
      <c r="K7245" s="4" t="str">
        <f aca="false">K7166</f>
        <v>Nota obtida via normalização e ponderação de indicadores que variam de 0 a 100.</v>
      </c>
      <c r="L7245" s="3" t="str">
        <f aca="false">L7166</f>
        <v>Tendências</v>
      </c>
      <c r="M7245" s="3" t="str">
        <f aca="false">M$6692</f>
        <v>Nota de 0 a 100</v>
      </c>
      <c r="N7245" s="5"/>
      <c r="O7245" s="3" t="n">
        <v>56.3280124358458</v>
      </c>
    </row>
    <row r="7246" customFormat="false" ht="15" hidden="false" customHeight="true" outlineLevel="0" collapsed="false">
      <c r="A7246" s="3" t="str">
        <f aca="false">A$6614</f>
        <v>Sustentabilidade Ambiental</v>
      </c>
      <c r="B7246" s="3" t="str">
        <f aca="false">B$6614</f>
        <v>Emissões de CO2</v>
      </c>
      <c r="C7246" s="3" t="n">
        <f aca="false">C$6614</f>
        <v>-1</v>
      </c>
      <c r="D7246" s="3" t="s">
        <v>247</v>
      </c>
      <c r="E7246" s="3" t="n">
        <f aca="false">E$6614</f>
        <v>2016</v>
      </c>
      <c r="F7246" s="3" t="n">
        <f aca="false">F$6614</f>
        <v>2018</v>
      </c>
      <c r="G7246" s="3" t="n">
        <v>2.07843412638755</v>
      </c>
      <c r="H7246" s="3" t="n">
        <f aca="false">H$6614</f>
        <v>0.328387609736319</v>
      </c>
      <c r="I7246" s="3" t="n">
        <f aca="false">I$6614</f>
        <v>0.0768463073852295</v>
      </c>
      <c r="J7246" s="3" t="n">
        <f aca="false">J$6614</f>
        <v>0.025235375199298</v>
      </c>
      <c r="K7246" s="3" t="str">
        <f aca="false">K$6614</f>
        <v>CO2 emitido e derivado de remoção de unidades de conservação (toneladas por habitante).</v>
      </c>
      <c r="L7246" s="3" t="str">
        <f aca="false">L$6614</f>
        <v>SEEG/OC</v>
      </c>
      <c r="M7246" s="3" t="str">
        <f aca="false">M$6614</f>
        <v>Toneladas emitidas de CO2  por habitante</v>
      </c>
      <c r="N7246" s="5" t="str">
        <f aca="false">N$71</f>
        <v>A partir da publicação de 2019, ou seja, do dado de 2017, o denominador foi alterado de população para PIB total (o PIB utilizado para cálculo é estimado pela Tendências)</v>
      </c>
      <c r="O7246" s="3" t="n">
        <v>64.7790059682877</v>
      </c>
    </row>
    <row r="7247" customFormat="false" ht="15" hidden="false" customHeight="true" outlineLevel="0" collapsed="false">
      <c r="A7247" s="3" t="str">
        <f aca="false">A$6615</f>
        <v>Sustentabilidade Ambiental</v>
      </c>
      <c r="B7247" s="3" t="str">
        <f aca="false">B$6615</f>
        <v>Serviços Urbanos</v>
      </c>
      <c r="C7247" s="3" t="n">
        <f aca="false">C$6615</f>
        <v>1</v>
      </c>
      <c r="D7247" s="3" t="s">
        <v>247</v>
      </c>
      <c r="E7247" s="3" t="n">
        <f aca="false">E$6615</f>
        <v>2016</v>
      </c>
      <c r="F7247" s="3" t="n">
        <f aca="false">F$6615</f>
        <v>2018</v>
      </c>
      <c r="G7247" s="3" t="n">
        <v>0.757734555290853</v>
      </c>
      <c r="H7247" s="3" t="n">
        <f aca="false">H$6615</f>
        <v>0.086286452513915</v>
      </c>
      <c r="I7247" s="3" t="n">
        <f aca="false">I$6615</f>
        <v>0.0768463073852295</v>
      </c>
      <c r="J7247" s="3" t="n">
        <f aca="false">J$6615</f>
        <v>0.00663079525306532</v>
      </c>
      <c r="K7247" s="3" t="str">
        <f aca="false">K$6615</f>
        <v>Oferta de serviços municipais para coleta de materiais especias e limpeza urbana (Nota: 0-2).</v>
      </c>
      <c r="L7247" s="3" t="str">
        <f aca="false">L$6615</f>
        <v>SNIS</v>
      </c>
      <c r="M7247" s="3" t="str">
        <f aca="false">M$6615</f>
        <v>Pontuação de 0 a 2</v>
      </c>
      <c r="N7247" s="5"/>
      <c r="O7247" s="3" t="n">
        <v>23.3063024604123</v>
      </c>
    </row>
    <row r="7248" customFormat="false" ht="15" hidden="false" customHeight="true" outlineLevel="0" collapsed="false">
      <c r="A7248" s="3" t="str">
        <f aca="false">A$6616</f>
        <v>Sustentabilidade Ambiental</v>
      </c>
      <c r="B7248" s="3" t="str">
        <f aca="false">B$6616</f>
        <v>Destinação do Lixo</v>
      </c>
      <c r="C7248" s="3" t="n">
        <f aca="false">C$6616</f>
        <v>1</v>
      </c>
      <c r="D7248" s="3" t="s">
        <v>247</v>
      </c>
      <c r="E7248" s="3" t="n">
        <f aca="false">E$6616</f>
        <v>2016</v>
      </c>
      <c r="F7248" s="3" t="n">
        <f aca="false">F$6616</f>
        <v>2018</v>
      </c>
      <c r="G7248" s="3" t="n">
        <v>0.449104648626688</v>
      </c>
      <c r="H7248" s="3" t="n">
        <f aca="false">H$6616</f>
        <v>0.258991177079574</v>
      </c>
      <c r="I7248" s="3" t="n">
        <f aca="false">I$6616</f>
        <v>0.0768463073852295</v>
      </c>
      <c r="J7248" s="3" t="n">
        <f aca="false">J$6616</f>
        <v>0.0199025156039194</v>
      </c>
      <c r="K7248" s="3" t="str">
        <f aca="false">K$6616</f>
        <v>Destinação adequada para o tipo de resíduo sólido e qualidade das unidades de destino em solo (Nota: 0-1)</v>
      </c>
      <c r="L7248" s="3" t="str">
        <f aca="false">L$6616</f>
        <v>SNIS</v>
      </c>
      <c r="M7248" s="3" t="str">
        <f aca="false">M$6616</f>
        <v>Pontuação de 0 a 1</v>
      </c>
      <c r="N7248" s="5"/>
      <c r="O7248" s="3" t="n">
        <v>85.3958513389931</v>
      </c>
    </row>
    <row r="7249" customFormat="false" ht="15" hidden="false" customHeight="true" outlineLevel="0" collapsed="false">
      <c r="A7249" s="3" t="str">
        <f aca="false">A$6617</f>
        <v>Sustentabilidade Ambiental</v>
      </c>
      <c r="B7249" s="3" t="str">
        <f aca="false">B$6617</f>
        <v>Tratamento de Esgoto</v>
      </c>
      <c r="C7249" s="3" t="n">
        <f aca="false">C$6617</f>
        <v>1</v>
      </c>
      <c r="D7249" s="3" t="s">
        <v>247</v>
      </c>
      <c r="E7249" s="3" t="n">
        <f aca="false">E$6617</f>
        <v>2016</v>
      </c>
      <c r="F7249" s="3" t="n">
        <f aca="false">F$6617</f>
        <v>2018</v>
      </c>
      <c r="G7249" s="3" t="n">
        <v>42.7767575402139</v>
      </c>
      <c r="H7249" s="3" t="n">
        <f aca="false">H$6617</f>
        <v>0.326334760670192</v>
      </c>
      <c r="I7249" s="3" t="n">
        <f aca="false">I$6617</f>
        <v>0.0768463073852295</v>
      </c>
      <c r="J7249" s="3" t="n">
        <f aca="false">J$6617</f>
        <v>0.0250776213289469</v>
      </c>
      <c r="K7249" s="3" t="str">
        <f aca="false">K$6617</f>
        <v>Parcela tratada do total de água consumida no estado.</v>
      </c>
      <c r="L7249" s="3" t="str">
        <f aca="false">L$6617</f>
        <v>SNIS e IBGE</v>
      </c>
      <c r="M7249" s="3" t="str">
        <f aca="false">M$6617</f>
        <v>Porcentagem %</v>
      </c>
      <c r="N724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249" s="3" t="n">
        <v>50.8451945480452</v>
      </c>
    </row>
    <row r="7250" customFormat="false" ht="15" hidden="false" customHeight="true" outlineLevel="0" collapsed="false">
      <c r="A7250" s="3" t="str">
        <f aca="false">A$6618</f>
        <v>Sustentabilidade Ambiental</v>
      </c>
      <c r="B7250" s="3" t="str">
        <f aca="false">B$6618</f>
        <v> Total</v>
      </c>
      <c r="C7250" s="3" t="n">
        <f aca="false">C$6618</f>
        <v>1</v>
      </c>
      <c r="D7250" s="3" t="s">
        <v>247</v>
      </c>
      <c r="E7250" s="3" t="n">
        <f aca="false">E$6618</f>
        <v>2018</v>
      </c>
      <c r="F7250" s="3" t="n">
        <f aca="false">F$6618</f>
        <v>2018</v>
      </c>
      <c r="G7250" s="3" t="n">
        <v>61.9929675416099</v>
      </c>
      <c r="H7250" s="3" t="n">
        <f aca="false">H$6618</f>
        <v>1</v>
      </c>
      <c r="I7250" s="3" t="n">
        <f aca="false">I$6618</f>
        <v>0.0768463073852295</v>
      </c>
      <c r="J7250" s="3" t="n">
        <f aca="false">J$6618</f>
        <v>0.0768463073852295</v>
      </c>
      <c r="K7250" s="3" t="str">
        <f aca="false">K$6618</f>
        <v>Nota obtida via normalização e ponderação de indicadores que variam de 0 a 100.</v>
      </c>
      <c r="L7250" s="3" t="str">
        <f aca="false">L$6618</f>
        <v>Tendências</v>
      </c>
      <c r="M7250" s="3" t="str">
        <f aca="false">M$6618</f>
        <v>Nota de 0 a 100</v>
      </c>
      <c r="N7250" s="5"/>
      <c r="O7250" s="3" t="n">
        <v>70.5836753457756</v>
      </c>
    </row>
    <row r="7251" customFormat="false" ht="15" hidden="false" customHeight="true" outlineLevel="0" collapsed="false">
      <c r="A7251" s="3" t="str">
        <f aca="false">A$6619</f>
        <v>Capital Humano</v>
      </c>
      <c r="B7251" s="3" t="str">
        <f aca="false">B$6619</f>
        <v>Custo de Mão de Obra</v>
      </c>
      <c r="C7251" s="3" t="n">
        <f aca="false">C$6619</f>
        <v>-1</v>
      </c>
      <c r="D7251" s="3" t="s">
        <v>247</v>
      </c>
      <c r="E7251" s="3" t="n">
        <f aca="false">E$6619</f>
        <v>2017</v>
      </c>
      <c r="F7251" s="3" t="n">
        <f aca="false">F$6619</f>
        <v>2018</v>
      </c>
      <c r="G7251" s="3" t="n">
        <v>2003.5</v>
      </c>
      <c r="H7251" s="3" t="n">
        <f aca="false">H$6619</f>
        <v>0.417312382000616</v>
      </c>
      <c r="I7251" s="3" t="n">
        <f aca="false">I$6619</f>
        <v>0.0818363273453094</v>
      </c>
      <c r="J7251" s="3" t="n">
        <f aca="false">J$6619</f>
        <v>0.0341513126986532</v>
      </c>
      <c r="K7251" s="3" t="str">
        <f aca="false">K$6619</f>
        <v>Rendimento médio nominal de todos os trabalhos, habitualmente recebido por mês, pelas pessoas de 14 anos ou mais de idade, ocupadas na semana de referência, com rendimento de trabalho (Reais)</v>
      </c>
      <c r="L7251" s="3" t="str">
        <f aca="false">L$6619</f>
        <v>PNADc / IBGE</v>
      </c>
      <c r="M7251" s="3" t="str">
        <f aca="false">M$6619</f>
        <v>Reais (R$)</v>
      </c>
      <c r="N7251" s="3" t="str">
        <f aca="false">N$17</f>
        <v>A partir da publicação de 2016, ou seja, do dado de 2015, passou a ser usado o rendimento médio nominal de todos os trabalhos, antes disso se usava o rendimento médio real do trabalho principal</v>
      </c>
      <c r="O7251" s="3" t="n">
        <v>70.2157272094642</v>
      </c>
    </row>
    <row r="7252" customFormat="false" ht="15" hidden="false" customHeight="true" outlineLevel="0" collapsed="false">
      <c r="A7252" s="3" t="str">
        <f aca="false">A$6620</f>
        <v>Capital Humano</v>
      </c>
      <c r="B7252" s="3" t="str">
        <f aca="false">B$6620</f>
        <v>PEA com Ensino Superior</v>
      </c>
      <c r="C7252" s="3" t="n">
        <f aca="false">C$6620</f>
        <v>1</v>
      </c>
      <c r="D7252" s="3" t="s">
        <v>247</v>
      </c>
      <c r="E7252" s="3" t="n">
        <f aca="false">E$6620</f>
        <v>2017</v>
      </c>
      <c r="F7252" s="3" t="n">
        <f aca="false">F$6620</f>
        <v>2018</v>
      </c>
      <c r="G7252" s="3" t="n">
        <v>14.4443665489232</v>
      </c>
      <c r="H7252" s="3" t="n">
        <f aca="false">H$6620</f>
        <v>0.167082011058644</v>
      </c>
      <c r="I7252" s="3" t="n">
        <f aca="false">I$6620</f>
        <v>0.0818363273453094</v>
      </c>
      <c r="J7252" s="3" t="n">
        <f aca="false">J$6620</f>
        <v>0.0136733781505078</v>
      </c>
      <c r="K7252" s="3" t="str">
        <f aca="false">K$6620</f>
        <v>Pessoas de 10 anos ou mais de idade com 15 anos ou mais de estudo/população economicamente ativa.</v>
      </c>
      <c r="L7252" s="3" t="str">
        <f aca="false">L$6620</f>
        <v>PNAD / IBGE</v>
      </c>
      <c r="M7252" s="3" t="str">
        <f aca="false">M$6620</f>
        <v>Porcentagem %</v>
      </c>
      <c r="N7252" s="5"/>
      <c r="O7252" s="3" t="n">
        <v>26.0954386007131</v>
      </c>
    </row>
    <row r="7253" customFormat="false" ht="15" hidden="false" customHeight="true" outlineLevel="0" collapsed="false">
      <c r="A7253" s="3" t="str">
        <f aca="false">A$6621</f>
        <v>Capital Humano</v>
      </c>
      <c r="B7253" s="3" t="str">
        <f aca="false">B$6621</f>
        <v>Produtividade do Trabalho</v>
      </c>
      <c r="C7253" s="3" t="n">
        <f aca="false">C$6621</f>
        <v>1</v>
      </c>
      <c r="D7253" s="3" t="s">
        <v>247</v>
      </c>
      <c r="E7253" s="3" t="n">
        <f aca="false">E$6621</f>
        <v>2017</v>
      </c>
      <c r="F7253" s="3" t="n">
        <f aca="false">F$6621</f>
        <v>2018</v>
      </c>
      <c r="G7253" s="3" t="n">
        <v>58.9689159300612</v>
      </c>
      <c r="H7253" s="3" t="n">
        <f aca="false">H$6621</f>
        <v>0.247986019020784</v>
      </c>
      <c r="I7253" s="3" t="n">
        <f aca="false">I$6621</f>
        <v>0.0818363273453094</v>
      </c>
      <c r="J7253" s="3" t="n">
        <f aca="false">J$6621</f>
        <v>0.020294265029645</v>
      </c>
      <c r="K7253" s="3" t="str">
        <f aca="false">K$6621</f>
        <v>PIB pelo total de pessoas ocupadas no período</v>
      </c>
      <c r="L7253" s="3" t="str">
        <f aca="false">L$6621</f>
        <v>PNADc / IBGE</v>
      </c>
      <c r="M7253" s="3" t="str">
        <f aca="false">M$6621</f>
        <v>Mil Reais (R$) por habitante</v>
      </c>
      <c r="N7253" s="5" t="str">
        <f aca="false">N$19</f>
        <v>O PIB utilizado para cálculo é estimado pela Tendências</v>
      </c>
      <c r="O7253" s="3" t="n">
        <v>18.9589377275591</v>
      </c>
    </row>
    <row r="7254" customFormat="false" ht="15" hidden="false" customHeight="true" outlineLevel="0" collapsed="false">
      <c r="A7254" s="3" t="str">
        <f aca="false">A$6622</f>
        <v>Capital Humano</v>
      </c>
      <c r="B7254" s="3" t="str">
        <f aca="false">B$6622</f>
        <v>Qualificação dos Trabalhadores</v>
      </c>
      <c r="C7254" s="3" t="n">
        <f aca="false">C$6622</f>
        <v>1</v>
      </c>
      <c r="D7254" s="3" t="s">
        <v>247</v>
      </c>
      <c r="E7254" s="3" t="n">
        <f aca="false">E$6622</f>
        <v>2017</v>
      </c>
      <c r="F7254" s="3" t="n">
        <f aca="false">F$6622</f>
        <v>2018</v>
      </c>
      <c r="G7254" s="3" t="n">
        <v>9.3811565</v>
      </c>
      <c r="H7254" s="3" t="n">
        <f aca="false">H$6622</f>
        <v>0.167619587919956</v>
      </c>
      <c r="I7254" s="3" t="n">
        <f aca="false">I$6622</f>
        <v>0.0818363273453094</v>
      </c>
      <c r="J7254" s="3" t="n">
        <f aca="false">J$6622</f>
        <v>0.0137173714665034</v>
      </c>
      <c r="K7254" s="3" t="str">
        <f aca="false">K$6622</f>
        <v>Anos de estudos da população economicamente ativa.</v>
      </c>
      <c r="L7254" s="3" t="str">
        <f aca="false">L$6622</f>
        <v>PNAD / IBGE</v>
      </c>
      <c r="M7254" s="3" t="str">
        <f aca="false">M$6622</f>
        <v>Anos</v>
      </c>
      <c r="N7254" s="5"/>
      <c r="O7254" s="3" t="n">
        <v>43.5933032487604</v>
      </c>
    </row>
    <row r="7255" customFormat="false" ht="15" hidden="false" customHeight="true" outlineLevel="0" collapsed="false">
      <c r="A7255" s="3" t="str">
        <f aca="false">A$6623</f>
        <v>Capital Humano</v>
      </c>
      <c r="B7255" s="3" t="str">
        <f aca="false">B$6623</f>
        <v> Total</v>
      </c>
      <c r="C7255" s="3" t="n">
        <f aca="false">C$6623</f>
        <v>1</v>
      </c>
      <c r="D7255" s="3" t="s">
        <v>247</v>
      </c>
      <c r="E7255" s="3" t="n">
        <f aca="false">E$6623</f>
        <v>2018</v>
      </c>
      <c r="F7255" s="3" t="n">
        <f aca="false">F$6623</f>
        <v>2018</v>
      </c>
      <c r="G7255" s="3" t="n">
        <v>45.6706137550987</v>
      </c>
      <c r="H7255" s="3" t="n">
        <f aca="false">H$6623</f>
        <v>1</v>
      </c>
      <c r="I7255" s="3" t="n">
        <f aca="false">I$6623</f>
        <v>0.0818363273453094</v>
      </c>
      <c r="J7255" s="3" t="n">
        <f aca="false">J$6623</f>
        <v>0.0818363273453094</v>
      </c>
      <c r="K7255" s="3" t="str">
        <f aca="false">K$6623</f>
        <v>Nota obtida via normalização e ponderação de indicadores que variam de 0 a 100.</v>
      </c>
      <c r="L7255" s="3" t="str">
        <f aca="false">L$6623</f>
        <v>Tendências</v>
      </c>
      <c r="M7255" s="3" t="str">
        <f aca="false">M$6623</f>
        <v>Nota de 0 a 100</v>
      </c>
      <c r="N7255" s="5"/>
      <c r="O7255" s="3" t="n">
        <v>24.8152340752507</v>
      </c>
    </row>
    <row r="7256" customFormat="false" ht="15" hidden="false" customHeight="true" outlineLevel="0" collapsed="false">
      <c r="A7256" s="3" t="str">
        <f aca="false">A$6624</f>
        <v>Educação</v>
      </c>
      <c r="B7256" s="3" t="str">
        <f aca="false">B$6624</f>
        <v>Avaliação da Educação</v>
      </c>
      <c r="C7256" s="3" t="n">
        <f aca="false">C$6624</f>
        <v>1</v>
      </c>
      <c r="D7256" s="3" t="s">
        <v>247</v>
      </c>
      <c r="E7256" s="3" t="n">
        <f aca="false">E$6624</f>
        <v>2018</v>
      </c>
      <c r="F7256" s="3" t="n">
        <f aca="false">F$6624</f>
        <v>2018</v>
      </c>
      <c r="G7256" s="3" t="n">
        <v>100</v>
      </c>
      <c r="H7256" s="3" t="n">
        <f aca="false">H$6624</f>
        <v>0.0535663801132599</v>
      </c>
      <c r="I7256" s="3" t="n">
        <f aca="false">I$6624</f>
        <v>0.11377245508982</v>
      </c>
      <c r="J7256" s="3" t="n">
        <f aca="false">J$6624</f>
        <v>0.0060943785757601</v>
      </c>
      <c r="K7256"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256" s="3" t="str">
        <f aca="false">L$6624</f>
        <v>Secretarias Estaduais de Educação</v>
      </c>
      <c r="M7256" s="3" t="str">
        <f aca="false">M$6624</f>
        <v>Pontuação de 0 a 100</v>
      </c>
      <c r="N72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256" s="3" t="n">
        <v>100</v>
      </c>
    </row>
    <row r="7257" customFormat="false" ht="15" hidden="false" customHeight="true" outlineLevel="0" collapsed="false">
      <c r="A7257" s="3" t="str">
        <f aca="false">A$6625</f>
        <v>Educação</v>
      </c>
      <c r="B7257" s="3" t="str">
        <f aca="false">B$6625</f>
        <v>IDEB</v>
      </c>
      <c r="C7257" s="3" t="n">
        <f aca="false">C$6625</f>
        <v>1</v>
      </c>
      <c r="D7257" s="3" t="s">
        <v>247</v>
      </c>
      <c r="E7257" s="3" t="n">
        <f aca="false">E$6625</f>
        <v>2017</v>
      </c>
      <c r="F7257" s="3" t="n">
        <f aca="false">F$6625</f>
        <v>2018</v>
      </c>
      <c r="G7257" s="3" t="n">
        <v>5.44422363760934</v>
      </c>
      <c r="H7257" s="3" t="n">
        <f aca="false">H$6625</f>
        <v>0.0744541755300289</v>
      </c>
      <c r="I7257" s="3" t="n">
        <f aca="false">I$6625</f>
        <v>0.11377245508982</v>
      </c>
      <c r="J7257" s="3" t="n">
        <f aca="false">J$6625</f>
        <v>0.00847083434173981</v>
      </c>
      <c r="K7257" s="3" t="str">
        <f aca="false">K$6625</f>
        <v>Qualidade da educação básica do Brasil, considera fluxo escolar e média de desempenhos nas avaliações de toda a rede de ensino (nota de  0 a 10)</v>
      </c>
      <c r="L7257" s="3" t="str">
        <f aca="false">L$6625</f>
        <v>INEP</v>
      </c>
      <c r="M7257" s="3" t="str">
        <f aca="false">M$6625</f>
        <v>Pontuação de 0 a 10</v>
      </c>
      <c r="N7257" s="5"/>
      <c r="O7257" s="3" t="n">
        <v>91.4477925412765</v>
      </c>
    </row>
    <row r="7258" customFormat="false" ht="15" hidden="false" customHeight="true" outlineLevel="0" collapsed="false">
      <c r="A7258" s="3" t="str">
        <f aca="false">A$6626</f>
        <v>Educação</v>
      </c>
      <c r="B7258" s="3" t="str">
        <f aca="false">B$6626</f>
        <v>ENEM</v>
      </c>
      <c r="C7258" s="3" t="n">
        <f aca="false">C$6626</f>
        <v>1</v>
      </c>
      <c r="D7258" s="3" t="s">
        <v>247</v>
      </c>
      <c r="E7258" s="3" t="n">
        <f aca="false">E$6626</f>
        <v>2017</v>
      </c>
      <c r="F7258" s="3" t="n">
        <f aca="false">F$6626</f>
        <v>2018</v>
      </c>
      <c r="G7258" s="3" t="n">
        <v>518.780768</v>
      </c>
      <c r="H7258" s="3" t="n">
        <f aca="false">H$6626</f>
        <v>0.0801849170101167</v>
      </c>
      <c r="I7258" s="3" t="n">
        <f aca="false">I$6626</f>
        <v>0.11377245508982</v>
      </c>
      <c r="J7258" s="3" t="n">
        <f aca="false">J$6626</f>
        <v>0.00912283486941448</v>
      </c>
      <c r="K7258" s="3" t="str">
        <f aca="false">K$6626</f>
        <v>Desempenho dos alunos do Ensino Médio para acesso ao Ensino Superior e a programas de financiamento em instituições privadas (nota de 0 a 1000).</v>
      </c>
      <c r="L7258" s="3" t="str">
        <f aca="false">L$6626</f>
        <v>INEP</v>
      </c>
      <c r="M7258" s="3" t="str">
        <f aca="false">M$6626</f>
        <v>Pontuação de 0 a 1000</v>
      </c>
      <c r="N7258" s="5"/>
      <c r="O7258" s="3" t="n">
        <v>67.6274890869014</v>
      </c>
    </row>
    <row r="7259" customFormat="false" ht="15" hidden="false" customHeight="true" outlineLevel="0" collapsed="false">
      <c r="A7259" s="3" t="str">
        <f aca="false">A$6627</f>
        <v>Educação</v>
      </c>
      <c r="B7259" s="3" t="str">
        <f aca="false">B$6627</f>
        <v>PISA</v>
      </c>
      <c r="C7259" s="3" t="n">
        <f aca="false">C$6627</f>
        <v>1</v>
      </c>
      <c r="D7259" s="3" t="s">
        <v>247</v>
      </c>
      <c r="E7259" s="3" t="n">
        <f aca="false">E$6627</f>
        <v>2015</v>
      </c>
      <c r="F7259" s="3" t="n">
        <f aca="false">F$6627</f>
        <v>2018</v>
      </c>
      <c r="G7259" s="3" t="n">
        <v>401.666666666667</v>
      </c>
      <c r="H7259" s="3" t="n">
        <f aca="false">H$6627</f>
        <v>0.0872565495733697</v>
      </c>
      <c r="I7259" s="3" t="n">
        <f aca="false">I$6627</f>
        <v>0.11377245508982</v>
      </c>
      <c r="J7259" s="3" t="n">
        <f aca="false">J$6627</f>
        <v>0.00992739186762889</v>
      </c>
      <c r="K7259" s="3" t="str">
        <f aca="false">K$6627</f>
        <v>Desempenho dos estudantes na faixa dos 15 anos no Programa internacional de avaliação dos estudantes (Nota: 0-1000)</v>
      </c>
      <c r="L7259" s="3" t="str">
        <f aca="false">L$6627</f>
        <v>PISA</v>
      </c>
      <c r="M7259" s="3" t="str">
        <f aca="false">M$6627</f>
        <v>Pontuação de 0 a 1000</v>
      </c>
      <c r="N7259" s="5"/>
      <c r="O7259" s="3" t="n">
        <v>65.4545454545455</v>
      </c>
    </row>
    <row r="7260" customFormat="false" ht="15" hidden="false" customHeight="true" outlineLevel="0" collapsed="false">
      <c r="A7260" s="3" t="str">
        <f aca="false">A$6628</f>
        <v>Educação</v>
      </c>
      <c r="B7260" s="3" t="str">
        <f aca="false">B$6628</f>
        <v>Índice de Oportunidade da Educação</v>
      </c>
      <c r="C7260" s="3" t="n">
        <f aca="false">C$6628</f>
        <v>1</v>
      </c>
      <c r="D7260" s="3" t="s">
        <v>247</v>
      </c>
      <c r="E7260" s="3" t="n">
        <f aca="false">E$6628</f>
        <v>2017</v>
      </c>
      <c r="F7260" s="3" t="n">
        <f aca="false">F$6628</f>
        <v>2018</v>
      </c>
      <c r="G7260" s="3" t="n">
        <v>4.803171</v>
      </c>
      <c r="H7260" s="3" t="n">
        <f aca="false">H$6628</f>
        <v>0.235550837260605</v>
      </c>
      <c r="I7260" s="3" t="n">
        <f aca="false">I$6628</f>
        <v>0.11377245508982</v>
      </c>
      <c r="J7260" s="3" t="n">
        <f aca="false">J$6628</f>
        <v>0.0267991970536017</v>
      </c>
      <c r="K7260" s="3" t="str">
        <f aca="false">K$6628</f>
        <v>Mede a qualidade das oportunidades educacionais oferecidas por municípios e estados (Nota: 0-10)</v>
      </c>
      <c r="L7260" s="3" t="str">
        <f aca="false">L$6628</f>
        <v>CLP/Metas</v>
      </c>
      <c r="M7260" s="3" t="str">
        <f aca="false">M$6628</f>
        <v>Pontuação de 0 a 10</v>
      </c>
      <c r="N7260" s="5"/>
      <c r="O7260" s="3" t="n">
        <v>67.0922448069899</v>
      </c>
    </row>
    <row r="7261" customFormat="false" ht="15" hidden="false" customHeight="true" outlineLevel="0" collapsed="false">
      <c r="A7261" s="3" t="str">
        <f aca="false">A$6629</f>
        <v>Educação</v>
      </c>
      <c r="B7261" s="3" t="str">
        <f aca="false">B$6629</f>
        <v>Taxa de frequência líquida do ensino fundamental</v>
      </c>
      <c r="C7261" s="3" t="n">
        <f aca="false">C$6629</f>
        <v>1</v>
      </c>
      <c r="D7261" s="3" t="s">
        <v>247</v>
      </c>
      <c r="E7261" s="3" t="n">
        <f aca="false">E$6629</f>
        <v>2017</v>
      </c>
      <c r="F7261" s="3" t="n">
        <f aca="false">F$6629</f>
        <v>2018</v>
      </c>
      <c r="G7261" s="3" t="n">
        <v>96.3</v>
      </c>
      <c r="H7261" s="3" t="n">
        <f aca="false">H$6629</f>
        <v>0.134078029218404</v>
      </c>
      <c r="I7261" s="3" t="n">
        <f aca="false">I$6629</f>
        <v>0.11377245508982</v>
      </c>
      <c r="J7261" s="3" t="n">
        <f aca="false">J$6629</f>
        <v>0.0152543865577825</v>
      </c>
      <c r="K7261"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261" s="3" t="str">
        <f aca="false">L$6629</f>
        <v>PNUD e PNAD/IBGE</v>
      </c>
      <c r="M7261" s="3" t="str">
        <f aca="false">M$6629</f>
        <v>Porcentagem %</v>
      </c>
      <c r="N7261" s="5" t="str">
        <f aca="false">N$4396</f>
        <v>A partir da edição de 2017, ou seja, do dado de 2015, o indicador Taxa de abandono do ensino fundamental foi substituído pelo Taxa de frequência líquida do ensino fundamental</v>
      </c>
      <c r="O7261" s="3" t="n">
        <v>45.4545454545455</v>
      </c>
    </row>
    <row r="7262" customFormat="false" ht="15" hidden="false" customHeight="true" outlineLevel="0" collapsed="false">
      <c r="A7262" s="3" t="str">
        <f aca="false">A$6709</f>
        <v>Educação</v>
      </c>
      <c r="B7262" s="3" t="str">
        <f aca="false">B$6630</f>
        <v>Taxa de frequência líquida do ensino médio</v>
      </c>
      <c r="C7262" s="3" t="n">
        <f aca="false">C$6630</f>
        <v>1</v>
      </c>
      <c r="D7262" s="3" t="s">
        <v>247</v>
      </c>
      <c r="E7262" s="3" t="n">
        <f aca="false">E$6630</f>
        <v>2017</v>
      </c>
      <c r="F7262" s="3" t="n">
        <f aca="false">F$6630</f>
        <v>2018</v>
      </c>
      <c r="G7262" s="3" t="n">
        <v>69.5</v>
      </c>
      <c r="H7262" s="3" t="n">
        <f aca="false">H$6630</f>
        <v>0.144099794374855</v>
      </c>
      <c r="I7262" s="3" t="n">
        <f aca="false">I$6630</f>
        <v>0.11377245508982</v>
      </c>
      <c r="J7262" s="3" t="n">
        <f aca="false">J$6630</f>
        <v>0.0163945873839655</v>
      </c>
      <c r="K7262"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262" s="3" t="str">
        <f aca="false">L$6630</f>
        <v>PNUD e PNAD/IBGE</v>
      </c>
      <c r="M7262" s="3" t="str">
        <f aca="false">M$6630</f>
        <v>Porcentagem %</v>
      </c>
      <c r="N7262" s="5" t="str">
        <f aca="false">N$4397</f>
        <v>A partir da edição de 2017, ou seja, do dado de 2015, o indicador Taxa de abandono do ensino médio foi substituído pelo Taxa de frequência líquida do ensino médio</v>
      </c>
      <c r="O7262" s="3" t="n">
        <v>58.7628865979381</v>
      </c>
    </row>
    <row r="7263" customFormat="false" ht="15" hidden="false" customHeight="true" outlineLevel="0" collapsed="false">
      <c r="A7263" s="3" t="str">
        <f aca="false">A$6631</f>
        <v>Educação</v>
      </c>
      <c r="B7263" s="3" t="str">
        <f aca="false">B$6631</f>
        <v>Taxa de atendimento do ensino infantil</v>
      </c>
      <c r="C7263" s="3" t="n">
        <f aca="false">C$6631</f>
        <v>1</v>
      </c>
      <c r="D7263" s="3" t="s">
        <v>247</v>
      </c>
      <c r="E7263" s="3" t="n">
        <f aca="false">E$6631</f>
        <v>2017</v>
      </c>
      <c r="F7263" s="3" t="n">
        <f aca="false">F$6631</f>
        <v>2018</v>
      </c>
      <c r="G7263" s="3" t="n">
        <v>42.2397667829327</v>
      </c>
      <c r="H7263" s="3" t="n">
        <f aca="false">H$6631</f>
        <v>0.190809316919361</v>
      </c>
      <c r="I7263" s="3" t="n">
        <f aca="false">I$6631</f>
        <v>0.11377245508982</v>
      </c>
      <c r="J7263" s="3" t="n">
        <f aca="false">J$6631</f>
        <v>0.0217088444399273</v>
      </c>
      <c r="K7263" s="3" t="str">
        <f aca="false">K$6631</f>
        <v>Proporção de crianças na faixa etária de 0 e 5 anos frequentando a creche/escola. </v>
      </c>
      <c r="L7263" s="3" t="str">
        <f aca="false">L$6631</f>
        <v>PNAD/IBGE</v>
      </c>
      <c r="M7263" s="3" t="str">
        <f aca="false">M$6631</f>
        <v>Porcentagem %</v>
      </c>
      <c r="N7263" s="5"/>
      <c r="O7263" s="3" t="n">
        <v>38.2296538480577</v>
      </c>
    </row>
    <row r="7264" customFormat="false" ht="15" hidden="false" customHeight="true" outlineLevel="0" collapsed="false">
      <c r="A7264" s="3" t="str">
        <f aca="false">A$6632</f>
        <v>Educação</v>
      </c>
      <c r="B7264" s="3" t="str">
        <f aca="false">B$6632</f>
        <v> Total</v>
      </c>
      <c r="C7264" s="3" t="n">
        <f aca="false">C$6632</f>
        <v>1</v>
      </c>
      <c r="D7264" s="3" t="s">
        <v>247</v>
      </c>
      <c r="E7264" s="3" t="n">
        <f aca="false">E$6632</f>
        <v>2018</v>
      </c>
      <c r="F7264" s="3" t="n">
        <f aca="false">F$6632</f>
        <v>2018</v>
      </c>
      <c r="G7264" s="3" t="n">
        <v>60.9597347233117</v>
      </c>
      <c r="H7264" s="3" t="n">
        <f aca="false">H$6632</f>
        <v>1</v>
      </c>
      <c r="I7264" s="3" t="n">
        <f aca="false">I$6632</f>
        <v>0.11377245508982</v>
      </c>
      <c r="J7264" s="3" t="n">
        <f aca="false">J$6632</f>
        <v>0.11377245508982</v>
      </c>
      <c r="K7264" s="3" t="str">
        <f aca="false">K$6632</f>
        <v>Nota obtida via normalização e ponderação de indicadores que variam de 0 a 100.</v>
      </c>
      <c r="L7264" s="3" t="str">
        <f aca="false">L$6632</f>
        <v>Tendências</v>
      </c>
      <c r="M7264" s="3" t="str">
        <f aca="false">M$6632</f>
        <v>Nota de 0 a 100</v>
      </c>
      <c r="N7264" s="5"/>
      <c r="O7264" s="3" t="n">
        <v>61.211948132738</v>
      </c>
    </row>
    <row r="7265" customFormat="false" ht="15" hidden="false" customHeight="true" outlineLevel="0" collapsed="false">
      <c r="A7265" s="3" t="str">
        <f aca="false">A$6633</f>
        <v>Eficiência da Máquina Pública</v>
      </c>
      <c r="B7265" s="3" t="str">
        <f aca="false">B$6633</f>
        <v>Eficiência do Judiciário</v>
      </c>
      <c r="C7265" s="3" t="n">
        <f aca="false">C$6633</f>
        <v>-1</v>
      </c>
      <c r="D7265" s="3" t="s">
        <v>247</v>
      </c>
      <c r="E7265" s="3" t="n">
        <f aca="false">E$6633</f>
        <v>2016</v>
      </c>
      <c r="F7265" s="3" t="n">
        <f aca="false">F$6633</f>
        <v>2018</v>
      </c>
      <c r="G7265" s="3" t="n">
        <v>72.7255357377624</v>
      </c>
      <c r="H7265" s="3" t="n">
        <f aca="false">H$6633</f>
        <v>0.168715774763311</v>
      </c>
      <c r="I7265" s="3" t="n">
        <f aca="false">I$6633</f>
        <v>0.0778443113772455</v>
      </c>
      <c r="J7265" s="3" t="n">
        <f aca="false">J$6633</f>
        <v>0.0131335633049284</v>
      </c>
      <c r="K7265" s="3" t="str">
        <f aca="false">K$6633</f>
        <v>Taxa de congestionamento = 1 - (processos baixados)/(casos novos + casos pendentes)</v>
      </c>
      <c r="L7265" s="3" t="str">
        <f aca="false">L$6633</f>
        <v>Justiça em Números/CNJ</v>
      </c>
      <c r="M7265" s="3" t="str">
        <f aca="false">M$6633</f>
        <v>Porcentagem %</v>
      </c>
      <c r="N72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265" s="3" t="n">
        <v>30.1619817309875</v>
      </c>
    </row>
    <row r="7266" customFormat="false" ht="15" hidden="false" customHeight="true" outlineLevel="0" collapsed="false">
      <c r="A7266" s="3" t="str">
        <f aca="false">A$6634</f>
        <v>Eficiência da Máquina Pública</v>
      </c>
      <c r="B7266" s="3" t="str">
        <f aca="false">B$6634</f>
        <v>Custo do Executivo/PIB</v>
      </c>
      <c r="C7266" s="3" t="n">
        <f aca="false">C$6634</f>
        <v>-1</v>
      </c>
      <c r="D7266" s="3" t="s">
        <v>247</v>
      </c>
      <c r="E7266" s="3" t="n">
        <f aca="false">E$6634</f>
        <v>2017</v>
      </c>
      <c r="F7266" s="3" t="n">
        <f aca="false">F$6634</f>
        <v>2018</v>
      </c>
      <c r="G7266" s="3" t="n">
        <v>1.06342500359853</v>
      </c>
      <c r="H7266" s="3" t="n">
        <f aca="false">H$6634</f>
        <v>0.224802471854843</v>
      </c>
      <c r="I7266" s="3" t="n">
        <f aca="false">I$6634</f>
        <v>0.0778443113772455</v>
      </c>
      <c r="J7266" s="3" t="n">
        <f aca="false">J$6634</f>
        <v>0.0174995936174429</v>
      </c>
      <c r="K7266" s="3" t="str">
        <f aca="false">K$6634</f>
        <v>Recursos públicos alocados na administração direta / PIB</v>
      </c>
      <c r="L7266" s="3" t="str">
        <f aca="false">L$6634</f>
        <v>FINBRA/Siconfi</v>
      </c>
      <c r="M7266" s="3" t="str">
        <f aca="false">M$6634</f>
        <v>Porcentagem %</v>
      </c>
      <c r="N7266" s="3" t="str">
        <f aca="false">N$61</f>
        <v>O PIB utilizado para cálculo é estimado pela Tendências</v>
      </c>
      <c r="O7266" s="3" t="n">
        <v>81.3370275299751</v>
      </c>
    </row>
    <row r="7267" customFormat="false" ht="15" hidden="false" customHeight="true" outlineLevel="0" collapsed="false">
      <c r="A7267" s="3" t="str">
        <f aca="false">A$6635</f>
        <v>Eficiência da Máquina Pública</v>
      </c>
      <c r="B7267" s="3" t="str">
        <f aca="false">B$6635</f>
        <v>Custo do Judiciário/PIB</v>
      </c>
      <c r="C7267" s="3" t="n">
        <f aca="false">C$6635</f>
        <v>-1</v>
      </c>
      <c r="D7267" s="3" t="s">
        <v>247</v>
      </c>
      <c r="E7267" s="3" t="n">
        <f aca="false">E$6635</f>
        <v>2017</v>
      </c>
      <c r="F7267" s="3" t="n">
        <f aca="false">F$6635</f>
        <v>2018</v>
      </c>
      <c r="G7267" s="3" t="n">
        <v>0.615617164552231</v>
      </c>
      <c r="H7267" s="3" t="n">
        <f aca="false">H$6635</f>
        <v>0.135473868774926</v>
      </c>
      <c r="I7267" s="3" t="n">
        <f aca="false">I$6635</f>
        <v>0.0778443113772455</v>
      </c>
      <c r="J7267" s="3" t="n">
        <f aca="false">J$6635</f>
        <v>0.0105458700243954</v>
      </c>
      <c r="K7267" s="3" t="str">
        <f aca="false">K$6635</f>
        <v>Recursos públicos alocados no judiciário / PIB</v>
      </c>
      <c r="L7267" s="3" t="str">
        <f aca="false">L$6635</f>
        <v>FINBRA/Siconfi</v>
      </c>
      <c r="M7267" s="3" t="str">
        <f aca="false">M$6635</f>
        <v>Porcentagem %</v>
      </c>
      <c r="N7267" s="3" t="str">
        <f aca="false">N$63</f>
        <v>O PIB utilizado para cálculo é estimado pela Tendências. O Distrito Federal não é válido nesse indicador.</v>
      </c>
      <c r="O7267" s="3" t="n">
        <v>88.4288981663321</v>
      </c>
    </row>
    <row r="7268" customFormat="false" ht="15" hidden="false" customHeight="true" outlineLevel="0" collapsed="false">
      <c r="A7268" s="3" t="str">
        <f aca="false">A$6636</f>
        <v>Eficiência da Máquina Pública</v>
      </c>
      <c r="B7268" s="3" t="str">
        <f aca="false">B$6636</f>
        <v>Custo do Legislativo/PIB</v>
      </c>
      <c r="C7268" s="3" t="n">
        <f aca="false">C$6636</f>
        <v>-1</v>
      </c>
      <c r="D7268" s="3" t="s">
        <v>247</v>
      </c>
      <c r="E7268" s="3" t="n">
        <f aca="false">E$6636</f>
        <v>2017</v>
      </c>
      <c r="F7268" s="3" t="n">
        <f aca="false">F$6636</f>
        <v>2018</v>
      </c>
      <c r="G7268" s="3" t="n">
        <v>0.278522872731933</v>
      </c>
      <c r="H7268" s="3" t="n">
        <f aca="false">H$6636</f>
        <v>0.205227165307908</v>
      </c>
      <c r="I7268" s="3" t="n">
        <f aca="false">I$6636</f>
        <v>0.0778443113772455</v>
      </c>
      <c r="J7268" s="3" t="n">
        <f aca="false">J$6636</f>
        <v>0.0159757673592982</v>
      </c>
      <c r="K7268" s="3" t="str">
        <f aca="false">K$6636</f>
        <v>Recursos públicos alocados no legislativo / PIB</v>
      </c>
      <c r="L7268" s="3" t="str">
        <f aca="false">L$6636</f>
        <v>FINBRA/Siconfi</v>
      </c>
      <c r="M7268" s="3" t="str">
        <f aca="false">M$6636</f>
        <v>Porcentagem %</v>
      </c>
      <c r="N7268" s="3" t="str">
        <f aca="false">N$64</f>
        <v>O PIB utilizado para cálculo é estimado pela Tendências</v>
      </c>
      <c r="O7268" s="3" t="n">
        <v>91.2054548627346</v>
      </c>
    </row>
    <row r="7269" customFormat="false" ht="15" hidden="false" customHeight="true" outlineLevel="0" collapsed="false">
      <c r="A7269" s="3" t="str">
        <f aca="false">A$6637</f>
        <v>Eficiência da Máquina Pública</v>
      </c>
      <c r="B7269" s="3" t="str">
        <f aca="false">B$6637</f>
        <v>Índice de Transparência</v>
      </c>
      <c r="C7269" s="3" t="n">
        <f aca="false">C$6637</f>
        <v>1</v>
      </c>
      <c r="D7269" s="3" t="s">
        <v>247</v>
      </c>
      <c r="E7269" s="3" t="n">
        <f aca="false">E$6637</f>
        <v>2016</v>
      </c>
      <c r="F7269" s="3" t="n">
        <f aca="false">F$6637</f>
        <v>2018</v>
      </c>
      <c r="G7269" s="3" t="n">
        <v>9.58</v>
      </c>
      <c r="H7269" s="3" t="n">
        <f aca="false">H$6637</f>
        <v>0.147614600287321</v>
      </c>
      <c r="I7269" s="3" t="n">
        <f aca="false">I$6637</f>
        <v>0.0778443113772455</v>
      </c>
      <c r="J7269" s="3" t="n">
        <f aca="false">J$6637</f>
        <v>0.0114909569085938</v>
      </c>
      <c r="K7269" s="3" t="str">
        <f aca="false">K$6637</f>
        <v>Escala Brasil Transparente 360º - Ranking de “Transparência Passiva” e “Transparência Ativa”.</v>
      </c>
      <c r="L7269" s="3" t="str">
        <f aca="false">L$6637</f>
        <v>Controladoria Geral da União</v>
      </c>
      <c r="M7269" s="3" t="str">
        <f aca="false">M$6637</f>
        <v>Pontuação de 0 a 10</v>
      </c>
      <c r="N7269" s="3" t="str">
        <f aca="false">N$62</f>
        <v>A partir da edição de 2018, ou seja, do dado de 2016, passou a ser usado a avaliação Escala Brasil Transparente</v>
      </c>
      <c r="O7269" s="3" t="n">
        <v>95.8</v>
      </c>
    </row>
    <row r="7270" customFormat="false" ht="15" hidden="false" customHeight="true" outlineLevel="0" collapsed="false">
      <c r="A7270" s="3" t="str">
        <f aca="false">A$6638</f>
        <v>Eficiência da Máquina Pública</v>
      </c>
      <c r="B7270" s="3" t="str">
        <f aca="false">B$6638</f>
        <v>% Servidores Comissionados</v>
      </c>
      <c r="C7270" s="3" t="n">
        <f aca="false">C$6638</f>
        <v>-1</v>
      </c>
      <c r="D7270" s="3" t="s">
        <v>247</v>
      </c>
      <c r="E7270" s="3" t="n">
        <f aca="false">E$6638</f>
        <v>2017</v>
      </c>
      <c r="F7270" s="3" t="n">
        <f aca="false">F$6638</f>
        <v>2018</v>
      </c>
      <c r="G7270" s="3" t="n">
        <v>6.16732248432958</v>
      </c>
      <c r="H7270" s="3" t="n">
        <f aca="false">H$6638</f>
        <v>0.118166119011691</v>
      </c>
      <c r="I7270" s="3" t="n">
        <f aca="false">I$6638</f>
        <v>0.0778443113772455</v>
      </c>
      <c r="J7270" s="3" t="n">
        <f aca="false">J$6638</f>
        <v>0.00919856016258672</v>
      </c>
      <c r="K7270" s="3" t="str">
        <f aca="false">K$6638</f>
        <v>% de cargos comissionados no total de cargos públicos</v>
      </c>
      <c r="L7270" s="3" t="str">
        <f aca="false">L$6638</f>
        <v>IBGE/Estadic</v>
      </c>
      <c r="M7270" s="3" t="str">
        <f aca="false">M$6638</f>
        <v>Porcentagem %</v>
      </c>
      <c r="N7270" s="5"/>
      <c r="O7270" s="3" t="n">
        <v>85.3468959570324</v>
      </c>
    </row>
    <row r="7271" customFormat="false" ht="15" hidden="false" customHeight="true" outlineLevel="0" collapsed="false">
      <c r="A7271" s="3" t="str">
        <f aca="false">A$6639</f>
        <v>Eficiência da Máquina Pública</v>
      </c>
      <c r="B7271" s="3" t="str">
        <f aca="false">B$6639</f>
        <v> Total</v>
      </c>
      <c r="C7271" s="3" t="n">
        <f aca="false">C$6639</f>
        <v>1</v>
      </c>
      <c r="D7271" s="3" t="s">
        <v>247</v>
      </c>
      <c r="E7271" s="3" t="n">
        <f aca="false">E$6639</f>
        <v>2018</v>
      </c>
      <c r="F7271" s="3" t="n">
        <f aca="false">F$6639</f>
        <v>2018</v>
      </c>
      <c r="G7271" s="3" t="n">
        <v>77.3657192084221</v>
      </c>
      <c r="H7271" s="3" t="n">
        <f aca="false">H$6639</f>
        <v>1</v>
      </c>
      <c r="I7271" s="3" t="n">
        <f aca="false">I$6639</f>
        <v>0.0778443113772455</v>
      </c>
      <c r="J7271" s="3" t="n">
        <f aca="false">J$6639</f>
        <v>0.0778443113772455</v>
      </c>
      <c r="K7271" s="3" t="str">
        <f aca="false">K$6639</f>
        <v>Nota obtida via normalização e ponderação de indicadores que variam de 0 a 100.</v>
      </c>
      <c r="L7271" s="3" t="str">
        <f aca="false">L$6639</f>
        <v>Tendências</v>
      </c>
      <c r="M7271" s="3" t="str">
        <f aca="false">M$6639</f>
        <v>Nota de 0 a 100</v>
      </c>
      <c r="N7271" s="5"/>
      <c r="O7271" s="3" t="n">
        <v>75.3079743681208</v>
      </c>
    </row>
    <row r="7272" customFormat="false" ht="15" hidden="false" customHeight="true" outlineLevel="0" collapsed="false">
      <c r="A7272" s="3" t="str">
        <f aca="false">A$6640</f>
        <v>Infraestrutura</v>
      </c>
      <c r="B7272" s="3" t="str">
        <f aca="false">B$6640</f>
        <v>Acessibilidade do Serviço de Telecomunicações</v>
      </c>
      <c r="C7272" s="3" t="n">
        <f aca="false">C$6640</f>
        <v>1</v>
      </c>
      <c r="D7272" s="3" t="s">
        <v>247</v>
      </c>
      <c r="E7272" s="3" t="n">
        <f aca="false">E$6640</f>
        <v>2017</v>
      </c>
      <c r="F7272" s="3" t="n">
        <f aca="false">F$6640</f>
        <v>2018</v>
      </c>
      <c r="G7272" s="3" t="n">
        <v>131.015040949092</v>
      </c>
      <c r="H7272" s="3" t="n">
        <f aca="false">H$6640</f>
        <v>0.0927238161527131</v>
      </c>
      <c r="I7272" s="3" t="n">
        <f aca="false">I$6640</f>
        <v>0.12874251497006</v>
      </c>
      <c r="J7272" s="3" t="n">
        <f aca="false">J$6640</f>
        <v>0.0119374972891217</v>
      </c>
      <c r="K7272" s="3" t="str">
        <f aca="false">K$6640</f>
        <v>Densidade de acessos por 100 habitantes (telefonia móvel e banda larga*)</v>
      </c>
      <c r="L7272" s="3" t="str">
        <f aca="false">L$6640</f>
        <v>ANATEL</v>
      </c>
      <c r="M7272" s="3" t="str">
        <f aca="false">M$6640</f>
        <v>Acessos por 100 mil habitantes</v>
      </c>
      <c r="N7272" s="5"/>
      <c r="O7272" s="3" t="n">
        <v>46.3913566243289</v>
      </c>
    </row>
    <row r="7273" customFormat="false" ht="15" hidden="false" customHeight="true" outlineLevel="0" collapsed="false">
      <c r="A7273" s="3" t="str">
        <f aca="false">A$6641</f>
        <v>Infraestrutura</v>
      </c>
      <c r="B7273" s="3" t="str">
        <f aca="false">B$6641</f>
        <v>Custo de Combustíveis</v>
      </c>
      <c r="C7273" s="3" t="n">
        <f aca="false">C$6641</f>
        <v>-1</v>
      </c>
      <c r="D7273" s="3" t="s">
        <v>247</v>
      </c>
      <c r="E7273" s="3" t="n">
        <f aca="false">E$6641</f>
        <v>2017</v>
      </c>
      <c r="F7273" s="3" t="n">
        <f aca="false">F$6641</f>
        <v>2018</v>
      </c>
      <c r="G7273" s="3" t="n">
        <v>3.41409368265713</v>
      </c>
      <c r="H7273" s="3" t="n">
        <f aca="false">H$6641</f>
        <v>0.0813808125544698</v>
      </c>
      <c r="I7273" s="3" t="n">
        <f aca="false">I$6641</f>
        <v>0.12874251497006</v>
      </c>
      <c r="J7273" s="3" t="n">
        <f aca="false">J$6641</f>
        <v>0.0104771704785695</v>
      </c>
      <c r="K7273" s="3" t="str">
        <f aca="false">K$6641</f>
        <v>Preço médio pago em reais por consumidores finais (etanol, gasolina e diesel), ponderado pela participação dos combustíveis no consumo total.</v>
      </c>
      <c r="L7273" s="3" t="str">
        <f aca="false">L$6641</f>
        <v>ANP</v>
      </c>
      <c r="M7273" s="3" t="str">
        <f aca="false">M$6641</f>
        <v>Reais (R$)</v>
      </c>
      <c r="N7273" s="5" t="str">
        <f aca="false">N$6</f>
        <v>A partir da edição de 2018, ou seja, do dado de 2017 o preço pago passou a ser ponderado pela participação dos combustíveis no consumo total.</v>
      </c>
      <c r="O7273" s="3" t="n">
        <v>71.3166398277548</v>
      </c>
    </row>
    <row r="7274" customFormat="false" ht="15" hidden="false" customHeight="true" outlineLevel="0" collapsed="false">
      <c r="A7274" s="3" t="str">
        <f aca="false">A$6642</f>
        <v>Infraestrutura</v>
      </c>
      <c r="B7274" s="3" t="str">
        <f aca="false">B$6642</f>
        <v>Custo de Saneamento Básico</v>
      </c>
      <c r="C7274" s="3" t="n">
        <f aca="false">C$6642</f>
        <v>-1</v>
      </c>
      <c r="D7274" s="3" t="s">
        <v>247</v>
      </c>
      <c r="E7274" s="3" t="n">
        <f aca="false">E$6642</f>
        <v>2016</v>
      </c>
      <c r="F7274" s="3" t="n">
        <f aca="false">F$6642</f>
        <v>2018</v>
      </c>
      <c r="G7274" s="3" t="n">
        <v>5.02</v>
      </c>
      <c r="H7274" s="3" t="n">
        <f aca="false">H$6642</f>
        <v>0.0808844986819226</v>
      </c>
      <c r="I7274" s="3" t="n">
        <f aca="false">I$6642</f>
        <v>0.12874251497006</v>
      </c>
      <c r="J7274" s="3" t="n">
        <f aca="false">J$6642</f>
        <v>0.0104132737824032</v>
      </c>
      <c r="K7274" s="3" t="str">
        <f aca="false">K$6642</f>
        <v>Tarifa média praticada pelo serviço de tratamento e distribuição</v>
      </c>
      <c r="L7274" s="3" t="str">
        <f aca="false">L$6642</f>
        <v>SNIS</v>
      </c>
      <c r="M7274" s="3" t="str">
        <f aca="false">M$6642</f>
        <v>Reais ($) por m3</v>
      </c>
      <c r="N7274" s="5"/>
      <c r="O7274" s="3" t="n">
        <v>0</v>
      </c>
    </row>
    <row r="7275" customFormat="false" ht="15" hidden="false" customHeight="true" outlineLevel="0" collapsed="false">
      <c r="A7275" s="3" t="str">
        <f aca="false">A$6643</f>
        <v>Infraestrutura</v>
      </c>
      <c r="B7275" s="3" t="str">
        <f aca="false">B$6643</f>
        <v>Disponibilidade de Voos Diretos</v>
      </c>
      <c r="C7275" s="3" t="n">
        <f aca="false">C$6643</f>
        <v>1</v>
      </c>
      <c r="D7275" s="3" t="s">
        <v>247</v>
      </c>
      <c r="E7275" s="3" t="n">
        <f aca="false">E$6643</f>
        <v>2017</v>
      </c>
      <c r="F7275" s="3" t="n">
        <f aca="false">F$6643</f>
        <v>2018</v>
      </c>
      <c r="G7275" s="3" t="n">
        <v>14167</v>
      </c>
      <c r="H7275" s="3" t="n">
        <f aca="false">H$6643</f>
        <v>0.0859068720842382</v>
      </c>
      <c r="I7275" s="3" t="n">
        <f aca="false">I$6643</f>
        <v>0.12874251497006</v>
      </c>
      <c r="J7275" s="3" t="n">
        <f aca="false">J$6643</f>
        <v>0.0110598667653361</v>
      </c>
      <c r="K7275" s="3" t="str">
        <f aca="false">K$6643</f>
        <v>Número de voos diretos* </v>
      </c>
      <c r="L7275" s="3" t="str">
        <f aca="false">L$6643</f>
        <v>ANAC</v>
      </c>
      <c r="M7275" s="3" t="str">
        <f aca="false">M$6643</f>
        <v>Número de voos</v>
      </c>
      <c r="N7275" s="5"/>
      <c r="O7275" s="3" t="n">
        <v>5.7414383786409</v>
      </c>
    </row>
    <row r="7276" customFormat="false" ht="15" hidden="false" customHeight="true" outlineLevel="0" collapsed="false">
      <c r="A7276" s="3" t="str">
        <f aca="false">A$6644</f>
        <v>Infraestrutura</v>
      </c>
      <c r="B7276" s="3" t="str">
        <f aca="false">B$6644</f>
        <v>Acesso à Energia Elétrica</v>
      </c>
      <c r="C7276" s="3" t="n">
        <f aca="false">C$6644</f>
        <v>1</v>
      </c>
      <c r="D7276" s="3" t="s">
        <v>247</v>
      </c>
      <c r="E7276" s="3" t="n">
        <f aca="false">E$6644</f>
        <v>2017</v>
      </c>
      <c r="F7276" s="3" t="n">
        <f aca="false">F$6644</f>
        <v>2018</v>
      </c>
      <c r="G7276" s="3" t="n">
        <v>99.6638947219612</v>
      </c>
      <c r="H7276" s="3" t="n">
        <f aca="false">H$6644</f>
        <v>0.0377329840579321</v>
      </c>
      <c r="I7276" s="3" t="n">
        <f aca="false">I$6644</f>
        <v>0.12874251497006</v>
      </c>
      <c r="J7276" s="3" t="n">
        <f aca="false">J$6644</f>
        <v>0.00485783926494335</v>
      </c>
      <c r="K7276" s="3" t="str">
        <f aca="false">K$6644</f>
        <v>Proporção de domicílios com acesso a energia elétrica (iluminação elétrica).</v>
      </c>
      <c r="L7276" s="3" t="str">
        <f aca="false">L$6644</f>
        <v>PNAD/IBGE</v>
      </c>
      <c r="M7276" s="3" t="str">
        <f aca="false">M$6644</f>
        <v>Porcentagem %</v>
      </c>
      <c r="N7276" s="5"/>
      <c r="O7276" s="3" t="n">
        <v>89.2710197200786</v>
      </c>
    </row>
    <row r="7277" customFormat="false" ht="15" hidden="false" customHeight="true" outlineLevel="0" collapsed="false">
      <c r="A7277" s="3" t="str">
        <f aca="false">A$6645</f>
        <v>Infraestrutura</v>
      </c>
      <c r="B7277" s="3" t="str">
        <f aca="false">B$6645</f>
        <v>Custo da Energia Elétrica</v>
      </c>
      <c r="C7277" s="3" t="n">
        <f aca="false">C$6645</f>
        <v>-1</v>
      </c>
      <c r="D7277" s="3" t="s">
        <v>247</v>
      </c>
      <c r="E7277" s="3" t="n">
        <f aca="false">E$6645</f>
        <v>2017</v>
      </c>
      <c r="F7277" s="3" t="n">
        <f aca="false">F$6645</f>
        <v>2018</v>
      </c>
      <c r="G7277" s="3" t="n">
        <v>615.219418951058</v>
      </c>
      <c r="H7277" s="3" t="n">
        <f aca="false">H$6645</f>
        <v>0.0993376190046475</v>
      </c>
      <c r="I7277" s="3" t="n">
        <f aca="false">I$6645</f>
        <v>0.12874251497006</v>
      </c>
      <c r="J7277" s="3" t="n">
        <f aca="false">J$6645</f>
        <v>0.0127889749017959</v>
      </c>
      <c r="K7277" s="3" t="str">
        <f aca="false">K$6645</f>
        <v>Tarifa média praticada para o consumo comercial, residencial e industrial.</v>
      </c>
      <c r="L7277" s="3" t="str">
        <f aca="false">L$6645</f>
        <v>ANEEL</v>
      </c>
      <c r="M7277" s="3" t="str">
        <f aca="false">M$6645</f>
        <v>Reais (R$) por MWh</v>
      </c>
      <c r="N7277" s="5"/>
      <c r="O7277" s="3" t="n">
        <v>43.7541450310674</v>
      </c>
    </row>
    <row r="7278" customFormat="false" ht="15" hidden="false" customHeight="true" outlineLevel="0" collapsed="false">
      <c r="A7278" s="3" t="str">
        <f aca="false">A$6646</f>
        <v>Infraestrutura</v>
      </c>
      <c r="B7278" s="3" t="str">
        <f aca="false">B$6646</f>
        <v>Qualidade da Energia Elétrica</v>
      </c>
      <c r="C7278" s="3" t="n">
        <f aca="false">C$6646</f>
        <v>-1</v>
      </c>
      <c r="D7278" s="3" t="s">
        <v>247</v>
      </c>
      <c r="E7278" s="3" t="n">
        <f aca="false">E$6646</f>
        <v>2017</v>
      </c>
      <c r="F7278" s="3" t="n">
        <f aca="false">F$6646</f>
        <v>2018</v>
      </c>
      <c r="G7278" s="3" t="n">
        <v>1.97518370738405</v>
      </c>
      <c r="H7278" s="3" t="n">
        <f aca="false">H$6646</f>
        <v>0.120616903774958</v>
      </c>
      <c r="I7278" s="3" t="n">
        <f aca="false">I$6646</f>
        <v>0.12874251497006</v>
      </c>
      <c r="J7278" s="3" t="n">
        <f aca="false">J$6646</f>
        <v>0.0155285235398899</v>
      </c>
      <c r="K7278" s="3" t="str">
        <f aca="false">K$6646</f>
        <v>O indicador aponta o Desempenho Global de Continuidade, que considera a duração e frequência de interrupções no serviço de energia.</v>
      </c>
      <c r="L7278" s="3" t="str">
        <f aca="false">L$6646</f>
        <v>ANEEL</v>
      </c>
      <c r="M7278" s="3" t="str">
        <f aca="false">M$6646</f>
        <v>Pontuação</v>
      </c>
      <c r="N7278" s="5"/>
      <c r="O7278" s="3" t="n">
        <v>46.8988585156755</v>
      </c>
    </row>
    <row r="7279" customFormat="false" ht="15" hidden="false" customHeight="true" outlineLevel="0" collapsed="false">
      <c r="A7279" s="3" t="str">
        <f aca="false">A$6647</f>
        <v>Infraestrutura</v>
      </c>
      <c r="B7279" s="3" t="str">
        <f aca="false">B$6647</f>
        <v>Mobilidade Urbana</v>
      </c>
      <c r="C7279" s="3" t="n">
        <f aca="false">C$6647</f>
        <v>-1</v>
      </c>
      <c r="D7279" s="3" t="s">
        <v>247</v>
      </c>
      <c r="E7279" s="3" t="n">
        <f aca="false">E$6647</f>
        <v>2015</v>
      </c>
      <c r="F7279" s="3" t="n">
        <f aca="false">F$6647</f>
        <v>2018</v>
      </c>
      <c r="G7279" s="3" t="n">
        <v>28.9702490241082</v>
      </c>
      <c r="H7279" s="3" t="n">
        <f aca="false">H$6647</f>
        <v>0.124399303432856</v>
      </c>
      <c r="I7279" s="3" t="n">
        <f aca="false">I$6647</f>
        <v>0.12874251497006</v>
      </c>
      <c r="J7279" s="3" t="n">
        <f aca="false">J$6647</f>
        <v>0.0160154791844694</v>
      </c>
      <c r="K7279" s="3" t="str">
        <f aca="false">K$6647</f>
        <v>Tempo gasto no trajeto entre casa e trabalho (minutos)</v>
      </c>
      <c r="L7279" s="3" t="str">
        <f aca="false">L$6647</f>
        <v>PNAD/IBGE</v>
      </c>
      <c r="M7279" s="3" t="str">
        <f aca="false">M$6647</f>
        <v>Minutos</v>
      </c>
      <c r="N7279" s="5"/>
      <c r="O7279" s="3" t="n">
        <v>62.4897653364298</v>
      </c>
    </row>
    <row r="7280" customFormat="false" ht="15" hidden="false" customHeight="true" outlineLevel="0" collapsed="false">
      <c r="A7280" s="3" t="str">
        <f aca="false">A$6648</f>
        <v>Infraestrutura</v>
      </c>
      <c r="B7280" s="3" t="str">
        <f aca="false">B$6648</f>
        <v>Qualidade das Rodovias</v>
      </c>
      <c r="C7280" s="3" t="n">
        <f aca="false">C$6648</f>
        <v>1</v>
      </c>
      <c r="D7280" s="3" t="s">
        <v>247</v>
      </c>
      <c r="E7280" s="3" t="n">
        <f aca="false">E$6648</f>
        <v>2017</v>
      </c>
      <c r="F7280" s="3" t="n">
        <f aca="false">F$6648</f>
        <v>2018</v>
      </c>
      <c r="G7280" s="3" t="n">
        <v>3.08927231807952</v>
      </c>
      <c r="H7280" s="3" t="n">
        <f aca="false">H$6648</f>
        <v>0.192489052230466</v>
      </c>
      <c r="I7280" s="3" t="n">
        <f aca="false">I$6648</f>
        <v>0.12874251497006</v>
      </c>
      <c r="J7280" s="3" t="n">
        <f aca="false">J$6648</f>
        <v>0.0247815246883535</v>
      </c>
      <c r="K7280" s="3" t="str">
        <f aca="false">K$6648</f>
        <v>Avaliação das condições das vias rodoviárias (nota entre 1 (ruim) a 5 (ótimo) ponderada pela extensão pesquisada)</v>
      </c>
      <c r="L7280" s="3" t="str">
        <f aca="false">L$6648</f>
        <v>CNT</v>
      </c>
      <c r="M7280" s="3" t="str">
        <f aca="false">M$6648</f>
        <v>Pontuação de 1 a 5</v>
      </c>
      <c r="N7280" s="5"/>
      <c r="O7280" s="3" t="n">
        <v>47.234509764023</v>
      </c>
    </row>
    <row r="7281" customFormat="false" ht="15" hidden="false" customHeight="true" outlineLevel="0" collapsed="false">
      <c r="A7281" s="3" t="str">
        <f aca="false">A$6649</f>
        <v>Infraestrutura</v>
      </c>
      <c r="B7281" s="3" t="str">
        <f aca="false">B$6649</f>
        <v>Qualidade do Serviço de Telecomunicações</v>
      </c>
      <c r="C7281" s="3" t="n">
        <f aca="false">C$6649</f>
        <v>1</v>
      </c>
      <c r="D7281" s="3" t="s">
        <v>247</v>
      </c>
      <c r="E7281" s="3" t="n">
        <f aca="false">E$6649</f>
        <v>2017</v>
      </c>
      <c r="F7281" s="3" t="n">
        <f aca="false">F$6649</f>
        <v>2018</v>
      </c>
      <c r="G7281" s="3" t="n">
        <v>70.45</v>
      </c>
      <c r="H7281" s="3" t="n">
        <f aca="false">H$6649</f>
        <v>0.0845281380257963</v>
      </c>
      <c r="I7281" s="3" t="n">
        <f aca="false">I$6649</f>
        <v>0.12874251497006</v>
      </c>
      <c r="J7281" s="3" t="n">
        <f aca="false">J$6649</f>
        <v>0.0108823650751774</v>
      </c>
      <c r="K7281" s="3" t="str">
        <f aca="false">K$6649</f>
        <v>Média do ranking de banda larga fixa e do de telefonia móvel (percentual de indicadores com cumprimento de metas)</v>
      </c>
      <c r="L7281" s="3" t="str">
        <f aca="false">L$6649</f>
        <v>ANATEL</v>
      </c>
      <c r="M7281" s="3" t="str">
        <f aca="false">M$6649</f>
        <v>Porcentagem %</v>
      </c>
      <c r="N7281" s="5"/>
      <c r="O7281" s="3" t="n">
        <v>78.3536585365854</v>
      </c>
    </row>
    <row r="7282" customFormat="false" ht="15" hidden="false" customHeight="true" outlineLevel="0" collapsed="false">
      <c r="A7282" s="3" t="str">
        <f aca="false">A$6650</f>
        <v>Infraestrutura</v>
      </c>
      <c r="B7282" s="3" t="str">
        <f aca="false">B$6650</f>
        <v> Total</v>
      </c>
      <c r="C7282" s="3" t="n">
        <f aca="false">C$6650</f>
        <v>1</v>
      </c>
      <c r="D7282" s="3" t="s">
        <v>247</v>
      </c>
      <c r="E7282" s="3" t="n">
        <f aca="false">E$6650</f>
        <v>2018</v>
      </c>
      <c r="F7282" s="3" t="n">
        <f aca="false">F$6650</f>
        <v>2018</v>
      </c>
      <c r="G7282" s="3" t="n">
        <v>47.4505773742269</v>
      </c>
      <c r="H7282" s="3" t="n">
        <f aca="false">H$6650</f>
        <v>1</v>
      </c>
      <c r="I7282" s="3" t="n">
        <f aca="false">I$6650</f>
        <v>0.12874251497006</v>
      </c>
      <c r="J7282" s="3" t="n">
        <f aca="false">J$6650</f>
        <v>0.12874251497006</v>
      </c>
      <c r="K7282" s="3" t="str">
        <f aca="false">K$6650</f>
        <v>Nota obtida via normalização e ponderação de indicadores que variam de 0 a 100.</v>
      </c>
      <c r="L7282" s="3" t="str">
        <f aca="false">L$6650</f>
        <v>Tendências</v>
      </c>
      <c r="M7282" s="3" t="str">
        <f aca="false">M$6650</f>
        <v>Nota de 0 a 100</v>
      </c>
      <c r="N7282" s="5"/>
      <c r="O7282" s="3" t="n">
        <v>32.8595332583355</v>
      </c>
    </row>
    <row r="7283" customFormat="false" ht="13.5" hidden="false" customHeight="true" outlineLevel="0" collapsed="false">
      <c r="A7283" s="3" t="str">
        <f aca="false">A$6651</f>
        <v>Inovação</v>
      </c>
      <c r="B7283" s="3" t="str">
        <f aca="false">B$6651</f>
        <v>Produção Acadêmica</v>
      </c>
      <c r="C7283" s="3" t="n">
        <f aca="false">C$6651</f>
        <v>1</v>
      </c>
      <c r="D7283" s="3" t="s">
        <v>247</v>
      </c>
      <c r="E7283" s="3" t="n">
        <f aca="false">E$6651</f>
        <v>2014</v>
      </c>
      <c r="F7283" s="3" t="n">
        <f aca="false">F$6651</f>
        <v>2018</v>
      </c>
      <c r="G7283" s="3" t="n">
        <v>0.224624224301499</v>
      </c>
      <c r="H7283" s="3" t="n">
        <f aca="false">H$6651</f>
        <v>0.42398674644351</v>
      </c>
      <c r="I7283" s="3" t="n">
        <f aca="false">I$6651</f>
        <v>0.0678642714570858</v>
      </c>
      <c r="J7283" s="3" t="n">
        <f aca="false">J$6651</f>
        <v>0.028773551654849</v>
      </c>
      <c r="K7283" s="3" t="str">
        <f aca="false">K$6651</f>
        <v>Total de documentos publicados em periódicos acadêmicos indexados no Scopus em relação à população total.</v>
      </c>
      <c r="L7283" s="3" t="str">
        <f aca="false">L$6651</f>
        <v>SCImago IR</v>
      </c>
      <c r="M7283" s="3" t="str">
        <f aca="false">M$6651</f>
        <v>Artigos por 1 milhão de habitantes</v>
      </c>
      <c r="N7283" s="5"/>
      <c r="O7283" s="3" t="n">
        <v>19.1156696480842</v>
      </c>
    </row>
    <row r="7284" customFormat="false" ht="15" hidden="false" customHeight="true" outlineLevel="0" collapsed="false">
      <c r="A7284" s="3" t="str">
        <f aca="false">A$6652</f>
        <v>Inovação</v>
      </c>
      <c r="B7284" s="3" t="str">
        <f aca="false">B$6652</f>
        <v>Investimentos Públicos em P&amp;D</v>
      </c>
      <c r="C7284" s="3" t="n">
        <f aca="false">C$6652</f>
        <v>1</v>
      </c>
      <c r="D7284" s="3" t="s">
        <v>247</v>
      </c>
      <c r="E7284" s="3" t="n">
        <f aca="false">E$6652</f>
        <v>2015</v>
      </c>
      <c r="F7284" s="3" t="n">
        <f aca="false">F$6652</f>
        <v>2018</v>
      </c>
      <c r="G7284" s="3" t="n">
        <v>0.0293784695492867</v>
      </c>
      <c r="H7284" s="3" t="n">
        <f aca="false">H$6652</f>
        <v>0.302033876948592</v>
      </c>
      <c r="I7284" s="3" t="n">
        <f aca="false">I$6652</f>
        <v>0.0678642714570858</v>
      </c>
      <c r="J7284" s="3" t="n">
        <f aca="false">J$6652</f>
        <v>0.0204973090144753</v>
      </c>
      <c r="K7284" s="3" t="str">
        <f aca="false">K$6652</f>
        <v>Participação de Investimento público em P&amp;D no PIB estadual</v>
      </c>
      <c r="L7284" s="3" t="str">
        <f aca="false">L$6652</f>
        <v>Min.CT&amp;I</v>
      </c>
      <c r="M7284" s="3" t="str">
        <f aca="false">M$6652</f>
        <v>Porcentagem %</v>
      </c>
      <c r="N7284" s="5" t="str">
        <f aca="false">N$68</f>
        <v>O PIB utilizado é o oficial divulgado pelo IBGE</v>
      </c>
      <c r="O7284" s="3" t="n">
        <v>6.85799871975497</v>
      </c>
    </row>
    <row r="7285" customFormat="false" ht="15" hidden="false" customHeight="true" outlineLevel="0" collapsed="false">
      <c r="A7285" s="3" t="str">
        <f aca="false">A$6653</f>
        <v>Inovação</v>
      </c>
      <c r="B7285" s="3" t="str">
        <f aca="false">B$6653</f>
        <v>Patentes</v>
      </c>
      <c r="C7285" s="3" t="n">
        <f aca="false">C$6653</f>
        <v>1</v>
      </c>
      <c r="D7285" s="3" t="s">
        <v>247</v>
      </c>
      <c r="E7285" s="3" t="n">
        <f aca="false">E$6653</f>
        <v>2016</v>
      </c>
      <c r="F7285" s="3" t="n">
        <f aca="false">F$6653</f>
        <v>2018</v>
      </c>
      <c r="G7285" s="3" t="n">
        <v>0.0221280126414733</v>
      </c>
      <c r="H7285" s="3" t="n">
        <f aca="false">H$6653</f>
        <v>0.273979376607898</v>
      </c>
      <c r="I7285" s="3" t="n">
        <f aca="false">I$6653</f>
        <v>0.0678642714570858</v>
      </c>
      <c r="J7285" s="3" t="n">
        <f aca="false">J$6653</f>
        <v>0.0185934107877616</v>
      </c>
      <c r="K7285" s="3" t="str">
        <f aca="false">K$6653</f>
        <v>Total de concessões de patentes, englobando os tipos: "Patente de Invenção", "Modelo de Utilidade" e "Certificado de Adição" em relação ao PIB.</v>
      </c>
      <c r="L7285" s="3" t="str">
        <f aca="false">L$6653</f>
        <v>INPI</v>
      </c>
      <c r="M7285" s="3" t="str">
        <f aca="false">M$6653</f>
        <v>Patentes pelo PIB em 1 bilhão de reais</v>
      </c>
      <c r="N7285" s="3" t="str">
        <f aca="false">N$69</f>
        <v>O PIB utilizado para cálculo é estimado pela Tendências</v>
      </c>
      <c r="O7285" s="3" t="n">
        <v>6.62570087698255</v>
      </c>
    </row>
    <row r="7286" customFormat="false" ht="15" hidden="false" customHeight="true" outlineLevel="0" collapsed="false">
      <c r="A7286" s="3" t="str">
        <f aca="false">A$6654</f>
        <v>Inovação</v>
      </c>
      <c r="B7286" s="3" t="str">
        <f aca="false">B$6654</f>
        <v> Total</v>
      </c>
      <c r="C7286" s="3" t="n">
        <f aca="false">C$6654</f>
        <v>1</v>
      </c>
      <c r="D7286" s="3" t="s">
        <v>247</v>
      </c>
      <c r="E7286" s="3" t="n">
        <f aca="false">E$6654</f>
        <v>2018</v>
      </c>
      <c r="F7286" s="3" t="n">
        <f aca="false">F$6654</f>
        <v>2018</v>
      </c>
      <c r="G7286" s="3" t="n">
        <v>11.4221608353191</v>
      </c>
      <c r="H7286" s="3" t="n">
        <f aca="false">H$6654</f>
        <v>1</v>
      </c>
      <c r="I7286" s="3" t="n">
        <f aca="false">I$6654</f>
        <v>0.0678642714570858</v>
      </c>
      <c r="J7286" s="3" t="n">
        <f aca="false">J$6654</f>
        <v>0.0678642714570858</v>
      </c>
      <c r="K7286" s="3" t="str">
        <f aca="false">K$6654</f>
        <v>Nota obtida via normalização e ponderação de indicadores que variam de 0 a 100.</v>
      </c>
      <c r="L7286" s="3" t="str">
        <f aca="false">L$6654</f>
        <v>Tendências</v>
      </c>
      <c r="M7286" s="3" t="str">
        <f aca="false">M$6654</f>
        <v>Nota de 0 a 100</v>
      </c>
      <c r="N7286" s="5"/>
      <c r="O7286" s="3" t="n">
        <v>12.5587732569548</v>
      </c>
    </row>
    <row r="7287" customFormat="false" ht="15.75" hidden="false" customHeight="true" outlineLevel="0" collapsed="false">
      <c r="A7287" s="3" t="str">
        <f aca="false">A$6655</f>
        <v>Potencial de Mercado</v>
      </c>
      <c r="B7287" s="3" t="str">
        <f aca="false">B$6655</f>
        <v>Tamanho de mercado</v>
      </c>
      <c r="C7287" s="3" t="n">
        <f aca="false">C$6655</f>
        <v>1</v>
      </c>
      <c r="D7287" s="3" t="s">
        <v>247</v>
      </c>
      <c r="E7287" s="3" t="n">
        <f aca="false">E$6655</f>
        <v>2017</v>
      </c>
      <c r="F7287" s="3" t="n">
        <f aca="false">F$6655</f>
        <v>2018</v>
      </c>
      <c r="G7287" s="3" t="n">
        <v>190.676454827495</v>
      </c>
      <c r="H7287" s="3" t="n">
        <f aca="false">H$6655</f>
        <v>0.403618197210826</v>
      </c>
      <c r="I7287" s="3" t="n">
        <f aca="false">I$6655</f>
        <v>0.0768463073852295</v>
      </c>
      <c r="J7287" s="3" t="n">
        <f aca="false">J$6655</f>
        <v>0.0310165680491354</v>
      </c>
      <c r="K7287" s="3" t="str">
        <f aca="false">K$6655</f>
        <v>Produto Interno Bruto (PIB) real a preços de 2014</v>
      </c>
      <c r="L7287" s="3" t="str">
        <f aca="false">L$6655</f>
        <v>IBGE</v>
      </c>
      <c r="M7287" s="3" t="str">
        <f aca="false">M$6655</f>
        <v>R$ bilhões</v>
      </c>
      <c r="N7287" s="5" t="str">
        <f aca="false">N$2</f>
        <v>O PIB utilizado para cálculo é estimado pela Tendências</v>
      </c>
      <c r="O7287" s="3" t="n">
        <v>8.4165528681789</v>
      </c>
    </row>
    <row r="7288" customFormat="false" ht="15" hidden="false" customHeight="true" outlineLevel="0" collapsed="false">
      <c r="A7288" s="3" t="str">
        <f aca="false">A$6656</f>
        <v>Potencial de Mercado</v>
      </c>
      <c r="B7288" s="3" t="str">
        <f aca="false">B$6656</f>
        <v>Taxa de crescimento</v>
      </c>
      <c r="C7288" s="3" t="n">
        <f aca="false">C$6656</f>
        <v>1</v>
      </c>
      <c r="D7288" s="3" t="s">
        <v>247</v>
      </c>
      <c r="E7288" s="3" t="n">
        <f aca="false">E$6656</f>
        <v>2017</v>
      </c>
      <c r="F7288" s="3" t="n">
        <f aca="false">F$6656</f>
        <v>2018</v>
      </c>
      <c r="G7288" s="3" t="n">
        <v>-1.22749767905805</v>
      </c>
      <c r="H7288" s="3" t="n">
        <f aca="false">H$6656</f>
        <v>0.338326829703997</v>
      </c>
      <c r="I7288" s="3" t="n">
        <f aca="false">I$6656</f>
        <v>0.0768463073852295</v>
      </c>
      <c r="J7288" s="3" t="n">
        <f aca="false">J$6656</f>
        <v>0.0259991675521036</v>
      </c>
      <c r="K7288" s="3" t="str">
        <f aca="false">K$6656</f>
        <v>Média Móvel de quatro períodos para a taxa de crescimento anual do PIB</v>
      </c>
      <c r="L7288" s="3" t="str">
        <f aca="false">L$6656</f>
        <v>IBGE</v>
      </c>
      <c r="M7288" s="3" t="str">
        <f aca="false">M$6656</f>
        <v>Porcentagem %</v>
      </c>
      <c r="N7288" s="5" t="str">
        <f aca="false">N$3</f>
        <v>O PIB utilizado para cálculo é estimado pela Tendências</v>
      </c>
      <c r="O7288" s="3" t="n">
        <v>29.9751871207039</v>
      </c>
    </row>
    <row r="7289" customFormat="false" ht="15" hidden="false" customHeight="true" outlineLevel="0" collapsed="false">
      <c r="A7289" s="3" t="str">
        <f aca="false">A$6657</f>
        <v>Potencial de Mercado</v>
      </c>
      <c r="B7289" s="3" t="str">
        <f aca="false">B$6657</f>
        <v>Crescimento Potencial da Força de Trabalho</v>
      </c>
      <c r="C7289" s="3" t="n">
        <f aca="false">C$6657</f>
        <v>1</v>
      </c>
      <c r="D7289" s="3" t="s">
        <v>247</v>
      </c>
      <c r="E7289" s="3" t="n">
        <f aca="false">E$6657</f>
        <v>2017</v>
      </c>
      <c r="F7289" s="3" t="n">
        <f aca="false">F$6657</f>
        <v>2018</v>
      </c>
      <c r="G7289" s="3" t="n">
        <v>1.20649099785781</v>
      </c>
      <c r="H7289" s="3" t="n">
        <f aca="false">H$6657</f>
        <v>0.258054973085176</v>
      </c>
      <c r="I7289" s="3" t="n">
        <f aca="false">I$6657</f>
        <v>0.0768463073852295</v>
      </c>
      <c r="J7289" s="3" t="n">
        <f aca="false">J$6657</f>
        <v>0.0198305717839906</v>
      </c>
      <c r="K7289" s="3" t="str">
        <f aca="false">K$6657</f>
        <v>Média da taxa de crescimento da PIA para os próximos 10 anos (população com idade entre 15 e 64 anos)</v>
      </c>
      <c r="L7289" s="3" t="str">
        <f aca="false">L$6657</f>
        <v>IBGE</v>
      </c>
      <c r="M7289" s="3" t="str">
        <f aca="false">M$6657</f>
        <v>Porcentagem %</v>
      </c>
      <c r="N7289" s="5"/>
      <c r="O7289" s="3" t="n">
        <v>49.7031581545276</v>
      </c>
    </row>
    <row r="7290" customFormat="false" ht="15" hidden="false" customHeight="true" outlineLevel="0" collapsed="false">
      <c r="A7290" s="3" t="str">
        <f aca="false">A$6658</f>
        <v>Potencial de Mercado</v>
      </c>
      <c r="B7290" s="3" t="str">
        <f aca="false">B$6658</f>
        <v> Total</v>
      </c>
      <c r="C7290" s="3" t="n">
        <f aca="false">C$6658</f>
        <v>1</v>
      </c>
      <c r="D7290" s="3" t="s">
        <v>247</v>
      </c>
      <c r="E7290" s="3" t="n">
        <f aca="false">E$6658</f>
        <v>2018</v>
      </c>
      <c r="F7290" s="3" t="n">
        <f aca="false">F$6658</f>
        <v>2018</v>
      </c>
      <c r="G7290" s="3" t="n">
        <v>26.3616243234701</v>
      </c>
      <c r="H7290" s="3" t="n">
        <f aca="false">H$6658</f>
        <v>1</v>
      </c>
      <c r="I7290" s="3" t="n">
        <f aca="false">I$6658</f>
        <v>0.0768463073852295</v>
      </c>
      <c r="J7290" s="3" t="n">
        <f aca="false">J$6658</f>
        <v>0.0768463073852295</v>
      </c>
      <c r="K7290" s="3" t="str">
        <f aca="false">K$6658</f>
        <v>Nota obtida via normalização e ponderação de indicadores que variam de 0 a 100.</v>
      </c>
      <c r="L7290" s="3" t="str">
        <f aca="false">L$6658</f>
        <v>Tendências</v>
      </c>
      <c r="M7290" s="3" t="str">
        <f aca="false">M$6658</f>
        <v>Nota de 0 a 100</v>
      </c>
      <c r="N7290" s="5"/>
      <c r="O7290" s="3" t="n">
        <v>33.9074014244241</v>
      </c>
    </row>
    <row r="7291" customFormat="false" ht="15" hidden="false" customHeight="true" outlineLevel="0" collapsed="false">
      <c r="A7291" s="3" t="str">
        <f aca="false">A$6659</f>
        <v>Solidez Fiscal</v>
      </c>
      <c r="B7291" s="3" t="str">
        <f aca="false">B$6659</f>
        <v>Taxa de Investimentos</v>
      </c>
      <c r="C7291" s="3" t="n">
        <f aca="false">C$6659</f>
        <v>1</v>
      </c>
      <c r="D7291" s="3" t="s">
        <v>247</v>
      </c>
      <c r="E7291" s="3" t="n">
        <f aca="false">E$6659</f>
        <v>2017</v>
      </c>
      <c r="F7291" s="3" t="n">
        <f aca="false">F$6659</f>
        <v>2018</v>
      </c>
      <c r="G7291" s="3" t="n">
        <v>6.0382789941217</v>
      </c>
      <c r="H7291" s="3" t="n">
        <f aca="false">H$6659</f>
        <v>0.160983811795482</v>
      </c>
      <c r="I7291" s="3" t="n">
        <f aca="false">I$6659</f>
        <v>0.120758483033932</v>
      </c>
      <c r="J7291" s="3" t="n">
        <f aca="false">J$6659</f>
        <v>0.0194401609054424</v>
      </c>
      <c r="K7291" s="3" t="str">
        <f aca="false">K$6659</f>
        <v>Investimento liquidado / receita corrente líquida</v>
      </c>
      <c r="L7291" s="3" t="str">
        <f aca="false">L$6659</f>
        <v>Siconfi</v>
      </c>
      <c r="M7291" s="3" t="str">
        <f aca="false">M$6659</f>
        <v>Porcentagem %</v>
      </c>
      <c r="N7291" s="5" t="str">
        <f aca="false">N$55</f>
        <v>Antes da edição de 2020 o indicador era conhecido como "Capacidade de Investimento"</v>
      </c>
      <c r="O7291" s="3" t="n">
        <v>41.140695512585</v>
      </c>
    </row>
    <row r="7292" customFormat="false" ht="15" hidden="false" customHeight="true" outlineLevel="0" collapsed="false">
      <c r="A7292" s="3" t="str">
        <f aca="false">A$6660</f>
        <v>Solidez Fiscal</v>
      </c>
      <c r="B7292" s="3" t="str">
        <f aca="false">B$6660</f>
        <v>Resultado Nominal</v>
      </c>
      <c r="C7292" s="3" t="n">
        <f aca="false">C$6660</f>
        <v>1</v>
      </c>
      <c r="D7292" s="3" t="s">
        <v>247</v>
      </c>
      <c r="E7292" s="3" t="n">
        <f aca="false">E$6660</f>
        <v>2017</v>
      </c>
      <c r="F7292" s="3" t="n">
        <f aca="false">F$6660</f>
        <v>2018</v>
      </c>
      <c r="G7292" s="3" t="n">
        <v>-0.535102715703668</v>
      </c>
      <c r="H7292" s="3" t="n">
        <f aca="false">H$6660</f>
        <v>0.2078732111836</v>
      </c>
      <c r="I7292" s="3" t="n">
        <f aca="false">I$6660</f>
        <v>0.120758483033932</v>
      </c>
      <c r="J7292" s="3" t="n">
        <f aca="false">J$6660</f>
        <v>0.0251024536459238</v>
      </c>
      <c r="K7292" s="3" t="str">
        <f aca="false">K$6660</f>
        <v>Diferença entre receitas e despesas primárias no período acrescidas das despesas com juros nominais incidentes sobre a dívida pública interna e externa, dividido pelo PIB</v>
      </c>
      <c r="L7292" s="3" t="str">
        <f aca="false">L$6660</f>
        <v>Siconfi</v>
      </c>
      <c r="M7292" s="3" t="str">
        <f aca="false">M$6660</f>
        <v>Porcentagem %</v>
      </c>
      <c r="N7292" s="5"/>
      <c r="O7292" s="3" t="n">
        <v>41.2932165396276</v>
      </c>
    </row>
    <row r="7293" customFormat="false" ht="15" hidden="false" customHeight="true" outlineLevel="0" collapsed="false">
      <c r="A7293" s="3" t="str">
        <f aca="false">A$6661</f>
        <v>Solidez Fiscal</v>
      </c>
      <c r="B7293" s="3" t="str">
        <f aca="false">B$6661</f>
        <v>Solvência Fiscal</v>
      </c>
      <c r="C7293" s="3" t="n">
        <f aca="false">C$6661</f>
        <v>-1</v>
      </c>
      <c r="D7293" s="3" t="s">
        <v>247</v>
      </c>
      <c r="E7293" s="3" t="n">
        <f aca="false">E$6661</f>
        <v>2017</v>
      </c>
      <c r="F7293" s="3" t="n">
        <f aca="false">F$6661</f>
        <v>2018</v>
      </c>
      <c r="G7293" s="3" t="n">
        <v>92.0290825618283</v>
      </c>
      <c r="H7293" s="3" t="n">
        <f aca="false">H$6661</f>
        <v>0.185320783083518</v>
      </c>
      <c r="I7293" s="3" t="n">
        <f aca="false">I$6661</f>
        <v>0.120758483033932</v>
      </c>
      <c r="J7293" s="3" t="n">
        <f aca="false">J$6661</f>
        <v>0.022379056639826</v>
      </c>
      <c r="K7293" s="3" t="str">
        <f aca="false">K$6661</f>
        <v>Dívida consolidada líquida / receita corrente líquida</v>
      </c>
      <c r="L7293" s="3" t="str">
        <f aca="false">L$6661</f>
        <v>Siconfi</v>
      </c>
      <c r="M7293" s="3" t="str">
        <f aca="false">M$6661</f>
        <v>Porcentagem %</v>
      </c>
      <c r="N7293" s="5"/>
      <c r="O7293" s="3" t="n">
        <v>67.483617476321</v>
      </c>
    </row>
    <row r="7294" customFormat="false" ht="15" hidden="false" customHeight="true" outlineLevel="0" collapsed="false">
      <c r="A7294" s="3" t="str">
        <f aca="false">A$6662</f>
        <v>Solidez Fiscal</v>
      </c>
      <c r="B7294" s="3" t="str">
        <f aca="false">B$6662</f>
        <v>Sucesso do Planejamento Orçamentário</v>
      </c>
      <c r="C7294" s="3" t="n">
        <f aca="false">C$6662</f>
        <v>1</v>
      </c>
      <c r="D7294" s="3" t="s">
        <v>247</v>
      </c>
      <c r="E7294" s="3" t="n">
        <f aca="false">E$6662</f>
        <v>2017</v>
      </c>
      <c r="F7294" s="3" t="n">
        <f aca="false">F$6662</f>
        <v>2018</v>
      </c>
      <c r="G7294" s="3" t="n">
        <v>89.6860738870722</v>
      </c>
      <c r="H7294" s="3" t="n">
        <f aca="false">H$6662</f>
        <v>0.153984513934749</v>
      </c>
      <c r="I7294" s="3" t="n">
        <f aca="false">I$6662</f>
        <v>0.120758483033932</v>
      </c>
      <c r="J7294" s="3" t="n">
        <f aca="false">J$6662</f>
        <v>0.0185949363134776</v>
      </c>
      <c r="K7294" s="3" t="str">
        <f aca="false">K$6662</f>
        <v>Despesa liquidada pela despesa total atualizada (dotação orçamentária).</v>
      </c>
      <c r="L7294" s="3" t="str">
        <f aca="false">L$6662</f>
        <v>Siconfi</v>
      </c>
      <c r="M7294" s="3" t="str">
        <f aca="false">M$6662</f>
        <v>Porcentagem %</v>
      </c>
      <c r="N7294" s="5" t="str">
        <f aca="false">N$58</f>
        <v>Antes de 2020 o indicador era chamado de "Sucesso da Execução Orçamentária"</v>
      </c>
      <c r="O7294" s="3" t="n">
        <v>76.0729723476047</v>
      </c>
    </row>
    <row r="7295" customFormat="false" ht="15" hidden="false" customHeight="true" outlineLevel="0" collapsed="false">
      <c r="A7295" s="3" t="str">
        <f aca="false">A$6663</f>
        <v>Solidez Fiscal</v>
      </c>
      <c r="B7295" s="3" t="str">
        <f aca="false">B$6663</f>
        <v>Dependência Fiscal</v>
      </c>
      <c r="C7295" s="3" t="n">
        <f aca="false">C$6663</f>
        <v>1</v>
      </c>
      <c r="D7295" s="3" t="s">
        <v>247</v>
      </c>
      <c r="E7295" s="3" t="n">
        <f aca="false">E$6663</f>
        <v>2017</v>
      </c>
      <c r="F7295" s="3" t="n">
        <f aca="false">F$6663</f>
        <v>2018</v>
      </c>
      <c r="G7295" s="3" t="n">
        <v>78.7241521070759</v>
      </c>
      <c r="H7295" s="3" t="n">
        <f aca="false">H$6663</f>
        <v>0.119355233595262</v>
      </c>
      <c r="I7295" s="3" t="n">
        <f aca="false">I$6663</f>
        <v>0.120758483033932</v>
      </c>
      <c r="J7295" s="3" t="n">
        <f aca="false">J$6663</f>
        <v>0.0144131569511244</v>
      </c>
      <c r="K7295" s="3" t="str">
        <f aca="false">K$6663</f>
        <v>Grau de autonomia financeira do Estado tendo por base a participação das receitas correntes próprias (realizadas) sobre a receita corrente total, dado pela fórmula: 1 – (transferências correntes/receita corrente total)</v>
      </c>
      <c r="L7295" s="3" t="str">
        <f aca="false">L$6663</f>
        <v>Siconfi</v>
      </c>
      <c r="M7295" s="3" t="str">
        <f aca="false">M$6663</f>
        <v>Porcentagem %</v>
      </c>
      <c r="N729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295" s="3" t="n">
        <v>79.1303655194896</v>
      </c>
    </row>
    <row r="7296" customFormat="false" ht="15" hidden="false" customHeight="true" outlineLevel="0" collapsed="false">
      <c r="A7296" s="3" t="str">
        <f aca="false">A$6664</f>
        <v>Solidez Fiscal</v>
      </c>
      <c r="B7296" s="3" t="str">
        <f aca="false">B$6664</f>
        <v>Resultado Primário</v>
      </c>
      <c r="C7296" s="3" t="n">
        <f aca="false">C$6664</f>
        <v>1</v>
      </c>
      <c r="D7296" s="3" t="s">
        <v>247</v>
      </c>
      <c r="E7296" s="3" t="n">
        <f aca="false">E$6664</f>
        <v>2017</v>
      </c>
      <c r="F7296" s="3" t="n">
        <f aca="false">F$6664</f>
        <v>2018</v>
      </c>
      <c r="G7296" s="3" t="n">
        <v>0.387828156177137</v>
      </c>
      <c r="H7296" s="3" t="n">
        <f aca="false">H$6664</f>
        <v>0.17248244640739</v>
      </c>
      <c r="I7296" s="3" t="n">
        <f aca="false">I$6664</f>
        <v>0.120758483033932</v>
      </c>
      <c r="J7296" s="3" t="n">
        <f aca="false">J$6664</f>
        <v>0.0208287185781379</v>
      </c>
      <c r="K7296" s="3" t="str">
        <f aca="false">K$6664</f>
        <v>O resultado primário líquido é dado pela diferença entre receita primária realizada e a despesa primária liquidada no ano. A diferença é dividida pelo PIB nominal de cada Estado.</v>
      </c>
      <c r="L7296" s="3" t="str">
        <f aca="false">L$6664</f>
        <v>Siconfi</v>
      </c>
      <c r="M7296" s="3" t="str">
        <f aca="false">M$6664</f>
        <v>Porcentagem %</v>
      </c>
      <c r="N7296" s="4" t="str">
        <f aca="false">N$2226</f>
        <v>O PIB utilizado para cálculo é estimado pela Tendências</v>
      </c>
      <c r="O7296" s="3" t="n">
        <v>74.6249228467609</v>
      </c>
    </row>
    <row r="7297" customFormat="false" ht="15" hidden="false" customHeight="true" outlineLevel="0" collapsed="false">
      <c r="A7297" s="3" t="str">
        <f aca="false">A$6665</f>
        <v>Solidez Fiscal</v>
      </c>
      <c r="B7297" s="3" t="str">
        <f aca="false">B$6665</f>
        <v> Total</v>
      </c>
      <c r="C7297" s="3" t="n">
        <f aca="false">C$6665</f>
        <v>1</v>
      </c>
      <c r="D7297" s="3" t="s">
        <v>247</v>
      </c>
      <c r="E7297" s="3" t="n">
        <f aca="false">E$6665</f>
        <v>2018</v>
      </c>
      <c r="F7297" s="3" t="n">
        <f aca="false">F$6665</f>
        <v>2018</v>
      </c>
      <c r="G7297" s="3" t="n">
        <v>61.7430285288923</v>
      </c>
      <c r="H7297" s="3" t="n">
        <f aca="false">H$6665</f>
        <v>1</v>
      </c>
      <c r="I7297" s="3" t="n">
        <f aca="false">I$6665</f>
        <v>0.120758483033932</v>
      </c>
      <c r="J7297" s="3" t="n">
        <f aca="false">J$6665</f>
        <v>0.120758483033932</v>
      </c>
      <c r="K7297" s="3" t="str">
        <f aca="false">K$6665</f>
        <v>Nota obtida via normalização e ponderação de indicadores que variam de 0 a 100.</v>
      </c>
      <c r="L7297" s="3" t="str">
        <f aca="false">L$6665</f>
        <v>Tendências</v>
      </c>
      <c r="M7297" s="3" t="str">
        <f aca="false">M$6665</f>
        <v>Nota de 0 a 100</v>
      </c>
      <c r="N7297" s="5"/>
      <c r="O7297" s="3" t="n">
        <v>85.0540537290513</v>
      </c>
    </row>
    <row r="7298" customFormat="false" ht="15" hidden="false" customHeight="true" outlineLevel="0" collapsed="false">
      <c r="A7298" s="3" t="str">
        <f aca="false">A$6666</f>
        <v>Segurança Pública</v>
      </c>
      <c r="B7298" s="3" t="str">
        <f aca="false">B$6666</f>
        <v>Atuação do Sistema de Justiça Criminal</v>
      </c>
      <c r="C7298" s="3" t="n">
        <f aca="false">C$6666</f>
        <v>1</v>
      </c>
      <c r="D7298" s="3" t="s">
        <v>247</v>
      </c>
      <c r="E7298" s="3" t="n">
        <f aca="false">E$6666</f>
        <v>2017</v>
      </c>
      <c r="F7298" s="3" t="n">
        <f aca="false">F$6666</f>
        <v>2018</v>
      </c>
      <c r="G7298" s="3" t="n">
        <v>1.24605502037377</v>
      </c>
      <c r="H7298" s="3" t="n">
        <f aca="false">H$6666</f>
        <v>0.104357937274945</v>
      </c>
      <c r="I7298" s="3" t="n">
        <f aca="false">I$6666</f>
        <v>0.132734530938124</v>
      </c>
      <c r="J7298" s="3" t="n">
        <f aca="false">J$6666</f>
        <v>0.01385190185386</v>
      </c>
      <c r="K7298" s="3" t="str">
        <f aca="false">K$6666</f>
        <v>Total da população carcerária (regime fechado) em relação ao número de homicídios.</v>
      </c>
      <c r="L7298" s="3" t="str">
        <f aca="false">L$6666</f>
        <v>Departamento Penitenciário Nacional e Fórum Brasileiro de Segurança Pública</v>
      </c>
      <c r="M7298" s="3" t="str">
        <f aca="false">M$6666</f>
        <v>Porcentagem %</v>
      </c>
      <c r="N7298" s="3" t="str">
        <f aca="false">N$49</f>
        <v>A partir da edição de 2018, ou seja, do dado de 2017 passou a ser usado como numerador a população prisional acusada de homicídio e não mais a população carcerária total.</v>
      </c>
      <c r="O7298" s="3" t="n">
        <v>25.137697531284</v>
      </c>
    </row>
    <row r="7299" customFormat="false" ht="15" hidden="false" customHeight="true" outlineLevel="0" collapsed="false">
      <c r="A7299" s="3" t="str">
        <f aca="false">A$6667</f>
        <v>Segurança Pública</v>
      </c>
      <c r="B7299" s="3" t="str">
        <f aca="false">B$6667</f>
        <v>Presos sem Condenação</v>
      </c>
      <c r="C7299" s="3" t="n">
        <f aca="false">C$6667</f>
        <v>-1</v>
      </c>
      <c r="D7299" s="3" t="s">
        <v>247</v>
      </c>
      <c r="E7299" s="3" t="n">
        <f aca="false">E$6667</f>
        <v>2016</v>
      </c>
      <c r="F7299" s="3" t="n">
        <f aca="false">F$6667</f>
        <v>2018</v>
      </c>
      <c r="G7299" s="8" t="n">
        <v>40</v>
      </c>
      <c r="H7299" s="3" t="n">
        <f aca="false">H$6667</f>
        <v>0.0277149164789228</v>
      </c>
      <c r="I7299" s="3" t="n">
        <f aca="false">I$6667</f>
        <v>0.132734530938124</v>
      </c>
      <c r="J7299" s="3" t="n">
        <f aca="false">J$6667</f>
        <v>0.00367872643881909</v>
      </c>
      <c r="K7299" s="3" t="str">
        <f aca="false">K$6667</f>
        <v>Proporção de presos sem condenação em relação ao total de presos.</v>
      </c>
      <c r="L7299" s="3" t="str">
        <f aca="false">L$6667</f>
        <v>DEPEN</v>
      </c>
      <c r="M7299" s="3" t="str">
        <f aca="false">M$6667</f>
        <v>Porcentagem %</v>
      </c>
      <c r="N7299" s="5"/>
      <c r="O7299" s="8" t="n">
        <v>53.0612244897959</v>
      </c>
    </row>
    <row r="7300" customFormat="false" ht="15" hidden="false" customHeight="true" outlineLevel="0" collapsed="false">
      <c r="A7300" s="3" t="str">
        <f aca="false">A$6668</f>
        <v>Segurança Pública</v>
      </c>
      <c r="B7300" s="3" t="str">
        <f aca="false">B$6668</f>
        <v>Déficit Carcerário</v>
      </c>
      <c r="C7300" s="3" t="n">
        <f aca="false">C$6668</f>
        <v>-1</v>
      </c>
      <c r="D7300" s="3" t="s">
        <v>247</v>
      </c>
      <c r="E7300" s="3" t="n">
        <f aca="false">E$6668</f>
        <v>2016</v>
      </c>
      <c r="F7300" s="3" t="n">
        <f aca="false">F$6668</f>
        <v>2018</v>
      </c>
      <c r="G7300" s="9" t="n">
        <v>2.366</v>
      </c>
      <c r="H7300" s="3" t="n">
        <f aca="false">H$6668</f>
        <v>0.0986618304917192</v>
      </c>
      <c r="I7300" s="3" t="n">
        <f aca="false">I$6668</f>
        <v>0.132734530938124</v>
      </c>
      <c r="J7300" s="3" t="n">
        <f aca="false">J$6668</f>
        <v>0.013095831791815</v>
      </c>
      <c r="K7300" s="3" t="str">
        <f aca="false">K$6668</f>
        <v>Relação detentos / Vagas</v>
      </c>
      <c r="L7300" s="3" t="str">
        <f aca="false">L$6668</f>
        <v>Departamento Penitenciário Nacional - Infopen</v>
      </c>
      <c r="M7300" s="3" t="str">
        <f aca="false">M$6668</f>
        <v>Porcentagem %</v>
      </c>
      <c r="N7300" s="5"/>
      <c r="O7300" s="9" t="n">
        <v>72.9068396226415</v>
      </c>
    </row>
    <row r="7301" customFormat="false" ht="15" hidden="false" customHeight="true" outlineLevel="0" collapsed="false">
      <c r="A7301" s="3" t="str">
        <f aca="false">A$6669</f>
        <v>Segurança Pública</v>
      </c>
      <c r="B7301" s="3" t="str">
        <f aca="false">B$6669</f>
        <v>Mortes a esclarecer</v>
      </c>
      <c r="C7301" s="3" t="n">
        <f aca="false">C$6669</f>
        <v>-1</v>
      </c>
      <c r="D7301" s="3" t="s">
        <v>247</v>
      </c>
      <c r="E7301" s="3" t="n">
        <f aca="false">E$6669</f>
        <v>2016</v>
      </c>
      <c r="F7301" s="3" t="n">
        <f aca="false">F$6669</f>
        <v>2018</v>
      </c>
      <c r="G7301" s="3" t="n">
        <v>1.83704540967158</v>
      </c>
      <c r="H7301" s="3" t="n">
        <f aca="false">H$6669</f>
        <v>0.124074359050734</v>
      </c>
      <c r="I7301" s="3" t="n">
        <f aca="false">I$6669</f>
        <v>0.132734530938124</v>
      </c>
      <c r="J7301" s="3" t="n">
        <f aca="false">J$6669</f>
        <v>0.0164689518500476</v>
      </c>
      <c r="K7301" s="3" t="str">
        <f aca="false">K$6669</f>
        <v>Óbitos por causas externas a partir de "Eventos cuja intenção é indeterminada" por 100 mil habitantes</v>
      </c>
      <c r="L7301" s="3" t="str">
        <f aca="false">L$6669</f>
        <v>Datasus</v>
      </c>
      <c r="M7301" s="3" t="str">
        <f aca="false">M$6669</f>
        <v>Taxa de mortalidade por 100 mil habitantes</v>
      </c>
      <c r="N7301" s="5" t="str">
        <f aca="false">N$48</f>
        <v>A partir da edição de 2017, ou seja, do dado de 2015 a fonte passou a ser o Datasus e não mais o "Fórum de Segurança Público", assim, mortes a esclarecer significam: Óbitos por causas externas a partir de "Eventos cuja intenção é indeterminada"</v>
      </c>
      <c r="O7301" s="3" t="n">
        <v>83.394059795668</v>
      </c>
    </row>
    <row r="7302" customFormat="false" ht="15" hidden="false" customHeight="true" outlineLevel="0" collapsed="false">
      <c r="A7302" s="3" t="str">
        <f aca="false">A$6670</f>
        <v>Segurança Pública</v>
      </c>
      <c r="B7302" s="3" t="str">
        <f aca="false">B$6670</f>
        <v>Mortalidade no Trânsito</v>
      </c>
      <c r="C7302" s="3" t="n">
        <f aca="false">C$6670</f>
        <v>-1</v>
      </c>
      <c r="D7302" s="3" t="s">
        <v>247</v>
      </c>
      <c r="E7302" s="3" t="n">
        <f aca="false">E$6670</f>
        <v>2016</v>
      </c>
      <c r="F7302" s="3" t="n">
        <f aca="false">F$6670</f>
        <v>2018</v>
      </c>
      <c r="G7302" s="3" t="n">
        <v>26.0621482916822</v>
      </c>
      <c r="H7302" s="3" t="n">
        <f aca="false">H$6670</f>
        <v>0.156771424720729</v>
      </c>
      <c r="I7302" s="3" t="n">
        <f aca="false">I$6670</f>
        <v>0.132734530938124</v>
      </c>
      <c r="J7302" s="3" t="n">
        <f aca="false">J$6670</f>
        <v>0.0208089815248074</v>
      </c>
      <c r="K7302" s="3" t="str">
        <f aca="false">K$6670</f>
        <v>Óbitos por causas externas (acidentes em transporte terrestre) em relação ao total de habitantes.</v>
      </c>
      <c r="L7302" s="3" t="str">
        <f aca="false">L$6670</f>
        <v>Datasus</v>
      </c>
      <c r="M7302" s="3" t="str">
        <f aca="false">M$6670</f>
        <v>Mortes em relação a 100 mil habitantes</v>
      </c>
      <c r="N7302" s="5" t="str">
        <f aca="false">N$50</f>
        <v>Antes de 2019 o nome do indicador era "Segurança no Trânsito" </v>
      </c>
      <c r="O7302" s="3" t="n">
        <v>44.9081084682691</v>
      </c>
    </row>
    <row r="7303" customFormat="false" ht="15" hidden="false" customHeight="true" outlineLevel="0" collapsed="false">
      <c r="A7303" s="3" t="str">
        <f aca="false">A$6671</f>
        <v>Segurança Pública</v>
      </c>
      <c r="B7303" s="3" t="str">
        <f aca="false">B$6671</f>
        <v>Segurança Pessoal</v>
      </c>
      <c r="C7303" s="3" t="n">
        <f aca="false">C$6671</f>
        <v>-1</v>
      </c>
      <c r="D7303" s="3" t="s">
        <v>247</v>
      </c>
      <c r="E7303" s="3" t="n">
        <f aca="false">E$6671</f>
        <v>2017</v>
      </c>
      <c r="F7303" s="3" t="n">
        <f aca="false">F$6671</f>
        <v>2018</v>
      </c>
      <c r="G7303" s="3" t="n">
        <v>39.3139052323931</v>
      </c>
      <c r="H7303" s="3" t="n">
        <f aca="false">H$6671</f>
        <v>0.279086142198179</v>
      </c>
      <c r="I7303" s="3" t="n">
        <f aca="false">I$6671</f>
        <v>0.132734530938124</v>
      </c>
      <c r="J7303" s="3" t="n">
        <f aca="false">J$6671</f>
        <v>0.0370443681760059</v>
      </c>
      <c r="K7303" s="3" t="str">
        <f aca="false">K$6671</f>
        <v>Óbitos resultantes de agressões (homicídios) em relação a população total.</v>
      </c>
      <c r="L7303" s="3" t="str">
        <f aca="false">L$6671</f>
        <v>Fórum Brasileiro de Segurança Pública</v>
      </c>
      <c r="M7303" s="3" t="str">
        <f aca="false">M$6671</f>
        <v>Óbitos por 100 mil habitantes</v>
      </c>
      <c r="N7303" s="5"/>
      <c r="O7303" s="3" t="n">
        <v>50.1050728210744</v>
      </c>
    </row>
    <row r="7304" customFormat="false" ht="15" hidden="false" customHeight="true" outlineLevel="0" collapsed="false">
      <c r="A7304" s="3" t="str">
        <f aca="false">A$6672</f>
        <v>Segurança Pública</v>
      </c>
      <c r="B7304" s="3" t="str">
        <f aca="false">B$6672</f>
        <v>Segurança Patrimonial</v>
      </c>
      <c r="C7304" s="3" t="n">
        <f aca="false">C$6672</f>
        <v>-1</v>
      </c>
      <c r="D7304" s="3" t="s">
        <v>247</v>
      </c>
      <c r="E7304" s="3" t="n">
        <f aca="false">E$6672</f>
        <v>2017</v>
      </c>
      <c r="F7304" s="3" t="n">
        <f aca="false">F$6672</f>
        <v>2018</v>
      </c>
      <c r="G7304" s="3" t="n">
        <v>626.671034414033</v>
      </c>
      <c r="H7304" s="3" t="n">
        <f aca="false">H$6672</f>
        <v>0.182533544945223</v>
      </c>
      <c r="I7304" s="3" t="n">
        <f aca="false">I$6672</f>
        <v>0.132734530938124</v>
      </c>
      <c r="J7304" s="3" t="n">
        <f aca="false">J$6672</f>
        <v>0.0242285044687772</v>
      </c>
      <c r="K7304" s="3" t="str">
        <f aca="false">K$6672</f>
        <v>Roubos e furto de veículos em relação a frota total (por 100 mil veículos).</v>
      </c>
      <c r="L7304" s="3" t="str">
        <f aca="false">L$6672</f>
        <v>Fórum Brasileiro de Segurança Pública</v>
      </c>
      <c r="M7304" s="3" t="str">
        <f aca="false">M$6672</f>
        <v>Roubos e furtos por 100 mil veículos</v>
      </c>
      <c r="N7304" s="3" t="str">
        <f aca="false">N$52</f>
        <v>A partir da edição de 2019, ou seja, do dado de 2018, passou a ser usado o número de roubos totais no lugar de roubos e furtos de veículos</v>
      </c>
      <c r="O7304" s="3" t="n">
        <v>61.2241132576247</v>
      </c>
    </row>
    <row r="7305" customFormat="false" ht="15" hidden="false" customHeight="true" outlineLevel="0" collapsed="false">
      <c r="A7305" s="3" t="str">
        <f aca="false">A$6673</f>
        <v>Segurança Pública</v>
      </c>
      <c r="B7305" s="3" t="str">
        <f aca="false">B$6673</f>
        <v>Qualidade da Informação de Criminalidade</v>
      </c>
      <c r="C7305" s="3" t="n">
        <f aca="false">C$6673</f>
        <v>1</v>
      </c>
      <c r="D7305" s="3" t="s">
        <v>247</v>
      </c>
      <c r="E7305" s="3" t="n">
        <f aca="false">E$6673</f>
        <v>2017</v>
      </c>
      <c r="F7305" s="3" t="n">
        <f aca="false">F$6673</f>
        <v>2018</v>
      </c>
      <c r="G7305" s="3" t="n">
        <v>82</v>
      </c>
      <c r="H7305" s="3" t="n">
        <f aca="false">H$6673</f>
        <v>0.0267998448395465</v>
      </c>
      <c r="I7305" s="3" t="n">
        <f aca="false">I$6673</f>
        <v>0.132734530938124</v>
      </c>
      <c r="J7305" s="3" t="n">
        <f aca="false">J$6673</f>
        <v>0.00355726483399171</v>
      </c>
      <c r="K7305" s="3" t="str">
        <f aca="false">K$6673</f>
        <v>Qualidade estimada dos registros estatísticos oficiais de Mortes Violentas Intencionais.</v>
      </c>
      <c r="L7305" s="3" t="str">
        <f aca="false">L$6673</f>
        <v>Fórum Brasileiro de Segurança Pública</v>
      </c>
      <c r="M7305" s="3" t="str">
        <f aca="false">M$6673</f>
        <v>Pontuação de 0 a 100</v>
      </c>
      <c r="N7305" s="5"/>
      <c r="O7305" s="3" t="n">
        <v>86.0892388451444</v>
      </c>
    </row>
    <row r="7306" customFormat="false" ht="15" hidden="false" customHeight="true" outlineLevel="0" collapsed="false">
      <c r="A7306" s="3" t="str">
        <f aca="false">A$6674</f>
        <v>Segurança Pública</v>
      </c>
      <c r="B7306" s="3" t="str">
        <f aca="false">B$6674</f>
        <v> Total</v>
      </c>
      <c r="C7306" s="3" t="n">
        <f aca="false">C$6674</f>
        <v>1</v>
      </c>
      <c r="D7306" s="3" t="s">
        <v>247</v>
      </c>
      <c r="E7306" s="3" t="n">
        <f aca="false">E$6674</f>
        <v>2018</v>
      </c>
      <c r="F7306" s="3" t="n">
        <f aca="false">F$6674</f>
        <v>2018</v>
      </c>
      <c r="G7306" s="3" t="n">
        <v>56.1406647342552</v>
      </c>
      <c r="H7306" s="3" t="n">
        <f aca="false">H$6674</f>
        <v>1</v>
      </c>
      <c r="I7306" s="3" t="n">
        <f aca="false">I$6674</f>
        <v>0.132734530938124</v>
      </c>
      <c r="J7306" s="3" t="n">
        <f aca="false">J$6674</f>
        <v>0.132734530938124</v>
      </c>
      <c r="K7306" s="3" t="str">
        <f aca="false">K$6674</f>
        <v>Nota obtida via normalização e ponderação de indicadores que variam de 0 a 100.</v>
      </c>
      <c r="L7306" s="3" t="str">
        <f aca="false">L$6674</f>
        <v>Tendências</v>
      </c>
      <c r="M7306" s="3" t="str">
        <f aca="false">M$6674</f>
        <v>Nota de 0 a 100</v>
      </c>
      <c r="N7306" s="5"/>
      <c r="O7306" s="3" t="n">
        <v>45.9998669203554</v>
      </c>
    </row>
    <row r="7307" customFormat="false" ht="15" hidden="false" customHeight="true" outlineLevel="0" collapsed="false">
      <c r="A7307" s="3" t="str">
        <f aca="false">A$6675</f>
        <v>Sustentabilidade Social</v>
      </c>
      <c r="B7307" s="3" t="str">
        <f aca="false">B$6675</f>
        <v>Segurança Alimentar</v>
      </c>
      <c r="C7307" s="3" t="n">
        <f aca="false">C$6675</f>
        <v>-1</v>
      </c>
      <c r="D7307" s="3" t="s">
        <v>247</v>
      </c>
      <c r="E7307" s="3" t="n">
        <f aca="false">E$6675</f>
        <v>2014</v>
      </c>
      <c r="F7307" s="3" t="n">
        <f aca="false">F$6675</f>
        <v>2018</v>
      </c>
      <c r="G7307" s="3" t="n">
        <v>1.0854999584</v>
      </c>
      <c r="H7307" s="3" t="n">
        <f aca="false">H$6675</f>
        <v>0.102740898626394</v>
      </c>
      <c r="I7307" s="3" t="n">
        <f aca="false">I$6675</f>
        <v>0.122754491017964</v>
      </c>
      <c r="J7307" s="3" t="n">
        <f aca="false">J$6675</f>
        <v>0.0126119067176112</v>
      </c>
      <c r="K7307" s="3" t="str">
        <f aca="false">K$6675</f>
        <v>% domicílios com renda domiciliar per capita inferior à linha de extrema pobreza (valor de uma cesta de alimentos com o mínimo de calorias necessárias para suprir adequadamente uma pessoa, com base em recomendações da FAO e da OMS)</v>
      </c>
      <c r="L7307" s="3" t="str">
        <f aca="false">L$6675</f>
        <v>Ipea</v>
      </c>
      <c r="M7307" s="3" t="str">
        <f aca="false">M$6675</f>
        <v>Porcentagem %</v>
      </c>
      <c r="N7307" s="5" t="s">
        <v>110</v>
      </c>
      <c r="O7307" s="3" t="n">
        <v>100</v>
      </c>
    </row>
    <row r="7308" customFormat="false" ht="15" hidden="false" customHeight="true" outlineLevel="0" collapsed="false">
      <c r="A7308" s="3" t="str">
        <f aca="false">A$6676</f>
        <v>Sustentabilidade Social</v>
      </c>
      <c r="B7308" s="3" t="str">
        <f aca="false">B$6676</f>
        <v>Inadequação de Moradia FJP</v>
      </c>
      <c r="C7308" s="3" t="n">
        <f aca="false">C$6676</f>
        <v>-1</v>
      </c>
      <c r="D7308" s="3" t="s">
        <v>247</v>
      </c>
      <c r="E7308" s="3" t="n">
        <f aca="false">E$6676</f>
        <v>2015</v>
      </c>
      <c r="F7308" s="3" t="n">
        <f aca="false">F$6676</f>
        <v>2018</v>
      </c>
      <c r="G7308" s="3" t="n">
        <v>9.4</v>
      </c>
      <c r="H7308" s="3" t="n">
        <f aca="false">H$6676</f>
        <v>0.0799192134934718</v>
      </c>
      <c r="I7308" s="3" t="n">
        <f aca="false">I$6676</f>
        <v>0.122754491017964</v>
      </c>
      <c r="J7308" s="3" t="n">
        <f aca="false">J$6676</f>
        <v>0.00981044237494714</v>
      </c>
      <c r="K7308" s="3" t="str">
        <f aca="false">K$6676</f>
        <v>% de moradias que apresentam,entre outras características, coabitação familiar e/ou habitação precária  (metodologia da Fundação João Pinheiro)</v>
      </c>
      <c r="L7308" s="3" t="str">
        <f aca="false">L$6676</f>
        <v>Fundação João Pinheiro</v>
      </c>
      <c r="M7308" s="3" t="str">
        <f aca="false">M$6676</f>
        <v>Porcentagem %</v>
      </c>
      <c r="N7308" s="5" t="str">
        <f aca="false">N$31</f>
        <v>A partir de 2020, foi necessário alteração metodológica tendo em vista a não atualização desde de 2015 do indicador da Fundação João Pinheiro, por isso a fonte do indicador passou a ser a PNADc Anual (IBGE).</v>
      </c>
      <c r="O7308" s="3" t="n">
        <v>74.6478873239436</v>
      </c>
    </row>
    <row r="7309" customFormat="false" ht="15" hidden="false" customHeight="true" outlineLevel="0" collapsed="false">
      <c r="A7309" s="3" t="str">
        <f aca="false">A$6677</f>
        <v>Sustentabilidade Social</v>
      </c>
      <c r="B7309" s="3" t="str">
        <f aca="false">B$6677</f>
        <v>Famílias abaixo da linha da pobreza</v>
      </c>
      <c r="C7309" s="3" t="n">
        <f aca="false">C$6677</f>
        <v>-1</v>
      </c>
      <c r="D7309" s="3" t="s">
        <v>247</v>
      </c>
      <c r="E7309" s="3" t="n">
        <f aca="false">E$6677</f>
        <v>2017</v>
      </c>
      <c r="F7309" s="3" t="n">
        <f aca="false">F$6677</f>
        <v>2018</v>
      </c>
      <c r="G7309" s="3" t="n">
        <v>3.23715684078102</v>
      </c>
      <c r="H7309" s="3" t="n">
        <f aca="false">H$6677</f>
        <v>0.0927117893245468</v>
      </c>
      <c r="I7309" s="3" t="n">
        <f aca="false">I$6677</f>
        <v>0.122754491017964</v>
      </c>
      <c r="J7309" s="3" t="n">
        <f aca="false">J$6677</f>
        <v>0.0113807885098995</v>
      </c>
      <c r="K7309" s="3" t="str">
        <f aca="false">K$6677</f>
        <v>% de domicílios com renda domiciliar per capita inferior à linha de pobreza. A linha de pobreza aqui considerada é definida pelo decreto 7492 (abaixo de R$77,00 mensais)</v>
      </c>
      <c r="L7309" s="3" t="str">
        <f aca="false">L$6677</f>
        <v>PNAD/IBGE</v>
      </c>
      <c r="M7309" s="3" t="str">
        <f aca="false">M$6677</f>
        <v>Porcentagem %</v>
      </c>
      <c r="N7309" s="5"/>
      <c r="O7309" s="3" t="n">
        <v>86.2280406237007</v>
      </c>
    </row>
    <row r="7310" customFormat="false" ht="15" hidden="false" customHeight="true" outlineLevel="0" collapsed="false">
      <c r="A7310" s="3" t="str">
        <f aca="false">A$6678</f>
        <v>Sustentabilidade Social</v>
      </c>
      <c r="B7310" s="3" t="str">
        <f aca="false">B$6678</f>
        <v>Desigualdade de renda</v>
      </c>
      <c r="C7310" s="3" t="n">
        <f aca="false">C$6678</f>
        <v>-1</v>
      </c>
      <c r="D7310" s="3" t="s">
        <v>247</v>
      </c>
      <c r="E7310" s="3" t="n">
        <f aca="false">E$6678</f>
        <v>2017</v>
      </c>
      <c r="F7310" s="3" t="n">
        <f aca="false">F$6678</f>
        <v>2018</v>
      </c>
      <c r="G7310" s="3" t="n">
        <v>0.48</v>
      </c>
      <c r="H7310" s="3" t="n">
        <f aca="false">H$6678</f>
        <v>0.0510371953905997</v>
      </c>
      <c r="I7310" s="3" t="n">
        <f aca="false">I$6678</f>
        <v>0.122754491017964</v>
      </c>
      <c r="J7310" s="3" t="n">
        <f aca="false">J$6678</f>
        <v>0.00626504494315745</v>
      </c>
      <c r="K7310" s="3" t="str">
        <f aca="false">K$6678</f>
        <v>Coeficiente de gini (1=Desigualdade Máxima/0=Igualdade Máxima)</v>
      </c>
      <c r="L7310" s="3" t="str">
        <f aca="false">L$6678</f>
        <v>PNAD/IBGE</v>
      </c>
      <c r="M7310" s="3" t="str">
        <f aca="false">M$6678</f>
        <v>Coeficiente GINI</v>
      </c>
      <c r="N7310" s="5"/>
      <c r="O7310" s="3" t="n">
        <v>62.303664921466</v>
      </c>
    </row>
    <row r="7311" customFormat="false" ht="15" hidden="false" customHeight="true" outlineLevel="0" collapsed="false">
      <c r="A7311" s="3" t="str">
        <f aca="false">A$6679</f>
        <v>Sustentabilidade Social</v>
      </c>
      <c r="B7311" s="3" t="str">
        <f aca="false">B$6679</f>
        <v>Acesso ao Saneamento Básico - Água</v>
      </c>
      <c r="C7311" s="3" t="n">
        <f aca="false">C$6679</f>
        <v>1</v>
      </c>
      <c r="D7311" s="3" t="s">
        <v>247</v>
      </c>
      <c r="E7311" s="3" t="n">
        <f aca="false">E$6679</f>
        <v>2017</v>
      </c>
      <c r="F7311" s="3" t="n">
        <f aca="false">F$6679</f>
        <v>2018</v>
      </c>
      <c r="G7311" s="3" t="n">
        <v>86.1451996484395</v>
      </c>
      <c r="H7311" s="3" t="n">
        <f aca="false">H$6679</f>
        <v>0.0580158000540614</v>
      </c>
      <c r="I7311" s="3" t="n">
        <f aca="false">I$6679</f>
        <v>0.122754491017964</v>
      </c>
      <c r="J7311" s="3" t="n">
        <f aca="false">J$6679</f>
        <v>0.00712170000663627</v>
      </c>
      <c r="K7311" s="3" t="str">
        <f aca="false">K$6679</f>
        <v>% de domicilios com acesso à água canalizada de rede geral de distribuição</v>
      </c>
      <c r="L7311" s="3" t="str">
        <f aca="false">L$6679</f>
        <v>PNAD/IBGE</v>
      </c>
      <c r="M7311" s="3" t="str">
        <f aca="false">M$6679</f>
        <v>Porcentagem %</v>
      </c>
      <c r="N7311" s="5"/>
      <c r="O7311" s="3" t="n">
        <v>79.5962330576197</v>
      </c>
    </row>
    <row r="7312" customFormat="false" ht="15" hidden="false" customHeight="true" outlineLevel="0" collapsed="false">
      <c r="A7312" s="3" t="str">
        <f aca="false">A$6680</f>
        <v>Sustentabilidade Social</v>
      </c>
      <c r="B7312" s="3" t="str">
        <f aca="false">B$6680</f>
        <v>Acesso ao Saneamento Básico - Esgoto</v>
      </c>
      <c r="C7312" s="3" t="n">
        <f aca="false">C$6680</f>
        <v>1</v>
      </c>
      <c r="D7312" s="3" t="s">
        <v>247</v>
      </c>
      <c r="E7312" s="3" t="n">
        <f aca="false">E$6680</f>
        <v>2017</v>
      </c>
      <c r="F7312" s="3" t="n">
        <f aca="false">F$6680</f>
        <v>2018</v>
      </c>
      <c r="G7312" s="3" t="n">
        <v>53.1</v>
      </c>
      <c r="H7312" s="3" t="n">
        <f aca="false">H$6680</f>
        <v>0.0476341619285856</v>
      </c>
      <c r="I7312" s="3" t="n">
        <f aca="false">I$6680</f>
        <v>0.122754491017964</v>
      </c>
      <c r="J7312" s="3" t="n">
        <f aca="false">J$6680</f>
        <v>0.00584730730261081</v>
      </c>
      <c r="K7312" s="3" t="str">
        <f aca="false">K$6680</f>
        <v>% de domicilios com acesso à rede coletora de esgoto</v>
      </c>
      <c r="L7312" s="3" t="str">
        <f aca="false">L$6680</f>
        <v>PNAD/IBGE</v>
      </c>
      <c r="M7312" s="3" t="str">
        <f aca="false">M$6680</f>
        <v>Porcentagem %</v>
      </c>
      <c r="N7312" s="5"/>
      <c r="O7312" s="3" t="n">
        <v>52.4940617577197</v>
      </c>
    </row>
    <row r="7313" customFormat="false" ht="15" hidden="false" customHeight="true" outlineLevel="0" collapsed="false">
      <c r="A7313" s="3" t="str">
        <f aca="false">A$6681</f>
        <v>Sustentabilidade Social</v>
      </c>
      <c r="B7313" s="3" t="str">
        <f aca="false">B$6681</f>
        <v>Mortes Evitáveis</v>
      </c>
      <c r="C7313" s="3" t="n">
        <f aca="false">C$6681</f>
        <v>-1</v>
      </c>
      <c r="D7313" s="3" t="s">
        <v>247</v>
      </c>
      <c r="E7313" s="3" t="n">
        <f aca="false">E$6681</f>
        <v>2016</v>
      </c>
      <c r="F7313" s="3" t="n">
        <f aca="false">F$6681</f>
        <v>2018</v>
      </c>
      <c r="G7313" s="3" t="n">
        <v>27.0975589528101</v>
      </c>
      <c r="H7313" s="3" t="n">
        <f aca="false">H$6681</f>
        <v>0.0437741013691653</v>
      </c>
      <c r="I7313" s="3" t="n">
        <f aca="false">I$6681</f>
        <v>0.122754491017964</v>
      </c>
      <c r="J7313" s="3" t="n">
        <f aca="false">J$6681</f>
        <v>0.00537346753334066</v>
      </c>
      <c r="K7313" s="3" t="str">
        <f aca="false">K$6681</f>
        <v>Razão de Mortalidade Proporcional: mortes abaixo de 50 anos/ total de óbitos</v>
      </c>
      <c r="L7313" s="3" t="str">
        <f aca="false">L$6681</f>
        <v>Datasus</v>
      </c>
      <c r="M7313" s="3" t="str">
        <f aca="false">M$6681</f>
        <v>Mortes evitáveis por 100 óbitos</v>
      </c>
      <c r="N7313" s="5" t="s">
        <v>127</v>
      </c>
      <c r="O7313" s="3" t="n">
        <v>60.2621616249318</v>
      </c>
    </row>
    <row r="7314" customFormat="false" ht="15" hidden="false" customHeight="true" outlineLevel="0" collapsed="false">
      <c r="A7314" s="3" t="s">
        <v>106</v>
      </c>
      <c r="B7314" s="3" t="str">
        <f aca="false">B$6682</f>
        <v>Anos Potenciais de Vida Perdidos</v>
      </c>
      <c r="C7314" s="3" t="n">
        <f aca="false">C$6682</f>
        <v>-1</v>
      </c>
      <c r="D7314" s="3" t="s">
        <v>247</v>
      </c>
      <c r="E7314" s="3" t="n">
        <f aca="false">E$6682</f>
        <v>2016</v>
      </c>
      <c r="F7314" s="3" t="n">
        <f aca="false">F$6682</f>
        <v>2018</v>
      </c>
      <c r="G7314" s="3" t="n">
        <v>10.8240810098488</v>
      </c>
      <c r="H7314" s="3" t="n">
        <f aca="false">H$6682</f>
        <v>0.0402903196969555</v>
      </c>
      <c r="I7314" s="3" t="n">
        <f aca="false">I$6682</f>
        <v>0.122754491017964</v>
      </c>
      <c r="J7314" s="3" t="n">
        <f aca="false">J$6682</f>
        <v>0.00494581768735082</v>
      </c>
      <c r="K7314" s="3" t="str">
        <f aca="false">K$6682</f>
        <v>Média da diferença da faixa etária em que os óbitos registrados ocorreram e a expectativa de vida ao nascer do Brasil.</v>
      </c>
      <c r="L7314" s="3" t="str">
        <f aca="false">L$6682</f>
        <v>Datasus</v>
      </c>
      <c r="M7314" s="3" t="str">
        <f aca="false">M$6682</f>
        <v>Anos</v>
      </c>
      <c r="N7314" s="5"/>
      <c r="O7314" s="3" t="n">
        <v>64.135107159171</v>
      </c>
    </row>
    <row r="7315" customFormat="false" ht="15" hidden="false" customHeight="true" outlineLevel="0" collapsed="false">
      <c r="A7315" s="3" t="str">
        <f aca="false">A$6683</f>
        <v>Sustentabilidade Social</v>
      </c>
      <c r="B7315" s="3" t="str">
        <f aca="false">B$6683</f>
        <v>Formalidade do Mercado de Trabalho</v>
      </c>
      <c r="C7315" s="3" t="n">
        <f aca="false">C$6683</f>
        <v>1</v>
      </c>
      <c r="D7315" s="3" t="s">
        <v>247</v>
      </c>
      <c r="E7315" s="3" t="n">
        <f aca="false">E$6683</f>
        <v>2017</v>
      </c>
      <c r="F7315" s="3" t="n">
        <f aca="false">F$6683</f>
        <v>2018</v>
      </c>
      <c r="G7315" s="3" t="n">
        <v>56.8616752217148</v>
      </c>
      <c r="H7315" s="3" t="n">
        <f aca="false">H$6683</f>
        <v>0.0354267662261588</v>
      </c>
      <c r="I7315" s="3" t="n">
        <f aca="false">I$6683</f>
        <v>0.122754491017964</v>
      </c>
      <c r="J7315" s="3" t="n">
        <f aca="false">J$6683</f>
        <v>0.00434879465650452</v>
      </c>
      <c r="K7315"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315" s="3" t="str">
        <f aca="false">L$6683</f>
        <v>PNAD / IBGE</v>
      </c>
      <c r="M7315" s="3" t="str">
        <f aca="false">M$6683</f>
        <v>Porcentagem %</v>
      </c>
      <c r="N731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315" s="3" t="n">
        <v>53.7405377917665</v>
      </c>
    </row>
    <row r="7316" customFormat="false" ht="15" hidden="false" customHeight="true" outlineLevel="0" collapsed="false">
      <c r="A7316" s="3" t="str">
        <f aca="false">A$6684</f>
        <v>Sustentabilidade Social</v>
      </c>
      <c r="B7316" s="3" t="str">
        <f aca="false">B$6684</f>
        <v>Inserção Econômica</v>
      </c>
      <c r="C7316" s="3" t="n">
        <f aca="false">C$6684</f>
        <v>1</v>
      </c>
      <c r="D7316" s="3" t="s">
        <v>247</v>
      </c>
      <c r="E7316" s="3" t="n">
        <f aca="false">E$6684</f>
        <v>2017</v>
      </c>
      <c r="F7316" s="3" t="n">
        <f aca="false">F$6684</f>
        <v>2018</v>
      </c>
      <c r="G7316" s="3" t="n">
        <v>90.6206896551724</v>
      </c>
      <c r="H7316" s="3" t="n">
        <f aca="false">H$6684</f>
        <v>0.0420845700185743</v>
      </c>
      <c r="I7316" s="3" t="n">
        <f aca="false">I$6684</f>
        <v>0.122754491017964</v>
      </c>
      <c r="J7316" s="3" t="n">
        <f aca="false">J$6684</f>
        <v>0.00516606997233997</v>
      </c>
      <c r="K7316" s="3" t="str">
        <f aca="false">K$6684</f>
        <v>Proporção de ocupados em relação a População Economicamente Ativa</v>
      </c>
      <c r="L7316" s="3" t="str">
        <f aca="false">L$6684</f>
        <v>IBGE</v>
      </c>
      <c r="M7316" s="3" t="str">
        <f aca="false">M$6684</f>
        <v>Porcentagem %</v>
      </c>
      <c r="N7316" s="5"/>
      <c r="O7316" s="3" t="n">
        <v>75.3586139918063</v>
      </c>
    </row>
    <row r="7317" customFormat="false" ht="15" hidden="false" customHeight="true" outlineLevel="0" collapsed="false">
      <c r="A7317" s="3" t="str">
        <f aca="false">A$6685</f>
        <v>Sustentabilidade Social</v>
      </c>
      <c r="B7317" s="3" t="str">
        <f aca="false">B$6685</f>
        <v>IDH</v>
      </c>
      <c r="C7317" s="3" t="n">
        <f aca="false">C$6685</f>
        <v>1</v>
      </c>
      <c r="D7317" s="3" t="s">
        <v>247</v>
      </c>
      <c r="E7317" s="3" t="n">
        <f aca="false">E$6685</f>
        <v>2015</v>
      </c>
      <c r="F7317" s="3" t="n">
        <f aca="false">F$6685</f>
        <v>2018</v>
      </c>
      <c r="G7317" s="3" t="n">
        <v>0.756</v>
      </c>
      <c r="H7317" s="3" t="n">
        <f aca="false">H$6685</f>
        <v>0.105143828345808</v>
      </c>
      <c r="I7317" s="3" t="n">
        <f aca="false">I$6685</f>
        <v>0.122754491017964</v>
      </c>
      <c r="J7317" s="3" t="n">
        <f aca="false">J$6685</f>
        <v>0.0129068771322699</v>
      </c>
      <c r="K7317" s="3" t="str">
        <f aca="false">K$6685</f>
        <v>IDH estadual</v>
      </c>
      <c r="L7317" s="3" t="str">
        <f aca="false">L$6685</f>
        <v>PNUD, Fundação João Pinheiro e Ipea</v>
      </c>
      <c r="M7317" s="3" t="str">
        <f aca="false">M$6685</f>
        <v>Índice de 0 a 1</v>
      </c>
      <c r="N7317" s="5"/>
      <c r="O7317" s="3" t="n">
        <v>52.8409090909091</v>
      </c>
    </row>
    <row r="7318" customFormat="false" ht="15" hidden="false" customHeight="true" outlineLevel="0" collapsed="false">
      <c r="A7318" s="3" t="s">
        <v>106</v>
      </c>
      <c r="B7318" s="3" t="s">
        <v>140</v>
      </c>
      <c r="C7318" s="3" t="n">
        <v>1</v>
      </c>
      <c r="D7318" s="3" t="s">
        <v>247</v>
      </c>
      <c r="E7318" s="3" t="n">
        <v>2017</v>
      </c>
      <c r="F7318" s="3" t="n">
        <v>2018</v>
      </c>
      <c r="G7318" s="3" t="n">
        <v>81.7283642687397</v>
      </c>
      <c r="H7318" s="3" t="n">
        <v>0.0426662305938319</v>
      </c>
      <c r="I7318" s="3" t="n">
        <v>0.122754491017964</v>
      </c>
      <c r="J7318" s="3" t="n">
        <f aca="false">I7318*H7318</f>
        <v>0.00523747142020093</v>
      </c>
      <c r="K7318" s="4" t="str">
        <f aca="false">K7239</f>
        <v>Proporção dos jovens que estudam ou trabalham</v>
      </c>
      <c r="L7318" s="3" t="str">
        <f aca="false">L7239</f>
        <v>PNAD/IBGE</v>
      </c>
      <c r="M7318" s="3" t="str">
        <f aca="false">M7239</f>
        <v>Porcentagem %</v>
      </c>
      <c r="N7318" s="5"/>
      <c r="O7318" s="3" t="n">
        <v>0</v>
      </c>
    </row>
    <row r="7319" customFormat="false" ht="15" hidden="false" customHeight="true" outlineLevel="0" collapsed="false">
      <c r="A7319" s="3" t="str">
        <f aca="false">A$6687</f>
        <v>Sustentabilidade Social</v>
      </c>
      <c r="B7319" s="3" t="str">
        <f aca="false">B$6687</f>
        <v>Mortalidade Materna</v>
      </c>
      <c r="C7319" s="3" t="n">
        <f aca="false">C$6687</f>
        <v>-1</v>
      </c>
      <c r="D7319" s="3" t="s">
        <v>247</v>
      </c>
      <c r="E7319" s="3" t="n">
        <f aca="false">E$6687</f>
        <v>2016</v>
      </c>
      <c r="F7319" s="3" t="n">
        <f aca="false">F$6687</f>
        <v>2018</v>
      </c>
      <c r="G7319" s="3" t="n">
        <v>2.81273500268271</v>
      </c>
      <c r="H7319" s="3" t="n">
        <f aca="false">H$6687</f>
        <v>0.0819911060701229</v>
      </c>
      <c r="I7319" s="3" t="n">
        <f aca="false">I$6687</f>
        <v>0.122754491017964</v>
      </c>
      <c r="J7319" s="3" t="n">
        <f aca="false">J$6687</f>
        <v>0.0100647764936378</v>
      </c>
      <c r="K7319" s="3" t="str">
        <f aca="false">K$6687</f>
        <v>Óbitos maternos em relação a população feminina em idade fértil (15-49 anos).</v>
      </c>
      <c r="L7319" s="3" t="str">
        <f aca="false">L$6687</f>
        <v>Datasus</v>
      </c>
      <c r="M7319" s="3" t="str">
        <f aca="false">M$6687</f>
        <v>Taxa de mortalidade por 100 mil mulheres</v>
      </c>
      <c r="N7319" s="5"/>
      <c r="O7319" s="3" t="n">
        <v>79.9337718083525</v>
      </c>
    </row>
    <row r="7320" customFormat="false" ht="15" hidden="false" customHeight="true" outlineLevel="0" collapsed="false">
      <c r="A7320" s="3" t="str">
        <f aca="false">A$6688</f>
        <v>Sustentabilidade Social</v>
      </c>
      <c r="B7320" s="3" t="str">
        <f aca="false">B$6688</f>
        <v>Mortalidade Precoce</v>
      </c>
      <c r="C7320" s="3" t="n">
        <f aca="false">C$6688</f>
        <v>-1</v>
      </c>
      <c r="D7320" s="3" t="s">
        <v>247</v>
      </c>
      <c r="E7320" s="3" t="n">
        <f aca="false">E$6688</f>
        <v>2016</v>
      </c>
      <c r="F7320" s="3" t="n">
        <f aca="false">F$6688</f>
        <v>2018</v>
      </c>
      <c r="G7320" s="3" t="n">
        <v>137.302063388074</v>
      </c>
      <c r="H7320" s="3" t="n">
        <f aca="false">H$6688</f>
        <v>0.0654508559555939</v>
      </c>
      <c r="I7320" s="3" t="n">
        <f aca="false">I$6688</f>
        <v>0.122754491017964</v>
      </c>
      <c r="J7320" s="3" t="n">
        <f aca="false">J$6688</f>
        <v>0.00803438650951901</v>
      </c>
      <c r="K7320" s="3" t="str">
        <f aca="false">K$6688</f>
        <v>Mortalidade de Jovens (15-29 anos) por causas externas.</v>
      </c>
      <c r="L7320" s="3" t="str">
        <f aca="false">L$6688</f>
        <v>Datasus</v>
      </c>
      <c r="M7320" s="3" t="str">
        <f aca="false">M$6688</f>
        <v>Taxa de Mortalidade por 100 mil jovens</v>
      </c>
      <c r="N7320" s="5"/>
      <c r="O7320" s="3" t="n">
        <v>33.4770388804172</v>
      </c>
    </row>
    <row r="7321" customFormat="false" ht="15" hidden="false" customHeight="true" outlineLevel="0" collapsed="false">
      <c r="A7321" s="3" t="str">
        <f aca="false">A$6689</f>
        <v>Sustentabilidade Social</v>
      </c>
      <c r="B7321" s="3" t="str">
        <f aca="false">B$6689</f>
        <v>Previdência Social</v>
      </c>
      <c r="C7321" s="3" t="n">
        <f aca="false">C$6689</f>
        <v>1</v>
      </c>
      <c r="D7321" s="3" t="s">
        <v>247</v>
      </c>
      <c r="E7321" s="3" t="n">
        <f aca="false">E$6689</f>
        <v>2017</v>
      </c>
      <c r="F7321" s="3" t="n">
        <f aca="false">F$6689</f>
        <v>2018</v>
      </c>
      <c r="G7321" s="3" t="n">
        <v>85.5492688865218</v>
      </c>
      <c r="H7321" s="3" t="n">
        <f aca="false">H$6689</f>
        <v>0.0509237118271307</v>
      </c>
      <c r="I7321" s="3" t="n">
        <f aca="false">I$6689</f>
        <v>0.122754491017964</v>
      </c>
      <c r="J7321" s="3" t="n">
        <f aca="false">J$6689</f>
        <v>0.00625111432608491</v>
      </c>
      <c r="K7321" s="3" t="str">
        <f aca="false">K$6689</f>
        <v>Proporção de idosos (mais de 60 anos) que recebem previdência social</v>
      </c>
      <c r="L7321" s="3" t="str">
        <f aca="false">L$6689</f>
        <v>PNAD/IBGE</v>
      </c>
      <c r="M7321" s="3" t="str">
        <f aca="false">M$6689</f>
        <v>Porcentagem %</v>
      </c>
      <c r="N7321" s="5" t="s">
        <v>150</v>
      </c>
      <c r="O7321" s="3" t="n">
        <v>62.3482778813534</v>
      </c>
    </row>
    <row r="7322" customFormat="false" ht="15" hidden="false" customHeight="true" outlineLevel="0" collapsed="false">
      <c r="A7322" s="3" t="str">
        <f aca="false">A$6690</f>
        <v>Sustentabilidade Social</v>
      </c>
      <c r="B7322" s="3" t="str">
        <f aca="false">B$6690</f>
        <v>Mortalidade na infância</v>
      </c>
      <c r="C7322" s="3" t="n">
        <f aca="false">C$6690</f>
        <v>-1</v>
      </c>
      <c r="D7322" s="3" t="s">
        <v>247</v>
      </c>
      <c r="E7322" s="3" t="n">
        <f aca="false">E$6690</f>
        <v>2016</v>
      </c>
      <c r="F7322" s="3" t="n">
        <f aca="false">F$6690</f>
        <v>2018</v>
      </c>
      <c r="G7322" s="3" t="n">
        <v>14.9871419173494</v>
      </c>
      <c r="H7322" s="3" t="n">
        <f aca="false">H$6690</f>
        <v>0.0601894510789995</v>
      </c>
      <c r="I7322" s="3" t="n">
        <f aca="false">I$6690</f>
        <v>0.122754491017964</v>
      </c>
      <c r="J7322" s="3" t="n">
        <f aca="false">J$6690</f>
        <v>0.00738852543185323</v>
      </c>
      <c r="K7322" s="3" t="str">
        <f aca="false">K$6690</f>
        <v>Óbitos de menores de cinco anos por grupo de 1.000 nascidos vivos</v>
      </c>
      <c r="L7322" s="3" t="str">
        <f aca="false">L$6690</f>
        <v>Datasus</v>
      </c>
      <c r="M7322" s="3" t="str">
        <f aca="false">M$6690</f>
        <v>Porcentagem %</v>
      </c>
      <c r="N7322" s="5"/>
      <c r="O7322" s="3" t="n">
        <v>61.7189816682467</v>
      </c>
    </row>
    <row r="7323" customFormat="false" ht="15" hidden="false" customHeight="true" outlineLevel="0" collapsed="false">
      <c r="A7323" s="3" t="str">
        <f aca="false">A$6691</f>
        <v>Sustentabilidade Social</v>
      </c>
      <c r="B7323" s="3" t="str">
        <f aca="false">B$6691</f>
        <v> Total</v>
      </c>
      <c r="C7323" s="3" t="n">
        <f aca="false">C$6691</f>
        <v>1</v>
      </c>
      <c r="D7323" s="3" t="s">
        <v>247</v>
      </c>
      <c r="E7323" s="3" t="n">
        <f aca="false">E$6691</f>
        <v>2018</v>
      </c>
      <c r="F7323" s="3" t="n">
        <f aca="false">F$6691</f>
        <v>2018</v>
      </c>
      <c r="G7323" s="3" t="n">
        <v>68.9327062395691</v>
      </c>
      <c r="H7323" s="3" t="n">
        <f aca="false">H$6691</f>
        <v>1</v>
      </c>
      <c r="I7323" s="3" t="n">
        <f aca="false">I$6691</f>
        <v>0.122754491017964</v>
      </c>
      <c r="J7323" s="3" t="n">
        <f aca="false">J$6691</f>
        <v>0.122754491017964</v>
      </c>
      <c r="K7323" s="3" t="str">
        <f aca="false">K$6691</f>
        <v>Nota obtida via normalização e ponderação de indicadores que variam de 0 a 100.</v>
      </c>
      <c r="L7323" s="3" t="str">
        <f aca="false">L$6691</f>
        <v>Tendências</v>
      </c>
      <c r="M7323" s="3" t="str">
        <f aca="false">M$6691</f>
        <v>Nota de 0 a 100</v>
      </c>
      <c r="N7323" s="5"/>
      <c r="O7323" s="3" t="n">
        <v>66.8012011423445</v>
      </c>
    </row>
    <row r="7324" customFormat="false" ht="15" hidden="false" customHeight="true" outlineLevel="0" collapsed="false">
      <c r="A7324" s="3" t="s">
        <v>238</v>
      </c>
      <c r="B7324" s="3" t="s">
        <v>25</v>
      </c>
      <c r="C7324" s="3" t="n">
        <v>1</v>
      </c>
      <c r="D7324" s="3" t="s">
        <v>247</v>
      </c>
      <c r="E7324" s="3" t="n">
        <v>2018</v>
      </c>
      <c r="F7324" s="3" t="n">
        <v>2018</v>
      </c>
      <c r="G7324" s="3" t="n">
        <v>52.5592847820255</v>
      </c>
      <c r="H7324" s="3" t="n">
        <v>1</v>
      </c>
      <c r="I7324" s="3" t="n">
        <v>0.01</v>
      </c>
      <c r="J7324" s="3" t="n">
        <f aca="false">I7324*H7324</f>
        <v>0.01</v>
      </c>
      <c r="K7324" s="4" t="str">
        <f aca="false">K7245</f>
        <v>Nota obtida via normalização e ponderação de indicadores que variam de 0 a 100.</v>
      </c>
      <c r="L7324" s="3" t="str">
        <f aca="false">L7245</f>
        <v>Tendências</v>
      </c>
      <c r="M7324" s="3" t="str">
        <f aca="false">M$6692</f>
        <v>Nota de 0 a 100</v>
      </c>
      <c r="N7324" s="5"/>
      <c r="O7324" s="3" t="n">
        <v>52.5592847820255</v>
      </c>
    </row>
    <row r="7325" customFormat="false" ht="15" hidden="false" customHeight="true" outlineLevel="0" collapsed="false">
      <c r="A7325" s="3" t="str">
        <f aca="false">A$6614</f>
        <v>Sustentabilidade Ambiental</v>
      </c>
      <c r="B7325" s="3" t="str">
        <f aca="false">B$6614</f>
        <v>Emissões de CO2</v>
      </c>
      <c r="C7325" s="3" t="n">
        <f aca="false">C$6614</f>
        <v>-1</v>
      </c>
      <c r="D7325" s="3" t="s">
        <v>248</v>
      </c>
      <c r="E7325" s="3" t="n">
        <f aca="false">E$6614</f>
        <v>2016</v>
      </c>
      <c r="F7325" s="3" t="n">
        <f aca="false">F$6614</f>
        <v>2018</v>
      </c>
      <c r="G7325" s="3" t="n">
        <v>10.5261656030398</v>
      </c>
      <c r="H7325" s="3" t="n">
        <f aca="false">H$6614</f>
        <v>0.328387609736319</v>
      </c>
      <c r="I7325" s="3" t="n">
        <f aca="false">I$6614</f>
        <v>0.0768463073852295</v>
      </c>
      <c r="J7325" s="3" t="n">
        <f aca="false">J$6614</f>
        <v>0.025235375199298</v>
      </c>
      <c r="K7325" s="3" t="str">
        <f aca="false">K$6614</f>
        <v>CO2 emitido e derivado de remoção de unidades de conservação (toneladas por habitante).</v>
      </c>
      <c r="L7325" s="3" t="str">
        <f aca="false">L$6614</f>
        <v>SEEG/OC</v>
      </c>
      <c r="M7325" s="3" t="str">
        <f aca="false">M$6614</f>
        <v>Toneladas emitidas de CO2  por habitante</v>
      </c>
      <c r="N7325" s="5" t="str">
        <f aca="false">N$71</f>
        <v>A partir da publicação de 2019, ou seja, do dado de 2017, o denominador foi alterado de população para PIB total (o PIB utilizado para cálculo é estimado pela Tendências)</v>
      </c>
      <c r="O7325" s="3" t="n">
        <v>47.8385539576015</v>
      </c>
    </row>
    <row r="7326" customFormat="false" ht="15" hidden="false" customHeight="true" outlineLevel="0" collapsed="false">
      <c r="A7326" s="3" t="str">
        <f aca="false">A$6615</f>
        <v>Sustentabilidade Ambiental</v>
      </c>
      <c r="B7326" s="3" t="str">
        <f aca="false">B$6615</f>
        <v>Serviços Urbanos</v>
      </c>
      <c r="C7326" s="3" t="n">
        <f aca="false">C$6615</f>
        <v>1</v>
      </c>
      <c r="D7326" s="3" t="s">
        <v>248</v>
      </c>
      <c r="E7326" s="3" t="n">
        <f aca="false">E$6615</f>
        <v>2016</v>
      </c>
      <c r="F7326" s="3" t="n">
        <f aca="false">F$6615</f>
        <v>2018</v>
      </c>
      <c r="G7326" s="3" t="n">
        <v>0.481418557013199</v>
      </c>
      <c r="H7326" s="3" t="n">
        <f aca="false">H$6615</f>
        <v>0.086286452513915</v>
      </c>
      <c r="I7326" s="3" t="n">
        <f aca="false">I$6615</f>
        <v>0.0768463073852295</v>
      </c>
      <c r="J7326" s="3" t="n">
        <f aca="false">J$6615</f>
        <v>0.00663079525306532</v>
      </c>
      <c r="K7326" s="3" t="str">
        <f aca="false">K$6615</f>
        <v>Oferta de serviços municipais para coleta de materiais especias e limpeza urbana (Nota: 0-2).</v>
      </c>
      <c r="L7326" s="3" t="str">
        <f aca="false">L$6615</f>
        <v>SNIS</v>
      </c>
      <c r="M7326" s="3" t="str">
        <f aca="false">M$6615</f>
        <v>Pontuação de 0 a 2</v>
      </c>
      <c r="N7326" s="5"/>
      <c r="O7326" s="3" t="n">
        <v>6.24739151065363</v>
      </c>
    </row>
    <row r="7327" customFormat="false" ht="15" hidden="false" customHeight="true" outlineLevel="0" collapsed="false">
      <c r="A7327" s="3" t="str">
        <f aca="false">A$6616</f>
        <v>Sustentabilidade Ambiental</v>
      </c>
      <c r="B7327" s="3" t="str">
        <f aca="false">B$6616</f>
        <v>Destinação do Lixo</v>
      </c>
      <c r="C7327" s="3" t="n">
        <f aca="false">C$6616</f>
        <v>1</v>
      </c>
      <c r="D7327" s="3" t="s">
        <v>248</v>
      </c>
      <c r="E7327" s="3" t="n">
        <f aca="false">E$6616</f>
        <v>2016</v>
      </c>
      <c r="F7327" s="3" t="n">
        <f aca="false">F$6616</f>
        <v>2018</v>
      </c>
      <c r="G7327" s="3" t="n">
        <v>0.0678242927954147</v>
      </c>
      <c r="H7327" s="3" t="n">
        <f aca="false">H$6616</f>
        <v>0.258991177079574</v>
      </c>
      <c r="I7327" s="3" t="n">
        <f aca="false">I$6616</f>
        <v>0.0768463073852295</v>
      </c>
      <c r="J7327" s="3" t="n">
        <f aca="false">J$6616</f>
        <v>0.0199025156039194</v>
      </c>
      <c r="K7327" s="3" t="str">
        <f aca="false">K$6616</f>
        <v>Destinação adequada para o tipo de resíduo sólido e qualidade das unidades de destino em solo (Nota: 0-1)</v>
      </c>
      <c r="L7327" s="3" t="str">
        <f aca="false">L$6616</f>
        <v>SNIS</v>
      </c>
      <c r="M7327" s="3" t="str">
        <f aca="false">M$6616</f>
        <v>Pontuação de 0 a 1</v>
      </c>
      <c r="N7327" s="5"/>
      <c r="O7327" s="3" t="n">
        <v>2.86321023485241</v>
      </c>
    </row>
    <row r="7328" customFormat="false" ht="15" hidden="false" customHeight="true" outlineLevel="0" collapsed="false">
      <c r="A7328" s="3" t="str">
        <f aca="false">A$6617</f>
        <v>Sustentabilidade Ambiental</v>
      </c>
      <c r="B7328" s="3" t="str">
        <f aca="false">B$6617</f>
        <v>Tratamento de Esgoto</v>
      </c>
      <c r="C7328" s="3" t="n">
        <f aca="false">C$6617</f>
        <v>1</v>
      </c>
      <c r="D7328" s="3" t="s">
        <v>248</v>
      </c>
      <c r="E7328" s="3" t="n">
        <f aca="false">E$6617</f>
        <v>2016</v>
      </c>
      <c r="F7328" s="3" t="n">
        <f aca="false">F$6617</f>
        <v>2018</v>
      </c>
      <c r="G7328" s="3" t="n">
        <v>8.61577453833223</v>
      </c>
      <c r="H7328" s="3" t="n">
        <f aca="false">H$6617</f>
        <v>0.326334760670192</v>
      </c>
      <c r="I7328" s="3" t="n">
        <f aca="false">I$6617</f>
        <v>0.0768463073852295</v>
      </c>
      <c r="J7328" s="3" t="n">
        <f aca="false">J$6617</f>
        <v>0.0250776213289469</v>
      </c>
      <c r="K7328" s="3" t="str">
        <f aca="false">K$6617</f>
        <v>Parcela tratada do total de água consumida no estado.</v>
      </c>
      <c r="L7328" s="3" t="str">
        <f aca="false">L$6617</f>
        <v>SNIS e IBGE</v>
      </c>
      <c r="M7328" s="3" t="str">
        <f aca="false">M$6617</f>
        <v>Porcentagem %</v>
      </c>
      <c r="N73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328" s="3" t="n">
        <v>7.45069328722394</v>
      </c>
    </row>
    <row r="7329" customFormat="false" ht="15" hidden="false" customHeight="true" outlineLevel="0" collapsed="false">
      <c r="A7329" s="3" t="str">
        <f aca="false">A$6618</f>
        <v>Sustentabilidade Ambiental</v>
      </c>
      <c r="B7329" s="3" t="str">
        <f aca="false">B$6618</f>
        <v> Total</v>
      </c>
      <c r="C7329" s="3" t="n">
        <f aca="false">C$6618</f>
        <v>1</v>
      </c>
      <c r="D7329" s="3" t="s">
        <v>248</v>
      </c>
      <c r="E7329" s="3" t="n">
        <f aca="false">E$6618</f>
        <v>2018</v>
      </c>
      <c r="F7329" s="3" t="n">
        <f aca="false">F$6618</f>
        <v>2018</v>
      </c>
      <c r="G7329" s="3" t="n">
        <v>19.4216200379625</v>
      </c>
      <c r="H7329" s="3" t="n">
        <f aca="false">H$6618</f>
        <v>1</v>
      </c>
      <c r="I7329" s="3" t="n">
        <f aca="false">I$6618</f>
        <v>0.0768463073852295</v>
      </c>
      <c r="J7329" s="3" t="n">
        <f aca="false">J$6618</f>
        <v>0.0768463073852295</v>
      </c>
      <c r="K7329" s="3" t="str">
        <f aca="false">K$6618</f>
        <v>Nota obtida via normalização e ponderação de indicadores que variam de 0 a 100.</v>
      </c>
      <c r="L7329" s="3" t="str">
        <f aca="false">L$6618</f>
        <v>Tendências</v>
      </c>
      <c r="M7329" s="3" t="str">
        <f aca="false">M$6618</f>
        <v>Nota de 0 a 100</v>
      </c>
      <c r="N7329" s="5"/>
      <c r="O7329" s="3" t="n">
        <v>14.063794110263</v>
      </c>
    </row>
    <row r="7330" customFormat="false" ht="15" hidden="false" customHeight="true" outlineLevel="0" collapsed="false">
      <c r="A7330" s="3" t="str">
        <f aca="false">A$6619</f>
        <v>Capital Humano</v>
      </c>
      <c r="B7330" s="3" t="str">
        <f aca="false">B$6619</f>
        <v>Custo de Mão de Obra</v>
      </c>
      <c r="C7330" s="3" t="n">
        <f aca="false">C$6619</f>
        <v>-1</v>
      </c>
      <c r="D7330" s="3" t="s">
        <v>248</v>
      </c>
      <c r="E7330" s="3" t="n">
        <f aca="false">E$6619</f>
        <v>2017</v>
      </c>
      <c r="F7330" s="3" t="n">
        <f aca="false">F$6619</f>
        <v>2018</v>
      </c>
      <c r="G7330" s="3" t="n">
        <v>1254.5</v>
      </c>
      <c r="H7330" s="3" t="n">
        <f aca="false">H$6619</f>
        <v>0.417312382000616</v>
      </c>
      <c r="I7330" s="3" t="n">
        <f aca="false">I$6619</f>
        <v>0.0818363273453094</v>
      </c>
      <c r="J7330" s="3" t="n">
        <f aca="false">J$6619</f>
        <v>0.0341513126986532</v>
      </c>
      <c r="K7330" s="3" t="str">
        <f aca="false">K$6619</f>
        <v>Rendimento médio nominal de todos os trabalhos, habitualmente recebido por mês, pelas pessoas de 14 anos ou mais de idade, ocupadas na semana de referência, com rendimento de trabalho (Reais)</v>
      </c>
      <c r="L7330" s="3" t="str">
        <f aca="false">L$6619</f>
        <v>PNADc / IBGE</v>
      </c>
      <c r="M7330" s="3" t="str">
        <f aca="false">M$6619</f>
        <v>Reais (R$)</v>
      </c>
      <c r="N7330" s="3" t="str">
        <f aca="false">N$17</f>
        <v>A partir da publicação de 2016, ou seja, do dado de 2015, passou a ser usado o rendimento médio nominal de todos os trabalhos, antes disso se usava o rendimento médio real do trabalho principal</v>
      </c>
      <c r="O7330" s="3" t="n">
        <v>100</v>
      </c>
    </row>
    <row r="7331" customFormat="false" ht="15" hidden="false" customHeight="true" outlineLevel="0" collapsed="false">
      <c r="A7331" s="3" t="str">
        <f aca="false">A$6620</f>
        <v>Capital Humano</v>
      </c>
      <c r="B7331" s="3" t="str">
        <f aca="false">B$6620</f>
        <v>PEA com Ensino Superior</v>
      </c>
      <c r="C7331" s="3" t="n">
        <f aca="false">C$6620</f>
        <v>1</v>
      </c>
      <c r="D7331" s="3" t="s">
        <v>248</v>
      </c>
      <c r="E7331" s="3" t="n">
        <f aca="false">E$6620</f>
        <v>2017</v>
      </c>
      <c r="F7331" s="3" t="n">
        <f aca="false">F$6620</f>
        <v>2018</v>
      </c>
      <c r="G7331" s="3" t="n">
        <v>10.2729572517362</v>
      </c>
      <c r="H7331" s="3" t="n">
        <f aca="false">H$6620</f>
        <v>0.167082011058644</v>
      </c>
      <c r="I7331" s="3" t="n">
        <f aca="false">I$6620</f>
        <v>0.0818363273453094</v>
      </c>
      <c r="J7331" s="3" t="n">
        <f aca="false">J$6620</f>
        <v>0.0136733781505078</v>
      </c>
      <c r="K7331" s="3" t="str">
        <f aca="false">K$6620</f>
        <v>Pessoas de 10 anos ou mais de idade com 15 anos ou mais de estudo/população economicamente ativa.</v>
      </c>
      <c r="L7331" s="3" t="str">
        <f aca="false">L$6620</f>
        <v>PNAD / IBGE</v>
      </c>
      <c r="M7331" s="3" t="str">
        <f aca="false">M$6620</f>
        <v>Porcentagem %</v>
      </c>
      <c r="N7331" s="5"/>
      <c r="O7331" s="3" t="n">
        <v>5.16259723567645</v>
      </c>
    </row>
    <row r="7332" customFormat="false" ht="15" hidden="false" customHeight="true" outlineLevel="0" collapsed="false">
      <c r="A7332" s="3" t="str">
        <f aca="false">A$6621</f>
        <v>Capital Humano</v>
      </c>
      <c r="B7332" s="3" t="str">
        <f aca="false">B$6621</f>
        <v>Produtividade do Trabalho</v>
      </c>
      <c r="C7332" s="3" t="n">
        <f aca="false">C$6621</f>
        <v>1</v>
      </c>
      <c r="D7332" s="3" t="s">
        <v>248</v>
      </c>
      <c r="E7332" s="3" t="n">
        <f aca="false">E$6621</f>
        <v>2017</v>
      </c>
      <c r="F7332" s="3" t="n">
        <f aca="false">F$6621</f>
        <v>2018</v>
      </c>
      <c r="G7332" s="3" t="n">
        <v>36.0634248346413</v>
      </c>
      <c r="H7332" s="3" t="n">
        <f aca="false">H$6621</f>
        <v>0.247986019020784</v>
      </c>
      <c r="I7332" s="3" t="n">
        <f aca="false">I$6621</f>
        <v>0.0818363273453094</v>
      </c>
      <c r="J7332" s="3" t="n">
        <f aca="false">J$6621</f>
        <v>0.020294265029645</v>
      </c>
      <c r="K7332" s="3" t="str">
        <f aca="false">K$6621</f>
        <v>PIB pelo total de pessoas ocupadas no período</v>
      </c>
      <c r="L7332" s="3" t="str">
        <f aca="false">L$6621</f>
        <v>PNADc / IBGE</v>
      </c>
      <c r="M7332" s="3" t="str">
        <f aca="false">M$6621</f>
        <v>Mil Reais (R$) por habitante</v>
      </c>
      <c r="N7332" s="5" t="str">
        <f aca="false">N$19</f>
        <v>O PIB utilizado para cálculo é estimado pela Tendências</v>
      </c>
      <c r="O7332" s="3" t="n">
        <v>1.55818982585243</v>
      </c>
    </row>
    <row r="7333" customFormat="false" ht="15" hidden="false" customHeight="true" outlineLevel="0" collapsed="false">
      <c r="A7333" s="3" t="str">
        <f aca="false">A$6622</f>
        <v>Capital Humano</v>
      </c>
      <c r="B7333" s="3" t="str">
        <f aca="false">B$6622</f>
        <v>Qualificação dos Trabalhadores</v>
      </c>
      <c r="C7333" s="3" t="n">
        <f aca="false">C$6622</f>
        <v>1</v>
      </c>
      <c r="D7333" s="3" t="s">
        <v>248</v>
      </c>
      <c r="E7333" s="3" t="n">
        <f aca="false">E$6622</f>
        <v>2017</v>
      </c>
      <c r="F7333" s="3" t="n">
        <f aca="false">F$6622</f>
        <v>2018</v>
      </c>
      <c r="G7333" s="3" t="n">
        <v>8.2581727</v>
      </c>
      <c r="H7333" s="3" t="n">
        <f aca="false">H$6622</f>
        <v>0.167619587919956</v>
      </c>
      <c r="I7333" s="3" t="n">
        <f aca="false">I$6622</f>
        <v>0.0818363273453094</v>
      </c>
      <c r="J7333" s="3" t="n">
        <f aca="false">J$6622</f>
        <v>0.0137173714665034</v>
      </c>
      <c r="K7333" s="3" t="str">
        <f aca="false">K$6622</f>
        <v>Anos de estudos da população economicamente ativa.</v>
      </c>
      <c r="L7333" s="3" t="str">
        <f aca="false">L$6622</f>
        <v>PNAD / IBGE</v>
      </c>
      <c r="M7333" s="3" t="str">
        <f aca="false">M$6622</f>
        <v>Anos</v>
      </c>
      <c r="N7333" s="5"/>
      <c r="O7333" s="3" t="n">
        <v>4.90936563696549</v>
      </c>
    </row>
    <row r="7334" customFormat="false" ht="15" hidden="false" customHeight="true" outlineLevel="0" collapsed="false">
      <c r="A7334" s="3" t="str">
        <f aca="false">A$6623</f>
        <v>Capital Humano</v>
      </c>
      <c r="B7334" s="3" t="str">
        <f aca="false">B$6623</f>
        <v> Total</v>
      </c>
      <c r="C7334" s="3" t="n">
        <f aca="false">C$6623</f>
        <v>1</v>
      </c>
      <c r="D7334" s="3" t="s">
        <v>248</v>
      </c>
      <c r="E7334" s="3" t="n">
        <f aca="false">E$6623</f>
        <v>2018</v>
      </c>
      <c r="F7334" s="3" t="n">
        <f aca="false">F$6623</f>
        <v>2018</v>
      </c>
      <c r="G7334" s="3" t="n">
        <v>43.8031304652925</v>
      </c>
      <c r="H7334" s="3" t="n">
        <f aca="false">H$6623</f>
        <v>1</v>
      </c>
      <c r="I7334" s="3" t="n">
        <f aca="false">I$6623</f>
        <v>0.0818363273453094</v>
      </c>
      <c r="J7334" s="3" t="n">
        <f aca="false">J$6623</f>
        <v>0.0818363273453094</v>
      </c>
      <c r="K7334" s="3" t="str">
        <f aca="false">K$6623</f>
        <v>Nota obtida via normalização e ponderação de indicadores que variam de 0 a 100.</v>
      </c>
      <c r="L7334" s="3" t="str">
        <f aca="false">L$6623</f>
        <v>Tendências</v>
      </c>
      <c r="M7334" s="3" t="str">
        <f aca="false">M$6623</f>
        <v>Nota de 0 a 100</v>
      </c>
      <c r="N7334" s="5"/>
      <c r="O7334" s="3" t="n">
        <v>13.6702393099315</v>
      </c>
    </row>
    <row r="7335" customFormat="false" ht="15" hidden="false" customHeight="true" outlineLevel="0" collapsed="false">
      <c r="A7335" s="3" t="str">
        <f aca="false">A$6624</f>
        <v>Educação</v>
      </c>
      <c r="B7335" s="3" t="str">
        <f aca="false">B$6624</f>
        <v>Avaliação da Educação</v>
      </c>
      <c r="C7335" s="3" t="n">
        <f aca="false">C$6624</f>
        <v>1</v>
      </c>
      <c r="D7335" s="3" t="s">
        <v>248</v>
      </c>
      <c r="E7335" s="3" t="n">
        <f aca="false">E$6624</f>
        <v>2018</v>
      </c>
      <c r="F7335" s="3" t="n">
        <f aca="false">F$6624</f>
        <v>2018</v>
      </c>
      <c r="G7335" s="3" t="n">
        <v>10</v>
      </c>
      <c r="H7335" s="3" t="n">
        <f aca="false">H$6624</f>
        <v>0.0535663801132599</v>
      </c>
      <c r="I7335" s="3" t="n">
        <f aca="false">I$6624</f>
        <v>0.11377245508982</v>
      </c>
      <c r="J7335" s="3" t="n">
        <f aca="false">J$6624</f>
        <v>0.0060943785757601</v>
      </c>
      <c r="K7335"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335" s="3" t="str">
        <f aca="false">L$6624</f>
        <v>Secretarias Estaduais de Educação</v>
      </c>
      <c r="M7335" s="3" t="str">
        <f aca="false">M$6624</f>
        <v>Pontuação de 0 a 100</v>
      </c>
      <c r="N733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335" s="3" t="n">
        <v>10</v>
      </c>
    </row>
    <row r="7336" customFormat="false" ht="15" hidden="false" customHeight="true" outlineLevel="0" collapsed="false">
      <c r="A7336" s="3" t="str">
        <f aca="false">A$6625</f>
        <v>Educação</v>
      </c>
      <c r="B7336" s="3" t="str">
        <f aca="false">B$6625</f>
        <v>IDEB</v>
      </c>
      <c r="C7336" s="3" t="n">
        <f aca="false">C$6625</f>
        <v>1</v>
      </c>
      <c r="D7336" s="3" t="s">
        <v>248</v>
      </c>
      <c r="E7336" s="3" t="n">
        <f aca="false">E$6625</f>
        <v>2017</v>
      </c>
      <c r="F7336" s="3" t="n">
        <f aca="false">F$6625</f>
        <v>2018</v>
      </c>
      <c r="G7336" s="3" t="n">
        <v>4.21713802721775</v>
      </c>
      <c r="H7336" s="3" t="n">
        <f aca="false">H$6625</f>
        <v>0.0744541755300289</v>
      </c>
      <c r="I7336" s="3" t="n">
        <f aca="false">I$6625</f>
        <v>0.11377245508982</v>
      </c>
      <c r="J7336" s="3" t="n">
        <f aca="false">J$6625</f>
        <v>0.00847083434173981</v>
      </c>
      <c r="K7336" s="3" t="str">
        <f aca="false">K$6625</f>
        <v>Qualidade da educação básica do Brasil, considera fluxo escolar e média de desempenhos nas avaliações de toda a rede de ensino (nota de  0 a 10)</v>
      </c>
      <c r="L7336" s="3" t="str">
        <f aca="false">L$6625</f>
        <v>INEP</v>
      </c>
      <c r="M7336" s="3" t="str">
        <f aca="false">M$6625</f>
        <v>Pontuação de 0 a 10</v>
      </c>
      <c r="N7336" s="5"/>
      <c r="O7336" s="3" t="n">
        <v>11.1350364855089</v>
      </c>
    </row>
    <row r="7337" customFormat="false" ht="15" hidden="false" customHeight="true" outlineLevel="0" collapsed="false">
      <c r="A7337" s="3" t="str">
        <f aca="false">A$6626</f>
        <v>Educação</v>
      </c>
      <c r="B7337" s="3" t="str">
        <f aca="false">B$6626</f>
        <v>ENEM</v>
      </c>
      <c r="C7337" s="3" t="n">
        <f aca="false">C$6626</f>
        <v>1</v>
      </c>
      <c r="D7337" s="3" t="s">
        <v>248</v>
      </c>
      <c r="E7337" s="3" t="n">
        <f aca="false">E$6626</f>
        <v>2017</v>
      </c>
      <c r="F7337" s="3" t="n">
        <f aca="false">F$6626</f>
        <v>2018</v>
      </c>
      <c r="G7337" s="3" t="n">
        <v>487.313592</v>
      </c>
      <c r="H7337" s="3" t="n">
        <f aca="false">H$6626</f>
        <v>0.0801849170101167</v>
      </c>
      <c r="I7337" s="3" t="n">
        <f aca="false">I$6626</f>
        <v>0.11377245508982</v>
      </c>
      <c r="J7337" s="3" t="n">
        <f aca="false">J$6626</f>
        <v>0.00912283486941448</v>
      </c>
      <c r="K7337" s="3" t="str">
        <f aca="false">K$6626</f>
        <v>Desempenho dos alunos do Ensino Médio para acesso ao Ensino Superior e a programas de financiamento em instituições privadas (nota de 0 a 1000).</v>
      </c>
      <c r="L7337" s="3" t="str">
        <f aca="false">L$6626</f>
        <v>INEP</v>
      </c>
      <c r="M7337" s="3" t="str">
        <f aca="false">M$6626</f>
        <v>Pontuação de 0 a 1000</v>
      </c>
      <c r="N7337" s="5"/>
      <c r="O7337" s="3" t="n">
        <v>6.07059087366738</v>
      </c>
    </row>
    <row r="7338" customFormat="false" ht="15" hidden="false" customHeight="true" outlineLevel="0" collapsed="false">
      <c r="A7338" s="3" t="str">
        <f aca="false">A$6627</f>
        <v>Educação</v>
      </c>
      <c r="B7338" s="3" t="str">
        <f aca="false">B$6627</f>
        <v>PISA</v>
      </c>
      <c r="C7338" s="3" t="n">
        <f aca="false">C$6627</f>
        <v>1</v>
      </c>
      <c r="D7338" s="3" t="s">
        <v>248</v>
      </c>
      <c r="E7338" s="3" t="n">
        <f aca="false">E$6627</f>
        <v>2015</v>
      </c>
      <c r="F7338" s="3" t="n">
        <f aca="false">F$6627</f>
        <v>2018</v>
      </c>
      <c r="G7338" s="3" t="n">
        <v>363</v>
      </c>
      <c r="H7338" s="3" t="n">
        <f aca="false">H$6627</f>
        <v>0.0872565495733697</v>
      </c>
      <c r="I7338" s="3" t="n">
        <f aca="false">I$6627</f>
        <v>0.11377245508982</v>
      </c>
      <c r="J7338" s="3" t="n">
        <f aca="false">J$6627</f>
        <v>0.00992739186762889</v>
      </c>
      <c r="K7338" s="3" t="str">
        <f aca="false">K$6627</f>
        <v>Desempenho dos estudantes na faixa dos 15 anos no Programa internacional de avaliação dos estudantes (Nota: 0-1000)</v>
      </c>
      <c r="L7338" s="3" t="str">
        <f aca="false">L$6627</f>
        <v>PISA</v>
      </c>
      <c r="M7338" s="3" t="str">
        <f aca="false">M$6627</f>
        <v>Pontuação de 0 a 1000</v>
      </c>
      <c r="N7338" s="5"/>
      <c r="O7338" s="3" t="n">
        <v>12.7272727272727</v>
      </c>
    </row>
    <row r="7339" customFormat="false" ht="15" hidden="false" customHeight="true" outlineLevel="0" collapsed="false">
      <c r="A7339" s="3" t="str">
        <f aca="false">A$6628</f>
        <v>Educação</v>
      </c>
      <c r="B7339" s="3" t="str">
        <f aca="false">B$6628</f>
        <v>Índice de Oportunidade da Educação</v>
      </c>
      <c r="C7339" s="3" t="n">
        <f aca="false">C$6628</f>
        <v>1</v>
      </c>
      <c r="D7339" s="3" t="s">
        <v>248</v>
      </c>
      <c r="E7339" s="3" t="n">
        <f aca="false">E$6628</f>
        <v>2017</v>
      </c>
      <c r="F7339" s="3" t="n">
        <f aca="false">F$6628</f>
        <v>2018</v>
      </c>
      <c r="G7339" s="3" t="n">
        <v>3.835936</v>
      </c>
      <c r="H7339" s="3" t="n">
        <f aca="false">H$6628</f>
        <v>0.235550837260605</v>
      </c>
      <c r="I7339" s="3" t="n">
        <f aca="false">I$6628</f>
        <v>0.11377245508982</v>
      </c>
      <c r="J7339" s="3" t="n">
        <f aca="false">J$6628</f>
        <v>0.0267991970536017</v>
      </c>
      <c r="K7339" s="3" t="str">
        <f aca="false">K$6628</f>
        <v>Mede a qualidade das oportunidades educacionais oferecidas por municípios e estados (Nota: 0-10)</v>
      </c>
      <c r="L7339" s="3" t="str">
        <f aca="false">L$6628</f>
        <v>CLP/Metas</v>
      </c>
      <c r="M7339" s="3" t="str">
        <f aca="false">M$6628</f>
        <v>Pontuação de 0 a 10</v>
      </c>
      <c r="N7339" s="5"/>
      <c r="O7339" s="3" t="n">
        <v>4.42593923169172</v>
      </c>
    </row>
    <row r="7340" customFormat="false" ht="15" hidden="false" customHeight="true" outlineLevel="0" collapsed="false">
      <c r="A7340" s="3" t="str">
        <f aca="false">A$6629</f>
        <v>Educação</v>
      </c>
      <c r="B7340" s="3" t="str">
        <f aca="false">B$6629</f>
        <v>Taxa de frequência líquida do ensino fundamental</v>
      </c>
      <c r="C7340" s="3" t="n">
        <f aca="false">C$6629</f>
        <v>1</v>
      </c>
      <c r="D7340" s="3" t="s">
        <v>248</v>
      </c>
      <c r="E7340" s="3" t="n">
        <f aca="false">E$6629</f>
        <v>2017</v>
      </c>
      <c r="F7340" s="3" t="n">
        <f aca="false">F$6629</f>
        <v>2018</v>
      </c>
      <c r="G7340" s="3" t="n">
        <v>96.5</v>
      </c>
      <c r="H7340" s="3" t="n">
        <f aca="false">H$6629</f>
        <v>0.134078029218404</v>
      </c>
      <c r="I7340" s="3" t="n">
        <f aca="false">I$6629</f>
        <v>0.11377245508982</v>
      </c>
      <c r="J7340" s="3" t="n">
        <f aca="false">J$6629</f>
        <v>0.0152543865577825</v>
      </c>
      <c r="K7340"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340" s="3" t="str">
        <f aca="false">L$6629</f>
        <v>PNUD e PNAD/IBGE</v>
      </c>
      <c r="M7340" s="3" t="str">
        <f aca="false">M$6629</f>
        <v>Porcentagem %</v>
      </c>
      <c r="N7340" s="5" t="str">
        <f aca="false">N$4396</f>
        <v>A partir da edição de 2017, ou seja, do dado de 2015, o indicador Taxa de abandono do ensino fundamental foi substituído pelo Taxa de frequência líquida do ensino fundamental</v>
      </c>
      <c r="O7340" s="3" t="n">
        <v>51.5151515151516</v>
      </c>
    </row>
    <row r="7341" customFormat="false" ht="15" hidden="false" customHeight="true" outlineLevel="0" collapsed="false">
      <c r="A7341" s="3" t="str">
        <f aca="false">A$6709</f>
        <v>Educação</v>
      </c>
      <c r="B7341" s="3" t="str">
        <f aca="false">B$6630</f>
        <v>Taxa de frequência líquida do ensino médio</v>
      </c>
      <c r="C7341" s="3" t="n">
        <f aca="false">C$6630</f>
        <v>1</v>
      </c>
      <c r="D7341" s="3" t="s">
        <v>248</v>
      </c>
      <c r="E7341" s="3" t="n">
        <f aca="false">E$6630</f>
        <v>2017</v>
      </c>
      <c r="F7341" s="3" t="n">
        <f aca="false">F$6630</f>
        <v>2018</v>
      </c>
      <c r="G7341" s="3" t="n">
        <v>62.2</v>
      </c>
      <c r="H7341" s="3" t="n">
        <f aca="false">H$6630</f>
        <v>0.144099794374855</v>
      </c>
      <c r="I7341" s="3" t="n">
        <f aca="false">I$6630</f>
        <v>0.11377245508982</v>
      </c>
      <c r="J7341" s="3" t="n">
        <f aca="false">J$6630</f>
        <v>0.0163945873839655</v>
      </c>
      <c r="K7341"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341" s="3" t="str">
        <f aca="false">L$6630</f>
        <v>PNUD e PNAD/IBGE</v>
      </c>
      <c r="M7341" s="3" t="str">
        <f aca="false">M$6630</f>
        <v>Porcentagem %</v>
      </c>
      <c r="N7341" s="5" t="str">
        <f aca="false">N$4397</f>
        <v>A partir da edição de 2017, ou seja, do dado de 2015, o indicador Taxa de abandono do ensino médio foi substituído pelo Taxa de frequência líquida do ensino médio</v>
      </c>
      <c r="O7341" s="3" t="n">
        <v>33.6769759450172</v>
      </c>
    </row>
    <row r="7342" customFormat="false" ht="15" hidden="false" customHeight="true" outlineLevel="0" collapsed="false">
      <c r="A7342" s="3" t="str">
        <f aca="false">A$6631</f>
        <v>Educação</v>
      </c>
      <c r="B7342" s="3" t="str">
        <f aca="false">B$6631</f>
        <v>Taxa de atendimento do ensino infantil</v>
      </c>
      <c r="C7342" s="3" t="n">
        <f aca="false">C$6631</f>
        <v>1</v>
      </c>
      <c r="D7342" s="3" t="s">
        <v>248</v>
      </c>
      <c r="E7342" s="3" t="n">
        <f aca="false">E$6631</f>
        <v>2017</v>
      </c>
      <c r="F7342" s="3" t="n">
        <f aca="false">F$6631</f>
        <v>2018</v>
      </c>
      <c r="G7342" s="3" t="n">
        <v>51.8122941427037</v>
      </c>
      <c r="H7342" s="3" t="n">
        <f aca="false">H$6631</f>
        <v>0.190809316919361</v>
      </c>
      <c r="I7342" s="3" t="n">
        <f aca="false">I$6631</f>
        <v>0.11377245508982</v>
      </c>
      <c r="J7342" s="3" t="n">
        <f aca="false">J$6631</f>
        <v>0.0217088444399273</v>
      </c>
      <c r="K7342" s="3" t="str">
        <f aca="false">K$6631</f>
        <v>Proporção de crianças na faixa etária de 0 e 5 anos frequentando a creche/escola. </v>
      </c>
      <c r="L7342" s="3" t="str">
        <f aca="false">L$6631</f>
        <v>PNAD/IBGE</v>
      </c>
      <c r="M7342" s="3" t="str">
        <f aca="false">M$6631</f>
        <v>Porcentagem %</v>
      </c>
      <c r="N7342" s="5"/>
      <c r="O7342" s="3" t="n">
        <v>67.0184369336725</v>
      </c>
    </row>
    <row r="7343" customFormat="false" ht="15" hidden="false" customHeight="true" outlineLevel="0" collapsed="false">
      <c r="A7343" s="3" t="str">
        <f aca="false">A$6632</f>
        <v>Educação</v>
      </c>
      <c r="B7343" s="3" t="str">
        <f aca="false">B$6632</f>
        <v> Total</v>
      </c>
      <c r="C7343" s="3" t="n">
        <f aca="false">C$6632</f>
        <v>1</v>
      </c>
      <c r="D7343" s="3" t="s">
        <v>248</v>
      </c>
      <c r="E7343" s="3" t="n">
        <f aca="false">E$6632</f>
        <v>2018</v>
      </c>
      <c r="F7343" s="3" t="n">
        <f aca="false">F$6632</f>
        <v>2018</v>
      </c>
      <c r="G7343" s="3" t="n">
        <v>28.5521926541162</v>
      </c>
      <c r="H7343" s="3" t="n">
        <f aca="false">H$6632</f>
        <v>1</v>
      </c>
      <c r="I7343" s="3" t="n">
        <f aca="false">I$6632</f>
        <v>0.11377245508982</v>
      </c>
      <c r="J7343" s="3" t="n">
        <f aca="false">J$6632</f>
        <v>0.11377245508982</v>
      </c>
      <c r="K7343" s="3" t="str">
        <f aca="false">K$6632</f>
        <v>Nota obtida via normalização e ponderação de indicadores que variam de 0 a 100.</v>
      </c>
      <c r="L7343" s="3" t="str">
        <f aca="false">L$6632</f>
        <v>Tendências</v>
      </c>
      <c r="M7343" s="3" t="str">
        <f aca="false">M$6632</f>
        <v>Nota de 0 a 100</v>
      </c>
      <c r="N7343" s="5"/>
      <c r="O7343" s="3" t="n">
        <v>21.0400868836817</v>
      </c>
    </row>
    <row r="7344" customFormat="false" ht="15" hidden="false" customHeight="true" outlineLevel="0" collapsed="false">
      <c r="A7344" s="3" t="str">
        <f aca="false">A$6633</f>
        <v>Eficiência da Máquina Pública</v>
      </c>
      <c r="B7344" s="3" t="str">
        <f aca="false">B$6633</f>
        <v>Eficiência do Judiciário</v>
      </c>
      <c r="C7344" s="3" t="n">
        <f aca="false">C$6633</f>
        <v>-1</v>
      </c>
      <c r="D7344" s="3" t="s">
        <v>248</v>
      </c>
      <c r="E7344" s="3" t="n">
        <f aca="false">E$6633</f>
        <v>2016</v>
      </c>
      <c r="F7344" s="3" t="n">
        <f aca="false">F$6633</f>
        <v>2018</v>
      </c>
      <c r="G7344" s="3" t="n">
        <v>75.0914204858</v>
      </c>
      <c r="H7344" s="3" t="n">
        <f aca="false">H$6633</f>
        <v>0.168715774763311</v>
      </c>
      <c r="I7344" s="3" t="n">
        <f aca="false">I$6633</f>
        <v>0.0778443113772455</v>
      </c>
      <c r="J7344" s="3" t="n">
        <f aca="false">J$6633</f>
        <v>0.0131335633049284</v>
      </c>
      <c r="K7344" s="3" t="str">
        <f aca="false">K$6633</f>
        <v>Taxa de congestionamento = 1 - (processos baixados)/(casos novos + casos pendentes)</v>
      </c>
      <c r="L7344" s="3" t="str">
        <f aca="false">L$6633</f>
        <v>Justiça em Números/CNJ</v>
      </c>
      <c r="M7344" s="3" t="str">
        <f aca="false">M$6633</f>
        <v>Porcentagem %</v>
      </c>
      <c r="N734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344" s="3" t="n">
        <v>23.7886182580953</v>
      </c>
    </row>
    <row r="7345" customFormat="false" ht="15" hidden="false" customHeight="true" outlineLevel="0" collapsed="false">
      <c r="A7345" s="3" t="str">
        <f aca="false">A$6634</f>
        <v>Eficiência da Máquina Pública</v>
      </c>
      <c r="B7345" s="3" t="str">
        <f aca="false">B$6634</f>
        <v>Custo do Executivo/PIB</v>
      </c>
      <c r="C7345" s="3" t="n">
        <f aca="false">C$6634</f>
        <v>-1</v>
      </c>
      <c r="D7345" s="3" t="s">
        <v>248</v>
      </c>
      <c r="E7345" s="3" t="n">
        <f aca="false">E$6634</f>
        <v>2017</v>
      </c>
      <c r="F7345" s="3" t="n">
        <f aca="false">F$6634</f>
        <v>2018</v>
      </c>
      <c r="G7345" s="3" t="n">
        <v>0.995766413034117</v>
      </c>
      <c r="H7345" s="3" t="n">
        <f aca="false">H$6634</f>
        <v>0.224802471854843</v>
      </c>
      <c r="I7345" s="3" t="n">
        <f aca="false">I$6634</f>
        <v>0.0778443113772455</v>
      </c>
      <c r="J7345" s="3" t="n">
        <f aca="false">J$6634</f>
        <v>0.0174995936174429</v>
      </c>
      <c r="K7345" s="3" t="str">
        <f aca="false">K$6634</f>
        <v>Recursos públicos alocados na administração direta / PIB</v>
      </c>
      <c r="L7345" s="3" t="str">
        <f aca="false">L$6634</f>
        <v>FINBRA/Siconfi</v>
      </c>
      <c r="M7345" s="3" t="str">
        <f aca="false">M$6634</f>
        <v>Porcentagem %</v>
      </c>
      <c r="N7345" s="3" t="str">
        <f aca="false">N$61</f>
        <v>O PIB utilizado para cálculo é estimado pela Tendências</v>
      </c>
      <c r="O7345" s="3" t="n">
        <v>82.7860159455263</v>
      </c>
    </row>
    <row r="7346" customFormat="false" ht="15" hidden="false" customHeight="true" outlineLevel="0" collapsed="false">
      <c r="A7346" s="3" t="str">
        <f aca="false">A$6635</f>
        <v>Eficiência da Máquina Pública</v>
      </c>
      <c r="B7346" s="3" t="str">
        <f aca="false">B$6635</f>
        <v>Custo do Judiciário/PIB</v>
      </c>
      <c r="C7346" s="3" t="n">
        <f aca="false">C$6635</f>
        <v>-1</v>
      </c>
      <c r="D7346" s="3" t="s">
        <v>248</v>
      </c>
      <c r="E7346" s="3" t="n">
        <f aca="false">E$6635</f>
        <v>2017</v>
      </c>
      <c r="F7346" s="3" t="n">
        <f aca="false">F$6635</f>
        <v>2018</v>
      </c>
      <c r="G7346" s="3" t="n">
        <v>1.09248076292183</v>
      </c>
      <c r="H7346" s="3" t="n">
        <f aca="false">H$6635</f>
        <v>0.135473868774926</v>
      </c>
      <c r="I7346" s="3" t="n">
        <f aca="false">I$6635</f>
        <v>0.0778443113772455</v>
      </c>
      <c r="J7346" s="3" t="n">
        <f aca="false">J$6635</f>
        <v>0.0105458700243954</v>
      </c>
      <c r="K7346" s="3" t="str">
        <f aca="false">K$6635</f>
        <v>Recursos públicos alocados no judiciário / PIB</v>
      </c>
      <c r="L7346" s="3" t="str">
        <f aca="false">L$6635</f>
        <v>FINBRA/Siconfi</v>
      </c>
      <c r="M7346" s="3" t="str">
        <f aca="false">M$6635</f>
        <v>Porcentagem %</v>
      </c>
      <c r="N7346" s="3" t="str">
        <f aca="false">N$63</f>
        <v>O PIB utilizado para cálculo é estimado pela Tendências. O Distrito Federal não é válido nesse indicador.</v>
      </c>
      <c r="O7346" s="3" t="n">
        <v>58.4070207237229</v>
      </c>
    </row>
    <row r="7347" customFormat="false" ht="15" hidden="false" customHeight="true" outlineLevel="0" collapsed="false">
      <c r="A7347" s="3" t="str">
        <f aca="false">A$6636</f>
        <v>Eficiência da Máquina Pública</v>
      </c>
      <c r="B7347" s="3" t="str">
        <f aca="false">B$6636</f>
        <v>Custo do Legislativo/PIB</v>
      </c>
      <c r="C7347" s="3" t="n">
        <f aca="false">C$6636</f>
        <v>-1</v>
      </c>
      <c r="D7347" s="3" t="s">
        <v>248</v>
      </c>
      <c r="E7347" s="3" t="n">
        <f aca="false">E$6636</f>
        <v>2017</v>
      </c>
      <c r="F7347" s="3" t="n">
        <f aca="false">F$6636</f>
        <v>2018</v>
      </c>
      <c r="G7347" s="3" t="n">
        <v>0.585105996634177</v>
      </c>
      <c r="H7347" s="3" t="n">
        <f aca="false">H$6636</f>
        <v>0.205227165307908</v>
      </c>
      <c r="I7347" s="3" t="n">
        <f aca="false">I$6636</f>
        <v>0.0778443113772455</v>
      </c>
      <c r="J7347" s="3" t="n">
        <f aca="false">J$6636</f>
        <v>0.0159757673592982</v>
      </c>
      <c r="K7347" s="3" t="str">
        <f aca="false">K$6636</f>
        <v>Recursos públicos alocados no legislativo / PIB</v>
      </c>
      <c r="L7347" s="3" t="str">
        <f aca="false">L$6636</f>
        <v>FINBRA/Siconfi</v>
      </c>
      <c r="M7347" s="3" t="str">
        <f aca="false">M$6636</f>
        <v>Porcentagem %</v>
      </c>
      <c r="N7347" s="3" t="str">
        <f aca="false">N$64</f>
        <v>O PIB utilizado para cálculo é estimado pela Tendências</v>
      </c>
      <c r="O7347" s="3" t="n">
        <v>78.2743570566874</v>
      </c>
    </row>
    <row r="7348" customFormat="false" ht="15" hidden="false" customHeight="true" outlineLevel="0" collapsed="false">
      <c r="A7348" s="3" t="str">
        <f aca="false">A$6637</f>
        <v>Eficiência da Máquina Pública</v>
      </c>
      <c r="B7348" s="3" t="str">
        <f aca="false">B$6637</f>
        <v>Índice de Transparência</v>
      </c>
      <c r="C7348" s="3" t="n">
        <f aca="false">C$6637</f>
        <v>1</v>
      </c>
      <c r="D7348" s="3" t="s">
        <v>248</v>
      </c>
      <c r="E7348" s="3" t="n">
        <f aca="false">E$6637</f>
        <v>2016</v>
      </c>
      <c r="F7348" s="3" t="n">
        <f aca="false">F$6637</f>
        <v>2018</v>
      </c>
      <c r="G7348" s="3" t="n">
        <v>10</v>
      </c>
      <c r="H7348" s="3" t="n">
        <f aca="false">H$6637</f>
        <v>0.147614600287321</v>
      </c>
      <c r="I7348" s="3" t="n">
        <f aca="false">I$6637</f>
        <v>0.0778443113772455</v>
      </c>
      <c r="J7348" s="3" t="n">
        <f aca="false">J$6637</f>
        <v>0.0114909569085938</v>
      </c>
      <c r="K7348" s="3" t="str">
        <f aca="false">K$6637</f>
        <v>Escala Brasil Transparente 360º - Ranking de “Transparência Passiva” e “Transparência Ativa”.</v>
      </c>
      <c r="L7348" s="3" t="str">
        <f aca="false">L$6637</f>
        <v>Controladoria Geral da União</v>
      </c>
      <c r="M7348" s="3" t="str">
        <f aca="false">M$6637</f>
        <v>Pontuação de 0 a 10</v>
      </c>
      <c r="N7348" s="3" t="str">
        <f aca="false">N$62</f>
        <v>A partir da edição de 2018, ou seja, do dado de 2016, passou a ser usado a avaliação Escala Brasil Transparente</v>
      </c>
      <c r="O7348" s="3" t="n">
        <v>100</v>
      </c>
    </row>
    <row r="7349" customFormat="false" ht="15" hidden="false" customHeight="true" outlineLevel="0" collapsed="false">
      <c r="A7349" s="3" t="str">
        <f aca="false">A$6638</f>
        <v>Eficiência da Máquina Pública</v>
      </c>
      <c r="B7349" s="3" t="str">
        <f aca="false">B$6638</f>
        <v>% Servidores Comissionados</v>
      </c>
      <c r="C7349" s="3" t="n">
        <f aca="false">C$6638</f>
        <v>-1</v>
      </c>
      <c r="D7349" s="3" t="s">
        <v>248</v>
      </c>
      <c r="E7349" s="3" t="n">
        <f aca="false">E$6638</f>
        <v>2017</v>
      </c>
      <c r="F7349" s="3" t="n">
        <f aca="false">F$6638</f>
        <v>2018</v>
      </c>
      <c r="G7349" s="3" t="n">
        <v>9.5656175225474</v>
      </c>
      <c r="H7349" s="3" t="n">
        <f aca="false">H$6638</f>
        <v>0.118166119011691</v>
      </c>
      <c r="I7349" s="3" t="n">
        <f aca="false">I$6638</f>
        <v>0.0778443113772455</v>
      </c>
      <c r="J7349" s="3" t="n">
        <f aca="false">J$6638</f>
        <v>0.00919856016258672</v>
      </c>
      <c r="K7349" s="3" t="str">
        <f aca="false">K$6638</f>
        <v>% de cargos comissionados no total de cargos públicos</v>
      </c>
      <c r="L7349" s="3" t="str">
        <f aca="false">L$6638</f>
        <v>IBGE/Estadic</v>
      </c>
      <c r="M7349" s="3" t="str">
        <f aca="false">M$6638</f>
        <v>Porcentagem %</v>
      </c>
      <c r="N7349" s="5"/>
      <c r="O7349" s="3" t="n">
        <v>75.5880399228259</v>
      </c>
    </row>
    <row r="7350" customFormat="false" ht="15" hidden="false" customHeight="true" outlineLevel="0" collapsed="false">
      <c r="A7350" s="3" t="str">
        <f aca="false">A$6639</f>
        <v>Eficiência da Máquina Pública</v>
      </c>
      <c r="B7350" s="3" t="str">
        <f aca="false">B$6639</f>
        <v> Total</v>
      </c>
      <c r="C7350" s="3" t="n">
        <f aca="false">C$6639</f>
        <v>1</v>
      </c>
      <c r="D7350" s="3" t="s">
        <v>248</v>
      </c>
      <c r="E7350" s="3" t="n">
        <f aca="false">E$6639</f>
        <v>2018</v>
      </c>
      <c r="F7350" s="3" t="n">
        <f aca="false">F$6639</f>
        <v>2018</v>
      </c>
      <c r="G7350" s="3" t="n">
        <v>68.4403149708464</v>
      </c>
      <c r="H7350" s="3" t="n">
        <f aca="false">H$6639</f>
        <v>1</v>
      </c>
      <c r="I7350" s="3" t="n">
        <f aca="false">I$6639</f>
        <v>0.0778443113772455</v>
      </c>
      <c r="J7350" s="3" t="n">
        <f aca="false">J$6639</f>
        <v>0.0778443113772455</v>
      </c>
      <c r="K7350" s="3" t="str">
        <f aca="false">K$6639</f>
        <v>Nota obtida via normalização e ponderação de indicadores que variam de 0 a 100.</v>
      </c>
      <c r="L7350" s="3" t="str">
        <f aca="false">L$6639</f>
        <v>Tendências</v>
      </c>
      <c r="M7350" s="3" t="str">
        <f aca="false">M$6639</f>
        <v>Nota de 0 a 100</v>
      </c>
      <c r="N7350" s="5"/>
      <c r="O7350" s="3" t="n">
        <v>58.7951882100175</v>
      </c>
    </row>
    <row r="7351" customFormat="false" ht="15" hidden="false" customHeight="true" outlineLevel="0" collapsed="false">
      <c r="A7351" s="3" t="str">
        <f aca="false">A$6640</f>
        <v>Infraestrutura</v>
      </c>
      <c r="B7351" s="3" t="str">
        <f aca="false">B$6640</f>
        <v>Acessibilidade do Serviço de Telecomunicações</v>
      </c>
      <c r="C7351" s="3" t="n">
        <f aca="false">C$6640</f>
        <v>1</v>
      </c>
      <c r="D7351" s="3" t="s">
        <v>248</v>
      </c>
      <c r="E7351" s="3" t="n">
        <f aca="false">E$6640</f>
        <v>2017</v>
      </c>
      <c r="F7351" s="3" t="n">
        <f aca="false">F$6640</f>
        <v>2018</v>
      </c>
      <c r="G7351" s="3" t="n">
        <v>83.1940333438387</v>
      </c>
      <c r="H7351" s="3" t="n">
        <f aca="false">H$6640</f>
        <v>0.0927238161527131</v>
      </c>
      <c r="I7351" s="3" t="n">
        <f aca="false">I$6640</f>
        <v>0.12874251497006</v>
      </c>
      <c r="J7351" s="3" t="n">
        <f aca="false">J$6640</f>
        <v>0.0119374972891217</v>
      </c>
      <c r="K7351" s="3" t="str">
        <f aca="false">K$6640</f>
        <v>Densidade de acessos por 100 habitantes (telefonia móvel e banda larga*)</v>
      </c>
      <c r="L7351" s="3" t="str">
        <f aca="false">L$6640</f>
        <v>ANATEL</v>
      </c>
      <c r="M7351" s="3" t="str">
        <f aca="false">M$6640</f>
        <v>Acessos por 100 mil habitantes</v>
      </c>
      <c r="N7351" s="5"/>
      <c r="O7351" s="3" t="n">
        <v>0</v>
      </c>
    </row>
    <row r="7352" customFormat="false" ht="15" hidden="false" customHeight="true" outlineLevel="0" collapsed="false">
      <c r="A7352" s="3" t="str">
        <f aca="false">A$6641</f>
        <v>Infraestrutura</v>
      </c>
      <c r="B7352" s="3" t="str">
        <f aca="false">B$6641</f>
        <v>Custo de Combustíveis</v>
      </c>
      <c r="C7352" s="3" t="n">
        <f aca="false">C$6641</f>
        <v>-1</v>
      </c>
      <c r="D7352" s="3" t="s">
        <v>248</v>
      </c>
      <c r="E7352" s="3" t="n">
        <f aca="false">E$6641</f>
        <v>2017</v>
      </c>
      <c r="F7352" s="3" t="n">
        <f aca="false">F$6641</f>
        <v>2018</v>
      </c>
      <c r="G7352" s="3" t="n">
        <v>3.29249993289561</v>
      </c>
      <c r="H7352" s="3" t="n">
        <f aca="false">H$6641</f>
        <v>0.0813808125544698</v>
      </c>
      <c r="I7352" s="3" t="n">
        <f aca="false">I$6641</f>
        <v>0.12874251497006</v>
      </c>
      <c r="J7352" s="3" t="n">
        <f aca="false">J$6641</f>
        <v>0.0104771704785695</v>
      </c>
      <c r="K7352" s="3" t="str">
        <f aca="false">K$6641</f>
        <v>Preço médio pago em reais por consumidores finais (etanol, gasolina e diesel), ponderado pela participação dos combustíveis no consumo total.</v>
      </c>
      <c r="L7352" s="3" t="str">
        <f aca="false">L$6641</f>
        <v>ANP</v>
      </c>
      <c r="M7352" s="3" t="str">
        <f aca="false">M$6641</f>
        <v>Reais (R$)</v>
      </c>
      <c r="N7352" s="5" t="str">
        <f aca="false">N$6</f>
        <v>A partir da edição de 2018, ou seja, do dado de 2017 o preço pago passou a ser ponderado pela participação dos combustíveis no consumo total.</v>
      </c>
      <c r="O7352" s="3" t="n">
        <v>85.8685224531745</v>
      </c>
    </row>
    <row r="7353" customFormat="false" ht="15" hidden="false" customHeight="true" outlineLevel="0" collapsed="false">
      <c r="A7353" s="3" t="str">
        <f aca="false">A$6642</f>
        <v>Infraestrutura</v>
      </c>
      <c r="B7353" s="3" t="str">
        <f aca="false">B$6642</f>
        <v>Custo de Saneamento Básico</v>
      </c>
      <c r="C7353" s="3" t="n">
        <f aca="false">C$6642</f>
        <v>-1</v>
      </c>
      <c r="D7353" s="3" t="s">
        <v>248</v>
      </c>
      <c r="E7353" s="3" t="n">
        <f aca="false">E$6642</f>
        <v>2016</v>
      </c>
      <c r="F7353" s="3" t="n">
        <f aca="false">F$6642</f>
        <v>2018</v>
      </c>
      <c r="G7353" s="3" t="n">
        <v>2.99</v>
      </c>
      <c r="H7353" s="3" t="n">
        <f aca="false">H$6642</f>
        <v>0.0808844986819226</v>
      </c>
      <c r="I7353" s="3" t="n">
        <f aca="false">I$6642</f>
        <v>0.12874251497006</v>
      </c>
      <c r="J7353" s="3" t="n">
        <f aca="false">J$6642</f>
        <v>0.0104132737824032</v>
      </c>
      <c r="K7353" s="3" t="str">
        <f aca="false">K$6642</f>
        <v>Tarifa média praticada pelo serviço de tratamento e distribuição</v>
      </c>
      <c r="L7353" s="3" t="str">
        <f aca="false">L$6642</f>
        <v>SNIS</v>
      </c>
      <c r="M7353" s="3" t="str">
        <f aca="false">M$6642</f>
        <v>Reais ($) por m3</v>
      </c>
      <c r="N7353" s="5"/>
      <c r="O7353" s="3" t="n">
        <v>69.2832764505119</v>
      </c>
    </row>
    <row r="7354" customFormat="false" ht="15" hidden="false" customHeight="true" outlineLevel="0" collapsed="false">
      <c r="A7354" s="3" t="str">
        <f aca="false">A$6643</f>
        <v>Infraestrutura</v>
      </c>
      <c r="B7354" s="3" t="str">
        <f aca="false">B$6643</f>
        <v>Disponibilidade de Voos Diretos</v>
      </c>
      <c r="C7354" s="3" t="n">
        <f aca="false">C$6643</f>
        <v>1</v>
      </c>
      <c r="D7354" s="3" t="s">
        <v>248</v>
      </c>
      <c r="E7354" s="3" t="n">
        <f aca="false">E$6643</f>
        <v>2017</v>
      </c>
      <c r="F7354" s="3" t="n">
        <f aca="false">F$6643</f>
        <v>2018</v>
      </c>
      <c r="G7354" s="3" t="n">
        <v>8192</v>
      </c>
      <c r="H7354" s="3" t="n">
        <f aca="false">H$6643</f>
        <v>0.0859068720842382</v>
      </c>
      <c r="I7354" s="3" t="n">
        <f aca="false">I$6643</f>
        <v>0.12874251497006</v>
      </c>
      <c r="J7354" s="3" t="n">
        <f aca="false">J$6643</f>
        <v>0.0110598667653361</v>
      </c>
      <c r="K7354" s="3" t="str">
        <f aca="false">K$6643</f>
        <v>Número de voos diretos* </v>
      </c>
      <c r="L7354" s="3" t="str">
        <f aca="false">L$6643</f>
        <v>ANAC</v>
      </c>
      <c r="M7354" s="3" t="str">
        <f aca="false">M$6643</f>
        <v>Número de voos</v>
      </c>
      <c r="N7354" s="5"/>
      <c r="O7354" s="3" t="n">
        <v>3.12711934858608</v>
      </c>
    </row>
    <row r="7355" customFormat="false" ht="15" hidden="false" customHeight="true" outlineLevel="0" collapsed="false">
      <c r="A7355" s="3" t="str">
        <f aca="false">A$6644</f>
        <v>Infraestrutura</v>
      </c>
      <c r="B7355" s="3" t="str">
        <f aca="false">B$6644</f>
        <v>Acesso à Energia Elétrica</v>
      </c>
      <c r="C7355" s="3" t="n">
        <f aca="false">C$6644</f>
        <v>1</v>
      </c>
      <c r="D7355" s="3" t="s">
        <v>248</v>
      </c>
      <c r="E7355" s="3" t="n">
        <f aca="false">E$6644</f>
        <v>2017</v>
      </c>
      <c r="F7355" s="3" t="n">
        <f aca="false">F$6644</f>
        <v>2018</v>
      </c>
      <c r="G7355" s="3" t="n">
        <v>99.4788921662759</v>
      </c>
      <c r="H7355" s="3" t="n">
        <f aca="false">H$6644</f>
        <v>0.0377329840579321</v>
      </c>
      <c r="I7355" s="3" t="n">
        <f aca="false">I$6644</f>
        <v>0.12874251497006</v>
      </c>
      <c r="J7355" s="3" t="n">
        <f aca="false">J$6644</f>
        <v>0.00485783926494335</v>
      </c>
      <c r="K7355" s="3" t="str">
        <f aca="false">K$6644</f>
        <v>Proporção de domicílios com acesso a energia elétrica (iluminação elétrica).</v>
      </c>
      <c r="L7355" s="3" t="str">
        <f aca="false">L$6644</f>
        <v>PNAD/IBGE</v>
      </c>
      <c r="M7355" s="3" t="str">
        <f aca="false">M$6644</f>
        <v>Porcentagem %</v>
      </c>
      <c r="N7355" s="5"/>
      <c r="O7355" s="3" t="n">
        <v>83.3654630347914</v>
      </c>
    </row>
    <row r="7356" customFormat="false" ht="15" hidden="false" customHeight="true" outlineLevel="0" collapsed="false">
      <c r="A7356" s="3" t="str">
        <f aca="false">A$6645</f>
        <v>Infraestrutura</v>
      </c>
      <c r="B7356" s="3" t="str">
        <f aca="false">B$6645</f>
        <v>Custo da Energia Elétrica</v>
      </c>
      <c r="C7356" s="3" t="n">
        <f aca="false">C$6645</f>
        <v>-1</v>
      </c>
      <c r="D7356" s="3" t="s">
        <v>248</v>
      </c>
      <c r="E7356" s="3" t="n">
        <f aca="false">E$6645</f>
        <v>2017</v>
      </c>
      <c r="F7356" s="3" t="n">
        <f aca="false">F$6645</f>
        <v>2018</v>
      </c>
      <c r="G7356" s="3" t="n">
        <v>642.690543494877</v>
      </c>
      <c r="H7356" s="3" t="n">
        <f aca="false">H$6645</f>
        <v>0.0993376190046475</v>
      </c>
      <c r="I7356" s="3" t="n">
        <f aca="false">I$6645</f>
        <v>0.12874251497006</v>
      </c>
      <c r="J7356" s="3" t="n">
        <f aca="false">J$6645</f>
        <v>0.0127889749017959</v>
      </c>
      <c r="K7356" s="3" t="str">
        <f aca="false">K$6645</f>
        <v>Tarifa média praticada para o consumo comercial, residencial e industrial.</v>
      </c>
      <c r="L7356" s="3" t="str">
        <f aca="false">L$6645</f>
        <v>ANEEL</v>
      </c>
      <c r="M7356" s="3" t="str">
        <f aca="false">M$6645</f>
        <v>Reais (R$) por MWh</v>
      </c>
      <c r="N7356" s="5"/>
      <c r="O7356" s="3" t="n">
        <v>34.9343931209475</v>
      </c>
    </row>
    <row r="7357" customFormat="false" ht="15" hidden="false" customHeight="true" outlineLevel="0" collapsed="false">
      <c r="A7357" s="3" t="str">
        <f aca="false">A$6646</f>
        <v>Infraestrutura</v>
      </c>
      <c r="B7357" s="3" t="str">
        <f aca="false">B$6646</f>
        <v>Qualidade da Energia Elétrica</v>
      </c>
      <c r="C7357" s="3" t="n">
        <f aca="false">C$6646</f>
        <v>-1</v>
      </c>
      <c r="D7357" s="3" t="s">
        <v>248</v>
      </c>
      <c r="E7357" s="3" t="n">
        <f aca="false">E$6646</f>
        <v>2017</v>
      </c>
      <c r="F7357" s="3" t="n">
        <f aca="false">F$6646</f>
        <v>2018</v>
      </c>
      <c r="G7357" s="3" t="n">
        <v>0.66</v>
      </c>
      <c r="H7357" s="3" t="n">
        <f aca="false">H$6646</f>
        <v>0.120616903774958</v>
      </c>
      <c r="I7357" s="3" t="n">
        <f aca="false">I$6646</f>
        <v>0.12874251497006</v>
      </c>
      <c r="J7357" s="3" t="n">
        <f aca="false">J$6646</f>
        <v>0.0155285235398899</v>
      </c>
      <c r="K7357" s="3" t="str">
        <f aca="false">K$6646</f>
        <v>O indicador aponta o Desempenho Global de Continuidade, que considera a duração e frequência de interrupções no serviço de energia.</v>
      </c>
      <c r="L7357" s="3" t="str">
        <f aca="false">L$6646</f>
        <v>ANEEL</v>
      </c>
      <c r="M7357" s="3" t="str">
        <f aca="false">M$6646</f>
        <v>Pontuação</v>
      </c>
      <c r="N7357" s="5"/>
      <c r="O7357" s="3" t="n">
        <v>99.4012071827876</v>
      </c>
    </row>
    <row r="7358" customFormat="false" ht="15" hidden="false" customHeight="true" outlineLevel="0" collapsed="false">
      <c r="A7358" s="3" t="str">
        <f aca="false">A$6647</f>
        <v>Infraestrutura</v>
      </c>
      <c r="B7358" s="3" t="str">
        <f aca="false">B$6647</f>
        <v>Mobilidade Urbana</v>
      </c>
      <c r="C7358" s="3" t="n">
        <f aca="false">C$6647</f>
        <v>-1</v>
      </c>
      <c r="D7358" s="3" t="s">
        <v>248</v>
      </c>
      <c r="E7358" s="3" t="n">
        <f aca="false">E$6647</f>
        <v>2015</v>
      </c>
      <c r="F7358" s="3" t="n">
        <f aca="false">F$6647</f>
        <v>2018</v>
      </c>
      <c r="G7358" s="3" t="n">
        <v>26.6132255957587</v>
      </c>
      <c r="H7358" s="3" t="n">
        <f aca="false">H$6647</f>
        <v>0.124399303432856</v>
      </c>
      <c r="I7358" s="3" t="n">
        <f aca="false">I$6647</f>
        <v>0.12874251497006</v>
      </c>
      <c r="J7358" s="3" t="n">
        <f aca="false">J$6647</f>
        <v>0.0160154791844694</v>
      </c>
      <c r="K7358" s="3" t="str">
        <f aca="false">K$6647</f>
        <v>Tempo gasto no trajeto entre casa e trabalho (minutos)</v>
      </c>
      <c r="L7358" s="3" t="str">
        <f aca="false">L$6647</f>
        <v>PNAD/IBGE</v>
      </c>
      <c r="M7358" s="3" t="str">
        <f aca="false">M$6647</f>
        <v>Minutos</v>
      </c>
      <c r="N7358" s="5"/>
      <c r="O7358" s="3" t="n">
        <v>72.7513029774372</v>
      </c>
    </row>
    <row r="7359" customFormat="false" ht="15" hidden="false" customHeight="true" outlineLevel="0" collapsed="false">
      <c r="A7359" s="3" t="str">
        <f aca="false">A$6648</f>
        <v>Infraestrutura</v>
      </c>
      <c r="B7359" s="3" t="str">
        <f aca="false">B$6648</f>
        <v>Qualidade das Rodovias</v>
      </c>
      <c r="C7359" s="3" t="n">
        <f aca="false">C$6648</f>
        <v>1</v>
      </c>
      <c r="D7359" s="3" t="s">
        <v>248</v>
      </c>
      <c r="E7359" s="3" t="n">
        <f aca="false">E$6648</f>
        <v>2017</v>
      </c>
      <c r="F7359" s="3" t="n">
        <f aca="false">F$6648</f>
        <v>2018</v>
      </c>
      <c r="G7359" s="3" t="n">
        <v>2.65203357004519</v>
      </c>
      <c r="H7359" s="3" t="n">
        <f aca="false">H$6648</f>
        <v>0.192489052230466</v>
      </c>
      <c r="I7359" s="3" t="n">
        <f aca="false">I$6648</f>
        <v>0.12874251497006</v>
      </c>
      <c r="J7359" s="3" t="n">
        <f aca="false">J$6648</f>
        <v>0.0247815246883535</v>
      </c>
      <c r="K7359" s="3" t="str">
        <f aca="false">K$6648</f>
        <v>Avaliação das condições das vias rodoviárias (nota entre 1 (ruim) a 5 (ótimo) ponderada pela extensão pesquisada)</v>
      </c>
      <c r="L7359" s="3" t="str">
        <f aca="false">L$6648</f>
        <v>CNT</v>
      </c>
      <c r="M7359" s="3" t="str">
        <f aca="false">M$6648</f>
        <v>Pontuação de 1 a 5</v>
      </c>
      <c r="N7359" s="5"/>
      <c r="O7359" s="3" t="n">
        <v>26.3232948935997</v>
      </c>
    </row>
    <row r="7360" customFormat="false" ht="15" hidden="false" customHeight="true" outlineLevel="0" collapsed="false">
      <c r="A7360" s="3" t="str">
        <f aca="false">A$6649</f>
        <v>Infraestrutura</v>
      </c>
      <c r="B7360" s="3" t="str">
        <f aca="false">B$6649</f>
        <v>Qualidade do Serviço de Telecomunicações</v>
      </c>
      <c r="C7360" s="3" t="n">
        <f aca="false">C$6649</f>
        <v>1</v>
      </c>
      <c r="D7360" s="3" t="s">
        <v>248</v>
      </c>
      <c r="E7360" s="3" t="n">
        <f aca="false">E$6649</f>
        <v>2017</v>
      </c>
      <c r="F7360" s="3" t="n">
        <f aca="false">F$6649</f>
        <v>2018</v>
      </c>
      <c r="G7360" s="3" t="n">
        <v>57.6</v>
      </c>
      <c r="H7360" s="3" t="n">
        <f aca="false">H$6649</f>
        <v>0.0845281380257963</v>
      </c>
      <c r="I7360" s="3" t="n">
        <f aca="false">I$6649</f>
        <v>0.12874251497006</v>
      </c>
      <c r="J7360" s="3" t="n">
        <f aca="false">J$6649</f>
        <v>0.0108823650751774</v>
      </c>
      <c r="K7360" s="3" t="str">
        <f aca="false">K$6649</f>
        <v>Média do ranking de banda larga fixa e do de telefonia móvel (percentual de indicadores com cumprimento de metas)</v>
      </c>
      <c r="L7360" s="3" t="str">
        <f aca="false">L$6649</f>
        <v>ANATEL</v>
      </c>
      <c r="M7360" s="3" t="str">
        <f aca="false">M$6649</f>
        <v>Porcentagem %</v>
      </c>
      <c r="N7360" s="5"/>
      <c r="O7360" s="3" t="n">
        <v>0</v>
      </c>
    </row>
    <row r="7361" customFormat="false" ht="15" hidden="false" customHeight="true" outlineLevel="0" collapsed="false">
      <c r="A7361" s="3" t="str">
        <f aca="false">A$6650</f>
        <v>Infraestrutura</v>
      </c>
      <c r="B7361" s="3" t="str">
        <f aca="false">B$6650</f>
        <v> Total</v>
      </c>
      <c r="C7361" s="3" t="n">
        <f aca="false">C$6650</f>
        <v>1</v>
      </c>
      <c r="D7361" s="3" t="s">
        <v>248</v>
      </c>
      <c r="E7361" s="3" t="n">
        <f aca="false">E$6650</f>
        <v>2018</v>
      </c>
      <c r="F7361" s="3" t="n">
        <f aca="false">F$6650</f>
        <v>2018</v>
      </c>
      <c r="G7361" s="3" t="n">
        <v>45.5748966455832</v>
      </c>
      <c r="H7361" s="3" t="n">
        <f aca="false">H$6650</f>
        <v>1</v>
      </c>
      <c r="I7361" s="3" t="n">
        <f aca="false">I$6650</f>
        <v>0.12874251497006</v>
      </c>
      <c r="J7361" s="3" t="n">
        <f aca="false">J$6650</f>
        <v>0.12874251497006</v>
      </c>
      <c r="K7361" s="3" t="str">
        <f aca="false">K$6650</f>
        <v>Nota obtida via normalização e ponderação de indicadores que variam de 0 a 100.</v>
      </c>
      <c r="L7361" s="3" t="str">
        <f aca="false">L$6650</f>
        <v>Tendências</v>
      </c>
      <c r="M7361" s="3" t="str">
        <f aca="false">M$6650</f>
        <v>Nota de 0 a 100</v>
      </c>
      <c r="N7361" s="5"/>
      <c r="O7361" s="3" t="n">
        <v>29.1504867660116</v>
      </c>
    </row>
    <row r="7362" customFormat="false" ht="15" hidden="false" customHeight="true" outlineLevel="0" collapsed="false">
      <c r="A7362" s="3" t="str">
        <f aca="false">A$6651</f>
        <v>Inovação</v>
      </c>
      <c r="B7362" s="3" t="str">
        <f aca="false">B$6651</f>
        <v>Produção Acadêmica</v>
      </c>
      <c r="C7362" s="3" t="n">
        <f aca="false">C$6651</f>
        <v>1</v>
      </c>
      <c r="D7362" s="3" t="s">
        <v>248</v>
      </c>
      <c r="E7362" s="3" t="n">
        <f aca="false">E$6651</f>
        <v>2014</v>
      </c>
      <c r="F7362" s="3" t="n">
        <f aca="false">F$6651</f>
        <v>2018</v>
      </c>
      <c r="G7362" s="3" t="n">
        <v>0.0612464349470991</v>
      </c>
      <c r="H7362" s="3" t="n">
        <f aca="false">H$6651</f>
        <v>0.42398674644351</v>
      </c>
      <c r="I7362" s="3" t="n">
        <f aca="false">I$6651</f>
        <v>0.0678642714570858</v>
      </c>
      <c r="J7362" s="3" t="n">
        <f aca="false">J$6651</f>
        <v>0.028773551654849</v>
      </c>
      <c r="K7362" s="3" t="str">
        <f aca="false">K$6651</f>
        <v>Total de documentos publicados em periódicos acadêmicos indexados no Scopus em relação à população total.</v>
      </c>
      <c r="L7362" s="3" t="str">
        <f aca="false">L$6651</f>
        <v>SCImago IR</v>
      </c>
      <c r="M7362" s="3" t="str">
        <f aca="false">M$6651</f>
        <v>Artigos por 1 milhão de habitantes</v>
      </c>
      <c r="N7362" s="5"/>
      <c r="O7362" s="3" t="n">
        <v>5.21211201157085</v>
      </c>
    </row>
    <row r="7363" customFormat="false" ht="15" hidden="false" customHeight="true" outlineLevel="0" collapsed="false">
      <c r="A7363" s="3" t="str">
        <f aca="false">A$6652</f>
        <v>Inovação</v>
      </c>
      <c r="B7363" s="3" t="str">
        <f aca="false">B$6652</f>
        <v>Investimentos Públicos em P&amp;D</v>
      </c>
      <c r="C7363" s="3" t="n">
        <f aca="false">C$6652</f>
        <v>1</v>
      </c>
      <c r="D7363" s="3" t="s">
        <v>248</v>
      </c>
      <c r="E7363" s="3" t="n">
        <f aca="false">E$6652</f>
        <v>2015</v>
      </c>
      <c r="F7363" s="3" t="n">
        <f aca="false">F$6652</f>
        <v>2018</v>
      </c>
      <c r="G7363" s="3" t="n">
        <v>0.0606208743249738</v>
      </c>
      <c r="H7363" s="3" t="n">
        <f aca="false">H$6652</f>
        <v>0.302033876948592</v>
      </c>
      <c r="I7363" s="3" t="n">
        <f aca="false">I$6652</f>
        <v>0.0678642714570858</v>
      </c>
      <c r="J7363" s="3" t="n">
        <f aca="false">J$6652</f>
        <v>0.0204973090144753</v>
      </c>
      <c r="K7363" s="3" t="str">
        <f aca="false">K$6652</f>
        <v>Participação de Investimento público em P&amp;D no PIB estadual</v>
      </c>
      <c r="L7363" s="3" t="str">
        <f aca="false">L$6652</f>
        <v>Min.CT&amp;I</v>
      </c>
      <c r="M7363" s="3" t="str">
        <f aca="false">M$6652</f>
        <v>Porcentagem %</v>
      </c>
      <c r="N7363" s="5" t="str">
        <f aca="false">N$68</f>
        <v>O PIB utilizado é o oficial divulgado pelo IBGE</v>
      </c>
      <c r="O7363" s="3" t="n">
        <v>14.7069957493114</v>
      </c>
    </row>
    <row r="7364" customFormat="false" ht="15" hidden="false" customHeight="true" outlineLevel="0" collapsed="false">
      <c r="A7364" s="3" t="str">
        <f aca="false">A$6653</f>
        <v>Inovação</v>
      </c>
      <c r="B7364" s="3" t="str">
        <f aca="false">B$6653</f>
        <v>Patentes</v>
      </c>
      <c r="C7364" s="3" t="n">
        <f aca="false">C$6653</f>
        <v>1</v>
      </c>
      <c r="D7364" s="3" t="s">
        <v>248</v>
      </c>
      <c r="E7364" s="3" t="n">
        <f aca="false">E$6653</f>
        <v>2016</v>
      </c>
      <c r="F7364" s="3" t="n">
        <f aca="false">F$6653</f>
        <v>2018</v>
      </c>
      <c r="G7364" s="3" t="n">
        <v>0.0254287048178806</v>
      </c>
      <c r="H7364" s="3" t="n">
        <f aca="false">H$6653</f>
        <v>0.273979376607898</v>
      </c>
      <c r="I7364" s="3" t="n">
        <f aca="false">I$6653</f>
        <v>0.0678642714570858</v>
      </c>
      <c r="J7364" s="3" t="n">
        <f aca="false">J$6653</f>
        <v>0.0185934107877616</v>
      </c>
      <c r="K7364" s="3" t="str">
        <f aca="false">K$6653</f>
        <v>Total de concessões de patentes, englobando os tipos: "Patente de Invenção", "Modelo de Utilidade" e "Certificado de Adição" em relação ao PIB.</v>
      </c>
      <c r="L7364" s="3" t="str">
        <f aca="false">L$6653</f>
        <v>INPI</v>
      </c>
      <c r="M7364" s="3" t="str">
        <f aca="false">M$6653</f>
        <v>Patentes pelo PIB em 1 bilhão de reais</v>
      </c>
      <c r="N7364" s="3" t="str">
        <f aca="false">N$69</f>
        <v>O PIB utilizado para cálculo é estimado pela Tendências</v>
      </c>
      <c r="O7364" s="3" t="n">
        <v>7.61401371836635</v>
      </c>
    </row>
    <row r="7365" customFormat="false" ht="15" hidden="false" customHeight="true" outlineLevel="0" collapsed="false">
      <c r="A7365" s="3" t="str">
        <f aca="false">A$6654</f>
        <v>Inovação</v>
      </c>
      <c r="B7365" s="3" t="str">
        <f aca="false">B$6654</f>
        <v> Total</v>
      </c>
      <c r="C7365" s="3" t="n">
        <f aca="false">C$6654</f>
        <v>1</v>
      </c>
      <c r="D7365" s="3" t="s">
        <v>248</v>
      </c>
      <c r="E7365" s="3" t="n">
        <f aca="false">E$6654</f>
        <v>2018</v>
      </c>
      <c r="F7365" s="3" t="n">
        <f aca="false">F$6654</f>
        <v>2018</v>
      </c>
      <c r="G7365" s="3" t="n">
        <v>9.09975279958108</v>
      </c>
      <c r="H7365" s="3" t="n">
        <f aca="false">H$6654</f>
        <v>1</v>
      </c>
      <c r="I7365" s="3" t="n">
        <f aca="false">I$6654</f>
        <v>0.0678642714570858</v>
      </c>
      <c r="J7365" s="3" t="n">
        <f aca="false">J$6654</f>
        <v>0.0678642714570858</v>
      </c>
      <c r="K7365" s="3" t="str">
        <f aca="false">K$6654</f>
        <v>Nota obtida via normalização e ponderação de indicadores que variam de 0 a 100.</v>
      </c>
      <c r="L7365" s="3" t="str">
        <f aca="false">L$6654</f>
        <v>Tendências</v>
      </c>
      <c r="M7365" s="3" t="str">
        <f aca="false">M$6654</f>
        <v>Nota de 0 a 100</v>
      </c>
      <c r="N7365" s="5"/>
      <c r="O7365" s="3" t="n">
        <v>10.0052637808165</v>
      </c>
    </row>
    <row r="7366" customFormat="false" ht="15.75" hidden="false" customHeight="true" outlineLevel="0" collapsed="false">
      <c r="A7366" s="3" t="str">
        <f aca="false">A$6655</f>
        <v>Potencial de Mercado</v>
      </c>
      <c r="B7366" s="3" t="str">
        <f aca="false">B$6655</f>
        <v>Tamanho de mercado</v>
      </c>
      <c r="C7366" s="3" t="n">
        <f aca="false">C$6655</f>
        <v>1</v>
      </c>
      <c r="D7366" s="3" t="s">
        <v>248</v>
      </c>
      <c r="E7366" s="3" t="n">
        <f aca="false">E$6655</f>
        <v>2017</v>
      </c>
      <c r="F7366" s="3" t="n">
        <f aca="false">F$6655</f>
        <v>2018</v>
      </c>
      <c r="G7366" s="3" t="n">
        <v>84.2413728622162</v>
      </c>
      <c r="H7366" s="3" t="n">
        <f aca="false">H$6655</f>
        <v>0.403618197210826</v>
      </c>
      <c r="I7366" s="3" t="n">
        <f aca="false">I$6655</f>
        <v>0.0768463073852295</v>
      </c>
      <c r="J7366" s="3" t="n">
        <f aca="false">J$6655</f>
        <v>0.0310165680491354</v>
      </c>
      <c r="K7366" s="3" t="str">
        <f aca="false">K$6655</f>
        <v>Produto Interno Bruto (PIB) real a preços de 2014</v>
      </c>
      <c r="L7366" s="3" t="str">
        <f aca="false">L$6655</f>
        <v>IBGE</v>
      </c>
      <c r="M7366" s="3" t="str">
        <f aca="false">M$6655</f>
        <v>R$ bilhões</v>
      </c>
      <c r="N7366" s="5" t="str">
        <f aca="false">N$2</f>
        <v>O PIB utilizado para cálculo é estimado pela Tendências</v>
      </c>
      <c r="O7366" s="3" t="n">
        <v>3.40861162463027</v>
      </c>
    </row>
    <row r="7367" customFormat="false" ht="15" hidden="false" customHeight="true" outlineLevel="0" collapsed="false">
      <c r="A7367" s="3" t="str">
        <f aca="false">A$6656</f>
        <v>Potencial de Mercado</v>
      </c>
      <c r="B7367" s="3" t="str">
        <f aca="false">B$6656</f>
        <v>Taxa de crescimento</v>
      </c>
      <c r="C7367" s="3" t="n">
        <f aca="false">C$6656</f>
        <v>1</v>
      </c>
      <c r="D7367" s="3" t="s">
        <v>248</v>
      </c>
      <c r="E7367" s="3" t="n">
        <f aca="false">E$6656</f>
        <v>2017</v>
      </c>
      <c r="F7367" s="3" t="n">
        <f aca="false">F$6656</f>
        <v>2018</v>
      </c>
      <c r="G7367" s="3" t="n">
        <v>-1.17552688079705</v>
      </c>
      <c r="H7367" s="3" t="n">
        <f aca="false">H$6656</f>
        <v>0.338326829703997</v>
      </c>
      <c r="I7367" s="3" t="n">
        <f aca="false">I$6656</f>
        <v>0.0768463073852295</v>
      </c>
      <c r="J7367" s="3" t="n">
        <f aca="false">J$6656</f>
        <v>0.0259991675521036</v>
      </c>
      <c r="K7367" s="3" t="str">
        <f aca="false">K$6656</f>
        <v>Média Móvel de quatro períodos para a taxa de crescimento anual do PIB</v>
      </c>
      <c r="L7367" s="3" t="str">
        <f aca="false">L$6656</f>
        <v>IBGE</v>
      </c>
      <c r="M7367" s="3" t="str">
        <f aca="false">M$6656</f>
        <v>Porcentagem %</v>
      </c>
      <c r="N7367" s="5" t="str">
        <f aca="false">N$3</f>
        <v>O PIB utilizado para cálculo é estimado pela Tendências</v>
      </c>
      <c r="O7367" s="3" t="n">
        <v>31.2583697072885</v>
      </c>
    </row>
    <row r="7368" customFormat="false" ht="15" hidden="false" customHeight="true" outlineLevel="0" collapsed="false">
      <c r="A7368" s="3" t="str">
        <f aca="false">A$6657</f>
        <v>Potencial de Mercado</v>
      </c>
      <c r="B7368" s="3" t="str">
        <f aca="false">B$6657</f>
        <v>Crescimento Potencial da Força de Trabalho</v>
      </c>
      <c r="C7368" s="3" t="n">
        <f aca="false">C$6657</f>
        <v>1</v>
      </c>
      <c r="D7368" s="3" t="s">
        <v>248</v>
      </c>
      <c r="E7368" s="3" t="n">
        <f aca="false">E$6657</f>
        <v>2017</v>
      </c>
      <c r="F7368" s="3" t="n">
        <f aca="false">F$6657</f>
        <v>2018</v>
      </c>
      <c r="G7368" s="3" t="n">
        <v>1.16829397623079</v>
      </c>
      <c r="H7368" s="3" t="n">
        <f aca="false">H$6657</f>
        <v>0.258054973085176</v>
      </c>
      <c r="I7368" s="3" t="n">
        <f aca="false">I$6657</f>
        <v>0.0768463073852295</v>
      </c>
      <c r="J7368" s="3" t="n">
        <f aca="false">J$6657</f>
        <v>0.0198305717839906</v>
      </c>
      <c r="K7368" s="3" t="str">
        <f aca="false">K$6657</f>
        <v>Média da taxa de crescimento da PIA para os próximos 10 anos (população com idade entre 15 e 64 anos)</v>
      </c>
      <c r="L7368" s="3" t="str">
        <f aca="false">L$6657</f>
        <v>IBGE</v>
      </c>
      <c r="M7368" s="3" t="str">
        <f aca="false">M$6657</f>
        <v>Porcentagem %</v>
      </c>
      <c r="N7368" s="5"/>
      <c r="O7368" s="3" t="n">
        <v>48.2345277913337</v>
      </c>
    </row>
    <row r="7369" customFormat="false" ht="15" hidden="false" customHeight="true" outlineLevel="0" collapsed="false">
      <c r="A7369" s="3" t="str">
        <f aca="false">A$6658</f>
        <v>Potencial de Mercado</v>
      </c>
      <c r="B7369" s="3" t="str">
        <f aca="false">B$6658</f>
        <v> Total</v>
      </c>
      <c r="C7369" s="3" t="n">
        <f aca="false">C$6658</f>
        <v>1</v>
      </c>
      <c r="D7369" s="3" t="s">
        <v>248</v>
      </c>
      <c r="E7369" s="3" t="n">
        <f aca="false">E$6658</f>
        <v>2018</v>
      </c>
      <c r="F7369" s="3" t="n">
        <f aca="false">F$6658</f>
        <v>2018</v>
      </c>
      <c r="G7369" s="3" t="n">
        <v>24.3976676290327</v>
      </c>
      <c r="H7369" s="3" t="n">
        <f aca="false">H$6658</f>
        <v>1</v>
      </c>
      <c r="I7369" s="3" t="n">
        <f aca="false">I$6658</f>
        <v>0.0768463073852295</v>
      </c>
      <c r="J7369" s="3" t="n">
        <f aca="false">J$6658</f>
        <v>0.0768463073852295</v>
      </c>
      <c r="K7369" s="3" t="str">
        <f aca="false">K$6658</f>
        <v>Nota obtida via normalização e ponderação de indicadores que variam de 0 a 100.</v>
      </c>
      <c r="L7369" s="3" t="str">
        <f aca="false">L$6658</f>
        <v>Tendências</v>
      </c>
      <c r="M7369" s="3" t="str">
        <f aca="false">M$6658</f>
        <v>Nota de 0 a 100</v>
      </c>
      <c r="N7369" s="5"/>
      <c r="O7369" s="3" t="n">
        <v>28.8380649690468</v>
      </c>
    </row>
    <row r="7370" customFormat="false" ht="15" hidden="false" customHeight="true" outlineLevel="0" collapsed="false">
      <c r="A7370" s="3" t="str">
        <f aca="false">A$6659</f>
        <v>Solidez Fiscal</v>
      </c>
      <c r="B7370" s="3" t="str">
        <f aca="false">B$6659</f>
        <v>Taxa de Investimentos</v>
      </c>
      <c r="C7370" s="3" t="n">
        <f aca="false">C$6659</f>
        <v>1</v>
      </c>
      <c r="D7370" s="3" t="s">
        <v>248</v>
      </c>
      <c r="E7370" s="3" t="n">
        <f aca="false">E$6659</f>
        <v>2017</v>
      </c>
      <c r="F7370" s="3" t="n">
        <f aca="false">F$6659</f>
        <v>2018</v>
      </c>
      <c r="G7370" s="3" t="n">
        <v>9.39314978817061</v>
      </c>
      <c r="H7370" s="3" t="n">
        <f aca="false">H$6659</f>
        <v>0.160983811795482</v>
      </c>
      <c r="I7370" s="3" t="n">
        <f aca="false">I$6659</f>
        <v>0.120758483033932</v>
      </c>
      <c r="J7370" s="3" t="n">
        <f aca="false">J$6659</f>
        <v>0.0194401609054424</v>
      </c>
      <c r="K7370" s="3" t="str">
        <f aca="false">K$6659</f>
        <v>Investimento liquidado / receita corrente líquida</v>
      </c>
      <c r="L7370" s="3" t="str">
        <f aca="false">L$6659</f>
        <v>Siconfi</v>
      </c>
      <c r="M7370" s="3" t="str">
        <f aca="false">M$6659</f>
        <v>Porcentagem %</v>
      </c>
      <c r="N7370" s="5" t="str">
        <f aca="false">N$55</f>
        <v>Antes da edição de 2020 o indicador era conhecido como "Capacidade de Investimento"</v>
      </c>
      <c r="O7370" s="3" t="n">
        <v>74.5102285441665</v>
      </c>
    </row>
    <row r="7371" customFormat="false" ht="15" hidden="false" customHeight="true" outlineLevel="0" collapsed="false">
      <c r="A7371" s="3" t="str">
        <f aca="false">A$6660</f>
        <v>Solidez Fiscal</v>
      </c>
      <c r="B7371" s="3" t="str">
        <f aca="false">B$6660</f>
        <v>Resultado Nominal</v>
      </c>
      <c r="C7371" s="3" t="n">
        <f aca="false">C$6660</f>
        <v>1</v>
      </c>
      <c r="D7371" s="3" t="s">
        <v>248</v>
      </c>
      <c r="E7371" s="3" t="n">
        <f aca="false">E$6660</f>
        <v>2017</v>
      </c>
      <c r="F7371" s="3" t="n">
        <f aca="false">F$6660</f>
        <v>2018</v>
      </c>
      <c r="G7371" s="3" t="n">
        <v>-0.0392948443794346</v>
      </c>
      <c r="H7371" s="3" t="n">
        <f aca="false">H$6660</f>
        <v>0.2078732111836</v>
      </c>
      <c r="I7371" s="3" t="n">
        <f aca="false">I$6660</f>
        <v>0.120758483033932</v>
      </c>
      <c r="J7371" s="3" t="n">
        <f aca="false">J$6660</f>
        <v>0.0251024536459238</v>
      </c>
      <c r="K7371" s="3" t="str">
        <f aca="false">K$6660</f>
        <v>Diferença entre receitas e despesas primárias no período acrescidas das despesas com juros nominais incidentes sobre a dívida pública interna e externa, dividido pelo PIB</v>
      </c>
      <c r="L7371" s="3" t="str">
        <f aca="false">L$6660</f>
        <v>Siconfi</v>
      </c>
      <c r="M7371" s="3" t="str">
        <f aca="false">M$6660</f>
        <v>Porcentagem %</v>
      </c>
      <c r="N7371" s="5"/>
      <c r="O7371" s="3" t="n">
        <v>46.9642534865346</v>
      </c>
    </row>
    <row r="7372" customFormat="false" ht="15" hidden="false" customHeight="true" outlineLevel="0" collapsed="false">
      <c r="A7372" s="3" t="str">
        <f aca="false">A$6661</f>
        <v>Solidez Fiscal</v>
      </c>
      <c r="B7372" s="3" t="str">
        <f aca="false">B$6661</f>
        <v>Solvência Fiscal</v>
      </c>
      <c r="C7372" s="3" t="n">
        <f aca="false">C$6661</f>
        <v>-1</v>
      </c>
      <c r="D7372" s="3" t="s">
        <v>248</v>
      </c>
      <c r="E7372" s="3" t="n">
        <f aca="false">E$6661</f>
        <v>2017</v>
      </c>
      <c r="F7372" s="3" t="n">
        <f aca="false">F$6661</f>
        <v>2018</v>
      </c>
      <c r="G7372" s="3" t="n">
        <v>43.7713696513713</v>
      </c>
      <c r="H7372" s="3" t="n">
        <f aca="false">H$6661</f>
        <v>0.185320783083518</v>
      </c>
      <c r="I7372" s="3" t="n">
        <f aca="false">I$6661</f>
        <v>0.120758483033932</v>
      </c>
      <c r="J7372" s="3" t="n">
        <f aca="false">J$6661</f>
        <v>0.022379056639826</v>
      </c>
      <c r="K7372" s="3" t="str">
        <f aca="false">K$6661</f>
        <v>Dívida consolidada líquida / receita corrente líquida</v>
      </c>
      <c r="L7372" s="3" t="str">
        <f aca="false">L$6661</f>
        <v>Siconfi</v>
      </c>
      <c r="M7372" s="3" t="str">
        <f aca="false">M$6661</f>
        <v>Porcentagem %</v>
      </c>
      <c r="N7372" s="5"/>
      <c r="O7372" s="3" t="n">
        <v>85.8089982516561</v>
      </c>
    </row>
    <row r="7373" customFormat="false" ht="15" hidden="false" customHeight="true" outlineLevel="0" collapsed="false">
      <c r="A7373" s="3" t="str">
        <f aca="false">A$6662</f>
        <v>Solidez Fiscal</v>
      </c>
      <c r="B7373" s="3" t="str">
        <f aca="false">B$6662</f>
        <v>Sucesso do Planejamento Orçamentário</v>
      </c>
      <c r="C7373" s="3" t="n">
        <f aca="false">C$6662</f>
        <v>1</v>
      </c>
      <c r="D7373" s="3" t="s">
        <v>248</v>
      </c>
      <c r="E7373" s="3" t="n">
        <f aca="false">E$6662</f>
        <v>2017</v>
      </c>
      <c r="F7373" s="3" t="n">
        <f aca="false">F$6662</f>
        <v>2018</v>
      </c>
      <c r="G7373" s="3" t="n">
        <v>84.5048125406071</v>
      </c>
      <c r="H7373" s="3" t="n">
        <f aca="false">H$6662</f>
        <v>0.153984513934749</v>
      </c>
      <c r="I7373" s="3" t="n">
        <f aca="false">I$6662</f>
        <v>0.120758483033932</v>
      </c>
      <c r="J7373" s="3" t="n">
        <f aca="false">J$6662</f>
        <v>0.0185949363134776</v>
      </c>
      <c r="K7373" s="3" t="str">
        <f aca="false">K$6662</f>
        <v>Despesa liquidada pela despesa total atualizada (dotação orçamentária).</v>
      </c>
      <c r="L7373" s="3" t="str">
        <f aca="false">L$6662</f>
        <v>Siconfi</v>
      </c>
      <c r="M7373" s="3" t="str">
        <f aca="false">M$6662</f>
        <v>Porcentagem %</v>
      </c>
      <c r="N7373" s="5" t="str">
        <f aca="false">N$58</f>
        <v>Antes de 2020 o indicador era chamado de "Sucesso da Execução Orçamentária"</v>
      </c>
      <c r="O7373" s="3" t="n">
        <v>59.6206947528474</v>
      </c>
    </row>
    <row r="7374" customFormat="false" ht="15" hidden="false" customHeight="true" outlineLevel="0" collapsed="false">
      <c r="A7374" s="3" t="str">
        <f aca="false">A$6663</f>
        <v>Solidez Fiscal</v>
      </c>
      <c r="B7374" s="3" t="str">
        <f aca="false">B$6663</f>
        <v>Dependência Fiscal</v>
      </c>
      <c r="C7374" s="3" t="n">
        <f aca="false">C$6663</f>
        <v>1</v>
      </c>
      <c r="D7374" s="3" t="s">
        <v>248</v>
      </c>
      <c r="E7374" s="3" t="n">
        <f aca="false">E$6663</f>
        <v>2017</v>
      </c>
      <c r="F7374" s="3" t="n">
        <f aca="false">F$6663</f>
        <v>2018</v>
      </c>
      <c r="G7374" s="3" t="n">
        <v>53.2460617396256</v>
      </c>
      <c r="H7374" s="3" t="n">
        <f aca="false">H$6663</f>
        <v>0.119355233595262</v>
      </c>
      <c r="I7374" s="3" t="n">
        <f aca="false">I$6663</f>
        <v>0.120758483033932</v>
      </c>
      <c r="J7374" s="3" t="n">
        <f aca="false">J$6663</f>
        <v>0.0144131569511244</v>
      </c>
      <c r="K7374" s="3" t="str">
        <f aca="false">K$6663</f>
        <v>Grau de autonomia financeira do Estado tendo por base a participação das receitas correntes próprias (realizadas) sobre a receita corrente total, dado pela fórmula: 1 – (transferências correntes/receita corrente total)</v>
      </c>
      <c r="L7374" s="3" t="str">
        <f aca="false">L$6663</f>
        <v>Siconfi</v>
      </c>
      <c r="M7374" s="3" t="str">
        <f aca="false">M$6663</f>
        <v>Porcentagem %</v>
      </c>
      <c r="N73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374" s="3" t="n">
        <v>33.6631508136533</v>
      </c>
    </row>
    <row r="7375" customFormat="false" ht="15" hidden="false" customHeight="true" outlineLevel="0" collapsed="false">
      <c r="A7375" s="3" t="str">
        <f aca="false">A$6664</f>
        <v>Solidez Fiscal</v>
      </c>
      <c r="B7375" s="3" t="str">
        <f aca="false">B$6664</f>
        <v>Resultado Primário</v>
      </c>
      <c r="C7375" s="3" t="n">
        <f aca="false">C$6664</f>
        <v>1</v>
      </c>
      <c r="D7375" s="3" t="s">
        <v>248</v>
      </c>
      <c r="E7375" s="3" t="n">
        <f aca="false">E$6664</f>
        <v>2017</v>
      </c>
      <c r="F7375" s="3" t="n">
        <f aca="false">F$6664</f>
        <v>2018</v>
      </c>
      <c r="G7375" s="3" t="n">
        <v>-1.14743515348292</v>
      </c>
      <c r="H7375" s="3" t="n">
        <f aca="false">H$6664</f>
        <v>0.17248244640739</v>
      </c>
      <c r="I7375" s="3" t="n">
        <f aca="false">I$6664</f>
        <v>0.120758483033932</v>
      </c>
      <c r="J7375" s="3" t="n">
        <f aca="false">J$6664</f>
        <v>0.0208287185781379</v>
      </c>
      <c r="K7375" s="3" t="str">
        <f aca="false">K$6664</f>
        <v>O resultado primário líquido é dado pela diferença entre receita primária realizada e a despesa primária liquidada no ano. A diferença é dividida pelo PIB nominal de cada Estado.</v>
      </c>
      <c r="L7375" s="3" t="str">
        <f aca="false">L$6664</f>
        <v>Siconfi</v>
      </c>
      <c r="M7375" s="3" t="str">
        <f aca="false">M$6664</f>
        <v>Porcentagem %</v>
      </c>
      <c r="N7375" s="4" t="str">
        <f aca="false">N$2226</f>
        <v>O PIB utilizado para cálculo é estimado pela Tendências</v>
      </c>
      <c r="O7375" s="3" t="n">
        <v>18.2707211596137</v>
      </c>
    </row>
    <row r="7376" customFormat="false" ht="15" hidden="false" customHeight="true" outlineLevel="0" collapsed="false">
      <c r="A7376" s="3" t="str">
        <f aca="false">A$6665</f>
        <v>Solidez Fiscal</v>
      </c>
      <c r="B7376" s="3" t="str">
        <f aca="false">B$6665</f>
        <v> Total</v>
      </c>
      <c r="C7376" s="3" t="n">
        <f aca="false">C$6665</f>
        <v>1</v>
      </c>
      <c r="D7376" s="3" t="s">
        <v>248</v>
      </c>
      <c r="E7376" s="3" t="n">
        <f aca="false">E$6665</f>
        <v>2018</v>
      </c>
      <c r="F7376" s="3" t="n">
        <f aca="false">F$6665</f>
        <v>2018</v>
      </c>
      <c r="G7376" s="3" t="n">
        <v>54.0096571576109</v>
      </c>
      <c r="H7376" s="3" t="n">
        <f aca="false">H$6665</f>
        <v>1</v>
      </c>
      <c r="I7376" s="3" t="n">
        <f aca="false">I$6665</f>
        <v>0.120758483033932</v>
      </c>
      <c r="J7376" s="3" t="n">
        <f aca="false">J$6665</f>
        <v>0.120758483033932</v>
      </c>
      <c r="K7376" s="3" t="str">
        <f aca="false">K$6665</f>
        <v>Nota obtida via normalização e ponderação de indicadores que variam de 0 a 100.</v>
      </c>
      <c r="L7376" s="3" t="str">
        <f aca="false">L$6665</f>
        <v>Tendências</v>
      </c>
      <c r="M7376" s="3" t="str">
        <f aca="false">M$6665</f>
        <v>Nota de 0 a 100</v>
      </c>
      <c r="N7376" s="5"/>
      <c r="O7376" s="3" t="n">
        <v>68.2113149093228</v>
      </c>
    </row>
    <row r="7377" customFormat="false" ht="15" hidden="false" customHeight="true" outlineLevel="0" collapsed="false">
      <c r="A7377" s="3" t="str">
        <f aca="false">A$6666</f>
        <v>Segurança Pública</v>
      </c>
      <c r="B7377" s="3" t="str">
        <f aca="false">B$6666</f>
        <v>Atuação do Sistema de Justiça Criminal</v>
      </c>
      <c r="C7377" s="3" t="n">
        <f aca="false">C$6666</f>
        <v>1</v>
      </c>
      <c r="D7377" s="3" t="s">
        <v>248</v>
      </c>
      <c r="E7377" s="3" t="n">
        <f aca="false">E$6666</f>
        <v>2017</v>
      </c>
      <c r="F7377" s="3" t="n">
        <f aca="false">F$6666</f>
        <v>2018</v>
      </c>
      <c r="G7377" s="3" t="n">
        <v>0.694662738057122</v>
      </c>
      <c r="H7377" s="3" t="n">
        <f aca="false">H$6666</f>
        <v>0.104357937274945</v>
      </c>
      <c r="I7377" s="3" t="n">
        <f aca="false">I$6666</f>
        <v>0.132734530938124</v>
      </c>
      <c r="J7377" s="3" t="n">
        <f aca="false">J$6666</f>
        <v>0.01385190185386</v>
      </c>
      <c r="K7377" s="3" t="str">
        <f aca="false">K$6666</f>
        <v>Total da população carcerária (regime fechado) em relação ao número de homicídios.</v>
      </c>
      <c r="L7377" s="3" t="str">
        <f aca="false">L$6666</f>
        <v>Departamento Penitenciário Nacional e Fórum Brasileiro de Segurança Pública</v>
      </c>
      <c r="M7377" s="3" t="str">
        <f aca="false">M$6666</f>
        <v>Porcentagem %</v>
      </c>
      <c r="N7377" s="3" t="str">
        <f aca="false">N$49</f>
        <v>A partir da edição de 2018, ou seja, do dado de 2017 passou a ser usado como numerador a população prisional acusada de homicídio e não mais a população carcerária total.</v>
      </c>
      <c r="O7377" s="3" t="n">
        <v>9.97552831508746</v>
      </c>
    </row>
    <row r="7378" customFormat="false" ht="15" hidden="false" customHeight="true" outlineLevel="0" collapsed="false">
      <c r="A7378" s="3" t="str">
        <f aca="false">A$6667</f>
        <v>Segurança Pública</v>
      </c>
      <c r="B7378" s="3" t="str">
        <f aca="false">B$6667</f>
        <v>Presos sem Condenação</v>
      </c>
      <c r="C7378" s="3" t="n">
        <f aca="false">C$6667</f>
        <v>-1</v>
      </c>
      <c r="D7378" s="3" t="s">
        <v>248</v>
      </c>
      <c r="E7378" s="3" t="n">
        <f aca="false">E$6667</f>
        <v>2016</v>
      </c>
      <c r="F7378" s="3" t="n">
        <f aca="false">F$6667</f>
        <v>2018</v>
      </c>
      <c r="G7378" s="8" t="n">
        <v>59</v>
      </c>
      <c r="H7378" s="3" t="n">
        <f aca="false">H$6667</f>
        <v>0.0277149164789228</v>
      </c>
      <c r="I7378" s="3" t="n">
        <f aca="false">I$6667</f>
        <v>0.132734530938124</v>
      </c>
      <c r="J7378" s="3" t="n">
        <f aca="false">J$6667</f>
        <v>0.00367872643881909</v>
      </c>
      <c r="K7378" s="3" t="str">
        <f aca="false">K$6667</f>
        <v>Proporção de presos sem condenação em relação ao total de presos.</v>
      </c>
      <c r="L7378" s="3" t="str">
        <f aca="false">L$6667</f>
        <v>DEPEN</v>
      </c>
      <c r="M7378" s="3" t="str">
        <f aca="false">M$6667</f>
        <v>Porcentagem %</v>
      </c>
      <c r="N7378" s="5"/>
      <c r="O7378" s="8" t="n">
        <v>14.2857142857143</v>
      </c>
    </row>
    <row r="7379" customFormat="false" ht="15" hidden="false" customHeight="true" outlineLevel="0" collapsed="false">
      <c r="A7379" s="3" t="str">
        <f aca="false">A$6668</f>
        <v>Segurança Pública</v>
      </c>
      <c r="B7379" s="3" t="str">
        <f aca="false">B$6668</f>
        <v>Déficit Carcerário</v>
      </c>
      <c r="C7379" s="3" t="n">
        <f aca="false">C$6668</f>
        <v>-1</v>
      </c>
      <c r="D7379" s="3" t="s">
        <v>248</v>
      </c>
      <c r="E7379" s="3" t="n">
        <f aca="false">E$6668</f>
        <v>2016</v>
      </c>
      <c r="F7379" s="3" t="n">
        <f aca="false">F$6668</f>
        <v>2018</v>
      </c>
      <c r="G7379" s="9" t="n">
        <v>1.669</v>
      </c>
      <c r="H7379" s="3" t="n">
        <f aca="false">H$6668</f>
        <v>0.0986618304917192</v>
      </c>
      <c r="I7379" s="3" t="n">
        <f aca="false">I$6668</f>
        <v>0.132734530938124</v>
      </c>
      <c r="J7379" s="3" t="n">
        <f aca="false">J$6668</f>
        <v>0.013095831791815</v>
      </c>
      <c r="K7379" s="3" t="str">
        <f aca="false">K$6668</f>
        <v>Relação detentos / Vagas</v>
      </c>
      <c r="L7379" s="3" t="str">
        <f aca="false">L$6668</f>
        <v>Departamento Penitenciário Nacional - Infopen</v>
      </c>
      <c r="M7379" s="3" t="str">
        <f aca="false">M$6668</f>
        <v>Porcentagem %</v>
      </c>
      <c r="N7379" s="5"/>
      <c r="O7379" s="9" t="n">
        <v>93.4551886792453</v>
      </c>
    </row>
    <row r="7380" customFormat="false" ht="15" hidden="false" customHeight="true" outlineLevel="0" collapsed="false">
      <c r="A7380" s="3" t="str">
        <f aca="false">A$6669</f>
        <v>Segurança Pública</v>
      </c>
      <c r="B7380" s="3" t="str">
        <f aca="false">B$6669</f>
        <v>Mortes a esclarecer</v>
      </c>
      <c r="C7380" s="3" t="n">
        <f aca="false">C$6669</f>
        <v>-1</v>
      </c>
      <c r="D7380" s="3" t="s">
        <v>248</v>
      </c>
      <c r="E7380" s="3" t="n">
        <f aca="false">E$6669</f>
        <v>2016</v>
      </c>
      <c r="F7380" s="3" t="n">
        <f aca="false">F$6669</f>
        <v>2018</v>
      </c>
      <c r="G7380" s="3" t="n">
        <v>1.99514976201333</v>
      </c>
      <c r="H7380" s="3" t="n">
        <f aca="false">H$6669</f>
        <v>0.124074359050734</v>
      </c>
      <c r="I7380" s="3" t="n">
        <f aca="false">I$6669</f>
        <v>0.132734530938124</v>
      </c>
      <c r="J7380" s="3" t="n">
        <f aca="false">J$6669</f>
        <v>0.0164689518500476</v>
      </c>
      <c r="K7380" s="3" t="str">
        <f aca="false">K$6669</f>
        <v>Óbitos por causas externas a partir de "Eventos cuja intenção é indeterminada" por 100 mil habitantes</v>
      </c>
      <c r="L7380" s="3" t="str">
        <f aca="false">L$6669</f>
        <v>Datasus</v>
      </c>
      <c r="M7380" s="3" t="str">
        <f aca="false">M$6669</f>
        <v>Taxa de mortalidade por 100 mil habitantes</v>
      </c>
      <c r="N7380" s="5" t="str">
        <f aca="false">N$48</f>
        <v>A partir da edição de 2017, ou seja, do dado de 2015 a fonte passou a ser o Datasus e não mais o "Fórum de Segurança Público", assim, mortes a esclarecer significam: Óbitos por causas externas a partir de "Eventos cuja intenção é indeterminada"</v>
      </c>
      <c r="O7380" s="3" t="n">
        <v>81.7202546229521</v>
      </c>
    </row>
    <row r="7381" customFormat="false" ht="15" hidden="false" customHeight="true" outlineLevel="0" collapsed="false">
      <c r="A7381" s="3" t="str">
        <f aca="false">A$6670</f>
        <v>Segurança Pública</v>
      </c>
      <c r="B7381" s="3" t="str">
        <f aca="false">B$6670</f>
        <v>Mortalidade no Trânsito</v>
      </c>
      <c r="C7381" s="3" t="n">
        <f aca="false">C$6670</f>
        <v>-1</v>
      </c>
      <c r="D7381" s="3" t="s">
        <v>248</v>
      </c>
      <c r="E7381" s="3" t="n">
        <f aca="false">E$6670</f>
        <v>2016</v>
      </c>
      <c r="F7381" s="3" t="n">
        <f aca="false">F$6670</f>
        <v>2018</v>
      </c>
      <c r="G7381" s="3" t="n">
        <v>24.0574579999289</v>
      </c>
      <c r="H7381" s="3" t="n">
        <f aca="false">H$6670</f>
        <v>0.156771424720729</v>
      </c>
      <c r="I7381" s="3" t="n">
        <f aca="false">I$6670</f>
        <v>0.132734530938124</v>
      </c>
      <c r="J7381" s="3" t="n">
        <f aca="false">J$6670</f>
        <v>0.0208089815248074</v>
      </c>
      <c r="K7381" s="3" t="str">
        <f aca="false">K$6670</f>
        <v>Óbitos por causas externas (acidentes em transporte terrestre) em relação ao total de habitantes.</v>
      </c>
      <c r="L7381" s="3" t="str">
        <f aca="false">L$6670</f>
        <v>Datasus</v>
      </c>
      <c r="M7381" s="3" t="str">
        <f aca="false">M$6670</f>
        <v>Mortes em relação a 100 mil habitantes</v>
      </c>
      <c r="N7381" s="5" t="str">
        <f aca="false">N$50</f>
        <v>Antes de 2019 o nome do indicador era "Segurança no Trânsito" </v>
      </c>
      <c r="O7381" s="3" t="n">
        <v>52.1625686886137</v>
      </c>
    </row>
    <row r="7382" customFormat="false" ht="15" hidden="false" customHeight="true" outlineLevel="0" collapsed="false">
      <c r="A7382" s="3" t="str">
        <f aca="false">A$6671</f>
        <v>Segurança Pública</v>
      </c>
      <c r="B7382" s="3" t="str">
        <f aca="false">B$6671</f>
        <v>Segurança Pessoal</v>
      </c>
      <c r="C7382" s="3" t="n">
        <f aca="false">C$6671</f>
        <v>-1</v>
      </c>
      <c r="D7382" s="3" t="s">
        <v>248</v>
      </c>
      <c r="E7382" s="3" t="n">
        <f aca="false">E$6671</f>
        <v>2017</v>
      </c>
      <c r="F7382" s="3" t="n">
        <f aca="false">F$6671</f>
        <v>2018</v>
      </c>
      <c r="G7382" s="3" t="n">
        <v>29.3561824906014</v>
      </c>
      <c r="H7382" s="3" t="n">
        <f aca="false">H$6671</f>
        <v>0.279086142198179</v>
      </c>
      <c r="I7382" s="3" t="n">
        <f aca="false">I$6671</f>
        <v>0.132734530938124</v>
      </c>
      <c r="J7382" s="3" t="n">
        <f aca="false">J$6671</f>
        <v>0.0370443681760059</v>
      </c>
      <c r="K7382" s="3" t="str">
        <f aca="false">K$6671</f>
        <v>Óbitos resultantes de agressões (homicídios) em relação a população total.</v>
      </c>
      <c r="L7382" s="3" t="str">
        <f aca="false">L$6671</f>
        <v>Fórum Brasileiro de Segurança Pública</v>
      </c>
      <c r="M7382" s="3" t="str">
        <f aca="false">M$6671</f>
        <v>Óbitos por 100 mil habitantes</v>
      </c>
      <c r="N7382" s="5"/>
      <c r="O7382" s="3" t="n">
        <v>67.4765282507222</v>
      </c>
    </row>
    <row r="7383" customFormat="false" ht="15" hidden="false" customHeight="true" outlineLevel="0" collapsed="false">
      <c r="A7383" s="3" t="str">
        <f aca="false">A$6672</f>
        <v>Segurança Pública</v>
      </c>
      <c r="B7383" s="3" t="str">
        <f aca="false">B$6672</f>
        <v>Segurança Patrimonial</v>
      </c>
      <c r="C7383" s="3" t="n">
        <f aca="false">C$6672</f>
        <v>-1</v>
      </c>
      <c r="D7383" s="3" t="s">
        <v>248</v>
      </c>
      <c r="E7383" s="3" t="n">
        <f aca="false">E$6672</f>
        <v>2017</v>
      </c>
      <c r="F7383" s="3" t="n">
        <f aca="false">F$6672</f>
        <v>2018</v>
      </c>
      <c r="G7383" s="3" t="n">
        <v>423.316832233603</v>
      </c>
      <c r="H7383" s="3" t="n">
        <f aca="false">H$6672</f>
        <v>0.182533544945223</v>
      </c>
      <c r="I7383" s="3" t="n">
        <f aca="false">I$6672</f>
        <v>0.132734530938124</v>
      </c>
      <c r="J7383" s="3" t="n">
        <f aca="false">J$6672</f>
        <v>0.0242285044687772</v>
      </c>
      <c r="K7383" s="3" t="str">
        <f aca="false">K$6672</f>
        <v>Roubos e furto de veículos em relação a frota total (por 100 mil veículos).</v>
      </c>
      <c r="L7383" s="3" t="str">
        <f aca="false">L$6672</f>
        <v>Fórum Brasileiro de Segurança Pública</v>
      </c>
      <c r="M7383" s="3" t="str">
        <f aca="false">M$6672</f>
        <v>Roubos e furtos por 100 mil veículos</v>
      </c>
      <c r="N7383" s="3" t="str">
        <f aca="false">N$52</f>
        <v>A partir da edição de 2019, ou seja, do dado de 2018, passou a ser usado o número de roubos totais no lugar de roubos e furtos de veículos</v>
      </c>
      <c r="O7383" s="3" t="n">
        <v>83.6352489600216</v>
      </c>
    </row>
    <row r="7384" customFormat="false" ht="15" hidden="false" customHeight="true" outlineLevel="0" collapsed="false">
      <c r="A7384" s="3" t="str">
        <f aca="false">A$6673</f>
        <v>Segurança Pública</v>
      </c>
      <c r="B7384" s="3" t="str">
        <f aca="false">B$6673</f>
        <v>Qualidade da Informação de Criminalidade</v>
      </c>
      <c r="C7384" s="3" t="n">
        <f aca="false">C$6673</f>
        <v>1</v>
      </c>
      <c r="D7384" s="3" t="s">
        <v>248</v>
      </c>
      <c r="E7384" s="3" t="n">
        <f aca="false">E$6673</f>
        <v>2017</v>
      </c>
      <c r="F7384" s="3" t="n">
        <f aca="false">F$6673</f>
        <v>2018</v>
      </c>
      <c r="G7384" s="3" t="n">
        <v>87</v>
      </c>
      <c r="H7384" s="3" t="n">
        <f aca="false">H$6673</f>
        <v>0.0267998448395465</v>
      </c>
      <c r="I7384" s="3" t="n">
        <f aca="false">I$6673</f>
        <v>0.132734530938124</v>
      </c>
      <c r="J7384" s="3" t="n">
        <f aca="false">J$6673</f>
        <v>0.00355726483399171</v>
      </c>
      <c r="K7384" s="3" t="str">
        <f aca="false">K$6673</f>
        <v>Qualidade estimada dos registros estatísticos oficiais de Mortes Violentas Intencionais.</v>
      </c>
      <c r="L7384" s="3" t="str">
        <f aca="false">L$6673</f>
        <v>Fórum Brasileiro de Segurança Pública</v>
      </c>
      <c r="M7384" s="3" t="str">
        <f aca="false">M$6673</f>
        <v>Pontuação de 0 a 100</v>
      </c>
      <c r="N7384" s="5"/>
      <c r="O7384" s="3" t="n">
        <v>91.3385826771654</v>
      </c>
    </row>
    <row r="7385" customFormat="false" ht="15" hidden="false" customHeight="true" outlineLevel="0" collapsed="false">
      <c r="A7385" s="3" t="str">
        <f aca="false">A$6674</f>
        <v>Segurança Pública</v>
      </c>
      <c r="B7385" s="3" t="str">
        <f aca="false">B$6674</f>
        <v> Total</v>
      </c>
      <c r="C7385" s="3" t="n">
        <f aca="false">C$6674</f>
        <v>1</v>
      </c>
      <c r="D7385" s="3" t="s">
        <v>248</v>
      </c>
      <c r="E7385" s="3" t="n">
        <f aca="false">E$6674</f>
        <v>2018</v>
      </c>
      <c r="F7385" s="3" t="n">
        <f aca="false">F$6674</f>
        <v>2018</v>
      </c>
      <c r="G7385" s="3" t="n">
        <v>65.5202636217982</v>
      </c>
      <c r="H7385" s="3" t="n">
        <f aca="false">H$6674</f>
        <v>1</v>
      </c>
      <c r="I7385" s="3" t="n">
        <f aca="false">I$6674</f>
        <v>0.132734530938124</v>
      </c>
      <c r="J7385" s="3" t="n">
        <f aca="false">J$6674</f>
        <v>0.132734530938124</v>
      </c>
      <c r="K7385" s="3" t="str">
        <f aca="false">K$6674</f>
        <v>Nota obtida via normalização e ponderação de indicadores que variam de 0 a 100.</v>
      </c>
      <c r="L7385" s="3" t="str">
        <f aca="false">L$6674</f>
        <v>Tendências</v>
      </c>
      <c r="M7385" s="3" t="str">
        <f aca="false">M$6674</f>
        <v>Nota de 0 a 100</v>
      </c>
      <c r="N7385" s="5"/>
      <c r="O7385" s="3" t="n">
        <v>64.636929669625</v>
      </c>
    </row>
    <row r="7386" customFormat="false" ht="15" hidden="false" customHeight="true" outlineLevel="0" collapsed="false">
      <c r="A7386" s="3" t="str">
        <f aca="false">A$6675</f>
        <v>Sustentabilidade Social</v>
      </c>
      <c r="B7386" s="3" t="str">
        <f aca="false">B$6675</f>
        <v>Segurança Alimentar</v>
      </c>
      <c r="C7386" s="3" t="n">
        <f aca="false">C$6675</f>
        <v>-1</v>
      </c>
      <c r="D7386" s="3" t="s">
        <v>248</v>
      </c>
      <c r="E7386" s="3" t="n">
        <f aca="false">E$6675</f>
        <v>2014</v>
      </c>
      <c r="F7386" s="3" t="n">
        <f aca="false">F$6675</f>
        <v>2018</v>
      </c>
      <c r="G7386" s="3" t="n">
        <v>10.3262895874</v>
      </c>
      <c r="H7386" s="3" t="n">
        <f aca="false">H$6675</f>
        <v>0.102740898626394</v>
      </c>
      <c r="I7386" s="3" t="n">
        <f aca="false">I$6675</f>
        <v>0.122754491017964</v>
      </c>
      <c r="J7386" s="3" t="n">
        <f aca="false">J$6675</f>
        <v>0.0126119067176112</v>
      </c>
      <c r="K7386" s="3" t="str">
        <f aca="false">K$6675</f>
        <v>% domicílios com renda domiciliar per capita inferior à linha de extrema pobreza (valor de uma cesta de alimentos com o mínimo de calorias necessárias para suprir adequadamente uma pessoa, com base em recomendações da FAO e da OMS)</v>
      </c>
      <c r="L7386" s="3" t="str">
        <f aca="false">L$6675</f>
        <v>Ipea</v>
      </c>
      <c r="M7386" s="3" t="str">
        <f aca="false">M$6675</f>
        <v>Porcentagem %</v>
      </c>
      <c r="N7386" s="5" t="s">
        <v>110</v>
      </c>
      <c r="O7386" s="3" t="n">
        <v>0</v>
      </c>
    </row>
    <row r="7387" customFormat="false" ht="15" hidden="false" customHeight="true" outlineLevel="0" collapsed="false">
      <c r="A7387" s="3" t="str">
        <f aca="false">A$6676</f>
        <v>Sustentabilidade Social</v>
      </c>
      <c r="B7387" s="3" t="str">
        <f aca="false">B$6676</f>
        <v>Inadequação de Moradia FJP</v>
      </c>
      <c r="C7387" s="3" t="n">
        <f aca="false">C$6676</f>
        <v>-1</v>
      </c>
      <c r="D7387" s="3" t="s">
        <v>248</v>
      </c>
      <c r="E7387" s="3" t="n">
        <f aca="false">E$6676</f>
        <v>2015</v>
      </c>
      <c r="F7387" s="3" t="n">
        <f aca="false">F$6676</f>
        <v>2018</v>
      </c>
      <c r="G7387" s="3" t="n">
        <v>20</v>
      </c>
      <c r="H7387" s="3" t="n">
        <f aca="false">H$6676</f>
        <v>0.0799192134934718</v>
      </c>
      <c r="I7387" s="3" t="n">
        <f aca="false">I$6676</f>
        <v>0.122754491017964</v>
      </c>
      <c r="J7387" s="3" t="n">
        <f aca="false">J$6676</f>
        <v>0.00981044237494714</v>
      </c>
      <c r="K7387" s="3" t="str">
        <f aca="false">K$6676</f>
        <v>% de moradias que apresentam,entre outras características, coabitação familiar e/ou habitação precária  (metodologia da Fundação João Pinheiro)</v>
      </c>
      <c r="L7387" s="3" t="str">
        <f aca="false">L$6676</f>
        <v>Fundação João Pinheiro</v>
      </c>
      <c r="M7387" s="3" t="str">
        <f aca="false">M$6676</f>
        <v>Porcentagem %</v>
      </c>
      <c r="N7387" s="5" t="str">
        <f aca="false">N$31</f>
        <v>A partir de 2020, foi necessário alteração metodológica tendo em vista a não atualização desde de 2015 do indicador da Fundação João Pinheiro, por isso a fonte do indicador passou a ser a PNADc Anual (IBGE).</v>
      </c>
      <c r="O7387" s="3" t="n">
        <v>0</v>
      </c>
    </row>
    <row r="7388" customFormat="false" ht="15" hidden="false" customHeight="true" outlineLevel="0" collapsed="false">
      <c r="A7388" s="3" t="str">
        <f aca="false">A$6677</f>
        <v>Sustentabilidade Social</v>
      </c>
      <c r="B7388" s="3" t="str">
        <f aca="false">B$6677</f>
        <v>Famílias abaixo da linha da pobreza</v>
      </c>
      <c r="C7388" s="3" t="n">
        <f aca="false">C$6677</f>
        <v>-1</v>
      </c>
      <c r="D7388" s="3" t="s">
        <v>248</v>
      </c>
      <c r="E7388" s="3" t="n">
        <f aca="false">E$6677</f>
        <v>2017</v>
      </c>
      <c r="F7388" s="3" t="n">
        <f aca="false">F$6677</f>
        <v>2018</v>
      </c>
      <c r="G7388" s="3" t="n">
        <v>12.2408436472602</v>
      </c>
      <c r="H7388" s="3" t="n">
        <f aca="false">H$6677</f>
        <v>0.0927117893245468</v>
      </c>
      <c r="I7388" s="3" t="n">
        <f aca="false">I$6677</f>
        <v>0.122754491017964</v>
      </c>
      <c r="J7388" s="3" t="n">
        <f aca="false">J$6677</f>
        <v>0.0113807885098995</v>
      </c>
      <c r="K7388" s="3" t="str">
        <f aca="false">K$6677</f>
        <v>% de domicílios com renda domiciliar per capita inferior à linha de pobreza. A linha de pobreza aqui considerada é definida pelo decreto 7492 (abaixo de R$77,00 mensais)</v>
      </c>
      <c r="L7388" s="3" t="str">
        <f aca="false">L$6677</f>
        <v>PNAD/IBGE</v>
      </c>
      <c r="M7388" s="3" t="str">
        <f aca="false">M$6677</f>
        <v>Porcentagem %</v>
      </c>
      <c r="N7388" s="5"/>
      <c r="O7388" s="3" t="n">
        <v>0</v>
      </c>
    </row>
    <row r="7389" customFormat="false" ht="15" hidden="false" customHeight="true" outlineLevel="0" collapsed="false">
      <c r="A7389" s="3" t="str">
        <f aca="false">A$6678</f>
        <v>Sustentabilidade Social</v>
      </c>
      <c r="B7389" s="3" t="str">
        <f aca="false">B$6678</f>
        <v>Desigualdade de renda</v>
      </c>
      <c r="C7389" s="3" t="n">
        <f aca="false">C$6678</f>
        <v>-1</v>
      </c>
      <c r="D7389" s="3" t="s">
        <v>248</v>
      </c>
      <c r="E7389" s="3" t="n">
        <f aca="false">E$6678</f>
        <v>2017</v>
      </c>
      <c r="F7389" s="3" t="n">
        <f aca="false">F$6678</f>
        <v>2018</v>
      </c>
      <c r="G7389" s="3" t="n">
        <v>0.545</v>
      </c>
      <c r="H7389" s="3" t="n">
        <f aca="false">H$6678</f>
        <v>0.0510371953905997</v>
      </c>
      <c r="I7389" s="3" t="n">
        <f aca="false">I$6678</f>
        <v>0.122754491017964</v>
      </c>
      <c r="J7389" s="3" t="n">
        <f aca="false">J$6678</f>
        <v>0.00626504494315745</v>
      </c>
      <c r="K7389" s="3" t="str">
        <f aca="false">K$6678</f>
        <v>Coeficiente de gini (1=Desigualdade Máxima/0=Igualdade Máxima)</v>
      </c>
      <c r="L7389" s="3" t="str">
        <f aca="false">L$6678</f>
        <v>PNAD/IBGE</v>
      </c>
      <c r="M7389" s="3" t="str">
        <f aca="false">M$6678</f>
        <v>Coeficiente GINI</v>
      </c>
      <c r="N7389" s="5"/>
      <c r="O7389" s="3" t="n">
        <v>28.2722513089005</v>
      </c>
    </row>
    <row r="7390" customFormat="false" ht="15" hidden="false" customHeight="true" outlineLevel="0" collapsed="false">
      <c r="A7390" s="3" t="str">
        <f aca="false">A$6679</f>
        <v>Sustentabilidade Social</v>
      </c>
      <c r="B7390" s="3" t="str">
        <f aca="false">B$6679</f>
        <v>Acesso ao Saneamento Básico - Água</v>
      </c>
      <c r="C7390" s="3" t="n">
        <f aca="false">C$6679</f>
        <v>1</v>
      </c>
      <c r="D7390" s="3" t="s">
        <v>248</v>
      </c>
      <c r="E7390" s="3" t="n">
        <f aca="false">E$6679</f>
        <v>2017</v>
      </c>
      <c r="F7390" s="3" t="n">
        <f aca="false">F$6679</f>
        <v>2018</v>
      </c>
      <c r="G7390" s="3" t="n">
        <v>71.5606858310142</v>
      </c>
      <c r="H7390" s="3" t="n">
        <f aca="false">H$6679</f>
        <v>0.0580158000540614</v>
      </c>
      <c r="I7390" s="3" t="n">
        <f aca="false">I$6679</f>
        <v>0.122754491017964</v>
      </c>
      <c r="J7390" s="3" t="n">
        <f aca="false">J$6679</f>
        <v>0.00712170000663627</v>
      </c>
      <c r="K7390" s="3" t="str">
        <f aca="false">K$6679</f>
        <v>% de domicilios com acesso à água canalizada de rede geral de distribuição</v>
      </c>
      <c r="L7390" s="3" t="str">
        <f aca="false">L$6679</f>
        <v>PNAD/IBGE</v>
      </c>
      <c r="M7390" s="3" t="str">
        <f aca="false">M$6679</f>
        <v>Porcentagem %</v>
      </c>
      <c r="N7390" s="5"/>
      <c r="O7390" s="3" t="n">
        <v>50.5295682268725</v>
      </c>
    </row>
    <row r="7391" customFormat="false" ht="15" hidden="false" customHeight="true" outlineLevel="0" collapsed="false">
      <c r="A7391" s="3" t="str">
        <f aca="false">A$6680</f>
        <v>Sustentabilidade Social</v>
      </c>
      <c r="B7391" s="3" t="str">
        <f aca="false">B$6680</f>
        <v>Acesso ao Saneamento Básico - Esgoto</v>
      </c>
      <c r="C7391" s="3" t="n">
        <f aca="false">C$6680</f>
        <v>1</v>
      </c>
      <c r="D7391" s="3" t="s">
        <v>248</v>
      </c>
      <c r="E7391" s="3" t="n">
        <f aca="false">E$6680</f>
        <v>2017</v>
      </c>
      <c r="F7391" s="3" t="n">
        <f aca="false">F$6680</f>
        <v>2018</v>
      </c>
      <c r="G7391" s="3" t="n">
        <v>19.5</v>
      </c>
      <c r="H7391" s="3" t="n">
        <f aca="false">H$6680</f>
        <v>0.0476341619285856</v>
      </c>
      <c r="I7391" s="3" t="n">
        <f aca="false">I$6680</f>
        <v>0.122754491017964</v>
      </c>
      <c r="J7391" s="3" t="n">
        <f aca="false">J$6680</f>
        <v>0.00584730730261081</v>
      </c>
      <c r="K7391" s="3" t="str">
        <f aca="false">K$6680</f>
        <v>% de domicilios com acesso à rede coletora de esgoto</v>
      </c>
      <c r="L7391" s="3" t="str">
        <f aca="false">L$6680</f>
        <v>PNAD/IBGE</v>
      </c>
      <c r="M7391" s="3" t="str">
        <f aca="false">M$6680</f>
        <v>Porcentagem %</v>
      </c>
      <c r="N7391" s="5"/>
      <c r="O7391" s="3" t="n">
        <v>12.5890736342043</v>
      </c>
    </row>
    <row r="7392" customFormat="false" ht="15" hidden="false" customHeight="true" outlineLevel="0" collapsed="false">
      <c r="A7392" s="3" t="str">
        <f aca="false">A$6681</f>
        <v>Sustentabilidade Social</v>
      </c>
      <c r="B7392" s="3" t="str">
        <f aca="false">B$6681</f>
        <v>Mortes Evitáveis</v>
      </c>
      <c r="C7392" s="3" t="n">
        <f aca="false">C$6681</f>
        <v>-1</v>
      </c>
      <c r="D7392" s="3" t="s">
        <v>248</v>
      </c>
      <c r="E7392" s="3" t="n">
        <f aca="false">E$6681</f>
        <v>2016</v>
      </c>
      <c r="F7392" s="3" t="n">
        <f aca="false">F$6681</f>
        <v>2018</v>
      </c>
      <c r="G7392" s="3" t="n">
        <v>31.3696919233972</v>
      </c>
      <c r="H7392" s="3" t="n">
        <f aca="false">H$6681</f>
        <v>0.0437741013691653</v>
      </c>
      <c r="I7392" s="3" t="n">
        <f aca="false">I$6681</f>
        <v>0.122754491017964</v>
      </c>
      <c r="J7392" s="3" t="n">
        <f aca="false">J$6681</f>
        <v>0.00537346753334066</v>
      </c>
      <c r="K7392" s="3" t="str">
        <f aca="false">K$6681</f>
        <v>Razão de Mortalidade Proporcional: mortes abaixo de 50 anos/ total de óbitos</v>
      </c>
      <c r="L7392" s="3" t="str">
        <f aca="false">L$6681</f>
        <v>Datasus</v>
      </c>
      <c r="M7392" s="3" t="str">
        <f aca="false">M$6681</f>
        <v>Mortes evitáveis por 100 óbitos</v>
      </c>
      <c r="N7392" s="5" t="s">
        <v>127</v>
      </c>
      <c r="O7392" s="3" t="n">
        <v>45.2027202542812</v>
      </c>
    </row>
    <row r="7393" customFormat="false" ht="15" hidden="false" customHeight="true" outlineLevel="0" collapsed="false">
      <c r="A7393" s="3" t="s">
        <v>106</v>
      </c>
      <c r="B7393" s="3" t="str">
        <f aca="false">B$6682</f>
        <v>Anos Potenciais de Vida Perdidos</v>
      </c>
      <c r="C7393" s="3" t="n">
        <f aca="false">C$6682</f>
        <v>-1</v>
      </c>
      <c r="D7393" s="3" t="s">
        <v>248</v>
      </c>
      <c r="E7393" s="3" t="n">
        <f aca="false">E$6682</f>
        <v>2016</v>
      </c>
      <c r="F7393" s="3" t="n">
        <f aca="false">F$6682</f>
        <v>2018</v>
      </c>
      <c r="G7393" s="3" t="n">
        <v>12.8289505033057</v>
      </c>
      <c r="H7393" s="3" t="n">
        <f aca="false">H$6682</f>
        <v>0.0402903196969555</v>
      </c>
      <c r="I7393" s="3" t="n">
        <f aca="false">I$6682</f>
        <v>0.122754491017964</v>
      </c>
      <c r="J7393" s="3" t="n">
        <f aca="false">J$6682</f>
        <v>0.00494581768735082</v>
      </c>
      <c r="K7393" s="3" t="str">
        <f aca="false">K$6682</f>
        <v>Média da diferença da faixa etária em que os óbitos registrados ocorreram e a expectativa de vida ao nascer do Brasil.</v>
      </c>
      <c r="L7393" s="3" t="str">
        <f aca="false">L$6682</f>
        <v>Datasus</v>
      </c>
      <c r="M7393" s="3" t="str">
        <f aca="false">M$6682</f>
        <v>Anos</v>
      </c>
      <c r="N7393" s="5"/>
      <c r="O7393" s="3" t="n">
        <v>51.8580781531936</v>
      </c>
    </row>
    <row r="7394" customFormat="false" ht="15" hidden="false" customHeight="true" outlineLevel="0" collapsed="false">
      <c r="A7394" s="3" t="str">
        <f aca="false">A$6683</f>
        <v>Sustentabilidade Social</v>
      </c>
      <c r="B7394" s="3" t="str">
        <f aca="false">B$6683</f>
        <v>Formalidade do Mercado de Trabalho</v>
      </c>
      <c r="C7394" s="3" t="n">
        <f aca="false">C$6683</f>
        <v>1</v>
      </c>
      <c r="D7394" s="3" t="s">
        <v>248</v>
      </c>
      <c r="E7394" s="3" t="n">
        <f aca="false">E$6683</f>
        <v>2017</v>
      </c>
      <c r="F7394" s="3" t="n">
        <f aca="false">F$6683</f>
        <v>2018</v>
      </c>
      <c r="G7394" s="3" t="n">
        <v>33.7993207106269</v>
      </c>
      <c r="H7394" s="3" t="n">
        <f aca="false">H$6683</f>
        <v>0.0354267662261588</v>
      </c>
      <c r="I7394" s="3" t="n">
        <f aca="false">I$6683</f>
        <v>0.122754491017964</v>
      </c>
      <c r="J7394" s="3" t="n">
        <f aca="false">J$6683</f>
        <v>0.00434879465650452</v>
      </c>
      <c r="K7394"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394" s="3" t="str">
        <f aca="false">L$6683</f>
        <v>PNAD / IBGE</v>
      </c>
      <c r="M7394" s="3" t="str">
        <f aca="false">M$6683</f>
        <v>Porcentagem %</v>
      </c>
      <c r="N739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394" s="3" t="n">
        <v>0</v>
      </c>
    </row>
    <row r="7395" customFormat="false" ht="15" hidden="false" customHeight="true" outlineLevel="0" collapsed="false">
      <c r="A7395" s="3" t="str">
        <f aca="false">A$6684</f>
        <v>Sustentabilidade Social</v>
      </c>
      <c r="B7395" s="3" t="str">
        <f aca="false">B$6684</f>
        <v>Inserção Econômica</v>
      </c>
      <c r="C7395" s="3" t="n">
        <f aca="false">C$6684</f>
        <v>1</v>
      </c>
      <c r="D7395" s="3" t="s">
        <v>248</v>
      </c>
      <c r="E7395" s="3" t="n">
        <f aca="false">E$6684</f>
        <v>2017</v>
      </c>
      <c r="F7395" s="3" t="n">
        <f aca="false">F$6684</f>
        <v>2018</v>
      </c>
      <c r="G7395" s="3" t="n">
        <v>86.728280961183</v>
      </c>
      <c r="H7395" s="3" t="n">
        <f aca="false">H$6684</f>
        <v>0.0420845700185743</v>
      </c>
      <c r="I7395" s="3" t="n">
        <f aca="false">I$6684</f>
        <v>0.122754491017964</v>
      </c>
      <c r="J7395" s="3" t="n">
        <f aca="false">J$6684</f>
        <v>0.00516606997233997</v>
      </c>
      <c r="K7395" s="3" t="str">
        <f aca="false">K$6684</f>
        <v>Proporção de ocupados em relação a População Economicamente Ativa</v>
      </c>
      <c r="L7395" s="3" t="str">
        <f aca="false">L$6684</f>
        <v>IBGE</v>
      </c>
      <c r="M7395" s="3" t="str">
        <f aca="false">M$6684</f>
        <v>Porcentagem %</v>
      </c>
      <c r="N7395" s="5"/>
      <c r="O7395" s="3" t="n">
        <v>43.824937213857</v>
      </c>
    </row>
    <row r="7396" customFormat="false" ht="15" hidden="false" customHeight="true" outlineLevel="0" collapsed="false">
      <c r="A7396" s="3" t="str">
        <f aca="false">A$6685</f>
        <v>Sustentabilidade Social</v>
      </c>
      <c r="B7396" s="3" t="str">
        <f aca="false">B$6685</f>
        <v>IDH</v>
      </c>
      <c r="C7396" s="3" t="n">
        <f aca="false">C$6685</f>
        <v>1</v>
      </c>
      <c r="D7396" s="3" t="s">
        <v>248</v>
      </c>
      <c r="E7396" s="3" t="n">
        <f aca="false">E$6685</f>
        <v>2015</v>
      </c>
      <c r="F7396" s="3" t="n">
        <f aca="false">F$6685</f>
        <v>2018</v>
      </c>
      <c r="G7396" s="3" t="n">
        <v>0.677</v>
      </c>
      <c r="H7396" s="3" t="n">
        <f aca="false">H$6685</f>
        <v>0.105143828345808</v>
      </c>
      <c r="I7396" s="3" t="n">
        <f aca="false">I$6685</f>
        <v>0.122754491017964</v>
      </c>
      <c r="J7396" s="3" t="n">
        <f aca="false">J$6685</f>
        <v>0.0129068771322699</v>
      </c>
      <c r="K7396" s="3" t="str">
        <f aca="false">K$6685</f>
        <v>IDH estadual</v>
      </c>
      <c r="L7396" s="3" t="str">
        <f aca="false">L$6685</f>
        <v>PNUD, Fundação João Pinheiro e Ipea</v>
      </c>
      <c r="M7396" s="3" t="str">
        <f aca="false">M$6685</f>
        <v>Índice de 0 a 1</v>
      </c>
      <c r="N7396" s="5"/>
      <c r="O7396" s="3" t="n">
        <v>7.95454545454546</v>
      </c>
    </row>
    <row r="7397" customFormat="false" ht="15" hidden="false" customHeight="true" outlineLevel="0" collapsed="false">
      <c r="A7397" s="3" t="s">
        <v>106</v>
      </c>
      <c r="B7397" s="3" t="s">
        <v>140</v>
      </c>
      <c r="C7397" s="3" t="n">
        <v>1</v>
      </c>
      <c r="D7397" s="3" t="s">
        <v>248</v>
      </c>
      <c r="E7397" s="3" t="n">
        <v>2017</v>
      </c>
      <c r="F7397" s="3" t="n">
        <v>2018</v>
      </c>
      <c r="G7397" s="3" t="n">
        <v>65.9637542449621</v>
      </c>
      <c r="H7397" s="3" t="n">
        <v>0.0426662305938319</v>
      </c>
      <c r="I7397" s="3" t="n">
        <v>0.122754491017964</v>
      </c>
      <c r="J7397" s="3" t="n">
        <f aca="false">I7397*H7397</f>
        <v>0.00523747142020093</v>
      </c>
      <c r="K7397" s="4" t="str">
        <f aca="false">K7318</f>
        <v>Proporção dos jovens que estudam ou trabalham</v>
      </c>
      <c r="L7397" s="3" t="str">
        <f aca="false">L7318</f>
        <v>PNAD/IBGE</v>
      </c>
      <c r="M7397" s="3" t="str">
        <f aca="false">M7318</f>
        <v>Porcentagem %</v>
      </c>
      <c r="N7397" s="5"/>
      <c r="O7397" s="3" t="n">
        <v>0</v>
      </c>
    </row>
    <row r="7398" customFormat="false" ht="15" hidden="false" customHeight="true" outlineLevel="0" collapsed="false">
      <c r="A7398" s="3" t="str">
        <f aca="false">A$6687</f>
        <v>Sustentabilidade Social</v>
      </c>
      <c r="B7398" s="3" t="str">
        <f aca="false">B$6687</f>
        <v>Mortalidade Materna</v>
      </c>
      <c r="C7398" s="3" t="n">
        <f aca="false">C$6687</f>
        <v>-1</v>
      </c>
      <c r="D7398" s="3" t="s">
        <v>248</v>
      </c>
      <c r="E7398" s="3" t="n">
        <f aca="false">E$6687</f>
        <v>2016</v>
      </c>
      <c r="F7398" s="3" t="n">
        <f aca="false">F$6687</f>
        <v>2018</v>
      </c>
      <c r="G7398" s="3" t="n">
        <v>5.83133963365404</v>
      </c>
      <c r="H7398" s="3" t="n">
        <f aca="false">H$6687</f>
        <v>0.0819911060701229</v>
      </c>
      <c r="I7398" s="3" t="n">
        <f aca="false">I$6687</f>
        <v>0.122754491017964</v>
      </c>
      <c r="J7398" s="3" t="n">
        <f aca="false">J$6687</f>
        <v>0.0100647764936378</v>
      </c>
      <c r="K7398" s="3" t="str">
        <f aca="false">K$6687</f>
        <v>Óbitos maternos em relação a população feminina em idade fértil (15-49 anos).</v>
      </c>
      <c r="L7398" s="3" t="str">
        <f aca="false">L$6687</f>
        <v>Datasus</v>
      </c>
      <c r="M7398" s="3" t="str">
        <f aca="false">M$6687</f>
        <v>Taxa de mortalidade por 100 mil mulheres</v>
      </c>
      <c r="N7398" s="5"/>
      <c r="O7398" s="3" t="n">
        <v>31.9183780990403</v>
      </c>
    </row>
    <row r="7399" customFormat="false" ht="15" hidden="false" customHeight="true" outlineLevel="0" collapsed="false">
      <c r="A7399" s="3" t="str">
        <f aca="false">A$6688</f>
        <v>Sustentabilidade Social</v>
      </c>
      <c r="B7399" s="3" t="str">
        <f aca="false">B$6688</f>
        <v>Mortalidade Precoce</v>
      </c>
      <c r="C7399" s="3" t="n">
        <f aca="false">C$6688</f>
        <v>-1</v>
      </c>
      <c r="D7399" s="3" t="s">
        <v>248</v>
      </c>
      <c r="E7399" s="3" t="n">
        <f aca="false">E$6688</f>
        <v>2016</v>
      </c>
      <c r="F7399" s="3" t="n">
        <f aca="false">F$6688</f>
        <v>2018</v>
      </c>
      <c r="G7399" s="3" t="n">
        <v>113.851910886176</v>
      </c>
      <c r="H7399" s="3" t="n">
        <f aca="false">H$6688</f>
        <v>0.0654508559555939</v>
      </c>
      <c r="I7399" s="3" t="n">
        <f aca="false">I$6688</f>
        <v>0.122754491017964</v>
      </c>
      <c r="J7399" s="3" t="n">
        <f aca="false">J$6688</f>
        <v>0.00803438650951901</v>
      </c>
      <c r="K7399" s="3" t="str">
        <f aca="false">K$6688</f>
        <v>Mortalidade de Jovens (15-29 anos) por causas externas.</v>
      </c>
      <c r="L7399" s="3" t="str">
        <f aca="false">L$6688</f>
        <v>Datasus</v>
      </c>
      <c r="M7399" s="3" t="str">
        <f aca="false">M$6688</f>
        <v>Taxa de Mortalidade por 100 mil jovens</v>
      </c>
      <c r="N7399" s="5"/>
      <c r="O7399" s="3" t="n">
        <v>51.4368778398938</v>
      </c>
    </row>
    <row r="7400" customFormat="false" ht="15" hidden="false" customHeight="true" outlineLevel="0" collapsed="false">
      <c r="A7400" s="3" t="str">
        <f aca="false">A$6689</f>
        <v>Sustentabilidade Social</v>
      </c>
      <c r="B7400" s="3" t="str">
        <f aca="false">B$6689</f>
        <v>Previdência Social</v>
      </c>
      <c r="C7400" s="3" t="n">
        <f aca="false">C$6689</f>
        <v>1</v>
      </c>
      <c r="D7400" s="3" t="s">
        <v>248</v>
      </c>
      <c r="E7400" s="3" t="n">
        <f aca="false">E$6689</f>
        <v>2017</v>
      </c>
      <c r="F7400" s="3" t="n">
        <f aca="false">F$6689</f>
        <v>2018</v>
      </c>
      <c r="G7400" s="3" t="n">
        <v>89.8962667110445</v>
      </c>
      <c r="H7400" s="3" t="n">
        <f aca="false">H$6689</f>
        <v>0.0509237118271307</v>
      </c>
      <c r="I7400" s="3" t="n">
        <f aca="false">I$6689</f>
        <v>0.122754491017964</v>
      </c>
      <c r="J7400" s="3" t="n">
        <f aca="false">J$6689</f>
        <v>0.00625111432608491</v>
      </c>
      <c r="K7400" s="3" t="str">
        <f aca="false">K$6689</f>
        <v>Proporção de idosos (mais de 60 anos) que recebem previdência social</v>
      </c>
      <c r="L7400" s="3" t="str">
        <f aca="false">L$6689</f>
        <v>PNAD/IBGE</v>
      </c>
      <c r="M7400" s="3" t="str">
        <f aca="false">M$6689</f>
        <v>Porcentagem %</v>
      </c>
      <c r="N7400" s="5" t="s">
        <v>150</v>
      </c>
      <c r="O7400" s="3" t="n">
        <v>82.1626469981915</v>
      </c>
    </row>
    <row r="7401" customFormat="false" ht="15" hidden="false" customHeight="true" outlineLevel="0" collapsed="false">
      <c r="A7401" s="3" t="str">
        <f aca="false">A$6690</f>
        <v>Sustentabilidade Social</v>
      </c>
      <c r="B7401" s="3" t="str">
        <f aca="false">B$6690</f>
        <v>Mortalidade na infância</v>
      </c>
      <c r="C7401" s="3" t="n">
        <f aca="false">C$6690</f>
        <v>-1</v>
      </c>
      <c r="D7401" s="3" t="s">
        <v>248</v>
      </c>
      <c r="E7401" s="3" t="n">
        <f aca="false">E$6690</f>
        <v>2016</v>
      </c>
      <c r="F7401" s="3" t="n">
        <f aca="false">F$6690</f>
        <v>2018</v>
      </c>
      <c r="G7401" s="3" t="n">
        <v>17.2936417995707</v>
      </c>
      <c r="H7401" s="3" t="n">
        <f aca="false">H$6690</f>
        <v>0.0601894510789995</v>
      </c>
      <c r="I7401" s="3" t="n">
        <f aca="false">I$6690</f>
        <v>0.122754491017964</v>
      </c>
      <c r="J7401" s="3" t="n">
        <f aca="false">J$6690</f>
        <v>0.00738852543185323</v>
      </c>
      <c r="K7401" s="3" t="str">
        <f aca="false">K$6690</f>
        <v>Óbitos de menores de cinco anos por grupo de 1.000 nascidos vivos</v>
      </c>
      <c r="L7401" s="3" t="str">
        <f aca="false">L$6690</f>
        <v>Datasus</v>
      </c>
      <c r="M7401" s="3" t="str">
        <f aca="false">M$6690</f>
        <v>Porcentagem %</v>
      </c>
      <c r="N7401" s="5"/>
      <c r="O7401" s="3" t="n">
        <v>43.8893392456606</v>
      </c>
    </row>
    <row r="7402" customFormat="false" ht="15" hidden="false" customHeight="true" outlineLevel="0" collapsed="false">
      <c r="A7402" s="3" t="str">
        <f aca="false">A$6691</f>
        <v>Sustentabilidade Social</v>
      </c>
      <c r="B7402" s="3" t="str">
        <f aca="false">B$6691</f>
        <v> Total</v>
      </c>
      <c r="C7402" s="3" t="n">
        <f aca="false">C$6691</f>
        <v>1</v>
      </c>
      <c r="D7402" s="3" t="s">
        <v>248</v>
      </c>
      <c r="E7402" s="3" t="n">
        <f aca="false">E$6691</f>
        <v>2018</v>
      </c>
      <c r="F7402" s="3" t="n">
        <f aca="false">F$6691</f>
        <v>2018</v>
      </c>
      <c r="G7402" s="3" t="n">
        <v>24.5779772725845</v>
      </c>
      <c r="H7402" s="3" t="n">
        <f aca="false">H$6691</f>
        <v>1</v>
      </c>
      <c r="I7402" s="3" t="n">
        <f aca="false">I$6691</f>
        <v>0.122754491017964</v>
      </c>
      <c r="J7402" s="3" t="n">
        <f aca="false">J$6691</f>
        <v>0.122754491017964</v>
      </c>
      <c r="K7402" s="3" t="str">
        <f aca="false">K$6691</f>
        <v>Nota obtida via normalização e ponderação de indicadores que variam de 0 a 100.</v>
      </c>
      <c r="L7402" s="3" t="str">
        <f aca="false">L$6691</f>
        <v>Tendências</v>
      </c>
      <c r="M7402" s="3" t="str">
        <f aca="false">M$6691</f>
        <v>Nota de 0 a 100</v>
      </c>
      <c r="N7402" s="5"/>
      <c r="O7402" s="3" t="n">
        <v>0</v>
      </c>
    </row>
    <row r="7403" customFormat="false" ht="15" hidden="false" customHeight="true" outlineLevel="0" collapsed="false">
      <c r="A7403" s="3" t="s">
        <v>238</v>
      </c>
      <c r="B7403" s="3" t="s">
        <v>25</v>
      </c>
      <c r="C7403" s="3" t="n">
        <v>1</v>
      </c>
      <c r="D7403" s="3" t="s">
        <v>248</v>
      </c>
      <c r="E7403" s="3" t="n">
        <v>2018</v>
      </c>
      <c r="F7403" s="3" t="n">
        <v>2018</v>
      </c>
      <c r="G7403" s="3" t="n">
        <v>32.6366169334663</v>
      </c>
      <c r="H7403" s="3" t="n">
        <v>1</v>
      </c>
      <c r="I7403" s="3" t="n">
        <v>0.01</v>
      </c>
      <c r="J7403" s="3" t="n">
        <f aca="false">I7403*H7403</f>
        <v>0.01</v>
      </c>
      <c r="K7403" s="4" t="str">
        <f aca="false">K7324</f>
        <v>Nota obtida via normalização e ponderação de indicadores que variam de 0 a 100.</v>
      </c>
      <c r="L7403" s="3" t="str">
        <f aca="false">L7324</f>
        <v>Tendências</v>
      </c>
      <c r="M7403" s="3" t="str">
        <f aca="false">M$6692</f>
        <v>Nota de 0 a 100</v>
      </c>
      <c r="N7403" s="5"/>
      <c r="O7403" s="3" t="n">
        <v>32.6366169334663</v>
      </c>
    </row>
    <row r="7404" customFormat="false" ht="15" hidden="false" customHeight="true" outlineLevel="0" collapsed="false">
      <c r="A7404" s="3" t="str">
        <f aca="false">A$6614</f>
        <v>Sustentabilidade Ambiental</v>
      </c>
      <c r="B7404" s="3" t="str">
        <f aca="false">B$6614</f>
        <v>Emissões de CO2</v>
      </c>
      <c r="C7404" s="3" t="n">
        <f aca="false">C$6614</f>
        <v>-1</v>
      </c>
      <c r="D7404" s="3" t="s">
        <v>249</v>
      </c>
      <c r="E7404" s="3" t="n">
        <f aca="false">E$6614</f>
        <v>2016</v>
      </c>
      <c r="F7404" s="3" t="n">
        <f aca="false">F$6614</f>
        <v>2018</v>
      </c>
      <c r="G7404" s="3" t="n">
        <v>7.36964795116411</v>
      </c>
      <c r="H7404" s="3" t="n">
        <f aca="false">H$6614</f>
        <v>0.328387609736319</v>
      </c>
      <c r="I7404" s="3" t="n">
        <f aca="false">I$6614</f>
        <v>0.0768463073852295</v>
      </c>
      <c r="J7404" s="3" t="n">
        <f aca="false">J$6614</f>
        <v>0.025235375199298</v>
      </c>
      <c r="K7404" s="3" t="str">
        <f aca="false">K$6614</f>
        <v>CO2 emitido e derivado de remoção de unidades de conservação (toneladas por habitante).</v>
      </c>
      <c r="L7404" s="3" t="str">
        <f aca="false">L$6614</f>
        <v>SEEG/OC</v>
      </c>
      <c r="M7404" s="3" t="str">
        <f aca="false">M$6614</f>
        <v>Toneladas emitidas de CO2  por habitante</v>
      </c>
      <c r="N7404" s="5" t="str">
        <f aca="false">N$71</f>
        <v>A partir da publicação de 2019, ou seja, do dado de 2017, o denominador foi alterado de população para PIB total (o PIB utilizado para cálculo é estimado pela Tendências)</v>
      </c>
      <c r="O7404" s="3" t="n">
        <v>54.1683995439902</v>
      </c>
    </row>
    <row r="7405" customFormat="false" ht="15" hidden="false" customHeight="true" outlineLevel="0" collapsed="false">
      <c r="A7405" s="3" t="str">
        <f aca="false">A$6615</f>
        <v>Sustentabilidade Ambiental</v>
      </c>
      <c r="B7405" s="3" t="str">
        <f aca="false">B$6615</f>
        <v>Serviços Urbanos</v>
      </c>
      <c r="C7405" s="3" t="n">
        <f aca="false">C$6615</f>
        <v>1</v>
      </c>
      <c r="D7405" s="3" t="s">
        <v>249</v>
      </c>
      <c r="E7405" s="3" t="n">
        <f aca="false">E$6615</f>
        <v>2016</v>
      </c>
      <c r="F7405" s="3" t="n">
        <f aca="false">F$6615</f>
        <v>2018</v>
      </c>
      <c r="G7405" s="3" t="n">
        <v>0.820748691956765</v>
      </c>
      <c r="H7405" s="3" t="n">
        <f aca="false">H$6615</f>
        <v>0.086286452513915</v>
      </c>
      <c r="I7405" s="3" t="n">
        <f aca="false">I$6615</f>
        <v>0.0768463073852295</v>
      </c>
      <c r="J7405" s="3" t="n">
        <f aca="false">J$6615</f>
        <v>0.00663079525306532</v>
      </c>
      <c r="K7405" s="3" t="str">
        <f aca="false">K$6615</f>
        <v>Oferta de serviços municipais para coleta de materiais especias e limpeza urbana (Nota: 0-2).</v>
      </c>
      <c r="L7405" s="3" t="str">
        <f aca="false">L$6615</f>
        <v>SNIS</v>
      </c>
      <c r="M7405" s="3" t="str">
        <f aca="false">M$6615</f>
        <v>Pontuação de 0 a 2</v>
      </c>
      <c r="N7405" s="5"/>
      <c r="O7405" s="3" t="n">
        <v>27.1966039726669</v>
      </c>
    </row>
    <row r="7406" customFormat="false" ht="15" hidden="false" customHeight="true" outlineLevel="0" collapsed="false">
      <c r="A7406" s="3" t="str">
        <f aca="false">A$6616</f>
        <v>Sustentabilidade Ambiental</v>
      </c>
      <c r="B7406" s="3" t="str">
        <f aca="false">B$6616</f>
        <v>Destinação do Lixo</v>
      </c>
      <c r="C7406" s="3" t="n">
        <f aca="false">C$6616</f>
        <v>1</v>
      </c>
      <c r="D7406" s="3" t="s">
        <v>249</v>
      </c>
      <c r="E7406" s="3" t="n">
        <f aca="false">E$6616</f>
        <v>2016</v>
      </c>
      <c r="F7406" s="3" t="n">
        <f aca="false">F$6616</f>
        <v>2018</v>
      </c>
      <c r="G7406" s="3" t="n">
        <v>0.433464613763923</v>
      </c>
      <c r="H7406" s="3" t="n">
        <f aca="false">H$6616</f>
        <v>0.258991177079574</v>
      </c>
      <c r="I7406" s="3" t="n">
        <f aca="false">I$6616</f>
        <v>0.0768463073852295</v>
      </c>
      <c r="J7406" s="3" t="n">
        <f aca="false">J$6616</f>
        <v>0.0199025156039194</v>
      </c>
      <c r="K7406" s="3" t="str">
        <f aca="false">K$6616</f>
        <v>Destinação adequada para o tipo de resíduo sólido e qualidade das unidades de destino em solo (Nota: 0-1)</v>
      </c>
      <c r="L7406" s="3" t="str">
        <f aca="false">L$6616</f>
        <v>SNIS</v>
      </c>
      <c r="M7406" s="3" t="str">
        <f aca="false">M$6616</f>
        <v>Pontuação de 0 a 1</v>
      </c>
      <c r="N7406" s="5"/>
      <c r="O7406" s="3" t="n">
        <v>82.0103808723319</v>
      </c>
    </row>
    <row r="7407" customFormat="false" ht="15" hidden="false" customHeight="true" outlineLevel="0" collapsed="false">
      <c r="A7407" s="3" t="str">
        <f aca="false">A$6617</f>
        <v>Sustentabilidade Ambiental</v>
      </c>
      <c r="B7407" s="3" t="str">
        <f aca="false">B$6617</f>
        <v>Tratamento de Esgoto</v>
      </c>
      <c r="C7407" s="3" t="n">
        <f aca="false">C$6617</f>
        <v>1</v>
      </c>
      <c r="D7407" s="3" t="s">
        <v>249</v>
      </c>
      <c r="E7407" s="3" t="n">
        <f aca="false">E$6617</f>
        <v>2016</v>
      </c>
      <c r="F7407" s="3" t="n">
        <f aca="false">F$6617</f>
        <v>2018</v>
      </c>
      <c r="G7407" s="3" t="n">
        <v>31.6393517742019</v>
      </c>
      <c r="H7407" s="3" t="n">
        <f aca="false">H$6617</f>
        <v>0.326334760670192</v>
      </c>
      <c r="I7407" s="3" t="n">
        <f aca="false">I$6617</f>
        <v>0.0768463073852295</v>
      </c>
      <c r="J7407" s="3" t="n">
        <f aca="false">J$6617</f>
        <v>0.0250776213289469</v>
      </c>
      <c r="K7407" s="3" t="str">
        <f aca="false">K$6617</f>
        <v>Parcela tratada do total de água consumida no estado.</v>
      </c>
      <c r="L7407" s="3" t="str">
        <f aca="false">L$6617</f>
        <v>SNIS e IBGE</v>
      </c>
      <c r="M7407" s="3" t="str">
        <f aca="false">M$6617</f>
        <v>Porcentagem %</v>
      </c>
      <c r="N7407"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407" s="3" t="n">
        <v>36.697411724323</v>
      </c>
    </row>
    <row r="7408" customFormat="false" ht="15" hidden="false" customHeight="true" outlineLevel="0" collapsed="false">
      <c r="A7408" s="3" t="str">
        <f aca="false">A$6618</f>
        <v>Sustentabilidade Ambiental</v>
      </c>
      <c r="B7408" s="3" t="str">
        <f aca="false">B$6618</f>
        <v> Total</v>
      </c>
      <c r="C7408" s="3" t="n">
        <f aca="false">C$6618</f>
        <v>1</v>
      </c>
      <c r="D7408" s="3" t="s">
        <v>249</v>
      </c>
      <c r="E7408" s="3" t="n">
        <f aca="false">E$6618</f>
        <v>2018</v>
      </c>
      <c r="F7408" s="3" t="n">
        <f aca="false">F$6618</f>
        <v>2018</v>
      </c>
      <c r="G7408" s="3" t="n">
        <v>53.350535873862</v>
      </c>
      <c r="H7408" s="3" t="n">
        <f aca="false">H$6618</f>
        <v>1</v>
      </c>
      <c r="I7408" s="3" t="n">
        <f aca="false">I$6618</f>
        <v>0.0768463073852295</v>
      </c>
      <c r="J7408" s="3" t="n">
        <f aca="false">J$6618</f>
        <v>0.0768463073852295</v>
      </c>
      <c r="K7408" s="3" t="str">
        <f aca="false">K$6618</f>
        <v>Nota obtida via normalização e ponderação de indicadores que variam de 0 a 100.</v>
      </c>
      <c r="L7408" s="3" t="str">
        <f aca="false">L$6618</f>
        <v>Tendências</v>
      </c>
      <c r="M7408" s="3" t="str">
        <f aca="false">M$6618</f>
        <v>Nota de 0 a 100</v>
      </c>
      <c r="N7408" s="5"/>
      <c r="O7408" s="3" t="n">
        <v>59.1095445021303</v>
      </c>
    </row>
    <row r="7409" customFormat="false" ht="15" hidden="false" customHeight="true" outlineLevel="0" collapsed="false">
      <c r="A7409" s="3" t="str">
        <f aca="false">A$6619</f>
        <v>Capital Humano</v>
      </c>
      <c r="B7409" s="3" t="str">
        <f aca="false">B$6619</f>
        <v>Custo de Mão de Obra</v>
      </c>
      <c r="C7409" s="3" t="n">
        <f aca="false">C$6619</f>
        <v>-1</v>
      </c>
      <c r="D7409" s="3" t="s">
        <v>249</v>
      </c>
      <c r="E7409" s="3" t="n">
        <f aca="false">E$6619</f>
        <v>2017</v>
      </c>
      <c r="F7409" s="3" t="n">
        <f aca="false">F$6619</f>
        <v>2018</v>
      </c>
      <c r="G7409" s="3" t="n">
        <v>1843.5</v>
      </c>
      <c r="H7409" s="3" t="n">
        <f aca="false">H$6619</f>
        <v>0.417312382000616</v>
      </c>
      <c r="I7409" s="3" t="n">
        <f aca="false">I$6619</f>
        <v>0.0818363273453094</v>
      </c>
      <c r="J7409" s="3" t="n">
        <f aca="false">J$6619</f>
        <v>0.0341513126986532</v>
      </c>
      <c r="K7409" s="3" t="str">
        <f aca="false">K$6619</f>
        <v>Rendimento médio nominal de todos os trabalhos, habitualmente recebido por mês, pelas pessoas de 14 anos ou mais de idade, ocupadas na semana de referência, com rendimento de trabalho (Reais)</v>
      </c>
      <c r="L7409" s="3" t="str">
        <f aca="false">L$6619</f>
        <v>PNADc / IBGE</v>
      </c>
      <c r="M7409" s="3" t="str">
        <f aca="false">M$6619</f>
        <v>Reais (R$)</v>
      </c>
      <c r="N7409" s="3" t="str">
        <f aca="false">N$17</f>
        <v>A partir da publicação de 2016, ou seja, do dado de 2015, passou a ser usado o rendimento médio nominal de todos os trabalhos, antes disso se usava o rendimento médio real do trabalho principal</v>
      </c>
      <c r="O7409" s="3" t="n">
        <v>76.5781886867482</v>
      </c>
    </row>
    <row r="7410" customFormat="false" ht="15" hidden="false" customHeight="true" outlineLevel="0" collapsed="false">
      <c r="A7410" s="3" t="str">
        <f aca="false">A$6620</f>
        <v>Capital Humano</v>
      </c>
      <c r="B7410" s="3" t="str">
        <f aca="false">B$6620</f>
        <v>PEA com Ensino Superior</v>
      </c>
      <c r="C7410" s="3" t="n">
        <f aca="false">C$6620</f>
        <v>1</v>
      </c>
      <c r="D7410" s="3" t="s">
        <v>249</v>
      </c>
      <c r="E7410" s="3" t="n">
        <f aca="false">E$6620</f>
        <v>2017</v>
      </c>
      <c r="F7410" s="3" t="n">
        <f aca="false">F$6620</f>
        <v>2018</v>
      </c>
      <c r="G7410" s="3" t="n">
        <v>14.5728828253127</v>
      </c>
      <c r="H7410" s="3" t="n">
        <f aca="false">H$6620</f>
        <v>0.167082011058644</v>
      </c>
      <c r="I7410" s="3" t="n">
        <f aca="false">I$6620</f>
        <v>0.0818363273453094</v>
      </c>
      <c r="J7410" s="3" t="n">
        <f aca="false">J$6620</f>
        <v>0.0136733781505078</v>
      </c>
      <c r="K7410" s="3" t="str">
        <f aca="false">K$6620</f>
        <v>Pessoas de 10 anos ou mais de idade com 15 anos ou mais de estudo/população economicamente ativa.</v>
      </c>
      <c r="L7410" s="3" t="str">
        <f aca="false">L$6620</f>
        <v>PNAD / IBGE</v>
      </c>
      <c r="M7410" s="3" t="str">
        <f aca="false">M$6620</f>
        <v>Porcentagem %</v>
      </c>
      <c r="N7410" s="5"/>
      <c r="O7410" s="3" t="n">
        <v>26.7403551348688</v>
      </c>
    </row>
    <row r="7411" customFormat="false" ht="15" hidden="false" customHeight="true" outlineLevel="0" collapsed="false">
      <c r="A7411" s="3" t="str">
        <f aca="false">A$6621</f>
        <v>Capital Humano</v>
      </c>
      <c r="B7411" s="3" t="str">
        <f aca="false">B$6621</f>
        <v>Produtividade do Trabalho</v>
      </c>
      <c r="C7411" s="3" t="n">
        <f aca="false">C$6621</f>
        <v>1</v>
      </c>
      <c r="D7411" s="3" t="s">
        <v>249</v>
      </c>
      <c r="E7411" s="3" t="n">
        <f aca="false">E$6621</f>
        <v>2017</v>
      </c>
      <c r="F7411" s="3" t="n">
        <f aca="false">F$6621</f>
        <v>2018</v>
      </c>
      <c r="G7411" s="3" t="n">
        <v>57.7048215354323</v>
      </c>
      <c r="H7411" s="3" t="n">
        <f aca="false">H$6621</f>
        <v>0.247986019020784</v>
      </c>
      <c r="I7411" s="3" t="n">
        <f aca="false">I$6621</f>
        <v>0.0818363273453094</v>
      </c>
      <c r="J7411" s="3" t="n">
        <f aca="false">J$6621</f>
        <v>0.020294265029645</v>
      </c>
      <c r="K7411" s="3" t="str">
        <f aca="false">K$6621</f>
        <v>PIB pelo total de pessoas ocupadas no período</v>
      </c>
      <c r="L7411" s="3" t="str">
        <f aca="false">L$6621</f>
        <v>PNADc / IBGE</v>
      </c>
      <c r="M7411" s="3" t="str">
        <f aca="false">M$6621</f>
        <v>Mil Reais (R$) por habitante</v>
      </c>
      <c r="N7411" s="5" t="str">
        <f aca="false">N$19</f>
        <v>O PIB utilizado para cálculo é estimado pela Tendências</v>
      </c>
      <c r="O7411" s="3" t="n">
        <v>17.9986357723089</v>
      </c>
    </row>
    <row r="7412" customFormat="false" ht="15" hidden="false" customHeight="true" outlineLevel="0" collapsed="false">
      <c r="A7412" s="3" t="str">
        <f aca="false">A$6622</f>
        <v>Capital Humano</v>
      </c>
      <c r="B7412" s="3" t="str">
        <f aca="false">B$6622</f>
        <v>Qualificação dos Trabalhadores</v>
      </c>
      <c r="C7412" s="3" t="n">
        <f aca="false">C$6622</f>
        <v>1</v>
      </c>
      <c r="D7412" s="3" t="s">
        <v>249</v>
      </c>
      <c r="E7412" s="3" t="n">
        <f aca="false">E$6622</f>
        <v>2017</v>
      </c>
      <c r="F7412" s="3" t="n">
        <f aca="false">F$6622</f>
        <v>2018</v>
      </c>
      <c r="G7412" s="3" t="n">
        <v>9.2839115</v>
      </c>
      <c r="H7412" s="3" t="n">
        <f aca="false">H$6622</f>
        <v>0.167619587919956</v>
      </c>
      <c r="I7412" s="3" t="n">
        <f aca="false">I$6622</f>
        <v>0.0818363273453094</v>
      </c>
      <c r="J7412" s="3" t="n">
        <f aca="false">J$6622</f>
        <v>0.0137173714665034</v>
      </c>
      <c r="K7412" s="3" t="str">
        <f aca="false">K$6622</f>
        <v>Anos de estudos da população economicamente ativa.</v>
      </c>
      <c r="L7412" s="3" t="str">
        <f aca="false">L$6622</f>
        <v>PNAD / IBGE</v>
      </c>
      <c r="M7412" s="3" t="str">
        <f aca="false">M$6622</f>
        <v>Anos</v>
      </c>
      <c r="N7412" s="5"/>
      <c r="O7412" s="3" t="n">
        <v>40.2434601672672</v>
      </c>
    </row>
    <row r="7413" customFormat="false" ht="15" hidden="false" customHeight="true" outlineLevel="0" collapsed="false">
      <c r="A7413" s="3" t="str">
        <f aca="false">A$6623</f>
        <v>Capital Humano</v>
      </c>
      <c r="B7413" s="3" t="str">
        <f aca="false">B$6623</f>
        <v> Total</v>
      </c>
      <c r="C7413" s="3" t="n">
        <f aca="false">C$6623</f>
        <v>1</v>
      </c>
      <c r="D7413" s="3" t="s">
        <v>249</v>
      </c>
      <c r="E7413" s="3" t="n">
        <f aca="false">E$6623</f>
        <v>2018</v>
      </c>
      <c r="F7413" s="3" t="n">
        <f aca="false">F$6623</f>
        <v>2018</v>
      </c>
      <c r="G7413" s="3" t="n">
        <v>47.6338608852061</v>
      </c>
      <c r="H7413" s="3" t="n">
        <f aca="false">H$6623</f>
        <v>1</v>
      </c>
      <c r="I7413" s="3" t="n">
        <f aca="false">I$6623</f>
        <v>0.0818363273453094</v>
      </c>
      <c r="J7413" s="3" t="n">
        <f aca="false">J$6623</f>
        <v>0.0818363273453094</v>
      </c>
      <c r="K7413" s="3" t="str">
        <f aca="false">K$6623</f>
        <v>Nota obtida via normalização e ponderação de indicadores que variam de 0 a 100.</v>
      </c>
      <c r="L7413" s="3" t="str">
        <f aca="false">L$6623</f>
        <v>Tendências</v>
      </c>
      <c r="M7413" s="3" t="str">
        <f aca="false">M$6623</f>
        <v>Nota de 0 a 100</v>
      </c>
      <c r="N7413" s="5"/>
      <c r="O7413" s="3" t="n">
        <v>36.5317399778802</v>
      </c>
    </row>
    <row r="7414" customFormat="false" ht="15" hidden="false" customHeight="true" outlineLevel="0" collapsed="false">
      <c r="A7414" s="3" t="str">
        <f aca="false">A$6624</f>
        <v>Educação</v>
      </c>
      <c r="B7414" s="3" t="str">
        <f aca="false">B$6624</f>
        <v>Avaliação da Educação</v>
      </c>
      <c r="C7414" s="3" t="n">
        <f aca="false">C$6624</f>
        <v>1</v>
      </c>
      <c r="D7414" s="3" t="s">
        <v>249</v>
      </c>
      <c r="E7414" s="3" t="n">
        <f aca="false">E$6624</f>
        <v>2018</v>
      </c>
      <c r="F7414" s="3" t="n">
        <f aca="false">F$6624</f>
        <v>2018</v>
      </c>
      <c r="G7414" s="3" t="n">
        <v>80</v>
      </c>
      <c r="H7414" s="3" t="n">
        <f aca="false">H$6624</f>
        <v>0.0535663801132599</v>
      </c>
      <c r="I7414" s="3" t="n">
        <f aca="false">I$6624</f>
        <v>0.11377245508982</v>
      </c>
      <c r="J7414" s="3" t="n">
        <f aca="false">J$6624</f>
        <v>0.0060943785757601</v>
      </c>
      <c r="K7414"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414" s="3" t="str">
        <f aca="false">L$6624</f>
        <v>Secretarias Estaduais de Educação</v>
      </c>
      <c r="M7414" s="3" t="str">
        <f aca="false">M$6624</f>
        <v>Pontuação de 0 a 100</v>
      </c>
      <c r="N741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414" s="3" t="n">
        <v>80</v>
      </c>
    </row>
    <row r="7415" customFormat="false" ht="15" hidden="false" customHeight="true" outlineLevel="0" collapsed="false">
      <c r="A7415" s="3" t="str">
        <f aca="false">A$6625</f>
        <v>Educação</v>
      </c>
      <c r="B7415" s="3" t="str">
        <f aca="false">B$6625</f>
        <v>IDEB</v>
      </c>
      <c r="C7415" s="3" t="n">
        <f aca="false">C$6625</f>
        <v>1</v>
      </c>
      <c r="D7415" s="3" t="s">
        <v>249</v>
      </c>
      <c r="E7415" s="3" t="n">
        <f aca="false">E$6625</f>
        <v>2017</v>
      </c>
      <c r="F7415" s="3" t="n">
        <f aca="false">F$6625</f>
        <v>2018</v>
      </c>
      <c r="G7415" s="3" t="n">
        <v>5.24145407441299</v>
      </c>
      <c r="H7415" s="3" t="n">
        <f aca="false">H$6625</f>
        <v>0.0744541755300289</v>
      </c>
      <c r="I7415" s="3" t="n">
        <f aca="false">I$6625</f>
        <v>0.11377245508982</v>
      </c>
      <c r="J7415" s="3" t="n">
        <f aca="false">J$6625</f>
        <v>0.00847083434173981</v>
      </c>
      <c r="K7415" s="3" t="str">
        <f aca="false">K$6625</f>
        <v>Qualidade da educação básica do Brasil, considera fluxo escolar e média de desempenhos nas avaliações de toda a rede de ensino (nota de  0 a 10)</v>
      </c>
      <c r="L7415" s="3" t="str">
        <f aca="false">L$6625</f>
        <v>INEP</v>
      </c>
      <c r="M7415" s="3" t="str">
        <f aca="false">M$6625</f>
        <v>Pontuação de 0 a 10</v>
      </c>
      <c r="N7415" s="5"/>
      <c r="O7415" s="3" t="n">
        <v>78.1765241581958</v>
      </c>
    </row>
    <row r="7416" customFormat="false" ht="15" hidden="false" customHeight="true" outlineLevel="0" collapsed="false">
      <c r="A7416" s="3" t="str">
        <f aca="false">A$6626</f>
        <v>Educação</v>
      </c>
      <c r="B7416" s="3" t="str">
        <f aca="false">B$6626</f>
        <v>ENEM</v>
      </c>
      <c r="C7416" s="3" t="n">
        <f aca="false">C$6626</f>
        <v>1</v>
      </c>
      <c r="D7416" s="3" t="s">
        <v>249</v>
      </c>
      <c r="E7416" s="3" t="n">
        <f aca="false">E$6626</f>
        <v>2017</v>
      </c>
      <c r="F7416" s="3" t="n">
        <f aca="false">F$6626</f>
        <v>2018</v>
      </c>
      <c r="G7416" s="3" t="n">
        <v>533.234752</v>
      </c>
      <c r="H7416" s="3" t="n">
        <f aca="false">H$6626</f>
        <v>0.0801849170101167</v>
      </c>
      <c r="I7416" s="3" t="n">
        <f aca="false">I$6626</f>
        <v>0.11377245508982</v>
      </c>
      <c r="J7416" s="3" t="n">
        <f aca="false">J$6626</f>
        <v>0.00912283486941448</v>
      </c>
      <c r="K7416" s="3" t="str">
        <f aca="false">K$6626</f>
        <v>Desempenho dos alunos do Ensino Médio para acesso ao Ensino Superior e a programas de financiamento em instituições privadas (nota de 0 a 1000).</v>
      </c>
      <c r="L7416" s="3" t="str">
        <f aca="false">L$6626</f>
        <v>INEP</v>
      </c>
      <c r="M7416" s="3" t="str">
        <f aca="false">M$6626</f>
        <v>Pontuação de 0 a 1000</v>
      </c>
      <c r="N7416" s="5"/>
      <c r="O7416" s="3" t="n">
        <v>95.9027439703938</v>
      </c>
    </row>
    <row r="7417" customFormat="false" ht="15" hidden="false" customHeight="true" outlineLevel="0" collapsed="false">
      <c r="A7417" s="3" t="str">
        <f aca="false">A$6627</f>
        <v>Educação</v>
      </c>
      <c r="B7417" s="3" t="str">
        <f aca="false">B$6627</f>
        <v>PISA</v>
      </c>
      <c r="C7417" s="3" t="n">
        <f aca="false">C$6627</f>
        <v>1</v>
      </c>
      <c r="D7417" s="3" t="s">
        <v>249</v>
      </c>
      <c r="E7417" s="3" t="n">
        <f aca="false">E$6627</f>
        <v>2015</v>
      </c>
      <c r="F7417" s="3" t="n">
        <f aca="false">F$6627</f>
        <v>2018</v>
      </c>
      <c r="G7417" s="3" t="n">
        <v>417</v>
      </c>
      <c r="H7417" s="3" t="n">
        <f aca="false">H$6627</f>
        <v>0.0872565495733697</v>
      </c>
      <c r="I7417" s="3" t="n">
        <f aca="false">I$6627</f>
        <v>0.11377245508982</v>
      </c>
      <c r="J7417" s="3" t="n">
        <f aca="false">J$6627</f>
        <v>0.00992739186762889</v>
      </c>
      <c r="K7417" s="3" t="str">
        <f aca="false">K$6627</f>
        <v>Desempenho dos estudantes na faixa dos 15 anos no Programa internacional de avaliação dos estudantes (Nota: 0-1000)</v>
      </c>
      <c r="L7417" s="3" t="str">
        <f aca="false">L$6627</f>
        <v>PISA</v>
      </c>
      <c r="M7417" s="3" t="str">
        <f aca="false">M$6627</f>
        <v>Pontuação de 0 a 1000</v>
      </c>
      <c r="N7417" s="5"/>
      <c r="O7417" s="3" t="n">
        <v>86.3636363636364</v>
      </c>
    </row>
    <row r="7418" customFormat="false" ht="15" hidden="false" customHeight="true" outlineLevel="0" collapsed="false">
      <c r="A7418" s="3" t="str">
        <f aca="false">A$6628</f>
        <v>Educação</v>
      </c>
      <c r="B7418" s="3" t="str">
        <f aca="false">B$6628</f>
        <v>Índice de Oportunidade da Educação</v>
      </c>
      <c r="C7418" s="3" t="n">
        <f aca="false">C$6628</f>
        <v>1</v>
      </c>
      <c r="D7418" s="3" t="s">
        <v>249</v>
      </c>
      <c r="E7418" s="3" t="n">
        <f aca="false">E$6628</f>
        <v>2017</v>
      </c>
      <c r="F7418" s="3" t="n">
        <f aca="false">F$6628</f>
        <v>2018</v>
      </c>
      <c r="G7418" s="3" t="n">
        <v>5.099658</v>
      </c>
      <c r="H7418" s="3" t="n">
        <f aca="false">H$6628</f>
        <v>0.235550837260605</v>
      </c>
      <c r="I7418" s="3" t="n">
        <f aca="false">I$6628</f>
        <v>0.11377245508982</v>
      </c>
      <c r="J7418" s="3" t="n">
        <f aca="false">J$6628</f>
        <v>0.0267991970536017</v>
      </c>
      <c r="K7418" s="3" t="str">
        <f aca="false">K$6628</f>
        <v>Mede a qualidade das oportunidades educacionais oferecidas por municípios e estados (Nota: 0-10)</v>
      </c>
      <c r="L7418" s="3" t="str">
        <f aca="false">L$6628</f>
        <v>CLP/Metas</v>
      </c>
      <c r="M7418" s="3" t="str">
        <f aca="false">M$6628</f>
        <v>Pontuação de 0 a 10</v>
      </c>
      <c r="N7418" s="5"/>
      <c r="O7418" s="3" t="n">
        <v>86.3013769631913</v>
      </c>
    </row>
    <row r="7419" customFormat="false" ht="15" hidden="false" customHeight="true" outlineLevel="0" collapsed="false">
      <c r="A7419" s="3" t="str">
        <f aca="false">A$6629</f>
        <v>Educação</v>
      </c>
      <c r="B7419" s="3" t="str">
        <f aca="false">B$6629</f>
        <v>Taxa de frequência líquida do ensino fundamental</v>
      </c>
      <c r="C7419" s="3" t="n">
        <f aca="false">C$6629</f>
        <v>1</v>
      </c>
      <c r="D7419" s="3" t="s">
        <v>249</v>
      </c>
      <c r="E7419" s="3" t="n">
        <f aca="false">E$6629</f>
        <v>2017</v>
      </c>
      <c r="F7419" s="3" t="n">
        <f aca="false">F$6629</f>
        <v>2018</v>
      </c>
      <c r="G7419" s="3" t="n">
        <v>97.8</v>
      </c>
      <c r="H7419" s="3" t="n">
        <f aca="false">H$6629</f>
        <v>0.134078029218404</v>
      </c>
      <c r="I7419" s="3" t="n">
        <f aca="false">I$6629</f>
        <v>0.11377245508982</v>
      </c>
      <c r="J7419" s="3" t="n">
        <f aca="false">J$6629</f>
        <v>0.0152543865577825</v>
      </c>
      <c r="K7419"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419" s="3" t="str">
        <f aca="false">L$6629</f>
        <v>PNUD e PNAD/IBGE</v>
      </c>
      <c r="M7419" s="3" t="str">
        <f aca="false">M$6629</f>
        <v>Porcentagem %</v>
      </c>
      <c r="N7419" s="5" t="str">
        <f aca="false">N$4396</f>
        <v>A partir da edição de 2017, ou seja, do dado de 2015, o indicador Taxa de abandono do ensino fundamental foi substituído pelo Taxa de frequência líquida do ensino fundamental</v>
      </c>
      <c r="O7419" s="3" t="n">
        <v>90.909090909091</v>
      </c>
    </row>
    <row r="7420" customFormat="false" ht="15" hidden="false" customHeight="true" outlineLevel="0" collapsed="false">
      <c r="A7420" s="3" t="str">
        <f aca="false">A$6709</f>
        <v>Educação</v>
      </c>
      <c r="B7420" s="3" t="str">
        <f aca="false">B$6630</f>
        <v>Taxa de frequência líquida do ensino médio</v>
      </c>
      <c r="C7420" s="3" t="n">
        <f aca="false">C$6630</f>
        <v>1</v>
      </c>
      <c r="D7420" s="3" t="s">
        <v>249</v>
      </c>
      <c r="E7420" s="3" t="n">
        <f aca="false">E$6630</f>
        <v>2017</v>
      </c>
      <c r="F7420" s="3" t="n">
        <f aca="false">F$6630</f>
        <v>2018</v>
      </c>
      <c r="G7420" s="3" t="n">
        <v>75.1</v>
      </c>
      <c r="H7420" s="3" t="n">
        <f aca="false">H$6630</f>
        <v>0.144099794374855</v>
      </c>
      <c r="I7420" s="3" t="n">
        <f aca="false">I$6630</f>
        <v>0.11377245508982</v>
      </c>
      <c r="J7420" s="3" t="n">
        <f aca="false">J$6630</f>
        <v>0.0163945873839655</v>
      </c>
      <c r="K7420"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420" s="3" t="str">
        <f aca="false">L$6630</f>
        <v>PNUD e PNAD/IBGE</v>
      </c>
      <c r="M7420" s="3" t="str">
        <f aca="false">M$6630</f>
        <v>Porcentagem %</v>
      </c>
      <c r="N7420" s="5" t="str">
        <f aca="false">N$4397</f>
        <v>A partir da edição de 2017, ou seja, do dado de 2015, o indicador Taxa de abandono do ensino médio foi substituído pelo Taxa de frequência líquida do ensino médio</v>
      </c>
      <c r="O7420" s="3" t="n">
        <v>78.0068728522337</v>
      </c>
    </row>
    <row r="7421" customFormat="false" ht="15" hidden="false" customHeight="true" outlineLevel="0" collapsed="false">
      <c r="A7421" s="3" t="str">
        <f aca="false">A$6631</f>
        <v>Educação</v>
      </c>
      <c r="B7421" s="3" t="str">
        <f aca="false">B$6631</f>
        <v>Taxa de atendimento do ensino infantil</v>
      </c>
      <c r="C7421" s="3" t="n">
        <f aca="false">C$6631</f>
        <v>1</v>
      </c>
      <c r="D7421" s="3" t="s">
        <v>249</v>
      </c>
      <c r="E7421" s="3" t="n">
        <f aca="false">E$6631</f>
        <v>2017</v>
      </c>
      <c r="F7421" s="3" t="n">
        <f aca="false">F$6631</f>
        <v>2018</v>
      </c>
      <c r="G7421" s="3" t="n">
        <v>52.4083891520181</v>
      </c>
      <c r="H7421" s="3" t="n">
        <f aca="false">H$6631</f>
        <v>0.190809316919361</v>
      </c>
      <c r="I7421" s="3" t="n">
        <f aca="false">I$6631</f>
        <v>0.11377245508982</v>
      </c>
      <c r="J7421" s="3" t="n">
        <f aca="false">J$6631</f>
        <v>0.0217088444399273</v>
      </c>
      <c r="K7421" s="3" t="str">
        <f aca="false">K$6631</f>
        <v>Proporção de crianças na faixa etária de 0 e 5 anos frequentando a creche/escola. </v>
      </c>
      <c r="L7421" s="3" t="str">
        <f aca="false">L$6631</f>
        <v>PNAD/IBGE</v>
      </c>
      <c r="M7421" s="3" t="str">
        <f aca="false">M$6631</f>
        <v>Porcentagem %</v>
      </c>
      <c r="N7421" s="5"/>
      <c r="O7421" s="3" t="n">
        <v>68.8111557504071</v>
      </c>
    </row>
    <row r="7422" customFormat="false" ht="15" hidden="false" customHeight="true" outlineLevel="0" collapsed="false">
      <c r="A7422" s="3" t="str">
        <f aca="false">A$6632</f>
        <v>Educação</v>
      </c>
      <c r="B7422" s="3" t="str">
        <f aca="false">B$6632</f>
        <v> Total</v>
      </c>
      <c r="C7422" s="3" t="n">
        <f aca="false">C$6632</f>
        <v>1</v>
      </c>
      <c r="D7422" s="3" t="s">
        <v>249</v>
      </c>
      <c r="E7422" s="3" t="n">
        <f aca="false">E$6632</f>
        <v>2018</v>
      </c>
      <c r="F7422" s="3" t="n">
        <f aca="false">F$6632</f>
        <v>2018</v>
      </c>
      <c r="G7422" s="3" t="n">
        <v>82.2194828556209</v>
      </c>
      <c r="H7422" s="3" t="n">
        <f aca="false">H$6632</f>
        <v>1</v>
      </c>
      <c r="I7422" s="3" t="n">
        <f aca="false">I$6632</f>
        <v>0.11377245508982</v>
      </c>
      <c r="J7422" s="3" t="n">
        <f aca="false">J$6632</f>
        <v>0.11377245508982</v>
      </c>
      <c r="K7422" s="3" t="str">
        <f aca="false">K$6632</f>
        <v>Nota obtida via normalização e ponderação de indicadores que variam de 0 a 100.</v>
      </c>
      <c r="L7422" s="3" t="str">
        <f aca="false">L$6632</f>
        <v>Tendências</v>
      </c>
      <c r="M7422" s="3" t="str">
        <f aca="false">M$6632</f>
        <v>Nota de 0 a 100</v>
      </c>
      <c r="N7422" s="5"/>
      <c r="O7422" s="3" t="n">
        <v>87.5651856086776</v>
      </c>
    </row>
    <row r="7423" customFormat="false" ht="15" hidden="false" customHeight="true" outlineLevel="0" collapsed="false">
      <c r="A7423" s="3" t="str">
        <f aca="false">A$6633</f>
        <v>Eficiência da Máquina Pública</v>
      </c>
      <c r="B7423" s="3" t="str">
        <f aca="false">B$6633</f>
        <v>Eficiência do Judiciário</v>
      </c>
      <c r="C7423" s="3" t="n">
        <f aca="false">C$6633</f>
        <v>-1</v>
      </c>
      <c r="D7423" s="3" t="s">
        <v>249</v>
      </c>
      <c r="E7423" s="3" t="n">
        <f aca="false">E$6633</f>
        <v>2016</v>
      </c>
      <c r="F7423" s="3" t="n">
        <f aca="false">F$6633</f>
        <v>2018</v>
      </c>
      <c r="G7423" s="3" t="n">
        <v>69.4565360072504</v>
      </c>
      <c r="H7423" s="3" t="n">
        <f aca="false">H$6633</f>
        <v>0.168715774763311</v>
      </c>
      <c r="I7423" s="3" t="n">
        <f aca="false">I$6633</f>
        <v>0.0778443113772455</v>
      </c>
      <c r="J7423" s="3" t="n">
        <f aca="false">J$6633</f>
        <v>0.0131335633049284</v>
      </c>
      <c r="K7423" s="3" t="str">
        <f aca="false">K$6633</f>
        <v>Taxa de congestionamento = 1 - (processos baixados)/(casos novos + casos pendentes)</v>
      </c>
      <c r="L7423" s="3" t="str">
        <f aca="false">L$6633</f>
        <v>Justiça em Números/CNJ</v>
      </c>
      <c r="M7423" s="3" t="str">
        <f aca="false">M$6633</f>
        <v>Porcentagem %</v>
      </c>
      <c r="N742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423" s="3" t="n">
        <v>38.9682109831186</v>
      </c>
    </row>
    <row r="7424" customFormat="false" ht="15" hidden="false" customHeight="true" outlineLevel="0" collapsed="false">
      <c r="A7424" s="3" t="str">
        <f aca="false">A$6634</f>
        <v>Eficiência da Máquina Pública</v>
      </c>
      <c r="B7424" s="3" t="str">
        <f aca="false">B$6634</f>
        <v>Custo do Executivo/PIB</v>
      </c>
      <c r="C7424" s="3" t="n">
        <f aca="false">C$6634</f>
        <v>-1</v>
      </c>
      <c r="D7424" s="3" t="s">
        <v>249</v>
      </c>
      <c r="E7424" s="3" t="n">
        <f aca="false">E$6634</f>
        <v>2017</v>
      </c>
      <c r="F7424" s="3" t="n">
        <f aca="false">F$6634</f>
        <v>2018</v>
      </c>
      <c r="G7424" s="3" t="n">
        <v>0.373537296191573</v>
      </c>
      <c r="H7424" s="3" t="n">
        <f aca="false">H$6634</f>
        <v>0.224802471854843</v>
      </c>
      <c r="I7424" s="3" t="n">
        <f aca="false">I$6634</f>
        <v>0.0778443113772455</v>
      </c>
      <c r="J7424" s="3" t="n">
        <f aca="false">J$6634</f>
        <v>0.0174995936174429</v>
      </c>
      <c r="K7424" s="3" t="str">
        <f aca="false">K$6634</f>
        <v>Recursos públicos alocados na administração direta / PIB</v>
      </c>
      <c r="L7424" s="3" t="str">
        <f aca="false">L$6634</f>
        <v>FINBRA/Siconfi</v>
      </c>
      <c r="M7424" s="3" t="str">
        <f aca="false">M$6634</f>
        <v>Porcentagem %</v>
      </c>
      <c r="N7424" s="3" t="str">
        <f aca="false">N$61</f>
        <v>O PIB utilizado para cálculo é estimado pela Tendências</v>
      </c>
      <c r="O7424" s="3" t="n">
        <v>96.1117854391299</v>
      </c>
    </row>
    <row r="7425" customFormat="false" ht="15" hidden="false" customHeight="true" outlineLevel="0" collapsed="false">
      <c r="A7425" s="3" t="str">
        <f aca="false">A$6635</f>
        <v>Eficiência da Máquina Pública</v>
      </c>
      <c r="B7425" s="3" t="str">
        <f aca="false">B$6635</f>
        <v>Custo do Judiciário/PIB</v>
      </c>
      <c r="C7425" s="3" t="n">
        <f aca="false">C$6635</f>
        <v>-1</v>
      </c>
      <c r="D7425" s="3" t="s">
        <v>249</v>
      </c>
      <c r="E7425" s="3" t="n">
        <f aca="false">E$6635</f>
        <v>2017</v>
      </c>
      <c r="F7425" s="3" t="n">
        <f aca="false">F$6635</f>
        <v>2018</v>
      </c>
      <c r="G7425" s="3" t="n">
        <v>0.66028543269558</v>
      </c>
      <c r="H7425" s="3" t="n">
        <f aca="false">H$6635</f>
        <v>0.135473868774926</v>
      </c>
      <c r="I7425" s="3" t="n">
        <f aca="false">I$6635</f>
        <v>0.0778443113772455</v>
      </c>
      <c r="J7425" s="3" t="n">
        <f aca="false">J$6635</f>
        <v>0.0105458700243954</v>
      </c>
      <c r="K7425" s="3" t="str">
        <f aca="false">K$6635</f>
        <v>Recursos públicos alocados no judiciário / PIB</v>
      </c>
      <c r="L7425" s="3" t="str">
        <f aca="false">L$6635</f>
        <v>FINBRA/Siconfi</v>
      </c>
      <c r="M7425" s="3" t="str">
        <f aca="false">M$6635</f>
        <v>Porcentagem %</v>
      </c>
      <c r="N7425" s="3" t="str">
        <f aca="false">N$63</f>
        <v>O PIB utilizado para cálculo é estimado pela Tendências. O Distrito Federal não é válido nesse indicador.</v>
      </c>
      <c r="O7425" s="3" t="n">
        <v>85.6167202681697</v>
      </c>
    </row>
    <row r="7426" customFormat="false" ht="15" hidden="false" customHeight="true" outlineLevel="0" collapsed="false">
      <c r="A7426" s="3" t="str">
        <f aca="false">A$6636</f>
        <v>Eficiência da Máquina Pública</v>
      </c>
      <c r="B7426" s="3" t="str">
        <f aca="false">B$6636</f>
        <v>Custo do Legislativo/PIB</v>
      </c>
      <c r="C7426" s="3" t="n">
        <f aca="false">C$6636</f>
        <v>-1</v>
      </c>
      <c r="D7426" s="3" t="s">
        <v>249</v>
      </c>
      <c r="E7426" s="3" t="n">
        <f aca="false">E$6636</f>
        <v>2017</v>
      </c>
      <c r="F7426" s="3" t="n">
        <f aca="false">F$6636</f>
        <v>2018</v>
      </c>
      <c r="G7426" s="3" t="n">
        <v>0.216077277164126</v>
      </c>
      <c r="H7426" s="3" t="n">
        <f aca="false">H$6636</f>
        <v>0.205227165307908</v>
      </c>
      <c r="I7426" s="3" t="n">
        <f aca="false">I$6636</f>
        <v>0.0778443113772455</v>
      </c>
      <c r="J7426" s="3" t="n">
        <f aca="false">J$6636</f>
        <v>0.0159757673592982</v>
      </c>
      <c r="K7426" s="3" t="str">
        <f aca="false">K$6636</f>
        <v>Recursos públicos alocados no legislativo / PIB</v>
      </c>
      <c r="L7426" s="3" t="str">
        <f aca="false">L$6636</f>
        <v>FINBRA/Siconfi</v>
      </c>
      <c r="M7426" s="3" t="str">
        <f aca="false">M$6636</f>
        <v>Porcentagem %</v>
      </c>
      <c r="N7426" s="3" t="str">
        <f aca="false">N$64</f>
        <v>O PIB utilizado para cálculo é estimado pela Tendências</v>
      </c>
      <c r="O7426" s="3" t="n">
        <v>93.8392922819843</v>
      </c>
    </row>
    <row r="7427" customFormat="false" ht="15" hidden="false" customHeight="true" outlineLevel="0" collapsed="false">
      <c r="A7427" s="3" t="str">
        <f aca="false">A$6637</f>
        <v>Eficiência da Máquina Pública</v>
      </c>
      <c r="B7427" s="3" t="str">
        <f aca="false">B$6637</f>
        <v>Índice de Transparência</v>
      </c>
      <c r="C7427" s="3" t="n">
        <f aca="false">C$6637</f>
        <v>1</v>
      </c>
      <c r="D7427" s="3" t="s">
        <v>249</v>
      </c>
      <c r="E7427" s="3" t="n">
        <f aca="false">E$6637</f>
        <v>2016</v>
      </c>
      <c r="F7427" s="3" t="n">
        <f aca="false">F$6637</f>
        <v>2018</v>
      </c>
      <c r="G7427" s="3" t="n">
        <v>9.58</v>
      </c>
      <c r="H7427" s="3" t="n">
        <f aca="false">H$6637</f>
        <v>0.147614600287321</v>
      </c>
      <c r="I7427" s="3" t="n">
        <f aca="false">I$6637</f>
        <v>0.0778443113772455</v>
      </c>
      <c r="J7427" s="3" t="n">
        <f aca="false">J$6637</f>
        <v>0.0114909569085938</v>
      </c>
      <c r="K7427" s="3" t="str">
        <f aca="false">K$6637</f>
        <v>Escala Brasil Transparente 360º - Ranking de “Transparência Passiva” e “Transparência Ativa”.</v>
      </c>
      <c r="L7427" s="3" t="str">
        <f aca="false">L$6637</f>
        <v>Controladoria Geral da União</v>
      </c>
      <c r="M7427" s="3" t="str">
        <f aca="false">M$6637</f>
        <v>Pontuação de 0 a 10</v>
      </c>
      <c r="N7427" s="3" t="str">
        <f aca="false">N$62</f>
        <v>A partir da edição de 2018, ou seja, do dado de 2016, passou a ser usado a avaliação Escala Brasil Transparente</v>
      </c>
      <c r="O7427" s="3" t="n">
        <v>95.8</v>
      </c>
    </row>
    <row r="7428" customFormat="false" ht="15" hidden="false" customHeight="true" outlineLevel="0" collapsed="false">
      <c r="A7428" s="3" t="str">
        <f aca="false">A$6638</f>
        <v>Eficiência da Máquina Pública</v>
      </c>
      <c r="B7428" s="3" t="str">
        <f aca="false">B$6638</f>
        <v>% Servidores Comissionados</v>
      </c>
      <c r="C7428" s="3" t="n">
        <f aca="false">C$6638</f>
        <v>-1</v>
      </c>
      <c r="D7428" s="3" t="s">
        <v>249</v>
      </c>
      <c r="E7428" s="3" t="n">
        <f aca="false">E$6638</f>
        <v>2017</v>
      </c>
      <c r="F7428" s="3" t="n">
        <f aca="false">F$6638</f>
        <v>2018</v>
      </c>
      <c r="G7428" s="3" t="n">
        <v>1.06471920899038</v>
      </c>
      <c r="H7428" s="3" t="n">
        <f aca="false">H$6638</f>
        <v>0.118166119011691</v>
      </c>
      <c r="I7428" s="3" t="n">
        <f aca="false">I$6638</f>
        <v>0.0778443113772455</v>
      </c>
      <c r="J7428" s="3" t="n">
        <f aca="false">J$6638</f>
        <v>0.00919856016258672</v>
      </c>
      <c r="K7428" s="3" t="str">
        <f aca="false">K$6638</f>
        <v>% de cargos comissionados no total de cargos públicos</v>
      </c>
      <c r="L7428" s="3" t="str">
        <f aca="false">L$6638</f>
        <v>IBGE/Estadic</v>
      </c>
      <c r="M7428" s="3" t="str">
        <f aca="false">M$6638</f>
        <v>Porcentagem %</v>
      </c>
      <c r="N7428" s="5"/>
      <c r="O7428" s="3" t="n">
        <v>100</v>
      </c>
    </row>
    <row r="7429" customFormat="false" ht="15" hidden="false" customHeight="true" outlineLevel="0" collapsed="false">
      <c r="A7429" s="3" t="str">
        <f aca="false">A$6639</f>
        <v>Eficiência da Máquina Pública</v>
      </c>
      <c r="B7429" s="3" t="str">
        <f aca="false">B$6639</f>
        <v> Total</v>
      </c>
      <c r="C7429" s="3" t="n">
        <f aca="false">C$6639</f>
        <v>1</v>
      </c>
      <c r="D7429" s="3" t="s">
        <v>249</v>
      </c>
      <c r="E7429" s="3" t="n">
        <f aca="false">E$6639</f>
        <v>2018</v>
      </c>
      <c r="F7429" s="3" t="n">
        <f aca="false">F$6639</f>
        <v>2018</v>
      </c>
      <c r="G7429" s="3" t="n">
        <v>83.5593192321878</v>
      </c>
      <c r="H7429" s="3" t="n">
        <f aca="false">H$6639</f>
        <v>1</v>
      </c>
      <c r="I7429" s="3" t="n">
        <f aca="false">I$6639</f>
        <v>0.0778443113772455</v>
      </c>
      <c r="J7429" s="3" t="n">
        <f aca="false">J$6639</f>
        <v>0.0778443113772455</v>
      </c>
      <c r="K7429" s="3" t="str">
        <f aca="false">K$6639</f>
        <v>Nota obtida via normalização e ponderação de indicadores que variam de 0 a 100.</v>
      </c>
      <c r="L7429" s="3" t="str">
        <f aca="false">L$6639</f>
        <v>Tendências</v>
      </c>
      <c r="M7429" s="3" t="str">
        <f aca="false">M$6639</f>
        <v>Nota de 0 a 100</v>
      </c>
      <c r="N7429" s="5"/>
      <c r="O7429" s="3" t="n">
        <v>86.7666814494983</v>
      </c>
    </row>
    <row r="7430" customFormat="false" ht="15" hidden="false" customHeight="true" outlineLevel="0" collapsed="false">
      <c r="A7430" s="3" t="str">
        <f aca="false">A$6640</f>
        <v>Infraestrutura</v>
      </c>
      <c r="B7430" s="3" t="str">
        <f aca="false">B$6640</f>
        <v>Acessibilidade do Serviço de Telecomunicações</v>
      </c>
      <c r="C7430" s="3" t="n">
        <f aca="false">C$6640</f>
        <v>1</v>
      </c>
      <c r="D7430" s="3" t="s">
        <v>249</v>
      </c>
      <c r="E7430" s="3" t="n">
        <f aca="false">E$6640</f>
        <v>2017</v>
      </c>
      <c r="F7430" s="3" t="n">
        <f aca="false">F$6640</f>
        <v>2018</v>
      </c>
      <c r="G7430" s="3" t="n">
        <v>120.70784314998</v>
      </c>
      <c r="H7430" s="3" t="n">
        <f aca="false">H$6640</f>
        <v>0.0927238161527131</v>
      </c>
      <c r="I7430" s="3" t="n">
        <f aca="false">I$6640</f>
        <v>0.12874251497006</v>
      </c>
      <c r="J7430" s="3" t="n">
        <f aca="false">J$6640</f>
        <v>0.0119374972891217</v>
      </c>
      <c r="K7430" s="3" t="str">
        <f aca="false">K$6640</f>
        <v>Densidade de acessos por 100 habitantes (telefonia móvel e banda larga*)</v>
      </c>
      <c r="L7430" s="3" t="str">
        <f aca="false">L$6640</f>
        <v>ANATEL</v>
      </c>
      <c r="M7430" s="3" t="str">
        <f aca="false">M$6640</f>
        <v>Acessos por 100 mil habitantes</v>
      </c>
      <c r="N7430" s="5"/>
      <c r="O7430" s="3" t="n">
        <v>36.3923015470456</v>
      </c>
    </row>
    <row r="7431" customFormat="false" ht="15" hidden="false" customHeight="true" outlineLevel="0" collapsed="false">
      <c r="A7431" s="3" t="str">
        <f aca="false">A$6641</f>
        <v>Infraestrutura</v>
      </c>
      <c r="B7431" s="3" t="str">
        <f aca="false">B$6641</f>
        <v>Custo de Combustíveis</v>
      </c>
      <c r="C7431" s="3" t="n">
        <f aca="false">C$6641</f>
        <v>-1</v>
      </c>
      <c r="D7431" s="3" t="s">
        <v>249</v>
      </c>
      <c r="E7431" s="3" t="n">
        <f aca="false">E$6641</f>
        <v>2017</v>
      </c>
      <c r="F7431" s="3" t="n">
        <f aca="false">F$6641</f>
        <v>2018</v>
      </c>
      <c r="G7431" s="3" t="n">
        <v>3.35681457899947</v>
      </c>
      <c r="H7431" s="3" t="n">
        <f aca="false">H$6641</f>
        <v>0.0813808125544698</v>
      </c>
      <c r="I7431" s="3" t="n">
        <f aca="false">I$6641</f>
        <v>0.12874251497006</v>
      </c>
      <c r="J7431" s="3" t="n">
        <f aca="false">J$6641</f>
        <v>0.0104771704785695</v>
      </c>
      <c r="K7431" s="3" t="str">
        <f aca="false">K$6641</f>
        <v>Preço médio pago em reais por consumidores finais (etanol, gasolina e diesel), ponderado pela participação dos combustíveis no consumo total.</v>
      </c>
      <c r="L7431" s="3" t="str">
        <f aca="false">L$6641</f>
        <v>ANP</v>
      </c>
      <c r="M7431" s="3" t="str">
        <f aca="false">M$6641</f>
        <v>Reais (R$)</v>
      </c>
      <c r="N7431" s="5" t="str">
        <f aca="false">N$6</f>
        <v>A partir da edição de 2018, ou seja, do dado de 2017 o preço pago passou a ser ponderado pela participação dos combustíveis no consumo total.</v>
      </c>
      <c r="O7431" s="3" t="n">
        <v>78.1715875117462</v>
      </c>
    </row>
    <row r="7432" customFormat="false" ht="15" hidden="false" customHeight="true" outlineLevel="0" collapsed="false">
      <c r="A7432" s="3" t="str">
        <f aca="false">A$6642</f>
        <v>Infraestrutura</v>
      </c>
      <c r="B7432" s="3" t="str">
        <f aca="false">B$6642</f>
        <v>Custo de Saneamento Básico</v>
      </c>
      <c r="C7432" s="3" t="n">
        <f aca="false">C$6642</f>
        <v>-1</v>
      </c>
      <c r="D7432" s="3" t="s">
        <v>249</v>
      </c>
      <c r="E7432" s="3" t="n">
        <f aca="false">E$6642</f>
        <v>2016</v>
      </c>
      <c r="F7432" s="3" t="n">
        <f aca="false">F$6642</f>
        <v>2018</v>
      </c>
      <c r="G7432" s="3" t="n">
        <v>3.15</v>
      </c>
      <c r="H7432" s="3" t="n">
        <f aca="false">H$6642</f>
        <v>0.0808844986819226</v>
      </c>
      <c r="I7432" s="3" t="n">
        <f aca="false">I$6642</f>
        <v>0.12874251497006</v>
      </c>
      <c r="J7432" s="3" t="n">
        <f aca="false">J$6642</f>
        <v>0.0104132737824032</v>
      </c>
      <c r="K7432" s="3" t="str">
        <f aca="false">K$6642</f>
        <v>Tarifa média praticada pelo serviço de tratamento e distribuição</v>
      </c>
      <c r="L7432" s="3" t="str">
        <f aca="false">L$6642</f>
        <v>SNIS</v>
      </c>
      <c r="M7432" s="3" t="str">
        <f aca="false">M$6642</f>
        <v>Reais ($) por m3</v>
      </c>
      <c r="N7432" s="5"/>
      <c r="O7432" s="3" t="n">
        <v>63.8225255972696</v>
      </c>
    </row>
    <row r="7433" customFormat="false" ht="15" hidden="false" customHeight="true" outlineLevel="0" collapsed="false">
      <c r="A7433" s="3" t="str">
        <f aca="false">A$6643</f>
        <v>Infraestrutura</v>
      </c>
      <c r="B7433" s="3" t="str">
        <f aca="false">B$6643</f>
        <v>Disponibilidade de Voos Diretos</v>
      </c>
      <c r="C7433" s="3" t="n">
        <f aca="false">C$6643</f>
        <v>1</v>
      </c>
      <c r="D7433" s="3" t="s">
        <v>249</v>
      </c>
      <c r="E7433" s="3" t="n">
        <f aca="false">E$6643</f>
        <v>2017</v>
      </c>
      <c r="F7433" s="3" t="n">
        <f aca="false">F$6643</f>
        <v>2018</v>
      </c>
      <c r="G7433" s="3" t="n">
        <v>53978</v>
      </c>
      <c r="H7433" s="3" t="n">
        <f aca="false">H$6643</f>
        <v>0.0859068720842382</v>
      </c>
      <c r="I7433" s="3" t="n">
        <f aca="false">I$6643</f>
        <v>0.12874251497006</v>
      </c>
      <c r="J7433" s="3" t="n">
        <f aca="false">J$6643</f>
        <v>0.0110598667653361</v>
      </c>
      <c r="K7433" s="3" t="str">
        <f aca="false">K$6643</f>
        <v>Número de voos diretos* </v>
      </c>
      <c r="L7433" s="3" t="str">
        <f aca="false">L$6643</f>
        <v>ANAC</v>
      </c>
      <c r="M7433" s="3" t="str">
        <f aca="false">M$6643</f>
        <v>Número de voos</v>
      </c>
      <c r="N7433" s="5"/>
      <c r="O7433" s="3" t="n">
        <v>23.1604601201493</v>
      </c>
    </row>
    <row r="7434" customFormat="false" ht="15" hidden="false" customHeight="true" outlineLevel="0" collapsed="false">
      <c r="A7434" s="3" t="str">
        <f aca="false">A$6644</f>
        <v>Infraestrutura</v>
      </c>
      <c r="B7434" s="3" t="str">
        <f aca="false">B$6644</f>
        <v>Acesso à Energia Elétrica</v>
      </c>
      <c r="C7434" s="3" t="n">
        <f aca="false">C$6644</f>
        <v>1</v>
      </c>
      <c r="D7434" s="3" t="s">
        <v>249</v>
      </c>
      <c r="E7434" s="3" t="n">
        <f aca="false">E$6644</f>
        <v>2017</v>
      </c>
      <c r="F7434" s="3" t="n">
        <f aca="false">F$6644</f>
        <v>2018</v>
      </c>
      <c r="G7434" s="3" t="n">
        <v>99.9311720918792</v>
      </c>
      <c r="H7434" s="3" t="n">
        <f aca="false">H$6644</f>
        <v>0.0377329840579321</v>
      </c>
      <c r="I7434" s="3" t="n">
        <f aca="false">I$6644</f>
        <v>0.12874251497006</v>
      </c>
      <c r="J7434" s="3" t="n">
        <f aca="false">J$6644</f>
        <v>0.00485783926494335</v>
      </c>
      <c r="K7434" s="3" t="str">
        <f aca="false">K$6644</f>
        <v>Proporção de domicílios com acesso a energia elétrica (iluminação elétrica).</v>
      </c>
      <c r="L7434" s="3" t="str">
        <f aca="false">L$6644</f>
        <v>PNAD/IBGE</v>
      </c>
      <c r="M7434" s="3" t="str">
        <f aca="false">M$6644</f>
        <v>Porcentagem %</v>
      </c>
      <c r="N7434" s="5"/>
      <c r="O7434" s="3" t="n">
        <v>97.8029108223326</v>
      </c>
    </row>
    <row r="7435" customFormat="false" ht="15" hidden="false" customHeight="true" outlineLevel="0" collapsed="false">
      <c r="A7435" s="3" t="str">
        <f aca="false">A$6645</f>
        <v>Infraestrutura</v>
      </c>
      <c r="B7435" s="3" t="str">
        <f aca="false">B$6645</f>
        <v>Custo da Energia Elétrica</v>
      </c>
      <c r="C7435" s="3" t="n">
        <f aca="false">C$6645</f>
        <v>-1</v>
      </c>
      <c r="D7435" s="3" t="s">
        <v>249</v>
      </c>
      <c r="E7435" s="3" t="n">
        <f aca="false">E$6645</f>
        <v>2017</v>
      </c>
      <c r="F7435" s="3" t="n">
        <f aca="false">F$6645</f>
        <v>2018</v>
      </c>
      <c r="G7435" s="3" t="n">
        <v>707.866080682672</v>
      </c>
      <c r="H7435" s="3" t="n">
        <f aca="false">H$6645</f>
        <v>0.0993376190046475</v>
      </c>
      <c r="I7435" s="3" t="n">
        <f aca="false">I$6645</f>
        <v>0.12874251497006</v>
      </c>
      <c r="J7435" s="3" t="n">
        <f aca="false">J$6645</f>
        <v>0.0127889749017959</v>
      </c>
      <c r="K7435" s="3" t="str">
        <f aca="false">K$6645</f>
        <v>Tarifa média praticada para o consumo comercial, residencial e industrial.</v>
      </c>
      <c r="L7435" s="3" t="str">
        <f aca="false">L$6645</f>
        <v>ANEEL</v>
      </c>
      <c r="M7435" s="3" t="str">
        <f aca="false">M$6645</f>
        <v>Reais (R$) por MWh</v>
      </c>
      <c r="N7435" s="5"/>
      <c r="O7435" s="3" t="n">
        <v>14.0094372572645</v>
      </c>
    </row>
    <row r="7436" customFormat="false" ht="15" hidden="false" customHeight="true" outlineLevel="0" collapsed="false">
      <c r="A7436" s="3" t="str">
        <f aca="false">A$6646</f>
        <v>Infraestrutura</v>
      </c>
      <c r="B7436" s="3" t="str">
        <f aca="false">B$6646</f>
        <v>Qualidade da Energia Elétrica</v>
      </c>
      <c r="C7436" s="3" t="n">
        <f aca="false">C$6646</f>
        <v>-1</v>
      </c>
      <c r="D7436" s="3" t="s">
        <v>249</v>
      </c>
      <c r="E7436" s="3" t="n">
        <f aca="false">E$6646</f>
        <v>2017</v>
      </c>
      <c r="F7436" s="3" t="n">
        <f aca="false">F$6646</f>
        <v>2018</v>
      </c>
      <c r="G7436" s="3" t="n">
        <v>0.84315537503335</v>
      </c>
      <c r="H7436" s="3" t="n">
        <f aca="false">H$6646</f>
        <v>0.120616903774958</v>
      </c>
      <c r="I7436" s="3" t="n">
        <f aca="false">I$6646</f>
        <v>0.12874251497006</v>
      </c>
      <c r="J7436" s="3" t="n">
        <f aca="false">J$6646</f>
        <v>0.0155285235398899</v>
      </c>
      <c r="K7436" s="3" t="str">
        <f aca="false">K$6646</f>
        <v>O indicador aponta o Desempenho Global de Continuidade, que considera a duração e frequência de interrupções no serviço de energia.</v>
      </c>
      <c r="L7436" s="3" t="str">
        <f aca="false">L$6646</f>
        <v>ANEEL</v>
      </c>
      <c r="M7436" s="3" t="str">
        <f aca="false">M$6646</f>
        <v>Pontuação</v>
      </c>
      <c r="N7436" s="5"/>
      <c r="O7436" s="3" t="n">
        <v>92.0896146605663</v>
      </c>
    </row>
    <row r="7437" customFormat="false" ht="15" hidden="false" customHeight="true" outlineLevel="0" collapsed="false">
      <c r="A7437" s="3" t="str">
        <f aca="false">A$6647</f>
        <v>Infraestrutura</v>
      </c>
      <c r="B7437" s="3" t="str">
        <f aca="false">B$6647</f>
        <v>Mobilidade Urbana</v>
      </c>
      <c r="C7437" s="3" t="n">
        <f aca="false">C$6647</f>
        <v>-1</v>
      </c>
      <c r="D7437" s="3" t="s">
        <v>249</v>
      </c>
      <c r="E7437" s="3" t="n">
        <f aca="false">E$6647</f>
        <v>2015</v>
      </c>
      <c r="F7437" s="3" t="n">
        <f aca="false">F$6647</f>
        <v>2018</v>
      </c>
      <c r="G7437" s="3" t="n">
        <v>26.5088783799841</v>
      </c>
      <c r="H7437" s="3" t="n">
        <f aca="false">H$6647</f>
        <v>0.124399303432856</v>
      </c>
      <c r="I7437" s="3" t="n">
        <f aca="false">I$6647</f>
        <v>0.12874251497006</v>
      </c>
      <c r="J7437" s="3" t="n">
        <f aca="false">J$6647</f>
        <v>0.0160154791844694</v>
      </c>
      <c r="K7437" s="3" t="str">
        <f aca="false">K$6647</f>
        <v>Tempo gasto no trajeto entre casa e trabalho (minutos)</v>
      </c>
      <c r="L7437" s="3" t="str">
        <f aca="false">L$6647</f>
        <v>PNAD/IBGE</v>
      </c>
      <c r="M7437" s="3" t="str">
        <f aca="false">M$6647</f>
        <v>Minutos</v>
      </c>
      <c r="N7437" s="5"/>
      <c r="O7437" s="3" t="n">
        <v>73.2055890356607</v>
      </c>
    </row>
    <row r="7438" customFormat="false" ht="15" hidden="false" customHeight="true" outlineLevel="0" collapsed="false">
      <c r="A7438" s="3" t="str">
        <f aca="false">A$6648</f>
        <v>Infraestrutura</v>
      </c>
      <c r="B7438" s="3" t="str">
        <f aca="false">B$6648</f>
        <v>Qualidade das Rodovias</v>
      </c>
      <c r="C7438" s="3" t="n">
        <f aca="false">C$6648</f>
        <v>1</v>
      </c>
      <c r="D7438" s="3" t="s">
        <v>249</v>
      </c>
      <c r="E7438" s="3" t="n">
        <f aca="false">E$6648</f>
        <v>2017</v>
      </c>
      <c r="F7438" s="3" t="n">
        <f aca="false">F$6648</f>
        <v>2018</v>
      </c>
      <c r="G7438" s="3" t="n">
        <v>2.9531042716901</v>
      </c>
      <c r="H7438" s="3" t="n">
        <f aca="false">H$6648</f>
        <v>0.192489052230466</v>
      </c>
      <c r="I7438" s="3" t="n">
        <f aca="false">I$6648</f>
        <v>0.12874251497006</v>
      </c>
      <c r="J7438" s="3" t="n">
        <f aca="false">J$6648</f>
        <v>0.0247815246883535</v>
      </c>
      <c r="K7438" s="3" t="str">
        <f aca="false">K$6648</f>
        <v>Avaliação das condições das vias rodoviárias (nota entre 1 (ruim) a 5 (ótimo) ponderada pela extensão pesquisada)</v>
      </c>
      <c r="L7438" s="3" t="str">
        <f aca="false">L$6648</f>
        <v>CNT</v>
      </c>
      <c r="M7438" s="3" t="str">
        <f aca="false">M$6648</f>
        <v>Pontuação de 1 a 5</v>
      </c>
      <c r="N7438" s="5"/>
      <c r="O7438" s="3" t="n">
        <v>40.7221883164479</v>
      </c>
    </row>
    <row r="7439" customFormat="false" ht="15" hidden="false" customHeight="true" outlineLevel="0" collapsed="false">
      <c r="A7439" s="3" t="str">
        <f aca="false">A$6649</f>
        <v>Infraestrutura</v>
      </c>
      <c r="B7439" s="3" t="str">
        <f aca="false">B$6649</f>
        <v>Qualidade do Serviço de Telecomunicações</v>
      </c>
      <c r="C7439" s="3" t="n">
        <f aca="false">C$6649</f>
        <v>1</v>
      </c>
      <c r="D7439" s="3" t="s">
        <v>249</v>
      </c>
      <c r="E7439" s="3" t="n">
        <f aca="false">E$6649</f>
        <v>2017</v>
      </c>
      <c r="F7439" s="3" t="n">
        <f aca="false">F$6649</f>
        <v>2018</v>
      </c>
      <c r="G7439" s="3" t="n">
        <v>69.15</v>
      </c>
      <c r="H7439" s="3" t="n">
        <f aca="false">H$6649</f>
        <v>0.0845281380257963</v>
      </c>
      <c r="I7439" s="3" t="n">
        <f aca="false">I$6649</f>
        <v>0.12874251497006</v>
      </c>
      <c r="J7439" s="3" t="n">
        <f aca="false">J$6649</f>
        <v>0.0108823650751774</v>
      </c>
      <c r="K7439" s="3" t="str">
        <f aca="false">K$6649</f>
        <v>Média do ranking de banda larga fixa e do de telefonia móvel (percentual de indicadores com cumprimento de metas)</v>
      </c>
      <c r="L7439" s="3" t="str">
        <f aca="false">L$6649</f>
        <v>ANATEL</v>
      </c>
      <c r="M7439" s="3" t="str">
        <f aca="false">M$6649</f>
        <v>Porcentagem %</v>
      </c>
      <c r="N7439" s="5"/>
      <c r="O7439" s="3" t="n">
        <v>70.4268292682927</v>
      </c>
    </row>
    <row r="7440" customFormat="false" ht="15" hidden="false" customHeight="true" outlineLevel="0" collapsed="false">
      <c r="A7440" s="3" t="str">
        <f aca="false">A$6650</f>
        <v>Infraestrutura</v>
      </c>
      <c r="B7440" s="3" t="str">
        <f aca="false">B$6650</f>
        <v> Total</v>
      </c>
      <c r="C7440" s="3" t="n">
        <f aca="false">C$6650</f>
        <v>1</v>
      </c>
      <c r="D7440" s="3" t="s">
        <v>249</v>
      </c>
      <c r="E7440" s="3" t="n">
        <f aca="false">E$6650</f>
        <v>2018</v>
      </c>
      <c r="F7440" s="3" t="n">
        <f aca="false">F$6650</f>
        <v>2018</v>
      </c>
      <c r="G7440" s="3" t="n">
        <v>55.9657908090657</v>
      </c>
      <c r="H7440" s="3" t="n">
        <f aca="false">H$6650</f>
        <v>1</v>
      </c>
      <c r="I7440" s="3" t="n">
        <f aca="false">I$6650</f>
        <v>0.12874251497006</v>
      </c>
      <c r="J7440" s="3" t="n">
        <f aca="false">J$6650</f>
        <v>0.12874251497006</v>
      </c>
      <c r="K7440" s="3" t="str">
        <f aca="false">K$6650</f>
        <v>Nota obtida via normalização e ponderação de indicadores que variam de 0 a 100.</v>
      </c>
      <c r="L7440" s="3" t="str">
        <f aca="false">L$6650</f>
        <v>Tendências</v>
      </c>
      <c r="M7440" s="3" t="str">
        <f aca="false">M$6650</f>
        <v>Nota de 0 a 100</v>
      </c>
      <c r="N7440" s="5"/>
      <c r="O7440" s="3" t="n">
        <v>49.6978586937713</v>
      </c>
    </row>
    <row r="7441" customFormat="false" ht="15" hidden="false" customHeight="true" outlineLevel="0" collapsed="false">
      <c r="A7441" s="3" t="str">
        <f aca="false">A$6651</f>
        <v>Inovação</v>
      </c>
      <c r="B7441" s="3" t="str">
        <f aca="false">B$6651</f>
        <v>Produção Acadêmica</v>
      </c>
      <c r="C7441" s="3" t="n">
        <f aca="false">C$6651</f>
        <v>1</v>
      </c>
      <c r="D7441" s="3" t="s">
        <v>249</v>
      </c>
      <c r="E7441" s="3" t="n">
        <f aca="false">E$6651</f>
        <v>2014</v>
      </c>
      <c r="F7441" s="3" t="n">
        <f aca="false">F$6651</f>
        <v>2018</v>
      </c>
      <c r="G7441" s="3" t="n">
        <v>0.696304520258706</v>
      </c>
      <c r="H7441" s="3" t="n">
        <f aca="false">H$6651</f>
        <v>0.42398674644351</v>
      </c>
      <c r="I7441" s="3" t="n">
        <f aca="false">I$6651</f>
        <v>0.0678642714570858</v>
      </c>
      <c r="J7441" s="3" t="n">
        <f aca="false">J$6651</f>
        <v>0.028773551654849</v>
      </c>
      <c r="K7441" s="3" t="str">
        <f aca="false">K$6651</f>
        <v>Total de documentos publicados em periódicos acadêmicos indexados no Scopus em relação à população total.</v>
      </c>
      <c r="L7441" s="3" t="str">
        <f aca="false">L$6651</f>
        <v>SCImago IR</v>
      </c>
      <c r="M7441" s="3" t="str">
        <f aca="false">M$6651</f>
        <v>Artigos por 1 milhão de habitantes</v>
      </c>
      <c r="N7441" s="5"/>
      <c r="O7441" s="3" t="n">
        <v>59.2559739499314</v>
      </c>
    </row>
    <row r="7442" customFormat="false" ht="15" hidden="false" customHeight="true" outlineLevel="0" collapsed="false">
      <c r="A7442" s="3" t="str">
        <f aca="false">A$6652</f>
        <v>Inovação</v>
      </c>
      <c r="B7442" s="3" t="str">
        <f aca="false">B$6652</f>
        <v>Investimentos Públicos em P&amp;D</v>
      </c>
      <c r="C7442" s="3" t="n">
        <f aca="false">C$6652</f>
        <v>1</v>
      </c>
      <c r="D7442" s="3" t="s">
        <v>249</v>
      </c>
      <c r="E7442" s="3" t="n">
        <f aca="false">E$6652</f>
        <v>2015</v>
      </c>
      <c r="F7442" s="3" t="n">
        <f aca="false">F$6652</f>
        <v>2018</v>
      </c>
      <c r="G7442" s="3" t="n">
        <v>0.0513527836646263</v>
      </c>
      <c r="H7442" s="3" t="n">
        <f aca="false">H$6652</f>
        <v>0.302033876948592</v>
      </c>
      <c r="I7442" s="3" t="n">
        <f aca="false">I$6652</f>
        <v>0.0678642714570858</v>
      </c>
      <c r="J7442" s="3" t="n">
        <f aca="false">J$6652</f>
        <v>0.0204973090144753</v>
      </c>
      <c r="K7442" s="3" t="str">
        <f aca="false">K$6652</f>
        <v>Participação de Investimento público em P&amp;D no PIB estadual</v>
      </c>
      <c r="L7442" s="3" t="str">
        <f aca="false">L$6652</f>
        <v>Min.CT&amp;I</v>
      </c>
      <c r="M7442" s="3" t="str">
        <f aca="false">M$6652</f>
        <v>Porcentagem %</v>
      </c>
      <c r="N7442" s="5" t="str">
        <f aca="false">N$68</f>
        <v>O PIB utilizado é o oficial divulgado pelo IBGE</v>
      </c>
      <c r="O7442" s="3" t="n">
        <v>12.378582921137</v>
      </c>
    </row>
    <row r="7443" customFormat="false" ht="15" hidden="false" customHeight="true" outlineLevel="0" collapsed="false">
      <c r="A7443" s="3" t="str">
        <f aca="false">A$6653</f>
        <v>Inovação</v>
      </c>
      <c r="B7443" s="3" t="str">
        <f aca="false">B$6653</f>
        <v>Patentes</v>
      </c>
      <c r="C7443" s="3" t="n">
        <f aca="false">C$6653</f>
        <v>1</v>
      </c>
      <c r="D7443" s="3" t="s">
        <v>249</v>
      </c>
      <c r="E7443" s="3" t="n">
        <f aca="false">E$6653</f>
        <v>2016</v>
      </c>
      <c r="F7443" s="3" t="n">
        <f aca="false">F$6653</f>
        <v>2018</v>
      </c>
      <c r="G7443" s="3" t="n">
        <v>0.194358181209437</v>
      </c>
      <c r="H7443" s="3" t="n">
        <f aca="false">H$6653</f>
        <v>0.273979376607898</v>
      </c>
      <c r="I7443" s="3" t="n">
        <f aca="false">I$6653</f>
        <v>0.0678642714570858</v>
      </c>
      <c r="J7443" s="3" t="n">
        <f aca="false">J$6653</f>
        <v>0.0185934107877616</v>
      </c>
      <c r="K7443" s="3" t="str">
        <f aca="false">K$6653</f>
        <v>Total de concessões de patentes, englobando os tipos: "Patente de Invenção", "Modelo de Utilidade" e "Certificado de Adição" em relação ao PIB.</v>
      </c>
      <c r="L7443" s="3" t="str">
        <f aca="false">L$6653</f>
        <v>INPI</v>
      </c>
      <c r="M7443" s="3" t="str">
        <f aca="false">M$6653</f>
        <v>Patentes pelo PIB em 1 bilhão de reais</v>
      </c>
      <c r="N7443" s="3" t="str">
        <f aca="false">N$69</f>
        <v>O PIB utilizado para cálculo é estimado pela Tendências</v>
      </c>
      <c r="O7443" s="3" t="n">
        <v>58.1958801521347</v>
      </c>
    </row>
    <row r="7444" customFormat="false" ht="15" hidden="false" customHeight="true" outlineLevel="0" collapsed="false">
      <c r="A7444" s="3" t="str">
        <f aca="false">A$6654</f>
        <v>Inovação</v>
      </c>
      <c r="B7444" s="3" t="str">
        <f aca="false">B$6654</f>
        <v> Total</v>
      </c>
      <c r="C7444" s="3" t="n">
        <f aca="false">C$6654</f>
        <v>1</v>
      </c>
      <c r="D7444" s="3" t="s">
        <v>249</v>
      </c>
      <c r="E7444" s="3" t="n">
        <f aca="false">E$6654</f>
        <v>2018</v>
      </c>
      <c r="F7444" s="3" t="n">
        <f aca="false">F$6654</f>
        <v>2018</v>
      </c>
      <c r="G7444" s="3" t="n">
        <v>43.1383144906503</v>
      </c>
      <c r="H7444" s="3" t="n">
        <f aca="false">H$6654</f>
        <v>1</v>
      </c>
      <c r="I7444" s="3" t="n">
        <f aca="false">I$6654</f>
        <v>0.0678642714570858</v>
      </c>
      <c r="J7444" s="3" t="n">
        <f aca="false">J$6654</f>
        <v>0.0678642714570858</v>
      </c>
      <c r="K7444" s="3" t="str">
        <f aca="false">K$6654</f>
        <v>Nota obtida via normalização e ponderação de indicadores que variam de 0 a 100.</v>
      </c>
      <c r="L7444" s="3" t="str">
        <f aca="false">L$6654</f>
        <v>Tendências</v>
      </c>
      <c r="M7444" s="3" t="str">
        <f aca="false">M$6654</f>
        <v>Nota de 0 a 100</v>
      </c>
      <c r="N7444" s="5"/>
      <c r="O7444" s="3" t="n">
        <v>47.430982472254</v>
      </c>
    </row>
    <row r="7445" customFormat="false" ht="15.75" hidden="false" customHeight="true" outlineLevel="0" collapsed="false">
      <c r="A7445" s="3" t="str">
        <f aca="false">A$6655</f>
        <v>Potencial de Mercado</v>
      </c>
      <c r="B7445" s="3" t="str">
        <f aca="false">B$6655</f>
        <v>Tamanho de mercado</v>
      </c>
      <c r="C7445" s="3" t="n">
        <f aca="false">C$6655</f>
        <v>1</v>
      </c>
      <c r="D7445" s="3" t="s">
        <v>249</v>
      </c>
      <c r="E7445" s="3" t="n">
        <f aca="false">E$6655</f>
        <v>2017</v>
      </c>
      <c r="F7445" s="3" t="n">
        <f aca="false">F$6655</f>
        <v>2018</v>
      </c>
      <c r="G7445" s="3" t="n">
        <v>565.072597767151</v>
      </c>
      <c r="H7445" s="3" t="n">
        <f aca="false">H$6655</f>
        <v>0.403618197210826</v>
      </c>
      <c r="I7445" s="3" t="n">
        <f aca="false">I$6655</f>
        <v>0.0768463073852295</v>
      </c>
      <c r="J7445" s="3" t="n">
        <f aca="false">J$6655</f>
        <v>0.0310165680491354</v>
      </c>
      <c r="K7445" s="3" t="str">
        <f aca="false">K$6655</f>
        <v>Produto Interno Bruto (PIB) real a preços de 2014</v>
      </c>
      <c r="L7445" s="3" t="str">
        <f aca="false">L$6655</f>
        <v>IBGE</v>
      </c>
      <c r="M7445" s="3" t="str">
        <f aca="false">M$6655</f>
        <v>R$ bilhões</v>
      </c>
      <c r="N7445" s="5" t="str">
        <f aca="false">N$2</f>
        <v>O PIB utilizado para cálculo é estimado pela Tendências</v>
      </c>
      <c r="O7445" s="3" t="n">
        <v>26.0324916266483</v>
      </c>
    </row>
    <row r="7446" customFormat="false" ht="15" hidden="false" customHeight="true" outlineLevel="0" collapsed="false">
      <c r="A7446" s="3" t="str">
        <f aca="false">A$6656</f>
        <v>Potencial de Mercado</v>
      </c>
      <c r="B7446" s="3" t="str">
        <f aca="false">B$6656</f>
        <v>Taxa de crescimento</v>
      </c>
      <c r="C7446" s="3" t="n">
        <f aca="false">C$6656</f>
        <v>1</v>
      </c>
      <c r="D7446" s="3" t="s">
        <v>249</v>
      </c>
      <c r="E7446" s="3" t="n">
        <f aca="false">E$6656</f>
        <v>2017</v>
      </c>
      <c r="F7446" s="3" t="n">
        <f aca="false">F$6656</f>
        <v>2018</v>
      </c>
      <c r="G7446" s="3" t="n">
        <v>-2.11690337402588</v>
      </c>
      <c r="H7446" s="3" t="n">
        <f aca="false">H$6656</f>
        <v>0.338326829703997</v>
      </c>
      <c r="I7446" s="3" t="n">
        <f aca="false">I$6656</f>
        <v>0.0768463073852295</v>
      </c>
      <c r="J7446" s="3" t="n">
        <f aca="false">J$6656</f>
        <v>0.0259991675521036</v>
      </c>
      <c r="K7446" s="3" t="str">
        <f aca="false">K$6656</f>
        <v>Média Móvel de quatro períodos para a taxa de crescimento anual do PIB</v>
      </c>
      <c r="L7446" s="3" t="str">
        <f aca="false">L$6656</f>
        <v>IBGE</v>
      </c>
      <c r="M7446" s="3" t="str">
        <f aca="false">M$6656</f>
        <v>Porcentagem %</v>
      </c>
      <c r="N7446" s="5" t="str">
        <f aca="false">N$3</f>
        <v>O PIB utilizado para cálculo é estimado pela Tendências</v>
      </c>
      <c r="O7446" s="3" t="n">
        <v>8.01535701648974</v>
      </c>
    </row>
    <row r="7447" customFormat="false" ht="15" hidden="false" customHeight="true" outlineLevel="0" collapsed="false">
      <c r="A7447" s="3" t="str">
        <f aca="false">A$6657</f>
        <v>Potencial de Mercado</v>
      </c>
      <c r="B7447" s="3" t="str">
        <f aca="false">B$6657</f>
        <v>Crescimento Potencial da Força de Trabalho</v>
      </c>
      <c r="C7447" s="3" t="n">
        <f aca="false">C$6657</f>
        <v>1</v>
      </c>
      <c r="D7447" s="3" t="s">
        <v>249</v>
      </c>
      <c r="E7447" s="3" t="n">
        <f aca="false">E$6657</f>
        <v>2017</v>
      </c>
      <c r="F7447" s="3" t="n">
        <f aca="false">F$6657</f>
        <v>2018</v>
      </c>
      <c r="G7447" s="3" t="n">
        <v>0.378664907756909</v>
      </c>
      <c r="H7447" s="3" t="n">
        <f aca="false">H$6657</f>
        <v>0.258054973085176</v>
      </c>
      <c r="I7447" s="3" t="n">
        <f aca="false">I$6657</f>
        <v>0.0768463073852295</v>
      </c>
      <c r="J7447" s="3" t="n">
        <f aca="false">J$6657</f>
        <v>0.0198305717839906</v>
      </c>
      <c r="K7447" s="3" t="str">
        <f aca="false">K$6657</f>
        <v>Média da taxa de crescimento da PIA para os próximos 10 anos (população com idade entre 15 e 64 anos)</v>
      </c>
      <c r="L7447" s="3" t="str">
        <f aca="false">L$6657</f>
        <v>IBGE</v>
      </c>
      <c r="M7447" s="3" t="str">
        <f aca="false">M$6657</f>
        <v>Porcentagem %</v>
      </c>
      <c r="N7447" s="5"/>
      <c r="O7447" s="3" t="n">
        <v>17.8742228192569</v>
      </c>
    </row>
    <row r="7448" customFormat="false" ht="15" hidden="false" customHeight="true" outlineLevel="0" collapsed="false">
      <c r="A7448" s="3" t="str">
        <f aca="false">A$6658</f>
        <v>Potencial de Mercado</v>
      </c>
      <c r="B7448" s="3" t="str">
        <f aca="false">B$6658</f>
        <v> Total</v>
      </c>
      <c r="C7448" s="3" t="n">
        <f aca="false">C$6658</f>
        <v>1</v>
      </c>
      <c r="D7448" s="3" t="s">
        <v>249</v>
      </c>
      <c r="E7448" s="3" t="n">
        <f aca="false">E$6658</f>
        <v>2018</v>
      </c>
      <c r="F7448" s="3" t="n">
        <f aca="false">F$6658</f>
        <v>2018</v>
      </c>
      <c r="G7448" s="3" t="n">
        <v>17.8053406203755</v>
      </c>
      <c r="H7448" s="3" t="n">
        <f aca="false">H$6658</f>
        <v>1</v>
      </c>
      <c r="I7448" s="3" t="n">
        <f aca="false">I$6658</f>
        <v>0.0768463073852295</v>
      </c>
      <c r="J7448" s="3" t="n">
        <f aca="false">J$6658</f>
        <v>0.0768463073852295</v>
      </c>
      <c r="K7448" s="3" t="str">
        <f aca="false">K$6658</f>
        <v>Nota obtida via normalização e ponderação de indicadores que variam de 0 a 100.</v>
      </c>
      <c r="L7448" s="3" t="str">
        <f aca="false">L$6658</f>
        <v>Tendências</v>
      </c>
      <c r="M7448" s="3" t="str">
        <f aca="false">M$6658</f>
        <v>Nota de 0 a 100</v>
      </c>
      <c r="N7448" s="5"/>
      <c r="O7448" s="3" t="n">
        <v>11.8220463748447</v>
      </c>
    </row>
    <row r="7449" customFormat="false" ht="15" hidden="false" customHeight="true" outlineLevel="0" collapsed="false">
      <c r="A7449" s="3" t="str">
        <f aca="false">A$6659</f>
        <v>Solidez Fiscal</v>
      </c>
      <c r="B7449" s="3" t="str">
        <f aca="false">B$6659</f>
        <v>Taxa de Investimentos</v>
      </c>
      <c r="C7449" s="3" t="n">
        <f aca="false">C$6659</f>
        <v>1</v>
      </c>
      <c r="D7449" s="3" t="s">
        <v>249</v>
      </c>
      <c r="E7449" s="3" t="n">
        <f aca="false">E$6659</f>
        <v>2017</v>
      </c>
      <c r="F7449" s="3" t="n">
        <f aca="false">F$6659</f>
        <v>2018</v>
      </c>
      <c r="G7449" s="3" t="n">
        <v>2.36953457234909</v>
      </c>
      <c r="H7449" s="3" t="n">
        <f aca="false">H$6659</f>
        <v>0.160983811795482</v>
      </c>
      <c r="I7449" s="3" t="n">
        <f aca="false">I$6659</f>
        <v>0.120758483033932</v>
      </c>
      <c r="J7449" s="3" t="n">
        <f aca="false">J$6659</f>
        <v>0.0194401609054424</v>
      </c>
      <c r="K7449" s="3" t="str">
        <f aca="false">K$6659</f>
        <v>Investimento liquidado / receita corrente líquida</v>
      </c>
      <c r="L7449" s="3" t="str">
        <f aca="false">L$6659</f>
        <v>Siconfi</v>
      </c>
      <c r="M7449" s="3" t="str">
        <f aca="false">M$6659</f>
        <v>Porcentagem %</v>
      </c>
      <c r="N7449" s="5" t="str">
        <f aca="false">N$55</f>
        <v>Antes da edição de 2020 o indicador era conhecido como "Capacidade de Investimento"</v>
      </c>
      <c r="O7449" s="3" t="n">
        <v>4.6491893765108</v>
      </c>
    </row>
    <row r="7450" customFormat="false" ht="15" hidden="false" customHeight="true" outlineLevel="0" collapsed="false">
      <c r="A7450" s="3" t="str">
        <f aca="false">A$6660</f>
        <v>Solidez Fiscal</v>
      </c>
      <c r="B7450" s="3" t="str">
        <f aca="false">B$6660</f>
        <v>Resultado Nominal</v>
      </c>
      <c r="C7450" s="3" t="n">
        <f aca="false">C$6660</f>
        <v>1</v>
      </c>
      <c r="D7450" s="3" t="s">
        <v>249</v>
      </c>
      <c r="E7450" s="3" t="n">
        <f aca="false">E$6660</f>
        <v>2017</v>
      </c>
      <c r="F7450" s="3" t="n">
        <f aca="false">F$6660</f>
        <v>2018</v>
      </c>
      <c r="G7450" s="3" t="n">
        <v>0.804970661564807</v>
      </c>
      <c r="H7450" s="3" t="n">
        <f aca="false">H$6660</f>
        <v>0.2078732111836</v>
      </c>
      <c r="I7450" s="3" t="n">
        <f aca="false">I$6660</f>
        <v>0.120758483033932</v>
      </c>
      <c r="J7450" s="3" t="n">
        <f aca="false">J$6660</f>
        <v>0.0251024536459238</v>
      </c>
      <c r="K7450" s="3" t="str">
        <f aca="false">K$6660</f>
        <v>Diferença entre receitas e despesas primárias no período acrescidas das despesas com juros nominais incidentes sobre a dívida pública interna e externa, dividido pelo PIB</v>
      </c>
      <c r="L7450" s="3" t="str">
        <f aca="false">L$6660</f>
        <v>Siconfi</v>
      </c>
      <c r="M7450" s="3" t="str">
        <f aca="false">M$6660</f>
        <v>Porcentagem %</v>
      </c>
      <c r="N7450" s="5"/>
      <c r="O7450" s="3" t="n">
        <v>56.6209393806517</v>
      </c>
    </row>
    <row r="7451" customFormat="false" ht="15" hidden="false" customHeight="true" outlineLevel="0" collapsed="false">
      <c r="A7451" s="3" t="str">
        <f aca="false">A$6661</f>
        <v>Solidez Fiscal</v>
      </c>
      <c r="B7451" s="3" t="str">
        <f aca="false">B$6661</f>
        <v>Solvência Fiscal</v>
      </c>
      <c r="C7451" s="3" t="n">
        <f aca="false">C$6661</f>
        <v>-1</v>
      </c>
      <c r="D7451" s="3" t="s">
        <v>249</v>
      </c>
      <c r="E7451" s="3" t="n">
        <f aca="false">E$6661</f>
        <v>2017</v>
      </c>
      <c r="F7451" s="3" t="n">
        <f aca="false">F$6661</f>
        <v>2018</v>
      </c>
      <c r="G7451" s="3" t="n">
        <v>186.348266937447</v>
      </c>
      <c r="H7451" s="3" t="n">
        <f aca="false">H$6661</f>
        <v>0.185320783083518</v>
      </c>
      <c r="I7451" s="3" t="n">
        <f aca="false">I$6661</f>
        <v>0.120758483033932</v>
      </c>
      <c r="J7451" s="3" t="n">
        <f aca="false">J$6661</f>
        <v>0.022379056639826</v>
      </c>
      <c r="K7451" s="3" t="str">
        <f aca="false">K$6661</f>
        <v>Dívida consolidada líquida / receita corrente líquida</v>
      </c>
      <c r="L7451" s="3" t="str">
        <f aca="false">L$6661</f>
        <v>Siconfi</v>
      </c>
      <c r="M7451" s="3" t="str">
        <f aca="false">M$6661</f>
        <v>Porcentagem %</v>
      </c>
      <c r="N7451" s="5"/>
      <c r="O7451" s="3" t="n">
        <v>31.6668565098538</v>
      </c>
    </row>
    <row r="7452" customFormat="false" ht="15" hidden="false" customHeight="true" outlineLevel="0" collapsed="false">
      <c r="A7452" s="3" t="str">
        <f aca="false">A$6662</f>
        <v>Solidez Fiscal</v>
      </c>
      <c r="B7452" s="3" t="str">
        <f aca="false">B$6662</f>
        <v>Sucesso do Planejamento Orçamentário</v>
      </c>
      <c r="C7452" s="3" t="n">
        <f aca="false">C$6662</f>
        <v>1</v>
      </c>
      <c r="D7452" s="3" t="s">
        <v>249</v>
      </c>
      <c r="E7452" s="3" t="n">
        <f aca="false">E$6662</f>
        <v>2017</v>
      </c>
      <c r="F7452" s="3" t="n">
        <f aca="false">F$6662</f>
        <v>2018</v>
      </c>
      <c r="G7452" s="3" t="n">
        <v>88.5811630213641</v>
      </c>
      <c r="H7452" s="3" t="n">
        <f aca="false">H$6662</f>
        <v>0.153984513934749</v>
      </c>
      <c r="I7452" s="3" t="n">
        <f aca="false">I$6662</f>
        <v>0.120758483033932</v>
      </c>
      <c r="J7452" s="3" t="n">
        <f aca="false">J$6662</f>
        <v>0.0185949363134776</v>
      </c>
      <c r="K7452" s="3" t="str">
        <f aca="false">K$6662</f>
        <v>Despesa liquidada pela despesa total atualizada (dotação orçamentária).</v>
      </c>
      <c r="L7452" s="3" t="str">
        <f aca="false">L$6662</f>
        <v>Siconfi</v>
      </c>
      <c r="M7452" s="3" t="str">
        <f aca="false">M$6662</f>
        <v>Porcentagem %</v>
      </c>
      <c r="N7452" s="5" t="str">
        <f aca="false">N$58</f>
        <v>Antes de 2020 o indicador era chamado de "Sucesso da Execução Orçamentária"</v>
      </c>
      <c r="O7452" s="3" t="n">
        <v>72.5645022928189</v>
      </c>
    </row>
    <row r="7453" customFormat="false" ht="15" hidden="false" customHeight="true" outlineLevel="0" collapsed="false">
      <c r="A7453" s="3" t="str">
        <f aca="false">A$6663</f>
        <v>Solidez Fiscal</v>
      </c>
      <c r="B7453" s="3" t="str">
        <f aca="false">B$6663</f>
        <v>Dependência Fiscal</v>
      </c>
      <c r="C7453" s="3" t="n">
        <f aca="false">C$6663</f>
        <v>1</v>
      </c>
      <c r="D7453" s="3" t="s">
        <v>249</v>
      </c>
      <c r="E7453" s="3" t="n">
        <f aca="false">E$6663</f>
        <v>2017</v>
      </c>
      <c r="F7453" s="3" t="n">
        <f aca="false">F$6663</f>
        <v>2018</v>
      </c>
      <c r="G7453" s="3" t="n">
        <v>81.3157840660673</v>
      </c>
      <c r="H7453" s="3" t="n">
        <f aca="false">H$6663</f>
        <v>0.119355233595262</v>
      </c>
      <c r="I7453" s="3" t="n">
        <f aca="false">I$6663</f>
        <v>0.120758483033932</v>
      </c>
      <c r="J7453" s="3" t="n">
        <f aca="false">J$6663</f>
        <v>0.0144131569511244</v>
      </c>
      <c r="K7453" s="3" t="str">
        <f aca="false">K$6663</f>
        <v>Grau de autonomia financeira do Estado tendo por base a participação das receitas correntes próprias (realizadas) sobre a receita corrente total, dado pela fórmula: 1 – (transferências correntes/receita corrente total)</v>
      </c>
      <c r="L7453" s="3" t="str">
        <f aca="false">L$6663</f>
        <v>Siconfi</v>
      </c>
      <c r="M7453" s="3" t="str">
        <f aca="false">M$6663</f>
        <v>Porcentagem %</v>
      </c>
      <c r="N745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453" s="3" t="n">
        <v>83.7552916822647</v>
      </c>
    </row>
    <row r="7454" customFormat="false" ht="15" hidden="false" customHeight="true" outlineLevel="0" collapsed="false">
      <c r="A7454" s="3" t="str">
        <f aca="false">A$6664</f>
        <v>Solidez Fiscal</v>
      </c>
      <c r="B7454" s="3" t="str">
        <f aca="false">B$6664</f>
        <v>Resultado Primário</v>
      </c>
      <c r="C7454" s="3" t="n">
        <f aca="false">C$6664</f>
        <v>1</v>
      </c>
      <c r="D7454" s="3" t="s">
        <v>249</v>
      </c>
      <c r="E7454" s="3" t="n">
        <f aca="false">E$6664</f>
        <v>2017</v>
      </c>
      <c r="F7454" s="3" t="n">
        <f aca="false">F$6664</f>
        <v>2018</v>
      </c>
      <c r="G7454" s="3" t="n">
        <v>-1.08622630844854</v>
      </c>
      <c r="H7454" s="3" t="n">
        <f aca="false">H$6664</f>
        <v>0.17248244640739</v>
      </c>
      <c r="I7454" s="3" t="n">
        <f aca="false">I$6664</f>
        <v>0.120758483033932</v>
      </c>
      <c r="J7454" s="3" t="n">
        <f aca="false">J$6664</f>
        <v>0.0208287185781379</v>
      </c>
      <c r="K7454" s="3" t="str">
        <f aca="false">K$6664</f>
        <v>O resultado primário líquido é dado pela diferença entre receita primária realizada e a despesa primária liquidada no ano. A diferença é dividida pelo PIB nominal de cada Estado.</v>
      </c>
      <c r="L7454" s="3" t="str">
        <f aca="false">L$6664</f>
        <v>Siconfi</v>
      </c>
      <c r="M7454" s="3" t="str">
        <f aca="false">M$6664</f>
        <v>Porcentagem %</v>
      </c>
      <c r="N7454" s="4" t="str">
        <f aca="false">N$2226</f>
        <v>O PIB utilizado para cálculo é estimado pela Tendências</v>
      </c>
      <c r="O7454" s="3" t="n">
        <v>20.5174859825604</v>
      </c>
    </row>
    <row r="7455" customFormat="false" ht="15" hidden="false" customHeight="true" outlineLevel="0" collapsed="false">
      <c r="A7455" s="3" t="str">
        <f aca="false">A$6665</f>
        <v>Solidez Fiscal</v>
      </c>
      <c r="B7455" s="3" t="str">
        <f aca="false">B$6665</f>
        <v> Total</v>
      </c>
      <c r="C7455" s="3" t="n">
        <f aca="false">C$6665</f>
        <v>1</v>
      </c>
      <c r="D7455" s="3" t="s">
        <v>249</v>
      </c>
      <c r="E7455" s="3" t="n">
        <f aca="false">E$6665</f>
        <v>2018</v>
      </c>
      <c r="F7455" s="3" t="n">
        <f aca="false">F$6665</f>
        <v>2018</v>
      </c>
      <c r="G7455" s="3" t="n">
        <v>43.0962955575313</v>
      </c>
      <c r="H7455" s="3" t="n">
        <f aca="false">H$6665</f>
        <v>1</v>
      </c>
      <c r="I7455" s="3" t="n">
        <f aca="false">I$6665</f>
        <v>0.120758483033932</v>
      </c>
      <c r="J7455" s="3" t="n">
        <f aca="false">J$6665</f>
        <v>0.120758483033932</v>
      </c>
      <c r="K7455" s="3" t="str">
        <f aca="false">K$6665</f>
        <v>Nota obtida via normalização e ponderação de indicadores que variam de 0 a 100.</v>
      </c>
      <c r="L7455" s="3" t="str">
        <f aca="false">L$6665</f>
        <v>Tendências</v>
      </c>
      <c r="M7455" s="3" t="str">
        <f aca="false">M$6665</f>
        <v>Nota de 0 a 100</v>
      </c>
      <c r="N7455" s="5"/>
      <c r="O7455" s="3" t="n">
        <v>44.4427810771066</v>
      </c>
    </row>
    <row r="7456" customFormat="false" ht="15" hidden="false" customHeight="true" outlineLevel="0" collapsed="false">
      <c r="A7456" s="3" t="str">
        <f aca="false">A$6666</f>
        <v>Segurança Pública</v>
      </c>
      <c r="B7456" s="3" t="str">
        <f aca="false">B$6666</f>
        <v>Atuação do Sistema de Justiça Criminal</v>
      </c>
      <c r="C7456" s="3" t="n">
        <f aca="false">C$6666</f>
        <v>1</v>
      </c>
      <c r="D7456" s="3" t="s">
        <v>249</v>
      </c>
      <c r="E7456" s="3" t="n">
        <f aca="false">E$6666</f>
        <v>2017</v>
      </c>
      <c r="F7456" s="3" t="n">
        <f aca="false">F$6666</f>
        <v>2018</v>
      </c>
      <c r="G7456" s="3" t="n">
        <v>2.13011847824094</v>
      </c>
      <c r="H7456" s="3" t="n">
        <f aca="false">H$6666</f>
        <v>0.104357937274945</v>
      </c>
      <c r="I7456" s="3" t="n">
        <f aca="false">I$6666</f>
        <v>0.132734530938124</v>
      </c>
      <c r="J7456" s="3" t="n">
        <f aca="false">J$6666</f>
        <v>0.01385190185386</v>
      </c>
      <c r="K7456" s="3" t="str">
        <f aca="false">K$6666</f>
        <v>Total da população carcerária (regime fechado) em relação ao número de homicídios.</v>
      </c>
      <c r="L7456" s="3" t="str">
        <f aca="false">L$6666</f>
        <v>Departamento Penitenciário Nacional e Fórum Brasileiro de Segurança Pública</v>
      </c>
      <c r="M7456" s="3" t="str">
        <f aca="false">M$6666</f>
        <v>Porcentagem %</v>
      </c>
      <c r="N7456" s="3" t="str">
        <f aca="false">N$49</f>
        <v>A partir da edição de 2018, ou seja, do dado de 2017 passou a ser usado como numerador a população prisional acusada de homicídio e não mais a população carcerária total.</v>
      </c>
      <c r="O7456" s="3" t="n">
        <v>49.4476492225199</v>
      </c>
    </row>
    <row r="7457" customFormat="false" ht="15" hidden="false" customHeight="true" outlineLevel="0" collapsed="false">
      <c r="A7457" s="3" t="str">
        <f aca="false">A$6667</f>
        <v>Segurança Pública</v>
      </c>
      <c r="B7457" s="3" t="str">
        <f aca="false">B$6667</f>
        <v>Presos sem Condenação</v>
      </c>
      <c r="C7457" s="3" t="n">
        <f aca="false">C$6667</f>
        <v>-1</v>
      </c>
      <c r="D7457" s="3" t="s">
        <v>249</v>
      </c>
      <c r="E7457" s="3" t="n">
        <f aca="false">E$6667</f>
        <v>2016</v>
      </c>
      <c r="F7457" s="3" t="n">
        <f aca="false">F$6667</f>
        <v>2018</v>
      </c>
      <c r="G7457" s="8" t="n">
        <v>58</v>
      </c>
      <c r="H7457" s="3" t="n">
        <f aca="false">H$6667</f>
        <v>0.0277149164789228</v>
      </c>
      <c r="I7457" s="3" t="n">
        <f aca="false">I$6667</f>
        <v>0.132734530938124</v>
      </c>
      <c r="J7457" s="3" t="n">
        <f aca="false">J$6667</f>
        <v>0.00367872643881909</v>
      </c>
      <c r="K7457" s="3" t="str">
        <f aca="false">K$6667</f>
        <v>Proporção de presos sem condenação em relação ao total de presos.</v>
      </c>
      <c r="L7457" s="3" t="str">
        <f aca="false">L$6667</f>
        <v>DEPEN</v>
      </c>
      <c r="M7457" s="3" t="str">
        <f aca="false">M$6667</f>
        <v>Porcentagem %</v>
      </c>
      <c r="N7457" s="5"/>
      <c r="O7457" s="8" t="n">
        <v>16.3265306122449</v>
      </c>
    </row>
    <row r="7458" customFormat="false" ht="15" hidden="false" customHeight="true" outlineLevel="0" collapsed="false">
      <c r="A7458" s="3" t="str">
        <f aca="false">A$6668</f>
        <v>Segurança Pública</v>
      </c>
      <c r="B7458" s="3" t="str">
        <f aca="false">B$6668</f>
        <v>Déficit Carcerário</v>
      </c>
      <c r="C7458" s="3" t="n">
        <f aca="false">C$6668</f>
        <v>-1</v>
      </c>
      <c r="D7458" s="3" t="s">
        <v>249</v>
      </c>
      <c r="E7458" s="3" t="n">
        <f aca="false">E$6668</f>
        <v>2016</v>
      </c>
      <c r="F7458" s="3" t="n">
        <f aca="false">F$6668</f>
        <v>2018</v>
      </c>
      <c r="G7458" s="9" t="n">
        <v>1.87</v>
      </c>
      <c r="H7458" s="3" t="n">
        <f aca="false">H$6668</f>
        <v>0.0986618304917192</v>
      </c>
      <c r="I7458" s="3" t="n">
        <f aca="false">I$6668</f>
        <v>0.132734530938124</v>
      </c>
      <c r="J7458" s="3" t="n">
        <f aca="false">J$6668</f>
        <v>0.013095831791815</v>
      </c>
      <c r="K7458" s="3" t="str">
        <f aca="false">K$6668</f>
        <v>Relação detentos / Vagas</v>
      </c>
      <c r="L7458" s="3" t="str">
        <f aca="false">L$6668</f>
        <v>Departamento Penitenciário Nacional - Infopen</v>
      </c>
      <c r="M7458" s="3" t="str">
        <f aca="false">M$6668</f>
        <v>Porcentagem %</v>
      </c>
      <c r="N7458" s="5"/>
      <c r="O7458" s="9" t="n">
        <v>87.5294811320755</v>
      </c>
    </row>
    <row r="7459" customFormat="false" ht="15" hidden="false" customHeight="true" outlineLevel="0" collapsed="false">
      <c r="A7459" s="3" t="str">
        <f aca="false">A$6669</f>
        <v>Segurança Pública</v>
      </c>
      <c r="B7459" s="3" t="str">
        <f aca="false">B$6669</f>
        <v>Mortes a esclarecer</v>
      </c>
      <c r="C7459" s="3" t="n">
        <f aca="false">C$6669</f>
        <v>-1</v>
      </c>
      <c r="D7459" s="3" t="s">
        <v>249</v>
      </c>
      <c r="E7459" s="3" t="n">
        <f aca="false">E$6669</f>
        <v>2016</v>
      </c>
      <c r="F7459" s="3" t="n">
        <f aca="false">F$6669</f>
        <v>2018</v>
      </c>
      <c r="G7459" s="3" t="n">
        <v>7.46633122970523</v>
      </c>
      <c r="H7459" s="3" t="n">
        <f aca="false">H$6669</f>
        <v>0.124074359050734</v>
      </c>
      <c r="I7459" s="3" t="n">
        <f aca="false">I$6669</f>
        <v>0.132734530938124</v>
      </c>
      <c r="J7459" s="3" t="n">
        <f aca="false">J$6669</f>
        <v>0.0164689518500476</v>
      </c>
      <c r="K7459" s="3" t="str">
        <f aca="false">K$6669</f>
        <v>Óbitos por causas externas a partir de "Eventos cuja intenção é indeterminada" por 100 mil habitantes</v>
      </c>
      <c r="L7459" s="3" t="str">
        <f aca="false">L$6669</f>
        <v>Datasus</v>
      </c>
      <c r="M7459" s="3" t="str">
        <f aca="false">M$6669</f>
        <v>Taxa de mortalidade por 100 mil habitantes</v>
      </c>
      <c r="N7459" s="5" t="str">
        <f aca="false">N$48</f>
        <v>A partir da edição de 2017, ou seja, do dado de 2015 a fonte passou a ser o Datasus e não mais o "Fórum de Segurança Público", assim, mortes a esclarecer significam: Óbitos por causas externas a partir de "Eventos cuja intenção é indeterminada"</v>
      </c>
      <c r="O7459" s="3" t="n">
        <v>23.7984345980653</v>
      </c>
    </row>
    <row r="7460" customFormat="false" ht="15" hidden="false" customHeight="true" outlineLevel="0" collapsed="false">
      <c r="A7460" s="3" t="str">
        <f aca="false">A$6670</f>
        <v>Segurança Pública</v>
      </c>
      <c r="B7460" s="3" t="str">
        <f aca="false">B$6670</f>
        <v>Mortalidade no Trânsito</v>
      </c>
      <c r="C7460" s="3" t="n">
        <f aca="false">C$6670</f>
        <v>-1</v>
      </c>
      <c r="D7460" s="3" t="s">
        <v>249</v>
      </c>
      <c r="E7460" s="3" t="n">
        <f aca="false">E$6670</f>
        <v>2016</v>
      </c>
      <c r="F7460" s="3" t="n">
        <f aca="false">F$6670</f>
        <v>2018</v>
      </c>
      <c r="G7460" s="3" t="n">
        <v>17.1006144118775</v>
      </c>
      <c r="H7460" s="3" t="n">
        <f aca="false">H$6670</f>
        <v>0.156771424720729</v>
      </c>
      <c r="I7460" s="3" t="n">
        <f aca="false">I$6670</f>
        <v>0.132734530938124</v>
      </c>
      <c r="J7460" s="3" t="n">
        <f aca="false">J$6670</f>
        <v>0.0208089815248074</v>
      </c>
      <c r="K7460" s="3" t="str">
        <f aca="false">K$6670</f>
        <v>Óbitos por causas externas (acidentes em transporte terrestre) em relação ao total de habitantes.</v>
      </c>
      <c r="L7460" s="3" t="str">
        <f aca="false">L$6670</f>
        <v>Datasus</v>
      </c>
      <c r="M7460" s="3" t="str">
        <f aca="false">M$6670</f>
        <v>Mortes em relação a 100 mil habitantes</v>
      </c>
      <c r="N7460" s="5" t="str">
        <f aca="false">N$50</f>
        <v>Antes de 2019 o nome do indicador era "Segurança no Trânsito" </v>
      </c>
      <c r="O7460" s="3" t="n">
        <v>77.3376020971595</v>
      </c>
    </row>
    <row r="7461" customFormat="false" ht="15" hidden="false" customHeight="true" outlineLevel="0" collapsed="false">
      <c r="A7461" s="3" t="str">
        <f aca="false">A$6671</f>
        <v>Segurança Pública</v>
      </c>
      <c r="B7461" s="3" t="str">
        <f aca="false">B$6671</f>
        <v>Segurança Pessoal</v>
      </c>
      <c r="C7461" s="3" t="n">
        <f aca="false">C$6671</f>
        <v>-1</v>
      </c>
      <c r="D7461" s="3" t="s">
        <v>249</v>
      </c>
      <c r="E7461" s="3" t="n">
        <f aca="false">E$6671</f>
        <v>2017</v>
      </c>
      <c r="F7461" s="3" t="n">
        <f aca="false">F$6671</f>
        <v>2018</v>
      </c>
      <c r="G7461" s="3" t="n">
        <v>19.5742936776641</v>
      </c>
      <c r="H7461" s="3" t="n">
        <f aca="false">H$6671</f>
        <v>0.279086142198179</v>
      </c>
      <c r="I7461" s="3" t="n">
        <f aca="false">I$6671</f>
        <v>0.132734530938124</v>
      </c>
      <c r="J7461" s="3" t="n">
        <f aca="false">J$6671</f>
        <v>0.0370443681760059</v>
      </c>
      <c r="K7461" s="3" t="str">
        <f aca="false">K$6671</f>
        <v>Óbitos resultantes de agressões (homicídios) em relação a população total.</v>
      </c>
      <c r="L7461" s="3" t="str">
        <f aca="false">L$6671</f>
        <v>Fórum Brasileiro de Segurança Pública</v>
      </c>
      <c r="M7461" s="3" t="str">
        <f aca="false">M$6671</f>
        <v>Óbitos por 100 mil habitantes</v>
      </c>
      <c r="N7461" s="5"/>
      <c r="O7461" s="3" t="n">
        <v>84.5412377167276</v>
      </c>
    </row>
    <row r="7462" customFormat="false" ht="15" hidden="false" customHeight="true" outlineLevel="0" collapsed="false">
      <c r="A7462" s="3" t="str">
        <f aca="false">A$6672</f>
        <v>Segurança Pública</v>
      </c>
      <c r="B7462" s="3" t="str">
        <f aca="false">B$6672</f>
        <v>Segurança Patrimonial</v>
      </c>
      <c r="C7462" s="3" t="n">
        <f aca="false">C$6672</f>
        <v>-1</v>
      </c>
      <c r="D7462" s="3" t="s">
        <v>249</v>
      </c>
      <c r="E7462" s="3" t="n">
        <f aca="false">E$6672</f>
        <v>2017</v>
      </c>
      <c r="F7462" s="3" t="n">
        <f aca="false">F$6672</f>
        <v>2018</v>
      </c>
      <c r="G7462" s="3" t="n">
        <v>359.040750658428</v>
      </c>
      <c r="H7462" s="3" t="n">
        <f aca="false">H$6672</f>
        <v>0.182533544945223</v>
      </c>
      <c r="I7462" s="3" t="n">
        <f aca="false">I$6672</f>
        <v>0.132734530938124</v>
      </c>
      <c r="J7462" s="3" t="n">
        <f aca="false">J$6672</f>
        <v>0.0242285044687772</v>
      </c>
      <c r="K7462" s="3" t="str">
        <f aca="false">K$6672</f>
        <v>Roubos e furto de veículos em relação a frota total (por 100 mil veículos).</v>
      </c>
      <c r="L7462" s="3" t="str">
        <f aca="false">L$6672</f>
        <v>Fórum Brasileiro de Segurança Pública</v>
      </c>
      <c r="M7462" s="3" t="str">
        <f aca="false">M$6672</f>
        <v>Roubos e furtos por 100 mil veículos</v>
      </c>
      <c r="N7462" s="3" t="str">
        <f aca="false">N$52</f>
        <v>A partir da edição de 2019, ou seja, do dado de 2018, passou a ser usado o número de roubos totais no lugar de roubos e furtos de veículos</v>
      </c>
      <c r="O7462" s="3" t="n">
        <v>90.7189480975564</v>
      </c>
    </row>
    <row r="7463" customFormat="false" ht="15" hidden="false" customHeight="true" outlineLevel="0" collapsed="false">
      <c r="A7463" s="3" t="str">
        <f aca="false">A$6673</f>
        <v>Segurança Pública</v>
      </c>
      <c r="B7463" s="3" t="str">
        <f aca="false">B$6673</f>
        <v>Qualidade da Informação de Criminalidade</v>
      </c>
      <c r="C7463" s="3" t="n">
        <f aca="false">C$6673</f>
        <v>1</v>
      </c>
      <c r="D7463" s="3" t="s">
        <v>249</v>
      </c>
      <c r="E7463" s="3" t="n">
        <f aca="false">E$6673</f>
        <v>2017</v>
      </c>
      <c r="F7463" s="3" t="n">
        <f aca="false">F$6673</f>
        <v>2018</v>
      </c>
      <c r="G7463" s="3" t="n">
        <v>73.5</v>
      </c>
      <c r="H7463" s="3" t="n">
        <f aca="false">H$6673</f>
        <v>0.0267998448395465</v>
      </c>
      <c r="I7463" s="3" t="n">
        <f aca="false">I$6673</f>
        <v>0.132734530938124</v>
      </c>
      <c r="J7463" s="3" t="n">
        <f aca="false">J$6673</f>
        <v>0.00355726483399171</v>
      </c>
      <c r="K7463" s="3" t="str">
        <f aca="false">K$6673</f>
        <v>Qualidade estimada dos registros estatísticos oficiais de Mortes Violentas Intencionais.</v>
      </c>
      <c r="L7463" s="3" t="str">
        <f aca="false">L$6673</f>
        <v>Fórum Brasileiro de Segurança Pública</v>
      </c>
      <c r="M7463" s="3" t="str">
        <f aca="false">M$6673</f>
        <v>Pontuação de 0 a 100</v>
      </c>
      <c r="N7463" s="5"/>
      <c r="O7463" s="3" t="n">
        <v>77.1653543307087</v>
      </c>
    </row>
    <row r="7464" customFormat="false" ht="15" hidden="false" customHeight="true" outlineLevel="0" collapsed="false">
      <c r="A7464" s="3" t="str">
        <f aca="false">A$6674</f>
        <v>Segurança Pública</v>
      </c>
      <c r="B7464" s="3" t="str">
        <f aca="false">B$6674</f>
        <v> Total</v>
      </c>
      <c r="C7464" s="3" t="n">
        <f aca="false">C$6674</f>
        <v>1</v>
      </c>
      <c r="D7464" s="3" t="s">
        <v>249</v>
      </c>
      <c r="E7464" s="3" t="n">
        <f aca="false">E$6674</f>
        <v>2018</v>
      </c>
      <c r="F7464" s="3" t="n">
        <f aca="false">F$6674</f>
        <v>2018</v>
      </c>
      <c r="G7464" s="3" t="n">
        <v>71.5472221271906</v>
      </c>
      <c r="H7464" s="3" t="n">
        <f aca="false">H$6674</f>
        <v>1</v>
      </c>
      <c r="I7464" s="3" t="n">
        <f aca="false">I$6674</f>
        <v>0.132734530938124</v>
      </c>
      <c r="J7464" s="3" t="n">
        <f aca="false">J$6674</f>
        <v>0.132734530938124</v>
      </c>
      <c r="K7464" s="3" t="str">
        <f aca="false">K$6674</f>
        <v>Nota obtida via normalização e ponderação de indicadores que variam de 0 a 100.</v>
      </c>
      <c r="L7464" s="3" t="str">
        <f aca="false">L$6674</f>
        <v>Tendências</v>
      </c>
      <c r="M7464" s="3" t="str">
        <f aca="false">M$6674</f>
        <v>Nota de 0 a 100</v>
      </c>
      <c r="N7464" s="5"/>
      <c r="O7464" s="3" t="n">
        <v>76.612367553373</v>
      </c>
    </row>
    <row r="7465" customFormat="false" ht="15" hidden="false" customHeight="true" outlineLevel="0" collapsed="false">
      <c r="A7465" s="3" t="str">
        <f aca="false">A$6675</f>
        <v>Sustentabilidade Social</v>
      </c>
      <c r="B7465" s="3" t="str">
        <f aca="false">B$6675</f>
        <v>Segurança Alimentar</v>
      </c>
      <c r="C7465" s="3" t="n">
        <f aca="false">C$6675</f>
        <v>-1</v>
      </c>
      <c r="D7465" s="3" t="s">
        <v>249</v>
      </c>
      <c r="E7465" s="3" t="n">
        <f aca="false">E$6675</f>
        <v>2014</v>
      </c>
      <c r="F7465" s="3" t="n">
        <f aca="false">F$6675</f>
        <v>2018</v>
      </c>
      <c r="G7465" s="3" t="n">
        <v>2.1862777514</v>
      </c>
      <c r="H7465" s="3" t="n">
        <f aca="false">H$6675</f>
        <v>0.102740898626394</v>
      </c>
      <c r="I7465" s="3" t="n">
        <f aca="false">I$6675</f>
        <v>0.122754491017964</v>
      </c>
      <c r="J7465" s="3" t="n">
        <f aca="false">J$6675</f>
        <v>0.0126119067176112</v>
      </c>
      <c r="K7465" s="3" t="str">
        <f aca="false">K$6675</f>
        <v>% domicílios com renda domiciliar per capita inferior à linha de extrema pobreza (valor de uma cesta de alimentos com o mínimo de calorias necessárias para suprir adequadamente uma pessoa, com base em recomendações da FAO e da OMS)</v>
      </c>
      <c r="L7465" s="3" t="str">
        <f aca="false">L$6675</f>
        <v>Ipea</v>
      </c>
      <c r="M7465" s="3" t="str">
        <f aca="false">M$6675</f>
        <v>Porcentagem %</v>
      </c>
      <c r="N7465" s="5" t="s">
        <v>110</v>
      </c>
      <c r="O7465" s="3" t="n">
        <v>88.0878384078188</v>
      </c>
    </row>
    <row r="7466" customFormat="false" ht="15" hidden="false" customHeight="true" outlineLevel="0" collapsed="false">
      <c r="A7466" s="3" t="str">
        <f aca="false">A$6676</f>
        <v>Sustentabilidade Social</v>
      </c>
      <c r="B7466" s="3" t="str">
        <f aca="false">B$6676</f>
        <v>Inadequação de Moradia FJP</v>
      </c>
      <c r="C7466" s="3" t="n">
        <f aca="false">C$6676</f>
        <v>-1</v>
      </c>
      <c r="D7466" s="3" t="s">
        <v>249</v>
      </c>
      <c r="E7466" s="3" t="n">
        <f aca="false">E$6676</f>
        <v>2015</v>
      </c>
      <c r="F7466" s="3" t="n">
        <f aca="false">F$6676</f>
        <v>2018</v>
      </c>
      <c r="G7466" s="3" t="n">
        <v>8.1</v>
      </c>
      <c r="H7466" s="3" t="n">
        <f aca="false">H$6676</f>
        <v>0.0799192134934718</v>
      </c>
      <c r="I7466" s="3" t="n">
        <f aca="false">I$6676</f>
        <v>0.122754491017964</v>
      </c>
      <c r="J7466" s="3" t="n">
        <f aca="false">J$6676</f>
        <v>0.00981044237494714</v>
      </c>
      <c r="K7466" s="3" t="str">
        <f aca="false">K$6676</f>
        <v>% de moradias que apresentam,entre outras características, coabitação familiar e/ou habitação precária  (metodologia da Fundação João Pinheiro)</v>
      </c>
      <c r="L7466" s="3" t="str">
        <f aca="false">L$6676</f>
        <v>Fundação João Pinheiro</v>
      </c>
      <c r="M7466" s="3" t="str">
        <f aca="false">M$6676</f>
        <v>Porcentagem %</v>
      </c>
      <c r="N7466" s="5" t="str">
        <f aca="false">N$31</f>
        <v>A partir de 2020, foi necessário alteração metodológica tendo em vista a não atualização desde de 2015 do indicador da Fundação João Pinheiro, por isso a fonte do indicador passou a ser a PNADc Anual (IBGE).</v>
      </c>
      <c r="O7466" s="3" t="n">
        <v>83.8028169014084</v>
      </c>
    </row>
    <row r="7467" customFormat="false" ht="15" hidden="false" customHeight="true" outlineLevel="0" collapsed="false">
      <c r="A7467" s="3" t="str">
        <f aca="false">A$6677</f>
        <v>Sustentabilidade Social</v>
      </c>
      <c r="B7467" s="3" t="str">
        <f aca="false">B$6677</f>
        <v>Famílias abaixo da linha da pobreza</v>
      </c>
      <c r="C7467" s="3" t="n">
        <f aca="false">C$6677</f>
        <v>-1</v>
      </c>
      <c r="D7467" s="3" t="s">
        <v>249</v>
      </c>
      <c r="E7467" s="3" t="n">
        <f aca="false">E$6677</f>
        <v>2017</v>
      </c>
      <c r="F7467" s="3" t="n">
        <f aca="false">F$6677</f>
        <v>2018</v>
      </c>
      <c r="G7467" s="3" t="n">
        <v>3.82166407213414</v>
      </c>
      <c r="H7467" s="3" t="n">
        <f aca="false">H$6677</f>
        <v>0.0927117893245468</v>
      </c>
      <c r="I7467" s="3" t="n">
        <f aca="false">I$6677</f>
        <v>0.122754491017964</v>
      </c>
      <c r="J7467" s="3" t="n">
        <f aca="false">J$6677</f>
        <v>0.0113807885098995</v>
      </c>
      <c r="K7467" s="3" t="str">
        <f aca="false">K$6677</f>
        <v>% de domicílios com renda domiciliar per capita inferior à linha de pobreza. A linha de pobreza aqui considerada é definida pelo decreto 7492 (abaixo de R$77,00 mensais)</v>
      </c>
      <c r="L7467" s="3" t="str">
        <f aca="false">L$6677</f>
        <v>PNAD/IBGE</v>
      </c>
      <c r="M7467" s="3" t="str">
        <f aca="false">M$6677</f>
        <v>Porcentagem %</v>
      </c>
      <c r="N7467" s="5"/>
      <c r="O7467" s="3" t="n">
        <v>80.6302322621643</v>
      </c>
    </row>
    <row r="7468" customFormat="false" ht="15" hidden="false" customHeight="true" outlineLevel="0" collapsed="false">
      <c r="A7468" s="3" t="str">
        <f aca="false">A$6678</f>
        <v>Sustentabilidade Social</v>
      </c>
      <c r="B7468" s="3" t="str">
        <f aca="false">B$6678</f>
        <v>Desigualdade de renda</v>
      </c>
      <c r="C7468" s="3" t="n">
        <f aca="false">C$6678</f>
        <v>-1</v>
      </c>
      <c r="D7468" s="3" t="s">
        <v>249</v>
      </c>
      <c r="E7468" s="3" t="n">
        <f aca="false">E$6678</f>
        <v>2017</v>
      </c>
      <c r="F7468" s="3" t="n">
        <f aca="false">F$6678</f>
        <v>2018</v>
      </c>
      <c r="G7468" s="3" t="n">
        <v>0.49</v>
      </c>
      <c r="H7468" s="3" t="n">
        <f aca="false">H$6678</f>
        <v>0.0510371953905997</v>
      </c>
      <c r="I7468" s="3" t="n">
        <f aca="false">I$6678</f>
        <v>0.122754491017964</v>
      </c>
      <c r="J7468" s="3" t="n">
        <f aca="false">J$6678</f>
        <v>0.00626504494315745</v>
      </c>
      <c r="K7468" s="3" t="str">
        <f aca="false">K$6678</f>
        <v>Coeficiente de gini (1=Desigualdade Máxima/0=Igualdade Máxima)</v>
      </c>
      <c r="L7468" s="3" t="str">
        <f aca="false">L$6678</f>
        <v>PNAD/IBGE</v>
      </c>
      <c r="M7468" s="3" t="str">
        <f aca="false">M$6678</f>
        <v>Coeficiente GINI</v>
      </c>
      <c r="N7468" s="5"/>
      <c r="O7468" s="3" t="n">
        <v>57.0680628272251</v>
      </c>
    </row>
    <row r="7469" customFormat="false" ht="15" hidden="false" customHeight="true" outlineLevel="0" collapsed="false">
      <c r="A7469" s="3" t="str">
        <f aca="false">A$6679</f>
        <v>Sustentabilidade Social</v>
      </c>
      <c r="B7469" s="3" t="str">
        <f aca="false">B$6679</f>
        <v>Acesso ao Saneamento Básico - Água</v>
      </c>
      <c r="C7469" s="3" t="n">
        <f aca="false">C$6679</f>
        <v>1</v>
      </c>
      <c r="D7469" s="3" t="s">
        <v>249</v>
      </c>
      <c r="E7469" s="3" t="n">
        <f aca="false">E$6679</f>
        <v>2017</v>
      </c>
      <c r="F7469" s="3" t="n">
        <f aca="false">F$6679</f>
        <v>2018</v>
      </c>
      <c r="G7469" s="3" t="n">
        <v>89.1406324275096</v>
      </c>
      <c r="H7469" s="3" t="n">
        <f aca="false">H$6679</f>
        <v>0.0580158000540614</v>
      </c>
      <c r="I7469" s="3" t="n">
        <f aca="false">I$6679</f>
        <v>0.122754491017964</v>
      </c>
      <c r="J7469" s="3" t="n">
        <f aca="false">J$6679</f>
        <v>0.00712170000663627</v>
      </c>
      <c r="K7469" s="3" t="str">
        <f aca="false">K$6679</f>
        <v>% de domicilios com acesso à água canalizada de rede geral de distribuição</v>
      </c>
      <c r="L7469" s="3" t="str">
        <f aca="false">L$6679</f>
        <v>PNAD/IBGE</v>
      </c>
      <c r="M7469" s="3" t="str">
        <f aca="false">M$6679</f>
        <v>Porcentagem %</v>
      </c>
      <c r="N7469" s="5"/>
      <c r="O7469" s="3" t="n">
        <v>85.5660748845195</v>
      </c>
    </row>
    <row r="7470" customFormat="false" ht="15" hidden="false" customHeight="true" outlineLevel="0" collapsed="false">
      <c r="A7470" s="3" t="str">
        <f aca="false">A$6680</f>
        <v>Sustentabilidade Social</v>
      </c>
      <c r="B7470" s="3" t="str">
        <f aca="false">B$6680</f>
        <v>Acesso ao Saneamento Básico - Esgoto</v>
      </c>
      <c r="C7470" s="3" t="n">
        <f aca="false">C$6680</f>
        <v>1</v>
      </c>
      <c r="D7470" s="3" t="s">
        <v>249</v>
      </c>
      <c r="E7470" s="3" t="n">
        <f aca="false">E$6680</f>
        <v>2017</v>
      </c>
      <c r="F7470" s="3" t="n">
        <f aca="false">F$6680</f>
        <v>2018</v>
      </c>
      <c r="G7470" s="3" t="n">
        <v>82.9</v>
      </c>
      <c r="H7470" s="3" t="n">
        <f aca="false">H$6680</f>
        <v>0.0476341619285856</v>
      </c>
      <c r="I7470" s="3" t="n">
        <f aca="false">I$6680</f>
        <v>0.122754491017964</v>
      </c>
      <c r="J7470" s="3" t="n">
        <f aca="false">J$6680</f>
        <v>0.00584730730261081</v>
      </c>
      <c r="K7470" s="3" t="str">
        <f aca="false">K$6680</f>
        <v>% de domicilios com acesso à rede coletora de esgoto</v>
      </c>
      <c r="L7470" s="3" t="str">
        <f aca="false">L$6680</f>
        <v>PNAD/IBGE</v>
      </c>
      <c r="M7470" s="3" t="str">
        <f aca="false">M$6680</f>
        <v>Porcentagem %</v>
      </c>
      <c r="N7470" s="5"/>
      <c r="O7470" s="3" t="n">
        <v>87.8859857482185</v>
      </c>
    </row>
    <row r="7471" customFormat="false" ht="15" hidden="false" customHeight="true" outlineLevel="0" collapsed="false">
      <c r="A7471" s="3" t="str">
        <f aca="false">A$6681</f>
        <v>Sustentabilidade Social</v>
      </c>
      <c r="B7471" s="3" t="str">
        <f aca="false">B$6681</f>
        <v>Mortes Evitáveis</v>
      </c>
      <c r="C7471" s="3" t="n">
        <f aca="false">C$6681</f>
        <v>-1</v>
      </c>
      <c r="D7471" s="3" t="s">
        <v>249</v>
      </c>
      <c r="E7471" s="3" t="n">
        <f aca="false">E$6681</f>
        <v>2016</v>
      </c>
      <c r="F7471" s="3" t="n">
        <f aca="false">F$6681</f>
        <v>2018</v>
      </c>
      <c r="G7471" s="3" t="n">
        <v>19.7445125215633</v>
      </c>
      <c r="H7471" s="3" t="n">
        <f aca="false">H$6681</f>
        <v>0.0437741013691653</v>
      </c>
      <c r="I7471" s="3" t="n">
        <f aca="false">I$6681</f>
        <v>0.122754491017964</v>
      </c>
      <c r="J7471" s="3" t="n">
        <f aca="false">J$6681</f>
        <v>0.00537346753334066</v>
      </c>
      <c r="K7471" s="3" t="str">
        <f aca="false">K$6681</f>
        <v>Razão de Mortalidade Proporcional: mortes abaixo de 50 anos/ total de óbitos</v>
      </c>
      <c r="L7471" s="3" t="str">
        <f aca="false">L$6681</f>
        <v>Datasus</v>
      </c>
      <c r="M7471" s="3" t="str">
        <f aca="false">M$6681</f>
        <v>Mortes evitáveis por 100 óbitos</v>
      </c>
      <c r="N7471" s="5" t="s">
        <v>127</v>
      </c>
      <c r="O7471" s="3" t="n">
        <v>86.1819474530909</v>
      </c>
    </row>
    <row r="7472" customFormat="false" ht="15" hidden="false" customHeight="true" outlineLevel="0" collapsed="false">
      <c r="A7472" s="3" t="s">
        <v>106</v>
      </c>
      <c r="B7472" s="3" t="str">
        <f aca="false">B$6682</f>
        <v>Anos Potenciais de Vida Perdidos</v>
      </c>
      <c r="C7472" s="3" t="n">
        <f aca="false">C$6682</f>
        <v>-1</v>
      </c>
      <c r="D7472" s="3" t="s">
        <v>249</v>
      </c>
      <c r="E7472" s="3" t="n">
        <f aca="false">E$6682</f>
        <v>2016</v>
      </c>
      <c r="F7472" s="3" t="n">
        <f aca="false">F$6682</f>
        <v>2018</v>
      </c>
      <c r="G7472" s="3" t="n">
        <v>6.82064627014479</v>
      </c>
      <c r="H7472" s="3" t="n">
        <f aca="false">H$6682</f>
        <v>0.0402903196969555</v>
      </c>
      <c r="I7472" s="3" t="n">
        <f aca="false">I$6682</f>
        <v>0.122754491017964</v>
      </c>
      <c r="J7472" s="3" t="n">
        <f aca="false">J$6682</f>
        <v>0.00494581768735082</v>
      </c>
      <c r="K7472" s="3" t="str">
        <f aca="false">K$6682</f>
        <v>Média da diferença da faixa etária em que os óbitos registrados ocorreram e a expectativa de vida ao nascer do Brasil.</v>
      </c>
      <c r="L7472" s="3" t="str">
        <f aca="false">L$6682</f>
        <v>Datasus</v>
      </c>
      <c r="M7472" s="3" t="str">
        <f aca="false">M$6682</f>
        <v>Anos</v>
      </c>
      <c r="N7472" s="5"/>
      <c r="O7472" s="3" t="n">
        <v>88.650560450914</v>
      </c>
    </row>
    <row r="7473" customFormat="false" ht="15" hidden="false" customHeight="true" outlineLevel="0" collapsed="false">
      <c r="A7473" s="3" t="str">
        <f aca="false">A$6683</f>
        <v>Sustentabilidade Social</v>
      </c>
      <c r="B7473" s="3" t="str">
        <f aca="false">B$6683</f>
        <v>Formalidade do Mercado de Trabalho</v>
      </c>
      <c r="C7473" s="3" t="n">
        <f aca="false">C$6683</f>
        <v>1</v>
      </c>
      <c r="D7473" s="3" t="s">
        <v>249</v>
      </c>
      <c r="E7473" s="3" t="n">
        <f aca="false">E$6683</f>
        <v>2017</v>
      </c>
      <c r="F7473" s="3" t="n">
        <f aca="false">F$6683</f>
        <v>2018</v>
      </c>
      <c r="G7473" s="3" t="n">
        <v>60.9318877952358</v>
      </c>
      <c r="H7473" s="3" t="n">
        <f aca="false">H$6683</f>
        <v>0.0354267662261588</v>
      </c>
      <c r="I7473" s="3" t="n">
        <f aca="false">I$6683</f>
        <v>0.122754491017964</v>
      </c>
      <c r="J7473" s="3" t="n">
        <f aca="false">J$6683</f>
        <v>0.00434879465650452</v>
      </c>
      <c r="K7473"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473" s="3" t="str">
        <f aca="false">L$6683</f>
        <v>PNAD / IBGE</v>
      </c>
      <c r="M7473" s="3" t="str">
        <f aca="false">M$6683</f>
        <v>Porcentagem %</v>
      </c>
      <c r="N747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473" s="3" t="n">
        <v>63.2250599606832</v>
      </c>
    </row>
    <row r="7474" customFormat="false" ht="15" hidden="false" customHeight="true" outlineLevel="0" collapsed="false">
      <c r="A7474" s="3" t="str">
        <f aca="false">A$6684</f>
        <v>Sustentabilidade Social</v>
      </c>
      <c r="B7474" s="3" t="str">
        <f aca="false">B$6684</f>
        <v>Inserção Econômica</v>
      </c>
      <c r="C7474" s="3" t="n">
        <f aca="false">C$6684</f>
        <v>1</v>
      </c>
      <c r="D7474" s="3" t="s">
        <v>249</v>
      </c>
      <c r="E7474" s="3" t="n">
        <f aca="false">E$6684</f>
        <v>2017</v>
      </c>
      <c r="F7474" s="3" t="n">
        <f aca="false">F$6684</f>
        <v>2018</v>
      </c>
      <c r="G7474" s="3" t="n">
        <v>89.3542913280343</v>
      </c>
      <c r="H7474" s="3" t="n">
        <f aca="false">H$6684</f>
        <v>0.0420845700185743</v>
      </c>
      <c r="I7474" s="3" t="n">
        <f aca="false">I$6684</f>
        <v>0.122754491017964</v>
      </c>
      <c r="J7474" s="3" t="n">
        <f aca="false">J$6684</f>
        <v>0.00516606997233997</v>
      </c>
      <c r="K7474" s="3" t="str">
        <f aca="false">K$6684</f>
        <v>Proporção de ocupados em relação a População Economicamente Ativa</v>
      </c>
      <c r="L7474" s="3" t="str">
        <f aca="false">L$6684</f>
        <v>IBGE</v>
      </c>
      <c r="M7474" s="3" t="str">
        <f aca="false">M$6684</f>
        <v>Porcentagem %</v>
      </c>
      <c r="N7474" s="5"/>
      <c r="O7474" s="3" t="n">
        <v>65.099106663664</v>
      </c>
    </row>
    <row r="7475" customFormat="false" ht="15" hidden="false" customHeight="true" outlineLevel="0" collapsed="false">
      <c r="A7475" s="3" t="str">
        <f aca="false">A$6685</f>
        <v>Sustentabilidade Social</v>
      </c>
      <c r="B7475" s="3" t="str">
        <f aca="false">B$6685</f>
        <v>IDH</v>
      </c>
      <c r="C7475" s="3" t="n">
        <f aca="false">C$6685</f>
        <v>1</v>
      </c>
      <c r="D7475" s="3" t="s">
        <v>249</v>
      </c>
      <c r="E7475" s="3" t="n">
        <f aca="false">E$6685</f>
        <v>2015</v>
      </c>
      <c r="F7475" s="3" t="n">
        <f aca="false">F$6685</f>
        <v>2018</v>
      </c>
      <c r="G7475" s="3" t="n">
        <v>0.769</v>
      </c>
      <c r="H7475" s="3" t="n">
        <f aca="false">H$6685</f>
        <v>0.105143828345808</v>
      </c>
      <c r="I7475" s="3" t="n">
        <f aca="false">I$6685</f>
        <v>0.122754491017964</v>
      </c>
      <c r="J7475" s="3" t="n">
        <f aca="false">J$6685</f>
        <v>0.0129068771322699</v>
      </c>
      <c r="K7475" s="3" t="str">
        <f aca="false">K$6685</f>
        <v>IDH estadual</v>
      </c>
      <c r="L7475" s="3" t="str">
        <f aca="false">L$6685</f>
        <v>PNUD, Fundação João Pinheiro e Ipea</v>
      </c>
      <c r="M7475" s="3" t="str">
        <f aca="false">M$6685</f>
        <v>Índice de 0 a 1</v>
      </c>
      <c r="N7475" s="5"/>
      <c r="O7475" s="3" t="n">
        <v>60.2272727272727</v>
      </c>
    </row>
    <row r="7476" customFormat="false" ht="15" hidden="false" customHeight="true" outlineLevel="0" collapsed="false">
      <c r="A7476" s="3" t="s">
        <v>106</v>
      </c>
      <c r="B7476" s="3" t="s">
        <v>140</v>
      </c>
      <c r="C7476" s="3" t="n">
        <v>1</v>
      </c>
      <c r="D7476" s="3" t="s">
        <v>249</v>
      </c>
      <c r="E7476" s="3" t="n">
        <v>2017</v>
      </c>
      <c r="F7476" s="3" t="n">
        <v>2018</v>
      </c>
      <c r="G7476" s="3" t="n">
        <v>78.5841594315369</v>
      </c>
      <c r="H7476" s="3" t="n">
        <v>0.0426662305938319</v>
      </c>
      <c r="I7476" s="3" t="n">
        <v>0.122754491017964</v>
      </c>
      <c r="J7476" s="3" t="n">
        <f aca="false">I7476*H7476</f>
        <v>0.00523747142020093</v>
      </c>
      <c r="K7476" s="4" t="str">
        <f aca="false">K7397</f>
        <v>Proporção dos jovens que estudam ou trabalham</v>
      </c>
      <c r="L7476" s="3" t="str">
        <f aca="false">L7397</f>
        <v>PNAD/IBGE</v>
      </c>
      <c r="M7476" s="3" t="str">
        <f aca="false">M7397</f>
        <v>Porcentagem %</v>
      </c>
      <c r="N7476" s="5"/>
      <c r="O7476" s="3" t="n">
        <v>0</v>
      </c>
    </row>
    <row r="7477" customFormat="false" ht="15" hidden="false" customHeight="true" outlineLevel="0" collapsed="false">
      <c r="A7477" s="3" t="str">
        <f aca="false">A$6687</f>
        <v>Sustentabilidade Social</v>
      </c>
      <c r="B7477" s="3" t="str">
        <f aca="false">B$6687</f>
        <v>Mortalidade Materna</v>
      </c>
      <c r="C7477" s="3" t="n">
        <f aca="false">C$6687</f>
        <v>-1</v>
      </c>
      <c r="D7477" s="3" t="s">
        <v>249</v>
      </c>
      <c r="E7477" s="3" t="n">
        <f aca="false">E$6687</f>
        <v>2016</v>
      </c>
      <c r="F7477" s="3" t="n">
        <f aca="false">F$6687</f>
        <v>2018</v>
      </c>
      <c r="G7477" s="3" t="n">
        <v>2.11432004089344</v>
      </c>
      <c r="H7477" s="3" t="n">
        <f aca="false">H$6687</f>
        <v>0.0819911060701229</v>
      </c>
      <c r="I7477" s="3" t="n">
        <f aca="false">I$6687</f>
        <v>0.122754491017964</v>
      </c>
      <c r="J7477" s="3" t="n">
        <f aca="false">J$6687</f>
        <v>0.0100647764936378</v>
      </c>
      <c r="K7477" s="3" t="str">
        <f aca="false">K$6687</f>
        <v>Óbitos maternos em relação a população feminina em idade fértil (15-49 anos).</v>
      </c>
      <c r="L7477" s="3" t="str">
        <f aca="false">L$6687</f>
        <v>Datasus</v>
      </c>
      <c r="M7477" s="3" t="str">
        <f aca="false">M$6687</f>
        <v>Taxa de mortalidade por 100 mil mulheres</v>
      </c>
      <c r="N7477" s="5"/>
      <c r="O7477" s="3" t="n">
        <v>91.0430999458355</v>
      </c>
    </row>
    <row r="7478" customFormat="false" ht="15" hidden="false" customHeight="true" outlineLevel="0" collapsed="false">
      <c r="A7478" s="3" t="str">
        <f aca="false">A$6688</f>
        <v>Sustentabilidade Social</v>
      </c>
      <c r="B7478" s="3" t="str">
        <f aca="false">B$6688</f>
        <v>Mortalidade Precoce</v>
      </c>
      <c r="C7478" s="3" t="n">
        <f aca="false">C$6688</f>
        <v>-1</v>
      </c>
      <c r="D7478" s="3" t="s">
        <v>249</v>
      </c>
      <c r="E7478" s="3" t="n">
        <f aca="false">E$6688</f>
        <v>2016</v>
      </c>
      <c r="F7478" s="3" t="n">
        <f aca="false">F$6688</f>
        <v>2018</v>
      </c>
      <c r="G7478" s="3" t="n">
        <v>88.348339675199</v>
      </c>
      <c r="H7478" s="3" t="n">
        <f aca="false">H$6688</f>
        <v>0.0654508559555939</v>
      </c>
      <c r="I7478" s="3" t="n">
        <f aca="false">I$6688</f>
        <v>0.122754491017964</v>
      </c>
      <c r="J7478" s="3" t="n">
        <f aca="false">J$6688</f>
        <v>0.00803438650951901</v>
      </c>
      <c r="K7478" s="3" t="str">
        <f aca="false">K$6688</f>
        <v>Mortalidade de Jovens (15-29 anos) por causas externas.</v>
      </c>
      <c r="L7478" s="3" t="str">
        <f aca="false">L$6688</f>
        <v>Datasus</v>
      </c>
      <c r="M7478" s="3" t="str">
        <f aca="false">M$6688</f>
        <v>Taxa de Mortalidade por 100 mil jovens</v>
      </c>
      <c r="N7478" s="5"/>
      <c r="O7478" s="3" t="n">
        <v>70.9693747737035</v>
      </c>
    </row>
    <row r="7479" customFormat="false" ht="15" hidden="false" customHeight="true" outlineLevel="0" collapsed="false">
      <c r="A7479" s="3" t="str">
        <f aca="false">A$6689</f>
        <v>Sustentabilidade Social</v>
      </c>
      <c r="B7479" s="3" t="str">
        <f aca="false">B$6689</f>
        <v>Previdência Social</v>
      </c>
      <c r="C7479" s="3" t="n">
        <f aca="false">C$6689</f>
        <v>1</v>
      </c>
      <c r="D7479" s="3" t="s">
        <v>249</v>
      </c>
      <c r="E7479" s="3" t="n">
        <f aca="false">E$6689</f>
        <v>2017</v>
      </c>
      <c r="F7479" s="3" t="n">
        <f aca="false">F$6689</f>
        <v>2018</v>
      </c>
      <c r="G7479" s="3" t="n">
        <v>90.3186548684826</v>
      </c>
      <c r="H7479" s="3" t="n">
        <f aca="false">H$6689</f>
        <v>0.0509237118271307</v>
      </c>
      <c r="I7479" s="3" t="n">
        <f aca="false">I$6689</f>
        <v>0.122754491017964</v>
      </c>
      <c r="J7479" s="3" t="n">
        <f aca="false">J$6689</f>
        <v>0.00625111432608491</v>
      </c>
      <c r="K7479" s="3" t="str">
        <f aca="false">K$6689</f>
        <v>Proporção de idosos (mais de 60 anos) que recebem previdência social</v>
      </c>
      <c r="L7479" s="3" t="str">
        <f aca="false">L$6689</f>
        <v>PNAD/IBGE</v>
      </c>
      <c r="M7479" s="3" t="str">
        <f aca="false">M$6689</f>
        <v>Porcentagem %</v>
      </c>
      <c r="N7479" s="5" t="s">
        <v>150</v>
      </c>
      <c r="O7479" s="3" t="n">
        <v>84.0879653903112</v>
      </c>
    </row>
    <row r="7480" customFormat="false" ht="15" hidden="false" customHeight="true" outlineLevel="0" collapsed="false">
      <c r="A7480" s="3" t="str">
        <f aca="false">A$6690</f>
        <v>Sustentabilidade Social</v>
      </c>
      <c r="B7480" s="3" t="str">
        <f aca="false">B$6690</f>
        <v>Mortalidade na infância</v>
      </c>
      <c r="C7480" s="3" t="n">
        <f aca="false">C$6690</f>
        <v>-1</v>
      </c>
      <c r="D7480" s="3" t="s">
        <v>249</v>
      </c>
      <c r="E7480" s="3" t="n">
        <f aca="false">E$6690</f>
        <v>2016</v>
      </c>
      <c r="F7480" s="3" t="n">
        <f aca="false">F$6690</f>
        <v>2018</v>
      </c>
      <c r="G7480" s="3" t="n">
        <v>13.3380244385498</v>
      </c>
      <c r="H7480" s="3" t="n">
        <f aca="false">H$6690</f>
        <v>0.0601894510789995</v>
      </c>
      <c r="I7480" s="3" t="n">
        <f aca="false">I$6690</f>
        <v>0.122754491017964</v>
      </c>
      <c r="J7480" s="3" t="n">
        <f aca="false">J$6690</f>
        <v>0.00738852543185323</v>
      </c>
      <c r="K7480" s="3" t="str">
        <f aca="false">K$6690</f>
        <v>Óbitos de menores de cinco anos por grupo de 1.000 nascidos vivos</v>
      </c>
      <c r="L7480" s="3" t="str">
        <f aca="false">L$6690</f>
        <v>Datasus</v>
      </c>
      <c r="M7480" s="3" t="str">
        <f aca="false">M$6690</f>
        <v>Porcentagem %</v>
      </c>
      <c r="N7480" s="5"/>
      <c r="O7480" s="3" t="n">
        <v>74.4669445823041</v>
      </c>
    </row>
    <row r="7481" customFormat="false" ht="15" hidden="false" customHeight="true" outlineLevel="0" collapsed="false">
      <c r="A7481" s="3" t="str">
        <f aca="false">A$6691</f>
        <v>Sustentabilidade Social</v>
      </c>
      <c r="B7481" s="3" t="str">
        <f aca="false">B$6691</f>
        <v> Total</v>
      </c>
      <c r="C7481" s="3" t="n">
        <f aca="false">C$6691</f>
        <v>1</v>
      </c>
      <c r="D7481" s="3" t="s">
        <v>249</v>
      </c>
      <c r="E7481" s="3" t="n">
        <f aca="false">E$6691</f>
        <v>2018</v>
      </c>
      <c r="F7481" s="3" t="n">
        <f aca="false">F$6691</f>
        <v>2018</v>
      </c>
      <c r="G7481" s="3" t="n">
        <v>77.746195022758</v>
      </c>
      <c r="H7481" s="3" t="n">
        <f aca="false">H$6691</f>
        <v>1</v>
      </c>
      <c r="I7481" s="3" t="n">
        <f aca="false">I$6691</f>
        <v>0.122754491017964</v>
      </c>
      <c r="J7481" s="3" t="n">
        <f aca="false">J$6691</f>
        <v>0.122754491017964</v>
      </c>
      <c r="K7481" s="3" t="str">
        <f aca="false">K$6691</f>
        <v>Nota obtida via normalização e ponderação de indicadores que variam de 0 a 100.</v>
      </c>
      <c r="L7481" s="3" t="str">
        <f aca="false">L$6691</f>
        <v>Tendências</v>
      </c>
      <c r="M7481" s="3" t="str">
        <f aca="false">M$6691</f>
        <v>Nota de 0 a 100</v>
      </c>
      <c r="N7481" s="5"/>
      <c r="O7481" s="3" t="n">
        <v>80.0749072540385</v>
      </c>
    </row>
    <row r="7482" customFormat="false" ht="15" hidden="false" customHeight="true" outlineLevel="0" collapsed="false">
      <c r="A7482" s="3" t="s">
        <v>238</v>
      </c>
      <c r="B7482" s="3" t="s">
        <v>25</v>
      </c>
      <c r="C7482" s="3" t="n">
        <v>1</v>
      </c>
      <c r="D7482" s="3" t="s">
        <v>249</v>
      </c>
      <c r="E7482" s="3" t="n">
        <v>2018</v>
      </c>
      <c r="F7482" s="3" t="n">
        <v>2018</v>
      </c>
      <c r="G7482" s="3" t="n">
        <v>60.1288739641763</v>
      </c>
      <c r="H7482" s="3" t="n">
        <v>1</v>
      </c>
      <c r="I7482" s="3" t="n">
        <v>0.01</v>
      </c>
      <c r="J7482" s="3" t="n">
        <f aca="false">I7482*H7482</f>
        <v>0.01</v>
      </c>
      <c r="K7482" s="4" t="str">
        <f aca="false">K7403</f>
        <v>Nota obtida via normalização e ponderação de indicadores que variam de 0 a 100.</v>
      </c>
      <c r="L7482" s="3" t="str">
        <f aca="false">L7403</f>
        <v>Tendências</v>
      </c>
      <c r="M7482" s="3" t="str">
        <f aca="false">M$6692</f>
        <v>Nota de 0 a 100</v>
      </c>
      <c r="N7482" s="5"/>
      <c r="O7482" s="3" t="n">
        <v>60.1288739641763</v>
      </c>
    </row>
    <row r="7483" customFormat="false" ht="15" hidden="false" customHeight="true" outlineLevel="0" collapsed="false">
      <c r="A7483" s="3" t="str">
        <f aca="false">A$6614</f>
        <v>Sustentabilidade Ambiental</v>
      </c>
      <c r="B7483" s="3" t="str">
        <f aca="false">B$6614</f>
        <v>Emissões de CO2</v>
      </c>
      <c r="C7483" s="3" t="n">
        <f aca="false">C$6614</f>
        <v>-1</v>
      </c>
      <c r="D7483" s="3" t="s">
        <v>250</v>
      </c>
      <c r="E7483" s="3" t="n">
        <f aca="false">E$6614</f>
        <v>2016</v>
      </c>
      <c r="F7483" s="3" t="n">
        <f aca="false">F$6614</f>
        <v>2018</v>
      </c>
      <c r="G7483" s="3" t="n">
        <v>3.22754828802351</v>
      </c>
      <c r="H7483" s="3" t="n">
        <f aca="false">H$6614</f>
        <v>0.328387609736319</v>
      </c>
      <c r="I7483" s="3" t="n">
        <f aca="false">I$6614</f>
        <v>0.0768463073852295</v>
      </c>
      <c r="J7483" s="3" t="n">
        <f aca="false">J$6614</f>
        <v>0.025235375199298</v>
      </c>
      <c r="K7483" s="3" t="str">
        <f aca="false">K$6614</f>
        <v>CO2 emitido e derivado de remoção de unidades de conservação (toneladas por habitante).</v>
      </c>
      <c r="L7483" s="3" t="str">
        <f aca="false">L$6614</f>
        <v>SEEG/OC</v>
      </c>
      <c r="M7483" s="3" t="str">
        <f aca="false">M$6614</f>
        <v>Toneladas emitidas de CO2  por habitante</v>
      </c>
      <c r="N7483" s="5" t="str">
        <f aca="false">N$71</f>
        <v>A partir da publicação de 2019, ou seja, do dado de 2017, o denominador foi alterado de população para PIB total (o PIB utilizado para cálculo é estimado pela Tendências)</v>
      </c>
      <c r="O7483" s="3" t="n">
        <v>62.4746579473078</v>
      </c>
    </row>
    <row r="7484" customFormat="false" ht="15" hidden="false" customHeight="true" outlineLevel="0" collapsed="false">
      <c r="A7484" s="3" t="str">
        <f aca="false">A$6615</f>
        <v>Sustentabilidade Ambiental</v>
      </c>
      <c r="B7484" s="3" t="str">
        <f aca="false">B$6615</f>
        <v>Serviços Urbanos</v>
      </c>
      <c r="C7484" s="3" t="n">
        <f aca="false">C$6615</f>
        <v>1</v>
      </c>
      <c r="D7484" s="3" t="s">
        <v>250</v>
      </c>
      <c r="E7484" s="3" t="n">
        <f aca="false">E$6615</f>
        <v>2016</v>
      </c>
      <c r="F7484" s="3" t="n">
        <f aca="false">F$6615</f>
        <v>2018</v>
      </c>
      <c r="G7484" s="3" t="n">
        <v>0.380224862586766</v>
      </c>
      <c r="H7484" s="3" t="n">
        <f aca="false">H$6615</f>
        <v>0.086286452513915</v>
      </c>
      <c r="I7484" s="3" t="n">
        <f aca="false">I$6615</f>
        <v>0.0768463073852295</v>
      </c>
      <c r="J7484" s="3" t="n">
        <f aca="false">J$6615</f>
        <v>0.00663079525306532</v>
      </c>
      <c r="K7484" s="3" t="str">
        <f aca="false">K$6615</f>
        <v>Oferta de serviços municipais para coleta de materiais especias e limpeza urbana (Nota: 0-2).</v>
      </c>
      <c r="L7484" s="3" t="str">
        <f aca="false">L$6615</f>
        <v>SNIS</v>
      </c>
      <c r="M7484" s="3" t="str">
        <f aca="false">M$6615</f>
        <v>Pontuação de 0 a 2</v>
      </c>
      <c r="N7484" s="5"/>
      <c r="O7484" s="3" t="n">
        <v>0</v>
      </c>
    </row>
    <row r="7485" customFormat="false" ht="15" hidden="false" customHeight="true" outlineLevel="0" collapsed="false">
      <c r="A7485" s="3" t="str">
        <f aca="false">A$6616</f>
        <v>Sustentabilidade Ambiental</v>
      </c>
      <c r="B7485" s="3" t="str">
        <f aca="false">B$6616</f>
        <v>Destinação do Lixo</v>
      </c>
      <c r="C7485" s="3" t="n">
        <f aca="false">C$6616</f>
        <v>1</v>
      </c>
      <c r="D7485" s="3" t="s">
        <v>250</v>
      </c>
      <c r="E7485" s="3" t="n">
        <f aca="false">E$6616</f>
        <v>2016</v>
      </c>
      <c r="F7485" s="3" t="n">
        <f aca="false">F$6616</f>
        <v>2018</v>
      </c>
      <c r="G7485" s="3" t="n">
        <v>0.276203734672312</v>
      </c>
      <c r="H7485" s="3" t="n">
        <f aca="false">H$6616</f>
        <v>0.258991177079574</v>
      </c>
      <c r="I7485" s="3" t="n">
        <f aca="false">I$6616</f>
        <v>0.0768463073852295</v>
      </c>
      <c r="J7485" s="3" t="n">
        <f aca="false">J$6616</f>
        <v>0.0199025156039194</v>
      </c>
      <c r="K7485" s="3" t="str">
        <f aca="false">K$6616</f>
        <v>Destinação adequada para o tipo de resíduo sólido e qualidade das unidades de destino em solo (Nota: 0-1)</v>
      </c>
      <c r="L7485" s="3" t="str">
        <f aca="false">L$6616</f>
        <v>SNIS</v>
      </c>
      <c r="M7485" s="3" t="str">
        <f aca="false">M$6616</f>
        <v>Pontuação de 0 a 1</v>
      </c>
      <c r="N7485" s="5"/>
      <c r="O7485" s="3" t="n">
        <v>47.9694042122776</v>
      </c>
    </row>
    <row r="7486" customFormat="false" ht="15" hidden="false" customHeight="true" outlineLevel="0" collapsed="false">
      <c r="A7486" s="3" t="str">
        <f aca="false">A$6617</f>
        <v>Sustentabilidade Ambiental</v>
      </c>
      <c r="B7486" s="3" t="str">
        <f aca="false">B$6617</f>
        <v>Tratamento de Esgoto</v>
      </c>
      <c r="C7486" s="3" t="n">
        <f aca="false">C$6617</f>
        <v>1</v>
      </c>
      <c r="D7486" s="3" t="s">
        <v>250</v>
      </c>
      <c r="E7486" s="3" t="n">
        <f aca="false">E$6617</f>
        <v>2016</v>
      </c>
      <c r="F7486" s="3" t="n">
        <f aca="false">F$6617</f>
        <v>2018</v>
      </c>
      <c r="G7486" s="3" t="n">
        <v>37.0192900673967</v>
      </c>
      <c r="H7486" s="3" t="n">
        <f aca="false">H$6617</f>
        <v>0.326334760670192</v>
      </c>
      <c r="I7486" s="3" t="n">
        <f aca="false">I$6617</f>
        <v>0.0768463073852295</v>
      </c>
      <c r="J7486" s="3" t="n">
        <f aca="false">J$6617</f>
        <v>0.0250776213289469</v>
      </c>
      <c r="K7486" s="3" t="str">
        <f aca="false">K$6617</f>
        <v>Parcela tratada do total de água consumida no estado.</v>
      </c>
      <c r="L7486" s="3" t="str">
        <f aca="false">L$6617</f>
        <v>SNIS e IBGE</v>
      </c>
      <c r="M7486" s="3" t="str">
        <f aca="false">M$6617</f>
        <v>Porcentagem %</v>
      </c>
      <c r="N748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486" s="3" t="n">
        <v>43.5315165577326</v>
      </c>
    </row>
    <row r="7487" customFormat="false" ht="15" hidden="false" customHeight="true" outlineLevel="0" collapsed="false">
      <c r="A7487" s="3" t="str">
        <f aca="false">A$6618</f>
        <v>Sustentabilidade Ambiental</v>
      </c>
      <c r="B7487" s="3" t="str">
        <f aca="false">B$6618</f>
        <v> Total</v>
      </c>
      <c r="C7487" s="3" t="n">
        <f aca="false">C$6618</f>
        <v>1</v>
      </c>
      <c r="D7487" s="3" t="s">
        <v>250</v>
      </c>
      <c r="E7487" s="3" t="n">
        <f aca="false">E$6618</f>
        <v>2018</v>
      </c>
      <c r="F7487" s="3" t="n">
        <f aca="false">F$6618</f>
        <v>2018</v>
      </c>
      <c r="G7487" s="3" t="n">
        <v>47.1454030906323</v>
      </c>
      <c r="H7487" s="3" t="n">
        <f aca="false">H$6618</f>
        <v>1</v>
      </c>
      <c r="I7487" s="3" t="n">
        <f aca="false">I$6618</f>
        <v>0.0768463073852295</v>
      </c>
      <c r="J7487" s="3" t="n">
        <f aca="false">J$6618</f>
        <v>0.0768463073852295</v>
      </c>
      <c r="K7487" s="3" t="str">
        <f aca="false">K$6618</f>
        <v>Nota obtida via normalização e ponderação de indicadores que variam de 0 a 100.</v>
      </c>
      <c r="L7487" s="3" t="str">
        <f aca="false">L$6618</f>
        <v>Tendências</v>
      </c>
      <c r="M7487" s="3" t="str">
        <f aca="false">M$6618</f>
        <v>Nota de 0 a 100</v>
      </c>
      <c r="N7487" s="5"/>
      <c r="O7487" s="3" t="n">
        <v>50.8712953386835</v>
      </c>
    </row>
    <row r="7488" customFormat="false" ht="15" hidden="false" customHeight="true" outlineLevel="0" collapsed="false">
      <c r="A7488" s="3" t="str">
        <f aca="false">A$6619</f>
        <v>Capital Humano</v>
      </c>
      <c r="B7488" s="3" t="str">
        <f aca="false">B$6619</f>
        <v>Custo de Mão de Obra</v>
      </c>
      <c r="C7488" s="3" t="n">
        <f aca="false">C$6619</f>
        <v>-1</v>
      </c>
      <c r="D7488" s="3" t="s">
        <v>250</v>
      </c>
      <c r="E7488" s="3" t="n">
        <f aca="false">E$6619</f>
        <v>2017</v>
      </c>
      <c r="F7488" s="3" t="n">
        <f aca="false">F$6619</f>
        <v>2018</v>
      </c>
      <c r="G7488" s="3" t="n">
        <v>2121.75</v>
      </c>
      <c r="H7488" s="3" t="n">
        <f aca="false">H$6619</f>
        <v>0.417312382000616</v>
      </c>
      <c r="I7488" s="3" t="n">
        <f aca="false">I$6619</f>
        <v>0.0818363273453094</v>
      </c>
      <c r="J7488" s="3" t="n">
        <f aca="false">J$6619</f>
        <v>0.0341513126986532</v>
      </c>
      <c r="K7488" s="3" t="str">
        <f aca="false">K$6619</f>
        <v>Rendimento médio nominal de todos os trabalhos, habitualmente recebido por mês, pelas pessoas de 14 anos ou mais de idade, ocupadas na semana de referência, com rendimento de trabalho (Reais)</v>
      </c>
      <c r="L7488" s="3" t="str">
        <f aca="false">L$6619</f>
        <v>PNADc / IBGE</v>
      </c>
      <c r="M7488" s="3" t="str">
        <f aca="false">M$6619</f>
        <v>Reais (R$)</v>
      </c>
      <c r="N7488" s="3" t="str">
        <f aca="false">N$17</f>
        <v>A partir da publicação de 2016, ou seja, do dado de 2015, passou a ser usado o rendimento médio nominal de todos os trabalhos, antes disso se usava o rendimento médio real do trabalho principal</v>
      </c>
      <c r="O7488" s="3" t="n">
        <v>65.5134705239089</v>
      </c>
    </row>
    <row r="7489" customFormat="false" ht="15" hidden="false" customHeight="true" outlineLevel="0" collapsed="false">
      <c r="A7489" s="3" t="str">
        <f aca="false">A$6620</f>
        <v>Capital Humano</v>
      </c>
      <c r="B7489" s="3" t="str">
        <f aca="false">B$6620</f>
        <v>PEA com Ensino Superior</v>
      </c>
      <c r="C7489" s="3" t="n">
        <f aca="false">C$6620</f>
        <v>1</v>
      </c>
      <c r="D7489" s="3" t="s">
        <v>250</v>
      </c>
      <c r="E7489" s="3" t="n">
        <f aca="false">E$6620</f>
        <v>2017</v>
      </c>
      <c r="F7489" s="3" t="n">
        <f aca="false">F$6620</f>
        <v>2018</v>
      </c>
      <c r="G7489" s="3" t="n">
        <v>16.1974826750673</v>
      </c>
      <c r="H7489" s="3" t="n">
        <f aca="false">H$6620</f>
        <v>0.167082011058644</v>
      </c>
      <c r="I7489" s="3" t="n">
        <f aca="false">I$6620</f>
        <v>0.0818363273453094</v>
      </c>
      <c r="J7489" s="3" t="n">
        <f aca="false">J$6620</f>
        <v>0.0136733781505078</v>
      </c>
      <c r="K7489" s="3" t="str">
        <f aca="false">K$6620</f>
        <v>Pessoas de 10 anos ou mais de idade com 15 anos ou mais de estudo/população economicamente ativa.</v>
      </c>
      <c r="L7489" s="3" t="str">
        <f aca="false">L$6620</f>
        <v>PNAD / IBGE</v>
      </c>
      <c r="M7489" s="3" t="str">
        <f aca="false">M$6620</f>
        <v>Porcentagem %</v>
      </c>
      <c r="N7489" s="5"/>
      <c r="O7489" s="3" t="n">
        <v>34.8928735078583</v>
      </c>
    </row>
    <row r="7490" customFormat="false" ht="15" hidden="false" customHeight="true" outlineLevel="0" collapsed="false">
      <c r="A7490" s="3" t="str">
        <f aca="false">A$6621</f>
        <v>Capital Humano</v>
      </c>
      <c r="B7490" s="3" t="str">
        <f aca="false">B$6621</f>
        <v>Produtividade do Trabalho</v>
      </c>
      <c r="C7490" s="3" t="n">
        <f aca="false">C$6621</f>
        <v>1</v>
      </c>
      <c r="D7490" s="3" t="s">
        <v>250</v>
      </c>
      <c r="E7490" s="3" t="n">
        <f aca="false">E$6621</f>
        <v>2017</v>
      </c>
      <c r="F7490" s="3" t="n">
        <f aca="false">F$6621</f>
        <v>2018</v>
      </c>
      <c r="G7490" s="3" t="n">
        <v>71.835740332696</v>
      </c>
      <c r="H7490" s="3" t="n">
        <f aca="false">H$6621</f>
        <v>0.247986019020784</v>
      </c>
      <c r="I7490" s="3" t="n">
        <f aca="false">I$6621</f>
        <v>0.0818363273453094</v>
      </c>
      <c r="J7490" s="3" t="n">
        <f aca="false">J$6621</f>
        <v>0.020294265029645</v>
      </c>
      <c r="K7490" s="3" t="str">
        <f aca="false">K$6621</f>
        <v>PIB pelo total de pessoas ocupadas no período</v>
      </c>
      <c r="L7490" s="3" t="str">
        <f aca="false">L$6621</f>
        <v>PNADc / IBGE</v>
      </c>
      <c r="M7490" s="3" t="str">
        <f aca="false">M$6621</f>
        <v>Mil Reais (R$) por habitante</v>
      </c>
      <c r="N7490" s="5" t="str">
        <f aca="false">N$19</f>
        <v>O PIB utilizado para cálculo é estimado pela Tendências</v>
      </c>
      <c r="O7490" s="3" t="n">
        <v>28.7335532026468</v>
      </c>
    </row>
    <row r="7491" customFormat="false" ht="15" hidden="false" customHeight="true" outlineLevel="0" collapsed="false">
      <c r="A7491" s="3" t="str">
        <f aca="false">A$6622</f>
        <v>Capital Humano</v>
      </c>
      <c r="B7491" s="3" t="str">
        <f aca="false">B$6622</f>
        <v>Qualificação dos Trabalhadores</v>
      </c>
      <c r="C7491" s="3" t="n">
        <f aca="false">C$6622</f>
        <v>1</v>
      </c>
      <c r="D7491" s="3" t="s">
        <v>250</v>
      </c>
      <c r="E7491" s="3" t="n">
        <f aca="false">E$6622</f>
        <v>2017</v>
      </c>
      <c r="F7491" s="3" t="n">
        <f aca="false">F$6622</f>
        <v>2018</v>
      </c>
      <c r="G7491" s="3" t="n">
        <v>9.2938239</v>
      </c>
      <c r="H7491" s="3" t="n">
        <f aca="false">H$6622</f>
        <v>0.167619587919956</v>
      </c>
      <c r="I7491" s="3" t="n">
        <f aca="false">I$6622</f>
        <v>0.0818363273453094</v>
      </c>
      <c r="J7491" s="3" t="n">
        <f aca="false">J$6622</f>
        <v>0.0137173714665034</v>
      </c>
      <c r="K7491" s="3" t="str">
        <f aca="false">K$6622</f>
        <v>Anos de estudos da população economicamente ativa.</v>
      </c>
      <c r="L7491" s="3" t="str">
        <f aca="false">L$6622</f>
        <v>PNAD / IBGE</v>
      </c>
      <c r="M7491" s="3" t="str">
        <f aca="false">M$6622</f>
        <v>Anos</v>
      </c>
      <c r="N7491" s="5"/>
      <c r="O7491" s="3" t="n">
        <v>40.5849171528293</v>
      </c>
    </row>
    <row r="7492" customFormat="false" ht="15" hidden="false" customHeight="true" outlineLevel="0" collapsed="false">
      <c r="A7492" s="3" t="str">
        <f aca="false">A$6623</f>
        <v>Capital Humano</v>
      </c>
      <c r="B7492" s="3" t="str">
        <f aca="false">B$6623</f>
        <v> Total</v>
      </c>
      <c r="C7492" s="3" t="n">
        <f aca="false">C$6623</f>
        <v>1</v>
      </c>
      <c r="D7492" s="3" t="s">
        <v>250</v>
      </c>
      <c r="E7492" s="3" t="n">
        <f aca="false">E$6623</f>
        <v>2018</v>
      </c>
      <c r="F7492" s="3" t="n">
        <f aca="false">F$6623</f>
        <v>2018</v>
      </c>
      <c r="G7492" s="3" t="n">
        <v>47.0979004747365</v>
      </c>
      <c r="H7492" s="3" t="n">
        <f aca="false">H$6623</f>
        <v>1</v>
      </c>
      <c r="I7492" s="3" t="n">
        <f aca="false">I$6623</f>
        <v>0.0818363273453094</v>
      </c>
      <c r="J7492" s="3" t="n">
        <f aca="false">J$6623</f>
        <v>0.0818363273453094</v>
      </c>
      <c r="K7492" s="3" t="str">
        <f aca="false">K$6623</f>
        <v>Nota obtida via normalização e ponderação de indicadores que variam de 0 a 100.</v>
      </c>
      <c r="L7492" s="3" t="str">
        <f aca="false">L$6623</f>
        <v>Tendências</v>
      </c>
      <c r="M7492" s="3" t="str">
        <f aca="false">M$6623</f>
        <v>Nota de 0 a 100</v>
      </c>
      <c r="N7492" s="5"/>
      <c r="O7492" s="3" t="n">
        <v>33.3331700084951</v>
      </c>
    </row>
    <row r="7493" customFormat="false" ht="15" hidden="false" customHeight="true" outlineLevel="0" collapsed="false">
      <c r="A7493" s="3" t="str">
        <f aca="false">A$6624</f>
        <v>Educação</v>
      </c>
      <c r="B7493" s="3" t="str">
        <f aca="false">B$6624</f>
        <v>Avaliação da Educação</v>
      </c>
      <c r="C7493" s="3" t="n">
        <f aca="false">C$6624</f>
        <v>1</v>
      </c>
      <c r="D7493" s="3" t="s">
        <v>250</v>
      </c>
      <c r="E7493" s="3" t="n">
        <f aca="false">E$6624</f>
        <v>2018</v>
      </c>
      <c r="F7493" s="3" t="n">
        <f aca="false">F$6624</f>
        <v>2018</v>
      </c>
      <c r="G7493" s="3" t="n">
        <v>70</v>
      </c>
      <c r="H7493" s="3" t="n">
        <f aca="false">H$6624</f>
        <v>0.0535663801132599</v>
      </c>
      <c r="I7493" s="3" t="n">
        <f aca="false">I$6624</f>
        <v>0.11377245508982</v>
      </c>
      <c r="J7493" s="3" t="n">
        <f aca="false">J$6624</f>
        <v>0.0060943785757601</v>
      </c>
      <c r="K7493"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493" s="3" t="str">
        <f aca="false">L$6624</f>
        <v>Secretarias Estaduais de Educação</v>
      </c>
      <c r="M7493" s="3" t="str">
        <f aca="false">M$6624</f>
        <v>Pontuação de 0 a 100</v>
      </c>
      <c r="N749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493" s="3" t="n">
        <v>70</v>
      </c>
    </row>
    <row r="7494" customFormat="false" ht="15" hidden="false" customHeight="true" outlineLevel="0" collapsed="false">
      <c r="A7494" s="3" t="str">
        <f aca="false">A$6625</f>
        <v>Educação</v>
      </c>
      <c r="B7494" s="3" t="str">
        <f aca="false">B$6625</f>
        <v>IDEB</v>
      </c>
      <c r="C7494" s="3" t="n">
        <f aca="false">C$6625</f>
        <v>1</v>
      </c>
      <c r="D7494" s="3" t="s">
        <v>250</v>
      </c>
      <c r="E7494" s="3" t="n">
        <f aca="false">E$6625</f>
        <v>2017</v>
      </c>
      <c r="F7494" s="3" t="n">
        <f aca="false">F$6625</f>
        <v>2018</v>
      </c>
      <c r="G7494" s="3" t="n">
        <v>5.02134213772701</v>
      </c>
      <c r="H7494" s="3" t="n">
        <f aca="false">H$6625</f>
        <v>0.0744541755300289</v>
      </c>
      <c r="I7494" s="3" t="n">
        <f aca="false">I$6625</f>
        <v>0.11377245508982</v>
      </c>
      <c r="J7494" s="3" t="n">
        <f aca="false">J$6625</f>
        <v>0.00847083434173981</v>
      </c>
      <c r="K7494" s="3" t="str">
        <f aca="false">K$6625</f>
        <v>Qualidade da educação básica do Brasil, considera fluxo escolar e média de desempenhos nas avaliações de toda a rede de ensino (nota de  0 a 10)</v>
      </c>
      <c r="L7494" s="3" t="str">
        <f aca="false">L$6625</f>
        <v>INEP</v>
      </c>
      <c r="M7494" s="3" t="str">
        <f aca="false">M$6625</f>
        <v>Pontuação de 0 a 10</v>
      </c>
      <c r="N7494" s="5"/>
      <c r="O7494" s="3" t="n">
        <v>63.7701973898605</v>
      </c>
    </row>
    <row r="7495" customFormat="false" ht="15" hidden="false" customHeight="true" outlineLevel="0" collapsed="false">
      <c r="A7495" s="3" t="str">
        <f aca="false">A$6626</f>
        <v>Educação</v>
      </c>
      <c r="B7495" s="3" t="str">
        <f aca="false">B$6626</f>
        <v>ENEM</v>
      </c>
      <c r="C7495" s="3" t="n">
        <f aca="false">C$6626</f>
        <v>1</v>
      </c>
      <c r="D7495" s="3" t="s">
        <v>250</v>
      </c>
      <c r="E7495" s="3" t="n">
        <f aca="false">E$6626</f>
        <v>2017</v>
      </c>
      <c r="F7495" s="3" t="n">
        <f aca="false">F$6626</f>
        <v>2018</v>
      </c>
      <c r="G7495" s="3" t="n">
        <v>510.659376</v>
      </c>
      <c r="H7495" s="3" t="n">
        <f aca="false">H$6626</f>
        <v>0.0801849170101167</v>
      </c>
      <c r="I7495" s="3" t="n">
        <f aca="false">I$6626</f>
        <v>0.11377245508982</v>
      </c>
      <c r="J7495" s="3" t="n">
        <f aca="false">J$6626</f>
        <v>0.00912283486941448</v>
      </c>
      <c r="K7495" s="3" t="str">
        <f aca="false">K$6626</f>
        <v>Desempenho dos alunos do Ensino Médio para acesso ao Ensino Superior e a programas de financiamento em instituições privadas (nota de 0 a 1000).</v>
      </c>
      <c r="L7495" s="3" t="str">
        <f aca="false">L$6626</f>
        <v>INEP</v>
      </c>
      <c r="M7495" s="3" t="str">
        <f aca="false">M$6626</f>
        <v>Pontuação de 0 a 1000</v>
      </c>
      <c r="N7495" s="5"/>
      <c r="O7495" s="3" t="n">
        <v>51.7402133843161</v>
      </c>
    </row>
    <row r="7496" customFormat="false" ht="15" hidden="false" customHeight="true" outlineLevel="0" collapsed="false">
      <c r="A7496" s="3" t="str">
        <f aca="false">A$6627</f>
        <v>Educação</v>
      </c>
      <c r="B7496" s="3" t="str">
        <f aca="false">B$6627</f>
        <v>PISA</v>
      </c>
      <c r="C7496" s="3" t="n">
        <f aca="false">C$6627</f>
        <v>1</v>
      </c>
      <c r="D7496" s="3" t="s">
        <v>250</v>
      </c>
      <c r="E7496" s="3" t="n">
        <f aca="false">E$6627</f>
        <v>2015</v>
      </c>
      <c r="F7496" s="3" t="n">
        <f aca="false">F$6627</f>
        <v>2018</v>
      </c>
      <c r="G7496" s="3" t="n">
        <v>397</v>
      </c>
      <c r="H7496" s="3" t="n">
        <f aca="false">H$6627</f>
        <v>0.0872565495733697</v>
      </c>
      <c r="I7496" s="3" t="n">
        <f aca="false">I$6627</f>
        <v>0.11377245508982</v>
      </c>
      <c r="J7496" s="3" t="n">
        <f aca="false">J$6627</f>
        <v>0.00992739186762889</v>
      </c>
      <c r="K7496" s="3" t="str">
        <f aca="false">K$6627</f>
        <v>Desempenho dos estudantes na faixa dos 15 anos no Programa internacional de avaliação dos estudantes (Nota: 0-1000)</v>
      </c>
      <c r="L7496" s="3" t="str">
        <f aca="false">L$6627</f>
        <v>PISA</v>
      </c>
      <c r="M7496" s="3" t="str">
        <f aca="false">M$6627</f>
        <v>Pontuação de 0 a 1000</v>
      </c>
      <c r="N7496" s="5"/>
      <c r="O7496" s="3" t="n">
        <v>59.0909090909091</v>
      </c>
    </row>
    <row r="7497" customFormat="false" ht="15" hidden="false" customHeight="true" outlineLevel="0" collapsed="false">
      <c r="A7497" s="3" t="str">
        <f aca="false">A$6628</f>
        <v>Educação</v>
      </c>
      <c r="B7497" s="3" t="str">
        <f aca="false">B$6628</f>
        <v>Índice de Oportunidade da Educação</v>
      </c>
      <c r="C7497" s="3" t="n">
        <f aca="false">C$6628</f>
        <v>1</v>
      </c>
      <c r="D7497" s="3" t="s">
        <v>250</v>
      </c>
      <c r="E7497" s="3" t="n">
        <f aca="false">E$6628</f>
        <v>2017</v>
      </c>
      <c r="F7497" s="3" t="n">
        <f aca="false">F$6628</f>
        <v>2018</v>
      </c>
      <c r="G7497" s="3" t="n">
        <v>4.582906</v>
      </c>
      <c r="H7497" s="3" t="n">
        <f aca="false">H$6628</f>
        <v>0.235550837260605</v>
      </c>
      <c r="I7497" s="3" t="n">
        <f aca="false">I$6628</f>
        <v>0.11377245508982</v>
      </c>
      <c r="J7497" s="3" t="n">
        <f aca="false">J$6628</f>
        <v>0.0267991970536017</v>
      </c>
      <c r="K7497" s="3" t="str">
        <f aca="false">K$6628</f>
        <v>Mede a qualidade das oportunidades educacionais oferecidas por municípios e estados (Nota: 0-10)</v>
      </c>
      <c r="L7497" s="3" t="str">
        <f aca="false">L$6628</f>
        <v>CLP/Metas</v>
      </c>
      <c r="M7497" s="3" t="str">
        <f aca="false">M$6628</f>
        <v>Pontuação de 0 a 10</v>
      </c>
      <c r="N7497" s="5"/>
      <c r="O7497" s="3" t="n">
        <v>52.8214690414903</v>
      </c>
    </row>
    <row r="7498" customFormat="false" ht="15" hidden="false" customHeight="true" outlineLevel="0" collapsed="false">
      <c r="A7498" s="3" t="str">
        <f aca="false">A$6629</f>
        <v>Educação</v>
      </c>
      <c r="B7498" s="3" t="str">
        <f aca="false">B$6629</f>
        <v>Taxa de frequência líquida do ensino fundamental</v>
      </c>
      <c r="C7498" s="3" t="n">
        <f aca="false">C$6629</f>
        <v>1</v>
      </c>
      <c r="D7498" s="3" t="s">
        <v>250</v>
      </c>
      <c r="E7498" s="3" t="n">
        <f aca="false">E$6629</f>
        <v>2017</v>
      </c>
      <c r="F7498" s="3" t="n">
        <f aca="false">F$6629</f>
        <v>2018</v>
      </c>
      <c r="G7498" s="3" t="n">
        <v>97.7</v>
      </c>
      <c r="H7498" s="3" t="n">
        <f aca="false">H$6629</f>
        <v>0.134078029218404</v>
      </c>
      <c r="I7498" s="3" t="n">
        <f aca="false">I$6629</f>
        <v>0.11377245508982</v>
      </c>
      <c r="J7498" s="3" t="n">
        <f aca="false">J$6629</f>
        <v>0.0152543865577825</v>
      </c>
      <c r="K7498"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498" s="3" t="str">
        <f aca="false">L$6629</f>
        <v>PNUD e PNAD/IBGE</v>
      </c>
      <c r="M7498" s="3" t="str">
        <f aca="false">M$6629</f>
        <v>Porcentagem %</v>
      </c>
      <c r="N7498" s="5" t="str">
        <f aca="false">N$4396</f>
        <v>A partir da edição de 2017, ou seja, do dado de 2015, o indicador Taxa de abandono do ensino fundamental foi substituído pelo Taxa de frequência líquida do ensino fundamental</v>
      </c>
      <c r="O7498" s="3" t="n">
        <v>87.8787878787881</v>
      </c>
    </row>
    <row r="7499" customFormat="false" ht="15" hidden="false" customHeight="true" outlineLevel="0" collapsed="false">
      <c r="A7499" s="3" t="str">
        <f aca="false">A$6709</f>
        <v>Educação</v>
      </c>
      <c r="B7499" s="3" t="str">
        <f aca="false">B$6630</f>
        <v>Taxa de frequência líquida do ensino médio</v>
      </c>
      <c r="C7499" s="3" t="n">
        <f aca="false">C$6630</f>
        <v>1</v>
      </c>
      <c r="D7499" s="3" t="s">
        <v>250</v>
      </c>
      <c r="E7499" s="3" t="n">
        <f aca="false">E$6630</f>
        <v>2017</v>
      </c>
      <c r="F7499" s="3" t="n">
        <f aca="false">F$6630</f>
        <v>2018</v>
      </c>
      <c r="G7499" s="3" t="n">
        <v>61.4</v>
      </c>
      <c r="H7499" s="3" t="n">
        <f aca="false">H$6630</f>
        <v>0.144099794374855</v>
      </c>
      <c r="I7499" s="3" t="n">
        <f aca="false">I$6630</f>
        <v>0.11377245508982</v>
      </c>
      <c r="J7499" s="3" t="n">
        <f aca="false">J$6630</f>
        <v>0.0163945873839655</v>
      </c>
      <c r="K7499"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499" s="3" t="str">
        <f aca="false">L$6630</f>
        <v>PNUD e PNAD/IBGE</v>
      </c>
      <c r="M7499" s="3" t="str">
        <f aca="false">M$6630</f>
        <v>Porcentagem %</v>
      </c>
      <c r="N7499" s="5" t="str">
        <f aca="false">N$4397</f>
        <v>A partir da edição de 2017, ou seja, do dado de 2015, o indicador Taxa de abandono do ensino médio foi substituído pelo Taxa de frequência líquida do ensino médio</v>
      </c>
      <c r="O7499" s="3" t="n">
        <v>30.9278350515464</v>
      </c>
    </row>
    <row r="7500" customFormat="false" ht="15" hidden="false" customHeight="true" outlineLevel="0" collapsed="false">
      <c r="A7500" s="3" t="str">
        <f aca="false">A$6631</f>
        <v>Educação</v>
      </c>
      <c r="B7500" s="3" t="str">
        <f aca="false">B$6631</f>
        <v>Taxa de atendimento do ensino infantil</v>
      </c>
      <c r="C7500" s="3" t="n">
        <f aca="false">C$6631</f>
        <v>1</v>
      </c>
      <c r="D7500" s="3" t="s">
        <v>250</v>
      </c>
      <c r="E7500" s="3" t="n">
        <f aca="false">E$6631</f>
        <v>2017</v>
      </c>
      <c r="F7500" s="3" t="n">
        <f aca="false">F$6631</f>
        <v>2018</v>
      </c>
      <c r="G7500" s="3" t="n">
        <v>52.1963245181533</v>
      </c>
      <c r="H7500" s="3" t="n">
        <f aca="false">H$6631</f>
        <v>0.190809316919361</v>
      </c>
      <c r="I7500" s="3" t="n">
        <f aca="false">I$6631</f>
        <v>0.11377245508982</v>
      </c>
      <c r="J7500" s="3" t="n">
        <f aca="false">J$6631</f>
        <v>0.0217088444399273</v>
      </c>
      <c r="K7500" s="3" t="str">
        <f aca="false">K$6631</f>
        <v>Proporção de crianças na faixa etária de 0 e 5 anos frequentando a creche/escola. </v>
      </c>
      <c r="L7500" s="3" t="str">
        <f aca="false">L$6631</f>
        <v>PNAD/IBGE</v>
      </c>
      <c r="M7500" s="3" t="str">
        <f aca="false">M$6631</f>
        <v>Porcentagem %</v>
      </c>
      <c r="N7500" s="5"/>
      <c r="O7500" s="3" t="n">
        <v>68.1733844999304</v>
      </c>
    </row>
    <row r="7501" customFormat="false" ht="15" hidden="false" customHeight="true" outlineLevel="0" collapsed="false">
      <c r="A7501" s="3" t="str">
        <f aca="false">A$6632</f>
        <v>Educação</v>
      </c>
      <c r="B7501" s="3" t="str">
        <f aca="false">B$6632</f>
        <v> Total</v>
      </c>
      <c r="C7501" s="3" t="n">
        <f aca="false">C$6632</f>
        <v>1</v>
      </c>
      <c r="D7501" s="3" t="s">
        <v>250</v>
      </c>
      <c r="E7501" s="3" t="n">
        <f aca="false">E$6632</f>
        <v>2018</v>
      </c>
      <c r="F7501" s="3" t="n">
        <f aca="false">F$6632</f>
        <v>2018</v>
      </c>
      <c r="G7501" s="3" t="n">
        <v>59.4920251795592</v>
      </c>
      <c r="H7501" s="3" t="n">
        <f aca="false">H$6632</f>
        <v>1</v>
      </c>
      <c r="I7501" s="3" t="n">
        <f aca="false">I$6632</f>
        <v>0.11377245508982</v>
      </c>
      <c r="J7501" s="3" t="n">
        <f aca="false">J$6632</f>
        <v>0.11377245508982</v>
      </c>
      <c r="K7501" s="3" t="str">
        <f aca="false">K$6632</f>
        <v>Nota obtida via normalização e ponderação de indicadores que variam de 0 a 100.</v>
      </c>
      <c r="L7501" s="3" t="str">
        <f aca="false">L$6632</f>
        <v>Tendências</v>
      </c>
      <c r="M7501" s="3" t="str">
        <f aca="false">M$6632</f>
        <v>Nota de 0 a 100</v>
      </c>
      <c r="N7501" s="5"/>
      <c r="O7501" s="3" t="n">
        <v>59.392599290433</v>
      </c>
    </row>
    <row r="7502" customFormat="false" ht="15" hidden="false" customHeight="true" outlineLevel="0" collapsed="false">
      <c r="A7502" s="3" t="str">
        <f aca="false">A$6633</f>
        <v>Eficiência da Máquina Pública</v>
      </c>
      <c r="B7502" s="3" t="str">
        <f aca="false">B$6633</f>
        <v>Eficiência do Judiciário</v>
      </c>
      <c r="C7502" s="3" t="n">
        <f aca="false">C$6633</f>
        <v>-1</v>
      </c>
      <c r="D7502" s="3" t="s">
        <v>250</v>
      </c>
      <c r="E7502" s="3" t="n">
        <f aca="false">E$6633</f>
        <v>2016</v>
      </c>
      <c r="F7502" s="3" t="n">
        <f aca="false">F$6633</f>
        <v>2018</v>
      </c>
      <c r="G7502" s="3" t="n">
        <v>73.8685975181084</v>
      </c>
      <c r="H7502" s="3" t="n">
        <f aca="false">H$6633</f>
        <v>0.168715774763311</v>
      </c>
      <c r="I7502" s="3" t="n">
        <f aca="false">I$6633</f>
        <v>0.0778443113772455</v>
      </c>
      <c r="J7502" s="3" t="n">
        <f aca="false">J$6633</f>
        <v>0.0131335633049284</v>
      </c>
      <c r="K7502" s="3" t="str">
        <f aca="false">K$6633</f>
        <v>Taxa de congestionamento = 1 - (processos baixados)/(casos novos + casos pendentes)</v>
      </c>
      <c r="L7502" s="3" t="str">
        <f aca="false">L$6633</f>
        <v>Justiça em Números/CNJ</v>
      </c>
      <c r="M7502" s="3" t="str">
        <f aca="false">M$6633</f>
        <v>Porcentagem %</v>
      </c>
      <c r="N750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502" s="3" t="n">
        <v>27.082732750597</v>
      </c>
    </row>
    <row r="7503" customFormat="false" ht="15" hidden="false" customHeight="true" outlineLevel="0" collapsed="false">
      <c r="A7503" s="3" t="str">
        <f aca="false">A$6634</f>
        <v>Eficiência da Máquina Pública</v>
      </c>
      <c r="B7503" s="3" t="str">
        <f aca="false">B$6634</f>
        <v>Custo do Executivo/PIB</v>
      </c>
      <c r="C7503" s="3" t="n">
        <f aca="false">C$6634</f>
        <v>-1</v>
      </c>
      <c r="D7503" s="3" t="s">
        <v>250</v>
      </c>
      <c r="E7503" s="3" t="n">
        <f aca="false">E$6634</f>
        <v>2017</v>
      </c>
      <c r="F7503" s="3" t="n">
        <f aca="false">F$6634</f>
        <v>2018</v>
      </c>
      <c r="G7503" s="3" t="n">
        <v>0.903583464917927</v>
      </c>
      <c r="H7503" s="3" t="n">
        <f aca="false">H$6634</f>
        <v>0.224802471854843</v>
      </c>
      <c r="I7503" s="3" t="n">
        <f aca="false">I$6634</f>
        <v>0.0778443113772455</v>
      </c>
      <c r="J7503" s="3" t="n">
        <f aca="false">J$6634</f>
        <v>0.0174995936174429</v>
      </c>
      <c r="K7503" s="3" t="str">
        <f aca="false">K$6634</f>
        <v>Recursos públicos alocados na administração direta / PIB</v>
      </c>
      <c r="L7503" s="3" t="str">
        <f aca="false">L$6634</f>
        <v>FINBRA/Siconfi</v>
      </c>
      <c r="M7503" s="3" t="str">
        <f aca="false">M$6634</f>
        <v>Porcentagem %</v>
      </c>
      <c r="N7503" s="3" t="str">
        <f aca="false">N$61</f>
        <v>O PIB utilizado para cálculo é estimado pela Tendências</v>
      </c>
      <c r="O7503" s="3" t="n">
        <v>84.7602223665801</v>
      </c>
    </row>
    <row r="7504" customFormat="false" ht="15" hidden="false" customHeight="true" outlineLevel="0" collapsed="false">
      <c r="A7504" s="3" t="str">
        <f aca="false">A$6635</f>
        <v>Eficiência da Máquina Pública</v>
      </c>
      <c r="B7504" s="3" t="str">
        <f aca="false">B$6635</f>
        <v>Custo do Judiciário/PIB</v>
      </c>
      <c r="C7504" s="3" t="n">
        <f aca="false">C$6635</f>
        <v>-1</v>
      </c>
      <c r="D7504" s="3" t="s">
        <v>250</v>
      </c>
      <c r="E7504" s="3" t="n">
        <f aca="false">E$6635</f>
        <v>2017</v>
      </c>
      <c r="F7504" s="3" t="n">
        <f aca="false">F$6635</f>
        <v>2018</v>
      </c>
      <c r="G7504" s="3" t="n">
        <v>0.914598041139138</v>
      </c>
      <c r="H7504" s="3" t="n">
        <f aca="false">H$6635</f>
        <v>0.135473868774926</v>
      </c>
      <c r="I7504" s="3" t="n">
        <f aca="false">I$6635</f>
        <v>0.0778443113772455</v>
      </c>
      <c r="J7504" s="3" t="n">
        <f aca="false">J$6635</f>
        <v>0.0105458700243954</v>
      </c>
      <c r="K7504" s="3" t="str">
        <f aca="false">K$6635</f>
        <v>Recursos públicos alocados no judiciário / PIB</v>
      </c>
      <c r="L7504" s="3" t="str">
        <f aca="false">L$6635</f>
        <v>FINBRA/Siconfi</v>
      </c>
      <c r="M7504" s="3" t="str">
        <f aca="false">M$6635</f>
        <v>Porcentagem %</v>
      </c>
      <c r="N7504" s="3" t="str">
        <f aca="false">N$63</f>
        <v>O PIB utilizado para cálculo é estimado pela Tendências. O Distrito Federal não é válido nesse indicador.</v>
      </c>
      <c r="O7504" s="3" t="n">
        <v>69.605974241619</v>
      </c>
    </row>
    <row r="7505" customFormat="false" ht="15" hidden="false" customHeight="true" outlineLevel="0" collapsed="false">
      <c r="A7505" s="3" t="str">
        <f aca="false">A$6636</f>
        <v>Eficiência da Máquina Pública</v>
      </c>
      <c r="B7505" s="3" t="str">
        <f aca="false">B$6636</f>
        <v>Custo do Legislativo/PIB</v>
      </c>
      <c r="C7505" s="3" t="n">
        <f aca="false">C$6636</f>
        <v>-1</v>
      </c>
      <c r="D7505" s="3" t="s">
        <v>250</v>
      </c>
      <c r="E7505" s="3" t="n">
        <f aca="false">E$6636</f>
        <v>2017</v>
      </c>
      <c r="F7505" s="3" t="n">
        <f aca="false">F$6636</f>
        <v>2018</v>
      </c>
      <c r="G7505" s="3" t="n">
        <v>0.413375046527714</v>
      </c>
      <c r="H7505" s="3" t="n">
        <f aca="false">H$6636</f>
        <v>0.205227165307908</v>
      </c>
      <c r="I7505" s="3" t="n">
        <f aca="false">I$6636</f>
        <v>0.0778443113772455</v>
      </c>
      <c r="J7505" s="3" t="n">
        <f aca="false">J$6636</f>
        <v>0.0159757673592982</v>
      </c>
      <c r="K7505" s="3" t="str">
        <f aca="false">K$6636</f>
        <v>Recursos públicos alocados no legislativo / PIB</v>
      </c>
      <c r="L7505" s="3" t="str">
        <f aca="false">L$6636</f>
        <v>FINBRA/Siconfi</v>
      </c>
      <c r="M7505" s="3" t="str">
        <f aca="false">M$6636</f>
        <v>Porcentagem %</v>
      </c>
      <c r="N7505" s="3" t="str">
        <f aca="false">N$64</f>
        <v>O PIB utilizado para cálculo é estimado pela Tendências</v>
      </c>
      <c r="O7505" s="3" t="n">
        <v>85.5176445667337</v>
      </c>
    </row>
    <row r="7506" customFormat="false" ht="15" hidden="false" customHeight="true" outlineLevel="0" collapsed="false">
      <c r="A7506" s="3" t="str">
        <f aca="false">A$6637</f>
        <v>Eficiência da Máquina Pública</v>
      </c>
      <c r="B7506" s="3" t="str">
        <f aca="false">B$6637</f>
        <v>Índice de Transparência</v>
      </c>
      <c r="C7506" s="3" t="n">
        <f aca="false">C$6637</f>
        <v>1</v>
      </c>
      <c r="D7506" s="3" t="s">
        <v>250</v>
      </c>
      <c r="E7506" s="3" t="n">
        <f aca="false">E$6637</f>
        <v>2016</v>
      </c>
      <c r="F7506" s="3" t="n">
        <f aca="false">F$6637</f>
        <v>2018</v>
      </c>
      <c r="G7506" s="3" t="n">
        <v>10</v>
      </c>
      <c r="H7506" s="3" t="n">
        <f aca="false">H$6637</f>
        <v>0.147614600287321</v>
      </c>
      <c r="I7506" s="3" t="n">
        <f aca="false">I$6637</f>
        <v>0.0778443113772455</v>
      </c>
      <c r="J7506" s="3" t="n">
        <f aca="false">J$6637</f>
        <v>0.0114909569085938</v>
      </c>
      <c r="K7506" s="3" t="str">
        <f aca="false">K$6637</f>
        <v>Escala Brasil Transparente 360º - Ranking de “Transparência Passiva” e “Transparência Ativa”.</v>
      </c>
      <c r="L7506" s="3" t="str">
        <f aca="false">L$6637</f>
        <v>Controladoria Geral da União</v>
      </c>
      <c r="M7506" s="3" t="str">
        <f aca="false">M$6637</f>
        <v>Pontuação de 0 a 10</v>
      </c>
      <c r="N7506" s="3" t="str">
        <f aca="false">N$62</f>
        <v>A partir da edição de 2018, ou seja, do dado de 2016, passou a ser usado a avaliação Escala Brasil Transparente</v>
      </c>
      <c r="O7506" s="3" t="n">
        <v>100</v>
      </c>
    </row>
    <row r="7507" customFormat="false" ht="15" hidden="false" customHeight="true" outlineLevel="0" collapsed="false">
      <c r="A7507" s="3" t="str">
        <f aca="false">A$6638</f>
        <v>Eficiência da Máquina Pública</v>
      </c>
      <c r="B7507" s="3" t="str">
        <f aca="false">B$6638</f>
        <v>% Servidores Comissionados</v>
      </c>
      <c r="C7507" s="3" t="n">
        <f aca="false">C$6638</f>
        <v>-1</v>
      </c>
      <c r="D7507" s="3" t="s">
        <v>250</v>
      </c>
      <c r="E7507" s="3" t="n">
        <f aca="false">E$6638</f>
        <v>2017</v>
      </c>
      <c r="F7507" s="3" t="n">
        <f aca="false">F$6638</f>
        <v>2018</v>
      </c>
      <c r="G7507" s="3" t="n">
        <v>4.43323336047828</v>
      </c>
      <c r="H7507" s="3" t="n">
        <f aca="false">H$6638</f>
        <v>0.118166119011691</v>
      </c>
      <c r="I7507" s="3" t="n">
        <f aca="false">I$6638</f>
        <v>0.0778443113772455</v>
      </c>
      <c r="J7507" s="3" t="n">
        <f aca="false">J$6638</f>
        <v>0.00919856016258672</v>
      </c>
      <c r="K7507" s="3" t="str">
        <f aca="false">K$6638</f>
        <v>% de cargos comissionados no total de cargos públicos</v>
      </c>
      <c r="L7507" s="3" t="str">
        <f aca="false">L$6638</f>
        <v>IBGE/Estadic</v>
      </c>
      <c r="M7507" s="3" t="str">
        <f aca="false">M$6638</f>
        <v>Porcentagem %</v>
      </c>
      <c r="N7507" s="5"/>
      <c r="O7507" s="3" t="n">
        <v>90.326665494354</v>
      </c>
    </row>
    <row r="7508" customFormat="false" ht="15" hidden="false" customHeight="true" outlineLevel="0" collapsed="false">
      <c r="A7508" s="3" t="str">
        <f aca="false">A$6639</f>
        <v>Eficiência da Máquina Pública</v>
      </c>
      <c r="B7508" s="3" t="str">
        <f aca="false">B$6639</f>
        <v> Total</v>
      </c>
      <c r="C7508" s="3" t="n">
        <f aca="false">C$6639</f>
        <v>1</v>
      </c>
      <c r="D7508" s="3" t="s">
        <v>250</v>
      </c>
      <c r="E7508" s="3" t="n">
        <f aca="false">E$6639</f>
        <v>2018</v>
      </c>
      <c r="F7508" s="3" t="n">
        <f aca="false">F$6639</f>
        <v>2018</v>
      </c>
      <c r="G7508" s="3" t="n">
        <v>74.4317887299407</v>
      </c>
      <c r="H7508" s="3" t="n">
        <f aca="false">H$6639</f>
        <v>1</v>
      </c>
      <c r="I7508" s="3" t="n">
        <f aca="false">I$6639</f>
        <v>0.0778443113772455</v>
      </c>
      <c r="J7508" s="3" t="n">
        <f aca="false">J$6639</f>
        <v>0.0778443113772455</v>
      </c>
      <c r="K7508" s="3" t="str">
        <f aca="false">K$6639</f>
        <v>Nota obtida via normalização e ponderação de indicadores que variam de 0 a 100.</v>
      </c>
      <c r="L7508" s="3" t="str">
        <f aca="false">L$6639</f>
        <v>Tendências</v>
      </c>
      <c r="M7508" s="3" t="str">
        <f aca="false">M$6639</f>
        <v>Nota de 0 a 100</v>
      </c>
      <c r="N7508" s="5"/>
      <c r="O7508" s="3" t="n">
        <v>69.8799438493525</v>
      </c>
    </row>
    <row r="7509" customFormat="false" ht="15" hidden="false" customHeight="true" outlineLevel="0" collapsed="false">
      <c r="A7509" s="3" t="str">
        <f aca="false">A$6640</f>
        <v>Infraestrutura</v>
      </c>
      <c r="B7509" s="3" t="str">
        <f aca="false">B$6640</f>
        <v>Acessibilidade do Serviço de Telecomunicações</v>
      </c>
      <c r="C7509" s="3" t="n">
        <f aca="false">C$6640</f>
        <v>1</v>
      </c>
      <c r="D7509" s="3" t="s">
        <v>250</v>
      </c>
      <c r="E7509" s="3" t="n">
        <f aca="false">E$6640</f>
        <v>2017</v>
      </c>
      <c r="F7509" s="3" t="n">
        <f aca="false">F$6640</f>
        <v>2018</v>
      </c>
      <c r="G7509" s="3" t="n">
        <v>136.763101436457</v>
      </c>
      <c r="H7509" s="3" t="n">
        <f aca="false">H$6640</f>
        <v>0.0927238161527131</v>
      </c>
      <c r="I7509" s="3" t="n">
        <f aca="false">I$6640</f>
        <v>0.12874251497006</v>
      </c>
      <c r="J7509" s="3" t="n">
        <f aca="false">J$6640</f>
        <v>0.0119374972891217</v>
      </c>
      <c r="K7509" s="3" t="str">
        <f aca="false">K$6640</f>
        <v>Densidade de acessos por 100 habitantes (telefonia móvel e banda larga*)</v>
      </c>
      <c r="L7509" s="3" t="str">
        <f aca="false">L$6640</f>
        <v>ANATEL</v>
      </c>
      <c r="M7509" s="3" t="str">
        <f aca="false">M$6640</f>
        <v>Acessos por 100 mil habitantes</v>
      </c>
      <c r="N7509" s="5"/>
      <c r="O7509" s="3" t="n">
        <v>51.9675738000264</v>
      </c>
    </row>
    <row r="7510" customFormat="false" ht="15" hidden="false" customHeight="true" outlineLevel="0" collapsed="false">
      <c r="A7510" s="3" t="str">
        <f aca="false">A$6641</f>
        <v>Infraestrutura</v>
      </c>
      <c r="B7510" s="3" t="str">
        <f aca="false">B$6641</f>
        <v>Custo de Combustíveis</v>
      </c>
      <c r="C7510" s="3" t="n">
        <f aca="false">C$6641</f>
        <v>-1</v>
      </c>
      <c r="D7510" s="3" t="s">
        <v>250</v>
      </c>
      <c r="E7510" s="3" t="n">
        <f aca="false">E$6641</f>
        <v>2017</v>
      </c>
      <c r="F7510" s="3" t="n">
        <f aca="false">F$6641</f>
        <v>2018</v>
      </c>
      <c r="G7510" s="3" t="n">
        <v>3.49569563202294</v>
      </c>
      <c r="H7510" s="3" t="n">
        <f aca="false">H$6641</f>
        <v>0.0813808125544698</v>
      </c>
      <c r="I7510" s="3" t="n">
        <f aca="false">I$6641</f>
        <v>0.12874251497006</v>
      </c>
      <c r="J7510" s="3" t="n">
        <f aca="false">J$6641</f>
        <v>0.0104771704785695</v>
      </c>
      <c r="K7510" s="3" t="str">
        <f aca="false">K$6641</f>
        <v>Preço médio pago em reais por consumidores finais (etanol, gasolina e diesel), ponderado pela participação dos combustíveis no consumo total.</v>
      </c>
      <c r="L7510" s="3" t="str">
        <f aca="false">L$6641</f>
        <v>ANP</v>
      </c>
      <c r="M7510" s="3" t="str">
        <f aca="false">M$6641</f>
        <v>Reais (R$)</v>
      </c>
      <c r="N7510" s="5" t="str">
        <f aca="false">N$6</f>
        <v>A partir da edição de 2018, ou seja, do dado de 2017 o preço pago passou a ser ponderado pela participação dos combustíveis no consumo total.</v>
      </c>
      <c r="O7510" s="3" t="n">
        <v>61.5508254540246</v>
      </c>
    </row>
    <row r="7511" customFormat="false" ht="15" hidden="false" customHeight="true" outlineLevel="0" collapsed="false">
      <c r="A7511" s="3" t="str">
        <f aca="false">A$6642</f>
        <v>Infraestrutura</v>
      </c>
      <c r="B7511" s="3" t="str">
        <f aca="false">B$6642</f>
        <v>Custo de Saneamento Básico</v>
      </c>
      <c r="C7511" s="3" t="n">
        <f aca="false">C$6642</f>
        <v>-1</v>
      </c>
      <c r="D7511" s="3" t="s">
        <v>250</v>
      </c>
      <c r="E7511" s="3" t="n">
        <f aca="false">E$6642</f>
        <v>2016</v>
      </c>
      <c r="F7511" s="3" t="n">
        <f aca="false">F$6642</f>
        <v>2018</v>
      </c>
      <c r="G7511" s="3" t="n">
        <v>4.34</v>
      </c>
      <c r="H7511" s="3" t="n">
        <f aca="false">H$6642</f>
        <v>0.0808844986819226</v>
      </c>
      <c r="I7511" s="3" t="n">
        <f aca="false">I$6642</f>
        <v>0.12874251497006</v>
      </c>
      <c r="J7511" s="3" t="n">
        <f aca="false">J$6642</f>
        <v>0.0104132737824032</v>
      </c>
      <c r="K7511" s="3" t="str">
        <f aca="false">K$6642</f>
        <v>Tarifa média praticada pelo serviço de tratamento e distribuição</v>
      </c>
      <c r="L7511" s="3" t="str">
        <f aca="false">L$6642</f>
        <v>SNIS</v>
      </c>
      <c r="M7511" s="3" t="str">
        <f aca="false">M$6642</f>
        <v>Reais ($) por m3</v>
      </c>
      <c r="N7511" s="5"/>
      <c r="O7511" s="3" t="n">
        <v>23.2081911262799</v>
      </c>
    </row>
    <row r="7512" customFormat="false" ht="15" hidden="false" customHeight="true" outlineLevel="0" collapsed="false">
      <c r="A7512" s="3" t="str">
        <f aca="false">A$6643</f>
        <v>Infraestrutura</v>
      </c>
      <c r="B7512" s="3" t="str">
        <f aca="false">B$6643</f>
        <v>Disponibilidade de Voos Diretos</v>
      </c>
      <c r="C7512" s="3" t="n">
        <f aca="false">C$6643</f>
        <v>1</v>
      </c>
      <c r="D7512" s="3" t="s">
        <v>250</v>
      </c>
      <c r="E7512" s="3" t="n">
        <f aca="false">E$6643</f>
        <v>2017</v>
      </c>
      <c r="F7512" s="3" t="n">
        <f aca="false">F$6643</f>
        <v>2018</v>
      </c>
      <c r="G7512" s="3" t="n">
        <v>7750</v>
      </c>
      <c r="H7512" s="3" t="n">
        <f aca="false">H$6643</f>
        <v>0.0859068720842382</v>
      </c>
      <c r="I7512" s="3" t="n">
        <f aca="false">I$6643</f>
        <v>0.12874251497006</v>
      </c>
      <c r="J7512" s="3" t="n">
        <f aca="false">J$6643</f>
        <v>0.0110598667653361</v>
      </c>
      <c r="K7512" s="3" t="str">
        <f aca="false">K$6643</f>
        <v>Número de voos diretos* </v>
      </c>
      <c r="L7512" s="3" t="str">
        <f aca="false">L$6643</f>
        <v>ANAC</v>
      </c>
      <c r="M7512" s="3" t="str">
        <f aca="false">M$6643</f>
        <v>Número de voos</v>
      </c>
      <c r="N7512" s="5"/>
      <c r="O7512" s="3" t="n">
        <v>2.93372537180211</v>
      </c>
    </row>
    <row r="7513" customFormat="false" ht="15" hidden="false" customHeight="true" outlineLevel="0" collapsed="false">
      <c r="A7513" s="3" t="str">
        <f aca="false">A$6644</f>
        <v>Infraestrutura</v>
      </c>
      <c r="B7513" s="3" t="str">
        <f aca="false">B$6644</f>
        <v>Acesso à Energia Elétrica</v>
      </c>
      <c r="C7513" s="3" t="n">
        <f aca="false">C$6644</f>
        <v>1</v>
      </c>
      <c r="D7513" s="3" t="s">
        <v>250</v>
      </c>
      <c r="E7513" s="3" t="n">
        <f aca="false">E$6644</f>
        <v>2017</v>
      </c>
      <c r="F7513" s="3" t="n">
        <f aca="false">F$6644</f>
        <v>2018</v>
      </c>
      <c r="G7513" s="3" t="n">
        <v>99.9052721484587</v>
      </c>
      <c r="H7513" s="3" t="n">
        <f aca="false">H$6644</f>
        <v>0.0377329840579321</v>
      </c>
      <c r="I7513" s="3" t="n">
        <f aca="false">I$6644</f>
        <v>0.12874251497006</v>
      </c>
      <c r="J7513" s="3" t="n">
        <f aca="false">J$6644</f>
        <v>0.00485783926494335</v>
      </c>
      <c r="K7513" s="3" t="str">
        <f aca="false">K$6644</f>
        <v>Proporção de domicílios com acesso a energia elétrica (iluminação elétrica).</v>
      </c>
      <c r="L7513" s="3" t="str">
        <f aca="false">L$6644</f>
        <v>PNAD/IBGE</v>
      </c>
      <c r="M7513" s="3" t="str">
        <f aca="false">M$6644</f>
        <v>Porcentagem %</v>
      </c>
      <c r="N7513" s="5"/>
      <c r="O7513" s="3" t="n">
        <v>96.9761461138726</v>
      </c>
    </row>
    <row r="7514" customFormat="false" ht="15" hidden="false" customHeight="true" outlineLevel="0" collapsed="false">
      <c r="A7514" s="3" t="str">
        <f aca="false">A$6645</f>
        <v>Infraestrutura</v>
      </c>
      <c r="B7514" s="3" t="str">
        <f aca="false">B$6645</f>
        <v>Custo da Energia Elétrica</v>
      </c>
      <c r="C7514" s="3" t="n">
        <f aca="false">C$6645</f>
        <v>-1</v>
      </c>
      <c r="D7514" s="3" t="s">
        <v>250</v>
      </c>
      <c r="E7514" s="3" t="n">
        <f aca="false">E$6645</f>
        <v>2017</v>
      </c>
      <c r="F7514" s="3" t="n">
        <f aca="false">F$6645</f>
        <v>2018</v>
      </c>
      <c r="G7514" s="3" t="n">
        <v>644.080112853897</v>
      </c>
      <c r="H7514" s="3" t="n">
        <f aca="false">H$6645</f>
        <v>0.0993376190046475</v>
      </c>
      <c r="I7514" s="3" t="n">
        <f aca="false">I$6645</f>
        <v>0.12874251497006</v>
      </c>
      <c r="J7514" s="3" t="n">
        <f aca="false">J$6645</f>
        <v>0.0127889749017959</v>
      </c>
      <c r="K7514" s="3" t="str">
        <f aca="false">K$6645</f>
        <v>Tarifa média praticada para o consumo comercial, residencial e industrial.</v>
      </c>
      <c r="L7514" s="3" t="str">
        <f aca="false">L$6645</f>
        <v>ANEEL</v>
      </c>
      <c r="M7514" s="3" t="str">
        <f aca="false">M$6645</f>
        <v>Reais (R$) por MWh</v>
      </c>
      <c r="N7514" s="5"/>
      <c r="O7514" s="3" t="n">
        <v>34.4882644235616</v>
      </c>
    </row>
    <row r="7515" customFormat="false" ht="15" hidden="false" customHeight="true" outlineLevel="0" collapsed="false">
      <c r="A7515" s="3" t="str">
        <f aca="false">A$6646</f>
        <v>Infraestrutura</v>
      </c>
      <c r="B7515" s="3" t="str">
        <f aca="false">B$6646</f>
        <v>Qualidade da Energia Elétrica</v>
      </c>
      <c r="C7515" s="3" t="n">
        <f aca="false">C$6646</f>
        <v>-1</v>
      </c>
      <c r="D7515" s="3" t="s">
        <v>250</v>
      </c>
      <c r="E7515" s="3" t="n">
        <f aca="false">E$6646</f>
        <v>2017</v>
      </c>
      <c r="F7515" s="3" t="n">
        <f aca="false">F$6646</f>
        <v>2018</v>
      </c>
      <c r="G7515" s="3" t="n">
        <v>0.8</v>
      </c>
      <c r="H7515" s="3" t="n">
        <f aca="false">H$6646</f>
        <v>0.120616903774958</v>
      </c>
      <c r="I7515" s="3" t="n">
        <f aca="false">I$6646</f>
        <v>0.12874251497006</v>
      </c>
      <c r="J7515" s="3" t="n">
        <f aca="false">J$6646</f>
        <v>0.0155285235398899</v>
      </c>
      <c r="K7515" s="3" t="str">
        <f aca="false">K$6646</f>
        <v>O indicador aponta o Desempenho Global de Continuidade, que considera a duração e frequência de interrupções no serviço de energia.</v>
      </c>
      <c r="L7515" s="3" t="str">
        <f aca="false">L$6646</f>
        <v>ANEEL</v>
      </c>
      <c r="M7515" s="3" t="str">
        <f aca="false">M$6646</f>
        <v>Pontuação</v>
      </c>
      <c r="N7515" s="5"/>
      <c r="O7515" s="3" t="n">
        <v>93.8123842889763</v>
      </c>
    </row>
    <row r="7516" customFormat="false" ht="15" hidden="false" customHeight="true" outlineLevel="0" collapsed="false">
      <c r="A7516" s="3" t="str">
        <f aca="false">A$6647</f>
        <v>Infraestrutura</v>
      </c>
      <c r="B7516" s="3" t="str">
        <f aca="false">B$6647</f>
        <v>Mobilidade Urbana</v>
      </c>
      <c r="C7516" s="3" t="n">
        <f aca="false">C$6647</f>
        <v>-1</v>
      </c>
      <c r="D7516" s="3" t="s">
        <v>250</v>
      </c>
      <c r="E7516" s="3" t="n">
        <f aca="false">E$6647</f>
        <v>2015</v>
      </c>
      <c r="F7516" s="3" t="n">
        <f aca="false">F$6647</f>
        <v>2018</v>
      </c>
      <c r="G7516" s="3" t="n">
        <v>24.5247244515939</v>
      </c>
      <c r="H7516" s="3" t="n">
        <f aca="false">H$6647</f>
        <v>0.124399303432856</v>
      </c>
      <c r="I7516" s="3" t="n">
        <f aca="false">I$6647</f>
        <v>0.12874251497006</v>
      </c>
      <c r="J7516" s="3" t="n">
        <f aca="false">J$6647</f>
        <v>0.0160154791844694</v>
      </c>
      <c r="K7516" s="3" t="str">
        <f aca="false">K$6647</f>
        <v>Tempo gasto no trajeto entre casa e trabalho (minutos)</v>
      </c>
      <c r="L7516" s="3" t="str">
        <f aca="false">L$6647</f>
        <v>PNAD/IBGE</v>
      </c>
      <c r="M7516" s="3" t="str">
        <f aca="false">M$6647</f>
        <v>Minutos</v>
      </c>
      <c r="N7516" s="5"/>
      <c r="O7516" s="3" t="n">
        <v>81.8438019515099</v>
      </c>
    </row>
    <row r="7517" customFormat="false" ht="15" hidden="false" customHeight="true" outlineLevel="0" collapsed="false">
      <c r="A7517" s="3" t="str">
        <f aca="false">A$6648</f>
        <v>Infraestrutura</v>
      </c>
      <c r="B7517" s="3" t="str">
        <f aca="false">B$6648</f>
        <v>Qualidade das Rodovias</v>
      </c>
      <c r="C7517" s="3" t="n">
        <f aca="false">C$6648</f>
        <v>1</v>
      </c>
      <c r="D7517" s="3" t="s">
        <v>250</v>
      </c>
      <c r="E7517" s="3" t="n">
        <f aca="false">E$6648</f>
        <v>2017</v>
      </c>
      <c r="F7517" s="3" t="n">
        <f aca="false">F$6648</f>
        <v>2018</v>
      </c>
      <c r="G7517" s="3" t="n">
        <v>3.15689346463742</v>
      </c>
      <c r="H7517" s="3" t="n">
        <f aca="false">H$6648</f>
        <v>0.192489052230466</v>
      </c>
      <c r="I7517" s="3" t="n">
        <f aca="false">I$6648</f>
        <v>0.12874251497006</v>
      </c>
      <c r="J7517" s="3" t="n">
        <f aca="false">J$6648</f>
        <v>0.0247815246883535</v>
      </c>
      <c r="K7517" s="3" t="str">
        <f aca="false">K$6648</f>
        <v>Avaliação das condições das vias rodoviárias (nota entre 1 (ruim) a 5 (ótimo) ponderada pela extensão pesquisada)</v>
      </c>
      <c r="L7517" s="3" t="str">
        <f aca="false">L$6648</f>
        <v>CNT</v>
      </c>
      <c r="M7517" s="3" t="str">
        <f aca="false">M$6648</f>
        <v>Pontuação de 1 a 5</v>
      </c>
      <c r="N7517" s="5"/>
      <c r="O7517" s="3" t="n">
        <v>50.4685331249756</v>
      </c>
    </row>
    <row r="7518" customFormat="false" ht="15" hidden="false" customHeight="true" outlineLevel="0" collapsed="false">
      <c r="A7518" s="3" t="str">
        <f aca="false">A$6649</f>
        <v>Infraestrutura</v>
      </c>
      <c r="B7518" s="3" t="str">
        <f aca="false">B$6649</f>
        <v>Qualidade do Serviço de Telecomunicações</v>
      </c>
      <c r="C7518" s="3" t="n">
        <f aca="false">C$6649</f>
        <v>1</v>
      </c>
      <c r="D7518" s="3" t="s">
        <v>250</v>
      </c>
      <c r="E7518" s="3" t="n">
        <f aca="false">E$6649</f>
        <v>2017</v>
      </c>
      <c r="F7518" s="3" t="n">
        <f aca="false">F$6649</f>
        <v>2018</v>
      </c>
      <c r="G7518" s="3" t="n">
        <v>69</v>
      </c>
      <c r="H7518" s="3" t="n">
        <f aca="false">H$6649</f>
        <v>0.0845281380257963</v>
      </c>
      <c r="I7518" s="3" t="n">
        <f aca="false">I$6649</f>
        <v>0.12874251497006</v>
      </c>
      <c r="J7518" s="3" t="n">
        <f aca="false">J$6649</f>
        <v>0.0108823650751774</v>
      </c>
      <c r="K7518" s="3" t="str">
        <f aca="false">K$6649</f>
        <v>Média do ranking de banda larga fixa e do de telefonia móvel (percentual de indicadores com cumprimento de metas)</v>
      </c>
      <c r="L7518" s="3" t="str">
        <f aca="false">L$6649</f>
        <v>ANATEL</v>
      </c>
      <c r="M7518" s="3" t="str">
        <f aca="false">M$6649</f>
        <v>Porcentagem %</v>
      </c>
      <c r="N7518" s="5"/>
      <c r="O7518" s="3" t="n">
        <v>69.5121951219512</v>
      </c>
    </row>
    <row r="7519" customFormat="false" ht="15" hidden="false" customHeight="true" outlineLevel="0" collapsed="false">
      <c r="A7519" s="3" t="str">
        <f aca="false">A$6650</f>
        <v>Infraestrutura</v>
      </c>
      <c r="B7519" s="3" t="str">
        <f aca="false">B$6650</f>
        <v> Total</v>
      </c>
      <c r="C7519" s="3" t="n">
        <f aca="false">C$6650</f>
        <v>1</v>
      </c>
      <c r="D7519" s="3" t="s">
        <v>250</v>
      </c>
      <c r="E7519" s="3" t="n">
        <f aca="false">E$6650</f>
        <v>2018</v>
      </c>
      <c r="F7519" s="3" t="n">
        <f aca="false">F$6650</f>
        <v>2018</v>
      </c>
      <c r="G7519" s="3" t="n">
        <v>56.1189217157816</v>
      </c>
      <c r="H7519" s="3" t="n">
        <f aca="false">H$6650</f>
        <v>1</v>
      </c>
      <c r="I7519" s="3" t="n">
        <f aca="false">I$6650</f>
        <v>0.12874251497006</v>
      </c>
      <c r="J7519" s="3" t="n">
        <f aca="false">J$6650</f>
        <v>0.12874251497006</v>
      </c>
      <c r="K7519" s="3" t="str">
        <f aca="false">K$6650</f>
        <v>Nota obtida via normalização e ponderação de indicadores que variam de 0 a 100.</v>
      </c>
      <c r="L7519" s="3" t="str">
        <f aca="false">L$6650</f>
        <v>Tendências</v>
      </c>
      <c r="M7519" s="3" t="str">
        <f aca="false">M$6650</f>
        <v>Nota de 0 a 100</v>
      </c>
      <c r="N7519" s="5"/>
      <c r="O7519" s="3" t="n">
        <v>50.0006659059731</v>
      </c>
    </row>
    <row r="7520" customFormat="false" ht="15" hidden="false" customHeight="true" outlineLevel="0" collapsed="false">
      <c r="A7520" s="3" t="str">
        <f aca="false">A$6651</f>
        <v>Inovação</v>
      </c>
      <c r="B7520" s="3" t="str">
        <f aca="false">B$6651</f>
        <v>Produção Acadêmica</v>
      </c>
      <c r="C7520" s="3" t="n">
        <f aca="false">C$6651</f>
        <v>1</v>
      </c>
      <c r="D7520" s="3" t="s">
        <v>250</v>
      </c>
      <c r="E7520" s="3" t="n">
        <f aca="false">E$6651</f>
        <v>2014</v>
      </c>
      <c r="F7520" s="3" t="n">
        <f aca="false">F$6651</f>
        <v>2018</v>
      </c>
      <c r="G7520" s="3" t="n">
        <v>0.395810046191794</v>
      </c>
      <c r="H7520" s="3" t="n">
        <f aca="false">H$6651</f>
        <v>0.42398674644351</v>
      </c>
      <c r="I7520" s="3" t="n">
        <f aca="false">I$6651</f>
        <v>0.0678642714570858</v>
      </c>
      <c r="J7520" s="3" t="n">
        <f aca="false">J$6651</f>
        <v>0.028773551654849</v>
      </c>
      <c r="K7520" s="3" t="str">
        <f aca="false">K$6651</f>
        <v>Total de documentos publicados em periódicos acadêmicos indexados no Scopus em relação à população total.</v>
      </c>
      <c r="L7520" s="3" t="str">
        <f aca="false">L$6651</f>
        <v>SCImago IR</v>
      </c>
      <c r="M7520" s="3" t="str">
        <f aca="false">M$6651</f>
        <v>Artigos por 1 milhão de habitantes</v>
      </c>
      <c r="N7520" s="5"/>
      <c r="O7520" s="3" t="n">
        <v>33.6836960035071</v>
      </c>
    </row>
    <row r="7521" customFormat="false" ht="15" hidden="false" customHeight="true" outlineLevel="0" collapsed="false">
      <c r="A7521" s="3" t="str">
        <f aca="false">A$6652</f>
        <v>Inovação</v>
      </c>
      <c r="B7521" s="3" t="str">
        <f aca="false">B$6652</f>
        <v>Investimentos Públicos em P&amp;D</v>
      </c>
      <c r="C7521" s="3" t="n">
        <f aca="false">C$6652</f>
        <v>1</v>
      </c>
      <c r="D7521" s="3" t="s">
        <v>250</v>
      </c>
      <c r="E7521" s="3" t="n">
        <f aca="false">E$6652</f>
        <v>2015</v>
      </c>
      <c r="F7521" s="3" t="n">
        <f aca="false">F$6652</f>
        <v>2018</v>
      </c>
      <c r="G7521" s="3" t="n">
        <v>0.0693600752520957</v>
      </c>
      <c r="H7521" s="3" t="n">
        <f aca="false">H$6652</f>
        <v>0.302033876948592</v>
      </c>
      <c r="I7521" s="3" t="n">
        <f aca="false">I$6652</f>
        <v>0.0678642714570858</v>
      </c>
      <c r="J7521" s="3" t="n">
        <f aca="false">J$6652</f>
        <v>0.0204973090144753</v>
      </c>
      <c r="K7521" s="3" t="str">
        <f aca="false">K$6652</f>
        <v>Participação de Investimento público em P&amp;D no PIB estadual</v>
      </c>
      <c r="L7521" s="3" t="str">
        <f aca="false">L$6652</f>
        <v>Min.CT&amp;I</v>
      </c>
      <c r="M7521" s="3" t="str">
        <f aca="false">M$6652</f>
        <v>Porcentagem %</v>
      </c>
      <c r="N7521" s="5" t="str">
        <f aca="false">N$68</f>
        <v>O PIB utilizado é o oficial divulgado pelo IBGE</v>
      </c>
      <c r="O7521" s="3" t="n">
        <v>16.9025361569774</v>
      </c>
    </row>
    <row r="7522" customFormat="false" ht="15" hidden="false" customHeight="true" outlineLevel="0" collapsed="false">
      <c r="A7522" s="3" t="str">
        <f aca="false">A$6653</f>
        <v>Inovação</v>
      </c>
      <c r="B7522" s="3" t="str">
        <f aca="false">B$6653</f>
        <v>Patentes</v>
      </c>
      <c r="C7522" s="3" t="n">
        <f aca="false">C$6653</f>
        <v>1</v>
      </c>
      <c r="D7522" s="3" t="s">
        <v>250</v>
      </c>
      <c r="E7522" s="3" t="n">
        <f aca="false">E$6653</f>
        <v>2016</v>
      </c>
      <c r="F7522" s="3" t="n">
        <f aca="false">F$6653</f>
        <v>2018</v>
      </c>
      <c r="G7522" s="3" t="n">
        <v>0.0472231696637187</v>
      </c>
      <c r="H7522" s="3" t="n">
        <f aca="false">H$6653</f>
        <v>0.273979376607898</v>
      </c>
      <c r="I7522" s="3" t="n">
        <f aca="false">I$6653</f>
        <v>0.0678642714570858</v>
      </c>
      <c r="J7522" s="3" t="n">
        <f aca="false">J$6653</f>
        <v>0.0185934107877616</v>
      </c>
      <c r="K7522" s="3" t="str">
        <f aca="false">K$6653</f>
        <v>Total de concessões de patentes, englobando os tipos: "Patente de Invenção", "Modelo de Utilidade" e "Certificado de Adição" em relação ao PIB.</v>
      </c>
      <c r="L7522" s="3" t="str">
        <f aca="false">L$6653</f>
        <v>INPI</v>
      </c>
      <c r="M7522" s="3" t="str">
        <f aca="false">M$6653</f>
        <v>Patentes pelo PIB em 1 bilhão de reais</v>
      </c>
      <c r="N7522" s="3" t="str">
        <f aca="false">N$69</f>
        <v>O PIB utilizado para cálculo é estimado pela Tendências</v>
      </c>
      <c r="O7522" s="3" t="n">
        <v>14.1398417347417</v>
      </c>
    </row>
    <row r="7523" customFormat="false" ht="15" hidden="false" customHeight="true" outlineLevel="0" collapsed="false">
      <c r="A7523" s="3" t="str">
        <f aca="false">A$6654</f>
        <v>Inovação</v>
      </c>
      <c r="B7523" s="3" t="str">
        <f aca="false">B$6654</f>
        <v> Total</v>
      </c>
      <c r="C7523" s="3" t="n">
        <f aca="false">C$6654</f>
        <v>1</v>
      </c>
      <c r="D7523" s="3" t="s">
        <v>250</v>
      </c>
      <c r="E7523" s="3" t="n">
        <f aca="false">E$6654</f>
        <v>2018</v>
      </c>
      <c r="F7523" s="3" t="n">
        <f aca="false">F$6654</f>
        <v>2018</v>
      </c>
      <c r="G7523" s="3" t="n">
        <v>22.4546222842921</v>
      </c>
      <c r="H7523" s="3" t="n">
        <f aca="false">H$6654</f>
        <v>1</v>
      </c>
      <c r="I7523" s="3" t="n">
        <f aca="false">I$6654</f>
        <v>0.0678642714570858</v>
      </c>
      <c r="J7523" s="3" t="n">
        <f aca="false">J$6654</f>
        <v>0.0678642714570858</v>
      </c>
      <c r="K7523" s="3" t="str">
        <f aca="false">K$6654</f>
        <v>Nota obtida via normalização e ponderação de indicadores que variam de 0 a 100.</v>
      </c>
      <c r="L7523" s="3" t="str">
        <f aca="false">L$6654</f>
        <v>Tendências</v>
      </c>
      <c r="M7523" s="3" t="str">
        <f aca="false">M$6654</f>
        <v>Nota de 0 a 100</v>
      </c>
      <c r="N7523" s="5"/>
      <c r="O7523" s="3" t="n">
        <v>24.6890683737349</v>
      </c>
    </row>
    <row r="7524" customFormat="false" ht="15.75" hidden="false" customHeight="true" outlineLevel="0" collapsed="false">
      <c r="A7524" s="3" t="str">
        <f aca="false">A$6655</f>
        <v>Potencial de Mercado</v>
      </c>
      <c r="B7524" s="3" t="str">
        <f aca="false">B$6655</f>
        <v>Tamanho de mercado</v>
      </c>
      <c r="C7524" s="3" t="n">
        <f aca="false">C$6655</f>
        <v>1</v>
      </c>
      <c r="D7524" s="3" t="s">
        <v>250</v>
      </c>
      <c r="E7524" s="3" t="n">
        <f aca="false">E$6655</f>
        <v>2017</v>
      </c>
      <c r="F7524" s="3" t="n">
        <f aca="false">F$6655</f>
        <v>2018</v>
      </c>
      <c r="G7524" s="3" t="n">
        <v>90.4015659502018</v>
      </c>
      <c r="H7524" s="3" t="n">
        <f aca="false">H$6655</f>
        <v>0.403618197210826</v>
      </c>
      <c r="I7524" s="3" t="n">
        <f aca="false">I$6655</f>
        <v>0.0768463073852295</v>
      </c>
      <c r="J7524" s="3" t="n">
        <f aca="false">J$6655</f>
        <v>0.0310165680491354</v>
      </c>
      <c r="K7524" s="3" t="str">
        <f aca="false">K$6655</f>
        <v>Produto Interno Bruto (PIB) real a preços de 2014</v>
      </c>
      <c r="L7524" s="3" t="str">
        <f aca="false">L$6655</f>
        <v>IBGE</v>
      </c>
      <c r="M7524" s="3" t="str">
        <f aca="false">M$6655</f>
        <v>R$ bilhões</v>
      </c>
      <c r="N7524" s="5" t="str">
        <f aca="false">N$2</f>
        <v>O PIB utilizado para cálculo é estimado pela Tendências</v>
      </c>
      <c r="O7524" s="3" t="n">
        <v>3.69845858546232</v>
      </c>
    </row>
    <row r="7525" customFormat="false" ht="15" hidden="false" customHeight="true" outlineLevel="0" collapsed="false">
      <c r="A7525" s="3" t="str">
        <f aca="false">A$6656</f>
        <v>Potencial de Mercado</v>
      </c>
      <c r="B7525" s="3" t="str">
        <f aca="false">B$6656</f>
        <v>Taxa de crescimento</v>
      </c>
      <c r="C7525" s="3" t="n">
        <f aca="false">C$6656</f>
        <v>1</v>
      </c>
      <c r="D7525" s="3" t="s">
        <v>250</v>
      </c>
      <c r="E7525" s="3" t="n">
        <f aca="false">E$6656</f>
        <v>2017</v>
      </c>
      <c r="F7525" s="3" t="n">
        <f aca="false">F$6656</f>
        <v>2018</v>
      </c>
      <c r="G7525" s="3" t="n">
        <v>-0.244709011718566</v>
      </c>
      <c r="H7525" s="3" t="n">
        <f aca="false">H$6656</f>
        <v>0.338326829703997</v>
      </c>
      <c r="I7525" s="3" t="n">
        <f aca="false">I$6656</f>
        <v>0.0768463073852295</v>
      </c>
      <c r="J7525" s="3" t="n">
        <f aca="false">J$6656</f>
        <v>0.0259991675521036</v>
      </c>
      <c r="K7525" s="3" t="str">
        <f aca="false">K$6656</f>
        <v>Média Móvel de quatro períodos para a taxa de crescimento anual do PIB</v>
      </c>
      <c r="L7525" s="3" t="str">
        <f aca="false">L$6656</f>
        <v>IBGE</v>
      </c>
      <c r="M7525" s="3" t="str">
        <f aca="false">M$6656</f>
        <v>Porcentagem %</v>
      </c>
      <c r="N7525" s="5" t="str">
        <f aca="false">N$3</f>
        <v>O PIB utilizado para cálculo é estimado pela Tendências</v>
      </c>
      <c r="O7525" s="3" t="n">
        <v>54.2406851776986</v>
      </c>
    </row>
    <row r="7526" customFormat="false" ht="15" hidden="false" customHeight="true" outlineLevel="0" collapsed="false">
      <c r="A7526" s="3" t="str">
        <f aca="false">A$6657</f>
        <v>Potencial de Mercado</v>
      </c>
      <c r="B7526" s="3" t="str">
        <f aca="false">B$6657</f>
        <v>Crescimento Potencial da Força de Trabalho</v>
      </c>
      <c r="C7526" s="3" t="n">
        <f aca="false">C$6657</f>
        <v>1</v>
      </c>
      <c r="D7526" s="3" t="s">
        <v>250</v>
      </c>
      <c r="E7526" s="3" t="n">
        <f aca="false">E$6657</f>
        <v>2017</v>
      </c>
      <c r="F7526" s="3" t="n">
        <f aca="false">F$6657</f>
        <v>2018</v>
      </c>
      <c r="G7526" s="3" t="n">
        <v>1.06895775934339</v>
      </c>
      <c r="H7526" s="3" t="n">
        <f aca="false">H$6657</f>
        <v>0.258054973085176</v>
      </c>
      <c r="I7526" s="3" t="n">
        <f aca="false">I$6657</f>
        <v>0.0768463073852295</v>
      </c>
      <c r="J7526" s="3" t="n">
        <f aca="false">J$6657</f>
        <v>0.0198305717839906</v>
      </c>
      <c r="K7526" s="3" t="str">
        <f aca="false">K$6657</f>
        <v>Média da taxa de crescimento da PIA para os próximos 10 anos (população com idade entre 15 e 64 anos)</v>
      </c>
      <c r="L7526" s="3" t="str">
        <f aca="false">L$6657</f>
        <v>IBGE</v>
      </c>
      <c r="M7526" s="3" t="str">
        <f aca="false">M$6657</f>
        <v>Porcentagem %</v>
      </c>
      <c r="N7526" s="5"/>
      <c r="O7526" s="3" t="n">
        <v>44.4151675880642</v>
      </c>
    </row>
    <row r="7527" customFormat="false" ht="15" hidden="false" customHeight="true" outlineLevel="0" collapsed="false">
      <c r="A7527" s="3" t="str">
        <f aca="false">A$6658</f>
        <v>Potencial de Mercado</v>
      </c>
      <c r="B7527" s="3" t="str">
        <f aca="false">B$6658</f>
        <v> Total</v>
      </c>
      <c r="C7527" s="3" t="n">
        <f aca="false">C$6658</f>
        <v>1</v>
      </c>
      <c r="D7527" s="3" t="s">
        <v>250</v>
      </c>
      <c r="E7527" s="3" t="n">
        <f aca="false">E$6658</f>
        <v>2018</v>
      </c>
      <c r="F7527" s="3" t="n">
        <f aca="false">F$6658</f>
        <v>2018</v>
      </c>
      <c r="G7527" s="3" t="n">
        <v>31.3035481843065</v>
      </c>
      <c r="H7527" s="3" t="n">
        <f aca="false">H$6658</f>
        <v>1</v>
      </c>
      <c r="I7527" s="3" t="n">
        <f aca="false">I$6658</f>
        <v>0.0768463073852295</v>
      </c>
      <c r="J7527" s="3" t="n">
        <f aca="false">J$6658</f>
        <v>0.0768463073852295</v>
      </c>
      <c r="K7527" s="3" t="str">
        <f aca="false">K$6658</f>
        <v>Nota obtida via normalização e ponderação de indicadores que variam de 0 a 100.</v>
      </c>
      <c r="L7527" s="3" t="str">
        <f aca="false">L$6658</f>
        <v>Tendências</v>
      </c>
      <c r="M7527" s="3" t="str">
        <f aca="false">M$6658</f>
        <v>Nota de 0 a 100</v>
      </c>
      <c r="N7527" s="5"/>
      <c r="O7527" s="3" t="n">
        <v>46.66342341737</v>
      </c>
    </row>
    <row r="7528" customFormat="false" ht="15" hidden="false" customHeight="true" outlineLevel="0" collapsed="false">
      <c r="A7528" s="3" t="str">
        <f aca="false">A$6659</f>
        <v>Solidez Fiscal</v>
      </c>
      <c r="B7528" s="3" t="str">
        <f aca="false">B$6659</f>
        <v>Taxa de Investimentos</v>
      </c>
      <c r="C7528" s="3" t="n">
        <f aca="false">C$6659</f>
        <v>1</v>
      </c>
      <c r="D7528" s="3" t="s">
        <v>250</v>
      </c>
      <c r="E7528" s="3" t="n">
        <f aca="false">E$6659</f>
        <v>2017</v>
      </c>
      <c r="F7528" s="3" t="n">
        <f aca="false">F$6659</f>
        <v>2018</v>
      </c>
      <c r="G7528" s="3" t="n">
        <v>9.87929364935355</v>
      </c>
      <c r="H7528" s="3" t="n">
        <f aca="false">H$6659</f>
        <v>0.160983811795482</v>
      </c>
      <c r="I7528" s="3" t="n">
        <f aca="false">I$6659</f>
        <v>0.120758483033932</v>
      </c>
      <c r="J7528" s="3" t="n">
        <f aca="false">J$6659</f>
        <v>0.0194401609054424</v>
      </c>
      <c r="K7528" s="3" t="str">
        <f aca="false">K$6659</f>
        <v>Investimento liquidado / receita corrente líquida</v>
      </c>
      <c r="L7528" s="3" t="str">
        <f aca="false">L$6659</f>
        <v>Siconfi</v>
      </c>
      <c r="M7528" s="3" t="str">
        <f aca="false">M$6659</f>
        <v>Porcentagem %</v>
      </c>
      <c r="N7528" s="5" t="str">
        <f aca="false">N$55</f>
        <v>Antes da edição de 2020 o indicador era conhecido como "Capacidade de Investimento"</v>
      </c>
      <c r="O7528" s="3" t="n">
        <v>79.3457034788857</v>
      </c>
    </row>
    <row r="7529" customFormat="false" ht="15" hidden="false" customHeight="true" outlineLevel="0" collapsed="false">
      <c r="A7529" s="3" t="str">
        <f aca="false">A$6660</f>
        <v>Solidez Fiscal</v>
      </c>
      <c r="B7529" s="3" t="str">
        <f aca="false">B$6660</f>
        <v>Resultado Nominal</v>
      </c>
      <c r="C7529" s="3" t="n">
        <f aca="false">C$6660</f>
        <v>1</v>
      </c>
      <c r="D7529" s="3" t="s">
        <v>250</v>
      </c>
      <c r="E7529" s="3" t="n">
        <f aca="false">E$6660</f>
        <v>2017</v>
      </c>
      <c r="F7529" s="3" t="n">
        <f aca="false">F$6660</f>
        <v>2018</v>
      </c>
      <c r="G7529" s="3" t="n">
        <v>-0.125255069318542</v>
      </c>
      <c r="H7529" s="3" t="n">
        <f aca="false">H$6660</f>
        <v>0.2078732111836</v>
      </c>
      <c r="I7529" s="3" t="n">
        <f aca="false">I$6660</f>
        <v>0.120758483033932</v>
      </c>
      <c r="J7529" s="3" t="n">
        <f aca="false">J$6660</f>
        <v>0.0251024536459238</v>
      </c>
      <c r="K7529" s="3" t="str">
        <f aca="false">K$6660</f>
        <v>Diferença entre receitas e despesas primárias no período acrescidas das despesas com juros nominais incidentes sobre a dívida pública interna e externa, dividido pelo PIB</v>
      </c>
      <c r="L7529" s="3" t="str">
        <f aca="false">L$6660</f>
        <v>Siconfi</v>
      </c>
      <c r="M7529" s="3" t="str">
        <f aca="false">M$6660</f>
        <v>Porcentagem %</v>
      </c>
      <c r="N7529" s="5"/>
      <c r="O7529" s="3" t="n">
        <v>45.9810427716823</v>
      </c>
    </row>
    <row r="7530" customFormat="false" ht="15" hidden="false" customHeight="true" outlineLevel="0" collapsed="false">
      <c r="A7530" s="3" t="str">
        <f aca="false">A$6661</f>
        <v>Solidez Fiscal</v>
      </c>
      <c r="B7530" s="3" t="str">
        <f aca="false">B$6661</f>
        <v>Solvência Fiscal</v>
      </c>
      <c r="C7530" s="3" t="n">
        <f aca="false">C$6661</f>
        <v>-1</v>
      </c>
      <c r="D7530" s="3" t="s">
        <v>250</v>
      </c>
      <c r="E7530" s="3" t="n">
        <f aca="false">E$6661</f>
        <v>2017</v>
      </c>
      <c r="F7530" s="3" t="n">
        <f aca="false">F$6661</f>
        <v>2018</v>
      </c>
      <c r="G7530" s="3" t="n">
        <v>76.1311624412264</v>
      </c>
      <c r="H7530" s="3" t="n">
        <f aca="false">H$6661</f>
        <v>0.185320783083518</v>
      </c>
      <c r="I7530" s="3" t="n">
        <f aca="false">I$6661</f>
        <v>0.120758483033932</v>
      </c>
      <c r="J7530" s="3" t="n">
        <f aca="false">J$6661</f>
        <v>0.022379056639826</v>
      </c>
      <c r="K7530" s="3" t="str">
        <f aca="false">K$6661</f>
        <v>Dívida consolidada líquida / receita corrente líquida</v>
      </c>
      <c r="L7530" s="3" t="str">
        <f aca="false">L$6661</f>
        <v>Siconfi</v>
      </c>
      <c r="M7530" s="3" t="str">
        <f aca="false">M$6661</f>
        <v>Porcentagem %</v>
      </c>
      <c r="N7530" s="5"/>
      <c r="O7530" s="3" t="n">
        <v>73.520692633332</v>
      </c>
    </row>
    <row r="7531" customFormat="false" ht="15" hidden="false" customHeight="true" outlineLevel="0" collapsed="false">
      <c r="A7531" s="3" t="str">
        <f aca="false">A$6662</f>
        <v>Solidez Fiscal</v>
      </c>
      <c r="B7531" s="3" t="str">
        <f aca="false">B$6662</f>
        <v>Sucesso do Planejamento Orçamentário</v>
      </c>
      <c r="C7531" s="3" t="n">
        <f aca="false">C$6662</f>
        <v>1</v>
      </c>
      <c r="D7531" s="3" t="s">
        <v>250</v>
      </c>
      <c r="E7531" s="3" t="n">
        <f aca="false">E$6662</f>
        <v>2017</v>
      </c>
      <c r="F7531" s="3" t="n">
        <f aca="false">F$6662</f>
        <v>2018</v>
      </c>
      <c r="G7531" s="3" t="n">
        <v>82.7702335508723</v>
      </c>
      <c r="H7531" s="3" t="n">
        <f aca="false">H$6662</f>
        <v>0.153984513934749</v>
      </c>
      <c r="I7531" s="3" t="n">
        <f aca="false">I$6662</f>
        <v>0.120758483033932</v>
      </c>
      <c r="J7531" s="3" t="n">
        <f aca="false">J$6662</f>
        <v>0.0185949363134776</v>
      </c>
      <c r="K7531" s="3" t="str">
        <f aca="false">K$6662</f>
        <v>Despesa liquidada pela despesa total atualizada (dotação orçamentária).</v>
      </c>
      <c r="L7531" s="3" t="str">
        <f aca="false">L$6662</f>
        <v>Siconfi</v>
      </c>
      <c r="M7531" s="3" t="str">
        <f aca="false">M$6662</f>
        <v>Porcentagem %</v>
      </c>
      <c r="N7531" s="5" t="str">
        <f aca="false">N$58</f>
        <v>Antes de 2020 o indicador era chamado de "Sucesso da Execução Orçamentária"</v>
      </c>
      <c r="O7531" s="3" t="n">
        <v>54.1128129571102</v>
      </c>
    </row>
    <row r="7532" customFormat="false" ht="15" hidden="false" customHeight="true" outlineLevel="0" collapsed="false">
      <c r="A7532" s="3" t="str">
        <f aca="false">A$6663</f>
        <v>Solidez Fiscal</v>
      </c>
      <c r="B7532" s="3" t="str">
        <f aca="false">B$6663</f>
        <v>Dependência Fiscal</v>
      </c>
      <c r="C7532" s="3" t="n">
        <f aca="false">C$6663</f>
        <v>1</v>
      </c>
      <c r="D7532" s="3" t="s">
        <v>250</v>
      </c>
      <c r="E7532" s="3" t="n">
        <f aca="false">E$6663</f>
        <v>2017</v>
      </c>
      <c r="F7532" s="3" t="n">
        <f aca="false">F$6663</f>
        <v>2018</v>
      </c>
      <c r="G7532" s="3" t="n">
        <v>70.5604989317277</v>
      </c>
      <c r="H7532" s="3" t="n">
        <f aca="false">H$6663</f>
        <v>0.119355233595262</v>
      </c>
      <c r="I7532" s="3" t="n">
        <f aca="false">I$6663</f>
        <v>0.120758483033932</v>
      </c>
      <c r="J7532" s="3" t="n">
        <f aca="false">J$6663</f>
        <v>0.0144131569511244</v>
      </c>
      <c r="K7532" s="3" t="str">
        <f aca="false">K$6663</f>
        <v>Grau de autonomia financeira do Estado tendo por base a participação das receitas correntes próprias (realizadas) sobre a receita corrente total, dado pela fórmula: 1 – (transferências correntes/receita corrente total)</v>
      </c>
      <c r="L7532" s="3" t="str">
        <f aca="false">L$6663</f>
        <v>Siconfi</v>
      </c>
      <c r="M7532" s="3" t="str">
        <f aca="false">M$6663</f>
        <v>Porcentagem %</v>
      </c>
      <c r="N753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532" s="3" t="n">
        <v>64.5618257916557</v>
      </c>
    </row>
    <row r="7533" customFormat="false" ht="15" hidden="false" customHeight="true" outlineLevel="0" collapsed="false">
      <c r="A7533" s="3" t="str">
        <f aca="false">A$6664</f>
        <v>Solidez Fiscal</v>
      </c>
      <c r="B7533" s="3" t="str">
        <f aca="false">B$6664</f>
        <v>Resultado Primário</v>
      </c>
      <c r="C7533" s="3" t="n">
        <f aca="false">C$6664</f>
        <v>1</v>
      </c>
      <c r="D7533" s="3" t="s">
        <v>250</v>
      </c>
      <c r="E7533" s="3" t="n">
        <f aca="false">E$6664</f>
        <v>2017</v>
      </c>
      <c r="F7533" s="3" t="n">
        <f aca="false">F$6664</f>
        <v>2018</v>
      </c>
      <c r="G7533" s="3" t="n">
        <v>-1.64518628822719</v>
      </c>
      <c r="H7533" s="3" t="n">
        <f aca="false">H$6664</f>
        <v>0.17248244640739</v>
      </c>
      <c r="I7533" s="3" t="n">
        <f aca="false">I$6664</f>
        <v>0.120758483033932</v>
      </c>
      <c r="J7533" s="3" t="n">
        <f aca="false">J$6664</f>
        <v>0.0208287185781379</v>
      </c>
      <c r="K7533" s="3" t="str">
        <f aca="false">K$6664</f>
        <v>O resultado primário líquido é dado pela diferença entre receita primária realizada e a despesa primária liquidada no ano. A diferença é dividida pelo PIB nominal de cada Estado.</v>
      </c>
      <c r="L7533" s="3" t="str">
        <f aca="false">L$6664</f>
        <v>Siconfi</v>
      </c>
      <c r="M7533" s="3" t="str">
        <f aca="false">M$6664</f>
        <v>Porcentagem %</v>
      </c>
      <c r="N7533" s="4" t="str">
        <f aca="false">N$2226</f>
        <v>O PIB utilizado para cálculo é estimado pela Tendências</v>
      </c>
      <c r="O7533" s="3" t="n">
        <v>0</v>
      </c>
    </row>
    <row r="7534" customFormat="false" ht="15" hidden="false" customHeight="true" outlineLevel="0" collapsed="false">
      <c r="A7534" s="3" t="str">
        <f aca="false">A$6665</f>
        <v>Solidez Fiscal</v>
      </c>
      <c r="B7534" s="3" t="str">
        <f aca="false">B$6665</f>
        <v> Total</v>
      </c>
      <c r="C7534" s="3" t="n">
        <f aca="false">C$6665</f>
        <v>1</v>
      </c>
      <c r="D7534" s="3" t="s">
        <v>250</v>
      </c>
      <c r="E7534" s="3" t="n">
        <f aca="false">E$6665</f>
        <v>2018</v>
      </c>
      <c r="F7534" s="3" t="n">
        <f aca="false">F$6665</f>
        <v>2018</v>
      </c>
      <c r="G7534" s="3" t="n">
        <v>51.994840141339</v>
      </c>
      <c r="H7534" s="3" t="n">
        <f aca="false">H$6665</f>
        <v>1</v>
      </c>
      <c r="I7534" s="3" t="n">
        <f aca="false">I$6665</f>
        <v>0.120758483033932</v>
      </c>
      <c r="J7534" s="3" t="n">
        <f aca="false">J$6665</f>
        <v>0.120758483033932</v>
      </c>
      <c r="K7534" s="3" t="str">
        <f aca="false">K$6665</f>
        <v>Nota obtida via normalização e ponderação de indicadores que variam de 0 a 100.</v>
      </c>
      <c r="L7534" s="3" t="str">
        <f aca="false">L$6665</f>
        <v>Tendências</v>
      </c>
      <c r="M7534" s="3" t="str">
        <f aca="false">M$6665</f>
        <v>Nota de 0 a 100</v>
      </c>
      <c r="N7534" s="5"/>
      <c r="O7534" s="3" t="n">
        <v>63.8231851861555</v>
      </c>
    </row>
    <row r="7535" customFormat="false" ht="15" hidden="false" customHeight="true" outlineLevel="0" collapsed="false">
      <c r="A7535" s="3" t="str">
        <f aca="false">A$6666</f>
        <v>Segurança Pública</v>
      </c>
      <c r="B7535" s="3" t="str">
        <f aca="false">B$6666</f>
        <v>Atuação do Sistema de Justiça Criminal</v>
      </c>
      <c r="C7535" s="3" t="n">
        <f aca="false">C$6666</f>
        <v>1</v>
      </c>
      <c r="D7535" s="3" t="s">
        <v>250</v>
      </c>
      <c r="E7535" s="3" t="n">
        <f aca="false">E$6666</f>
        <v>2017</v>
      </c>
      <c r="F7535" s="3" t="n">
        <f aca="false">F$6666</f>
        <v>2018</v>
      </c>
      <c r="G7535" s="3" t="n">
        <v>3.83834857164715</v>
      </c>
      <c r="H7535" s="3" t="n">
        <f aca="false">H$6666</f>
        <v>0.104357937274945</v>
      </c>
      <c r="I7535" s="3" t="n">
        <f aca="false">I$6666</f>
        <v>0.132734530938124</v>
      </c>
      <c r="J7535" s="3" t="n">
        <f aca="false">J$6666</f>
        <v>0.01385190185386</v>
      </c>
      <c r="K7535" s="3" t="str">
        <f aca="false">K$6666</f>
        <v>Total da população carcerária (regime fechado) em relação ao número de homicídios.</v>
      </c>
      <c r="L7535" s="3" t="str">
        <f aca="false">L$6666</f>
        <v>Departamento Penitenciário Nacional e Fórum Brasileiro de Segurança Pública</v>
      </c>
      <c r="M7535" s="3" t="str">
        <f aca="false">M$6666</f>
        <v>Porcentagem %</v>
      </c>
      <c r="N7535" s="3" t="str">
        <f aca="false">N$49</f>
        <v>A partir da edição de 2018, ou seja, do dado de 2017 passou a ser usado como numerador a população prisional acusada de homicídio e não mais a população carcerária total.</v>
      </c>
      <c r="O7535" s="3" t="n">
        <v>96.4205114969151</v>
      </c>
    </row>
    <row r="7536" customFormat="false" ht="15" hidden="false" customHeight="true" outlineLevel="0" collapsed="false">
      <c r="A7536" s="3" t="str">
        <f aca="false">A$6667</f>
        <v>Segurança Pública</v>
      </c>
      <c r="B7536" s="3" t="str">
        <f aca="false">B$6667</f>
        <v>Presos sem Condenação</v>
      </c>
      <c r="C7536" s="3" t="n">
        <f aca="false">C$6667</f>
        <v>-1</v>
      </c>
      <c r="D7536" s="3" t="s">
        <v>250</v>
      </c>
      <c r="E7536" s="3" t="n">
        <f aca="false">E$6667</f>
        <v>2016</v>
      </c>
      <c r="F7536" s="3" t="n">
        <f aca="false">F$6667</f>
        <v>2018</v>
      </c>
      <c r="G7536" s="8" t="n">
        <v>32</v>
      </c>
      <c r="H7536" s="3" t="n">
        <f aca="false">H$6667</f>
        <v>0.0277149164789228</v>
      </c>
      <c r="I7536" s="3" t="n">
        <f aca="false">I$6667</f>
        <v>0.132734530938124</v>
      </c>
      <c r="J7536" s="3" t="n">
        <f aca="false">J$6667</f>
        <v>0.00367872643881909</v>
      </c>
      <c r="K7536" s="3" t="str">
        <f aca="false">K$6667</f>
        <v>Proporção de presos sem condenação em relação ao total de presos.</v>
      </c>
      <c r="L7536" s="3" t="str">
        <f aca="false">L$6667</f>
        <v>DEPEN</v>
      </c>
      <c r="M7536" s="3" t="str">
        <f aca="false">M$6667</f>
        <v>Porcentagem %</v>
      </c>
      <c r="N7536" s="5"/>
      <c r="O7536" s="8" t="n">
        <v>69.3877551020408</v>
      </c>
    </row>
    <row r="7537" customFormat="false" ht="15" hidden="false" customHeight="true" outlineLevel="0" collapsed="false">
      <c r="A7537" s="3" t="str">
        <f aca="false">A$6668</f>
        <v>Segurança Pública</v>
      </c>
      <c r="B7537" s="3" t="str">
        <f aca="false">B$6668</f>
        <v>Déficit Carcerário</v>
      </c>
      <c r="C7537" s="3" t="n">
        <f aca="false">C$6668</f>
        <v>-1</v>
      </c>
      <c r="D7537" s="3" t="s">
        <v>250</v>
      </c>
      <c r="E7537" s="3" t="n">
        <f aca="false">E$6668</f>
        <v>2016</v>
      </c>
      <c r="F7537" s="3" t="n">
        <f aca="false">F$6668</f>
        <v>2018</v>
      </c>
      <c r="G7537" s="9" t="n">
        <v>2.417</v>
      </c>
      <c r="H7537" s="3" t="n">
        <f aca="false">H$6668</f>
        <v>0.0986618304917192</v>
      </c>
      <c r="I7537" s="3" t="n">
        <f aca="false">I$6668</f>
        <v>0.132734530938124</v>
      </c>
      <c r="J7537" s="3" t="n">
        <f aca="false">J$6668</f>
        <v>0.013095831791815</v>
      </c>
      <c r="K7537" s="3" t="str">
        <f aca="false">K$6668</f>
        <v>Relação detentos / Vagas</v>
      </c>
      <c r="L7537" s="3" t="str">
        <f aca="false">L$6668</f>
        <v>Departamento Penitenciário Nacional - Infopen</v>
      </c>
      <c r="M7537" s="3" t="str">
        <f aca="false">M$6668</f>
        <v>Porcentagem %</v>
      </c>
      <c r="N7537" s="5"/>
      <c r="O7537" s="9" t="n">
        <v>71.4033018867925</v>
      </c>
    </row>
    <row r="7538" customFormat="false" ht="15" hidden="false" customHeight="true" outlineLevel="0" collapsed="false">
      <c r="A7538" s="3" t="str">
        <f aca="false">A$6669</f>
        <v>Segurança Pública</v>
      </c>
      <c r="B7538" s="3" t="str">
        <f aca="false">B$6669</f>
        <v>Mortes a esclarecer</v>
      </c>
      <c r="C7538" s="3" t="n">
        <f aca="false">C$6669</f>
        <v>-1</v>
      </c>
      <c r="D7538" s="3" t="s">
        <v>250</v>
      </c>
      <c r="E7538" s="3" t="n">
        <f aca="false">E$6669</f>
        <v>2016</v>
      </c>
      <c r="F7538" s="3" t="n">
        <f aca="false">F$6669</f>
        <v>2018</v>
      </c>
      <c r="G7538" s="3" t="n">
        <v>4.73672227986083</v>
      </c>
      <c r="H7538" s="3" t="n">
        <f aca="false">H$6669</f>
        <v>0.124074359050734</v>
      </c>
      <c r="I7538" s="3" t="n">
        <f aca="false">I$6669</f>
        <v>0.132734530938124</v>
      </c>
      <c r="J7538" s="3" t="n">
        <f aca="false">J$6669</f>
        <v>0.0164689518500476</v>
      </c>
      <c r="K7538" s="3" t="str">
        <f aca="false">K$6669</f>
        <v>Óbitos por causas externas a partir de "Eventos cuja intenção é indeterminada" por 100 mil habitantes</v>
      </c>
      <c r="L7538" s="3" t="str">
        <f aca="false">L$6669</f>
        <v>Datasus</v>
      </c>
      <c r="M7538" s="3" t="str">
        <f aca="false">M$6669</f>
        <v>Taxa de mortalidade por 100 mil habitantes</v>
      </c>
      <c r="N7538" s="5" t="str">
        <f aca="false">N$48</f>
        <v>A partir da edição de 2017, ou seja, do dado de 2015 a fonte passou a ser o Datasus e não mais o "Fórum de Segurança Público", assim, mortes a esclarecer significam: Óbitos por causas externas a partir de "Eventos cuja intenção é indeterminada"</v>
      </c>
      <c r="O7538" s="3" t="n">
        <v>52.6960171887422</v>
      </c>
    </row>
    <row r="7539" customFormat="false" ht="15" hidden="false" customHeight="true" outlineLevel="0" collapsed="false">
      <c r="A7539" s="3" t="str">
        <f aca="false">A$6670</f>
        <v>Segurança Pública</v>
      </c>
      <c r="B7539" s="3" t="str">
        <f aca="false">B$6670</f>
        <v>Mortalidade no Trânsito</v>
      </c>
      <c r="C7539" s="3" t="n">
        <f aca="false">C$6670</f>
        <v>-1</v>
      </c>
      <c r="D7539" s="3" t="s">
        <v>250</v>
      </c>
      <c r="E7539" s="3" t="n">
        <f aca="false">E$6670</f>
        <v>2016</v>
      </c>
      <c r="F7539" s="3" t="n">
        <f aca="false">F$6670</f>
        <v>2018</v>
      </c>
      <c r="G7539" s="3" t="n">
        <v>24.5239976102472</v>
      </c>
      <c r="H7539" s="3" t="n">
        <f aca="false">H$6670</f>
        <v>0.156771424720729</v>
      </c>
      <c r="I7539" s="3" t="n">
        <f aca="false">I$6670</f>
        <v>0.132734530938124</v>
      </c>
      <c r="J7539" s="3" t="n">
        <f aca="false">J$6670</f>
        <v>0.0208089815248074</v>
      </c>
      <c r="K7539" s="3" t="str">
        <f aca="false">K$6670</f>
        <v>Óbitos por causas externas (acidentes em transporte terrestre) em relação ao total de habitantes.</v>
      </c>
      <c r="L7539" s="3" t="str">
        <f aca="false">L$6670</f>
        <v>Datasus</v>
      </c>
      <c r="M7539" s="3" t="str">
        <f aca="false">M$6670</f>
        <v>Mortes em relação a 100 mil habitantes</v>
      </c>
      <c r="N7539" s="5" t="str">
        <f aca="false">N$50</f>
        <v>Antes de 2019 o nome do indicador era "Segurança no Trânsito" </v>
      </c>
      <c r="O7539" s="3" t="n">
        <v>50.4742814463438</v>
      </c>
    </row>
    <row r="7540" customFormat="false" ht="15" hidden="false" customHeight="true" outlineLevel="0" collapsed="false">
      <c r="A7540" s="3" t="str">
        <f aca="false">A$6671</f>
        <v>Segurança Pública</v>
      </c>
      <c r="B7540" s="3" t="str">
        <f aca="false">B$6671</f>
        <v>Segurança Pessoal</v>
      </c>
      <c r="C7540" s="3" t="n">
        <f aca="false">C$6671</f>
        <v>-1</v>
      </c>
      <c r="D7540" s="3" t="s">
        <v>250</v>
      </c>
      <c r="E7540" s="3" t="n">
        <f aca="false">E$6671</f>
        <v>2017</v>
      </c>
      <c r="F7540" s="3" t="n">
        <f aca="false">F$6671</f>
        <v>2018</v>
      </c>
      <c r="G7540" s="3" t="n">
        <v>20.8245259103174</v>
      </c>
      <c r="H7540" s="3" t="n">
        <f aca="false">H$6671</f>
        <v>0.279086142198179</v>
      </c>
      <c r="I7540" s="3" t="n">
        <f aca="false">I$6671</f>
        <v>0.132734530938124</v>
      </c>
      <c r="J7540" s="3" t="n">
        <f aca="false">J$6671</f>
        <v>0.0370443681760059</v>
      </c>
      <c r="K7540" s="3" t="str">
        <f aca="false">K$6671</f>
        <v>Óbitos resultantes de agressões (homicídios) em relação a população total.</v>
      </c>
      <c r="L7540" s="3" t="str">
        <f aca="false">L$6671</f>
        <v>Fórum Brasileiro de Segurança Pública</v>
      </c>
      <c r="M7540" s="3" t="str">
        <f aca="false">M$6671</f>
        <v>Óbitos por 100 mil habitantes</v>
      </c>
      <c r="N7540" s="5"/>
      <c r="O7540" s="3" t="n">
        <v>82.3601814582423</v>
      </c>
    </row>
    <row r="7541" customFormat="false" ht="15" hidden="false" customHeight="true" outlineLevel="0" collapsed="false">
      <c r="A7541" s="3" t="str">
        <f aca="false">A$6672</f>
        <v>Segurança Pública</v>
      </c>
      <c r="B7541" s="3" t="str">
        <f aca="false">B$6672</f>
        <v>Segurança Patrimonial</v>
      </c>
      <c r="C7541" s="3" t="n">
        <f aca="false">C$6672</f>
        <v>-1</v>
      </c>
      <c r="D7541" s="3" t="s">
        <v>250</v>
      </c>
      <c r="E7541" s="3" t="n">
        <f aca="false">E$6672</f>
        <v>2017</v>
      </c>
      <c r="F7541" s="3" t="n">
        <f aca="false">F$6672</f>
        <v>2018</v>
      </c>
      <c r="G7541" s="3" t="n">
        <v>299.922352118325</v>
      </c>
      <c r="H7541" s="3" t="n">
        <f aca="false">H$6672</f>
        <v>0.182533544945223</v>
      </c>
      <c r="I7541" s="3" t="n">
        <f aca="false">I$6672</f>
        <v>0.132734530938124</v>
      </c>
      <c r="J7541" s="3" t="n">
        <f aca="false">J$6672</f>
        <v>0.0242285044687772</v>
      </c>
      <c r="K7541" s="3" t="str">
        <f aca="false">K$6672</f>
        <v>Roubos e furto de veículos em relação a frota total (por 100 mil veículos).</v>
      </c>
      <c r="L7541" s="3" t="str">
        <f aca="false">L$6672</f>
        <v>Fórum Brasileiro de Segurança Pública</v>
      </c>
      <c r="M7541" s="3" t="str">
        <f aca="false">M$6672</f>
        <v>Roubos e furtos por 100 mil veículos</v>
      </c>
      <c r="N7541" s="3" t="str">
        <f aca="false">N$52</f>
        <v>A partir da edição de 2019, ou seja, do dado de 2018, passou a ser usado o número de roubos totais no lugar de roubos e furtos de veículos</v>
      </c>
      <c r="O7541" s="3" t="n">
        <v>97.2342324535446</v>
      </c>
    </row>
    <row r="7542" customFormat="false" ht="15" hidden="false" customHeight="true" outlineLevel="0" collapsed="false">
      <c r="A7542" s="3" t="str">
        <f aca="false">A$6673</f>
        <v>Segurança Pública</v>
      </c>
      <c r="B7542" s="3" t="str">
        <f aca="false">B$6673</f>
        <v>Qualidade da Informação de Criminalidade</v>
      </c>
      <c r="C7542" s="3" t="n">
        <f aca="false">C$6673</f>
        <v>1</v>
      </c>
      <c r="D7542" s="3" t="s">
        <v>250</v>
      </c>
      <c r="E7542" s="3" t="n">
        <f aca="false">E$6673</f>
        <v>2017</v>
      </c>
      <c r="F7542" s="3" t="n">
        <f aca="false">F$6673</f>
        <v>2018</v>
      </c>
      <c r="G7542" s="3" t="n">
        <v>57.25</v>
      </c>
      <c r="H7542" s="3" t="n">
        <f aca="false">H$6673</f>
        <v>0.0267998448395465</v>
      </c>
      <c r="I7542" s="3" t="n">
        <f aca="false">I$6673</f>
        <v>0.132734530938124</v>
      </c>
      <c r="J7542" s="3" t="n">
        <f aca="false">J$6673</f>
        <v>0.00355726483399171</v>
      </c>
      <c r="K7542" s="3" t="str">
        <f aca="false">K$6673</f>
        <v>Qualidade estimada dos registros estatísticos oficiais de Mortes Violentas Intencionais.</v>
      </c>
      <c r="L7542" s="3" t="str">
        <f aca="false">L$6673</f>
        <v>Fórum Brasileiro de Segurança Pública</v>
      </c>
      <c r="M7542" s="3" t="str">
        <f aca="false">M$6673</f>
        <v>Pontuação de 0 a 100</v>
      </c>
      <c r="N7542" s="5"/>
      <c r="O7542" s="3" t="n">
        <v>60.1049868766404</v>
      </c>
    </row>
    <row r="7543" customFormat="false" ht="15" hidden="false" customHeight="true" outlineLevel="0" collapsed="false">
      <c r="A7543" s="3" t="str">
        <f aca="false">A$6674</f>
        <v>Segurança Pública</v>
      </c>
      <c r="B7543" s="3" t="str">
        <f aca="false">B$6674</f>
        <v> Total</v>
      </c>
      <c r="C7543" s="3" t="n">
        <f aca="false">C$6674</f>
        <v>1</v>
      </c>
      <c r="D7543" s="3" t="s">
        <v>250</v>
      </c>
      <c r="E7543" s="3" t="n">
        <f aca="false">E$6674</f>
        <v>2018</v>
      </c>
      <c r="F7543" s="3" t="n">
        <f aca="false">F$6674</f>
        <v>2018</v>
      </c>
      <c r="G7543" s="3" t="n">
        <v>75.8261503428213</v>
      </c>
      <c r="H7543" s="3" t="n">
        <f aca="false">H$6674</f>
        <v>1</v>
      </c>
      <c r="I7543" s="3" t="n">
        <f aca="false">I$6674</f>
        <v>0.132734530938124</v>
      </c>
      <c r="J7543" s="3" t="n">
        <f aca="false">J$6674</f>
        <v>0.132734530938124</v>
      </c>
      <c r="K7543" s="3" t="str">
        <f aca="false">K$6674</f>
        <v>Nota obtida via normalização e ponderação de indicadores que variam de 0 a 100.</v>
      </c>
      <c r="L7543" s="3" t="str">
        <f aca="false">L$6674</f>
        <v>Tendências</v>
      </c>
      <c r="M7543" s="3" t="str">
        <f aca="false">M$6674</f>
        <v>Nota de 0 a 100</v>
      </c>
      <c r="N7543" s="5"/>
      <c r="O7543" s="3" t="n">
        <v>85.1145065691726</v>
      </c>
    </row>
    <row r="7544" customFormat="false" ht="15" hidden="false" customHeight="true" outlineLevel="0" collapsed="false">
      <c r="A7544" s="3" t="str">
        <f aca="false">A$6675</f>
        <v>Sustentabilidade Social</v>
      </c>
      <c r="B7544" s="3" t="str">
        <f aca="false">B$6675</f>
        <v>Segurança Alimentar</v>
      </c>
      <c r="C7544" s="3" t="n">
        <f aca="false">C$6675</f>
        <v>-1</v>
      </c>
      <c r="D7544" s="3" t="s">
        <v>250</v>
      </c>
      <c r="E7544" s="3" t="n">
        <f aca="false">E$6675</f>
        <v>2014</v>
      </c>
      <c r="F7544" s="3" t="n">
        <f aca="false">F$6675</f>
        <v>2018</v>
      </c>
      <c r="G7544" s="3" t="n">
        <v>1.144824808</v>
      </c>
      <c r="H7544" s="3" t="n">
        <f aca="false">H$6675</f>
        <v>0.102740898626394</v>
      </c>
      <c r="I7544" s="3" t="n">
        <f aca="false">I$6675</f>
        <v>0.122754491017964</v>
      </c>
      <c r="J7544" s="3" t="n">
        <f aca="false">J$6675</f>
        <v>0.0126119067176112</v>
      </c>
      <c r="K7544" s="3" t="str">
        <f aca="false">K$6675</f>
        <v>% domicílios com renda domiciliar per capita inferior à linha de extrema pobreza (valor de uma cesta de alimentos com o mínimo de calorias necessárias para suprir adequadamente uma pessoa, com base em recomendações da FAO e da OMS)</v>
      </c>
      <c r="L7544" s="3" t="str">
        <f aca="false">L$6675</f>
        <v>Ipea</v>
      </c>
      <c r="M7544" s="3" t="str">
        <f aca="false">M$6675</f>
        <v>Porcentagem %</v>
      </c>
      <c r="N7544" s="5" t="s">
        <v>110</v>
      </c>
      <c r="O7544" s="3" t="n">
        <v>99.3580110360502</v>
      </c>
    </row>
    <row r="7545" customFormat="false" ht="15" hidden="false" customHeight="true" outlineLevel="0" collapsed="false">
      <c r="A7545" s="3" t="str">
        <f aca="false">A$6676</f>
        <v>Sustentabilidade Social</v>
      </c>
      <c r="B7545" s="3" t="str">
        <f aca="false">B$6676</f>
        <v>Inadequação de Moradia FJP</v>
      </c>
      <c r="C7545" s="3" t="n">
        <f aca="false">C$6676</f>
        <v>-1</v>
      </c>
      <c r="D7545" s="3" t="s">
        <v>250</v>
      </c>
      <c r="E7545" s="3" t="n">
        <f aca="false">E$6676</f>
        <v>2015</v>
      </c>
      <c r="F7545" s="3" t="n">
        <f aca="false">F$6676</f>
        <v>2018</v>
      </c>
      <c r="G7545" s="3" t="n">
        <v>9.7</v>
      </c>
      <c r="H7545" s="3" t="n">
        <f aca="false">H$6676</f>
        <v>0.0799192134934718</v>
      </c>
      <c r="I7545" s="3" t="n">
        <f aca="false">I$6676</f>
        <v>0.122754491017964</v>
      </c>
      <c r="J7545" s="3" t="n">
        <f aca="false">J$6676</f>
        <v>0.00981044237494714</v>
      </c>
      <c r="K7545" s="3" t="str">
        <f aca="false">K$6676</f>
        <v>% de moradias que apresentam,entre outras características, coabitação familiar e/ou habitação precária  (metodologia da Fundação João Pinheiro)</v>
      </c>
      <c r="L7545" s="3" t="str">
        <f aca="false">L$6676</f>
        <v>Fundação João Pinheiro</v>
      </c>
      <c r="M7545" s="3" t="str">
        <f aca="false">M$6676</f>
        <v>Porcentagem %</v>
      </c>
      <c r="N7545" s="5" t="str">
        <f aca="false">N$31</f>
        <v>A partir de 2020, foi necessário alteração metodológica tendo em vista a não atualização desde de 2015 do indicador da Fundação João Pinheiro, por isso a fonte do indicador passou a ser a PNADc Anual (IBGE).</v>
      </c>
      <c r="O7545" s="3" t="n">
        <v>72.5352112676056</v>
      </c>
    </row>
    <row r="7546" customFormat="false" ht="15" hidden="false" customHeight="true" outlineLevel="0" collapsed="false">
      <c r="A7546" s="3" t="str">
        <f aca="false">A$6677</f>
        <v>Sustentabilidade Social</v>
      </c>
      <c r="B7546" s="3" t="str">
        <f aca="false">B$6677</f>
        <v>Famílias abaixo da linha da pobreza</v>
      </c>
      <c r="C7546" s="3" t="n">
        <f aca="false">C$6677</f>
        <v>-1</v>
      </c>
      <c r="D7546" s="3" t="s">
        <v>250</v>
      </c>
      <c r="E7546" s="3" t="n">
        <f aca="false">E$6677</f>
        <v>2017</v>
      </c>
      <c r="F7546" s="3" t="n">
        <f aca="false">F$6677</f>
        <v>2018</v>
      </c>
      <c r="G7546" s="3" t="n">
        <v>2.59323429684053</v>
      </c>
      <c r="H7546" s="3" t="n">
        <f aca="false">H$6677</f>
        <v>0.0927117893245468</v>
      </c>
      <c r="I7546" s="3" t="n">
        <f aca="false">I$6677</f>
        <v>0.122754491017964</v>
      </c>
      <c r="J7546" s="3" t="n">
        <f aca="false">J$6677</f>
        <v>0.0113807885098995</v>
      </c>
      <c r="K7546" s="3" t="str">
        <f aca="false">K$6677</f>
        <v>% de domicílios com renda domiciliar per capita inferior à linha de pobreza. A linha de pobreza aqui considerada é definida pelo decreto 7492 (abaixo de R$77,00 mensais)</v>
      </c>
      <c r="L7546" s="3" t="str">
        <f aca="false">L$6677</f>
        <v>PNAD/IBGE</v>
      </c>
      <c r="M7546" s="3" t="str">
        <f aca="false">M$6677</f>
        <v>Porcentagem %</v>
      </c>
      <c r="N7546" s="5"/>
      <c r="O7546" s="3" t="n">
        <v>92.3948676658697</v>
      </c>
    </row>
    <row r="7547" customFormat="false" ht="15" hidden="false" customHeight="true" outlineLevel="0" collapsed="false">
      <c r="A7547" s="3" t="str">
        <f aca="false">A$6678</f>
        <v>Sustentabilidade Social</v>
      </c>
      <c r="B7547" s="3" t="str">
        <f aca="false">B$6678</f>
        <v>Desigualdade de renda</v>
      </c>
      <c r="C7547" s="3" t="n">
        <f aca="false">C$6678</f>
        <v>-1</v>
      </c>
      <c r="D7547" s="3" t="s">
        <v>250</v>
      </c>
      <c r="E7547" s="3" t="n">
        <f aca="false">E$6678</f>
        <v>2017</v>
      </c>
      <c r="F7547" s="3" t="n">
        <f aca="false">F$6678</f>
        <v>2018</v>
      </c>
      <c r="G7547" s="3" t="n">
        <v>0.48</v>
      </c>
      <c r="H7547" s="3" t="n">
        <f aca="false">H$6678</f>
        <v>0.0510371953905997</v>
      </c>
      <c r="I7547" s="3" t="n">
        <f aca="false">I$6678</f>
        <v>0.122754491017964</v>
      </c>
      <c r="J7547" s="3" t="n">
        <f aca="false">J$6678</f>
        <v>0.00626504494315745</v>
      </c>
      <c r="K7547" s="3" t="str">
        <f aca="false">K$6678</f>
        <v>Coeficiente de gini (1=Desigualdade Máxima/0=Igualdade Máxima)</v>
      </c>
      <c r="L7547" s="3" t="str">
        <f aca="false">L$6678</f>
        <v>PNAD/IBGE</v>
      </c>
      <c r="M7547" s="3" t="str">
        <f aca="false">M$6678</f>
        <v>Coeficiente GINI</v>
      </c>
      <c r="N7547" s="5"/>
      <c r="O7547" s="3" t="n">
        <v>62.303664921466</v>
      </c>
    </row>
    <row r="7548" customFormat="false" ht="15" hidden="false" customHeight="true" outlineLevel="0" collapsed="false">
      <c r="A7548" s="3" t="str">
        <f aca="false">A$6679</f>
        <v>Sustentabilidade Social</v>
      </c>
      <c r="B7548" s="3" t="str">
        <f aca="false">B$6679</f>
        <v>Acesso ao Saneamento Básico - Água</v>
      </c>
      <c r="C7548" s="3" t="n">
        <f aca="false">C$6679</f>
        <v>1</v>
      </c>
      <c r="D7548" s="3" t="s">
        <v>250</v>
      </c>
      <c r="E7548" s="3" t="n">
        <f aca="false">E$6679</f>
        <v>2017</v>
      </c>
      <c r="F7548" s="3" t="n">
        <f aca="false">F$6679</f>
        <v>2018</v>
      </c>
      <c r="G7548" s="3" t="n">
        <v>87.8739012872818</v>
      </c>
      <c r="H7548" s="3" t="n">
        <f aca="false">H$6679</f>
        <v>0.0580158000540614</v>
      </c>
      <c r="I7548" s="3" t="n">
        <f aca="false">I$6679</f>
        <v>0.122754491017964</v>
      </c>
      <c r="J7548" s="3" t="n">
        <f aca="false">J$6679</f>
        <v>0.00712170000663627</v>
      </c>
      <c r="K7548" s="3" t="str">
        <f aca="false">K$6679</f>
        <v>% de domicilios com acesso à água canalizada de rede geral de distribuição</v>
      </c>
      <c r="L7548" s="3" t="str">
        <f aca="false">L$6679</f>
        <v>PNAD/IBGE</v>
      </c>
      <c r="M7548" s="3" t="str">
        <f aca="false">M$6679</f>
        <v>Porcentagem %</v>
      </c>
      <c r="N7548" s="5"/>
      <c r="O7548" s="3" t="n">
        <v>83.041503277636</v>
      </c>
    </row>
    <row r="7549" customFormat="false" ht="15" hidden="false" customHeight="true" outlineLevel="0" collapsed="false">
      <c r="A7549" s="3" t="str">
        <f aca="false">A$6680</f>
        <v>Sustentabilidade Social</v>
      </c>
      <c r="B7549" s="3" t="str">
        <f aca="false">B$6680</f>
        <v>Acesso ao Saneamento Básico - Esgoto</v>
      </c>
      <c r="C7549" s="3" t="n">
        <f aca="false">C$6680</f>
        <v>1</v>
      </c>
      <c r="D7549" s="3" t="s">
        <v>250</v>
      </c>
      <c r="E7549" s="3" t="n">
        <f aca="false">E$6680</f>
        <v>2017</v>
      </c>
      <c r="F7549" s="3" t="n">
        <f aca="false">F$6680</f>
        <v>2018</v>
      </c>
      <c r="G7549" s="3" t="n">
        <v>41.4</v>
      </c>
      <c r="H7549" s="3" t="n">
        <f aca="false">H$6680</f>
        <v>0.0476341619285856</v>
      </c>
      <c r="I7549" s="3" t="n">
        <f aca="false">I$6680</f>
        <v>0.122754491017964</v>
      </c>
      <c r="J7549" s="3" t="n">
        <f aca="false">J$6680</f>
        <v>0.00584730730261081</v>
      </c>
      <c r="K7549" s="3" t="str">
        <f aca="false">K$6680</f>
        <v>% de domicilios com acesso à rede coletora de esgoto</v>
      </c>
      <c r="L7549" s="3" t="str">
        <f aca="false">L$6680</f>
        <v>PNAD/IBGE</v>
      </c>
      <c r="M7549" s="3" t="str">
        <f aca="false">M$6680</f>
        <v>Porcentagem %</v>
      </c>
      <c r="N7549" s="5"/>
      <c r="O7549" s="3" t="n">
        <v>38.5985748218527</v>
      </c>
    </row>
    <row r="7550" customFormat="false" ht="15" hidden="false" customHeight="true" outlineLevel="0" collapsed="false">
      <c r="A7550" s="3" t="str">
        <f aca="false">A$6681</f>
        <v>Sustentabilidade Social</v>
      </c>
      <c r="B7550" s="3" t="str">
        <f aca="false">B$6681</f>
        <v>Mortes Evitáveis</v>
      </c>
      <c r="C7550" s="3" t="n">
        <f aca="false">C$6681</f>
        <v>-1</v>
      </c>
      <c r="D7550" s="3" t="s">
        <v>250</v>
      </c>
      <c r="E7550" s="3" t="n">
        <f aca="false">E$6681</f>
        <v>2016</v>
      </c>
      <c r="F7550" s="3" t="n">
        <f aca="false">F$6681</f>
        <v>2018</v>
      </c>
      <c r="G7550" s="3" t="n">
        <v>23.0323515210043</v>
      </c>
      <c r="H7550" s="3" t="n">
        <f aca="false">H$6681</f>
        <v>0.0437741013691653</v>
      </c>
      <c r="I7550" s="3" t="n">
        <f aca="false">I$6681</f>
        <v>0.122754491017964</v>
      </c>
      <c r="J7550" s="3" t="n">
        <f aca="false">J$6681</f>
        <v>0.00537346753334066</v>
      </c>
      <c r="K7550" s="3" t="str">
        <f aca="false">K$6681</f>
        <v>Razão de Mortalidade Proporcional: mortes abaixo de 50 anos/ total de óbitos</v>
      </c>
      <c r="L7550" s="3" t="str">
        <f aca="false">L$6681</f>
        <v>Datasus</v>
      </c>
      <c r="M7550" s="3" t="str">
        <f aca="false">M$6681</f>
        <v>Mortes evitáveis por 100 óbitos</v>
      </c>
      <c r="N7550" s="5" t="s">
        <v>127</v>
      </c>
      <c r="O7550" s="3" t="n">
        <v>74.5921821089149</v>
      </c>
    </row>
    <row r="7551" customFormat="false" ht="15" hidden="false" customHeight="true" outlineLevel="0" collapsed="false">
      <c r="A7551" s="3" t="s">
        <v>106</v>
      </c>
      <c r="B7551" s="3" t="str">
        <f aca="false">B$6682</f>
        <v>Anos Potenciais de Vida Perdidos</v>
      </c>
      <c r="C7551" s="3" t="n">
        <f aca="false">C$6682</f>
        <v>-1</v>
      </c>
      <c r="D7551" s="3" t="s">
        <v>250</v>
      </c>
      <c r="E7551" s="3" t="n">
        <f aca="false">E$6682</f>
        <v>2016</v>
      </c>
      <c r="F7551" s="3" t="n">
        <f aca="false">F$6682</f>
        <v>2018</v>
      </c>
      <c r="G7551" s="3" t="n">
        <v>8.98125982347963</v>
      </c>
      <c r="H7551" s="3" t="n">
        <f aca="false">H$6682</f>
        <v>0.0402903196969555</v>
      </c>
      <c r="I7551" s="3" t="n">
        <f aca="false">I$6682</f>
        <v>0.122754491017964</v>
      </c>
      <c r="J7551" s="3" t="n">
        <f aca="false">J$6682</f>
        <v>0.00494581768735082</v>
      </c>
      <c r="K7551" s="3" t="str">
        <f aca="false">K$6682</f>
        <v>Média da diferença da faixa etária em que os óbitos registrados ocorreram e a expectativa de vida ao nascer do Brasil.</v>
      </c>
      <c r="L7551" s="3" t="str">
        <f aca="false">L$6682</f>
        <v>Datasus</v>
      </c>
      <c r="M7551" s="3" t="str">
        <f aca="false">M$6682</f>
        <v>Anos</v>
      </c>
      <c r="N7551" s="5"/>
      <c r="O7551" s="3" t="n">
        <v>75.4198163293792</v>
      </c>
    </row>
    <row r="7552" customFormat="false" ht="15" hidden="false" customHeight="true" outlineLevel="0" collapsed="false">
      <c r="A7552" s="3" t="str">
        <f aca="false">A$6683</f>
        <v>Sustentabilidade Social</v>
      </c>
      <c r="B7552" s="3" t="str">
        <f aca="false">B$6683</f>
        <v>Formalidade do Mercado de Trabalho</v>
      </c>
      <c r="C7552" s="3" t="n">
        <f aca="false">C$6683</f>
        <v>1</v>
      </c>
      <c r="D7552" s="3" t="s">
        <v>250</v>
      </c>
      <c r="E7552" s="3" t="n">
        <f aca="false">E$6683</f>
        <v>2017</v>
      </c>
      <c r="F7552" s="3" t="n">
        <f aca="false">F$6683</f>
        <v>2018</v>
      </c>
      <c r="G7552" s="3" t="n">
        <v>61.7515886642197</v>
      </c>
      <c r="H7552" s="3" t="n">
        <f aca="false">H$6683</f>
        <v>0.0354267662261588</v>
      </c>
      <c r="I7552" s="3" t="n">
        <f aca="false">I$6683</f>
        <v>0.122754491017964</v>
      </c>
      <c r="J7552" s="3" t="n">
        <f aca="false">J$6683</f>
        <v>0.00434879465650452</v>
      </c>
      <c r="K7552"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552" s="3" t="str">
        <f aca="false">L$6683</f>
        <v>PNAD / IBGE</v>
      </c>
      <c r="M7552" s="3" t="str">
        <f aca="false">M$6683</f>
        <v>Porcentagem %</v>
      </c>
      <c r="N755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552" s="3" t="n">
        <v>65.135149648464</v>
      </c>
    </row>
    <row r="7553" customFormat="false" ht="15" hidden="false" customHeight="true" outlineLevel="0" collapsed="false">
      <c r="A7553" s="3" t="str">
        <f aca="false">A$6684</f>
        <v>Sustentabilidade Social</v>
      </c>
      <c r="B7553" s="3" t="str">
        <f aca="false">B$6684</f>
        <v>Inserção Econômica</v>
      </c>
      <c r="C7553" s="3" t="n">
        <f aca="false">C$6684</f>
        <v>1</v>
      </c>
      <c r="D7553" s="3" t="s">
        <v>250</v>
      </c>
      <c r="E7553" s="3" t="n">
        <f aca="false">E$6684</f>
        <v>2017</v>
      </c>
      <c r="F7553" s="3" t="n">
        <f aca="false">F$6684</f>
        <v>2018</v>
      </c>
      <c r="G7553" s="3" t="n">
        <v>92.6512968299712</v>
      </c>
      <c r="H7553" s="3" t="n">
        <f aca="false">H$6684</f>
        <v>0.0420845700185743</v>
      </c>
      <c r="I7553" s="3" t="n">
        <f aca="false">I$6684</f>
        <v>0.122754491017964</v>
      </c>
      <c r="J7553" s="3" t="n">
        <f aca="false">J$6684</f>
        <v>0.00516606997233997</v>
      </c>
      <c r="K7553" s="3" t="str">
        <f aca="false">K$6684</f>
        <v>Proporção de ocupados em relação a População Economicamente Ativa</v>
      </c>
      <c r="L7553" s="3" t="str">
        <f aca="false">L$6684</f>
        <v>IBGE</v>
      </c>
      <c r="M7553" s="3" t="str">
        <f aca="false">M$6684</f>
        <v>Porcentagem %</v>
      </c>
      <c r="N7553" s="5"/>
      <c r="O7553" s="3" t="n">
        <v>91.8092273130557</v>
      </c>
    </row>
    <row r="7554" customFormat="false" ht="15" hidden="false" customHeight="true" outlineLevel="0" collapsed="false">
      <c r="A7554" s="3" t="str">
        <f aca="false">A$6685</f>
        <v>Sustentabilidade Social</v>
      </c>
      <c r="B7554" s="3" t="str">
        <f aca="false">B$6685</f>
        <v>IDH</v>
      </c>
      <c r="C7554" s="3" t="n">
        <f aca="false">C$6685</f>
        <v>1</v>
      </c>
      <c r="D7554" s="3" t="s">
        <v>250</v>
      </c>
      <c r="E7554" s="3" t="n">
        <f aca="false">E$6685</f>
        <v>2015</v>
      </c>
      <c r="F7554" s="3" t="n">
        <f aca="false">F$6685</f>
        <v>2018</v>
      </c>
      <c r="G7554" s="3" t="n">
        <v>0.756</v>
      </c>
      <c r="H7554" s="3" t="n">
        <f aca="false">H$6685</f>
        <v>0.105143828345808</v>
      </c>
      <c r="I7554" s="3" t="n">
        <f aca="false">I$6685</f>
        <v>0.122754491017964</v>
      </c>
      <c r="J7554" s="3" t="n">
        <f aca="false">J$6685</f>
        <v>0.0129068771322699</v>
      </c>
      <c r="K7554" s="3" t="str">
        <f aca="false">K$6685</f>
        <v>IDH estadual</v>
      </c>
      <c r="L7554" s="3" t="str">
        <f aca="false">L$6685</f>
        <v>PNUD, Fundação João Pinheiro e Ipea</v>
      </c>
      <c r="M7554" s="3" t="str">
        <f aca="false">M$6685</f>
        <v>Índice de 0 a 1</v>
      </c>
      <c r="N7554" s="5"/>
      <c r="O7554" s="3" t="n">
        <v>52.8409090909091</v>
      </c>
    </row>
    <row r="7555" customFormat="false" ht="15" hidden="false" customHeight="true" outlineLevel="0" collapsed="false">
      <c r="A7555" s="3" t="s">
        <v>106</v>
      </c>
      <c r="B7555" s="3" t="s">
        <v>140</v>
      </c>
      <c r="C7555" s="3" t="n">
        <v>1</v>
      </c>
      <c r="D7555" s="3" t="s">
        <v>250</v>
      </c>
      <c r="E7555" s="3" t="n">
        <v>2017</v>
      </c>
      <c r="F7555" s="3" t="n">
        <v>2018</v>
      </c>
      <c r="G7555" s="3" t="n">
        <v>79.5850342796461</v>
      </c>
      <c r="H7555" s="3" t="n">
        <v>0.0426662305938319</v>
      </c>
      <c r="I7555" s="3" t="n">
        <v>0.122754491017964</v>
      </c>
      <c r="J7555" s="3" t="n">
        <f aca="false">I7555*H7555</f>
        <v>0.00523747142020093</v>
      </c>
      <c r="K7555" s="4" t="str">
        <f aca="false">K7476</f>
        <v>Proporção dos jovens que estudam ou trabalham</v>
      </c>
      <c r="L7555" s="3" t="str">
        <f aca="false">L7476</f>
        <v>PNAD/IBGE</v>
      </c>
      <c r="M7555" s="3" t="str">
        <f aca="false">M7476</f>
        <v>Porcentagem %</v>
      </c>
      <c r="N7555" s="5"/>
      <c r="O7555" s="3" t="n">
        <v>0</v>
      </c>
    </row>
    <row r="7556" customFormat="false" ht="15" hidden="false" customHeight="true" outlineLevel="0" collapsed="false">
      <c r="A7556" s="3" t="str">
        <f aca="false">A$6687</f>
        <v>Sustentabilidade Social</v>
      </c>
      <c r="B7556" s="3" t="str">
        <f aca="false">B$6687</f>
        <v>Mortalidade Materna</v>
      </c>
      <c r="C7556" s="3" t="n">
        <f aca="false">C$6687</f>
        <v>-1</v>
      </c>
      <c r="D7556" s="3" t="s">
        <v>250</v>
      </c>
      <c r="E7556" s="3" t="n">
        <f aca="false">E$6687</f>
        <v>2016</v>
      </c>
      <c r="F7556" s="3" t="n">
        <f aca="false">F$6687</f>
        <v>2018</v>
      </c>
      <c r="G7556" s="3" t="n">
        <v>3.87560954341167</v>
      </c>
      <c r="H7556" s="3" t="n">
        <f aca="false">H$6687</f>
        <v>0.0819911060701229</v>
      </c>
      <c r="I7556" s="3" t="n">
        <f aca="false">I$6687</f>
        <v>0.122754491017964</v>
      </c>
      <c r="J7556" s="3" t="n">
        <f aca="false">J$6687</f>
        <v>0.0100647764936378</v>
      </c>
      <c r="K7556" s="3" t="str">
        <f aca="false">K$6687</f>
        <v>Óbitos maternos em relação a população feminina em idade fértil (15-49 anos).</v>
      </c>
      <c r="L7556" s="3" t="str">
        <f aca="false">L$6687</f>
        <v>Datasus</v>
      </c>
      <c r="M7556" s="3" t="str">
        <f aca="false">M$6687</f>
        <v>Taxa de mortalidade por 100 mil mulheres</v>
      </c>
      <c r="N7556" s="5"/>
      <c r="O7556" s="3" t="n">
        <v>63.0271723109935</v>
      </c>
    </row>
    <row r="7557" customFormat="false" ht="15" hidden="false" customHeight="true" outlineLevel="0" collapsed="false">
      <c r="A7557" s="3" t="str">
        <f aca="false">A$6688</f>
        <v>Sustentabilidade Social</v>
      </c>
      <c r="B7557" s="3" t="str">
        <f aca="false">B$6688</f>
        <v>Mortalidade Precoce</v>
      </c>
      <c r="C7557" s="3" t="n">
        <f aca="false">C$6688</f>
        <v>-1</v>
      </c>
      <c r="D7557" s="3" t="s">
        <v>250</v>
      </c>
      <c r="E7557" s="3" t="n">
        <f aca="false">E$6688</f>
        <v>2016</v>
      </c>
      <c r="F7557" s="3" t="n">
        <f aca="false">F$6688</f>
        <v>2018</v>
      </c>
      <c r="G7557" s="3" t="n">
        <v>89.9535116695046</v>
      </c>
      <c r="H7557" s="3" t="n">
        <f aca="false">H$6688</f>
        <v>0.0654508559555939</v>
      </c>
      <c r="I7557" s="3" t="n">
        <f aca="false">I$6688</f>
        <v>0.122754491017964</v>
      </c>
      <c r="J7557" s="3" t="n">
        <f aca="false">J$6688</f>
        <v>0.00803438650951901</v>
      </c>
      <c r="K7557" s="3" t="str">
        <f aca="false">K$6688</f>
        <v>Mortalidade de Jovens (15-29 anos) por causas externas.</v>
      </c>
      <c r="L7557" s="3" t="str">
        <f aca="false">L$6688</f>
        <v>Datasus</v>
      </c>
      <c r="M7557" s="3" t="str">
        <f aca="false">M$6688</f>
        <v>Taxa de Mortalidade por 100 mil jovens</v>
      </c>
      <c r="N7557" s="5"/>
      <c r="O7557" s="3" t="n">
        <v>69.7400168615255</v>
      </c>
    </row>
    <row r="7558" customFormat="false" ht="15" hidden="false" customHeight="true" outlineLevel="0" collapsed="false">
      <c r="A7558" s="3" t="str">
        <f aca="false">A$6689</f>
        <v>Sustentabilidade Social</v>
      </c>
      <c r="B7558" s="3" t="str">
        <f aca="false">B$6689</f>
        <v>Previdência Social</v>
      </c>
      <c r="C7558" s="3" t="n">
        <f aca="false">C$6689</f>
        <v>1</v>
      </c>
      <c r="D7558" s="3" t="s">
        <v>250</v>
      </c>
      <c r="E7558" s="3" t="n">
        <f aca="false">E$6689</f>
        <v>2017</v>
      </c>
      <c r="F7558" s="3" t="n">
        <f aca="false">F$6689</f>
        <v>2018</v>
      </c>
      <c r="G7558" s="3" t="n">
        <v>77.6804753196955</v>
      </c>
      <c r="H7558" s="3" t="n">
        <f aca="false">H$6689</f>
        <v>0.0509237118271307</v>
      </c>
      <c r="I7558" s="3" t="n">
        <f aca="false">I$6689</f>
        <v>0.122754491017964</v>
      </c>
      <c r="J7558" s="3" t="n">
        <f aca="false">J$6689</f>
        <v>0.00625111432608491</v>
      </c>
      <c r="K7558" s="3" t="str">
        <f aca="false">K$6689</f>
        <v>Proporção de idosos (mais de 60 anos) que recebem previdência social</v>
      </c>
      <c r="L7558" s="3" t="str">
        <f aca="false">L$6689</f>
        <v>PNAD/IBGE</v>
      </c>
      <c r="M7558" s="3" t="str">
        <f aca="false">M$6689</f>
        <v>Porcentagem %</v>
      </c>
      <c r="N7558" s="5" t="s">
        <v>150</v>
      </c>
      <c r="O7558" s="3" t="n">
        <v>26.4809536886128</v>
      </c>
    </row>
    <row r="7559" customFormat="false" ht="15" hidden="false" customHeight="true" outlineLevel="0" collapsed="false">
      <c r="A7559" s="3" t="str">
        <f aca="false">A$6690</f>
        <v>Sustentabilidade Social</v>
      </c>
      <c r="B7559" s="3" t="str">
        <f aca="false">B$6690</f>
        <v>Mortalidade na infância</v>
      </c>
      <c r="C7559" s="3" t="n">
        <f aca="false">C$6690</f>
        <v>-1</v>
      </c>
      <c r="D7559" s="3" t="s">
        <v>250</v>
      </c>
      <c r="E7559" s="3" t="n">
        <f aca="false">E$6690</f>
        <v>2016</v>
      </c>
      <c r="F7559" s="3" t="n">
        <f aca="false">F$6690</f>
        <v>2018</v>
      </c>
      <c r="G7559" s="3" t="n">
        <v>15.7585279344902</v>
      </c>
      <c r="H7559" s="3" t="n">
        <f aca="false">H$6690</f>
        <v>0.0601894510789995</v>
      </c>
      <c r="I7559" s="3" t="n">
        <f aca="false">I$6690</f>
        <v>0.122754491017964</v>
      </c>
      <c r="J7559" s="3" t="n">
        <f aca="false">J$6690</f>
        <v>0.00738852543185323</v>
      </c>
      <c r="K7559" s="3" t="str">
        <f aca="false">K$6690</f>
        <v>Óbitos de menores de cinco anos por grupo de 1.000 nascidos vivos</v>
      </c>
      <c r="L7559" s="3" t="str">
        <f aca="false">L$6690</f>
        <v>Datasus</v>
      </c>
      <c r="M7559" s="3" t="str">
        <f aca="false">M$6690</f>
        <v>Porcentagem %</v>
      </c>
      <c r="N7559" s="5"/>
      <c r="O7559" s="3" t="n">
        <v>55.7560345372205</v>
      </c>
    </row>
    <row r="7560" customFormat="false" ht="15" hidden="false" customHeight="true" outlineLevel="0" collapsed="false">
      <c r="A7560" s="3" t="str">
        <f aca="false">A$6691</f>
        <v>Sustentabilidade Social</v>
      </c>
      <c r="B7560" s="3" t="str">
        <f aca="false">B$6691</f>
        <v> Total</v>
      </c>
      <c r="C7560" s="3" t="n">
        <f aca="false">C$6691</f>
        <v>1</v>
      </c>
      <c r="D7560" s="3" t="s">
        <v>250</v>
      </c>
      <c r="E7560" s="3" t="n">
        <f aca="false">E$6691</f>
        <v>2018</v>
      </c>
      <c r="F7560" s="3" t="n">
        <f aca="false">F$6691</f>
        <v>2018</v>
      </c>
      <c r="G7560" s="3" t="n">
        <v>70.4232670955992</v>
      </c>
      <c r="H7560" s="3" t="n">
        <f aca="false">H$6691</f>
        <v>1</v>
      </c>
      <c r="I7560" s="3" t="n">
        <f aca="false">I$6691</f>
        <v>0.122754491017964</v>
      </c>
      <c r="J7560" s="3" t="n">
        <f aca="false">J$6691</f>
        <v>0.122754491017964</v>
      </c>
      <c r="K7560" s="3" t="str">
        <f aca="false">K$6691</f>
        <v>Nota obtida via normalização e ponderação de indicadores que variam de 0 a 100.</v>
      </c>
      <c r="L7560" s="3" t="str">
        <f aca="false">L$6691</f>
        <v>Tendências</v>
      </c>
      <c r="M7560" s="3" t="str">
        <f aca="false">M$6691</f>
        <v>Nota de 0 a 100</v>
      </c>
      <c r="N7560" s="5"/>
      <c r="O7560" s="3" t="n">
        <v>69.0460859128655</v>
      </c>
    </row>
    <row r="7561" customFormat="false" ht="15" hidden="false" customHeight="true" outlineLevel="0" collapsed="false">
      <c r="A7561" s="3" t="s">
        <v>238</v>
      </c>
      <c r="B7561" s="3" t="s">
        <v>25</v>
      </c>
      <c r="C7561" s="3" t="n">
        <v>1</v>
      </c>
      <c r="D7561" s="3" t="s">
        <v>250</v>
      </c>
      <c r="E7561" s="3" t="n">
        <v>2018</v>
      </c>
      <c r="F7561" s="3" t="n">
        <v>2018</v>
      </c>
      <c r="G7561" s="3" t="n">
        <v>58.0150485290261</v>
      </c>
      <c r="H7561" s="3" t="n">
        <v>1</v>
      </c>
      <c r="I7561" s="3" t="n">
        <v>0.01</v>
      </c>
      <c r="J7561" s="3" t="n">
        <f aca="false">I7561*H7561</f>
        <v>0.01</v>
      </c>
      <c r="K7561" s="4" t="str">
        <f aca="false">K7482</f>
        <v>Nota obtida via normalização e ponderação de indicadores que variam de 0 a 100.</v>
      </c>
      <c r="L7561" s="3" t="str">
        <f aca="false">L7482</f>
        <v>Tendências</v>
      </c>
      <c r="M7561" s="3" t="str">
        <f aca="false">M$6692</f>
        <v>Nota de 0 a 100</v>
      </c>
      <c r="N7561" s="5"/>
      <c r="O7561" s="3" t="n">
        <v>58.0150485290261</v>
      </c>
    </row>
    <row r="7562" customFormat="false" ht="15" hidden="false" customHeight="true" outlineLevel="0" collapsed="false">
      <c r="A7562" s="3" t="str">
        <f aca="false">A$6614</f>
        <v>Sustentabilidade Ambiental</v>
      </c>
      <c r="B7562" s="3" t="str">
        <f aca="false">B$6614</f>
        <v>Emissões de CO2</v>
      </c>
      <c r="C7562" s="3" t="n">
        <f aca="false">C$6614</f>
        <v>-1</v>
      </c>
      <c r="D7562" s="3" t="s">
        <v>251</v>
      </c>
      <c r="E7562" s="3" t="n">
        <f aca="false">E$6614</f>
        <v>2016</v>
      </c>
      <c r="F7562" s="3" t="n">
        <f aca="false">F$6614</f>
        <v>2018</v>
      </c>
      <c r="G7562" s="3" t="n">
        <v>32.7755824231016</v>
      </c>
      <c r="H7562" s="3" t="n">
        <f aca="false">H$6614</f>
        <v>0.328387609736319</v>
      </c>
      <c r="I7562" s="3" t="n">
        <f aca="false">I$6614</f>
        <v>0.0768463073852295</v>
      </c>
      <c r="J7562" s="3" t="n">
        <f aca="false">J$6614</f>
        <v>0.025235375199298</v>
      </c>
      <c r="K7562" s="3" t="str">
        <f aca="false">K$6614</f>
        <v>CO2 emitido e derivado de remoção de unidades de conservação (toneladas por habitante).</v>
      </c>
      <c r="L7562" s="3" t="str">
        <f aca="false">L$6614</f>
        <v>SEEG/OC</v>
      </c>
      <c r="M7562" s="3" t="str">
        <f aca="false">M$6614</f>
        <v>Toneladas emitidas de CO2  por habitante</v>
      </c>
      <c r="N7562" s="5" t="str">
        <f aca="false">N$71</f>
        <v>A partir da publicação de 2019, ou seja, do dado de 2017, o denominador foi alterado de população para PIB total (o PIB utilizado para cálculo é estimado pela Tendências)</v>
      </c>
      <c r="O7562" s="3" t="n">
        <v>3.22122930094937</v>
      </c>
    </row>
    <row r="7563" customFormat="false" ht="15" hidden="false" customHeight="true" outlineLevel="0" collapsed="false">
      <c r="A7563" s="3" t="str">
        <f aca="false">A$6615</f>
        <v>Sustentabilidade Ambiental</v>
      </c>
      <c r="B7563" s="3" t="str">
        <f aca="false">B$6615</f>
        <v>Serviços Urbanos</v>
      </c>
      <c r="C7563" s="3" t="n">
        <f aca="false">C$6615</f>
        <v>1</v>
      </c>
      <c r="D7563" s="3" t="s">
        <v>251</v>
      </c>
      <c r="E7563" s="3" t="n">
        <f aca="false">E$6615</f>
        <v>2016</v>
      </c>
      <c r="F7563" s="3" t="n">
        <f aca="false">F$6615</f>
        <v>2018</v>
      </c>
      <c r="G7563" s="3" t="n">
        <v>0.571555205613377</v>
      </c>
      <c r="H7563" s="3" t="n">
        <f aca="false">H$6615</f>
        <v>0.086286452513915</v>
      </c>
      <c r="I7563" s="3" t="n">
        <f aca="false">I$6615</f>
        <v>0.0768463073852295</v>
      </c>
      <c r="J7563" s="3" t="n">
        <f aca="false">J$6615</f>
        <v>0.00663079525306532</v>
      </c>
      <c r="K7563" s="3" t="str">
        <f aca="false">K$6615</f>
        <v>Oferta de serviços municipais para coleta de materiais especias e limpeza urbana (Nota: 0-2).</v>
      </c>
      <c r="L7563" s="3" t="str">
        <f aca="false">L$6615</f>
        <v>SNIS</v>
      </c>
      <c r="M7563" s="3" t="str">
        <f aca="false">M$6615</f>
        <v>Pontuação de 0 a 2</v>
      </c>
      <c r="N7563" s="5"/>
      <c r="O7563" s="3" t="n">
        <v>11.812154576725</v>
      </c>
    </row>
    <row r="7564" customFormat="false" ht="15" hidden="false" customHeight="true" outlineLevel="0" collapsed="false">
      <c r="A7564" s="3" t="str">
        <f aca="false">A$6616</f>
        <v>Sustentabilidade Ambiental</v>
      </c>
      <c r="B7564" s="3" t="str">
        <f aca="false">B$6616</f>
        <v>Destinação do Lixo</v>
      </c>
      <c r="C7564" s="3" t="n">
        <f aca="false">C$6616</f>
        <v>1</v>
      </c>
      <c r="D7564" s="3" t="s">
        <v>251</v>
      </c>
      <c r="E7564" s="3" t="n">
        <f aca="false">E$6616</f>
        <v>2016</v>
      </c>
      <c r="F7564" s="3" t="n">
        <f aca="false">F$6616</f>
        <v>2018</v>
      </c>
      <c r="G7564" s="3" t="n">
        <v>0.245868758743881</v>
      </c>
      <c r="H7564" s="3" t="n">
        <f aca="false">H$6616</f>
        <v>0.258991177079574</v>
      </c>
      <c r="I7564" s="3" t="n">
        <f aca="false">I$6616</f>
        <v>0.0768463073852295</v>
      </c>
      <c r="J7564" s="3" t="n">
        <f aca="false">J$6616</f>
        <v>0.0199025156039194</v>
      </c>
      <c r="K7564" s="3" t="str">
        <f aca="false">K$6616</f>
        <v>Destinação adequada para o tipo de resíduo sólido e qualidade das unidades de destino em solo (Nota: 0-1)</v>
      </c>
      <c r="L7564" s="3" t="str">
        <f aca="false">L$6616</f>
        <v>SNIS</v>
      </c>
      <c r="M7564" s="3" t="str">
        <f aca="false">M$6616</f>
        <v>Pontuação de 0 a 1</v>
      </c>
      <c r="N7564" s="5"/>
      <c r="O7564" s="3" t="n">
        <v>41.4030400056941</v>
      </c>
    </row>
    <row r="7565" customFormat="false" ht="15" hidden="false" customHeight="true" outlineLevel="0" collapsed="false">
      <c r="A7565" s="3" t="str">
        <f aca="false">A$6617</f>
        <v>Sustentabilidade Ambiental</v>
      </c>
      <c r="B7565" s="3" t="str">
        <f aca="false">B$6617</f>
        <v>Tratamento de Esgoto</v>
      </c>
      <c r="C7565" s="3" t="n">
        <f aca="false">C$6617</f>
        <v>1</v>
      </c>
      <c r="D7565" s="3" t="s">
        <v>251</v>
      </c>
      <c r="E7565" s="3" t="n">
        <f aca="false">E$6617</f>
        <v>2016</v>
      </c>
      <c r="F7565" s="3" t="n">
        <f aca="false">F$6617</f>
        <v>2018</v>
      </c>
      <c r="G7565" s="3" t="n">
        <v>23.6041830786701</v>
      </c>
      <c r="H7565" s="3" t="n">
        <f aca="false">H$6617</f>
        <v>0.326334760670192</v>
      </c>
      <c r="I7565" s="3" t="n">
        <f aca="false">I$6617</f>
        <v>0.0768463073852295</v>
      </c>
      <c r="J7565" s="3" t="n">
        <f aca="false">J$6617</f>
        <v>0.0250776213289469</v>
      </c>
      <c r="K7565" s="3" t="str">
        <f aca="false">K$6617</f>
        <v>Parcela tratada do total de água consumida no estado.</v>
      </c>
      <c r="L7565" s="3" t="str">
        <f aca="false">L$6617</f>
        <v>SNIS e IBGE</v>
      </c>
      <c r="M7565" s="3" t="str">
        <f aca="false">M$6617</f>
        <v>Porcentagem %</v>
      </c>
      <c r="N756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565" s="3" t="n">
        <v>26.4903829022906</v>
      </c>
    </row>
    <row r="7566" customFormat="false" ht="15" hidden="false" customHeight="true" outlineLevel="0" collapsed="false">
      <c r="A7566" s="3" t="str">
        <f aca="false">A$6618</f>
        <v>Sustentabilidade Ambiental</v>
      </c>
      <c r="B7566" s="3" t="str">
        <f aca="false">B$6618</f>
        <v> Total</v>
      </c>
      <c r="C7566" s="3" t="n">
        <f aca="false">C$6618</f>
        <v>1</v>
      </c>
      <c r="D7566" s="3" t="s">
        <v>251</v>
      </c>
      <c r="E7566" s="3" t="n">
        <f aca="false">E$6618</f>
        <v>2018</v>
      </c>
      <c r="F7566" s="3" t="n">
        <f aca="false">F$6618</f>
        <v>2018</v>
      </c>
      <c r="G7566" s="3" t="n">
        <v>21.4447955357511</v>
      </c>
      <c r="H7566" s="3" t="n">
        <f aca="false">H$6618</f>
        <v>1</v>
      </c>
      <c r="I7566" s="3" t="n">
        <f aca="false">I$6618</f>
        <v>0.0768463073852295</v>
      </c>
      <c r="J7566" s="3" t="n">
        <f aca="false">J$6618</f>
        <v>0.0768463073852295</v>
      </c>
      <c r="K7566" s="3" t="str">
        <f aca="false">K$6618</f>
        <v>Nota obtida via normalização e ponderação de indicadores que variam de 0 a 100.</v>
      </c>
      <c r="L7566" s="3" t="str">
        <f aca="false">L$6618</f>
        <v>Tendências</v>
      </c>
      <c r="M7566" s="3" t="str">
        <f aca="false">M$6618</f>
        <v>Nota de 0 a 100</v>
      </c>
      <c r="N7566" s="5"/>
      <c r="O7566" s="3" t="n">
        <v>16.7498645674835</v>
      </c>
    </row>
    <row r="7567" customFormat="false" ht="15" hidden="false" customHeight="true" outlineLevel="0" collapsed="false">
      <c r="A7567" s="3" t="str">
        <f aca="false">A$6619</f>
        <v>Capital Humano</v>
      </c>
      <c r="B7567" s="3" t="str">
        <f aca="false">B$6619</f>
        <v>Custo de Mão de Obra</v>
      </c>
      <c r="C7567" s="3" t="n">
        <f aca="false">C$6619</f>
        <v>-1</v>
      </c>
      <c r="D7567" s="3" t="s">
        <v>251</v>
      </c>
      <c r="E7567" s="3" t="n">
        <f aca="false">E$6619</f>
        <v>2017</v>
      </c>
      <c r="F7567" s="3" t="n">
        <f aca="false">F$6619</f>
        <v>2018</v>
      </c>
      <c r="G7567" s="3" t="n">
        <v>2115</v>
      </c>
      <c r="H7567" s="3" t="n">
        <f aca="false">H$6619</f>
        <v>0.417312382000616</v>
      </c>
      <c r="I7567" s="3" t="n">
        <f aca="false">I$6619</f>
        <v>0.0818363273453094</v>
      </c>
      <c r="J7567" s="3" t="n">
        <f aca="false">J$6619</f>
        <v>0.0341513126986532</v>
      </c>
      <c r="K7567" s="3" t="str">
        <f aca="false">K$6619</f>
        <v>Rendimento médio nominal de todos os trabalhos, habitualmente recebido por mês, pelas pessoas de 14 anos ou mais de idade, ocupadas na semana de referência, com rendimento de trabalho (Reais)</v>
      </c>
      <c r="L7567" s="3" t="str">
        <f aca="false">L$6619</f>
        <v>PNADc / IBGE</v>
      </c>
      <c r="M7567" s="3" t="str">
        <f aca="false">M$6619</f>
        <v>Reais (R$)</v>
      </c>
      <c r="N7567" s="3" t="str">
        <f aca="false">N$17</f>
        <v>A partir da publicação de 2016, ou seja, do dado de 2015, passou a ser usado o rendimento médio nominal de todos os trabalhos, antes disso se usava o rendimento médio real do trabalho principal</v>
      </c>
      <c r="O7567" s="3" t="n">
        <v>65.7818868674819</v>
      </c>
    </row>
    <row r="7568" customFormat="false" ht="15" hidden="false" customHeight="true" outlineLevel="0" collapsed="false">
      <c r="A7568" s="3" t="str">
        <f aca="false">A$6620</f>
        <v>Capital Humano</v>
      </c>
      <c r="B7568" s="3" t="str">
        <f aca="false">B$6620</f>
        <v>PEA com Ensino Superior</v>
      </c>
      <c r="C7568" s="3" t="n">
        <f aca="false">C$6620</f>
        <v>1</v>
      </c>
      <c r="D7568" s="3" t="s">
        <v>251</v>
      </c>
      <c r="E7568" s="3" t="n">
        <f aca="false">E$6620</f>
        <v>2017</v>
      </c>
      <c r="F7568" s="3" t="n">
        <f aca="false">F$6620</f>
        <v>2018</v>
      </c>
      <c r="G7568" s="3" t="n">
        <v>14.685401068128</v>
      </c>
      <c r="H7568" s="3" t="n">
        <f aca="false">H$6620</f>
        <v>0.167082011058644</v>
      </c>
      <c r="I7568" s="3" t="n">
        <f aca="false">I$6620</f>
        <v>0.0818363273453094</v>
      </c>
      <c r="J7568" s="3" t="n">
        <f aca="false">J$6620</f>
        <v>0.0136733781505078</v>
      </c>
      <c r="K7568" s="3" t="str">
        <f aca="false">K$6620</f>
        <v>Pessoas de 10 anos ou mais de idade com 15 anos ou mais de estudo/população economicamente ativa.</v>
      </c>
      <c r="L7568" s="3" t="str">
        <f aca="false">L$6620</f>
        <v>PNAD / IBGE</v>
      </c>
      <c r="M7568" s="3" t="str">
        <f aca="false">M$6620</f>
        <v>Porcentagem %</v>
      </c>
      <c r="N7568" s="5"/>
      <c r="O7568" s="3" t="n">
        <v>27.3049908154563</v>
      </c>
    </row>
    <row r="7569" customFormat="false" ht="15" hidden="false" customHeight="true" outlineLevel="0" collapsed="false">
      <c r="A7569" s="3" t="str">
        <f aca="false">A$6621</f>
        <v>Capital Humano</v>
      </c>
      <c r="B7569" s="3" t="str">
        <f aca="false">B$6621</f>
        <v>Produtividade do Trabalho</v>
      </c>
      <c r="C7569" s="3" t="n">
        <f aca="false">C$6621</f>
        <v>1</v>
      </c>
      <c r="D7569" s="3" t="s">
        <v>251</v>
      </c>
      <c r="E7569" s="3" t="n">
        <f aca="false">E$6621</f>
        <v>2017</v>
      </c>
      <c r="F7569" s="3" t="n">
        <f aca="false">F$6621</f>
        <v>2018</v>
      </c>
      <c r="G7569" s="3" t="n">
        <v>78.9676164774381</v>
      </c>
      <c r="H7569" s="3" t="n">
        <f aca="false">H$6621</f>
        <v>0.247986019020784</v>
      </c>
      <c r="I7569" s="3" t="n">
        <f aca="false">I$6621</f>
        <v>0.0818363273453094</v>
      </c>
      <c r="J7569" s="3" t="n">
        <f aca="false">J$6621</f>
        <v>0.020294265029645</v>
      </c>
      <c r="K7569" s="3" t="str">
        <f aca="false">K$6621</f>
        <v>PIB pelo total de pessoas ocupadas no período</v>
      </c>
      <c r="L7569" s="3" t="str">
        <f aca="false">L$6621</f>
        <v>PNADc / IBGE</v>
      </c>
      <c r="M7569" s="3" t="str">
        <f aca="false">M$6621</f>
        <v>Mil Reais (R$) por habitante</v>
      </c>
      <c r="N7569" s="5" t="str">
        <f aca="false">N$19</f>
        <v>O PIB utilizado para cálculo é estimado pela Tendências</v>
      </c>
      <c r="O7569" s="3" t="n">
        <v>34.1514671143755</v>
      </c>
    </row>
    <row r="7570" customFormat="false" ht="15" hidden="false" customHeight="true" outlineLevel="0" collapsed="false">
      <c r="A7570" s="3" t="str">
        <f aca="false">A$6622</f>
        <v>Capital Humano</v>
      </c>
      <c r="B7570" s="3" t="str">
        <f aca="false">B$6622</f>
        <v>Qualificação dos Trabalhadores</v>
      </c>
      <c r="C7570" s="3" t="n">
        <f aca="false">C$6622</f>
        <v>1</v>
      </c>
      <c r="D7570" s="3" t="s">
        <v>251</v>
      </c>
      <c r="E7570" s="3" t="n">
        <f aca="false">E$6622</f>
        <v>2017</v>
      </c>
      <c r="F7570" s="3" t="n">
        <f aca="false">F$6622</f>
        <v>2018</v>
      </c>
      <c r="G7570" s="3" t="n">
        <v>9.1325839</v>
      </c>
      <c r="H7570" s="3" t="n">
        <f aca="false">H$6622</f>
        <v>0.167619587919956</v>
      </c>
      <c r="I7570" s="3" t="n">
        <f aca="false">I$6622</f>
        <v>0.0818363273453094</v>
      </c>
      <c r="J7570" s="3" t="n">
        <f aca="false">J$6622</f>
        <v>0.0137173714665034</v>
      </c>
      <c r="K7570" s="3" t="str">
        <f aca="false">K$6622</f>
        <v>Anos de estudos da população economicamente ativa.</v>
      </c>
      <c r="L7570" s="3" t="str">
        <f aca="false">L$6622</f>
        <v>PNAD / IBGE</v>
      </c>
      <c r="M7570" s="3" t="str">
        <f aca="false">M$6622</f>
        <v>Anos</v>
      </c>
      <c r="N7570" s="5"/>
      <c r="O7570" s="3" t="n">
        <v>35.0306089780135</v>
      </c>
    </row>
    <row r="7571" customFormat="false" ht="15" hidden="false" customHeight="true" outlineLevel="0" collapsed="false">
      <c r="A7571" s="3" t="str">
        <f aca="false">A$6623</f>
        <v>Capital Humano</v>
      </c>
      <c r="B7571" s="3" t="str">
        <f aca="false">B$6623</f>
        <v> Total</v>
      </c>
      <c r="C7571" s="3" t="n">
        <f aca="false">C$6623</f>
        <v>1</v>
      </c>
      <c r="D7571" s="3" t="s">
        <v>251</v>
      </c>
      <c r="E7571" s="3" t="n">
        <f aca="false">E$6623</f>
        <v>2018</v>
      </c>
      <c r="F7571" s="3" t="n">
        <f aca="false">F$6623</f>
        <v>2018</v>
      </c>
      <c r="G7571" s="3" t="n">
        <v>46.354671293441</v>
      </c>
      <c r="H7571" s="3" t="n">
        <f aca="false">H$6623</f>
        <v>1</v>
      </c>
      <c r="I7571" s="3" t="n">
        <f aca="false">I$6623</f>
        <v>0.0818363273453094</v>
      </c>
      <c r="J7571" s="3" t="n">
        <f aca="false">J$6623</f>
        <v>0.0818363273453094</v>
      </c>
      <c r="K7571" s="3" t="str">
        <f aca="false">K$6623</f>
        <v>Nota obtida via normalização e ponderação de indicadores que variam de 0 a 100.</v>
      </c>
      <c r="L7571" s="3" t="str">
        <f aca="false">L$6623</f>
        <v>Tendências</v>
      </c>
      <c r="M7571" s="3" t="str">
        <f aca="false">M$6623</f>
        <v>Nota de 0 a 100</v>
      </c>
      <c r="N7571" s="5"/>
      <c r="O7571" s="3" t="n">
        <v>28.897636164532</v>
      </c>
    </row>
    <row r="7572" customFormat="false" ht="15" hidden="false" customHeight="true" outlineLevel="0" collapsed="false">
      <c r="A7572" s="3" t="str">
        <f aca="false">A$6624</f>
        <v>Educação</v>
      </c>
      <c r="B7572" s="3" t="str">
        <f aca="false">B$6624</f>
        <v>Avaliação da Educação</v>
      </c>
      <c r="C7572" s="3" t="n">
        <f aca="false">C$6624</f>
        <v>1</v>
      </c>
      <c r="D7572" s="3" t="s">
        <v>251</v>
      </c>
      <c r="E7572" s="3" t="n">
        <f aca="false">E$6624</f>
        <v>2018</v>
      </c>
      <c r="F7572" s="3" t="n">
        <f aca="false">F$6624</f>
        <v>2018</v>
      </c>
      <c r="G7572" s="3" t="n">
        <v>0</v>
      </c>
      <c r="H7572" s="3" t="n">
        <f aca="false">H$6624</f>
        <v>0.0535663801132599</v>
      </c>
      <c r="I7572" s="3" t="n">
        <f aca="false">I$6624</f>
        <v>0.11377245508982</v>
      </c>
      <c r="J7572" s="3" t="n">
        <f aca="false">J$6624</f>
        <v>0.0060943785757601</v>
      </c>
      <c r="K7572"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572" s="3" t="str">
        <f aca="false">L$6624</f>
        <v>Secretarias Estaduais de Educação</v>
      </c>
      <c r="M7572" s="3" t="str">
        <f aca="false">M$6624</f>
        <v>Pontuação de 0 a 100</v>
      </c>
      <c r="N75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572" s="3" t="n">
        <v>0</v>
      </c>
    </row>
    <row r="7573" customFormat="false" ht="15" hidden="false" customHeight="true" outlineLevel="0" collapsed="false">
      <c r="A7573" s="3" t="str">
        <f aca="false">A$6625</f>
        <v>Educação</v>
      </c>
      <c r="B7573" s="3" t="str">
        <f aca="false">B$6625</f>
        <v>IDEB</v>
      </c>
      <c r="C7573" s="3" t="n">
        <f aca="false">C$6625</f>
        <v>1</v>
      </c>
      <c r="D7573" s="3" t="s">
        <v>251</v>
      </c>
      <c r="E7573" s="3" t="n">
        <f aca="false">E$6625</f>
        <v>2017</v>
      </c>
      <c r="F7573" s="3" t="n">
        <f aca="false">F$6625</f>
        <v>2018</v>
      </c>
      <c r="G7573" s="3" t="n">
        <v>4.99690674693546</v>
      </c>
      <c r="H7573" s="3" t="n">
        <f aca="false">H$6625</f>
        <v>0.0744541755300289</v>
      </c>
      <c r="I7573" s="3" t="n">
        <f aca="false">I$6625</f>
        <v>0.11377245508982</v>
      </c>
      <c r="J7573" s="3" t="n">
        <f aca="false">J$6625</f>
        <v>0.00847083434173981</v>
      </c>
      <c r="K7573" s="3" t="str">
        <f aca="false">K$6625</f>
        <v>Qualidade da educação básica do Brasil, considera fluxo escolar e média de desempenhos nas avaliações de toda a rede de ensino (nota de  0 a 10)</v>
      </c>
      <c r="L7573" s="3" t="str">
        <f aca="false">L$6625</f>
        <v>INEP</v>
      </c>
      <c r="M7573" s="3" t="str">
        <f aca="false">M$6625</f>
        <v>Pontuação de 0 a 10</v>
      </c>
      <c r="N7573" s="5"/>
      <c r="O7573" s="3" t="n">
        <v>62.1709010056882</v>
      </c>
    </row>
    <row r="7574" customFormat="false" ht="15" hidden="false" customHeight="true" outlineLevel="0" collapsed="false">
      <c r="A7574" s="3" t="str">
        <f aca="false">A$6626</f>
        <v>Educação</v>
      </c>
      <c r="B7574" s="3" t="str">
        <f aca="false">B$6626</f>
        <v>ENEM</v>
      </c>
      <c r="C7574" s="3" t="n">
        <f aca="false">C$6626</f>
        <v>1</v>
      </c>
      <c r="D7574" s="3" t="s">
        <v>251</v>
      </c>
      <c r="E7574" s="3" t="n">
        <f aca="false">E$6626</f>
        <v>2017</v>
      </c>
      <c r="F7574" s="3" t="n">
        <f aca="false">F$6626</f>
        <v>2018</v>
      </c>
      <c r="G7574" s="3" t="n">
        <v>499.720392</v>
      </c>
      <c r="H7574" s="3" t="n">
        <f aca="false">H$6626</f>
        <v>0.0801849170101167</v>
      </c>
      <c r="I7574" s="3" t="n">
        <f aca="false">I$6626</f>
        <v>0.11377245508982</v>
      </c>
      <c r="J7574" s="3" t="n">
        <f aca="false">J$6626</f>
        <v>0.00912283486941448</v>
      </c>
      <c r="K7574" s="3" t="str">
        <f aca="false">K$6626</f>
        <v>Desempenho dos alunos do Ensino Médio para acesso ao Ensino Superior e a programas de financiamento em instituições privadas (nota de 0 a 1000).</v>
      </c>
      <c r="L7574" s="3" t="str">
        <f aca="false">L$6626</f>
        <v>INEP</v>
      </c>
      <c r="M7574" s="3" t="str">
        <f aca="false">M$6626</f>
        <v>Pontuação de 0 a 1000</v>
      </c>
      <c r="N7574" s="5"/>
      <c r="O7574" s="3" t="n">
        <v>30.3410918157268</v>
      </c>
    </row>
    <row r="7575" customFormat="false" ht="15" hidden="false" customHeight="true" outlineLevel="0" collapsed="false">
      <c r="A7575" s="3" t="str">
        <f aca="false">A$6627</f>
        <v>Educação</v>
      </c>
      <c r="B7575" s="3" t="str">
        <f aca="false">B$6627</f>
        <v>PISA</v>
      </c>
      <c r="C7575" s="3" t="n">
        <f aca="false">C$6627</f>
        <v>1</v>
      </c>
      <c r="D7575" s="3" t="s">
        <v>251</v>
      </c>
      <c r="E7575" s="3" t="n">
        <f aca="false">E$6627</f>
        <v>2015</v>
      </c>
      <c r="F7575" s="3" t="n">
        <f aca="false">F$6627</f>
        <v>2018</v>
      </c>
      <c r="G7575" s="3" t="n">
        <v>390.333333333333</v>
      </c>
      <c r="H7575" s="3" t="n">
        <f aca="false">H$6627</f>
        <v>0.0872565495733697</v>
      </c>
      <c r="I7575" s="3" t="n">
        <f aca="false">I$6627</f>
        <v>0.11377245508982</v>
      </c>
      <c r="J7575" s="3" t="n">
        <f aca="false">J$6627</f>
        <v>0.00992739186762889</v>
      </c>
      <c r="K7575" s="3" t="str">
        <f aca="false">K$6627</f>
        <v>Desempenho dos estudantes na faixa dos 15 anos no Programa internacional de avaliação dos estudantes (Nota: 0-1000)</v>
      </c>
      <c r="L7575" s="3" t="str">
        <f aca="false">L$6627</f>
        <v>PISA</v>
      </c>
      <c r="M7575" s="3" t="str">
        <f aca="false">M$6627</f>
        <v>Pontuação de 0 a 1000</v>
      </c>
      <c r="N7575" s="5"/>
      <c r="O7575" s="3" t="n">
        <v>50</v>
      </c>
    </row>
    <row r="7576" customFormat="false" ht="15" hidden="false" customHeight="true" outlineLevel="0" collapsed="false">
      <c r="A7576" s="3" t="str">
        <f aca="false">A$6628</f>
        <v>Educação</v>
      </c>
      <c r="B7576" s="3" t="str">
        <f aca="false">B$6628</f>
        <v>Índice de Oportunidade da Educação</v>
      </c>
      <c r="C7576" s="3" t="n">
        <f aca="false">C$6628</f>
        <v>1</v>
      </c>
      <c r="D7576" s="3" t="s">
        <v>251</v>
      </c>
      <c r="E7576" s="3" t="n">
        <f aca="false">E$6628</f>
        <v>2017</v>
      </c>
      <c r="F7576" s="3" t="n">
        <f aca="false">F$6628</f>
        <v>2018</v>
      </c>
      <c r="G7576" s="3" t="n">
        <v>4.728449</v>
      </c>
      <c r="H7576" s="3" t="n">
        <f aca="false">H$6628</f>
        <v>0.235550837260605</v>
      </c>
      <c r="I7576" s="3" t="n">
        <f aca="false">I$6628</f>
        <v>0.11377245508982</v>
      </c>
      <c r="J7576" s="3" t="n">
        <f aca="false">J$6628</f>
        <v>0.0267991970536017</v>
      </c>
      <c r="K7576" s="3" t="str">
        <f aca="false">K$6628</f>
        <v>Mede a qualidade das oportunidades educacionais oferecidas por municípios e estados (Nota: 0-10)</v>
      </c>
      <c r="L7576" s="3" t="str">
        <f aca="false">L$6628</f>
        <v>CLP/Metas</v>
      </c>
      <c r="M7576" s="3" t="str">
        <f aca="false">M$6628</f>
        <v>Pontuação de 0 a 10</v>
      </c>
      <c r="N7576" s="5"/>
      <c r="O7576" s="3" t="n">
        <v>62.2510720979819</v>
      </c>
    </row>
    <row r="7577" customFormat="false" ht="15" hidden="false" customHeight="true" outlineLevel="0" collapsed="false">
      <c r="A7577" s="3" t="str">
        <f aca="false">A$6629</f>
        <v>Educação</v>
      </c>
      <c r="B7577" s="3" t="str">
        <f aca="false">B$6629</f>
        <v>Taxa de frequência líquida do ensino fundamental</v>
      </c>
      <c r="C7577" s="3" t="n">
        <f aca="false">C$6629</f>
        <v>1</v>
      </c>
      <c r="D7577" s="3" t="s">
        <v>251</v>
      </c>
      <c r="E7577" s="3" t="n">
        <f aca="false">E$6629</f>
        <v>2017</v>
      </c>
      <c r="F7577" s="3" t="n">
        <f aca="false">F$6629</f>
        <v>2018</v>
      </c>
      <c r="G7577" s="3" t="n">
        <v>96.8</v>
      </c>
      <c r="H7577" s="3" t="n">
        <f aca="false">H$6629</f>
        <v>0.134078029218404</v>
      </c>
      <c r="I7577" s="3" t="n">
        <f aca="false">I$6629</f>
        <v>0.11377245508982</v>
      </c>
      <c r="J7577" s="3" t="n">
        <f aca="false">J$6629</f>
        <v>0.0152543865577825</v>
      </c>
      <c r="K7577"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577" s="3" t="str">
        <f aca="false">L$6629</f>
        <v>PNUD e PNAD/IBGE</v>
      </c>
      <c r="M7577" s="3" t="str">
        <f aca="false">M$6629</f>
        <v>Porcentagem %</v>
      </c>
      <c r="N7577" s="5" t="str">
        <f aca="false">N$4396</f>
        <v>A partir da edição de 2017, ou seja, do dado de 2015, o indicador Taxa de abandono do ensino fundamental foi substituído pelo Taxa de frequência líquida do ensino fundamental</v>
      </c>
      <c r="O7577" s="3" t="n">
        <v>60.6060606060607</v>
      </c>
    </row>
    <row r="7578" customFormat="false" ht="15" hidden="false" customHeight="true" outlineLevel="0" collapsed="false">
      <c r="A7578" s="3" t="str">
        <f aca="false">A$6709</f>
        <v>Educação</v>
      </c>
      <c r="B7578" s="3" t="str">
        <f aca="false">B$6630</f>
        <v>Taxa de frequência líquida do ensino médio</v>
      </c>
      <c r="C7578" s="3" t="n">
        <f aca="false">C$6630</f>
        <v>1</v>
      </c>
      <c r="D7578" s="3" t="s">
        <v>251</v>
      </c>
      <c r="E7578" s="3" t="n">
        <f aca="false">E$6630</f>
        <v>2017</v>
      </c>
      <c r="F7578" s="3" t="n">
        <f aca="false">F$6630</f>
        <v>2018</v>
      </c>
      <c r="G7578" s="3" t="n">
        <v>77.6</v>
      </c>
      <c r="H7578" s="3" t="n">
        <f aca="false">H$6630</f>
        <v>0.144099794374855</v>
      </c>
      <c r="I7578" s="3" t="n">
        <f aca="false">I$6630</f>
        <v>0.11377245508982</v>
      </c>
      <c r="J7578" s="3" t="n">
        <f aca="false">J$6630</f>
        <v>0.0163945873839655</v>
      </c>
      <c r="K7578"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578" s="3" t="str">
        <f aca="false">L$6630</f>
        <v>PNUD e PNAD/IBGE</v>
      </c>
      <c r="M7578" s="3" t="str">
        <f aca="false">M$6630</f>
        <v>Porcentagem %</v>
      </c>
      <c r="N7578" s="5" t="str">
        <f aca="false">N$4397</f>
        <v>A partir da edição de 2017, ou seja, do dado de 2015, o indicador Taxa de abandono do ensino médio foi substituído pelo Taxa de frequência líquida do ensino médio</v>
      </c>
      <c r="O7578" s="3" t="n">
        <v>86.5979381443299</v>
      </c>
    </row>
    <row r="7579" customFormat="false" ht="15" hidden="false" customHeight="true" outlineLevel="0" collapsed="false">
      <c r="A7579" s="3" t="str">
        <f aca="false">A$6631</f>
        <v>Educação</v>
      </c>
      <c r="B7579" s="3" t="str">
        <f aca="false">B$6631</f>
        <v>Taxa de atendimento do ensino infantil</v>
      </c>
      <c r="C7579" s="3" t="n">
        <f aca="false">C$6631</f>
        <v>1</v>
      </c>
      <c r="D7579" s="3" t="s">
        <v>251</v>
      </c>
      <c r="E7579" s="3" t="n">
        <f aca="false">E$6631</f>
        <v>2017</v>
      </c>
      <c r="F7579" s="3" t="n">
        <f aca="false">F$6631</f>
        <v>2018</v>
      </c>
      <c r="G7579" s="3" t="n">
        <v>46.9932549321748</v>
      </c>
      <c r="H7579" s="3" t="n">
        <f aca="false">H$6631</f>
        <v>0.190809316919361</v>
      </c>
      <c r="I7579" s="3" t="n">
        <f aca="false">I$6631</f>
        <v>0.11377245508982</v>
      </c>
      <c r="J7579" s="3" t="n">
        <f aca="false">J$6631</f>
        <v>0.0217088444399273</v>
      </c>
      <c r="K7579" s="3" t="str">
        <f aca="false">K$6631</f>
        <v>Proporção de crianças na faixa etária de 0 e 5 anos frequentando a creche/escola. </v>
      </c>
      <c r="L7579" s="3" t="str">
        <f aca="false">L$6631</f>
        <v>PNAD/IBGE</v>
      </c>
      <c r="M7579" s="3" t="str">
        <f aca="false">M$6631</f>
        <v>Porcentagem %</v>
      </c>
      <c r="N7579" s="5"/>
      <c r="O7579" s="3" t="n">
        <v>52.5254750126623</v>
      </c>
    </row>
    <row r="7580" customFormat="false" ht="15" hidden="false" customHeight="true" outlineLevel="0" collapsed="false">
      <c r="A7580" s="3" t="str">
        <f aca="false">A$6632</f>
        <v>Educação</v>
      </c>
      <c r="B7580" s="3" t="str">
        <f aca="false">B$6632</f>
        <v> Total</v>
      </c>
      <c r="C7580" s="3" t="n">
        <f aca="false">C$6632</f>
        <v>1</v>
      </c>
      <c r="D7580" s="3" t="s">
        <v>251</v>
      </c>
      <c r="E7580" s="3" t="n">
        <f aca="false">E$6632</f>
        <v>2018</v>
      </c>
      <c r="F7580" s="3" t="n">
        <f aca="false">F$6632</f>
        <v>2018</v>
      </c>
      <c r="G7580" s="3" t="n">
        <v>56.7149369899635</v>
      </c>
      <c r="H7580" s="3" t="n">
        <f aca="false">H$6632</f>
        <v>1</v>
      </c>
      <c r="I7580" s="3" t="n">
        <f aca="false">I$6632</f>
        <v>0.11377245508982</v>
      </c>
      <c r="J7580" s="3" t="n">
        <f aca="false">J$6632</f>
        <v>0.11377245508982</v>
      </c>
      <c r="K7580" s="3" t="str">
        <f aca="false">K$6632</f>
        <v>Nota obtida via normalização e ponderação de indicadores que variam de 0 a 100.</v>
      </c>
      <c r="L7580" s="3" t="str">
        <f aca="false">L$6632</f>
        <v>Tendências</v>
      </c>
      <c r="M7580" s="3" t="str">
        <f aca="false">M$6632</f>
        <v>Nota de 0 a 100</v>
      </c>
      <c r="N7580" s="5"/>
      <c r="O7580" s="3" t="n">
        <v>55.9501660077536</v>
      </c>
    </row>
    <row r="7581" customFormat="false" ht="15" hidden="false" customHeight="true" outlineLevel="0" collapsed="false">
      <c r="A7581" s="3" t="str">
        <f aca="false">A$6633</f>
        <v>Eficiência da Máquina Pública</v>
      </c>
      <c r="B7581" s="3" t="str">
        <f aca="false">B$6633</f>
        <v>Eficiência do Judiciário</v>
      </c>
      <c r="C7581" s="3" t="n">
        <f aca="false">C$6633</f>
        <v>-1</v>
      </c>
      <c r="D7581" s="3" t="s">
        <v>251</v>
      </c>
      <c r="E7581" s="3" t="n">
        <f aca="false">E$6633</f>
        <v>2016</v>
      </c>
      <c r="F7581" s="3" t="n">
        <f aca="false">F$6633</f>
        <v>2018</v>
      </c>
      <c r="G7581" s="3" t="n">
        <v>66.1299493857151</v>
      </c>
      <c r="H7581" s="3" t="n">
        <f aca="false">H$6633</f>
        <v>0.168715774763311</v>
      </c>
      <c r="I7581" s="3" t="n">
        <f aca="false">I$6633</f>
        <v>0.0778443113772455</v>
      </c>
      <c r="J7581" s="3" t="n">
        <f aca="false">J$6633</f>
        <v>0.0131335633049284</v>
      </c>
      <c r="K7581" s="3" t="str">
        <f aca="false">K$6633</f>
        <v>Taxa de congestionamento = 1 - (processos baixados)/(casos novos + casos pendentes)</v>
      </c>
      <c r="L7581" s="3" t="str">
        <f aca="false">L$6633</f>
        <v>Justiça em Números/CNJ</v>
      </c>
      <c r="M7581" s="3" t="str">
        <f aca="false">M$6633</f>
        <v>Porcentagem %</v>
      </c>
      <c r="N758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581" s="3" t="n">
        <v>47.9295712863584</v>
      </c>
    </row>
    <row r="7582" customFormat="false" ht="15" hidden="false" customHeight="true" outlineLevel="0" collapsed="false">
      <c r="A7582" s="3" t="str">
        <f aca="false">A$6634</f>
        <v>Eficiência da Máquina Pública</v>
      </c>
      <c r="B7582" s="3" t="str">
        <f aca="false">B$6634</f>
        <v>Custo do Executivo/PIB</v>
      </c>
      <c r="C7582" s="3" t="n">
        <f aca="false">C$6634</f>
        <v>-1</v>
      </c>
      <c r="D7582" s="3" t="s">
        <v>251</v>
      </c>
      <c r="E7582" s="3" t="n">
        <f aca="false">E$6634</f>
        <v>2017</v>
      </c>
      <c r="F7582" s="3" t="n">
        <f aca="false">F$6634</f>
        <v>2018</v>
      </c>
      <c r="G7582" s="3" t="n">
        <v>0.750640289356518</v>
      </c>
      <c r="H7582" s="3" t="n">
        <f aca="false">H$6634</f>
        <v>0.224802471854843</v>
      </c>
      <c r="I7582" s="3" t="n">
        <f aca="false">I$6634</f>
        <v>0.0778443113772455</v>
      </c>
      <c r="J7582" s="3" t="n">
        <f aca="false">J$6634</f>
        <v>0.0174995936174429</v>
      </c>
      <c r="K7582" s="3" t="str">
        <f aca="false">K$6634</f>
        <v>Recursos públicos alocados na administração direta / PIB</v>
      </c>
      <c r="L7582" s="3" t="str">
        <f aca="false">L$6634</f>
        <v>FINBRA/Siconfi</v>
      </c>
      <c r="M7582" s="3" t="str">
        <f aca="false">M$6634</f>
        <v>Porcentagem %</v>
      </c>
      <c r="N7582" s="3" t="str">
        <f aca="false">N$61</f>
        <v>O PIB utilizado para cálculo é estimado pela Tendências</v>
      </c>
      <c r="O7582" s="3" t="n">
        <v>88.0356806310425</v>
      </c>
    </row>
    <row r="7583" customFormat="false" ht="15" hidden="false" customHeight="true" outlineLevel="0" collapsed="false">
      <c r="A7583" s="3" t="str">
        <f aca="false">A$6635</f>
        <v>Eficiência da Máquina Pública</v>
      </c>
      <c r="B7583" s="3" t="str">
        <f aca="false">B$6635</f>
        <v>Custo do Judiciário/PIB</v>
      </c>
      <c r="C7583" s="3" t="n">
        <f aca="false">C$6635</f>
        <v>-1</v>
      </c>
      <c r="D7583" s="3" t="s">
        <v>251</v>
      </c>
      <c r="E7583" s="3" t="n">
        <f aca="false">E$6635</f>
        <v>2017</v>
      </c>
      <c r="F7583" s="3" t="n">
        <f aca="false">F$6635</f>
        <v>2018</v>
      </c>
      <c r="G7583" s="3" t="n">
        <v>0.946993074058816</v>
      </c>
      <c r="H7583" s="3" t="n">
        <f aca="false">H$6635</f>
        <v>0.135473868774926</v>
      </c>
      <c r="I7583" s="3" t="n">
        <f aca="false">I$6635</f>
        <v>0.0778443113772455</v>
      </c>
      <c r="J7583" s="3" t="n">
        <f aca="false">J$6635</f>
        <v>0.0105458700243954</v>
      </c>
      <c r="K7583" s="3" t="str">
        <f aca="false">K$6635</f>
        <v>Recursos públicos alocados no judiciário / PIB</v>
      </c>
      <c r="L7583" s="3" t="str">
        <f aca="false">L$6635</f>
        <v>FINBRA/Siconfi</v>
      </c>
      <c r="M7583" s="3" t="str">
        <f aca="false">M$6635</f>
        <v>Porcentagem %</v>
      </c>
      <c r="N7583" s="3" t="str">
        <f aca="false">N$63</f>
        <v>O PIB utilizado para cálculo é estimado pela Tendências. O Distrito Federal não é válido nesse indicador.</v>
      </c>
      <c r="O7583" s="3" t="n">
        <v>67.5664817926482</v>
      </c>
    </row>
    <row r="7584" customFormat="false" ht="15" hidden="false" customHeight="true" outlineLevel="0" collapsed="false">
      <c r="A7584" s="3" t="str">
        <f aca="false">A$6636</f>
        <v>Eficiência da Máquina Pública</v>
      </c>
      <c r="B7584" s="3" t="str">
        <f aca="false">B$6636</f>
        <v>Custo do Legislativo/PIB</v>
      </c>
      <c r="C7584" s="3" t="n">
        <f aca="false">C$6636</f>
        <v>-1</v>
      </c>
      <c r="D7584" s="3" t="s">
        <v>251</v>
      </c>
      <c r="E7584" s="3" t="n">
        <f aca="false">E$6636</f>
        <v>2017</v>
      </c>
      <c r="F7584" s="3" t="n">
        <f aca="false">F$6636</f>
        <v>2018</v>
      </c>
      <c r="G7584" s="3" t="n">
        <v>0.560877071670831</v>
      </c>
      <c r="H7584" s="3" t="n">
        <f aca="false">H$6636</f>
        <v>0.205227165307908</v>
      </c>
      <c r="I7584" s="3" t="n">
        <f aca="false">I$6636</f>
        <v>0.0778443113772455</v>
      </c>
      <c r="J7584" s="3" t="n">
        <f aca="false">J$6636</f>
        <v>0.0159757673592982</v>
      </c>
      <c r="K7584" s="3" t="str">
        <f aca="false">K$6636</f>
        <v>Recursos públicos alocados no legislativo / PIB</v>
      </c>
      <c r="L7584" s="3" t="str">
        <f aca="false">L$6636</f>
        <v>FINBRA/Siconfi</v>
      </c>
      <c r="M7584" s="3" t="str">
        <f aca="false">M$6636</f>
        <v>Porcentagem %</v>
      </c>
      <c r="N7584" s="3" t="str">
        <f aca="false">N$64</f>
        <v>O PIB utilizado para cálculo é estimado pela Tendências</v>
      </c>
      <c r="O7584" s="3" t="n">
        <v>79.2962874044788</v>
      </c>
    </row>
    <row r="7585" customFormat="false" ht="15" hidden="false" customHeight="true" outlineLevel="0" collapsed="false">
      <c r="A7585" s="3" t="str">
        <f aca="false">A$6637</f>
        <v>Eficiência da Máquina Pública</v>
      </c>
      <c r="B7585" s="3" t="str">
        <f aca="false">B$6637</f>
        <v>Índice de Transparência</v>
      </c>
      <c r="C7585" s="3" t="n">
        <f aca="false">C$6637</f>
        <v>1</v>
      </c>
      <c r="D7585" s="3" t="s">
        <v>251</v>
      </c>
      <c r="E7585" s="3" t="n">
        <f aca="false">E$6637</f>
        <v>2016</v>
      </c>
      <c r="F7585" s="3" t="n">
        <f aca="false">F$6637</f>
        <v>2018</v>
      </c>
      <c r="G7585" s="3" t="n">
        <v>9.58</v>
      </c>
      <c r="H7585" s="3" t="n">
        <f aca="false">H$6637</f>
        <v>0.147614600287321</v>
      </c>
      <c r="I7585" s="3" t="n">
        <f aca="false">I$6637</f>
        <v>0.0778443113772455</v>
      </c>
      <c r="J7585" s="3" t="n">
        <f aca="false">J$6637</f>
        <v>0.0114909569085938</v>
      </c>
      <c r="K7585" s="3" t="str">
        <f aca="false">K$6637</f>
        <v>Escala Brasil Transparente 360º - Ranking de “Transparência Passiva” e “Transparência Ativa”.</v>
      </c>
      <c r="L7585" s="3" t="str">
        <f aca="false">L$6637</f>
        <v>Controladoria Geral da União</v>
      </c>
      <c r="M7585" s="3" t="str">
        <f aca="false">M$6637</f>
        <v>Pontuação de 0 a 10</v>
      </c>
      <c r="N7585" s="3" t="str">
        <f aca="false">N$62</f>
        <v>A partir da edição de 2018, ou seja, do dado de 2016, passou a ser usado a avaliação Escala Brasil Transparente</v>
      </c>
      <c r="O7585" s="3" t="n">
        <v>95.8</v>
      </c>
    </row>
    <row r="7586" customFormat="false" ht="15" hidden="false" customHeight="true" outlineLevel="0" collapsed="false">
      <c r="A7586" s="3" t="str">
        <f aca="false">A$6638</f>
        <v>Eficiência da Máquina Pública</v>
      </c>
      <c r="B7586" s="3" t="str">
        <f aca="false">B$6638</f>
        <v>% Servidores Comissionados</v>
      </c>
      <c r="C7586" s="3" t="n">
        <f aca="false">C$6638</f>
        <v>-1</v>
      </c>
      <c r="D7586" s="3" t="s">
        <v>251</v>
      </c>
      <c r="E7586" s="3" t="n">
        <f aca="false">E$6638</f>
        <v>2017</v>
      </c>
      <c r="F7586" s="3" t="n">
        <f aca="false">F$6638</f>
        <v>2018</v>
      </c>
      <c r="G7586" s="3" t="n">
        <v>2.42834015808018</v>
      </c>
      <c r="H7586" s="3" t="n">
        <f aca="false">H$6638</f>
        <v>0.118166119011691</v>
      </c>
      <c r="I7586" s="3" t="n">
        <f aca="false">I$6638</f>
        <v>0.0778443113772455</v>
      </c>
      <c r="J7586" s="3" t="n">
        <f aca="false">J$6638</f>
        <v>0.00919856016258672</v>
      </c>
      <c r="K7586" s="3" t="str">
        <f aca="false">K$6638</f>
        <v>% de cargos comissionados no total de cargos públicos</v>
      </c>
      <c r="L7586" s="3" t="str">
        <f aca="false">L$6638</f>
        <v>IBGE/Estadic</v>
      </c>
      <c r="M7586" s="3" t="str">
        <f aca="false">M$6638</f>
        <v>Porcentagem %</v>
      </c>
      <c r="N7586" s="5"/>
      <c r="O7586" s="3" t="n">
        <v>96.0841008865509</v>
      </c>
    </row>
    <row r="7587" customFormat="false" ht="15" hidden="false" customHeight="true" outlineLevel="0" collapsed="false">
      <c r="A7587" s="3" t="str">
        <f aca="false">A$6639</f>
        <v>Eficiência da Máquina Pública</v>
      </c>
      <c r="B7587" s="3" t="str">
        <f aca="false">B$6639</f>
        <v> Total</v>
      </c>
      <c r="C7587" s="3" t="n">
        <f aca="false">C$6639</f>
        <v>1</v>
      </c>
      <c r="D7587" s="3" t="s">
        <v>251</v>
      </c>
      <c r="E7587" s="3" t="n">
        <f aca="false">E$6639</f>
        <v>2018</v>
      </c>
      <c r="F7587" s="3" t="n">
        <f aca="false">F$6639</f>
        <v>2018</v>
      </c>
      <c r="G7587" s="3" t="n">
        <v>77.5482128614275</v>
      </c>
      <c r="H7587" s="3" t="n">
        <f aca="false">H$6639</f>
        <v>1</v>
      </c>
      <c r="I7587" s="3" t="n">
        <f aca="false">I$6639</f>
        <v>0.0778443113772455</v>
      </c>
      <c r="J7587" s="3" t="n">
        <f aca="false">J$6639</f>
        <v>0.0778443113772455</v>
      </c>
      <c r="K7587" s="3" t="str">
        <f aca="false">K$6639</f>
        <v>Nota obtida via normalização e ponderação de indicadores que variam de 0 a 100.</v>
      </c>
      <c r="L7587" s="3" t="str">
        <f aca="false">L$6639</f>
        <v>Tendências</v>
      </c>
      <c r="M7587" s="3" t="str">
        <f aca="false">M$6639</f>
        <v>Nota de 0 a 100</v>
      </c>
      <c r="N7587" s="5"/>
      <c r="O7587" s="3" t="n">
        <v>75.6456037445699</v>
      </c>
    </row>
    <row r="7588" customFormat="false" ht="15" hidden="false" customHeight="true" outlineLevel="0" collapsed="false">
      <c r="A7588" s="3" t="str">
        <f aca="false">A$6640</f>
        <v>Infraestrutura</v>
      </c>
      <c r="B7588" s="3" t="str">
        <f aca="false">B$6640</f>
        <v>Acessibilidade do Serviço de Telecomunicações</v>
      </c>
      <c r="C7588" s="3" t="n">
        <f aca="false">C$6640</f>
        <v>1</v>
      </c>
      <c r="D7588" s="3" t="s">
        <v>251</v>
      </c>
      <c r="E7588" s="3" t="n">
        <f aca="false">E$6640</f>
        <v>2017</v>
      </c>
      <c r="F7588" s="3" t="n">
        <f aca="false">F$6640</f>
        <v>2018</v>
      </c>
      <c r="G7588" s="3" t="n">
        <v>133.718063811719</v>
      </c>
      <c r="H7588" s="3" t="n">
        <f aca="false">H$6640</f>
        <v>0.0927238161527131</v>
      </c>
      <c r="I7588" s="3" t="n">
        <f aca="false">I$6640</f>
        <v>0.12874251497006</v>
      </c>
      <c r="J7588" s="3" t="n">
        <f aca="false">J$6640</f>
        <v>0.0119374972891217</v>
      </c>
      <c r="K7588" s="3" t="str">
        <f aca="false">K$6640</f>
        <v>Densidade de acessos por 100 habitantes (telefonia móvel e banda larga*)</v>
      </c>
      <c r="L7588" s="3" t="str">
        <f aca="false">L$6640</f>
        <v>ANATEL</v>
      </c>
      <c r="M7588" s="3" t="str">
        <f aca="false">M$6640</f>
        <v>Acessos por 100 mil habitantes</v>
      </c>
      <c r="N7588" s="5"/>
      <c r="O7588" s="3" t="n">
        <v>49.0135702468221</v>
      </c>
    </row>
    <row r="7589" customFormat="false" ht="15" hidden="false" customHeight="true" outlineLevel="0" collapsed="false">
      <c r="A7589" s="3" t="str">
        <f aca="false">A$6641</f>
        <v>Infraestrutura</v>
      </c>
      <c r="B7589" s="3" t="str">
        <f aca="false">B$6641</f>
        <v>Custo de Combustíveis</v>
      </c>
      <c r="C7589" s="3" t="n">
        <f aca="false">C$6641</f>
        <v>-1</v>
      </c>
      <c r="D7589" s="3" t="s">
        <v>251</v>
      </c>
      <c r="E7589" s="3" t="n">
        <f aca="false">E$6641</f>
        <v>2017</v>
      </c>
      <c r="F7589" s="3" t="n">
        <f aca="false">F$6641</f>
        <v>2018</v>
      </c>
      <c r="G7589" s="3" t="n">
        <v>3.45252681126841</v>
      </c>
      <c r="H7589" s="3" t="n">
        <f aca="false">H$6641</f>
        <v>0.0813808125544698</v>
      </c>
      <c r="I7589" s="3" t="n">
        <f aca="false">I$6641</f>
        <v>0.12874251497006</v>
      </c>
      <c r="J7589" s="3" t="n">
        <f aca="false">J$6641</f>
        <v>0.0104771704785695</v>
      </c>
      <c r="K7589" s="3" t="str">
        <f aca="false">K$6641</f>
        <v>Preço médio pago em reais por consumidores finais (etanol, gasolina e diesel), ponderado pela participação dos combustíveis no consumo total.</v>
      </c>
      <c r="L7589" s="3" t="str">
        <f aca="false">L$6641</f>
        <v>ANP</v>
      </c>
      <c r="M7589" s="3" t="str">
        <f aca="false">M$6641</f>
        <v>Reais (R$)</v>
      </c>
      <c r="N7589" s="5" t="str">
        <f aca="false">N$6</f>
        <v>A partir da edição de 2018, ou seja, do dado de 2017 o preço pago passou a ser ponderado pela participação dos combustíveis no consumo total.</v>
      </c>
      <c r="O7589" s="3" t="n">
        <v>66.7171075526506</v>
      </c>
    </row>
    <row r="7590" customFormat="false" ht="15" hidden="false" customHeight="true" outlineLevel="0" collapsed="false">
      <c r="A7590" s="3" t="str">
        <f aca="false">A$6642</f>
        <v>Infraestrutura</v>
      </c>
      <c r="B7590" s="3" t="str">
        <f aca="false">B$6642</f>
        <v>Custo de Saneamento Básico</v>
      </c>
      <c r="C7590" s="3" t="n">
        <f aca="false">C$6642</f>
        <v>-1</v>
      </c>
      <c r="D7590" s="3" t="s">
        <v>251</v>
      </c>
      <c r="E7590" s="3" t="n">
        <f aca="false">E$6642</f>
        <v>2016</v>
      </c>
      <c r="F7590" s="3" t="n">
        <f aca="false">F$6642</f>
        <v>2018</v>
      </c>
      <c r="G7590" s="3" t="n">
        <v>2.65</v>
      </c>
      <c r="H7590" s="3" t="n">
        <f aca="false">H$6642</f>
        <v>0.0808844986819226</v>
      </c>
      <c r="I7590" s="3" t="n">
        <f aca="false">I$6642</f>
        <v>0.12874251497006</v>
      </c>
      <c r="J7590" s="3" t="n">
        <f aca="false">J$6642</f>
        <v>0.0104132737824032</v>
      </c>
      <c r="K7590" s="3" t="str">
        <f aca="false">K$6642</f>
        <v>Tarifa média praticada pelo serviço de tratamento e distribuição</v>
      </c>
      <c r="L7590" s="3" t="str">
        <f aca="false">L$6642</f>
        <v>SNIS</v>
      </c>
      <c r="M7590" s="3" t="str">
        <f aca="false">M$6642</f>
        <v>Reais ($) por m3</v>
      </c>
      <c r="N7590" s="5"/>
      <c r="O7590" s="3" t="n">
        <v>80.8873720136519</v>
      </c>
    </row>
    <row r="7591" customFormat="false" ht="15" hidden="false" customHeight="true" outlineLevel="0" collapsed="false">
      <c r="A7591" s="3" t="str">
        <f aca="false">A$6643</f>
        <v>Infraestrutura</v>
      </c>
      <c r="B7591" s="3" t="str">
        <f aca="false">B$6643</f>
        <v>Disponibilidade de Voos Diretos</v>
      </c>
      <c r="C7591" s="3" t="n">
        <f aca="false">C$6643</f>
        <v>1</v>
      </c>
      <c r="D7591" s="3" t="s">
        <v>251</v>
      </c>
      <c r="E7591" s="3" t="n">
        <f aca="false">E$6643</f>
        <v>2017</v>
      </c>
      <c r="F7591" s="3" t="n">
        <f aca="false">F$6643</f>
        <v>2018</v>
      </c>
      <c r="G7591" s="3" t="n">
        <v>15521</v>
      </c>
      <c r="H7591" s="3" t="n">
        <f aca="false">H$6643</f>
        <v>0.0859068720842382</v>
      </c>
      <c r="I7591" s="3" t="n">
        <f aca="false">I$6643</f>
        <v>0.12874251497006</v>
      </c>
      <c r="J7591" s="3" t="n">
        <f aca="false">J$6643</f>
        <v>0.0110598667653361</v>
      </c>
      <c r="K7591" s="3" t="str">
        <f aca="false">K$6643</f>
        <v>Número de voos diretos* </v>
      </c>
      <c r="L7591" s="3" t="str">
        <f aca="false">L$6643</f>
        <v>ANAC</v>
      </c>
      <c r="M7591" s="3" t="str">
        <f aca="false">M$6643</f>
        <v>Número de voos</v>
      </c>
      <c r="N7591" s="5"/>
      <c r="O7591" s="3" t="n">
        <v>6.33387151114203</v>
      </c>
    </row>
    <row r="7592" customFormat="false" ht="15" hidden="false" customHeight="true" outlineLevel="0" collapsed="false">
      <c r="A7592" s="3" t="str">
        <f aca="false">A$6644</f>
        <v>Infraestrutura</v>
      </c>
      <c r="B7592" s="3" t="str">
        <f aca="false">B$6644</f>
        <v>Acesso à Energia Elétrica</v>
      </c>
      <c r="C7592" s="3" t="n">
        <f aca="false">C$6644</f>
        <v>1</v>
      </c>
      <c r="D7592" s="3" t="s">
        <v>251</v>
      </c>
      <c r="E7592" s="3" t="n">
        <f aca="false">E$6644</f>
        <v>2017</v>
      </c>
      <c r="F7592" s="3" t="n">
        <f aca="false">F$6644</f>
        <v>2018</v>
      </c>
      <c r="G7592" s="3" t="n">
        <v>99.776903594331</v>
      </c>
      <c r="H7592" s="3" t="n">
        <f aca="false">H$6644</f>
        <v>0.0377329840579321</v>
      </c>
      <c r="I7592" s="3" t="n">
        <f aca="false">I$6644</f>
        <v>0.12874251497006</v>
      </c>
      <c r="J7592" s="3" t="n">
        <f aca="false">J$6644</f>
        <v>0.00485783926494335</v>
      </c>
      <c r="K7592" s="3" t="str">
        <f aca="false">K$6644</f>
        <v>Proporção de domicílios com acesso a energia elétrica (iluminação elétrica).</v>
      </c>
      <c r="L7592" s="3" t="str">
        <f aca="false">L$6644</f>
        <v>PNAD/IBGE</v>
      </c>
      <c r="M7592" s="3" t="str">
        <f aca="false">M$6644</f>
        <v>Porcentagem %</v>
      </c>
      <c r="N7592" s="5"/>
      <c r="O7592" s="3" t="n">
        <v>92.8784309758206</v>
      </c>
    </row>
    <row r="7593" customFormat="false" ht="15" hidden="false" customHeight="true" outlineLevel="0" collapsed="false">
      <c r="A7593" s="3" t="str">
        <f aca="false">A$6645</f>
        <v>Infraestrutura</v>
      </c>
      <c r="B7593" s="3" t="str">
        <f aca="false">B$6645</f>
        <v>Custo da Energia Elétrica</v>
      </c>
      <c r="C7593" s="3" t="n">
        <f aca="false">C$6645</f>
        <v>-1</v>
      </c>
      <c r="D7593" s="3" t="s">
        <v>251</v>
      </c>
      <c r="E7593" s="3" t="n">
        <f aca="false">E$6645</f>
        <v>2017</v>
      </c>
      <c r="F7593" s="3" t="n">
        <f aca="false">F$6645</f>
        <v>2018</v>
      </c>
      <c r="G7593" s="3" t="n">
        <v>682.690316142321</v>
      </c>
      <c r="H7593" s="3" t="n">
        <f aca="false">H$6645</f>
        <v>0.0993376190046475</v>
      </c>
      <c r="I7593" s="3" t="n">
        <f aca="false">I$6645</f>
        <v>0.12874251497006</v>
      </c>
      <c r="J7593" s="3" t="n">
        <f aca="false">J$6645</f>
        <v>0.0127889749017959</v>
      </c>
      <c r="K7593" s="3" t="str">
        <f aca="false">K$6645</f>
        <v>Tarifa média praticada para o consumo comercial, residencial e industrial.</v>
      </c>
      <c r="L7593" s="3" t="str">
        <f aca="false">L$6645</f>
        <v>ANEEL</v>
      </c>
      <c r="M7593" s="3" t="str">
        <f aca="false">M$6645</f>
        <v>Reais (R$) por MWh</v>
      </c>
      <c r="N7593" s="5"/>
      <c r="O7593" s="3" t="n">
        <v>22.0922515242711</v>
      </c>
    </row>
    <row r="7594" customFormat="false" ht="15" hidden="false" customHeight="true" outlineLevel="0" collapsed="false">
      <c r="A7594" s="3" t="str">
        <f aca="false">A$6646</f>
        <v>Infraestrutura</v>
      </c>
      <c r="B7594" s="3" t="str">
        <f aca="false">B$6646</f>
        <v>Qualidade da Energia Elétrica</v>
      </c>
      <c r="C7594" s="3" t="n">
        <f aca="false">C$6646</f>
        <v>-1</v>
      </c>
      <c r="D7594" s="3" t="s">
        <v>251</v>
      </c>
      <c r="E7594" s="3" t="n">
        <f aca="false">E$6646</f>
        <v>2017</v>
      </c>
      <c r="F7594" s="3" t="n">
        <f aca="false">F$6646</f>
        <v>2018</v>
      </c>
      <c r="G7594" s="3" t="n">
        <v>0.84</v>
      </c>
      <c r="H7594" s="3" t="n">
        <f aca="false">H$6646</f>
        <v>0.120616903774958</v>
      </c>
      <c r="I7594" s="3" t="n">
        <f aca="false">I$6646</f>
        <v>0.12874251497006</v>
      </c>
      <c r="J7594" s="3" t="n">
        <f aca="false">J$6646</f>
        <v>0.0155285235398899</v>
      </c>
      <c r="K7594" s="3" t="str">
        <f aca="false">K$6646</f>
        <v>O indicador aponta o Desempenho Global de Continuidade, que considera a duração e frequência de interrupções no serviço de energia.</v>
      </c>
      <c r="L7594" s="3" t="str">
        <f aca="false">L$6646</f>
        <v>ANEEL</v>
      </c>
      <c r="M7594" s="3" t="str">
        <f aca="false">M$6646</f>
        <v>Pontuação</v>
      </c>
      <c r="N7594" s="5"/>
      <c r="O7594" s="3" t="n">
        <v>92.2155777478873</v>
      </c>
    </row>
    <row r="7595" customFormat="false" ht="15" hidden="false" customHeight="true" outlineLevel="0" collapsed="false">
      <c r="A7595" s="3" t="str">
        <f aca="false">A$6647</f>
        <v>Infraestrutura</v>
      </c>
      <c r="B7595" s="3" t="str">
        <f aca="false">B$6647</f>
        <v>Mobilidade Urbana</v>
      </c>
      <c r="C7595" s="3" t="n">
        <f aca="false">C$6647</f>
        <v>-1</v>
      </c>
      <c r="D7595" s="3" t="s">
        <v>251</v>
      </c>
      <c r="E7595" s="3" t="n">
        <f aca="false">E$6647</f>
        <v>2015</v>
      </c>
      <c r="F7595" s="3" t="n">
        <f aca="false">F$6647</f>
        <v>2018</v>
      </c>
      <c r="G7595" s="3" t="n">
        <v>25.7605013925676</v>
      </c>
      <c r="H7595" s="3" t="n">
        <f aca="false">H$6647</f>
        <v>0.124399303432856</v>
      </c>
      <c r="I7595" s="3" t="n">
        <f aca="false">I$6647</f>
        <v>0.12874251497006</v>
      </c>
      <c r="J7595" s="3" t="n">
        <f aca="false">J$6647</f>
        <v>0.0160154791844694</v>
      </c>
      <c r="K7595" s="3" t="str">
        <f aca="false">K$6647</f>
        <v>Tempo gasto no trajeto entre casa e trabalho (minutos)</v>
      </c>
      <c r="L7595" s="3" t="str">
        <f aca="false">L$6647</f>
        <v>PNAD/IBGE</v>
      </c>
      <c r="M7595" s="3" t="str">
        <f aca="false">M$6647</f>
        <v>Minutos</v>
      </c>
      <c r="N7595" s="5"/>
      <c r="O7595" s="3" t="n">
        <v>76.4637232288431</v>
      </c>
    </row>
    <row r="7596" customFormat="false" ht="15" hidden="false" customHeight="true" outlineLevel="0" collapsed="false">
      <c r="A7596" s="3" t="str">
        <f aca="false">A$6648</f>
        <v>Infraestrutura</v>
      </c>
      <c r="B7596" s="3" t="str">
        <f aca="false">B$6648</f>
        <v>Qualidade das Rodovias</v>
      </c>
      <c r="C7596" s="3" t="n">
        <f aca="false">C$6648</f>
        <v>1</v>
      </c>
      <c r="D7596" s="3" t="s">
        <v>251</v>
      </c>
      <c r="E7596" s="3" t="n">
        <f aca="false">E$6648</f>
        <v>2017</v>
      </c>
      <c r="F7596" s="3" t="n">
        <f aca="false">F$6648</f>
        <v>2018</v>
      </c>
      <c r="G7596" s="3" t="n">
        <v>2.89384551838083</v>
      </c>
      <c r="H7596" s="3" t="n">
        <f aca="false">H$6648</f>
        <v>0.192489052230466</v>
      </c>
      <c r="I7596" s="3" t="n">
        <f aca="false">I$6648</f>
        <v>0.12874251497006</v>
      </c>
      <c r="J7596" s="3" t="n">
        <f aca="false">J$6648</f>
        <v>0.0247815246883535</v>
      </c>
      <c r="K7596" s="3" t="str">
        <f aca="false">K$6648</f>
        <v>Avaliação das condições das vias rodoviárias (nota entre 1 (ruim) a 5 (ótimo) ponderada pela extensão pesquisada)</v>
      </c>
      <c r="L7596" s="3" t="str">
        <f aca="false">L$6648</f>
        <v>CNT</v>
      </c>
      <c r="M7596" s="3" t="str">
        <f aca="false">M$6648</f>
        <v>Pontuação de 1 a 5</v>
      </c>
      <c r="N7596" s="5"/>
      <c r="O7596" s="3" t="n">
        <v>37.8881016098731</v>
      </c>
    </row>
    <row r="7597" customFormat="false" ht="15" hidden="false" customHeight="true" outlineLevel="0" collapsed="false">
      <c r="A7597" s="3" t="str">
        <f aca="false">A$6649</f>
        <v>Infraestrutura</v>
      </c>
      <c r="B7597" s="3" t="str">
        <f aca="false">B$6649</f>
        <v>Qualidade do Serviço de Telecomunicações</v>
      </c>
      <c r="C7597" s="3" t="n">
        <f aca="false">C$6649</f>
        <v>1</v>
      </c>
      <c r="D7597" s="3" t="s">
        <v>251</v>
      </c>
      <c r="E7597" s="3" t="n">
        <f aca="false">E$6649</f>
        <v>2017</v>
      </c>
      <c r="F7597" s="3" t="n">
        <f aca="false">F$6649</f>
        <v>2018</v>
      </c>
      <c r="G7597" s="3" t="n">
        <v>61.45</v>
      </c>
      <c r="H7597" s="3" t="n">
        <f aca="false">H$6649</f>
        <v>0.0845281380257963</v>
      </c>
      <c r="I7597" s="3" t="n">
        <f aca="false">I$6649</f>
        <v>0.12874251497006</v>
      </c>
      <c r="J7597" s="3" t="n">
        <f aca="false">J$6649</f>
        <v>0.0108823650751774</v>
      </c>
      <c r="K7597" s="3" t="str">
        <f aca="false">K$6649</f>
        <v>Média do ranking de banda larga fixa e do de telefonia móvel (percentual de indicadores com cumprimento de metas)</v>
      </c>
      <c r="L7597" s="3" t="str">
        <f aca="false">L$6649</f>
        <v>ANATEL</v>
      </c>
      <c r="M7597" s="3" t="str">
        <f aca="false">M$6649</f>
        <v>Porcentagem %</v>
      </c>
      <c r="N7597" s="5"/>
      <c r="O7597" s="3" t="n">
        <v>23.4756097560975</v>
      </c>
    </row>
    <row r="7598" customFormat="false" ht="15" hidden="false" customHeight="true" outlineLevel="0" collapsed="false">
      <c r="A7598" s="3" t="str">
        <f aca="false">A$6650</f>
        <v>Infraestrutura</v>
      </c>
      <c r="B7598" s="3" t="str">
        <f aca="false">B$6650</f>
        <v> Total</v>
      </c>
      <c r="C7598" s="3" t="n">
        <f aca="false">C$6650</f>
        <v>1</v>
      </c>
      <c r="D7598" s="3" t="s">
        <v>251</v>
      </c>
      <c r="E7598" s="3" t="n">
        <f aca="false">E$6650</f>
        <v>2018</v>
      </c>
      <c r="F7598" s="3" t="n">
        <f aca="false">F$6650</f>
        <v>2018</v>
      </c>
      <c r="G7598" s="3" t="n">
        <v>52.6626560473497</v>
      </c>
      <c r="H7598" s="3" t="n">
        <f aca="false">H$6650</f>
        <v>1</v>
      </c>
      <c r="I7598" s="3" t="n">
        <f aca="false">I$6650</f>
        <v>0.12874251497006</v>
      </c>
      <c r="J7598" s="3" t="n">
        <f aca="false">J$6650</f>
        <v>0.12874251497006</v>
      </c>
      <c r="K7598" s="3" t="str">
        <f aca="false">K$6650</f>
        <v>Nota obtida via normalização e ponderação de indicadores que variam de 0 a 100.</v>
      </c>
      <c r="L7598" s="3" t="str">
        <f aca="false">L$6650</f>
        <v>Tendências</v>
      </c>
      <c r="M7598" s="3" t="str">
        <f aca="false">M$6650</f>
        <v>Nota de 0 a 100</v>
      </c>
      <c r="N7598" s="5"/>
      <c r="O7598" s="3" t="n">
        <v>43.1661071997552</v>
      </c>
    </row>
    <row r="7599" customFormat="false" ht="15" hidden="false" customHeight="true" outlineLevel="0" collapsed="false">
      <c r="A7599" s="3" t="str">
        <f aca="false">A$6651</f>
        <v>Inovação</v>
      </c>
      <c r="B7599" s="3" t="str">
        <f aca="false">B$6651</f>
        <v>Produção Acadêmica</v>
      </c>
      <c r="C7599" s="3" t="n">
        <f aca="false">C$6651</f>
        <v>1</v>
      </c>
      <c r="D7599" s="3" t="s">
        <v>251</v>
      </c>
      <c r="E7599" s="3" t="n">
        <f aca="false">E$6651</f>
        <v>2014</v>
      </c>
      <c r="F7599" s="3" t="n">
        <f aca="false">F$6651</f>
        <v>2018</v>
      </c>
      <c r="G7599" s="3" t="n">
        <v>0.210316259983063</v>
      </c>
      <c r="H7599" s="3" t="n">
        <f aca="false">H$6651</f>
        <v>0.42398674644351</v>
      </c>
      <c r="I7599" s="3" t="n">
        <f aca="false">I$6651</f>
        <v>0.0678642714570858</v>
      </c>
      <c r="J7599" s="3" t="n">
        <f aca="false">J$6651</f>
        <v>0.028773551654849</v>
      </c>
      <c r="K7599" s="3" t="str">
        <f aca="false">K$6651</f>
        <v>Total de documentos publicados em periódicos acadêmicos indexados no Scopus em relação à população total.</v>
      </c>
      <c r="L7599" s="3" t="str">
        <f aca="false">L$6651</f>
        <v>SCImago IR</v>
      </c>
      <c r="M7599" s="3" t="str">
        <f aca="false">M$6651</f>
        <v>Artigos por 1 milhão de habitantes</v>
      </c>
      <c r="N7599" s="5"/>
      <c r="O7599" s="3" t="n">
        <v>17.8980524471866</v>
      </c>
    </row>
    <row r="7600" customFormat="false" ht="15" hidden="false" customHeight="true" outlineLevel="0" collapsed="false">
      <c r="A7600" s="3" t="str">
        <f aca="false">A$6652</f>
        <v>Inovação</v>
      </c>
      <c r="B7600" s="3" t="str">
        <f aca="false">B$6652</f>
        <v>Investimentos Públicos em P&amp;D</v>
      </c>
      <c r="C7600" s="3" t="n">
        <f aca="false">C$6652</f>
        <v>1</v>
      </c>
      <c r="D7600" s="3" t="s">
        <v>251</v>
      </c>
      <c r="E7600" s="3" t="n">
        <f aca="false">E$6652</f>
        <v>2015</v>
      </c>
      <c r="F7600" s="3" t="n">
        <f aca="false">F$6652</f>
        <v>2018</v>
      </c>
      <c r="G7600" s="3" t="n">
        <v>0.0484717638043496</v>
      </c>
      <c r="H7600" s="3" t="n">
        <f aca="false">H$6652</f>
        <v>0.302033876948592</v>
      </c>
      <c r="I7600" s="3" t="n">
        <f aca="false">I$6652</f>
        <v>0.0678642714570858</v>
      </c>
      <c r="J7600" s="3" t="n">
        <f aca="false">J$6652</f>
        <v>0.0204973090144753</v>
      </c>
      <c r="K7600" s="3" t="str">
        <f aca="false">K$6652</f>
        <v>Participação de Investimento público em P&amp;D no PIB estadual</v>
      </c>
      <c r="L7600" s="3" t="str">
        <f aca="false">L$6652</f>
        <v>Min.CT&amp;I</v>
      </c>
      <c r="M7600" s="3" t="str">
        <f aca="false">M$6652</f>
        <v>Porcentagem %</v>
      </c>
      <c r="N7600" s="5" t="str">
        <f aca="false">N$68</f>
        <v>O PIB utilizado é o oficial divulgado pelo IBGE</v>
      </c>
      <c r="O7600" s="3" t="n">
        <v>11.6547872822366</v>
      </c>
    </row>
    <row r="7601" customFormat="false" ht="15" hidden="false" customHeight="true" outlineLevel="0" collapsed="false">
      <c r="A7601" s="3" t="str">
        <f aca="false">A$6653</f>
        <v>Inovação</v>
      </c>
      <c r="B7601" s="3" t="str">
        <f aca="false">B$6653</f>
        <v>Patentes</v>
      </c>
      <c r="C7601" s="3" t="n">
        <f aca="false">C$6653</f>
        <v>1</v>
      </c>
      <c r="D7601" s="3" t="s">
        <v>251</v>
      </c>
      <c r="E7601" s="3" t="n">
        <f aca="false">E$6653</f>
        <v>2016</v>
      </c>
      <c r="F7601" s="3" t="n">
        <f aca="false">F$6653</f>
        <v>2018</v>
      </c>
      <c r="G7601" s="3" t="n">
        <v>0.0181429637668068</v>
      </c>
      <c r="H7601" s="3" t="n">
        <f aca="false">H$6653</f>
        <v>0.273979376607898</v>
      </c>
      <c r="I7601" s="3" t="n">
        <f aca="false">I$6653</f>
        <v>0.0678642714570858</v>
      </c>
      <c r="J7601" s="3" t="n">
        <f aca="false">J$6653</f>
        <v>0.0185934107877616</v>
      </c>
      <c r="K7601" s="3" t="str">
        <f aca="false">K$6653</f>
        <v>Total de concessões de patentes, englobando os tipos: "Patente de Invenção", "Modelo de Utilidade" e "Certificado de Adição" em relação ao PIB.</v>
      </c>
      <c r="L7601" s="3" t="str">
        <f aca="false">L$6653</f>
        <v>INPI</v>
      </c>
      <c r="M7601" s="3" t="str">
        <f aca="false">M$6653</f>
        <v>Patentes pelo PIB em 1 bilhão de reais</v>
      </c>
      <c r="N7601" s="3" t="str">
        <f aca="false">N$69</f>
        <v>O PIB utilizado para cálculo é estimado pela Tendências</v>
      </c>
      <c r="O7601" s="3" t="n">
        <v>5.43247389128348</v>
      </c>
    </row>
    <row r="7602" customFormat="false" ht="15" hidden="false" customHeight="true" outlineLevel="0" collapsed="false">
      <c r="A7602" s="3" t="str">
        <f aca="false">A$6654</f>
        <v>Inovação</v>
      </c>
      <c r="B7602" s="3" t="str">
        <f aca="false">B$6654</f>
        <v> Total</v>
      </c>
      <c r="C7602" s="3" t="n">
        <f aca="false">C$6654</f>
        <v>1</v>
      </c>
      <c r="D7602" s="3" t="s">
        <v>251</v>
      </c>
      <c r="E7602" s="3" t="n">
        <f aca="false">E$6654</f>
        <v>2018</v>
      </c>
      <c r="F7602" s="3" t="n">
        <f aca="false">F$6654</f>
        <v>2018</v>
      </c>
      <c r="G7602" s="3" t="n">
        <v>12.2406549539725</v>
      </c>
      <c r="H7602" s="3" t="n">
        <f aca="false">H$6654</f>
        <v>1</v>
      </c>
      <c r="I7602" s="3" t="n">
        <f aca="false">I$6654</f>
        <v>0.0678642714570858</v>
      </c>
      <c r="J7602" s="3" t="n">
        <f aca="false">J$6654</f>
        <v>0.0678642714570858</v>
      </c>
      <c r="K7602" s="3" t="str">
        <f aca="false">K$6654</f>
        <v>Nota obtida via normalização e ponderação de indicadores que variam de 0 a 100.</v>
      </c>
      <c r="L7602" s="3" t="str">
        <f aca="false">L$6654</f>
        <v>Tendências</v>
      </c>
      <c r="M7602" s="3" t="str">
        <f aca="false">M$6654</f>
        <v>Nota de 0 a 100</v>
      </c>
      <c r="N7602" s="5"/>
      <c r="O7602" s="3" t="n">
        <v>13.4587152378569</v>
      </c>
    </row>
    <row r="7603" customFormat="false" ht="15.75" hidden="false" customHeight="true" outlineLevel="0" collapsed="false">
      <c r="A7603" s="3" t="str">
        <f aca="false">A$6655</f>
        <v>Potencial de Mercado</v>
      </c>
      <c r="B7603" s="3" t="str">
        <f aca="false">B$6655</f>
        <v>Tamanho de mercado</v>
      </c>
      <c r="C7603" s="3" t="n">
        <f aca="false">C$6655</f>
        <v>1</v>
      </c>
      <c r="D7603" s="3" t="s">
        <v>251</v>
      </c>
      <c r="E7603" s="3" t="n">
        <f aca="false">E$6655</f>
        <v>2017</v>
      </c>
      <c r="F7603" s="3" t="n">
        <f aca="false">F$6655</f>
        <v>2018</v>
      </c>
      <c r="G7603" s="3" t="n">
        <v>120.008508202174</v>
      </c>
      <c r="H7603" s="3" t="n">
        <f aca="false">H$6655</f>
        <v>0.403618197210826</v>
      </c>
      <c r="I7603" s="3" t="n">
        <f aca="false">I$6655</f>
        <v>0.0768463073852295</v>
      </c>
      <c r="J7603" s="3" t="n">
        <f aca="false">J$6655</f>
        <v>0.0310165680491354</v>
      </c>
      <c r="K7603" s="3" t="str">
        <f aca="false">K$6655</f>
        <v>Produto Interno Bruto (PIB) real a preços de 2014</v>
      </c>
      <c r="L7603" s="3" t="str">
        <f aca="false">L$6655</f>
        <v>IBGE</v>
      </c>
      <c r="M7603" s="3" t="str">
        <f aca="false">M$6655</f>
        <v>R$ bilhões</v>
      </c>
      <c r="N7603" s="5" t="str">
        <f aca="false">N$2</f>
        <v>O PIB utilizado para cálculo é estimado pela Tendências</v>
      </c>
      <c r="O7603" s="3" t="n">
        <v>5.09151268436725</v>
      </c>
    </row>
    <row r="7604" customFormat="false" ht="15" hidden="false" customHeight="true" outlineLevel="0" collapsed="false">
      <c r="A7604" s="3" t="str">
        <f aca="false">A$6656</f>
        <v>Potencial de Mercado</v>
      </c>
      <c r="B7604" s="3" t="str">
        <f aca="false">B$6656</f>
        <v>Taxa de crescimento</v>
      </c>
      <c r="C7604" s="3" t="n">
        <f aca="false">C$6656</f>
        <v>1</v>
      </c>
      <c r="D7604" s="3" t="s">
        <v>251</v>
      </c>
      <c r="E7604" s="3" t="n">
        <f aca="false">E$6656</f>
        <v>2017</v>
      </c>
      <c r="F7604" s="3" t="n">
        <f aca="false">F$6656</f>
        <v>2018</v>
      </c>
      <c r="G7604" s="3" t="n">
        <v>0.462710579202602</v>
      </c>
      <c r="H7604" s="3" t="n">
        <f aca="false">H$6656</f>
        <v>0.338326829703997</v>
      </c>
      <c r="I7604" s="3" t="n">
        <f aca="false">I$6656</f>
        <v>0.0768463073852295</v>
      </c>
      <c r="J7604" s="3" t="n">
        <f aca="false">J$6656</f>
        <v>0.0259991675521036</v>
      </c>
      <c r="K7604" s="3" t="str">
        <f aca="false">K$6656</f>
        <v>Média Móvel de quatro períodos para a taxa de crescimento anual do PIB</v>
      </c>
      <c r="L7604" s="3" t="str">
        <f aca="false">L$6656</f>
        <v>IBGE</v>
      </c>
      <c r="M7604" s="3" t="str">
        <f aca="false">M$6656</f>
        <v>Porcentagem %</v>
      </c>
      <c r="N7604" s="5" t="str">
        <f aca="false">N$3</f>
        <v>O PIB utilizado para cálculo é estimado pela Tendências</v>
      </c>
      <c r="O7604" s="3" t="n">
        <v>71.7071958116151</v>
      </c>
    </row>
    <row r="7605" customFormat="false" ht="15" hidden="false" customHeight="true" outlineLevel="0" collapsed="false">
      <c r="A7605" s="3" t="str">
        <f aca="false">A$6657</f>
        <v>Potencial de Mercado</v>
      </c>
      <c r="B7605" s="3" t="str">
        <f aca="false">B$6657</f>
        <v>Crescimento Potencial da Força de Trabalho</v>
      </c>
      <c r="C7605" s="3" t="n">
        <f aca="false">C$6657</f>
        <v>1</v>
      </c>
      <c r="D7605" s="3" t="s">
        <v>251</v>
      </c>
      <c r="E7605" s="3" t="n">
        <f aca="false">E$6657</f>
        <v>2017</v>
      </c>
      <c r="F7605" s="3" t="n">
        <f aca="false">F$6657</f>
        <v>2018</v>
      </c>
      <c r="G7605" s="3" t="n">
        <v>1.13817230665196</v>
      </c>
      <c r="H7605" s="3" t="n">
        <f aca="false">H$6657</f>
        <v>0.258054973085176</v>
      </c>
      <c r="I7605" s="3" t="n">
        <f aca="false">I$6657</f>
        <v>0.0768463073852295</v>
      </c>
      <c r="J7605" s="3" t="n">
        <f aca="false">J$6657</f>
        <v>0.0198305717839906</v>
      </c>
      <c r="K7605" s="3" t="str">
        <f aca="false">K$6657</f>
        <v>Média da taxa de crescimento da PIA para os próximos 10 anos (população com idade entre 15 e 64 anos)</v>
      </c>
      <c r="L7605" s="3" t="str">
        <f aca="false">L$6657</f>
        <v>IBGE</v>
      </c>
      <c r="M7605" s="3" t="str">
        <f aca="false">M$6657</f>
        <v>Porcentagem %</v>
      </c>
      <c r="N7605" s="5"/>
      <c r="O7605" s="3" t="n">
        <v>47.0763851757776</v>
      </c>
    </row>
    <row r="7606" customFormat="false" ht="15" hidden="false" customHeight="true" outlineLevel="0" collapsed="false">
      <c r="A7606" s="3" t="str">
        <f aca="false">A$6658</f>
        <v>Potencial de Mercado</v>
      </c>
      <c r="B7606" s="3" t="str">
        <f aca="false">B$6658</f>
        <v> Total</v>
      </c>
      <c r="C7606" s="3" t="n">
        <f aca="false">C$6658</f>
        <v>1</v>
      </c>
      <c r="D7606" s="3" t="s">
        <v>251</v>
      </c>
      <c r="E7606" s="3" t="n">
        <f aca="false">E$6658</f>
        <v>2018</v>
      </c>
      <c r="F7606" s="3" t="n">
        <f aca="false">F$6658</f>
        <v>2018</v>
      </c>
      <c r="G7606" s="3" t="n">
        <v>38.4619526234165</v>
      </c>
      <c r="H7606" s="3" t="n">
        <f aca="false">H$6658</f>
        <v>1</v>
      </c>
      <c r="I7606" s="3" t="n">
        <f aca="false">I$6658</f>
        <v>0.0768463073852295</v>
      </c>
      <c r="J7606" s="3" t="n">
        <f aca="false">J$6658</f>
        <v>0.0768463073852295</v>
      </c>
      <c r="K7606" s="3" t="str">
        <f aca="false">K$6658</f>
        <v>Nota obtida via normalização e ponderação de indicadores que variam de 0 a 100.</v>
      </c>
      <c r="L7606" s="3" t="str">
        <f aca="false">L$6658</f>
        <v>Tendências</v>
      </c>
      <c r="M7606" s="3" t="str">
        <f aca="false">M$6658</f>
        <v>Nota de 0 a 100</v>
      </c>
      <c r="N7606" s="5"/>
      <c r="O7606" s="3" t="n">
        <v>65.1405928418773</v>
      </c>
    </row>
    <row r="7607" customFormat="false" ht="15" hidden="false" customHeight="true" outlineLevel="0" collapsed="false">
      <c r="A7607" s="3" t="str">
        <f aca="false">A$6659</f>
        <v>Solidez Fiscal</v>
      </c>
      <c r="B7607" s="3" t="str">
        <f aca="false">B$6659</f>
        <v>Taxa de Investimentos</v>
      </c>
      <c r="C7607" s="3" t="n">
        <f aca="false">C$6659</f>
        <v>1</v>
      </c>
      <c r="D7607" s="3" t="s">
        <v>251</v>
      </c>
      <c r="E7607" s="3" t="n">
        <f aca="false">E$6659</f>
        <v>2017</v>
      </c>
      <c r="F7607" s="3" t="n">
        <f aca="false">F$6659</f>
        <v>2018</v>
      </c>
      <c r="G7607" s="3" t="n">
        <v>6.74927703050813</v>
      </c>
      <c r="H7607" s="3" t="n">
        <f aca="false">H$6659</f>
        <v>0.160983811795482</v>
      </c>
      <c r="I7607" s="3" t="n">
        <f aca="false">I$6659</f>
        <v>0.120758483033932</v>
      </c>
      <c r="J7607" s="3" t="n">
        <f aca="false">J$6659</f>
        <v>0.0194401609054424</v>
      </c>
      <c r="K7607" s="3" t="str">
        <f aca="false">K$6659</f>
        <v>Investimento liquidado / receita corrente líquida</v>
      </c>
      <c r="L7607" s="3" t="str">
        <f aca="false">L$6659</f>
        <v>Siconfi</v>
      </c>
      <c r="M7607" s="3" t="str">
        <f aca="false">M$6659</f>
        <v>Porcentagem %</v>
      </c>
      <c r="N7607" s="5" t="str">
        <f aca="false">N$55</f>
        <v>Antes da edição de 2020 o indicador era conhecido como "Capacidade de Investimento"</v>
      </c>
      <c r="O7607" s="3" t="n">
        <v>48.2127033236377</v>
      </c>
    </row>
    <row r="7608" customFormat="false" ht="15" hidden="false" customHeight="true" outlineLevel="0" collapsed="false">
      <c r="A7608" s="3" t="str">
        <f aca="false">A$6660</f>
        <v>Solidez Fiscal</v>
      </c>
      <c r="B7608" s="3" t="str">
        <f aca="false">B$6660</f>
        <v>Resultado Nominal</v>
      </c>
      <c r="C7608" s="3" t="n">
        <f aca="false">C$6660</f>
        <v>1</v>
      </c>
      <c r="D7608" s="3" t="s">
        <v>251</v>
      </c>
      <c r="E7608" s="3" t="n">
        <f aca="false">E$6660</f>
        <v>2017</v>
      </c>
      <c r="F7608" s="3" t="n">
        <f aca="false">F$6660</f>
        <v>2018</v>
      </c>
      <c r="G7608" s="3" t="n">
        <v>-0.331484076152887</v>
      </c>
      <c r="H7608" s="3" t="n">
        <f aca="false">H$6660</f>
        <v>0.2078732111836</v>
      </c>
      <c r="I7608" s="3" t="n">
        <f aca="false">I$6660</f>
        <v>0.120758483033932</v>
      </c>
      <c r="J7608" s="3" t="n">
        <f aca="false">J$6660</f>
        <v>0.0251024536459238</v>
      </c>
      <c r="K7608" s="3" t="str">
        <f aca="false">K$6660</f>
        <v>Diferença entre receitas e despesas primárias no período acrescidas das despesas com juros nominais incidentes sobre a dívida pública interna e externa, dividido pelo PIB</v>
      </c>
      <c r="L7608" s="3" t="str">
        <f aca="false">L$6660</f>
        <v>Siconfi</v>
      </c>
      <c r="M7608" s="3" t="str">
        <f aca="false">M$6660</f>
        <v>Porcentagem %</v>
      </c>
      <c r="N7608" s="5"/>
      <c r="O7608" s="3" t="n">
        <v>43.6222010006594</v>
      </c>
    </row>
    <row r="7609" customFormat="false" ht="15" hidden="false" customHeight="true" outlineLevel="0" collapsed="false">
      <c r="A7609" s="3" t="str">
        <f aca="false">A$6661</f>
        <v>Solidez Fiscal</v>
      </c>
      <c r="B7609" s="3" t="str">
        <f aca="false">B$6661</f>
        <v>Solvência Fiscal</v>
      </c>
      <c r="C7609" s="3" t="n">
        <f aca="false">C$6661</f>
        <v>-1</v>
      </c>
      <c r="D7609" s="3" t="s">
        <v>251</v>
      </c>
      <c r="E7609" s="3" t="n">
        <f aca="false">E$6661</f>
        <v>2017</v>
      </c>
      <c r="F7609" s="3" t="n">
        <f aca="false">F$6661</f>
        <v>2018</v>
      </c>
      <c r="G7609" s="3" t="n">
        <v>44.1068480617689</v>
      </c>
      <c r="H7609" s="3" t="n">
        <f aca="false">H$6661</f>
        <v>0.185320783083518</v>
      </c>
      <c r="I7609" s="3" t="n">
        <f aca="false">I$6661</f>
        <v>0.120758483033932</v>
      </c>
      <c r="J7609" s="3" t="n">
        <f aca="false">J$6661</f>
        <v>0.022379056639826</v>
      </c>
      <c r="K7609" s="3" t="str">
        <f aca="false">K$6661</f>
        <v>Dívida consolidada líquida / receita corrente líquida</v>
      </c>
      <c r="L7609" s="3" t="str">
        <f aca="false">L$6661</f>
        <v>Siconfi</v>
      </c>
      <c r="M7609" s="3" t="str">
        <f aca="false">M$6661</f>
        <v>Porcentagem %</v>
      </c>
      <c r="N7609" s="5"/>
      <c r="O7609" s="3" t="n">
        <v>85.681603701818</v>
      </c>
    </row>
    <row r="7610" customFormat="false" ht="15" hidden="false" customHeight="true" outlineLevel="0" collapsed="false">
      <c r="A7610" s="3" t="str">
        <f aca="false">A$6662</f>
        <v>Solidez Fiscal</v>
      </c>
      <c r="B7610" s="3" t="str">
        <f aca="false">B$6662</f>
        <v>Sucesso do Planejamento Orçamentário</v>
      </c>
      <c r="C7610" s="3" t="n">
        <f aca="false">C$6662</f>
        <v>1</v>
      </c>
      <c r="D7610" s="3" t="s">
        <v>251</v>
      </c>
      <c r="E7610" s="3" t="n">
        <f aca="false">E$6662</f>
        <v>2017</v>
      </c>
      <c r="F7610" s="3" t="n">
        <f aca="false">F$6662</f>
        <v>2018</v>
      </c>
      <c r="G7610" s="3" t="n">
        <v>88.9715608543632</v>
      </c>
      <c r="H7610" s="3" t="n">
        <f aca="false">H$6662</f>
        <v>0.153984513934749</v>
      </c>
      <c r="I7610" s="3" t="n">
        <f aca="false">I$6662</f>
        <v>0.120758483033932</v>
      </c>
      <c r="J7610" s="3" t="n">
        <f aca="false">J$6662</f>
        <v>0.0185949363134776</v>
      </c>
      <c r="K7610" s="3" t="str">
        <f aca="false">K$6662</f>
        <v>Despesa liquidada pela despesa total atualizada (dotação orçamentária).</v>
      </c>
      <c r="L7610" s="3" t="str">
        <f aca="false">L$6662</f>
        <v>Siconfi</v>
      </c>
      <c r="M7610" s="3" t="str">
        <f aca="false">M$6662</f>
        <v>Porcentagem %</v>
      </c>
      <c r="N7610" s="5" t="str">
        <f aca="false">N$58</f>
        <v>Antes de 2020 o indicador era chamado de "Sucesso da Execução Orçamentária"</v>
      </c>
      <c r="O7610" s="3" t="n">
        <v>73.8041489910643</v>
      </c>
    </row>
    <row r="7611" customFormat="false" ht="15" hidden="false" customHeight="true" outlineLevel="0" collapsed="false">
      <c r="A7611" s="3" t="str">
        <f aca="false">A$6663</f>
        <v>Solidez Fiscal</v>
      </c>
      <c r="B7611" s="3" t="str">
        <f aca="false">B$6663</f>
        <v>Dependência Fiscal</v>
      </c>
      <c r="C7611" s="3" t="n">
        <f aca="false">C$6663</f>
        <v>1</v>
      </c>
      <c r="D7611" s="3" t="s">
        <v>251</v>
      </c>
      <c r="E7611" s="3" t="n">
        <f aca="false">E$6663</f>
        <v>2017</v>
      </c>
      <c r="F7611" s="3" t="n">
        <f aca="false">F$6663</f>
        <v>2018</v>
      </c>
      <c r="G7611" s="3" t="n">
        <v>73.7165026865389</v>
      </c>
      <c r="H7611" s="3" t="n">
        <f aca="false">H$6663</f>
        <v>0.119355233595262</v>
      </c>
      <c r="I7611" s="3" t="n">
        <f aca="false">I$6663</f>
        <v>0.120758483033932</v>
      </c>
      <c r="J7611" s="3" t="n">
        <f aca="false">J$6663</f>
        <v>0.0144131569511244</v>
      </c>
      <c r="K7611" s="3" t="str">
        <f aca="false">K$6663</f>
        <v>Grau de autonomia financeira do Estado tendo por base a participação das receitas correntes próprias (realizadas) sobre a receita corrente total, dado pela fórmula: 1 – (transferências correntes/receita corrente total)</v>
      </c>
      <c r="L7611" s="3" t="str">
        <f aca="false">L$6663</f>
        <v>Siconfi</v>
      </c>
      <c r="M7611" s="3" t="str">
        <f aca="false">M$6663</f>
        <v>Porcentagem %</v>
      </c>
      <c r="N761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611" s="3" t="n">
        <v>70.1939080341989</v>
      </c>
    </row>
    <row r="7612" customFormat="false" ht="15" hidden="false" customHeight="true" outlineLevel="0" collapsed="false">
      <c r="A7612" s="3" t="str">
        <f aca="false">A$6664</f>
        <v>Solidez Fiscal</v>
      </c>
      <c r="B7612" s="3" t="str">
        <f aca="false">B$6664</f>
        <v>Resultado Primário</v>
      </c>
      <c r="C7612" s="3" t="n">
        <f aca="false">C$6664</f>
        <v>1</v>
      </c>
      <c r="D7612" s="3" t="s">
        <v>251</v>
      </c>
      <c r="E7612" s="3" t="n">
        <f aca="false">E$6664</f>
        <v>2017</v>
      </c>
      <c r="F7612" s="3" t="n">
        <f aca="false">F$6664</f>
        <v>2018</v>
      </c>
      <c r="G7612" s="3" t="n">
        <v>-0.786525543884485</v>
      </c>
      <c r="H7612" s="3" t="n">
        <f aca="false">H$6664</f>
        <v>0.17248244640739</v>
      </c>
      <c r="I7612" s="3" t="n">
        <f aca="false">I$6664</f>
        <v>0.120758483033932</v>
      </c>
      <c r="J7612" s="3" t="n">
        <f aca="false">J$6664</f>
        <v>0.0208287185781379</v>
      </c>
      <c r="K7612" s="3" t="str">
        <f aca="false">K$6664</f>
        <v>O resultado primário líquido é dado pela diferença entre receita primária realizada e a despesa primária liquidada no ano. A diferença é dividida pelo PIB nominal de cada Estado.</v>
      </c>
      <c r="L7612" s="3" t="str">
        <f aca="false">L$6664</f>
        <v>Siconfi</v>
      </c>
      <c r="M7612" s="3" t="str">
        <f aca="false">M$6664</f>
        <v>Porcentagem %</v>
      </c>
      <c r="N7612" s="4" t="str">
        <f aca="false">N$2226</f>
        <v>O PIB utilizado para cálculo é estimado pela Tendências</v>
      </c>
      <c r="O7612" s="3" t="n">
        <v>31.5184636166671</v>
      </c>
    </row>
    <row r="7613" customFormat="false" ht="15" hidden="false" customHeight="true" outlineLevel="0" collapsed="false">
      <c r="A7613" s="3" t="str">
        <f aca="false">A$6665</f>
        <v>Solidez Fiscal</v>
      </c>
      <c r="B7613" s="3" t="str">
        <f aca="false">B$6665</f>
        <v> Total</v>
      </c>
      <c r="C7613" s="3" t="n">
        <f aca="false">C$6665</f>
        <v>1</v>
      </c>
      <c r="D7613" s="3" t="s">
        <v>251</v>
      </c>
      <c r="E7613" s="3" t="n">
        <f aca="false">E$6665</f>
        <v>2018</v>
      </c>
      <c r="F7613" s="3" t="n">
        <f aca="false">F$6665</f>
        <v>2018</v>
      </c>
      <c r="G7613" s="3" t="n">
        <v>57.887021663528</v>
      </c>
      <c r="H7613" s="3" t="n">
        <f aca="false">H$6665</f>
        <v>1</v>
      </c>
      <c r="I7613" s="3" t="n">
        <f aca="false">I$6665</f>
        <v>0.120758483033932</v>
      </c>
      <c r="J7613" s="3" t="n">
        <f aca="false">J$6665</f>
        <v>0.120758483033932</v>
      </c>
      <c r="K7613" s="3" t="str">
        <f aca="false">K$6665</f>
        <v>Nota obtida via normalização e ponderação de indicadores que variam de 0 a 100.</v>
      </c>
      <c r="L7613" s="3" t="str">
        <f aca="false">L$6665</f>
        <v>Tendências</v>
      </c>
      <c r="M7613" s="3" t="str">
        <f aca="false">M$6665</f>
        <v>Nota de 0 a 100</v>
      </c>
      <c r="N7613" s="5"/>
      <c r="O7613" s="3" t="n">
        <v>76.6559420385157</v>
      </c>
    </row>
    <row r="7614" customFormat="false" ht="15" hidden="false" customHeight="true" outlineLevel="0" collapsed="false">
      <c r="A7614" s="3" t="str">
        <f aca="false">A$6666</f>
        <v>Segurança Pública</v>
      </c>
      <c r="B7614" s="3" t="str">
        <f aca="false">B$6666</f>
        <v>Atuação do Sistema de Justiça Criminal</v>
      </c>
      <c r="C7614" s="3" t="n">
        <f aca="false">C$6666</f>
        <v>1</v>
      </c>
      <c r="D7614" s="3" t="s">
        <v>251</v>
      </c>
      <c r="E7614" s="3" t="n">
        <f aca="false">E$6666</f>
        <v>2017</v>
      </c>
      <c r="F7614" s="3" t="n">
        <f aca="false">F$6666</f>
        <v>2018</v>
      </c>
      <c r="G7614" s="3" t="n">
        <v>1.04020699454943</v>
      </c>
      <c r="H7614" s="3" t="n">
        <f aca="false">H$6666</f>
        <v>0.104357937274945</v>
      </c>
      <c r="I7614" s="3" t="n">
        <f aca="false">I$6666</f>
        <v>0.132734530938124</v>
      </c>
      <c r="J7614" s="3" t="n">
        <f aca="false">J$6666</f>
        <v>0.01385190185386</v>
      </c>
      <c r="K7614" s="3" t="str">
        <f aca="false">K$6666</f>
        <v>Total da população carcerária (regime fechado) em relação ao número de homicídios.</v>
      </c>
      <c r="L7614" s="3" t="str">
        <f aca="false">L$6666</f>
        <v>Departamento Penitenciário Nacional e Fórum Brasileiro de Segurança Pública</v>
      </c>
      <c r="M7614" s="3" t="str">
        <f aca="false">M$6666</f>
        <v>Porcentagem %</v>
      </c>
      <c r="N7614" s="3" t="str">
        <f aca="false">N$49</f>
        <v>A partir da edição de 2018, ou seja, do dado de 2017 passou a ser usado como numerador a população prisional acusada de homicídio e não mais a população carcerária total.</v>
      </c>
      <c r="O7614" s="3" t="n">
        <v>19.4772944018541</v>
      </c>
    </row>
    <row r="7615" customFormat="false" ht="15" hidden="false" customHeight="true" outlineLevel="0" collapsed="false">
      <c r="A7615" s="3" t="str">
        <f aca="false">A$6667</f>
        <v>Segurança Pública</v>
      </c>
      <c r="B7615" s="3" t="str">
        <f aca="false">B$6667</f>
        <v>Presos sem Condenação</v>
      </c>
      <c r="C7615" s="3" t="n">
        <f aca="false">C$6667</f>
        <v>-1</v>
      </c>
      <c r="D7615" s="3" t="s">
        <v>251</v>
      </c>
      <c r="E7615" s="3" t="n">
        <f aca="false">E$6667</f>
        <v>2016</v>
      </c>
      <c r="F7615" s="3" t="n">
        <f aca="false">F$6667</f>
        <v>2018</v>
      </c>
      <c r="G7615" s="8" t="n">
        <v>52</v>
      </c>
      <c r="H7615" s="3" t="n">
        <f aca="false">H$6667</f>
        <v>0.0277149164789228</v>
      </c>
      <c r="I7615" s="3" t="n">
        <f aca="false">I$6667</f>
        <v>0.132734530938124</v>
      </c>
      <c r="J7615" s="3" t="n">
        <f aca="false">J$6667</f>
        <v>0.00367872643881909</v>
      </c>
      <c r="K7615" s="3" t="str">
        <f aca="false">K$6667</f>
        <v>Proporção de presos sem condenação em relação ao total de presos.</v>
      </c>
      <c r="L7615" s="3" t="str">
        <f aca="false">L$6667</f>
        <v>DEPEN</v>
      </c>
      <c r="M7615" s="3" t="str">
        <f aca="false">M$6667</f>
        <v>Porcentagem %</v>
      </c>
      <c r="N7615" s="5"/>
      <c r="O7615" s="8" t="n">
        <v>28.5714285714286</v>
      </c>
    </row>
    <row r="7616" customFormat="false" ht="15" hidden="false" customHeight="true" outlineLevel="0" collapsed="false">
      <c r="A7616" s="3" t="str">
        <f aca="false">A$6668</f>
        <v>Segurança Pública</v>
      </c>
      <c r="B7616" s="3" t="str">
        <f aca="false">B$6668</f>
        <v>Déficit Carcerário</v>
      </c>
      <c r="C7616" s="3" t="n">
        <f aca="false">C$6668</f>
        <v>-1</v>
      </c>
      <c r="D7616" s="3" t="s">
        <v>251</v>
      </c>
      <c r="E7616" s="3" t="n">
        <f aca="false">E$6668</f>
        <v>2016</v>
      </c>
      <c r="F7616" s="3" t="n">
        <f aca="false">F$6668</f>
        <v>2018</v>
      </c>
      <c r="G7616" s="9" t="n">
        <v>1.627</v>
      </c>
      <c r="H7616" s="3" t="n">
        <f aca="false">H$6668</f>
        <v>0.0986618304917192</v>
      </c>
      <c r="I7616" s="3" t="n">
        <f aca="false">I$6668</f>
        <v>0.132734530938124</v>
      </c>
      <c r="J7616" s="3" t="n">
        <f aca="false">J$6668</f>
        <v>0.013095831791815</v>
      </c>
      <c r="K7616" s="3" t="str">
        <f aca="false">K$6668</f>
        <v>Relação detentos / Vagas</v>
      </c>
      <c r="L7616" s="3" t="str">
        <f aca="false">L$6668</f>
        <v>Departamento Penitenciário Nacional - Infopen</v>
      </c>
      <c r="M7616" s="3" t="str">
        <f aca="false">M$6668</f>
        <v>Porcentagem %</v>
      </c>
      <c r="N7616" s="5"/>
      <c r="O7616" s="9" t="n">
        <v>94.6933962264151</v>
      </c>
    </row>
    <row r="7617" customFormat="false" ht="15" hidden="false" customHeight="true" outlineLevel="0" collapsed="false">
      <c r="A7617" s="3" t="str">
        <f aca="false">A$6669</f>
        <v>Segurança Pública</v>
      </c>
      <c r="B7617" s="3" t="str">
        <f aca="false">B$6669</f>
        <v>Mortes a esclarecer</v>
      </c>
      <c r="C7617" s="3" t="n">
        <f aca="false">C$6669</f>
        <v>-1</v>
      </c>
      <c r="D7617" s="3" t="s">
        <v>251</v>
      </c>
      <c r="E7617" s="3" t="n">
        <f aca="false">E$6669</f>
        <v>2016</v>
      </c>
      <c r="F7617" s="3" t="n">
        <f aca="false">F$6669</f>
        <v>2018</v>
      </c>
      <c r="G7617" s="3" t="n">
        <v>3.59124399464199</v>
      </c>
      <c r="H7617" s="3" t="n">
        <f aca="false">H$6669</f>
        <v>0.124074359050734</v>
      </c>
      <c r="I7617" s="3" t="n">
        <f aca="false">I$6669</f>
        <v>0.132734530938124</v>
      </c>
      <c r="J7617" s="3" t="n">
        <f aca="false">J$6669</f>
        <v>0.0164689518500476</v>
      </c>
      <c r="K7617" s="3" t="str">
        <f aca="false">K$6669</f>
        <v>Óbitos por causas externas a partir de "Eventos cuja intenção é indeterminada" por 100 mil habitantes</v>
      </c>
      <c r="L7617" s="3" t="str">
        <f aca="false">L$6669</f>
        <v>Datasus</v>
      </c>
      <c r="M7617" s="3" t="str">
        <f aca="false">M$6669</f>
        <v>Taxa de mortalidade por 100 mil habitantes</v>
      </c>
      <c r="N7617" s="5" t="str">
        <f aca="false">N$48</f>
        <v>A partir da edição de 2017, ou seja, do dado de 2015 a fonte passou a ser o Datasus e não mais o "Fórum de Segurança Público", assim, mortes a esclarecer significam: Óbitos por causas externas a partir de "Eventos cuja intenção é indeterminada"</v>
      </c>
      <c r="O7617" s="3" t="n">
        <v>64.8228653787825</v>
      </c>
    </row>
    <row r="7618" customFormat="false" ht="15" hidden="false" customHeight="true" outlineLevel="0" collapsed="false">
      <c r="A7618" s="3" t="str">
        <f aca="false">A$6670</f>
        <v>Segurança Pública</v>
      </c>
      <c r="B7618" s="3" t="str">
        <f aca="false">B$6670</f>
        <v>Mortalidade no Trânsito</v>
      </c>
      <c r="C7618" s="3" t="n">
        <f aca="false">C$6670</f>
        <v>-1</v>
      </c>
      <c r="D7618" s="3" t="s">
        <v>251</v>
      </c>
      <c r="E7618" s="3" t="n">
        <f aca="false">E$6670</f>
        <v>2016</v>
      </c>
      <c r="F7618" s="3" t="n">
        <f aca="false">F$6670</f>
        <v>2018</v>
      </c>
      <c r="G7618" s="3" t="n">
        <v>32.1370295930783</v>
      </c>
      <c r="H7618" s="3" t="n">
        <f aca="false">H$6670</f>
        <v>0.156771424720729</v>
      </c>
      <c r="I7618" s="3" t="n">
        <f aca="false">I$6670</f>
        <v>0.132734530938124</v>
      </c>
      <c r="J7618" s="3" t="n">
        <f aca="false">J$6670</f>
        <v>0.0208089815248074</v>
      </c>
      <c r="K7618" s="3" t="str">
        <f aca="false">K$6670</f>
        <v>Óbitos por causas externas (acidentes em transporte terrestre) em relação ao total de habitantes.</v>
      </c>
      <c r="L7618" s="3" t="str">
        <f aca="false">L$6670</f>
        <v>Datasus</v>
      </c>
      <c r="M7618" s="3" t="str">
        <f aca="false">M$6670</f>
        <v>Mortes em relação a 100 mil habitantes</v>
      </c>
      <c r="N7618" s="5" t="str">
        <f aca="false">N$50</f>
        <v>Antes de 2019 o nome do indicador era "Segurança no Trânsito" </v>
      </c>
      <c r="O7618" s="3" t="n">
        <v>22.9246704651107</v>
      </c>
    </row>
    <row r="7619" customFormat="false" ht="15" hidden="false" customHeight="true" outlineLevel="0" collapsed="false">
      <c r="A7619" s="3" t="str">
        <f aca="false">A$6671</f>
        <v>Segurança Pública</v>
      </c>
      <c r="B7619" s="3" t="str">
        <f aca="false">B$6671</f>
        <v>Segurança Pessoal</v>
      </c>
      <c r="C7619" s="3" t="n">
        <f aca="false">C$6671</f>
        <v>-1</v>
      </c>
      <c r="D7619" s="3" t="s">
        <v>251</v>
      </c>
      <c r="E7619" s="3" t="n">
        <f aca="false">E$6671</f>
        <v>2017</v>
      </c>
      <c r="F7619" s="3" t="n">
        <f aca="false">F$6671</f>
        <v>2018</v>
      </c>
      <c r="G7619" s="3" t="n">
        <v>31.4841126323947</v>
      </c>
      <c r="H7619" s="3" t="n">
        <f aca="false">H$6671</f>
        <v>0.279086142198179</v>
      </c>
      <c r="I7619" s="3" t="n">
        <f aca="false">I$6671</f>
        <v>0.132734530938124</v>
      </c>
      <c r="J7619" s="3" t="n">
        <f aca="false">J$6671</f>
        <v>0.0370443681760059</v>
      </c>
      <c r="K7619" s="3" t="str">
        <f aca="false">K$6671</f>
        <v>Óbitos resultantes de agressões (homicídios) em relação a população total.</v>
      </c>
      <c r="L7619" s="3" t="str">
        <f aca="false">L$6671</f>
        <v>Fórum Brasileiro de Segurança Pública</v>
      </c>
      <c r="M7619" s="3" t="str">
        <f aca="false">M$6671</f>
        <v>Óbitos por 100 mil habitantes</v>
      </c>
      <c r="N7619" s="5"/>
      <c r="O7619" s="3" t="n">
        <v>63.7643096467208</v>
      </c>
    </row>
    <row r="7620" customFormat="false" ht="15" hidden="false" customHeight="true" outlineLevel="0" collapsed="false">
      <c r="A7620" s="3" t="str">
        <f aca="false">A$6672</f>
        <v>Segurança Pública</v>
      </c>
      <c r="B7620" s="3" t="str">
        <f aca="false">B$6672</f>
        <v>Segurança Patrimonial</v>
      </c>
      <c r="C7620" s="3" t="n">
        <f aca="false">C$6672</f>
        <v>-1</v>
      </c>
      <c r="D7620" s="3" t="s">
        <v>251</v>
      </c>
      <c r="E7620" s="3" t="n">
        <f aca="false">E$6672</f>
        <v>2017</v>
      </c>
      <c r="F7620" s="3" t="n">
        <f aca="false">F$6672</f>
        <v>2018</v>
      </c>
      <c r="G7620" s="3" t="n">
        <v>274.82632573686</v>
      </c>
      <c r="H7620" s="3" t="n">
        <f aca="false">H$6672</f>
        <v>0.182533544945223</v>
      </c>
      <c r="I7620" s="3" t="n">
        <f aca="false">I$6672</f>
        <v>0.132734530938124</v>
      </c>
      <c r="J7620" s="3" t="n">
        <f aca="false">J$6672</f>
        <v>0.0242285044687772</v>
      </c>
      <c r="K7620" s="3" t="str">
        <f aca="false">K$6672</f>
        <v>Roubos e furto de veículos em relação a frota total (por 100 mil veículos).</v>
      </c>
      <c r="L7620" s="3" t="str">
        <f aca="false">L$6672</f>
        <v>Fórum Brasileiro de Segurança Pública</v>
      </c>
      <c r="M7620" s="3" t="str">
        <f aca="false">M$6672</f>
        <v>Roubos e furtos por 100 mil veículos</v>
      </c>
      <c r="N7620" s="3" t="str">
        <f aca="false">N$52</f>
        <v>A partir da edição de 2019, ou seja, do dado de 2018, passou a ser usado o número de roubos totais no lugar de roubos e furtos de veículos</v>
      </c>
      <c r="O7620" s="3" t="n">
        <v>100</v>
      </c>
    </row>
    <row r="7621" customFormat="false" ht="15" hidden="false" customHeight="true" outlineLevel="0" collapsed="false">
      <c r="A7621" s="3" t="str">
        <f aca="false">A$6673</f>
        <v>Segurança Pública</v>
      </c>
      <c r="B7621" s="3" t="str">
        <f aca="false">B$6673</f>
        <v>Qualidade da Informação de Criminalidade</v>
      </c>
      <c r="C7621" s="3" t="n">
        <f aca="false">C$6673</f>
        <v>1</v>
      </c>
      <c r="D7621" s="3" t="s">
        <v>251</v>
      </c>
      <c r="E7621" s="3" t="n">
        <f aca="false">E$6673</f>
        <v>2017</v>
      </c>
      <c r="F7621" s="3" t="n">
        <f aca="false">F$6673</f>
        <v>2018</v>
      </c>
      <c r="G7621" s="3" t="n">
        <v>82.3539886039886</v>
      </c>
      <c r="H7621" s="3" t="n">
        <f aca="false">H$6673</f>
        <v>0.0267998448395465</v>
      </c>
      <c r="I7621" s="3" t="n">
        <f aca="false">I$6673</f>
        <v>0.132734530938124</v>
      </c>
      <c r="J7621" s="3" t="n">
        <f aca="false">J$6673</f>
        <v>0.00355726483399171</v>
      </c>
      <c r="K7621" s="3" t="str">
        <f aca="false">K$6673</f>
        <v>Qualidade estimada dos registros estatísticos oficiais de Mortes Violentas Intencionais.</v>
      </c>
      <c r="L7621" s="3" t="str">
        <f aca="false">L$6673</f>
        <v>Fórum Brasileiro de Segurança Pública</v>
      </c>
      <c r="M7621" s="3" t="str">
        <f aca="false">M$6673</f>
        <v>Pontuação de 0 a 100</v>
      </c>
      <c r="N7621" s="5"/>
      <c r="O7621" s="3" t="n">
        <v>86.460880424135</v>
      </c>
    </row>
    <row r="7622" customFormat="false" ht="15" hidden="false" customHeight="true" outlineLevel="0" collapsed="false">
      <c r="A7622" s="3" t="str">
        <f aca="false">A$6674</f>
        <v>Segurança Pública</v>
      </c>
      <c r="B7622" s="3" t="str">
        <f aca="false">B$6674</f>
        <v> Total</v>
      </c>
      <c r="C7622" s="3" t="n">
        <f aca="false">C$6674</f>
        <v>1</v>
      </c>
      <c r="D7622" s="3" t="s">
        <v>251</v>
      </c>
      <c r="E7622" s="3" t="n">
        <f aca="false">E$6674</f>
        <v>2018</v>
      </c>
      <c r="F7622" s="3" t="n">
        <f aca="false">F$6674</f>
        <v>2018</v>
      </c>
      <c r="G7622" s="3" t="n">
        <v>62.1701054187771</v>
      </c>
      <c r="H7622" s="3" t="n">
        <f aca="false">H$6674</f>
        <v>1</v>
      </c>
      <c r="I7622" s="3" t="n">
        <f aca="false">I$6674</f>
        <v>0.132734530938124</v>
      </c>
      <c r="J7622" s="3" t="n">
        <f aca="false">J$6674</f>
        <v>0.132734530938124</v>
      </c>
      <c r="K7622" s="3" t="str">
        <f aca="false">K$6674</f>
        <v>Nota obtida via normalização e ponderação de indicadores que variam de 0 a 100.</v>
      </c>
      <c r="L7622" s="3" t="str">
        <f aca="false">L$6674</f>
        <v>Tendências</v>
      </c>
      <c r="M7622" s="3" t="str">
        <f aca="false">M$6674</f>
        <v>Nota de 0 a 100</v>
      </c>
      <c r="N7622" s="5"/>
      <c r="O7622" s="3" t="n">
        <v>57.9802368410429</v>
      </c>
    </row>
    <row r="7623" customFormat="false" ht="15" hidden="false" customHeight="true" outlineLevel="0" collapsed="false">
      <c r="A7623" s="3" t="str">
        <f aca="false">A$6675</f>
        <v>Sustentabilidade Social</v>
      </c>
      <c r="B7623" s="3" t="str">
        <f aca="false">B$6675</f>
        <v>Segurança Alimentar</v>
      </c>
      <c r="C7623" s="3" t="n">
        <f aca="false">C$6675</f>
        <v>-1</v>
      </c>
      <c r="D7623" s="3" t="s">
        <v>251</v>
      </c>
      <c r="E7623" s="3" t="n">
        <f aca="false">E$6675</f>
        <v>2014</v>
      </c>
      <c r="F7623" s="3" t="n">
        <f aca="false">F$6675</f>
        <v>2018</v>
      </c>
      <c r="G7623" s="3" t="n">
        <v>1.6377671777</v>
      </c>
      <c r="H7623" s="3" t="n">
        <f aca="false">H$6675</f>
        <v>0.102740898626394</v>
      </c>
      <c r="I7623" s="3" t="n">
        <f aca="false">I$6675</f>
        <v>0.122754491017964</v>
      </c>
      <c r="J7623" s="3" t="n">
        <f aca="false">J$6675</f>
        <v>0.0126119067176112</v>
      </c>
      <c r="K7623" s="3" t="str">
        <f aca="false">K$6675</f>
        <v>% domicílios com renda domiciliar per capita inferior à linha de extrema pobreza (valor de uma cesta de alimentos com o mínimo de calorias necessárias para suprir adequadamente uma pessoa, com base em recomendações da FAO e da OMS)</v>
      </c>
      <c r="L7623" s="3" t="str">
        <f aca="false">L$6675</f>
        <v>Ipea</v>
      </c>
      <c r="M7623" s="3" t="str">
        <f aca="false">M$6675</f>
        <v>Porcentagem %</v>
      </c>
      <c r="N7623" s="5" t="s">
        <v>110</v>
      </c>
      <c r="O7623" s="3" t="n">
        <v>94.023592772128</v>
      </c>
    </row>
    <row r="7624" customFormat="false" ht="15" hidden="false" customHeight="true" outlineLevel="0" collapsed="false">
      <c r="A7624" s="3" t="str">
        <f aca="false">A$6676</f>
        <v>Sustentabilidade Social</v>
      </c>
      <c r="B7624" s="3" t="str">
        <f aca="false">B$6676</f>
        <v>Inadequação de Moradia FJP</v>
      </c>
      <c r="C7624" s="3" t="n">
        <f aca="false">C$6676</f>
        <v>-1</v>
      </c>
      <c r="D7624" s="3" t="s">
        <v>251</v>
      </c>
      <c r="E7624" s="3" t="n">
        <f aca="false">E$6676</f>
        <v>2015</v>
      </c>
      <c r="F7624" s="3" t="n">
        <f aca="false">F$6676</f>
        <v>2018</v>
      </c>
      <c r="G7624" s="3" t="n">
        <v>8.1</v>
      </c>
      <c r="H7624" s="3" t="n">
        <f aca="false">H$6676</f>
        <v>0.0799192134934718</v>
      </c>
      <c r="I7624" s="3" t="n">
        <f aca="false">I$6676</f>
        <v>0.122754491017964</v>
      </c>
      <c r="J7624" s="3" t="n">
        <f aca="false">J$6676</f>
        <v>0.00981044237494714</v>
      </c>
      <c r="K7624" s="3" t="str">
        <f aca="false">K$6676</f>
        <v>% de moradias que apresentam,entre outras características, coabitação familiar e/ou habitação precária  (metodologia da Fundação João Pinheiro)</v>
      </c>
      <c r="L7624" s="3" t="str">
        <f aca="false">L$6676</f>
        <v>Fundação João Pinheiro</v>
      </c>
      <c r="M7624" s="3" t="str">
        <f aca="false">M$6676</f>
        <v>Porcentagem %</v>
      </c>
      <c r="N7624" s="5" t="str">
        <f aca="false">N$31</f>
        <v>A partir de 2020, foi necessário alteração metodológica tendo em vista a não atualização desde de 2015 do indicador da Fundação João Pinheiro, por isso a fonte do indicador passou a ser a PNADc Anual (IBGE).</v>
      </c>
      <c r="O7624" s="3" t="n">
        <v>83.8028169014084</v>
      </c>
    </row>
    <row r="7625" customFormat="false" ht="15" hidden="false" customHeight="true" outlineLevel="0" collapsed="false">
      <c r="A7625" s="3" t="str">
        <f aca="false">A$6677</f>
        <v>Sustentabilidade Social</v>
      </c>
      <c r="B7625" s="3" t="str">
        <f aca="false">B$6677</f>
        <v>Famílias abaixo da linha da pobreza</v>
      </c>
      <c r="C7625" s="3" t="n">
        <f aca="false">C$6677</f>
        <v>-1</v>
      </c>
      <c r="D7625" s="3" t="s">
        <v>251</v>
      </c>
      <c r="E7625" s="3" t="n">
        <f aca="false">E$6677</f>
        <v>2017</v>
      </c>
      <c r="F7625" s="3" t="n">
        <f aca="false">F$6677</f>
        <v>2018</v>
      </c>
      <c r="G7625" s="3" t="n">
        <v>2.67862789777358</v>
      </c>
      <c r="H7625" s="3" t="n">
        <f aca="false">H$6677</f>
        <v>0.0927117893245468</v>
      </c>
      <c r="I7625" s="3" t="n">
        <f aca="false">I$6677</f>
        <v>0.122754491017964</v>
      </c>
      <c r="J7625" s="3" t="n">
        <f aca="false">J$6677</f>
        <v>0.0113807885098995</v>
      </c>
      <c r="K7625" s="3" t="str">
        <f aca="false">K$6677</f>
        <v>% de domicílios com renda domiciliar per capita inferior à linha de pobreza. A linha de pobreza aqui considerada é definida pelo decreto 7492 (abaixo de R$77,00 mensais)</v>
      </c>
      <c r="L7625" s="3" t="str">
        <f aca="false">L$6677</f>
        <v>PNAD/IBGE</v>
      </c>
      <c r="M7625" s="3" t="str">
        <f aca="false">M$6677</f>
        <v>Porcentagem %</v>
      </c>
      <c r="N7625" s="5"/>
      <c r="O7625" s="3" t="n">
        <v>91.5770556907841</v>
      </c>
    </row>
    <row r="7626" customFormat="false" ht="15" hidden="false" customHeight="true" outlineLevel="0" collapsed="false">
      <c r="A7626" s="3" t="str">
        <f aca="false">A$6678</f>
        <v>Sustentabilidade Social</v>
      </c>
      <c r="B7626" s="3" t="str">
        <f aca="false">B$6678</f>
        <v>Desigualdade de renda</v>
      </c>
      <c r="C7626" s="3" t="n">
        <f aca="false">C$6678</f>
        <v>-1</v>
      </c>
      <c r="D7626" s="3" t="s">
        <v>251</v>
      </c>
      <c r="E7626" s="3" t="n">
        <f aca="false">E$6678</f>
        <v>2017</v>
      </c>
      <c r="F7626" s="3" t="n">
        <f aca="false">F$6678</f>
        <v>2018</v>
      </c>
      <c r="G7626" s="3" t="n">
        <v>0.446</v>
      </c>
      <c r="H7626" s="3" t="n">
        <f aca="false">H$6678</f>
        <v>0.0510371953905997</v>
      </c>
      <c r="I7626" s="3" t="n">
        <f aca="false">I$6678</f>
        <v>0.122754491017964</v>
      </c>
      <c r="J7626" s="3" t="n">
        <f aca="false">J$6678</f>
        <v>0.00626504494315745</v>
      </c>
      <c r="K7626" s="3" t="str">
        <f aca="false">K$6678</f>
        <v>Coeficiente de gini (1=Desigualdade Máxima/0=Igualdade Máxima)</v>
      </c>
      <c r="L7626" s="3" t="str">
        <f aca="false">L$6678</f>
        <v>PNAD/IBGE</v>
      </c>
      <c r="M7626" s="3" t="str">
        <f aca="false">M$6678</f>
        <v>Coeficiente GINI</v>
      </c>
      <c r="N7626" s="5"/>
      <c r="O7626" s="3" t="n">
        <v>80.1047120418848</v>
      </c>
    </row>
    <row r="7627" customFormat="false" ht="15" hidden="false" customHeight="true" outlineLevel="0" collapsed="false">
      <c r="A7627" s="3" t="str">
        <f aca="false">A$6679</f>
        <v>Sustentabilidade Social</v>
      </c>
      <c r="B7627" s="3" t="str">
        <f aca="false">B$6679</f>
        <v>Acesso ao Saneamento Básico - Água</v>
      </c>
      <c r="C7627" s="3" t="n">
        <f aca="false">C$6679</f>
        <v>1</v>
      </c>
      <c r="D7627" s="3" t="s">
        <v>251</v>
      </c>
      <c r="E7627" s="3" t="n">
        <f aca="false">E$6679</f>
        <v>2017</v>
      </c>
      <c r="F7627" s="3" t="n">
        <f aca="false">F$6679</f>
        <v>2018</v>
      </c>
      <c r="G7627" s="3" t="n">
        <v>80.7430985599902</v>
      </c>
      <c r="H7627" s="3" t="n">
        <f aca="false">H$6679</f>
        <v>0.0580158000540614</v>
      </c>
      <c r="I7627" s="3" t="n">
        <f aca="false">I$6679</f>
        <v>0.122754491017964</v>
      </c>
      <c r="J7627" s="3" t="n">
        <f aca="false">J$6679</f>
        <v>0.00712170000663627</v>
      </c>
      <c r="K7627" s="3" t="str">
        <f aca="false">K$6679</f>
        <v>% de domicilios com acesso à água canalizada de rede geral de distribuição</v>
      </c>
      <c r="L7627" s="3" t="str">
        <f aca="false">L$6679</f>
        <v>PNAD/IBGE</v>
      </c>
      <c r="M7627" s="3" t="str">
        <f aca="false">M$6679</f>
        <v>Porcentagem %</v>
      </c>
      <c r="N7627" s="5"/>
      <c r="O7627" s="3" t="n">
        <v>68.8299460435016</v>
      </c>
    </row>
    <row r="7628" customFormat="false" ht="15" hidden="false" customHeight="true" outlineLevel="0" collapsed="false">
      <c r="A7628" s="3" t="str">
        <f aca="false">A$6680</f>
        <v>Sustentabilidade Social</v>
      </c>
      <c r="B7628" s="3" t="str">
        <f aca="false">B$6680</f>
        <v>Acesso ao Saneamento Básico - Esgoto</v>
      </c>
      <c r="C7628" s="3" t="n">
        <f aca="false">C$6680</f>
        <v>1</v>
      </c>
      <c r="D7628" s="3" t="s">
        <v>251</v>
      </c>
      <c r="E7628" s="3" t="n">
        <f aca="false">E$6680</f>
        <v>2017</v>
      </c>
      <c r="F7628" s="3" t="n">
        <f aca="false">F$6680</f>
        <v>2018</v>
      </c>
      <c r="G7628" s="3" t="n">
        <v>29.8</v>
      </c>
      <c r="H7628" s="3" t="n">
        <f aca="false">H$6680</f>
        <v>0.0476341619285856</v>
      </c>
      <c r="I7628" s="3" t="n">
        <f aca="false">I$6680</f>
        <v>0.122754491017964</v>
      </c>
      <c r="J7628" s="3" t="n">
        <f aca="false">J$6680</f>
        <v>0.00584730730261081</v>
      </c>
      <c r="K7628" s="3" t="str">
        <f aca="false">K$6680</f>
        <v>% de domicilios com acesso à rede coletora de esgoto</v>
      </c>
      <c r="L7628" s="3" t="str">
        <f aca="false">L$6680</f>
        <v>PNAD/IBGE</v>
      </c>
      <c r="M7628" s="3" t="str">
        <f aca="false">M$6680</f>
        <v>Porcentagem %</v>
      </c>
      <c r="N7628" s="5"/>
      <c r="O7628" s="3" t="n">
        <v>24.8218527315915</v>
      </c>
    </row>
    <row r="7629" customFormat="false" ht="15" hidden="false" customHeight="true" outlineLevel="0" collapsed="false">
      <c r="A7629" s="3" t="str">
        <f aca="false">A$6681</f>
        <v>Sustentabilidade Social</v>
      </c>
      <c r="B7629" s="3" t="str">
        <f aca="false">B$6681</f>
        <v>Mortes Evitáveis</v>
      </c>
      <c r="C7629" s="3" t="n">
        <f aca="false">C$6681</f>
        <v>-1</v>
      </c>
      <c r="D7629" s="3" t="s">
        <v>251</v>
      </c>
      <c r="E7629" s="3" t="n">
        <f aca="false">E$6681</f>
        <v>2016</v>
      </c>
      <c r="F7629" s="3" t="n">
        <f aca="false">F$6681</f>
        <v>2018</v>
      </c>
      <c r="G7629" s="3" t="n">
        <v>30.8692911580998</v>
      </c>
      <c r="H7629" s="3" t="n">
        <f aca="false">H$6681</f>
        <v>0.0437741013691653</v>
      </c>
      <c r="I7629" s="3" t="n">
        <f aca="false">I$6681</f>
        <v>0.122754491017964</v>
      </c>
      <c r="J7629" s="3" t="n">
        <f aca="false">J$6681</f>
        <v>0.00537346753334066</v>
      </c>
      <c r="K7629" s="3" t="str">
        <f aca="false">K$6681</f>
        <v>Razão de Mortalidade Proporcional: mortes abaixo de 50 anos/ total de óbitos</v>
      </c>
      <c r="L7629" s="3" t="str">
        <f aca="false">L$6681</f>
        <v>Datasus</v>
      </c>
      <c r="M7629" s="3" t="str">
        <f aca="false">M$6681</f>
        <v>Mortes evitáveis por 100 óbitos</v>
      </c>
      <c r="N7629" s="5" t="s">
        <v>127</v>
      </c>
      <c r="O7629" s="3" t="n">
        <v>46.9666531746062</v>
      </c>
    </row>
    <row r="7630" customFormat="false" ht="15" hidden="false" customHeight="true" outlineLevel="0" collapsed="false">
      <c r="A7630" s="3" t="s">
        <v>106</v>
      </c>
      <c r="B7630" s="3" t="str">
        <f aca="false">B$6682</f>
        <v>Anos Potenciais de Vida Perdidos</v>
      </c>
      <c r="C7630" s="3" t="n">
        <f aca="false">C$6682</f>
        <v>-1</v>
      </c>
      <c r="D7630" s="3" t="s">
        <v>251</v>
      </c>
      <c r="E7630" s="3" t="n">
        <f aca="false">E$6682</f>
        <v>2016</v>
      </c>
      <c r="F7630" s="3" t="n">
        <f aca="false">F$6682</f>
        <v>2018</v>
      </c>
      <c r="G7630" s="3" t="n">
        <v>13.114927344782</v>
      </c>
      <c r="H7630" s="3" t="n">
        <f aca="false">H$6682</f>
        <v>0.0402903196969555</v>
      </c>
      <c r="I7630" s="3" t="n">
        <f aca="false">I$6682</f>
        <v>0.122754491017964</v>
      </c>
      <c r="J7630" s="3" t="n">
        <f aca="false">J$6682</f>
        <v>0.00494581768735082</v>
      </c>
      <c r="K7630" s="3" t="str">
        <f aca="false">K$6682</f>
        <v>Média da diferença da faixa etária em que os óbitos registrados ocorreram e a expectativa de vida ao nascer do Brasil.</v>
      </c>
      <c r="L7630" s="3" t="str">
        <f aca="false">L$6682</f>
        <v>Datasus</v>
      </c>
      <c r="M7630" s="3" t="str">
        <f aca="false">M$6682</f>
        <v>Anos</v>
      </c>
      <c r="N7630" s="5"/>
      <c r="O7630" s="3" t="n">
        <v>50.1068689152354</v>
      </c>
    </row>
    <row r="7631" customFormat="false" ht="15" hidden="false" customHeight="true" outlineLevel="0" collapsed="false">
      <c r="A7631" s="3" t="str">
        <f aca="false">A$6683</f>
        <v>Sustentabilidade Social</v>
      </c>
      <c r="B7631" s="3" t="str">
        <f aca="false">B$6683</f>
        <v>Formalidade do Mercado de Trabalho</v>
      </c>
      <c r="C7631" s="3" t="n">
        <f aca="false">C$6683</f>
        <v>1</v>
      </c>
      <c r="D7631" s="3" t="s">
        <v>251</v>
      </c>
      <c r="E7631" s="3" t="n">
        <f aca="false">E$6683</f>
        <v>2017</v>
      </c>
      <c r="F7631" s="3" t="n">
        <f aca="false">F$6683</f>
        <v>2018</v>
      </c>
      <c r="G7631" s="3" t="n">
        <v>60.9130770246513</v>
      </c>
      <c r="H7631" s="3" t="n">
        <f aca="false">H$6683</f>
        <v>0.0354267662261588</v>
      </c>
      <c r="I7631" s="3" t="n">
        <f aca="false">I$6683</f>
        <v>0.122754491017964</v>
      </c>
      <c r="J7631" s="3" t="n">
        <f aca="false">J$6683</f>
        <v>0.00434879465650452</v>
      </c>
      <c r="K7631"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631" s="3" t="str">
        <f aca="false">L$6683</f>
        <v>PNAD / IBGE</v>
      </c>
      <c r="M7631" s="3" t="str">
        <f aca="false">M$6683</f>
        <v>Porcentagem %</v>
      </c>
      <c r="N763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631" s="3" t="n">
        <v>63.1812265816151</v>
      </c>
    </row>
    <row r="7632" customFormat="false" ht="15" hidden="false" customHeight="true" outlineLevel="0" collapsed="false">
      <c r="A7632" s="3" t="str">
        <f aca="false">A$6684</f>
        <v>Sustentabilidade Social</v>
      </c>
      <c r="B7632" s="3" t="str">
        <f aca="false">B$6684</f>
        <v>Inserção Econômica</v>
      </c>
      <c r="C7632" s="3" t="n">
        <f aca="false">C$6684</f>
        <v>1</v>
      </c>
      <c r="D7632" s="3" t="s">
        <v>251</v>
      </c>
      <c r="E7632" s="3" t="n">
        <f aca="false">E$6684</f>
        <v>2017</v>
      </c>
      <c r="F7632" s="3" t="n">
        <f aca="false">F$6684</f>
        <v>2018</v>
      </c>
      <c r="G7632" s="3" t="n">
        <v>92.7089508002371</v>
      </c>
      <c r="H7632" s="3" t="n">
        <f aca="false">H$6684</f>
        <v>0.0420845700185743</v>
      </c>
      <c r="I7632" s="3" t="n">
        <f aca="false">I$6684</f>
        <v>0.122754491017964</v>
      </c>
      <c r="J7632" s="3" t="n">
        <f aca="false">J$6684</f>
        <v>0.00516606997233997</v>
      </c>
      <c r="K7632" s="3" t="str">
        <f aca="false">K$6684</f>
        <v>Proporção de ocupados em relação a População Economicamente Ativa</v>
      </c>
      <c r="L7632" s="3" t="str">
        <f aca="false">L$6684</f>
        <v>IBGE</v>
      </c>
      <c r="M7632" s="3" t="str">
        <f aca="false">M$6684</f>
        <v>Porcentagem %</v>
      </c>
      <c r="N7632" s="5"/>
      <c r="O7632" s="3" t="n">
        <v>92.27630099577</v>
      </c>
    </row>
    <row r="7633" customFormat="false" ht="15" hidden="false" customHeight="true" outlineLevel="0" collapsed="false">
      <c r="A7633" s="3" t="str">
        <f aca="false">A$6685</f>
        <v>Sustentabilidade Social</v>
      </c>
      <c r="B7633" s="3" t="str">
        <f aca="false">B$6685</f>
        <v>IDH</v>
      </c>
      <c r="C7633" s="3" t="n">
        <f aca="false">C$6685</f>
        <v>1</v>
      </c>
      <c r="D7633" s="3" t="s">
        <v>251</v>
      </c>
      <c r="E7633" s="3" t="n">
        <f aca="false">E$6685</f>
        <v>2015</v>
      </c>
      <c r="F7633" s="3" t="n">
        <f aca="false">F$6685</f>
        <v>2018</v>
      </c>
      <c r="G7633" s="3" t="n">
        <v>0.763</v>
      </c>
      <c r="H7633" s="3" t="n">
        <f aca="false">H$6685</f>
        <v>0.105143828345808</v>
      </c>
      <c r="I7633" s="3" t="n">
        <f aca="false">I$6685</f>
        <v>0.122754491017964</v>
      </c>
      <c r="J7633" s="3" t="n">
        <f aca="false">J$6685</f>
        <v>0.0129068771322699</v>
      </c>
      <c r="K7633" s="3" t="str">
        <f aca="false">K$6685</f>
        <v>IDH estadual</v>
      </c>
      <c r="L7633" s="3" t="str">
        <f aca="false">L$6685</f>
        <v>PNUD, Fundação João Pinheiro e Ipea</v>
      </c>
      <c r="M7633" s="3" t="str">
        <f aca="false">M$6685</f>
        <v>Índice de 0 a 1</v>
      </c>
      <c r="N7633" s="5"/>
      <c r="O7633" s="3" t="n">
        <v>56.8181818181818</v>
      </c>
    </row>
    <row r="7634" customFormat="false" ht="15" hidden="false" customHeight="true" outlineLevel="0" collapsed="false">
      <c r="A7634" s="3" t="s">
        <v>106</v>
      </c>
      <c r="B7634" s="3" t="s">
        <v>140</v>
      </c>
      <c r="C7634" s="3" t="n">
        <v>1</v>
      </c>
      <c r="D7634" s="3" t="s">
        <v>251</v>
      </c>
      <c r="E7634" s="3" t="n">
        <v>2017</v>
      </c>
      <c r="F7634" s="3" t="n">
        <v>2018</v>
      </c>
      <c r="G7634" s="3" t="n">
        <v>77.7228671692994</v>
      </c>
      <c r="H7634" s="3" t="n">
        <v>0.0426662305938319</v>
      </c>
      <c r="I7634" s="3" t="n">
        <v>0.122754491017964</v>
      </c>
      <c r="J7634" s="3" t="n">
        <f aca="false">I7634*H7634</f>
        <v>0.00523747142020093</v>
      </c>
      <c r="K7634" s="4" t="str">
        <f aca="false">K7555</f>
        <v>Proporção dos jovens que estudam ou trabalham</v>
      </c>
      <c r="L7634" s="3" t="str">
        <f aca="false">L7555</f>
        <v>PNAD/IBGE</v>
      </c>
      <c r="M7634" s="3" t="str">
        <f aca="false">M7555</f>
        <v>Porcentagem %</v>
      </c>
      <c r="N7634" s="5"/>
      <c r="O7634" s="3" t="n">
        <v>0</v>
      </c>
    </row>
    <row r="7635" customFormat="false" ht="15" hidden="false" customHeight="true" outlineLevel="0" collapsed="false">
      <c r="A7635" s="3" t="str">
        <f aca="false">A$6687</f>
        <v>Sustentabilidade Social</v>
      </c>
      <c r="B7635" s="3" t="str">
        <f aca="false">B$6687</f>
        <v>Mortalidade Materna</v>
      </c>
      <c r="C7635" s="3" t="n">
        <f aca="false">C$6687</f>
        <v>-1</v>
      </c>
      <c r="D7635" s="3" t="s">
        <v>251</v>
      </c>
      <c r="E7635" s="3" t="n">
        <f aca="false">E$6687</f>
        <v>2016</v>
      </c>
      <c r="F7635" s="3" t="n">
        <f aca="false">F$6687</f>
        <v>2018</v>
      </c>
      <c r="G7635" s="3" t="n">
        <v>4.63681075740096</v>
      </c>
      <c r="H7635" s="3" t="n">
        <f aca="false">H$6687</f>
        <v>0.0819911060701229</v>
      </c>
      <c r="I7635" s="3" t="n">
        <f aca="false">I$6687</f>
        <v>0.122754491017964</v>
      </c>
      <c r="J7635" s="3" t="n">
        <f aca="false">J$6687</f>
        <v>0.0100647764936378</v>
      </c>
      <c r="K7635" s="3" t="str">
        <f aca="false">K$6687</f>
        <v>Óbitos maternos em relação a população feminina em idade fértil (15-49 anos).</v>
      </c>
      <c r="L7635" s="3" t="str">
        <f aca="false">L$6687</f>
        <v>Datasus</v>
      </c>
      <c r="M7635" s="3" t="str">
        <f aca="false">M$6687</f>
        <v>Taxa de mortalidade por 100 mil mulheres</v>
      </c>
      <c r="N7635" s="5"/>
      <c r="O7635" s="3" t="n">
        <v>50.9191355026285</v>
      </c>
    </row>
    <row r="7636" customFormat="false" ht="15" hidden="false" customHeight="true" outlineLevel="0" collapsed="false">
      <c r="A7636" s="3" t="str">
        <f aca="false">A$6688</f>
        <v>Sustentabilidade Social</v>
      </c>
      <c r="B7636" s="3" t="str">
        <f aca="false">B$6688</f>
        <v>Mortalidade Precoce</v>
      </c>
      <c r="C7636" s="3" t="n">
        <f aca="false">C$6688</f>
        <v>-1</v>
      </c>
      <c r="D7636" s="3" t="s">
        <v>251</v>
      </c>
      <c r="E7636" s="3" t="n">
        <f aca="false">E$6688</f>
        <v>2016</v>
      </c>
      <c r="F7636" s="3" t="n">
        <f aca="false">F$6688</f>
        <v>2018</v>
      </c>
      <c r="G7636" s="3" t="n">
        <v>120.901045706436</v>
      </c>
      <c r="H7636" s="3" t="n">
        <f aca="false">H$6688</f>
        <v>0.0654508559555939</v>
      </c>
      <c r="I7636" s="3" t="n">
        <f aca="false">I$6688</f>
        <v>0.122754491017964</v>
      </c>
      <c r="J7636" s="3" t="n">
        <f aca="false">J$6688</f>
        <v>0.00803438650951901</v>
      </c>
      <c r="K7636" s="3" t="str">
        <f aca="false">K$6688</f>
        <v>Mortalidade de Jovens (15-29 anos) por causas externas.</v>
      </c>
      <c r="L7636" s="3" t="str">
        <f aca="false">L$6688</f>
        <v>Datasus</v>
      </c>
      <c r="M7636" s="3" t="str">
        <f aca="false">M$6688</f>
        <v>Taxa de Mortalidade por 100 mil jovens</v>
      </c>
      <c r="N7636" s="5"/>
      <c r="O7636" s="3" t="n">
        <v>46.038135713792</v>
      </c>
    </row>
    <row r="7637" customFormat="false" ht="15" hidden="false" customHeight="true" outlineLevel="0" collapsed="false">
      <c r="A7637" s="3" t="str">
        <f aca="false">A$6689</f>
        <v>Sustentabilidade Social</v>
      </c>
      <c r="B7637" s="3" t="str">
        <f aca="false">B$6689</f>
        <v>Previdência Social</v>
      </c>
      <c r="C7637" s="3" t="n">
        <f aca="false">C$6689</f>
        <v>1</v>
      </c>
      <c r="D7637" s="3" t="s">
        <v>251</v>
      </c>
      <c r="E7637" s="3" t="n">
        <f aca="false">E$6689</f>
        <v>2017</v>
      </c>
      <c r="F7637" s="3" t="n">
        <f aca="false">F$6689</f>
        <v>2018</v>
      </c>
      <c r="G7637" s="3" t="n">
        <v>86.7156112343403</v>
      </c>
      <c r="H7637" s="3" t="n">
        <f aca="false">H$6689</f>
        <v>0.0509237118271307</v>
      </c>
      <c r="I7637" s="3" t="n">
        <f aca="false">I$6689</f>
        <v>0.122754491017964</v>
      </c>
      <c r="J7637" s="3" t="n">
        <f aca="false">J$6689</f>
        <v>0.00625111432608491</v>
      </c>
      <c r="K7637" s="3" t="str">
        <f aca="false">K$6689</f>
        <v>Proporção de idosos (mais de 60 anos) que recebem previdência social</v>
      </c>
      <c r="L7637" s="3" t="str">
        <f aca="false">L$6689</f>
        <v>PNAD/IBGE</v>
      </c>
      <c r="M7637" s="3" t="str">
        <f aca="false">M$6689</f>
        <v>Porcentagem %</v>
      </c>
      <c r="N7637" s="5" t="s">
        <v>150</v>
      </c>
      <c r="O7637" s="3" t="n">
        <v>67.6646683487937</v>
      </c>
    </row>
    <row r="7638" customFormat="false" ht="15" hidden="false" customHeight="true" outlineLevel="0" collapsed="false">
      <c r="A7638" s="3" t="str">
        <f aca="false">A$6690</f>
        <v>Sustentabilidade Social</v>
      </c>
      <c r="B7638" s="3" t="str">
        <f aca="false">B$6690</f>
        <v>Mortalidade na infância</v>
      </c>
      <c r="C7638" s="3" t="n">
        <f aca="false">C$6690</f>
        <v>-1</v>
      </c>
      <c r="D7638" s="3" t="s">
        <v>251</v>
      </c>
      <c r="E7638" s="3" t="n">
        <f aca="false">E$6690</f>
        <v>2016</v>
      </c>
      <c r="F7638" s="3" t="n">
        <f aca="false">F$6690</f>
        <v>2018</v>
      </c>
      <c r="G7638" s="3" t="n">
        <v>16.6460465639411</v>
      </c>
      <c r="H7638" s="3" t="n">
        <f aca="false">H$6690</f>
        <v>0.0601894510789995</v>
      </c>
      <c r="I7638" s="3" t="n">
        <f aca="false">I$6690</f>
        <v>0.122754491017964</v>
      </c>
      <c r="J7638" s="3" t="n">
        <f aca="false">J$6690</f>
        <v>0.00738852543185323</v>
      </c>
      <c r="K7638" s="3" t="str">
        <f aca="false">K$6690</f>
        <v>Óbitos de menores de cinco anos por grupo de 1.000 nascidos vivos</v>
      </c>
      <c r="L7638" s="3" t="str">
        <f aca="false">L$6690</f>
        <v>Datasus</v>
      </c>
      <c r="M7638" s="3" t="str">
        <f aca="false">M$6690</f>
        <v>Porcentagem %</v>
      </c>
      <c r="N7638" s="5"/>
      <c r="O7638" s="3" t="n">
        <v>48.8953622569111</v>
      </c>
    </row>
    <row r="7639" customFormat="false" ht="15" hidden="false" customHeight="true" outlineLevel="0" collapsed="false">
      <c r="A7639" s="3" t="str">
        <f aca="false">A$6691</f>
        <v>Sustentabilidade Social</v>
      </c>
      <c r="B7639" s="3" t="str">
        <f aca="false">B$6691</f>
        <v> Total</v>
      </c>
      <c r="C7639" s="3" t="n">
        <f aca="false">C$6691</f>
        <v>1</v>
      </c>
      <c r="D7639" s="3" t="s">
        <v>251</v>
      </c>
      <c r="E7639" s="3" t="n">
        <f aca="false">E$6691</f>
        <v>2018</v>
      </c>
      <c r="F7639" s="3" t="n">
        <f aca="false">F$6691</f>
        <v>2018</v>
      </c>
      <c r="G7639" s="3" t="n">
        <v>67.5729634597572</v>
      </c>
      <c r="H7639" s="3" t="n">
        <f aca="false">H$6691</f>
        <v>1</v>
      </c>
      <c r="I7639" s="3" t="n">
        <f aca="false">I$6691</f>
        <v>0.122754491017964</v>
      </c>
      <c r="J7639" s="3" t="n">
        <f aca="false">J$6691</f>
        <v>0.122754491017964</v>
      </c>
      <c r="K7639" s="3" t="str">
        <f aca="false">K$6691</f>
        <v>Nota obtida via normalização e ponderação de indicadores que variam de 0 a 100.</v>
      </c>
      <c r="L7639" s="3" t="str">
        <f aca="false">L$6691</f>
        <v>Tendências</v>
      </c>
      <c r="M7639" s="3" t="str">
        <f aca="false">M$6691</f>
        <v>Nota de 0 a 100</v>
      </c>
      <c r="N7639" s="5"/>
      <c r="O7639" s="3" t="n">
        <v>64.7533371816904</v>
      </c>
    </row>
    <row r="7640" customFormat="false" ht="15" hidden="false" customHeight="true" outlineLevel="0" collapsed="false">
      <c r="A7640" s="3" t="s">
        <v>238</v>
      </c>
      <c r="B7640" s="3" t="s">
        <v>25</v>
      </c>
      <c r="C7640" s="3" t="n">
        <v>1</v>
      </c>
      <c r="D7640" s="3" t="s">
        <v>251</v>
      </c>
      <c r="E7640" s="3" t="n">
        <v>2018</v>
      </c>
      <c r="F7640" s="3" t="n">
        <v>2018</v>
      </c>
      <c r="G7640" s="3" t="n">
        <v>52.2961933504514</v>
      </c>
      <c r="H7640" s="3" t="n">
        <v>1</v>
      </c>
      <c r="I7640" s="3" t="n">
        <v>0.01</v>
      </c>
      <c r="J7640" s="3" t="n">
        <f aca="false">I7640*H7640</f>
        <v>0.01</v>
      </c>
      <c r="K7640" s="4" t="str">
        <f aca="false">K7561</f>
        <v>Nota obtida via normalização e ponderação de indicadores que variam de 0 a 100.</v>
      </c>
      <c r="L7640" s="3" t="str">
        <f aca="false">L7561</f>
        <v>Tendências</v>
      </c>
      <c r="M7640" s="3" t="str">
        <f aca="false">M$6692</f>
        <v>Nota de 0 a 100</v>
      </c>
      <c r="N7640" s="5"/>
      <c r="O7640" s="3" t="n">
        <v>52.2961933504514</v>
      </c>
    </row>
    <row r="7641" customFormat="false" ht="15" hidden="false" customHeight="true" outlineLevel="0" collapsed="false">
      <c r="A7641" s="3" t="str">
        <f aca="false">A$6614</f>
        <v>Sustentabilidade Ambiental</v>
      </c>
      <c r="B7641" s="3" t="str">
        <f aca="false">B$6614</f>
        <v>Emissões de CO2</v>
      </c>
      <c r="C7641" s="3" t="n">
        <f aca="false">C$6614</f>
        <v>-1</v>
      </c>
      <c r="D7641" s="3" t="s">
        <v>252</v>
      </c>
      <c r="E7641" s="3" t="n">
        <f aca="false">E$6614</f>
        <v>2016</v>
      </c>
      <c r="F7641" s="3" t="n">
        <f aca="false">F$6614</f>
        <v>2018</v>
      </c>
      <c r="G7641" s="3" t="n">
        <v>16.1882891392286</v>
      </c>
      <c r="H7641" s="3" t="n">
        <f aca="false">H$6614</f>
        <v>0.328387609736319</v>
      </c>
      <c r="I7641" s="3" t="n">
        <f aca="false">I$6614</f>
        <v>0.0768463073852295</v>
      </c>
      <c r="J7641" s="3" t="n">
        <f aca="false">J$6614</f>
        <v>0.025235375199298</v>
      </c>
      <c r="K7641" s="3" t="str">
        <f aca="false">K$6614</f>
        <v>CO2 emitido e derivado de remoção de unidades de conservação (toneladas por habitante).</v>
      </c>
      <c r="L7641" s="3" t="str">
        <f aca="false">L$6614</f>
        <v>SEEG/OC</v>
      </c>
      <c r="M7641" s="3" t="str">
        <f aca="false">M$6614</f>
        <v>Toneladas emitidas de CO2  por habitante</v>
      </c>
      <c r="N7641" s="5" t="str">
        <f aca="false">N$71</f>
        <v>A partir da publicação de 2019, ou seja, do dado de 2017, o denominador foi alterado de população para PIB total (o PIB utilizado para cálculo é estimado pela Tendências)</v>
      </c>
      <c r="O7641" s="3" t="n">
        <v>36.4841528016837</v>
      </c>
    </row>
    <row r="7642" customFormat="false" ht="15" hidden="false" customHeight="true" outlineLevel="0" collapsed="false">
      <c r="A7642" s="3" t="str">
        <f aca="false">A$6615</f>
        <v>Sustentabilidade Ambiental</v>
      </c>
      <c r="B7642" s="3" t="str">
        <f aca="false">B$6615</f>
        <v>Serviços Urbanos</v>
      </c>
      <c r="C7642" s="3" t="n">
        <f aca="false">C$6615</f>
        <v>1</v>
      </c>
      <c r="D7642" s="3" t="s">
        <v>252</v>
      </c>
      <c r="E7642" s="3" t="n">
        <f aca="false">E$6615</f>
        <v>2016</v>
      </c>
      <c r="F7642" s="3" t="n">
        <f aca="false">F$6615</f>
        <v>2018</v>
      </c>
      <c r="G7642" s="3" t="n">
        <v>0.575872726438608</v>
      </c>
      <c r="H7642" s="3" t="n">
        <f aca="false">H$6615</f>
        <v>0.086286452513915</v>
      </c>
      <c r="I7642" s="3" t="n">
        <f aca="false">I$6615</f>
        <v>0.0768463073852295</v>
      </c>
      <c r="J7642" s="3" t="n">
        <f aca="false">J$6615</f>
        <v>0.00663079525306532</v>
      </c>
      <c r="K7642" s="3" t="str">
        <f aca="false">K$6615</f>
        <v>Oferta de serviços municipais para coleta de materiais especias e limpeza urbana (Nota: 0-2).</v>
      </c>
      <c r="L7642" s="3" t="str">
        <f aca="false">L$6615</f>
        <v>SNIS</v>
      </c>
      <c r="M7642" s="3" t="str">
        <f aca="false">M$6615</f>
        <v>Pontuação de 0 a 2</v>
      </c>
      <c r="N7642" s="5"/>
      <c r="O7642" s="3" t="n">
        <v>12.0787052062232</v>
      </c>
    </row>
    <row r="7643" customFormat="false" ht="15" hidden="false" customHeight="true" outlineLevel="0" collapsed="false">
      <c r="A7643" s="3" t="str">
        <f aca="false">A$6616</f>
        <v>Sustentabilidade Ambiental</v>
      </c>
      <c r="B7643" s="3" t="str">
        <f aca="false">B$6616</f>
        <v>Destinação do Lixo</v>
      </c>
      <c r="C7643" s="3" t="n">
        <f aca="false">C$6616</f>
        <v>1</v>
      </c>
      <c r="D7643" s="3" t="s">
        <v>252</v>
      </c>
      <c r="E7643" s="3" t="n">
        <f aca="false">E$6616</f>
        <v>2016</v>
      </c>
      <c r="F7643" s="3" t="n">
        <f aca="false">F$6616</f>
        <v>2018</v>
      </c>
      <c r="G7643" s="3" t="n">
        <v>0.224724856471604</v>
      </c>
      <c r="H7643" s="3" t="n">
        <f aca="false">H$6616</f>
        <v>0.258991177079574</v>
      </c>
      <c r="I7643" s="3" t="n">
        <f aca="false">I$6616</f>
        <v>0.0768463073852295</v>
      </c>
      <c r="J7643" s="3" t="n">
        <f aca="false">J$6616</f>
        <v>0.0199025156039194</v>
      </c>
      <c r="K7643" s="3" t="str">
        <f aca="false">K$6616</f>
        <v>Destinação adequada para o tipo de resíduo sólido e qualidade das unidades de destino em solo (Nota: 0-1)</v>
      </c>
      <c r="L7643" s="3" t="str">
        <f aca="false">L$6616</f>
        <v>SNIS</v>
      </c>
      <c r="M7643" s="3" t="str">
        <f aca="false">M$6616</f>
        <v>Pontuação de 0 a 1</v>
      </c>
      <c r="N7643" s="5"/>
      <c r="O7643" s="3" t="n">
        <v>36.8261923630342</v>
      </c>
    </row>
    <row r="7644" customFormat="false" ht="15" hidden="false" customHeight="true" outlineLevel="0" collapsed="false">
      <c r="A7644" s="3" t="str">
        <f aca="false">A$6617</f>
        <v>Sustentabilidade Ambiental</v>
      </c>
      <c r="B7644" s="3" t="str">
        <f aca="false">B$6617</f>
        <v>Tratamento de Esgoto</v>
      </c>
      <c r="C7644" s="3" t="n">
        <f aca="false">C$6617</f>
        <v>1</v>
      </c>
      <c r="D7644" s="3" t="s">
        <v>252</v>
      </c>
      <c r="E7644" s="3" t="n">
        <f aca="false">E$6617</f>
        <v>2016</v>
      </c>
      <c r="F7644" s="3" t="n">
        <f aca="false">F$6617</f>
        <v>2018</v>
      </c>
      <c r="G7644" s="3" t="n">
        <v>3.77099861261197</v>
      </c>
      <c r="H7644" s="3" t="n">
        <f aca="false">H$6617</f>
        <v>0.326334760670192</v>
      </c>
      <c r="I7644" s="3" t="n">
        <f aca="false">I$6617</f>
        <v>0.0768463073852295</v>
      </c>
      <c r="J7644" s="3" t="n">
        <f aca="false">J$6617</f>
        <v>0.0250776213289469</v>
      </c>
      <c r="K7644" s="3" t="str">
        <f aca="false">K$6617</f>
        <v>Parcela tratada do total de água consumida no estado.</v>
      </c>
      <c r="L7644" s="3" t="str">
        <f aca="false">L$6617</f>
        <v>SNIS e IBGE</v>
      </c>
      <c r="M7644" s="3" t="str">
        <f aca="false">M$6617</f>
        <v>Porcentagem %</v>
      </c>
      <c r="N764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644" s="3" t="n">
        <v>1.29640214737342</v>
      </c>
    </row>
    <row r="7645" customFormat="false" ht="15" hidden="false" customHeight="true" outlineLevel="0" collapsed="false">
      <c r="A7645" s="3" t="str">
        <f aca="false">A$6618</f>
        <v>Sustentabilidade Ambiental</v>
      </c>
      <c r="B7645" s="3" t="str">
        <f aca="false">B$6618</f>
        <v> Total</v>
      </c>
      <c r="C7645" s="3" t="n">
        <f aca="false">C$6618</f>
        <v>1</v>
      </c>
      <c r="D7645" s="3" t="s">
        <v>252</v>
      </c>
      <c r="E7645" s="3" t="n">
        <f aca="false">E$6618</f>
        <v>2018</v>
      </c>
      <c r="F7645" s="3" t="n">
        <f aca="false">F$6618</f>
        <v>2018</v>
      </c>
      <c r="G7645" s="3" t="n">
        <v>22.9838923469624</v>
      </c>
      <c r="H7645" s="3" t="n">
        <f aca="false">H$6618</f>
        <v>1</v>
      </c>
      <c r="I7645" s="3" t="n">
        <f aca="false">I$6618</f>
        <v>0.0768463073852295</v>
      </c>
      <c r="J7645" s="3" t="n">
        <f aca="false">J$6618</f>
        <v>0.0768463073852295</v>
      </c>
      <c r="K7645" s="3" t="str">
        <f aca="false">K$6618</f>
        <v>Nota obtida via normalização e ponderação de indicadores que variam de 0 a 100.</v>
      </c>
      <c r="L7645" s="3" t="str">
        <f aca="false">L$6618</f>
        <v>Tendências</v>
      </c>
      <c r="M7645" s="3" t="str">
        <f aca="false">M$6618</f>
        <v>Nota de 0 a 100</v>
      </c>
      <c r="N7645" s="5"/>
      <c r="O7645" s="3" t="n">
        <v>18.7932475957553</v>
      </c>
    </row>
    <row r="7646" customFormat="false" ht="15" hidden="false" customHeight="true" outlineLevel="0" collapsed="false">
      <c r="A7646" s="3" t="str">
        <f aca="false">A$6619</f>
        <v>Capital Humano</v>
      </c>
      <c r="B7646" s="3" t="str">
        <f aca="false">B$6619</f>
        <v>Custo de Mão de Obra</v>
      </c>
      <c r="C7646" s="3" t="n">
        <f aca="false">C$6619</f>
        <v>-1</v>
      </c>
      <c r="D7646" s="3" t="s">
        <v>252</v>
      </c>
      <c r="E7646" s="3" t="n">
        <f aca="false">E$6619</f>
        <v>2017</v>
      </c>
      <c r="F7646" s="3" t="n">
        <f aca="false">F$6619</f>
        <v>2018</v>
      </c>
      <c r="G7646" s="3" t="n">
        <v>1420.5</v>
      </c>
      <c r="H7646" s="3" t="n">
        <f aca="false">H$6619</f>
        <v>0.417312382000616</v>
      </c>
      <c r="I7646" s="3" t="n">
        <f aca="false">I$6619</f>
        <v>0.0818363273453094</v>
      </c>
      <c r="J7646" s="3" t="n">
        <f aca="false">J$6619</f>
        <v>0.0341513126986532</v>
      </c>
      <c r="K7646" s="3" t="str">
        <f aca="false">K$6619</f>
        <v>Rendimento médio nominal de todos os trabalhos, habitualmente recebido por mês, pelas pessoas de 14 anos ou mais de idade, ocupadas na semana de referência, com rendimento de trabalho (Reais)</v>
      </c>
      <c r="L7646" s="3" t="str">
        <f aca="false">L$6619</f>
        <v>PNADc / IBGE</v>
      </c>
      <c r="M7646" s="3" t="str">
        <f aca="false">M$6619</f>
        <v>Reais (R$)</v>
      </c>
      <c r="N7646" s="3" t="str">
        <f aca="false">N$17</f>
        <v>A partir da publicação de 2016, ou seja, do dado de 2015, passou a ser usado o rendimento médio nominal de todos os trabalhos, antes disso se usava o rendimento médio real do trabalho principal</v>
      </c>
      <c r="O7646" s="3" t="n">
        <v>93.3989462173178</v>
      </c>
    </row>
    <row r="7647" customFormat="false" ht="15" hidden="false" customHeight="true" outlineLevel="0" collapsed="false">
      <c r="A7647" s="3" t="str">
        <f aca="false">A$6620</f>
        <v>Capital Humano</v>
      </c>
      <c r="B7647" s="3" t="str">
        <f aca="false">B$6620</f>
        <v>PEA com Ensino Superior</v>
      </c>
      <c r="C7647" s="3" t="n">
        <f aca="false">C$6620</f>
        <v>1</v>
      </c>
      <c r="D7647" s="3" t="s">
        <v>252</v>
      </c>
      <c r="E7647" s="3" t="n">
        <f aca="false">E$6620</f>
        <v>2017</v>
      </c>
      <c r="F7647" s="3" t="n">
        <f aca="false">F$6620</f>
        <v>2018</v>
      </c>
      <c r="G7647" s="3" t="n">
        <v>9.24417641252809</v>
      </c>
      <c r="H7647" s="3" t="n">
        <f aca="false">H$6620</f>
        <v>0.167082011058644</v>
      </c>
      <c r="I7647" s="3" t="n">
        <f aca="false">I$6620</f>
        <v>0.0818363273453094</v>
      </c>
      <c r="J7647" s="3" t="n">
        <f aca="false">J$6620</f>
        <v>0.0136733781505078</v>
      </c>
      <c r="K7647" s="3" t="str">
        <f aca="false">K$6620</f>
        <v>Pessoas de 10 anos ou mais de idade com 15 anos ou mais de estudo/população economicamente ativa.</v>
      </c>
      <c r="L7647" s="3" t="str">
        <f aca="false">L$6620</f>
        <v>PNAD / IBGE</v>
      </c>
      <c r="M7647" s="3" t="str">
        <f aca="false">M$6620</f>
        <v>Porcentagem %</v>
      </c>
      <c r="N7647" s="5"/>
      <c r="O7647" s="3" t="n">
        <v>0</v>
      </c>
    </row>
    <row r="7648" customFormat="false" ht="15" hidden="false" customHeight="true" outlineLevel="0" collapsed="false">
      <c r="A7648" s="3" t="str">
        <f aca="false">A$6621</f>
        <v>Capital Humano</v>
      </c>
      <c r="B7648" s="3" t="str">
        <f aca="false">B$6621</f>
        <v>Produtividade do Trabalho</v>
      </c>
      <c r="C7648" s="3" t="n">
        <f aca="false">C$6621</f>
        <v>1</v>
      </c>
      <c r="D7648" s="3" t="s">
        <v>252</v>
      </c>
      <c r="E7648" s="3" t="n">
        <f aca="false">E$6621</f>
        <v>2017</v>
      </c>
      <c r="F7648" s="3" t="n">
        <f aca="false">F$6621</f>
        <v>2018</v>
      </c>
      <c r="G7648" s="3" t="n">
        <v>45.5454811455965</v>
      </c>
      <c r="H7648" s="3" t="n">
        <f aca="false">H$6621</f>
        <v>0.247986019020784</v>
      </c>
      <c r="I7648" s="3" t="n">
        <f aca="false">I$6621</f>
        <v>0.0818363273453094</v>
      </c>
      <c r="J7648" s="3" t="n">
        <f aca="false">J$6621</f>
        <v>0.020294265029645</v>
      </c>
      <c r="K7648" s="3" t="str">
        <f aca="false">K$6621</f>
        <v>PIB pelo total de pessoas ocupadas no período</v>
      </c>
      <c r="L7648" s="3" t="str">
        <f aca="false">L$6621</f>
        <v>PNADc / IBGE</v>
      </c>
      <c r="M7648" s="3" t="str">
        <f aca="false">M$6621</f>
        <v>Mil Reais (R$) por habitante</v>
      </c>
      <c r="N7648" s="5" t="str">
        <f aca="false">N$19</f>
        <v>O PIB utilizado para cálculo é estimado pela Tendências</v>
      </c>
      <c r="O7648" s="3" t="n">
        <v>8.76147880007176</v>
      </c>
    </row>
    <row r="7649" customFormat="false" ht="15" hidden="false" customHeight="true" outlineLevel="0" collapsed="false">
      <c r="A7649" s="3" t="str">
        <f aca="false">A$6622</f>
        <v>Capital Humano</v>
      </c>
      <c r="B7649" s="3" t="str">
        <f aca="false">B$6622</f>
        <v>Qualificação dos Trabalhadores</v>
      </c>
      <c r="C7649" s="3" t="n">
        <f aca="false">C$6622</f>
        <v>1</v>
      </c>
      <c r="D7649" s="3" t="s">
        <v>252</v>
      </c>
      <c r="E7649" s="3" t="n">
        <f aca="false">E$6622</f>
        <v>2017</v>
      </c>
      <c r="F7649" s="3" t="n">
        <f aca="false">F$6622</f>
        <v>2018</v>
      </c>
      <c r="G7649" s="3" t="n">
        <v>8.2199584</v>
      </c>
      <c r="H7649" s="3" t="n">
        <f aca="false">H$6622</f>
        <v>0.167619587919956</v>
      </c>
      <c r="I7649" s="3" t="n">
        <f aca="false">I$6622</f>
        <v>0.0818363273453094</v>
      </c>
      <c r="J7649" s="3" t="n">
        <f aca="false">J$6622</f>
        <v>0.0137173714665034</v>
      </c>
      <c r="K7649" s="3" t="str">
        <f aca="false">K$6622</f>
        <v>Anos de estudos da população economicamente ativa.</v>
      </c>
      <c r="L7649" s="3" t="str">
        <f aca="false">L$6622</f>
        <v>PNAD / IBGE</v>
      </c>
      <c r="M7649" s="3" t="str">
        <f aca="false">M$6622</f>
        <v>Anos</v>
      </c>
      <c r="N7649" s="5"/>
      <c r="O7649" s="3" t="n">
        <v>3.59298013160164</v>
      </c>
    </row>
    <row r="7650" customFormat="false" ht="15" hidden="false" customHeight="true" outlineLevel="0" collapsed="false">
      <c r="A7650" s="3" t="str">
        <f aca="false">A$6623</f>
        <v>Capital Humano</v>
      </c>
      <c r="B7650" s="3" t="str">
        <f aca="false">B$6623</f>
        <v> Total</v>
      </c>
      <c r="C7650" s="3" t="n">
        <f aca="false">C$6623</f>
        <v>1</v>
      </c>
      <c r="D7650" s="3" t="s">
        <v>252</v>
      </c>
      <c r="E7650" s="3" t="n">
        <f aca="false">E$6623</f>
        <v>2018</v>
      </c>
      <c r="F7650" s="3" t="n">
        <f aca="false">F$6623</f>
        <v>2018</v>
      </c>
      <c r="G7650" s="3" t="n">
        <v>41.7515148197247</v>
      </c>
      <c r="H7650" s="3" t="n">
        <f aca="false">H$6623</f>
        <v>1</v>
      </c>
      <c r="I7650" s="3" t="n">
        <f aca="false">I$6623</f>
        <v>0.0818363273453094</v>
      </c>
      <c r="J7650" s="3" t="n">
        <f aca="false">J$6623</f>
        <v>0.0818363273453094</v>
      </c>
      <c r="K7650" s="3" t="str">
        <f aca="false">K$6623</f>
        <v>Nota obtida via normalização e ponderação de indicadores que variam de 0 a 100.</v>
      </c>
      <c r="L7650" s="3" t="str">
        <f aca="false">L$6623</f>
        <v>Tendências</v>
      </c>
      <c r="M7650" s="3" t="str">
        <f aca="false">M$6623</f>
        <v>Nota de 0 a 100</v>
      </c>
      <c r="N7650" s="5"/>
      <c r="O7650" s="3" t="n">
        <v>1.42635699242273</v>
      </c>
    </row>
    <row r="7651" customFormat="false" ht="15" hidden="false" customHeight="true" outlineLevel="0" collapsed="false">
      <c r="A7651" s="3" t="str">
        <f aca="false">A$6624</f>
        <v>Educação</v>
      </c>
      <c r="B7651" s="3" t="str">
        <f aca="false">B$6624</f>
        <v>Avaliação da Educação</v>
      </c>
      <c r="C7651" s="3" t="n">
        <f aca="false">C$6624</f>
        <v>1</v>
      </c>
      <c r="D7651" s="3" t="s">
        <v>252</v>
      </c>
      <c r="E7651" s="3" t="n">
        <f aca="false">E$6624</f>
        <v>2018</v>
      </c>
      <c r="F7651" s="3" t="n">
        <f aca="false">F$6624</f>
        <v>2018</v>
      </c>
      <c r="G7651" s="3" t="n">
        <v>80</v>
      </c>
      <c r="H7651" s="3" t="n">
        <f aca="false">H$6624</f>
        <v>0.0535663801132599</v>
      </c>
      <c r="I7651" s="3" t="n">
        <f aca="false">I$6624</f>
        <v>0.11377245508982</v>
      </c>
      <c r="J7651" s="3" t="n">
        <f aca="false">J$6624</f>
        <v>0.0060943785757601</v>
      </c>
      <c r="K7651"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651" s="3" t="str">
        <f aca="false">L$6624</f>
        <v>Secretarias Estaduais de Educação</v>
      </c>
      <c r="M7651" s="3" t="str">
        <f aca="false">M$6624</f>
        <v>Pontuação de 0 a 100</v>
      </c>
      <c r="N765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651" s="3" t="n">
        <v>80</v>
      </c>
    </row>
    <row r="7652" customFormat="false" ht="15" hidden="false" customHeight="true" outlineLevel="0" collapsed="false">
      <c r="A7652" s="3" t="str">
        <f aca="false">A$6625</f>
        <v>Educação</v>
      </c>
      <c r="B7652" s="3" t="str">
        <f aca="false">B$6625</f>
        <v>IDEB</v>
      </c>
      <c r="C7652" s="3" t="n">
        <f aca="false">C$6625</f>
        <v>1</v>
      </c>
      <c r="D7652" s="3" t="s">
        <v>252</v>
      </c>
      <c r="E7652" s="3" t="n">
        <f aca="false">E$6625</f>
        <v>2017</v>
      </c>
      <c r="F7652" s="3" t="n">
        <f aca="false">F$6625</f>
        <v>2018</v>
      </c>
      <c r="G7652" s="3" t="n">
        <v>4.08422661601738</v>
      </c>
      <c r="H7652" s="3" t="n">
        <f aca="false">H$6625</f>
        <v>0.0744541755300289</v>
      </c>
      <c r="I7652" s="3" t="n">
        <f aca="false">I$6625</f>
        <v>0.11377245508982</v>
      </c>
      <c r="J7652" s="3" t="n">
        <f aca="false">J$6625</f>
        <v>0.00847083434173981</v>
      </c>
      <c r="K7652" s="3" t="str">
        <f aca="false">K$6625</f>
        <v>Qualidade da educação básica do Brasil, considera fluxo escolar e média de desempenhos nas avaliações de toda a rede de ensino (nota de  0 a 10)</v>
      </c>
      <c r="L7652" s="3" t="str">
        <f aca="false">L$6625</f>
        <v>INEP</v>
      </c>
      <c r="M7652" s="3" t="str">
        <f aca="false">M$6625</f>
        <v>Pontuação de 0 a 10</v>
      </c>
      <c r="N7652" s="5"/>
      <c r="O7652" s="3" t="n">
        <v>2.43598431313747</v>
      </c>
    </row>
    <row r="7653" customFormat="false" ht="15" hidden="false" customHeight="true" outlineLevel="0" collapsed="false">
      <c r="A7653" s="3" t="str">
        <f aca="false">A$6626</f>
        <v>Educação</v>
      </c>
      <c r="B7653" s="3" t="str">
        <f aca="false">B$6626</f>
        <v>ENEM</v>
      </c>
      <c r="C7653" s="3" t="n">
        <f aca="false">C$6626</f>
        <v>1</v>
      </c>
      <c r="D7653" s="3" t="s">
        <v>252</v>
      </c>
      <c r="E7653" s="3" t="n">
        <f aca="false">E$6626</f>
        <v>2017</v>
      </c>
      <c r="F7653" s="3" t="n">
        <f aca="false">F$6626</f>
        <v>2018</v>
      </c>
      <c r="G7653" s="3" t="n">
        <v>495.376374</v>
      </c>
      <c r="H7653" s="3" t="n">
        <f aca="false">H$6626</f>
        <v>0.0801849170101167</v>
      </c>
      <c r="I7653" s="3" t="n">
        <f aca="false">I$6626</f>
        <v>0.11377245508982</v>
      </c>
      <c r="J7653" s="3" t="n">
        <f aca="false">J$6626</f>
        <v>0.00912283486941448</v>
      </c>
      <c r="K7653" s="3" t="str">
        <f aca="false">K$6626</f>
        <v>Desempenho dos alunos do Ensino Médio para acesso ao Ensino Superior e a programas de financiamento em instituições privadas (nota de 0 a 1000).</v>
      </c>
      <c r="L7653" s="3" t="str">
        <f aca="false">L$6626</f>
        <v>INEP</v>
      </c>
      <c r="M7653" s="3" t="str">
        <f aca="false">M$6626</f>
        <v>Pontuação de 0 a 1000</v>
      </c>
      <c r="N7653" s="5"/>
      <c r="O7653" s="3" t="n">
        <v>21.843212188319</v>
      </c>
    </row>
    <row r="7654" customFormat="false" ht="15" hidden="false" customHeight="true" outlineLevel="0" collapsed="false">
      <c r="A7654" s="3" t="str">
        <f aca="false">A$6627</f>
        <v>Educação</v>
      </c>
      <c r="B7654" s="3" t="str">
        <f aca="false">B$6627</f>
        <v>PISA</v>
      </c>
      <c r="C7654" s="3" t="n">
        <f aca="false">C$6627</f>
        <v>1</v>
      </c>
      <c r="D7654" s="3" t="s">
        <v>252</v>
      </c>
      <c r="E7654" s="3" t="n">
        <f aca="false">E$6627</f>
        <v>2015</v>
      </c>
      <c r="F7654" s="3" t="n">
        <f aca="false">F$6627</f>
        <v>2018</v>
      </c>
      <c r="G7654" s="3" t="n">
        <v>381.333333333333</v>
      </c>
      <c r="H7654" s="3" t="n">
        <f aca="false">H$6627</f>
        <v>0.0872565495733697</v>
      </c>
      <c r="I7654" s="3" t="n">
        <f aca="false">I$6627</f>
        <v>0.11377245508982</v>
      </c>
      <c r="J7654" s="3" t="n">
        <f aca="false">J$6627</f>
        <v>0.00992739186762889</v>
      </c>
      <c r="K7654" s="3" t="str">
        <f aca="false">K$6627</f>
        <v>Desempenho dos estudantes na faixa dos 15 anos no Programa internacional de avaliação dos estudantes (Nota: 0-1000)</v>
      </c>
      <c r="L7654" s="3" t="str">
        <f aca="false">L$6627</f>
        <v>PISA</v>
      </c>
      <c r="M7654" s="3" t="str">
        <f aca="false">M$6627</f>
        <v>Pontuação de 0 a 1000</v>
      </c>
      <c r="N7654" s="5"/>
      <c r="O7654" s="3" t="n">
        <v>37.7272727272727</v>
      </c>
    </row>
    <row r="7655" customFormat="false" ht="15" hidden="false" customHeight="true" outlineLevel="0" collapsed="false">
      <c r="A7655" s="3" t="str">
        <f aca="false">A$6628</f>
        <v>Educação</v>
      </c>
      <c r="B7655" s="3" t="str">
        <f aca="false">B$6628</f>
        <v>Índice de Oportunidade da Educação</v>
      </c>
      <c r="C7655" s="3" t="n">
        <f aca="false">C$6628</f>
        <v>1</v>
      </c>
      <c r="D7655" s="3" t="s">
        <v>252</v>
      </c>
      <c r="E7655" s="3" t="n">
        <f aca="false">E$6628</f>
        <v>2017</v>
      </c>
      <c r="F7655" s="3" t="n">
        <f aca="false">F$6628</f>
        <v>2018</v>
      </c>
      <c r="G7655" s="3" t="n">
        <v>3.767623</v>
      </c>
      <c r="H7655" s="3" t="n">
        <f aca="false">H$6628</f>
        <v>0.235550837260605</v>
      </c>
      <c r="I7655" s="3" t="n">
        <f aca="false">I$6628</f>
        <v>0.11377245508982</v>
      </c>
      <c r="J7655" s="3" t="n">
        <f aca="false">J$6628</f>
        <v>0.0267991970536017</v>
      </c>
      <c r="K7655" s="3" t="str">
        <f aca="false">K$6628</f>
        <v>Mede a qualidade das oportunidades educacionais oferecidas por municípios e estados (Nota: 0-10)</v>
      </c>
      <c r="L7655" s="3" t="str">
        <f aca="false">L$6628</f>
        <v>CLP/Metas</v>
      </c>
      <c r="M7655" s="3" t="str">
        <f aca="false">M$6628</f>
        <v>Pontuação de 0 a 10</v>
      </c>
      <c r="N7655" s="5"/>
      <c r="O7655" s="3" t="n">
        <v>0</v>
      </c>
    </row>
    <row r="7656" customFormat="false" ht="15" hidden="false" customHeight="true" outlineLevel="0" collapsed="false">
      <c r="A7656" s="3" t="str">
        <f aca="false">A$6629</f>
        <v>Educação</v>
      </c>
      <c r="B7656" s="3" t="str">
        <f aca="false">B$6629</f>
        <v>Taxa de frequência líquida do ensino fundamental</v>
      </c>
      <c r="C7656" s="3" t="n">
        <f aca="false">C$6629</f>
        <v>1</v>
      </c>
      <c r="D7656" s="3" t="s">
        <v>252</v>
      </c>
      <c r="E7656" s="3" t="n">
        <f aca="false">E$6629</f>
        <v>2017</v>
      </c>
      <c r="F7656" s="3" t="n">
        <f aca="false">F$6629</f>
        <v>2018</v>
      </c>
      <c r="G7656" s="3" t="n">
        <v>96.7</v>
      </c>
      <c r="H7656" s="3" t="n">
        <f aca="false">H$6629</f>
        <v>0.134078029218404</v>
      </c>
      <c r="I7656" s="3" t="n">
        <f aca="false">I$6629</f>
        <v>0.11377245508982</v>
      </c>
      <c r="J7656" s="3" t="n">
        <f aca="false">J$6629</f>
        <v>0.0152543865577825</v>
      </c>
      <c r="K7656"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656" s="3" t="str">
        <f aca="false">L$6629</f>
        <v>PNUD e PNAD/IBGE</v>
      </c>
      <c r="M7656" s="3" t="str">
        <f aca="false">M$6629</f>
        <v>Porcentagem %</v>
      </c>
      <c r="N7656" s="5" t="str">
        <f aca="false">N$4396</f>
        <v>A partir da edição de 2017, ou seja, do dado de 2015, o indicador Taxa de abandono do ensino fundamental foi substituído pelo Taxa de frequência líquida do ensino fundamental</v>
      </c>
      <c r="O7656" s="3" t="n">
        <v>57.5757575757578</v>
      </c>
    </row>
    <row r="7657" customFormat="false" ht="15" hidden="false" customHeight="true" outlineLevel="0" collapsed="false">
      <c r="A7657" s="3" t="str">
        <f aca="false">A$6709</f>
        <v>Educação</v>
      </c>
      <c r="B7657" s="3" t="str">
        <f aca="false">B$6630</f>
        <v>Taxa de frequência líquida do ensino médio</v>
      </c>
      <c r="C7657" s="3" t="n">
        <f aca="false">C$6630</f>
        <v>1</v>
      </c>
      <c r="D7657" s="3" t="s">
        <v>252</v>
      </c>
      <c r="E7657" s="3" t="n">
        <f aca="false">E$6630</f>
        <v>2017</v>
      </c>
      <c r="F7657" s="3" t="n">
        <f aca="false">F$6630</f>
        <v>2018</v>
      </c>
      <c r="G7657" s="3" t="n">
        <v>54.1</v>
      </c>
      <c r="H7657" s="3" t="n">
        <f aca="false">H$6630</f>
        <v>0.144099794374855</v>
      </c>
      <c r="I7657" s="3" t="n">
        <f aca="false">I$6630</f>
        <v>0.11377245508982</v>
      </c>
      <c r="J7657" s="3" t="n">
        <f aca="false">J$6630</f>
        <v>0.0163945873839655</v>
      </c>
      <c r="K7657"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657" s="3" t="str">
        <f aca="false">L$6630</f>
        <v>PNUD e PNAD/IBGE</v>
      </c>
      <c r="M7657" s="3" t="str">
        <f aca="false">M$6630</f>
        <v>Porcentagem %</v>
      </c>
      <c r="N7657" s="5" t="str">
        <f aca="false">N$4397</f>
        <v>A partir da edição de 2017, ou seja, do dado de 2015, o indicador Taxa de abandono do ensino médio foi substituído pelo Taxa de frequência líquida do ensino médio</v>
      </c>
      <c r="O7657" s="3" t="n">
        <v>5.84192439862544</v>
      </c>
    </row>
    <row r="7658" customFormat="false" ht="15" hidden="false" customHeight="true" outlineLevel="0" collapsed="false">
      <c r="A7658" s="3" t="str">
        <f aca="false">A$6631</f>
        <v>Educação</v>
      </c>
      <c r="B7658" s="3" t="str">
        <f aca="false">B$6631</f>
        <v>Taxa de atendimento do ensino infantil</v>
      </c>
      <c r="C7658" s="3" t="n">
        <f aca="false">C$6631</f>
        <v>1</v>
      </c>
      <c r="D7658" s="3" t="s">
        <v>252</v>
      </c>
      <c r="E7658" s="3" t="n">
        <f aca="false">E$6631</f>
        <v>2017</v>
      </c>
      <c r="F7658" s="3" t="n">
        <f aca="false">F$6631</f>
        <v>2018</v>
      </c>
      <c r="G7658" s="3" t="n">
        <v>42.5478104122482</v>
      </c>
      <c r="H7658" s="3" t="n">
        <f aca="false">H$6631</f>
        <v>0.190809316919361</v>
      </c>
      <c r="I7658" s="3" t="n">
        <f aca="false">I$6631</f>
        <v>0.11377245508982</v>
      </c>
      <c r="J7658" s="3" t="n">
        <f aca="false">J$6631</f>
        <v>0.0217088444399273</v>
      </c>
      <c r="K7658" s="3" t="str">
        <f aca="false">K$6631</f>
        <v>Proporção de crianças na faixa etária de 0 e 5 anos frequentando a creche/escola. </v>
      </c>
      <c r="L7658" s="3" t="str">
        <f aca="false">L$6631</f>
        <v>PNAD/IBGE</v>
      </c>
      <c r="M7658" s="3" t="str">
        <f aca="false">M$6631</f>
        <v>Porcentagem %</v>
      </c>
      <c r="N7658" s="5"/>
      <c r="O7658" s="3" t="n">
        <v>39.1560759821473</v>
      </c>
    </row>
    <row r="7659" customFormat="false" ht="15" hidden="false" customHeight="true" outlineLevel="0" collapsed="false">
      <c r="A7659" s="3" t="str">
        <f aca="false">A$6632</f>
        <v>Educação</v>
      </c>
      <c r="B7659" s="3" t="str">
        <f aca="false">B$6632</f>
        <v> Total</v>
      </c>
      <c r="C7659" s="3" t="n">
        <f aca="false">C$6632</f>
        <v>1</v>
      </c>
      <c r="D7659" s="3" t="s">
        <v>252</v>
      </c>
      <c r="E7659" s="3" t="n">
        <f aca="false">E$6632</f>
        <v>2018</v>
      </c>
      <c r="F7659" s="3" t="n">
        <f aca="false">F$6632</f>
        <v>2018</v>
      </c>
      <c r="G7659" s="3" t="n">
        <v>25.5429357347553</v>
      </c>
      <c r="H7659" s="3" t="n">
        <f aca="false">H$6632</f>
        <v>1</v>
      </c>
      <c r="I7659" s="3" t="n">
        <f aca="false">I$6632</f>
        <v>0.11377245508982</v>
      </c>
      <c r="J7659" s="3" t="n">
        <f aca="false">J$6632</f>
        <v>0.11377245508982</v>
      </c>
      <c r="K7659" s="3" t="str">
        <f aca="false">K$6632</f>
        <v>Nota obtida via normalização e ponderação de indicadores que variam de 0 a 100.</v>
      </c>
      <c r="L7659" s="3" t="str">
        <f aca="false">L$6632</f>
        <v>Tendências</v>
      </c>
      <c r="M7659" s="3" t="str">
        <f aca="false">M$6632</f>
        <v>Nota de 0 a 100</v>
      </c>
      <c r="N7659" s="5"/>
      <c r="O7659" s="3" t="n">
        <v>17.3098610254783</v>
      </c>
    </row>
    <row r="7660" customFormat="false" ht="15" hidden="false" customHeight="true" outlineLevel="0" collapsed="false">
      <c r="A7660" s="3" t="str">
        <f aca="false">A$6633</f>
        <v>Eficiência da Máquina Pública</v>
      </c>
      <c r="B7660" s="3" t="str">
        <f aca="false">B$6633</f>
        <v>Eficiência do Judiciário</v>
      </c>
      <c r="C7660" s="3" t="n">
        <f aca="false">C$6633</f>
        <v>-1</v>
      </c>
      <c r="D7660" s="3" t="s">
        <v>252</v>
      </c>
      <c r="E7660" s="3" t="n">
        <f aca="false">E$6633</f>
        <v>2016</v>
      </c>
      <c r="F7660" s="3" t="n">
        <f aca="false">F$6633</f>
        <v>2018</v>
      </c>
      <c r="G7660" s="3" t="n">
        <v>69.4927668058233</v>
      </c>
      <c r="H7660" s="3" t="n">
        <f aca="false">H$6633</f>
        <v>0.168715774763311</v>
      </c>
      <c r="I7660" s="3" t="n">
        <f aca="false">I$6633</f>
        <v>0.0778443113772455</v>
      </c>
      <c r="J7660" s="3" t="n">
        <f aca="false">J$6633</f>
        <v>0.0131335633049284</v>
      </c>
      <c r="K7660" s="3" t="str">
        <f aca="false">K$6633</f>
        <v>Taxa de congestionamento = 1 - (processos baixados)/(casos novos + casos pendentes)</v>
      </c>
      <c r="L7660" s="3" t="str">
        <f aca="false">L$6633</f>
        <v>Justiça em Números/CNJ</v>
      </c>
      <c r="M7660" s="3" t="str">
        <f aca="false">M$6633</f>
        <v>Porcentagem %</v>
      </c>
      <c r="N76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660" s="3" t="n">
        <v>38.8706102659197</v>
      </c>
    </row>
    <row r="7661" customFormat="false" ht="15" hidden="false" customHeight="true" outlineLevel="0" collapsed="false">
      <c r="A7661" s="3" t="str">
        <f aca="false">A$6634</f>
        <v>Eficiência da Máquina Pública</v>
      </c>
      <c r="B7661" s="3" t="str">
        <f aca="false">B$6634</f>
        <v>Custo do Executivo/PIB</v>
      </c>
      <c r="C7661" s="3" t="n">
        <f aca="false">C$6634</f>
        <v>-1</v>
      </c>
      <c r="D7661" s="3" t="s">
        <v>252</v>
      </c>
      <c r="E7661" s="3" t="n">
        <f aca="false">E$6634</f>
        <v>2017</v>
      </c>
      <c r="F7661" s="3" t="n">
        <f aca="false">F$6634</f>
        <v>2018</v>
      </c>
      <c r="G7661" s="3" t="n">
        <v>0.469075708366117</v>
      </c>
      <c r="H7661" s="3" t="n">
        <f aca="false">H$6634</f>
        <v>0.224802471854843</v>
      </c>
      <c r="I7661" s="3" t="n">
        <f aca="false">I$6634</f>
        <v>0.0778443113772455</v>
      </c>
      <c r="J7661" s="3" t="n">
        <f aca="false">J$6634</f>
        <v>0.0174995936174429</v>
      </c>
      <c r="K7661" s="3" t="str">
        <f aca="false">K$6634</f>
        <v>Recursos públicos alocados na administração direta / PIB</v>
      </c>
      <c r="L7661" s="3" t="str">
        <f aca="false">L$6634</f>
        <v>FINBRA/Siconfi</v>
      </c>
      <c r="M7661" s="3" t="str">
        <f aca="false">M$6634</f>
        <v>Porcentagem %</v>
      </c>
      <c r="N7661" s="3" t="str">
        <f aca="false">N$61</f>
        <v>O PIB utilizado para cálculo é estimado pela Tendências</v>
      </c>
      <c r="O7661" s="3" t="n">
        <v>94.0657178026888</v>
      </c>
    </row>
    <row r="7662" customFormat="false" ht="15" hidden="false" customHeight="true" outlineLevel="0" collapsed="false">
      <c r="A7662" s="3" t="str">
        <f aca="false">A$6635</f>
        <v>Eficiência da Máquina Pública</v>
      </c>
      <c r="B7662" s="3" t="str">
        <f aca="false">B$6635</f>
        <v>Custo do Judiciário/PIB</v>
      </c>
      <c r="C7662" s="3" t="n">
        <f aca="false">C$6635</f>
        <v>-1</v>
      </c>
      <c r="D7662" s="3" t="s">
        <v>252</v>
      </c>
      <c r="E7662" s="3" t="n">
        <f aca="false">E$6635</f>
        <v>2017</v>
      </c>
      <c r="F7662" s="3" t="n">
        <f aca="false">F$6635</f>
        <v>2018</v>
      </c>
      <c r="G7662" s="3" t="n">
        <v>0.626925500438788</v>
      </c>
      <c r="H7662" s="3" t="n">
        <f aca="false">H$6635</f>
        <v>0.135473868774926</v>
      </c>
      <c r="I7662" s="3" t="n">
        <f aca="false">I$6635</f>
        <v>0.0778443113772455</v>
      </c>
      <c r="J7662" s="3" t="n">
        <f aca="false">J$6635</f>
        <v>0.0105458700243954</v>
      </c>
      <c r="K7662" s="3" t="str">
        <f aca="false">K$6635</f>
        <v>Recursos públicos alocados no judiciário / PIB</v>
      </c>
      <c r="L7662" s="3" t="str">
        <f aca="false">L$6635</f>
        <v>FINBRA/Siconfi</v>
      </c>
      <c r="M7662" s="3" t="str">
        <f aca="false">M$6635</f>
        <v>Porcentagem %</v>
      </c>
      <c r="N7662" s="3" t="str">
        <f aca="false">N$63</f>
        <v>O PIB utilizado para cálculo é estimado pela Tendências. O Distrito Federal não é válido nesse indicador.</v>
      </c>
      <c r="O7662" s="3" t="n">
        <v>87.7169598359022</v>
      </c>
    </row>
    <row r="7663" customFormat="false" ht="15" hidden="false" customHeight="true" outlineLevel="0" collapsed="false">
      <c r="A7663" s="3" t="str">
        <f aca="false">A$6636</f>
        <v>Eficiência da Máquina Pública</v>
      </c>
      <c r="B7663" s="3" t="str">
        <f aca="false">B$6636</f>
        <v>Custo do Legislativo/PIB</v>
      </c>
      <c r="C7663" s="3" t="n">
        <f aca="false">C$6636</f>
        <v>-1</v>
      </c>
      <c r="D7663" s="3" t="s">
        <v>252</v>
      </c>
      <c r="E7663" s="3" t="n">
        <f aca="false">E$6636</f>
        <v>2017</v>
      </c>
      <c r="F7663" s="3" t="n">
        <f aca="false">F$6636</f>
        <v>2018</v>
      </c>
      <c r="G7663" s="3" t="n">
        <v>0.449400710320324</v>
      </c>
      <c r="H7663" s="3" t="n">
        <f aca="false">H$6636</f>
        <v>0.205227165307908</v>
      </c>
      <c r="I7663" s="3" t="n">
        <f aca="false">I$6636</f>
        <v>0.0778443113772455</v>
      </c>
      <c r="J7663" s="3" t="n">
        <f aca="false">J$6636</f>
        <v>0.0159757673592982</v>
      </c>
      <c r="K7663" s="3" t="str">
        <f aca="false">K$6636</f>
        <v>Recursos públicos alocados no legislativo / PIB</v>
      </c>
      <c r="L7663" s="3" t="str">
        <f aca="false">L$6636</f>
        <v>FINBRA/Siconfi</v>
      </c>
      <c r="M7663" s="3" t="str">
        <f aca="false">M$6636</f>
        <v>Porcentagem %</v>
      </c>
      <c r="N7663" s="3" t="str">
        <f aca="false">N$64</f>
        <v>O PIB utilizado para cálculo é estimado pela Tendências</v>
      </c>
      <c r="O7663" s="3" t="n">
        <v>83.9981500293287</v>
      </c>
    </row>
    <row r="7664" customFormat="false" ht="15" hidden="false" customHeight="true" outlineLevel="0" collapsed="false">
      <c r="A7664" s="3" t="str">
        <f aca="false">A$6637</f>
        <v>Eficiência da Máquina Pública</v>
      </c>
      <c r="B7664" s="3" t="str">
        <f aca="false">B$6637</f>
        <v>Índice de Transparência</v>
      </c>
      <c r="C7664" s="3" t="n">
        <f aca="false">C$6637</f>
        <v>1</v>
      </c>
      <c r="D7664" s="3" t="s">
        <v>252</v>
      </c>
      <c r="E7664" s="3" t="n">
        <f aca="false">E$6637</f>
        <v>2016</v>
      </c>
      <c r="F7664" s="3" t="n">
        <f aca="false">F$6637</f>
        <v>2018</v>
      </c>
      <c r="G7664" s="3" t="n">
        <v>9.16</v>
      </c>
      <c r="H7664" s="3" t="n">
        <f aca="false">H$6637</f>
        <v>0.147614600287321</v>
      </c>
      <c r="I7664" s="3" t="n">
        <f aca="false">I$6637</f>
        <v>0.0778443113772455</v>
      </c>
      <c r="J7664" s="3" t="n">
        <f aca="false">J$6637</f>
        <v>0.0114909569085938</v>
      </c>
      <c r="K7664" s="3" t="str">
        <f aca="false">K$6637</f>
        <v>Escala Brasil Transparente 360º - Ranking de “Transparência Passiva” e “Transparência Ativa”.</v>
      </c>
      <c r="L7664" s="3" t="str">
        <f aca="false">L$6637</f>
        <v>Controladoria Geral da União</v>
      </c>
      <c r="M7664" s="3" t="str">
        <f aca="false">M$6637</f>
        <v>Pontuação de 0 a 10</v>
      </c>
      <c r="N7664" s="3" t="str">
        <f aca="false">N$62</f>
        <v>A partir da edição de 2018, ou seja, do dado de 2016, passou a ser usado a avaliação Escala Brasil Transparente</v>
      </c>
      <c r="O7664" s="3" t="n">
        <v>91.6</v>
      </c>
    </row>
    <row r="7665" customFormat="false" ht="15" hidden="false" customHeight="true" outlineLevel="0" collapsed="false">
      <c r="A7665" s="3" t="str">
        <f aca="false">A$6638</f>
        <v>Eficiência da Máquina Pública</v>
      </c>
      <c r="B7665" s="3" t="str">
        <f aca="false">B$6638</f>
        <v>% Servidores Comissionados</v>
      </c>
      <c r="C7665" s="3" t="n">
        <f aca="false">C$6638</f>
        <v>-1</v>
      </c>
      <c r="D7665" s="3" t="s">
        <v>252</v>
      </c>
      <c r="E7665" s="3" t="n">
        <f aca="false">E$6638</f>
        <v>2017</v>
      </c>
      <c r="F7665" s="3" t="n">
        <f aca="false">F$6638</f>
        <v>2018</v>
      </c>
      <c r="G7665" s="3" t="n">
        <v>2.88508370658288</v>
      </c>
      <c r="H7665" s="3" t="n">
        <f aca="false">H$6638</f>
        <v>0.118166119011691</v>
      </c>
      <c r="I7665" s="3" t="n">
        <f aca="false">I$6638</f>
        <v>0.0778443113772455</v>
      </c>
      <c r="J7665" s="3" t="n">
        <f aca="false">J$6638</f>
        <v>0.00919856016258672</v>
      </c>
      <c r="K7665" s="3" t="str">
        <f aca="false">K$6638</f>
        <v>% de cargos comissionados no total de cargos públicos</v>
      </c>
      <c r="L7665" s="3" t="str">
        <f aca="false">L$6638</f>
        <v>IBGE/Estadic</v>
      </c>
      <c r="M7665" s="3" t="str">
        <f aca="false">M$6638</f>
        <v>Porcentagem %</v>
      </c>
      <c r="N7665" s="5"/>
      <c r="O7665" s="3" t="n">
        <v>94.7724741783743</v>
      </c>
    </row>
    <row r="7666" customFormat="false" ht="15" hidden="false" customHeight="true" outlineLevel="0" collapsed="false">
      <c r="A7666" s="3" t="str">
        <f aca="false">A$6639</f>
        <v>Eficiência da Máquina Pública</v>
      </c>
      <c r="B7666" s="3" t="str">
        <f aca="false">B$6639</f>
        <v> Total</v>
      </c>
      <c r="C7666" s="3" t="n">
        <f aca="false">C$6639</f>
        <v>1</v>
      </c>
      <c r="D7666" s="3" t="s">
        <v>252</v>
      </c>
      <c r="E7666" s="3" t="n">
        <f aca="false">E$6639</f>
        <v>2018</v>
      </c>
      <c r="F7666" s="3" t="n">
        <f aca="false">F$6639</f>
        <v>2018</v>
      </c>
      <c r="G7666" s="3" t="n">
        <v>80.4345169552584</v>
      </c>
      <c r="H7666" s="3" t="n">
        <f aca="false">H$6639</f>
        <v>1</v>
      </c>
      <c r="I7666" s="3" t="n">
        <f aca="false">I$6639</f>
        <v>0.0778443113772455</v>
      </c>
      <c r="J7666" s="3" t="n">
        <f aca="false">J$6639</f>
        <v>0.0778443113772455</v>
      </c>
      <c r="K7666" s="3" t="str">
        <f aca="false">K$6639</f>
        <v>Nota obtida via normalização e ponderação de indicadores que variam de 0 a 100.</v>
      </c>
      <c r="L7666" s="3" t="str">
        <f aca="false">L$6639</f>
        <v>Tendências</v>
      </c>
      <c r="M7666" s="3" t="str">
        <f aca="false">M$6639</f>
        <v>Nota de 0 a 100</v>
      </c>
      <c r="N7666" s="5"/>
      <c r="O7666" s="3" t="n">
        <v>80.985521245229</v>
      </c>
    </row>
    <row r="7667" customFormat="false" ht="15" hidden="false" customHeight="true" outlineLevel="0" collapsed="false">
      <c r="A7667" s="3" t="str">
        <f aca="false">A$6640</f>
        <v>Infraestrutura</v>
      </c>
      <c r="B7667" s="3" t="str">
        <f aca="false">B$6640</f>
        <v>Acessibilidade do Serviço de Telecomunicações</v>
      </c>
      <c r="C7667" s="3" t="n">
        <f aca="false">C$6640</f>
        <v>1</v>
      </c>
      <c r="D7667" s="3" t="s">
        <v>252</v>
      </c>
      <c r="E7667" s="3" t="n">
        <f aca="false">E$6640</f>
        <v>2017</v>
      </c>
      <c r="F7667" s="3" t="n">
        <f aca="false">F$6640</f>
        <v>2018</v>
      </c>
      <c r="G7667" s="3" t="n">
        <v>91.3071992974292</v>
      </c>
      <c r="H7667" s="3" t="n">
        <f aca="false">H$6640</f>
        <v>0.0927238161527131</v>
      </c>
      <c r="I7667" s="3" t="n">
        <f aca="false">I$6640</f>
        <v>0.12874251497006</v>
      </c>
      <c r="J7667" s="3" t="n">
        <f aca="false">J$6640</f>
        <v>0.0119374972891217</v>
      </c>
      <c r="K7667" s="3" t="str">
        <f aca="false">K$6640</f>
        <v>Densidade de acessos por 100 habitantes (telefonia móvel e banda larga*)</v>
      </c>
      <c r="L7667" s="3" t="str">
        <f aca="false">L$6640</f>
        <v>ANATEL</v>
      </c>
      <c r="M7667" s="3" t="str">
        <f aca="false">M$6640</f>
        <v>Acessos por 100 mil habitantes</v>
      </c>
      <c r="N7667" s="5"/>
      <c r="O7667" s="3" t="n">
        <v>7.870615738846</v>
      </c>
    </row>
    <row r="7668" customFormat="false" ht="15" hidden="false" customHeight="true" outlineLevel="0" collapsed="false">
      <c r="A7668" s="3" t="str">
        <f aca="false">A$6641</f>
        <v>Infraestrutura</v>
      </c>
      <c r="B7668" s="3" t="str">
        <f aca="false">B$6641</f>
        <v>Custo de Combustíveis</v>
      </c>
      <c r="C7668" s="3" t="n">
        <f aca="false">C$6641</f>
        <v>-1</v>
      </c>
      <c r="D7668" s="3" t="s">
        <v>252</v>
      </c>
      <c r="E7668" s="3" t="n">
        <f aca="false">E$6641</f>
        <v>2017</v>
      </c>
      <c r="F7668" s="3" t="n">
        <f aca="false">F$6641</f>
        <v>2018</v>
      </c>
      <c r="G7668" s="3" t="n">
        <v>3.6514424508587</v>
      </c>
      <c r="H7668" s="3" t="n">
        <f aca="false">H$6641</f>
        <v>0.0813808125544698</v>
      </c>
      <c r="I7668" s="3" t="n">
        <f aca="false">I$6641</f>
        <v>0.12874251497006</v>
      </c>
      <c r="J7668" s="3" t="n">
        <f aca="false">J$6641</f>
        <v>0.0104771704785695</v>
      </c>
      <c r="K7668" s="3" t="str">
        <f aca="false">K$6641</f>
        <v>Preço médio pago em reais por consumidores finais (etanol, gasolina e diesel), ponderado pela participação dos combustíveis no consumo total.</v>
      </c>
      <c r="L7668" s="3" t="str">
        <f aca="false">L$6641</f>
        <v>ANP</v>
      </c>
      <c r="M7668" s="3" t="str">
        <f aca="false">M$6641</f>
        <v>Reais (R$)</v>
      </c>
      <c r="N7668" s="5" t="str">
        <f aca="false">N$6</f>
        <v>A partir da edição de 2018, ou seja, do dado de 2017 o preço pago passou a ser ponderado pela participação dos combustíveis no consumo total.</v>
      </c>
      <c r="O7668" s="3" t="n">
        <v>42.9116319804651</v>
      </c>
    </row>
    <row r="7669" customFormat="false" ht="15" hidden="false" customHeight="true" outlineLevel="0" collapsed="false">
      <c r="A7669" s="3" t="str">
        <f aca="false">A$6642</f>
        <v>Infraestrutura</v>
      </c>
      <c r="B7669" s="3" t="str">
        <f aca="false">B$6642</f>
        <v>Custo de Saneamento Básico</v>
      </c>
      <c r="C7669" s="3" t="n">
        <f aca="false">C$6642</f>
        <v>-1</v>
      </c>
      <c r="D7669" s="3" t="s">
        <v>252</v>
      </c>
      <c r="E7669" s="3" t="n">
        <f aca="false">E$6642</f>
        <v>2016</v>
      </c>
      <c r="F7669" s="3" t="n">
        <f aca="false">F$6642</f>
        <v>2018</v>
      </c>
      <c r="G7669" s="3" t="n">
        <v>2.09</v>
      </c>
      <c r="H7669" s="3" t="n">
        <f aca="false">H$6642</f>
        <v>0.0808844986819226</v>
      </c>
      <c r="I7669" s="3" t="n">
        <f aca="false">I$6642</f>
        <v>0.12874251497006</v>
      </c>
      <c r="J7669" s="3" t="n">
        <f aca="false">J$6642</f>
        <v>0.0104132737824032</v>
      </c>
      <c r="K7669" s="3" t="str">
        <f aca="false">K$6642</f>
        <v>Tarifa média praticada pelo serviço de tratamento e distribuição</v>
      </c>
      <c r="L7669" s="3" t="str">
        <f aca="false">L$6642</f>
        <v>SNIS</v>
      </c>
      <c r="M7669" s="3" t="str">
        <f aca="false">M$6642</f>
        <v>Reais ($) por m3</v>
      </c>
      <c r="N7669" s="5"/>
      <c r="O7669" s="3" t="n">
        <v>100</v>
      </c>
    </row>
    <row r="7670" customFormat="false" ht="15" hidden="false" customHeight="true" outlineLevel="0" collapsed="false">
      <c r="A7670" s="3" t="str">
        <f aca="false">A$6643</f>
        <v>Infraestrutura</v>
      </c>
      <c r="B7670" s="3" t="str">
        <f aca="false">B$6643</f>
        <v>Disponibilidade de Voos Diretos</v>
      </c>
      <c r="C7670" s="3" t="n">
        <f aca="false">C$6643</f>
        <v>1</v>
      </c>
      <c r="D7670" s="3" t="s">
        <v>252</v>
      </c>
      <c r="E7670" s="3" t="n">
        <f aca="false">E$6643</f>
        <v>2017</v>
      </c>
      <c r="F7670" s="3" t="n">
        <f aca="false">F$6643</f>
        <v>2018</v>
      </c>
      <c r="G7670" s="3" t="n">
        <v>19572</v>
      </c>
      <c r="H7670" s="3" t="n">
        <f aca="false">H$6643</f>
        <v>0.0859068720842382</v>
      </c>
      <c r="I7670" s="3" t="n">
        <f aca="false">I$6643</f>
        <v>0.12874251497006</v>
      </c>
      <c r="J7670" s="3" t="n">
        <f aca="false">J$6643</f>
        <v>0.0110598667653361</v>
      </c>
      <c r="K7670" s="3" t="str">
        <f aca="false">K$6643</f>
        <v>Número de voos diretos* </v>
      </c>
      <c r="L7670" s="3" t="str">
        <f aca="false">L$6643</f>
        <v>ANAC</v>
      </c>
      <c r="M7670" s="3" t="str">
        <f aca="false">M$6643</f>
        <v>Número de voos</v>
      </c>
      <c r="N7670" s="5"/>
      <c r="O7670" s="3" t="n">
        <v>8.10635793637251</v>
      </c>
    </row>
    <row r="7671" customFormat="false" ht="15" hidden="false" customHeight="true" outlineLevel="0" collapsed="false">
      <c r="A7671" s="3" t="str">
        <f aca="false">A$6644</f>
        <v>Infraestrutura</v>
      </c>
      <c r="B7671" s="3" t="str">
        <f aca="false">B$6644</f>
        <v>Acesso à Energia Elétrica</v>
      </c>
      <c r="C7671" s="3" t="n">
        <f aca="false">C$6644</f>
        <v>1</v>
      </c>
      <c r="D7671" s="3" t="s">
        <v>252</v>
      </c>
      <c r="E7671" s="3" t="n">
        <f aca="false">E$6644</f>
        <v>2017</v>
      </c>
      <c r="F7671" s="3" t="n">
        <f aca="false">F$6644</f>
        <v>2018</v>
      </c>
      <c r="G7671" s="3" t="n">
        <v>98.8289534190871</v>
      </c>
      <c r="H7671" s="3" t="n">
        <f aca="false">H$6644</f>
        <v>0.0377329840579321</v>
      </c>
      <c r="I7671" s="3" t="n">
        <f aca="false">I$6644</f>
        <v>0.12874251497006</v>
      </c>
      <c r="J7671" s="3" t="n">
        <f aca="false">J$6644</f>
        <v>0.00485783926494335</v>
      </c>
      <c r="K7671" s="3" t="str">
        <f aca="false">K$6644</f>
        <v>Proporção de domicílios com acesso a energia elétrica (iluminação elétrica).</v>
      </c>
      <c r="L7671" s="3" t="str">
        <f aca="false">L$6644</f>
        <v>PNAD/IBGE</v>
      </c>
      <c r="M7671" s="3" t="str">
        <f aca="false">M$6644</f>
        <v>Porcentagem %</v>
      </c>
      <c r="N7671" s="5"/>
      <c r="O7671" s="3" t="n">
        <v>62.6184517339431</v>
      </c>
    </row>
    <row r="7672" customFormat="false" ht="15" hidden="false" customHeight="true" outlineLevel="0" collapsed="false">
      <c r="A7672" s="3" t="str">
        <f aca="false">A$6645</f>
        <v>Infraestrutura</v>
      </c>
      <c r="B7672" s="3" t="str">
        <f aca="false">B$6645</f>
        <v>Custo da Energia Elétrica</v>
      </c>
      <c r="C7672" s="3" t="n">
        <f aca="false">C$6645</f>
        <v>-1</v>
      </c>
      <c r="D7672" s="3" t="s">
        <v>252</v>
      </c>
      <c r="E7672" s="3" t="n">
        <f aca="false">E$6645</f>
        <v>2017</v>
      </c>
      <c r="F7672" s="3" t="n">
        <f aca="false">F$6645</f>
        <v>2018</v>
      </c>
      <c r="G7672" s="3" t="n">
        <v>751.501661320892</v>
      </c>
      <c r="H7672" s="3" t="n">
        <f aca="false">H$6645</f>
        <v>0.0993376190046475</v>
      </c>
      <c r="I7672" s="3" t="n">
        <f aca="false">I$6645</f>
        <v>0.12874251497006</v>
      </c>
      <c r="J7672" s="3" t="n">
        <f aca="false">J$6645</f>
        <v>0.0127889749017959</v>
      </c>
      <c r="K7672" s="3" t="str">
        <f aca="false">K$6645</f>
        <v>Tarifa média praticada para o consumo comercial, residencial e industrial.</v>
      </c>
      <c r="L7672" s="3" t="str">
        <f aca="false">L$6645</f>
        <v>ANEEL</v>
      </c>
      <c r="M7672" s="3" t="str">
        <f aca="false">M$6645</f>
        <v>Reais (R$) por MWh</v>
      </c>
      <c r="N7672" s="5"/>
      <c r="O7672" s="3" t="n">
        <v>0</v>
      </c>
    </row>
    <row r="7673" customFormat="false" ht="15" hidden="false" customHeight="true" outlineLevel="0" collapsed="false">
      <c r="A7673" s="3" t="str">
        <f aca="false">A$6646</f>
        <v>Infraestrutura</v>
      </c>
      <c r="B7673" s="3" t="str">
        <f aca="false">B$6646</f>
        <v>Qualidade da Energia Elétrica</v>
      </c>
      <c r="C7673" s="3" t="n">
        <f aca="false">C$6646</f>
        <v>-1</v>
      </c>
      <c r="D7673" s="3" t="s">
        <v>252</v>
      </c>
      <c r="E7673" s="3" t="n">
        <f aca="false">E$6646</f>
        <v>2017</v>
      </c>
      <c r="F7673" s="3" t="n">
        <f aca="false">F$6646</f>
        <v>2018</v>
      </c>
      <c r="G7673" s="3" t="n">
        <v>0.79</v>
      </c>
      <c r="H7673" s="3" t="n">
        <f aca="false">H$6646</f>
        <v>0.120616903774958</v>
      </c>
      <c r="I7673" s="3" t="n">
        <f aca="false">I$6646</f>
        <v>0.12874251497006</v>
      </c>
      <c r="J7673" s="3" t="n">
        <f aca="false">J$6646</f>
        <v>0.0155285235398899</v>
      </c>
      <c r="K7673" s="3" t="str">
        <f aca="false">K$6646</f>
        <v>O indicador aponta o Desempenho Global de Continuidade, que considera a duração e frequência de interrupções no serviço de energia.</v>
      </c>
      <c r="L7673" s="3" t="str">
        <f aca="false">L$6646</f>
        <v>ANEEL</v>
      </c>
      <c r="M7673" s="3" t="str">
        <f aca="false">M$6646</f>
        <v>Pontuação</v>
      </c>
      <c r="N7673" s="5"/>
      <c r="O7673" s="3" t="n">
        <v>94.2115859242485</v>
      </c>
    </row>
    <row r="7674" customFormat="false" ht="15" hidden="false" customHeight="true" outlineLevel="0" collapsed="false">
      <c r="A7674" s="3" t="str">
        <f aca="false">A$6647</f>
        <v>Infraestrutura</v>
      </c>
      <c r="B7674" s="3" t="str">
        <f aca="false">B$6647</f>
        <v>Mobilidade Urbana</v>
      </c>
      <c r="C7674" s="3" t="n">
        <f aca="false">C$6647</f>
        <v>-1</v>
      </c>
      <c r="D7674" s="3" t="s">
        <v>252</v>
      </c>
      <c r="E7674" s="3" t="n">
        <f aca="false">E$6647</f>
        <v>2015</v>
      </c>
      <c r="F7674" s="3" t="n">
        <f aca="false">F$6647</f>
        <v>2018</v>
      </c>
      <c r="G7674" s="3" t="n">
        <v>27.5324978542395</v>
      </c>
      <c r="H7674" s="3" t="n">
        <f aca="false">H$6647</f>
        <v>0.124399303432856</v>
      </c>
      <c r="I7674" s="3" t="n">
        <f aca="false">I$6647</f>
        <v>0.12874251497006</v>
      </c>
      <c r="J7674" s="3" t="n">
        <f aca="false">J$6647</f>
        <v>0.0160154791844694</v>
      </c>
      <c r="K7674" s="3" t="str">
        <f aca="false">K$6647</f>
        <v>Tempo gasto no trajeto entre casa e trabalho (minutos)</v>
      </c>
      <c r="L7674" s="3" t="str">
        <f aca="false">L$6647</f>
        <v>PNAD/IBGE</v>
      </c>
      <c r="M7674" s="3" t="str">
        <f aca="false">M$6647</f>
        <v>Minutos</v>
      </c>
      <c r="N7674" s="5"/>
      <c r="O7674" s="3" t="n">
        <v>68.7491591000042</v>
      </c>
    </row>
    <row r="7675" customFormat="false" ht="15" hidden="false" customHeight="true" outlineLevel="0" collapsed="false">
      <c r="A7675" s="3" t="str">
        <f aca="false">A$6648</f>
        <v>Infraestrutura</v>
      </c>
      <c r="B7675" s="3" t="str">
        <f aca="false">B$6648</f>
        <v>Qualidade das Rodovias</v>
      </c>
      <c r="C7675" s="3" t="n">
        <f aca="false">C$6648</f>
        <v>1</v>
      </c>
      <c r="D7675" s="3" t="s">
        <v>252</v>
      </c>
      <c r="E7675" s="3" t="n">
        <f aca="false">E$6648</f>
        <v>2017</v>
      </c>
      <c r="F7675" s="3" t="n">
        <f aca="false">F$6648</f>
        <v>2018</v>
      </c>
      <c r="G7675" s="3" t="n">
        <v>2.27338129496403</v>
      </c>
      <c r="H7675" s="3" t="n">
        <f aca="false">H$6648</f>
        <v>0.192489052230466</v>
      </c>
      <c r="I7675" s="3" t="n">
        <f aca="false">I$6648</f>
        <v>0.12874251497006</v>
      </c>
      <c r="J7675" s="3" t="n">
        <f aca="false">J$6648</f>
        <v>0.0247815246883535</v>
      </c>
      <c r="K7675" s="3" t="str">
        <f aca="false">K$6648</f>
        <v>Avaliação das condições das vias rodoviárias (nota entre 1 (ruim) a 5 (ótimo) ponderada pela extensão pesquisada)</v>
      </c>
      <c r="L7675" s="3" t="str">
        <f aca="false">L$6648</f>
        <v>CNT</v>
      </c>
      <c r="M7675" s="3" t="str">
        <f aca="false">M$6648</f>
        <v>Pontuação de 1 a 5</v>
      </c>
      <c r="N7675" s="5"/>
      <c r="O7675" s="3" t="n">
        <v>8.21401450389574</v>
      </c>
    </row>
    <row r="7676" customFormat="false" ht="15" hidden="false" customHeight="true" outlineLevel="0" collapsed="false">
      <c r="A7676" s="3" t="str">
        <f aca="false">A$6649</f>
        <v>Infraestrutura</v>
      </c>
      <c r="B7676" s="3" t="str">
        <f aca="false">B$6649</f>
        <v>Qualidade do Serviço de Telecomunicações</v>
      </c>
      <c r="C7676" s="3" t="n">
        <f aca="false">C$6649</f>
        <v>1</v>
      </c>
      <c r="D7676" s="3" t="s">
        <v>252</v>
      </c>
      <c r="E7676" s="3" t="n">
        <f aca="false">E$6649</f>
        <v>2017</v>
      </c>
      <c r="F7676" s="3" t="n">
        <f aca="false">F$6649</f>
        <v>2018</v>
      </c>
      <c r="G7676" s="3" t="n">
        <v>58.2</v>
      </c>
      <c r="H7676" s="3" t="n">
        <f aca="false">H$6649</f>
        <v>0.0845281380257963</v>
      </c>
      <c r="I7676" s="3" t="n">
        <f aca="false">I$6649</f>
        <v>0.12874251497006</v>
      </c>
      <c r="J7676" s="3" t="n">
        <f aca="false">J$6649</f>
        <v>0.0108823650751774</v>
      </c>
      <c r="K7676" s="3" t="str">
        <f aca="false">K$6649</f>
        <v>Média do ranking de banda larga fixa e do de telefonia móvel (percentual de indicadores com cumprimento de metas)</v>
      </c>
      <c r="L7676" s="3" t="str">
        <f aca="false">L$6649</f>
        <v>ANATEL</v>
      </c>
      <c r="M7676" s="3" t="str">
        <f aca="false">M$6649</f>
        <v>Porcentagem %</v>
      </c>
      <c r="N7676" s="5"/>
      <c r="O7676" s="3" t="n">
        <v>3.65853658536586</v>
      </c>
    </row>
    <row r="7677" customFormat="false" ht="15" hidden="false" customHeight="true" outlineLevel="0" collapsed="false">
      <c r="A7677" s="3" t="str">
        <f aca="false">A$6650</f>
        <v>Infraestrutura</v>
      </c>
      <c r="B7677" s="3" t="str">
        <f aca="false">B$6650</f>
        <v> Total</v>
      </c>
      <c r="C7677" s="3" t="n">
        <f aca="false">C$6650</f>
        <v>1</v>
      </c>
      <c r="D7677" s="3" t="s">
        <v>252</v>
      </c>
      <c r="E7677" s="3" t="n">
        <f aca="false">E$6650</f>
        <v>2018</v>
      </c>
      <c r="F7677" s="3" t="n">
        <f aca="false">F$6650</f>
        <v>2018</v>
      </c>
      <c r="G7677" s="3" t="n">
        <v>37.1690547997467</v>
      </c>
      <c r="H7677" s="3" t="n">
        <f aca="false">H$6650</f>
        <v>1</v>
      </c>
      <c r="I7677" s="3" t="n">
        <f aca="false">I$6650</f>
        <v>0.12874251497006</v>
      </c>
      <c r="J7677" s="3" t="n">
        <f aca="false">J$6650</f>
        <v>0.12874251497006</v>
      </c>
      <c r="K7677" s="3" t="str">
        <f aca="false">K$6650</f>
        <v>Nota obtida via normalização e ponderação de indicadores que variam de 0 a 100.</v>
      </c>
      <c r="L7677" s="3" t="str">
        <f aca="false">L$6650</f>
        <v>Tendências</v>
      </c>
      <c r="M7677" s="3" t="str">
        <f aca="false">M$6650</f>
        <v>Nota de 0 a 100</v>
      </c>
      <c r="N7677" s="5"/>
      <c r="O7677" s="3" t="n">
        <v>12.5284371084062</v>
      </c>
    </row>
    <row r="7678" customFormat="false" ht="15" hidden="false" customHeight="true" outlineLevel="0" collapsed="false">
      <c r="A7678" s="3" t="str">
        <f aca="false">A$6651</f>
        <v>Inovação</v>
      </c>
      <c r="B7678" s="3" t="str">
        <f aca="false">B$6651</f>
        <v>Produção Acadêmica</v>
      </c>
      <c r="C7678" s="3" t="n">
        <f aca="false">C$6651</f>
        <v>1</v>
      </c>
      <c r="D7678" s="3" t="s">
        <v>252</v>
      </c>
      <c r="E7678" s="3" t="n">
        <f aca="false">E$6651</f>
        <v>2014</v>
      </c>
      <c r="F7678" s="3" t="n">
        <f aca="false">F$6651</f>
        <v>2018</v>
      </c>
      <c r="G7678" s="3" t="n">
        <v>0.159395552295704</v>
      </c>
      <c r="H7678" s="3" t="n">
        <f aca="false">H$6651</f>
        <v>0.42398674644351</v>
      </c>
      <c r="I7678" s="3" t="n">
        <f aca="false">I$6651</f>
        <v>0.0678642714570858</v>
      </c>
      <c r="J7678" s="3" t="n">
        <f aca="false">J$6651</f>
        <v>0.028773551654849</v>
      </c>
      <c r="K7678" s="3" t="str">
        <f aca="false">K$6651</f>
        <v>Total de documentos publicados em periódicos acadêmicos indexados no Scopus em relação à população total.</v>
      </c>
      <c r="L7678" s="3" t="str">
        <f aca="false">L$6651</f>
        <v>SCImago IR</v>
      </c>
      <c r="M7678" s="3" t="str">
        <f aca="false">M$6651</f>
        <v>Artigos por 1 milhão de habitantes</v>
      </c>
      <c r="N7678" s="5"/>
      <c r="O7678" s="3" t="n">
        <v>13.5646666361722</v>
      </c>
    </row>
    <row r="7679" customFormat="false" ht="15" hidden="false" customHeight="true" outlineLevel="0" collapsed="false">
      <c r="A7679" s="3" t="str">
        <f aca="false">A$6652</f>
        <v>Inovação</v>
      </c>
      <c r="B7679" s="3" t="str">
        <f aca="false">B$6652</f>
        <v>Investimentos Públicos em P&amp;D</v>
      </c>
      <c r="C7679" s="3" t="n">
        <f aca="false">C$6652</f>
        <v>1</v>
      </c>
      <c r="D7679" s="3" t="s">
        <v>252</v>
      </c>
      <c r="E7679" s="3" t="n">
        <f aca="false">E$6652</f>
        <v>2015</v>
      </c>
      <c r="F7679" s="3" t="n">
        <f aca="false">F$6652</f>
        <v>2018</v>
      </c>
      <c r="G7679" s="3" t="n">
        <v>0.0290687087454658</v>
      </c>
      <c r="H7679" s="3" t="n">
        <f aca="false">H$6652</f>
        <v>0.302033876948592</v>
      </c>
      <c r="I7679" s="3" t="n">
        <f aca="false">I$6652</f>
        <v>0.0678642714570858</v>
      </c>
      <c r="J7679" s="3" t="n">
        <f aca="false">J$6652</f>
        <v>0.0204973090144753</v>
      </c>
      <c r="K7679" s="3" t="str">
        <f aca="false">K$6652</f>
        <v>Participação de Investimento público em P&amp;D no PIB estadual</v>
      </c>
      <c r="L7679" s="3" t="str">
        <f aca="false">L$6652</f>
        <v>Min.CT&amp;I</v>
      </c>
      <c r="M7679" s="3" t="str">
        <f aca="false">M$6652</f>
        <v>Porcentagem %</v>
      </c>
      <c r="N7679" s="5" t="str">
        <f aca="false">N$68</f>
        <v>O PIB utilizado é o oficial divulgado pelo IBGE</v>
      </c>
      <c r="O7679" s="3" t="n">
        <v>6.78017783347815</v>
      </c>
    </row>
    <row r="7680" customFormat="false" ht="15" hidden="false" customHeight="true" outlineLevel="0" collapsed="false">
      <c r="A7680" s="3" t="str">
        <f aca="false">A$6653</f>
        <v>Inovação</v>
      </c>
      <c r="B7680" s="3" t="str">
        <f aca="false">B$6653</f>
        <v>Patentes</v>
      </c>
      <c r="C7680" s="3" t="n">
        <f aca="false">C$6653</f>
        <v>1</v>
      </c>
      <c r="D7680" s="3" t="s">
        <v>252</v>
      </c>
      <c r="E7680" s="3" t="n">
        <f aca="false">E$6653</f>
        <v>2016</v>
      </c>
      <c r="F7680" s="3" t="n">
        <f aca="false">F$6653</f>
        <v>2018</v>
      </c>
      <c r="G7680" s="3" t="n">
        <v>0</v>
      </c>
      <c r="H7680" s="3" t="n">
        <f aca="false">H$6653</f>
        <v>0.273979376607898</v>
      </c>
      <c r="I7680" s="3" t="n">
        <f aca="false">I$6653</f>
        <v>0.0678642714570858</v>
      </c>
      <c r="J7680" s="3" t="n">
        <f aca="false">J$6653</f>
        <v>0.0185934107877616</v>
      </c>
      <c r="K7680" s="3" t="str">
        <f aca="false">K$6653</f>
        <v>Total de concessões de patentes, englobando os tipos: "Patente de Invenção", "Modelo de Utilidade" e "Certificado de Adição" em relação ao PIB.</v>
      </c>
      <c r="L7680" s="3" t="str">
        <f aca="false">L$6653</f>
        <v>INPI</v>
      </c>
      <c r="M7680" s="3" t="str">
        <f aca="false">M$6653</f>
        <v>Patentes pelo PIB em 1 bilhão de reais</v>
      </c>
      <c r="N7680" s="3" t="str">
        <f aca="false">N$69</f>
        <v>O PIB utilizado para cálculo é estimado pela Tendências</v>
      </c>
      <c r="O7680" s="3" t="n">
        <v>0</v>
      </c>
    </row>
    <row r="7681" customFormat="false" ht="15" hidden="false" customHeight="true" outlineLevel="0" collapsed="false">
      <c r="A7681" s="3" t="str">
        <f aca="false">A$6654</f>
        <v>Inovação</v>
      </c>
      <c r="B7681" s="3" t="str">
        <f aca="false">B$6654</f>
        <v> Total</v>
      </c>
      <c r="C7681" s="3" t="n">
        <f aca="false">C$6654</f>
        <v>1</v>
      </c>
      <c r="D7681" s="3" t="s">
        <v>252</v>
      </c>
      <c r="E7681" s="3" t="n">
        <f aca="false">E$6654</f>
        <v>2018</v>
      </c>
      <c r="F7681" s="3" t="n">
        <f aca="false">F$6654</f>
        <v>2018</v>
      </c>
      <c r="G7681" s="3" t="n">
        <v>7.41157610149259</v>
      </c>
      <c r="H7681" s="3" t="n">
        <f aca="false">H$6654</f>
        <v>1</v>
      </c>
      <c r="I7681" s="3" t="n">
        <f aca="false">I$6654</f>
        <v>0.0678642714570858</v>
      </c>
      <c r="J7681" s="3" t="n">
        <f aca="false">J$6654</f>
        <v>0.0678642714570858</v>
      </c>
      <c r="K7681" s="3" t="str">
        <f aca="false">K$6654</f>
        <v>Nota obtida via normalização e ponderação de indicadores que variam de 0 a 100.</v>
      </c>
      <c r="L7681" s="3" t="str">
        <f aca="false">L$6654</f>
        <v>Tendências</v>
      </c>
      <c r="M7681" s="3" t="str">
        <f aca="false">M$6654</f>
        <v>Nota de 0 a 100</v>
      </c>
      <c r="N7681" s="5"/>
      <c r="O7681" s="3" t="n">
        <v>8.14909762498632</v>
      </c>
    </row>
    <row r="7682" customFormat="false" ht="15.75" hidden="false" customHeight="true" outlineLevel="0" collapsed="false">
      <c r="A7682" s="3" t="str">
        <f aca="false">A$6655</f>
        <v>Potencial de Mercado</v>
      </c>
      <c r="B7682" s="3" t="str">
        <f aca="false">B$6655</f>
        <v>Tamanho de mercado</v>
      </c>
      <c r="C7682" s="3" t="n">
        <f aca="false">C$6655</f>
        <v>1</v>
      </c>
      <c r="D7682" s="3" t="s">
        <v>252</v>
      </c>
      <c r="E7682" s="3" t="n">
        <f aca="false">E$6655</f>
        <v>2017</v>
      </c>
      <c r="F7682" s="3" t="n">
        <f aca="false">F$6655</f>
        <v>2018</v>
      </c>
      <c r="G7682" s="3" t="n">
        <v>152.374688076829</v>
      </c>
      <c r="H7682" s="3" t="n">
        <f aca="false">H$6655</f>
        <v>0.403618197210826</v>
      </c>
      <c r="I7682" s="3" t="n">
        <f aca="false">I$6655</f>
        <v>0.0768463073852295</v>
      </c>
      <c r="J7682" s="3" t="n">
        <f aca="false">J$6655</f>
        <v>0.0310165680491354</v>
      </c>
      <c r="K7682" s="3" t="str">
        <f aca="false">K$6655</f>
        <v>Produto Interno Bruto (PIB) real a preços de 2014</v>
      </c>
      <c r="L7682" s="3" t="str">
        <f aca="false">L$6655</f>
        <v>IBGE</v>
      </c>
      <c r="M7682" s="3" t="str">
        <f aca="false">M$6655</f>
        <v>R$ bilhões</v>
      </c>
      <c r="N7682" s="5" t="str">
        <f aca="false">N$2</f>
        <v>O PIB utilizado para cálculo é estimado pela Tendências</v>
      </c>
      <c r="O7682" s="3" t="n">
        <v>6.61439333703845</v>
      </c>
    </row>
    <row r="7683" customFormat="false" ht="15" hidden="false" customHeight="true" outlineLevel="0" collapsed="false">
      <c r="A7683" s="3" t="str">
        <f aca="false">A$6656</f>
        <v>Potencial de Mercado</v>
      </c>
      <c r="B7683" s="3" t="str">
        <f aca="false">B$6656</f>
        <v>Taxa de crescimento</v>
      </c>
      <c r="C7683" s="3" t="n">
        <f aca="false">C$6656</f>
        <v>1</v>
      </c>
      <c r="D7683" s="3" t="s">
        <v>252</v>
      </c>
      <c r="E7683" s="3" t="n">
        <f aca="false">E$6656</f>
        <v>2017</v>
      </c>
      <c r="F7683" s="3" t="n">
        <f aca="false">F$6656</f>
        <v>2018</v>
      </c>
      <c r="G7683" s="3" t="n">
        <v>1.60861111906745</v>
      </c>
      <c r="H7683" s="3" t="n">
        <f aca="false">H$6656</f>
        <v>0.338326829703997</v>
      </c>
      <c r="I7683" s="3" t="n">
        <f aca="false">I$6656</f>
        <v>0.0768463073852295</v>
      </c>
      <c r="J7683" s="3" t="n">
        <f aca="false">J$6656</f>
        <v>0.0259991675521036</v>
      </c>
      <c r="K7683" s="3" t="str">
        <f aca="false">K$6656</f>
        <v>Média Móvel de quatro períodos para a taxa de crescimento anual do PIB</v>
      </c>
      <c r="L7683" s="3" t="str">
        <f aca="false">L$6656</f>
        <v>IBGE</v>
      </c>
      <c r="M7683" s="3" t="str">
        <f aca="false">M$6656</f>
        <v>Porcentagem %</v>
      </c>
      <c r="N7683" s="5" t="str">
        <f aca="false">N$3</f>
        <v>O PIB utilizado para cálculo é estimado pela Tendências</v>
      </c>
      <c r="O7683" s="3" t="n">
        <v>100</v>
      </c>
    </row>
    <row r="7684" customFormat="false" ht="15" hidden="false" customHeight="true" outlineLevel="0" collapsed="false">
      <c r="A7684" s="3" t="str">
        <f aca="false">A$6657</f>
        <v>Potencial de Mercado</v>
      </c>
      <c r="B7684" s="3" t="str">
        <f aca="false">B$6657</f>
        <v>Crescimento Potencial da Força de Trabalho</v>
      </c>
      <c r="C7684" s="3" t="n">
        <f aca="false">C$6657</f>
        <v>1</v>
      </c>
      <c r="D7684" s="3" t="s">
        <v>252</v>
      </c>
      <c r="E7684" s="3" t="n">
        <f aca="false">E$6657</f>
        <v>2017</v>
      </c>
      <c r="F7684" s="3" t="n">
        <f aca="false">F$6657</f>
        <v>2018</v>
      </c>
      <c r="G7684" s="3" t="n">
        <v>1.47228328079252</v>
      </c>
      <c r="H7684" s="3" t="n">
        <f aca="false">H$6657</f>
        <v>0.258054973085176</v>
      </c>
      <c r="I7684" s="3" t="n">
        <f aca="false">I$6657</f>
        <v>0.0768463073852295</v>
      </c>
      <c r="J7684" s="3" t="n">
        <f aca="false">J$6657</f>
        <v>0.0198305717839906</v>
      </c>
      <c r="K7684" s="3" t="str">
        <f aca="false">K$6657</f>
        <v>Média da taxa de crescimento da PIA para os próximos 10 anos (população com idade entre 15 e 64 anos)</v>
      </c>
      <c r="L7684" s="3" t="str">
        <f aca="false">L$6657</f>
        <v>IBGE</v>
      </c>
      <c r="M7684" s="3" t="str">
        <f aca="false">M$6657</f>
        <v>Porcentagem %</v>
      </c>
      <c r="N7684" s="5"/>
      <c r="O7684" s="3" t="n">
        <v>59.9225574792234</v>
      </c>
    </row>
    <row r="7685" customFormat="false" ht="15" hidden="false" customHeight="true" outlineLevel="0" collapsed="false">
      <c r="A7685" s="3" t="str">
        <f aca="false">A$6658</f>
        <v>Potencial de Mercado</v>
      </c>
      <c r="B7685" s="3" t="str">
        <f aca="false">B$6658</f>
        <v> Total</v>
      </c>
      <c r="C7685" s="3" t="n">
        <f aca="false">C$6658</f>
        <v>1</v>
      </c>
      <c r="D7685" s="3" t="s">
        <v>252</v>
      </c>
      <c r="E7685" s="3" t="n">
        <f aca="false">E$6658</f>
        <v>2018</v>
      </c>
      <c r="F7685" s="3" t="n">
        <f aca="false">F$6658</f>
        <v>2018</v>
      </c>
      <c r="G7685" s="3" t="n">
        <v>51.9671453946898</v>
      </c>
      <c r="H7685" s="3" t="n">
        <f aca="false">H$6658</f>
        <v>1</v>
      </c>
      <c r="I7685" s="3" t="n">
        <f aca="false">I$6658</f>
        <v>0.0768463073852295</v>
      </c>
      <c r="J7685" s="3" t="n">
        <f aca="false">J$6658</f>
        <v>0.0768463073852295</v>
      </c>
      <c r="K7685" s="3" t="str">
        <f aca="false">K$6658</f>
        <v>Nota obtida via normalização e ponderação de indicadores que variam de 0 a 100.</v>
      </c>
      <c r="L7685" s="3" t="str">
        <f aca="false">L$6658</f>
        <v>Tendências</v>
      </c>
      <c r="M7685" s="3" t="str">
        <f aca="false">M$6658</f>
        <v>Nota de 0 a 100</v>
      </c>
      <c r="N7685" s="5"/>
      <c r="O7685" s="3" t="n">
        <v>100</v>
      </c>
    </row>
    <row r="7686" customFormat="false" ht="15" hidden="false" customHeight="true" outlineLevel="0" collapsed="false">
      <c r="A7686" s="3" t="str">
        <f aca="false">A$6659</f>
        <v>Solidez Fiscal</v>
      </c>
      <c r="B7686" s="3" t="str">
        <f aca="false">B$6659</f>
        <v>Taxa de Investimentos</v>
      </c>
      <c r="C7686" s="3" t="n">
        <f aca="false">C$6659</f>
        <v>1</v>
      </c>
      <c r="D7686" s="3" t="s">
        <v>252</v>
      </c>
      <c r="E7686" s="3" t="n">
        <f aca="false">E$6659</f>
        <v>2017</v>
      </c>
      <c r="F7686" s="3" t="n">
        <f aca="false">F$6659</f>
        <v>2018</v>
      </c>
      <c r="G7686" s="3" t="n">
        <v>6.17520909046824</v>
      </c>
      <c r="H7686" s="3" t="n">
        <f aca="false">H$6659</f>
        <v>0.160983811795482</v>
      </c>
      <c r="I7686" s="3" t="n">
        <f aca="false">I$6659</f>
        <v>0.120758483033932</v>
      </c>
      <c r="J7686" s="3" t="n">
        <f aca="false">J$6659</f>
        <v>0.0194401609054424</v>
      </c>
      <c r="K7686" s="3" t="str">
        <f aca="false">K$6659</f>
        <v>Investimento liquidado / receita corrente líquida</v>
      </c>
      <c r="L7686" s="3" t="str">
        <f aca="false">L$6659</f>
        <v>Siconfi</v>
      </c>
      <c r="M7686" s="3" t="str">
        <f aca="false">M$6659</f>
        <v>Porcentagem %</v>
      </c>
      <c r="N7686" s="5" t="str">
        <f aca="false">N$55</f>
        <v>Antes da edição de 2020 o indicador era conhecido como "Capacidade de Investimento"</v>
      </c>
      <c r="O7686" s="3" t="n">
        <v>42.5026833963386</v>
      </c>
    </row>
    <row r="7687" customFormat="false" ht="15" hidden="false" customHeight="true" outlineLevel="0" collapsed="false">
      <c r="A7687" s="3" t="str">
        <f aca="false">A$6660</f>
        <v>Solidez Fiscal</v>
      </c>
      <c r="B7687" s="3" t="str">
        <f aca="false">B$6660</f>
        <v>Resultado Nominal</v>
      </c>
      <c r="C7687" s="3" t="n">
        <f aca="false">C$6660</f>
        <v>1</v>
      </c>
      <c r="D7687" s="3" t="s">
        <v>252</v>
      </c>
      <c r="E7687" s="3" t="n">
        <f aca="false">E$6660</f>
        <v>2017</v>
      </c>
      <c r="F7687" s="3" t="n">
        <f aca="false">F$6660</f>
        <v>2018</v>
      </c>
      <c r="G7687" s="3" t="n">
        <v>0.335424900716647</v>
      </c>
      <c r="H7687" s="3" t="n">
        <f aca="false">H$6660</f>
        <v>0.2078732111836</v>
      </c>
      <c r="I7687" s="3" t="n">
        <f aca="false">I$6660</f>
        <v>0.120758483033932</v>
      </c>
      <c r="J7687" s="3" t="n">
        <f aca="false">J$6660</f>
        <v>0.0251024536459238</v>
      </c>
      <c r="K7687" s="3" t="str">
        <f aca="false">K$6660</f>
        <v>Diferença entre receitas e despesas primárias no período acrescidas das despesas com juros nominais incidentes sobre a dívida pública interna e externa, dividido pelo PIB</v>
      </c>
      <c r="L7687" s="3" t="str">
        <f aca="false">L$6660</f>
        <v>Siconfi</v>
      </c>
      <c r="M7687" s="3" t="str">
        <f aca="false">M$6660</f>
        <v>Porcentagem %</v>
      </c>
      <c r="N7687" s="5"/>
      <c r="O7687" s="3" t="n">
        <v>51.2502877390763</v>
      </c>
    </row>
    <row r="7688" customFormat="false" ht="15" hidden="false" customHeight="true" outlineLevel="0" collapsed="false">
      <c r="A7688" s="3" t="str">
        <f aca="false">A$6661</f>
        <v>Solidez Fiscal</v>
      </c>
      <c r="B7688" s="3" t="str">
        <f aca="false">B$6661</f>
        <v>Solvência Fiscal</v>
      </c>
      <c r="C7688" s="3" t="n">
        <f aca="false">C$6661</f>
        <v>-1</v>
      </c>
      <c r="D7688" s="3" t="s">
        <v>252</v>
      </c>
      <c r="E7688" s="3" t="n">
        <f aca="false">E$6661</f>
        <v>2017</v>
      </c>
      <c r="F7688" s="3" t="n">
        <f aca="false">F$6661</f>
        <v>2018</v>
      </c>
      <c r="G7688" s="3" t="n">
        <v>6.40105267519626</v>
      </c>
      <c r="H7688" s="3" t="n">
        <f aca="false">H$6661</f>
        <v>0.185320783083518</v>
      </c>
      <c r="I7688" s="3" t="n">
        <f aca="false">I$6661</f>
        <v>0.120758483033932</v>
      </c>
      <c r="J7688" s="3" t="n">
        <f aca="false">J$6661</f>
        <v>0.022379056639826</v>
      </c>
      <c r="K7688" s="3" t="str">
        <f aca="false">K$6661</f>
        <v>Dívida consolidada líquida / receita corrente líquida</v>
      </c>
      <c r="L7688" s="3" t="str">
        <f aca="false">L$6661</f>
        <v>Siconfi</v>
      </c>
      <c r="M7688" s="3" t="str">
        <f aca="false">M$6661</f>
        <v>Porcentagem %</v>
      </c>
      <c r="N7688" s="5"/>
      <c r="O7688" s="3" t="n">
        <v>100</v>
      </c>
    </row>
    <row r="7689" customFormat="false" ht="15" hidden="false" customHeight="true" outlineLevel="0" collapsed="false">
      <c r="A7689" s="3" t="str">
        <f aca="false">A$6662</f>
        <v>Solidez Fiscal</v>
      </c>
      <c r="B7689" s="3" t="str">
        <f aca="false">B$6662</f>
        <v>Sucesso do Planejamento Orçamentário</v>
      </c>
      <c r="C7689" s="3" t="n">
        <f aca="false">C$6662</f>
        <v>1</v>
      </c>
      <c r="D7689" s="3" t="s">
        <v>252</v>
      </c>
      <c r="E7689" s="3" t="n">
        <f aca="false">E$6662</f>
        <v>2017</v>
      </c>
      <c r="F7689" s="3" t="n">
        <f aca="false">F$6662</f>
        <v>2018</v>
      </c>
      <c r="G7689" s="3" t="n">
        <v>86.0781226646136</v>
      </c>
      <c r="H7689" s="3" t="n">
        <f aca="false">H$6662</f>
        <v>0.153984513934749</v>
      </c>
      <c r="I7689" s="3" t="n">
        <f aca="false">I$6662</f>
        <v>0.120758483033932</v>
      </c>
      <c r="J7689" s="3" t="n">
        <f aca="false">J$6662</f>
        <v>0.0185949363134776</v>
      </c>
      <c r="K7689" s="3" t="str">
        <f aca="false">K$6662</f>
        <v>Despesa liquidada pela despesa total atualizada (dotação orçamentária).</v>
      </c>
      <c r="L7689" s="3" t="str">
        <f aca="false">L$6662</f>
        <v>Siconfi</v>
      </c>
      <c r="M7689" s="3" t="str">
        <f aca="false">M$6662</f>
        <v>Porcentagem %</v>
      </c>
      <c r="N7689" s="5" t="str">
        <f aca="false">N$58</f>
        <v>Antes de 2020 o indicador era chamado de "Sucesso da Execução Orçamentária"</v>
      </c>
      <c r="O7689" s="3" t="n">
        <v>64.6164927201621</v>
      </c>
    </row>
    <row r="7690" customFormat="false" ht="15" hidden="false" customHeight="true" outlineLevel="0" collapsed="false">
      <c r="A7690" s="3" t="str">
        <f aca="false">A$6663</f>
        <v>Solidez Fiscal</v>
      </c>
      <c r="B7690" s="3" t="str">
        <f aca="false">B$6663</f>
        <v>Dependência Fiscal</v>
      </c>
      <c r="C7690" s="3" t="n">
        <f aca="false">C$6663</f>
        <v>1</v>
      </c>
      <c r="D7690" s="3" t="s">
        <v>252</v>
      </c>
      <c r="E7690" s="3" t="n">
        <f aca="false">E$6663</f>
        <v>2017</v>
      </c>
      <c r="F7690" s="3" t="n">
        <f aca="false">F$6663</f>
        <v>2018</v>
      </c>
      <c r="G7690" s="3" t="n">
        <v>65.3346426097684</v>
      </c>
      <c r="H7690" s="3" t="n">
        <f aca="false">H$6663</f>
        <v>0.119355233595262</v>
      </c>
      <c r="I7690" s="3" t="n">
        <f aca="false">I$6663</f>
        <v>0.120758483033932</v>
      </c>
      <c r="J7690" s="3" t="n">
        <f aca="false">J$6663</f>
        <v>0.0144131569511244</v>
      </c>
      <c r="K7690" s="3" t="str">
        <f aca="false">K$6663</f>
        <v>Grau de autonomia financeira do Estado tendo por base a participação das receitas correntes próprias (realizadas) sobre a receita corrente total, dado pela fórmula: 1 – (transferências correntes/receita corrente total)</v>
      </c>
      <c r="L7690" s="3" t="str">
        <f aca="false">L$6663</f>
        <v>Siconfi</v>
      </c>
      <c r="M7690" s="3" t="str">
        <f aca="false">M$6663</f>
        <v>Porcentagem %</v>
      </c>
      <c r="N769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690" s="3" t="n">
        <v>55.2359647092283</v>
      </c>
    </row>
    <row r="7691" customFormat="false" ht="15" hidden="false" customHeight="true" outlineLevel="0" collapsed="false">
      <c r="A7691" s="3" t="str">
        <f aca="false">A$6664</f>
        <v>Solidez Fiscal</v>
      </c>
      <c r="B7691" s="3" t="str">
        <f aca="false">B$6664</f>
        <v>Resultado Primário</v>
      </c>
      <c r="C7691" s="3" t="n">
        <f aca="false">C$6664</f>
        <v>1</v>
      </c>
      <c r="D7691" s="3" t="s">
        <v>252</v>
      </c>
      <c r="E7691" s="3" t="n">
        <f aca="false">E$6664</f>
        <v>2017</v>
      </c>
      <c r="F7691" s="3" t="n">
        <f aca="false">F$6664</f>
        <v>2018</v>
      </c>
      <c r="G7691" s="3" t="n">
        <v>0.0110337521996163</v>
      </c>
      <c r="H7691" s="3" t="n">
        <f aca="false">H$6664</f>
        <v>0.17248244640739</v>
      </c>
      <c r="I7691" s="3" t="n">
        <f aca="false">I$6664</f>
        <v>0.120758483033932</v>
      </c>
      <c r="J7691" s="3" t="n">
        <f aca="false">J$6664</f>
        <v>0.0208287185781379</v>
      </c>
      <c r="K7691" s="3" t="str">
        <f aca="false">K$6664</f>
        <v>O resultado primário líquido é dado pela diferença entre receita primária realizada e a despesa primária liquidada no ano. A diferença é dividida pelo PIB nominal de cada Estado.</v>
      </c>
      <c r="L7691" s="3" t="str">
        <f aca="false">L$6664</f>
        <v>Siconfi</v>
      </c>
      <c r="M7691" s="3" t="str">
        <f aca="false">M$6664</f>
        <v>Porcentagem %</v>
      </c>
      <c r="N7691" s="4" t="str">
        <f aca="false">N$2226</f>
        <v>O PIB utilizado para cálculo é estimado pela Tendências</v>
      </c>
      <c r="O7691" s="3" t="n">
        <v>60.7941045742658</v>
      </c>
    </row>
    <row r="7692" customFormat="false" ht="15" hidden="false" customHeight="true" outlineLevel="0" collapsed="false">
      <c r="A7692" s="3" t="str">
        <f aca="false">A$6665</f>
        <v>Solidez Fiscal</v>
      </c>
      <c r="B7692" s="3" t="str">
        <f aca="false">B$6665</f>
        <v> Total</v>
      </c>
      <c r="C7692" s="3" t="n">
        <f aca="false">C$6665</f>
        <v>1</v>
      </c>
      <c r="D7692" s="3" t="s">
        <v>252</v>
      </c>
      <c r="E7692" s="3" t="n">
        <f aca="false">E$6665</f>
        <v>2018</v>
      </c>
      <c r="F7692" s="3" t="n">
        <f aca="false">F$6665</f>
        <v>2018</v>
      </c>
      <c r="G7692" s="3" t="n">
        <v>63.0564407579642</v>
      </c>
      <c r="H7692" s="3" t="n">
        <f aca="false">H$6665</f>
        <v>1</v>
      </c>
      <c r="I7692" s="3" t="n">
        <f aca="false">I$6665</f>
        <v>0.120758483033932</v>
      </c>
      <c r="J7692" s="3" t="n">
        <f aca="false">J$6665</f>
        <v>0.120758483033932</v>
      </c>
      <c r="K7692" s="3" t="str">
        <f aca="false">K$6665</f>
        <v>Nota obtida via normalização e ponderação de indicadores que variam de 0 a 100.</v>
      </c>
      <c r="L7692" s="3" t="str">
        <f aca="false">L$6665</f>
        <v>Tendências</v>
      </c>
      <c r="M7692" s="3" t="str">
        <f aca="false">M$6665</f>
        <v>Nota de 0 a 100</v>
      </c>
      <c r="N7692" s="5"/>
      <c r="O7692" s="3" t="n">
        <v>87.9145731680951</v>
      </c>
    </row>
    <row r="7693" customFormat="false" ht="15" hidden="false" customHeight="true" outlineLevel="0" collapsed="false">
      <c r="A7693" s="3" t="str">
        <f aca="false">A$6666</f>
        <v>Segurança Pública</v>
      </c>
      <c r="B7693" s="3" t="str">
        <f aca="false">B$6666</f>
        <v>Atuação do Sistema de Justiça Criminal</v>
      </c>
      <c r="C7693" s="3" t="n">
        <f aca="false">C$6666</f>
        <v>1</v>
      </c>
      <c r="D7693" s="3" t="s">
        <v>252</v>
      </c>
      <c r="E7693" s="3" t="n">
        <f aca="false">E$6666</f>
        <v>2017</v>
      </c>
      <c r="F7693" s="3" t="n">
        <f aca="false">F$6666</f>
        <v>2018</v>
      </c>
      <c r="G7693" s="3" t="n">
        <v>0.431142744623968</v>
      </c>
      <c r="H7693" s="3" t="n">
        <f aca="false">H$6666</f>
        <v>0.104357937274945</v>
      </c>
      <c r="I7693" s="3" t="n">
        <f aca="false">I$6666</f>
        <v>0.132734530938124</v>
      </c>
      <c r="J7693" s="3" t="n">
        <f aca="false">J$6666</f>
        <v>0.01385190185386</v>
      </c>
      <c r="K7693" s="3" t="str">
        <f aca="false">K$6666</f>
        <v>Total da população carcerária (regime fechado) em relação ao número de homicídios.</v>
      </c>
      <c r="L7693" s="3" t="str">
        <f aca="false">L$6666</f>
        <v>Departamento Penitenciário Nacional e Fórum Brasileiro de Segurança Pública</v>
      </c>
      <c r="M7693" s="3" t="str">
        <f aca="false">M$6666</f>
        <v>Porcentagem %</v>
      </c>
      <c r="N7693" s="3" t="str">
        <f aca="false">N$49</f>
        <v>A partir da edição de 2018, ou seja, do dado de 2017 passou a ser usado como numerador a população prisional acusada de homicídio e não mais a população carcerária total.</v>
      </c>
      <c r="O7693" s="3" t="n">
        <v>2.72926306904983</v>
      </c>
    </row>
    <row r="7694" customFormat="false" ht="15" hidden="false" customHeight="true" outlineLevel="0" collapsed="false">
      <c r="A7694" s="3" t="str">
        <f aca="false">A$6667</f>
        <v>Segurança Pública</v>
      </c>
      <c r="B7694" s="3" t="str">
        <f aca="false">B$6667</f>
        <v>Presos sem Condenação</v>
      </c>
      <c r="C7694" s="3" t="n">
        <f aca="false">C$6667</f>
        <v>-1</v>
      </c>
      <c r="D7694" s="3" t="s">
        <v>252</v>
      </c>
      <c r="E7694" s="3" t="n">
        <f aca="false">E$6667</f>
        <v>2016</v>
      </c>
      <c r="F7694" s="3" t="n">
        <f aca="false">F$6667</f>
        <v>2018</v>
      </c>
      <c r="G7694" s="8" t="n">
        <v>48</v>
      </c>
      <c r="H7694" s="3" t="n">
        <f aca="false">H$6667</f>
        <v>0.0277149164789228</v>
      </c>
      <c r="I7694" s="3" t="n">
        <f aca="false">I$6667</f>
        <v>0.132734530938124</v>
      </c>
      <c r="J7694" s="3" t="n">
        <f aca="false">J$6667</f>
        <v>0.00367872643881909</v>
      </c>
      <c r="K7694" s="3" t="str">
        <f aca="false">K$6667</f>
        <v>Proporção de presos sem condenação em relação ao total de presos.</v>
      </c>
      <c r="L7694" s="3" t="str">
        <f aca="false">L$6667</f>
        <v>DEPEN</v>
      </c>
      <c r="M7694" s="3" t="str">
        <f aca="false">M$6667</f>
        <v>Porcentagem %</v>
      </c>
      <c r="N7694" s="5"/>
      <c r="O7694" s="8" t="n">
        <v>36.734693877551</v>
      </c>
    </row>
    <row r="7695" customFormat="false" ht="15" hidden="false" customHeight="true" outlineLevel="0" collapsed="false">
      <c r="A7695" s="3" t="str">
        <f aca="false">A$6668</f>
        <v>Segurança Pública</v>
      </c>
      <c r="B7695" s="3" t="str">
        <f aca="false">B$6668</f>
        <v>Déficit Carcerário</v>
      </c>
      <c r="C7695" s="3" t="n">
        <f aca="false">C$6668</f>
        <v>-1</v>
      </c>
      <c r="D7695" s="3" t="s">
        <v>252</v>
      </c>
      <c r="E7695" s="3" t="n">
        <f aca="false">E$6668</f>
        <v>2016</v>
      </c>
      <c r="F7695" s="3" t="n">
        <f aca="false">F$6668</f>
        <v>2018</v>
      </c>
      <c r="G7695" s="9" t="n">
        <v>1.674</v>
      </c>
      <c r="H7695" s="3" t="n">
        <f aca="false">H$6668</f>
        <v>0.0986618304917192</v>
      </c>
      <c r="I7695" s="3" t="n">
        <f aca="false">I$6668</f>
        <v>0.132734530938124</v>
      </c>
      <c r="J7695" s="3" t="n">
        <f aca="false">J$6668</f>
        <v>0.013095831791815</v>
      </c>
      <c r="K7695" s="3" t="str">
        <f aca="false">K$6668</f>
        <v>Relação detentos / Vagas</v>
      </c>
      <c r="L7695" s="3" t="str">
        <f aca="false">L$6668</f>
        <v>Departamento Penitenciário Nacional - Infopen</v>
      </c>
      <c r="M7695" s="3" t="str">
        <f aca="false">M$6668</f>
        <v>Porcentagem %</v>
      </c>
      <c r="N7695" s="5"/>
      <c r="O7695" s="9" t="n">
        <v>93.3077830188679</v>
      </c>
    </row>
    <row r="7696" customFormat="false" ht="15" hidden="false" customHeight="true" outlineLevel="0" collapsed="false">
      <c r="A7696" s="3" t="str">
        <f aca="false">A$6669</f>
        <v>Segurança Pública</v>
      </c>
      <c r="B7696" s="3" t="str">
        <f aca="false">B$6669</f>
        <v>Mortes a esclarecer</v>
      </c>
      <c r="C7696" s="3" t="n">
        <f aca="false">C$6669</f>
        <v>-1</v>
      </c>
      <c r="D7696" s="3" t="s">
        <v>252</v>
      </c>
      <c r="E7696" s="3" t="n">
        <f aca="false">E$6669</f>
        <v>2016</v>
      </c>
      <c r="F7696" s="3" t="n">
        <f aca="false">F$6669</f>
        <v>2018</v>
      </c>
      <c r="G7696" s="3" t="n">
        <v>2.3443320973561</v>
      </c>
      <c r="H7696" s="3" t="n">
        <f aca="false">H$6669</f>
        <v>0.124074359050734</v>
      </c>
      <c r="I7696" s="3" t="n">
        <f aca="false">I$6669</f>
        <v>0.132734530938124</v>
      </c>
      <c r="J7696" s="3" t="n">
        <f aca="false">J$6669</f>
        <v>0.0164689518500476</v>
      </c>
      <c r="K7696" s="3" t="str">
        <f aca="false">K$6669</f>
        <v>Óbitos por causas externas a partir de "Eventos cuja intenção é indeterminada" por 100 mil habitantes</v>
      </c>
      <c r="L7696" s="3" t="str">
        <f aca="false">L$6669</f>
        <v>Datasus</v>
      </c>
      <c r="M7696" s="3" t="str">
        <f aca="false">M$6669</f>
        <v>Taxa de mortalidade por 100 mil habitantes</v>
      </c>
      <c r="N7696" s="5" t="str">
        <f aca="false">N$48</f>
        <v>A partir da edição de 2017, ou seja, do dado de 2015 a fonte passou a ser o Datasus e não mais o "Fórum de Segurança Público", assim, mortes a esclarecer significam: Óbitos por causas externas a partir de "Eventos cuja intenção é indeterminada"</v>
      </c>
      <c r="O7696" s="3" t="n">
        <v>78.0235619610422</v>
      </c>
    </row>
    <row r="7697" customFormat="false" ht="15" hidden="false" customHeight="true" outlineLevel="0" collapsed="false">
      <c r="A7697" s="3" t="str">
        <f aca="false">A$6670</f>
        <v>Segurança Pública</v>
      </c>
      <c r="B7697" s="3" t="str">
        <f aca="false">B$6670</f>
        <v>Mortalidade no Trânsito</v>
      </c>
      <c r="C7697" s="3" t="n">
        <f aca="false">C$6670</f>
        <v>-1</v>
      </c>
      <c r="D7697" s="3" t="s">
        <v>252</v>
      </c>
      <c r="E7697" s="3" t="n">
        <f aca="false">E$6670</f>
        <v>2016</v>
      </c>
      <c r="F7697" s="3" t="n">
        <f aca="false">F$6670</f>
        <v>2018</v>
      </c>
      <c r="G7697" s="3" t="n">
        <v>18.8153907710083</v>
      </c>
      <c r="H7697" s="3" t="n">
        <f aca="false">H$6670</f>
        <v>0.156771424720729</v>
      </c>
      <c r="I7697" s="3" t="n">
        <f aca="false">I$6670</f>
        <v>0.132734530938124</v>
      </c>
      <c r="J7697" s="3" t="n">
        <f aca="false">J$6670</f>
        <v>0.0208089815248074</v>
      </c>
      <c r="K7697" s="3" t="str">
        <f aca="false">K$6670</f>
        <v>Óbitos por causas externas (acidentes em transporte terrestre) em relação ao total de habitantes.</v>
      </c>
      <c r="L7697" s="3" t="str">
        <f aca="false">L$6670</f>
        <v>Datasus</v>
      </c>
      <c r="M7697" s="3" t="str">
        <f aca="false">M$6670</f>
        <v>Mortes em relação a 100 mil habitantes</v>
      </c>
      <c r="N7697" s="5" t="str">
        <f aca="false">N$50</f>
        <v>Antes de 2019 o nome do indicador era "Segurança no Trânsito" </v>
      </c>
      <c r="O7697" s="3" t="n">
        <v>71.1322660732984</v>
      </c>
    </row>
    <row r="7698" customFormat="false" ht="15" hidden="false" customHeight="true" outlineLevel="0" collapsed="false">
      <c r="A7698" s="3" t="str">
        <f aca="false">A$6671</f>
        <v>Segurança Pública</v>
      </c>
      <c r="B7698" s="3" t="str">
        <f aca="false">B$6671</f>
        <v>Segurança Pessoal</v>
      </c>
      <c r="C7698" s="3" t="n">
        <f aca="false">C$6671</f>
        <v>-1</v>
      </c>
      <c r="D7698" s="3" t="s">
        <v>252</v>
      </c>
      <c r="E7698" s="3" t="n">
        <f aca="false">E$6671</f>
        <v>2017</v>
      </c>
      <c r="F7698" s="3" t="n">
        <f aca="false">F$6671</f>
        <v>2018</v>
      </c>
      <c r="G7698" s="3" t="n">
        <v>53.3667804998621</v>
      </c>
      <c r="H7698" s="3" t="n">
        <f aca="false">H$6671</f>
        <v>0.279086142198179</v>
      </c>
      <c r="I7698" s="3" t="n">
        <f aca="false">I$6671</f>
        <v>0.132734530938124</v>
      </c>
      <c r="J7698" s="3" t="n">
        <f aca="false">J$6671</f>
        <v>0.0370443681760059</v>
      </c>
      <c r="K7698" s="3" t="str">
        <f aca="false">K$6671</f>
        <v>Óbitos resultantes de agressões (homicídios) em relação a população total.</v>
      </c>
      <c r="L7698" s="3" t="str">
        <f aca="false">L$6671</f>
        <v>Fórum Brasileiro de Segurança Pública</v>
      </c>
      <c r="M7698" s="3" t="str">
        <f aca="false">M$6671</f>
        <v>Óbitos por 100 mil habitantes</v>
      </c>
      <c r="N7698" s="5"/>
      <c r="O7698" s="3" t="n">
        <v>25.5895382257306</v>
      </c>
    </row>
    <row r="7699" customFormat="false" ht="15" hidden="false" customHeight="true" outlineLevel="0" collapsed="false">
      <c r="A7699" s="3" t="str">
        <f aca="false">A$6672</f>
        <v>Segurança Pública</v>
      </c>
      <c r="B7699" s="3" t="str">
        <f aca="false">B$6672</f>
        <v>Segurança Patrimonial</v>
      </c>
      <c r="C7699" s="3" t="n">
        <f aca="false">C$6672</f>
        <v>-1</v>
      </c>
      <c r="D7699" s="3" t="s">
        <v>252</v>
      </c>
      <c r="E7699" s="3" t="n">
        <f aca="false">E$6672</f>
        <v>2017</v>
      </c>
      <c r="F7699" s="3" t="n">
        <f aca="false">F$6672</f>
        <v>2018</v>
      </c>
      <c r="G7699" s="3" t="n">
        <v>701.223152146655</v>
      </c>
      <c r="H7699" s="3" t="n">
        <f aca="false">H$6672</f>
        <v>0.182533544945223</v>
      </c>
      <c r="I7699" s="3" t="n">
        <f aca="false">I$6672</f>
        <v>0.132734530938124</v>
      </c>
      <c r="J7699" s="3" t="n">
        <f aca="false">J$6672</f>
        <v>0.0242285044687772</v>
      </c>
      <c r="K7699" s="3" t="str">
        <f aca="false">K$6672</f>
        <v>Roubos e furto de veículos em relação a frota total (por 100 mil veículos).</v>
      </c>
      <c r="L7699" s="3" t="str">
        <f aca="false">L$6672</f>
        <v>Fórum Brasileiro de Segurança Pública</v>
      </c>
      <c r="M7699" s="3" t="str">
        <f aca="false">M$6672</f>
        <v>Roubos e furtos por 100 mil veículos</v>
      </c>
      <c r="N7699" s="3" t="str">
        <f aca="false">N$52</f>
        <v>A partir da edição de 2019, ou seja, do dado de 2018, passou a ser usado o número de roubos totais no lugar de roubos e furtos de veículos</v>
      </c>
      <c r="O7699" s="3" t="n">
        <v>53.0079190039922</v>
      </c>
    </row>
    <row r="7700" customFormat="false" ht="15" hidden="false" customHeight="true" outlineLevel="0" collapsed="false">
      <c r="A7700" s="3" t="str">
        <f aca="false">A$6673</f>
        <v>Segurança Pública</v>
      </c>
      <c r="B7700" s="3" t="str">
        <f aca="false">B$6673</f>
        <v>Qualidade da Informação de Criminalidade</v>
      </c>
      <c r="C7700" s="3" t="n">
        <f aca="false">C$6673</f>
        <v>1</v>
      </c>
      <c r="D7700" s="3" t="s">
        <v>252</v>
      </c>
      <c r="E7700" s="3" t="n">
        <f aca="false">E$6673</f>
        <v>2017</v>
      </c>
      <c r="F7700" s="3" t="n">
        <f aca="false">F$6673</f>
        <v>2018</v>
      </c>
      <c r="G7700" s="3" t="n">
        <v>91.75</v>
      </c>
      <c r="H7700" s="3" t="n">
        <f aca="false">H$6673</f>
        <v>0.0267998448395465</v>
      </c>
      <c r="I7700" s="3" t="n">
        <f aca="false">I$6673</f>
        <v>0.132734530938124</v>
      </c>
      <c r="J7700" s="3" t="n">
        <f aca="false">J$6673</f>
        <v>0.00355726483399171</v>
      </c>
      <c r="K7700" s="3" t="str">
        <f aca="false">K$6673</f>
        <v>Qualidade estimada dos registros estatísticos oficiais de Mortes Violentas Intencionais.</v>
      </c>
      <c r="L7700" s="3" t="str">
        <f aca="false">L$6673</f>
        <v>Fórum Brasileiro de Segurança Pública</v>
      </c>
      <c r="M7700" s="3" t="str">
        <f aca="false">M$6673</f>
        <v>Pontuação de 0 a 100</v>
      </c>
      <c r="N7700" s="5"/>
      <c r="O7700" s="3" t="n">
        <v>96.3254593175853</v>
      </c>
    </row>
    <row r="7701" customFormat="false" ht="15" hidden="false" customHeight="true" outlineLevel="0" collapsed="false">
      <c r="A7701" s="3" t="str">
        <f aca="false">A$6674</f>
        <v>Segurança Pública</v>
      </c>
      <c r="B7701" s="3" t="str">
        <f aca="false">B$6674</f>
        <v> Total</v>
      </c>
      <c r="C7701" s="3" t="n">
        <f aca="false">C$6674</f>
        <v>1</v>
      </c>
      <c r="D7701" s="3" t="s">
        <v>252</v>
      </c>
      <c r="E7701" s="3" t="n">
        <f aca="false">E$6674</f>
        <v>2018</v>
      </c>
      <c r="F7701" s="3" t="n">
        <f aca="false">F$6674</f>
        <v>2018</v>
      </c>
      <c r="G7701" s="3" t="n">
        <v>50.7399822795534</v>
      </c>
      <c r="H7701" s="3" t="n">
        <f aca="false">H$6674</f>
        <v>1</v>
      </c>
      <c r="I7701" s="3" t="n">
        <f aca="false">I$6674</f>
        <v>0.132734530938124</v>
      </c>
      <c r="J7701" s="3" t="n">
        <f aca="false">J$6674</f>
        <v>0.132734530938124</v>
      </c>
      <c r="K7701" s="3" t="str">
        <f aca="false">K$6674</f>
        <v>Nota obtida via normalização e ponderação de indicadores que variam de 0 a 100.</v>
      </c>
      <c r="L7701" s="3" t="str">
        <f aca="false">L$6674</f>
        <v>Tendências</v>
      </c>
      <c r="M7701" s="3" t="str">
        <f aca="false">M$6674</f>
        <v>Nota de 0 a 100</v>
      </c>
      <c r="N7701" s="5"/>
      <c r="O7701" s="3" t="n">
        <v>35.2688261792812</v>
      </c>
    </row>
    <row r="7702" customFormat="false" ht="15" hidden="false" customHeight="true" outlineLevel="0" collapsed="false">
      <c r="A7702" s="3" t="str">
        <f aca="false">A$6675</f>
        <v>Sustentabilidade Social</v>
      </c>
      <c r="B7702" s="3" t="str">
        <f aca="false">B$6675</f>
        <v>Segurança Alimentar</v>
      </c>
      <c r="C7702" s="3" t="n">
        <f aca="false">C$6675</f>
        <v>-1</v>
      </c>
      <c r="D7702" s="3" t="s">
        <v>252</v>
      </c>
      <c r="E7702" s="3" t="n">
        <f aca="false">E$6675</f>
        <v>2014</v>
      </c>
      <c r="F7702" s="3" t="n">
        <f aca="false">F$6675</f>
        <v>2018</v>
      </c>
      <c r="G7702" s="3" t="n">
        <v>5.9759788229</v>
      </c>
      <c r="H7702" s="3" t="n">
        <f aca="false">H$6675</f>
        <v>0.102740898626394</v>
      </c>
      <c r="I7702" s="3" t="n">
        <f aca="false">I$6675</f>
        <v>0.122754491017964</v>
      </c>
      <c r="J7702" s="3" t="n">
        <f aca="false">J$6675</f>
        <v>0.0126119067176112</v>
      </c>
      <c r="K7702" s="3" t="str">
        <f aca="false">K$6675</f>
        <v>% domicílios com renda domiciliar per capita inferior à linha de extrema pobreza (valor de uma cesta de alimentos com o mínimo de calorias necessárias para suprir adequadamente uma pessoa, com base em recomendações da FAO e da OMS)</v>
      </c>
      <c r="L7702" s="3" t="str">
        <f aca="false">L$6675</f>
        <v>Ipea</v>
      </c>
      <c r="M7702" s="3" t="str">
        <f aca="false">M$6675</f>
        <v>Porcentagem %</v>
      </c>
      <c r="N7702" s="5" t="s">
        <v>110</v>
      </c>
      <c r="O7702" s="3" t="n">
        <v>47.0772622162893</v>
      </c>
    </row>
    <row r="7703" customFormat="false" ht="15" hidden="false" customHeight="true" outlineLevel="0" collapsed="false">
      <c r="A7703" s="3" t="str">
        <f aca="false">A$6676</f>
        <v>Sustentabilidade Social</v>
      </c>
      <c r="B7703" s="3" t="str">
        <f aca="false">B$6676</f>
        <v>Inadequação de Moradia FJP</v>
      </c>
      <c r="C7703" s="3" t="n">
        <f aca="false">C$6676</f>
        <v>-1</v>
      </c>
      <c r="D7703" s="3" t="s">
        <v>252</v>
      </c>
      <c r="E7703" s="3" t="n">
        <f aca="false">E$6676</f>
        <v>2015</v>
      </c>
      <c r="F7703" s="3" t="n">
        <f aca="false">F$6676</f>
        <v>2018</v>
      </c>
      <c r="G7703" s="3" t="n">
        <v>13.3</v>
      </c>
      <c r="H7703" s="3" t="n">
        <f aca="false">H$6676</f>
        <v>0.0799192134934718</v>
      </c>
      <c r="I7703" s="3" t="n">
        <f aca="false">I$6676</f>
        <v>0.122754491017964</v>
      </c>
      <c r="J7703" s="3" t="n">
        <f aca="false">J$6676</f>
        <v>0.00981044237494714</v>
      </c>
      <c r="K7703" s="3" t="str">
        <f aca="false">K$6676</f>
        <v>% de moradias que apresentam,entre outras características, coabitação familiar e/ou habitação precária  (metodologia da Fundação João Pinheiro)</v>
      </c>
      <c r="L7703" s="3" t="str">
        <f aca="false">L$6676</f>
        <v>Fundação João Pinheiro</v>
      </c>
      <c r="M7703" s="3" t="str">
        <f aca="false">M$6676</f>
        <v>Porcentagem %</v>
      </c>
      <c r="N7703" s="5" t="str">
        <f aca="false">N$31</f>
        <v>A partir de 2020, foi necessário alteração metodológica tendo em vista a não atualização desde de 2015 do indicador da Fundação João Pinheiro, por isso a fonte do indicador passou a ser a PNADc Anual (IBGE).</v>
      </c>
      <c r="O7703" s="3" t="n">
        <v>47.1830985915493</v>
      </c>
    </row>
    <row r="7704" customFormat="false" ht="15" hidden="false" customHeight="true" outlineLevel="0" collapsed="false">
      <c r="A7704" s="3" t="str">
        <f aca="false">A$6677</f>
        <v>Sustentabilidade Social</v>
      </c>
      <c r="B7704" s="3" t="str">
        <f aca="false">B$6677</f>
        <v>Famílias abaixo da linha da pobreza</v>
      </c>
      <c r="C7704" s="3" t="n">
        <f aca="false">C$6677</f>
        <v>-1</v>
      </c>
      <c r="D7704" s="3" t="s">
        <v>252</v>
      </c>
      <c r="E7704" s="3" t="n">
        <f aca="false">E$6677</f>
        <v>2017</v>
      </c>
      <c r="F7704" s="3" t="n">
        <f aca="false">F$6677</f>
        <v>2018</v>
      </c>
      <c r="G7704" s="3" t="n">
        <v>6.55490451019568</v>
      </c>
      <c r="H7704" s="3" t="n">
        <f aca="false">H$6677</f>
        <v>0.0927117893245468</v>
      </c>
      <c r="I7704" s="3" t="n">
        <f aca="false">I$6677</f>
        <v>0.122754491017964</v>
      </c>
      <c r="J7704" s="3" t="n">
        <f aca="false">J$6677</f>
        <v>0.0113807885098995</v>
      </c>
      <c r="K7704" s="3" t="str">
        <f aca="false">K$6677</f>
        <v>% de domicílios com renda domiciliar per capita inferior à linha de pobreza. A linha de pobreza aqui considerada é definida pelo decreto 7492 (abaixo de R$77,00 mensais)</v>
      </c>
      <c r="L7704" s="3" t="str">
        <f aca="false">L$6677</f>
        <v>PNAD/IBGE</v>
      </c>
      <c r="M7704" s="3" t="str">
        <f aca="false">M$6677</f>
        <v>Porcentagem %</v>
      </c>
      <c r="N7704" s="5"/>
      <c r="O7704" s="3" t="n">
        <v>54.4540699196547</v>
      </c>
    </row>
    <row r="7705" customFormat="false" ht="15" hidden="false" customHeight="true" outlineLevel="0" collapsed="false">
      <c r="A7705" s="3" t="str">
        <f aca="false">A$6678</f>
        <v>Sustentabilidade Social</v>
      </c>
      <c r="B7705" s="3" t="str">
        <f aca="false">B$6678</f>
        <v>Desigualdade de renda</v>
      </c>
      <c r="C7705" s="3" t="n">
        <f aca="false">C$6678</f>
        <v>-1</v>
      </c>
      <c r="D7705" s="3" t="s">
        <v>252</v>
      </c>
      <c r="E7705" s="3" t="n">
        <f aca="false">E$6678</f>
        <v>2017</v>
      </c>
      <c r="F7705" s="3" t="n">
        <f aca="false">F$6678</f>
        <v>2018</v>
      </c>
      <c r="G7705" s="3" t="n">
        <v>0.528</v>
      </c>
      <c r="H7705" s="3" t="n">
        <f aca="false">H$6678</f>
        <v>0.0510371953905997</v>
      </c>
      <c r="I7705" s="3" t="n">
        <f aca="false">I$6678</f>
        <v>0.122754491017964</v>
      </c>
      <c r="J7705" s="3" t="n">
        <f aca="false">J$6678</f>
        <v>0.00626504494315745</v>
      </c>
      <c r="K7705" s="3" t="str">
        <f aca="false">K$6678</f>
        <v>Coeficiente de gini (1=Desigualdade Máxima/0=Igualdade Máxima)</v>
      </c>
      <c r="L7705" s="3" t="str">
        <f aca="false">L$6678</f>
        <v>PNAD/IBGE</v>
      </c>
      <c r="M7705" s="3" t="str">
        <f aca="false">M$6678</f>
        <v>Coeficiente GINI</v>
      </c>
      <c r="N7705" s="5"/>
      <c r="O7705" s="3" t="n">
        <v>37.1727748691099</v>
      </c>
    </row>
    <row r="7706" customFormat="false" ht="15" hidden="false" customHeight="true" outlineLevel="0" collapsed="false">
      <c r="A7706" s="3" t="str">
        <f aca="false">A$6679</f>
        <v>Sustentabilidade Social</v>
      </c>
      <c r="B7706" s="3" t="str">
        <f aca="false">B$6679</f>
        <v>Acesso ao Saneamento Básico - Água</v>
      </c>
      <c r="C7706" s="3" t="n">
        <f aca="false">C$6679</f>
        <v>1</v>
      </c>
      <c r="D7706" s="3" t="s">
        <v>252</v>
      </c>
      <c r="E7706" s="3" t="n">
        <f aca="false">E$6679</f>
        <v>2017</v>
      </c>
      <c r="F7706" s="3" t="n">
        <f aca="false">F$6679</f>
        <v>2018</v>
      </c>
      <c r="G7706" s="3" t="n">
        <v>49.1074315608184</v>
      </c>
      <c r="H7706" s="3" t="n">
        <f aca="false">H$6679</f>
        <v>0.0580158000540614</v>
      </c>
      <c r="I7706" s="3" t="n">
        <f aca="false">I$6679</f>
        <v>0.122754491017964</v>
      </c>
      <c r="J7706" s="3" t="n">
        <f aca="false">J$6679</f>
        <v>0.00712170000663627</v>
      </c>
      <c r="K7706" s="3" t="str">
        <f aca="false">K$6679</f>
        <v>% de domicilios com acesso à água canalizada de rede geral de distribuição</v>
      </c>
      <c r="L7706" s="3" t="str">
        <f aca="false">L$6679</f>
        <v>PNAD/IBGE</v>
      </c>
      <c r="M7706" s="3" t="str">
        <f aca="false">M$6679</f>
        <v>Porcentagem %</v>
      </c>
      <c r="N7706" s="5"/>
      <c r="O7706" s="3" t="n">
        <v>5.78064999748585</v>
      </c>
    </row>
    <row r="7707" customFormat="false" ht="15" hidden="false" customHeight="true" outlineLevel="0" collapsed="false">
      <c r="A7707" s="3" t="str">
        <f aca="false">A$6680</f>
        <v>Sustentabilidade Social</v>
      </c>
      <c r="B7707" s="3" t="str">
        <f aca="false">B$6680</f>
        <v>Acesso ao Saneamento Básico - Esgoto</v>
      </c>
      <c r="C7707" s="3" t="n">
        <f aca="false">C$6680</f>
        <v>1</v>
      </c>
      <c r="D7707" s="3" t="s">
        <v>252</v>
      </c>
      <c r="E7707" s="3" t="n">
        <f aca="false">E$6680</f>
        <v>2017</v>
      </c>
      <c r="F7707" s="3" t="n">
        <f aca="false">F$6680</f>
        <v>2018</v>
      </c>
      <c r="G7707" s="3" t="n">
        <v>12.2</v>
      </c>
      <c r="H7707" s="3" t="n">
        <f aca="false">H$6680</f>
        <v>0.0476341619285856</v>
      </c>
      <c r="I7707" s="3" t="n">
        <f aca="false">I$6680</f>
        <v>0.122754491017964</v>
      </c>
      <c r="J7707" s="3" t="n">
        <f aca="false">J$6680</f>
        <v>0.00584730730261081</v>
      </c>
      <c r="K7707" s="3" t="str">
        <f aca="false">K$6680</f>
        <v>% de domicilios com acesso à rede coletora de esgoto</v>
      </c>
      <c r="L7707" s="3" t="str">
        <f aca="false">L$6680</f>
        <v>PNAD/IBGE</v>
      </c>
      <c r="M7707" s="3" t="str">
        <f aca="false">M$6680</f>
        <v>Porcentagem %</v>
      </c>
      <c r="N7707" s="5"/>
      <c r="O7707" s="3" t="n">
        <v>3.91923990498812</v>
      </c>
    </row>
    <row r="7708" customFormat="false" ht="15" hidden="false" customHeight="true" outlineLevel="0" collapsed="false">
      <c r="A7708" s="3" t="str">
        <f aca="false">A$6681</f>
        <v>Sustentabilidade Social</v>
      </c>
      <c r="B7708" s="3" t="str">
        <f aca="false">B$6681</f>
        <v>Mortes Evitáveis</v>
      </c>
      <c r="C7708" s="3" t="n">
        <f aca="false">C$6681</f>
        <v>-1</v>
      </c>
      <c r="D7708" s="3" t="s">
        <v>252</v>
      </c>
      <c r="E7708" s="3" t="n">
        <f aca="false">E$6681</f>
        <v>2016</v>
      </c>
      <c r="F7708" s="3" t="n">
        <f aca="false">F$6681</f>
        <v>2018</v>
      </c>
      <c r="G7708" s="3" t="n">
        <v>35.5741488747836</v>
      </c>
      <c r="H7708" s="3" t="n">
        <f aca="false">H$6681</f>
        <v>0.0437741013691653</v>
      </c>
      <c r="I7708" s="3" t="n">
        <f aca="false">I$6681</f>
        <v>0.122754491017964</v>
      </c>
      <c r="J7708" s="3" t="n">
        <f aca="false">J$6681</f>
        <v>0.00537346753334066</v>
      </c>
      <c r="K7708" s="3" t="str">
        <f aca="false">K$6681</f>
        <v>Razão de Mortalidade Proporcional: mortes abaixo de 50 anos/ total de óbitos</v>
      </c>
      <c r="L7708" s="3" t="str">
        <f aca="false">L$6681</f>
        <v>Datasus</v>
      </c>
      <c r="M7708" s="3" t="str">
        <f aca="false">M$6681</f>
        <v>Mortes evitáveis por 100 óbitos</v>
      </c>
      <c r="N7708" s="5" t="s">
        <v>127</v>
      </c>
      <c r="O7708" s="3" t="n">
        <v>30.3818395862978</v>
      </c>
    </row>
    <row r="7709" customFormat="false" ht="15" hidden="false" customHeight="true" outlineLevel="0" collapsed="false">
      <c r="A7709" s="3" t="s">
        <v>106</v>
      </c>
      <c r="B7709" s="3" t="str">
        <f aca="false">B$6682</f>
        <v>Anos Potenciais de Vida Perdidos</v>
      </c>
      <c r="C7709" s="3" t="n">
        <f aca="false">C$6682</f>
        <v>-1</v>
      </c>
      <c r="D7709" s="3" t="s">
        <v>252</v>
      </c>
      <c r="E7709" s="3" t="n">
        <f aca="false">E$6682</f>
        <v>2016</v>
      </c>
      <c r="F7709" s="3" t="n">
        <f aca="false">F$6682</f>
        <v>2018</v>
      </c>
      <c r="G7709" s="3" t="n">
        <v>15.4351556106961</v>
      </c>
      <c r="H7709" s="3" t="n">
        <f aca="false">H$6682</f>
        <v>0.0402903196969555</v>
      </c>
      <c r="I7709" s="3" t="n">
        <f aca="false">I$6682</f>
        <v>0.122754491017964</v>
      </c>
      <c r="J7709" s="3" t="n">
        <f aca="false">J$6682</f>
        <v>0.00494581768735082</v>
      </c>
      <c r="K7709" s="3" t="str">
        <f aca="false">K$6682</f>
        <v>Média da diferença da faixa etária em que os óbitos registrados ocorreram e a expectativa de vida ao nascer do Brasil.</v>
      </c>
      <c r="L7709" s="3" t="str">
        <f aca="false">L$6682</f>
        <v>Datasus</v>
      </c>
      <c r="M7709" s="3" t="str">
        <f aca="false">M$6682</f>
        <v>Anos</v>
      </c>
      <c r="N7709" s="5"/>
      <c r="O7709" s="3" t="n">
        <v>35.8987073296157</v>
      </c>
    </row>
    <row r="7710" customFormat="false" ht="15" hidden="false" customHeight="true" outlineLevel="0" collapsed="false">
      <c r="A7710" s="3" t="str">
        <f aca="false">A$6683</f>
        <v>Sustentabilidade Social</v>
      </c>
      <c r="B7710" s="3" t="str">
        <f aca="false">B$6683</f>
        <v>Formalidade do Mercado de Trabalho</v>
      </c>
      <c r="C7710" s="3" t="n">
        <f aca="false">C$6683</f>
        <v>1</v>
      </c>
      <c r="D7710" s="3" t="s">
        <v>252</v>
      </c>
      <c r="E7710" s="3" t="n">
        <f aca="false">E$6683</f>
        <v>2017</v>
      </c>
      <c r="F7710" s="3" t="n">
        <f aca="false">F$6683</f>
        <v>2018</v>
      </c>
      <c r="G7710" s="3" t="n">
        <v>35.768190132855</v>
      </c>
      <c r="H7710" s="3" t="n">
        <f aca="false">H$6683</f>
        <v>0.0354267662261588</v>
      </c>
      <c r="I7710" s="3" t="n">
        <f aca="false">I$6683</f>
        <v>0.122754491017964</v>
      </c>
      <c r="J7710" s="3" t="n">
        <f aca="false">J$6683</f>
        <v>0.00434879465650452</v>
      </c>
      <c r="K7710"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710" s="3" t="str">
        <f aca="false">L$6683</f>
        <v>PNAD / IBGE</v>
      </c>
      <c r="M7710" s="3" t="str">
        <f aca="false">M$6683</f>
        <v>Porcentagem %</v>
      </c>
      <c r="N771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710" s="3" t="n">
        <v>4.58791410657716</v>
      </c>
    </row>
    <row r="7711" customFormat="false" ht="15" hidden="false" customHeight="true" outlineLevel="0" collapsed="false">
      <c r="A7711" s="3" t="str">
        <f aca="false">A$6684</f>
        <v>Sustentabilidade Social</v>
      </c>
      <c r="B7711" s="3" t="str">
        <f aca="false">B$6684</f>
        <v>Inserção Econômica</v>
      </c>
      <c r="C7711" s="3" t="n">
        <f aca="false">C$6684</f>
        <v>1</v>
      </c>
      <c r="D7711" s="3" t="s">
        <v>252</v>
      </c>
      <c r="E7711" s="3" t="n">
        <f aca="false">E$6684</f>
        <v>2017</v>
      </c>
      <c r="F7711" s="3" t="n">
        <f aca="false">F$6684</f>
        <v>2018</v>
      </c>
      <c r="G7711" s="3" t="n">
        <v>89.3556701030928</v>
      </c>
      <c r="H7711" s="3" t="n">
        <f aca="false">H$6684</f>
        <v>0.0420845700185743</v>
      </c>
      <c r="I7711" s="3" t="n">
        <f aca="false">I$6684</f>
        <v>0.122754491017964</v>
      </c>
      <c r="J7711" s="3" t="n">
        <f aca="false">J$6684</f>
        <v>0.00516606997233997</v>
      </c>
      <c r="K7711" s="3" t="str">
        <f aca="false">K$6684</f>
        <v>Proporção de ocupados em relação a População Economicamente Ativa</v>
      </c>
      <c r="L7711" s="3" t="str">
        <f aca="false">L$6684</f>
        <v>IBGE</v>
      </c>
      <c r="M7711" s="3" t="str">
        <f aca="false">M$6684</f>
        <v>Porcentagem %</v>
      </c>
      <c r="N7711" s="5"/>
      <c r="O7711" s="3" t="n">
        <v>65.1102765716728</v>
      </c>
    </row>
    <row r="7712" customFormat="false" ht="15" hidden="false" customHeight="true" outlineLevel="0" collapsed="false">
      <c r="A7712" s="3" t="str">
        <f aca="false">A$6685</f>
        <v>Sustentabilidade Social</v>
      </c>
      <c r="B7712" s="3" t="str">
        <f aca="false">B$6685</f>
        <v>IDH</v>
      </c>
      <c r="C7712" s="3" t="n">
        <f aca="false">C$6685</f>
        <v>1</v>
      </c>
      <c r="D7712" s="3" t="s">
        <v>252</v>
      </c>
      <c r="E7712" s="3" t="n">
        <f aca="false">E$6685</f>
        <v>2015</v>
      </c>
      <c r="F7712" s="3" t="n">
        <f aca="false">F$6685</f>
        <v>2018</v>
      </c>
      <c r="G7712" s="3" t="n">
        <v>0.682</v>
      </c>
      <c r="H7712" s="3" t="n">
        <f aca="false">H$6685</f>
        <v>0.105143828345808</v>
      </c>
      <c r="I7712" s="3" t="n">
        <f aca="false">I$6685</f>
        <v>0.122754491017964</v>
      </c>
      <c r="J7712" s="3" t="n">
        <f aca="false">J$6685</f>
        <v>0.0129068771322699</v>
      </c>
      <c r="K7712" s="3" t="str">
        <f aca="false">K$6685</f>
        <v>IDH estadual</v>
      </c>
      <c r="L7712" s="3" t="str">
        <f aca="false">L$6685</f>
        <v>PNUD, Fundação João Pinheiro e Ipea</v>
      </c>
      <c r="M7712" s="3" t="str">
        <f aca="false">M$6685</f>
        <v>Índice de 0 a 1</v>
      </c>
      <c r="N7712" s="5"/>
      <c r="O7712" s="3" t="n">
        <v>10.7954545454546</v>
      </c>
    </row>
    <row r="7713" customFormat="false" ht="15" hidden="false" customHeight="true" outlineLevel="0" collapsed="false">
      <c r="A7713" s="3" t="s">
        <v>106</v>
      </c>
      <c r="B7713" s="3" t="s">
        <v>140</v>
      </c>
      <c r="C7713" s="3" t="n">
        <v>1</v>
      </c>
      <c r="D7713" s="3" t="s">
        <v>252</v>
      </c>
      <c r="E7713" s="3" t="n">
        <v>2017</v>
      </c>
      <c r="F7713" s="3" t="n">
        <v>2018</v>
      </c>
      <c r="G7713" s="3" t="n">
        <v>73.0159123382954</v>
      </c>
      <c r="H7713" s="3" t="n">
        <v>0.0426662305938319</v>
      </c>
      <c r="I7713" s="3" t="n">
        <v>0.122754491017964</v>
      </c>
      <c r="J7713" s="3" t="n">
        <f aca="false">I7713*H7713</f>
        <v>0.00523747142020093</v>
      </c>
      <c r="K7713" s="4" t="str">
        <f aca="false">K7634</f>
        <v>Proporção dos jovens que estudam ou trabalham</v>
      </c>
      <c r="L7713" s="3" t="str">
        <f aca="false">L7634</f>
        <v>PNAD/IBGE</v>
      </c>
      <c r="M7713" s="3" t="str">
        <f aca="false">M7634</f>
        <v>Porcentagem %</v>
      </c>
      <c r="N7713" s="5"/>
      <c r="O7713" s="3" t="n">
        <v>0</v>
      </c>
    </row>
    <row r="7714" customFormat="false" ht="15" hidden="false" customHeight="true" outlineLevel="0" collapsed="false">
      <c r="A7714" s="3" t="str">
        <f aca="false">A$6687</f>
        <v>Sustentabilidade Social</v>
      </c>
      <c r="B7714" s="3" t="str">
        <f aca="false">B$6687</f>
        <v>Mortalidade Materna</v>
      </c>
      <c r="C7714" s="3" t="n">
        <f aca="false">C$6687</f>
        <v>-1</v>
      </c>
      <c r="D7714" s="3" t="s">
        <v>252</v>
      </c>
      <c r="E7714" s="3" t="n">
        <f aca="false">E$6687</f>
        <v>2016</v>
      </c>
      <c r="F7714" s="3" t="n">
        <f aca="false">F$6687</f>
        <v>2018</v>
      </c>
      <c r="G7714" s="3" t="n">
        <v>4.56104381480391</v>
      </c>
      <c r="H7714" s="3" t="n">
        <f aca="false">H$6687</f>
        <v>0.0819911060701229</v>
      </c>
      <c r="I7714" s="3" t="n">
        <f aca="false">I$6687</f>
        <v>0.122754491017964</v>
      </c>
      <c r="J7714" s="3" t="n">
        <f aca="false">J$6687</f>
        <v>0.0100647764936378</v>
      </c>
      <c r="K7714" s="3" t="str">
        <f aca="false">K$6687</f>
        <v>Óbitos maternos em relação a população feminina em idade fértil (15-49 anos).</v>
      </c>
      <c r="L7714" s="3" t="str">
        <f aca="false">L$6687</f>
        <v>Datasus</v>
      </c>
      <c r="M7714" s="3" t="str">
        <f aca="false">M$6687</f>
        <v>Taxa de mortalidade por 100 mil mulheres</v>
      </c>
      <c r="N7714" s="5"/>
      <c r="O7714" s="3" t="n">
        <v>52.1243213496327</v>
      </c>
    </row>
    <row r="7715" customFormat="false" ht="15" hidden="false" customHeight="true" outlineLevel="0" collapsed="false">
      <c r="A7715" s="3" t="str">
        <f aca="false">A$6688</f>
        <v>Sustentabilidade Social</v>
      </c>
      <c r="B7715" s="3" t="str">
        <f aca="false">B$6688</f>
        <v>Mortalidade Precoce</v>
      </c>
      <c r="C7715" s="3" t="n">
        <f aca="false">C$6688</f>
        <v>-1</v>
      </c>
      <c r="D7715" s="3" t="s">
        <v>252</v>
      </c>
      <c r="E7715" s="3" t="n">
        <f aca="false">E$6688</f>
        <v>2016</v>
      </c>
      <c r="F7715" s="3" t="n">
        <f aca="false">F$6688</f>
        <v>2018</v>
      </c>
      <c r="G7715" s="3" t="n">
        <v>141.493605111759</v>
      </c>
      <c r="H7715" s="3" t="n">
        <f aca="false">H$6688</f>
        <v>0.0654508559555939</v>
      </c>
      <c r="I7715" s="3" t="n">
        <f aca="false">I$6688</f>
        <v>0.122754491017964</v>
      </c>
      <c r="J7715" s="3" t="n">
        <f aca="false">J$6688</f>
        <v>0.00803438650951901</v>
      </c>
      <c r="K7715" s="3" t="str">
        <f aca="false">K$6688</f>
        <v>Mortalidade de Jovens (15-29 anos) por causas externas.</v>
      </c>
      <c r="L7715" s="3" t="str">
        <f aca="false">L$6688</f>
        <v>Datasus</v>
      </c>
      <c r="M7715" s="3" t="str">
        <f aca="false">M$6688</f>
        <v>Taxa de Mortalidade por 100 mil jovens</v>
      </c>
      <c r="N7715" s="5"/>
      <c r="O7715" s="3" t="n">
        <v>30.2668501900355</v>
      </c>
    </row>
    <row r="7716" customFormat="false" ht="15" hidden="false" customHeight="true" outlineLevel="0" collapsed="false">
      <c r="A7716" s="3" t="str">
        <f aca="false">A$6689</f>
        <v>Sustentabilidade Social</v>
      </c>
      <c r="B7716" s="3" t="str">
        <f aca="false">B$6689</f>
        <v>Previdência Social</v>
      </c>
      <c r="C7716" s="3" t="n">
        <f aca="false">C$6689</f>
        <v>1</v>
      </c>
      <c r="D7716" s="3" t="s">
        <v>252</v>
      </c>
      <c r="E7716" s="3" t="n">
        <f aca="false">E$6689</f>
        <v>2017</v>
      </c>
      <c r="F7716" s="3" t="n">
        <f aca="false">F$6689</f>
        <v>2018</v>
      </c>
      <c r="G7716" s="3" t="n">
        <v>81.7484917168925</v>
      </c>
      <c r="H7716" s="3" t="n">
        <f aca="false">H$6689</f>
        <v>0.0509237118271307</v>
      </c>
      <c r="I7716" s="3" t="n">
        <f aca="false">I$6689</f>
        <v>0.122754491017964</v>
      </c>
      <c r="J7716" s="3" t="n">
        <f aca="false">J$6689</f>
        <v>0.00625111432608491</v>
      </c>
      <c r="K7716" s="3" t="str">
        <f aca="false">K$6689</f>
        <v>Proporção de idosos (mais de 60 anos) que recebem previdência social</v>
      </c>
      <c r="L7716" s="3" t="str">
        <f aca="false">L$6689</f>
        <v>PNAD/IBGE</v>
      </c>
      <c r="M7716" s="3" t="str">
        <f aca="false">M$6689</f>
        <v>Porcentagem %</v>
      </c>
      <c r="N7716" s="5" t="s">
        <v>150</v>
      </c>
      <c r="O7716" s="3" t="n">
        <v>45.023677131604</v>
      </c>
    </row>
    <row r="7717" customFormat="false" ht="15" hidden="false" customHeight="true" outlineLevel="0" collapsed="false">
      <c r="A7717" s="3" t="str">
        <f aca="false">A$6690</f>
        <v>Sustentabilidade Social</v>
      </c>
      <c r="B7717" s="3" t="str">
        <f aca="false">B$6690</f>
        <v>Mortalidade na infância</v>
      </c>
      <c r="C7717" s="3" t="n">
        <f aca="false">C$6690</f>
        <v>-1</v>
      </c>
      <c r="D7717" s="3" t="s">
        <v>252</v>
      </c>
      <c r="E7717" s="3" t="n">
        <f aca="false">E$6690</f>
        <v>2016</v>
      </c>
      <c r="F7717" s="3" t="n">
        <f aca="false">F$6690</f>
        <v>2018</v>
      </c>
      <c r="G7717" s="3" t="n">
        <v>18.5997155511013</v>
      </c>
      <c r="H7717" s="3" t="n">
        <f aca="false">H$6690</f>
        <v>0.0601894510789995</v>
      </c>
      <c r="I7717" s="3" t="n">
        <f aca="false">I$6690</f>
        <v>0.122754491017964</v>
      </c>
      <c r="J7717" s="3" t="n">
        <f aca="false">J$6690</f>
        <v>0.00738852543185323</v>
      </c>
      <c r="K7717" s="3" t="str">
        <f aca="false">K$6690</f>
        <v>Óbitos de menores de cinco anos por grupo de 1.000 nascidos vivos</v>
      </c>
      <c r="L7717" s="3" t="str">
        <f aca="false">L$6690</f>
        <v>Datasus</v>
      </c>
      <c r="M7717" s="3" t="str">
        <f aca="false">M$6690</f>
        <v>Porcentagem %</v>
      </c>
      <c r="N7717" s="5"/>
      <c r="O7717" s="3" t="n">
        <v>33.7931635871163</v>
      </c>
    </row>
    <row r="7718" customFormat="false" ht="15" hidden="false" customHeight="true" outlineLevel="0" collapsed="false">
      <c r="A7718" s="3" t="str">
        <f aca="false">A$6691</f>
        <v>Sustentabilidade Social</v>
      </c>
      <c r="B7718" s="3" t="str">
        <f aca="false">B$6691</f>
        <v> Total</v>
      </c>
      <c r="C7718" s="3" t="n">
        <f aca="false">C$6691</f>
        <v>1</v>
      </c>
      <c r="D7718" s="3" t="s">
        <v>252</v>
      </c>
      <c r="E7718" s="3" t="n">
        <f aca="false">E$6691</f>
        <v>2018</v>
      </c>
      <c r="F7718" s="3" t="n">
        <f aca="false">F$6691</f>
        <v>2018</v>
      </c>
      <c r="G7718" s="3" t="n">
        <v>34.8130823046056</v>
      </c>
      <c r="H7718" s="3" t="n">
        <f aca="false">H$6691</f>
        <v>1</v>
      </c>
      <c r="I7718" s="3" t="n">
        <f aca="false">I$6691</f>
        <v>0.122754491017964</v>
      </c>
      <c r="J7718" s="3" t="n">
        <f aca="false">J$6691</f>
        <v>0.122754491017964</v>
      </c>
      <c r="K7718" s="3" t="str">
        <f aca="false">K$6691</f>
        <v>Nota obtida via normalização e ponderação de indicadores que variam de 0 a 100.</v>
      </c>
      <c r="L7718" s="3" t="str">
        <f aca="false">L$6691</f>
        <v>Tendências</v>
      </c>
      <c r="M7718" s="3" t="str">
        <f aca="false">M$6691</f>
        <v>Nota de 0 a 100</v>
      </c>
      <c r="N7718" s="5"/>
      <c r="O7718" s="3" t="n">
        <v>15.4147556727488</v>
      </c>
    </row>
    <row r="7719" customFormat="false" ht="15" hidden="false" customHeight="true" outlineLevel="0" collapsed="false">
      <c r="A7719" s="3" t="s">
        <v>238</v>
      </c>
      <c r="B7719" s="3" t="s">
        <v>25</v>
      </c>
      <c r="C7719" s="3" t="n">
        <v>1</v>
      </c>
      <c r="D7719" s="3" t="s">
        <v>252</v>
      </c>
      <c r="E7719" s="3" t="n">
        <v>2018</v>
      </c>
      <c r="F7719" s="3" t="n">
        <v>2018</v>
      </c>
      <c r="G7719" s="3" t="n">
        <v>36.8851076025633</v>
      </c>
      <c r="H7719" s="3" t="n">
        <v>1</v>
      </c>
      <c r="I7719" s="3" t="n">
        <v>0.01</v>
      </c>
      <c r="J7719" s="3" t="n">
        <f aca="false">I7719*H7719</f>
        <v>0.01</v>
      </c>
      <c r="K7719" s="4" t="str">
        <f aca="false">K7640</f>
        <v>Nota obtida via normalização e ponderação de indicadores que variam de 0 a 100.</v>
      </c>
      <c r="L7719" s="3" t="str">
        <f aca="false">L7640</f>
        <v>Tendências</v>
      </c>
      <c r="M7719" s="3" t="str">
        <f aca="false">M$6692</f>
        <v>Nota de 0 a 100</v>
      </c>
      <c r="N7719" s="5"/>
      <c r="O7719" s="3" t="n">
        <v>36.8851076025633</v>
      </c>
    </row>
    <row r="7720" customFormat="false" ht="15" hidden="false" customHeight="true" outlineLevel="0" collapsed="false">
      <c r="A7720" s="3" t="str">
        <f aca="false">A$6614</f>
        <v>Sustentabilidade Ambiental</v>
      </c>
      <c r="B7720" s="3" t="str">
        <f aca="false">B$6614</f>
        <v>Emissões de CO2</v>
      </c>
      <c r="C7720" s="3" t="n">
        <f aca="false">C$6614</f>
        <v>-1</v>
      </c>
      <c r="D7720" s="3" t="s">
        <v>253</v>
      </c>
      <c r="E7720" s="3" t="n">
        <f aca="false">E$6614</f>
        <v>2016</v>
      </c>
      <c r="F7720" s="3" t="n">
        <f aca="false">F$6614</f>
        <v>2018</v>
      </c>
      <c r="G7720" s="3" t="n">
        <v>2.86693291006094</v>
      </c>
      <c r="H7720" s="3" t="n">
        <f aca="false">H$6614</f>
        <v>0.328387609736319</v>
      </c>
      <c r="I7720" s="3" t="n">
        <f aca="false">I$6614</f>
        <v>0.0768463073852295</v>
      </c>
      <c r="J7720" s="3" t="n">
        <f aca="false">J$6614</f>
        <v>0.025235375199298</v>
      </c>
      <c r="K7720" s="3" t="str">
        <f aca="false">K$6614</f>
        <v>CO2 emitido e derivado de remoção de unidades de conservação (toneladas por habitante).</v>
      </c>
      <c r="L7720" s="3" t="str">
        <f aca="false">L$6614</f>
        <v>SEEG/OC</v>
      </c>
      <c r="M7720" s="3" t="str">
        <f aca="false">M$6614</f>
        <v>Toneladas emitidas de CO2  por habitante</v>
      </c>
      <c r="N7720" s="5" t="str">
        <f aca="false">N$71</f>
        <v>A partir da publicação de 2019, ou seja, do dado de 2017, o denominador foi alterado de população para PIB total (o PIB utilizado para cálculo é estimado pela Tendências)</v>
      </c>
      <c r="O7720" s="3" t="n">
        <v>63.1978091887474</v>
      </c>
    </row>
    <row r="7721" customFormat="false" ht="15" hidden="false" customHeight="true" outlineLevel="0" collapsed="false">
      <c r="A7721" s="3" t="str">
        <f aca="false">A$6615</f>
        <v>Sustentabilidade Ambiental</v>
      </c>
      <c r="B7721" s="3" t="str">
        <f aca="false">B$6615</f>
        <v>Serviços Urbanos</v>
      </c>
      <c r="C7721" s="3" t="n">
        <f aca="false">C$6615</f>
        <v>1</v>
      </c>
      <c r="D7721" s="3" t="s">
        <v>253</v>
      </c>
      <c r="E7721" s="3" t="n">
        <f aca="false">E$6615</f>
        <v>2016</v>
      </c>
      <c r="F7721" s="3" t="n">
        <f aca="false">F$6615</f>
        <v>2018</v>
      </c>
      <c r="G7721" s="3" t="n">
        <v>0.748563389068268</v>
      </c>
      <c r="H7721" s="3" t="n">
        <f aca="false">H$6615</f>
        <v>0.086286452513915</v>
      </c>
      <c r="I7721" s="3" t="n">
        <f aca="false">I$6615</f>
        <v>0.0768463073852295</v>
      </c>
      <c r="J7721" s="3" t="n">
        <f aca="false">J$6615</f>
        <v>0.00663079525306532</v>
      </c>
      <c r="K7721" s="3" t="str">
        <f aca="false">K$6615</f>
        <v>Oferta de serviços municipais para coleta de materiais especias e limpeza urbana (Nota: 0-2).</v>
      </c>
      <c r="L7721" s="3" t="str">
        <f aca="false">L$6615</f>
        <v>SNIS</v>
      </c>
      <c r="M7721" s="3" t="str">
        <f aca="false">M$6615</f>
        <v>Pontuação de 0 a 2</v>
      </c>
      <c r="N7721" s="5"/>
      <c r="O7721" s="3" t="n">
        <v>22.7401024977909</v>
      </c>
    </row>
    <row r="7722" customFormat="false" ht="15" hidden="false" customHeight="true" outlineLevel="0" collapsed="false">
      <c r="A7722" s="3" t="str">
        <f aca="false">A$6616</f>
        <v>Sustentabilidade Ambiental</v>
      </c>
      <c r="B7722" s="3" t="str">
        <f aca="false">B$6616</f>
        <v>Destinação do Lixo</v>
      </c>
      <c r="C7722" s="3" t="n">
        <f aca="false">C$6616</f>
        <v>1</v>
      </c>
      <c r="D7722" s="3" t="s">
        <v>253</v>
      </c>
      <c r="E7722" s="3" t="n">
        <f aca="false">E$6616</f>
        <v>2016</v>
      </c>
      <c r="F7722" s="3" t="n">
        <f aca="false">F$6616</f>
        <v>2018</v>
      </c>
      <c r="G7722" s="3" t="n">
        <v>0.263149155340315</v>
      </c>
      <c r="H7722" s="3" t="n">
        <f aca="false">H$6616</f>
        <v>0.258991177079574</v>
      </c>
      <c r="I7722" s="3" t="n">
        <f aca="false">I$6616</f>
        <v>0.0768463073852295</v>
      </c>
      <c r="J7722" s="3" t="n">
        <f aca="false">J$6616</f>
        <v>0.0199025156039194</v>
      </c>
      <c r="K7722" s="3" t="str">
        <f aca="false">K$6616</f>
        <v>Destinação adequada para o tipo de resíduo sólido e qualidade das unidades de destino em solo (Nota: 0-1)</v>
      </c>
      <c r="L7722" s="3" t="str">
        <f aca="false">L$6616</f>
        <v>SNIS</v>
      </c>
      <c r="M7722" s="3" t="str">
        <f aca="false">M$6616</f>
        <v>Pontuação de 0 a 1</v>
      </c>
      <c r="N7722" s="5"/>
      <c r="O7722" s="3" t="n">
        <v>45.1435861644944</v>
      </c>
    </row>
    <row r="7723" customFormat="false" ht="15" hidden="false" customHeight="true" outlineLevel="0" collapsed="false">
      <c r="A7723" s="3" t="str">
        <f aca="false">A$6617</f>
        <v>Sustentabilidade Ambiental</v>
      </c>
      <c r="B7723" s="3" t="str">
        <f aca="false">B$6617</f>
        <v>Tratamento de Esgoto</v>
      </c>
      <c r="C7723" s="3" t="n">
        <f aca="false">C$6617</f>
        <v>1</v>
      </c>
      <c r="D7723" s="3" t="s">
        <v>253</v>
      </c>
      <c r="E7723" s="3" t="n">
        <f aca="false">E$6617</f>
        <v>2016</v>
      </c>
      <c r="F7723" s="3" t="n">
        <f aca="false">F$6617</f>
        <v>2018</v>
      </c>
      <c r="G7723" s="3" t="n">
        <v>36.0586302050885</v>
      </c>
      <c r="H7723" s="3" t="n">
        <f aca="false">H$6617</f>
        <v>0.326334760670192</v>
      </c>
      <c r="I7723" s="3" t="n">
        <f aca="false">I$6617</f>
        <v>0.0768463073852295</v>
      </c>
      <c r="J7723" s="3" t="n">
        <f aca="false">J$6617</f>
        <v>0.0250776213289469</v>
      </c>
      <c r="K7723" s="3" t="str">
        <f aca="false">K$6617</f>
        <v>Parcela tratada do total de água consumida no estado.</v>
      </c>
      <c r="L7723" s="3" t="str">
        <f aca="false">L$6617</f>
        <v>SNIS e IBGE</v>
      </c>
      <c r="M7723" s="3" t="str">
        <f aca="false">M$6617</f>
        <v>Porcentagem %</v>
      </c>
      <c r="N772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723" s="3" t="n">
        <v>42.3111958309005</v>
      </c>
    </row>
    <row r="7724" customFormat="false" ht="15" hidden="false" customHeight="true" outlineLevel="0" collapsed="false">
      <c r="A7724" s="3" t="str">
        <f aca="false">A$6618</f>
        <v>Sustentabilidade Ambiental</v>
      </c>
      <c r="B7724" s="3" t="str">
        <f aca="false">B$6618</f>
        <v> Total</v>
      </c>
      <c r="C7724" s="3" t="n">
        <f aca="false">C$6618</f>
        <v>1</v>
      </c>
      <c r="D7724" s="3" t="s">
        <v>253</v>
      </c>
      <c r="E7724" s="3" t="n">
        <f aca="false">E$6618</f>
        <v>2018</v>
      </c>
      <c r="F7724" s="3" t="n">
        <f aca="false">F$6618</f>
        <v>2018</v>
      </c>
      <c r="G7724" s="3" t="n">
        <v>48.2149447578841</v>
      </c>
      <c r="H7724" s="3" t="n">
        <f aca="false">H$6618</f>
        <v>1</v>
      </c>
      <c r="I7724" s="3" t="n">
        <f aca="false">I$6618</f>
        <v>0.0768463073852295</v>
      </c>
      <c r="J7724" s="3" t="n">
        <f aca="false">J$6618</f>
        <v>0.0768463073852295</v>
      </c>
      <c r="K7724" s="3" t="str">
        <f aca="false">K$6618</f>
        <v>Nota obtida via normalização e ponderação de indicadores que variam de 0 a 100.</v>
      </c>
      <c r="L7724" s="3" t="str">
        <f aca="false">L$6618</f>
        <v>Tendências</v>
      </c>
      <c r="M7724" s="3" t="str">
        <f aca="false">M$6618</f>
        <v>Nota de 0 a 100</v>
      </c>
      <c r="N7724" s="5"/>
      <c r="O7724" s="3" t="n">
        <v>52.2912731301857</v>
      </c>
    </row>
    <row r="7725" customFormat="false" ht="15" hidden="false" customHeight="true" outlineLevel="0" collapsed="false">
      <c r="A7725" s="3" t="str">
        <f aca="false">A$6619</f>
        <v>Capital Humano</v>
      </c>
      <c r="B7725" s="3" t="str">
        <f aca="false">B$6619</f>
        <v>Custo de Mão de Obra</v>
      </c>
      <c r="C7725" s="3" t="n">
        <f aca="false">C$6619</f>
        <v>-1</v>
      </c>
      <c r="D7725" s="3" t="s">
        <v>253</v>
      </c>
      <c r="E7725" s="3" t="n">
        <f aca="false">E$6619</f>
        <v>2017</v>
      </c>
      <c r="F7725" s="3" t="n">
        <f aca="false">F$6619</f>
        <v>2018</v>
      </c>
      <c r="G7725" s="3" t="n">
        <v>1534</v>
      </c>
      <c r="H7725" s="3" t="n">
        <f aca="false">H$6619</f>
        <v>0.417312382000616</v>
      </c>
      <c r="I7725" s="3" t="n">
        <f aca="false">I$6619</f>
        <v>0.0818363273453094</v>
      </c>
      <c r="J7725" s="3" t="n">
        <f aca="false">J$6619</f>
        <v>0.0341513126986532</v>
      </c>
      <c r="K7725" s="3" t="str">
        <f aca="false">K$6619</f>
        <v>Rendimento médio nominal de todos os trabalhos, habitualmente recebido por mês, pelas pessoas de 14 anos ou mais de idade, ocupadas na semana de referência, com rendimento de trabalho (Reais)</v>
      </c>
      <c r="L7725" s="3" t="str">
        <f aca="false">L$6619</f>
        <v>PNADc / IBGE</v>
      </c>
      <c r="M7725" s="3" t="str">
        <f aca="false">M$6619</f>
        <v>Reais (R$)</v>
      </c>
      <c r="N7725" s="3" t="str">
        <f aca="false">N$17</f>
        <v>A partir da publicação de 2016, ou seja, do dado de 2015, passou a ser usado o rendimento médio nominal de todos os trabalhos, antes disso se usava o rendimento médio real do trabalho principal</v>
      </c>
      <c r="O7725" s="3" t="n">
        <v>88.8855751068695</v>
      </c>
    </row>
    <row r="7726" customFormat="false" ht="15" hidden="false" customHeight="true" outlineLevel="0" collapsed="false">
      <c r="A7726" s="3" t="str">
        <f aca="false">A$6620</f>
        <v>Capital Humano</v>
      </c>
      <c r="B7726" s="3" t="str">
        <f aca="false">B$6620</f>
        <v>PEA com Ensino Superior</v>
      </c>
      <c r="C7726" s="3" t="n">
        <f aca="false">C$6620</f>
        <v>1</v>
      </c>
      <c r="D7726" s="3" t="s">
        <v>253</v>
      </c>
      <c r="E7726" s="3" t="n">
        <f aca="false">E$6620</f>
        <v>2017</v>
      </c>
      <c r="F7726" s="3" t="n">
        <f aca="false">F$6620</f>
        <v>2018</v>
      </c>
      <c r="G7726" s="3" t="n">
        <v>15.4756543585698</v>
      </c>
      <c r="H7726" s="3" t="n">
        <f aca="false">H$6620</f>
        <v>0.167082011058644</v>
      </c>
      <c r="I7726" s="3" t="n">
        <f aca="false">I$6620</f>
        <v>0.0818363273453094</v>
      </c>
      <c r="J7726" s="3" t="n">
        <f aca="false">J$6620</f>
        <v>0.0136733781505078</v>
      </c>
      <c r="K7726" s="3" t="str">
        <f aca="false">K$6620</f>
        <v>Pessoas de 10 anos ou mais de idade com 15 anos ou mais de estudo/população economicamente ativa.</v>
      </c>
      <c r="L7726" s="3" t="str">
        <f aca="false">L$6620</f>
        <v>PNAD / IBGE</v>
      </c>
      <c r="M7726" s="3" t="str">
        <f aca="false">M$6620</f>
        <v>Porcentagem %</v>
      </c>
      <c r="N7726" s="5"/>
      <c r="O7726" s="3" t="n">
        <v>31.2706162404584</v>
      </c>
    </row>
    <row r="7727" customFormat="false" ht="15" hidden="false" customHeight="true" outlineLevel="0" collapsed="false">
      <c r="A7727" s="3" t="str">
        <f aca="false">A$6621</f>
        <v>Capital Humano</v>
      </c>
      <c r="B7727" s="3" t="str">
        <f aca="false">B$6621</f>
        <v>Produtividade do Trabalho</v>
      </c>
      <c r="C7727" s="3" t="n">
        <f aca="false">C$6621</f>
        <v>1</v>
      </c>
      <c r="D7727" s="3" t="s">
        <v>253</v>
      </c>
      <c r="E7727" s="3" t="n">
        <f aca="false">E$6621</f>
        <v>2017</v>
      </c>
      <c r="F7727" s="3" t="n">
        <f aca="false">F$6621</f>
        <v>2018</v>
      </c>
      <c r="G7727" s="3" t="n">
        <v>40.1989140453463</v>
      </c>
      <c r="H7727" s="3" t="n">
        <f aca="false">H$6621</f>
        <v>0.247986019020784</v>
      </c>
      <c r="I7727" s="3" t="n">
        <f aca="false">I$6621</f>
        <v>0.0818363273453094</v>
      </c>
      <c r="J7727" s="3" t="n">
        <f aca="false">J$6621</f>
        <v>0.020294265029645</v>
      </c>
      <c r="K7727" s="3" t="str">
        <f aca="false">K$6621</f>
        <v>PIB pelo total de pessoas ocupadas no período</v>
      </c>
      <c r="L7727" s="3" t="str">
        <f aca="false">L$6621</f>
        <v>PNADc / IBGE</v>
      </c>
      <c r="M7727" s="3" t="str">
        <f aca="false">M$6621</f>
        <v>Mil Reais (R$) por habitante</v>
      </c>
      <c r="N7727" s="5" t="str">
        <f aca="false">N$19</f>
        <v>O PIB utilizado para cálculo é estimado pela Tendências</v>
      </c>
      <c r="O7727" s="3" t="n">
        <v>4.69982101402177</v>
      </c>
    </row>
    <row r="7728" customFormat="false" ht="15" hidden="false" customHeight="true" outlineLevel="0" collapsed="false">
      <c r="A7728" s="3" t="str">
        <f aca="false">A$6622</f>
        <v>Capital Humano</v>
      </c>
      <c r="B7728" s="3" t="str">
        <f aca="false">B$6622</f>
        <v>Qualificação dos Trabalhadores</v>
      </c>
      <c r="C7728" s="3" t="n">
        <f aca="false">C$6622</f>
        <v>1</v>
      </c>
      <c r="D7728" s="3" t="s">
        <v>253</v>
      </c>
      <c r="E7728" s="3" t="n">
        <f aca="false">E$6622</f>
        <v>2017</v>
      </c>
      <c r="F7728" s="3" t="n">
        <f aca="false">F$6622</f>
        <v>2018</v>
      </c>
      <c r="G7728" s="3" t="n">
        <v>8.448289</v>
      </c>
      <c r="H7728" s="3" t="n">
        <f aca="false">H$6622</f>
        <v>0.167619587919956</v>
      </c>
      <c r="I7728" s="3" t="n">
        <f aca="false">I$6622</f>
        <v>0.0818363273453094</v>
      </c>
      <c r="J7728" s="3" t="n">
        <f aca="false">J$6622</f>
        <v>0.0137173714665034</v>
      </c>
      <c r="K7728" s="3" t="str">
        <f aca="false">K$6622</f>
        <v>Anos de estudos da população economicamente ativa.</v>
      </c>
      <c r="L7728" s="3" t="str">
        <f aca="false">L$6622</f>
        <v>PNAD / IBGE</v>
      </c>
      <c r="M7728" s="3" t="str">
        <f aca="false">M$6622</f>
        <v>Anos</v>
      </c>
      <c r="N7728" s="5"/>
      <c r="O7728" s="3" t="n">
        <v>11.4583889516254</v>
      </c>
    </row>
    <row r="7729" customFormat="false" ht="15" hidden="false" customHeight="true" outlineLevel="0" collapsed="false">
      <c r="A7729" s="3" t="str">
        <f aca="false">A$6623</f>
        <v>Capital Humano</v>
      </c>
      <c r="B7729" s="3" t="str">
        <f aca="false">B$6623</f>
        <v> Total</v>
      </c>
      <c r="C7729" s="3" t="n">
        <f aca="false">C$6623</f>
        <v>1</v>
      </c>
      <c r="D7729" s="3" t="s">
        <v>253</v>
      </c>
      <c r="E7729" s="3" t="n">
        <f aca="false">E$6623</f>
        <v>2018</v>
      </c>
      <c r="F7729" s="3" t="n">
        <f aca="false">F$6623</f>
        <v>2018</v>
      </c>
      <c r="G7729" s="3" t="n">
        <v>45.4039488595167</v>
      </c>
      <c r="H7729" s="3" t="n">
        <f aca="false">H$6623</f>
        <v>1</v>
      </c>
      <c r="I7729" s="3" t="n">
        <f aca="false">I$6623</f>
        <v>0.0818363273453094</v>
      </c>
      <c r="J7729" s="3" t="n">
        <f aca="false">J$6623</f>
        <v>0.0818363273453094</v>
      </c>
      <c r="K7729" s="3" t="str">
        <f aca="false">K$6623</f>
        <v>Nota obtida via normalização e ponderação de indicadores que variam de 0 a 100.</v>
      </c>
      <c r="L7729" s="3" t="str">
        <f aca="false">L$6623</f>
        <v>Tendências</v>
      </c>
      <c r="M7729" s="3" t="str">
        <f aca="false">M$6623</f>
        <v>Nota de 0 a 100</v>
      </c>
      <c r="N7729" s="5"/>
      <c r="O7729" s="3" t="n">
        <v>23.2237987560819</v>
      </c>
    </row>
    <row r="7730" customFormat="false" ht="15" hidden="false" customHeight="true" outlineLevel="0" collapsed="false">
      <c r="A7730" s="3" t="str">
        <f aca="false">A$6624</f>
        <v>Educação</v>
      </c>
      <c r="B7730" s="3" t="str">
        <f aca="false">B$6624</f>
        <v>Avaliação da Educação</v>
      </c>
      <c r="C7730" s="3" t="n">
        <f aca="false">C$6624</f>
        <v>1</v>
      </c>
      <c r="D7730" s="3" t="s">
        <v>253</v>
      </c>
      <c r="E7730" s="3" t="n">
        <f aca="false">E$6624</f>
        <v>2018</v>
      </c>
      <c r="F7730" s="3" t="n">
        <f aca="false">F$6624</f>
        <v>2018</v>
      </c>
      <c r="G7730" s="3" t="n">
        <v>100</v>
      </c>
      <c r="H7730" s="3" t="n">
        <f aca="false">H$6624</f>
        <v>0.0535663801132599</v>
      </c>
      <c r="I7730" s="3" t="n">
        <f aca="false">I$6624</f>
        <v>0.11377245508982</v>
      </c>
      <c r="J7730" s="3" t="n">
        <f aca="false">J$6624</f>
        <v>0.0060943785757601</v>
      </c>
      <c r="K7730"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730" s="3" t="str">
        <f aca="false">L$6624</f>
        <v>Secretarias Estaduais de Educação</v>
      </c>
      <c r="M7730" s="3" t="str">
        <f aca="false">M$6624</f>
        <v>Pontuação de 0 a 100</v>
      </c>
      <c r="N773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730" s="3" t="n">
        <v>100</v>
      </c>
    </row>
    <row r="7731" customFormat="false" ht="15" hidden="false" customHeight="true" outlineLevel="0" collapsed="false">
      <c r="A7731" s="3" t="str">
        <f aca="false">A$6625</f>
        <v>Educação</v>
      </c>
      <c r="B7731" s="3" t="str">
        <f aca="false">B$6625</f>
        <v>IDEB</v>
      </c>
      <c r="C7731" s="3" t="n">
        <f aca="false">C$6625</f>
        <v>1</v>
      </c>
      <c r="D7731" s="3" t="s">
        <v>253</v>
      </c>
      <c r="E7731" s="3" t="n">
        <f aca="false">E$6625</f>
        <v>2017</v>
      </c>
      <c r="F7731" s="3" t="n">
        <f aca="false">F$6625</f>
        <v>2018</v>
      </c>
      <c r="G7731" s="3" t="n">
        <v>4.34874626295322</v>
      </c>
      <c r="H7731" s="3" t="n">
        <f aca="false">H$6625</f>
        <v>0.0744541755300289</v>
      </c>
      <c r="I7731" s="3" t="n">
        <f aca="false">I$6625</f>
        <v>0.11377245508982</v>
      </c>
      <c r="J7731" s="3" t="n">
        <f aca="false">J$6625</f>
        <v>0.00847083434173981</v>
      </c>
      <c r="K7731" s="3" t="str">
        <f aca="false">K$6625</f>
        <v>Qualidade da educação básica do Brasil, considera fluxo escolar e média de desempenhos nas avaliações de toda a rede de ensino (nota de  0 a 10)</v>
      </c>
      <c r="L7731" s="3" t="str">
        <f aca="false">L$6625</f>
        <v>INEP</v>
      </c>
      <c r="M7731" s="3" t="str">
        <f aca="false">M$6625</f>
        <v>Pontuação de 0 a 10</v>
      </c>
      <c r="N7731" s="5"/>
      <c r="O7731" s="3" t="n">
        <v>19.7487958206704</v>
      </c>
    </row>
    <row r="7732" customFormat="false" ht="15" hidden="false" customHeight="true" outlineLevel="0" collapsed="false">
      <c r="A7732" s="3" t="str">
        <f aca="false">A$6626</f>
        <v>Educação</v>
      </c>
      <c r="B7732" s="3" t="str">
        <f aca="false">B$6626</f>
        <v>ENEM</v>
      </c>
      <c r="C7732" s="3" t="n">
        <f aca="false">C$6626</f>
        <v>1</v>
      </c>
      <c r="D7732" s="3" t="s">
        <v>253</v>
      </c>
      <c r="E7732" s="3" t="n">
        <f aca="false">E$6626</f>
        <v>2017</v>
      </c>
      <c r="F7732" s="3" t="n">
        <f aca="false">F$6626</f>
        <v>2018</v>
      </c>
      <c r="G7732" s="3" t="n">
        <v>505.413276</v>
      </c>
      <c r="H7732" s="3" t="n">
        <f aca="false">H$6626</f>
        <v>0.0801849170101167</v>
      </c>
      <c r="I7732" s="3" t="n">
        <f aca="false">I$6626</f>
        <v>0.11377245508982</v>
      </c>
      <c r="J7732" s="3" t="n">
        <f aca="false">J$6626</f>
        <v>0.00912283486941448</v>
      </c>
      <c r="K7732" s="3" t="str">
        <f aca="false">K$6626</f>
        <v>Desempenho dos alunos do Ensino Médio para acesso ao Ensino Superior e a programas de financiamento em instituições privadas (nota de 0 a 1000).</v>
      </c>
      <c r="L7732" s="3" t="str">
        <f aca="false">L$6626</f>
        <v>INEP</v>
      </c>
      <c r="M7732" s="3" t="str">
        <f aca="false">M$6626</f>
        <v>Pontuação de 0 a 1000</v>
      </c>
      <c r="N7732" s="5"/>
      <c r="O7732" s="3" t="n">
        <v>41.477657770287</v>
      </c>
    </row>
    <row r="7733" customFormat="false" ht="15" hidden="false" customHeight="true" outlineLevel="0" collapsed="false">
      <c r="A7733" s="3" t="str">
        <f aca="false">A$6627</f>
        <v>Educação</v>
      </c>
      <c r="B7733" s="3" t="str">
        <f aca="false">B$6627</f>
        <v>PISA</v>
      </c>
      <c r="C7733" s="3" t="n">
        <f aca="false">C$6627</f>
        <v>1</v>
      </c>
      <c r="D7733" s="3" t="s">
        <v>253</v>
      </c>
      <c r="E7733" s="3" t="n">
        <f aca="false">E$6627</f>
        <v>2015</v>
      </c>
      <c r="F7733" s="3" t="n">
        <f aca="false">F$6627</f>
        <v>2018</v>
      </c>
      <c r="G7733" s="3" t="n">
        <v>374</v>
      </c>
      <c r="H7733" s="3" t="n">
        <f aca="false">H$6627</f>
        <v>0.0872565495733697</v>
      </c>
      <c r="I7733" s="3" t="n">
        <f aca="false">I$6627</f>
        <v>0.11377245508982</v>
      </c>
      <c r="J7733" s="3" t="n">
        <f aca="false">J$6627</f>
        <v>0.00992739186762889</v>
      </c>
      <c r="K7733" s="3" t="str">
        <f aca="false">K$6627</f>
        <v>Desempenho dos estudantes na faixa dos 15 anos no Programa internacional de avaliação dos estudantes (Nota: 0-1000)</v>
      </c>
      <c r="L7733" s="3" t="str">
        <f aca="false">L$6627</f>
        <v>PISA</v>
      </c>
      <c r="M7733" s="3" t="str">
        <f aca="false">M$6627</f>
        <v>Pontuação de 0 a 1000</v>
      </c>
      <c r="N7733" s="5"/>
      <c r="O7733" s="3" t="n">
        <v>27.7272727272727</v>
      </c>
    </row>
    <row r="7734" customFormat="false" ht="15" hidden="false" customHeight="true" outlineLevel="0" collapsed="false">
      <c r="A7734" s="3" t="str">
        <f aca="false">A$6628</f>
        <v>Educação</v>
      </c>
      <c r="B7734" s="3" t="str">
        <f aca="false">B$6628</f>
        <v>Índice de Oportunidade da Educação</v>
      </c>
      <c r="C7734" s="3" t="n">
        <f aca="false">C$6628</f>
        <v>1</v>
      </c>
      <c r="D7734" s="3" t="s">
        <v>253</v>
      </c>
      <c r="E7734" s="3" t="n">
        <f aca="false">E$6628</f>
        <v>2017</v>
      </c>
      <c r="F7734" s="3" t="n">
        <f aca="false">F$6628</f>
        <v>2018</v>
      </c>
      <c r="G7734" s="3" t="n">
        <v>4.307009</v>
      </c>
      <c r="H7734" s="3" t="n">
        <f aca="false">H$6628</f>
        <v>0.235550837260605</v>
      </c>
      <c r="I7734" s="3" t="n">
        <f aca="false">I$6628</f>
        <v>0.11377245508982</v>
      </c>
      <c r="J7734" s="3" t="n">
        <f aca="false">J$6628</f>
        <v>0.0267991970536017</v>
      </c>
      <c r="K7734" s="3" t="str">
        <f aca="false">K$6628</f>
        <v>Mede a qualidade das oportunidades educacionais oferecidas por municípios e estados (Nota: 0-10)</v>
      </c>
      <c r="L7734" s="3" t="str">
        <f aca="false">L$6628</f>
        <v>CLP/Metas</v>
      </c>
      <c r="M7734" s="3" t="str">
        <f aca="false">M$6628</f>
        <v>Pontuação de 0 a 10</v>
      </c>
      <c r="N7734" s="5"/>
      <c r="O7734" s="3" t="n">
        <v>34.9463448893369</v>
      </c>
    </row>
    <row r="7735" customFormat="false" ht="15" hidden="false" customHeight="true" outlineLevel="0" collapsed="false">
      <c r="A7735" s="3" t="str">
        <f aca="false">A$6629</f>
        <v>Educação</v>
      </c>
      <c r="B7735" s="3" t="str">
        <f aca="false">B$6629</f>
        <v>Taxa de frequência líquida do ensino fundamental</v>
      </c>
      <c r="C7735" s="3" t="n">
        <f aca="false">C$6629</f>
        <v>1</v>
      </c>
      <c r="D7735" s="3" t="s">
        <v>253</v>
      </c>
      <c r="E7735" s="3" t="n">
        <f aca="false">E$6629</f>
        <v>2017</v>
      </c>
      <c r="F7735" s="3" t="n">
        <f aca="false">F$6629</f>
        <v>2018</v>
      </c>
      <c r="G7735" s="3" t="n">
        <v>97.3</v>
      </c>
      <c r="H7735" s="3" t="n">
        <f aca="false">H$6629</f>
        <v>0.134078029218404</v>
      </c>
      <c r="I7735" s="3" t="n">
        <f aca="false">I$6629</f>
        <v>0.11377245508982</v>
      </c>
      <c r="J7735" s="3" t="n">
        <f aca="false">J$6629</f>
        <v>0.0152543865577825</v>
      </c>
      <c r="K7735"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735" s="3" t="str">
        <f aca="false">L$6629</f>
        <v>PNUD e PNAD/IBGE</v>
      </c>
      <c r="M7735" s="3" t="str">
        <f aca="false">M$6629</f>
        <v>Porcentagem %</v>
      </c>
      <c r="N7735" s="5" t="str">
        <f aca="false">N$4396</f>
        <v>A partir da edição de 2017, ou seja, do dado de 2015, o indicador Taxa de abandono do ensino fundamental foi substituído pelo Taxa de frequência líquida do ensino fundamental</v>
      </c>
      <c r="O7735" s="3" t="n">
        <v>75.7575757575758</v>
      </c>
    </row>
    <row r="7736" customFormat="false" ht="15" hidden="false" customHeight="true" outlineLevel="0" collapsed="false">
      <c r="A7736" s="3" t="str">
        <f aca="false">A$6709</f>
        <v>Educação</v>
      </c>
      <c r="B7736" s="3" t="str">
        <f aca="false">B$6630</f>
        <v>Taxa de frequência líquida do ensino médio</v>
      </c>
      <c r="C7736" s="3" t="n">
        <f aca="false">C$6630</f>
        <v>1</v>
      </c>
      <c r="D7736" s="3" t="s">
        <v>253</v>
      </c>
      <c r="E7736" s="3" t="n">
        <f aca="false">E$6630</f>
        <v>2017</v>
      </c>
      <c r="F7736" s="3" t="n">
        <f aca="false">F$6630</f>
        <v>2018</v>
      </c>
      <c r="G7736" s="3" t="n">
        <v>58.5</v>
      </c>
      <c r="H7736" s="3" t="n">
        <f aca="false">H$6630</f>
        <v>0.144099794374855</v>
      </c>
      <c r="I7736" s="3" t="n">
        <f aca="false">I$6630</f>
        <v>0.11377245508982</v>
      </c>
      <c r="J7736" s="3" t="n">
        <f aca="false">J$6630</f>
        <v>0.0163945873839655</v>
      </c>
      <c r="K7736"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736" s="3" t="str">
        <f aca="false">L$6630</f>
        <v>PNUD e PNAD/IBGE</v>
      </c>
      <c r="M7736" s="3" t="str">
        <f aca="false">M$6630</f>
        <v>Porcentagem %</v>
      </c>
      <c r="N7736" s="5" t="str">
        <f aca="false">N$4397</f>
        <v>A partir da edição de 2017, ou seja, do dado de 2015, o indicador Taxa de abandono do ensino médio foi substituído pelo Taxa de frequência líquida do ensino médio</v>
      </c>
      <c r="O7736" s="3" t="n">
        <v>20.9621993127148</v>
      </c>
    </row>
    <row r="7737" customFormat="false" ht="15" hidden="false" customHeight="true" outlineLevel="0" collapsed="false">
      <c r="A7737" s="3" t="str">
        <f aca="false">A$6631</f>
        <v>Educação</v>
      </c>
      <c r="B7737" s="3" t="str">
        <f aca="false">B$6631</f>
        <v>Taxa de atendimento do ensino infantil</v>
      </c>
      <c r="C7737" s="3" t="n">
        <f aca="false">C$6631</f>
        <v>1</v>
      </c>
      <c r="D7737" s="3" t="s">
        <v>253</v>
      </c>
      <c r="E7737" s="3" t="n">
        <f aca="false">E$6631</f>
        <v>2017</v>
      </c>
      <c r="F7737" s="3" t="n">
        <f aca="false">F$6631</f>
        <v>2018</v>
      </c>
      <c r="G7737" s="3" t="n">
        <v>52.7880459417875</v>
      </c>
      <c r="H7737" s="3" t="n">
        <f aca="false">H$6631</f>
        <v>0.190809316919361</v>
      </c>
      <c r="I7737" s="3" t="n">
        <f aca="false">I$6631</f>
        <v>0.11377245508982</v>
      </c>
      <c r="J7737" s="3" t="n">
        <f aca="false">J$6631</f>
        <v>0.0217088444399273</v>
      </c>
      <c r="K7737" s="3" t="str">
        <f aca="false">K$6631</f>
        <v>Proporção de crianças na faixa etária de 0 e 5 anos frequentando a creche/escola. </v>
      </c>
      <c r="L7737" s="3" t="str">
        <f aca="false">L$6631</f>
        <v>PNAD/IBGE</v>
      </c>
      <c r="M7737" s="3" t="str">
        <f aca="false">M$6631</f>
        <v>Porcentagem %</v>
      </c>
      <c r="N7737" s="5"/>
      <c r="O7737" s="3" t="n">
        <v>69.952950028644</v>
      </c>
    </row>
    <row r="7738" customFormat="false" ht="15" hidden="false" customHeight="true" outlineLevel="0" collapsed="false">
      <c r="A7738" s="3" t="str">
        <f aca="false">A$6632</f>
        <v>Educação</v>
      </c>
      <c r="B7738" s="3" t="str">
        <f aca="false">B$6632</f>
        <v> Total</v>
      </c>
      <c r="C7738" s="3" t="n">
        <f aca="false">C$6632</f>
        <v>1</v>
      </c>
      <c r="D7738" s="3" t="s">
        <v>253</v>
      </c>
      <c r="E7738" s="3" t="n">
        <f aca="false">E$6632</f>
        <v>2018</v>
      </c>
      <c r="F7738" s="3" t="n">
        <f aca="false">F$6632</f>
        <v>2018</v>
      </c>
      <c r="G7738" s="3" t="n">
        <v>47.3296774910985</v>
      </c>
      <c r="H7738" s="3" t="n">
        <f aca="false">H$6632</f>
        <v>1</v>
      </c>
      <c r="I7738" s="3" t="n">
        <f aca="false">I$6632</f>
        <v>0.11377245508982</v>
      </c>
      <c r="J7738" s="3" t="n">
        <f aca="false">J$6632</f>
        <v>0.11377245508982</v>
      </c>
      <c r="K7738" s="3" t="str">
        <f aca="false">K$6632</f>
        <v>Nota obtida via normalização e ponderação de indicadores que variam de 0 a 100.</v>
      </c>
      <c r="L7738" s="3" t="str">
        <f aca="false">L$6632</f>
        <v>Tendências</v>
      </c>
      <c r="M7738" s="3" t="str">
        <f aca="false">M$6632</f>
        <v>Nota de 0 a 100</v>
      </c>
      <c r="N7738" s="5"/>
      <c r="O7738" s="3" t="n">
        <v>44.3163512133523</v>
      </c>
    </row>
    <row r="7739" customFormat="false" ht="15" hidden="false" customHeight="true" outlineLevel="0" collapsed="false">
      <c r="A7739" s="3" t="str">
        <f aca="false">A$6633</f>
        <v>Eficiência da Máquina Pública</v>
      </c>
      <c r="B7739" s="3" t="str">
        <f aca="false">B$6633</f>
        <v>Eficiência do Judiciário</v>
      </c>
      <c r="C7739" s="3" t="n">
        <f aca="false">C$6633</f>
        <v>-1</v>
      </c>
      <c r="D7739" s="3" t="s">
        <v>253</v>
      </c>
      <c r="E7739" s="3" t="n">
        <f aca="false">E$6633</f>
        <v>2016</v>
      </c>
      <c r="F7739" s="3" t="n">
        <f aca="false">F$6633</f>
        <v>2018</v>
      </c>
      <c r="G7739" s="3" t="n">
        <v>67.382359037507</v>
      </c>
      <c r="H7739" s="3" t="n">
        <f aca="false">H$6633</f>
        <v>0.168715774763311</v>
      </c>
      <c r="I7739" s="3" t="n">
        <f aca="false">I$6633</f>
        <v>0.0778443113772455</v>
      </c>
      <c r="J7739" s="3" t="n">
        <f aca="false">J$6633</f>
        <v>0.0131335633049284</v>
      </c>
      <c r="K7739" s="3" t="str">
        <f aca="false">K$6633</f>
        <v>Taxa de congestionamento = 1 - (processos baixados)/(casos novos + casos pendentes)</v>
      </c>
      <c r="L7739" s="3" t="str">
        <f aca="false">L$6633</f>
        <v>Justiça em Números/CNJ</v>
      </c>
      <c r="M7739" s="3" t="str">
        <f aca="false">M$6633</f>
        <v>Porcentagem %</v>
      </c>
      <c r="N773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739" s="3" t="n">
        <v>44.5557543942005</v>
      </c>
    </row>
    <row r="7740" customFormat="false" ht="15" hidden="false" customHeight="true" outlineLevel="0" collapsed="false">
      <c r="A7740" s="3" t="str">
        <f aca="false">A$6634</f>
        <v>Eficiência da Máquina Pública</v>
      </c>
      <c r="B7740" s="3" t="str">
        <f aca="false">B$6634</f>
        <v>Custo do Executivo/PIB</v>
      </c>
      <c r="C7740" s="3" t="n">
        <f aca="false">C$6634</f>
        <v>-1</v>
      </c>
      <c r="D7740" s="3" t="s">
        <v>253</v>
      </c>
      <c r="E7740" s="3" t="n">
        <f aca="false">E$6634</f>
        <v>2017</v>
      </c>
      <c r="F7740" s="3" t="n">
        <f aca="false">F$6634</f>
        <v>2018</v>
      </c>
      <c r="G7740" s="3" t="n">
        <v>0.802935786080363</v>
      </c>
      <c r="H7740" s="3" t="n">
        <f aca="false">H$6634</f>
        <v>0.224802471854843</v>
      </c>
      <c r="I7740" s="3" t="n">
        <f aca="false">I$6634</f>
        <v>0.0778443113772455</v>
      </c>
      <c r="J7740" s="3" t="n">
        <f aca="false">J$6634</f>
        <v>0.0174995936174429</v>
      </c>
      <c r="K7740" s="3" t="str">
        <f aca="false">K$6634</f>
        <v>Recursos públicos alocados na administração direta / PIB</v>
      </c>
      <c r="L7740" s="3" t="str">
        <f aca="false">L$6634</f>
        <v>FINBRA/Siconfi</v>
      </c>
      <c r="M7740" s="3" t="str">
        <f aca="false">M$6634</f>
        <v>Porcentagem %</v>
      </c>
      <c r="N7740" s="3" t="str">
        <f aca="false">N$61</f>
        <v>O PIB utilizado para cálculo é estimado pela Tendências</v>
      </c>
      <c r="O7740" s="3" t="n">
        <v>86.9157109670838</v>
      </c>
    </row>
    <row r="7741" customFormat="false" ht="15" hidden="false" customHeight="true" outlineLevel="0" collapsed="false">
      <c r="A7741" s="3" t="str">
        <f aca="false">A$6635</f>
        <v>Eficiência da Máquina Pública</v>
      </c>
      <c r="B7741" s="3" t="str">
        <f aca="false">B$6635</f>
        <v>Custo do Judiciário/PIB</v>
      </c>
      <c r="C7741" s="3" t="n">
        <f aca="false">C$6635</f>
        <v>-1</v>
      </c>
      <c r="D7741" s="3" t="s">
        <v>253</v>
      </c>
      <c r="E7741" s="3" t="n">
        <f aca="false">E$6635</f>
        <v>2017</v>
      </c>
      <c r="F7741" s="3" t="n">
        <f aca="false">F$6635</f>
        <v>2018</v>
      </c>
      <c r="G7741" s="3" t="n">
        <v>1.12771560786647</v>
      </c>
      <c r="H7741" s="3" t="n">
        <f aca="false">H$6635</f>
        <v>0.135473868774926</v>
      </c>
      <c r="I7741" s="3" t="n">
        <f aca="false">I$6635</f>
        <v>0.0778443113772455</v>
      </c>
      <c r="J7741" s="3" t="n">
        <f aca="false">J$6635</f>
        <v>0.0105458700243954</v>
      </c>
      <c r="K7741" s="3" t="str">
        <f aca="false">K$6635</f>
        <v>Recursos públicos alocados no judiciário / PIB</v>
      </c>
      <c r="L7741" s="3" t="str">
        <f aca="false">L$6635</f>
        <v>FINBRA/Siconfi</v>
      </c>
      <c r="M7741" s="3" t="str">
        <f aca="false">M$6635</f>
        <v>Porcentagem %</v>
      </c>
      <c r="N7741" s="3" t="str">
        <f aca="false">N$63</f>
        <v>O PIB utilizado para cálculo é estimado pela Tendências. O Distrito Federal não é válido nesse indicador.</v>
      </c>
      <c r="O7741" s="3" t="n">
        <v>56.1887423727355</v>
      </c>
    </row>
    <row r="7742" customFormat="false" ht="15" hidden="false" customHeight="true" outlineLevel="0" collapsed="false">
      <c r="A7742" s="3" t="str">
        <f aca="false">A$6636</f>
        <v>Eficiência da Máquina Pública</v>
      </c>
      <c r="B7742" s="3" t="str">
        <f aca="false">B$6636</f>
        <v>Custo do Legislativo/PIB</v>
      </c>
      <c r="C7742" s="3" t="n">
        <f aca="false">C$6636</f>
        <v>-1</v>
      </c>
      <c r="D7742" s="3" t="s">
        <v>253</v>
      </c>
      <c r="E7742" s="3" t="n">
        <f aca="false">E$6636</f>
        <v>2017</v>
      </c>
      <c r="F7742" s="3" t="n">
        <f aca="false">F$6636</f>
        <v>2018</v>
      </c>
      <c r="G7742" s="3" t="n">
        <v>0.642156867165546</v>
      </c>
      <c r="H7742" s="3" t="n">
        <f aca="false">H$6636</f>
        <v>0.205227165307908</v>
      </c>
      <c r="I7742" s="3" t="n">
        <f aca="false">I$6636</f>
        <v>0.0778443113772455</v>
      </c>
      <c r="J7742" s="3" t="n">
        <f aca="false">J$6636</f>
        <v>0.0159757673592982</v>
      </c>
      <c r="K7742" s="3" t="str">
        <f aca="false">K$6636</f>
        <v>Recursos públicos alocados no legislativo / PIB</v>
      </c>
      <c r="L7742" s="3" t="str">
        <f aca="false">L$6636</f>
        <v>FINBRA/Siconfi</v>
      </c>
      <c r="M7742" s="3" t="str">
        <f aca="false">M$6636</f>
        <v>Porcentagem %</v>
      </c>
      <c r="N7742" s="3" t="str">
        <f aca="false">N$64</f>
        <v>O PIB utilizado para cálculo é estimado pela Tendências</v>
      </c>
      <c r="O7742" s="3" t="n">
        <v>75.8680589624827</v>
      </c>
    </row>
    <row r="7743" customFormat="false" ht="15" hidden="false" customHeight="true" outlineLevel="0" collapsed="false">
      <c r="A7743" s="3" t="str">
        <f aca="false">A$6637</f>
        <v>Eficiência da Máquina Pública</v>
      </c>
      <c r="B7743" s="3" t="str">
        <f aca="false">B$6637</f>
        <v>Índice de Transparência</v>
      </c>
      <c r="C7743" s="3" t="n">
        <f aca="false">C$6637</f>
        <v>1</v>
      </c>
      <c r="D7743" s="3" t="s">
        <v>253</v>
      </c>
      <c r="E7743" s="3" t="n">
        <f aca="false">E$6637</f>
        <v>2016</v>
      </c>
      <c r="F7743" s="3" t="n">
        <f aca="false">F$6637</f>
        <v>2018</v>
      </c>
      <c r="G7743" s="3" t="n">
        <v>8.88</v>
      </c>
      <c r="H7743" s="3" t="n">
        <f aca="false">H$6637</f>
        <v>0.147614600287321</v>
      </c>
      <c r="I7743" s="3" t="n">
        <f aca="false">I$6637</f>
        <v>0.0778443113772455</v>
      </c>
      <c r="J7743" s="3" t="n">
        <f aca="false">J$6637</f>
        <v>0.0114909569085938</v>
      </c>
      <c r="K7743" s="3" t="str">
        <f aca="false">K$6637</f>
        <v>Escala Brasil Transparente 360º - Ranking de “Transparência Passiva” e “Transparência Ativa”.</v>
      </c>
      <c r="L7743" s="3" t="str">
        <f aca="false">L$6637</f>
        <v>Controladoria Geral da União</v>
      </c>
      <c r="M7743" s="3" t="str">
        <f aca="false">M$6637</f>
        <v>Pontuação de 0 a 10</v>
      </c>
      <c r="N7743" s="3" t="str">
        <f aca="false">N$62</f>
        <v>A partir da edição de 2018, ou seja, do dado de 2016, passou a ser usado a avaliação Escala Brasil Transparente</v>
      </c>
      <c r="O7743" s="3" t="n">
        <v>88.8</v>
      </c>
    </row>
    <row r="7744" customFormat="false" ht="15" hidden="false" customHeight="true" outlineLevel="0" collapsed="false">
      <c r="A7744" s="3" t="str">
        <f aca="false">A$6638</f>
        <v>Eficiência da Máquina Pública</v>
      </c>
      <c r="B7744" s="3" t="str">
        <f aca="false">B$6638</f>
        <v>% Servidores Comissionados</v>
      </c>
      <c r="C7744" s="3" t="n">
        <f aca="false">C$6638</f>
        <v>-1</v>
      </c>
      <c r="D7744" s="3" t="s">
        <v>253</v>
      </c>
      <c r="E7744" s="3" t="n">
        <f aca="false">E$6638</f>
        <v>2017</v>
      </c>
      <c r="F7744" s="3" t="n">
        <f aca="false">F$6638</f>
        <v>2018</v>
      </c>
      <c r="G7744" s="3" t="n">
        <v>10.7591030652129</v>
      </c>
      <c r="H7744" s="3" t="n">
        <f aca="false">H$6638</f>
        <v>0.118166119011691</v>
      </c>
      <c r="I7744" s="3" t="n">
        <f aca="false">I$6638</f>
        <v>0.0778443113772455</v>
      </c>
      <c r="J7744" s="3" t="n">
        <f aca="false">J$6638</f>
        <v>0.00919856016258672</v>
      </c>
      <c r="K7744" s="3" t="str">
        <f aca="false">K$6638</f>
        <v>% de cargos comissionados no total de cargos públicos</v>
      </c>
      <c r="L7744" s="3" t="str">
        <f aca="false">L$6638</f>
        <v>IBGE/Estadic</v>
      </c>
      <c r="M7744" s="3" t="str">
        <f aca="false">M$6638</f>
        <v>Porcentagem %</v>
      </c>
      <c r="N7744" s="5"/>
      <c r="O7744" s="3" t="n">
        <v>72.1607172628464</v>
      </c>
    </row>
    <row r="7745" customFormat="false" ht="15" hidden="false" customHeight="true" outlineLevel="0" collapsed="false">
      <c r="A7745" s="3" t="str">
        <f aca="false">A$6639</f>
        <v>Eficiência da Máquina Pública</v>
      </c>
      <c r="B7745" s="3" t="str">
        <f aca="false">B$6639</f>
        <v> Total</v>
      </c>
      <c r="C7745" s="3" t="n">
        <f aca="false">C$6639</f>
        <v>1</v>
      </c>
      <c r="D7745" s="3" t="s">
        <v>253</v>
      </c>
      <c r="E7745" s="3" t="n">
        <f aca="false">E$6639</f>
        <v>2018</v>
      </c>
      <c r="F7745" s="3" t="n">
        <f aca="false">F$6639</f>
        <v>2018</v>
      </c>
      <c r="G7745" s="3" t="n">
        <v>70.2088698300247</v>
      </c>
      <c r="H7745" s="3" t="n">
        <f aca="false">H$6639</f>
        <v>1</v>
      </c>
      <c r="I7745" s="3" t="n">
        <f aca="false">I$6639</f>
        <v>0.0778443113772455</v>
      </c>
      <c r="J7745" s="3" t="n">
        <f aca="false">J$6639</f>
        <v>0.0778443113772455</v>
      </c>
      <c r="K7745" s="3" t="str">
        <f aca="false">K$6639</f>
        <v>Nota obtida via normalização e ponderação de indicadores que variam de 0 a 100.</v>
      </c>
      <c r="L7745" s="3" t="str">
        <f aca="false">L$6639</f>
        <v>Tendências</v>
      </c>
      <c r="M7745" s="3" t="str">
        <f aca="false">M$6639</f>
        <v>Nota de 0 a 100</v>
      </c>
      <c r="N7745" s="5"/>
      <c r="O7745" s="3" t="n">
        <v>62.0671709035899</v>
      </c>
    </row>
    <row r="7746" customFormat="false" ht="15" hidden="false" customHeight="true" outlineLevel="0" collapsed="false">
      <c r="A7746" s="3" t="str">
        <f aca="false">A$6640</f>
        <v>Infraestrutura</v>
      </c>
      <c r="B7746" s="3" t="str">
        <f aca="false">B$6640</f>
        <v>Acessibilidade do Serviço de Telecomunicações</v>
      </c>
      <c r="C7746" s="3" t="n">
        <f aca="false">C$6640</f>
        <v>1</v>
      </c>
      <c r="D7746" s="3" t="s">
        <v>253</v>
      </c>
      <c r="E7746" s="3" t="n">
        <f aca="false">E$6640</f>
        <v>2017</v>
      </c>
      <c r="F7746" s="3" t="n">
        <f aca="false">F$6640</f>
        <v>2018</v>
      </c>
      <c r="G7746" s="3" t="n">
        <v>109.275429591297</v>
      </c>
      <c r="H7746" s="3" t="n">
        <f aca="false">H$6640</f>
        <v>0.0927238161527131</v>
      </c>
      <c r="I7746" s="3" t="n">
        <f aca="false">I$6640</f>
        <v>0.12874251497006</v>
      </c>
      <c r="J7746" s="3" t="n">
        <f aca="false">J$6640</f>
        <v>0.0119374972891217</v>
      </c>
      <c r="K7746" s="3" t="str">
        <f aca="false">K$6640</f>
        <v>Densidade de acessos por 100 habitantes (telefonia móvel e banda larga*)</v>
      </c>
      <c r="L7746" s="3" t="str">
        <f aca="false">L$6640</f>
        <v>ANATEL</v>
      </c>
      <c r="M7746" s="3" t="str">
        <f aca="false">M$6640</f>
        <v>Acessos por 100 mil habitantes</v>
      </c>
      <c r="N7746" s="5"/>
      <c r="O7746" s="3" t="n">
        <v>25.3016700225979</v>
      </c>
    </row>
    <row r="7747" customFormat="false" ht="15" hidden="false" customHeight="true" outlineLevel="0" collapsed="false">
      <c r="A7747" s="3" t="str">
        <f aca="false">A$6641</f>
        <v>Infraestrutura</v>
      </c>
      <c r="B7747" s="3" t="str">
        <f aca="false">B$6641</f>
        <v>Custo de Combustíveis</v>
      </c>
      <c r="C7747" s="3" t="n">
        <f aca="false">C$6641</f>
        <v>-1</v>
      </c>
      <c r="D7747" s="3" t="s">
        <v>253</v>
      </c>
      <c r="E7747" s="3" t="n">
        <f aca="false">E$6641</f>
        <v>2017</v>
      </c>
      <c r="F7747" s="3" t="n">
        <f aca="false">F$6641</f>
        <v>2018</v>
      </c>
      <c r="G7747" s="3" t="n">
        <v>3.27006139232673</v>
      </c>
      <c r="H7747" s="3" t="n">
        <f aca="false">H$6641</f>
        <v>0.0813808125544698</v>
      </c>
      <c r="I7747" s="3" t="n">
        <f aca="false">I$6641</f>
        <v>0.12874251497006</v>
      </c>
      <c r="J7747" s="3" t="n">
        <f aca="false">J$6641</f>
        <v>0.0104771704785695</v>
      </c>
      <c r="K7747" s="3" t="str">
        <f aca="false">K$6641</f>
        <v>Preço médio pago em reais por consumidores finais (etanol, gasolina e diesel), ponderado pela participação dos combustíveis no consumo total.</v>
      </c>
      <c r="L7747" s="3" t="str">
        <f aca="false">L$6641</f>
        <v>ANP</v>
      </c>
      <c r="M7747" s="3" t="str">
        <f aca="false">M$6641</f>
        <v>Reais (R$)</v>
      </c>
      <c r="N7747" s="5" t="str">
        <f aca="false">N$6</f>
        <v>A partir da edição de 2018, ou seja, do dado de 2017 o preço pago passou a ser ponderado pela participação dos combustíveis no consumo total.</v>
      </c>
      <c r="O7747" s="3" t="n">
        <v>88.5538825912119</v>
      </c>
    </row>
    <row r="7748" customFormat="false" ht="15" hidden="false" customHeight="true" outlineLevel="0" collapsed="false">
      <c r="A7748" s="3" t="str">
        <f aca="false">A$6642</f>
        <v>Infraestrutura</v>
      </c>
      <c r="B7748" s="3" t="str">
        <f aca="false">B$6642</f>
        <v>Custo de Saneamento Básico</v>
      </c>
      <c r="C7748" s="3" t="n">
        <f aca="false">C$6642</f>
        <v>-1</v>
      </c>
      <c r="D7748" s="3" t="s">
        <v>253</v>
      </c>
      <c r="E7748" s="3" t="n">
        <f aca="false">E$6642</f>
        <v>2016</v>
      </c>
      <c r="F7748" s="3" t="n">
        <f aca="false">F$6642</f>
        <v>2018</v>
      </c>
      <c r="G7748" s="3" t="n">
        <v>3.67</v>
      </c>
      <c r="H7748" s="3" t="n">
        <f aca="false">H$6642</f>
        <v>0.0808844986819226</v>
      </c>
      <c r="I7748" s="3" t="n">
        <f aca="false">I$6642</f>
        <v>0.12874251497006</v>
      </c>
      <c r="J7748" s="3" t="n">
        <f aca="false">J$6642</f>
        <v>0.0104132737824032</v>
      </c>
      <c r="K7748" s="3" t="str">
        <f aca="false">K$6642</f>
        <v>Tarifa média praticada pelo serviço de tratamento e distribuição</v>
      </c>
      <c r="L7748" s="3" t="str">
        <f aca="false">L$6642</f>
        <v>SNIS</v>
      </c>
      <c r="M7748" s="3" t="str">
        <f aca="false">M$6642</f>
        <v>Reais ($) por m3</v>
      </c>
      <c r="N7748" s="5"/>
      <c r="O7748" s="3" t="n">
        <v>46.0750853242321</v>
      </c>
    </row>
    <row r="7749" customFormat="false" ht="15" hidden="false" customHeight="true" outlineLevel="0" collapsed="false">
      <c r="A7749" s="3" t="str">
        <f aca="false">A$6643</f>
        <v>Infraestrutura</v>
      </c>
      <c r="B7749" s="3" t="str">
        <f aca="false">B$6643</f>
        <v>Disponibilidade de Voos Diretos</v>
      </c>
      <c r="C7749" s="3" t="n">
        <f aca="false">C$6643</f>
        <v>1</v>
      </c>
      <c r="D7749" s="3" t="s">
        <v>253</v>
      </c>
      <c r="E7749" s="3" t="n">
        <f aca="false">E$6643</f>
        <v>2017</v>
      </c>
      <c r="F7749" s="3" t="n">
        <f aca="false">F$6643</f>
        <v>2018</v>
      </c>
      <c r="G7749" s="3" t="n">
        <v>6154</v>
      </c>
      <c r="H7749" s="3" t="n">
        <f aca="false">H$6643</f>
        <v>0.0859068720842382</v>
      </c>
      <c r="I7749" s="3" t="n">
        <f aca="false">I$6643</f>
        <v>0.12874251497006</v>
      </c>
      <c r="J7749" s="3" t="n">
        <f aca="false">J$6643</f>
        <v>0.0110598667653361</v>
      </c>
      <c r="K7749" s="3" t="str">
        <f aca="false">K$6643</f>
        <v>Número de voos diretos* </v>
      </c>
      <c r="L7749" s="3" t="str">
        <f aca="false">L$6643</f>
        <v>ANAC</v>
      </c>
      <c r="M7749" s="3" t="str">
        <f aca="false">M$6643</f>
        <v>Número de voos</v>
      </c>
      <c r="N7749" s="5"/>
      <c r="O7749" s="3" t="n">
        <v>2.23540684929709</v>
      </c>
    </row>
    <row r="7750" customFormat="false" ht="15" hidden="false" customHeight="true" outlineLevel="0" collapsed="false">
      <c r="A7750" s="3" t="str">
        <f aca="false">A$6644</f>
        <v>Infraestrutura</v>
      </c>
      <c r="B7750" s="3" t="str">
        <f aca="false">B$6644</f>
        <v>Acesso à Energia Elétrica</v>
      </c>
      <c r="C7750" s="3" t="n">
        <f aca="false">C$6644</f>
        <v>1</v>
      </c>
      <c r="D7750" s="3" t="s">
        <v>253</v>
      </c>
      <c r="E7750" s="3" t="n">
        <f aca="false">E$6644</f>
        <v>2017</v>
      </c>
      <c r="F7750" s="3" t="n">
        <f aca="false">F$6644</f>
        <v>2018</v>
      </c>
      <c r="G7750" s="3" t="n">
        <v>99.9694858602171</v>
      </c>
      <c r="H7750" s="3" t="n">
        <f aca="false">H$6644</f>
        <v>0.0377329840579321</v>
      </c>
      <c r="I7750" s="3" t="n">
        <f aca="false">I$6644</f>
        <v>0.12874251497006</v>
      </c>
      <c r="J7750" s="3" t="n">
        <f aca="false">J$6644</f>
        <v>0.00485783926494335</v>
      </c>
      <c r="K7750" s="3" t="str">
        <f aca="false">K$6644</f>
        <v>Proporção de domicílios com acesso a energia elétrica (iluminação elétrica).</v>
      </c>
      <c r="L7750" s="3" t="str">
        <f aca="false">L$6644</f>
        <v>PNAD/IBGE</v>
      </c>
      <c r="M7750" s="3" t="str">
        <f aca="false">M$6644</f>
        <v>Porcentagem %</v>
      </c>
      <c r="N7750" s="5"/>
      <c r="O7750" s="3" t="n">
        <v>99.0259432821162</v>
      </c>
    </row>
    <row r="7751" customFormat="false" ht="15" hidden="false" customHeight="true" outlineLevel="0" collapsed="false">
      <c r="A7751" s="3" t="str">
        <f aca="false">A$6645</f>
        <v>Infraestrutura</v>
      </c>
      <c r="B7751" s="3" t="str">
        <f aca="false">B$6645</f>
        <v>Custo da Energia Elétrica</v>
      </c>
      <c r="C7751" s="3" t="n">
        <f aca="false">C$6645</f>
        <v>-1</v>
      </c>
      <c r="D7751" s="3" t="s">
        <v>253</v>
      </c>
      <c r="E7751" s="3" t="n">
        <f aca="false">E$6645</f>
        <v>2017</v>
      </c>
      <c r="F7751" s="3" t="n">
        <f aca="false">F$6645</f>
        <v>2018</v>
      </c>
      <c r="G7751" s="3" t="n">
        <v>589.477900299458</v>
      </c>
      <c r="H7751" s="3" t="n">
        <f aca="false">H$6645</f>
        <v>0.0993376190046475</v>
      </c>
      <c r="I7751" s="3" t="n">
        <f aca="false">I$6645</f>
        <v>0.12874251497006</v>
      </c>
      <c r="J7751" s="3" t="n">
        <f aca="false">J$6645</f>
        <v>0.0127889749017959</v>
      </c>
      <c r="K7751" s="3" t="str">
        <f aca="false">K$6645</f>
        <v>Tarifa média praticada para o consumo comercial, residencial e industrial.</v>
      </c>
      <c r="L7751" s="3" t="str">
        <f aca="false">L$6645</f>
        <v>ANEEL</v>
      </c>
      <c r="M7751" s="3" t="str">
        <f aca="false">M$6645</f>
        <v>Reais (R$) por MWh</v>
      </c>
      <c r="N7751" s="5"/>
      <c r="O7751" s="3" t="n">
        <v>52.0185976906118</v>
      </c>
    </row>
    <row r="7752" customFormat="false" ht="15" hidden="false" customHeight="true" outlineLevel="0" collapsed="false">
      <c r="A7752" s="3" t="str">
        <f aca="false">A$6646</f>
        <v>Infraestrutura</v>
      </c>
      <c r="B7752" s="3" t="str">
        <f aca="false">B$6646</f>
        <v>Qualidade da Energia Elétrica</v>
      </c>
      <c r="C7752" s="3" t="n">
        <f aca="false">C$6646</f>
        <v>-1</v>
      </c>
      <c r="D7752" s="3" t="s">
        <v>253</v>
      </c>
      <c r="E7752" s="3" t="n">
        <f aca="false">E$6646</f>
        <v>2017</v>
      </c>
      <c r="F7752" s="3" t="n">
        <f aca="false">F$6646</f>
        <v>2018</v>
      </c>
      <c r="G7752" s="3" t="n">
        <v>0.645000241374161</v>
      </c>
      <c r="H7752" s="3" t="n">
        <f aca="false">H$6646</f>
        <v>0.120616903774958</v>
      </c>
      <c r="I7752" s="3" t="n">
        <f aca="false">I$6646</f>
        <v>0.12874251497006</v>
      </c>
      <c r="J7752" s="3" t="n">
        <f aca="false">J$6646</f>
        <v>0.0155285235398899</v>
      </c>
      <c r="K7752" s="3" t="str">
        <f aca="false">K$6646</f>
        <v>O indicador aponta o Desempenho Global de Continuidade, que considera a duração e frequência de interrupções no serviço de energia.</v>
      </c>
      <c r="L7752" s="3" t="str">
        <f aca="false">L$6646</f>
        <v>ANEEL</v>
      </c>
      <c r="M7752" s="3" t="str">
        <f aca="false">M$6646</f>
        <v>Pontuação</v>
      </c>
      <c r="N7752" s="5"/>
      <c r="O7752" s="3" t="n">
        <v>100</v>
      </c>
    </row>
    <row r="7753" customFormat="false" ht="15" hidden="false" customHeight="true" outlineLevel="0" collapsed="false">
      <c r="A7753" s="3" t="str">
        <f aca="false">A$6647</f>
        <v>Infraestrutura</v>
      </c>
      <c r="B7753" s="3" t="str">
        <f aca="false">B$6647</f>
        <v>Mobilidade Urbana</v>
      </c>
      <c r="C7753" s="3" t="n">
        <f aca="false">C$6647</f>
        <v>-1</v>
      </c>
      <c r="D7753" s="3" t="s">
        <v>253</v>
      </c>
      <c r="E7753" s="3" t="n">
        <f aca="false">E$6647</f>
        <v>2015</v>
      </c>
      <c r="F7753" s="3" t="n">
        <f aca="false">F$6647</f>
        <v>2018</v>
      </c>
      <c r="G7753" s="3" t="n">
        <v>24.4128326283182</v>
      </c>
      <c r="H7753" s="3" t="n">
        <f aca="false">H$6647</f>
        <v>0.124399303432856</v>
      </c>
      <c r="I7753" s="3" t="n">
        <f aca="false">I$6647</f>
        <v>0.12874251497006</v>
      </c>
      <c r="J7753" s="3" t="n">
        <f aca="false">J$6647</f>
        <v>0.0160154791844694</v>
      </c>
      <c r="K7753" s="3" t="str">
        <f aca="false">K$6647</f>
        <v>Tempo gasto no trajeto entre casa e trabalho (minutos)</v>
      </c>
      <c r="L7753" s="3" t="str">
        <f aca="false">L$6647</f>
        <v>PNAD/IBGE</v>
      </c>
      <c r="M7753" s="3" t="str">
        <f aca="false">M$6647</f>
        <v>Minutos</v>
      </c>
      <c r="N7753" s="5"/>
      <c r="O7753" s="3" t="n">
        <v>82.3309342143694</v>
      </c>
    </row>
    <row r="7754" customFormat="false" ht="15" hidden="false" customHeight="true" outlineLevel="0" collapsed="false">
      <c r="A7754" s="3" t="str">
        <f aca="false">A$6648</f>
        <v>Infraestrutura</v>
      </c>
      <c r="B7754" s="3" t="str">
        <f aca="false">B$6648</f>
        <v>Qualidade das Rodovias</v>
      </c>
      <c r="C7754" s="3" t="n">
        <f aca="false">C$6648</f>
        <v>1</v>
      </c>
      <c r="D7754" s="3" t="s">
        <v>253</v>
      </c>
      <c r="E7754" s="3" t="n">
        <f aca="false">E$6648</f>
        <v>2017</v>
      </c>
      <c r="F7754" s="3" t="n">
        <f aca="false">F$6648</f>
        <v>2018</v>
      </c>
      <c r="G7754" s="3" t="n">
        <v>3.39859731151373</v>
      </c>
      <c r="H7754" s="3" t="n">
        <f aca="false">H$6648</f>
        <v>0.192489052230466</v>
      </c>
      <c r="I7754" s="3" t="n">
        <f aca="false">I$6648</f>
        <v>0.12874251497006</v>
      </c>
      <c r="J7754" s="3" t="n">
        <f aca="false">J$6648</f>
        <v>0.0247815246883535</v>
      </c>
      <c r="K7754" s="3" t="str">
        <f aca="false">K$6648</f>
        <v>Avaliação das condições das vias rodoviárias (nota entre 1 (ruim) a 5 (ótimo) ponderada pela extensão pesquisada)</v>
      </c>
      <c r="L7754" s="3" t="str">
        <f aca="false">L$6648</f>
        <v>CNT</v>
      </c>
      <c r="M7754" s="3" t="str">
        <f aca="false">M$6648</f>
        <v>Pontuação de 1 a 5</v>
      </c>
      <c r="N7754" s="5"/>
      <c r="O7754" s="3" t="n">
        <v>62.0281698217709</v>
      </c>
    </row>
    <row r="7755" customFormat="false" ht="15" hidden="false" customHeight="true" outlineLevel="0" collapsed="false">
      <c r="A7755" s="3" t="str">
        <f aca="false">A$6649</f>
        <v>Infraestrutura</v>
      </c>
      <c r="B7755" s="3" t="str">
        <f aca="false">B$6649</f>
        <v>Qualidade do Serviço de Telecomunicações</v>
      </c>
      <c r="C7755" s="3" t="n">
        <f aca="false">C$6649</f>
        <v>1</v>
      </c>
      <c r="D7755" s="3" t="s">
        <v>253</v>
      </c>
      <c r="E7755" s="3" t="n">
        <f aca="false">E$6649</f>
        <v>2017</v>
      </c>
      <c r="F7755" s="3" t="n">
        <f aca="false">F$6649</f>
        <v>2018</v>
      </c>
      <c r="G7755" s="3" t="n">
        <v>73.6</v>
      </c>
      <c r="H7755" s="3" t="n">
        <f aca="false">H$6649</f>
        <v>0.0845281380257963</v>
      </c>
      <c r="I7755" s="3" t="n">
        <f aca="false">I$6649</f>
        <v>0.12874251497006</v>
      </c>
      <c r="J7755" s="3" t="n">
        <f aca="false">J$6649</f>
        <v>0.0108823650751774</v>
      </c>
      <c r="K7755" s="3" t="str">
        <f aca="false">K$6649</f>
        <v>Média do ranking de banda larga fixa e do de telefonia móvel (percentual de indicadores com cumprimento de metas)</v>
      </c>
      <c r="L7755" s="3" t="str">
        <f aca="false">L$6649</f>
        <v>ANATEL</v>
      </c>
      <c r="M7755" s="3" t="str">
        <f aca="false">M$6649</f>
        <v>Porcentagem %</v>
      </c>
      <c r="N7755" s="5"/>
      <c r="O7755" s="3" t="n">
        <v>97.5609756097561</v>
      </c>
    </row>
    <row r="7756" customFormat="false" ht="15" hidden="false" customHeight="true" outlineLevel="0" collapsed="false">
      <c r="A7756" s="3" t="str">
        <f aca="false">A$6650</f>
        <v>Infraestrutura</v>
      </c>
      <c r="B7756" s="3" t="str">
        <f aca="false">B$6650</f>
        <v> Total</v>
      </c>
      <c r="C7756" s="3" t="n">
        <f aca="false">C$6650</f>
        <v>1</v>
      </c>
      <c r="D7756" s="3" t="s">
        <v>253</v>
      </c>
      <c r="E7756" s="3" t="n">
        <f aca="false">E$6650</f>
        <v>2018</v>
      </c>
      <c r="F7756" s="3" t="n">
        <f aca="false">F$6650</f>
        <v>2018</v>
      </c>
      <c r="G7756" s="3" t="n">
        <v>64.8535977416372</v>
      </c>
      <c r="H7756" s="3" t="n">
        <f aca="false">H$6650</f>
        <v>1</v>
      </c>
      <c r="I7756" s="3" t="n">
        <f aca="false">I$6650</f>
        <v>0.12874251497006</v>
      </c>
      <c r="J7756" s="3" t="n">
        <f aca="false">J$6650</f>
        <v>0.12874251497006</v>
      </c>
      <c r="K7756" s="3" t="str">
        <f aca="false">K$6650</f>
        <v>Nota obtida via normalização e ponderação de indicadores que variam de 0 a 100.</v>
      </c>
      <c r="L7756" s="3" t="str">
        <f aca="false">L$6650</f>
        <v>Tendências</v>
      </c>
      <c r="M7756" s="3" t="str">
        <f aca="false">M$6650</f>
        <v>Nota de 0 a 100</v>
      </c>
      <c r="N7756" s="5"/>
      <c r="O7756" s="3" t="n">
        <v>67.272965493287</v>
      </c>
    </row>
    <row r="7757" customFormat="false" ht="15" hidden="false" customHeight="true" outlineLevel="0" collapsed="false">
      <c r="A7757" s="3" t="str">
        <f aca="false">A$6651</f>
        <v>Inovação</v>
      </c>
      <c r="B7757" s="3" t="str">
        <f aca="false">B$6651</f>
        <v>Produção Acadêmica</v>
      </c>
      <c r="C7757" s="3" t="n">
        <f aca="false">C$6651</f>
        <v>1</v>
      </c>
      <c r="D7757" s="3" t="s">
        <v>253</v>
      </c>
      <c r="E7757" s="3" t="n">
        <f aca="false">E$6651</f>
        <v>2014</v>
      </c>
      <c r="F7757" s="3" t="n">
        <f aca="false">F$6651</f>
        <v>2018</v>
      </c>
      <c r="G7757" s="3" t="n">
        <v>0.661088029316848</v>
      </c>
      <c r="H7757" s="3" t="n">
        <f aca="false">H$6651</f>
        <v>0.42398674644351</v>
      </c>
      <c r="I7757" s="3" t="n">
        <f aca="false">I$6651</f>
        <v>0.0678642714570858</v>
      </c>
      <c r="J7757" s="3" t="n">
        <f aca="false">J$6651</f>
        <v>0.028773551654849</v>
      </c>
      <c r="K7757" s="3" t="str">
        <f aca="false">K$6651</f>
        <v>Total de documentos publicados em periódicos acadêmicos indexados no Scopus em relação à população total.</v>
      </c>
      <c r="L7757" s="3" t="str">
        <f aca="false">L$6651</f>
        <v>SCImago IR</v>
      </c>
      <c r="M7757" s="3" t="str">
        <f aca="false">M$6651</f>
        <v>Artigos por 1 milhão de habitantes</v>
      </c>
      <c r="N7757" s="5"/>
      <c r="O7757" s="3" t="n">
        <v>56.259027342313</v>
      </c>
    </row>
    <row r="7758" customFormat="false" ht="15" hidden="false" customHeight="true" outlineLevel="0" collapsed="false">
      <c r="A7758" s="3" t="str">
        <f aca="false">A$6652</f>
        <v>Inovação</v>
      </c>
      <c r="B7758" s="3" t="str">
        <f aca="false">B$6652</f>
        <v>Investimentos Públicos em P&amp;D</v>
      </c>
      <c r="C7758" s="3" t="n">
        <f aca="false">C$6652</f>
        <v>1</v>
      </c>
      <c r="D7758" s="3" t="s">
        <v>253</v>
      </c>
      <c r="E7758" s="3" t="n">
        <f aca="false">E$6652</f>
        <v>2015</v>
      </c>
      <c r="F7758" s="3" t="n">
        <f aca="false">F$6652</f>
        <v>2018</v>
      </c>
      <c r="G7758" s="3" t="n">
        <v>0.146773746545267</v>
      </c>
      <c r="H7758" s="3" t="n">
        <f aca="false">H$6652</f>
        <v>0.302033876948592</v>
      </c>
      <c r="I7758" s="3" t="n">
        <f aca="false">I$6652</f>
        <v>0.0678642714570858</v>
      </c>
      <c r="J7758" s="3" t="n">
        <f aca="false">J$6652</f>
        <v>0.0204973090144753</v>
      </c>
      <c r="K7758" s="3" t="str">
        <f aca="false">K$6652</f>
        <v>Participação de Investimento público em P&amp;D no PIB estadual</v>
      </c>
      <c r="L7758" s="3" t="str">
        <f aca="false">L$6652</f>
        <v>Min.CT&amp;I</v>
      </c>
      <c r="M7758" s="3" t="str">
        <f aca="false">M$6652</f>
        <v>Porcentagem %</v>
      </c>
      <c r="N7758" s="5" t="str">
        <f aca="false">N$68</f>
        <v>O PIB utilizado é o oficial divulgado pelo IBGE</v>
      </c>
      <c r="O7758" s="3" t="n">
        <v>36.3510927066323</v>
      </c>
    </row>
    <row r="7759" customFormat="false" ht="15" hidden="false" customHeight="true" outlineLevel="0" collapsed="false">
      <c r="A7759" s="3" t="str">
        <f aca="false">A$6653</f>
        <v>Inovação</v>
      </c>
      <c r="B7759" s="3" t="str">
        <f aca="false">B$6653</f>
        <v>Patentes</v>
      </c>
      <c r="C7759" s="3" t="n">
        <f aca="false">C$6653</f>
        <v>1</v>
      </c>
      <c r="D7759" s="3" t="s">
        <v>253</v>
      </c>
      <c r="E7759" s="3" t="n">
        <f aca="false">E$6653</f>
        <v>2016</v>
      </c>
      <c r="F7759" s="3" t="n">
        <f aca="false">F$6653</f>
        <v>2018</v>
      </c>
      <c r="G7759" s="3" t="n">
        <v>0.0169849028057112</v>
      </c>
      <c r="H7759" s="3" t="n">
        <f aca="false">H$6653</f>
        <v>0.273979376607898</v>
      </c>
      <c r="I7759" s="3" t="n">
        <f aca="false">I$6653</f>
        <v>0.0678642714570858</v>
      </c>
      <c r="J7759" s="3" t="n">
        <f aca="false">J$6653</f>
        <v>0.0185934107877616</v>
      </c>
      <c r="K7759" s="3" t="str">
        <f aca="false">K$6653</f>
        <v>Total de concessões de patentes, englobando os tipos: "Patente de Invenção", "Modelo de Utilidade" e "Certificado de Adição" em relação ao PIB.</v>
      </c>
      <c r="L7759" s="3" t="str">
        <f aca="false">L$6653</f>
        <v>INPI</v>
      </c>
      <c r="M7759" s="3" t="str">
        <f aca="false">M$6653</f>
        <v>Patentes pelo PIB em 1 bilhão de reais</v>
      </c>
      <c r="N7759" s="3" t="str">
        <f aca="false">N$69</f>
        <v>O PIB utilizado para cálculo é estimado pela Tendências</v>
      </c>
      <c r="O7759" s="3" t="n">
        <v>5.08572040510961</v>
      </c>
    </row>
    <row r="7760" customFormat="false" ht="15" hidden="false" customHeight="true" outlineLevel="0" collapsed="false">
      <c r="A7760" s="3" t="str">
        <f aca="false">A$6654</f>
        <v>Inovação</v>
      </c>
      <c r="B7760" s="3" t="str">
        <f aca="false">B$6654</f>
        <v> Total</v>
      </c>
      <c r="C7760" s="3" t="n">
        <f aca="false">C$6654</f>
        <v>1</v>
      </c>
      <c r="D7760" s="3" t="s">
        <v>253</v>
      </c>
      <c r="E7760" s="3" t="n">
        <f aca="false">E$6654</f>
        <v>2018</v>
      </c>
      <c r="F7760" s="3" t="n">
        <f aca="false">F$6654</f>
        <v>2018</v>
      </c>
      <c r="G7760" s="3" t="n">
        <v>34.9648717186828</v>
      </c>
      <c r="H7760" s="3" t="n">
        <f aca="false">H$6654</f>
        <v>1</v>
      </c>
      <c r="I7760" s="3" t="n">
        <f aca="false">I$6654</f>
        <v>0.0678642714570858</v>
      </c>
      <c r="J7760" s="3" t="n">
        <f aca="false">J$6654</f>
        <v>0.0678642714570858</v>
      </c>
      <c r="K7760" s="3" t="str">
        <f aca="false">K$6654</f>
        <v>Nota obtida via normalização e ponderação de indicadores que variam de 0 a 100.</v>
      </c>
      <c r="L7760" s="3" t="str">
        <f aca="false">L$6654</f>
        <v>Tendências</v>
      </c>
      <c r="M7760" s="3" t="str">
        <f aca="false">M$6654</f>
        <v>Nota de 0 a 100</v>
      </c>
      <c r="N7760" s="5"/>
      <c r="O7760" s="3" t="n">
        <v>38.4442052781848</v>
      </c>
    </row>
    <row r="7761" customFormat="false" ht="15.75" hidden="false" customHeight="true" outlineLevel="0" collapsed="false">
      <c r="A7761" s="3" t="str">
        <f aca="false">A$6655</f>
        <v>Potencial de Mercado</v>
      </c>
      <c r="B7761" s="3" t="str">
        <f aca="false">B$6655</f>
        <v>Tamanho de mercado</v>
      </c>
      <c r="C7761" s="3" t="n">
        <f aca="false">C$6655</f>
        <v>1</v>
      </c>
      <c r="D7761" s="3" t="s">
        <v>253</v>
      </c>
      <c r="E7761" s="3" t="n">
        <f aca="false">E$6655</f>
        <v>2017</v>
      </c>
      <c r="F7761" s="3" t="n">
        <f aca="false">F$6655</f>
        <v>2018</v>
      </c>
      <c r="G7761" s="3" t="n">
        <v>60.6654930415766</v>
      </c>
      <c r="H7761" s="3" t="n">
        <f aca="false">H$6655</f>
        <v>0.403618197210826</v>
      </c>
      <c r="I7761" s="3" t="n">
        <f aca="false">I$6655</f>
        <v>0.0768463073852295</v>
      </c>
      <c r="J7761" s="3" t="n">
        <f aca="false">J$6655</f>
        <v>0.0310165680491354</v>
      </c>
      <c r="K7761" s="3" t="str">
        <f aca="false">K$6655</f>
        <v>Produto Interno Bruto (PIB) real a preços de 2014</v>
      </c>
      <c r="L7761" s="3" t="str">
        <f aca="false">L$6655</f>
        <v>IBGE</v>
      </c>
      <c r="M7761" s="3" t="str">
        <f aca="false">M$6655</f>
        <v>R$ bilhões</v>
      </c>
      <c r="N7761" s="5" t="str">
        <f aca="false">N$2</f>
        <v>O PIB utilizado para cálculo é estimado pela Tendências</v>
      </c>
      <c r="O7761" s="3" t="n">
        <v>2.29932868213916</v>
      </c>
    </row>
    <row r="7762" customFormat="false" ht="15" hidden="false" customHeight="true" outlineLevel="0" collapsed="false">
      <c r="A7762" s="3" t="str">
        <f aca="false">A$6656</f>
        <v>Potencial de Mercado</v>
      </c>
      <c r="B7762" s="3" t="str">
        <f aca="false">B$6656</f>
        <v>Taxa de crescimento</v>
      </c>
      <c r="C7762" s="3" t="n">
        <f aca="false">C$6656</f>
        <v>1</v>
      </c>
      <c r="D7762" s="3" t="s">
        <v>253</v>
      </c>
      <c r="E7762" s="3" t="n">
        <f aca="false">E$6656</f>
        <v>2017</v>
      </c>
      <c r="F7762" s="3" t="n">
        <f aca="false">F$6656</f>
        <v>2018</v>
      </c>
      <c r="G7762" s="3" t="n">
        <v>-0.990275810691249</v>
      </c>
      <c r="H7762" s="3" t="n">
        <f aca="false">H$6656</f>
        <v>0.338326829703997</v>
      </c>
      <c r="I7762" s="3" t="n">
        <f aca="false">I$6656</f>
        <v>0.0768463073852295</v>
      </c>
      <c r="J7762" s="3" t="n">
        <f aca="false">J$6656</f>
        <v>0.0259991675521036</v>
      </c>
      <c r="K7762" s="3" t="str">
        <f aca="false">K$6656</f>
        <v>Média Móvel de quatro períodos para a taxa de crescimento anual do PIB</v>
      </c>
      <c r="L7762" s="3" t="str">
        <f aca="false">L$6656</f>
        <v>IBGE</v>
      </c>
      <c r="M7762" s="3" t="str">
        <f aca="false">M$6656</f>
        <v>Porcentagem %</v>
      </c>
      <c r="N7762" s="5" t="str">
        <f aca="false">N$3</f>
        <v>O PIB utilizado para cálculo é estimado pela Tendências</v>
      </c>
      <c r="O7762" s="3" t="n">
        <v>35.8323026707988</v>
      </c>
    </row>
    <row r="7763" customFormat="false" ht="15" hidden="false" customHeight="true" outlineLevel="0" collapsed="false">
      <c r="A7763" s="3" t="str">
        <f aca="false">A$6657</f>
        <v>Potencial de Mercado</v>
      </c>
      <c r="B7763" s="3" t="str">
        <f aca="false">B$6657</f>
        <v>Crescimento Potencial da Força de Trabalho</v>
      </c>
      <c r="C7763" s="3" t="n">
        <f aca="false">C$6657</f>
        <v>1</v>
      </c>
      <c r="D7763" s="3" t="s">
        <v>253</v>
      </c>
      <c r="E7763" s="3" t="n">
        <f aca="false">E$6657</f>
        <v>2017</v>
      </c>
      <c r="F7763" s="3" t="n">
        <f aca="false">F$6657</f>
        <v>2018</v>
      </c>
      <c r="G7763" s="3" t="n">
        <v>0.870945059259398</v>
      </c>
      <c r="H7763" s="3" t="n">
        <f aca="false">H$6657</f>
        <v>0.258054973085176</v>
      </c>
      <c r="I7763" s="3" t="n">
        <f aca="false">I$6657</f>
        <v>0.0768463073852295</v>
      </c>
      <c r="J7763" s="3" t="n">
        <f aca="false">J$6657</f>
        <v>0.0198305717839906</v>
      </c>
      <c r="K7763" s="3" t="str">
        <f aca="false">K$6657</f>
        <v>Média da taxa de crescimento da PIA para os próximos 10 anos (população com idade entre 15 e 64 anos)</v>
      </c>
      <c r="L7763" s="3" t="str">
        <f aca="false">L$6657</f>
        <v>IBGE</v>
      </c>
      <c r="M7763" s="3" t="str">
        <f aca="false">M$6657</f>
        <v>Porcentagem %</v>
      </c>
      <c r="N7763" s="5"/>
      <c r="O7763" s="3" t="n">
        <v>36.8018131626588</v>
      </c>
    </row>
    <row r="7764" customFormat="false" ht="15" hidden="false" customHeight="true" outlineLevel="0" collapsed="false">
      <c r="A7764" s="3" t="str">
        <f aca="false">A$6658</f>
        <v>Potencial de Mercado</v>
      </c>
      <c r="B7764" s="3" t="str">
        <f aca="false">B$6658</f>
        <v> Total</v>
      </c>
      <c r="C7764" s="3" t="n">
        <f aca="false">C$6658</f>
        <v>1</v>
      </c>
      <c r="D7764" s="3" t="s">
        <v>253</v>
      </c>
      <c r="E7764" s="3" t="n">
        <f aca="false">E$6658</f>
        <v>2018</v>
      </c>
      <c r="F7764" s="3" t="n">
        <f aca="false">F$6658</f>
        <v>2018</v>
      </c>
      <c r="G7764" s="3" t="n">
        <v>22.5462537617715</v>
      </c>
      <c r="H7764" s="3" t="n">
        <f aca="false">H$6658</f>
        <v>1</v>
      </c>
      <c r="I7764" s="3" t="n">
        <f aca="false">I$6658</f>
        <v>0.0768463073852295</v>
      </c>
      <c r="J7764" s="3" t="n">
        <f aca="false">J$6658</f>
        <v>0.0768463073852295</v>
      </c>
      <c r="K7764" s="3" t="str">
        <f aca="false">K$6658</f>
        <v>Nota obtida via normalização e ponderação de indicadores que variam de 0 a 100.</v>
      </c>
      <c r="L7764" s="3" t="str">
        <f aca="false">L$6658</f>
        <v>Tendências</v>
      </c>
      <c r="M7764" s="3" t="str">
        <f aca="false">M$6658</f>
        <v>Nota de 0 a 100</v>
      </c>
      <c r="N7764" s="5"/>
      <c r="O7764" s="3" t="n">
        <v>24.0592224223242</v>
      </c>
    </row>
    <row r="7765" customFormat="false" ht="15" hidden="false" customHeight="true" outlineLevel="0" collapsed="false">
      <c r="A7765" s="3" t="str">
        <f aca="false">A$6659</f>
        <v>Solidez Fiscal</v>
      </c>
      <c r="B7765" s="3" t="str">
        <f aca="false">B$6659</f>
        <v>Taxa de Investimentos</v>
      </c>
      <c r="C7765" s="3" t="n">
        <f aca="false">C$6659</f>
        <v>1</v>
      </c>
      <c r="D7765" s="3" t="s">
        <v>253</v>
      </c>
      <c r="E7765" s="3" t="n">
        <f aca="false">E$6659</f>
        <v>2017</v>
      </c>
      <c r="F7765" s="3" t="n">
        <f aca="false">F$6659</f>
        <v>2018</v>
      </c>
      <c r="G7765" s="3" t="n">
        <v>6.15779987124352</v>
      </c>
      <c r="H7765" s="3" t="n">
        <f aca="false">H$6659</f>
        <v>0.160983811795482</v>
      </c>
      <c r="I7765" s="3" t="n">
        <f aca="false">I$6659</f>
        <v>0.120758483033932</v>
      </c>
      <c r="J7765" s="3" t="n">
        <f aca="false">J$6659</f>
        <v>0.0194401609054424</v>
      </c>
      <c r="K7765" s="3" t="str">
        <f aca="false">K$6659</f>
        <v>Investimento liquidado / receita corrente líquida</v>
      </c>
      <c r="L7765" s="3" t="str">
        <f aca="false">L$6659</f>
        <v>Siconfi</v>
      </c>
      <c r="M7765" s="3" t="str">
        <f aca="false">M$6659</f>
        <v>Porcentagem %</v>
      </c>
      <c r="N7765" s="5" t="str">
        <f aca="false">N$55</f>
        <v>Antes da edição de 2020 o indicador era conhecido como "Capacidade de Investimento"</v>
      </c>
      <c r="O7765" s="3" t="n">
        <v>42.3295209851352</v>
      </c>
    </row>
    <row r="7766" customFormat="false" ht="15" hidden="false" customHeight="true" outlineLevel="0" collapsed="false">
      <c r="A7766" s="3" t="str">
        <f aca="false">A$6660</f>
        <v>Solidez Fiscal</v>
      </c>
      <c r="B7766" s="3" t="str">
        <f aca="false">B$6660</f>
        <v>Resultado Nominal</v>
      </c>
      <c r="C7766" s="3" t="n">
        <f aca="false">C$6660</f>
        <v>1</v>
      </c>
      <c r="D7766" s="3" t="s">
        <v>253</v>
      </c>
      <c r="E7766" s="3" t="n">
        <f aca="false">E$6660</f>
        <v>2017</v>
      </c>
      <c r="F7766" s="3" t="n">
        <f aca="false">F$6660</f>
        <v>2018</v>
      </c>
      <c r="G7766" s="3" t="n">
        <v>0.0564044149328528</v>
      </c>
      <c r="H7766" s="3" t="n">
        <f aca="false">H$6660</f>
        <v>0.2078732111836</v>
      </c>
      <c r="I7766" s="3" t="n">
        <f aca="false">I$6660</f>
        <v>0.120758483033932</v>
      </c>
      <c r="J7766" s="3" t="n">
        <f aca="false">J$6660</f>
        <v>0.0251024536459238</v>
      </c>
      <c r="K7766" s="3" t="str">
        <f aca="false">K$6660</f>
        <v>Diferença entre receitas e despesas primárias no período acrescidas das despesas com juros nominais incidentes sobre a dívida pública interna e externa, dividido pelo PIB</v>
      </c>
      <c r="L7766" s="3" t="str">
        <f aca="false">L$6660</f>
        <v>Siconfi</v>
      </c>
      <c r="M7766" s="3" t="str">
        <f aca="false">M$6660</f>
        <v>Porcentagem %</v>
      </c>
      <c r="N7766" s="5"/>
      <c r="O7766" s="3" t="n">
        <v>48.0588590116589</v>
      </c>
    </row>
    <row r="7767" customFormat="false" ht="15" hidden="false" customHeight="true" outlineLevel="0" collapsed="false">
      <c r="A7767" s="3" t="str">
        <f aca="false">A$6661</f>
        <v>Solidez Fiscal</v>
      </c>
      <c r="B7767" s="3" t="str">
        <f aca="false">B$6661</f>
        <v>Solvência Fiscal</v>
      </c>
      <c r="C7767" s="3" t="n">
        <f aca="false">C$6661</f>
        <v>-1</v>
      </c>
      <c r="D7767" s="3" t="s">
        <v>253</v>
      </c>
      <c r="E7767" s="3" t="n">
        <f aca="false">E$6661</f>
        <v>2017</v>
      </c>
      <c r="F7767" s="3" t="n">
        <f aca="false">F$6661</f>
        <v>2018</v>
      </c>
      <c r="G7767" s="3" t="n">
        <v>28.9282079065045</v>
      </c>
      <c r="H7767" s="3" t="n">
        <f aca="false">H$6661</f>
        <v>0.185320783083518</v>
      </c>
      <c r="I7767" s="3" t="n">
        <f aca="false">I$6661</f>
        <v>0.120758483033932</v>
      </c>
      <c r="J7767" s="3" t="n">
        <f aca="false">J$6661</f>
        <v>0.022379056639826</v>
      </c>
      <c r="K7767" s="3" t="str">
        <f aca="false">K$6661</f>
        <v>Dívida consolidada líquida / receita corrente líquida</v>
      </c>
      <c r="L7767" s="3" t="str">
        <f aca="false">L$6661</f>
        <v>Siconfi</v>
      </c>
      <c r="M7767" s="3" t="str">
        <f aca="false">M$6661</f>
        <v>Porcentagem %</v>
      </c>
      <c r="N7767" s="5"/>
      <c r="O7767" s="3" t="n">
        <v>91.4455395313741</v>
      </c>
    </row>
    <row r="7768" customFormat="false" ht="15" hidden="false" customHeight="true" outlineLevel="0" collapsed="false">
      <c r="A7768" s="3" t="str">
        <f aca="false">A$6662</f>
        <v>Solidez Fiscal</v>
      </c>
      <c r="B7768" s="3" t="str">
        <f aca="false">B$6662</f>
        <v>Sucesso do Planejamento Orçamentário</v>
      </c>
      <c r="C7768" s="3" t="n">
        <f aca="false">C$6662</f>
        <v>1</v>
      </c>
      <c r="D7768" s="3" t="s">
        <v>253</v>
      </c>
      <c r="E7768" s="3" t="n">
        <f aca="false">E$6662</f>
        <v>2017</v>
      </c>
      <c r="F7768" s="3" t="n">
        <f aca="false">F$6662</f>
        <v>2018</v>
      </c>
      <c r="G7768" s="3" t="n">
        <v>84.3893469739656</v>
      </c>
      <c r="H7768" s="3" t="n">
        <f aca="false">H$6662</f>
        <v>0.153984513934749</v>
      </c>
      <c r="I7768" s="3" t="n">
        <f aca="false">I$6662</f>
        <v>0.120758483033932</v>
      </c>
      <c r="J7768" s="3" t="n">
        <f aca="false">J$6662</f>
        <v>0.0185949363134776</v>
      </c>
      <c r="K7768" s="3" t="str">
        <f aca="false">K$6662</f>
        <v>Despesa liquidada pela despesa total atualizada (dotação orçamentária).</v>
      </c>
      <c r="L7768" s="3" t="str">
        <f aca="false">L$6662</f>
        <v>Siconfi</v>
      </c>
      <c r="M7768" s="3" t="str">
        <f aca="false">M$6662</f>
        <v>Porcentagem %</v>
      </c>
      <c r="N7768" s="5" t="str">
        <f aca="false">N$58</f>
        <v>Antes de 2020 o indicador era chamado de "Sucesso da Execução Orçamentária"</v>
      </c>
      <c r="O7768" s="3" t="n">
        <v>59.2540520710768</v>
      </c>
    </row>
    <row r="7769" customFormat="false" ht="15" hidden="false" customHeight="true" outlineLevel="0" collapsed="false">
      <c r="A7769" s="3" t="str">
        <f aca="false">A$6663</f>
        <v>Solidez Fiscal</v>
      </c>
      <c r="B7769" s="3" t="str">
        <f aca="false">B$6663</f>
        <v>Dependência Fiscal</v>
      </c>
      <c r="C7769" s="3" t="n">
        <f aca="false">C$6663</f>
        <v>1</v>
      </c>
      <c r="D7769" s="3" t="s">
        <v>253</v>
      </c>
      <c r="E7769" s="3" t="n">
        <f aca="false">E$6663</f>
        <v>2017</v>
      </c>
      <c r="F7769" s="3" t="n">
        <f aca="false">F$6663</f>
        <v>2018</v>
      </c>
      <c r="G7769" s="3" t="n">
        <v>52.5152519451195</v>
      </c>
      <c r="H7769" s="3" t="n">
        <f aca="false">H$6663</f>
        <v>0.119355233595262</v>
      </c>
      <c r="I7769" s="3" t="n">
        <f aca="false">I$6663</f>
        <v>0.120758483033932</v>
      </c>
      <c r="J7769" s="3" t="n">
        <f aca="false">J$6663</f>
        <v>0.0144131569511244</v>
      </c>
      <c r="K7769" s="3" t="str">
        <f aca="false">K$6663</f>
        <v>Grau de autonomia financeira do Estado tendo por base a participação das receitas correntes próprias (realizadas) sobre a receita corrente total, dado pela fórmula: 1 – (transferências correntes/receita corrente total)</v>
      </c>
      <c r="L7769" s="3" t="str">
        <f aca="false">L$6663</f>
        <v>Siconfi</v>
      </c>
      <c r="M7769" s="3" t="str">
        <f aca="false">M$6663</f>
        <v>Porcentagem %</v>
      </c>
      <c r="N776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769" s="3" t="n">
        <v>32.3589759184114</v>
      </c>
    </row>
    <row r="7770" customFormat="false" ht="15" hidden="false" customHeight="true" outlineLevel="0" collapsed="false">
      <c r="A7770" s="3" t="str">
        <f aca="false">A$6664</f>
        <v>Solidez Fiscal</v>
      </c>
      <c r="B7770" s="3" t="str">
        <f aca="false">B$6664</f>
        <v>Resultado Primário</v>
      </c>
      <c r="C7770" s="3" t="n">
        <f aca="false">C$6664</f>
        <v>1</v>
      </c>
      <c r="D7770" s="3" t="s">
        <v>253</v>
      </c>
      <c r="E7770" s="3" t="n">
        <f aca="false">E$6664</f>
        <v>2017</v>
      </c>
      <c r="F7770" s="3" t="n">
        <f aca="false">F$6664</f>
        <v>2018</v>
      </c>
      <c r="G7770" s="3" t="n">
        <v>0.395138889676472</v>
      </c>
      <c r="H7770" s="3" t="n">
        <f aca="false">H$6664</f>
        <v>0.17248244640739</v>
      </c>
      <c r="I7770" s="3" t="n">
        <f aca="false">I$6664</f>
        <v>0.120758483033932</v>
      </c>
      <c r="J7770" s="3" t="n">
        <f aca="false">J$6664</f>
        <v>0.0208287185781379</v>
      </c>
      <c r="K7770" s="3" t="str">
        <f aca="false">K$6664</f>
        <v>O resultado primário líquido é dado pela diferença entre receita primária realizada e a despesa primária liquidada no ano. A diferença é dividida pelo PIB nominal de cada Estado.</v>
      </c>
      <c r="L7770" s="3" t="str">
        <f aca="false">L$6664</f>
        <v>Siconfi</v>
      </c>
      <c r="M7770" s="3" t="str">
        <f aca="false">M$6664</f>
        <v>Porcentagem %</v>
      </c>
      <c r="N7770" s="4" t="str">
        <f aca="false">N$2226</f>
        <v>O PIB utilizado para cálculo é estimado pela Tendências</v>
      </c>
      <c r="O7770" s="3" t="n">
        <v>74.8932745669578</v>
      </c>
    </row>
    <row r="7771" customFormat="false" ht="15" hidden="false" customHeight="true" outlineLevel="0" collapsed="false">
      <c r="A7771" s="3" t="str">
        <f aca="false">A$6665</f>
        <v>Solidez Fiscal</v>
      </c>
      <c r="B7771" s="3" t="str">
        <f aca="false">B$6665</f>
        <v> Total</v>
      </c>
      <c r="C7771" s="3" t="n">
        <f aca="false">C$6665</f>
        <v>1</v>
      </c>
      <c r="D7771" s="3" t="s">
        <v>253</v>
      </c>
      <c r="E7771" s="3" t="n">
        <f aca="false">E$6665</f>
        <v>2018</v>
      </c>
      <c r="F7771" s="3" t="n">
        <f aca="false">F$6665</f>
        <v>2018</v>
      </c>
      <c r="G7771" s="3" t="n">
        <v>59.6554707369301</v>
      </c>
      <c r="H7771" s="3" t="n">
        <f aca="false">H$6665</f>
        <v>1</v>
      </c>
      <c r="I7771" s="3" t="n">
        <f aca="false">I$6665</f>
        <v>0.120758483033932</v>
      </c>
      <c r="J7771" s="3" t="n">
        <f aca="false">J$6665</f>
        <v>0.120758483033932</v>
      </c>
      <c r="K7771" s="3" t="str">
        <f aca="false">K$6665</f>
        <v>Nota obtida via normalização e ponderação de indicadores que variam de 0 a 100.</v>
      </c>
      <c r="L7771" s="3" t="str">
        <f aca="false">L$6665</f>
        <v>Tendências</v>
      </c>
      <c r="M7771" s="3" t="str">
        <f aca="false">M$6665</f>
        <v>Nota de 0 a 100</v>
      </c>
      <c r="N7771" s="5"/>
      <c r="O7771" s="3" t="n">
        <v>80.5074997135957</v>
      </c>
    </row>
    <row r="7772" customFormat="false" ht="15" hidden="false" customHeight="true" outlineLevel="0" collapsed="false">
      <c r="A7772" s="3" t="str">
        <f aca="false">A$6666</f>
        <v>Segurança Pública</v>
      </c>
      <c r="B7772" s="3" t="str">
        <f aca="false">B$6666</f>
        <v>Atuação do Sistema de Justiça Criminal</v>
      </c>
      <c r="C7772" s="3" t="n">
        <f aca="false">C$6666</f>
        <v>1</v>
      </c>
      <c r="D7772" s="3" t="s">
        <v>253</v>
      </c>
      <c r="E7772" s="3" t="n">
        <f aca="false">E$6666</f>
        <v>2017</v>
      </c>
      <c r="F7772" s="3" t="n">
        <f aca="false">F$6666</f>
        <v>2018</v>
      </c>
      <c r="G7772" s="3" t="n">
        <v>1.66206329355953</v>
      </c>
      <c r="H7772" s="3" t="n">
        <f aca="false">H$6666</f>
        <v>0.104357937274945</v>
      </c>
      <c r="I7772" s="3" t="n">
        <f aca="false">I$6666</f>
        <v>0.132734530938124</v>
      </c>
      <c r="J7772" s="3" t="n">
        <f aca="false">J$6666</f>
        <v>0.01385190185386</v>
      </c>
      <c r="K7772" s="3" t="str">
        <f aca="false">K$6666</f>
        <v>Total da população carcerária (regime fechado) em relação ao número de homicídios.</v>
      </c>
      <c r="L7772" s="3" t="str">
        <f aca="false">L$6666</f>
        <v>Departamento Penitenciário Nacional e Fórum Brasileiro de Segurança Pública</v>
      </c>
      <c r="M7772" s="3" t="str">
        <f aca="false">M$6666</f>
        <v>Porcentagem %</v>
      </c>
      <c r="N7772" s="3" t="str">
        <f aca="false">N$49</f>
        <v>A partir da edição de 2018, ou seja, do dado de 2017 passou a ser usado como numerador a população prisional acusada de homicídio e não mais a população carcerária total.</v>
      </c>
      <c r="O7772" s="3" t="n">
        <v>36.5770811346948</v>
      </c>
    </row>
    <row r="7773" customFormat="false" ht="15" hidden="false" customHeight="true" outlineLevel="0" collapsed="false">
      <c r="A7773" s="3" t="str">
        <f aca="false">A$6667</f>
        <v>Segurança Pública</v>
      </c>
      <c r="B7773" s="3" t="str">
        <f aca="false">B$6667</f>
        <v>Presos sem Condenação</v>
      </c>
      <c r="C7773" s="3" t="n">
        <f aca="false">C$6667</f>
        <v>-1</v>
      </c>
      <c r="D7773" s="3" t="s">
        <v>253</v>
      </c>
      <c r="E7773" s="3" t="n">
        <f aca="false">E$6667</f>
        <v>2016</v>
      </c>
      <c r="F7773" s="3" t="n">
        <f aca="false">F$6667</f>
        <v>2018</v>
      </c>
      <c r="G7773" s="8" t="n">
        <v>42</v>
      </c>
      <c r="H7773" s="3" t="n">
        <f aca="false">H$6667</f>
        <v>0.0277149164789228</v>
      </c>
      <c r="I7773" s="3" t="n">
        <f aca="false">I$6667</f>
        <v>0.132734530938124</v>
      </c>
      <c r="J7773" s="3" t="n">
        <f aca="false">J$6667</f>
        <v>0.00367872643881909</v>
      </c>
      <c r="K7773" s="3" t="str">
        <f aca="false">K$6667</f>
        <v>Proporção de presos sem condenação em relação ao total de presos.</v>
      </c>
      <c r="L7773" s="3" t="str">
        <f aca="false">L$6667</f>
        <v>DEPEN</v>
      </c>
      <c r="M7773" s="3" t="str">
        <f aca="false">M$6667</f>
        <v>Porcentagem %</v>
      </c>
      <c r="N7773" s="5"/>
      <c r="O7773" s="8" t="n">
        <v>48.9795918367347</v>
      </c>
    </row>
    <row r="7774" customFormat="false" ht="15" hidden="false" customHeight="true" outlineLevel="0" collapsed="false">
      <c r="A7774" s="3" t="str">
        <f aca="false">A$6668</f>
        <v>Segurança Pública</v>
      </c>
      <c r="B7774" s="3" t="str">
        <f aca="false">B$6668</f>
        <v>Déficit Carcerário</v>
      </c>
      <c r="C7774" s="3" t="n">
        <f aca="false">C$6668</f>
        <v>-1</v>
      </c>
      <c r="D7774" s="3" t="s">
        <v>253</v>
      </c>
      <c r="E7774" s="3" t="n">
        <f aca="false">E$6668</f>
        <v>2016</v>
      </c>
      <c r="F7774" s="3" t="n">
        <f aca="false">F$6668</f>
        <v>2018</v>
      </c>
      <c r="G7774" s="9" t="n">
        <v>2.171</v>
      </c>
      <c r="H7774" s="3" t="n">
        <f aca="false">H$6668</f>
        <v>0.0986618304917192</v>
      </c>
      <c r="I7774" s="3" t="n">
        <f aca="false">I$6668</f>
        <v>0.132734530938124</v>
      </c>
      <c r="J7774" s="3" t="n">
        <f aca="false">J$6668</f>
        <v>0.013095831791815</v>
      </c>
      <c r="K7774" s="3" t="str">
        <f aca="false">K$6668</f>
        <v>Relação detentos / Vagas</v>
      </c>
      <c r="L7774" s="3" t="str">
        <f aca="false">L$6668</f>
        <v>Departamento Penitenciário Nacional - Infopen</v>
      </c>
      <c r="M7774" s="3" t="str">
        <f aca="false">M$6668</f>
        <v>Porcentagem %</v>
      </c>
      <c r="N7774" s="5"/>
      <c r="O7774" s="9" t="n">
        <v>78.6556603773585</v>
      </c>
    </row>
    <row r="7775" customFormat="false" ht="15" hidden="false" customHeight="true" outlineLevel="0" collapsed="false">
      <c r="A7775" s="3" t="str">
        <f aca="false">A$6669</f>
        <v>Segurança Pública</v>
      </c>
      <c r="B7775" s="3" t="str">
        <f aca="false">B$6669</f>
        <v>Mortes a esclarecer</v>
      </c>
      <c r="C7775" s="3" t="n">
        <f aca="false">C$6669</f>
        <v>-1</v>
      </c>
      <c r="D7775" s="3" t="s">
        <v>253</v>
      </c>
      <c r="E7775" s="3" t="n">
        <f aca="false">E$6669</f>
        <v>2016</v>
      </c>
      <c r="F7775" s="3" t="n">
        <f aca="false">F$6669</f>
        <v>2018</v>
      </c>
      <c r="G7775" s="3" t="n">
        <v>0.829936879527872</v>
      </c>
      <c r="H7775" s="3" t="n">
        <f aca="false">H$6669</f>
        <v>0.124074359050734</v>
      </c>
      <c r="I7775" s="3" t="n">
        <f aca="false">I$6669</f>
        <v>0.132734530938124</v>
      </c>
      <c r="J7775" s="3" t="n">
        <f aca="false">J$6669</f>
        <v>0.0164689518500476</v>
      </c>
      <c r="K7775" s="3" t="str">
        <f aca="false">K$6669</f>
        <v>Óbitos por causas externas a partir de "Eventos cuja intenção é indeterminada" por 100 mil habitantes</v>
      </c>
      <c r="L7775" s="3" t="str">
        <f aca="false">L$6669</f>
        <v>Datasus</v>
      </c>
      <c r="M7775" s="3" t="str">
        <f aca="false">M$6669</f>
        <v>Taxa de mortalidade por 100 mil habitantes</v>
      </c>
      <c r="N7775" s="5" t="str">
        <f aca="false">N$48</f>
        <v>A partir da edição de 2017, ou seja, do dado de 2015 a fonte passou a ser o Datasus e não mais o "Fórum de Segurança Público", assim, mortes a esclarecer significam: Óbitos por causas externas a partir de "Eventos cuja intenção é indeterminada"</v>
      </c>
      <c r="O7775" s="3" t="n">
        <v>94.0560273017689</v>
      </c>
    </row>
    <row r="7776" customFormat="false" ht="15" hidden="false" customHeight="true" outlineLevel="0" collapsed="false">
      <c r="A7776" s="3" t="str">
        <f aca="false">A$6670</f>
        <v>Segurança Pública</v>
      </c>
      <c r="B7776" s="3" t="str">
        <f aca="false">B$6670</f>
        <v>Mortalidade no Trânsito</v>
      </c>
      <c r="C7776" s="3" t="n">
        <f aca="false">C$6670</f>
        <v>-1</v>
      </c>
      <c r="D7776" s="3" t="s">
        <v>253</v>
      </c>
      <c r="E7776" s="3" t="n">
        <f aca="false">E$6670</f>
        <v>2016</v>
      </c>
      <c r="F7776" s="3" t="n">
        <f aca="false">F$6670</f>
        <v>2018</v>
      </c>
      <c r="G7776" s="3" t="n">
        <v>25.4010984340349</v>
      </c>
      <c r="H7776" s="3" t="n">
        <f aca="false">H$6670</f>
        <v>0.156771424720729</v>
      </c>
      <c r="I7776" s="3" t="n">
        <f aca="false">I$6670</f>
        <v>0.132734530938124</v>
      </c>
      <c r="J7776" s="3" t="n">
        <f aca="false">J$6670</f>
        <v>0.0208089815248074</v>
      </c>
      <c r="K7776" s="3" t="str">
        <f aca="false">K$6670</f>
        <v>Óbitos por causas externas (acidentes em transporte terrestre) em relação ao total de habitantes.</v>
      </c>
      <c r="L7776" s="3" t="str">
        <f aca="false">L$6670</f>
        <v>Datasus</v>
      </c>
      <c r="M7776" s="3" t="str">
        <f aca="false">M$6670</f>
        <v>Mortes em relação a 100 mil habitantes</v>
      </c>
      <c r="N7776" s="5" t="str">
        <f aca="false">N$50</f>
        <v>Antes de 2019 o nome do indicador era "Segurança no Trânsito" </v>
      </c>
      <c r="O7776" s="3" t="n">
        <v>47.3002784287336</v>
      </c>
    </row>
    <row r="7777" customFormat="false" ht="15" hidden="false" customHeight="true" outlineLevel="0" collapsed="false">
      <c r="A7777" s="3" t="str">
        <f aca="false">A$6671</f>
        <v>Segurança Pública</v>
      </c>
      <c r="B7777" s="3" t="str">
        <f aca="false">B$6671</f>
        <v>Segurança Pessoal</v>
      </c>
      <c r="C7777" s="3" t="n">
        <f aca="false">C$6671</f>
        <v>-1</v>
      </c>
      <c r="D7777" s="3" t="s">
        <v>253</v>
      </c>
      <c r="E7777" s="3" t="n">
        <f aca="false">E$6671</f>
        <v>2017</v>
      </c>
      <c r="F7777" s="3" t="n">
        <f aca="false">F$6671</f>
        <v>2018</v>
      </c>
      <c r="G7777" s="3" t="n">
        <v>31.9458817883136</v>
      </c>
      <c r="H7777" s="3" t="n">
        <f aca="false">H$6671</f>
        <v>0.279086142198179</v>
      </c>
      <c r="I7777" s="3" t="n">
        <f aca="false">I$6671</f>
        <v>0.132734530938124</v>
      </c>
      <c r="J7777" s="3" t="n">
        <f aca="false">J$6671</f>
        <v>0.0370443681760059</v>
      </c>
      <c r="K7777" s="3" t="str">
        <f aca="false">K$6671</f>
        <v>Óbitos resultantes de agressões (homicídios) em relação a população total.</v>
      </c>
      <c r="L7777" s="3" t="str">
        <f aca="false">L$6671</f>
        <v>Fórum Brasileiro de Segurança Pública</v>
      </c>
      <c r="M7777" s="3" t="str">
        <f aca="false">M$6671</f>
        <v>Óbitos por 100 mil habitantes</v>
      </c>
      <c r="N7777" s="5"/>
      <c r="O7777" s="3" t="n">
        <v>62.9587437037001</v>
      </c>
    </row>
    <row r="7778" customFormat="false" ht="15" hidden="false" customHeight="true" outlineLevel="0" collapsed="false">
      <c r="A7778" s="3" t="str">
        <f aca="false">A$6672</f>
        <v>Segurança Pública</v>
      </c>
      <c r="B7778" s="3" t="str">
        <f aca="false">B$6672</f>
        <v>Segurança Patrimonial</v>
      </c>
      <c r="C7778" s="3" t="n">
        <f aca="false">C$6672</f>
        <v>-1</v>
      </c>
      <c r="D7778" s="3" t="s">
        <v>253</v>
      </c>
      <c r="E7778" s="3" t="n">
        <f aca="false">E$6672</f>
        <v>2017</v>
      </c>
      <c r="F7778" s="3" t="n">
        <f aca="false">F$6672</f>
        <v>2018</v>
      </c>
      <c r="G7778" s="3" t="n">
        <v>425.511975653638</v>
      </c>
      <c r="H7778" s="3" t="n">
        <f aca="false">H$6672</f>
        <v>0.182533544945223</v>
      </c>
      <c r="I7778" s="3" t="n">
        <f aca="false">I$6672</f>
        <v>0.132734530938124</v>
      </c>
      <c r="J7778" s="3" t="n">
        <f aca="false">J$6672</f>
        <v>0.0242285044687772</v>
      </c>
      <c r="K7778" s="3" t="str">
        <f aca="false">K$6672</f>
        <v>Roubos e furto de veículos em relação a frota total (por 100 mil veículos).</v>
      </c>
      <c r="L7778" s="3" t="str">
        <f aca="false">L$6672</f>
        <v>Fórum Brasileiro de Segurança Pública</v>
      </c>
      <c r="M7778" s="3" t="str">
        <f aca="false">M$6672</f>
        <v>Roubos e furtos por 100 mil veículos</v>
      </c>
      <c r="N7778" s="3" t="str">
        <f aca="false">N$52</f>
        <v>A partir da edição de 2019, ou seja, do dado de 2018, passou a ser usado o número de roubos totais no lugar de roubos e furtos de veículos</v>
      </c>
      <c r="O7778" s="3" t="n">
        <v>83.3933279348097</v>
      </c>
    </row>
    <row r="7779" customFormat="false" ht="15" hidden="false" customHeight="true" outlineLevel="0" collapsed="false">
      <c r="A7779" s="3" t="str">
        <f aca="false">A$6673</f>
        <v>Segurança Pública</v>
      </c>
      <c r="B7779" s="3" t="str">
        <f aca="false">B$6673</f>
        <v>Qualidade da Informação de Criminalidade</v>
      </c>
      <c r="C7779" s="3" t="n">
        <f aca="false">C$6673</f>
        <v>1</v>
      </c>
      <c r="D7779" s="3" t="s">
        <v>253</v>
      </c>
      <c r="E7779" s="3" t="n">
        <f aca="false">E$6673</f>
        <v>2017</v>
      </c>
      <c r="F7779" s="3" t="n">
        <f aca="false">F$6673</f>
        <v>2018</v>
      </c>
      <c r="G7779" s="3" t="n">
        <v>82.5</v>
      </c>
      <c r="H7779" s="3" t="n">
        <f aca="false">H$6673</f>
        <v>0.0267998448395465</v>
      </c>
      <c r="I7779" s="3" t="n">
        <f aca="false">I$6673</f>
        <v>0.132734530938124</v>
      </c>
      <c r="J7779" s="3" t="n">
        <f aca="false">J$6673</f>
        <v>0.00355726483399171</v>
      </c>
      <c r="K7779" s="3" t="str">
        <f aca="false">K$6673</f>
        <v>Qualidade estimada dos registros estatísticos oficiais de Mortes Violentas Intencionais.</v>
      </c>
      <c r="L7779" s="3" t="str">
        <f aca="false">L$6673</f>
        <v>Fórum Brasileiro de Segurança Pública</v>
      </c>
      <c r="M7779" s="3" t="str">
        <f aca="false">M$6673</f>
        <v>Pontuação de 0 a 100</v>
      </c>
      <c r="N7779" s="5"/>
      <c r="O7779" s="3" t="n">
        <v>86.6141732283465</v>
      </c>
    </row>
    <row r="7780" customFormat="false" ht="15" hidden="false" customHeight="true" outlineLevel="0" collapsed="false">
      <c r="A7780" s="3" t="str">
        <f aca="false">A$6674</f>
        <v>Segurança Pública</v>
      </c>
      <c r="B7780" s="3" t="str">
        <f aca="false">B$6674</f>
        <v> Total</v>
      </c>
      <c r="C7780" s="3" t="n">
        <f aca="false">C$6674</f>
        <v>1</v>
      </c>
      <c r="D7780" s="3" t="s">
        <v>253</v>
      </c>
      <c r="E7780" s="3" t="n">
        <f aca="false">E$6674</f>
        <v>2018</v>
      </c>
      <c r="F7780" s="3" t="n">
        <f aca="false">F$6674</f>
        <v>2018</v>
      </c>
      <c r="G7780" s="3" t="n">
        <v>67.1343978823874</v>
      </c>
      <c r="H7780" s="3" t="n">
        <f aca="false">H$6674</f>
        <v>1</v>
      </c>
      <c r="I7780" s="3" t="n">
        <f aca="false">I$6674</f>
        <v>0.132734530938124</v>
      </c>
      <c r="J7780" s="3" t="n">
        <f aca="false">J$6674</f>
        <v>0.132734530938124</v>
      </c>
      <c r="K7780" s="3" t="str">
        <f aca="false">K$6674</f>
        <v>Nota obtida via normalização e ponderação de indicadores que variam de 0 a 100.</v>
      </c>
      <c r="L7780" s="3" t="str">
        <f aca="false">L$6674</f>
        <v>Tendências</v>
      </c>
      <c r="M7780" s="3" t="str">
        <f aca="false">M$6674</f>
        <v>Nota de 0 a 100</v>
      </c>
      <c r="N7780" s="5"/>
      <c r="O7780" s="3" t="n">
        <v>67.8441799860858</v>
      </c>
    </row>
    <row r="7781" customFormat="false" ht="15" hidden="false" customHeight="true" outlineLevel="0" collapsed="false">
      <c r="A7781" s="3" t="str">
        <f aca="false">A$6675</f>
        <v>Sustentabilidade Social</v>
      </c>
      <c r="B7781" s="3" t="str">
        <f aca="false">B$6675</f>
        <v>Segurança Alimentar</v>
      </c>
      <c r="C7781" s="3" t="n">
        <f aca="false">C$6675</f>
        <v>-1</v>
      </c>
      <c r="D7781" s="3" t="s">
        <v>253</v>
      </c>
      <c r="E7781" s="3" t="n">
        <f aca="false">E$6675</f>
        <v>2014</v>
      </c>
      <c r="F7781" s="3" t="n">
        <f aca="false">F$6675</f>
        <v>2018</v>
      </c>
      <c r="G7781" s="3" t="n">
        <v>7.1059467031</v>
      </c>
      <c r="H7781" s="3" t="n">
        <f aca="false">H$6675</f>
        <v>0.102740898626394</v>
      </c>
      <c r="I7781" s="3" t="n">
        <f aca="false">I$6675</f>
        <v>0.122754491017964</v>
      </c>
      <c r="J7781" s="3" t="n">
        <f aca="false">J$6675</f>
        <v>0.0126119067176112</v>
      </c>
      <c r="K7781" s="3" t="str">
        <f aca="false">K$6675</f>
        <v>% domicílios com renda domiciliar per capita inferior à linha de extrema pobreza (valor de uma cesta de alimentos com o mínimo de calorias necessárias para suprir adequadamente uma pessoa, com base em recomendações da FAO e da OMS)</v>
      </c>
      <c r="L7781" s="3" t="str">
        <f aca="false">L$6675</f>
        <v>Ipea</v>
      </c>
      <c r="M7781" s="3" t="str">
        <f aca="false">M$6675</f>
        <v>Porcentagem %</v>
      </c>
      <c r="N7781" s="5" t="s">
        <v>110</v>
      </c>
      <c r="O7781" s="3" t="n">
        <v>34.8492175841091</v>
      </c>
    </row>
    <row r="7782" customFormat="false" ht="15" hidden="false" customHeight="true" outlineLevel="0" collapsed="false">
      <c r="A7782" s="3" t="str">
        <f aca="false">A$6676</f>
        <v>Sustentabilidade Social</v>
      </c>
      <c r="B7782" s="3" t="str">
        <f aca="false">B$6676</f>
        <v>Inadequação de Moradia FJP</v>
      </c>
      <c r="C7782" s="3" t="n">
        <f aca="false">C$6676</f>
        <v>-1</v>
      </c>
      <c r="D7782" s="3" t="s">
        <v>253</v>
      </c>
      <c r="E7782" s="3" t="n">
        <f aca="false">E$6676</f>
        <v>2015</v>
      </c>
      <c r="F7782" s="3" t="n">
        <f aca="false">F$6676</f>
        <v>2018</v>
      </c>
      <c r="G7782" s="3" t="n">
        <v>9.8</v>
      </c>
      <c r="H7782" s="3" t="n">
        <f aca="false">H$6676</f>
        <v>0.0799192134934718</v>
      </c>
      <c r="I7782" s="3" t="n">
        <f aca="false">I$6676</f>
        <v>0.122754491017964</v>
      </c>
      <c r="J7782" s="3" t="n">
        <f aca="false">J$6676</f>
        <v>0.00981044237494714</v>
      </c>
      <c r="K7782" s="3" t="str">
        <f aca="false">K$6676</f>
        <v>% de moradias que apresentam,entre outras características, coabitação familiar e/ou habitação precária  (metodologia da Fundação João Pinheiro)</v>
      </c>
      <c r="L7782" s="3" t="str">
        <f aca="false">L$6676</f>
        <v>Fundação João Pinheiro</v>
      </c>
      <c r="M7782" s="3" t="str">
        <f aca="false">M$6676</f>
        <v>Porcentagem %</v>
      </c>
      <c r="N7782" s="5" t="str">
        <f aca="false">N$31</f>
        <v>A partir de 2020, foi necessário alteração metodológica tendo em vista a não atualização desde de 2015 do indicador da Fundação João Pinheiro, por isso a fonte do indicador passou a ser a PNADc Anual (IBGE).</v>
      </c>
      <c r="O7782" s="3" t="n">
        <v>71.830985915493</v>
      </c>
    </row>
    <row r="7783" customFormat="false" ht="15" hidden="false" customHeight="true" outlineLevel="0" collapsed="false">
      <c r="A7783" s="3" t="str">
        <f aca="false">A$6677</f>
        <v>Sustentabilidade Social</v>
      </c>
      <c r="B7783" s="3" t="str">
        <f aca="false">B$6677</f>
        <v>Famílias abaixo da linha da pobreza</v>
      </c>
      <c r="C7783" s="3" t="n">
        <f aca="false">C$6677</f>
        <v>-1</v>
      </c>
      <c r="D7783" s="3" t="s">
        <v>253</v>
      </c>
      <c r="E7783" s="3" t="n">
        <f aca="false">E$6677</f>
        <v>2017</v>
      </c>
      <c r="F7783" s="3" t="n">
        <f aca="false">F$6677</f>
        <v>2018</v>
      </c>
      <c r="G7783" s="3" t="n">
        <v>5.747771012799</v>
      </c>
      <c r="H7783" s="3" t="n">
        <f aca="false">H$6677</f>
        <v>0.0927117893245468</v>
      </c>
      <c r="I7783" s="3" t="n">
        <f aca="false">I$6677</f>
        <v>0.122754491017964</v>
      </c>
      <c r="J7783" s="3" t="n">
        <f aca="false">J$6677</f>
        <v>0.0113807885098995</v>
      </c>
      <c r="K7783" s="3" t="str">
        <f aca="false">K$6677</f>
        <v>% de domicílios com renda domiciliar per capita inferior à linha de pobreza. A linha de pobreza aqui considerada é definida pelo decreto 7492 (abaixo de R$77,00 mensais)</v>
      </c>
      <c r="L7783" s="3" t="str">
        <f aca="false">L$6677</f>
        <v>PNAD/IBGE</v>
      </c>
      <c r="M7783" s="3" t="str">
        <f aca="false">M$6677</f>
        <v>Porcentagem %</v>
      </c>
      <c r="N7783" s="5"/>
      <c r="O7783" s="3" t="n">
        <v>62.1839634064191</v>
      </c>
    </row>
    <row r="7784" customFormat="false" ht="15" hidden="false" customHeight="true" outlineLevel="0" collapsed="false">
      <c r="A7784" s="3" t="str">
        <f aca="false">A$6678</f>
        <v>Sustentabilidade Social</v>
      </c>
      <c r="B7784" s="3" t="str">
        <f aca="false">B$6678</f>
        <v>Desigualdade de renda</v>
      </c>
      <c r="C7784" s="3" t="n">
        <f aca="false">C$6678</f>
        <v>-1</v>
      </c>
      <c r="D7784" s="3" t="s">
        <v>253</v>
      </c>
      <c r="E7784" s="3" t="n">
        <f aca="false">E$6678</f>
        <v>2017</v>
      </c>
      <c r="F7784" s="3" t="n">
        <f aca="false">F$6678</f>
        <v>2018</v>
      </c>
      <c r="G7784" s="3" t="n">
        <v>0.583</v>
      </c>
      <c r="H7784" s="3" t="n">
        <f aca="false">H$6678</f>
        <v>0.0510371953905997</v>
      </c>
      <c r="I7784" s="3" t="n">
        <f aca="false">I$6678</f>
        <v>0.122754491017964</v>
      </c>
      <c r="J7784" s="3" t="n">
        <f aca="false">J$6678</f>
        <v>0.00626504494315745</v>
      </c>
      <c r="K7784" s="3" t="str">
        <f aca="false">K$6678</f>
        <v>Coeficiente de gini (1=Desigualdade Máxima/0=Igualdade Máxima)</v>
      </c>
      <c r="L7784" s="3" t="str">
        <f aca="false">L$6678</f>
        <v>PNAD/IBGE</v>
      </c>
      <c r="M7784" s="3" t="str">
        <f aca="false">M$6678</f>
        <v>Coeficiente GINI</v>
      </c>
      <c r="N7784" s="5"/>
      <c r="O7784" s="3" t="n">
        <v>8.37696335078535</v>
      </c>
    </row>
    <row r="7785" customFormat="false" ht="15" hidden="false" customHeight="true" outlineLevel="0" collapsed="false">
      <c r="A7785" s="3" t="str">
        <f aca="false">A$6679</f>
        <v>Sustentabilidade Social</v>
      </c>
      <c r="B7785" s="3" t="str">
        <f aca="false">B$6679</f>
        <v>Acesso ao Saneamento Básico - Água</v>
      </c>
      <c r="C7785" s="3" t="n">
        <f aca="false">C$6679</f>
        <v>1</v>
      </c>
      <c r="D7785" s="3" t="s">
        <v>253</v>
      </c>
      <c r="E7785" s="3" t="n">
        <f aca="false">E$6679</f>
        <v>2017</v>
      </c>
      <c r="F7785" s="3" t="n">
        <f aca="false">F$6679</f>
        <v>2018</v>
      </c>
      <c r="G7785" s="3" t="n">
        <v>73.5982042437152</v>
      </c>
      <c r="H7785" s="3" t="n">
        <f aca="false">H$6679</f>
        <v>0.0580158000540614</v>
      </c>
      <c r="I7785" s="3" t="n">
        <f aca="false">I$6679</f>
        <v>0.122754491017964</v>
      </c>
      <c r="J7785" s="3" t="n">
        <f aca="false">J$6679</f>
        <v>0.00712170000663627</v>
      </c>
      <c r="K7785" s="3" t="str">
        <f aca="false">K$6679</f>
        <v>% de domicilios com acesso à água canalizada de rede geral de distribuição</v>
      </c>
      <c r="L7785" s="3" t="str">
        <f aca="false">L$6679</f>
        <v>PNAD/IBGE</v>
      </c>
      <c r="M7785" s="3" t="str">
        <f aca="false">M$6679</f>
        <v>Porcentagem %</v>
      </c>
      <c r="N7785" s="5"/>
      <c r="O7785" s="3" t="n">
        <v>54.5903045345645</v>
      </c>
    </row>
    <row r="7786" customFormat="false" ht="15" hidden="false" customHeight="true" outlineLevel="0" collapsed="false">
      <c r="A7786" s="3" t="str">
        <f aca="false">A$6680</f>
        <v>Sustentabilidade Social</v>
      </c>
      <c r="B7786" s="3" t="str">
        <f aca="false">B$6680</f>
        <v>Acesso ao Saneamento Básico - Esgoto</v>
      </c>
      <c r="C7786" s="3" t="n">
        <f aca="false">C$6680</f>
        <v>1</v>
      </c>
      <c r="D7786" s="3" t="s">
        <v>253</v>
      </c>
      <c r="E7786" s="3" t="n">
        <f aca="false">E$6680</f>
        <v>2017</v>
      </c>
      <c r="F7786" s="3" t="n">
        <f aca="false">F$6680</f>
        <v>2018</v>
      </c>
      <c r="G7786" s="3" t="n">
        <v>50.1</v>
      </c>
      <c r="H7786" s="3" t="n">
        <f aca="false">H$6680</f>
        <v>0.0476341619285856</v>
      </c>
      <c r="I7786" s="3" t="n">
        <f aca="false">I$6680</f>
        <v>0.122754491017964</v>
      </c>
      <c r="J7786" s="3" t="n">
        <f aca="false">J$6680</f>
        <v>0.00584730730261081</v>
      </c>
      <c r="K7786" s="3" t="str">
        <f aca="false">K$6680</f>
        <v>% de domicilios com acesso à rede coletora de esgoto</v>
      </c>
      <c r="L7786" s="3" t="str">
        <f aca="false">L$6680</f>
        <v>PNAD/IBGE</v>
      </c>
      <c r="M7786" s="3" t="str">
        <f aca="false">M$6680</f>
        <v>Porcentagem %</v>
      </c>
      <c r="N7786" s="5"/>
      <c r="O7786" s="3" t="n">
        <v>48.9311163895487</v>
      </c>
    </row>
    <row r="7787" customFormat="false" ht="15" hidden="false" customHeight="true" outlineLevel="0" collapsed="false">
      <c r="A7787" s="3" t="str">
        <f aca="false">A$6681</f>
        <v>Sustentabilidade Social</v>
      </c>
      <c r="B7787" s="3" t="str">
        <f aca="false">B$6681</f>
        <v>Mortes Evitáveis</v>
      </c>
      <c r="C7787" s="3" t="n">
        <f aca="false">C$6681</f>
        <v>-1</v>
      </c>
      <c r="D7787" s="3" t="s">
        <v>253</v>
      </c>
      <c r="E7787" s="3" t="n">
        <f aca="false">E$6681</f>
        <v>2016</v>
      </c>
      <c r="F7787" s="3" t="n">
        <f aca="false">F$6681</f>
        <v>2018</v>
      </c>
      <c r="G7787" s="3" t="n">
        <v>21.0985552853669</v>
      </c>
      <c r="H7787" s="3" t="n">
        <f aca="false">H$6681</f>
        <v>0.0437741013691653</v>
      </c>
      <c r="I7787" s="3" t="n">
        <f aca="false">I$6681</f>
        <v>0.122754491017964</v>
      </c>
      <c r="J7787" s="3" t="n">
        <f aca="false">J$6681</f>
        <v>0.00537346753334066</v>
      </c>
      <c r="K7787" s="3" t="str">
        <f aca="false">K$6681</f>
        <v>Razão de Mortalidade Proporcional: mortes abaixo de 50 anos/ total de óbitos</v>
      </c>
      <c r="L7787" s="3" t="str">
        <f aca="false">L$6681</f>
        <v>Datasus</v>
      </c>
      <c r="M7787" s="3" t="str">
        <f aca="false">M$6681</f>
        <v>Mortes evitáveis por 100 óbitos</v>
      </c>
      <c r="N7787" s="5" t="s">
        <v>127</v>
      </c>
      <c r="O7787" s="3" t="n">
        <v>81.4088919898728</v>
      </c>
    </row>
    <row r="7788" customFormat="false" ht="15" hidden="false" customHeight="true" outlineLevel="0" collapsed="false">
      <c r="A7788" s="3" t="s">
        <v>106</v>
      </c>
      <c r="B7788" s="3" t="str">
        <f aca="false">B$6682</f>
        <v>Anos Potenciais de Vida Perdidos</v>
      </c>
      <c r="C7788" s="3" t="n">
        <f aca="false">C$6682</f>
        <v>-1</v>
      </c>
      <c r="D7788" s="3" t="s">
        <v>253</v>
      </c>
      <c r="E7788" s="3" t="n">
        <f aca="false">E$6682</f>
        <v>2016</v>
      </c>
      <c r="F7788" s="3" t="n">
        <f aca="false">F$6682</f>
        <v>2018</v>
      </c>
      <c r="G7788" s="3" t="n">
        <v>6.64444364962981</v>
      </c>
      <c r="H7788" s="3" t="n">
        <f aca="false">H$6682</f>
        <v>0.0402903196969555</v>
      </c>
      <c r="I7788" s="3" t="n">
        <f aca="false">I$6682</f>
        <v>0.122754491017964</v>
      </c>
      <c r="J7788" s="3" t="n">
        <f aca="false">J$6682</f>
        <v>0.00494581768735082</v>
      </c>
      <c r="K7788" s="3" t="str">
        <f aca="false">K$6682</f>
        <v>Média da diferença da faixa etária em que os óbitos registrados ocorreram e a expectativa de vida ao nascer do Brasil.</v>
      </c>
      <c r="L7788" s="3" t="str">
        <f aca="false">L$6682</f>
        <v>Datasus</v>
      </c>
      <c r="M7788" s="3" t="str">
        <f aca="false">M$6682</f>
        <v>Anos</v>
      </c>
      <c r="N7788" s="5"/>
      <c r="O7788" s="3" t="n">
        <v>89.7295557122273</v>
      </c>
    </row>
    <row r="7789" customFormat="false" ht="15" hidden="false" customHeight="true" outlineLevel="0" collapsed="false">
      <c r="A7789" s="3" t="str">
        <f aca="false">A$6683</f>
        <v>Sustentabilidade Social</v>
      </c>
      <c r="B7789" s="3" t="str">
        <f aca="false">B$6683</f>
        <v>Formalidade do Mercado de Trabalho</v>
      </c>
      <c r="C7789" s="3" t="n">
        <f aca="false">C$6683</f>
        <v>1</v>
      </c>
      <c r="D7789" s="3" t="s">
        <v>253</v>
      </c>
      <c r="E7789" s="3" t="n">
        <f aca="false">E$6683</f>
        <v>2017</v>
      </c>
      <c r="F7789" s="3" t="n">
        <f aca="false">F$6683</f>
        <v>2018</v>
      </c>
      <c r="G7789" s="3" t="n">
        <v>44.0748377529782</v>
      </c>
      <c r="H7789" s="3" t="n">
        <f aca="false">H$6683</f>
        <v>0.0354267662261588</v>
      </c>
      <c r="I7789" s="3" t="n">
        <f aca="false">I$6683</f>
        <v>0.122754491017964</v>
      </c>
      <c r="J7789" s="3" t="n">
        <f aca="false">J$6683</f>
        <v>0.00434879465650452</v>
      </c>
      <c r="K7789"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789" s="3" t="str">
        <f aca="false">L$6683</f>
        <v>PNAD / IBGE</v>
      </c>
      <c r="M7789" s="3" t="str">
        <f aca="false">M$6683</f>
        <v>Porcentagem %</v>
      </c>
      <c r="N778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789" s="3" t="n">
        <v>23.9442946590268</v>
      </c>
    </row>
    <row r="7790" customFormat="false" ht="15" hidden="false" customHeight="true" outlineLevel="0" collapsed="false">
      <c r="A7790" s="3" t="str">
        <f aca="false">A$6684</f>
        <v>Sustentabilidade Social</v>
      </c>
      <c r="B7790" s="3" t="str">
        <f aca="false">B$6684</f>
        <v>Inserção Econômica</v>
      </c>
      <c r="C7790" s="3" t="n">
        <f aca="false">C$6684</f>
        <v>1</v>
      </c>
      <c r="D7790" s="3" t="s">
        <v>253</v>
      </c>
      <c r="E7790" s="3" t="n">
        <f aca="false">E$6684</f>
        <v>2017</v>
      </c>
      <c r="F7790" s="3" t="n">
        <f aca="false">F$6684</f>
        <v>2018</v>
      </c>
      <c r="G7790" s="3" t="n">
        <v>89.9768250289687</v>
      </c>
      <c r="H7790" s="3" t="n">
        <f aca="false">H$6684</f>
        <v>0.0420845700185743</v>
      </c>
      <c r="I7790" s="3" t="n">
        <f aca="false">I$6684</f>
        <v>0.122754491017964</v>
      </c>
      <c r="J7790" s="3" t="n">
        <f aca="false">J$6684</f>
        <v>0.00516606997233997</v>
      </c>
      <c r="K7790" s="3" t="str">
        <f aca="false">K$6684</f>
        <v>Proporção de ocupados em relação a População Economicamente Ativa</v>
      </c>
      <c r="L7790" s="3" t="str">
        <f aca="false">L$6684</f>
        <v>IBGE</v>
      </c>
      <c r="M7790" s="3" t="str">
        <f aca="false">M$6684</f>
        <v>Porcentagem %</v>
      </c>
      <c r="N7790" s="5"/>
      <c r="O7790" s="3" t="n">
        <v>70.1424559242285</v>
      </c>
    </row>
    <row r="7791" customFormat="false" ht="15" hidden="false" customHeight="true" outlineLevel="0" collapsed="false">
      <c r="A7791" s="3" t="str">
        <f aca="false">A$6685</f>
        <v>Sustentabilidade Social</v>
      </c>
      <c r="B7791" s="3" t="str">
        <f aca="false">B$6685</f>
        <v>IDH</v>
      </c>
      <c r="C7791" s="3" t="n">
        <f aca="false">C$6685</f>
        <v>1</v>
      </c>
      <c r="D7791" s="3" t="s">
        <v>253</v>
      </c>
      <c r="E7791" s="3" t="n">
        <f aca="false">E$6685</f>
        <v>2015</v>
      </c>
      <c r="F7791" s="3" t="n">
        <f aca="false">F$6685</f>
        <v>2018</v>
      </c>
      <c r="G7791" s="3" t="n">
        <v>0.709</v>
      </c>
      <c r="H7791" s="3" t="n">
        <f aca="false">H$6685</f>
        <v>0.105143828345808</v>
      </c>
      <c r="I7791" s="3" t="n">
        <f aca="false">I$6685</f>
        <v>0.122754491017964</v>
      </c>
      <c r="J7791" s="3" t="n">
        <f aca="false">J$6685</f>
        <v>0.0129068771322699</v>
      </c>
      <c r="K7791" s="3" t="str">
        <f aca="false">K$6685</f>
        <v>IDH estadual</v>
      </c>
      <c r="L7791" s="3" t="str">
        <f aca="false">L$6685</f>
        <v>PNUD, Fundação João Pinheiro e Ipea</v>
      </c>
      <c r="M7791" s="3" t="str">
        <f aca="false">M$6685</f>
        <v>Índice de 0 a 1</v>
      </c>
      <c r="N7791" s="5"/>
      <c r="O7791" s="3" t="n">
        <v>26.1363636363636</v>
      </c>
    </row>
    <row r="7792" customFormat="false" ht="15" hidden="false" customHeight="true" outlineLevel="0" collapsed="false">
      <c r="A7792" s="3" t="s">
        <v>106</v>
      </c>
      <c r="B7792" s="3" t="s">
        <v>140</v>
      </c>
      <c r="C7792" s="3" t="n">
        <v>1</v>
      </c>
      <c r="D7792" s="3" t="s">
        <v>253</v>
      </c>
      <c r="E7792" s="3" t="n">
        <v>2017</v>
      </c>
      <c r="F7792" s="3" t="n">
        <v>2018</v>
      </c>
      <c r="G7792" s="3" t="n">
        <v>70.9485860698205</v>
      </c>
      <c r="H7792" s="3" t="n">
        <v>0.0426662305938319</v>
      </c>
      <c r="I7792" s="3" t="n">
        <v>0.122754491017964</v>
      </c>
      <c r="J7792" s="3" t="n">
        <f aca="false">I7792*H7792</f>
        <v>0.00523747142020093</v>
      </c>
      <c r="K7792" s="4" t="str">
        <f aca="false">K7713</f>
        <v>Proporção dos jovens que estudam ou trabalham</v>
      </c>
      <c r="L7792" s="3" t="str">
        <f aca="false">L7713</f>
        <v>PNAD/IBGE</v>
      </c>
      <c r="M7792" s="3" t="str">
        <f aca="false">M7713</f>
        <v>Porcentagem %</v>
      </c>
      <c r="N7792" s="5"/>
      <c r="O7792" s="3" t="n">
        <v>0</v>
      </c>
    </row>
    <row r="7793" customFormat="false" ht="15" hidden="false" customHeight="true" outlineLevel="0" collapsed="false">
      <c r="A7793" s="3" t="str">
        <f aca="false">A$6687</f>
        <v>Sustentabilidade Social</v>
      </c>
      <c r="B7793" s="3" t="str">
        <f aca="false">B$6687</f>
        <v>Mortalidade Materna</v>
      </c>
      <c r="C7793" s="3" t="n">
        <f aca="false">C$6687</f>
        <v>-1</v>
      </c>
      <c r="D7793" s="3" t="s">
        <v>253</v>
      </c>
      <c r="E7793" s="3" t="n">
        <f aca="false">E$6687</f>
        <v>2016</v>
      </c>
      <c r="F7793" s="3" t="n">
        <f aca="false">F$6687</f>
        <v>2018</v>
      </c>
      <c r="G7793" s="3" t="n">
        <v>4.43131328751898</v>
      </c>
      <c r="H7793" s="3" t="n">
        <f aca="false">H$6687</f>
        <v>0.0819911060701229</v>
      </c>
      <c r="I7793" s="3" t="n">
        <f aca="false">I$6687</f>
        <v>0.122754491017964</v>
      </c>
      <c r="J7793" s="3" t="n">
        <f aca="false">J$6687</f>
        <v>0.0100647764936378</v>
      </c>
      <c r="K7793" s="3" t="str">
        <f aca="false">K$6687</f>
        <v>Óbitos maternos em relação a população feminina em idade fértil (15-49 anos).</v>
      </c>
      <c r="L7793" s="3" t="str">
        <f aca="false">L$6687</f>
        <v>Datasus</v>
      </c>
      <c r="M7793" s="3" t="str">
        <f aca="false">M$6687</f>
        <v>Taxa de mortalidade por 100 mil mulheres</v>
      </c>
      <c r="N7793" s="5"/>
      <c r="O7793" s="3" t="n">
        <v>54.1878782261416</v>
      </c>
    </row>
    <row r="7794" customFormat="false" ht="15" hidden="false" customHeight="true" outlineLevel="0" collapsed="false">
      <c r="A7794" s="3" t="str">
        <f aca="false">A$6688</f>
        <v>Sustentabilidade Social</v>
      </c>
      <c r="B7794" s="3" t="str">
        <f aca="false">B$6688</f>
        <v>Mortalidade Precoce</v>
      </c>
      <c r="C7794" s="3" t="n">
        <f aca="false">C$6688</f>
        <v>-1</v>
      </c>
      <c r="D7794" s="3" t="s">
        <v>253</v>
      </c>
      <c r="E7794" s="3" t="n">
        <f aca="false">E$6688</f>
        <v>2016</v>
      </c>
      <c r="F7794" s="3" t="n">
        <f aca="false">F$6688</f>
        <v>2018</v>
      </c>
      <c r="G7794" s="3" t="n">
        <v>114.119690586436</v>
      </c>
      <c r="H7794" s="3" t="n">
        <f aca="false">H$6688</f>
        <v>0.0654508559555939</v>
      </c>
      <c r="I7794" s="3" t="n">
        <f aca="false">I$6688</f>
        <v>0.122754491017964</v>
      </c>
      <c r="J7794" s="3" t="n">
        <f aca="false">J$6688</f>
        <v>0.00803438650951901</v>
      </c>
      <c r="K7794" s="3" t="str">
        <f aca="false">K$6688</f>
        <v>Mortalidade de Jovens (15-29 anos) por causas externas.</v>
      </c>
      <c r="L7794" s="3" t="str">
        <f aca="false">L$6688</f>
        <v>Datasus</v>
      </c>
      <c r="M7794" s="3" t="str">
        <f aca="false">M$6688</f>
        <v>Taxa de Mortalidade por 100 mil jovens</v>
      </c>
      <c r="N7794" s="5"/>
      <c r="O7794" s="3" t="n">
        <v>51.2317925939493</v>
      </c>
    </row>
    <row r="7795" customFormat="false" ht="15" hidden="false" customHeight="true" outlineLevel="0" collapsed="false">
      <c r="A7795" s="3" t="str">
        <f aca="false">A$6689</f>
        <v>Sustentabilidade Social</v>
      </c>
      <c r="B7795" s="3" t="str">
        <f aca="false">B$6689</f>
        <v>Previdência Social</v>
      </c>
      <c r="C7795" s="3" t="n">
        <f aca="false">C$6689</f>
        <v>1</v>
      </c>
      <c r="D7795" s="3" t="s">
        <v>253</v>
      </c>
      <c r="E7795" s="3" t="n">
        <f aca="false">E$6689</f>
        <v>2017</v>
      </c>
      <c r="F7795" s="3" t="n">
        <f aca="false">F$6689</f>
        <v>2018</v>
      </c>
      <c r="G7795" s="3" t="n">
        <v>89.8089762292972</v>
      </c>
      <c r="H7795" s="3" t="n">
        <f aca="false">H$6689</f>
        <v>0.0509237118271307</v>
      </c>
      <c r="I7795" s="3" t="n">
        <f aca="false">I$6689</f>
        <v>0.122754491017964</v>
      </c>
      <c r="J7795" s="3" t="n">
        <f aca="false">J$6689</f>
        <v>0.00625111432608491</v>
      </c>
      <c r="K7795" s="3" t="str">
        <f aca="false">K$6689</f>
        <v>Proporção de idosos (mais de 60 anos) que recebem previdência social</v>
      </c>
      <c r="L7795" s="3" t="str">
        <f aca="false">L$6689</f>
        <v>PNAD/IBGE</v>
      </c>
      <c r="M7795" s="3" t="str">
        <f aca="false">M$6689</f>
        <v>Porcentagem %</v>
      </c>
      <c r="N7795" s="5" t="s">
        <v>150</v>
      </c>
      <c r="O7795" s="3" t="n">
        <v>81.764761861012</v>
      </c>
    </row>
    <row r="7796" customFormat="false" ht="15" hidden="false" customHeight="true" outlineLevel="0" collapsed="false">
      <c r="A7796" s="3" t="str">
        <f aca="false">A$6690</f>
        <v>Sustentabilidade Social</v>
      </c>
      <c r="B7796" s="3" t="str">
        <f aca="false">B$6690</f>
        <v>Mortalidade na infância</v>
      </c>
      <c r="C7796" s="3" t="n">
        <f aca="false">C$6690</f>
        <v>-1</v>
      </c>
      <c r="D7796" s="3" t="s">
        <v>253</v>
      </c>
      <c r="E7796" s="3" t="n">
        <f aca="false">E$6690</f>
        <v>2016</v>
      </c>
      <c r="F7796" s="3" t="n">
        <f aca="false">F$6690</f>
        <v>2018</v>
      </c>
      <c r="G7796" s="3" t="n">
        <v>14.6436006029718</v>
      </c>
      <c r="H7796" s="3" t="n">
        <f aca="false">H$6690</f>
        <v>0.0601894510789995</v>
      </c>
      <c r="I7796" s="3" t="n">
        <f aca="false">I$6690</f>
        <v>0.122754491017964</v>
      </c>
      <c r="J7796" s="3" t="n">
        <f aca="false">J$6690</f>
        <v>0.00738852543185323</v>
      </c>
      <c r="K7796" s="3" t="str">
        <f aca="false">K$6690</f>
        <v>Óbitos de menores de cinco anos por grupo de 1.000 nascidos vivos</v>
      </c>
      <c r="L7796" s="3" t="str">
        <f aca="false">L$6690</f>
        <v>Datasus</v>
      </c>
      <c r="M7796" s="3" t="str">
        <f aca="false">M$6690</f>
        <v>Porcentagem %</v>
      </c>
      <c r="N7796" s="5"/>
      <c r="O7796" s="3" t="n">
        <v>64.3746153580433</v>
      </c>
    </row>
    <row r="7797" customFormat="false" ht="15" hidden="false" customHeight="true" outlineLevel="0" collapsed="false">
      <c r="A7797" s="3" t="str">
        <f aca="false">A$6691</f>
        <v>Sustentabilidade Social</v>
      </c>
      <c r="B7797" s="3" t="str">
        <f aca="false">B$6691</f>
        <v> Total</v>
      </c>
      <c r="C7797" s="3" t="n">
        <f aca="false">C$6691</f>
        <v>1</v>
      </c>
      <c r="D7797" s="3" t="s">
        <v>253</v>
      </c>
      <c r="E7797" s="3" t="n">
        <f aca="false">E$6691</f>
        <v>2018</v>
      </c>
      <c r="F7797" s="3" t="n">
        <f aca="false">F$6691</f>
        <v>2018</v>
      </c>
      <c r="G7797" s="3" t="n">
        <v>52.029378251081</v>
      </c>
      <c r="H7797" s="3" t="n">
        <f aca="false">H$6691</f>
        <v>1</v>
      </c>
      <c r="I7797" s="3" t="n">
        <f aca="false">I$6691</f>
        <v>0.122754491017964</v>
      </c>
      <c r="J7797" s="3" t="n">
        <f aca="false">J$6691</f>
        <v>0.122754491017964</v>
      </c>
      <c r="K7797" s="3" t="str">
        <f aca="false">K$6691</f>
        <v>Nota obtida via normalização e ponderação de indicadores que variam de 0 a 100.</v>
      </c>
      <c r="L7797" s="3" t="str">
        <f aca="false">L$6691</f>
        <v>Tendências</v>
      </c>
      <c r="M7797" s="3" t="str">
        <f aca="false">M$6691</f>
        <v>Nota de 0 a 100</v>
      </c>
      <c r="N7797" s="5"/>
      <c r="O7797" s="3" t="n">
        <v>41.3436537909785</v>
      </c>
    </row>
    <row r="7798" customFormat="false" ht="15" hidden="false" customHeight="true" outlineLevel="0" collapsed="false">
      <c r="A7798" s="3" t="s">
        <v>238</v>
      </c>
      <c r="B7798" s="3" t="s">
        <v>25</v>
      </c>
      <c r="C7798" s="3" t="n">
        <v>1</v>
      </c>
      <c r="D7798" s="3" t="s">
        <v>253</v>
      </c>
      <c r="E7798" s="3" t="n">
        <v>2018</v>
      </c>
      <c r="F7798" s="3" t="n">
        <v>2018</v>
      </c>
      <c r="G7798" s="3" t="n">
        <v>52.7253599246612</v>
      </c>
      <c r="H7798" s="3" t="n">
        <v>1</v>
      </c>
      <c r="I7798" s="3" t="n">
        <v>0.01</v>
      </c>
      <c r="J7798" s="3" t="n">
        <f aca="false">I7798*H7798</f>
        <v>0.01</v>
      </c>
      <c r="K7798" s="4" t="str">
        <f aca="false">K7719</f>
        <v>Nota obtida via normalização e ponderação de indicadores que variam de 0 a 100.</v>
      </c>
      <c r="L7798" s="3" t="str">
        <f aca="false">L7719</f>
        <v>Tendências</v>
      </c>
      <c r="M7798" s="3" t="str">
        <f aca="false">M$6692</f>
        <v>Nota de 0 a 100</v>
      </c>
      <c r="N7798" s="5"/>
      <c r="O7798" s="3" t="n">
        <v>52.7253599246612</v>
      </c>
    </row>
    <row r="7799" customFormat="false" ht="15" hidden="false" customHeight="true" outlineLevel="0" collapsed="false">
      <c r="A7799" s="3" t="str">
        <f aca="false">A$6614</f>
        <v>Sustentabilidade Ambiental</v>
      </c>
      <c r="B7799" s="3" t="str">
        <f aca="false">B$6614</f>
        <v>Emissões de CO2</v>
      </c>
      <c r="C7799" s="3" t="n">
        <f aca="false">C$6614</f>
        <v>-1</v>
      </c>
      <c r="D7799" s="3" t="s">
        <v>254</v>
      </c>
      <c r="E7799" s="3" t="n">
        <f aca="false">E$6614</f>
        <v>2016</v>
      </c>
      <c r="F7799" s="3" t="n">
        <f aca="false">F$6614</f>
        <v>2018</v>
      </c>
      <c r="G7799" s="3" t="n">
        <v>2.34226904624888</v>
      </c>
      <c r="H7799" s="3" t="n">
        <f aca="false">H$6614</f>
        <v>0.328387609736319</v>
      </c>
      <c r="I7799" s="3" t="n">
        <f aca="false">I$6614</f>
        <v>0.0768463073852295</v>
      </c>
      <c r="J7799" s="3" t="n">
        <f aca="false">J$6614</f>
        <v>0.025235375199298</v>
      </c>
      <c r="K7799" s="3" t="str">
        <f aca="false">K$6614</f>
        <v>CO2 emitido e derivado de remoção de unidades de conservação (toneladas por habitante).</v>
      </c>
      <c r="L7799" s="3" t="str">
        <f aca="false">L$6614</f>
        <v>SEEG/OC</v>
      </c>
      <c r="M7799" s="3" t="str">
        <f aca="false">M$6614</f>
        <v>Toneladas emitidas de CO2  por habitante</v>
      </c>
      <c r="N7799" s="5" t="str">
        <f aca="false">N$71</f>
        <v>A partir da publicação de 2019, ou seja, do dado de 2017, o denominador foi alterado de população para PIB total (o PIB utilizado para cálculo é estimado pela Tendências)</v>
      </c>
      <c r="O7799" s="3" t="n">
        <v>64.2499310549803</v>
      </c>
    </row>
    <row r="7800" customFormat="false" ht="15" hidden="false" customHeight="true" outlineLevel="0" collapsed="false">
      <c r="A7800" s="3" t="str">
        <f aca="false">A$6615</f>
        <v>Sustentabilidade Ambiental</v>
      </c>
      <c r="B7800" s="3" t="str">
        <f aca="false">B$6615</f>
        <v>Serviços Urbanos</v>
      </c>
      <c r="C7800" s="3" t="n">
        <f aca="false">C$6615</f>
        <v>1</v>
      </c>
      <c r="D7800" s="3" t="s">
        <v>254</v>
      </c>
      <c r="E7800" s="3" t="n">
        <f aca="false">E$6615</f>
        <v>2016</v>
      </c>
      <c r="F7800" s="3" t="n">
        <f aca="false">F$6615</f>
        <v>2018</v>
      </c>
      <c r="G7800" s="3" t="n">
        <v>0.591525212981414</v>
      </c>
      <c r="H7800" s="3" t="n">
        <f aca="false">H$6615</f>
        <v>0.086286452513915</v>
      </c>
      <c r="I7800" s="3" t="n">
        <f aca="false">I$6615</f>
        <v>0.0768463073852295</v>
      </c>
      <c r="J7800" s="3" t="n">
        <f aca="false">J$6615</f>
        <v>0.00663079525306532</v>
      </c>
      <c r="K7800" s="3" t="str">
        <f aca="false">K$6615</f>
        <v>Oferta de serviços municipais para coleta de materiais especias e limpeza urbana (Nota: 0-2).</v>
      </c>
      <c r="L7800" s="3" t="str">
        <f aca="false">L$6615</f>
        <v>SNIS</v>
      </c>
      <c r="M7800" s="3" t="str">
        <f aca="false">M$6615</f>
        <v>Pontuação de 0 a 2</v>
      </c>
      <c r="N7800" s="5"/>
      <c r="O7800" s="3" t="n">
        <v>13.0450422107412</v>
      </c>
    </row>
    <row r="7801" customFormat="false" ht="15" hidden="false" customHeight="true" outlineLevel="0" collapsed="false">
      <c r="A7801" s="3" t="str">
        <f aca="false">A$6616</f>
        <v>Sustentabilidade Ambiental</v>
      </c>
      <c r="B7801" s="3" t="str">
        <f aca="false">B$6616</f>
        <v>Destinação do Lixo</v>
      </c>
      <c r="C7801" s="3" t="n">
        <f aca="false">C$6616</f>
        <v>1</v>
      </c>
      <c r="D7801" s="3" t="s">
        <v>254</v>
      </c>
      <c r="E7801" s="3" t="n">
        <f aca="false">E$6616</f>
        <v>2016</v>
      </c>
      <c r="F7801" s="3" t="n">
        <f aca="false">F$6616</f>
        <v>2018</v>
      </c>
      <c r="G7801" s="3" t="n">
        <v>0.471315717810833</v>
      </c>
      <c r="H7801" s="3" t="n">
        <f aca="false">H$6616</f>
        <v>0.258991177079574</v>
      </c>
      <c r="I7801" s="3" t="n">
        <f aca="false">I$6616</f>
        <v>0.0768463073852295</v>
      </c>
      <c r="J7801" s="3" t="n">
        <f aca="false">J$6616</f>
        <v>0.0199025156039194</v>
      </c>
      <c r="K7801" s="3" t="str">
        <f aca="false">K$6616</f>
        <v>Destinação adequada para o tipo de resíduo sólido e qualidade das unidades de destino em solo (Nota: 0-1)</v>
      </c>
      <c r="L7801" s="3" t="str">
        <f aca="false">L$6616</f>
        <v>SNIS</v>
      </c>
      <c r="M7801" s="3" t="str">
        <f aca="false">M$6616</f>
        <v>Pontuação de 0 a 1</v>
      </c>
      <c r="N7801" s="5"/>
      <c r="O7801" s="3" t="n">
        <v>90.2036998774201</v>
      </c>
    </row>
    <row r="7802" customFormat="false" ht="15" hidden="false" customHeight="true" outlineLevel="0" collapsed="false">
      <c r="A7802" s="3" t="str">
        <f aca="false">A$6617</f>
        <v>Sustentabilidade Ambiental</v>
      </c>
      <c r="B7802" s="3" t="str">
        <f aca="false">B$6617</f>
        <v>Tratamento de Esgoto</v>
      </c>
      <c r="C7802" s="3" t="n">
        <f aca="false">C$6617</f>
        <v>1</v>
      </c>
      <c r="D7802" s="3" t="s">
        <v>254</v>
      </c>
      <c r="E7802" s="3" t="n">
        <f aca="false">E$6617</f>
        <v>2016</v>
      </c>
      <c r="F7802" s="3" t="n">
        <f aca="false">F$6617</f>
        <v>2018</v>
      </c>
      <c r="G7802" s="3" t="n">
        <v>23.679005442858</v>
      </c>
      <c r="H7802" s="3" t="n">
        <f aca="false">H$6617</f>
        <v>0.326334760670192</v>
      </c>
      <c r="I7802" s="3" t="n">
        <f aca="false">I$6617</f>
        <v>0.0768463073852295</v>
      </c>
      <c r="J7802" s="3" t="n">
        <f aca="false">J$6617</f>
        <v>0.0250776213289469</v>
      </c>
      <c r="K7802" s="3" t="str">
        <f aca="false">K$6617</f>
        <v>Parcela tratada do total de água consumida no estado.</v>
      </c>
      <c r="L7802" s="3" t="str">
        <f aca="false">L$6617</f>
        <v>SNIS e IBGE</v>
      </c>
      <c r="M7802" s="3" t="str">
        <f aca="false">M$6617</f>
        <v>Porcentagem %</v>
      </c>
      <c r="N780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802" s="3" t="n">
        <v>26.5854293234346</v>
      </c>
    </row>
    <row r="7803" customFormat="false" ht="15" hidden="false" customHeight="true" outlineLevel="0" collapsed="false">
      <c r="A7803" s="3" t="str">
        <f aca="false">A$6618</f>
        <v>Sustentabilidade Ambiental</v>
      </c>
      <c r="B7803" s="3" t="str">
        <f aca="false">B$6618</f>
        <v> Total</v>
      </c>
      <c r="C7803" s="3" t="n">
        <f aca="false">C$6618</f>
        <v>1</v>
      </c>
      <c r="D7803" s="3" t="s">
        <v>254</v>
      </c>
      <c r="E7803" s="3" t="n">
        <f aca="false">E$6618</f>
        <v>2018</v>
      </c>
      <c r="F7803" s="3" t="n">
        <f aca="false">F$6618</f>
        <v>2018</v>
      </c>
      <c r="G7803" s="3" t="n">
        <v>54.2622038238904</v>
      </c>
      <c r="H7803" s="3" t="n">
        <f aca="false">H$6618</f>
        <v>1</v>
      </c>
      <c r="I7803" s="3" t="n">
        <f aca="false">I$6618</f>
        <v>0.0768463073852295</v>
      </c>
      <c r="J7803" s="3" t="n">
        <f aca="false">J$6618</f>
        <v>0.0768463073852295</v>
      </c>
      <c r="K7803" s="3" t="str">
        <f aca="false">K$6618</f>
        <v>Nota obtida via normalização e ponderação de indicadores que variam de 0 a 100.</v>
      </c>
      <c r="L7803" s="3" t="str">
        <f aca="false">L$6618</f>
        <v>Tendências</v>
      </c>
      <c r="M7803" s="3" t="str">
        <f aca="false">M$6618</f>
        <v>Nota de 0 a 100</v>
      </c>
      <c r="N7803" s="5"/>
      <c r="O7803" s="3" t="n">
        <v>60.3199211353204</v>
      </c>
    </row>
    <row r="7804" customFormat="false" ht="15" hidden="false" customHeight="true" outlineLevel="0" collapsed="false">
      <c r="A7804" s="3" t="str">
        <f aca="false">A$6619</f>
        <v>Capital Humano</v>
      </c>
      <c r="B7804" s="3" t="str">
        <f aca="false">B$6619</f>
        <v>Custo de Mão de Obra</v>
      </c>
      <c r="C7804" s="3" t="n">
        <f aca="false">C$6619</f>
        <v>-1</v>
      </c>
      <c r="D7804" s="3" t="s">
        <v>254</v>
      </c>
      <c r="E7804" s="3" t="n">
        <f aca="false">E$6619</f>
        <v>2017</v>
      </c>
      <c r="F7804" s="3" t="n">
        <f aca="false">F$6619</f>
        <v>2018</v>
      </c>
      <c r="G7804" s="3" t="n">
        <v>1655.25</v>
      </c>
      <c r="H7804" s="3" t="n">
        <f aca="false">H$6619</f>
        <v>0.417312382000616</v>
      </c>
      <c r="I7804" s="3" t="n">
        <f aca="false">I$6619</f>
        <v>0.0818363273453094</v>
      </c>
      <c r="J7804" s="3" t="n">
        <f aca="false">J$6619</f>
        <v>0.0341513126986532</v>
      </c>
      <c r="K7804" s="3" t="str">
        <f aca="false">K$6619</f>
        <v>Rendimento médio nominal de todos os trabalhos, habitualmente recebido por mês, pelas pessoas de 14 anos ou mais de idade, ocupadas na semana de referência, com rendimento de trabalho (Reais)</v>
      </c>
      <c r="L7804" s="3" t="str">
        <f aca="false">L$6619</f>
        <v>PNADc / IBGE</v>
      </c>
      <c r="M7804" s="3" t="str">
        <f aca="false">M$6619</f>
        <v>Reais (R$)</v>
      </c>
      <c r="N7804" s="3" t="str">
        <f aca="false">N$17</f>
        <v>A partir da publicação de 2016, ou seja, do dado de 2015, passou a ser usado o rendimento médio nominal de todos os trabalhos, antes disso se usava o rendimento médio real do trabalho principal</v>
      </c>
      <c r="O7804" s="3" t="n">
        <v>84.0640222686152</v>
      </c>
    </row>
    <row r="7805" customFormat="false" ht="15" hidden="false" customHeight="true" outlineLevel="0" collapsed="false">
      <c r="A7805" s="3" t="str">
        <f aca="false">A$6620</f>
        <v>Capital Humano</v>
      </c>
      <c r="B7805" s="3" t="str">
        <f aca="false">B$6620</f>
        <v>PEA com Ensino Superior</v>
      </c>
      <c r="C7805" s="3" t="n">
        <f aca="false">C$6620</f>
        <v>1</v>
      </c>
      <c r="D7805" s="3" t="s">
        <v>254</v>
      </c>
      <c r="E7805" s="3" t="n">
        <f aca="false">E$6620</f>
        <v>2017</v>
      </c>
      <c r="F7805" s="3" t="n">
        <f aca="false">F$6620</f>
        <v>2018</v>
      </c>
      <c r="G7805" s="3" t="n">
        <v>13.2728795919579</v>
      </c>
      <c r="H7805" s="3" t="n">
        <f aca="false">H$6620</f>
        <v>0.167082011058644</v>
      </c>
      <c r="I7805" s="3" t="n">
        <f aca="false">I$6620</f>
        <v>0.0818363273453094</v>
      </c>
      <c r="J7805" s="3" t="n">
        <f aca="false">J$6620</f>
        <v>0.0136733781505078</v>
      </c>
      <c r="K7805" s="3" t="str">
        <f aca="false">K$6620</f>
        <v>Pessoas de 10 anos ou mais de idade com 15 anos ou mais de estudo/população economicamente ativa.</v>
      </c>
      <c r="L7805" s="3" t="str">
        <f aca="false">L$6620</f>
        <v>PNAD / IBGE</v>
      </c>
      <c r="M7805" s="3" t="str">
        <f aca="false">M$6620</f>
        <v>Porcentagem %</v>
      </c>
      <c r="N7805" s="5"/>
      <c r="O7805" s="3" t="n">
        <v>20.2167177933591</v>
      </c>
    </row>
    <row r="7806" customFormat="false" ht="15" hidden="false" customHeight="true" outlineLevel="0" collapsed="false">
      <c r="A7806" s="3" t="str">
        <f aca="false">A$6621</f>
        <v>Capital Humano</v>
      </c>
      <c r="B7806" s="3" t="str">
        <f aca="false">B$6621</f>
        <v>Produtividade do Trabalho</v>
      </c>
      <c r="C7806" s="3" t="n">
        <f aca="false">C$6621</f>
        <v>1</v>
      </c>
      <c r="D7806" s="3" t="s">
        <v>254</v>
      </c>
      <c r="E7806" s="3" t="n">
        <f aca="false">E$6621</f>
        <v>2017</v>
      </c>
      <c r="F7806" s="3" t="n">
        <f aca="false">F$6621</f>
        <v>2018</v>
      </c>
      <c r="G7806" s="3" t="n">
        <v>49.0353531064079</v>
      </c>
      <c r="H7806" s="3" t="n">
        <f aca="false">H$6621</f>
        <v>0.247986019020784</v>
      </c>
      <c r="I7806" s="3" t="n">
        <f aca="false">I$6621</f>
        <v>0.0818363273453094</v>
      </c>
      <c r="J7806" s="3" t="n">
        <f aca="false">J$6621</f>
        <v>0.020294265029645</v>
      </c>
      <c r="K7806" s="3" t="str">
        <f aca="false">K$6621</f>
        <v>PIB pelo total de pessoas ocupadas no período</v>
      </c>
      <c r="L7806" s="3" t="str">
        <f aca="false">L$6621</f>
        <v>PNADc / IBGE</v>
      </c>
      <c r="M7806" s="3" t="str">
        <f aca="false">M$6621</f>
        <v>Mil Reais (R$) por habitante</v>
      </c>
      <c r="N7806" s="5" t="str">
        <f aca="false">N$19</f>
        <v>O PIB utilizado para cálculo é estimado pela Tendências</v>
      </c>
      <c r="O7806" s="3" t="n">
        <v>11.412650169694</v>
      </c>
    </row>
    <row r="7807" customFormat="false" ht="15" hidden="false" customHeight="true" outlineLevel="0" collapsed="false">
      <c r="A7807" s="3" t="str">
        <f aca="false">A$6622</f>
        <v>Capital Humano</v>
      </c>
      <c r="B7807" s="3" t="str">
        <f aca="false">B$6622</f>
        <v>Qualificação dos Trabalhadores</v>
      </c>
      <c r="C7807" s="3" t="n">
        <f aca="false">C$6622</f>
        <v>1</v>
      </c>
      <c r="D7807" s="3" t="s">
        <v>254</v>
      </c>
      <c r="E7807" s="3" t="n">
        <f aca="false">E$6622</f>
        <v>2017</v>
      </c>
      <c r="F7807" s="3" t="n">
        <f aca="false">F$6622</f>
        <v>2018</v>
      </c>
      <c r="G7807" s="3" t="n">
        <v>8.9569445</v>
      </c>
      <c r="H7807" s="3" t="n">
        <f aca="false">H$6622</f>
        <v>0.167619587919956</v>
      </c>
      <c r="I7807" s="3" t="n">
        <f aca="false">I$6622</f>
        <v>0.0818363273453094</v>
      </c>
      <c r="J7807" s="3" t="n">
        <f aca="false">J$6622</f>
        <v>0.0137173714665034</v>
      </c>
      <c r="K7807" s="3" t="str">
        <f aca="false">K$6622</f>
        <v>Anos de estudos da população economicamente ativa.</v>
      </c>
      <c r="L7807" s="3" t="str">
        <f aca="false">L$6622</f>
        <v>PNAD / IBGE</v>
      </c>
      <c r="M7807" s="3" t="str">
        <f aca="false">M$6622</f>
        <v>Anos</v>
      </c>
      <c r="N7807" s="5"/>
      <c r="O7807" s="3" t="n">
        <v>28.9802780722844</v>
      </c>
    </row>
    <row r="7808" customFormat="false" ht="15" hidden="false" customHeight="true" outlineLevel="0" collapsed="false">
      <c r="A7808" s="3" t="str">
        <f aca="false">A$6623</f>
        <v>Capital Humano</v>
      </c>
      <c r="B7808" s="3" t="str">
        <f aca="false">B$6623</f>
        <v> Total</v>
      </c>
      <c r="C7808" s="3" t="n">
        <f aca="false">C$6623</f>
        <v>1</v>
      </c>
      <c r="D7808" s="3" t="s">
        <v>254</v>
      </c>
      <c r="E7808" s="3" t="n">
        <f aca="false">E$6623</f>
        <v>2018</v>
      </c>
      <c r="F7808" s="3" t="n">
        <f aca="false">F$6623</f>
        <v>2018</v>
      </c>
      <c r="G7808" s="3" t="n">
        <v>46.1466471897294</v>
      </c>
      <c r="H7808" s="3" t="n">
        <f aca="false">H$6623</f>
        <v>1</v>
      </c>
      <c r="I7808" s="3" t="n">
        <f aca="false">I$6623</f>
        <v>0.0818363273453094</v>
      </c>
      <c r="J7808" s="3" t="n">
        <f aca="false">J$6623</f>
        <v>0.0818363273453094</v>
      </c>
      <c r="K7808" s="3" t="str">
        <f aca="false">K$6623</f>
        <v>Nota obtida via normalização e ponderação de indicadores que variam de 0 a 100.</v>
      </c>
      <c r="L7808" s="3" t="str">
        <f aca="false">L$6623</f>
        <v>Tendências</v>
      </c>
      <c r="M7808" s="3" t="str">
        <f aca="false">M$6623</f>
        <v>Nota de 0 a 100</v>
      </c>
      <c r="N7808" s="5"/>
      <c r="O7808" s="3" t="n">
        <v>27.6561645221451</v>
      </c>
    </row>
    <row r="7809" customFormat="false" ht="15" hidden="false" customHeight="true" outlineLevel="0" collapsed="false">
      <c r="A7809" s="3" t="str">
        <f aca="false">A$6624</f>
        <v>Educação</v>
      </c>
      <c r="B7809" s="3" t="str">
        <f aca="false">B$6624</f>
        <v>Avaliação da Educação</v>
      </c>
      <c r="C7809" s="3" t="n">
        <f aca="false">C$6624</f>
        <v>1</v>
      </c>
      <c r="D7809" s="3" t="s">
        <v>254</v>
      </c>
      <c r="E7809" s="3" t="n">
        <f aca="false">E$6624</f>
        <v>2018</v>
      </c>
      <c r="F7809" s="3" t="n">
        <f aca="false">F$6624</f>
        <v>2018</v>
      </c>
      <c r="G7809" s="3" t="n">
        <v>100</v>
      </c>
      <c r="H7809" s="3" t="n">
        <f aca="false">H$6624</f>
        <v>0.0535663801132599</v>
      </c>
      <c r="I7809" s="3" t="n">
        <f aca="false">I$6624</f>
        <v>0.11377245508982</v>
      </c>
      <c r="J7809" s="3" t="n">
        <f aca="false">J$6624</f>
        <v>0.0060943785757601</v>
      </c>
      <c r="K7809"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809" s="3" t="str">
        <f aca="false">L$6624</f>
        <v>Secretarias Estaduais de Educação</v>
      </c>
      <c r="M7809" s="3" t="str">
        <f aca="false">M$6624</f>
        <v>Pontuação de 0 a 100</v>
      </c>
      <c r="N780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809" s="3" t="n">
        <v>100</v>
      </c>
    </row>
    <row r="7810" customFormat="false" ht="15" hidden="false" customHeight="true" outlineLevel="0" collapsed="false">
      <c r="A7810" s="3" t="str">
        <f aca="false">A$6625</f>
        <v>Educação</v>
      </c>
      <c r="B7810" s="3" t="str">
        <f aca="false">B$6625</f>
        <v>IDEB</v>
      </c>
      <c r="C7810" s="3" t="n">
        <f aca="false">C$6625</f>
        <v>1</v>
      </c>
      <c r="D7810" s="3" t="s">
        <v>254</v>
      </c>
      <c r="E7810" s="3" t="n">
        <f aca="false">E$6625</f>
        <v>2017</v>
      </c>
      <c r="F7810" s="3" t="n">
        <f aca="false">F$6625</f>
        <v>2018</v>
      </c>
      <c r="G7810" s="3" t="n">
        <v>4.69456760929024</v>
      </c>
      <c r="H7810" s="3" t="n">
        <f aca="false">H$6625</f>
        <v>0.0744541755300289</v>
      </c>
      <c r="I7810" s="3" t="n">
        <f aca="false">I$6625</f>
        <v>0.11377245508982</v>
      </c>
      <c r="J7810" s="3" t="n">
        <f aca="false">J$6625</f>
        <v>0.00847083434173981</v>
      </c>
      <c r="K7810" s="3" t="str">
        <f aca="false">K$6625</f>
        <v>Qualidade da educação básica do Brasil, considera fluxo escolar e média de desempenhos nas avaliações de toda a rede de ensino (nota de  0 a 10)</v>
      </c>
      <c r="L7810" s="3" t="str">
        <f aca="false">L$6625</f>
        <v>INEP</v>
      </c>
      <c r="M7810" s="3" t="str">
        <f aca="false">M$6625</f>
        <v>Pontuação de 0 a 10</v>
      </c>
      <c r="N7810" s="5"/>
      <c r="O7810" s="3" t="n">
        <v>42.3828037432136</v>
      </c>
    </row>
    <row r="7811" customFormat="false" ht="15" hidden="false" customHeight="true" outlineLevel="0" collapsed="false">
      <c r="A7811" s="3" t="str">
        <f aca="false">A$6626</f>
        <v>Educação</v>
      </c>
      <c r="B7811" s="3" t="str">
        <f aca="false">B$6626</f>
        <v>ENEM</v>
      </c>
      <c r="C7811" s="3" t="n">
        <f aca="false">C$6626</f>
        <v>1</v>
      </c>
      <c r="D7811" s="3" t="s">
        <v>254</v>
      </c>
      <c r="E7811" s="3" t="n">
        <f aca="false">E$6626</f>
        <v>2017</v>
      </c>
      <c r="F7811" s="3" t="n">
        <f aca="false">F$6626</f>
        <v>2018</v>
      </c>
      <c r="G7811" s="3" t="n">
        <v>505.695814</v>
      </c>
      <c r="H7811" s="3" t="n">
        <f aca="false">H$6626</f>
        <v>0.0801849170101167</v>
      </c>
      <c r="I7811" s="3" t="n">
        <f aca="false">I$6626</f>
        <v>0.11377245508982</v>
      </c>
      <c r="J7811" s="3" t="n">
        <f aca="false">J$6626</f>
        <v>0.00912283486941448</v>
      </c>
      <c r="K7811" s="3" t="str">
        <f aca="false">K$6626</f>
        <v>Desempenho dos alunos do Ensino Médio para acesso ao Ensino Superior e a programas de financiamento em instituições privadas (nota de 0 a 1000).</v>
      </c>
      <c r="L7811" s="3" t="str">
        <f aca="false">L$6626</f>
        <v>INEP</v>
      </c>
      <c r="M7811" s="3" t="str">
        <f aca="false">M$6626</f>
        <v>Pontuação de 0 a 1000</v>
      </c>
      <c r="N7811" s="5"/>
      <c r="O7811" s="3" t="n">
        <v>42.0303658654578</v>
      </c>
    </row>
    <row r="7812" customFormat="false" ht="15" hidden="false" customHeight="true" outlineLevel="0" collapsed="false">
      <c r="A7812" s="3" t="str">
        <f aca="false">A$6627</f>
        <v>Educação</v>
      </c>
      <c r="B7812" s="3" t="str">
        <f aca="false">B$6627</f>
        <v>PISA</v>
      </c>
      <c r="C7812" s="3" t="n">
        <f aca="false">C$6627</f>
        <v>1</v>
      </c>
      <c r="D7812" s="3" t="s">
        <v>254</v>
      </c>
      <c r="E7812" s="3" t="n">
        <f aca="false">E$6627</f>
        <v>2015</v>
      </c>
      <c r="F7812" s="3" t="n">
        <f aca="false">F$6627</f>
        <v>2018</v>
      </c>
      <c r="G7812" s="3" t="n">
        <v>379</v>
      </c>
      <c r="H7812" s="3" t="n">
        <f aca="false">H$6627</f>
        <v>0.0872565495733697</v>
      </c>
      <c r="I7812" s="3" t="n">
        <f aca="false">I$6627</f>
        <v>0.11377245508982</v>
      </c>
      <c r="J7812" s="3" t="n">
        <f aca="false">J$6627</f>
        <v>0.00992739186762889</v>
      </c>
      <c r="K7812" s="3" t="str">
        <f aca="false">K$6627</f>
        <v>Desempenho dos estudantes na faixa dos 15 anos no Programa internacional de avaliação dos estudantes (Nota: 0-1000)</v>
      </c>
      <c r="L7812" s="3" t="str">
        <f aca="false">L$6627</f>
        <v>PISA</v>
      </c>
      <c r="M7812" s="3" t="str">
        <f aca="false">M$6627</f>
        <v>Pontuação de 0 a 1000</v>
      </c>
      <c r="N7812" s="5"/>
      <c r="O7812" s="3" t="n">
        <v>34.5454545454545</v>
      </c>
    </row>
    <row r="7813" customFormat="false" ht="15" hidden="false" customHeight="true" outlineLevel="0" collapsed="false">
      <c r="A7813" s="3" t="str">
        <f aca="false">A$6628</f>
        <v>Educação</v>
      </c>
      <c r="B7813" s="3" t="str">
        <f aca="false">B$6628</f>
        <v>Índice de Oportunidade da Educação</v>
      </c>
      <c r="C7813" s="3" t="n">
        <f aca="false">C$6628</f>
        <v>1</v>
      </c>
      <c r="D7813" s="3" t="s">
        <v>254</v>
      </c>
      <c r="E7813" s="3" t="n">
        <f aca="false">E$6628</f>
        <v>2017</v>
      </c>
      <c r="F7813" s="3" t="n">
        <f aca="false">F$6628</f>
        <v>2018</v>
      </c>
      <c r="G7813" s="3" t="n">
        <v>4.39556</v>
      </c>
      <c r="H7813" s="3" t="n">
        <f aca="false">H$6628</f>
        <v>0.235550837260605</v>
      </c>
      <c r="I7813" s="3" t="n">
        <f aca="false">I$6628</f>
        <v>0.11377245508982</v>
      </c>
      <c r="J7813" s="3" t="n">
        <f aca="false">J$6628</f>
        <v>0.0267991970536017</v>
      </c>
      <c r="K7813" s="3" t="str">
        <f aca="false">K$6628</f>
        <v>Mede a qualidade das oportunidades educacionais oferecidas por municípios e estados (Nota: 0-10)</v>
      </c>
      <c r="L7813" s="3" t="str">
        <f aca="false">L$6628</f>
        <v>CLP/Metas</v>
      </c>
      <c r="M7813" s="3" t="str">
        <f aca="false">M$6628</f>
        <v>Pontuação de 0 a 10</v>
      </c>
      <c r="N7813" s="5"/>
      <c r="O7813" s="3" t="n">
        <v>40.6834863544392</v>
      </c>
    </row>
    <row r="7814" customFormat="false" ht="15" hidden="false" customHeight="true" outlineLevel="0" collapsed="false">
      <c r="A7814" s="3" t="str">
        <f aca="false">A$6629</f>
        <v>Educação</v>
      </c>
      <c r="B7814" s="3" t="str">
        <f aca="false">B$6629</f>
        <v>Taxa de frequência líquida do ensino fundamental</v>
      </c>
      <c r="C7814" s="3" t="n">
        <f aca="false">C$6629</f>
        <v>1</v>
      </c>
      <c r="D7814" s="3" t="s">
        <v>254</v>
      </c>
      <c r="E7814" s="3" t="n">
        <f aca="false">E$6629</f>
        <v>2017</v>
      </c>
      <c r="F7814" s="3" t="n">
        <f aca="false">F$6629</f>
        <v>2018</v>
      </c>
      <c r="G7814" s="3" t="n">
        <v>96.1</v>
      </c>
      <c r="H7814" s="3" t="n">
        <f aca="false">H$6629</f>
        <v>0.134078029218404</v>
      </c>
      <c r="I7814" s="3" t="n">
        <f aca="false">I$6629</f>
        <v>0.11377245508982</v>
      </c>
      <c r="J7814" s="3" t="n">
        <f aca="false">J$6629</f>
        <v>0.0152543865577825</v>
      </c>
      <c r="K7814"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814" s="3" t="str">
        <f aca="false">L$6629</f>
        <v>PNUD e PNAD/IBGE</v>
      </c>
      <c r="M7814" s="3" t="str">
        <f aca="false">M$6629</f>
        <v>Porcentagem %</v>
      </c>
      <c r="N7814" s="5" t="str">
        <f aca="false">N$4396</f>
        <v>A partir da edição de 2017, ou seja, do dado de 2015, o indicador Taxa de abandono do ensino fundamental foi substituído pelo Taxa de frequência líquida do ensino fundamental</v>
      </c>
      <c r="O7814" s="3" t="n">
        <v>39.3939393939393</v>
      </c>
    </row>
    <row r="7815" customFormat="false" ht="15" hidden="false" customHeight="true" outlineLevel="0" collapsed="false">
      <c r="A7815" s="3" t="str">
        <f aca="false">A$6709</f>
        <v>Educação</v>
      </c>
      <c r="B7815" s="3" t="str">
        <f aca="false">B$6630</f>
        <v>Taxa de frequência líquida do ensino médio</v>
      </c>
      <c r="C7815" s="3" t="n">
        <f aca="false">C$6630</f>
        <v>1</v>
      </c>
      <c r="D7815" s="3" t="s">
        <v>254</v>
      </c>
      <c r="E7815" s="3" t="n">
        <f aca="false">E$6630</f>
        <v>2017</v>
      </c>
      <c r="F7815" s="3" t="n">
        <f aca="false">F$6630</f>
        <v>2018</v>
      </c>
      <c r="G7815" s="3" t="n">
        <v>61.8</v>
      </c>
      <c r="H7815" s="3" t="n">
        <f aca="false">H$6630</f>
        <v>0.144099794374855</v>
      </c>
      <c r="I7815" s="3" t="n">
        <f aca="false">I$6630</f>
        <v>0.11377245508982</v>
      </c>
      <c r="J7815" s="3" t="n">
        <f aca="false">J$6630</f>
        <v>0.0163945873839655</v>
      </c>
      <c r="K7815"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815" s="3" t="str">
        <f aca="false">L$6630</f>
        <v>PNUD e PNAD/IBGE</v>
      </c>
      <c r="M7815" s="3" t="str">
        <f aca="false">M$6630</f>
        <v>Porcentagem %</v>
      </c>
      <c r="N7815" s="5" t="str">
        <f aca="false">N$4397</f>
        <v>A partir da edição de 2017, ou seja, do dado de 2015, o indicador Taxa de abandono do ensino médio foi substituído pelo Taxa de frequência líquida do ensino médio</v>
      </c>
      <c r="O7815" s="3" t="n">
        <v>32.3024054982818</v>
      </c>
    </row>
    <row r="7816" customFormat="false" ht="15" hidden="false" customHeight="true" outlineLevel="0" collapsed="false">
      <c r="A7816" s="3" t="str">
        <f aca="false">A$6631</f>
        <v>Educação</v>
      </c>
      <c r="B7816" s="3" t="str">
        <f aca="false">B$6631</f>
        <v>Taxa de atendimento do ensino infantil</v>
      </c>
      <c r="C7816" s="3" t="n">
        <f aca="false">C$6631</f>
        <v>1</v>
      </c>
      <c r="D7816" s="3" t="s">
        <v>254</v>
      </c>
      <c r="E7816" s="3" t="n">
        <f aca="false">E$6631</f>
        <v>2017</v>
      </c>
      <c r="F7816" s="3" t="n">
        <f aca="false">F$6631</f>
        <v>2018</v>
      </c>
      <c r="G7816" s="3" t="n">
        <v>48.3516727666451</v>
      </c>
      <c r="H7816" s="3" t="n">
        <f aca="false">H$6631</f>
        <v>0.190809316919361</v>
      </c>
      <c r="I7816" s="3" t="n">
        <f aca="false">I$6631</f>
        <v>0.11377245508982</v>
      </c>
      <c r="J7816" s="3" t="n">
        <f aca="false">J$6631</f>
        <v>0.0217088444399273</v>
      </c>
      <c r="K7816" s="3" t="str">
        <f aca="false">K$6631</f>
        <v>Proporção de crianças na faixa etária de 0 e 5 anos frequentando a creche/escola. </v>
      </c>
      <c r="L7816" s="3" t="str">
        <f aca="false">L$6631</f>
        <v>PNAD/IBGE</v>
      </c>
      <c r="M7816" s="3" t="str">
        <f aca="false">M$6631</f>
        <v>Porcentagem %</v>
      </c>
      <c r="N7816" s="5"/>
      <c r="O7816" s="3" t="n">
        <v>56.6108325056631</v>
      </c>
    </row>
    <row r="7817" customFormat="false" ht="15" hidden="false" customHeight="true" outlineLevel="0" collapsed="false">
      <c r="A7817" s="3" t="str">
        <f aca="false">A$6632</f>
        <v>Educação</v>
      </c>
      <c r="B7817" s="3" t="str">
        <f aca="false">B$6632</f>
        <v> Total</v>
      </c>
      <c r="C7817" s="3" t="n">
        <f aca="false">C$6632</f>
        <v>1</v>
      </c>
      <c r="D7817" s="3" t="s">
        <v>254</v>
      </c>
      <c r="E7817" s="3" t="n">
        <f aca="false">E$6632</f>
        <v>2018</v>
      </c>
      <c r="F7817" s="3" t="n">
        <f aca="false">F$6632</f>
        <v>2018</v>
      </c>
      <c r="G7817" s="3" t="n">
        <v>45.2182685878993</v>
      </c>
      <c r="H7817" s="3" t="n">
        <f aca="false">H$6632</f>
        <v>1</v>
      </c>
      <c r="I7817" s="3" t="n">
        <f aca="false">I$6632</f>
        <v>0.11377245508982</v>
      </c>
      <c r="J7817" s="3" t="n">
        <f aca="false">J$6632</f>
        <v>0.11377245508982</v>
      </c>
      <c r="K7817" s="3" t="str">
        <f aca="false">K$6632</f>
        <v>Nota obtida via normalização e ponderação de indicadores que variam de 0 a 100.</v>
      </c>
      <c r="L7817" s="3" t="str">
        <f aca="false">L$6632</f>
        <v>Tendências</v>
      </c>
      <c r="M7817" s="3" t="str">
        <f aca="false">M$6632</f>
        <v>Nota de 0 a 100</v>
      </c>
      <c r="N7817" s="5"/>
      <c r="O7817" s="3" t="n">
        <v>41.6990831305635</v>
      </c>
    </row>
    <row r="7818" customFormat="false" ht="15" hidden="false" customHeight="true" outlineLevel="0" collapsed="false">
      <c r="A7818" s="3" t="str">
        <f aca="false">A$6633</f>
        <v>Eficiência da Máquina Pública</v>
      </c>
      <c r="B7818" s="3" t="str">
        <f aca="false">B$6633</f>
        <v>Eficiência do Judiciário</v>
      </c>
      <c r="C7818" s="3" t="n">
        <f aca="false">C$6633</f>
        <v>-1</v>
      </c>
      <c r="D7818" s="3" t="s">
        <v>254</v>
      </c>
      <c r="E7818" s="3" t="n">
        <f aca="false">E$6633</f>
        <v>2016</v>
      </c>
      <c r="F7818" s="3" t="n">
        <f aca="false">F$6633</f>
        <v>2018</v>
      </c>
      <c r="G7818" s="3" t="n">
        <v>74.0394695255709</v>
      </c>
      <c r="H7818" s="3" t="n">
        <f aca="false">H$6633</f>
        <v>0.168715774763311</v>
      </c>
      <c r="I7818" s="3" t="n">
        <f aca="false">I$6633</f>
        <v>0.0778443113772455</v>
      </c>
      <c r="J7818" s="3" t="n">
        <f aca="false">J$6633</f>
        <v>0.0131335633049284</v>
      </c>
      <c r="K7818" s="3" t="str">
        <f aca="false">K$6633</f>
        <v>Taxa de congestionamento = 1 - (processos baixados)/(casos novos + casos pendentes)</v>
      </c>
      <c r="L7818" s="3" t="str">
        <f aca="false">L$6633</f>
        <v>Justiça em Números/CNJ</v>
      </c>
      <c r="M7818" s="3" t="str">
        <f aca="false">M$6633</f>
        <v>Porcentagem %</v>
      </c>
      <c r="N781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818" s="3" t="n">
        <v>26.6224273989502</v>
      </c>
    </row>
    <row r="7819" customFormat="false" ht="15" hidden="false" customHeight="true" outlineLevel="0" collapsed="false">
      <c r="A7819" s="3" t="str">
        <f aca="false">A$6634</f>
        <v>Eficiência da Máquina Pública</v>
      </c>
      <c r="B7819" s="3" t="str">
        <f aca="false">B$6634</f>
        <v>Custo do Executivo/PIB</v>
      </c>
      <c r="C7819" s="3" t="n">
        <f aca="false">C$6634</f>
        <v>-1</v>
      </c>
      <c r="D7819" s="3" t="s">
        <v>254</v>
      </c>
      <c r="E7819" s="3" t="n">
        <f aca="false">E$6634</f>
        <v>2017</v>
      </c>
      <c r="F7819" s="3" t="n">
        <f aca="false">F$6634</f>
        <v>2018</v>
      </c>
      <c r="G7819" s="3" t="n">
        <v>0.746081050548339</v>
      </c>
      <c r="H7819" s="3" t="n">
        <f aca="false">H$6634</f>
        <v>0.224802471854843</v>
      </c>
      <c r="I7819" s="3" t="n">
        <f aca="false">I$6634</f>
        <v>0.0778443113772455</v>
      </c>
      <c r="J7819" s="3" t="n">
        <f aca="false">J$6634</f>
        <v>0.0174995936174429</v>
      </c>
      <c r="K7819" s="3" t="str">
        <f aca="false">K$6634</f>
        <v>Recursos públicos alocados na administração direta / PIB</v>
      </c>
      <c r="L7819" s="3" t="str">
        <f aca="false">L$6634</f>
        <v>FINBRA/Siconfi</v>
      </c>
      <c r="M7819" s="3" t="str">
        <f aca="false">M$6634</f>
        <v>Porcentagem %</v>
      </c>
      <c r="N7819" s="3" t="str">
        <f aca="false">N$61</f>
        <v>O PIB utilizado para cálculo é estimado pela Tendências</v>
      </c>
      <c r="O7819" s="3" t="n">
        <v>88.133322100687</v>
      </c>
    </row>
    <row r="7820" customFormat="false" ht="15" hidden="false" customHeight="true" outlineLevel="0" collapsed="false">
      <c r="A7820" s="3" t="str">
        <f aca="false">A$6635</f>
        <v>Eficiência da Máquina Pública</v>
      </c>
      <c r="B7820" s="3" t="str">
        <f aca="false">B$6635</f>
        <v>Custo do Judiciário/PIB</v>
      </c>
      <c r="C7820" s="3" t="n">
        <f aca="false">C$6635</f>
        <v>-1</v>
      </c>
      <c r="D7820" s="3" t="s">
        <v>254</v>
      </c>
      <c r="E7820" s="3" t="n">
        <f aca="false">E$6635</f>
        <v>2017</v>
      </c>
      <c r="F7820" s="3" t="n">
        <f aca="false">F$6635</f>
        <v>2018</v>
      </c>
      <c r="G7820" s="3" t="n">
        <v>0.989992911679169</v>
      </c>
      <c r="H7820" s="3" t="n">
        <f aca="false">H$6635</f>
        <v>0.135473868774926</v>
      </c>
      <c r="I7820" s="3" t="n">
        <f aca="false">I$6635</f>
        <v>0.0778443113772455</v>
      </c>
      <c r="J7820" s="3" t="n">
        <f aca="false">J$6635</f>
        <v>0.0105458700243954</v>
      </c>
      <c r="K7820" s="3" t="str">
        <f aca="false">K$6635</f>
        <v>Recursos públicos alocados no judiciário / PIB</v>
      </c>
      <c r="L7820" s="3" t="str">
        <f aca="false">L$6635</f>
        <v>FINBRA/Siconfi</v>
      </c>
      <c r="M7820" s="3" t="str">
        <f aca="false">M$6635</f>
        <v>Porcentagem %</v>
      </c>
      <c r="N7820" s="3" t="str">
        <f aca="false">N$63</f>
        <v>O PIB utilizado para cálculo é estimado pela Tendências. O Distrito Federal não é válido nesse indicador.</v>
      </c>
      <c r="O7820" s="3" t="n">
        <v>64.8593431905321</v>
      </c>
    </row>
    <row r="7821" customFormat="false" ht="15" hidden="false" customHeight="true" outlineLevel="0" collapsed="false">
      <c r="A7821" s="3" t="str">
        <f aca="false">A$6636</f>
        <v>Eficiência da Máquina Pública</v>
      </c>
      <c r="B7821" s="3" t="str">
        <f aca="false">B$6636</f>
        <v>Custo do Legislativo/PIB</v>
      </c>
      <c r="C7821" s="3" t="n">
        <f aca="false">C$6636</f>
        <v>-1</v>
      </c>
      <c r="D7821" s="3" t="s">
        <v>254</v>
      </c>
      <c r="E7821" s="3" t="n">
        <f aca="false">E$6636</f>
        <v>2017</v>
      </c>
      <c r="F7821" s="3" t="n">
        <f aca="false">F$6636</f>
        <v>2018</v>
      </c>
      <c r="G7821" s="3" t="n">
        <v>0.469185653386921</v>
      </c>
      <c r="H7821" s="3" t="n">
        <f aca="false">H$6636</f>
        <v>0.205227165307908</v>
      </c>
      <c r="I7821" s="3" t="n">
        <f aca="false">I$6636</f>
        <v>0.0778443113772455</v>
      </c>
      <c r="J7821" s="3" t="n">
        <f aca="false">J$6636</f>
        <v>0.0159757673592982</v>
      </c>
      <c r="K7821" s="3" t="str">
        <f aca="false">K$6636</f>
        <v>Recursos públicos alocados no legislativo / PIB</v>
      </c>
      <c r="L7821" s="3" t="str">
        <f aca="false">L$6636</f>
        <v>FINBRA/Siconfi</v>
      </c>
      <c r="M7821" s="3" t="str">
        <f aca="false">M$6636</f>
        <v>Porcentagem %</v>
      </c>
      <c r="N7821" s="3" t="str">
        <f aca="false">N$64</f>
        <v>O PIB utilizado para cálculo é estimado pela Tendências</v>
      </c>
      <c r="O7821" s="3" t="n">
        <v>83.1636584544995</v>
      </c>
    </row>
    <row r="7822" customFormat="false" ht="15" hidden="false" customHeight="true" outlineLevel="0" collapsed="false">
      <c r="A7822" s="3" t="str">
        <f aca="false">A$6637</f>
        <v>Eficiência da Máquina Pública</v>
      </c>
      <c r="B7822" s="3" t="str">
        <f aca="false">B$6637</f>
        <v>Índice de Transparência</v>
      </c>
      <c r="C7822" s="3" t="n">
        <f aca="false">C$6637</f>
        <v>1</v>
      </c>
      <c r="D7822" s="3" t="s">
        <v>254</v>
      </c>
      <c r="E7822" s="3" t="n">
        <f aca="false">E$6637</f>
        <v>2016</v>
      </c>
      <c r="F7822" s="3" t="n">
        <f aca="false">F$6637</f>
        <v>2018</v>
      </c>
      <c r="G7822" s="3" t="n">
        <v>10</v>
      </c>
      <c r="H7822" s="3" t="n">
        <f aca="false">H$6637</f>
        <v>0.147614600287321</v>
      </c>
      <c r="I7822" s="3" t="n">
        <f aca="false">I$6637</f>
        <v>0.0778443113772455</v>
      </c>
      <c r="J7822" s="3" t="n">
        <f aca="false">J$6637</f>
        <v>0.0114909569085938</v>
      </c>
      <c r="K7822" s="3" t="str">
        <f aca="false">K$6637</f>
        <v>Escala Brasil Transparente 360º - Ranking de “Transparência Passiva” e “Transparência Ativa”.</v>
      </c>
      <c r="L7822" s="3" t="str">
        <f aca="false">L$6637</f>
        <v>Controladoria Geral da União</v>
      </c>
      <c r="M7822" s="3" t="str">
        <f aca="false">M$6637</f>
        <v>Pontuação de 0 a 10</v>
      </c>
      <c r="N7822" s="3" t="str">
        <f aca="false">N$62</f>
        <v>A partir da edição de 2018, ou seja, do dado de 2016, passou a ser usado a avaliação Escala Brasil Transparente</v>
      </c>
      <c r="O7822" s="3" t="n">
        <v>100</v>
      </c>
    </row>
    <row r="7823" customFormat="false" ht="15" hidden="false" customHeight="true" outlineLevel="0" collapsed="false">
      <c r="A7823" s="3" t="str">
        <f aca="false">A$6638</f>
        <v>Eficiência da Máquina Pública</v>
      </c>
      <c r="B7823" s="3" t="str">
        <f aca="false">B$6638</f>
        <v>% Servidores Comissionados</v>
      </c>
      <c r="C7823" s="3" t="n">
        <f aca="false">C$6638</f>
        <v>-1</v>
      </c>
      <c r="D7823" s="3" t="s">
        <v>254</v>
      </c>
      <c r="E7823" s="3" t="n">
        <f aca="false">E$6638</f>
        <v>2017</v>
      </c>
      <c r="F7823" s="3" t="n">
        <f aca="false">F$6638</f>
        <v>2018</v>
      </c>
      <c r="G7823" s="3" t="n">
        <v>2.03664266639624</v>
      </c>
      <c r="H7823" s="3" t="n">
        <f aca="false">H$6638</f>
        <v>0.118166119011691</v>
      </c>
      <c r="I7823" s="3" t="n">
        <f aca="false">I$6638</f>
        <v>0.0778443113772455</v>
      </c>
      <c r="J7823" s="3" t="n">
        <f aca="false">J$6638</f>
        <v>0.00919856016258672</v>
      </c>
      <c r="K7823" s="3" t="str">
        <f aca="false">K$6638</f>
        <v>% de cargos comissionados no total de cargos públicos</v>
      </c>
      <c r="L7823" s="3" t="str">
        <f aca="false">L$6638</f>
        <v>IBGE/Estadic</v>
      </c>
      <c r="M7823" s="3" t="str">
        <f aca="false">M$6638</f>
        <v>Porcentagem %</v>
      </c>
      <c r="N7823" s="5"/>
      <c r="O7823" s="3" t="n">
        <v>97.2089353659927</v>
      </c>
    </row>
    <row r="7824" customFormat="false" ht="15" hidden="false" customHeight="true" outlineLevel="0" collapsed="false">
      <c r="A7824" s="3" t="str">
        <f aca="false">A$6639</f>
        <v>Eficiência da Máquina Pública</v>
      </c>
      <c r="B7824" s="3" t="str">
        <f aca="false">B$6639</f>
        <v> Total</v>
      </c>
      <c r="C7824" s="3" t="n">
        <f aca="false">C$6639</f>
        <v>1</v>
      </c>
      <c r="D7824" s="3" t="s">
        <v>254</v>
      </c>
      <c r="E7824" s="3" t="n">
        <f aca="false">E$6639</f>
        <v>2018</v>
      </c>
      <c r="F7824" s="3" t="n">
        <f aca="false">F$6639</f>
        <v>2018</v>
      </c>
      <c r="G7824" s="3" t="n">
        <v>74.5675496169907</v>
      </c>
      <c r="H7824" s="3" t="n">
        <f aca="false">H$6639</f>
        <v>1</v>
      </c>
      <c r="I7824" s="3" t="n">
        <f aca="false">I$6639</f>
        <v>0.0778443113772455</v>
      </c>
      <c r="J7824" s="3" t="n">
        <f aca="false">J$6639</f>
        <v>0.0778443113772455</v>
      </c>
      <c r="K7824" s="3" t="str">
        <f aca="false">K$6639</f>
        <v>Nota obtida via normalização e ponderação de indicadores que variam de 0 a 100.</v>
      </c>
      <c r="L7824" s="3" t="str">
        <f aca="false">L$6639</f>
        <v>Tendências</v>
      </c>
      <c r="M7824" s="3" t="str">
        <f aca="false">M$6639</f>
        <v>Nota de 0 a 100</v>
      </c>
      <c r="N7824" s="5"/>
      <c r="O7824" s="3" t="n">
        <v>70.1311134812055</v>
      </c>
    </row>
    <row r="7825" customFormat="false" ht="15" hidden="false" customHeight="true" outlineLevel="0" collapsed="false">
      <c r="A7825" s="3" t="str">
        <f aca="false">A$6640</f>
        <v>Infraestrutura</v>
      </c>
      <c r="B7825" s="3" t="str">
        <f aca="false">B$6640</f>
        <v>Acessibilidade do Serviço de Telecomunicações</v>
      </c>
      <c r="C7825" s="3" t="n">
        <f aca="false">C$6640</f>
        <v>1</v>
      </c>
      <c r="D7825" s="3" t="s">
        <v>254</v>
      </c>
      <c r="E7825" s="3" t="n">
        <f aca="false">E$6640</f>
        <v>2017</v>
      </c>
      <c r="F7825" s="3" t="n">
        <f aca="false">F$6640</f>
        <v>2018</v>
      </c>
      <c r="G7825" s="3" t="n">
        <v>112.111223602376</v>
      </c>
      <c r="H7825" s="3" t="n">
        <f aca="false">H$6640</f>
        <v>0.0927238161527131</v>
      </c>
      <c r="I7825" s="3" t="n">
        <f aca="false">I$6640</f>
        <v>0.12874251497006</v>
      </c>
      <c r="J7825" s="3" t="n">
        <f aca="false">J$6640</f>
        <v>0.0119374972891217</v>
      </c>
      <c r="K7825" s="3" t="str">
        <f aca="false">K$6640</f>
        <v>Densidade de acessos por 100 habitantes (telefonia móvel e banda larga*)</v>
      </c>
      <c r="L7825" s="3" t="str">
        <f aca="false">L$6640</f>
        <v>ANATEL</v>
      </c>
      <c r="M7825" s="3" t="str">
        <f aca="false">M$6640</f>
        <v>Acessos por 100 mil habitantes</v>
      </c>
      <c r="N7825" s="5"/>
      <c r="O7825" s="3" t="n">
        <v>28.052685483566</v>
      </c>
    </row>
    <row r="7826" customFormat="false" ht="15" hidden="false" customHeight="true" outlineLevel="0" collapsed="false">
      <c r="A7826" s="3" t="str">
        <f aca="false">A$6641</f>
        <v>Infraestrutura</v>
      </c>
      <c r="B7826" s="3" t="str">
        <f aca="false">B$6641</f>
        <v>Custo de Combustíveis</v>
      </c>
      <c r="C7826" s="3" t="n">
        <f aca="false">C$6641</f>
        <v>-1</v>
      </c>
      <c r="D7826" s="3" t="s">
        <v>254</v>
      </c>
      <c r="E7826" s="3" t="n">
        <f aca="false">E$6641</f>
        <v>2017</v>
      </c>
      <c r="F7826" s="3" t="n">
        <f aca="false">F$6641</f>
        <v>2018</v>
      </c>
      <c r="G7826" s="3" t="n">
        <v>3.25336939326153</v>
      </c>
      <c r="H7826" s="3" t="n">
        <f aca="false">H$6641</f>
        <v>0.0813808125544698</v>
      </c>
      <c r="I7826" s="3" t="n">
        <f aca="false">I$6641</f>
        <v>0.12874251497006</v>
      </c>
      <c r="J7826" s="3" t="n">
        <f aca="false">J$6641</f>
        <v>0.0104771704785695</v>
      </c>
      <c r="K7826" s="3" t="str">
        <f aca="false">K$6641</f>
        <v>Preço médio pago em reais por consumidores finais (etanol, gasolina e diesel), ponderado pela participação dos combustíveis no consumo total.</v>
      </c>
      <c r="L7826" s="3" t="str">
        <f aca="false">L$6641</f>
        <v>ANP</v>
      </c>
      <c r="M7826" s="3" t="str">
        <f aca="false">M$6641</f>
        <v>Reais (R$)</v>
      </c>
      <c r="N7826" s="5" t="str">
        <f aca="false">N$6</f>
        <v>A partir da edição de 2018, ou seja, do dado de 2017 o preço pago passou a ser ponderado pela participação dos combustíveis no consumo total.</v>
      </c>
      <c r="O7826" s="3" t="n">
        <v>90.5515182563415</v>
      </c>
    </row>
    <row r="7827" customFormat="false" ht="15" hidden="false" customHeight="true" outlineLevel="0" collapsed="false">
      <c r="A7827" s="3" t="str">
        <f aca="false">A$6642</f>
        <v>Infraestrutura</v>
      </c>
      <c r="B7827" s="3" t="str">
        <f aca="false">B$6642</f>
        <v>Custo de Saneamento Básico</v>
      </c>
      <c r="C7827" s="3" t="n">
        <f aca="false">C$6642</f>
        <v>-1</v>
      </c>
      <c r="D7827" s="3" t="s">
        <v>254</v>
      </c>
      <c r="E7827" s="3" t="n">
        <f aca="false">E$6642</f>
        <v>2016</v>
      </c>
      <c r="F7827" s="3" t="n">
        <f aca="false">F$6642</f>
        <v>2018</v>
      </c>
      <c r="G7827" s="3" t="n">
        <v>3.5</v>
      </c>
      <c r="H7827" s="3" t="n">
        <f aca="false">H$6642</f>
        <v>0.0808844986819226</v>
      </c>
      <c r="I7827" s="3" t="n">
        <f aca="false">I$6642</f>
        <v>0.12874251497006</v>
      </c>
      <c r="J7827" s="3" t="n">
        <f aca="false">J$6642</f>
        <v>0.0104132737824032</v>
      </c>
      <c r="K7827" s="3" t="str">
        <f aca="false">K$6642</f>
        <v>Tarifa média praticada pelo serviço de tratamento e distribuição</v>
      </c>
      <c r="L7827" s="3" t="str">
        <f aca="false">L$6642</f>
        <v>SNIS</v>
      </c>
      <c r="M7827" s="3" t="str">
        <f aca="false">M$6642</f>
        <v>Reais ($) por m3</v>
      </c>
      <c r="N7827" s="5"/>
      <c r="O7827" s="3" t="n">
        <v>51.877133105802</v>
      </c>
    </row>
    <row r="7828" customFormat="false" ht="15" hidden="false" customHeight="true" outlineLevel="0" collapsed="false">
      <c r="A7828" s="3" t="str">
        <f aca="false">A$6643</f>
        <v>Infraestrutura</v>
      </c>
      <c r="B7828" s="3" t="str">
        <f aca="false">B$6643</f>
        <v>Disponibilidade de Voos Diretos</v>
      </c>
      <c r="C7828" s="3" t="n">
        <f aca="false">C$6643</f>
        <v>1</v>
      </c>
      <c r="D7828" s="3" t="s">
        <v>254</v>
      </c>
      <c r="E7828" s="3" t="n">
        <f aca="false">E$6643</f>
        <v>2017</v>
      </c>
      <c r="F7828" s="3" t="n">
        <f aca="false">F$6643</f>
        <v>2018</v>
      </c>
      <c r="G7828" s="3" t="n">
        <v>31523</v>
      </c>
      <c r="H7828" s="3" t="n">
        <f aca="false">H$6643</f>
        <v>0.0859068720842382</v>
      </c>
      <c r="I7828" s="3" t="n">
        <f aca="false">I$6643</f>
        <v>0.12874251497006</v>
      </c>
      <c r="J7828" s="3" t="n">
        <f aca="false">J$6643</f>
        <v>0.0110598667653361</v>
      </c>
      <c r="K7828" s="3" t="str">
        <f aca="false">K$6643</f>
        <v>Número de voos diretos* </v>
      </c>
      <c r="L7828" s="3" t="str">
        <f aca="false">L$6643</f>
        <v>ANAC</v>
      </c>
      <c r="M7828" s="3" t="str">
        <f aca="false">M$6643</f>
        <v>Número de voos</v>
      </c>
      <c r="N7828" s="5"/>
      <c r="O7828" s="3" t="n">
        <v>13.3354335394161</v>
      </c>
    </row>
    <row r="7829" customFormat="false" ht="15" hidden="false" customHeight="true" outlineLevel="0" collapsed="false">
      <c r="A7829" s="3" t="str">
        <f aca="false">A$6644</f>
        <v>Infraestrutura</v>
      </c>
      <c r="B7829" s="3" t="str">
        <f aca="false">B$6644</f>
        <v>Acesso à Energia Elétrica</v>
      </c>
      <c r="C7829" s="3" t="n">
        <f aca="false">C$6644</f>
        <v>1</v>
      </c>
      <c r="D7829" s="3" t="s">
        <v>254</v>
      </c>
      <c r="E7829" s="3" t="n">
        <f aca="false">E$6644</f>
        <v>2017</v>
      </c>
      <c r="F7829" s="3" t="n">
        <f aca="false">F$6644</f>
        <v>2018</v>
      </c>
      <c r="G7829" s="3" t="n">
        <v>99.7403707596616</v>
      </c>
      <c r="H7829" s="3" t="n">
        <f aca="false">H$6644</f>
        <v>0.0377329840579321</v>
      </c>
      <c r="I7829" s="3" t="n">
        <f aca="false">I$6644</f>
        <v>0.12874251497006</v>
      </c>
      <c r="J7829" s="3" t="n">
        <f aca="false">J$6644</f>
        <v>0.00485783926494335</v>
      </c>
      <c r="K7829" s="3" t="str">
        <f aca="false">K$6644</f>
        <v>Proporção de domicílios com acesso a energia elétrica (iluminação elétrica).</v>
      </c>
      <c r="L7829" s="3" t="str">
        <f aca="false">L$6644</f>
        <v>PNAD/IBGE</v>
      </c>
      <c r="M7829" s="3" t="str">
        <f aca="false">M$6644</f>
        <v>Porcentagem %</v>
      </c>
      <c r="N7829" s="5"/>
      <c r="O7829" s="3" t="n">
        <v>91.7122485670702</v>
      </c>
    </row>
    <row r="7830" customFormat="false" ht="15" hidden="false" customHeight="true" outlineLevel="0" collapsed="false">
      <c r="A7830" s="3" t="str">
        <f aca="false">A$6645</f>
        <v>Infraestrutura</v>
      </c>
      <c r="B7830" s="3" t="str">
        <f aca="false">B$6645</f>
        <v>Custo da Energia Elétrica</v>
      </c>
      <c r="C7830" s="3" t="n">
        <f aca="false">C$6645</f>
        <v>-1</v>
      </c>
      <c r="D7830" s="3" t="s">
        <v>254</v>
      </c>
      <c r="E7830" s="3" t="n">
        <f aca="false">E$6645</f>
        <v>2017</v>
      </c>
      <c r="F7830" s="3" t="n">
        <f aca="false">F$6645</f>
        <v>2018</v>
      </c>
      <c r="G7830" s="3" t="n">
        <v>580.274269399964</v>
      </c>
      <c r="H7830" s="3" t="n">
        <f aca="false">H$6645</f>
        <v>0.0993376190046475</v>
      </c>
      <c r="I7830" s="3" t="n">
        <f aca="false">I$6645</f>
        <v>0.12874251497006</v>
      </c>
      <c r="J7830" s="3" t="n">
        <f aca="false">J$6645</f>
        <v>0.0127889749017959</v>
      </c>
      <c r="K7830" s="3" t="str">
        <f aca="false">K$6645</f>
        <v>Tarifa média praticada para o consumo comercial, residencial e industrial.</v>
      </c>
      <c r="L7830" s="3" t="str">
        <f aca="false">L$6645</f>
        <v>ANEEL</v>
      </c>
      <c r="M7830" s="3" t="str">
        <f aca="false">M$6645</f>
        <v>Reais (R$) por MWh</v>
      </c>
      <c r="N7830" s="5"/>
      <c r="O7830" s="3" t="n">
        <v>54.973472765943</v>
      </c>
    </row>
    <row r="7831" customFormat="false" ht="15" hidden="false" customHeight="true" outlineLevel="0" collapsed="false">
      <c r="A7831" s="3" t="str">
        <f aca="false">A$6646</f>
        <v>Infraestrutura</v>
      </c>
      <c r="B7831" s="3" t="str">
        <f aca="false">B$6646</f>
        <v>Qualidade da Energia Elétrica</v>
      </c>
      <c r="C7831" s="3" t="n">
        <f aca="false">C$6646</f>
        <v>-1</v>
      </c>
      <c r="D7831" s="3" t="s">
        <v>254</v>
      </c>
      <c r="E7831" s="3" t="n">
        <f aca="false">E$6646</f>
        <v>2017</v>
      </c>
      <c r="F7831" s="3" t="n">
        <f aca="false">F$6646</f>
        <v>2018</v>
      </c>
      <c r="G7831" s="3" t="n">
        <v>1.01</v>
      </c>
      <c r="H7831" s="3" t="n">
        <f aca="false">H$6646</f>
        <v>0.120616903774958</v>
      </c>
      <c r="I7831" s="3" t="n">
        <f aca="false">I$6646</f>
        <v>0.12874251497006</v>
      </c>
      <c r="J7831" s="3" t="n">
        <f aca="false">J$6646</f>
        <v>0.0155285235398899</v>
      </c>
      <c r="K7831" s="3" t="str">
        <f aca="false">K$6646</f>
        <v>O indicador aponta o Desempenho Global de Continuidade, que considera a duração e frequência de interrupções no serviço de energia.</v>
      </c>
      <c r="L7831" s="3" t="str">
        <f aca="false">L$6646</f>
        <v>ANEEL</v>
      </c>
      <c r="M7831" s="3" t="str">
        <f aca="false">M$6646</f>
        <v>Pontuação</v>
      </c>
      <c r="N7831" s="5"/>
      <c r="O7831" s="3" t="n">
        <v>85.4291499482592</v>
      </c>
    </row>
    <row r="7832" customFormat="false" ht="15" hidden="false" customHeight="true" outlineLevel="0" collapsed="false">
      <c r="A7832" s="3" t="str">
        <f aca="false">A$6647</f>
        <v>Infraestrutura</v>
      </c>
      <c r="B7832" s="3" t="str">
        <f aca="false">B$6647</f>
        <v>Mobilidade Urbana</v>
      </c>
      <c r="C7832" s="3" t="n">
        <f aca="false">C$6647</f>
        <v>-1</v>
      </c>
      <c r="D7832" s="3" t="s">
        <v>254</v>
      </c>
      <c r="E7832" s="3" t="n">
        <f aca="false">E$6647</f>
        <v>2015</v>
      </c>
      <c r="F7832" s="3" t="n">
        <f aca="false">F$6647</f>
        <v>2018</v>
      </c>
      <c r="G7832" s="3" t="n">
        <v>31.1792497538888</v>
      </c>
      <c r="H7832" s="3" t="n">
        <f aca="false">H$6647</f>
        <v>0.124399303432856</v>
      </c>
      <c r="I7832" s="3" t="n">
        <f aca="false">I$6647</f>
        <v>0.12874251497006</v>
      </c>
      <c r="J7832" s="3" t="n">
        <f aca="false">J$6647</f>
        <v>0.0160154791844694</v>
      </c>
      <c r="K7832" s="3" t="str">
        <f aca="false">K$6647</f>
        <v>Tempo gasto no trajeto entre casa e trabalho (minutos)</v>
      </c>
      <c r="L7832" s="3" t="str">
        <f aca="false">L$6647</f>
        <v>PNAD/IBGE</v>
      </c>
      <c r="M7832" s="3" t="str">
        <f aca="false">M$6647</f>
        <v>Minutos</v>
      </c>
      <c r="N7832" s="5"/>
      <c r="O7832" s="3" t="n">
        <v>52.8726593437543</v>
      </c>
    </row>
    <row r="7833" customFormat="false" ht="15" hidden="false" customHeight="true" outlineLevel="0" collapsed="false">
      <c r="A7833" s="3" t="str">
        <f aca="false">A$6648</f>
        <v>Infraestrutura</v>
      </c>
      <c r="B7833" s="3" t="str">
        <f aca="false">B$6648</f>
        <v>Qualidade das Rodovias</v>
      </c>
      <c r="C7833" s="3" t="n">
        <f aca="false">C$6648</f>
        <v>1</v>
      </c>
      <c r="D7833" s="3" t="s">
        <v>254</v>
      </c>
      <c r="E7833" s="3" t="n">
        <f aca="false">E$6648</f>
        <v>2017</v>
      </c>
      <c r="F7833" s="3" t="n">
        <f aca="false">F$6648</f>
        <v>2018</v>
      </c>
      <c r="G7833" s="3" t="n">
        <v>3.03675777568332</v>
      </c>
      <c r="H7833" s="3" t="n">
        <f aca="false">H$6648</f>
        <v>0.192489052230466</v>
      </c>
      <c r="I7833" s="3" t="n">
        <f aca="false">I$6648</f>
        <v>0.12874251497006</v>
      </c>
      <c r="J7833" s="3" t="n">
        <f aca="false">J$6648</f>
        <v>0.0247815246883535</v>
      </c>
      <c r="K7833" s="3" t="str">
        <f aca="false">K$6648</f>
        <v>Avaliação das condições das vias rodoviárias (nota entre 1 (ruim) a 5 (ótimo) ponderada pela extensão pesquisada)</v>
      </c>
      <c r="L7833" s="3" t="str">
        <f aca="false">L$6648</f>
        <v>CNT</v>
      </c>
      <c r="M7833" s="3" t="str">
        <f aca="false">M$6648</f>
        <v>Pontuação de 1 a 5</v>
      </c>
      <c r="N7833" s="5"/>
      <c r="O7833" s="3" t="n">
        <v>44.7229691359204</v>
      </c>
    </row>
    <row r="7834" customFormat="false" ht="15" hidden="false" customHeight="true" outlineLevel="0" collapsed="false">
      <c r="A7834" s="3" t="str">
        <f aca="false">A$6649</f>
        <v>Infraestrutura</v>
      </c>
      <c r="B7834" s="3" t="str">
        <f aca="false">B$6649</f>
        <v>Qualidade do Serviço de Telecomunicações</v>
      </c>
      <c r="C7834" s="3" t="n">
        <f aca="false">C$6649</f>
        <v>1</v>
      </c>
      <c r="D7834" s="3" t="s">
        <v>254</v>
      </c>
      <c r="E7834" s="3" t="n">
        <f aca="false">E$6649</f>
        <v>2017</v>
      </c>
      <c r="F7834" s="3" t="n">
        <f aca="false">F$6649</f>
        <v>2018</v>
      </c>
      <c r="G7834" s="3" t="n">
        <v>69.1</v>
      </c>
      <c r="H7834" s="3" t="n">
        <f aca="false">H$6649</f>
        <v>0.0845281380257963</v>
      </c>
      <c r="I7834" s="3" t="n">
        <f aca="false">I$6649</f>
        <v>0.12874251497006</v>
      </c>
      <c r="J7834" s="3" t="n">
        <f aca="false">J$6649</f>
        <v>0.0108823650751774</v>
      </c>
      <c r="K7834" s="3" t="str">
        <f aca="false">K$6649</f>
        <v>Média do ranking de banda larga fixa e do de telefonia móvel (percentual de indicadores com cumprimento de metas)</v>
      </c>
      <c r="L7834" s="3" t="str">
        <f aca="false">L$6649</f>
        <v>ANATEL</v>
      </c>
      <c r="M7834" s="3" t="str">
        <f aca="false">M$6649</f>
        <v>Porcentagem %</v>
      </c>
      <c r="N7834" s="5"/>
      <c r="O7834" s="3" t="n">
        <v>70.1219512195122</v>
      </c>
    </row>
    <row r="7835" customFormat="false" ht="15" hidden="false" customHeight="true" outlineLevel="0" collapsed="false">
      <c r="A7835" s="3" t="str">
        <f aca="false">A$6650</f>
        <v>Infraestrutura</v>
      </c>
      <c r="B7835" s="3" t="str">
        <f aca="false">B$6650</f>
        <v> Total</v>
      </c>
      <c r="C7835" s="3" t="n">
        <f aca="false">C$6650</f>
        <v>1</v>
      </c>
      <c r="D7835" s="3" t="s">
        <v>254</v>
      </c>
      <c r="E7835" s="3" t="n">
        <f aca="false">E$6650</f>
        <v>2018</v>
      </c>
      <c r="F7835" s="3" t="n">
        <f aca="false">F$6650</f>
        <v>2018</v>
      </c>
      <c r="G7835" s="3" t="n">
        <v>55.6408430176678</v>
      </c>
      <c r="H7835" s="3" t="n">
        <f aca="false">H$6650</f>
        <v>1</v>
      </c>
      <c r="I7835" s="3" t="n">
        <f aca="false">I$6650</f>
        <v>0.12874251497006</v>
      </c>
      <c r="J7835" s="3" t="n">
        <f aca="false">J$6650</f>
        <v>0.12874251497006</v>
      </c>
      <c r="K7835" s="3" t="str">
        <f aca="false">K$6650</f>
        <v>Nota obtida via normalização e ponderação de indicadores que variam de 0 a 100.</v>
      </c>
      <c r="L7835" s="3" t="str">
        <f aca="false">L$6650</f>
        <v>Tendências</v>
      </c>
      <c r="M7835" s="3" t="str">
        <f aca="false">M$6650</f>
        <v>Nota de 0 a 100</v>
      </c>
      <c r="N7835" s="5"/>
      <c r="O7835" s="3" t="n">
        <v>49.0552938651908</v>
      </c>
    </row>
    <row r="7836" customFormat="false" ht="15" hidden="false" customHeight="true" outlineLevel="0" collapsed="false">
      <c r="A7836" s="3" t="str">
        <f aca="false">A$6651</f>
        <v>Inovação</v>
      </c>
      <c r="B7836" s="3" t="str">
        <f aca="false">B$6651</f>
        <v>Produção Acadêmica</v>
      </c>
      <c r="C7836" s="3" t="n">
        <f aca="false">C$6651</f>
        <v>1</v>
      </c>
      <c r="D7836" s="3" t="s">
        <v>254</v>
      </c>
      <c r="E7836" s="3" t="n">
        <f aca="false">E$6651</f>
        <v>2014</v>
      </c>
      <c r="F7836" s="3" t="n">
        <f aca="false">F$6651</f>
        <v>2018</v>
      </c>
      <c r="G7836" s="3" t="n">
        <v>0.467050501826393</v>
      </c>
      <c r="H7836" s="3" t="n">
        <f aca="false">H$6651</f>
        <v>0.42398674644351</v>
      </c>
      <c r="I7836" s="3" t="n">
        <f aca="false">I$6651</f>
        <v>0.0678642714570858</v>
      </c>
      <c r="J7836" s="3" t="n">
        <f aca="false">J$6651</f>
        <v>0.028773551654849</v>
      </c>
      <c r="K7836" s="3" t="str">
        <f aca="false">K$6651</f>
        <v>Total de documentos publicados em periódicos acadêmicos indexados no Scopus em relação à população total.</v>
      </c>
      <c r="L7836" s="3" t="str">
        <f aca="false">L$6651</f>
        <v>SCImago IR</v>
      </c>
      <c r="M7836" s="3" t="str">
        <f aca="false">M$6651</f>
        <v>Artigos por 1 milhão de habitantes</v>
      </c>
      <c r="N7836" s="5"/>
      <c r="O7836" s="3" t="n">
        <v>39.7463057675463</v>
      </c>
    </row>
    <row r="7837" customFormat="false" ht="15" hidden="false" customHeight="true" outlineLevel="0" collapsed="false">
      <c r="A7837" s="3" t="str">
        <f aca="false">A$6652</f>
        <v>Inovação</v>
      </c>
      <c r="B7837" s="3" t="str">
        <f aca="false">B$6652</f>
        <v>Investimentos Públicos em P&amp;D</v>
      </c>
      <c r="C7837" s="3" t="n">
        <f aca="false">C$6652</f>
        <v>1</v>
      </c>
      <c r="D7837" s="3" t="s">
        <v>254</v>
      </c>
      <c r="E7837" s="3" t="n">
        <f aca="false">E$6652</f>
        <v>2015</v>
      </c>
      <c r="F7837" s="3" t="n">
        <f aca="false">F$6652</f>
        <v>2018</v>
      </c>
      <c r="G7837" s="3" t="n">
        <v>0.0507756438280132</v>
      </c>
      <c r="H7837" s="3" t="n">
        <f aca="false">H$6652</f>
        <v>0.302033876948592</v>
      </c>
      <c r="I7837" s="3" t="n">
        <f aca="false">I$6652</f>
        <v>0.0678642714570858</v>
      </c>
      <c r="J7837" s="3" t="n">
        <f aca="false">J$6652</f>
        <v>0.0204973090144753</v>
      </c>
      <c r="K7837" s="3" t="str">
        <f aca="false">K$6652</f>
        <v>Participação de Investimento público em P&amp;D no PIB estadual</v>
      </c>
      <c r="L7837" s="3" t="str">
        <f aca="false">L$6652</f>
        <v>Min.CT&amp;I</v>
      </c>
      <c r="M7837" s="3" t="str">
        <f aca="false">M$6652</f>
        <v>Porcentagem %</v>
      </c>
      <c r="N7837" s="5" t="str">
        <f aca="false">N$68</f>
        <v>O PIB utilizado é o oficial divulgado pelo IBGE</v>
      </c>
      <c r="O7837" s="3" t="n">
        <v>12.2335886770723</v>
      </c>
    </row>
    <row r="7838" customFormat="false" ht="15" hidden="false" customHeight="true" outlineLevel="0" collapsed="false">
      <c r="A7838" s="3" t="str">
        <f aca="false">A$6653</f>
        <v>Inovação</v>
      </c>
      <c r="B7838" s="3" t="str">
        <f aca="false">B$6653</f>
        <v>Patentes</v>
      </c>
      <c r="C7838" s="3" t="n">
        <f aca="false">C$6653</f>
        <v>1</v>
      </c>
      <c r="D7838" s="3" t="s">
        <v>254</v>
      </c>
      <c r="E7838" s="3" t="n">
        <f aca="false">E$6653</f>
        <v>2016</v>
      </c>
      <c r="F7838" s="3" t="n">
        <f aca="false">F$6653</f>
        <v>2018</v>
      </c>
      <c r="G7838" s="3" t="n">
        <v>0.0564857983962057</v>
      </c>
      <c r="H7838" s="3" t="n">
        <f aca="false">H$6653</f>
        <v>0.273979376607898</v>
      </c>
      <c r="I7838" s="3" t="n">
        <f aca="false">I$6653</f>
        <v>0.0678642714570858</v>
      </c>
      <c r="J7838" s="3" t="n">
        <f aca="false">J$6653</f>
        <v>0.0185934107877616</v>
      </c>
      <c r="K7838" s="3" t="str">
        <f aca="false">K$6653</f>
        <v>Total de concessões de patentes, englobando os tipos: "Patente de Invenção", "Modelo de Utilidade" e "Certificado de Adição" em relação ao PIB.</v>
      </c>
      <c r="L7838" s="3" t="str">
        <f aca="false">L$6653</f>
        <v>INPI</v>
      </c>
      <c r="M7838" s="3" t="str">
        <f aca="false">M$6653</f>
        <v>Patentes pelo PIB em 1 bilhão de reais</v>
      </c>
      <c r="N7838" s="3" t="str">
        <f aca="false">N$69</f>
        <v>O PIB utilizado para cálculo é estimado pela Tendências</v>
      </c>
      <c r="O7838" s="3" t="n">
        <v>16.9133130044109</v>
      </c>
    </row>
    <row r="7839" customFormat="false" ht="15" hidden="false" customHeight="true" outlineLevel="0" collapsed="false">
      <c r="A7839" s="3" t="str">
        <f aca="false">A$6654</f>
        <v>Inovação</v>
      </c>
      <c r="B7839" s="3" t="str">
        <f aca="false">B$6654</f>
        <v> Total</v>
      </c>
      <c r="C7839" s="3" t="n">
        <f aca="false">C$6654</f>
        <v>1</v>
      </c>
      <c r="D7839" s="3" t="s">
        <v>254</v>
      </c>
      <c r="E7839" s="3" t="n">
        <f aca="false">E$6654</f>
        <v>2018</v>
      </c>
      <c r="F7839" s="3" t="n">
        <f aca="false">F$6654</f>
        <v>2018</v>
      </c>
      <c r="G7839" s="3" t="n">
        <v>23.9596139144038</v>
      </c>
      <c r="H7839" s="3" t="n">
        <f aca="false">H$6654</f>
        <v>1</v>
      </c>
      <c r="I7839" s="3" t="n">
        <f aca="false">I$6654</f>
        <v>0.0678642714570858</v>
      </c>
      <c r="J7839" s="3" t="n">
        <f aca="false">J$6654</f>
        <v>0.0678642714570858</v>
      </c>
      <c r="K7839" s="3" t="str">
        <f aca="false">K$6654</f>
        <v>Nota obtida via normalização e ponderação de indicadores que variam de 0 a 100.</v>
      </c>
      <c r="L7839" s="3" t="str">
        <f aca="false">L$6654</f>
        <v>Tendências</v>
      </c>
      <c r="M7839" s="3" t="str">
        <f aca="false">M$6654</f>
        <v>Nota de 0 a 100</v>
      </c>
      <c r="N7839" s="5"/>
      <c r="O7839" s="3" t="n">
        <v>26.3438208245797</v>
      </c>
    </row>
    <row r="7840" customFormat="false" ht="15.75" hidden="false" customHeight="true" outlineLevel="0" collapsed="false">
      <c r="A7840" s="3" t="str">
        <f aca="false">A$6655</f>
        <v>Potencial de Mercado</v>
      </c>
      <c r="B7840" s="3" t="str">
        <f aca="false">B$6655</f>
        <v>Tamanho de mercado</v>
      </c>
      <c r="C7840" s="3" t="n">
        <f aca="false">C$6655</f>
        <v>1</v>
      </c>
      <c r="D7840" s="3" t="s">
        <v>254</v>
      </c>
      <c r="E7840" s="3" t="n">
        <f aca="false">E$6655</f>
        <v>2017</v>
      </c>
      <c r="F7840" s="3" t="n">
        <f aca="false">F$6655</f>
        <v>2018</v>
      </c>
      <c r="G7840" s="3" t="n">
        <v>164.919123671577</v>
      </c>
      <c r="H7840" s="3" t="n">
        <f aca="false">H$6655</f>
        <v>0.403618197210826</v>
      </c>
      <c r="I7840" s="3" t="n">
        <f aca="false">I$6655</f>
        <v>0.0768463073852295</v>
      </c>
      <c r="J7840" s="3" t="n">
        <f aca="false">J$6655</f>
        <v>0.0310165680491354</v>
      </c>
      <c r="K7840" s="3" t="str">
        <f aca="false">K$6655</f>
        <v>Produto Interno Bruto (PIB) real a preços de 2014</v>
      </c>
      <c r="L7840" s="3" t="str">
        <f aca="false">L$6655</f>
        <v>IBGE</v>
      </c>
      <c r="M7840" s="3" t="str">
        <f aca="false">M$6655</f>
        <v>R$ bilhões</v>
      </c>
      <c r="N7840" s="5" t="str">
        <f aca="false">N$2</f>
        <v>O PIB utilizado para cálculo é estimado pela Tendências</v>
      </c>
      <c r="O7840" s="3" t="n">
        <v>7.2046291430528</v>
      </c>
    </row>
    <row r="7841" customFormat="false" ht="15" hidden="false" customHeight="true" outlineLevel="0" collapsed="false">
      <c r="A7841" s="3" t="str">
        <f aca="false">A$6656</f>
        <v>Potencial de Mercado</v>
      </c>
      <c r="B7841" s="3" t="str">
        <f aca="false">B$6656</f>
        <v>Taxa de crescimento</v>
      </c>
      <c r="C7841" s="3" t="n">
        <f aca="false">C$6656</f>
        <v>1</v>
      </c>
      <c r="D7841" s="3" t="s">
        <v>254</v>
      </c>
      <c r="E7841" s="3" t="n">
        <f aca="false">E$6656</f>
        <v>2017</v>
      </c>
      <c r="F7841" s="3" t="n">
        <f aca="false">F$6656</f>
        <v>2018</v>
      </c>
      <c r="G7841" s="3" t="n">
        <v>-2.28043321079992</v>
      </c>
      <c r="H7841" s="3" t="n">
        <f aca="false">H$6656</f>
        <v>0.338326829703997</v>
      </c>
      <c r="I7841" s="3" t="n">
        <f aca="false">I$6656</f>
        <v>0.0768463073852295</v>
      </c>
      <c r="J7841" s="3" t="n">
        <f aca="false">J$6656</f>
        <v>0.0259991675521036</v>
      </c>
      <c r="K7841" s="3" t="str">
        <f aca="false">K$6656</f>
        <v>Média Móvel de quatro períodos para a taxa de crescimento anual do PIB</v>
      </c>
      <c r="L7841" s="3" t="str">
        <f aca="false">L$6656</f>
        <v>IBGE</v>
      </c>
      <c r="M7841" s="3" t="str">
        <f aca="false">M$6656</f>
        <v>Porcentagem %</v>
      </c>
      <c r="N7841" s="5" t="str">
        <f aca="false">N$3</f>
        <v>O PIB utilizado para cálculo é estimado pela Tendências</v>
      </c>
      <c r="O7841" s="3" t="n">
        <v>3.97773115818242</v>
      </c>
    </row>
    <row r="7842" customFormat="false" ht="15" hidden="false" customHeight="true" outlineLevel="0" collapsed="false">
      <c r="A7842" s="3" t="str">
        <f aca="false">A$6657</f>
        <v>Potencial de Mercado</v>
      </c>
      <c r="B7842" s="3" t="str">
        <f aca="false">B$6657</f>
        <v>Crescimento Potencial da Força de Trabalho</v>
      </c>
      <c r="C7842" s="3" t="n">
        <f aca="false">C$6657</f>
        <v>1</v>
      </c>
      <c r="D7842" s="3" t="s">
        <v>254</v>
      </c>
      <c r="E7842" s="3" t="n">
        <f aca="false">E$6657</f>
        <v>2017</v>
      </c>
      <c r="F7842" s="3" t="n">
        <f aca="false">F$6657</f>
        <v>2018</v>
      </c>
      <c r="G7842" s="3" t="n">
        <v>0.82879115932657</v>
      </c>
      <c r="H7842" s="3" t="n">
        <f aca="false">H$6657</f>
        <v>0.258054973085176</v>
      </c>
      <c r="I7842" s="3" t="n">
        <f aca="false">I$6657</f>
        <v>0.0768463073852295</v>
      </c>
      <c r="J7842" s="3" t="n">
        <f aca="false">J$6657</f>
        <v>0.0198305717839906</v>
      </c>
      <c r="K7842" s="3" t="str">
        <f aca="false">K$6657</f>
        <v>Média da taxa de crescimento da PIA para os próximos 10 anos (população com idade entre 15 e 64 anos)</v>
      </c>
      <c r="L7842" s="3" t="str">
        <f aca="false">L$6657</f>
        <v>IBGE</v>
      </c>
      <c r="M7842" s="3" t="str">
        <f aca="false">M$6657</f>
        <v>Porcentagem %</v>
      </c>
      <c r="N7842" s="5"/>
      <c r="O7842" s="3" t="n">
        <v>35.1810455024755</v>
      </c>
    </row>
    <row r="7843" customFormat="false" ht="15" hidden="false" customHeight="true" outlineLevel="0" collapsed="false">
      <c r="A7843" s="3" t="str">
        <f aca="false">A$6658</f>
        <v>Potencial de Mercado</v>
      </c>
      <c r="B7843" s="3" t="str">
        <f aca="false">B$6658</f>
        <v> Total</v>
      </c>
      <c r="C7843" s="3" t="n">
        <f aca="false">C$6658</f>
        <v>1</v>
      </c>
      <c r="D7843" s="3" t="s">
        <v>254</v>
      </c>
      <c r="E7843" s="3" t="n">
        <f aca="false">E$6658</f>
        <v>2018</v>
      </c>
      <c r="F7843" s="3" t="n">
        <f aca="false">F$6658</f>
        <v>2018</v>
      </c>
      <c r="G7843" s="3" t="n">
        <v>13.3324647850646</v>
      </c>
      <c r="H7843" s="3" t="n">
        <f aca="false">H$6658</f>
        <v>1</v>
      </c>
      <c r="I7843" s="3" t="n">
        <f aca="false">I$6658</f>
        <v>0.0768463073852295</v>
      </c>
      <c r="J7843" s="3" t="n">
        <f aca="false">J$6658</f>
        <v>0.0768463073852295</v>
      </c>
      <c r="K7843" s="3" t="str">
        <f aca="false">K$6658</f>
        <v>Nota obtida via normalização e ponderação de indicadores que variam de 0 a 100.</v>
      </c>
      <c r="L7843" s="3" t="str">
        <f aca="false">L$6658</f>
        <v>Tendências</v>
      </c>
      <c r="M7843" s="3" t="str">
        <f aca="false">M$6658</f>
        <v>Nota de 0 a 100</v>
      </c>
      <c r="N7843" s="5"/>
      <c r="O7843" s="3" t="n">
        <v>0.276724323426977</v>
      </c>
    </row>
    <row r="7844" customFormat="false" ht="15" hidden="false" customHeight="true" outlineLevel="0" collapsed="false">
      <c r="A7844" s="3" t="str">
        <f aca="false">A$6659</f>
        <v>Solidez Fiscal</v>
      </c>
      <c r="B7844" s="3" t="str">
        <f aca="false">B$6659</f>
        <v>Taxa de Investimentos</v>
      </c>
      <c r="C7844" s="3" t="n">
        <f aca="false">C$6659</f>
        <v>1</v>
      </c>
      <c r="D7844" s="3" t="s">
        <v>254</v>
      </c>
      <c r="E7844" s="3" t="n">
        <f aca="false">E$6659</f>
        <v>2017</v>
      </c>
      <c r="F7844" s="3" t="n">
        <f aca="false">F$6659</f>
        <v>2018</v>
      </c>
      <c r="G7844" s="3" t="n">
        <v>5.31721032570426</v>
      </c>
      <c r="H7844" s="3" t="n">
        <f aca="false">H$6659</f>
        <v>0.160983811795482</v>
      </c>
      <c r="I7844" s="3" t="n">
        <f aca="false">I$6659</f>
        <v>0.120758483033932</v>
      </c>
      <c r="J7844" s="3" t="n">
        <f aca="false">J$6659</f>
        <v>0.0194401609054424</v>
      </c>
      <c r="K7844" s="3" t="str">
        <f aca="false">K$6659</f>
        <v>Investimento liquidado / receita corrente líquida</v>
      </c>
      <c r="L7844" s="3" t="str">
        <f aca="false">L$6659</f>
        <v>Siconfi</v>
      </c>
      <c r="M7844" s="3" t="str">
        <f aca="false">M$6659</f>
        <v>Porcentagem %</v>
      </c>
      <c r="N7844" s="5" t="str">
        <f aca="false">N$55</f>
        <v>Antes da edição de 2020 o indicador era conhecido como "Capacidade de Investimento"</v>
      </c>
      <c r="O7844" s="3" t="n">
        <v>33.9685192274426</v>
      </c>
    </row>
    <row r="7845" customFormat="false" ht="15" hidden="false" customHeight="true" outlineLevel="0" collapsed="false">
      <c r="A7845" s="3" t="str">
        <f aca="false">A$6660</f>
        <v>Solidez Fiscal</v>
      </c>
      <c r="B7845" s="3" t="str">
        <f aca="false">B$6660</f>
        <v>Resultado Nominal</v>
      </c>
      <c r="C7845" s="3" t="n">
        <f aca="false">C$6660</f>
        <v>1</v>
      </c>
      <c r="D7845" s="3" t="s">
        <v>254</v>
      </c>
      <c r="E7845" s="3" t="n">
        <f aca="false">E$6660</f>
        <v>2017</v>
      </c>
      <c r="F7845" s="3" t="n">
        <f aca="false">F$6660</f>
        <v>2018</v>
      </c>
      <c r="G7845" s="3" t="n">
        <v>-0.316508558973315</v>
      </c>
      <c r="H7845" s="3" t="n">
        <f aca="false">H$6660</f>
        <v>0.2078732111836</v>
      </c>
      <c r="I7845" s="3" t="n">
        <f aca="false">I$6660</f>
        <v>0.120758483033932</v>
      </c>
      <c r="J7845" s="3" t="n">
        <f aca="false">J$6660</f>
        <v>0.0251024536459238</v>
      </c>
      <c r="K7845" s="3" t="str">
        <f aca="false">K$6660</f>
        <v>Diferença entre receitas e despesas primárias no período acrescidas das despesas com juros nominais incidentes sobre a dívida pública interna e externa, dividido pelo PIB</v>
      </c>
      <c r="L7845" s="3" t="str">
        <f aca="false">L$6660</f>
        <v>Siconfi</v>
      </c>
      <c r="M7845" s="3" t="str">
        <f aca="false">M$6660</f>
        <v>Porcentagem %</v>
      </c>
      <c r="N7845" s="5"/>
      <c r="O7845" s="3" t="n">
        <v>43.7934905588457</v>
      </c>
    </row>
    <row r="7846" customFormat="false" ht="15" hidden="false" customHeight="true" outlineLevel="0" collapsed="false">
      <c r="A7846" s="3" t="str">
        <f aca="false">A$6661</f>
        <v>Solidez Fiscal</v>
      </c>
      <c r="B7846" s="3" t="str">
        <f aca="false">B$6661</f>
        <v>Solvência Fiscal</v>
      </c>
      <c r="C7846" s="3" t="n">
        <f aca="false">C$6661</f>
        <v>-1</v>
      </c>
      <c r="D7846" s="3" t="s">
        <v>254</v>
      </c>
      <c r="E7846" s="3" t="n">
        <f aca="false">E$6661</f>
        <v>2017</v>
      </c>
      <c r="F7846" s="3" t="n">
        <f aca="false">F$6661</f>
        <v>2018</v>
      </c>
      <c r="G7846" s="3" t="n">
        <v>61.251220595429</v>
      </c>
      <c r="H7846" s="3" t="n">
        <f aca="false">H$6661</f>
        <v>0.185320783083518</v>
      </c>
      <c r="I7846" s="3" t="n">
        <f aca="false">I$6661</f>
        <v>0.120758483033932</v>
      </c>
      <c r="J7846" s="3" t="n">
        <f aca="false">J$6661</f>
        <v>0.022379056639826</v>
      </c>
      <c r="K7846" s="3" t="str">
        <f aca="false">K$6661</f>
        <v>Dívida consolidada líquida / receita corrente líquida</v>
      </c>
      <c r="L7846" s="3" t="str">
        <f aca="false">L$6661</f>
        <v>Siconfi</v>
      </c>
      <c r="M7846" s="3" t="str">
        <f aca="false">M$6661</f>
        <v>Porcentagem %</v>
      </c>
      <c r="N7846" s="5"/>
      <c r="O7846" s="3" t="n">
        <v>79.1712007861955</v>
      </c>
    </row>
    <row r="7847" customFormat="false" ht="15" hidden="false" customHeight="true" outlineLevel="0" collapsed="false">
      <c r="A7847" s="3" t="str">
        <f aca="false">A$6662</f>
        <v>Solidez Fiscal</v>
      </c>
      <c r="B7847" s="3" t="str">
        <f aca="false">B$6662</f>
        <v>Sucesso do Planejamento Orçamentário</v>
      </c>
      <c r="C7847" s="3" t="n">
        <f aca="false">C$6662</f>
        <v>1</v>
      </c>
      <c r="D7847" s="3" t="s">
        <v>254</v>
      </c>
      <c r="E7847" s="3" t="n">
        <f aca="false">E$6662</f>
        <v>2017</v>
      </c>
      <c r="F7847" s="3" t="n">
        <f aca="false">F$6662</f>
        <v>2018</v>
      </c>
      <c r="G7847" s="3" t="n">
        <v>97.2213335371197</v>
      </c>
      <c r="H7847" s="3" t="n">
        <f aca="false">H$6662</f>
        <v>0.153984513934749</v>
      </c>
      <c r="I7847" s="3" t="n">
        <f aca="false">I$6662</f>
        <v>0.120758483033932</v>
      </c>
      <c r="J7847" s="3" t="n">
        <f aca="false">J$6662</f>
        <v>0.0185949363134776</v>
      </c>
      <c r="K7847" s="3" t="str">
        <f aca="false">K$6662</f>
        <v>Despesa liquidada pela despesa total atualizada (dotação orçamentária).</v>
      </c>
      <c r="L7847" s="3" t="str">
        <f aca="false">L$6662</f>
        <v>Siconfi</v>
      </c>
      <c r="M7847" s="3" t="str">
        <f aca="false">M$6662</f>
        <v>Porcentagem %</v>
      </c>
      <c r="N7847" s="5" t="str">
        <f aca="false">N$58</f>
        <v>Antes de 2020 o indicador era chamado de "Sucesso da Execução Orçamentária"</v>
      </c>
      <c r="O7847" s="3" t="n">
        <v>100</v>
      </c>
    </row>
    <row r="7848" customFormat="false" ht="15" hidden="false" customHeight="true" outlineLevel="0" collapsed="false">
      <c r="A7848" s="3" t="str">
        <f aca="false">A$6663</f>
        <v>Solidez Fiscal</v>
      </c>
      <c r="B7848" s="3" t="str">
        <f aca="false">B$6663</f>
        <v>Dependência Fiscal</v>
      </c>
      <c r="C7848" s="3" t="n">
        <f aca="false">C$6663</f>
        <v>1</v>
      </c>
      <c r="D7848" s="3" t="s">
        <v>254</v>
      </c>
      <c r="E7848" s="3" t="n">
        <f aca="false">E$6663</f>
        <v>2017</v>
      </c>
      <c r="F7848" s="3" t="n">
        <f aca="false">F$6663</f>
        <v>2018</v>
      </c>
      <c r="G7848" s="3" t="n">
        <v>67.3214009819692</v>
      </c>
      <c r="H7848" s="3" t="n">
        <f aca="false">H$6663</f>
        <v>0.119355233595262</v>
      </c>
      <c r="I7848" s="3" t="n">
        <f aca="false">I$6663</f>
        <v>0.120758483033932</v>
      </c>
      <c r="J7848" s="3" t="n">
        <f aca="false">J$6663</f>
        <v>0.0144131569511244</v>
      </c>
      <c r="K7848" s="3" t="str">
        <f aca="false">K$6663</f>
        <v>Grau de autonomia financeira do Estado tendo por base a participação das receitas correntes próprias (realizadas) sobre a receita corrente total, dado pela fórmula: 1 – (transferências correntes/receita corrente total)</v>
      </c>
      <c r="L7848" s="3" t="str">
        <f aca="false">L$6663</f>
        <v>Siconfi</v>
      </c>
      <c r="M7848" s="3" t="str">
        <f aca="false">M$6663</f>
        <v>Porcentagem %</v>
      </c>
      <c r="N784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848" s="3" t="n">
        <v>58.7814568624737</v>
      </c>
    </row>
    <row r="7849" customFormat="false" ht="15" hidden="false" customHeight="true" outlineLevel="0" collapsed="false">
      <c r="A7849" s="3" t="str">
        <f aca="false">A$6664</f>
        <v>Solidez Fiscal</v>
      </c>
      <c r="B7849" s="3" t="str">
        <f aca="false">B$6664</f>
        <v>Resultado Primário</v>
      </c>
      <c r="C7849" s="3" t="n">
        <f aca="false">C$6664</f>
        <v>1</v>
      </c>
      <c r="D7849" s="3" t="s">
        <v>254</v>
      </c>
      <c r="E7849" s="3" t="n">
        <f aca="false">E$6664</f>
        <v>2017</v>
      </c>
      <c r="F7849" s="3" t="n">
        <f aca="false">F$6664</f>
        <v>2018</v>
      </c>
      <c r="G7849" s="3" t="n">
        <v>-0.1770562502928</v>
      </c>
      <c r="H7849" s="3" t="n">
        <f aca="false">H$6664</f>
        <v>0.17248244640739</v>
      </c>
      <c r="I7849" s="3" t="n">
        <f aca="false">I$6664</f>
        <v>0.120758483033932</v>
      </c>
      <c r="J7849" s="3" t="n">
        <f aca="false">J$6664</f>
        <v>0.0208287185781379</v>
      </c>
      <c r="K7849" s="3" t="str">
        <f aca="false">K$6664</f>
        <v>O resultado primário líquido é dado pela diferença entre receita primária realizada e a despesa primária liquidada no ano. A diferença é dividida pelo PIB nominal de cada Estado.</v>
      </c>
      <c r="L7849" s="3" t="str">
        <f aca="false">L$6664</f>
        <v>Siconfi</v>
      </c>
      <c r="M7849" s="3" t="str">
        <f aca="false">M$6664</f>
        <v>Porcentagem %</v>
      </c>
      <c r="N7849" s="4" t="str">
        <f aca="false">N$2226</f>
        <v>O PIB utilizado para cálculo é estimado pela Tendências</v>
      </c>
      <c r="O7849" s="3" t="n">
        <v>53.8899716681387</v>
      </c>
    </row>
    <row r="7850" customFormat="false" ht="15" hidden="false" customHeight="true" outlineLevel="0" collapsed="false">
      <c r="A7850" s="3" t="str">
        <f aca="false">A$6665</f>
        <v>Solidez Fiscal</v>
      </c>
      <c r="B7850" s="3" t="str">
        <f aca="false">B$6665</f>
        <v> Total</v>
      </c>
      <c r="C7850" s="3" t="n">
        <f aca="false">C$6665</f>
        <v>1</v>
      </c>
      <c r="D7850" s="3" t="s">
        <v>254</v>
      </c>
      <c r="E7850" s="3" t="n">
        <f aca="false">E$6665</f>
        <v>2018</v>
      </c>
      <c r="F7850" s="3" t="n">
        <f aca="false">F$6665</f>
        <v>2018</v>
      </c>
      <c r="G7850" s="3" t="n">
        <v>60.9533442035586</v>
      </c>
      <c r="H7850" s="3" t="n">
        <f aca="false">H$6665</f>
        <v>1</v>
      </c>
      <c r="I7850" s="3" t="n">
        <f aca="false">I$6665</f>
        <v>0.120758483033932</v>
      </c>
      <c r="J7850" s="3" t="n">
        <f aca="false">J$6665</f>
        <v>0.120758483033932</v>
      </c>
      <c r="K7850" s="3" t="str">
        <f aca="false">K$6665</f>
        <v>Nota obtida via normalização e ponderação de indicadores que variam de 0 a 100.</v>
      </c>
      <c r="L7850" s="3" t="str">
        <f aca="false">L$6665</f>
        <v>Tendências</v>
      </c>
      <c r="M7850" s="3" t="str">
        <f aca="false">M$6665</f>
        <v>Nota de 0 a 100</v>
      </c>
      <c r="N7850" s="5"/>
      <c r="O7850" s="3" t="n">
        <v>83.3341768211581</v>
      </c>
    </row>
    <row r="7851" customFormat="false" ht="15" hidden="false" customHeight="true" outlineLevel="0" collapsed="false">
      <c r="A7851" s="3" t="str">
        <f aca="false">A$6666</f>
        <v>Segurança Pública</v>
      </c>
      <c r="B7851" s="3" t="str">
        <f aca="false">B$6666</f>
        <v>Atuação do Sistema de Justiça Criminal</v>
      </c>
      <c r="C7851" s="3" t="n">
        <f aca="false">C$6666</f>
        <v>1</v>
      </c>
      <c r="D7851" s="3" t="s">
        <v>254</v>
      </c>
      <c r="E7851" s="3" t="n">
        <f aca="false">E$6666</f>
        <v>2017</v>
      </c>
      <c r="F7851" s="3" t="n">
        <f aca="false">F$6666</f>
        <v>2018</v>
      </c>
      <c r="G7851" s="3" t="n">
        <v>1.29553028914036</v>
      </c>
      <c r="H7851" s="3" t="n">
        <f aca="false">H$6666</f>
        <v>0.104357937274945</v>
      </c>
      <c r="I7851" s="3" t="n">
        <f aca="false">I$6666</f>
        <v>0.132734530938124</v>
      </c>
      <c r="J7851" s="3" t="n">
        <f aca="false">J$6666</f>
        <v>0.01385190185386</v>
      </c>
      <c r="K7851" s="3" t="str">
        <f aca="false">K$6666</f>
        <v>Total da população carcerária (regime fechado) em relação ao número de homicídios.</v>
      </c>
      <c r="L7851" s="3" t="str">
        <f aca="false">L$6666</f>
        <v>Departamento Penitenciário Nacional e Fórum Brasileiro de Segurança Pública</v>
      </c>
      <c r="M7851" s="3" t="str">
        <f aca="false">M$6666</f>
        <v>Porcentagem %</v>
      </c>
      <c r="N7851" s="3" t="str">
        <f aca="false">N$49</f>
        <v>A partir da edição de 2018, ou seja, do dado de 2017 passou a ser usado como numerador a população prisional acusada de homicídio e não mais a população carcerária total.</v>
      </c>
      <c r="O7851" s="3" t="n">
        <v>26.4981670574518</v>
      </c>
    </row>
    <row r="7852" customFormat="false" ht="15" hidden="false" customHeight="true" outlineLevel="0" collapsed="false">
      <c r="A7852" s="3" t="str">
        <f aca="false">A$6667</f>
        <v>Segurança Pública</v>
      </c>
      <c r="B7852" s="3" t="str">
        <f aca="false">B$6667</f>
        <v>Presos sem Condenação</v>
      </c>
      <c r="C7852" s="3" t="n">
        <f aca="false">C$6667</f>
        <v>-1</v>
      </c>
      <c r="D7852" s="3" t="s">
        <v>254</v>
      </c>
      <c r="E7852" s="3" t="n">
        <f aca="false">E$6667</f>
        <v>2016</v>
      </c>
      <c r="F7852" s="3" t="n">
        <f aca="false">F$6667</f>
        <v>2018</v>
      </c>
      <c r="G7852" s="8" t="n">
        <v>51</v>
      </c>
      <c r="H7852" s="3" t="n">
        <f aca="false">H$6667</f>
        <v>0.0277149164789228</v>
      </c>
      <c r="I7852" s="3" t="n">
        <f aca="false">I$6667</f>
        <v>0.132734530938124</v>
      </c>
      <c r="J7852" s="3" t="n">
        <f aca="false">J$6667</f>
        <v>0.00367872643881909</v>
      </c>
      <c r="K7852" s="3" t="str">
        <f aca="false">K$6667</f>
        <v>Proporção de presos sem condenação em relação ao total de presos.</v>
      </c>
      <c r="L7852" s="3" t="str">
        <f aca="false">L$6667</f>
        <v>DEPEN</v>
      </c>
      <c r="M7852" s="3" t="str">
        <f aca="false">M$6667</f>
        <v>Porcentagem %</v>
      </c>
      <c r="N7852" s="5"/>
      <c r="O7852" s="8" t="n">
        <v>30.6122448979592</v>
      </c>
    </row>
    <row r="7853" customFormat="false" ht="15" hidden="false" customHeight="true" outlineLevel="0" collapsed="false">
      <c r="A7853" s="3" t="str">
        <f aca="false">A$6668</f>
        <v>Segurança Pública</v>
      </c>
      <c r="B7853" s="3" t="str">
        <f aca="false">B$6668</f>
        <v>Déficit Carcerário</v>
      </c>
      <c r="C7853" s="3" t="n">
        <f aca="false">C$6668</f>
        <v>-1</v>
      </c>
      <c r="D7853" s="3" t="s">
        <v>254</v>
      </c>
      <c r="E7853" s="3" t="n">
        <f aca="false">E$6668</f>
        <v>2016</v>
      </c>
      <c r="F7853" s="3" t="n">
        <f aca="false">F$6668</f>
        <v>2018</v>
      </c>
      <c r="G7853" s="9" t="n">
        <v>3.006</v>
      </c>
      <c r="H7853" s="3" t="n">
        <f aca="false">H$6668</f>
        <v>0.0986618304917192</v>
      </c>
      <c r="I7853" s="3" t="n">
        <f aca="false">I$6668</f>
        <v>0.132734530938124</v>
      </c>
      <c r="J7853" s="3" t="n">
        <f aca="false">J$6668</f>
        <v>0.013095831791815</v>
      </c>
      <c r="K7853" s="3" t="str">
        <f aca="false">K$6668</f>
        <v>Relação detentos / Vagas</v>
      </c>
      <c r="L7853" s="3" t="str">
        <f aca="false">L$6668</f>
        <v>Departamento Penitenciário Nacional - Infopen</v>
      </c>
      <c r="M7853" s="3" t="str">
        <f aca="false">M$6668</f>
        <v>Porcentagem %</v>
      </c>
      <c r="N7853" s="5"/>
      <c r="O7853" s="9" t="n">
        <v>54.0389150943396</v>
      </c>
    </row>
    <row r="7854" customFormat="false" ht="15" hidden="false" customHeight="true" outlineLevel="0" collapsed="false">
      <c r="A7854" s="3" t="str">
        <f aca="false">A$6669</f>
        <v>Segurança Pública</v>
      </c>
      <c r="B7854" s="3" t="str">
        <f aca="false">B$6669</f>
        <v>Mortes a esclarecer</v>
      </c>
      <c r="C7854" s="3" t="n">
        <f aca="false">C$6669</f>
        <v>-1</v>
      </c>
      <c r="D7854" s="3" t="s">
        <v>254</v>
      </c>
      <c r="E7854" s="3" t="n">
        <f aca="false">E$6669</f>
        <v>2016</v>
      </c>
      <c r="F7854" s="3" t="n">
        <f aca="false">F$6669</f>
        <v>2018</v>
      </c>
      <c r="G7854" s="3" t="n">
        <v>9.29227509325958</v>
      </c>
      <c r="H7854" s="3" t="n">
        <f aca="false">H$6669</f>
        <v>0.124074359050734</v>
      </c>
      <c r="I7854" s="3" t="n">
        <f aca="false">I$6669</f>
        <v>0.132734530938124</v>
      </c>
      <c r="J7854" s="3" t="n">
        <f aca="false">J$6669</f>
        <v>0.0164689518500476</v>
      </c>
      <c r="K7854" s="3" t="str">
        <f aca="false">K$6669</f>
        <v>Óbitos por causas externas a partir de "Eventos cuja intenção é indeterminada" por 100 mil habitantes</v>
      </c>
      <c r="L7854" s="3" t="str">
        <f aca="false">L$6669</f>
        <v>Datasus</v>
      </c>
      <c r="M7854" s="3" t="str">
        <f aca="false">M$6669</f>
        <v>Taxa de mortalidade por 100 mil habitantes</v>
      </c>
      <c r="N7854" s="5" t="str">
        <f aca="false">N$48</f>
        <v>A partir da edição de 2017, ou seja, do dado de 2015 a fonte passou a ser o Datasus e não mais o "Fórum de Segurança Público", assim, mortes a esclarecer significam: Óbitos por causas externas a partir de "Eventos cuja intenção é indeterminada"</v>
      </c>
      <c r="O7854" s="3" t="n">
        <v>4.46769361188498</v>
      </c>
    </row>
    <row r="7855" customFormat="false" ht="15" hidden="false" customHeight="true" outlineLevel="0" collapsed="false">
      <c r="A7855" s="3" t="str">
        <f aca="false">A$6670</f>
        <v>Segurança Pública</v>
      </c>
      <c r="B7855" s="3" t="str">
        <f aca="false">B$6670</f>
        <v>Mortalidade no Trânsito</v>
      </c>
      <c r="C7855" s="3" t="n">
        <f aca="false">C$6670</f>
        <v>-1</v>
      </c>
      <c r="D7855" s="3" t="s">
        <v>254</v>
      </c>
      <c r="E7855" s="3" t="n">
        <f aca="false">E$6670</f>
        <v>2016</v>
      </c>
      <c r="F7855" s="3" t="n">
        <f aca="false">F$6670</f>
        <v>2018</v>
      </c>
      <c r="G7855" s="3" t="n">
        <v>20.3916784842877</v>
      </c>
      <c r="H7855" s="3" t="n">
        <f aca="false">H$6670</f>
        <v>0.156771424720729</v>
      </c>
      <c r="I7855" s="3" t="n">
        <f aca="false">I$6670</f>
        <v>0.132734530938124</v>
      </c>
      <c r="J7855" s="3" t="n">
        <f aca="false">J$6670</f>
        <v>0.0208089815248074</v>
      </c>
      <c r="K7855" s="3" t="str">
        <f aca="false">K$6670</f>
        <v>Óbitos por causas externas (acidentes em transporte terrestre) em relação ao total de habitantes.</v>
      </c>
      <c r="L7855" s="3" t="str">
        <f aca="false">L$6670</f>
        <v>Datasus</v>
      </c>
      <c r="M7855" s="3" t="str">
        <f aca="false">M$6670</f>
        <v>Mortes em relação a 100 mil habitantes</v>
      </c>
      <c r="N7855" s="5" t="str">
        <f aca="false">N$50</f>
        <v>Antes de 2019 o nome do indicador era "Segurança no Trânsito" </v>
      </c>
      <c r="O7855" s="3" t="n">
        <v>65.4280849542279</v>
      </c>
    </row>
    <row r="7856" customFormat="false" ht="15" hidden="false" customHeight="true" outlineLevel="0" collapsed="false">
      <c r="A7856" s="3" t="str">
        <f aca="false">A$6671</f>
        <v>Segurança Pública</v>
      </c>
      <c r="B7856" s="3" t="str">
        <f aca="false">B$6671</f>
        <v>Segurança Pessoal</v>
      </c>
      <c r="C7856" s="3" t="n">
        <f aca="false">C$6671</f>
        <v>-1</v>
      </c>
      <c r="D7856" s="3" t="s">
        <v>254</v>
      </c>
      <c r="E7856" s="3" t="n">
        <f aca="false">E$6671</f>
        <v>2017</v>
      </c>
      <c r="F7856" s="3" t="n">
        <f aca="false">F$6671</f>
        <v>2018</v>
      </c>
      <c r="G7856" s="3" t="n">
        <v>57.2769729045928</v>
      </c>
      <c r="H7856" s="3" t="n">
        <f aca="false">H$6671</f>
        <v>0.279086142198179</v>
      </c>
      <c r="I7856" s="3" t="n">
        <f aca="false">I$6671</f>
        <v>0.132734530938124</v>
      </c>
      <c r="J7856" s="3" t="n">
        <f aca="false">J$6671</f>
        <v>0.0370443681760059</v>
      </c>
      <c r="K7856" s="3" t="str">
        <f aca="false">K$6671</f>
        <v>Óbitos resultantes de agressões (homicídios) em relação a população total.</v>
      </c>
      <c r="L7856" s="3" t="str">
        <f aca="false">L$6671</f>
        <v>Fórum Brasileiro de Segurança Pública</v>
      </c>
      <c r="M7856" s="3" t="str">
        <f aca="false">M$6671</f>
        <v>Óbitos por 100 mil habitantes</v>
      </c>
      <c r="N7856" s="5"/>
      <c r="O7856" s="3" t="n">
        <v>18.76812585651</v>
      </c>
    </row>
    <row r="7857" customFormat="false" ht="15" hidden="false" customHeight="true" outlineLevel="0" collapsed="false">
      <c r="A7857" s="3" t="str">
        <f aca="false">A$6672</f>
        <v>Segurança Pública</v>
      </c>
      <c r="B7857" s="3" t="str">
        <f aca="false">B$6672</f>
        <v>Segurança Patrimonial</v>
      </c>
      <c r="C7857" s="3" t="n">
        <f aca="false">C$6672</f>
        <v>-1</v>
      </c>
      <c r="D7857" s="3" t="s">
        <v>254</v>
      </c>
      <c r="E7857" s="3" t="n">
        <f aca="false">E$6672</f>
        <v>2017</v>
      </c>
      <c r="F7857" s="3" t="n">
        <f aca="false">F$6672</f>
        <v>2018</v>
      </c>
      <c r="G7857" s="3" t="n">
        <v>912.739791581162</v>
      </c>
      <c r="H7857" s="3" t="n">
        <f aca="false">H$6672</f>
        <v>0.182533544945223</v>
      </c>
      <c r="I7857" s="3" t="n">
        <f aca="false">I$6672</f>
        <v>0.132734530938124</v>
      </c>
      <c r="J7857" s="3" t="n">
        <f aca="false">J$6672</f>
        <v>0.0242285044687772</v>
      </c>
      <c r="K7857" s="3" t="str">
        <f aca="false">K$6672</f>
        <v>Roubos e furto de veículos em relação a frota total (por 100 mil veículos).</v>
      </c>
      <c r="L7857" s="3" t="str">
        <f aca="false">L$6672</f>
        <v>Fórum Brasileiro de Segurança Pública</v>
      </c>
      <c r="M7857" s="3" t="str">
        <f aca="false">M$6672</f>
        <v>Roubos e furtos por 100 mil veículos</v>
      </c>
      <c r="N7857" s="3" t="str">
        <f aca="false">N$52</f>
        <v>A partir da edição de 2019, ou seja, do dado de 2018, passou a ser usado o número de roubos totais no lugar de roubos e furtos de veículos</v>
      </c>
      <c r="O7857" s="3" t="n">
        <v>29.6972224024253</v>
      </c>
    </row>
    <row r="7858" customFormat="false" ht="15" hidden="false" customHeight="true" outlineLevel="0" collapsed="false">
      <c r="A7858" s="3" t="str">
        <f aca="false">A$6673</f>
        <v>Segurança Pública</v>
      </c>
      <c r="B7858" s="3" t="str">
        <f aca="false">B$6673</f>
        <v>Qualidade da Informação de Criminalidade</v>
      </c>
      <c r="C7858" s="3" t="n">
        <f aca="false">C$6673</f>
        <v>1</v>
      </c>
      <c r="D7858" s="3" t="s">
        <v>254</v>
      </c>
      <c r="E7858" s="3" t="n">
        <f aca="false">E$6673</f>
        <v>2017</v>
      </c>
      <c r="F7858" s="3" t="n">
        <f aca="false">F$6673</f>
        <v>2018</v>
      </c>
      <c r="G7858" s="3" t="n">
        <v>91.5</v>
      </c>
      <c r="H7858" s="3" t="n">
        <f aca="false">H$6673</f>
        <v>0.0267998448395465</v>
      </c>
      <c r="I7858" s="3" t="n">
        <f aca="false">I$6673</f>
        <v>0.132734530938124</v>
      </c>
      <c r="J7858" s="3" t="n">
        <f aca="false">J$6673</f>
        <v>0.00355726483399171</v>
      </c>
      <c r="K7858" s="3" t="str">
        <f aca="false">K$6673</f>
        <v>Qualidade estimada dos registros estatísticos oficiais de Mortes Violentas Intencionais.</v>
      </c>
      <c r="L7858" s="3" t="str">
        <f aca="false">L$6673</f>
        <v>Fórum Brasileiro de Segurança Pública</v>
      </c>
      <c r="M7858" s="3" t="str">
        <f aca="false">M$6673</f>
        <v>Pontuação de 0 a 100</v>
      </c>
      <c r="N7858" s="5"/>
      <c r="O7858" s="3" t="n">
        <v>96.0629921259843</v>
      </c>
    </row>
    <row r="7859" customFormat="false" ht="15" hidden="false" customHeight="true" outlineLevel="0" collapsed="false">
      <c r="A7859" s="3" t="str">
        <f aca="false">A$6674</f>
        <v>Segurança Pública</v>
      </c>
      <c r="B7859" s="3" t="str">
        <f aca="false">B$6674</f>
        <v> Total</v>
      </c>
      <c r="C7859" s="3" t="n">
        <f aca="false">C$6674</f>
        <v>1</v>
      </c>
      <c r="D7859" s="3" t="s">
        <v>254</v>
      </c>
      <c r="E7859" s="3" t="n">
        <f aca="false">E$6674</f>
        <v>2018</v>
      </c>
      <c r="F7859" s="3" t="n">
        <f aca="false">F$6674</f>
        <v>2018</v>
      </c>
      <c r="G7859" s="3" t="n">
        <v>32.9900048691325</v>
      </c>
      <c r="H7859" s="3" t="n">
        <f aca="false">H$6674</f>
        <v>1</v>
      </c>
      <c r="I7859" s="3" t="n">
        <f aca="false">I$6674</f>
        <v>0.132734530938124</v>
      </c>
      <c r="J7859" s="3" t="n">
        <f aca="false">J$6674</f>
        <v>0.132734530938124</v>
      </c>
      <c r="K7859" s="3" t="str">
        <f aca="false">K$6674</f>
        <v>Nota obtida via normalização e ponderação de indicadores que variam de 0 a 100.</v>
      </c>
      <c r="L7859" s="3" t="str">
        <f aca="false">L$6674</f>
        <v>Tendências</v>
      </c>
      <c r="M7859" s="3" t="str">
        <f aca="false">M$6674</f>
        <v>Nota de 0 a 100</v>
      </c>
      <c r="N7859" s="5"/>
      <c r="O7859" s="3" t="n">
        <v>0</v>
      </c>
    </row>
    <row r="7860" customFormat="false" ht="15" hidden="false" customHeight="true" outlineLevel="0" collapsed="false">
      <c r="A7860" s="3" t="str">
        <f aca="false">A$6675</f>
        <v>Sustentabilidade Social</v>
      </c>
      <c r="B7860" s="3" t="str">
        <f aca="false">B$6675</f>
        <v>Segurança Alimentar</v>
      </c>
      <c r="C7860" s="3" t="n">
        <f aca="false">C$6675</f>
        <v>-1</v>
      </c>
      <c r="D7860" s="3" t="s">
        <v>254</v>
      </c>
      <c r="E7860" s="3" t="n">
        <f aca="false">E$6675</f>
        <v>2014</v>
      </c>
      <c r="F7860" s="3" t="n">
        <f aca="false">F$6675</f>
        <v>2018</v>
      </c>
      <c r="G7860" s="3" t="n">
        <v>7.1112757724</v>
      </c>
      <c r="H7860" s="3" t="n">
        <f aca="false">H$6675</f>
        <v>0.102740898626394</v>
      </c>
      <c r="I7860" s="3" t="n">
        <f aca="false">I$6675</f>
        <v>0.122754491017964</v>
      </c>
      <c r="J7860" s="3" t="n">
        <f aca="false">J$6675</f>
        <v>0.0126119067176112</v>
      </c>
      <c r="K7860" s="3" t="str">
        <f aca="false">K$6675</f>
        <v>% domicílios com renda domiciliar per capita inferior à linha de extrema pobreza (valor de uma cesta de alimentos com o mínimo de calorias necessárias para suprir adequadamente uma pessoa, com base em recomendações da FAO e da OMS)</v>
      </c>
      <c r="L7860" s="3" t="str">
        <f aca="false">L$6675</f>
        <v>Ipea</v>
      </c>
      <c r="M7860" s="3" t="str">
        <f aca="false">M$6675</f>
        <v>Porcentagem %</v>
      </c>
      <c r="N7860" s="5" t="s">
        <v>110</v>
      </c>
      <c r="O7860" s="3" t="n">
        <v>34.7915486021936</v>
      </c>
    </row>
    <row r="7861" customFormat="false" ht="15" hidden="false" customHeight="true" outlineLevel="0" collapsed="false">
      <c r="A7861" s="3" t="str">
        <f aca="false">A$6676</f>
        <v>Sustentabilidade Social</v>
      </c>
      <c r="B7861" s="3" t="str">
        <f aca="false">B$6676</f>
        <v>Inadequação de Moradia FJP</v>
      </c>
      <c r="C7861" s="3" t="n">
        <f aca="false">C$6676</f>
        <v>-1</v>
      </c>
      <c r="D7861" s="3" t="s">
        <v>254</v>
      </c>
      <c r="E7861" s="3" t="n">
        <f aca="false">E$6676</f>
        <v>2015</v>
      </c>
      <c r="F7861" s="3" t="n">
        <f aca="false">F$6676</f>
        <v>2018</v>
      </c>
      <c r="G7861" s="3" t="n">
        <v>9.6</v>
      </c>
      <c r="H7861" s="3" t="n">
        <f aca="false">H$6676</f>
        <v>0.0799192134934718</v>
      </c>
      <c r="I7861" s="3" t="n">
        <f aca="false">I$6676</f>
        <v>0.122754491017964</v>
      </c>
      <c r="J7861" s="3" t="n">
        <f aca="false">J$6676</f>
        <v>0.00981044237494714</v>
      </c>
      <c r="K7861" s="3" t="str">
        <f aca="false">K$6676</f>
        <v>% de moradias que apresentam,entre outras características, coabitação familiar e/ou habitação precária  (metodologia da Fundação João Pinheiro)</v>
      </c>
      <c r="L7861" s="3" t="str">
        <f aca="false">L$6676</f>
        <v>Fundação João Pinheiro</v>
      </c>
      <c r="M7861" s="3" t="str">
        <f aca="false">M$6676</f>
        <v>Porcentagem %</v>
      </c>
      <c r="N7861" s="5" t="str">
        <f aca="false">N$31</f>
        <v>A partir de 2020, foi necessário alteração metodológica tendo em vista a não atualização desde de 2015 do indicador da Fundação João Pinheiro, por isso a fonte do indicador passou a ser a PNADc Anual (IBGE).</v>
      </c>
      <c r="O7861" s="3" t="n">
        <v>73.2394366197183</v>
      </c>
    </row>
    <row r="7862" customFormat="false" ht="15" hidden="false" customHeight="true" outlineLevel="0" collapsed="false">
      <c r="A7862" s="3" t="str">
        <f aca="false">A$6677</f>
        <v>Sustentabilidade Social</v>
      </c>
      <c r="B7862" s="3" t="str">
        <f aca="false">B$6677</f>
        <v>Famílias abaixo da linha da pobreza</v>
      </c>
      <c r="C7862" s="3" t="n">
        <f aca="false">C$6677</f>
        <v>-1</v>
      </c>
      <c r="D7862" s="3" t="s">
        <v>254</v>
      </c>
      <c r="E7862" s="3" t="n">
        <f aca="false">E$6677</f>
        <v>2017</v>
      </c>
      <c r="F7862" s="3" t="n">
        <f aca="false">F$6677</f>
        <v>2018</v>
      </c>
      <c r="G7862" s="3" t="n">
        <v>7.73956258916149</v>
      </c>
      <c r="H7862" s="3" t="n">
        <f aca="false">H$6677</f>
        <v>0.0927117893245468</v>
      </c>
      <c r="I7862" s="3" t="n">
        <f aca="false">I$6677</f>
        <v>0.122754491017964</v>
      </c>
      <c r="J7862" s="3" t="n">
        <f aca="false">J$6677</f>
        <v>0.0113807885098995</v>
      </c>
      <c r="K7862" s="3" t="str">
        <f aca="false">K$6677</f>
        <v>% de domicílios com renda domiciliar per capita inferior à linha de pobreza. A linha de pobreza aqui considerada é definida pelo decreto 7492 (abaixo de R$77,00 mensais)</v>
      </c>
      <c r="L7862" s="3" t="str">
        <f aca="false">L$6677</f>
        <v>PNAD/IBGE</v>
      </c>
      <c r="M7862" s="3" t="str">
        <f aca="false">M$6677</f>
        <v>Porcentagem %</v>
      </c>
      <c r="N7862" s="5"/>
      <c r="O7862" s="3" t="n">
        <v>43.1086347491699</v>
      </c>
    </row>
    <row r="7863" customFormat="false" ht="15" hidden="false" customHeight="true" outlineLevel="0" collapsed="false">
      <c r="A7863" s="3" t="str">
        <f aca="false">A$6678</f>
        <v>Sustentabilidade Social</v>
      </c>
      <c r="B7863" s="3" t="str">
        <f aca="false">B$6678</f>
        <v>Desigualdade de renda</v>
      </c>
      <c r="C7863" s="3" t="n">
        <f aca="false">C$6678</f>
        <v>-1</v>
      </c>
      <c r="D7863" s="3" t="s">
        <v>254</v>
      </c>
      <c r="E7863" s="3" t="n">
        <f aca="false">E$6678</f>
        <v>2017</v>
      </c>
      <c r="F7863" s="3" t="n">
        <f aca="false">F$6678</f>
        <v>2018</v>
      </c>
      <c r="G7863" s="3" t="n">
        <v>0.525</v>
      </c>
      <c r="H7863" s="3" t="n">
        <f aca="false">H$6678</f>
        <v>0.0510371953905997</v>
      </c>
      <c r="I7863" s="3" t="n">
        <f aca="false">I$6678</f>
        <v>0.122754491017964</v>
      </c>
      <c r="J7863" s="3" t="n">
        <f aca="false">J$6678</f>
        <v>0.00626504494315745</v>
      </c>
      <c r="K7863" s="3" t="str">
        <f aca="false">K$6678</f>
        <v>Coeficiente de gini (1=Desigualdade Máxima/0=Igualdade Máxima)</v>
      </c>
      <c r="L7863" s="3" t="str">
        <f aca="false">L$6678</f>
        <v>PNAD/IBGE</v>
      </c>
      <c r="M7863" s="3" t="str">
        <f aca="false">M$6678</f>
        <v>Coeficiente GINI</v>
      </c>
      <c r="N7863" s="5"/>
      <c r="O7863" s="3" t="n">
        <v>38.7434554973822</v>
      </c>
    </row>
    <row r="7864" customFormat="false" ht="15" hidden="false" customHeight="true" outlineLevel="0" collapsed="false">
      <c r="A7864" s="3" t="str">
        <f aca="false">A$6679</f>
        <v>Sustentabilidade Social</v>
      </c>
      <c r="B7864" s="3" t="str">
        <f aca="false">B$6679</f>
        <v>Acesso ao Saneamento Básico - Água</v>
      </c>
      <c r="C7864" s="3" t="n">
        <f aca="false">C$6679</f>
        <v>1</v>
      </c>
      <c r="D7864" s="3" t="s">
        <v>254</v>
      </c>
      <c r="E7864" s="3" t="n">
        <f aca="false">E$6679</f>
        <v>2017</v>
      </c>
      <c r="F7864" s="3" t="n">
        <f aca="false">F$6679</f>
        <v>2018</v>
      </c>
      <c r="G7864" s="3" t="n">
        <v>78.198139503536</v>
      </c>
      <c r="H7864" s="3" t="n">
        <f aca="false">H$6679</f>
        <v>0.0580158000540614</v>
      </c>
      <c r="I7864" s="3" t="n">
        <f aca="false">I$6679</f>
        <v>0.122754491017964</v>
      </c>
      <c r="J7864" s="3" t="n">
        <f aca="false">J$6679</f>
        <v>0.00712170000663627</v>
      </c>
      <c r="K7864" s="3" t="str">
        <f aca="false">K$6679</f>
        <v>% de domicilios com acesso à água canalizada de rede geral de distribuição</v>
      </c>
      <c r="L7864" s="3" t="str">
        <f aca="false">L$6679</f>
        <v>PNAD/IBGE</v>
      </c>
      <c r="M7864" s="3" t="str">
        <f aca="false">M$6679</f>
        <v>Porcentagem %</v>
      </c>
      <c r="N7864" s="5"/>
      <c r="O7864" s="3" t="n">
        <v>63.7578899689586</v>
      </c>
    </row>
    <row r="7865" customFormat="false" ht="15" hidden="false" customHeight="true" outlineLevel="0" collapsed="false">
      <c r="A7865" s="3" t="str">
        <f aca="false">A$6680</f>
        <v>Sustentabilidade Social</v>
      </c>
      <c r="B7865" s="3" t="str">
        <f aca="false">B$6680</f>
        <v>Acesso ao Saneamento Básico - Esgoto</v>
      </c>
      <c r="C7865" s="3" t="n">
        <f aca="false">C$6680</f>
        <v>1</v>
      </c>
      <c r="D7865" s="3" t="s">
        <v>254</v>
      </c>
      <c r="E7865" s="3" t="n">
        <f aca="false">E$6680</f>
        <v>2017</v>
      </c>
      <c r="F7865" s="3" t="n">
        <f aca="false">F$6680</f>
        <v>2018</v>
      </c>
      <c r="G7865" s="3" t="n">
        <v>60.6</v>
      </c>
      <c r="H7865" s="3" t="n">
        <f aca="false">H$6680</f>
        <v>0.0476341619285856</v>
      </c>
      <c r="I7865" s="3" t="n">
        <f aca="false">I$6680</f>
        <v>0.122754491017964</v>
      </c>
      <c r="J7865" s="3" t="n">
        <f aca="false">J$6680</f>
        <v>0.00584730730261081</v>
      </c>
      <c r="K7865" s="3" t="str">
        <f aca="false">K$6680</f>
        <v>% de domicilios com acesso à rede coletora de esgoto</v>
      </c>
      <c r="L7865" s="3" t="str">
        <f aca="false">L$6680</f>
        <v>PNAD/IBGE</v>
      </c>
      <c r="M7865" s="3" t="str">
        <f aca="false">M$6680</f>
        <v>Porcentagem %</v>
      </c>
      <c r="N7865" s="5"/>
      <c r="O7865" s="3" t="n">
        <v>61.4014251781473</v>
      </c>
    </row>
    <row r="7866" customFormat="false" ht="15" hidden="false" customHeight="true" outlineLevel="0" collapsed="false">
      <c r="A7866" s="3" t="str">
        <f aca="false">A$6681</f>
        <v>Sustentabilidade Social</v>
      </c>
      <c r="B7866" s="3" t="str">
        <f aca="false">B$6681</f>
        <v>Mortes Evitáveis</v>
      </c>
      <c r="C7866" s="3" t="n">
        <f aca="false">C$6681</f>
        <v>-1</v>
      </c>
      <c r="D7866" s="3" t="s">
        <v>254</v>
      </c>
      <c r="E7866" s="3" t="n">
        <f aca="false">E$6681</f>
        <v>2016</v>
      </c>
      <c r="F7866" s="3" t="n">
        <f aca="false">F$6681</f>
        <v>2018</v>
      </c>
      <c r="G7866" s="3" t="n">
        <v>23.6970272918956</v>
      </c>
      <c r="H7866" s="3" t="n">
        <f aca="false">H$6681</f>
        <v>0.0437741013691653</v>
      </c>
      <c r="I7866" s="3" t="n">
        <f aca="false">I$6681</f>
        <v>0.122754491017964</v>
      </c>
      <c r="J7866" s="3" t="n">
        <f aca="false">J$6681</f>
        <v>0.00537346753334066</v>
      </c>
      <c r="K7866" s="3" t="str">
        <f aca="false">K$6681</f>
        <v>Razão de Mortalidade Proporcional: mortes abaixo de 50 anos/ total de óbitos</v>
      </c>
      <c r="L7866" s="3" t="str">
        <f aca="false">L$6681</f>
        <v>Datasus</v>
      </c>
      <c r="M7866" s="3" t="str">
        <f aca="false">M$6681</f>
        <v>Mortes evitáveis por 100 óbitos</v>
      </c>
      <c r="N7866" s="5" t="s">
        <v>127</v>
      </c>
      <c r="O7866" s="3" t="n">
        <v>72.2491731550403</v>
      </c>
    </row>
    <row r="7867" customFormat="false" ht="15" hidden="false" customHeight="true" outlineLevel="0" collapsed="false">
      <c r="A7867" s="3" t="s">
        <v>106</v>
      </c>
      <c r="B7867" s="3" t="str">
        <f aca="false">B$6682</f>
        <v>Anos Potenciais de Vida Perdidos</v>
      </c>
      <c r="C7867" s="3" t="n">
        <f aca="false">C$6682</f>
        <v>-1</v>
      </c>
      <c r="D7867" s="3" t="s">
        <v>254</v>
      </c>
      <c r="E7867" s="3" t="n">
        <f aca="false">E$6682</f>
        <v>2016</v>
      </c>
      <c r="F7867" s="3" t="n">
        <f aca="false">F$6682</f>
        <v>2018</v>
      </c>
      <c r="G7867" s="3" t="n">
        <v>8.72869567807464</v>
      </c>
      <c r="H7867" s="3" t="n">
        <f aca="false">H$6682</f>
        <v>0.0402903196969555</v>
      </c>
      <c r="I7867" s="3" t="n">
        <f aca="false">I$6682</f>
        <v>0.122754491017964</v>
      </c>
      <c r="J7867" s="3" t="n">
        <f aca="false">J$6682</f>
        <v>0.00494581768735082</v>
      </c>
      <c r="K7867" s="3" t="str">
        <f aca="false">K$6682</f>
        <v>Média da diferença da faixa etária em que os óbitos registrados ocorreram e a expectativa de vida ao nascer do Brasil.</v>
      </c>
      <c r="L7867" s="3" t="str">
        <f aca="false">L$6682</f>
        <v>Datasus</v>
      </c>
      <c r="M7867" s="3" t="str">
        <f aca="false">M$6682</f>
        <v>Anos</v>
      </c>
      <c r="N7867" s="5"/>
      <c r="O7867" s="3" t="n">
        <v>76.9664194120868</v>
      </c>
    </row>
    <row r="7868" customFormat="false" ht="15" hidden="false" customHeight="true" outlineLevel="0" collapsed="false">
      <c r="A7868" s="3" t="str">
        <f aca="false">A$6683</f>
        <v>Sustentabilidade Social</v>
      </c>
      <c r="B7868" s="3" t="str">
        <f aca="false">B$6683</f>
        <v>Formalidade do Mercado de Trabalho</v>
      </c>
      <c r="C7868" s="3" t="n">
        <f aca="false">C$6683</f>
        <v>1</v>
      </c>
      <c r="D7868" s="3" t="s">
        <v>254</v>
      </c>
      <c r="E7868" s="3" t="n">
        <f aca="false">E$6683</f>
        <v>2017</v>
      </c>
      <c r="F7868" s="3" t="n">
        <f aca="false">F$6683</f>
        <v>2018</v>
      </c>
      <c r="G7868" s="3" t="n">
        <v>48.0165102701715</v>
      </c>
      <c r="H7868" s="3" t="n">
        <f aca="false">H$6683</f>
        <v>0.0354267662261588</v>
      </c>
      <c r="I7868" s="3" t="n">
        <f aca="false">I$6683</f>
        <v>0.122754491017964</v>
      </c>
      <c r="J7868" s="3" t="n">
        <f aca="false">J$6683</f>
        <v>0.00434879465650452</v>
      </c>
      <c r="K7868"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868" s="3" t="str">
        <f aca="false">L$6683</f>
        <v>PNAD / IBGE</v>
      </c>
      <c r="M7868" s="3" t="str">
        <f aca="false">M$6683</f>
        <v>Porcentagem %</v>
      </c>
      <c r="N786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868" s="3" t="n">
        <v>33.1292892254381</v>
      </c>
    </row>
    <row r="7869" customFormat="false" ht="15" hidden="false" customHeight="true" outlineLevel="0" collapsed="false">
      <c r="A7869" s="3" t="str">
        <f aca="false">A$6684</f>
        <v>Sustentabilidade Social</v>
      </c>
      <c r="B7869" s="3" t="str">
        <f aca="false">B$6684</f>
        <v>Inserção Econômica</v>
      </c>
      <c r="C7869" s="3" t="n">
        <f aca="false">C$6684</f>
        <v>1</v>
      </c>
      <c r="D7869" s="3" t="s">
        <v>254</v>
      </c>
      <c r="E7869" s="3" t="n">
        <f aca="false">E$6684</f>
        <v>2017</v>
      </c>
      <c r="F7869" s="3" t="n">
        <f aca="false">F$6684</f>
        <v>2018</v>
      </c>
      <c r="G7869" s="3" t="n">
        <v>83.1685555823487</v>
      </c>
      <c r="H7869" s="3" t="n">
        <f aca="false">H$6684</f>
        <v>0.0420845700185743</v>
      </c>
      <c r="I7869" s="3" t="n">
        <f aca="false">I$6684</f>
        <v>0.122754491017964</v>
      </c>
      <c r="J7869" s="3" t="n">
        <f aca="false">J$6684</f>
        <v>0.00516606997233997</v>
      </c>
      <c r="K7869" s="3" t="str">
        <f aca="false">K$6684</f>
        <v>Proporção de ocupados em relação a População Economicamente Ativa</v>
      </c>
      <c r="L7869" s="3" t="str">
        <f aca="false">L$6684</f>
        <v>IBGE</v>
      </c>
      <c r="M7869" s="3" t="str">
        <f aca="false">M$6684</f>
        <v>Porcentagem %</v>
      </c>
      <c r="N7869" s="5"/>
      <c r="O7869" s="3" t="n">
        <v>14.9864368560298</v>
      </c>
    </row>
    <row r="7870" customFormat="false" ht="15" hidden="false" customHeight="true" outlineLevel="0" collapsed="false">
      <c r="A7870" s="3" t="str">
        <f aca="false">A$6685</f>
        <v>Sustentabilidade Social</v>
      </c>
      <c r="B7870" s="3" t="str">
        <f aca="false">B$6685</f>
        <v>IDH</v>
      </c>
      <c r="C7870" s="3" t="n">
        <f aca="false">C$6685</f>
        <v>1</v>
      </c>
      <c r="D7870" s="3" t="s">
        <v>254</v>
      </c>
      <c r="E7870" s="3" t="n">
        <f aca="false">E$6685</f>
        <v>2015</v>
      </c>
      <c r="F7870" s="3" t="n">
        <f aca="false">F$6685</f>
        <v>2018</v>
      </c>
      <c r="G7870" s="3" t="n">
        <v>0.71</v>
      </c>
      <c r="H7870" s="3" t="n">
        <f aca="false">H$6685</f>
        <v>0.105143828345808</v>
      </c>
      <c r="I7870" s="3" t="n">
        <f aca="false">I$6685</f>
        <v>0.122754491017964</v>
      </c>
      <c r="J7870" s="3" t="n">
        <f aca="false">J$6685</f>
        <v>0.0129068771322699</v>
      </c>
      <c r="K7870" s="3" t="str">
        <f aca="false">K$6685</f>
        <v>IDH estadual</v>
      </c>
      <c r="L7870" s="3" t="str">
        <f aca="false">L$6685</f>
        <v>PNUD, Fundação João Pinheiro e Ipea</v>
      </c>
      <c r="M7870" s="3" t="str">
        <f aca="false">M$6685</f>
        <v>Índice de 0 a 1</v>
      </c>
      <c r="N7870" s="5"/>
      <c r="O7870" s="3" t="n">
        <v>26.7045454545454</v>
      </c>
    </row>
    <row r="7871" customFormat="false" ht="15" hidden="false" customHeight="true" outlineLevel="0" collapsed="false">
      <c r="A7871" s="3" t="s">
        <v>106</v>
      </c>
      <c r="B7871" s="3" t="s">
        <v>140</v>
      </c>
      <c r="C7871" s="3" t="n">
        <v>1</v>
      </c>
      <c r="D7871" s="3" t="s">
        <v>254</v>
      </c>
      <c r="E7871" s="3" t="n">
        <v>2017</v>
      </c>
      <c r="F7871" s="3" t="n">
        <v>2018</v>
      </c>
      <c r="G7871" s="3" t="n">
        <v>67.9018406306454</v>
      </c>
      <c r="H7871" s="3" t="n">
        <v>0.0426662305938319</v>
      </c>
      <c r="I7871" s="3" t="n">
        <v>0.122754491017964</v>
      </c>
      <c r="J7871" s="3" t="n">
        <f aca="false">I7871*H7871</f>
        <v>0.00523747142020093</v>
      </c>
      <c r="K7871" s="4" t="str">
        <f aca="false">K7792</f>
        <v>Proporção dos jovens que estudam ou trabalham</v>
      </c>
      <c r="L7871" s="3" t="str">
        <f aca="false">L7792</f>
        <v>PNAD/IBGE</v>
      </c>
      <c r="M7871" s="3" t="str">
        <f aca="false">M7792</f>
        <v>Porcentagem %</v>
      </c>
      <c r="N7871" s="5"/>
      <c r="O7871" s="3" t="n">
        <v>0</v>
      </c>
    </row>
    <row r="7872" customFormat="false" ht="15" hidden="false" customHeight="true" outlineLevel="0" collapsed="false">
      <c r="A7872" s="3" t="str">
        <f aca="false">A$6687</f>
        <v>Sustentabilidade Social</v>
      </c>
      <c r="B7872" s="3" t="str">
        <f aca="false">B$6687</f>
        <v>Mortalidade Materna</v>
      </c>
      <c r="C7872" s="3" t="n">
        <f aca="false">C$6687</f>
        <v>-1</v>
      </c>
      <c r="D7872" s="3" t="s">
        <v>254</v>
      </c>
      <c r="E7872" s="3" t="n">
        <f aca="false">E$6687</f>
        <v>2016</v>
      </c>
      <c r="F7872" s="3" t="n">
        <f aca="false">F$6687</f>
        <v>2018</v>
      </c>
      <c r="G7872" s="3" t="n">
        <v>2.70059629927019</v>
      </c>
      <c r="H7872" s="3" t="n">
        <f aca="false">H$6687</f>
        <v>0.0819911060701229</v>
      </c>
      <c r="I7872" s="3" t="n">
        <f aca="false">I$6687</f>
        <v>0.122754491017964</v>
      </c>
      <c r="J7872" s="3" t="n">
        <f aca="false">J$6687</f>
        <v>0.0100647764936378</v>
      </c>
      <c r="K7872" s="3" t="str">
        <f aca="false">K$6687</f>
        <v>Óbitos maternos em relação a população feminina em idade fértil (15-49 anos).</v>
      </c>
      <c r="L7872" s="3" t="str">
        <f aca="false">L$6687</f>
        <v>Datasus</v>
      </c>
      <c r="M7872" s="3" t="str">
        <f aca="false">M$6687</f>
        <v>Taxa de mortalidade por 100 mil mulheres</v>
      </c>
      <c r="N7872" s="5"/>
      <c r="O7872" s="3" t="n">
        <v>81.7175045765194</v>
      </c>
    </row>
    <row r="7873" customFormat="false" ht="15" hidden="false" customHeight="true" outlineLevel="0" collapsed="false">
      <c r="A7873" s="3" t="str">
        <f aca="false">A$6688</f>
        <v>Sustentabilidade Social</v>
      </c>
      <c r="B7873" s="3" t="str">
        <f aca="false">B$6688</f>
        <v>Mortalidade Precoce</v>
      </c>
      <c r="C7873" s="3" t="n">
        <f aca="false">C$6688</f>
        <v>-1</v>
      </c>
      <c r="D7873" s="3" t="s">
        <v>254</v>
      </c>
      <c r="E7873" s="3" t="n">
        <f aca="false">E$6688</f>
        <v>2016</v>
      </c>
      <c r="F7873" s="3" t="n">
        <f aca="false">F$6688</f>
        <v>2018</v>
      </c>
      <c r="G7873" s="3" t="n">
        <v>149.857484357681</v>
      </c>
      <c r="H7873" s="3" t="n">
        <f aca="false">H$6688</f>
        <v>0.0654508559555939</v>
      </c>
      <c r="I7873" s="3" t="n">
        <f aca="false">I$6688</f>
        <v>0.122754491017964</v>
      </c>
      <c r="J7873" s="3" t="n">
        <f aca="false">J$6688</f>
        <v>0.00803438650951901</v>
      </c>
      <c r="K7873" s="3" t="str">
        <f aca="false">K$6688</f>
        <v>Mortalidade de Jovens (15-29 anos) por causas externas.</v>
      </c>
      <c r="L7873" s="3" t="str">
        <f aca="false">L$6688</f>
        <v>Datasus</v>
      </c>
      <c r="M7873" s="3" t="str">
        <f aca="false">M$6688</f>
        <v>Taxa de Mortalidade por 100 mil jovens</v>
      </c>
      <c r="N7873" s="5"/>
      <c r="O7873" s="3" t="n">
        <v>23.8611807889043</v>
      </c>
    </row>
    <row r="7874" customFormat="false" ht="15" hidden="false" customHeight="true" outlineLevel="0" collapsed="false">
      <c r="A7874" s="3" t="str">
        <f aca="false">A$6689</f>
        <v>Sustentabilidade Social</v>
      </c>
      <c r="B7874" s="3" t="str">
        <f aca="false">B$6689</f>
        <v>Previdência Social</v>
      </c>
      <c r="C7874" s="3" t="n">
        <f aca="false">C$6689</f>
        <v>1</v>
      </c>
      <c r="D7874" s="3" t="s">
        <v>254</v>
      </c>
      <c r="E7874" s="3" t="n">
        <f aca="false">E$6689</f>
        <v>2017</v>
      </c>
      <c r="F7874" s="3" t="n">
        <f aca="false">F$6689</f>
        <v>2018</v>
      </c>
      <c r="G7874" s="3" t="n">
        <v>85.8524402108412</v>
      </c>
      <c r="H7874" s="3" t="n">
        <f aca="false">H$6689</f>
        <v>0.0509237118271307</v>
      </c>
      <c r="I7874" s="3" t="n">
        <f aca="false">I$6689</f>
        <v>0.122754491017964</v>
      </c>
      <c r="J7874" s="3" t="n">
        <f aca="false">J$6689</f>
        <v>0.00625111432608491</v>
      </c>
      <c r="K7874" s="3" t="str">
        <f aca="false">K$6689</f>
        <v>Proporção de idosos (mais de 60 anos) que recebem previdência social</v>
      </c>
      <c r="L7874" s="3" t="str">
        <f aca="false">L$6689</f>
        <v>PNAD/IBGE</v>
      </c>
      <c r="M7874" s="3" t="str">
        <f aca="false">M$6689</f>
        <v>Porcentagem %</v>
      </c>
      <c r="N7874" s="5" t="s">
        <v>150</v>
      </c>
      <c r="O7874" s="3" t="n">
        <v>63.7301852961253</v>
      </c>
    </row>
    <row r="7875" customFormat="false" ht="15" hidden="false" customHeight="true" outlineLevel="0" collapsed="false">
      <c r="A7875" s="3" t="str">
        <f aca="false">A$6690</f>
        <v>Sustentabilidade Social</v>
      </c>
      <c r="B7875" s="3" t="str">
        <f aca="false">B$6690</f>
        <v>Mortalidade na infância</v>
      </c>
      <c r="C7875" s="3" t="n">
        <f aca="false">C$6690</f>
        <v>-1</v>
      </c>
      <c r="D7875" s="3" t="s">
        <v>254</v>
      </c>
      <c r="E7875" s="3" t="n">
        <f aca="false">E$6690</f>
        <v>2016</v>
      </c>
      <c r="F7875" s="3" t="n">
        <f aca="false">F$6690</f>
        <v>2018</v>
      </c>
      <c r="G7875" s="3" t="n">
        <v>17.5377353479089</v>
      </c>
      <c r="H7875" s="3" t="n">
        <f aca="false">H$6690</f>
        <v>0.0601894510789995</v>
      </c>
      <c r="I7875" s="3" t="n">
        <f aca="false">I$6690</f>
        <v>0.122754491017964</v>
      </c>
      <c r="J7875" s="3" t="n">
        <f aca="false">J$6690</f>
        <v>0.00738852543185323</v>
      </c>
      <c r="K7875" s="3" t="str">
        <f aca="false">K$6690</f>
        <v>Óbitos de menores de cinco anos por grupo de 1.000 nascidos vivos</v>
      </c>
      <c r="L7875" s="3" t="str">
        <f aca="false">L$6690</f>
        <v>Datasus</v>
      </c>
      <c r="M7875" s="3" t="str">
        <f aca="false">M$6690</f>
        <v>Porcentagem %</v>
      </c>
      <c r="N7875" s="5"/>
      <c r="O7875" s="3" t="n">
        <v>42.0024539619987</v>
      </c>
    </row>
    <row r="7876" customFormat="false" ht="15" hidden="false" customHeight="true" outlineLevel="0" collapsed="false">
      <c r="A7876" s="3" t="str">
        <f aca="false">A$6691</f>
        <v>Sustentabilidade Social</v>
      </c>
      <c r="B7876" s="3" t="str">
        <f aca="false">B$6691</f>
        <v> Total</v>
      </c>
      <c r="C7876" s="3" t="n">
        <f aca="false">C$6691</f>
        <v>1</v>
      </c>
      <c r="D7876" s="3" t="s">
        <v>254</v>
      </c>
      <c r="E7876" s="3" t="n">
        <f aca="false">E$6691</f>
        <v>2018</v>
      </c>
      <c r="F7876" s="3" t="n">
        <f aca="false">F$6691</f>
        <v>2018</v>
      </c>
      <c r="G7876" s="3" t="n">
        <v>47.6733463949553</v>
      </c>
      <c r="H7876" s="3" t="n">
        <f aca="false">H$6691</f>
        <v>1</v>
      </c>
      <c r="I7876" s="3" t="n">
        <f aca="false">I$6691</f>
        <v>0.122754491017964</v>
      </c>
      <c r="J7876" s="3" t="n">
        <f aca="false">J$6691</f>
        <v>0.122754491017964</v>
      </c>
      <c r="K7876" s="3" t="str">
        <f aca="false">K$6691</f>
        <v>Nota obtida via normalização e ponderação de indicadores que variam de 0 a 100.</v>
      </c>
      <c r="L7876" s="3" t="str">
        <f aca="false">L$6691</f>
        <v>Tendências</v>
      </c>
      <c r="M7876" s="3" t="str">
        <f aca="false">M$6691</f>
        <v>Nota de 0 a 100</v>
      </c>
      <c r="N7876" s="5"/>
      <c r="O7876" s="3" t="n">
        <v>34.7831772199208</v>
      </c>
    </row>
    <row r="7877" customFormat="false" ht="15" hidden="false" customHeight="true" outlineLevel="0" collapsed="false">
      <c r="A7877" s="3" t="s">
        <v>238</v>
      </c>
      <c r="B7877" s="3" t="s">
        <v>25</v>
      </c>
      <c r="C7877" s="3" t="n">
        <v>1</v>
      </c>
      <c r="D7877" s="3" t="s">
        <v>254</v>
      </c>
      <c r="E7877" s="3" t="n">
        <v>2018</v>
      </c>
      <c r="F7877" s="3" t="n">
        <v>2018</v>
      </c>
      <c r="G7877" s="3" t="n">
        <v>39.5790734640627</v>
      </c>
      <c r="H7877" s="3" t="n">
        <v>1</v>
      </c>
      <c r="I7877" s="3" t="n">
        <v>0.01</v>
      </c>
      <c r="J7877" s="3" t="n">
        <f aca="false">I7877*H7877</f>
        <v>0.01</v>
      </c>
      <c r="K7877" s="4" t="str">
        <f aca="false">K7798</f>
        <v>Nota obtida via normalização e ponderação de indicadores que variam de 0 a 100.</v>
      </c>
      <c r="L7877" s="3" t="str">
        <f aca="false">L7798</f>
        <v>Tendências</v>
      </c>
      <c r="M7877" s="3" t="str">
        <f aca="false">M$6692</f>
        <v>Nota de 0 a 100</v>
      </c>
      <c r="N7877" s="5"/>
      <c r="O7877" s="3" t="n">
        <v>39.5790734640627</v>
      </c>
    </row>
    <row r="7878" customFormat="false" ht="15" hidden="false" customHeight="true" outlineLevel="0" collapsed="false">
      <c r="A7878" s="3" t="str">
        <f aca="false">A$6614</f>
        <v>Sustentabilidade Ambiental</v>
      </c>
      <c r="B7878" s="3" t="str">
        <f aca="false">B$6614</f>
        <v>Emissões de CO2</v>
      </c>
      <c r="C7878" s="3" t="n">
        <f aca="false">C$6614</f>
        <v>-1</v>
      </c>
      <c r="D7878" s="3" t="s">
        <v>255</v>
      </c>
      <c r="E7878" s="3" t="n">
        <f aca="false">E$6614</f>
        <v>2016</v>
      </c>
      <c r="F7878" s="3" t="n">
        <f aca="false">F$6614</f>
        <v>2018</v>
      </c>
      <c r="G7878" s="3" t="n">
        <v>25.9550284627717</v>
      </c>
      <c r="H7878" s="3" t="n">
        <f aca="false">H$6614</f>
        <v>0.328387609736319</v>
      </c>
      <c r="I7878" s="3" t="n">
        <f aca="false">I$6614</f>
        <v>0.0768463073852295</v>
      </c>
      <c r="J7878" s="3" t="n">
        <f aca="false">J$6614</f>
        <v>0.025235375199298</v>
      </c>
      <c r="K7878" s="3" t="str">
        <f aca="false">K$6614</f>
        <v>CO2 emitido e derivado de remoção de unidades de conservação (toneladas por habitante).</v>
      </c>
      <c r="L7878" s="3" t="str">
        <f aca="false">L$6614</f>
        <v>SEEG/OC</v>
      </c>
      <c r="M7878" s="3" t="str">
        <f aca="false">M$6614</f>
        <v>Toneladas emitidas de CO2  por habitante</v>
      </c>
      <c r="N7878" s="5" t="str">
        <f aca="false">N$71</f>
        <v>A partir da publicação de 2019, ou seja, do dado de 2017, o denominador foi alterado de população para PIB total (o PIB utilizado para cálculo é estimado pela Tendências)</v>
      </c>
      <c r="O7878" s="3" t="n">
        <v>16.8986606173451</v>
      </c>
    </row>
    <row r="7879" customFormat="false" ht="15" hidden="false" customHeight="true" outlineLevel="0" collapsed="false">
      <c r="A7879" s="3" t="str">
        <f aca="false">A$6615</f>
        <v>Sustentabilidade Ambiental</v>
      </c>
      <c r="B7879" s="3" t="str">
        <f aca="false">B$6615</f>
        <v>Serviços Urbanos</v>
      </c>
      <c r="C7879" s="3" t="n">
        <f aca="false">C$6615</f>
        <v>1</v>
      </c>
      <c r="D7879" s="3" t="s">
        <v>255</v>
      </c>
      <c r="E7879" s="3" t="n">
        <f aca="false">E$6615</f>
        <v>2016</v>
      </c>
      <c r="F7879" s="3" t="n">
        <f aca="false">F$6615</f>
        <v>2018</v>
      </c>
      <c r="G7879" s="3" t="n">
        <v>0.544122490263803</v>
      </c>
      <c r="H7879" s="3" t="n">
        <f aca="false">H$6615</f>
        <v>0.086286452513915</v>
      </c>
      <c r="I7879" s="3" t="n">
        <f aca="false">I$6615</f>
        <v>0.0768463073852295</v>
      </c>
      <c r="J7879" s="3" t="n">
        <f aca="false">J$6615</f>
        <v>0.00663079525306532</v>
      </c>
      <c r="K7879" s="3" t="str">
        <f aca="false">K$6615</f>
        <v>Oferta de serviços municipais para coleta de materiais especias e limpeza urbana (Nota: 0-2).</v>
      </c>
      <c r="L7879" s="3" t="str">
        <f aca="false">L$6615</f>
        <v>SNIS</v>
      </c>
      <c r="M7879" s="3" t="str">
        <f aca="false">M$6615</f>
        <v>Pontuação de 0 a 2</v>
      </c>
      <c r="N7879" s="5"/>
      <c r="O7879" s="3" t="n">
        <v>10.1185420056996</v>
      </c>
    </row>
    <row r="7880" customFormat="false" ht="15" hidden="false" customHeight="true" outlineLevel="0" collapsed="false">
      <c r="A7880" s="3" t="str">
        <f aca="false">A$6616</f>
        <v>Sustentabilidade Ambiental</v>
      </c>
      <c r="B7880" s="3" t="str">
        <f aca="false">B$6616</f>
        <v>Destinação do Lixo</v>
      </c>
      <c r="C7880" s="3" t="n">
        <f aca="false">C$6616</f>
        <v>1</v>
      </c>
      <c r="D7880" s="3" t="s">
        <v>255</v>
      </c>
      <c r="E7880" s="3" t="n">
        <f aca="false">E$6616</f>
        <v>2016</v>
      </c>
      <c r="F7880" s="3" t="n">
        <f aca="false">F$6616</f>
        <v>2018</v>
      </c>
      <c r="G7880" s="3" t="n">
        <v>0.054596970822442</v>
      </c>
      <c r="H7880" s="3" t="n">
        <f aca="false">H$6616</f>
        <v>0.258991177079574</v>
      </c>
      <c r="I7880" s="3" t="n">
        <f aca="false">I$6616</f>
        <v>0.0768463073852295</v>
      </c>
      <c r="J7880" s="3" t="n">
        <f aca="false">J$6616</f>
        <v>0.0199025156039194</v>
      </c>
      <c r="K7880" s="3" t="str">
        <f aca="false">K$6616</f>
        <v>Destinação adequada para o tipo de resíduo sólido e qualidade das unidades de destino em solo (Nota: 0-1)</v>
      </c>
      <c r="L7880" s="3" t="str">
        <f aca="false">L$6616</f>
        <v>SNIS</v>
      </c>
      <c r="M7880" s="3" t="str">
        <f aca="false">M$6616</f>
        <v>Pontuação de 0 a 1</v>
      </c>
      <c r="N7880" s="5"/>
      <c r="O7880" s="3" t="n">
        <v>0</v>
      </c>
    </row>
    <row r="7881" customFormat="false" ht="15" hidden="false" customHeight="true" outlineLevel="0" collapsed="false">
      <c r="A7881" s="3" t="str">
        <f aca="false">A$6617</f>
        <v>Sustentabilidade Ambiental</v>
      </c>
      <c r="B7881" s="3" t="str">
        <f aca="false">B$6617</f>
        <v>Tratamento de Esgoto</v>
      </c>
      <c r="C7881" s="3" t="n">
        <f aca="false">C$6617</f>
        <v>1</v>
      </c>
      <c r="D7881" s="3" t="s">
        <v>255</v>
      </c>
      <c r="E7881" s="3" t="n">
        <f aca="false">E$6617</f>
        <v>2016</v>
      </c>
      <c r="F7881" s="3" t="n">
        <f aca="false">F$6617</f>
        <v>2018</v>
      </c>
      <c r="G7881" s="3" t="n">
        <v>8.55499329769409</v>
      </c>
      <c r="H7881" s="3" t="n">
        <f aca="false">H$6617</f>
        <v>0.326334760670192</v>
      </c>
      <c r="I7881" s="3" t="n">
        <f aca="false">I$6617</f>
        <v>0.0768463073852295</v>
      </c>
      <c r="J7881" s="3" t="n">
        <f aca="false">J$6617</f>
        <v>0.0250776213289469</v>
      </c>
      <c r="K7881" s="3" t="str">
        <f aca="false">K$6617</f>
        <v>Parcela tratada do total de água consumida no estado.</v>
      </c>
      <c r="L7881" s="3" t="str">
        <f aca="false">L$6617</f>
        <v>SNIS e IBGE</v>
      </c>
      <c r="M7881" s="3" t="str">
        <f aca="false">M$6617</f>
        <v>Porcentagem %</v>
      </c>
      <c r="N788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881" s="3" t="n">
        <v>7.37348322499121</v>
      </c>
    </row>
    <row r="7882" customFormat="false" ht="15" hidden="false" customHeight="true" outlineLevel="0" collapsed="false">
      <c r="A7882" s="3" t="str">
        <f aca="false">A$6618</f>
        <v>Sustentabilidade Ambiental</v>
      </c>
      <c r="B7882" s="3" t="str">
        <f aca="false">B$6618</f>
        <v> Total</v>
      </c>
      <c r="C7882" s="3" t="n">
        <f aca="false">C$6618</f>
        <v>1</v>
      </c>
      <c r="D7882" s="3" t="s">
        <v>255</v>
      </c>
      <c r="E7882" s="3" t="n">
        <f aca="false">E$6618</f>
        <v>2018</v>
      </c>
      <c r="F7882" s="3" t="n">
        <f aca="false">F$6618</f>
        <v>2018</v>
      </c>
      <c r="G7882" s="3" t="n">
        <v>8.82862774569325</v>
      </c>
      <c r="H7882" s="3" t="n">
        <f aca="false">H$6618</f>
        <v>1</v>
      </c>
      <c r="I7882" s="3" t="n">
        <f aca="false">I$6618</f>
        <v>0.0768463073852295</v>
      </c>
      <c r="J7882" s="3" t="n">
        <f aca="false">J$6618</f>
        <v>0.0768463073852295</v>
      </c>
      <c r="K7882" s="3" t="str">
        <f aca="false">K$6618</f>
        <v>Nota obtida via normalização e ponderação de indicadores que variam de 0 a 100.</v>
      </c>
      <c r="L7882" s="3" t="str">
        <f aca="false">L$6618</f>
        <v>Tendências</v>
      </c>
      <c r="M7882" s="3" t="str">
        <f aca="false">M$6618</f>
        <v>Nota de 0 a 100</v>
      </c>
      <c r="N7882" s="5"/>
      <c r="O7882" s="3" t="n">
        <v>0</v>
      </c>
    </row>
    <row r="7883" customFormat="false" ht="15" hidden="false" customHeight="true" outlineLevel="0" collapsed="false">
      <c r="A7883" s="3" t="str">
        <f aca="false">A$6619</f>
        <v>Capital Humano</v>
      </c>
      <c r="B7883" s="3" t="str">
        <f aca="false">B$6619</f>
        <v>Custo de Mão de Obra</v>
      </c>
      <c r="C7883" s="3" t="n">
        <f aca="false">C$6619</f>
        <v>-1</v>
      </c>
      <c r="D7883" s="3" t="s">
        <v>255</v>
      </c>
      <c r="E7883" s="3" t="n">
        <f aca="false">E$6619</f>
        <v>2017</v>
      </c>
      <c r="F7883" s="3" t="n">
        <f aca="false">F$6619</f>
        <v>2018</v>
      </c>
      <c r="G7883" s="3" t="n">
        <v>1377.5</v>
      </c>
      <c r="H7883" s="3" t="n">
        <f aca="false">H$6619</f>
        <v>0.417312382000616</v>
      </c>
      <c r="I7883" s="3" t="n">
        <f aca="false">I$6619</f>
        <v>0.0818363273453094</v>
      </c>
      <c r="J7883" s="3" t="n">
        <f aca="false">J$6619</f>
        <v>0.0341513126986532</v>
      </c>
      <c r="K7883" s="3" t="str">
        <f aca="false">K$6619</f>
        <v>Rendimento médio nominal de todos os trabalhos, habitualmente recebido por mês, pelas pessoas de 14 anos ou mais de idade, ocupadas na semana de referência, com rendimento de trabalho (Reais)</v>
      </c>
      <c r="L7883" s="3" t="str">
        <f aca="false">L$6619</f>
        <v>PNADc / IBGE</v>
      </c>
      <c r="M7883" s="3" t="str">
        <f aca="false">M$6619</f>
        <v>Reais (R$)</v>
      </c>
      <c r="N7883" s="3" t="str">
        <f aca="false">N$17</f>
        <v>A partir da publicação de 2016, ou seja, do dado de 2015, passou a ser usado o rendimento médio nominal de todos os trabalhos, antes disso se usava o rendimento médio real do trabalho principal</v>
      </c>
      <c r="O7883" s="3" t="n">
        <v>95.1088577393379</v>
      </c>
    </row>
    <row r="7884" customFormat="false" ht="15" hidden="false" customHeight="true" outlineLevel="0" collapsed="false">
      <c r="A7884" s="3" t="str">
        <f aca="false">A$6620</f>
        <v>Capital Humano</v>
      </c>
      <c r="B7884" s="3" t="str">
        <f aca="false">B$6620</f>
        <v>PEA com Ensino Superior</v>
      </c>
      <c r="C7884" s="3" t="n">
        <f aca="false">C$6620</f>
        <v>1</v>
      </c>
      <c r="D7884" s="3" t="s">
        <v>255</v>
      </c>
      <c r="E7884" s="3" t="n">
        <f aca="false">E$6620</f>
        <v>2017</v>
      </c>
      <c r="F7884" s="3" t="n">
        <f aca="false">F$6620</f>
        <v>2018</v>
      </c>
      <c r="G7884" s="3" t="n">
        <v>14.1533166466867</v>
      </c>
      <c r="H7884" s="3" t="n">
        <f aca="false">H$6620</f>
        <v>0.167082011058644</v>
      </c>
      <c r="I7884" s="3" t="n">
        <f aca="false">I$6620</f>
        <v>0.0818363273453094</v>
      </c>
      <c r="J7884" s="3" t="n">
        <f aca="false">J$6620</f>
        <v>0.0136733781505078</v>
      </c>
      <c r="K7884" s="3" t="str">
        <f aca="false">K$6620</f>
        <v>Pessoas de 10 anos ou mais de idade com 15 anos ou mais de estudo/população economicamente ativa.</v>
      </c>
      <c r="L7884" s="3" t="str">
        <f aca="false">L$6620</f>
        <v>PNAD / IBGE</v>
      </c>
      <c r="M7884" s="3" t="str">
        <f aca="false">M$6620</f>
        <v>Porcentagem %</v>
      </c>
      <c r="N7884" s="5"/>
      <c r="O7884" s="3" t="n">
        <v>24.6349006868398</v>
      </c>
    </row>
    <row r="7885" customFormat="false" ht="15" hidden="false" customHeight="true" outlineLevel="0" collapsed="false">
      <c r="A7885" s="3" t="str">
        <f aca="false">A$6621</f>
        <v>Capital Humano</v>
      </c>
      <c r="B7885" s="3" t="str">
        <f aca="false">B$6621</f>
        <v>Produtividade do Trabalho</v>
      </c>
      <c r="C7885" s="3" t="n">
        <f aca="false">C$6621</f>
        <v>1</v>
      </c>
      <c r="D7885" s="3" t="s">
        <v>255</v>
      </c>
      <c r="E7885" s="3" t="n">
        <f aca="false">E$6621</f>
        <v>2017</v>
      </c>
      <c r="F7885" s="3" t="n">
        <f aca="false">F$6621</f>
        <v>2018</v>
      </c>
      <c r="G7885" s="3" t="n">
        <v>34.0123001713424</v>
      </c>
      <c r="H7885" s="3" t="n">
        <f aca="false">H$6621</f>
        <v>0.247986019020784</v>
      </c>
      <c r="I7885" s="3" t="n">
        <f aca="false">I$6621</f>
        <v>0.0818363273453094</v>
      </c>
      <c r="J7885" s="3" t="n">
        <f aca="false">J$6621</f>
        <v>0.020294265029645</v>
      </c>
      <c r="K7885" s="3" t="str">
        <f aca="false">K$6621</f>
        <v>PIB pelo total de pessoas ocupadas no período</v>
      </c>
      <c r="L7885" s="3" t="str">
        <f aca="false">L$6621</f>
        <v>PNADc / IBGE</v>
      </c>
      <c r="M7885" s="3" t="str">
        <f aca="false">M$6621</f>
        <v>Mil Reais (R$) por habitante</v>
      </c>
      <c r="N7885" s="5" t="str">
        <f aca="false">N$19</f>
        <v>O PIB utilizado para cálculo é estimado pela Tendências</v>
      </c>
      <c r="O7885" s="3" t="n">
        <v>0</v>
      </c>
    </row>
    <row r="7886" customFormat="false" ht="15" hidden="false" customHeight="true" outlineLevel="0" collapsed="false">
      <c r="A7886" s="3" t="str">
        <f aca="false">A$6622</f>
        <v>Capital Humano</v>
      </c>
      <c r="B7886" s="3" t="str">
        <f aca="false">B$6622</f>
        <v>Qualificação dos Trabalhadores</v>
      </c>
      <c r="C7886" s="3" t="n">
        <f aca="false">C$6622</f>
        <v>1</v>
      </c>
      <c r="D7886" s="3" t="s">
        <v>255</v>
      </c>
      <c r="E7886" s="3" t="n">
        <f aca="false">E$6622</f>
        <v>2017</v>
      </c>
      <c r="F7886" s="3" t="n">
        <f aca="false">F$6622</f>
        <v>2018</v>
      </c>
      <c r="G7886" s="3" t="n">
        <v>8.1156552</v>
      </c>
      <c r="H7886" s="3" t="n">
        <f aca="false">H$6622</f>
        <v>0.167619587919956</v>
      </c>
      <c r="I7886" s="3" t="n">
        <f aca="false">I$6622</f>
        <v>0.0818363273453094</v>
      </c>
      <c r="J7886" s="3" t="n">
        <f aca="false">J$6622</f>
        <v>0.0137173714665034</v>
      </c>
      <c r="K7886" s="3" t="str">
        <f aca="false">K$6622</f>
        <v>Anos de estudos da população economicamente ativa.</v>
      </c>
      <c r="L7886" s="3" t="str">
        <f aca="false">L$6622</f>
        <v>PNAD / IBGE</v>
      </c>
      <c r="M7886" s="3" t="str">
        <f aca="false">M$6622</f>
        <v>Anos</v>
      </c>
      <c r="N7886" s="5"/>
      <c r="O7886" s="3" t="n">
        <v>0</v>
      </c>
    </row>
    <row r="7887" customFormat="false" ht="15" hidden="false" customHeight="true" outlineLevel="0" collapsed="false">
      <c r="A7887" s="3" t="str">
        <f aca="false">A$6623</f>
        <v>Capital Humano</v>
      </c>
      <c r="B7887" s="3" t="str">
        <f aca="false">B$6623</f>
        <v> Total</v>
      </c>
      <c r="C7887" s="3" t="n">
        <f aca="false">C$6623</f>
        <v>1</v>
      </c>
      <c r="D7887" s="3" t="s">
        <v>255</v>
      </c>
      <c r="E7887" s="3" t="n">
        <f aca="false">E$6623</f>
        <v>2018</v>
      </c>
      <c r="F7887" s="3" t="n">
        <f aca="false">F$6623</f>
        <v>2018</v>
      </c>
      <c r="G7887" s="3" t="n">
        <v>43.806152721548</v>
      </c>
      <c r="H7887" s="3" t="n">
        <f aca="false">H$6623</f>
        <v>1</v>
      </c>
      <c r="I7887" s="3" t="n">
        <f aca="false">I$6623</f>
        <v>0.0818363273453094</v>
      </c>
      <c r="J7887" s="3" t="n">
        <f aca="false">J$6623</f>
        <v>0.0818363273453094</v>
      </c>
      <c r="K7887" s="3" t="str">
        <f aca="false">K$6623</f>
        <v>Nota obtida via normalização e ponderação de indicadores que variam de 0 a 100.</v>
      </c>
      <c r="L7887" s="3" t="str">
        <f aca="false">L$6623</f>
        <v>Tendências</v>
      </c>
      <c r="M7887" s="3" t="str">
        <f aca="false">M$6623</f>
        <v>Nota de 0 a 100</v>
      </c>
      <c r="N7887" s="5"/>
      <c r="O7887" s="3" t="n">
        <v>13.6882758997795</v>
      </c>
    </row>
    <row r="7888" customFormat="false" ht="15" hidden="false" customHeight="true" outlineLevel="0" collapsed="false">
      <c r="A7888" s="3" t="str">
        <f aca="false">A$6624</f>
        <v>Educação</v>
      </c>
      <c r="B7888" s="3" t="str">
        <f aca="false">B$6624</f>
        <v>Avaliação da Educação</v>
      </c>
      <c r="C7888" s="3" t="n">
        <f aca="false">C$6624</f>
        <v>1</v>
      </c>
      <c r="D7888" s="3" t="s">
        <v>255</v>
      </c>
      <c r="E7888" s="3" t="n">
        <f aca="false">E$6624</f>
        <v>2018</v>
      </c>
      <c r="F7888" s="3" t="n">
        <f aca="false">F$6624</f>
        <v>2018</v>
      </c>
      <c r="G7888" s="3" t="n">
        <v>100</v>
      </c>
      <c r="H7888" s="3" t="n">
        <f aca="false">H$6624</f>
        <v>0.0535663801132599</v>
      </c>
      <c r="I7888" s="3" t="n">
        <f aca="false">I$6624</f>
        <v>0.11377245508982</v>
      </c>
      <c r="J7888" s="3" t="n">
        <f aca="false">J$6624</f>
        <v>0.0060943785757601</v>
      </c>
      <c r="K7888"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888" s="3" t="str">
        <f aca="false">L$6624</f>
        <v>Secretarias Estaduais de Educação</v>
      </c>
      <c r="M7888" s="3" t="str">
        <f aca="false">M$6624</f>
        <v>Pontuação de 0 a 100</v>
      </c>
      <c r="N788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888" s="3" t="n">
        <v>100</v>
      </c>
    </row>
    <row r="7889" customFormat="false" ht="15" hidden="false" customHeight="true" outlineLevel="0" collapsed="false">
      <c r="A7889" s="3" t="str">
        <f aca="false">A$6625</f>
        <v>Educação</v>
      </c>
      <c r="B7889" s="3" t="str">
        <f aca="false">B$6625</f>
        <v>IDEB</v>
      </c>
      <c r="C7889" s="3" t="n">
        <f aca="false">C$6625</f>
        <v>1</v>
      </c>
      <c r="D7889" s="3" t="s">
        <v>255</v>
      </c>
      <c r="E7889" s="3" t="n">
        <f aca="false">E$6625</f>
        <v>2017</v>
      </c>
      <c r="F7889" s="3" t="n">
        <f aca="false">F$6625</f>
        <v>2018</v>
      </c>
      <c r="G7889" s="3" t="n">
        <v>4.65164403667393</v>
      </c>
      <c r="H7889" s="3" t="n">
        <f aca="false">H$6625</f>
        <v>0.0744541755300289</v>
      </c>
      <c r="I7889" s="3" t="n">
        <f aca="false">I$6625</f>
        <v>0.11377245508982</v>
      </c>
      <c r="J7889" s="3" t="n">
        <f aca="false">J$6625</f>
        <v>0.00847083434173981</v>
      </c>
      <c r="K7889" s="3" t="str">
        <f aca="false">K$6625</f>
        <v>Qualidade da educação básica do Brasil, considera fluxo escolar e média de desempenhos nas avaliações de toda a rede de ensino (nota de  0 a 10)</v>
      </c>
      <c r="L7889" s="3" t="str">
        <f aca="false">L$6625</f>
        <v>INEP</v>
      </c>
      <c r="M7889" s="3" t="str">
        <f aca="false">M$6625</f>
        <v>Pontuação de 0 a 10</v>
      </c>
      <c r="N7889" s="5"/>
      <c r="O7889" s="3" t="n">
        <v>39.5734558155857</v>
      </c>
    </row>
    <row r="7890" customFormat="false" ht="15" hidden="false" customHeight="true" outlineLevel="0" collapsed="false">
      <c r="A7890" s="3" t="str">
        <f aca="false">A$6626</f>
        <v>Educação</v>
      </c>
      <c r="B7890" s="3" t="str">
        <f aca="false">B$6626</f>
        <v>ENEM</v>
      </c>
      <c r="C7890" s="3" t="n">
        <f aca="false">C$6626</f>
        <v>1</v>
      </c>
      <c r="D7890" s="3" t="s">
        <v>255</v>
      </c>
      <c r="E7890" s="3" t="n">
        <f aca="false">E$6626</f>
        <v>2017</v>
      </c>
      <c r="F7890" s="3" t="n">
        <f aca="false">F$6626</f>
        <v>2018</v>
      </c>
      <c r="G7890" s="3" t="n">
        <v>497.594298</v>
      </c>
      <c r="H7890" s="3" t="n">
        <f aca="false">H$6626</f>
        <v>0.0801849170101167</v>
      </c>
      <c r="I7890" s="3" t="n">
        <f aca="false">I$6626</f>
        <v>0.11377245508982</v>
      </c>
      <c r="J7890" s="3" t="n">
        <f aca="false">J$6626</f>
        <v>0.00912283486941448</v>
      </c>
      <c r="K7890" s="3" t="str">
        <f aca="false">K$6626</f>
        <v>Desempenho dos alunos do Ensino Médio para acesso ao Ensino Superior e a programas de financiamento em instituições privadas (nota de 0 a 1000).</v>
      </c>
      <c r="L7890" s="3" t="str">
        <f aca="false">L$6626</f>
        <v>INEP</v>
      </c>
      <c r="M7890" s="3" t="str">
        <f aca="false">M$6626</f>
        <v>Pontuação de 0 a 1000</v>
      </c>
      <c r="N7890" s="5"/>
      <c r="O7890" s="3" t="n">
        <v>26.1819721047695</v>
      </c>
    </row>
    <row r="7891" customFormat="false" ht="15" hidden="false" customHeight="true" outlineLevel="0" collapsed="false">
      <c r="A7891" s="3" t="str">
        <f aca="false">A$6627</f>
        <v>Educação</v>
      </c>
      <c r="B7891" s="3" t="str">
        <f aca="false">B$6627</f>
        <v>PISA</v>
      </c>
      <c r="C7891" s="3" t="n">
        <f aca="false">C$6627</f>
        <v>1</v>
      </c>
      <c r="D7891" s="3" t="s">
        <v>255</v>
      </c>
      <c r="E7891" s="3" t="n">
        <f aca="false">E$6627</f>
        <v>2015</v>
      </c>
      <c r="F7891" s="3" t="n">
        <f aca="false">F$6627</f>
        <v>2018</v>
      </c>
      <c r="G7891" s="3" t="n">
        <v>372</v>
      </c>
      <c r="H7891" s="3" t="n">
        <f aca="false">H$6627</f>
        <v>0.0872565495733697</v>
      </c>
      <c r="I7891" s="3" t="n">
        <f aca="false">I$6627</f>
        <v>0.11377245508982</v>
      </c>
      <c r="J7891" s="3" t="n">
        <f aca="false">J$6627</f>
        <v>0.00992739186762889</v>
      </c>
      <c r="K7891" s="3" t="str">
        <f aca="false">K$6627</f>
        <v>Desempenho dos estudantes na faixa dos 15 anos no Programa internacional de avaliação dos estudantes (Nota: 0-1000)</v>
      </c>
      <c r="L7891" s="3" t="str">
        <f aca="false">L$6627</f>
        <v>PISA</v>
      </c>
      <c r="M7891" s="3" t="str">
        <f aca="false">M$6627</f>
        <v>Pontuação de 0 a 1000</v>
      </c>
      <c r="N7891" s="5"/>
      <c r="O7891" s="3" t="n">
        <v>25</v>
      </c>
    </row>
    <row r="7892" customFormat="false" ht="15" hidden="false" customHeight="true" outlineLevel="0" collapsed="false">
      <c r="A7892" s="3" t="str">
        <f aca="false">A$6628</f>
        <v>Educação</v>
      </c>
      <c r="B7892" s="3" t="str">
        <f aca="false">B$6628</f>
        <v>Índice de Oportunidade da Educação</v>
      </c>
      <c r="C7892" s="3" t="n">
        <f aca="false">C$6628</f>
        <v>1</v>
      </c>
      <c r="D7892" s="3" t="s">
        <v>255</v>
      </c>
      <c r="E7892" s="3" t="n">
        <f aca="false">E$6628</f>
        <v>2017</v>
      </c>
      <c r="F7892" s="3" t="n">
        <f aca="false">F$6628</f>
        <v>2018</v>
      </c>
      <c r="G7892" s="3" t="n">
        <v>4.240051</v>
      </c>
      <c r="H7892" s="3" t="n">
        <f aca="false">H$6628</f>
        <v>0.235550837260605</v>
      </c>
      <c r="I7892" s="3" t="n">
        <f aca="false">I$6628</f>
        <v>0.11377245508982</v>
      </c>
      <c r="J7892" s="3" t="n">
        <f aca="false">J$6628</f>
        <v>0.0267991970536017</v>
      </c>
      <c r="K7892" s="3" t="str">
        <f aca="false">K$6628</f>
        <v>Mede a qualidade das oportunidades educacionais oferecidas por municípios e estados (Nota: 0-10)</v>
      </c>
      <c r="L7892" s="3" t="str">
        <f aca="false">L$6628</f>
        <v>CLP/Metas</v>
      </c>
      <c r="M7892" s="3" t="str">
        <f aca="false">M$6628</f>
        <v>Pontuação de 0 a 10</v>
      </c>
      <c r="N7892" s="5"/>
      <c r="O7892" s="3" t="n">
        <v>30.6081949167751</v>
      </c>
    </row>
    <row r="7893" customFormat="false" ht="15" hidden="false" customHeight="true" outlineLevel="0" collapsed="false">
      <c r="A7893" s="3" t="str">
        <f aca="false">A$6629</f>
        <v>Educação</v>
      </c>
      <c r="B7893" s="3" t="str">
        <f aca="false">B$6629</f>
        <v>Taxa de frequência líquida do ensino fundamental</v>
      </c>
      <c r="C7893" s="3" t="n">
        <f aca="false">C$6629</f>
        <v>1</v>
      </c>
      <c r="D7893" s="3" t="s">
        <v>255</v>
      </c>
      <c r="E7893" s="3" t="n">
        <f aca="false">E$6629</f>
        <v>2017</v>
      </c>
      <c r="F7893" s="3" t="n">
        <f aca="false">F$6629</f>
        <v>2018</v>
      </c>
      <c r="G7893" s="3" t="n">
        <v>97.6</v>
      </c>
      <c r="H7893" s="3" t="n">
        <f aca="false">H$6629</f>
        <v>0.134078029218404</v>
      </c>
      <c r="I7893" s="3" t="n">
        <f aca="false">I$6629</f>
        <v>0.11377245508982</v>
      </c>
      <c r="J7893" s="3" t="n">
        <f aca="false">J$6629</f>
        <v>0.0152543865577825</v>
      </c>
      <c r="K7893"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893" s="3" t="str">
        <f aca="false">L$6629</f>
        <v>PNUD e PNAD/IBGE</v>
      </c>
      <c r="M7893" s="3" t="str">
        <f aca="false">M$6629</f>
        <v>Porcentagem %</v>
      </c>
      <c r="N7893" s="5" t="str">
        <f aca="false">N$4396</f>
        <v>A partir da edição de 2017, ou seja, do dado de 2015, o indicador Taxa de abandono do ensino fundamental foi substituído pelo Taxa de frequência líquida do ensino fundamental</v>
      </c>
      <c r="O7893" s="3" t="n">
        <v>84.8484848484848</v>
      </c>
    </row>
    <row r="7894" customFormat="false" ht="15" hidden="false" customHeight="true" outlineLevel="0" collapsed="false">
      <c r="A7894" s="3" t="str">
        <f aca="false">A$6709</f>
        <v>Educação</v>
      </c>
      <c r="B7894" s="3" t="str">
        <f aca="false">B$6630</f>
        <v>Taxa de frequência líquida do ensino médio</v>
      </c>
      <c r="C7894" s="3" t="n">
        <f aca="false">C$6630</f>
        <v>1</v>
      </c>
      <c r="D7894" s="3" t="s">
        <v>255</v>
      </c>
      <c r="E7894" s="3" t="n">
        <f aca="false">E$6630</f>
        <v>2017</v>
      </c>
      <c r="F7894" s="3" t="n">
        <f aca="false">F$6630</f>
        <v>2018</v>
      </c>
      <c r="G7894" s="3" t="n">
        <v>60.3</v>
      </c>
      <c r="H7894" s="3" t="n">
        <f aca="false">H$6630</f>
        <v>0.144099794374855</v>
      </c>
      <c r="I7894" s="3" t="n">
        <f aca="false">I$6630</f>
        <v>0.11377245508982</v>
      </c>
      <c r="J7894" s="3" t="n">
        <f aca="false">J$6630</f>
        <v>0.0163945873839655</v>
      </c>
      <c r="K7894"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894" s="3" t="str">
        <f aca="false">L$6630</f>
        <v>PNUD e PNAD/IBGE</v>
      </c>
      <c r="M7894" s="3" t="str">
        <f aca="false">M$6630</f>
        <v>Porcentagem %</v>
      </c>
      <c r="N7894" s="5" t="str">
        <f aca="false">N$4397</f>
        <v>A partir da edição de 2017, ou seja, do dado de 2015, o indicador Taxa de abandono do ensino médio foi substituído pelo Taxa de frequência líquida do ensino médio</v>
      </c>
      <c r="O7894" s="3" t="n">
        <v>27.147766323024</v>
      </c>
    </row>
    <row r="7895" customFormat="false" ht="15" hidden="false" customHeight="true" outlineLevel="0" collapsed="false">
      <c r="A7895" s="3" t="str">
        <f aca="false">A$6631</f>
        <v>Educação</v>
      </c>
      <c r="B7895" s="3" t="str">
        <f aca="false">B$6631</f>
        <v>Taxa de atendimento do ensino infantil</v>
      </c>
      <c r="C7895" s="3" t="n">
        <f aca="false">C$6631</f>
        <v>1</v>
      </c>
      <c r="D7895" s="3" t="s">
        <v>255</v>
      </c>
      <c r="E7895" s="3" t="n">
        <f aca="false">E$6631</f>
        <v>2017</v>
      </c>
      <c r="F7895" s="3" t="n">
        <f aca="false">F$6631</f>
        <v>2018</v>
      </c>
      <c r="G7895" s="3" t="n">
        <v>50.5408861275848</v>
      </c>
      <c r="H7895" s="3" t="n">
        <f aca="false">H$6631</f>
        <v>0.190809316919361</v>
      </c>
      <c r="I7895" s="3" t="n">
        <f aca="false">I$6631</f>
        <v>0.11377245508982</v>
      </c>
      <c r="J7895" s="3" t="n">
        <f aca="false">J$6631</f>
        <v>0.0217088444399273</v>
      </c>
      <c r="K7895" s="3" t="str">
        <f aca="false">K$6631</f>
        <v>Proporção de crianças na faixa etária de 0 e 5 anos frequentando a creche/escola. </v>
      </c>
      <c r="L7895" s="3" t="str">
        <f aca="false">L$6631</f>
        <v>PNAD/IBGE</v>
      </c>
      <c r="M7895" s="3" t="str">
        <f aca="false">M$6631</f>
        <v>Porcentagem %</v>
      </c>
      <c r="N7895" s="5"/>
      <c r="O7895" s="3" t="n">
        <v>63.1947560827413</v>
      </c>
    </row>
    <row r="7896" customFormat="false" ht="15" hidden="false" customHeight="true" outlineLevel="0" collapsed="false">
      <c r="A7896" s="3" t="str">
        <f aca="false">A$6632</f>
        <v>Educação</v>
      </c>
      <c r="B7896" s="3" t="str">
        <f aca="false">B$6632</f>
        <v> Total</v>
      </c>
      <c r="C7896" s="3" t="n">
        <f aca="false">C$6632</f>
        <v>1</v>
      </c>
      <c r="D7896" s="3" t="s">
        <v>255</v>
      </c>
      <c r="E7896" s="3" t="n">
        <f aca="false">E$6632</f>
        <v>2018</v>
      </c>
      <c r="F7896" s="3" t="n">
        <f aca="false">F$6632</f>
        <v>2018</v>
      </c>
      <c r="G7896" s="3" t="n">
        <v>47.1400993929183</v>
      </c>
      <c r="H7896" s="3" t="n">
        <f aca="false">H$6632</f>
        <v>1</v>
      </c>
      <c r="I7896" s="3" t="n">
        <f aca="false">I$6632</f>
        <v>0.11377245508982</v>
      </c>
      <c r="J7896" s="3" t="n">
        <f aca="false">J$6632</f>
        <v>0.11377245508982</v>
      </c>
      <c r="K7896" s="3" t="str">
        <f aca="false">K$6632</f>
        <v>Nota obtida via normalização e ponderação de indicadores que variam de 0 a 100.</v>
      </c>
      <c r="L7896" s="3" t="str">
        <f aca="false">L$6632</f>
        <v>Tendências</v>
      </c>
      <c r="M7896" s="3" t="str">
        <f aca="false">M$6632</f>
        <v>Nota de 0 a 100</v>
      </c>
      <c r="N7896" s="5"/>
      <c r="O7896" s="3" t="n">
        <v>44.0813532909645</v>
      </c>
    </row>
    <row r="7897" customFormat="false" ht="15" hidden="false" customHeight="true" outlineLevel="0" collapsed="false">
      <c r="A7897" s="3" t="str">
        <f aca="false">A$6633</f>
        <v>Eficiência da Máquina Pública</v>
      </c>
      <c r="B7897" s="3" t="str">
        <f aca="false">B$6633</f>
        <v>Eficiência do Judiciário</v>
      </c>
      <c r="C7897" s="3" t="n">
        <f aca="false">C$6633</f>
        <v>-1</v>
      </c>
      <c r="D7897" s="3" t="s">
        <v>255</v>
      </c>
      <c r="E7897" s="3" t="n">
        <f aca="false">E$6633</f>
        <v>2016</v>
      </c>
      <c r="F7897" s="3" t="n">
        <f aca="false">F$6633</f>
        <v>2018</v>
      </c>
      <c r="G7897" s="3" t="n">
        <v>75.510875744248</v>
      </c>
      <c r="H7897" s="3" t="n">
        <f aca="false">H$6633</f>
        <v>0.168715774763311</v>
      </c>
      <c r="I7897" s="3" t="n">
        <f aca="false">I$6633</f>
        <v>0.0778443113772455</v>
      </c>
      <c r="J7897" s="3" t="n">
        <f aca="false">J$6633</f>
        <v>0.0131335633049284</v>
      </c>
      <c r="K7897" s="3" t="str">
        <f aca="false">K$6633</f>
        <v>Taxa de congestionamento = 1 - (processos baixados)/(casos novos + casos pendentes)</v>
      </c>
      <c r="L7897" s="3" t="str">
        <f aca="false">L$6633</f>
        <v>Justiça em Números/CNJ</v>
      </c>
      <c r="M7897" s="3" t="str">
        <f aca="false">M$6633</f>
        <v>Porcentagem %</v>
      </c>
      <c r="N789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897" s="3" t="n">
        <v>22.6586643053838</v>
      </c>
    </row>
    <row r="7898" customFormat="false" ht="15" hidden="false" customHeight="true" outlineLevel="0" collapsed="false">
      <c r="A7898" s="3" t="str">
        <f aca="false">A$6634</f>
        <v>Eficiência da Máquina Pública</v>
      </c>
      <c r="B7898" s="3" t="str">
        <f aca="false">B$6634</f>
        <v>Custo do Executivo/PIB</v>
      </c>
      <c r="C7898" s="3" t="n">
        <f aca="false">C$6634</f>
        <v>-1</v>
      </c>
      <c r="D7898" s="3" t="s">
        <v>255</v>
      </c>
      <c r="E7898" s="3" t="n">
        <f aca="false">E$6634</f>
        <v>2017</v>
      </c>
      <c r="F7898" s="3" t="n">
        <f aca="false">F$6634</f>
        <v>2018</v>
      </c>
      <c r="G7898" s="3" t="n">
        <v>2.97980374472992</v>
      </c>
      <c r="H7898" s="3" t="n">
        <f aca="false">H$6634</f>
        <v>0.224802471854843</v>
      </c>
      <c r="I7898" s="3" t="n">
        <f aca="false">I$6634</f>
        <v>0.0778443113772455</v>
      </c>
      <c r="J7898" s="3" t="n">
        <f aca="false">J$6634</f>
        <v>0.0174995936174429</v>
      </c>
      <c r="K7898" s="3" t="str">
        <f aca="false">K$6634</f>
        <v>Recursos públicos alocados na administração direta / PIB</v>
      </c>
      <c r="L7898" s="3" t="str">
        <f aca="false">L$6634</f>
        <v>FINBRA/Siconfi</v>
      </c>
      <c r="M7898" s="3" t="str">
        <f aca="false">M$6634</f>
        <v>Porcentagem %</v>
      </c>
      <c r="N7898" s="3" t="str">
        <f aca="false">N$61</f>
        <v>O PIB utilizado para cálculo é estimado pela Tendências</v>
      </c>
      <c r="O7898" s="3" t="n">
        <v>40.2955193852808</v>
      </c>
    </row>
    <row r="7899" customFormat="false" ht="15" hidden="false" customHeight="true" outlineLevel="0" collapsed="false">
      <c r="A7899" s="3" t="str">
        <f aca="false">A$6635</f>
        <v>Eficiência da Máquina Pública</v>
      </c>
      <c r="B7899" s="3" t="str">
        <f aca="false">B$6635</f>
        <v>Custo do Judiciário/PIB</v>
      </c>
      <c r="C7899" s="3" t="n">
        <f aca="false">C$6635</f>
        <v>-1</v>
      </c>
      <c r="D7899" s="3" t="s">
        <v>255</v>
      </c>
      <c r="E7899" s="3" t="n">
        <f aca="false">E$6635</f>
        <v>2017</v>
      </c>
      <c r="F7899" s="3" t="n">
        <f aca="false">F$6635</f>
        <v>2018</v>
      </c>
      <c r="G7899" s="3" t="n">
        <v>1.18557728093177</v>
      </c>
      <c r="H7899" s="3" t="n">
        <f aca="false">H$6635</f>
        <v>0.135473868774926</v>
      </c>
      <c r="I7899" s="3" t="n">
        <f aca="false">I$6635</f>
        <v>0.0778443113772455</v>
      </c>
      <c r="J7899" s="3" t="n">
        <f aca="false">J$6635</f>
        <v>0.0105458700243954</v>
      </c>
      <c r="K7899" s="3" t="str">
        <f aca="false">K$6635</f>
        <v>Recursos públicos alocados no judiciário / PIB</v>
      </c>
      <c r="L7899" s="3" t="str">
        <f aca="false">L$6635</f>
        <v>FINBRA/Siconfi</v>
      </c>
      <c r="M7899" s="3" t="str">
        <f aca="false">M$6635</f>
        <v>Porcentagem %</v>
      </c>
      <c r="N7899" s="3" t="str">
        <f aca="false">N$63</f>
        <v>O PIB utilizado para cálculo é estimado pela Tendências. O Distrito Federal não é válido nesse indicador.</v>
      </c>
      <c r="O7899" s="3" t="n">
        <v>52.5459479482294</v>
      </c>
    </row>
    <row r="7900" customFormat="false" ht="15" hidden="false" customHeight="true" outlineLevel="0" collapsed="false">
      <c r="A7900" s="3" t="str">
        <f aca="false">A$6636</f>
        <v>Eficiência da Máquina Pública</v>
      </c>
      <c r="B7900" s="3" t="str">
        <f aca="false">B$6636</f>
        <v>Custo do Legislativo/PIB</v>
      </c>
      <c r="C7900" s="3" t="n">
        <f aca="false">C$6636</f>
        <v>-1</v>
      </c>
      <c r="D7900" s="3" t="s">
        <v>255</v>
      </c>
      <c r="E7900" s="3" t="n">
        <f aca="false">E$6636</f>
        <v>2017</v>
      </c>
      <c r="F7900" s="3" t="n">
        <f aca="false">F$6636</f>
        <v>2018</v>
      </c>
      <c r="G7900" s="3" t="n">
        <v>1.07146443268811</v>
      </c>
      <c r="H7900" s="3" t="n">
        <f aca="false">H$6636</f>
        <v>0.205227165307908</v>
      </c>
      <c r="I7900" s="3" t="n">
        <f aca="false">I$6636</f>
        <v>0.0778443113772455</v>
      </c>
      <c r="J7900" s="3" t="n">
        <f aca="false">J$6636</f>
        <v>0.0159757673592982</v>
      </c>
      <c r="K7900" s="3" t="str">
        <f aca="false">K$6636</f>
        <v>Recursos públicos alocados no legislativo / PIB</v>
      </c>
      <c r="L7900" s="3" t="str">
        <f aca="false">L$6636</f>
        <v>FINBRA/Siconfi</v>
      </c>
      <c r="M7900" s="3" t="str">
        <f aca="false">M$6636</f>
        <v>Porcentagem %</v>
      </c>
      <c r="N7900" s="3" t="str">
        <f aca="false">N$64</f>
        <v>O PIB utilizado para cálculo é estimado pela Tendências</v>
      </c>
      <c r="O7900" s="3" t="n">
        <v>57.7606757249813</v>
      </c>
    </row>
    <row r="7901" customFormat="false" ht="15" hidden="false" customHeight="true" outlineLevel="0" collapsed="false">
      <c r="A7901" s="3" t="str">
        <f aca="false">A$6637</f>
        <v>Eficiência da Máquina Pública</v>
      </c>
      <c r="B7901" s="3" t="str">
        <f aca="false">B$6637</f>
        <v>Índice de Transparência</v>
      </c>
      <c r="C7901" s="3" t="n">
        <f aca="false">C$6637</f>
        <v>1</v>
      </c>
      <c r="D7901" s="3" t="s">
        <v>255</v>
      </c>
      <c r="E7901" s="3" t="n">
        <f aca="false">E$6637</f>
        <v>2016</v>
      </c>
      <c r="F7901" s="3" t="n">
        <f aca="false">F$6637</f>
        <v>2018</v>
      </c>
      <c r="G7901" s="3" t="n">
        <v>9.58</v>
      </c>
      <c r="H7901" s="3" t="n">
        <f aca="false">H$6637</f>
        <v>0.147614600287321</v>
      </c>
      <c r="I7901" s="3" t="n">
        <f aca="false">I$6637</f>
        <v>0.0778443113772455</v>
      </c>
      <c r="J7901" s="3" t="n">
        <f aca="false">J$6637</f>
        <v>0.0114909569085938</v>
      </c>
      <c r="K7901" s="3" t="str">
        <f aca="false">K$6637</f>
        <v>Escala Brasil Transparente 360º - Ranking de “Transparência Passiva” e “Transparência Ativa”.</v>
      </c>
      <c r="L7901" s="3" t="str">
        <f aca="false">L$6637</f>
        <v>Controladoria Geral da União</v>
      </c>
      <c r="M7901" s="3" t="str">
        <f aca="false">M$6637</f>
        <v>Pontuação de 0 a 10</v>
      </c>
      <c r="N7901" s="3" t="str">
        <f aca="false">N$62</f>
        <v>A partir da edição de 2018, ou seja, do dado de 2016, passou a ser usado a avaliação Escala Brasil Transparente</v>
      </c>
      <c r="O7901" s="3" t="n">
        <v>95.8</v>
      </c>
    </row>
    <row r="7902" customFormat="false" ht="15" hidden="false" customHeight="true" outlineLevel="0" collapsed="false">
      <c r="A7902" s="3" t="str">
        <f aca="false">A$6638</f>
        <v>Eficiência da Máquina Pública</v>
      </c>
      <c r="B7902" s="3" t="str">
        <f aca="false">B$6638</f>
        <v>% Servidores Comissionados</v>
      </c>
      <c r="C7902" s="3" t="n">
        <f aca="false">C$6638</f>
        <v>-1</v>
      </c>
      <c r="D7902" s="3" t="s">
        <v>255</v>
      </c>
      <c r="E7902" s="3" t="n">
        <f aca="false">E$6638</f>
        <v>2017</v>
      </c>
      <c r="F7902" s="3" t="n">
        <f aca="false">F$6638</f>
        <v>2018</v>
      </c>
      <c r="G7902" s="3" t="n">
        <v>4.41403272411409</v>
      </c>
      <c r="H7902" s="3" t="n">
        <f aca="false">H$6638</f>
        <v>0.118166119011691</v>
      </c>
      <c r="I7902" s="3" t="n">
        <f aca="false">I$6638</f>
        <v>0.0778443113772455</v>
      </c>
      <c r="J7902" s="3" t="n">
        <f aca="false">J$6638</f>
        <v>0.00919856016258672</v>
      </c>
      <c r="K7902" s="3" t="str">
        <f aca="false">K$6638</f>
        <v>% de cargos comissionados no total de cargos públicos</v>
      </c>
      <c r="L7902" s="3" t="str">
        <f aca="false">L$6638</f>
        <v>IBGE/Estadic</v>
      </c>
      <c r="M7902" s="3" t="str">
        <f aca="false">M$6638</f>
        <v>Porcentagem %</v>
      </c>
      <c r="N7902" s="5"/>
      <c r="O7902" s="3" t="n">
        <v>90.3818038045761</v>
      </c>
    </row>
    <row r="7903" customFormat="false" ht="15" hidden="false" customHeight="true" outlineLevel="0" collapsed="false">
      <c r="A7903" s="3" t="str">
        <f aca="false">A$6639</f>
        <v>Eficiência da Máquina Pública</v>
      </c>
      <c r="B7903" s="3" t="str">
        <f aca="false">B$6639</f>
        <v> Total</v>
      </c>
      <c r="C7903" s="3" t="n">
        <f aca="false">C$6639</f>
        <v>1</v>
      </c>
      <c r="D7903" s="3" t="s">
        <v>255</v>
      </c>
      <c r="E7903" s="3" t="n">
        <f aca="false">E$6639</f>
        <v>2018</v>
      </c>
      <c r="F7903" s="3" t="n">
        <f aca="false">F$6639</f>
        <v>2018</v>
      </c>
      <c r="G7903" s="3" t="n">
        <v>56.684822884876</v>
      </c>
      <c r="H7903" s="3" t="n">
        <f aca="false">H$6639</f>
        <v>1</v>
      </c>
      <c r="I7903" s="3" t="n">
        <f aca="false">I$6639</f>
        <v>0.0778443113772455</v>
      </c>
      <c r="J7903" s="3" t="n">
        <f aca="false">J$6639</f>
        <v>0.0778443113772455</v>
      </c>
      <c r="K7903" s="3" t="str">
        <f aca="false">K$6639</f>
        <v>Nota obtida via normalização e ponderação de indicadores que variam de 0 a 100.</v>
      </c>
      <c r="L7903" s="3" t="str">
        <f aca="false">L$6639</f>
        <v>Tendências</v>
      </c>
      <c r="M7903" s="3" t="str">
        <f aca="false">M$6639</f>
        <v>Nota de 0 a 100</v>
      </c>
      <c r="N7903" s="5"/>
      <c r="O7903" s="3" t="n">
        <v>37.0464895705002</v>
      </c>
    </row>
    <row r="7904" customFormat="false" ht="15" hidden="false" customHeight="true" outlineLevel="0" collapsed="false">
      <c r="A7904" s="3" t="str">
        <f aca="false">A$6640</f>
        <v>Infraestrutura</v>
      </c>
      <c r="B7904" s="3" t="str">
        <f aca="false">B$6640</f>
        <v>Acessibilidade do Serviço de Telecomunicações</v>
      </c>
      <c r="C7904" s="3" t="n">
        <f aca="false">C$6640</f>
        <v>1</v>
      </c>
      <c r="D7904" s="3" t="s">
        <v>255</v>
      </c>
      <c r="E7904" s="3" t="n">
        <f aca="false">E$6640</f>
        <v>2017</v>
      </c>
      <c r="F7904" s="3" t="n">
        <f aca="false">F$6640</f>
        <v>2018</v>
      </c>
      <c r="G7904" s="3" t="n">
        <v>112.327509128239</v>
      </c>
      <c r="H7904" s="3" t="n">
        <f aca="false">H$6640</f>
        <v>0.0927238161527131</v>
      </c>
      <c r="I7904" s="3" t="n">
        <f aca="false">I$6640</f>
        <v>0.12874251497006</v>
      </c>
      <c r="J7904" s="3" t="n">
        <f aca="false">J$6640</f>
        <v>0.0119374972891217</v>
      </c>
      <c r="K7904" s="3" t="str">
        <f aca="false">K$6640</f>
        <v>Densidade de acessos por 100 habitantes (telefonia móvel e banda larga*)</v>
      </c>
      <c r="L7904" s="3" t="str">
        <f aca="false">L$6640</f>
        <v>ANATEL</v>
      </c>
      <c r="M7904" s="3" t="str">
        <f aca="false">M$6640</f>
        <v>Acessos por 100 mil habitantes</v>
      </c>
      <c r="N7904" s="5"/>
      <c r="O7904" s="3" t="n">
        <v>28.2625049638621</v>
      </c>
    </row>
    <row r="7905" customFormat="false" ht="15" hidden="false" customHeight="true" outlineLevel="0" collapsed="false">
      <c r="A7905" s="3" t="str">
        <f aca="false">A$6641</f>
        <v>Infraestrutura</v>
      </c>
      <c r="B7905" s="3" t="str">
        <f aca="false">B$6641</f>
        <v>Custo de Combustíveis</v>
      </c>
      <c r="C7905" s="3" t="n">
        <f aca="false">C$6641</f>
        <v>-1</v>
      </c>
      <c r="D7905" s="3" t="s">
        <v>255</v>
      </c>
      <c r="E7905" s="3" t="n">
        <f aca="false">E$6641</f>
        <v>2017</v>
      </c>
      <c r="F7905" s="3" t="n">
        <f aca="false">F$6641</f>
        <v>2018</v>
      </c>
      <c r="G7905" s="3" t="n">
        <v>3.3293883957738</v>
      </c>
      <c r="H7905" s="3" t="n">
        <f aca="false">H$6641</f>
        <v>0.0813808125544698</v>
      </c>
      <c r="I7905" s="3" t="n">
        <f aca="false">I$6641</f>
        <v>0.12874251497006</v>
      </c>
      <c r="J7905" s="3" t="n">
        <f aca="false">J$6641</f>
        <v>0.0104771704785695</v>
      </c>
      <c r="K7905" s="3" t="str">
        <f aca="false">K$6641</f>
        <v>Preço médio pago em reais por consumidores finais (etanol, gasolina e diesel), ponderado pela participação dos combustíveis no consumo total.</v>
      </c>
      <c r="L7905" s="3" t="str">
        <f aca="false">L$6641</f>
        <v>ANP</v>
      </c>
      <c r="M7905" s="3" t="str">
        <f aca="false">M$6641</f>
        <v>Reais (R$)</v>
      </c>
      <c r="N7905" s="5" t="str">
        <f aca="false">N$6</f>
        <v>A partir da edição de 2018, ou seja, do dado de 2017 o preço pago passou a ser ponderado pela participação dos combustíveis no consumo total.</v>
      </c>
      <c r="O7905" s="3" t="n">
        <v>81.453849963113</v>
      </c>
    </row>
    <row r="7906" customFormat="false" ht="15" hidden="false" customHeight="true" outlineLevel="0" collapsed="false">
      <c r="A7906" s="3" t="str">
        <f aca="false">A$6642</f>
        <v>Infraestrutura</v>
      </c>
      <c r="B7906" s="3" t="str">
        <f aca="false">B$6642</f>
        <v>Custo de Saneamento Básico</v>
      </c>
      <c r="C7906" s="3" t="n">
        <f aca="false">C$6642</f>
        <v>-1</v>
      </c>
      <c r="D7906" s="3" t="s">
        <v>255</v>
      </c>
      <c r="E7906" s="3" t="n">
        <f aca="false">E$6642</f>
        <v>2016</v>
      </c>
      <c r="F7906" s="3" t="n">
        <f aca="false">F$6642</f>
        <v>2018</v>
      </c>
      <c r="G7906" s="3" t="n">
        <v>3.06</v>
      </c>
      <c r="H7906" s="3" t="n">
        <f aca="false">H$6642</f>
        <v>0.0808844986819226</v>
      </c>
      <c r="I7906" s="3" t="n">
        <f aca="false">I$6642</f>
        <v>0.12874251497006</v>
      </c>
      <c r="J7906" s="3" t="n">
        <f aca="false">J$6642</f>
        <v>0.0104132737824032</v>
      </c>
      <c r="K7906" s="3" t="str">
        <f aca="false">K$6642</f>
        <v>Tarifa média praticada pelo serviço de tratamento e distribuição</v>
      </c>
      <c r="L7906" s="3" t="str">
        <f aca="false">L$6642</f>
        <v>SNIS</v>
      </c>
      <c r="M7906" s="3" t="str">
        <f aca="false">M$6642</f>
        <v>Reais ($) por m3</v>
      </c>
      <c r="N7906" s="5"/>
      <c r="O7906" s="3" t="n">
        <v>66.8941979522184</v>
      </c>
    </row>
    <row r="7907" customFormat="false" ht="15" hidden="false" customHeight="true" outlineLevel="0" collapsed="false">
      <c r="A7907" s="3" t="str">
        <f aca="false">A$6643</f>
        <v>Infraestrutura</v>
      </c>
      <c r="B7907" s="3" t="str">
        <f aca="false">B$6643</f>
        <v>Disponibilidade de Voos Diretos</v>
      </c>
      <c r="C7907" s="3" t="n">
        <f aca="false">C$6643</f>
        <v>1</v>
      </c>
      <c r="D7907" s="3" t="s">
        <v>255</v>
      </c>
      <c r="E7907" s="3" t="n">
        <f aca="false">E$6643</f>
        <v>2017</v>
      </c>
      <c r="F7907" s="3" t="n">
        <f aca="false">F$6643</f>
        <v>2018</v>
      </c>
      <c r="G7907" s="3" t="n">
        <v>4468</v>
      </c>
      <c r="H7907" s="3" t="n">
        <f aca="false">H$6643</f>
        <v>0.0859068720842382</v>
      </c>
      <c r="I7907" s="3" t="n">
        <f aca="false">I$6643</f>
        <v>0.12874251497006</v>
      </c>
      <c r="J7907" s="3" t="n">
        <f aca="false">J$6643</f>
        <v>0.0110598667653361</v>
      </c>
      <c r="K7907" s="3" t="str">
        <f aca="false">K$6643</f>
        <v>Número de voos diretos* </v>
      </c>
      <c r="L7907" s="3" t="str">
        <f aca="false">L$6643</f>
        <v>ANAC</v>
      </c>
      <c r="M7907" s="3" t="str">
        <f aca="false">M$6643</f>
        <v>Número de voos</v>
      </c>
      <c r="N7907" s="5"/>
      <c r="O7907" s="3" t="n">
        <v>1.49770946274103</v>
      </c>
    </row>
    <row r="7908" customFormat="false" ht="15" hidden="false" customHeight="true" outlineLevel="0" collapsed="false">
      <c r="A7908" s="3" t="str">
        <f aca="false">A$6644</f>
        <v>Infraestrutura</v>
      </c>
      <c r="B7908" s="3" t="str">
        <f aca="false">B$6644</f>
        <v>Acesso à Energia Elétrica</v>
      </c>
      <c r="C7908" s="3" t="n">
        <f aca="false">C$6644</f>
        <v>1</v>
      </c>
      <c r="D7908" s="3" t="s">
        <v>255</v>
      </c>
      <c r="E7908" s="3" t="n">
        <f aca="false">E$6644</f>
        <v>2017</v>
      </c>
      <c r="F7908" s="3" t="n">
        <f aca="false">F$6644</f>
        <v>2018</v>
      </c>
      <c r="G7908" s="3" t="n">
        <v>98.4180204842778</v>
      </c>
      <c r="H7908" s="3" t="n">
        <f aca="false">H$6644</f>
        <v>0.0377329840579321</v>
      </c>
      <c r="I7908" s="3" t="n">
        <f aca="false">I$6644</f>
        <v>0.12874251497006</v>
      </c>
      <c r="J7908" s="3" t="n">
        <f aca="false">J$6644</f>
        <v>0.00485783926494335</v>
      </c>
      <c r="K7908" s="3" t="str">
        <f aca="false">K$6644</f>
        <v>Proporção de domicílios com acesso a energia elétrica (iluminação elétrica).</v>
      </c>
      <c r="L7908" s="3" t="str">
        <f aca="false">L$6644</f>
        <v>PNAD/IBGE</v>
      </c>
      <c r="M7908" s="3" t="str">
        <f aca="false">M$6644</f>
        <v>Porcentagem %</v>
      </c>
      <c r="N7908" s="5"/>
      <c r="O7908" s="3" t="n">
        <v>49.5008613775373</v>
      </c>
    </row>
    <row r="7909" customFormat="false" ht="15" hidden="false" customHeight="true" outlineLevel="0" collapsed="false">
      <c r="A7909" s="3" t="str">
        <f aca="false">A$6645</f>
        <v>Infraestrutura</v>
      </c>
      <c r="B7909" s="3" t="str">
        <f aca="false">B$6645</f>
        <v>Custo da Energia Elétrica</v>
      </c>
      <c r="C7909" s="3" t="n">
        <f aca="false">C$6645</f>
        <v>-1</v>
      </c>
      <c r="D7909" s="3" t="s">
        <v>255</v>
      </c>
      <c r="E7909" s="3" t="n">
        <f aca="false">E$6645</f>
        <v>2017</v>
      </c>
      <c r="F7909" s="3" t="n">
        <f aca="false">F$6645</f>
        <v>2018</v>
      </c>
      <c r="G7909" s="3" t="n">
        <v>617.154150579139</v>
      </c>
      <c r="H7909" s="3" t="n">
        <f aca="false">H$6645</f>
        <v>0.0993376190046475</v>
      </c>
      <c r="I7909" s="3" t="n">
        <f aca="false">I$6645</f>
        <v>0.12874251497006</v>
      </c>
      <c r="J7909" s="3" t="n">
        <f aca="false">J$6645</f>
        <v>0.0127889749017959</v>
      </c>
      <c r="K7909" s="3" t="str">
        <f aca="false">K$6645</f>
        <v>Tarifa média praticada para o consumo comercial, residencial e industrial.</v>
      </c>
      <c r="L7909" s="3" t="str">
        <f aca="false">L$6645</f>
        <v>ANEEL</v>
      </c>
      <c r="M7909" s="3" t="str">
        <f aca="false">M$6645</f>
        <v>Reais (R$) por MWh</v>
      </c>
      <c r="N7909" s="5"/>
      <c r="O7909" s="3" t="n">
        <v>43.1329890625481</v>
      </c>
    </row>
    <row r="7910" customFormat="false" ht="15" hidden="false" customHeight="true" outlineLevel="0" collapsed="false">
      <c r="A7910" s="3" t="str">
        <f aca="false">A$6646</f>
        <v>Infraestrutura</v>
      </c>
      <c r="B7910" s="3" t="str">
        <f aca="false">B$6646</f>
        <v>Qualidade da Energia Elétrica</v>
      </c>
      <c r="C7910" s="3" t="n">
        <f aca="false">C$6646</f>
        <v>-1</v>
      </c>
      <c r="D7910" s="3" t="s">
        <v>255</v>
      </c>
      <c r="E7910" s="3" t="n">
        <f aca="false">E$6646</f>
        <v>2017</v>
      </c>
      <c r="F7910" s="3" t="n">
        <f aca="false">F$6646</f>
        <v>2018</v>
      </c>
      <c r="G7910" s="3" t="n">
        <v>1.16</v>
      </c>
      <c r="H7910" s="3" t="n">
        <f aca="false">H$6646</f>
        <v>0.120616903774958</v>
      </c>
      <c r="I7910" s="3" t="n">
        <f aca="false">I$6646</f>
        <v>0.12874251497006</v>
      </c>
      <c r="J7910" s="3" t="n">
        <f aca="false">J$6646</f>
        <v>0.0155285235398899</v>
      </c>
      <c r="K7910" s="3" t="str">
        <f aca="false">K$6646</f>
        <v>O indicador aponta o Desempenho Global de Continuidade, que considera a duração e frequência de interrupções no serviço de energia.</v>
      </c>
      <c r="L7910" s="3" t="str">
        <f aca="false">L$6646</f>
        <v>ANEEL</v>
      </c>
      <c r="M7910" s="3" t="str">
        <f aca="false">M$6646</f>
        <v>Pontuação</v>
      </c>
      <c r="N7910" s="5"/>
      <c r="O7910" s="3" t="n">
        <v>79.4411254191756</v>
      </c>
    </row>
    <row r="7911" customFormat="false" ht="15" hidden="false" customHeight="true" outlineLevel="0" collapsed="false">
      <c r="A7911" s="3" t="str">
        <f aca="false">A$6647</f>
        <v>Infraestrutura</v>
      </c>
      <c r="B7911" s="3" t="str">
        <f aca="false">B$6647</f>
        <v>Mobilidade Urbana</v>
      </c>
      <c r="C7911" s="3" t="n">
        <f aca="false">C$6647</f>
        <v>-1</v>
      </c>
      <c r="D7911" s="3" t="s">
        <v>255</v>
      </c>
      <c r="E7911" s="3" t="n">
        <f aca="false">E$6647</f>
        <v>2015</v>
      </c>
      <c r="F7911" s="3" t="n">
        <f aca="false">F$6647</f>
        <v>2018</v>
      </c>
      <c r="G7911" s="3" t="n">
        <v>23.4208096365348</v>
      </c>
      <c r="H7911" s="3" t="n">
        <f aca="false">H$6647</f>
        <v>0.124399303432856</v>
      </c>
      <c r="I7911" s="3" t="n">
        <f aca="false">I$6647</f>
        <v>0.12874251497006</v>
      </c>
      <c r="J7911" s="3" t="n">
        <f aca="false">J$6647</f>
        <v>0.0160154791844694</v>
      </c>
      <c r="K7911" s="3" t="str">
        <f aca="false">K$6647</f>
        <v>Tempo gasto no trajeto entre casa e trabalho (minutos)</v>
      </c>
      <c r="L7911" s="3" t="str">
        <f aca="false">L$6647</f>
        <v>PNAD/IBGE</v>
      </c>
      <c r="M7911" s="3" t="str">
        <f aca="false">M$6647</f>
        <v>Minutos</v>
      </c>
      <c r="N7911" s="5"/>
      <c r="O7911" s="3" t="n">
        <v>86.6498056979926</v>
      </c>
    </row>
    <row r="7912" customFormat="false" ht="15" hidden="false" customHeight="true" outlineLevel="0" collapsed="false">
      <c r="A7912" s="3" t="str">
        <f aca="false">A$6648</f>
        <v>Infraestrutura</v>
      </c>
      <c r="B7912" s="3" t="str">
        <f aca="false">B$6648</f>
        <v>Qualidade das Rodovias</v>
      </c>
      <c r="C7912" s="3" t="n">
        <f aca="false">C$6648</f>
        <v>1</v>
      </c>
      <c r="D7912" s="3" t="s">
        <v>255</v>
      </c>
      <c r="E7912" s="3" t="n">
        <f aca="false">E$6648</f>
        <v>2017</v>
      </c>
      <c r="F7912" s="3" t="n">
        <f aca="false">F$6648</f>
        <v>2018</v>
      </c>
      <c r="G7912" s="3" t="n">
        <v>2.93005560433128</v>
      </c>
      <c r="H7912" s="3" t="n">
        <f aca="false">H$6648</f>
        <v>0.192489052230466</v>
      </c>
      <c r="I7912" s="3" t="n">
        <f aca="false">I$6648</f>
        <v>0.12874251497006</v>
      </c>
      <c r="J7912" s="3" t="n">
        <f aca="false">J$6648</f>
        <v>0.0247815246883535</v>
      </c>
      <c r="K7912" s="3" t="str">
        <f aca="false">K$6648</f>
        <v>Avaliação das condições das vias rodoviárias (nota entre 1 (ruim) a 5 (ótimo) ponderada pela extensão pesquisada)</v>
      </c>
      <c r="L7912" s="3" t="str">
        <f aca="false">L$6648</f>
        <v>CNT</v>
      </c>
      <c r="M7912" s="3" t="str">
        <f aca="false">M$6648</f>
        <v>Pontuação de 1 a 5</v>
      </c>
      <c r="N7912" s="5"/>
      <c r="O7912" s="3" t="n">
        <v>39.6198714751708</v>
      </c>
    </row>
    <row r="7913" customFormat="false" ht="15" hidden="false" customHeight="true" outlineLevel="0" collapsed="false">
      <c r="A7913" s="3" t="str">
        <f aca="false">A$6649</f>
        <v>Infraestrutura</v>
      </c>
      <c r="B7913" s="3" t="str">
        <f aca="false">B$6649</f>
        <v>Qualidade do Serviço de Telecomunicações</v>
      </c>
      <c r="C7913" s="3" t="n">
        <f aca="false">C$6649</f>
        <v>1</v>
      </c>
      <c r="D7913" s="3" t="s">
        <v>255</v>
      </c>
      <c r="E7913" s="3" t="n">
        <f aca="false">E$6649</f>
        <v>2017</v>
      </c>
      <c r="F7913" s="3" t="n">
        <f aca="false">F$6649</f>
        <v>2018</v>
      </c>
      <c r="G7913" s="3" t="n">
        <v>63.65</v>
      </c>
      <c r="H7913" s="3" t="n">
        <f aca="false">H$6649</f>
        <v>0.0845281380257963</v>
      </c>
      <c r="I7913" s="3" t="n">
        <f aca="false">I$6649</f>
        <v>0.12874251497006</v>
      </c>
      <c r="J7913" s="3" t="n">
        <f aca="false">J$6649</f>
        <v>0.0108823650751774</v>
      </c>
      <c r="K7913" s="3" t="str">
        <f aca="false">K$6649</f>
        <v>Média do ranking de banda larga fixa e do de telefonia móvel (percentual de indicadores com cumprimento de metas)</v>
      </c>
      <c r="L7913" s="3" t="str">
        <f aca="false">L$6649</f>
        <v>ANATEL</v>
      </c>
      <c r="M7913" s="3" t="str">
        <f aca="false">M$6649</f>
        <v>Porcentagem %</v>
      </c>
      <c r="N7913" s="5"/>
      <c r="O7913" s="3" t="n">
        <v>36.890243902439</v>
      </c>
    </row>
    <row r="7914" customFormat="false" ht="15" hidden="false" customHeight="true" outlineLevel="0" collapsed="false">
      <c r="A7914" s="3" t="str">
        <f aca="false">A$6650</f>
        <v>Infraestrutura</v>
      </c>
      <c r="B7914" s="3" t="str">
        <f aca="false">B$6650</f>
        <v> Total</v>
      </c>
      <c r="C7914" s="3" t="n">
        <f aca="false">C$6650</f>
        <v>1</v>
      </c>
      <c r="D7914" s="3" t="s">
        <v>255</v>
      </c>
      <c r="E7914" s="3" t="n">
        <f aca="false">E$6650</f>
        <v>2018</v>
      </c>
      <c r="F7914" s="3" t="n">
        <f aca="false">F$6650</f>
        <v>2018</v>
      </c>
      <c r="G7914" s="3" t="n">
        <v>52.0376084924875</v>
      </c>
      <c r="H7914" s="3" t="n">
        <f aca="false">H$6650</f>
        <v>1</v>
      </c>
      <c r="I7914" s="3" t="n">
        <f aca="false">I$6650</f>
        <v>0.12874251497006</v>
      </c>
      <c r="J7914" s="3" t="n">
        <f aca="false">J$6650</f>
        <v>0.12874251497006</v>
      </c>
      <c r="K7914" s="3" t="str">
        <f aca="false">K$6650</f>
        <v>Nota obtida via normalização e ponderação de indicadores que variam de 0 a 100.</v>
      </c>
      <c r="L7914" s="3" t="str">
        <f aca="false">L$6650</f>
        <v>Tendências</v>
      </c>
      <c r="M7914" s="3" t="str">
        <f aca="false">M$6650</f>
        <v>Nota de 0 a 100</v>
      </c>
      <c r="N7914" s="5"/>
      <c r="O7914" s="3" t="n">
        <v>41.9301130321478</v>
      </c>
    </row>
    <row r="7915" customFormat="false" ht="15" hidden="false" customHeight="true" outlineLevel="0" collapsed="false">
      <c r="A7915" s="3" t="str">
        <f aca="false">A$6651</f>
        <v>Inovação</v>
      </c>
      <c r="B7915" s="3" t="str">
        <f aca="false">B$6651</f>
        <v>Produção Acadêmica</v>
      </c>
      <c r="C7915" s="3" t="n">
        <f aca="false">C$6651</f>
        <v>1</v>
      </c>
      <c r="D7915" s="3" t="s">
        <v>255</v>
      </c>
      <c r="E7915" s="3" t="n">
        <f aca="false">E$6651</f>
        <v>2014</v>
      </c>
      <c r="F7915" s="3" t="n">
        <f aca="false">F$6651</f>
        <v>2018</v>
      </c>
      <c r="G7915" s="3" t="n">
        <v>0.175143234326323</v>
      </c>
      <c r="H7915" s="3" t="n">
        <f aca="false">H$6651</f>
        <v>0.42398674644351</v>
      </c>
      <c r="I7915" s="3" t="n">
        <f aca="false">I$6651</f>
        <v>0.0678642714570858</v>
      </c>
      <c r="J7915" s="3" t="n">
        <f aca="false">J$6651</f>
        <v>0.028773551654849</v>
      </c>
      <c r="K7915" s="3" t="str">
        <f aca="false">K$6651</f>
        <v>Total de documentos publicados em periódicos acadêmicos indexados no Scopus em relação à população total.</v>
      </c>
      <c r="L7915" s="3" t="str">
        <f aca="false">L$6651</f>
        <v>SCImago IR</v>
      </c>
      <c r="M7915" s="3" t="str">
        <f aca="false">M$6651</f>
        <v>Artigos por 1 milhão de habitantes</v>
      </c>
      <c r="N7915" s="5"/>
      <c r="O7915" s="3" t="n">
        <v>14.9048047640009</v>
      </c>
    </row>
    <row r="7916" customFormat="false" ht="15" hidden="false" customHeight="true" outlineLevel="0" collapsed="false">
      <c r="A7916" s="3" t="str">
        <f aca="false">A$6652</f>
        <v>Inovação</v>
      </c>
      <c r="B7916" s="3" t="str">
        <f aca="false">B$6652</f>
        <v>Investimentos Públicos em P&amp;D</v>
      </c>
      <c r="C7916" s="3" t="n">
        <f aca="false">C$6652</f>
        <v>1</v>
      </c>
      <c r="D7916" s="3" t="s">
        <v>255</v>
      </c>
      <c r="E7916" s="3" t="n">
        <f aca="false">E$6652</f>
        <v>2015</v>
      </c>
      <c r="F7916" s="3" t="n">
        <f aca="false">F$6652</f>
        <v>2018</v>
      </c>
      <c r="G7916" s="3" t="n">
        <v>0.0497576756896827</v>
      </c>
      <c r="H7916" s="3" t="n">
        <f aca="false">H$6652</f>
        <v>0.302033876948592</v>
      </c>
      <c r="I7916" s="3" t="n">
        <f aca="false">I$6652</f>
        <v>0.0678642714570858</v>
      </c>
      <c r="J7916" s="3" t="n">
        <f aca="false">J$6652</f>
        <v>0.0204973090144753</v>
      </c>
      <c r="K7916" s="3" t="str">
        <f aca="false">K$6652</f>
        <v>Participação de Investimento público em P&amp;D no PIB estadual</v>
      </c>
      <c r="L7916" s="3" t="str">
        <f aca="false">L$6652</f>
        <v>Min.CT&amp;I</v>
      </c>
      <c r="M7916" s="3" t="str">
        <f aca="false">M$6652</f>
        <v>Porcentagem %</v>
      </c>
      <c r="N7916" s="5" t="str">
        <f aca="false">N$68</f>
        <v>O PIB utilizado é o oficial divulgado pelo IBGE</v>
      </c>
      <c r="O7916" s="3" t="n">
        <v>11.9778455948318</v>
      </c>
    </row>
    <row r="7917" customFormat="false" ht="15" hidden="false" customHeight="true" outlineLevel="0" collapsed="false">
      <c r="A7917" s="3" t="str">
        <f aca="false">A$6653</f>
        <v>Inovação</v>
      </c>
      <c r="B7917" s="3" t="str">
        <f aca="false">B$6653</f>
        <v>Patentes</v>
      </c>
      <c r="C7917" s="3" t="n">
        <f aca="false">C$6653</f>
        <v>1</v>
      </c>
      <c r="D7917" s="3" t="s">
        <v>255</v>
      </c>
      <c r="E7917" s="3" t="n">
        <f aca="false">E$6653</f>
        <v>2016</v>
      </c>
      <c r="F7917" s="3" t="n">
        <f aca="false">F$6653</f>
        <v>2018</v>
      </c>
      <c r="G7917" s="3" t="n">
        <v>0.0256314962516529</v>
      </c>
      <c r="H7917" s="3" t="n">
        <f aca="false">H$6653</f>
        <v>0.273979376607898</v>
      </c>
      <c r="I7917" s="3" t="n">
        <f aca="false">I$6653</f>
        <v>0.0678642714570858</v>
      </c>
      <c r="J7917" s="3" t="n">
        <f aca="false">J$6653</f>
        <v>0.0185934107877616</v>
      </c>
      <c r="K7917" s="3" t="str">
        <f aca="false">K$6653</f>
        <v>Total de concessões de patentes, englobando os tipos: "Patente de Invenção", "Modelo de Utilidade" e "Certificado de Adição" em relação ao PIB.</v>
      </c>
      <c r="L7917" s="3" t="str">
        <f aca="false">L$6653</f>
        <v>INPI</v>
      </c>
      <c r="M7917" s="3" t="str">
        <f aca="false">M$6653</f>
        <v>Patentes pelo PIB em 1 bilhão de reais</v>
      </c>
      <c r="N7917" s="3" t="str">
        <f aca="false">N$69</f>
        <v>O PIB utilizado para cálculo é estimado pela Tendências</v>
      </c>
      <c r="O7917" s="3" t="n">
        <v>7.67473473305303</v>
      </c>
    </row>
    <row r="7918" customFormat="false" ht="15" hidden="false" customHeight="true" outlineLevel="0" collapsed="false">
      <c r="A7918" s="3" t="str">
        <f aca="false">A$6654</f>
        <v>Inovação</v>
      </c>
      <c r="B7918" s="3" t="str">
        <f aca="false">B$6654</f>
        <v> Total</v>
      </c>
      <c r="C7918" s="3" t="n">
        <f aca="false">C$6654</f>
        <v>1</v>
      </c>
      <c r="D7918" s="3" t="s">
        <v>255</v>
      </c>
      <c r="E7918" s="3" t="n">
        <f aca="false">E$6654</f>
        <v>2018</v>
      </c>
      <c r="F7918" s="3" t="n">
        <f aca="false">F$6654</f>
        <v>2018</v>
      </c>
      <c r="G7918" s="3" t="n">
        <v>11.8576942120009</v>
      </c>
      <c r="H7918" s="3" t="n">
        <f aca="false">H$6654</f>
        <v>1</v>
      </c>
      <c r="I7918" s="3" t="n">
        <f aca="false">I$6654</f>
        <v>0.0678642714570858</v>
      </c>
      <c r="J7918" s="3" t="n">
        <f aca="false">J$6654</f>
        <v>0.0678642714570858</v>
      </c>
      <c r="K7918" s="3" t="str">
        <f aca="false">K$6654</f>
        <v>Nota obtida via normalização e ponderação de indicadores que variam de 0 a 100.</v>
      </c>
      <c r="L7918" s="3" t="str">
        <f aca="false">L$6654</f>
        <v>Tendências</v>
      </c>
      <c r="M7918" s="3" t="str">
        <f aca="false">M$6654</f>
        <v>Nota de 0 a 100</v>
      </c>
      <c r="N7918" s="5"/>
      <c r="O7918" s="3" t="n">
        <v>13.0376463005447</v>
      </c>
    </row>
    <row r="7919" customFormat="false" ht="15.75" hidden="false" customHeight="true" outlineLevel="0" collapsed="false">
      <c r="A7919" s="3" t="str">
        <f aca="false">A$6655</f>
        <v>Potencial de Mercado</v>
      </c>
      <c r="B7919" s="3" t="str">
        <f aca="false">B$6655</f>
        <v>Tamanho de mercado</v>
      </c>
      <c r="C7919" s="3" t="n">
        <f aca="false">C$6655</f>
        <v>1</v>
      </c>
      <c r="D7919" s="3" t="s">
        <v>255</v>
      </c>
      <c r="E7919" s="3" t="n">
        <f aca="false">E$6655</f>
        <v>2017</v>
      </c>
      <c r="F7919" s="3" t="n">
        <f aca="false">F$6655</f>
        <v>2018</v>
      </c>
      <c r="G7919" s="3" t="n">
        <v>41.888948451444</v>
      </c>
      <c r="H7919" s="3" t="n">
        <f aca="false">H$6655</f>
        <v>0.403618197210826</v>
      </c>
      <c r="I7919" s="3" t="n">
        <f aca="false">I$6655</f>
        <v>0.0768463073852295</v>
      </c>
      <c r="J7919" s="3" t="n">
        <f aca="false">J$6655</f>
        <v>0.0310165680491354</v>
      </c>
      <c r="K7919" s="3" t="str">
        <f aca="false">K$6655</f>
        <v>Produto Interno Bruto (PIB) real a preços de 2014</v>
      </c>
      <c r="L7919" s="3" t="str">
        <f aca="false">L$6655</f>
        <v>IBGE</v>
      </c>
      <c r="M7919" s="3" t="str">
        <f aca="false">M$6655</f>
        <v>R$ bilhões</v>
      </c>
      <c r="N7919" s="5" t="str">
        <f aca="false">N$2</f>
        <v>O PIB utilizado para cálculo é estimado pela Tendências</v>
      </c>
      <c r="O7919" s="3" t="n">
        <v>1.41586215655384</v>
      </c>
    </row>
    <row r="7920" customFormat="false" ht="15" hidden="false" customHeight="true" outlineLevel="0" collapsed="false">
      <c r="A7920" s="3" t="str">
        <f aca="false">A$6656</f>
        <v>Potencial de Mercado</v>
      </c>
      <c r="B7920" s="3" t="str">
        <f aca="false">B$6656</f>
        <v>Taxa de crescimento</v>
      </c>
      <c r="C7920" s="3" t="n">
        <f aca="false">C$6656</f>
        <v>1</v>
      </c>
      <c r="D7920" s="3" t="s">
        <v>255</v>
      </c>
      <c r="E7920" s="3" t="n">
        <f aca="false">E$6656</f>
        <v>2017</v>
      </c>
      <c r="F7920" s="3" t="n">
        <f aca="false">F$6656</f>
        <v>2018</v>
      </c>
      <c r="G7920" s="3" t="n">
        <v>-0.148273299269724</v>
      </c>
      <c r="H7920" s="3" t="n">
        <f aca="false">H$6656</f>
        <v>0.338326829703997</v>
      </c>
      <c r="I7920" s="3" t="n">
        <f aca="false">I$6656</f>
        <v>0.0768463073852295</v>
      </c>
      <c r="J7920" s="3" t="n">
        <f aca="false">J$6656</f>
        <v>0.0259991675521036</v>
      </c>
      <c r="K7920" s="3" t="str">
        <f aca="false">K$6656</f>
        <v>Média Móvel de quatro períodos para a taxa de crescimento anual do PIB</v>
      </c>
      <c r="L7920" s="3" t="str">
        <f aca="false">L$6656</f>
        <v>IBGE</v>
      </c>
      <c r="M7920" s="3" t="str">
        <f aca="false">M$6656</f>
        <v>Porcentagem %</v>
      </c>
      <c r="N7920" s="5" t="str">
        <f aca="false">N$3</f>
        <v>O PIB utilizado para cálculo é estimado pela Tendências</v>
      </c>
      <c r="O7920" s="3" t="n">
        <v>56.6217266679175</v>
      </c>
    </row>
    <row r="7921" customFormat="false" ht="15" hidden="false" customHeight="true" outlineLevel="0" collapsed="false">
      <c r="A7921" s="3" t="str">
        <f aca="false">A$6657</f>
        <v>Potencial de Mercado</v>
      </c>
      <c r="B7921" s="3" t="str">
        <f aca="false">B$6657</f>
        <v>Crescimento Potencial da Força de Trabalho</v>
      </c>
      <c r="C7921" s="3" t="n">
        <f aca="false">C$6657</f>
        <v>1</v>
      </c>
      <c r="D7921" s="3" t="s">
        <v>255</v>
      </c>
      <c r="E7921" s="3" t="n">
        <f aca="false">E$6657</f>
        <v>2017</v>
      </c>
      <c r="F7921" s="3" t="n">
        <f aca="false">F$6657</f>
        <v>2018</v>
      </c>
      <c r="G7921" s="3" t="n">
        <v>0.503291340568213</v>
      </c>
      <c r="H7921" s="3" t="n">
        <f aca="false">H$6657</f>
        <v>0.258054973085176</v>
      </c>
      <c r="I7921" s="3" t="n">
        <f aca="false">I$6657</f>
        <v>0.0768463073852295</v>
      </c>
      <c r="J7921" s="3" t="n">
        <f aca="false">J$6657</f>
        <v>0.0198305717839906</v>
      </c>
      <c r="K7921" s="3" t="str">
        <f aca="false">K$6657</f>
        <v>Média da taxa de crescimento da PIA para os próximos 10 anos (população com idade entre 15 e 64 anos)</v>
      </c>
      <c r="L7921" s="3" t="str">
        <f aca="false">L$6657</f>
        <v>IBGE</v>
      </c>
      <c r="M7921" s="3" t="str">
        <f aca="false">M$6657</f>
        <v>Porcentagem %</v>
      </c>
      <c r="N7921" s="5"/>
      <c r="O7921" s="3" t="n">
        <v>22.6659619519689</v>
      </c>
    </row>
    <row r="7922" customFormat="false" ht="15" hidden="false" customHeight="true" outlineLevel="0" collapsed="false">
      <c r="A7922" s="3" t="str">
        <f aca="false">A$6658</f>
        <v>Potencial de Mercado</v>
      </c>
      <c r="B7922" s="3" t="str">
        <f aca="false">B$6658</f>
        <v> Total</v>
      </c>
      <c r="C7922" s="3" t="n">
        <f aca="false">C$6658</f>
        <v>1</v>
      </c>
      <c r="D7922" s="3" t="s">
        <v>255</v>
      </c>
      <c r="E7922" s="3" t="n">
        <f aca="false">E$6658</f>
        <v>2018</v>
      </c>
      <c r="F7922" s="3" t="n">
        <f aca="false">F$6658</f>
        <v>2018</v>
      </c>
      <c r="G7922" s="3" t="n">
        <v>25.5748419811752</v>
      </c>
      <c r="H7922" s="3" t="n">
        <f aca="false">H$6658</f>
        <v>1</v>
      </c>
      <c r="I7922" s="3" t="n">
        <f aca="false">I$6658</f>
        <v>0.0768463073852295</v>
      </c>
      <c r="J7922" s="3" t="n">
        <f aca="false">J$6658</f>
        <v>0.0768463073852295</v>
      </c>
      <c r="K7922" s="3" t="str">
        <f aca="false">K$6658</f>
        <v>Nota obtida via normalização e ponderação de indicadores que variam de 0 a 100.</v>
      </c>
      <c r="L7922" s="3" t="str">
        <f aca="false">L$6658</f>
        <v>Tendências</v>
      </c>
      <c r="M7922" s="3" t="str">
        <f aca="false">M$6658</f>
        <v>Nota de 0 a 100</v>
      </c>
      <c r="N7922" s="5"/>
      <c r="O7922" s="3" t="n">
        <v>31.8765702856626</v>
      </c>
    </row>
    <row r="7923" customFormat="false" ht="15" hidden="false" customHeight="true" outlineLevel="0" collapsed="false">
      <c r="A7923" s="3" t="str">
        <f aca="false">A$6659</f>
        <v>Solidez Fiscal</v>
      </c>
      <c r="B7923" s="3" t="str">
        <f aca="false">B$6659</f>
        <v>Taxa de Investimentos</v>
      </c>
      <c r="C7923" s="3" t="n">
        <f aca="false">C$6659</f>
        <v>1</v>
      </c>
      <c r="D7923" s="3" t="s">
        <v>255</v>
      </c>
      <c r="E7923" s="3" t="n">
        <f aca="false">E$6659</f>
        <v>2017</v>
      </c>
      <c r="F7923" s="3" t="n">
        <f aca="false">F$6659</f>
        <v>2018</v>
      </c>
      <c r="G7923" s="3" t="n">
        <v>8.38187915819509</v>
      </c>
      <c r="H7923" s="3" t="n">
        <f aca="false">H$6659</f>
        <v>0.160983811795482</v>
      </c>
      <c r="I7923" s="3" t="n">
        <f aca="false">I$6659</f>
        <v>0.120758483033932</v>
      </c>
      <c r="J7923" s="3" t="n">
        <f aca="false">J$6659</f>
        <v>0.0194401609054424</v>
      </c>
      <c r="K7923" s="3" t="str">
        <f aca="false">K$6659</f>
        <v>Investimento liquidado / receita corrente líquida</v>
      </c>
      <c r="L7923" s="3" t="str">
        <f aca="false">L$6659</f>
        <v>Siconfi</v>
      </c>
      <c r="M7923" s="3" t="str">
        <f aca="false">M$6659</f>
        <v>Porcentagem %</v>
      </c>
      <c r="N7923" s="5" t="str">
        <f aca="false">N$55</f>
        <v>Antes da edição de 2020 o indicador era conhecido como "Capacidade de Investimento"</v>
      </c>
      <c r="O7923" s="3" t="n">
        <v>64.451531574168</v>
      </c>
    </row>
    <row r="7924" customFormat="false" ht="15" hidden="false" customHeight="true" outlineLevel="0" collapsed="false">
      <c r="A7924" s="3" t="str">
        <f aca="false">A$6660</f>
        <v>Solidez Fiscal</v>
      </c>
      <c r="B7924" s="3" t="str">
        <f aca="false">B$6660</f>
        <v>Resultado Nominal</v>
      </c>
      <c r="C7924" s="3" t="n">
        <f aca="false">C$6660</f>
        <v>1</v>
      </c>
      <c r="D7924" s="3" t="s">
        <v>255</v>
      </c>
      <c r="E7924" s="3" t="n">
        <f aca="false">E$6660</f>
        <v>2017</v>
      </c>
      <c r="F7924" s="3" t="n">
        <f aca="false">F$6660</f>
        <v>2018</v>
      </c>
      <c r="G7924" s="3" t="n">
        <v>0.323335762853769</v>
      </c>
      <c r="H7924" s="3" t="n">
        <f aca="false">H$6660</f>
        <v>0.2078732111836</v>
      </c>
      <c r="I7924" s="3" t="n">
        <f aca="false">I$6660</f>
        <v>0.120758483033932</v>
      </c>
      <c r="J7924" s="3" t="n">
        <f aca="false">J$6660</f>
        <v>0.0251024536459238</v>
      </c>
      <c r="K7924" s="3" t="str">
        <f aca="false">K$6660</f>
        <v>Diferença entre receitas e despesas primárias no período acrescidas das despesas com juros nominais incidentes sobre a dívida pública interna e externa, dividido pelo PIB</v>
      </c>
      <c r="L7924" s="3" t="str">
        <f aca="false">L$6660</f>
        <v>Siconfi</v>
      </c>
      <c r="M7924" s="3" t="str">
        <f aca="false">M$6660</f>
        <v>Porcentagem %</v>
      </c>
      <c r="N7924" s="5"/>
      <c r="O7924" s="3" t="n">
        <v>51.1120125090088</v>
      </c>
    </row>
    <row r="7925" customFormat="false" ht="15" hidden="false" customHeight="true" outlineLevel="0" collapsed="false">
      <c r="A7925" s="3" t="str">
        <f aca="false">A$6661</f>
        <v>Solidez Fiscal</v>
      </c>
      <c r="B7925" s="3" t="str">
        <f aca="false">B$6661</f>
        <v>Solvência Fiscal</v>
      </c>
      <c r="C7925" s="3" t="n">
        <f aca="false">C$6661</f>
        <v>-1</v>
      </c>
      <c r="D7925" s="3" t="s">
        <v>255</v>
      </c>
      <c r="E7925" s="3" t="n">
        <f aca="false">E$6661</f>
        <v>2017</v>
      </c>
      <c r="F7925" s="3" t="n">
        <f aca="false">F$6661</f>
        <v>2018</v>
      </c>
      <c r="G7925" s="3" t="n">
        <v>41.072588580547</v>
      </c>
      <c r="H7925" s="3" t="n">
        <f aca="false">H$6661</f>
        <v>0.185320783083518</v>
      </c>
      <c r="I7925" s="3" t="n">
        <f aca="false">I$6661</f>
        <v>0.120758483033932</v>
      </c>
      <c r="J7925" s="3" t="n">
        <f aca="false">J$6661</f>
        <v>0.022379056639826</v>
      </c>
      <c r="K7925" s="3" t="str">
        <f aca="false">K$6661</f>
        <v>Dívida consolidada líquida / receita corrente líquida</v>
      </c>
      <c r="L7925" s="3" t="str">
        <f aca="false">L$6661</f>
        <v>Siconfi</v>
      </c>
      <c r="M7925" s="3" t="str">
        <f aca="false">M$6661</f>
        <v>Porcentagem %</v>
      </c>
      <c r="N7925" s="5"/>
      <c r="O7925" s="3" t="n">
        <v>86.8338332007115</v>
      </c>
    </row>
    <row r="7926" customFormat="false" ht="15" hidden="false" customHeight="true" outlineLevel="0" collapsed="false">
      <c r="A7926" s="3" t="str">
        <f aca="false">A$6662</f>
        <v>Solidez Fiscal</v>
      </c>
      <c r="B7926" s="3" t="str">
        <f aca="false">B$6662</f>
        <v>Sucesso do Planejamento Orçamentário</v>
      </c>
      <c r="C7926" s="3" t="n">
        <f aca="false">C$6662</f>
        <v>1</v>
      </c>
      <c r="D7926" s="3" t="s">
        <v>255</v>
      </c>
      <c r="E7926" s="3" t="n">
        <f aca="false">E$6662</f>
        <v>2017</v>
      </c>
      <c r="F7926" s="3" t="n">
        <f aca="false">F$6662</f>
        <v>2018</v>
      </c>
      <c r="G7926" s="3" t="n">
        <v>81.2621750678136</v>
      </c>
      <c r="H7926" s="3" t="n">
        <f aca="false">H$6662</f>
        <v>0.153984513934749</v>
      </c>
      <c r="I7926" s="3" t="n">
        <f aca="false">I$6662</f>
        <v>0.120758483033932</v>
      </c>
      <c r="J7926" s="3" t="n">
        <f aca="false">J$6662</f>
        <v>0.0185949363134776</v>
      </c>
      <c r="K7926" s="3" t="str">
        <f aca="false">K$6662</f>
        <v>Despesa liquidada pela despesa total atualizada (dotação orçamentária).</v>
      </c>
      <c r="L7926" s="3" t="str">
        <f aca="false">L$6662</f>
        <v>Siconfi</v>
      </c>
      <c r="M7926" s="3" t="str">
        <f aca="false">M$6662</f>
        <v>Porcentagem %</v>
      </c>
      <c r="N7926" s="5" t="str">
        <f aca="false">N$58</f>
        <v>Antes de 2020 o indicador era chamado de "Sucesso da Execução Orçamentária"</v>
      </c>
      <c r="O7926" s="3" t="n">
        <v>49.324211276298</v>
      </c>
    </row>
    <row r="7927" customFormat="false" ht="15" hidden="false" customHeight="true" outlineLevel="0" collapsed="false">
      <c r="A7927" s="3" t="str">
        <f aca="false">A$6663</f>
        <v>Solidez Fiscal</v>
      </c>
      <c r="B7927" s="3" t="str">
        <f aca="false">B$6663</f>
        <v>Dependência Fiscal</v>
      </c>
      <c r="C7927" s="3" t="n">
        <f aca="false">C$6663</f>
        <v>1</v>
      </c>
      <c r="D7927" s="3" t="s">
        <v>255</v>
      </c>
      <c r="E7927" s="3" t="n">
        <f aca="false">E$6663</f>
        <v>2017</v>
      </c>
      <c r="F7927" s="3" t="n">
        <f aca="false">F$6663</f>
        <v>2018</v>
      </c>
      <c r="G7927" s="3" t="n">
        <v>48.2755528895304</v>
      </c>
      <c r="H7927" s="3" t="n">
        <f aca="false">H$6663</f>
        <v>0.119355233595262</v>
      </c>
      <c r="I7927" s="3" t="n">
        <f aca="false">I$6663</f>
        <v>0.120758483033932</v>
      </c>
      <c r="J7927" s="3" t="n">
        <f aca="false">J$6663</f>
        <v>0.0144131569511244</v>
      </c>
      <c r="K7927" s="3" t="str">
        <f aca="false">K$6663</f>
        <v>Grau de autonomia financeira do Estado tendo por base a participação das receitas correntes próprias (realizadas) sobre a receita corrente total, dado pela fórmula: 1 – (transferências correntes/receita corrente total)</v>
      </c>
      <c r="L7927" s="3" t="str">
        <f aca="false">L$6663</f>
        <v>Siconfi</v>
      </c>
      <c r="M7927" s="3" t="str">
        <f aca="false">M$6663</f>
        <v>Porcentagem %</v>
      </c>
      <c r="N792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7927" s="3" t="n">
        <v>24.7929729539635</v>
      </c>
    </row>
    <row r="7928" customFormat="false" ht="15" hidden="false" customHeight="true" outlineLevel="0" collapsed="false">
      <c r="A7928" s="3" t="str">
        <f aca="false">A$6664</f>
        <v>Solidez Fiscal</v>
      </c>
      <c r="B7928" s="3" t="str">
        <f aca="false">B$6664</f>
        <v>Resultado Primário</v>
      </c>
      <c r="C7928" s="3" t="n">
        <f aca="false">C$6664</f>
        <v>1</v>
      </c>
      <c r="D7928" s="3" t="s">
        <v>255</v>
      </c>
      <c r="E7928" s="3" t="n">
        <f aca="false">E$6664</f>
        <v>2017</v>
      </c>
      <c r="F7928" s="3" t="n">
        <f aca="false">F$6664</f>
        <v>2018</v>
      </c>
      <c r="G7928" s="3" t="n">
        <v>-0.116995563818025</v>
      </c>
      <c r="H7928" s="3" t="n">
        <f aca="false">H$6664</f>
        <v>0.17248244640739</v>
      </c>
      <c r="I7928" s="3" t="n">
        <f aca="false">I$6664</f>
        <v>0.120758483033932</v>
      </c>
      <c r="J7928" s="3" t="n">
        <f aca="false">J$6664</f>
        <v>0.0208287185781379</v>
      </c>
      <c r="K7928" s="3" t="str">
        <f aca="false">K$6664</f>
        <v>O resultado primário líquido é dado pela diferença entre receita primária realizada e a despesa primária liquidada no ano. A diferença é dividida pelo PIB nominal de cada Estado.</v>
      </c>
      <c r="L7928" s="3" t="str">
        <f aca="false">L$6664</f>
        <v>Siconfi</v>
      </c>
      <c r="M7928" s="3" t="str">
        <f aca="false">M$6664</f>
        <v>Porcentagem %</v>
      </c>
      <c r="N7928" s="4" t="str">
        <f aca="false">N$2226</f>
        <v>O PIB utilizado para cálculo é estimado pela Tendências</v>
      </c>
      <c r="O7928" s="3" t="n">
        <v>56.0945915647852</v>
      </c>
    </row>
    <row r="7929" customFormat="false" ht="15" hidden="false" customHeight="true" outlineLevel="0" collapsed="false">
      <c r="A7929" s="3" t="str">
        <f aca="false">A$6665</f>
        <v>Solidez Fiscal</v>
      </c>
      <c r="B7929" s="3" t="str">
        <f aca="false">B$6665</f>
        <v> Total</v>
      </c>
      <c r="C7929" s="3" t="n">
        <f aca="false">C$6665</f>
        <v>1</v>
      </c>
      <c r="D7929" s="3" t="s">
        <v>255</v>
      </c>
      <c r="E7929" s="3" t="n">
        <f aca="false">E$6665</f>
        <v>2018</v>
      </c>
      <c r="F7929" s="3" t="n">
        <f aca="false">F$6665</f>
        <v>2018</v>
      </c>
      <c r="G7929" s="3" t="n">
        <v>57.3222535264242</v>
      </c>
      <c r="H7929" s="3" t="n">
        <f aca="false">H$6665</f>
        <v>1</v>
      </c>
      <c r="I7929" s="3" t="n">
        <f aca="false">I$6665</f>
        <v>0.120758483033932</v>
      </c>
      <c r="J7929" s="3" t="n">
        <f aca="false">J$6665</f>
        <v>0.120758483033932</v>
      </c>
      <c r="K7929" s="3" t="str">
        <f aca="false">K$6665</f>
        <v>Nota obtida via normalização e ponderação de indicadores que variam de 0 a 100.</v>
      </c>
      <c r="L7929" s="3" t="str">
        <f aca="false">L$6665</f>
        <v>Tendências</v>
      </c>
      <c r="M7929" s="3" t="str">
        <f aca="false">M$6665</f>
        <v>Nota de 0 a 100</v>
      </c>
      <c r="N7929" s="5"/>
      <c r="O7929" s="3" t="n">
        <v>75.4259167661918</v>
      </c>
    </row>
    <row r="7930" customFormat="false" ht="15" hidden="false" customHeight="true" outlineLevel="0" collapsed="false">
      <c r="A7930" s="3" t="str">
        <f aca="false">A$6666</f>
        <v>Segurança Pública</v>
      </c>
      <c r="B7930" s="3" t="str">
        <f aca="false">B$6666</f>
        <v>Atuação do Sistema de Justiça Criminal</v>
      </c>
      <c r="C7930" s="3" t="n">
        <f aca="false">C$6666</f>
        <v>1</v>
      </c>
      <c r="D7930" s="3" t="s">
        <v>255</v>
      </c>
      <c r="E7930" s="3" t="n">
        <f aca="false">E$6666</f>
        <v>2017</v>
      </c>
      <c r="F7930" s="3" t="n">
        <f aca="false">F$6666</f>
        <v>2018</v>
      </c>
      <c r="G7930" s="3" t="n">
        <v>1.06365052801662</v>
      </c>
      <c r="H7930" s="3" t="n">
        <f aca="false">H$6666</f>
        <v>0.104357937274945</v>
      </c>
      <c r="I7930" s="3" t="n">
        <f aca="false">I$6666</f>
        <v>0.132734530938124</v>
      </c>
      <c r="J7930" s="3" t="n">
        <f aca="false">J$6666</f>
        <v>0.01385190185386</v>
      </c>
      <c r="K7930" s="3" t="str">
        <f aca="false">K$6666</f>
        <v>Total da população carcerária (regime fechado) em relação ao número de homicídios.</v>
      </c>
      <c r="L7930" s="3" t="str">
        <f aca="false">L$6666</f>
        <v>Departamento Penitenciário Nacional e Fórum Brasileiro de Segurança Pública</v>
      </c>
      <c r="M7930" s="3" t="str">
        <f aca="false">M$6666</f>
        <v>Porcentagem %</v>
      </c>
      <c r="N7930" s="3" t="str">
        <f aca="false">N$49</f>
        <v>A partir da edição de 2018, ou seja, do dado de 2017 passou a ser usado como numerador a população prisional acusada de homicídio e não mais a população carcerária total.</v>
      </c>
      <c r="O7930" s="3" t="n">
        <v>20.1219440149421</v>
      </c>
    </row>
    <row r="7931" customFormat="false" ht="15" hidden="false" customHeight="true" outlineLevel="0" collapsed="false">
      <c r="A7931" s="3" t="str">
        <f aca="false">A$6667</f>
        <v>Segurança Pública</v>
      </c>
      <c r="B7931" s="3" t="str">
        <f aca="false">B$6667</f>
        <v>Presos sem Condenação</v>
      </c>
      <c r="C7931" s="3" t="n">
        <f aca="false">C$6667</f>
        <v>-1</v>
      </c>
      <c r="D7931" s="3" t="s">
        <v>255</v>
      </c>
      <c r="E7931" s="3" t="n">
        <f aca="false">E$6667</f>
        <v>2016</v>
      </c>
      <c r="F7931" s="3" t="n">
        <f aca="false">F$6667</f>
        <v>2018</v>
      </c>
      <c r="G7931" s="8" t="n">
        <v>55</v>
      </c>
      <c r="H7931" s="3" t="n">
        <f aca="false">H$6667</f>
        <v>0.0277149164789228</v>
      </c>
      <c r="I7931" s="3" t="n">
        <f aca="false">I$6667</f>
        <v>0.132734530938124</v>
      </c>
      <c r="J7931" s="3" t="n">
        <f aca="false">J$6667</f>
        <v>0.00367872643881909</v>
      </c>
      <c r="K7931" s="3" t="str">
        <f aca="false">K$6667</f>
        <v>Proporção de presos sem condenação em relação ao total de presos.</v>
      </c>
      <c r="L7931" s="3" t="str">
        <f aca="false">L$6667</f>
        <v>DEPEN</v>
      </c>
      <c r="M7931" s="3" t="str">
        <f aca="false">M$6667</f>
        <v>Porcentagem %</v>
      </c>
      <c r="N7931" s="5"/>
      <c r="O7931" s="8" t="n">
        <v>22.4489795918367</v>
      </c>
    </row>
    <row r="7932" customFormat="false" ht="15" hidden="false" customHeight="true" outlineLevel="0" collapsed="false">
      <c r="A7932" s="3" t="str">
        <f aca="false">A$6668</f>
        <v>Segurança Pública</v>
      </c>
      <c r="B7932" s="3" t="str">
        <f aca="false">B$6668</f>
        <v>Déficit Carcerário</v>
      </c>
      <c r="C7932" s="3" t="n">
        <f aca="false">C$6668</f>
        <v>-1</v>
      </c>
      <c r="D7932" s="3" t="s">
        <v>255</v>
      </c>
      <c r="E7932" s="3" t="n">
        <f aca="false">E$6668</f>
        <v>2016</v>
      </c>
      <c r="F7932" s="3" t="n">
        <f aca="false">F$6668</f>
        <v>2018</v>
      </c>
      <c r="G7932" s="9" t="n">
        <v>1.706</v>
      </c>
      <c r="H7932" s="3" t="n">
        <f aca="false">H$6668</f>
        <v>0.0986618304917192</v>
      </c>
      <c r="I7932" s="3" t="n">
        <f aca="false">I$6668</f>
        <v>0.132734530938124</v>
      </c>
      <c r="J7932" s="3" t="n">
        <f aca="false">J$6668</f>
        <v>0.013095831791815</v>
      </c>
      <c r="K7932" s="3" t="str">
        <f aca="false">K$6668</f>
        <v>Relação detentos / Vagas</v>
      </c>
      <c r="L7932" s="3" t="str">
        <f aca="false">L$6668</f>
        <v>Departamento Penitenciário Nacional - Infopen</v>
      </c>
      <c r="M7932" s="3" t="str">
        <f aca="false">M$6668</f>
        <v>Porcentagem %</v>
      </c>
      <c r="N7932" s="5"/>
      <c r="O7932" s="9" t="n">
        <v>92.3643867924528</v>
      </c>
    </row>
    <row r="7933" customFormat="false" ht="15" hidden="false" customHeight="true" outlineLevel="0" collapsed="false">
      <c r="A7933" s="3" t="str">
        <f aca="false">A$6669</f>
        <v>Segurança Pública</v>
      </c>
      <c r="B7933" s="3" t="str">
        <f aca="false">B$6669</f>
        <v>Mortes a esclarecer</v>
      </c>
      <c r="C7933" s="3" t="n">
        <f aca="false">C$6669</f>
        <v>-1</v>
      </c>
      <c r="D7933" s="3" t="s">
        <v>255</v>
      </c>
      <c r="E7933" s="3" t="n">
        <f aca="false">E$6669</f>
        <v>2016</v>
      </c>
      <c r="F7933" s="3" t="n">
        <f aca="false">F$6669</f>
        <v>2018</v>
      </c>
      <c r="G7933" s="3" t="n">
        <v>2.17872043748706</v>
      </c>
      <c r="H7933" s="3" t="n">
        <f aca="false">H$6669</f>
        <v>0.124074359050734</v>
      </c>
      <c r="I7933" s="3" t="n">
        <f aca="false">I$6669</f>
        <v>0.132734530938124</v>
      </c>
      <c r="J7933" s="3" t="n">
        <f aca="false">J$6669</f>
        <v>0.0164689518500476</v>
      </c>
      <c r="K7933" s="3" t="str">
        <f aca="false">K$6669</f>
        <v>Óbitos por causas externas a partir de "Eventos cuja intenção é indeterminada" por 100 mil habitantes</v>
      </c>
      <c r="L7933" s="3" t="str">
        <f aca="false">L$6669</f>
        <v>Datasus</v>
      </c>
      <c r="M7933" s="3" t="str">
        <f aca="false">M$6669</f>
        <v>Taxa de mortalidade por 100 mil habitantes</v>
      </c>
      <c r="N7933" s="5" t="str">
        <f aca="false">N$48</f>
        <v>A partir da edição de 2017, ou seja, do dado de 2015 a fonte passou a ser o Datasus e não mais o "Fórum de Segurança Público", assim, mortes a esclarecer significam: Óbitos por causas externas a partir de "Eventos cuja intenção é indeterminada"</v>
      </c>
      <c r="O7933" s="3" t="n">
        <v>79.7768448330513</v>
      </c>
    </row>
    <row r="7934" customFormat="false" ht="15" hidden="false" customHeight="true" outlineLevel="0" collapsed="false">
      <c r="A7934" s="3" t="str">
        <f aca="false">A$6670</f>
        <v>Segurança Pública</v>
      </c>
      <c r="B7934" s="3" t="str">
        <f aca="false">B$6670</f>
        <v>Mortalidade no Trânsito</v>
      </c>
      <c r="C7934" s="3" t="n">
        <f aca="false">C$6670</f>
        <v>-1</v>
      </c>
      <c r="D7934" s="3" t="s">
        <v>255</v>
      </c>
      <c r="E7934" s="3" t="n">
        <f aca="false">E$6670</f>
        <v>2016</v>
      </c>
      <c r="F7934" s="3" t="n">
        <f aca="false">F$6670</f>
        <v>2018</v>
      </c>
      <c r="G7934" s="3" t="n">
        <v>34.4237829122956</v>
      </c>
      <c r="H7934" s="3" t="n">
        <f aca="false">H$6670</f>
        <v>0.156771424720729</v>
      </c>
      <c r="I7934" s="3" t="n">
        <f aca="false">I$6670</f>
        <v>0.132734530938124</v>
      </c>
      <c r="J7934" s="3" t="n">
        <f aca="false">J$6670</f>
        <v>0.0208089815248074</v>
      </c>
      <c r="K7934" s="3" t="str">
        <f aca="false">K$6670</f>
        <v>Óbitos por causas externas (acidentes em transporte terrestre) em relação ao total de habitantes.</v>
      </c>
      <c r="L7934" s="3" t="str">
        <f aca="false">L$6670</f>
        <v>Datasus</v>
      </c>
      <c r="M7934" s="3" t="str">
        <f aca="false">M$6670</f>
        <v>Mortes em relação a 100 mil habitantes</v>
      </c>
      <c r="N7934" s="5" t="str">
        <f aca="false">N$50</f>
        <v>Antes de 2019 o nome do indicador era "Segurança no Trânsito" </v>
      </c>
      <c r="O7934" s="3" t="n">
        <v>14.6494964613029</v>
      </c>
    </row>
    <row r="7935" customFormat="false" ht="15" hidden="false" customHeight="true" outlineLevel="0" collapsed="false">
      <c r="A7935" s="3" t="str">
        <f aca="false">A$6671</f>
        <v>Segurança Pública</v>
      </c>
      <c r="B7935" s="3" t="str">
        <f aca="false">B$6671</f>
        <v>Segurança Pessoal</v>
      </c>
      <c r="C7935" s="3" t="n">
        <f aca="false">C$6671</f>
        <v>-1</v>
      </c>
      <c r="D7935" s="3" t="s">
        <v>255</v>
      </c>
      <c r="E7935" s="3" t="n">
        <f aca="false">E$6671</f>
        <v>2017</v>
      </c>
      <c r="F7935" s="3" t="n">
        <f aca="false">F$6671</f>
        <v>2018</v>
      </c>
      <c r="G7935" s="3" t="n">
        <v>20.2220574499023</v>
      </c>
      <c r="H7935" s="3" t="n">
        <f aca="false">H$6671</f>
        <v>0.279086142198179</v>
      </c>
      <c r="I7935" s="3" t="n">
        <f aca="false">I$6671</f>
        <v>0.132734530938124</v>
      </c>
      <c r="J7935" s="3" t="n">
        <f aca="false">J$6671</f>
        <v>0.0370443681760059</v>
      </c>
      <c r="K7935" s="3" t="str">
        <f aca="false">K$6671</f>
        <v>Óbitos resultantes de agressões (homicídios) em relação a população total.</v>
      </c>
      <c r="L7935" s="3" t="str">
        <f aca="false">L$6671</f>
        <v>Fórum Brasileiro de Segurança Pública</v>
      </c>
      <c r="M7935" s="3" t="str">
        <f aca="false">M$6671</f>
        <v>Óbitos por 100 mil habitantes</v>
      </c>
      <c r="N7935" s="5"/>
      <c r="O7935" s="3" t="n">
        <v>83.4112002784337</v>
      </c>
    </row>
    <row r="7936" customFormat="false" ht="15" hidden="false" customHeight="true" outlineLevel="0" collapsed="false">
      <c r="A7936" s="3" t="str">
        <f aca="false">A$6672</f>
        <v>Segurança Pública</v>
      </c>
      <c r="B7936" s="3" t="str">
        <f aca="false">B$6672</f>
        <v>Segurança Patrimonial</v>
      </c>
      <c r="C7936" s="3" t="n">
        <f aca="false">C$6672</f>
        <v>-1</v>
      </c>
      <c r="D7936" s="3" t="s">
        <v>255</v>
      </c>
      <c r="E7936" s="3" t="n">
        <f aca="false">E$6672</f>
        <v>2017</v>
      </c>
      <c r="F7936" s="3" t="n">
        <f aca="false">F$6672</f>
        <v>2018</v>
      </c>
      <c r="G7936" s="3" t="n">
        <v>525.16192711899</v>
      </c>
      <c r="H7936" s="3" t="n">
        <f aca="false">H$6672</f>
        <v>0.182533544945223</v>
      </c>
      <c r="I7936" s="3" t="n">
        <f aca="false">I$6672</f>
        <v>0.132734530938124</v>
      </c>
      <c r="J7936" s="3" t="n">
        <f aca="false">J$6672</f>
        <v>0.0242285044687772</v>
      </c>
      <c r="K7936" s="3" t="str">
        <f aca="false">K$6672</f>
        <v>Roubos e furto de veículos em relação a frota total (por 100 mil veículos).</v>
      </c>
      <c r="L7936" s="3" t="str">
        <f aca="false">L$6672</f>
        <v>Fórum Brasileiro de Segurança Pública</v>
      </c>
      <c r="M7936" s="3" t="str">
        <f aca="false">M$6672</f>
        <v>Roubos e furtos por 100 mil veículos</v>
      </c>
      <c r="N7936" s="3" t="str">
        <f aca="false">N$52</f>
        <v>A partir da edição de 2019, ou seja, do dado de 2018, passou a ser usado o número de roubos totais no lugar de roubos e furtos de veículos</v>
      </c>
      <c r="O7936" s="3" t="n">
        <v>72.4111669512577</v>
      </c>
    </row>
    <row r="7937" customFormat="false" ht="15" hidden="false" customHeight="true" outlineLevel="0" collapsed="false">
      <c r="A7937" s="3" t="str">
        <f aca="false">A$6673</f>
        <v>Segurança Pública</v>
      </c>
      <c r="B7937" s="3" t="str">
        <f aca="false">B$6673</f>
        <v>Qualidade da Informação de Criminalidade</v>
      </c>
      <c r="C7937" s="3" t="n">
        <f aca="false">C$6673</f>
        <v>1</v>
      </c>
      <c r="D7937" s="3" t="s">
        <v>255</v>
      </c>
      <c r="E7937" s="3" t="n">
        <f aca="false">E$6673</f>
        <v>2017</v>
      </c>
      <c r="F7937" s="3" t="n">
        <f aca="false">F$6673</f>
        <v>2018</v>
      </c>
      <c r="G7937" s="3" t="n">
        <v>91.75</v>
      </c>
      <c r="H7937" s="3" t="n">
        <f aca="false">H$6673</f>
        <v>0.0267998448395465</v>
      </c>
      <c r="I7937" s="3" t="n">
        <f aca="false">I$6673</f>
        <v>0.132734530938124</v>
      </c>
      <c r="J7937" s="3" t="n">
        <f aca="false">J$6673</f>
        <v>0.00355726483399171</v>
      </c>
      <c r="K7937" s="3" t="str">
        <f aca="false">K$6673</f>
        <v>Qualidade estimada dos registros estatísticos oficiais de Mortes Violentas Intencionais.</v>
      </c>
      <c r="L7937" s="3" t="str">
        <f aca="false">L$6673</f>
        <v>Fórum Brasileiro de Segurança Pública</v>
      </c>
      <c r="M7937" s="3" t="str">
        <f aca="false">M$6673</f>
        <v>Pontuação de 0 a 100</v>
      </c>
      <c r="N7937" s="5"/>
      <c r="O7937" s="3" t="n">
        <v>96.3254593175853</v>
      </c>
    </row>
    <row r="7938" customFormat="false" ht="15" hidden="false" customHeight="true" outlineLevel="0" collapsed="false">
      <c r="A7938" s="3" t="str">
        <f aca="false">A$6674</f>
        <v>Segurança Pública</v>
      </c>
      <c r="B7938" s="3" t="str">
        <f aca="false">B$6674</f>
        <v> Total</v>
      </c>
      <c r="C7938" s="3" t="n">
        <f aca="false">C$6674</f>
        <v>1</v>
      </c>
      <c r="D7938" s="3" t="s">
        <v>255</v>
      </c>
      <c r="E7938" s="3" t="n">
        <f aca="false">E$6674</f>
        <v>2018</v>
      </c>
      <c r="F7938" s="3" t="n">
        <f aca="false">F$6674</f>
        <v>2018</v>
      </c>
      <c r="G7938" s="3" t="n">
        <v>63.1076634232757</v>
      </c>
      <c r="H7938" s="3" t="n">
        <f aca="false">H$6674</f>
        <v>1</v>
      </c>
      <c r="I7938" s="3" t="n">
        <f aca="false">I$6674</f>
        <v>0.132734530938124</v>
      </c>
      <c r="J7938" s="3" t="n">
        <f aca="false">J$6674</f>
        <v>0.132734530938124</v>
      </c>
      <c r="K7938" s="3" t="str">
        <f aca="false">K$6674</f>
        <v>Nota obtida via normalização e ponderação de indicadores que variam de 0 a 100.</v>
      </c>
      <c r="L7938" s="3" t="str">
        <f aca="false">L$6674</f>
        <v>Tendências</v>
      </c>
      <c r="M7938" s="3" t="str">
        <f aca="false">M$6674</f>
        <v>Nota de 0 a 100</v>
      </c>
      <c r="N7938" s="5"/>
      <c r="O7938" s="3" t="n">
        <v>59.8431445805334</v>
      </c>
    </row>
    <row r="7939" customFormat="false" ht="15" hidden="false" customHeight="true" outlineLevel="0" collapsed="false">
      <c r="A7939" s="3" t="str">
        <f aca="false">A$6675</f>
        <v>Sustentabilidade Social</v>
      </c>
      <c r="B7939" s="3" t="str">
        <f aca="false">B$6675</f>
        <v>Segurança Alimentar</v>
      </c>
      <c r="C7939" s="3" t="n">
        <f aca="false">C$6675</f>
        <v>-1</v>
      </c>
      <c r="D7939" s="3" t="s">
        <v>255</v>
      </c>
      <c r="E7939" s="3" t="n">
        <f aca="false">E$6675</f>
        <v>2014</v>
      </c>
      <c r="F7939" s="3" t="n">
        <f aca="false">F$6675</f>
        <v>2018</v>
      </c>
      <c r="G7939" s="3" t="n">
        <v>7.4725254126</v>
      </c>
      <c r="H7939" s="3" t="n">
        <f aca="false">H$6675</f>
        <v>0.102740898626394</v>
      </c>
      <c r="I7939" s="3" t="n">
        <f aca="false">I$6675</f>
        <v>0.122754491017964</v>
      </c>
      <c r="J7939" s="3" t="n">
        <f aca="false">J$6675</f>
        <v>0.0126119067176112</v>
      </c>
      <c r="K7939" s="3" t="str">
        <f aca="false">K$6675</f>
        <v>% domicílios com renda domiciliar per capita inferior à linha de extrema pobreza (valor de uma cesta de alimentos com o mínimo de calorias necessárias para suprir adequadamente uma pessoa, com base em recomendações da FAO e da OMS)</v>
      </c>
      <c r="L7939" s="3" t="str">
        <f aca="false">L$6675</f>
        <v>Ipea</v>
      </c>
      <c r="M7939" s="3" t="str">
        <f aca="false">M$6675</f>
        <v>Porcentagem %</v>
      </c>
      <c r="N7939" s="5" t="s">
        <v>110</v>
      </c>
      <c r="O7939" s="3" t="n">
        <v>30.8822545407175</v>
      </c>
    </row>
    <row r="7940" customFormat="false" ht="15" hidden="false" customHeight="true" outlineLevel="0" collapsed="false">
      <c r="A7940" s="3" t="str">
        <f aca="false">A$6676</f>
        <v>Sustentabilidade Social</v>
      </c>
      <c r="B7940" s="3" t="str">
        <f aca="false">B$6676</f>
        <v>Inadequação de Moradia FJP</v>
      </c>
      <c r="C7940" s="3" t="n">
        <f aca="false">C$6676</f>
        <v>-1</v>
      </c>
      <c r="D7940" s="3" t="s">
        <v>255</v>
      </c>
      <c r="E7940" s="3" t="n">
        <f aca="false">E$6676</f>
        <v>2015</v>
      </c>
      <c r="F7940" s="3" t="n">
        <f aca="false">F$6676</f>
        <v>2018</v>
      </c>
      <c r="G7940" s="3" t="n">
        <v>10.9</v>
      </c>
      <c r="H7940" s="3" t="n">
        <f aca="false">H$6676</f>
        <v>0.0799192134934718</v>
      </c>
      <c r="I7940" s="3" t="n">
        <f aca="false">I$6676</f>
        <v>0.122754491017964</v>
      </c>
      <c r="J7940" s="3" t="n">
        <f aca="false">J$6676</f>
        <v>0.00981044237494714</v>
      </c>
      <c r="K7940" s="3" t="str">
        <f aca="false">K$6676</f>
        <v>% de moradias que apresentam,entre outras características, coabitação familiar e/ou habitação precária  (metodologia da Fundação João Pinheiro)</v>
      </c>
      <c r="L7940" s="3" t="str">
        <f aca="false">L$6676</f>
        <v>Fundação João Pinheiro</v>
      </c>
      <c r="M7940" s="3" t="str">
        <f aca="false">M$6676</f>
        <v>Porcentagem %</v>
      </c>
      <c r="N7940" s="5" t="str">
        <f aca="false">N$31</f>
        <v>A partir de 2020, foi necessário alteração metodológica tendo em vista a não atualização desde de 2015 do indicador da Fundação João Pinheiro, por isso a fonte do indicador passou a ser a PNADc Anual (IBGE).</v>
      </c>
      <c r="O7940" s="3" t="n">
        <v>64.0845070422535</v>
      </c>
    </row>
    <row r="7941" customFormat="false" ht="15" hidden="false" customHeight="true" outlineLevel="0" collapsed="false">
      <c r="A7941" s="3" t="str">
        <f aca="false">A$6677</f>
        <v>Sustentabilidade Social</v>
      </c>
      <c r="B7941" s="3" t="str">
        <f aca="false">B$6677</f>
        <v>Famílias abaixo da linha da pobreza</v>
      </c>
      <c r="C7941" s="3" t="n">
        <f aca="false">C$6677</f>
        <v>-1</v>
      </c>
      <c r="D7941" s="3" t="s">
        <v>255</v>
      </c>
      <c r="E7941" s="3" t="n">
        <f aca="false">E$6677</f>
        <v>2017</v>
      </c>
      <c r="F7941" s="3" t="n">
        <f aca="false">F$6677</f>
        <v>2018</v>
      </c>
      <c r="G7941" s="3" t="n">
        <v>9.50189905615181</v>
      </c>
      <c r="H7941" s="3" t="n">
        <f aca="false">H$6677</f>
        <v>0.0927117893245468</v>
      </c>
      <c r="I7941" s="3" t="n">
        <f aca="false">I$6677</f>
        <v>0.122754491017964</v>
      </c>
      <c r="J7941" s="3" t="n">
        <f aca="false">J$6677</f>
        <v>0.0113807885098995</v>
      </c>
      <c r="K7941" s="3" t="str">
        <f aca="false">K$6677</f>
        <v>% de domicílios com renda domiciliar per capita inferior à linha de pobreza. A linha de pobreza aqui considerada é definida pelo decreto 7492 (abaixo de R$77,00 mensais)</v>
      </c>
      <c r="L7941" s="3" t="str">
        <f aca="false">L$6677</f>
        <v>PNAD/IBGE</v>
      </c>
      <c r="M7941" s="3" t="str">
        <f aca="false">M$6677</f>
        <v>Porcentagem %</v>
      </c>
      <c r="N7941" s="5"/>
      <c r="O7941" s="3" t="n">
        <v>26.2307908465016</v>
      </c>
    </row>
    <row r="7942" customFormat="false" ht="15" hidden="false" customHeight="true" outlineLevel="0" collapsed="false">
      <c r="A7942" s="3" t="str">
        <f aca="false">A$6678</f>
        <v>Sustentabilidade Social</v>
      </c>
      <c r="B7942" s="3" t="str">
        <f aca="false">B$6678</f>
        <v>Desigualdade de renda</v>
      </c>
      <c r="C7942" s="3" t="n">
        <f aca="false">C$6678</f>
        <v>-1</v>
      </c>
      <c r="D7942" s="3" t="s">
        <v>255</v>
      </c>
      <c r="E7942" s="3" t="n">
        <f aca="false">E$6678</f>
        <v>2017</v>
      </c>
      <c r="F7942" s="3" t="n">
        <f aca="false">F$6678</f>
        <v>2018</v>
      </c>
      <c r="G7942" s="3" t="n">
        <v>0.571</v>
      </c>
      <c r="H7942" s="3" t="n">
        <f aca="false">H$6678</f>
        <v>0.0510371953905997</v>
      </c>
      <c r="I7942" s="3" t="n">
        <f aca="false">I$6678</f>
        <v>0.122754491017964</v>
      </c>
      <c r="J7942" s="3" t="n">
        <f aca="false">J$6678</f>
        <v>0.00626504494315745</v>
      </c>
      <c r="K7942" s="3" t="str">
        <f aca="false">K$6678</f>
        <v>Coeficiente de gini (1=Desigualdade Máxima/0=Igualdade Máxima)</v>
      </c>
      <c r="L7942" s="3" t="str">
        <f aca="false">L$6678</f>
        <v>PNAD/IBGE</v>
      </c>
      <c r="M7942" s="3" t="str">
        <f aca="false">M$6678</f>
        <v>Coeficiente GINI</v>
      </c>
      <c r="N7942" s="5"/>
      <c r="O7942" s="3" t="n">
        <v>14.6596858638744</v>
      </c>
    </row>
    <row r="7943" customFormat="false" ht="15" hidden="false" customHeight="true" outlineLevel="0" collapsed="false">
      <c r="A7943" s="3" t="str">
        <f aca="false">A$6679</f>
        <v>Sustentabilidade Social</v>
      </c>
      <c r="B7943" s="3" t="str">
        <f aca="false">B$6679</f>
        <v>Acesso ao Saneamento Básico - Água</v>
      </c>
      <c r="C7943" s="3" t="n">
        <f aca="false">C$6679</f>
        <v>1</v>
      </c>
      <c r="D7943" s="3" t="s">
        <v>255</v>
      </c>
      <c r="E7943" s="3" t="n">
        <f aca="false">E$6679</f>
        <v>2017</v>
      </c>
      <c r="F7943" s="3" t="n">
        <f aca="false">F$6679</f>
        <v>2018</v>
      </c>
      <c r="G7943" s="3" t="n">
        <v>83.9240575100386</v>
      </c>
      <c r="H7943" s="3" t="n">
        <f aca="false">H$6679</f>
        <v>0.0580158000540614</v>
      </c>
      <c r="I7943" s="3" t="n">
        <f aca="false">I$6679</f>
        <v>0.122754491017964</v>
      </c>
      <c r="J7943" s="3" t="n">
        <f aca="false">J$6679</f>
        <v>0.00712170000663627</v>
      </c>
      <c r="K7943" s="3" t="str">
        <f aca="false">K$6679</f>
        <v>% de domicilios com acesso à água canalizada de rede geral de distribuição</v>
      </c>
      <c r="L7943" s="3" t="str">
        <f aca="false">L$6679</f>
        <v>PNAD/IBGE</v>
      </c>
      <c r="M7943" s="3" t="str">
        <f aca="false">M$6679</f>
        <v>Porcentagem %</v>
      </c>
      <c r="N7943" s="5"/>
      <c r="O7943" s="3" t="n">
        <v>75.1695380791959</v>
      </c>
    </row>
    <row r="7944" customFormat="false" ht="15" hidden="false" customHeight="true" outlineLevel="0" collapsed="false">
      <c r="A7944" s="3" t="str">
        <f aca="false">A$6680</f>
        <v>Sustentabilidade Social</v>
      </c>
      <c r="B7944" s="3" t="str">
        <f aca="false">B$6680</f>
        <v>Acesso ao Saneamento Básico - Esgoto</v>
      </c>
      <c r="C7944" s="3" t="n">
        <f aca="false">C$6680</f>
        <v>1</v>
      </c>
      <c r="D7944" s="3" t="s">
        <v>255</v>
      </c>
      <c r="E7944" s="3" t="n">
        <f aca="false">E$6680</f>
        <v>2017</v>
      </c>
      <c r="F7944" s="3" t="n">
        <f aca="false">F$6680</f>
        <v>2018</v>
      </c>
      <c r="G7944" s="3" t="n">
        <v>8.9</v>
      </c>
      <c r="H7944" s="3" t="n">
        <f aca="false">H$6680</f>
        <v>0.0476341619285856</v>
      </c>
      <c r="I7944" s="3" t="n">
        <f aca="false">I$6680</f>
        <v>0.122754491017964</v>
      </c>
      <c r="J7944" s="3" t="n">
        <f aca="false">J$6680</f>
        <v>0.00584730730261081</v>
      </c>
      <c r="K7944" s="3" t="str">
        <f aca="false">K$6680</f>
        <v>% de domicilios com acesso à rede coletora de esgoto</v>
      </c>
      <c r="L7944" s="3" t="str">
        <f aca="false">L$6680</f>
        <v>PNAD/IBGE</v>
      </c>
      <c r="M7944" s="3" t="str">
        <f aca="false">M$6680</f>
        <v>Porcentagem %</v>
      </c>
      <c r="N7944" s="5"/>
      <c r="O7944" s="3" t="n">
        <v>0</v>
      </c>
    </row>
    <row r="7945" customFormat="false" ht="15" hidden="false" customHeight="true" outlineLevel="0" collapsed="false">
      <c r="A7945" s="3" t="str">
        <f aca="false">A$6681</f>
        <v>Sustentabilidade Social</v>
      </c>
      <c r="B7945" s="3" t="str">
        <f aca="false">B$6681</f>
        <v>Mortes Evitáveis</v>
      </c>
      <c r="C7945" s="3" t="n">
        <f aca="false">C$6681</f>
        <v>-1</v>
      </c>
      <c r="D7945" s="3" t="s">
        <v>255</v>
      </c>
      <c r="E7945" s="3" t="n">
        <f aca="false">E$6681</f>
        <v>2016</v>
      </c>
      <c r="F7945" s="3" t="n">
        <f aca="false">F$6681</f>
        <v>2018</v>
      </c>
      <c r="G7945" s="3" t="n">
        <v>25.9505703422053</v>
      </c>
      <c r="H7945" s="3" t="n">
        <f aca="false">H$6681</f>
        <v>0.0437741013691653</v>
      </c>
      <c r="I7945" s="3" t="n">
        <f aca="false">I$6681</f>
        <v>0.122754491017964</v>
      </c>
      <c r="J7945" s="3" t="n">
        <f aca="false">J$6681</f>
        <v>0.00537346753334066</v>
      </c>
      <c r="K7945" s="3" t="str">
        <f aca="false">K$6681</f>
        <v>Razão de Mortalidade Proporcional: mortes abaixo de 50 anos/ total de óbitos</v>
      </c>
      <c r="L7945" s="3" t="str">
        <f aca="false">L$6681</f>
        <v>Datasus</v>
      </c>
      <c r="M7945" s="3" t="str">
        <f aca="false">M$6681</f>
        <v>Mortes evitáveis por 100 óbitos</v>
      </c>
      <c r="N7945" s="5" t="s">
        <v>127</v>
      </c>
      <c r="O7945" s="3" t="n">
        <v>64.3053428304628</v>
      </c>
    </row>
    <row r="7946" customFormat="false" ht="15" hidden="false" customHeight="true" outlineLevel="0" collapsed="false">
      <c r="A7946" s="3" t="s">
        <v>106</v>
      </c>
      <c r="B7946" s="3" t="str">
        <f aca="false">B$6682</f>
        <v>Anos Potenciais de Vida Perdidos</v>
      </c>
      <c r="C7946" s="3" t="n">
        <f aca="false">C$6682</f>
        <v>-1</v>
      </c>
      <c r="D7946" s="3" t="s">
        <v>255</v>
      </c>
      <c r="E7946" s="3" t="n">
        <f aca="false">E$6682</f>
        <v>2016</v>
      </c>
      <c r="F7946" s="3" t="n">
        <f aca="false">F$6682</f>
        <v>2018</v>
      </c>
      <c r="G7946" s="3" t="n">
        <v>9.93144575294412</v>
      </c>
      <c r="H7946" s="3" t="n">
        <f aca="false">H$6682</f>
        <v>0.0402903196969555</v>
      </c>
      <c r="I7946" s="3" t="n">
        <f aca="false">I$6682</f>
        <v>0.122754491017964</v>
      </c>
      <c r="J7946" s="3" t="n">
        <f aca="false">J$6682</f>
        <v>0.00494581768735082</v>
      </c>
      <c r="K7946" s="3" t="str">
        <f aca="false">K$6682</f>
        <v>Média da diferença da faixa etária em que os óbitos registrados ocorreram e a expectativa de vida ao nascer do Brasil.</v>
      </c>
      <c r="L7946" s="3" t="str">
        <f aca="false">L$6682</f>
        <v>Datasus</v>
      </c>
      <c r="M7946" s="3" t="str">
        <f aca="false">M$6682</f>
        <v>Anos</v>
      </c>
      <c r="N7946" s="5"/>
      <c r="O7946" s="3" t="n">
        <v>69.6012529489803</v>
      </c>
    </row>
    <row r="7947" customFormat="false" ht="15" hidden="false" customHeight="true" outlineLevel="0" collapsed="false">
      <c r="A7947" s="3" t="str">
        <f aca="false">A$6683</f>
        <v>Sustentabilidade Social</v>
      </c>
      <c r="B7947" s="3" t="str">
        <f aca="false">B$6683</f>
        <v>Formalidade do Mercado de Trabalho</v>
      </c>
      <c r="C7947" s="3" t="n">
        <f aca="false">C$6683</f>
        <v>1</v>
      </c>
      <c r="D7947" s="3" t="s">
        <v>255</v>
      </c>
      <c r="E7947" s="3" t="n">
        <f aca="false">E$6683</f>
        <v>2017</v>
      </c>
      <c r="F7947" s="3" t="n">
        <f aca="false">F$6683</f>
        <v>2018</v>
      </c>
      <c r="G7947" s="3" t="n">
        <v>36.609024851341</v>
      </c>
      <c r="H7947" s="3" t="n">
        <f aca="false">H$6683</f>
        <v>0.0354267662261588</v>
      </c>
      <c r="I7947" s="3" t="n">
        <f aca="false">I$6683</f>
        <v>0.122754491017964</v>
      </c>
      <c r="J7947" s="3" t="n">
        <f aca="false">J$6683</f>
        <v>0.00434879465650452</v>
      </c>
      <c r="K7947"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7947" s="3" t="str">
        <f aca="false">L$6683</f>
        <v>PNAD / IBGE</v>
      </c>
      <c r="M7947" s="3" t="str">
        <f aca="false">M$6683</f>
        <v>Porcentagem %</v>
      </c>
      <c r="N794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7947" s="3" t="n">
        <v>6.54725047631784</v>
      </c>
    </row>
    <row r="7948" customFormat="false" ht="15" hidden="false" customHeight="true" outlineLevel="0" collapsed="false">
      <c r="A7948" s="3" t="str">
        <f aca="false">A$6684</f>
        <v>Sustentabilidade Social</v>
      </c>
      <c r="B7948" s="3" t="str">
        <f aca="false">B$6684</f>
        <v>Inserção Econômica</v>
      </c>
      <c r="C7948" s="3" t="n">
        <f aca="false">C$6684</f>
        <v>1</v>
      </c>
      <c r="D7948" s="3" t="s">
        <v>255</v>
      </c>
      <c r="E7948" s="3" t="n">
        <f aca="false">E$6684</f>
        <v>2017</v>
      </c>
      <c r="F7948" s="3" t="n">
        <f aca="false">F$6684</f>
        <v>2018</v>
      </c>
      <c r="G7948" s="3" t="n">
        <v>86.6949752300071</v>
      </c>
      <c r="H7948" s="3" t="n">
        <f aca="false">H$6684</f>
        <v>0.0420845700185743</v>
      </c>
      <c r="I7948" s="3" t="n">
        <f aca="false">I$6684</f>
        <v>0.122754491017964</v>
      </c>
      <c r="J7948" s="3" t="n">
        <f aca="false">J$6684</f>
        <v>0.00516606997233997</v>
      </c>
      <c r="K7948" s="3" t="str">
        <f aca="false">K$6684</f>
        <v>Proporção de ocupados em relação a População Economicamente Ativa</v>
      </c>
      <c r="L7948" s="3" t="str">
        <f aca="false">L$6684</f>
        <v>IBGE</v>
      </c>
      <c r="M7948" s="3" t="str">
        <f aca="false">M$6684</f>
        <v>Porcentagem %</v>
      </c>
      <c r="N7948" s="5"/>
      <c r="O7948" s="3" t="n">
        <v>43.5551165849554</v>
      </c>
    </row>
    <row r="7949" customFormat="false" ht="15" hidden="false" customHeight="true" outlineLevel="0" collapsed="false">
      <c r="A7949" s="3" t="str">
        <f aca="false">A$6685</f>
        <v>Sustentabilidade Social</v>
      </c>
      <c r="B7949" s="3" t="str">
        <f aca="false">B$6685</f>
        <v>IDH</v>
      </c>
      <c r="C7949" s="3" t="n">
        <f aca="false">C$6685</f>
        <v>1</v>
      </c>
      <c r="D7949" s="3" t="s">
        <v>255</v>
      </c>
      <c r="E7949" s="3" t="n">
        <f aca="false">E$6685</f>
        <v>2015</v>
      </c>
      <c r="F7949" s="3" t="n">
        <f aca="false">F$6685</f>
        <v>2018</v>
      </c>
      <c r="G7949" s="3" t="n">
        <v>0.675</v>
      </c>
      <c r="H7949" s="3" t="n">
        <f aca="false">H$6685</f>
        <v>0.105143828345808</v>
      </c>
      <c r="I7949" s="3" t="n">
        <f aca="false">I$6685</f>
        <v>0.122754491017964</v>
      </c>
      <c r="J7949" s="3" t="n">
        <f aca="false">J$6685</f>
        <v>0.0129068771322699</v>
      </c>
      <c r="K7949" s="3" t="str">
        <f aca="false">K$6685</f>
        <v>IDH estadual</v>
      </c>
      <c r="L7949" s="3" t="str">
        <f aca="false">L$6685</f>
        <v>PNUD, Fundação João Pinheiro e Ipea</v>
      </c>
      <c r="M7949" s="3" t="str">
        <f aca="false">M$6685</f>
        <v>Índice de 0 a 1</v>
      </c>
      <c r="N7949" s="5"/>
      <c r="O7949" s="3" t="n">
        <v>6.81818181818183</v>
      </c>
    </row>
    <row r="7950" customFormat="false" ht="15" hidden="false" customHeight="true" outlineLevel="0" collapsed="false">
      <c r="A7950" s="3" t="s">
        <v>106</v>
      </c>
      <c r="B7950" s="3" t="s">
        <v>140</v>
      </c>
      <c r="C7950" s="3" t="n">
        <v>1</v>
      </c>
      <c r="D7950" s="3" t="s">
        <v>255</v>
      </c>
      <c r="E7950" s="3" t="n">
        <v>2017</v>
      </c>
      <c r="F7950" s="3" t="n">
        <v>2018</v>
      </c>
      <c r="G7950" s="3" t="n">
        <v>72.7182034250941</v>
      </c>
      <c r="H7950" s="3" t="n">
        <v>0.0426662305938319</v>
      </c>
      <c r="I7950" s="3" t="n">
        <v>0.122754491017964</v>
      </c>
      <c r="J7950" s="3" t="n">
        <f aca="false">I7950*H7950</f>
        <v>0.00523747142020093</v>
      </c>
      <c r="K7950" s="4" t="str">
        <f aca="false">K7871</f>
        <v>Proporção dos jovens que estudam ou trabalham</v>
      </c>
      <c r="L7950" s="3" t="str">
        <f aca="false">L7871</f>
        <v>PNAD/IBGE</v>
      </c>
      <c r="M7950" s="3" t="str">
        <f aca="false">M7871</f>
        <v>Porcentagem %</v>
      </c>
      <c r="N7950" s="5"/>
      <c r="O7950" s="3" t="n">
        <v>0</v>
      </c>
    </row>
    <row r="7951" customFormat="false" ht="15" hidden="false" customHeight="true" outlineLevel="0" collapsed="false">
      <c r="A7951" s="3" t="str">
        <f aca="false">A$6687</f>
        <v>Sustentabilidade Social</v>
      </c>
      <c r="B7951" s="3" t="str">
        <f aca="false">B$6687</f>
        <v>Mortalidade Materna</v>
      </c>
      <c r="C7951" s="3" t="n">
        <f aca="false">C$6687</f>
        <v>-1</v>
      </c>
      <c r="D7951" s="3" t="s">
        <v>255</v>
      </c>
      <c r="E7951" s="3" t="n">
        <f aca="false">E$6687</f>
        <v>2016</v>
      </c>
      <c r="F7951" s="3" t="n">
        <f aca="false">F$6687</f>
        <v>2018</v>
      </c>
      <c r="G7951" s="3" t="n">
        <v>4.28009384668929</v>
      </c>
      <c r="H7951" s="3" t="n">
        <f aca="false">H$6687</f>
        <v>0.0819911060701229</v>
      </c>
      <c r="I7951" s="3" t="n">
        <f aca="false">I$6687</f>
        <v>0.122754491017964</v>
      </c>
      <c r="J7951" s="3" t="n">
        <f aca="false">J$6687</f>
        <v>0.0100647764936378</v>
      </c>
      <c r="K7951" s="3" t="str">
        <f aca="false">K$6687</f>
        <v>Óbitos maternos em relação a população feminina em idade fértil (15-49 anos).</v>
      </c>
      <c r="L7951" s="3" t="str">
        <f aca="false">L$6687</f>
        <v>Datasus</v>
      </c>
      <c r="M7951" s="3" t="str">
        <f aca="false">M$6687</f>
        <v>Taxa de mortalidade por 100 mil mulheres</v>
      </c>
      <c r="N7951" s="5"/>
      <c r="O7951" s="3" t="n">
        <v>56.5932482151233</v>
      </c>
    </row>
    <row r="7952" customFormat="false" ht="15" hidden="false" customHeight="true" outlineLevel="0" collapsed="false">
      <c r="A7952" s="3" t="str">
        <f aca="false">A$6688</f>
        <v>Sustentabilidade Social</v>
      </c>
      <c r="B7952" s="3" t="str">
        <f aca="false">B$6688</f>
        <v>Mortalidade Precoce</v>
      </c>
      <c r="C7952" s="3" t="n">
        <f aca="false">C$6688</f>
        <v>-1</v>
      </c>
      <c r="D7952" s="3" t="s">
        <v>255</v>
      </c>
      <c r="E7952" s="3" t="n">
        <f aca="false">E$6688</f>
        <v>2016</v>
      </c>
      <c r="F7952" s="3" t="n">
        <f aca="false">F$6688</f>
        <v>2018</v>
      </c>
      <c r="G7952" s="3" t="n">
        <v>114.799685008367</v>
      </c>
      <c r="H7952" s="3" t="n">
        <f aca="false">H$6688</f>
        <v>0.0654508559555939</v>
      </c>
      <c r="I7952" s="3" t="n">
        <f aca="false">I$6688</f>
        <v>0.122754491017964</v>
      </c>
      <c r="J7952" s="3" t="n">
        <f aca="false">J$6688</f>
        <v>0.00803438650951901</v>
      </c>
      <c r="K7952" s="3" t="str">
        <f aca="false">K$6688</f>
        <v>Mortalidade de Jovens (15-29 anos) por causas externas.</v>
      </c>
      <c r="L7952" s="3" t="str">
        <f aca="false">L$6688</f>
        <v>Datasus</v>
      </c>
      <c r="M7952" s="3" t="str">
        <f aca="false">M$6688</f>
        <v>Taxa de Mortalidade por 100 mil jovens</v>
      </c>
      <c r="N7952" s="5"/>
      <c r="O7952" s="3" t="n">
        <v>50.7110032169833</v>
      </c>
    </row>
    <row r="7953" customFormat="false" ht="15" hidden="false" customHeight="true" outlineLevel="0" collapsed="false">
      <c r="A7953" s="3" t="str">
        <f aca="false">A$6689</f>
        <v>Sustentabilidade Social</v>
      </c>
      <c r="B7953" s="3" t="str">
        <f aca="false">B$6689</f>
        <v>Previdência Social</v>
      </c>
      <c r="C7953" s="3" t="n">
        <f aca="false">C$6689</f>
        <v>1</v>
      </c>
      <c r="D7953" s="3" t="s">
        <v>255</v>
      </c>
      <c r="E7953" s="3" t="n">
        <f aca="false">E$6689</f>
        <v>2017</v>
      </c>
      <c r="F7953" s="3" t="n">
        <f aca="false">F$6689</f>
        <v>2018</v>
      </c>
      <c r="G7953" s="3" t="n">
        <v>93.8095346145992</v>
      </c>
      <c r="H7953" s="3" t="n">
        <f aca="false">H$6689</f>
        <v>0.0509237118271307</v>
      </c>
      <c r="I7953" s="3" t="n">
        <f aca="false">I$6689</f>
        <v>0.122754491017964</v>
      </c>
      <c r="J7953" s="3" t="n">
        <f aca="false">J$6689</f>
        <v>0.00625111432608491</v>
      </c>
      <c r="K7953" s="3" t="str">
        <f aca="false">K$6689</f>
        <v>Proporção de idosos (mais de 60 anos) que recebem previdência social</v>
      </c>
      <c r="L7953" s="3" t="str">
        <f aca="false">L$6689</f>
        <v>PNAD/IBGE</v>
      </c>
      <c r="M7953" s="3" t="str">
        <f aca="false">M$6689</f>
        <v>Porcentagem %</v>
      </c>
      <c r="N7953" s="5" t="s">
        <v>150</v>
      </c>
      <c r="O7953" s="3" t="n">
        <v>100</v>
      </c>
    </row>
    <row r="7954" customFormat="false" ht="15" hidden="false" customHeight="true" outlineLevel="0" collapsed="false">
      <c r="A7954" s="3" t="str">
        <f aca="false">A$6690</f>
        <v>Sustentabilidade Social</v>
      </c>
      <c r="B7954" s="3" t="str">
        <f aca="false">B$6690</f>
        <v>Mortalidade na infância</v>
      </c>
      <c r="C7954" s="3" t="n">
        <f aca="false">C$6690</f>
        <v>-1</v>
      </c>
      <c r="D7954" s="3" t="s">
        <v>255</v>
      </c>
      <c r="E7954" s="3" t="n">
        <f aca="false">E$6690</f>
        <v>2016</v>
      </c>
      <c r="F7954" s="3" t="n">
        <f aca="false">F$6690</f>
        <v>2018</v>
      </c>
      <c r="G7954" s="3" t="n">
        <v>19.3387398627573</v>
      </c>
      <c r="H7954" s="3" t="n">
        <f aca="false">H$6690</f>
        <v>0.0601894510789995</v>
      </c>
      <c r="I7954" s="3" t="n">
        <f aca="false">I$6690</f>
        <v>0.122754491017964</v>
      </c>
      <c r="J7954" s="3" t="n">
        <f aca="false">J$6690</f>
        <v>0.00738852543185323</v>
      </c>
      <c r="K7954" s="3" t="str">
        <f aca="false">K$6690</f>
        <v>Óbitos de menores de cinco anos por grupo de 1.000 nascidos vivos</v>
      </c>
      <c r="L7954" s="3" t="str">
        <f aca="false">L$6690</f>
        <v>Datasus</v>
      </c>
      <c r="M7954" s="3" t="str">
        <f aca="false">M$6690</f>
        <v>Porcentagem %</v>
      </c>
      <c r="N7954" s="5"/>
      <c r="O7954" s="3" t="n">
        <v>28.0803780283608</v>
      </c>
    </row>
    <row r="7955" customFormat="false" ht="15" hidden="false" customHeight="true" outlineLevel="0" collapsed="false">
      <c r="A7955" s="3" t="str">
        <f aca="false">A$6691</f>
        <v>Sustentabilidade Social</v>
      </c>
      <c r="B7955" s="3" t="str">
        <f aca="false">B$6691</f>
        <v> Total</v>
      </c>
      <c r="C7955" s="3" t="n">
        <f aca="false">C$6691</f>
        <v>1</v>
      </c>
      <c r="D7955" s="3" t="s">
        <v>255</v>
      </c>
      <c r="E7955" s="3" t="n">
        <f aca="false">E$6691</f>
        <v>2018</v>
      </c>
      <c r="F7955" s="3" t="n">
        <f aca="false">F$6691</f>
        <v>2018</v>
      </c>
      <c r="G7955" s="3" t="n">
        <v>41.4363696748018</v>
      </c>
      <c r="H7955" s="3" t="n">
        <f aca="false">H$6691</f>
        <v>1</v>
      </c>
      <c r="I7955" s="3" t="n">
        <f aca="false">I$6691</f>
        <v>0.122754491017964</v>
      </c>
      <c r="J7955" s="3" t="n">
        <f aca="false">J$6691</f>
        <v>0.122754491017964</v>
      </c>
      <c r="K7955" s="3" t="str">
        <f aca="false">K$6691</f>
        <v>Nota obtida via normalização e ponderação de indicadores que variam de 0 a 100.</v>
      </c>
      <c r="L7955" s="3" t="str">
        <f aca="false">L$6691</f>
        <v>Tendências</v>
      </c>
      <c r="M7955" s="3" t="str">
        <f aca="false">M$6691</f>
        <v>Nota de 0 a 100</v>
      </c>
      <c r="N7955" s="5"/>
      <c r="O7955" s="3" t="n">
        <v>25.3898713401077</v>
      </c>
    </row>
    <row r="7956" customFormat="false" ht="15" hidden="false" customHeight="true" outlineLevel="0" collapsed="false">
      <c r="A7956" s="3" t="s">
        <v>238</v>
      </c>
      <c r="B7956" s="3" t="s">
        <v>25</v>
      </c>
      <c r="C7956" s="3" t="n">
        <v>1</v>
      </c>
      <c r="D7956" s="3" t="s">
        <v>255</v>
      </c>
      <c r="E7956" s="3" t="n">
        <v>2018</v>
      </c>
      <c r="F7956" s="3" t="n">
        <v>2018</v>
      </c>
      <c r="G7956" s="3" t="n">
        <v>37.9355316725701</v>
      </c>
      <c r="H7956" s="3" t="n">
        <v>1</v>
      </c>
      <c r="I7956" s="3" t="n">
        <v>0.01</v>
      </c>
      <c r="J7956" s="3" t="n">
        <f aca="false">I7956*H7956</f>
        <v>0.01</v>
      </c>
      <c r="K7956" s="4" t="str">
        <f aca="false">K7877</f>
        <v>Nota obtida via normalização e ponderação de indicadores que variam de 0 a 100.</v>
      </c>
      <c r="L7956" s="3" t="str">
        <f aca="false">L7877</f>
        <v>Tendências</v>
      </c>
      <c r="M7956" s="3" t="str">
        <f aca="false">M$6692</f>
        <v>Nota de 0 a 100</v>
      </c>
      <c r="N7956" s="5"/>
      <c r="O7956" s="3" t="n">
        <v>37.9355316725701</v>
      </c>
    </row>
    <row r="7957" customFormat="false" ht="15" hidden="false" customHeight="true" outlineLevel="0" collapsed="false">
      <c r="A7957" s="3" t="str">
        <f aca="false">A$6614</f>
        <v>Sustentabilidade Ambiental</v>
      </c>
      <c r="B7957" s="3" t="str">
        <f aca="false">B$6614</f>
        <v>Emissões de CO2</v>
      </c>
      <c r="C7957" s="3" t="n">
        <f aca="false">C$6614</f>
        <v>-1</v>
      </c>
      <c r="D7957" s="3" t="s">
        <v>256</v>
      </c>
      <c r="E7957" s="3" t="n">
        <f aca="false">E$6614</f>
        <v>2016</v>
      </c>
      <c r="F7957" s="3" t="n">
        <f aca="false">F$6614</f>
        <v>2018</v>
      </c>
      <c r="G7957" s="3" t="n">
        <v>2.97514402311544</v>
      </c>
      <c r="H7957" s="3" t="n">
        <f aca="false">H$6614</f>
        <v>0.328387609736319</v>
      </c>
      <c r="I7957" s="3" t="n">
        <f aca="false">I$6614</f>
        <v>0.0768463073852295</v>
      </c>
      <c r="J7957" s="3" t="n">
        <f aca="false">J$6614</f>
        <v>0.025235375199298</v>
      </c>
      <c r="K7957" s="3" t="str">
        <f aca="false">K$6614</f>
        <v>CO2 emitido e derivado de remoção de unidades de conservação (toneladas por habitante).</v>
      </c>
      <c r="L7957" s="3" t="str">
        <f aca="false">L$6614</f>
        <v>SEEG/OC</v>
      </c>
      <c r="M7957" s="3" t="str">
        <f aca="false">M$6614</f>
        <v>Toneladas emitidas de CO2  por habitante</v>
      </c>
      <c r="N7957" s="5" t="str">
        <f aca="false">N$71</f>
        <v>A partir da publicação de 2019, ou seja, do dado de 2017, o denominador foi alterado de população para PIB total (o PIB utilizado para cálculo é estimado pela Tendências)</v>
      </c>
      <c r="O7957" s="3" t="n">
        <v>62.980810675858</v>
      </c>
    </row>
    <row r="7958" customFormat="false" ht="15" hidden="false" customHeight="true" outlineLevel="0" collapsed="false">
      <c r="A7958" s="3" t="str">
        <f aca="false">A$6615</f>
        <v>Sustentabilidade Ambiental</v>
      </c>
      <c r="B7958" s="3" t="str">
        <f aca="false">B$6615</f>
        <v>Serviços Urbanos</v>
      </c>
      <c r="C7958" s="3" t="n">
        <f aca="false">C$6615</f>
        <v>1</v>
      </c>
      <c r="D7958" s="3" t="s">
        <v>256</v>
      </c>
      <c r="E7958" s="3" t="n">
        <f aca="false">E$6615</f>
        <v>2016</v>
      </c>
      <c r="F7958" s="3" t="n">
        <f aca="false">F$6615</f>
        <v>2018</v>
      </c>
      <c r="G7958" s="3" t="n">
        <v>1.04667045238759</v>
      </c>
      <c r="H7958" s="3" t="n">
        <f aca="false">H$6615</f>
        <v>0.086286452513915</v>
      </c>
      <c r="I7958" s="3" t="n">
        <f aca="false">I$6615</f>
        <v>0.0768463073852295</v>
      </c>
      <c r="J7958" s="3" t="n">
        <f aca="false">J$6615</f>
        <v>0.00663079525306532</v>
      </c>
      <c r="K7958" s="3" t="str">
        <f aca="false">K$6615</f>
        <v>Oferta de serviços municipais para coleta de materiais especias e limpeza urbana (Nota: 0-2).</v>
      </c>
      <c r="L7958" s="3" t="str">
        <f aca="false">L$6615</f>
        <v>SNIS</v>
      </c>
      <c r="M7958" s="3" t="str">
        <f aca="false">M$6615</f>
        <v>Pontuação de 0 a 2</v>
      </c>
      <c r="N7958" s="5"/>
      <c r="O7958" s="3" t="n">
        <v>41.144327654339</v>
      </c>
    </row>
    <row r="7959" customFormat="false" ht="15" hidden="false" customHeight="true" outlineLevel="0" collapsed="false">
      <c r="A7959" s="3" t="str">
        <f aca="false">A$6616</f>
        <v>Sustentabilidade Ambiental</v>
      </c>
      <c r="B7959" s="3" t="str">
        <f aca="false">B$6616</f>
        <v>Destinação do Lixo</v>
      </c>
      <c r="C7959" s="3" t="n">
        <f aca="false">C$6616</f>
        <v>1</v>
      </c>
      <c r="D7959" s="3" t="s">
        <v>256</v>
      </c>
      <c r="E7959" s="3" t="n">
        <f aca="false">E$6616</f>
        <v>2016</v>
      </c>
      <c r="F7959" s="3" t="n">
        <f aca="false">F$6616</f>
        <v>2018</v>
      </c>
      <c r="G7959" s="3" t="n">
        <v>0.4501245299401</v>
      </c>
      <c r="H7959" s="3" t="n">
        <f aca="false">H$6616</f>
        <v>0.258991177079574</v>
      </c>
      <c r="I7959" s="3" t="n">
        <f aca="false">I$6616</f>
        <v>0.0768463073852295</v>
      </c>
      <c r="J7959" s="3" t="n">
        <f aca="false">J$6616</f>
        <v>0.0199025156039194</v>
      </c>
      <c r="K7959" s="3" t="str">
        <f aca="false">K$6616</f>
        <v>Destinação adequada para o tipo de resíduo sólido e qualidade das unidades de destino em solo (Nota: 0-1)</v>
      </c>
      <c r="L7959" s="3" t="str">
        <f aca="false">L$6616</f>
        <v>SNIS</v>
      </c>
      <c r="M7959" s="3" t="str">
        <f aca="false">M$6616</f>
        <v>Pontuação de 0 a 1</v>
      </c>
      <c r="N7959" s="5"/>
      <c r="O7959" s="3" t="n">
        <v>85.6166167078912</v>
      </c>
    </row>
    <row r="7960" customFormat="false" ht="15" hidden="false" customHeight="true" outlineLevel="0" collapsed="false">
      <c r="A7960" s="3" t="str">
        <f aca="false">A$6617</f>
        <v>Sustentabilidade Ambiental</v>
      </c>
      <c r="B7960" s="3" t="str">
        <f aca="false">B$6617</f>
        <v>Tratamento de Esgoto</v>
      </c>
      <c r="C7960" s="3" t="n">
        <f aca="false">C$6617</f>
        <v>1</v>
      </c>
      <c r="D7960" s="3" t="s">
        <v>256</v>
      </c>
      <c r="E7960" s="3" t="n">
        <f aca="false">E$6617</f>
        <v>2016</v>
      </c>
      <c r="F7960" s="3" t="n">
        <f aca="false">F$6617</f>
        <v>2018</v>
      </c>
      <c r="G7960" s="3" t="n">
        <v>63.3757941454444</v>
      </c>
      <c r="H7960" s="3" t="n">
        <f aca="false">H$6617</f>
        <v>0.326334760670192</v>
      </c>
      <c r="I7960" s="3" t="n">
        <f aca="false">I$6617</f>
        <v>0.0768463073852295</v>
      </c>
      <c r="J7960" s="3" t="n">
        <f aca="false">J$6617</f>
        <v>0.0250776213289469</v>
      </c>
      <c r="K7960" s="3" t="str">
        <f aca="false">K$6617</f>
        <v>Parcela tratada do total de água consumida no estado.</v>
      </c>
      <c r="L7960" s="3" t="str">
        <f aca="false">L$6617</f>
        <v>SNIS e IBGE</v>
      </c>
      <c r="M7960" s="3" t="str">
        <f aca="false">M$6617</f>
        <v>Porcentagem %</v>
      </c>
      <c r="N796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7960" s="3" t="n">
        <v>77.0120328936555</v>
      </c>
    </row>
    <row r="7961" customFormat="false" ht="15" hidden="false" customHeight="true" outlineLevel="0" collapsed="false">
      <c r="A7961" s="3" t="str">
        <f aca="false">A$6618</f>
        <v>Sustentabilidade Ambiental</v>
      </c>
      <c r="B7961" s="3" t="str">
        <f aca="false">B$6618</f>
        <v> Total</v>
      </c>
      <c r="C7961" s="3" t="n">
        <f aca="false">C$6618</f>
        <v>1</v>
      </c>
      <c r="D7961" s="3" t="s">
        <v>256</v>
      </c>
      <c r="E7961" s="3" t="n">
        <f aca="false">E$6618</f>
        <v>2018</v>
      </c>
      <c r="F7961" s="3" t="n">
        <f aca="false">F$6618</f>
        <v>2018</v>
      </c>
      <c r="G7961" s="3" t="n">
        <v>71.5379676132872</v>
      </c>
      <c r="H7961" s="3" t="n">
        <f aca="false">H$6618</f>
        <v>1</v>
      </c>
      <c r="I7961" s="3" t="n">
        <f aca="false">I$6618</f>
        <v>0.0768463073852295</v>
      </c>
      <c r="J7961" s="3" t="n">
        <f aca="false">J$6618</f>
        <v>0.0768463073852295</v>
      </c>
      <c r="K7961" s="3" t="str">
        <f aca="false">K$6618</f>
        <v>Nota obtida via normalização e ponderação de indicadores que variam de 0 a 100.</v>
      </c>
      <c r="L7961" s="3" t="str">
        <f aca="false">L$6618</f>
        <v>Tendências</v>
      </c>
      <c r="M7961" s="3" t="str">
        <f aca="false">M$6618</f>
        <v>Nota de 0 a 100</v>
      </c>
      <c r="N7961" s="5"/>
      <c r="O7961" s="3" t="n">
        <v>83.2561018034521</v>
      </c>
    </row>
    <row r="7962" customFormat="false" ht="15" hidden="false" customHeight="true" outlineLevel="0" collapsed="false">
      <c r="A7962" s="3" t="str">
        <f aca="false">A$6619</f>
        <v>Capital Humano</v>
      </c>
      <c r="B7962" s="3" t="str">
        <f aca="false">B$6619</f>
        <v>Custo de Mão de Obra</v>
      </c>
      <c r="C7962" s="3" t="n">
        <f aca="false">C$6619</f>
        <v>-1</v>
      </c>
      <c r="D7962" s="3" t="s">
        <v>256</v>
      </c>
      <c r="E7962" s="3" t="n">
        <f aca="false">E$6619</f>
        <v>2017</v>
      </c>
      <c r="F7962" s="3" t="n">
        <f aca="false">F$6619</f>
        <v>2018</v>
      </c>
      <c r="G7962" s="3" t="n">
        <v>2266.25</v>
      </c>
      <c r="H7962" s="3" t="n">
        <f aca="false">H$6619</f>
        <v>0.417312382000616</v>
      </c>
      <c r="I7962" s="3" t="n">
        <f aca="false">I$6619</f>
        <v>0.0818363273453094</v>
      </c>
      <c r="J7962" s="3" t="n">
        <f aca="false">J$6619</f>
        <v>0.0341513126986532</v>
      </c>
      <c r="K7962" s="3" t="str">
        <f aca="false">K$6619</f>
        <v>Rendimento médio nominal de todos os trabalhos, habitualmente recebido por mês, pelas pessoas de 14 anos ou mais de idade, ocupadas na semana de referência, com rendimento de trabalho (Reais)</v>
      </c>
      <c r="L7962" s="3" t="str">
        <f aca="false">L$6619</f>
        <v>PNADc / IBGE</v>
      </c>
      <c r="M7962" s="3" t="str">
        <f aca="false">M$6619</f>
        <v>Reais (R$)</v>
      </c>
      <c r="N7962" s="3" t="str">
        <f aca="false">N$17</f>
        <v>A partir da publicação de 2016, ou seja, do dado de 2015, passou a ser usado o rendimento médio nominal de todos os trabalhos, antes disso se usava o rendimento médio real do trabalho principal</v>
      </c>
      <c r="O7962" s="3" t="n">
        <v>59.7673725022368</v>
      </c>
    </row>
    <row r="7963" customFormat="false" ht="15" hidden="false" customHeight="true" outlineLevel="0" collapsed="false">
      <c r="A7963" s="3" t="str">
        <f aca="false">A$6620</f>
        <v>Capital Humano</v>
      </c>
      <c r="B7963" s="3" t="str">
        <f aca="false">B$6620</f>
        <v>PEA com Ensino Superior</v>
      </c>
      <c r="C7963" s="3" t="n">
        <f aca="false">C$6620</f>
        <v>1</v>
      </c>
      <c r="D7963" s="3" t="s">
        <v>256</v>
      </c>
      <c r="E7963" s="3" t="n">
        <f aca="false">E$6620</f>
        <v>2017</v>
      </c>
      <c r="F7963" s="3" t="n">
        <f aca="false">F$6620</f>
        <v>2018</v>
      </c>
      <c r="G7963" s="3" t="n">
        <v>17.3546479871578</v>
      </c>
      <c r="H7963" s="3" t="n">
        <f aca="false">H$6620</f>
        <v>0.167082011058644</v>
      </c>
      <c r="I7963" s="3" t="n">
        <f aca="false">I$6620</f>
        <v>0.0818363273453094</v>
      </c>
      <c r="J7963" s="3" t="n">
        <f aca="false">J$6620</f>
        <v>0.0136733781505078</v>
      </c>
      <c r="K7963" s="3" t="str">
        <f aca="false">K$6620</f>
        <v>Pessoas de 10 anos ou mais de idade com 15 anos ou mais de estudo/população economicamente ativa.</v>
      </c>
      <c r="L7963" s="3" t="str">
        <f aca="false">L$6620</f>
        <v>PNAD / IBGE</v>
      </c>
      <c r="M7963" s="3" t="str">
        <f aca="false">M$6620</f>
        <v>Porcentagem %</v>
      </c>
      <c r="N7963" s="5"/>
      <c r="O7963" s="3" t="n">
        <v>40.6997258652734</v>
      </c>
    </row>
    <row r="7964" customFormat="false" ht="15" hidden="false" customHeight="true" outlineLevel="0" collapsed="false">
      <c r="A7964" s="3" t="str">
        <f aca="false">A$6621</f>
        <v>Capital Humano</v>
      </c>
      <c r="B7964" s="3" t="str">
        <f aca="false">B$6621</f>
        <v>Produtividade do Trabalho</v>
      </c>
      <c r="C7964" s="3" t="n">
        <f aca="false">C$6621</f>
        <v>1</v>
      </c>
      <c r="D7964" s="3" t="s">
        <v>256</v>
      </c>
      <c r="E7964" s="3" t="n">
        <f aca="false">E$6621</f>
        <v>2017</v>
      </c>
      <c r="F7964" s="3" t="n">
        <f aca="false">F$6621</f>
        <v>2018</v>
      </c>
      <c r="G7964" s="3" t="n">
        <v>77.3282325859112</v>
      </c>
      <c r="H7964" s="3" t="n">
        <f aca="false">H$6621</f>
        <v>0.247986019020784</v>
      </c>
      <c r="I7964" s="3" t="n">
        <f aca="false">I$6621</f>
        <v>0.0818363273453094</v>
      </c>
      <c r="J7964" s="3" t="n">
        <f aca="false">J$6621</f>
        <v>0.020294265029645</v>
      </c>
      <c r="K7964" s="3" t="str">
        <f aca="false">K$6621</f>
        <v>PIB pelo total de pessoas ocupadas no período</v>
      </c>
      <c r="L7964" s="3" t="str">
        <f aca="false">L$6621</f>
        <v>PNADc / IBGE</v>
      </c>
      <c r="M7964" s="3" t="str">
        <f aca="false">M$6621</f>
        <v>Mil Reais (R$) por habitante</v>
      </c>
      <c r="N7964" s="5" t="str">
        <f aca="false">N$19</f>
        <v>O PIB utilizado para cálculo é estimado pela Tendências</v>
      </c>
      <c r="O7964" s="3" t="n">
        <v>32.9060668000254</v>
      </c>
    </row>
    <row r="7965" customFormat="false" ht="15" hidden="false" customHeight="true" outlineLevel="0" collapsed="false">
      <c r="A7965" s="3" t="str">
        <f aca="false">A$6622</f>
        <v>Capital Humano</v>
      </c>
      <c r="B7965" s="3" t="str">
        <f aca="false">B$6622</f>
        <v>Qualificação dos Trabalhadores</v>
      </c>
      <c r="C7965" s="3" t="n">
        <f aca="false">C$6622</f>
        <v>1</v>
      </c>
      <c r="D7965" s="3" t="s">
        <v>256</v>
      </c>
      <c r="E7965" s="3" t="n">
        <f aca="false">E$6622</f>
        <v>2017</v>
      </c>
      <c r="F7965" s="3" t="n">
        <f aca="false">F$6622</f>
        <v>2018</v>
      </c>
      <c r="G7965" s="3" t="n">
        <v>9.621438</v>
      </c>
      <c r="H7965" s="3" t="n">
        <f aca="false">H$6622</f>
        <v>0.167619587919956</v>
      </c>
      <c r="I7965" s="3" t="n">
        <f aca="false">I$6622</f>
        <v>0.0818363273453094</v>
      </c>
      <c r="J7965" s="3" t="n">
        <f aca="false">J$6622</f>
        <v>0.0137173714665034</v>
      </c>
      <c r="K7965" s="3" t="str">
        <f aca="false">K$6622</f>
        <v>Anos de estudos da população economicamente ativa.</v>
      </c>
      <c r="L7965" s="3" t="str">
        <f aca="false">L$6622</f>
        <v>PNAD / IBGE</v>
      </c>
      <c r="M7965" s="3" t="str">
        <f aca="false">M$6622</f>
        <v>Anos</v>
      </c>
      <c r="N7965" s="5"/>
      <c r="O7965" s="3" t="n">
        <v>51.8703901980722</v>
      </c>
    </row>
    <row r="7966" customFormat="false" ht="15" hidden="false" customHeight="true" outlineLevel="0" collapsed="false">
      <c r="A7966" s="3" t="str">
        <f aca="false">A$6623</f>
        <v>Capital Humano</v>
      </c>
      <c r="B7966" s="3" t="str">
        <f aca="false">B$6623</f>
        <v> Total</v>
      </c>
      <c r="C7966" s="3" t="n">
        <f aca="false">C$6623</f>
        <v>1</v>
      </c>
      <c r="D7966" s="3" t="s">
        <v>256</v>
      </c>
      <c r="E7966" s="3" t="n">
        <f aca="false">E$6623</f>
        <v>2018</v>
      </c>
      <c r="F7966" s="3" t="n">
        <f aca="false">F$6623</f>
        <v>2018</v>
      </c>
      <c r="G7966" s="3" t="n">
        <v>48.5965945695504</v>
      </c>
      <c r="H7966" s="3" t="n">
        <f aca="false">H$6623</f>
        <v>1</v>
      </c>
      <c r="I7966" s="3" t="n">
        <f aca="false">I$6623</f>
        <v>0.0818363273453094</v>
      </c>
      <c r="J7966" s="3" t="n">
        <f aca="false">J$6623</f>
        <v>0.0818363273453094</v>
      </c>
      <c r="K7966" s="3" t="str">
        <f aca="false">K$6623</f>
        <v>Nota obtida via normalização e ponderação de indicadores que variam de 0 a 100.</v>
      </c>
      <c r="L7966" s="3" t="str">
        <f aca="false">L$6623</f>
        <v>Tendências</v>
      </c>
      <c r="M7966" s="3" t="str">
        <f aca="false">M$6623</f>
        <v>Nota de 0 a 100</v>
      </c>
      <c r="N7966" s="5"/>
      <c r="O7966" s="3" t="n">
        <v>42.2772595929592</v>
      </c>
    </row>
    <row r="7967" customFormat="false" ht="15" hidden="false" customHeight="true" outlineLevel="0" collapsed="false">
      <c r="A7967" s="3" t="str">
        <f aca="false">A$6624</f>
        <v>Educação</v>
      </c>
      <c r="B7967" s="3" t="str">
        <f aca="false">B$6624</f>
        <v>Avaliação da Educação</v>
      </c>
      <c r="C7967" s="3" t="n">
        <f aca="false">C$6624</f>
        <v>1</v>
      </c>
      <c r="D7967" s="3" t="s">
        <v>256</v>
      </c>
      <c r="E7967" s="3" t="n">
        <f aca="false">E$6624</f>
        <v>2018</v>
      </c>
      <c r="F7967" s="3" t="n">
        <f aca="false">F$6624</f>
        <v>2018</v>
      </c>
      <c r="G7967" s="3" t="n">
        <v>20</v>
      </c>
      <c r="H7967" s="3" t="n">
        <f aca="false">H$6624</f>
        <v>0.0535663801132599</v>
      </c>
      <c r="I7967" s="3" t="n">
        <f aca="false">I$6624</f>
        <v>0.11377245508982</v>
      </c>
      <c r="J7967" s="3" t="n">
        <f aca="false">J$6624</f>
        <v>0.0060943785757601</v>
      </c>
      <c r="K7967"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7967" s="3" t="str">
        <f aca="false">L$6624</f>
        <v>Secretarias Estaduais de Educação</v>
      </c>
      <c r="M7967" s="3" t="str">
        <f aca="false">M$6624</f>
        <v>Pontuação de 0 a 100</v>
      </c>
      <c r="N796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7967" s="3" t="n">
        <v>20</v>
      </c>
    </row>
    <row r="7968" customFormat="false" ht="15" hidden="false" customHeight="true" outlineLevel="0" collapsed="false">
      <c r="A7968" s="3" t="str">
        <f aca="false">A$6625</f>
        <v>Educação</v>
      </c>
      <c r="B7968" s="3" t="str">
        <f aca="false">B$6625</f>
        <v>IDEB</v>
      </c>
      <c r="C7968" s="3" t="n">
        <f aca="false">C$6625</f>
        <v>1</v>
      </c>
      <c r="D7968" s="3" t="s">
        <v>256</v>
      </c>
      <c r="E7968" s="3" t="n">
        <f aca="false">E$6625</f>
        <v>2017</v>
      </c>
      <c r="F7968" s="3" t="n">
        <f aca="false">F$6625</f>
        <v>2018</v>
      </c>
      <c r="G7968" s="3" t="n">
        <v>5.3634045300765</v>
      </c>
      <c r="H7968" s="3" t="n">
        <f aca="false">H$6625</f>
        <v>0.0744541755300289</v>
      </c>
      <c r="I7968" s="3" t="n">
        <f aca="false">I$6625</f>
        <v>0.11377245508982</v>
      </c>
      <c r="J7968" s="3" t="n">
        <f aca="false">J$6625</f>
        <v>0.00847083434173981</v>
      </c>
      <c r="K7968" s="3" t="str">
        <f aca="false">K$6625</f>
        <v>Qualidade da educação básica do Brasil, considera fluxo escolar e média de desempenhos nas avaliações de toda a rede de ensino (nota de  0 a 10)</v>
      </c>
      <c r="L7968" s="3" t="str">
        <f aca="false">L$6625</f>
        <v>INEP</v>
      </c>
      <c r="M7968" s="3" t="str">
        <f aca="false">M$6625</f>
        <v>Pontuação de 0 a 10</v>
      </c>
      <c r="N7968" s="5"/>
      <c r="O7968" s="3" t="n">
        <v>86.158181765172</v>
      </c>
    </row>
    <row r="7969" customFormat="false" ht="15" hidden="false" customHeight="true" outlineLevel="0" collapsed="false">
      <c r="A7969" s="3" t="str">
        <f aca="false">A$6626</f>
        <v>Educação</v>
      </c>
      <c r="B7969" s="3" t="str">
        <f aca="false">B$6626</f>
        <v>ENEM</v>
      </c>
      <c r="C7969" s="3" t="n">
        <f aca="false">C$6626</f>
        <v>1</v>
      </c>
      <c r="D7969" s="3" t="s">
        <v>256</v>
      </c>
      <c r="E7969" s="3" t="n">
        <f aca="false">E$6626</f>
        <v>2017</v>
      </c>
      <c r="F7969" s="3" t="n">
        <f aca="false">F$6626</f>
        <v>2018</v>
      </c>
      <c r="G7969" s="3" t="n">
        <v>528.607494</v>
      </c>
      <c r="H7969" s="3" t="n">
        <f aca="false">H$6626</f>
        <v>0.0801849170101167</v>
      </c>
      <c r="I7969" s="3" t="n">
        <f aca="false">I$6626</f>
        <v>0.11377245508982</v>
      </c>
      <c r="J7969" s="3" t="n">
        <f aca="false">J$6626</f>
        <v>0.00912283486941448</v>
      </c>
      <c r="K7969" s="3" t="str">
        <f aca="false">K$6626</f>
        <v>Desempenho dos alunos do Ensino Médio para acesso ao Ensino Superior e a programas de financiamento em instituições privadas (nota de 0 a 1000).</v>
      </c>
      <c r="L7969" s="3" t="str">
        <f aca="false">L$6626</f>
        <v>INEP</v>
      </c>
      <c r="M7969" s="3" t="str">
        <f aca="false">M$6626</f>
        <v>Pontuação de 0 a 1000</v>
      </c>
      <c r="N7969" s="5"/>
      <c r="O7969" s="3" t="n">
        <v>86.8507829773779</v>
      </c>
    </row>
    <row r="7970" customFormat="false" ht="15" hidden="false" customHeight="true" outlineLevel="0" collapsed="false">
      <c r="A7970" s="3" t="str">
        <f aca="false">A$6627</f>
        <v>Educação</v>
      </c>
      <c r="B7970" s="3" t="str">
        <f aca="false">B$6627</f>
        <v>PISA</v>
      </c>
      <c r="C7970" s="3" t="n">
        <f aca="false">C$6627</f>
        <v>1</v>
      </c>
      <c r="D7970" s="3" t="s">
        <v>256</v>
      </c>
      <c r="E7970" s="3" t="n">
        <f aca="false">E$6627</f>
        <v>2015</v>
      </c>
      <c r="F7970" s="3" t="n">
        <f aca="false">F$6627</f>
        <v>2018</v>
      </c>
      <c r="G7970" s="3" t="n">
        <v>421.333333333333</v>
      </c>
      <c r="H7970" s="3" t="n">
        <f aca="false">H$6627</f>
        <v>0.0872565495733697</v>
      </c>
      <c r="I7970" s="3" t="n">
        <f aca="false">I$6627</f>
        <v>0.11377245508982</v>
      </c>
      <c r="J7970" s="3" t="n">
        <f aca="false">J$6627</f>
        <v>0.00992739186762889</v>
      </c>
      <c r="K7970" s="3" t="str">
        <f aca="false">K$6627</f>
        <v>Desempenho dos estudantes na faixa dos 15 anos no Programa internacional de avaliação dos estudantes (Nota: 0-1000)</v>
      </c>
      <c r="L7970" s="3" t="str">
        <f aca="false">L$6627</f>
        <v>PISA</v>
      </c>
      <c r="M7970" s="3" t="str">
        <f aca="false">M$6627</f>
        <v>Pontuação de 0 a 1000</v>
      </c>
      <c r="N7970" s="5"/>
      <c r="O7970" s="3" t="n">
        <v>92.2727272727272</v>
      </c>
    </row>
    <row r="7971" customFormat="false" ht="15" hidden="false" customHeight="true" outlineLevel="0" collapsed="false">
      <c r="A7971" s="3" t="str">
        <f aca="false">A$6628</f>
        <v>Educação</v>
      </c>
      <c r="B7971" s="3" t="str">
        <f aca="false">B$6628</f>
        <v>Índice de Oportunidade da Educação</v>
      </c>
      <c r="C7971" s="3" t="n">
        <f aca="false">C$6628</f>
        <v>1</v>
      </c>
      <c r="D7971" s="3" t="s">
        <v>256</v>
      </c>
      <c r="E7971" s="3" t="n">
        <f aca="false">E$6628</f>
        <v>2017</v>
      </c>
      <c r="F7971" s="3" t="n">
        <f aca="false">F$6628</f>
        <v>2018</v>
      </c>
      <c r="G7971" s="3" t="n">
        <v>5.005893</v>
      </c>
      <c r="H7971" s="3" t="n">
        <f aca="false">H$6628</f>
        <v>0.235550837260605</v>
      </c>
      <c r="I7971" s="3" t="n">
        <f aca="false">I$6628</f>
        <v>0.11377245508982</v>
      </c>
      <c r="J7971" s="3" t="n">
        <f aca="false">J$6628</f>
        <v>0.0267991970536017</v>
      </c>
      <c r="K7971" s="3" t="str">
        <f aca="false">K$6628</f>
        <v>Mede a qualidade das oportunidades educacionais oferecidas por municípios e estados (Nota: 0-10)</v>
      </c>
      <c r="L7971" s="3" t="str">
        <f aca="false">L$6628</f>
        <v>CLP/Metas</v>
      </c>
      <c r="M7971" s="3" t="str">
        <f aca="false">M$6628</f>
        <v>Pontuação de 0 a 10</v>
      </c>
      <c r="N7971" s="5"/>
      <c r="O7971" s="3" t="n">
        <v>80.226425020522</v>
      </c>
    </row>
    <row r="7972" customFormat="false" ht="15" hidden="false" customHeight="true" outlineLevel="0" collapsed="false">
      <c r="A7972" s="3" t="str">
        <f aca="false">A$6629</f>
        <v>Educação</v>
      </c>
      <c r="B7972" s="3" t="str">
        <f aca="false">B$6629</f>
        <v>Taxa de frequência líquida do ensino fundamental</v>
      </c>
      <c r="C7972" s="3" t="n">
        <f aca="false">C$6629</f>
        <v>1</v>
      </c>
      <c r="D7972" s="3" t="s">
        <v>256</v>
      </c>
      <c r="E7972" s="3" t="n">
        <f aca="false">E$6629</f>
        <v>2017</v>
      </c>
      <c r="F7972" s="3" t="n">
        <f aca="false">F$6629</f>
        <v>2018</v>
      </c>
      <c r="G7972" s="3" t="n">
        <v>97.1</v>
      </c>
      <c r="H7972" s="3" t="n">
        <f aca="false">H$6629</f>
        <v>0.134078029218404</v>
      </c>
      <c r="I7972" s="3" t="n">
        <f aca="false">I$6629</f>
        <v>0.11377245508982</v>
      </c>
      <c r="J7972" s="3" t="n">
        <f aca="false">J$6629</f>
        <v>0.0152543865577825</v>
      </c>
      <c r="K7972"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7972" s="3" t="str">
        <f aca="false">L$6629</f>
        <v>PNUD e PNAD/IBGE</v>
      </c>
      <c r="M7972" s="3" t="str">
        <f aca="false">M$6629</f>
        <v>Porcentagem %</v>
      </c>
      <c r="N7972" s="5" t="str">
        <f aca="false">N$4396</f>
        <v>A partir da edição de 2017, ou seja, do dado de 2015, o indicador Taxa de abandono do ensino fundamental foi substituído pelo Taxa de frequência líquida do ensino fundamental</v>
      </c>
      <c r="O7972" s="3" t="n">
        <v>69.6969696969697</v>
      </c>
    </row>
    <row r="7973" customFormat="false" ht="15" hidden="false" customHeight="true" outlineLevel="0" collapsed="false">
      <c r="A7973" s="3" t="str">
        <f aca="false">A$6709</f>
        <v>Educação</v>
      </c>
      <c r="B7973" s="3" t="str">
        <f aca="false">B$6630</f>
        <v>Taxa de frequência líquida do ensino médio</v>
      </c>
      <c r="C7973" s="3" t="n">
        <f aca="false">C$6630</f>
        <v>1</v>
      </c>
      <c r="D7973" s="3" t="s">
        <v>256</v>
      </c>
      <c r="E7973" s="3" t="n">
        <f aca="false">E$6630</f>
        <v>2017</v>
      </c>
      <c r="F7973" s="3" t="n">
        <f aca="false">F$6630</f>
        <v>2018</v>
      </c>
      <c r="G7973" s="3" t="n">
        <v>73.1</v>
      </c>
      <c r="H7973" s="3" t="n">
        <f aca="false">H$6630</f>
        <v>0.144099794374855</v>
      </c>
      <c r="I7973" s="3" t="n">
        <f aca="false">I$6630</f>
        <v>0.11377245508982</v>
      </c>
      <c r="J7973" s="3" t="n">
        <f aca="false">J$6630</f>
        <v>0.0163945873839655</v>
      </c>
      <c r="K7973"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7973" s="3" t="str">
        <f aca="false">L$6630</f>
        <v>PNUD e PNAD/IBGE</v>
      </c>
      <c r="M7973" s="3" t="str">
        <f aca="false">M$6630</f>
        <v>Porcentagem %</v>
      </c>
      <c r="N7973" s="5" t="str">
        <f aca="false">N$4397</f>
        <v>A partir da edição de 2017, ou seja, do dado de 2015, o indicador Taxa de abandono do ensino médio foi substituído pelo Taxa de frequência líquida do ensino médio</v>
      </c>
      <c r="O7973" s="3" t="n">
        <v>71.1340206185567</v>
      </c>
    </row>
    <row r="7974" customFormat="false" ht="15" hidden="false" customHeight="true" outlineLevel="0" collapsed="false">
      <c r="A7974" s="3" t="str">
        <f aca="false">A$6631</f>
        <v>Educação</v>
      </c>
      <c r="B7974" s="3" t="str">
        <f aca="false">B$6631</f>
        <v>Taxa de atendimento do ensino infantil</v>
      </c>
      <c r="C7974" s="3" t="n">
        <f aca="false">C$6631</f>
        <v>1</v>
      </c>
      <c r="D7974" s="3" t="s">
        <v>256</v>
      </c>
      <c r="E7974" s="3" t="n">
        <f aca="false">E$6631</f>
        <v>2017</v>
      </c>
      <c r="F7974" s="3" t="n">
        <f aca="false">F$6631</f>
        <v>2018</v>
      </c>
      <c r="G7974" s="3" t="n">
        <v>53.9215984892327</v>
      </c>
      <c r="H7974" s="3" t="n">
        <f aca="false">H$6631</f>
        <v>0.190809316919361</v>
      </c>
      <c r="I7974" s="3" t="n">
        <f aca="false">I$6631</f>
        <v>0.11377245508982</v>
      </c>
      <c r="J7974" s="3" t="n">
        <f aca="false">J$6631</f>
        <v>0.0217088444399273</v>
      </c>
      <c r="K7974" s="3" t="str">
        <f aca="false">K$6631</f>
        <v>Proporção de crianças na faixa etária de 0 e 5 anos frequentando a creche/escola. </v>
      </c>
      <c r="L7974" s="3" t="str">
        <f aca="false">L$6631</f>
        <v>PNAD/IBGE</v>
      </c>
      <c r="M7974" s="3" t="str">
        <f aca="false">M$6631</f>
        <v>Porcentagem %</v>
      </c>
      <c r="N7974" s="5"/>
      <c r="O7974" s="3" t="n">
        <v>73.3620390996966</v>
      </c>
    </row>
    <row r="7975" customFormat="false" ht="15" hidden="false" customHeight="true" outlineLevel="0" collapsed="false">
      <c r="A7975" s="3" t="str">
        <f aca="false">A$6632</f>
        <v>Educação</v>
      </c>
      <c r="B7975" s="3" t="str">
        <f aca="false">B$6632</f>
        <v> Total</v>
      </c>
      <c r="C7975" s="3" t="n">
        <f aca="false">C$6632</f>
        <v>1</v>
      </c>
      <c r="D7975" s="3" t="s">
        <v>256</v>
      </c>
      <c r="E7975" s="3" t="n">
        <f aca="false">E$6632</f>
        <v>2018</v>
      </c>
      <c r="F7975" s="3" t="n">
        <f aca="false">F$6632</f>
        <v>2018</v>
      </c>
      <c r="G7975" s="3" t="n">
        <v>74.9924788536938</v>
      </c>
      <c r="H7975" s="3" t="n">
        <f aca="false">H$6632</f>
        <v>1</v>
      </c>
      <c r="I7975" s="3" t="n">
        <f aca="false">I$6632</f>
        <v>0.11377245508982</v>
      </c>
      <c r="J7975" s="3" t="n">
        <f aca="false">J$6632</f>
        <v>0.11377245508982</v>
      </c>
      <c r="K7975" s="3" t="str">
        <f aca="false">K$6632</f>
        <v>Nota obtida via normalização e ponderação de indicadores que variam de 0 a 100.</v>
      </c>
      <c r="L7975" s="3" t="str">
        <f aca="false">L$6632</f>
        <v>Tendências</v>
      </c>
      <c r="M7975" s="3" t="str">
        <f aca="false">M$6632</f>
        <v>Nota de 0 a 100</v>
      </c>
      <c r="N7975" s="5"/>
      <c r="O7975" s="3" t="n">
        <v>78.6067091715598</v>
      </c>
    </row>
    <row r="7976" customFormat="false" ht="15" hidden="false" customHeight="true" outlineLevel="0" collapsed="false">
      <c r="A7976" s="3" t="str">
        <f aca="false">A$6633</f>
        <v>Eficiência da Máquina Pública</v>
      </c>
      <c r="B7976" s="3" t="str">
        <f aca="false">B$6633</f>
        <v>Eficiência do Judiciário</v>
      </c>
      <c r="C7976" s="3" t="n">
        <f aca="false">C$6633</f>
        <v>-1</v>
      </c>
      <c r="D7976" s="3" t="s">
        <v>256</v>
      </c>
      <c r="E7976" s="3" t="n">
        <f aca="false">E$6633</f>
        <v>2016</v>
      </c>
      <c r="F7976" s="3" t="n">
        <f aca="false">F$6633</f>
        <v>2018</v>
      </c>
      <c r="G7976" s="3" t="n">
        <v>68.4313752028357</v>
      </c>
      <c r="H7976" s="3" t="n">
        <f aca="false">H$6633</f>
        <v>0.168715774763311</v>
      </c>
      <c r="I7976" s="3" t="n">
        <f aca="false">I$6633</f>
        <v>0.0778443113772455</v>
      </c>
      <c r="J7976" s="3" t="n">
        <f aca="false">J$6633</f>
        <v>0.0131335633049284</v>
      </c>
      <c r="K7976" s="3" t="str">
        <f aca="false">K$6633</f>
        <v>Taxa de congestionamento = 1 - (processos baixados)/(casos novos + casos pendentes)</v>
      </c>
      <c r="L7976" s="3" t="str">
        <f aca="false">L$6633</f>
        <v>Justiça em Números/CNJ</v>
      </c>
      <c r="M7976" s="3" t="str">
        <f aca="false">M$6633</f>
        <v>Porcentagem %</v>
      </c>
      <c r="N797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7976" s="3" t="n">
        <v>41.7298511814067</v>
      </c>
    </row>
    <row r="7977" customFormat="false" ht="15" hidden="false" customHeight="true" outlineLevel="0" collapsed="false">
      <c r="A7977" s="3" t="str">
        <f aca="false">A$6634</f>
        <v>Eficiência da Máquina Pública</v>
      </c>
      <c r="B7977" s="3" t="str">
        <f aca="false">B$6634</f>
        <v>Custo do Executivo/PIB</v>
      </c>
      <c r="C7977" s="3" t="n">
        <f aca="false">C$6634</f>
        <v>-1</v>
      </c>
      <c r="D7977" s="3" t="s">
        <v>256</v>
      </c>
      <c r="E7977" s="3" t="n">
        <f aca="false">E$6634</f>
        <v>2017</v>
      </c>
      <c r="F7977" s="3" t="n">
        <f aca="false">F$6634</f>
        <v>2018</v>
      </c>
      <c r="G7977" s="3" t="n">
        <v>0.22234983540847</v>
      </c>
      <c r="H7977" s="3" t="n">
        <f aca="false">H$6634</f>
        <v>0.224802471854843</v>
      </c>
      <c r="I7977" s="3" t="n">
        <f aca="false">I$6634</f>
        <v>0.0778443113772455</v>
      </c>
      <c r="J7977" s="3" t="n">
        <f aca="false">J$6634</f>
        <v>0.0174995936174429</v>
      </c>
      <c r="K7977" s="3" t="str">
        <f aca="false">K$6634</f>
        <v>Recursos públicos alocados na administração direta / PIB</v>
      </c>
      <c r="L7977" s="3" t="str">
        <f aca="false">L$6634</f>
        <v>FINBRA/Siconfi</v>
      </c>
      <c r="M7977" s="3" t="str">
        <f aca="false">M$6634</f>
        <v>Porcentagem %</v>
      </c>
      <c r="N7977" s="3" t="str">
        <f aca="false">N$61</f>
        <v>O PIB utilizado para cálculo é estimado pela Tendências</v>
      </c>
      <c r="O7977" s="3" t="n">
        <v>99.3496430034661</v>
      </c>
    </row>
    <row r="7978" customFormat="false" ht="15" hidden="false" customHeight="true" outlineLevel="0" collapsed="false">
      <c r="A7978" s="3" t="str">
        <f aca="false">A$6635</f>
        <v>Eficiência da Máquina Pública</v>
      </c>
      <c r="B7978" s="3" t="str">
        <f aca="false">B$6635</f>
        <v>Custo do Judiciário/PIB</v>
      </c>
      <c r="C7978" s="3" t="n">
        <f aca="false">C$6635</f>
        <v>-1</v>
      </c>
      <c r="D7978" s="3" t="s">
        <v>256</v>
      </c>
      <c r="E7978" s="3" t="n">
        <f aca="false">E$6635</f>
        <v>2017</v>
      </c>
      <c r="F7978" s="3" t="n">
        <f aca="false">F$6635</f>
        <v>2018</v>
      </c>
      <c r="G7978" s="3" t="n">
        <v>0.514279198998849</v>
      </c>
      <c r="H7978" s="3" t="n">
        <f aca="false">H$6635</f>
        <v>0.135473868774926</v>
      </c>
      <c r="I7978" s="3" t="n">
        <f aca="false">I$6635</f>
        <v>0.0778443113772455</v>
      </c>
      <c r="J7978" s="3" t="n">
        <f aca="false">J$6635</f>
        <v>0.0105458700243954</v>
      </c>
      <c r="K7978" s="3" t="str">
        <f aca="false">K$6635</f>
        <v>Recursos públicos alocados no judiciário / PIB</v>
      </c>
      <c r="L7978" s="3" t="str">
        <f aca="false">L$6635</f>
        <v>FINBRA/Siconfi</v>
      </c>
      <c r="M7978" s="3" t="str">
        <f aca="false">M$6635</f>
        <v>Porcentagem %</v>
      </c>
      <c r="N7978" s="3" t="str">
        <f aca="false">N$63</f>
        <v>O PIB utilizado para cálculo é estimado pela Tendências. O Distrito Federal não é válido nesse indicador.</v>
      </c>
      <c r="O7978" s="3" t="n">
        <v>94.8088273379628</v>
      </c>
    </row>
    <row r="7979" customFormat="false" ht="15" hidden="false" customHeight="true" outlineLevel="0" collapsed="false">
      <c r="A7979" s="3" t="str">
        <f aca="false">A$6636</f>
        <v>Eficiência da Máquina Pública</v>
      </c>
      <c r="B7979" s="3" t="str">
        <f aca="false">B$6636</f>
        <v>Custo do Legislativo/PIB</v>
      </c>
      <c r="C7979" s="3" t="n">
        <f aca="false">C$6636</f>
        <v>-1</v>
      </c>
      <c r="D7979" s="3" t="s">
        <v>256</v>
      </c>
      <c r="E7979" s="3" t="n">
        <f aca="false">E$6636</f>
        <v>2017</v>
      </c>
      <c r="F7979" s="3" t="n">
        <f aca="false">F$6636</f>
        <v>2018</v>
      </c>
      <c r="G7979" s="3" t="n">
        <v>0.157106774326318</v>
      </c>
      <c r="H7979" s="3" t="n">
        <f aca="false">H$6636</f>
        <v>0.205227165307908</v>
      </c>
      <c r="I7979" s="3" t="n">
        <f aca="false">I$6636</f>
        <v>0.0778443113772455</v>
      </c>
      <c r="J7979" s="3" t="n">
        <f aca="false">J$6636</f>
        <v>0.0159757673592982</v>
      </c>
      <c r="K7979" s="3" t="str">
        <f aca="false">K$6636</f>
        <v>Recursos públicos alocados no legislativo / PIB</v>
      </c>
      <c r="L7979" s="3" t="str">
        <f aca="false">L$6636</f>
        <v>FINBRA/Siconfi</v>
      </c>
      <c r="M7979" s="3" t="str">
        <f aca="false">M$6636</f>
        <v>Porcentagem %</v>
      </c>
      <c r="N7979" s="3" t="str">
        <f aca="false">N$64</f>
        <v>O PIB utilizado para cálculo é estimado pela Tendências</v>
      </c>
      <c r="O7979" s="3" t="n">
        <v>96.326556845544</v>
      </c>
    </row>
    <row r="7980" customFormat="false" ht="15" hidden="false" customHeight="true" outlineLevel="0" collapsed="false">
      <c r="A7980" s="3" t="str">
        <f aca="false">A$6637</f>
        <v>Eficiência da Máquina Pública</v>
      </c>
      <c r="B7980" s="3" t="str">
        <f aca="false">B$6637</f>
        <v>Índice de Transparência</v>
      </c>
      <c r="C7980" s="3" t="n">
        <f aca="false">C$6637</f>
        <v>1</v>
      </c>
      <c r="D7980" s="3" t="s">
        <v>256</v>
      </c>
      <c r="E7980" s="3" t="n">
        <f aca="false">E$6637</f>
        <v>2016</v>
      </c>
      <c r="F7980" s="3" t="n">
        <f aca="false">F$6637</f>
        <v>2018</v>
      </c>
      <c r="G7980" s="3" t="n">
        <v>9.16</v>
      </c>
      <c r="H7980" s="3" t="n">
        <f aca="false">H$6637</f>
        <v>0.147614600287321</v>
      </c>
      <c r="I7980" s="3" t="n">
        <f aca="false">I$6637</f>
        <v>0.0778443113772455</v>
      </c>
      <c r="J7980" s="3" t="n">
        <f aca="false">J$6637</f>
        <v>0.0114909569085938</v>
      </c>
      <c r="K7980" s="3" t="str">
        <f aca="false">K$6637</f>
        <v>Escala Brasil Transparente 360º - Ranking de “Transparência Passiva” e “Transparência Ativa”.</v>
      </c>
      <c r="L7980" s="3" t="str">
        <f aca="false">L$6637</f>
        <v>Controladoria Geral da União</v>
      </c>
      <c r="M7980" s="3" t="str">
        <f aca="false">M$6637</f>
        <v>Pontuação de 0 a 10</v>
      </c>
      <c r="N7980" s="3" t="str">
        <f aca="false">N$62</f>
        <v>A partir da edição de 2018, ou seja, do dado de 2016, passou a ser usado a avaliação Escala Brasil Transparente</v>
      </c>
      <c r="O7980" s="3" t="n">
        <v>91.6</v>
      </c>
    </row>
    <row r="7981" customFormat="false" ht="15" hidden="false" customHeight="true" outlineLevel="0" collapsed="false">
      <c r="A7981" s="3" t="str">
        <f aca="false">A$6638</f>
        <v>Eficiência da Máquina Pública</v>
      </c>
      <c r="B7981" s="3" t="str">
        <f aca="false">B$6638</f>
        <v>% Servidores Comissionados</v>
      </c>
      <c r="C7981" s="3" t="n">
        <f aca="false">C$6638</f>
        <v>-1</v>
      </c>
      <c r="D7981" s="3" t="s">
        <v>256</v>
      </c>
      <c r="E7981" s="3" t="n">
        <f aca="false">E$6638</f>
        <v>2017</v>
      </c>
      <c r="F7981" s="3" t="n">
        <f aca="false">F$6638</f>
        <v>2018</v>
      </c>
      <c r="G7981" s="3" t="n">
        <v>1.34503172595576</v>
      </c>
      <c r="H7981" s="3" t="n">
        <f aca="false">H$6638</f>
        <v>0.118166119011691</v>
      </c>
      <c r="I7981" s="3" t="n">
        <f aca="false">I$6638</f>
        <v>0.0778443113772455</v>
      </c>
      <c r="J7981" s="3" t="n">
        <f aca="false">J$6638</f>
        <v>0.00919856016258672</v>
      </c>
      <c r="K7981" s="3" t="str">
        <f aca="false">K$6638</f>
        <v>% de cargos comissionados no total de cargos públicos</v>
      </c>
      <c r="L7981" s="3" t="str">
        <f aca="false">L$6638</f>
        <v>IBGE/Estadic</v>
      </c>
      <c r="M7981" s="3" t="str">
        <f aca="false">M$6638</f>
        <v>Porcentagem %</v>
      </c>
      <c r="N7981" s="5"/>
      <c r="O7981" s="3" t="n">
        <v>99.1950288403782</v>
      </c>
    </row>
    <row r="7982" customFormat="false" ht="15" hidden="false" customHeight="true" outlineLevel="0" collapsed="false">
      <c r="A7982" s="3" t="str">
        <f aca="false">A$6639</f>
        <v>Eficiência da Máquina Pública</v>
      </c>
      <c r="B7982" s="3" t="str">
        <f aca="false">B$6639</f>
        <v> Total</v>
      </c>
      <c r="C7982" s="3" t="n">
        <f aca="false">C$6639</f>
        <v>1</v>
      </c>
      <c r="D7982" s="3" t="s">
        <v>256</v>
      </c>
      <c r="E7982" s="3" t="n">
        <f aca="false">E$6639</f>
        <v>2018</v>
      </c>
      <c r="F7982" s="3" t="n">
        <f aca="false">F$6639</f>
        <v>2018</v>
      </c>
      <c r="G7982" s="3" t="n">
        <v>85.9621301591241</v>
      </c>
      <c r="H7982" s="3" t="n">
        <f aca="false">H$6639</f>
        <v>1</v>
      </c>
      <c r="I7982" s="3" t="n">
        <f aca="false">I$6639</f>
        <v>0.0778443113772455</v>
      </c>
      <c r="J7982" s="3" t="n">
        <f aca="false">J$6639</f>
        <v>0.0778443113772455</v>
      </c>
      <c r="K7982" s="3" t="str">
        <f aca="false">K$6639</f>
        <v>Nota obtida via normalização e ponderação de indicadores que variam de 0 a 100.</v>
      </c>
      <c r="L7982" s="3" t="str">
        <f aca="false">L$6639</f>
        <v>Tendências</v>
      </c>
      <c r="M7982" s="3" t="str">
        <f aca="false">M$6639</f>
        <v>Nota de 0 a 100</v>
      </c>
      <c r="N7982" s="5"/>
      <c r="O7982" s="3" t="n">
        <v>91.2120938878296</v>
      </c>
    </row>
    <row r="7983" customFormat="false" ht="15" hidden="false" customHeight="true" outlineLevel="0" collapsed="false">
      <c r="A7983" s="3" t="str">
        <f aca="false">A$6640</f>
        <v>Infraestrutura</v>
      </c>
      <c r="B7983" s="3" t="str">
        <f aca="false">B$6640</f>
        <v>Acessibilidade do Serviço de Telecomunicações</v>
      </c>
      <c r="C7983" s="3" t="n">
        <f aca="false">C$6640</f>
        <v>1</v>
      </c>
      <c r="D7983" s="3" t="s">
        <v>256</v>
      </c>
      <c r="E7983" s="3" t="n">
        <f aca="false">E$6640</f>
        <v>2017</v>
      </c>
      <c r="F7983" s="3" t="n">
        <f aca="false">F$6640</f>
        <v>2018</v>
      </c>
      <c r="G7983" s="3" t="n">
        <v>136.441963201119</v>
      </c>
      <c r="H7983" s="3" t="n">
        <f aca="false">H$6640</f>
        <v>0.0927238161527131</v>
      </c>
      <c r="I7983" s="3" t="n">
        <f aca="false">I$6640</f>
        <v>0.12874251497006</v>
      </c>
      <c r="J7983" s="3" t="n">
        <f aca="false">J$6640</f>
        <v>0.0119374972891217</v>
      </c>
      <c r="K7983" s="3" t="str">
        <f aca="false">K$6640</f>
        <v>Densidade de acessos por 100 habitantes (telefonia móvel e banda larga*)</v>
      </c>
      <c r="L7983" s="3" t="str">
        <f aca="false">L$6640</f>
        <v>ANATEL</v>
      </c>
      <c r="M7983" s="3" t="str">
        <f aca="false">M$6640</f>
        <v>Acessos por 100 mil habitantes</v>
      </c>
      <c r="N7983" s="5"/>
      <c r="O7983" s="3" t="n">
        <v>51.6560362740027</v>
      </c>
    </row>
    <row r="7984" customFormat="false" ht="15" hidden="false" customHeight="true" outlineLevel="0" collapsed="false">
      <c r="A7984" s="3" t="str">
        <f aca="false">A$6641</f>
        <v>Infraestrutura</v>
      </c>
      <c r="B7984" s="3" t="str">
        <f aca="false">B$6641</f>
        <v>Custo de Combustíveis</v>
      </c>
      <c r="C7984" s="3" t="n">
        <f aca="false">C$6641</f>
        <v>-1</v>
      </c>
      <c r="D7984" s="3" t="s">
        <v>256</v>
      </c>
      <c r="E7984" s="3" t="n">
        <f aca="false">E$6641</f>
        <v>2017</v>
      </c>
      <c r="F7984" s="3" t="n">
        <f aca="false">F$6641</f>
        <v>2018</v>
      </c>
      <c r="G7984" s="3" t="n">
        <v>3.18976695425349</v>
      </c>
      <c r="H7984" s="3" t="n">
        <f aca="false">H$6641</f>
        <v>0.0813808125544698</v>
      </c>
      <c r="I7984" s="3" t="n">
        <f aca="false">I$6641</f>
        <v>0.12874251497006</v>
      </c>
      <c r="J7984" s="3" t="n">
        <f aca="false">J$6641</f>
        <v>0.0104771704785695</v>
      </c>
      <c r="K7984" s="3" t="str">
        <f aca="false">K$6641</f>
        <v>Preço médio pago em reais por consumidores finais (etanol, gasolina e diesel), ponderado pela participação dos combustíveis no consumo total.</v>
      </c>
      <c r="L7984" s="3" t="str">
        <f aca="false">L$6641</f>
        <v>ANP</v>
      </c>
      <c r="M7984" s="3" t="str">
        <f aca="false">M$6641</f>
        <v>Reais (R$)</v>
      </c>
      <c r="N7984" s="5" t="str">
        <f aca="false">N$6</f>
        <v>A partir da edição de 2018, ou seja, do dado de 2017 o preço pago passou a ser ponderado pela participação dos combustíveis no consumo total.</v>
      </c>
      <c r="O7984" s="3" t="n">
        <v>98.1632189313404</v>
      </c>
    </row>
    <row r="7985" customFormat="false" ht="15" hidden="false" customHeight="true" outlineLevel="0" collapsed="false">
      <c r="A7985" s="3" t="str">
        <f aca="false">A$6642</f>
        <v>Infraestrutura</v>
      </c>
      <c r="B7985" s="3" t="str">
        <f aca="false">B$6642</f>
        <v>Custo de Saneamento Básico</v>
      </c>
      <c r="C7985" s="3" t="n">
        <f aca="false">C$6642</f>
        <v>-1</v>
      </c>
      <c r="D7985" s="3" t="s">
        <v>256</v>
      </c>
      <c r="E7985" s="3" t="n">
        <f aca="false">E$6642</f>
        <v>2016</v>
      </c>
      <c r="F7985" s="3" t="n">
        <f aca="false">F$6642</f>
        <v>2018</v>
      </c>
      <c r="G7985" s="3" t="n">
        <v>3.53</v>
      </c>
      <c r="H7985" s="3" t="n">
        <f aca="false">H$6642</f>
        <v>0.0808844986819226</v>
      </c>
      <c r="I7985" s="3" t="n">
        <f aca="false">I$6642</f>
        <v>0.12874251497006</v>
      </c>
      <c r="J7985" s="3" t="n">
        <f aca="false">J$6642</f>
        <v>0.0104132737824032</v>
      </c>
      <c r="K7985" s="3" t="str">
        <f aca="false">K$6642</f>
        <v>Tarifa média praticada pelo serviço de tratamento e distribuição</v>
      </c>
      <c r="L7985" s="3" t="str">
        <f aca="false">L$6642</f>
        <v>SNIS</v>
      </c>
      <c r="M7985" s="3" t="str">
        <f aca="false">M$6642</f>
        <v>Reais ($) por m3</v>
      </c>
      <c r="N7985" s="5"/>
      <c r="O7985" s="3" t="n">
        <v>50.8532423208191</v>
      </c>
    </row>
    <row r="7986" customFormat="false" ht="15" hidden="false" customHeight="true" outlineLevel="0" collapsed="false">
      <c r="A7986" s="3" t="str">
        <f aca="false">A$6643</f>
        <v>Infraestrutura</v>
      </c>
      <c r="B7986" s="3" t="str">
        <f aca="false">B$6643</f>
        <v>Disponibilidade de Voos Diretos</v>
      </c>
      <c r="C7986" s="3" t="n">
        <f aca="false">C$6643</f>
        <v>1</v>
      </c>
      <c r="D7986" s="3" t="s">
        <v>256</v>
      </c>
      <c r="E7986" s="3" t="n">
        <f aca="false">E$6643</f>
        <v>2017</v>
      </c>
      <c r="F7986" s="3" t="n">
        <f aca="false">F$6643</f>
        <v>2018</v>
      </c>
      <c r="G7986" s="3" t="n">
        <v>44141</v>
      </c>
      <c r="H7986" s="3" t="n">
        <f aca="false">H$6643</f>
        <v>0.0859068720842382</v>
      </c>
      <c r="I7986" s="3" t="n">
        <f aca="false">I$6643</f>
        <v>0.12874251497006</v>
      </c>
      <c r="J7986" s="3" t="n">
        <f aca="false">J$6643</f>
        <v>0.0110598667653361</v>
      </c>
      <c r="K7986" s="3" t="str">
        <f aca="false">K$6643</f>
        <v>Número de voos diretos* </v>
      </c>
      <c r="L7986" s="3" t="str">
        <f aca="false">L$6643</f>
        <v>ANAC</v>
      </c>
      <c r="M7986" s="3" t="str">
        <f aca="false">M$6643</f>
        <v>Número de voos</v>
      </c>
      <c r="N7986" s="5"/>
      <c r="O7986" s="3" t="n">
        <v>18.8563502793712</v>
      </c>
    </row>
    <row r="7987" customFormat="false" ht="15" hidden="false" customHeight="true" outlineLevel="0" collapsed="false">
      <c r="A7987" s="3" t="str">
        <f aca="false">A$6644</f>
        <v>Infraestrutura</v>
      </c>
      <c r="B7987" s="3" t="str">
        <f aca="false">B$6644</f>
        <v>Acesso à Energia Elétrica</v>
      </c>
      <c r="C7987" s="3" t="n">
        <f aca="false">C$6644</f>
        <v>1</v>
      </c>
      <c r="D7987" s="3" t="s">
        <v>256</v>
      </c>
      <c r="E7987" s="3" t="n">
        <f aca="false">E$6644</f>
        <v>2017</v>
      </c>
      <c r="F7987" s="3" t="n">
        <f aca="false">F$6644</f>
        <v>2018</v>
      </c>
      <c r="G7987" s="3" t="n">
        <v>99.9758685533287</v>
      </c>
      <c r="H7987" s="3" t="n">
        <f aca="false">H$6644</f>
        <v>0.0377329840579321</v>
      </c>
      <c r="I7987" s="3" t="n">
        <f aca="false">I$6644</f>
        <v>0.12874251497006</v>
      </c>
      <c r="J7987" s="3" t="n">
        <f aca="false">J$6644</f>
        <v>0.00485783926494335</v>
      </c>
      <c r="K7987" s="3" t="str">
        <f aca="false">K$6644</f>
        <v>Proporção de domicílios com acesso a energia elétrica (iluminação elétrica).</v>
      </c>
      <c r="L7987" s="3" t="str">
        <f aca="false">L$6644</f>
        <v>PNAD/IBGE</v>
      </c>
      <c r="M7987" s="3" t="str">
        <f aca="false">M$6644</f>
        <v>Porcentagem %</v>
      </c>
      <c r="N7987" s="5"/>
      <c r="O7987" s="3" t="n">
        <v>99.2296883376156</v>
      </c>
    </row>
    <row r="7988" customFormat="false" ht="15" hidden="false" customHeight="true" outlineLevel="0" collapsed="false">
      <c r="A7988" s="3" t="str">
        <f aca="false">A$6645</f>
        <v>Infraestrutura</v>
      </c>
      <c r="B7988" s="3" t="str">
        <f aca="false">B$6645</f>
        <v>Custo da Energia Elétrica</v>
      </c>
      <c r="C7988" s="3" t="n">
        <f aca="false">C$6645</f>
        <v>-1</v>
      </c>
      <c r="D7988" s="3" t="s">
        <v>256</v>
      </c>
      <c r="E7988" s="3" t="n">
        <f aca="false">E$6645</f>
        <v>2017</v>
      </c>
      <c r="F7988" s="3" t="n">
        <f aca="false">F$6645</f>
        <v>2018</v>
      </c>
      <c r="G7988" s="3" t="n">
        <v>660.621858674358</v>
      </c>
      <c r="H7988" s="3" t="n">
        <f aca="false">H$6645</f>
        <v>0.0993376190046475</v>
      </c>
      <c r="I7988" s="3" t="n">
        <f aca="false">I$6645</f>
        <v>0.12874251497006</v>
      </c>
      <c r="J7988" s="3" t="n">
        <f aca="false">J$6645</f>
        <v>0.0127889749017959</v>
      </c>
      <c r="K7988" s="3" t="str">
        <f aca="false">K$6645</f>
        <v>Tarifa média praticada para o consumo comercial, residencial e industrial.</v>
      </c>
      <c r="L7988" s="3" t="str">
        <f aca="false">L$6645</f>
        <v>ANEEL</v>
      </c>
      <c r="M7988" s="3" t="str">
        <f aca="false">M$6645</f>
        <v>Reais (R$) por MWh</v>
      </c>
      <c r="N7988" s="5"/>
      <c r="O7988" s="3" t="n">
        <v>29.1774481858058</v>
      </c>
    </row>
    <row r="7989" customFormat="false" ht="15" hidden="false" customHeight="true" outlineLevel="0" collapsed="false">
      <c r="A7989" s="3" t="str">
        <f aca="false">A$6646</f>
        <v>Infraestrutura</v>
      </c>
      <c r="B7989" s="3" t="str">
        <f aca="false">B$6646</f>
        <v>Qualidade da Energia Elétrica</v>
      </c>
      <c r="C7989" s="3" t="n">
        <f aca="false">C$6646</f>
        <v>-1</v>
      </c>
      <c r="D7989" s="3" t="s">
        <v>256</v>
      </c>
      <c r="E7989" s="3" t="n">
        <f aca="false">E$6646</f>
        <v>2017</v>
      </c>
      <c r="F7989" s="3" t="n">
        <f aca="false">F$6646</f>
        <v>2018</v>
      </c>
      <c r="G7989" s="3" t="n">
        <v>0.879694905388617</v>
      </c>
      <c r="H7989" s="3" t="n">
        <f aca="false">H$6646</f>
        <v>0.120616903774958</v>
      </c>
      <c r="I7989" s="3" t="n">
        <f aca="false">I$6646</f>
        <v>0.12874251497006</v>
      </c>
      <c r="J7989" s="3" t="n">
        <f aca="false">J$6646</f>
        <v>0.0155285235398899</v>
      </c>
      <c r="K7989" s="3" t="str">
        <f aca="false">K$6646</f>
        <v>O indicador aponta o Desempenho Global de Continuidade, que considera a duração e frequência de interrupções no serviço de energia.</v>
      </c>
      <c r="L7989" s="3" t="str">
        <f aca="false">L$6646</f>
        <v>ANEEL</v>
      </c>
      <c r="M7989" s="3" t="str">
        <f aca="false">M$6646</f>
        <v>Pontuação</v>
      </c>
      <c r="N7989" s="5"/>
      <c r="O7989" s="3" t="n">
        <v>90.630950633576</v>
      </c>
    </row>
    <row r="7990" customFormat="false" ht="15" hidden="false" customHeight="true" outlineLevel="0" collapsed="false">
      <c r="A7990" s="3" t="str">
        <f aca="false">A$6647</f>
        <v>Infraestrutura</v>
      </c>
      <c r="B7990" s="3" t="str">
        <f aca="false">B$6647</f>
        <v>Mobilidade Urbana</v>
      </c>
      <c r="C7990" s="3" t="n">
        <f aca="false">C$6647</f>
        <v>-1</v>
      </c>
      <c r="D7990" s="3" t="s">
        <v>256</v>
      </c>
      <c r="E7990" s="3" t="n">
        <f aca="false">E$6647</f>
        <v>2015</v>
      </c>
      <c r="F7990" s="3" t="n">
        <f aca="false">F$6647</f>
        <v>2018</v>
      </c>
      <c r="G7990" s="3" t="n">
        <v>25.716571736276</v>
      </c>
      <c r="H7990" s="3" t="n">
        <f aca="false">H$6647</f>
        <v>0.124399303432856</v>
      </c>
      <c r="I7990" s="3" t="n">
        <f aca="false">I$6647</f>
        <v>0.12874251497006</v>
      </c>
      <c r="J7990" s="3" t="n">
        <f aca="false">J$6647</f>
        <v>0.0160154791844694</v>
      </c>
      <c r="K7990" s="3" t="str">
        <f aca="false">K$6647</f>
        <v>Tempo gasto no trajeto entre casa e trabalho (minutos)</v>
      </c>
      <c r="L7990" s="3" t="str">
        <f aca="false">L$6647</f>
        <v>PNAD/IBGE</v>
      </c>
      <c r="M7990" s="3" t="str">
        <f aca="false">M$6647</f>
        <v>Minutos</v>
      </c>
      <c r="N7990" s="5"/>
      <c r="O7990" s="3" t="n">
        <v>76.6549753887372</v>
      </c>
    </row>
    <row r="7991" customFormat="false" ht="15" hidden="false" customHeight="true" outlineLevel="0" collapsed="false">
      <c r="A7991" s="3" t="str">
        <f aca="false">A$6648</f>
        <v>Infraestrutura</v>
      </c>
      <c r="B7991" s="3" t="str">
        <f aca="false">B$6648</f>
        <v>Qualidade das Rodovias</v>
      </c>
      <c r="C7991" s="3" t="n">
        <f aca="false">C$6648</f>
        <v>1</v>
      </c>
      <c r="D7991" s="3" t="s">
        <v>256</v>
      </c>
      <c r="E7991" s="3" t="n">
        <f aca="false">E$6648</f>
        <v>2017</v>
      </c>
      <c r="F7991" s="3" t="n">
        <f aca="false">F$6648</f>
        <v>2018</v>
      </c>
      <c r="G7991" s="3" t="n">
        <v>3.21401515151515</v>
      </c>
      <c r="H7991" s="3" t="n">
        <f aca="false">H$6648</f>
        <v>0.192489052230466</v>
      </c>
      <c r="I7991" s="3" t="n">
        <f aca="false">I$6648</f>
        <v>0.12874251497006</v>
      </c>
      <c r="J7991" s="3" t="n">
        <f aca="false">J$6648</f>
        <v>0.0247815246883535</v>
      </c>
      <c r="K7991" s="3" t="str">
        <f aca="false">K$6648</f>
        <v>Avaliação das condições das vias rodoviárias (nota entre 1 (ruim) a 5 (ótimo) ponderada pela extensão pesquisada)</v>
      </c>
      <c r="L7991" s="3" t="str">
        <f aca="false">L$6648</f>
        <v>CNT</v>
      </c>
      <c r="M7991" s="3" t="str">
        <f aca="false">M$6648</f>
        <v>Pontuação de 1 a 5</v>
      </c>
      <c r="N7991" s="5"/>
      <c r="O7991" s="3" t="n">
        <v>53.2004133012665</v>
      </c>
    </row>
    <row r="7992" customFormat="false" ht="15" hidden="false" customHeight="true" outlineLevel="0" collapsed="false">
      <c r="A7992" s="3" t="str">
        <f aca="false">A$6649</f>
        <v>Infraestrutura</v>
      </c>
      <c r="B7992" s="3" t="str">
        <f aca="false">B$6649</f>
        <v>Qualidade do Serviço de Telecomunicações</v>
      </c>
      <c r="C7992" s="3" t="n">
        <f aca="false">C$6649</f>
        <v>1</v>
      </c>
      <c r="D7992" s="3" t="s">
        <v>256</v>
      </c>
      <c r="E7992" s="3" t="n">
        <f aca="false">E$6649</f>
        <v>2017</v>
      </c>
      <c r="F7992" s="3" t="n">
        <f aca="false">F$6649</f>
        <v>2018</v>
      </c>
      <c r="G7992" s="3" t="n">
        <v>70.1</v>
      </c>
      <c r="H7992" s="3" t="n">
        <f aca="false">H$6649</f>
        <v>0.0845281380257963</v>
      </c>
      <c r="I7992" s="3" t="n">
        <f aca="false">I$6649</f>
        <v>0.12874251497006</v>
      </c>
      <c r="J7992" s="3" t="n">
        <f aca="false">J$6649</f>
        <v>0.0108823650751774</v>
      </c>
      <c r="K7992" s="3" t="str">
        <f aca="false">K$6649</f>
        <v>Média do ranking de banda larga fixa e do de telefonia móvel (percentual de indicadores com cumprimento de metas)</v>
      </c>
      <c r="L7992" s="3" t="str">
        <f aca="false">L$6649</f>
        <v>ANATEL</v>
      </c>
      <c r="M7992" s="3" t="str">
        <f aca="false">M$6649</f>
        <v>Porcentagem %</v>
      </c>
      <c r="N7992" s="5"/>
      <c r="O7992" s="3" t="n">
        <v>76.2195121951219</v>
      </c>
    </row>
    <row r="7993" customFormat="false" ht="15" hidden="false" customHeight="true" outlineLevel="0" collapsed="false">
      <c r="A7993" s="3" t="str">
        <f aca="false">A$6650</f>
        <v>Infraestrutura</v>
      </c>
      <c r="B7993" s="3" t="str">
        <f aca="false">B$6650</f>
        <v> Total</v>
      </c>
      <c r="C7993" s="3" t="n">
        <f aca="false">C$6650</f>
        <v>1</v>
      </c>
      <c r="D7993" s="3" t="s">
        <v>256</v>
      </c>
      <c r="E7993" s="3" t="n">
        <f aca="false">E$6650</f>
        <v>2018</v>
      </c>
      <c r="F7993" s="3" t="n">
        <f aca="false">F$6650</f>
        <v>2018</v>
      </c>
      <c r="G7993" s="3" t="n">
        <v>62.2934392276435</v>
      </c>
      <c r="H7993" s="3" t="n">
        <f aca="false">H$6650</f>
        <v>1</v>
      </c>
      <c r="I7993" s="3" t="n">
        <f aca="false">I$6650</f>
        <v>0.12874251497006</v>
      </c>
      <c r="J7993" s="3" t="n">
        <f aca="false">J$6650</f>
        <v>0.12874251497006</v>
      </c>
      <c r="K7993" s="3" t="str">
        <f aca="false">K$6650</f>
        <v>Nota obtida via normalização e ponderação de indicadores que variam de 0 a 100.</v>
      </c>
      <c r="L7993" s="3" t="str">
        <f aca="false">L$6650</f>
        <v>Tendências</v>
      </c>
      <c r="M7993" s="3" t="str">
        <f aca="false">M$6650</f>
        <v>Nota de 0 a 100</v>
      </c>
      <c r="N7993" s="5"/>
      <c r="O7993" s="3" t="n">
        <v>62.2104051059508</v>
      </c>
    </row>
    <row r="7994" customFormat="false" ht="15" hidden="false" customHeight="true" outlineLevel="0" collapsed="false">
      <c r="A7994" s="3" t="str">
        <f aca="false">A$6651</f>
        <v>Inovação</v>
      </c>
      <c r="B7994" s="3" t="str">
        <f aca="false">B$6651</f>
        <v>Produção Acadêmica</v>
      </c>
      <c r="C7994" s="3" t="n">
        <f aca="false">C$6651</f>
        <v>1</v>
      </c>
      <c r="D7994" s="3" t="s">
        <v>256</v>
      </c>
      <c r="E7994" s="3" t="n">
        <f aca="false">E$6651</f>
        <v>2014</v>
      </c>
      <c r="F7994" s="3" t="n">
        <f aca="false">F$6651</f>
        <v>2018</v>
      </c>
      <c r="G7994" s="3" t="n">
        <v>0.754587178681381</v>
      </c>
      <c r="H7994" s="3" t="n">
        <f aca="false">H$6651</f>
        <v>0.42398674644351</v>
      </c>
      <c r="I7994" s="3" t="n">
        <f aca="false">I$6651</f>
        <v>0.0678642714570858</v>
      </c>
      <c r="J7994" s="3" t="n">
        <f aca="false">J$6651</f>
        <v>0.028773551654849</v>
      </c>
      <c r="K7994" s="3" t="str">
        <f aca="false">K$6651</f>
        <v>Total de documentos publicados em periódicos acadêmicos indexados no Scopus em relação à população total.</v>
      </c>
      <c r="L7994" s="3" t="str">
        <f aca="false">L$6651</f>
        <v>SCImago IR</v>
      </c>
      <c r="M7994" s="3" t="str">
        <f aca="false">M$6651</f>
        <v>Artigos por 1 milhão de habitantes</v>
      </c>
      <c r="N7994" s="5"/>
      <c r="O7994" s="3" t="n">
        <v>64.2158666243947</v>
      </c>
    </row>
    <row r="7995" customFormat="false" ht="15" hidden="false" customHeight="true" outlineLevel="0" collapsed="false">
      <c r="A7995" s="3" t="str">
        <f aca="false">A$6652</f>
        <v>Inovação</v>
      </c>
      <c r="B7995" s="3" t="str">
        <f aca="false">B$6652</f>
        <v>Investimentos Públicos em P&amp;D</v>
      </c>
      <c r="C7995" s="3" t="n">
        <f aca="false">C$6652</f>
        <v>1</v>
      </c>
      <c r="D7995" s="3" t="s">
        <v>256</v>
      </c>
      <c r="E7995" s="3" t="n">
        <f aca="false">E$6652</f>
        <v>2015</v>
      </c>
      <c r="F7995" s="3" t="n">
        <f aca="false">F$6652</f>
        <v>2018</v>
      </c>
      <c r="G7995" s="3" t="n">
        <v>0.188318380419467</v>
      </c>
      <c r="H7995" s="3" t="n">
        <f aca="false">H$6652</f>
        <v>0.302033876948592</v>
      </c>
      <c r="I7995" s="3" t="n">
        <f aca="false">I$6652</f>
        <v>0.0678642714570858</v>
      </c>
      <c r="J7995" s="3" t="n">
        <f aca="false">J$6652</f>
        <v>0.0204973090144753</v>
      </c>
      <c r="K7995" s="3" t="str">
        <f aca="false">K$6652</f>
        <v>Participação de Investimento público em P&amp;D no PIB estadual</v>
      </c>
      <c r="L7995" s="3" t="str">
        <f aca="false">L$6652</f>
        <v>Min.CT&amp;I</v>
      </c>
      <c r="M7995" s="3" t="str">
        <f aca="false">M$6652</f>
        <v>Porcentagem %</v>
      </c>
      <c r="N7995" s="5" t="str">
        <f aca="false">N$68</f>
        <v>O PIB utilizado é o oficial divulgado pelo IBGE</v>
      </c>
      <c r="O7995" s="3" t="n">
        <v>46.7883080943019</v>
      </c>
    </row>
    <row r="7996" customFormat="false" ht="15" hidden="false" customHeight="true" outlineLevel="0" collapsed="false">
      <c r="A7996" s="3" t="str">
        <f aca="false">A$6653</f>
        <v>Inovação</v>
      </c>
      <c r="B7996" s="3" t="str">
        <f aca="false">B$6653</f>
        <v>Patentes</v>
      </c>
      <c r="C7996" s="3" t="n">
        <f aca="false">C$6653</f>
        <v>1</v>
      </c>
      <c r="D7996" s="3" t="s">
        <v>256</v>
      </c>
      <c r="E7996" s="3" t="n">
        <f aca="false">E$6653</f>
        <v>2016</v>
      </c>
      <c r="F7996" s="3" t="n">
        <f aca="false">F$6653</f>
        <v>2018</v>
      </c>
      <c r="G7996" s="3" t="n">
        <v>0.206974751919047</v>
      </c>
      <c r="H7996" s="3" t="n">
        <f aca="false">H$6653</f>
        <v>0.273979376607898</v>
      </c>
      <c r="I7996" s="3" t="n">
        <f aca="false">I$6653</f>
        <v>0.0678642714570858</v>
      </c>
      <c r="J7996" s="3" t="n">
        <f aca="false">J$6653</f>
        <v>0.0185934107877616</v>
      </c>
      <c r="K7996" s="3" t="str">
        <f aca="false">K$6653</f>
        <v>Total de concessões de patentes, englobando os tipos: "Patente de Invenção", "Modelo de Utilidade" e "Certificado de Adição" em relação ao PIB.</v>
      </c>
      <c r="L7996" s="3" t="str">
        <f aca="false">L$6653</f>
        <v>INPI</v>
      </c>
      <c r="M7996" s="3" t="str">
        <f aca="false">M$6653</f>
        <v>Patentes pelo PIB em 1 bilhão de reais</v>
      </c>
      <c r="N7996" s="3" t="str">
        <f aca="false">N$69</f>
        <v>O PIB utilizado para cálculo é estimado pela Tendências</v>
      </c>
      <c r="O7996" s="3" t="n">
        <v>61.9736086345605</v>
      </c>
    </row>
    <row r="7997" customFormat="false" ht="15" hidden="false" customHeight="true" outlineLevel="0" collapsed="false">
      <c r="A7997" s="3" t="str">
        <f aca="false">A$6654</f>
        <v>Inovação</v>
      </c>
      <c r="B7997" s="3" t="str">
        <f aca="false">B$6654</f>
        <v> Total</v>
      </c>
      <c r="C7997" s="3" t="n">
        <f aca="false">C$6654</f>
        <v>1</v>
      </c>
      <c r="D7997" s="3" t="s">
        <v>256</v>
      </c>
      <c r="E7997" s="3" t="n">
        <f aca="false">E$6654</f>
        <v>2018</v>
      </c>
      <c r="F7997" s="3" t="n">
        <f aca="false">F$6654</f>
        <v>2018</v>
      </c>
      <c r="G7997" s="3" t="n">
        <v>57.6973465528808</v>
      </c>
      <c r="H7997" s="3" t="n">
        <f aca="false">H$6654</f>
        <v>1</v>
      </c>
      <c r="I7997" s="3" t="n">
        <f aca="false">I$6654</f>
        <v>0.0678642714570858</v>
      </c>
      <c r="J7997" s="3" t="n">
        <f aca="false">J$6654</f>
        <v>0.0678642714570858</v>
      </c>
      <c r="K7997" s="3" t="str">
        <f aca="false">K$6654</f>
        <v>Nota obtida via normalização e ponderação de indicadores que variam de 0 a 100.</v>
      </c>
      <c r="L7997" s="3" t="str">
        <f aca="false">L$6654</f>
        <v>Tendências</v>
      </c>
      <c r="M7997" s="3" t="str">
        <f aca="false">M$6654</f>
        <v>Nota de 0 a 100</v>
      </c>
      <c r="N7997" s="5"/>
      <c r="O7997" s="3" t="n">
        <v>63.4387751435765</v>
      </c>
    </row>
    <row r="7998" customFormat="false" ht="15.75" hidden="false" customHeight="true" outlineLevel="0" collapsed="false">
      <c r="A7998" s="3" t="str">
        <f aca="false">A$6655</f>
        <v>Potencial de Mercado</v>
      </c>
      <c r="B7998" s="3" t="str">
        <f aca="false">B$6655</f>
        <v>Tamanho de mercado</v>
      </c>
      <c r="C7998" s="3" t="n">
        <f aca="false">C$6655</f>
        <v>1</v>
      </c>
      <c r="D7998" s="3" t="s">
        <v>256</v>
      </c>
      <c r="E7998" s="3" t="n">
        <f aca="false">E$6655</f>
        <v>2017</v>
      </c>
      <c r="F7998" s="3" t="n">
        <f aca="false">F$6655</f>
        <v>2018</v>
      </c>
      <c r="G7998" s="3" t="n">
        <v>420.022982054349</v>
      </c>
      <c r="H7998" s="3" t="n">
        <f aca="false">H$6655</f>
        <v>0.403618197210826</v>
      </c>
      <c r="I7998" s="3" t="n">
        <f aca="false">I$6655</f>
        <v>0.0768463073852295</v>
      </c>
      <c r="J7998" s="3" t="n">
        <f aca="false">J$6655</f>
        <v>0.0310165680491354</v>
      </c>
      <c r="K7998" s="3" t="str">
        <f aca="false">K$6655</f>
        <v>Produto Interno Bruto (PIB) real a preços de 2014</v>
      </c>
      <c r="L7998" s="3" t="str">
        <f aca="false">L$6655</f>
        <v>IBGE</v>
      </c>
      <c r="M7998" s="3" t="str">
        <f aca="false">M$6655</f>
        <v>R$ bilhões</v>
      </c>
      <c r="N7998" s="5" t="str">
        <f aca="false">N$2</f>
        <v>O PIB utilizado para cálculo é estimado pela Tendências</v>
      </c>
      <c r="O7998" s="3" t="n">
        <v>19.207674663328</v>
      </c>
    </row>
    <row r="7999" customFormat="false" ht="15" hidden="false" customHeight="true" outlineLevel="0" collapsed="false">
      <c r="A7999" s="3" t="str">
        <f aca="false">A$6656</f>
        <v>Potencial de Mercado</v>
      </c>
      <c r="B7999" s="3" t="str">
        <f aca="false">B$6656</f>
        <v>Taxa de crescimento</v>
      </c>
      <c r="C7999" s="3" t="n">
        <f aca="false">C$6656</f>
        <v>1</v>
      </c>
      <c r="D7999" s="3" t="s">
        <v>256</v>
      </c>
      <c r="E7999" s="3" t="n">
        <f aca="false">E$6656</f>
        <v>2017</v>
      </c>
      <c r="F7999" s="3" t="n">
        <f aca="false">F$6656</f>
        <v>2018</v>
      </c>
      <c r="G7999" s="3" t="n">
        <v>-1.51339868913196</v>
      </c>
      <c r="H7999" s="3" t="n">
        <f aca="false">H$6656</f>
        <v>0.338326829703997</v>
      </c>
      <c r="I7999" s="3" t="n">
        <f aca="false">I$6656</f>
        <v>0.0768463073852295</v>
      </c>
      <c r="J7999" s="3" t="n">
        <f aca="false">J$6656</f>
        <v>0.0259991675521036</v>
      </c>
      <c r="K7999" s="3" t="str">
        <f aca="false">K$6656</f>
        <v>Média Móvel de quatro períodos para a taxa de crescimento anual do PIB</v>
      </c>
      <c r="L7999" s="3" t="str">
        <f aca="false">L$6656</f>
        <v>IBGE</v>
      </c>
      <c r="M7999" s="3" t="str">
        <f aca="false">M$6656</f>
        <v>Porcentagem %</v>
      </c>
      <c r="N7999" s="5" t="str">
        <f aca="false">N$3</f>
        <v>O PIB utilizado para cálculo é estimado pela Tendências</v>
      </c>
      <c r="O7999" s="3" t="n">
        <v>22.9161614776609</v>
      </c>
    </row>
    <row r="8000" customFormat="false" ht="15" hidden="false" customHeight="true" outlineLevel="0" collapsed="false">
      <c r="A8000" s="3" t="str">
        <f aca="false">A$6657</f>
        <v>Potencial de Mercado</v>
      </c>
      <c r="B8000" s="3" t="str">
        <f aca="false">B$6657</f>
        <v>Crescimento Potencial da Força de Trabalho</v>
      </c>
      <c r="C8000" s="3" t="n">
        <f aca="false">C$6657</f>
        <v>1</v>
      </c>
      <c r="D8000" s="3" t="s">
        <v>256</v>
      </c>
      <c r="E8000" s="3" t="n">
        <f aca="false">E$6657</f>
        <v>2017</v>
      </c>
      <c r="F8000" s="3" t="n">
        <f aca="false">F$6657</f>
        <v>2018</v>
      </c>
      <c r="G8000" s="3" t="n">
        <v>0.474846136987783</v>
      </c>
      <c r="H8000" s="3" t="n">
        <f aca="false">H$6657</f>
        <v>0.258054973085176</v>
      </c>
      <c r="I8000" s="3" t="n">
        <f aca="false">I$6657</f>
        <v>0.0768463073852295</v>
      </c>
      <c r="J8000" s="3" t="n">
        <f aca="false">J$6657</f>
        <v>0.0198305717839906</v>
      </c>
      <c r="K8000" s="3" t="str">
        <f aca="false">K$6657</f>
        <v>Média da taxa de crescimento da PIA para os próximos 10 anos (população com idade entre 15 e 64 anos)</v>
      </c>
      <c r="L8000" s="3" t="str">
        <f aca="false">L$6657</f>
        <v>IBGE</v>
      </c>
      <c r="M8000" s="3" t="str">
        <f aca="false">M$6657</f>
        <v>Porcentagem %</v>
      </c>
      <c r="N8000" s="5"/>
      <c r="O8000" s="3" t="n">
        <v>21.5722774738078</v>
      </c>
    </row>
    <row r="8001" customFormat="false" ht="15" hidden="false" customHeight="true" outlineLevel="0" collapsed="false">
      <c r="A8001" s="3" t="str">
        <f aca="false">A$6658</f>
        <v>Potencial de Mercado</v>
      </c>
      <c r="B8001" s="3" t="str">
        <f aca="false">B$6658</f>
        <v> Total</v>
      </c>
      <c r="C8001" s="3" t="n">
        <f aca="false">C$6658</f>
        <v>1</v>
      </c>
      <c r="D8001" s="3" t="s">
        <v>256</v>
      </c>
      <c r="E8001" s="3" t="n">
        <f aca="false">E$6658</f>
        <v>2018</v>
      </c>
      <c r="F8001" s="3" t="n">
        <f aca="false">F$6658</f>
        <v>2018</v>
      </c>
      <c r="G8001" s="3" t="n">
        <v>21.0775416500439</v>
      </c>
      <c r="H8001" s="3" t="n">
        <f aca="false">H$6658</f>
        <v>1</v>
      </c>
      <c r="I8001" s="3" t="n">
        <f aca="false">I$6658</f>
        <v>0.0768463073852295</v>
      </c>
      <c r="J8001" s="3" t="n">
        <f aca="false">J$6658</f>
        <v>0.0768463073852295</v>
      </c>
      <c r="K8001" s="3" t="str">
        <f aca="false">K$6658</f>
        <v>Nota obtida via normalização e ponderação de indicadores que variam de 0 a 100.</v>
      </c>
      <c r="L8001" s="3" t="str">
        <f aca="false">L$6658</f>
        <v>Tendências</v>
      </c>
      <c r="M8001" s="3" t="str">
        <f aca="false">M$6658</f>
        <v>Nota de 0 a 100</v>
      </c>
      <c r="N8001" s="5"/>
      <c r="O8001" s="3" t="n">
        <v>20.2682040808694</v>
      </c>
    </row>
    <row r="8002" customFormat="false" ht="15" hidden="false" customHeight="true" outlineLevel="0" collapsed="false">
      <c r="A8002" s="3" t="str">
        <f aca="false">A$6659</f>
        <v>Solidez Fiscal</v>
      </c>
      <c r="B8002" s="3" t="str">
        <f aca="false">B$6659</f>
        <v>Taxa de Investimentos</v>
      </c>
      <c r="C8002" s="3" t="n">
        <f aca="false">C$6659</f>
        <v>1</v>
      </c>
      <c r="D8002" s="3" t="s">
        <v>256</v>
      </c>
      <c r="E8002" s="3" t="n">
        <f aca="false">E$6659</f>
        <v>2017</v>
      </c>
      <c r="F8002" s="3" t="n">
        <f aca="false">F$6659</f>
        <v>2018</v>
      </c>
      <c r="G8002" s="3" t="n">
        <v>5.48878059532753</v>
      </c>
      <c r="H8002" s="3" t="n">
        <f aca="false">H$6659</f>
        <v>0.160983811795482</v>
      </c>
      <c r="I8002" s="3" t="n">
        <f aca="false">I$6659</f>
        <v>0.120758483033932</v>
      </c>
      <c r="J8002" s="3" t="n">
        <f aca="false">J$6659</f>
        <v>0.0194401609054424</v>
      </c>
      <c r="K8002" s="3" t="str">
        <f aca="false">K$6659</f>
        <v>Investimento liquidado / receita corrente líquida</v>
      </c>
      <c r="L8002" s="3" t="str">
        <f aca="false">L$6659</f>
        <v>Siconfi</v>
      </c>
      <c r="M8002" s="3" t="str">
        <f aca="false">M$6659</f>
        <v>Porcentagem %</v>
      </c>
      <c r="N8002" s="5" t="str">
        <f aca="false">N$55</f>
        <v>Antes da edição de 2020 o indicador era conhecido como "Capacidade de Investimento"</v>
      </c>
      <c r="O8002" s="3" t="n">
        <v>35.6750588025544</v>
      </c>
    </row>
    <row r="8003" customFormat="false" ht="15" hidden="false" customHeight="true" outlineLevel="0" collapsed="false">
      <c r="A8003" s="3" t="str">
        <f aca="false">A$6660</f>
        <v>Solidez Fiscal</v>
      </c>
      <c r="B8003" s="3" t="str">
        <f aca="false">B$6660</f>
        <v>Resultado Nominal</v>
      </c>
      <c r="C8003" s="3" t="n">
        <f aca="false">C$6660</f>
        <v>1</v>
      </c>
      <c r="D8003" s="3" t="s">
        <v>256</v>
      </c>
      <c r="E8003" s="3" t="n">
        <f aca="false">E$6660</f>
        <v>2017</v>
      </c>
      <c r="F8003" s="3" t="n">
        <f aca="false">F$6660</f>
        <v>2018</v>
      </c>
      <c r="G8003" s="3" t="n">
        <v>0.581461529509285</v>
      </c>
      <c r="H8003" s="3" t="n">
        <f aca="false">H$6660</f>
        <v>0.2078732111836</v>
      </c>
      <c r="I8003" s="3" t="n">
        <f aca="false">I$6660</f>
        <v>0.120758483033932</v>
      </c>
      <c r="J8003" s="3" t="n">
        <f aca="false">J$6660</f>
        <v>0.0251024536459238</v>
      </c>
      <c r="K8003" s="3" t="str">
        <f aca="false">K$6660</f>
        <v>Diferença entre receitas e despesas primárias no período acrescidas das despesas com juros nominais incidentes sobre a dívida pública interna e externa, dividido pelo PIB</v>
      </c>
      <c r="L8003" s="3" t="str">
        <f aca="false">L$6660</f>
        <v>Siconfi</v>
      </c>
      <c r="M8003" s="3" t="str">
        <f aca="false">M$6660</f>
        <v>Porcentagem %</v>
      </c>
      <c r="N8003" s="5"/>
      <c r="O8003" s="3" t="n">
        <v>54.0644480073449</v>
      </c>
    </row>
    <row r="8004" customFormat="false" ht="15" hidden="false" customHeight="true" outlineLevel="0" collapsed="false">
      <c r="A8004" s="3" t="str">
        <f aca="false">A$6661</f>
        <v>Solidez Fiscal</v>
      </c>
      <c r="B8004" s="3" t="str">
        <f aca="false">B$6661</f>
        <v>Solvência Fiscal</v>
      </c>
      <c r="C8004" s="3" t="n">
        <f aca="false">C$6661</f>
        <v>-1</v>
      </c>
      <c r="D8004" s="3" t="s">
        <v>256</v>
      </c>
      <c r="E8004" s="3" t="n">
        <f aca="false">E$6661</f>
        <v>2017</v>
      </c>
      <c r="F8004" s="3" t="n">
        <f aca="false">F$6661</f>
        <v>2018</v>
      </c>
      <c r="G8004" s="3" t="n">
        <v>29.340150834413</v>
      </c>
      <c r="H8004" s="3" t="n">
        <f aca="false">H$6661</f>
        <v>0.185320783083518</v>
      </c>
      <c r="I8004" s="3" t="n">
        <f aca="false">I$6661</f>
        <v>0.120758483033932</v>
      </c>
      <c r="J8004" s="3" t="n">
        <f aca="false">J$6661</f>
        <v>0.022379056639826</v>
      </c>
      <c r="K8004" s="3" t="str">
        <f aca="false">K$6661</f>
        <v>Dívida consolidada líquida / receita corrente líquida</v>
      </c>
      <c r="L8004" s="3" t="str">
        <f aca="false">L$6661</f>
        <v>Siconfi</v>
      </c>
      <c r="M8004" s="3" t="str">
        <f aca="false">M$6661</f>
        <v>Porcentagem %</v>
      </c>
      <c r="N8004" s="5"/>
      <c r="O8004" s="3" t="n">
        <v>91.2891083506085</v>
      </c>
    </row>
    <row r="8005" customFormat="false" ht="15" hidden="false" customHeight="true" outlineLevel="0" collapsed="false">
      <c r="A8005" s="3" t="str">
        <f aca="false">A$6662</f>
        <v>Solidez Fiscal</v>
      </c>
      <c r="B8005" s="3" t="str">
        <f aca="false">B$6662</f>
        <v>Sucesso do Planejamento Orçamentário</v>
      </c>
      <c r="C8005" s="3" t="n">
        <f aca="false">C$6662</f>
        <v>1</v>
      </c>
      <c r="D8005" s="3" t="s">
        <v>256</v>
      </c>
      <c r="E8005" s="3" t="n">
        <f aca="false">E$6662</f>
        <v>2017</v>
      </c>
      <c r="F8005" s="3" t="n">
        <f aca="false">F$6662</f>
        <v>2018</v>
      </c>
      <c r="G8005" s="3" t="n">
        <v>85.6073907848926</v>
      </c>
      <c r="H8005" s="3" t="n">
        <f aca="false">H$6662</f>
        <v>0.153984513934749</v>
      </c>
      <c r="I8005" s="3" t="n">
        <f aca="false">I$6662</f>
        <v>0.120758483033932</v>
      </c>
      <c r="J8005" s="3" t="n">
        <f aca="false">J$6662</f>
        <v>0.0185949363134776</v>
      </c>
      <c r="K8005" s="3" t="str">
        <f aca="false">K$6662</f>
        <v>Despesa liquidada pela despesa total atualizada (dotação orçamentária).</v>
      </c>
      <c r="L8005" s="3" t="str">
        <f aca="false">L$6662</f>
        <v>Siconfi</v>
      </c>
      <c r="M8005" s="3" t="str">
        <f aca="false">M$6662</f>
        <v>Porcentagem %</v>
      </c>
      <c r="N8005" s="5" t="str">
        <f aca="false">N$58</f>
        <v>Antes de 2020 o indicador era chamado de "Sucesso da Execução Orçamentária"</v>
      </c>
      <c r="O8005" s="3" t="n">
        <v>63.1217579364871</v>
      </c>
    </row>
    <row r="8006" customFormat="false" ht="15" hidden="false" customHeight="true" outlineLevel="0" collapsed="false">
      <c r="A8006" s="3" t="str">
        <f aca="false">A$6663</f>
        <v>Solidez Fiscal</v>
      </c>
      <c r="B8006" s="3" t="str">
        <f aca="false">B$6663</f>
        <v>Dependência Fiscal</v>
      </c>
      <c r="C8006" s="3" t="n">
        <f aca="false">C$6663</f>
        <v>1</v>
      </c>
      <c r="D8006" s="3" t="s">
        <v>256</v>
      </c>
      <c r="E8006" s="3" t="n">
        <f aca="false">E$6663</f>
        <v>2017</v>
      </c>
      <c r="F8006" s="3" t="n">
        <f aca="false">F$6663</f>
        <v>2018</v>
      </c>
      <c r="G8006" s="3" t="n">
        <v>81.0420283261397</v>
      </c>
      <c r="H8006" s="3" t="n">
        <f aca="false">H$6663</f>
        <v>0.119355233595262</v>
      </c>
      <c r="I8006" s="3" t="n">
        <f aca="false">I$6663</f>
        <v>0.120758483033932</v>
      </c>
      <c r="J8006" s="3" t="n">
        <f aca="false">J$6663</f>
        <v>0.0144131569511244</v>
      </c>
      <c r="K8006" s="3" t="str">
        <f aca="false">K$6663</f>
        <v>Grau de autonomia financeira do Estado tendo por base a participação das receitas correntes próprias (realizadas) sobre a receita corrente total, dado pela fórmula: 1 – (transferências correntes/receita corrente total)</v>
      </c>
      <c r="L8006" s="3" t="str">
        <f aca="false">L$6663</f>
        <v>Siconfi</v>
      </c>
      <c r="M8006" s="3" t="str">
        <f aca="false">M$6663</f>
        <v>Porcentagem %</v>
      </c>
      <c r="N800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006" s="3" t="n">
        <v>83.2667577762798</v>
      </c>
    </row>
    <row r="8007" customFormat="false" ht="15" hidden="false" customHeight="true" outlineLevel="0" collapsed="false">
      <c r="A8007" s="3" t="str">
        <f aca="false">A$6664</f>
        <v>Solidez Fiscal</v>
      </c>
      <c r="B8007" s="3" t="str">
        <f aca="false">B$6664</f>
        <v>Resultado Primário</v>
      </c>
      <c r="C8007" s="3" t="n">
        <f aca="false">C$6664</f>
        <v>1</v>
      </c>
      <c r="D8007" s="3" t="s">
        <v>256</v>
      </c>
      <c r="E8007" s="3" t="n">
        <f aca="false">E$6664</f>
        <v>2017</v>
      </c>
      <c r="F8007" s="3" t="n">
        <f aca="false">F$6664</f>
        <v>2018</v>
      </c>
      <c r="G8007" s="3" t="n">
        <v>-0.671297982446027</v>
      </c>
      <c r="H8007" s="3" t="n">
        <f aca="false">H$6664</f>
        <v>0.17248244640739</v>
      </c>
      <c r="I8007" s="3" t="n">
        <f aca="false">I$6664</f>
        <v>0.120758483033932</v>
      </c>
      <c r="J8007" s="3" t="n">
        <f aca="false">J$6664</f>
        <v>0.0208287185781379</v>
      </c>
      <c r="K8007" s="3" t="str">
        <f aca="false">K$6664</f>
        <v>O resultado primário líquido é dado pela diferença entre receita primária realizada e a despesa primária liquidada no ano. A diferença é dividida pelo PIB nominal de cada Estado.</v>
      </c>
      <c r="L8007" s="3" t="str">
        <f aca="false">L$6664</f>
        <v>Siconfi</v>
      </c>
      <c r="M8007" s="3" t="str">
        <f aca="false">M$6664</f>
        <v>Porcentagem %</v>
      </c>
      <c r="N8007" s="4" t="str">
        <f aca="false">N$2226</f>
        <v>O PIB utilizado para cálculo é estimado pela Tendências</v>
      </c>
      <c r="O8007" s="3" t="n">
        <v>35.7480685296242</v>
      </c>
    </row>
    <row r="8008" customFormat="false" ht="15" hidden="false" customHeight="true" outlineLevel="0" collapsed="false">
      <c r="A8008" s="3" t="str">
        <f aca="false">A$6665</f>
        <v>Solidez Fiscal</v>
      </c>
      <c r="B8008" s="3" t="str">
        <f aca="false">B$6665</f>
        <v> Total</v>
      </c>
      <c r="C8008" s="3" t="n">
        <f aca="false">C$6665</f>
        <v>1</v>
      </c>
      <c r="D8008" s="3" t="s">
        <v>256</v>
      </c>
      <c r="E8008" s="3" t="n">
        <f aca="false">E$6665</f>
        <v>2018</v>
      </c>
      <c r="F8008" s="3" t="n">
        <f aca="false">F$6665</f>
        <v>2018</v>
      </c>
      <c r="G8008" s="3" t="n">
        <v>59.723437270743</v>
      </c>
      <c r="H8008" s="3" t="n">
        <f aca="false">H$6665</f>
        <v>1</v>
      </c>
      <c r="I8008" s="3" t="n">
        <f aca="false">I$6665</f>
        <v>0.120758483033932</v>
      </c>
      <c r="J8008" s="3" t="n">
        <f aca="false">J$6665</f>
        <v>0.120758483033932</v>
      </c>
      <c r="K8008" s="3" t="str">
        <f aca="false">K$6665</f>
        <v>Nota obtida via normalização e ponderação de indicadores que variam de 0 a 100.</v>
      </c>
      <c r="L8008" s="3" t="str">
        <f aca="false">L$6665</f>
        <v>Tendências</v>
      </c>
      <c r="M8008" s="3" t="str">
        <f aca="false">M$6665</f>
        <v>Nota de 0 a 100</v>
      </c>
      <c r="N8008" s="5"/>
      <c r="O8008" s="3" t="n">
        <v>80.655526042933</v>
      </c>
    </row>
    <row r="8009" customFormat="false" ht="15" hidden="false" customHeight="true" outlineLevel="0" collapsed="false">
      <c r="A8009" s="3" t="str">
        <f aca="false">A$6666</f>
        <v>Segurança Pública</v>
      </c>
      <c r="B8009" s="3" t="str">
        <f aca="false">B$6666</f>
        <v>Atuação do Sistema de Justiça Criminal</v>
      </c>
      <c r="C8009" s="3" t="n">
        <f aca="false">C$6666</f>
        <v>1</v>
      </c>
      <c r="D8009" s="3" t="s">
        <v>256</v>
      </c>
      <c r="E8009" s="3" t="n">
        <f aca="false">E$6666</f>
        <v>2017</v>
      </c>
      <c r="F8009" s="3" t="n">
        <f aca="false">F$6666</f>
        <v>2018</v>
      </c>
      <c r="G8009" s="3" t="n">
        <v>2.26311900852955</v>
      </c>
      <c r="H8009" s="3" t="n">
        <f aca="false">H$6666</f>
        <v>0.104357937274945</v>
      </c>
      <c r="I8009" s="3" t="n">
        <f aca="false">I$6666</f>
        <v>0.132734530938124</v>
      </c>
      <c r="J8009" s="3" t="n">
        <f aca="false">J$6666</f>
        <v>0.01385190185386</v>
      </c>
      <c r="K8009" s="3" t="str">
        <f aca="false">K$6666</f>
        <v>Total da população carcerária (regime fechado) em relação ao número de homicídios.</v>
      </c>
      <c r="L8009" s="3" t="str">
        <f aca="false">L$6666</f>
        <v>Departamento Penitenciário Nacional e Fórum Brasileiro de Segurança Pública</v>
      </c>
      <c r="M8009" s="3" t="str">
        <f aca="false">M$6666</f>
        <v>Porcentagem %</v>
      </c>
      <c r="N8009" s="3" t="str">
        <f aca="false">N$49</f>
        <v>A partir da edição de 2018, ou seja, do dado de 2017 passou a ser usado como numerador a população prisional acusada de homicídio e não mais a população carcerária total.</v>
      </c>
      <c r="O8009" s="3" t="n">
        <v>53.1048940022386</v>
      </c>
    </row>
    <row r="8010" customFormat="false" ht="15" hidden="false" customHeight="true" outlineLevel="0" collapsed="false">
      <c r="A8010" s="3" t="str">
        <f aca="false">A$6667</f>
        <v>Segurança Pública</v>
      </c>
      <c r="B8010" s="3" t="str">
        <f aca="false">B$6667</f>
        <v>Presos sem Condenação</v>
      </c>
      <c r="C8010" s="3" t="n">
        <f aca="false">C$6667</f>
        <v>-1</v>
      </c>
      <c r="D8010" s="3" t="s">
        <v>256</v>
      </c>
      <c r="E8010" s="3" t="n">
        <f aca="false">E$6667</f>
        <v>2016</v>
      </c>
      <c r="F8010" s="3" t="n">
        <f aca="false">F$6667</f>
        <v>2018</v>
      </c>
      <c r="G8010" s="8" t="n">
        <v>28</v>
      </c>
      <c r="H8010" s="3" t="n">
        <f aca="false">H$6667</f>
        <v>0.0277149164789228</v>
      </c>
      <c r="I8010" s="3" t="n">
        <f aca="false">I$6667</f>
        <v>0.132734530938124</v>
      </c>
      <c r="J8010" s="3" t="n">
        <f aca="false">J$6667</f>
        <v>0.00367872643881909</v>
      </c>
      <c r="K8010" s="3" t="str">
        <f aca="false">K$6667</f>
        <v>Proporção de presos sem condenação em relação ao total de presos.</v>
      </c>
      <c r="L8010" s="3" t="str">
        <f aca="false">L$6667</f>
        <v>DEPEN</v>
      </c>
      <c r="M8010" s="3" t="str">
        <f aca="false">M$6667</f>
        <v>Porcentagem %</v>
      </c>
      <c r="N8010" s="5"/>
      <c r="O8010" s="8" t="n">
        <v>77.5510204081633</v>
      </c>
    </row>
    <row r="8011" customFormat="false" ht="15" hidden="false" customHeight="true" outlineLevel="0" collapsed="false">
      <c r="A8011" s="3" t="str">
        <f aca="false">A$6668</f>
        <v>Segurança Pública</v>
      </c>
      <c r="B8011" s="3" t="str">
        <f aca="false">B$6668</f>
        <v>Déficit Carcerário</v>
      </c>
      <c r="C8011" s="3" t="n">
        <f aca="false">C$6668</f>
        <v>-1</v>
      </c>
      <c r="D8011" s="3" t="s">
        <v>256</v>
      </c>
      <c r="E8011" s="3" t="n">
        <f aca="false">E$6668</f>
        <v>2016</v>
      </c>
      <c r="F8011" s="3" t="n">
        <f aca="false">F$6668</f>
        <v>2018</v>
      </c>
      <c r="G8011" s="9" t="n">
        <v>2.815</v>
      </c>
      <c r="H8011" s="3" t="n">
        <f aca="false">H$6668</f>
        <v>0.0986618304917192</v>
      </c>
      <c r="I8011" s="3" t="n">
        <f aca="false">I$6668</f>
        <v>0.132734530938124</v>
      </c>
      <c r="J8011" s="3" t="n">
        <f aca="false">J$6668</f>
        <v>0.013095831791815</v>
      </c>
      <c r="K8011" s="3" t="str">
        <f aca="false">K$6668</f>
        <v>Relação detentos / Vagas</v>
      </c>
      <c r="L8011" s="3" t="str">
        <f aca="false">L$6668</f>
        <v>Departamento Penitenciário Nacional - Infopen</v>
      </c>
      <c r="M8011" s="3" t="str">
        <f aca="false">M$6668</f>
        <v>Porcentagem %</v>
      </c>
      <c r="N8011" s="5"/>
      <c r="O8011" s="9" t="n">
        <v>59.6698113207547</v>
      </c>
    </row>
    <row r="8012" customFormat="false" ht="15" hidden="false" customHeight="true" outlineLevel="0" collapsed="false">
      <c r="A8012" s="3" t="str">
        <f aca="false">A$6669</f>
        <v>Segurança Pública</v>
      </c>
      <c r="B8012" s="3" t="str">
        <f aca="false">B$6669</f>
        <v>Mortes a esclarecer</v>
      </c>
      <c r="C8012" s="3" t="n">
        <f aca="false">C$6669</f>
        <v>-1</v>
      </c>
      <c r="D8012" s="3" t="s">
        <v>256</v>
      </c>
      <c r="E8012" s="3" t="n">
        <f aca="false">E$6669</f>
        <v>2016</v>
      </c>
      <c r="F8012" s="3" t="n">
        <f aca="false">F$6669</f>
        <v>2018</v>
      </c>
      <c r="G8012" s="3" t="n">
        <v>2.75050588390177</v>
      </c>
      <c r="H8012" s="3" t="n">
        <f aca="false">H$6669</f>
        <v>0.124074359050734</v>
      </c>
      <c r="I8012" s="3" t="n">
        <f aca="false">I$6669</f>
        <v>0.132734530938124</v>
      </c>
      <c r="J8012" s="3" t="n">
        <f aca="false">J$6669</f>
        <v>0.0164689518500476</v>
      </c>
      <c r="K8012" s="3" t="str">
        <f aca="false">K$6669</f>
        <v>Óbitos por causas externas a partir de "Eventos cuja intenção é indeterminada" por 100 mil habitantes</v>
      </c>
      <c r="L8012" s="3" t="str">
        <f aca="false">L$6669</f>
        <v>Datasus</v>
      </c>
      <c r="M8012" s="3" t="str">
        <f aca="false">M$6669</f>
        <v>Taxa de mortalidade por 100 mil habitantes</v>
      </c>
      <c r="N8012" s="5" t="str">
        <f aca="false">N$48</f>
        <v>A partir da edição de 2017, ou seja, do dado de 2015 a fonte passou a ser o Datasus e não mais o "Fórum de Segurança Público", assim, mortes a esclarecer significam: Óbitos por causas externas a partir de "Eventos cuja intenção é indeterminada"</v>
      </c>
      <c r="O8012" s="3" t="n">
        <v>73.7235172445489</v>
      </c>
    </row>
    <row r="8013" customFormat="false" ht="15" hidden="false" customHeight="true" outlineLevel="0" collapsed="false">
      <c r="A8013" s="3" t="str">
        <f aca="false">A$6670</f>
        <v>Segurança Pública</v>
      </c>
      <c r="B8013" s="3" t="str">
        <f aca="false">B$6670</f>
        <v>Mortalidade no Trânsito</v>
      </c>
      <c r="C8013" s="3" t="n">
        <f aca="false">C$6670</f>
        <v>-1</v>
      </c>
      <c r="D8013" s="3" t="s">
        <v>256</v>
      </c>
      <c r="E8013" s="3" t="n">
        <f aca="false">E$6670</f>
        <v>2016</v>
      </c>
      <c r="F8013" s="3" t="n">
        <f aca="false">F$6670</f>
        <v>2018</v>
      </c>
      <c r="G8013" s="3" t="n">
        <v>24.4430069812112</v>
      </c>
      <c r="H8013" s="3" t="n">
        <f aca="false">H$6670</f>
        <v>0.156771424720729</v>
      </c>
      <c r="I8013" s="3" t="n">
        <f aca="false">I$6670</f>
        <v>0.132734530938124</v>
      </c>
      <c r="J8013" s="3" t="n">
        <f aca="false">J$6670</f>
        <v>0.0208089815248074</v>
      </c>
      <c r="K8013" s="3" t="str">
        <f aca="false">K$6670</f>
        <v>Óbitos por causas externas (acidentes em transporte terrestre) em relação ao total de habitantes.</v>
      </c>
      <c r="L8013" s="3" t="str">
        <f aca="false">L$6670</f>
        <v>Datasus</v>
      </c>
      <c r="M8013" s="3" t="str">
        <f aca="false">M$6670</f>
        <v>Mortes em relação a 100 mil habitantes</v>
      </c>
      <c r="N8013" s="5" t="str">
        <f aca="false">N$50</f>
        <v>Antes de 2019 o nome do indicador era "Segurança no Trânsito" </v>
      </c>
      <c r="O8013" s="3" t="n">
        <v>50.7673657691339</v>
      </c>
    </row>
    <row r="8014" customFormat="false" ht="15" hidden="false" customHeight="true" outlineLevel="0" collapsed="false">
      <c r="A8014" s="3" t="str">
        <f aca="false">A$6671</f>
        <v>Segurança Pública</v>
      </c>
      <c r="B8014" s="3" t="str">
        <f aca="false">B$6671</f>
        <v>Segurança Pessoal</v>
      </c>
      <c r="C8014" s="3" t="n">
        <f aca="false">C$6671</f>
        <v>-1</v>
      </c>
      <c r="D8014" s="3" t="s">
        <v>256</v>
      </c>
      <c r="E8014" s="3" t="n">
        <f aca="false">E$6671</f>
        <v>2017</v>
      </c>
      <c r="F8014" s="3" t="n">
        <f aca="false">F$6671</f>
        <v>2018</v>
      </c>
      <c r="G8014" s="3" t="n">
        <v>22.5688929812244</v>
      </c>
      <c r="H8014" s="3" t="n">
        <f aca="false">H$6671</f>
        <v>0.279086142198179</v>
      </c>
      <c r="I8014" s="3" t="n">
        <f aca="false">I$6671</f>
        <v>0.132734530938124</v>
      </c>
      <c r="J8014" s="3" t="n">
        <f aca="false">J$6671</f>
        <v>0.0370443681760059</v>
      </c>
      <c r="K8014" s="3" t="str">
        <f aca="false">K$6671</f>
        <v>Óbitos resultantes de agressões (homicídios) em relação a população total.</v>
      </c>
      <c r="L8014" s="3" t="str">
        <f aca="false">L$6671</f>
        <v>Fórum Brasileiro de Segurança Pública</v>
      </c>
      <c r="M8014" s="3" t="str">
        <f aca="false">M$6671</f>
        <v>Óbitos por 100 mil habitantes</v>
      </c>
      <c r="N8014" s="5"/>
      <c r="O8014" s="3" t="n">
        <v>79.3170966474923</v>
      </c>
    </row>
    <row r="8015" customFormat="false" ht="15" hidden="false" customHeight="true" outlineLevel="0" collapsed="false">
      <c r="A8015" s="3" t="str">
        <f aca="false">A$6672</f>
        <v>Segurança Pública</v>
      </c>
      <c r="B8015" s="3" t="str">
        <f aca="false">B$6672</f>
        <v>Segurança Patrimonial</v>
      </c>
      <c r="C8015" s="3" t="n">
        <f aca="false">C$6672</f>
        <v>-1</v>
      </c>
      <c r="D8015" s="3" t="s">
        <v>256</v>
      </c>
      <c r="E8015" s="3" t="n">
        <f aca="false">E$6672</f>
        <v>2017</v>
      </c>
      <c r="F8015" s="3" t="n">
        <f aca="false">F$6672</f>
        <v>2018</v>
      </c>
      <c r="G8015" s="3" t="n">
        <v>417.114159174364</v>
      </c>
      <c r="H8015" s="3" t="n">
        <f aca="false">H$6672</f>
        <v>0.182533544945223</v>
      </c>
      <c r="I8015" s="3" t="n">
        <f aca="false">I$6672</f>
        <v>0.132734530938124</v>
      </c>
      <c r="J8015" s="3" t="n">
        <f aca="false">J$6672</f>
        <v>0.0242285044687772</v>
      </c>
      <c r="K8015" s="3" t="str">
        <f aca="false">K$6672</f>
        <v>Roubos e furto de veículos em relação a frota total (por 100 mil veículos).</v>
      </c>
      <c r="L8015" s="3" t="str">
        <f aca="false">L$6672</f>
        <v>Fórum Brasileiro de Segurança Pública</v>
      </c>
      <c r="M8015" s="3" t="str">
        <f aca="false">M$6672</f>
        <v>Roubos e furtos por 100 mil veículos</v>
      </c>
      <c r="N8015" s="3" t="str">
        <f aca="false">N$52</f>
        <v>A partir da edição de 2019, ou seja, do dado de 2018, passou a ser usado o número de roubos totais no lugar de roubos e furtos de veículos</v>
      </c>
      <c r="O8015" s="3" t="n">
        <v>84.3188293638575</v>
      </c>
    </row>
    <row r="8016" customFormat="false" ht="15" hidden="false" customHeight="true" outlineLevel="0" collapsed="false">
      <c r="A8016" s="3" t="str">
        <f aca="false">A$6673</f>
        <v>Segurança Pública</v>
      </c>
      <c r="B8016" s="3" t="str">
        <f aca="false">B$6673</f>
        <v>Qualidade da Informação de Criminalidade</v>
      </c>
      <c r="C8016" s="3" t="n">
        <f aca="false">C$6673</f>
        <v>1</v>
      </c>
      <c r="D8016" s="3" t="s">
        <v>256</v>
      </c>
      <c r="E8016" s="3" t="n">
        <f aca="false">E$6673</f>
        <v>2017</v>
      </c>
      <c r="F8016" s="3" t="n">
        <f aca="false">F$6673</f>
        <v>2018</v>
      </c>
      <c r="G8016" s="3" t="n">
        <v>68.5777886497064</v>
      </c>
      <c r="H8016" s="3" t="n">
        <f aca="false">H$6673</f>
        <v>0.0267998448395465</v>
      </c>
      <c r="I8016" s="3" t="n">
        <f aca="false">I$6673</f>
        <v>0.132734530938124</v>
      </c>
      <c r="J8016" s="3" t="n">
        <f aca="false">J$6673</f>
        <v>0.00355726483399171</v>
      </c>
      <c r="K8016" s="3" t="str">
        <f aca="false">K$6673</f>
        <v>Qualidade estimada dos registros estatísticos oficiais de Mortes Violentas Intencionais.</v>
      </c>
      <c r="L8016" s="3" t="str">
        <f aca="false">L$6673</f>
        <v>Fórum Brasileiro de Segurança Pública</v>
      </c>
      <c r="M8016" s="3" t="str">
        <f aca="false">M$6673</f>
        <v>Pontuação de 0 a 100</v>
      </c>
      <c r="N8016" s="5"/>
      <c r="O8016" s="3" t="n">
        <v>71.9976783723952</v>
      </c>
    </row>
    <row r="8017" customFormat="false" ht="15" hidden="false" customHeight="true" outlineLevel="0" collapsed="false">
      <c r="A8017" s="3" t="str">
        <f aca="false">A$6674</f>
        <v>Segurança Pública</v>
      </c>
      <c r="B8017" s="3" t="str">
        <f aca="false">B$6674</f>
        <v> Total</v>
      </c>
      <c r="C8017" s="3" t="n">
        <f aca="false">C$6674</f>
        <v>1</v>
      </c>
      <c r="D8017" s="3" t="s">
        <v>256</v>
      </c>
      <c r="E8017" s="3" t="n">
        <f aca="false">E$6674</f>
        <v>2018</v>
      </c>
      <c r="F8017" s="3" t="n">
        <f aca="false">F$6674</f>
        <v>2018</v>
      </c>
      <c r="G8017" s="3" t="n">
        <v>70.1412844230884</v>
      </c>
      <c r="H8017" s="3" t="n">
        <f aca="false">H$6674</f>
        <v>1</v>
      </c>
      <c r="I8017" s="3" t="n">
        <f aca="false">I$6674</f>
        <v>0.132734530938124</v>
      </c>
      <c r="J8017" s="3" t="n">
        <f aca="false">J$6674</f>
        <v>0.132734530938124</v>
      </c>
      <c r="K8017" s="3" t="str">
        <f aca="false">K$6674</f>
        <v>Nota obtida via normalização e ponderação de indicadores que variam de 0 a 100.</v>
      </c>
      <c r="L8017" s="3" t="str">
        <f aca="false">L$6674</f>
        <v>Tendências</v>
      </c>
      <c r="M8017" s="3" t="str">
        <f aca="false">M$6674</f>
        <v>Nota de 0 a 100</v>
      </c>
      <c r="N8017" s="5"/>
      <c r="O8017" s="3" t="n">
        <v>73.8187993499698</v>
      </c>
    </row>
    <row r="8018" customFormat="false" ht="15" hidden="false" customHeight="true" outlineLevel="0" collapsed="false">
      <c r="A8018" s="3" t="str">
        <f aca="false">A$6675</f>
        <v>Sustentabilidade Social</v>
      </c>
      <c r="B8018" s="3" t="str">
        <f aca="false">B$6675</f>
        <v>Segurança Alimentar</v>
      </c>
      <c r="C8018" s="3" t="n">
        <f aca="false">C$6675</f>
        <v>-1</v>
      </c>
      <c r="D8018" s="3" t="s">
        <v>256</v>
      </c>
      <c r="E8018" s="3" t="n">
        <f aca="false">E$6675</f>
        <v>2014</v>
      </c>
      <c r="F8018" s="3" t="n">
        <f aca="false">F$6675</f>
        <v>2018</v>
      </c>
      <c r="G8018" s="3" t="n">
        <v>1.463807768</v>
      </c>
      <c r="H8018" s="3" t="n">
        <f aca="false">H$6675</f>
        <v>0.102740898626394</v>
      </c>
      <c r="I8018" s="3" t="n">
        <f aca="false">I$6675</f>
        <v>0.122754491017964</v>
      </c>
      <c r="J8018" s="3" t="n">
        <f aca="false">J$6675</f>
        <v>0.0126119067176112</v>
      </c>
      <c r="K8018" s="3" t="str">
        <f aca="false">K$6675</f>
        <v>% domicílios com renda domiciliar per capita inferior à linha de extrema pobreza (valor de uma cesta de alimentos com o mínimo de calorias necessárias para suprir adequadamente uma pessoa, com base em recomendações da FAO e da OMS)</v>
      </c>
      <c r="L8018" s="3" t="str">
        <f aca="false">L$6675</f>
        <v>Ipea</v>
      </c>
      <c r="M8018" s="3" t="str">
        <f aca="false">M$6675</f>
        <v>Porcentagem %</v>
      </c>
      <c r="N8018" s="5" t="s">
        <v>110</v>
      </c>
      <c r="O8018" s="3" t="n">
        <v>95.906109490765</v>
      </c>
    </row>
    <row r="8019" customFormat="false" ht="15" hidden="false" customHeight="true" outlineLevel="0" collapsed="false">
      <c r="A8019" s="3" t="str">
        <f aca="false">A$6676</f>
        <v>Sustentabilidade Social</v>
      </c>
      <c r="B8019" s="3" t="str">
        <f aca="false">B$6676</f>
        <v>Inadequação de Moradia FJP</v>
      </c>
      <c r="C8019" s="3" t="n">
        <f aca="false">C$6676</f>
        <v>-1</v>
      </c>
      <c r="D8019" s="3" t="s">
        <v>256</v>
      </c>
      <c r="E8019" s="3" t="n">
        <f aca="false">E$6676</f>
        <v>2015</v>
      </c>
      <c r="F8019" s="3" t="n">
        <f aca="false">F$6676</f>
        <v>2018</v>
      </c>
      <c r="G8019" s="3" t="n">
        <v>7.5</v>
      </c>
      <c r="H8019" s="3" t="n">
        <f aca="false">H$6676</f>
        <v>0.0799192134934718</v>
      </c>
      <c r="I8019" s="3" t="n">
        <f aca="false">I$6676</f>
        <v>0.122754491017964</v>
      </c>
      <c r="J8019" s="3" t="n">
        <f aca="false">J$6676</f>
        <v>0.00981044237494714</v>
      </c>
      <c r="K8019" s="3" t="str">
        <f aca="false">K$6676</f>
        <v>% de moradias que apresentam,entre outras características, coabitação familiar e/ou habitação precária  (metodologia da Fundação João Pinheiro)</v>
      </c>
      <c r="L8019" s="3" t="str">
        <f aca="false">L$6676</f>
        <v>Fundação João Pinheiro</v>
      </c>
      <c r="M8019" s="3" t="str">
        <f aca="false">M$6676</f>
        <v>Porcentagem %</v>
      </c>
      <c r="N8019" s="5" t="str">
        <f aca="false">N$31</f>
        <v>A partir de 2020, foi necessário alteração metodológica tendo em vista a não atualização desde de 2015 do indicador da Fundação João Pinheiro, por isso a fonte do indicador passou a ser a PNADc Anual (IBGE).</v>
      </c>
      <c r="O8019" s="3" t="n">
        <v>88.0281690140845</v>
      </c>
    </row>
    <row r="8020" customFormat="false" ht="15" hidden="false" customHeight="true" outlineLevel="0" collapsed="false">
      <c r="A8020" s="3" t="str">
        <f aca="false">A$6677</f>
        <v>Sustentabilidade Social</v>
      </c>
      <c r="B8020" s="3" t="str">
        <f aca="false">B$6677</f>
        <v>Famílias abaixo da linha da pobreza</v>
      </c>
      <c r="C8020" s="3" t="n">
        <f aca="false">C$6677</f>
        <v>-1</v>
      </c>
      <c r="D8020" s="3" t="s">
        <v>256</v>
      </c>
      <c r="E8020" s="3" t="n">
        <f aca="false">E$6677</f>
        <v>2017</v>
      </c>
      <c r="F8020" s="3" t="n">
        <f aca="false">F$6677</f>
        <v>2018</v>
      </c>
      <c r="G8020" s="3" t="n">
        <v>2.51251338684571</v>
      </c>
      <c r="H8020" s="3" t="n">
        <f aca="false">H$6677</f>
        <v>0.0927117893245468</v>
      </c>
      <c r="I8020" s="3" t="n">
        <f aca="false">I$6677</f>
        <v>0.122754491017964</v>
      </c>
      <c r="J8020" s="3" t="n">
        <f aca="false">J$6677</f>
        <v>0.0113807885098995</v>
      </c>
      <c r="K8020" s="3" t="str">
        <f aca="false">K$6677</f>
        <v>% de domicílios com renda domiciliar per capita inferior à linha de pobreza. A linha de pobreza aqui considerada é definida pelo decreto 7492 (abaixo de R$77,00 mensais)</v>
      </c>
      <c r="L8020" s="3" t="str">
        <f aca="false">L$6677</f>
        <v>PNAD/IBGE</v>
      </c>
      <c r="M8020" s="3" t="str">
        <f aca="false">M$6677</f>
        <v>Porcentagem %</v>
      </c>
      <c r="N8020" s="5"/>
      <c r="O8020" s="3" t="n">
        <v>93.1679294188848</v>
      </c>
    </row>
    <row r="8021" customFormat="false" ht="15" hidden="false" customHeight="true" outlineLevel="0" collapsed="false">
      <c r="A8021" s="3" t="str">
        <f aca="false">A$6678</f>
        <v>Sustentabilidade Social</v>
      </c>
      <c r="B8021" s="3" t="str">
        <f aca="false">B$6678</f>
        <v>Desigualdade de renda</v>
      </c>
      <c r="C8021" s="3" t="n">
        <f aca="false">C$6678</f>
        <v>-1</v>
      </c>
      <c r="D8021" s="3" t="s">
        <v>256</v>
      </c>
      <c r="E8021" s="3" t="n">
        <f aca="false">E$6678</f>
        <v>2017</v>
      </c>
      <c r="F8021" s="3" t="n">
        <f aca="false">F$6678</f>
        <v>2018</v>
      </c>
      <c r="G8021" s="3" t="n">
        <v>0.481</v>
      </c>
      <c r="H8021" s="3" t="n">
        <f aca="false">H$6678</f>
        <v>0.0510371953905997</v>
      </c>
      <c r="I8021" s="3" t="n">
        <f aca="false">I$6678</f>
        <v>0.122754491017964</v>
      </c>
      <c r="J8021" s="3" t="n">
        <f aca="false">J$6678</f>
        <v>0.00626504494315745</v>
      </c>
      <c r="K8021" s="3" t="str">
        <f aca="false">K$6678</f>
        <v>Coeficiente de gini (1=Desigualdade Máxima/0=Igualdade Máxima)</v>
      </c>
      <c r="L8021" s="3" t="str">
        <f aca="false">L$6678</f>
        <v>PNAD/IBGE</v>
      </c>
      <c r="M8021" s="3" t="str">
        <f aca="false">M$6678</f>
        <v>Coeficiente GINI</v>
      </c>
      <c r="N8021" s="5"/>
      <c r="O8021" s="3" t="n">
        <v>61.7801047120419</v>
      </c>
    </row>
    <row r="8022" customFormat="false" ht="15" hidden="false" customHeight="true" outlineLevel="0" collapsed="false">
      <c r="A8022" s="3" t="str">
        <f aca="false">A$6679</f>
        <v>Sustentabilidade Social</v>
      </c>
      <c r="B8022" s="3" t="str">
        <f aca="false">B$6679</f>
        <v>Acesso ao Saneamento Básico - Água</v>
      </c>
      <c r="C8022" s="3" t="n">
        <f aca="false">C$6679</f>
        <v>1</v>
      </c>
      <c r="D8022" s="3" t="s">
        <v>256</v>
      </c>
      <c r="E8022" s="3" t="n">
        <f aca="false">E$6679</f>
        <v>2017</v>
      </c>
      <c r="F8022" s="3" t="n">
        <f aca="false">F$6679</f>
        <v>2018</v>
      </c>
      <c r="G8022" s="3" t="n">
        <v>89.6944661386125</v>
      </c>
      <c r="H8022" s="3" t="n">
        <f aca="false">H$6679</f>
        <v>0.0580158000540614</v>
      </c>
      <c r="I8022" s="3" t="n">
        <f aca="false">I$6679</f>
        <v>0.122754491017964</v>
      </c>
      <c r="J8022" s="3" t="n">
        <f aca="false">J$6679</f>
        <v>0.00712170000663627</v>
      </c>
      <c r="K8022" s="3" t="str">
        <f aca="false">K$6679</f>
        <v>% de domicilios com acesso à água canalizada de rede geral de distribuição</v>
      </c>
      <c r="L8022" s="3" t="str">
        <f aca="false">L$6679</f>
        <v>PNAD/IBGE</v>
      </c>
      <c r="M8022" s="3" t="str">
        <f aca="false">M$6679</f>
        <v>Porcentagem %</v>
      </c>
      <c r="N8022" s="5"/>
      <c r="O8022" s="3" t="n">
        <v>86.6698551718928</v>
      </c>
    </row>
    <row r="8023" customFormat="false" ht="15" hidden="false" customHeight="true" outlineLevel="0" collapsed="false">
      <c r="A8023" s="3" t="str">
        <f aca="false">A$6680</f>
        <v>Sustentabilidade Social</v>
      </c>
      <c r="B8023" s="3" t="str">
        <f aca="false">B$6680</f>
        <v>Acesso ao Saneamento Básico - Esgoto</v>
      </c>
      <c r="C8023" s="3" t="n">
        <f aca="false">C$6680</f>
        <v>1</v>
      </c>
      <c r="D8023" s="3" t="s">
        <v>256</v>
      </c>
      <c r="E8023" s="3" t="n">
        <f aca="false">E$6680</f>
        <v>2017</v>
      </c>
      <c r="F8023" s="3" t="n">
        <f aca="false">F$6680</f>
        <v>2018</v>
      </c>
      <c r="G8023" s="3" t="n">
        <v>70.6</v>
      </c>
      <c r="H8023" s="3" t="n">
        <f aca="false">H$6680</f>
        <v>0.0476341619285856</v>
      </c>
      <c r="I8023" s="3" t="n">
        <f aca="false">I$6680</f>
        <v>0.122754491017964</v>
      </c>
      <c r="J8023" s="3" t="n">
        <f aca="false">J$6680</f>
        <v>0.00584730730261081</v>
      </c>
      <c r="K8023" s="3" t="str">
        <f aca="false">K$6680</f>
        <v>% de domicilios com acesso à rede coletora de esgoto</v>
      </c>
      <c r="L8023" s="3" t="str">
        <f aca="false">L$6680</f>
        <v>PNAD/IBGE</v>
      </c>
      <c r="M8023" s="3" t="str">
        <f aca="false">M$6680</f>
        <v>Porcentagem %</v>
      </c>
      <c r="N8023" s="5"/>
      <c r="O8023" s="3" t="n">
        <v>73.2779097387173</v>
      </c>
    </row>
    <row r="8024" customFormat="false" ht="15" hidden="false" customHeight="true" outlineLevel="0" collapsed="false">
      <c r="A8024" s="3" t="str">
        <f aca="false">A$6681</f>
        <v>Sustentabilidade Social</v>
      </c>
      <c r="B8024" s="3" t="str">
        <f aca="false">B$6681</f>
        <v>Mortes Evitáveis</v>
      </c>
      <c r="C8024" s="3" t="n">
        <f aca="false">C$6681</f>
        <v>-1</v>
      </c>
      <c r="D8024" s="3" t="s">
        <v>256</v>
      </c>
      <c r="E8024" s="3" t="n">
        <f aca="false">E$6681</f>
        <v>2016</v>
      </c>
      <c r="F8024" s="3" t="n">
        <f aca="false">F$6681</f>
        <v>2018</v>
      </c>
      <c r="G8024" s="3" t="n">
        <v>19.7378771515806</v>
      </c>
      <c r="H8024" s="3" t="n">
        <f aca="false">H$6681</f>
        <v>0.0437741013691653</v>
      </c>
      <c r="I8024" s="3" t="n">
        <f aca="false">I$6681</f>
        <v>0.122754491017964</v>
      </c>
      <c r="J8024" s="3" t="n">
        <f aca="false">J$6681</f>
        <v>0.00537346753334066</v>
      </c>
      <c r="K8024" s="3" t="str">
        <f aca="false">K$6681</f>
        <v>Razão de Mortalidade Proporcional: mortes abaixo de 50 anos/ total de óbitos</v>
      </c>
      <c r="L8024" s="3" t="str">
        <f aca="false">L$6681</f>
        <v>Datasus</v>
      </c>
      <c r="M8024" s="3" t="str">
        <f aca="false">M$6681</f>
        <v>Mortes evitáveis por 100 óbitos</v>
      </c>
      <c r="N8024" s="5" t="s">
        <v>127</v>
      </c>
      <c r="O8024" s="3" t="n">
        <v>86.2053374004344</v>
      </c>
    </row>
    <row r="8025" customFormat="false" ht="15" hidden="false" customHeight="true" outlineLevel="0" collapsed="false">
      <c r="A8025" s="3" t="s">
        <v>106</v>
      </c>
      <c r="B8025" s="3" t="str">
        <f aca="false">B$6682</f>
        <v>Anos Potenciais de Vida Perdidos</v>
      </c>
      <c r="C8025" s="3" t="n">
        <f aca="false">C$6682</f>
        <v>-1</v>
      </c>
      <c r="D8025" s="3" t="s">
        <v>256</v>
      </c>
      <c r="E8025" s="3" t="n">
        <f aca="false">E$6682</f>
        <v>2016</v>
      </c>
      <c r="F8025" s="3" t="n">
        <f aca="false">F$6682</f>
        <v>2018</v>
      </c>
      <c r="G8025" s="3" t="n">
        <v>7.07922840742224</v>
      </c>
      <c r="H8025" s="3" t="n">
        <f aca="false">H$6682</f>
        <v>0.0402903196969555</v>
      </c>
      <c r="I8025" s="3" t="n">
        <f aca="false">I$6682</f>
        <v>0.122754491017964</v>
      </c>
      <c r="J8025" s="3" t="n">
        <f aca="false">J$6682</f>
        <v>0.00494581768735082</v>
      </c>
      <c r="K8025" s="3" t="str">
        <f aca="false">K$6682</f>
        <v>Média da diferença da faixa etária em que os óbitos registrados ocorreram e a expectativa de vida ao nascer do Brasil.</v>
      </c>
      <c r="L8025" s="3" t="str">
        <f aca="false">L$6682</f>
        <v>Datasus</v>
      </c>
      <c r="M8025" s="3" t="str">
        <f aca="false">M$6682</f>
        <v>Anos</v>
      </c>
      <c r="N8025" s="5"/>
      <c r="O8025" s="3" t="n">
        <v>87.0671055626314</v>
      </c>
    </row>
    <row r="8026" customFormat="false" ht="15" hidden="false" customHeight="true" outlineLevel="0" collapsed="false">
      <c r="A8026" s="3" t="str">
        <f aca="false">A$6683</f>
        <v>Sustentabilidade Social</v>
      </c>
      <c r="B8026" s="3" t="str">
        <f aca="false">B$6683</f>
        <v>Formalidade do Mercado de Trabalho</v>
      </c>
      <c r="C8026" s="3" t="n">
        <f aca="false">C$6683</f>
        <v>1</v>
      </c>
      <c r="D8026" s="3" t="s">
        <v>256</v>
      </c>
      <c r="E8026" s="3" t="n">
        <f aca="false">E$6683</f>
        <v>2017</v>
      </c>
      <c r="F8026" s="3" t="n">
        <f aca="false">F$6683</f>
        <v>2018</v>
      </c>
      <c r="G8026" s="3" t="n">
        <v>67.7633554691482</v>
      </c>
      <c r="H8026" s="3" t="n">
        <f aca="false">H$6683</f>
        <v>0.0354267662261588</v>
      </c>
      <c r="I8026" s="3" t="n">
        <f aca="false">I$6683</f>
        <v>0.122754491017964</v>
      </c>
      <c r="J8026" s="3" t="n">
        <f aca="false">J$6683</f>
        <v>0.00434879465650452</v>
      </c>
      <c r="K8026"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026" s="3" t="str">
        <f aca="false">L$6683</f>
        <v>PNAD / IBGE</v>
      </c>
      <c r="M8026" s="3" t="str">
        <f aca="false">M$6683</f>
        <v>Porcentagem %</v>
      </c>
      <c r="N802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026" s="3" t="n">
        <v>79.143935309105</v>
      </c>
    </row>
    <row r="8027" customFormat="false" ht="15" hidden="false" customHeight="true" outlineLevel="0" collapsed="false">
      <c r="A8027" s="3" t="str">
        <f aca="false">A$6684</f>
        <v>Sustentabilidade Social</v>
      </c>
      <c r="B8027" s="3" t="str">
        <f aca="false">B$6684</f>
        <v>Inserção Econômica</v>
      </c>
      <c r="C8027" s="3" t="n">
        <f aca="false">C$6684</f>
        <v>1</v>
      </c>
      <c r="D8027" s="3" t="s">
        <v>256</v>
      </c>
      <c r="E8027" s="3" t="n">
        <f aca="false">E$6684</f>
        <v>2017</v>
      </c>
      <c r="F8027" s="3" t="n">
        <f aca="false">F$6684</f>
        <v>2018</v>
      </c>
      <c r="G8027" s="3" t="n">
        <v>91.7181499415595</v>
      </c>
      <c r="H8027" s="3" t="n">
        <f aca="false">H$6684</f>
        <v>0.0420845700185743</v>
      </c>
      <c r="I8027" s="3" t="n">
        <f aca="false">I$6684</f>
        <v>0.122754491017964</v>
      </c>
      <c r="J8027" s="3" t="n">
        <f aca="false">J$6684</f>
        <v>0.00516606997233997</v>
      </c>
      <c r="K8027" s="3" t="str">
        <f aca="false">K$6684</f>
        <v>Proporção de ocupados em relação a População Economicamente Ativa</v>
      </c>
      <c r="L8027" s="3" t="str">
        <f aca="false">L$6684</f>
        <v>IBGE</v>
      </c>
      <c r="M8027" s="3" t="str">
        <f aca="false">M$6684</f>
        <v>Porcentagem %</v>
      </c>
      <c r="N8027" s="5"/>
      <c r="O8027" s="3" t="n">
        <v>84.2494989600281</v>
      </c>
    </row>
    <row r="8028" customFormat="false" ht="15" hidden="false" customHeight="true" outlineLevel="0" collapsed="false">
      <c r="A8028" s="3" t="str">
        <f aca="false">A$6685</f>
        <v>Sustentabilidade Social</v>
      </c>
      <c r="B8028" s="3" t="str">
        <f aca="false">B$6685</f>
        <v>IDH</v>
      </c>
      <c r="C8028" s="3" t="n">
        <f aca="false">C$6685</f>
        <v>1</v>
      </c>
      <c r="D8028" s="3" t="s">
        <v>256</v>
      </c>
      <c r="E8028" s="3" t="n">
        <f aca="false">E$6685</f>
        <v>2015</v>
      </c>
      <c r="F8028" s="3" t="n">
        <f aca="false">F$6685</f>
        <v>2018</v>
      </c>
      <c r="G8028" s="3" t="n">
        <v>0.79</v>
      </c>
      <c r="H8028" s="3" t="n">
        <f aca="false">H$6685</f>
        <v>0.105143828345808</v>
      </c>
      <c r="I8028" s="3" t="n">
        <f aca="false">I$6685</f>
        <v>0.122754491017964</v>
      </c>
      <c r="J8028" s="3" t="n">
        <f aca="false">J$6685</f>
        <v>0.0129068771322699</v>
      </c>
      <c r="K8028" s="3" t="str">
        <f aca="false">K$6685</f>
        <v>IDH estadual</v>
      </c>
      <c r="L8028" s="3" t="str">
        <f aca="false">L$6685</f>
        <v>PNUD, Fundação João Pinheiro e Ipea</v>
      </c>
      <c r="M8028" s="3" t="str">
        <f aca="false">M$6685</f>
        <v>Índice de 0 a 1</v>
      </c>
      <c r="N8028" s="5"/>
      <c r="O8028" s="3" t="n">
        <v>72.1590909090909</v>
      </c>
    </row>
    <row r="8029" customFormat="false" ht="15" hidden="false" customHeight="true" outlineLevel="0" collapsed="false">
      <c r="A8029" s="3" t="s">
        <v>106</v>
      </c>
      <c r="B8029" s="3" t="s">
        <v>140</v>
      </c>
      <c r="C8029" s="3" t="n">
        <v>1</v>
      </c>
      <c r="D8029" s="3" t="s">
        <v>256</v>
      </c>
      <c r="E8029" s="3" t="n">
        <v>2017</v>
      </c>
      <c r="F8029" s="3" t="n">
        <v>2018</v>
      </c>
      <c r="G8029" s="3" t="n">
        <v>79.6842038018662</v>
      </c>
      <c r="H8029" s="3" t="n">
        <v>0.0426662305938319</v>
      </c>
      <c r="I8029" s="3" t="n">
        <v>0.122754491017964</v>
      </c>
      <c r="J8029" s="3" t="n">
        <f aca="false">I8029*H8029</f>
        <v>0.00523747142020093</v>
      </c>
      <c r="K8029" s="4" t="str">
        <f aca="false">K7950</f>
        <v>Proporção dos jovens que estudam ou trabalham</v>
      </c>
      <c r="L8029" s="3" t="str">
        <f aca="false">L7950</f>
        <v>PNAD/IBGE</v>
      </c>
      <c r="M8029" s="3" t="str">
        <f aca="false">M7950</f>
        <v>Porcentagem %</v>
      </c>
      <c r="N8029" s="5"/>
      <c r="O8029" s="3" t="n">
        <v>0</v>
      </c>
    </row>
    <row r="8030" customFormat="false" ht="15" hidden="false" customHeight="true" outlineLevel="0" collapsed="false">
      <c r="A8030" s="3" t="str">
        <f aca="false">A$6687</f>
        <v>Sustentabilidade Social</v>
      </c>
      <c r="B8030" s="3" t="str">
        <f aca="false">B$6687</f>
        <v>Mortalidade Materna</v>
      </c>
      <c r="C8030" s="3" t="n">
        <f aca="false">C$6687</f>
        <v>-1</v>
      </c>
      <c r="D8030" s="3" t="s">
        <v>256</v>
      </c>
      <c r="E8030" s="3" t="n">
        <f aca="false">E$6687</f>
        <v>2016</v>
      </c>
      <c r="F8030" s="3" t="n">
        <f aca="false">F$6687</f>
        <v>2018</v>
      </c>
      <c r="G8030" s="3" t="n">
        <v>2.40375591801414</v>
      </c>
      <c r="H8030" s="3" t="n">
        <f aca="false">H$6687</f>
        <v>0.0819911060701229</v>
      </c>
      <c r="I8030" s="3" t="n">
        <f aca="false">I$6687</f>
        <v>0.122754491017964</v>
      </c>
      <c r="J8030" s="3" t="n">
        <f aca="false">J$6687</f>
        <v>0.0100647764936378</v>
      </c>
      <c r="K8030" s="3" t="str">
        <f aca="false">K$6687</f>
        <v>Óbitos maternos em relação a população feminina em idade fértil (15-49 anos).</v>
      </c>
      <c r="L8030" s="3" t="str">
        <f aca="false">L$6687</f>
        <v>Datasus</v>
      </c>
      <c r="M8030" s="3" t="str">
        <f aca="false">M$6687</f>
        <v>Taxa de mortalidade por 100 mil mulheres</v>
      </c>
      <c r="N8030" s="5"/>
      <c r="O8030" s="3" t="n">
        <v>86.4391920835863</v>
      </c>
    </row>
    <row r="8031" customFormat="false" ht="15" hidden="false" customHeight="true" outlineLevel="0" collapsed="false">
      <c r="A8031" s="3" t="str">
        <f aca="false">A$6688</f>
        <v>Sustentabilidade Social</v>
      </c>
      <c r="B8031" s="3" t="str">
        <f aca="false">B$6688</f>
        <v>Mortalidade Precoce</v>
      </c>
      <c r="C8031" s="3" t="n">
        <f aca="false">C$6688</f>
        <v>-1</v>
      </c>
      <c r="D8031" s="3" t="s">
        <v>256</v>
      </c>
      <c r="E8031" s="3" t="n">
        <f aca="false">E$6688</f>
        <v>2016</v>
      </c>
      <c r="F8031" s="3" t="n">
        <f aca="false">F$6688</f>
        <v>2018</v>
      </c>
      <c r="G8031" s="3" t="n">
        <v>106.439731747012</v>
      </c>
      <c r="H8031" s="3" t="n">
        <f aca="false">H$6688</f>
        <v>0.0654508559555939</v>
      </c>
      <c r="I8031" s="3" t="n">
        <f aca="false">I$6688</f>
        <v>0.122754491017964</v>
      </c>
      <c r="J8031" s="3" t="n">
        <f aca="false">J$6688</f>
        <v>0.00803438650951901</v>
      </c>
      <c r="K8031" s="3" t="str">
        <f aca="false">K$6688</f>
        <v>Mortalidade de Jovens (15-29 anos) por causas externas.</v>
      </c>
      <c r="L8031" s="3" t="str">
        <f aca="false">L$6688</f>
        <v>Datasus</v>
      </c>
      <c r="M8031" s="3" t="str">
        <f aca="false">M$6688</f>
        <v>Taxa de Mortalidade por 100 mil jovens</v>
      </c>
      <c r="N8031" s="5"/>
      <c r="O8031" s="3" t="n">
        <v>57.1136658124839</v>
      </c>
    </row>
    <row r="8032" customFormat="false" ht="15" hidden="false" customHeight="true" outlineLevel="0" collapsed="false">
      <c r="A8032" s="3" t="str">
        <f aca="false">A$6689</f>
        <v>Sustentabilidade Social</v>
      </c>
      <c r="B8032" s="3" t="str">
        <f aca="false">B$6689</f>
        <v>Previdência Social</v>
      </c>
      <c r="C8032" s="3" t="n">
        <f aca="false">C$6689</f>
        <v>1</v>
      </c>
      <c r="D8032" s="3" t="s">
        <v>256</v>
      </c>
      <c r="E8032" s="3" t="n">
        <f aca="false">E$6689</f>
        <v>2017</v>
      </c>
      <c r="F8032" s="3" t="n">
        <f aca="false">F$6689</f>
        <v>2018</v>
      </c>
      <c r="G8032" s="3" t="n">
        <v>89.0889752901653</v>
      </c>
      <c r="H8032" s="3" t="n">
        <f aca="false">H$6689</f>
        <v>0.0509237118271307</v>
      </c>
      <c r="I8032" s="3" t="n">
        <f aca="false">I$6689</f>
        <v>0.122754491017964</v>
      </c>
      <c r="J8032" s="3" t="n">
        <f aca="false">J$6689</f>
        <v>0.00625111432608491</v>
      </c>
      <c r="K8032" s="3" t="str">
        <f aca="false">K$6689</f>
        <v>Proporção de idosos (mais de 60 anos) que recebem previdência social</v>
      </c>
      <c r="L8032" s="3" t="str">
        <f aca="false">L$6689</f>
        <v>PNAD/IBGE</v>
      </c>
      <c r="M8032" s="3" t="str">
        <f aca="false">M$6689</f>
        <v>Porcentagem %</v>
      </c>
      <c r="N8032" s="5" t="s">
        <v>150</v>
      </c>
      <c r="O8032" s="3" t="n">
        <v>78.4828728543166</v>
      </c>
    </row>
    <row r="8033" customFormat="false" ht="15" hidden="false" customHeight="true" outlineLevel="0" collapsed="false">
      <c r="A8033" s="3" t="str">
        <f aca="false">A$6690</f>
        <v>Sustentabilidade Social</v>
      </c>
      <c r="B8033" s="3" t="str">
        <f aca="false">B$6690</f>
        <v>Mortalidade na infância</v>
      </c>
      <c r="C8033" s="3" t="n">
        <f aca="false">C$6690</f>
        <v>-1</v>
      </c>
      <c r="D8033" s="3" t="s">
        <v>256</v>
      </c>
      <c r="E8033" s="3" t="n">
        <f aca="false">E$6690</f>
        <v>2016</v>
      </c>
      <c r="F8033" s="3" t="n">
        <f aca="false">F$6690</f>
        <v>2018</v>
      </c>
      <c r="G8033" s="3" t="n">
        <v>12.6555265268114</v>
      </c>
      <c r="H8033" s="3" t="n">
        <f aca="false">H$6690</f>
        <v>0.0601894510789995</v>
      </c>
      <c r="I8033" s="3" t="n">
        <f aca="false">I$6690</f>
        <v>0.122754491017964</v>
      </c>
      <c r="J8033" s="3" t="n">
        <f aca="false">J$6690</f>
        <v>0.00738852543185323</v>
      </c>
      <c r="K8033" s="3" t="str">
        <f aca="false">K$6690</f>
        <v>Óbitos de menores de cinco anos por grupo de 1.000 nascidos vivos</v>
      </c>
      <c r="L8033" s="3" t="str">
        <f aca="false">L$6690</f>
        <v>Datasus</v>
      </c>
      <c r="M8033" s="3" t="str">
        <f aca="false">M$6690</f>
        <v>Porcentagem %</v>
      </c>
      <c r="N8033" s="5"/>
      <c r="O8033" s="3" t="n">
        <v>79.7427713075757</v>
      </c>
    </row>
    <row r="8034" customFormat="false" ht="15" hidden="false" customHeight="true" outlineLevel="0" collapsed="false">
      <c r="A8034" s="3" t="str">
        <f aca="false">A$6691</f>
        <v>Sustentabilidade Social</v>
      </c>
      <c r="B8034" s="3" t="str">
        <f aca="false">B$6691</f>
        <v> Total</v>
      </c>
      <c r="C8034" s="3" t="n">
        <f aca="false">C$6691</f>
        <v>1</v>
      </c>
      <c r="D8034" s="3" t="s">
        <v>256</v>
      </c>
      <c r="E8034" s="3" t="n">
        <f aca="false">E$6691</f>
        <v>2018</v>
      </c>
      <c r="F8034" s="3" t="n">
        <f aca="false">F$6691</f>
        <v>2018</v>
      </c>
      <c r="G8034" s="3" t="n">
        <v>81.1991612985889</v>
      </c>
      <c r="H8034" s="3" t="n">
        <f aca="false">H$6691</f>
        <v>1</v>
      </c>
      <c r="I8034" s="3" t="n">
        <f aca="false">I$6691</f>
        <v>0.122754491017964</v>
      </c>
      <c r="J8034" s="3" t="n">
        <f aca="false">J$6691</f>
        <v>0.122754491017964</v>
      </c>
      <c r="K8034" s="3" t="str">
        <f aca="false">K$6691</f>
        <v>Nota obtida via normalização e ponderação de indicadores que variam de 0 a 100.</v>
      </c>
      <c r="L8034" s="3" t="str">
        <f aca="false">L$6691</f>
        <v>Tendências</v>
      </c>
      <c r="M8034" s="3" t="str">
        <f aca="false">M$6691</f>
        <v>Nota de 0 a 100</v>
      </c>
      <c r="N8034" s="5"/>
      <c r="O8034" s="3" t="n">
        <v>85.2753064020349</v>
      </c>
    </row>
    <row r="8035" customFormat="false" ht="15" hidden="false" customHeight="true" outlineLevel="0" collapsed="false">
      <c r="A8035" s="3" t="s">
        <v>238</v>
      </c>
      <c r="B8035" s="3" t="s">
        <v>25</v>
      </c>
      <c r="C8035" s="3" t="n">
        <v>1</v>
      </c>
      <c r="D8035" s="3" t="s">
        <v>256</v>
      </c>
      <c r="E8035" s="3" t="n">
        <v>2018</v>
      </c>
      <c r="F8035" s="3" t="n">
        <v>2018</v>
      </c>
      <c r="G8035" s="3" t="n">
        <v>69.7879302456143</v>
      </c>
      <c r="H8035" s="3" t="n">
        <v>1</v>
      </c>
      <c r="I8035" s="3" t="n">
        <v>0.01</v>
      </c>
      <c r="J8035" s="3" t="n">
        <f aca="false">I8035*H8035</f>
        <v>0.01</v>
      </c>
      <c r="K8035" s="4" t="str">
        <f aca="false">K7956</f>
        <v>Nota obtida via normalização e ponderação de indicadores que variam de 0 a 100.</v>
      </c>
      <c r="L8035" s="3" t="str">
        <f aca="false">L7956</f>
        <v>Tendências</v>
      </c>
      <c r="M8035" s="3" t="str">
        <f aca="false">M$6692</f>
        <v>Nota de 0 a 100</v>
      </c>
      <c r="N8035" s="5"/>
      <c r="O8035" s="3" t="n">
        <v>69.7879302456143</v>
      </c>
    </row>
    <row r="8036" customFormat="false" ht="15" hidden="false" customHeight="true" outlineLevel="0" collapsed="false">
      <c r="A8036" s="3" t="str">
        <f aca="false">A$6614</f>
        <v>Sustentabilidade Ambiental</v>
      </c>
      <c r="B8036" s="3" t="str">
        <f aca="false">B$6614</f>
        <v>Emissões de CO2</v>
      </c>
      <c r="C8036" s="3" t="n">
        <f aca="false">C$6614</f>
        <v>-1</v>
      </c>
      <c r="D8036" s="3" t="s">
        <v>257</v>
      </c>
      <c r="E8036" s="3" t="n">
        <f aca="false">E$6614</f>
        <v>2016</v>
      </c>
      <c r="F8036" s="3" t="n">
        <f aca="false">F$6614</f>
        <v>2018</v>
      </c>
      <c r="G8036" s="3" t="n">
        <v>2.89171309334779</v>
      </c>
      <c r="H8036" s="3" t="n">
        <f aca="false">H$6614</f>
        <v>0.328387609736319</v>
      </c>
      <c r="I8036" s="3" t="n">
        <f aca="false">I$6614</f>
        <v>0.0768463073852295</v>
      </c>
      <c r="J8036" s="3" t="n">
        <f aca="false">J$6614</f>
        <v>0.025235375199298</v>
      </c>
      <c r="K8036" s="3" t="str">
        <f aca="false">K$6614</f>
        <v>CO2 emitido e derivado de remoção de unidades de conservação (toneladas por habitante).</v>
      </c>
      <c r="L8036" s="3" t="str">
        <f aca="false">L$6614</f>
        <v>SEEG/OC</v>
      </c>
      <c r="M8036" s="3" t="str">
        <f aca="false">M$6614</f>
        <v>Toneladas emitidas de CO2  por habitante</v>
      </c>
      <c r="N8036" s="5" t="str">
        <f aca="false">N$71</f>
        <v>A partir da publicação de 2019, ou seja, do dado de 2017, o denominador foi alterado de população para PIB total (o PIB utilizado para cálculo é estimado pela Tendências)</v>
      </c>
      <c r="O8036" s="3" t="n">
        <v>63.1481168533617</v>
      </c>
    </row>
    <row r="8037" customFormat="false" ht="15" hidden="false" customHeight="true" outlineLevel="0" collapsed="false">
      <c r="A8037" s="3" t="str">
        <f aca="false">A$6615</f>
        <v>Sustentabilidade Ambiental</v>
      </c>
      <c r="B8037" s="3" t="str">
        <f aca="false">B$6615</f>
        <v>Serviços Urbanos</v>
      </c>
      <c r="C8037" s="3" t="n">
        <f aca="false">C$6615</f>
        <v>1</v>
      </c>
      <c r="D8037" s="3" t="s">
        <v>257</v>
      </c>
      <c r="E8037" s="3" t="n">
        <f aca="false">E$6615</f>
        <v>2016</v>
      </c>
      <c r="F8037" s="3" t="n">
        <f aca="false">F$6615</f>
        <v>2018</v>
      </c>
      <c r="G8037" s="3" t="n">
        <v>1.22198540521387</v>
      </c>
      <c r="H8037" s="3" t="n">
        <f aca="false">H$6615</f>
        <v>0.086286452513915</v>
      </c>
      <c r="I8037" s="3" t="n">
        <f aca="false">I$6615</f>
        <v>0.0768463073852295</v>
      </c>
      <c r="J8037" s="3" t="n">
        <f aca="false">J$6615</f>
        <v>0.00663079525306532</v>
      </c>
      <c r="K8037" s="3" t="str">
        <f aca="false">K$6615</f>
        <v>Oferta de serviços municipais para coleta de materiais especias e limpeza urbana (Nota: 0-2).</v>
      </c>
      <c r="L8037" s="3" t="str">
        <f aca="false">L$6615</f>
        <v>SNIS</v>
      </c>
      <c r="M8037" s="3" t="str">
        <f aca="false">M$6615</f>
        <v>Pontuação de 0 a 2</v>
      </c>
      <c r="N8037" s="5"/>
      <c r="O8037" s="3" t="n">
        <v>51.9677406563596</v>
      </c>
    </row>
    <row r="8038" customFormat="false" ht="15" hidden="false" customHeight="true" outlineLevel="0" collapsed="false">
      <c r="A8038" s="3" t="str">
        <f aca="false">A$6616</f>
        <v>Sustentabilidade Ambiental</v>
      </c>
      <c r="B8038" s="3" t="str">
        <f aca="false">B$6616</f>
        <v>Destinação do Lixo</v>
      </c>
      <c r="C8038" s="3" t="n">
        <f aca="false">C$6616</f>
        <v>1</v>
      </c>
      <c r="D8038" s="3" t="s">
        <v>257</v>
      </c>
      <c r="E8038" s="3" t="n">
        <f aca="false">E$6616</f>
        <v>2016</v>
      </c>
      <c r="F8038" s="3" t="n">
        <f aca="false">F$6616</f>
        <v>2018</v>
      </c>
      <c r="G8038" s="3" t="n">
        <v>0.304008134811693</v>
      </c>
      <c r="H8038" s="3" t="n">
        <f aca="false">H$6616</f>
        <v>0.258991177079574</v>
      </c>
      <c r="I8038" s="3" t="n">
        <f aca="false">I$6616</f>
        <v>0.0768463073852295</v>
      </c>
      <c r="J8038" s="3" t="n">
        <f aca="false">J$6616</f>
        <v>0.0199025156039194</v>
      </c>
      <c r="K8038" s="3" t="str">
        <f aca="false">K$6616</f>
        <v>Destinação adequada para o tipo de resíduo sólido e qualidade das unidades de destino em solo (Nota: 0-1)</v>
      </c>
      <c r="L8038" s="3" t="str">
        <f aca="false">L$6616</f>
        <v>SNIS</v>
      </c>
      <c r="M8038" s="3" t="str">
        <f aca="false">M$6616</f>
        <v>Pontuação de 0 a 1</v>
      </c>
      <c r="N8038" s="5"/>
      <c r="O8038" s="3" t="n">
        <v>53.9879953689512</v>
      </c>
    </row>
    <row r="8039" customFormat="false" ht="15" hidden="false" customHeight="true" outlineLevel="0" collapsed="false">
      <c r="A8039" s="3" t="str">
        <f aca="false">A$6617</f>
        <v>Sustentabilidade Ambiental</v>
      </c>
      <c r="B8039" s="3" t="str">
        <f aca="false">B$6617</f>
        <v>Tratamento de Esgoto</v>
      </c>
      <c r="C8039" s="3" t="n">
        <f aca="false">C$6617</f>
        <v>1</v>
      </c>
      <c r="D8039" s="3" t="s">
        <v>257</v>
      </c>
      <c r="E8039" s="3" t="n">
        <f aca="false">E$6617</f>
        <v>2016</v>
      </c>
      <c r="F8039" s="3" t="n">
        <f aca="false">F$6617</f>
        <v>2018</v>
      </c>
      <c r="G8039" s="3" t="n">
        <v>29.5297723244662</v>
      </c>
      <c r="H8039" s="3" t="n">
        <f aca="false">H$6617</f>
        <v>0.326334760670192</v>
      </c>
      <c r="I8039" s="3" t="n">
        <f aca="false">I$6617</f>
        <v>0.0768463073852295</v>
      </c>
      <c r="J8039" s="3" t="n">
        <f aca="false">J$6617</f>
        <v>0.0250776213289469</v>
      </c>
      <c r="K8039" s="3" t="str">
        <f aca="false">K$6617</f>
        <v>Parcela tratada do total de água consumida no estado.</v>
      </c>
      <c r="L8039" s="3" t="str">
        <f aca="false">L$6617</f>
        <v>SNIS e IBGE</v>
      </c>
      <c r="M8039" s="3" t="str">
        <f aca="false">M$6617</f>
        <v>Porcentagem %</v>
      </c>
      <c r="N803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039" s="3" t="n">
        <v>34.0176250189371</v>
      </c>
    </row>
    <row r="8040" customFormat="false" ht="15" hidden="false" customHeight="true" outlineLevel="0" collapsed="false">
      <c r="A8040" s="3" t="str">
        <f aca="false">A$6618</f>
        <v>Sustentabilidade Ambiental</v>
      </c>
      <c r="B8040" s="3" t="str">
        <f aca="false">B$6618</f>
        <v> Total</v>
      </c>
      <c r="C8040" s="3" t="n">
        <f aca="false">C$6618</f>
        <v>1</v>
      </c>
      <c r="D8040" s="3" t="s">
        <v>257</v>
      </c>
      <c r="E8040" s="3" t="n">
        <f aca="false">E$6618</f>
        <v>2018</v>
      </c>
      <c r="F8040" s="3" t="n">
        <f aca="false">F$6618</f>
        <v>2018</v>
      </c>
      <c r="G8040" s="3" t="n">
        <v>50.3047191271201</v>
      </c>
      <c r="H8040" s="3" t="n">
        <f aca="false">H$6618</f>
        <v>1</v>
      </c>
      <c r="I8040" s="3" t="n">
        <f aca="false">I$6618</f>
        <v>0.0768463073852295</v>
      </c>
      <c r="J8040" s="3" t="n">
        <f aca="false">J$6618</f>
        <v>0.0768463073852295</v>
      </c>
      <c r="K8040" s="3" t="str">
        <f aca="false">K$6618</f>
        <v>Nota obtida via normalização e ponderação de indicadores que variam de 0 a 100.</v>
      </c>
      <c r="L8040" s="3" t="str">
        <f aca="false">L$6618</f>
        <v>Tendências</v>
      </c>
      <c r="M8040" s="3" t="str">
        <f aca="false">M$6618</f>
        <v>Nota de 0 a 100</v>
      </c>
      <c r="N8040" s="5"/>
      <c r="O8040" s="3" t="n">
        <v>55.0657636287097</v>
      </c>
    </row>
    <row r="8041" customFormat="false" ht="15" hidden="false" customHeight="true" outlineLevel="0" collapsed="false">
      <c r="A8041" s="3" t="str">
        <f aca="false">A$6619</f>
        <v>Capital Humano</v>
      </c>
      <c r="B8041" s="3" t="str">
        <f aca="false">B$6619</f>
        <v>Custo de Mão de Obra</v>
      </c>
      <c r="C8041" s="3" t="n">
        <f aca="false">C$6619</f>
        <v>-1</v>
      </c>
      <c r="D8041" s="3" t="s">
        <v>257</v>
      </c>
      <c r="E8041" s="3" t="n">
        <f aca="false">E$6619</f>
        <v>2017</v>
      </c>
      <c r="F8041" s="3" t="n">
        <f aca="false">F$6619</f>
        <v>2018</v>
      </c>
      <c r="G8041" s="3" t="n">
        <v>2295.25</v>
      </c>
      <c r="H8041" s="3" t="n">
        <f aca="false">H$6619</f>
        <v>0.417312382000616</v>
      </c>
      <c r="I8041" s="3" t="n">
        <f aca="false">I$6619</f>
        <v>0.0818363273453094</v>
      </c>
      <c r="J8041" s="3" t="n">
        <f aca="false">J$6619</f>
        <v>0.0341513126986532</v>
      </c>
      <c r="K8041" s="3" t="str">
        <f aca="false">K$6619</f>
        <v>Rendimento médio nominal de todos os trabalhos, habitualmente recebido por mês, pelas pessoas de 14 anos ou mais de idade, ocupadas na semana de referência, com rendimento de trabalho (Reais)</v>
      </c>
      <c r="L8041" s="3" t="str">
        <f aca="false">L$6619</f>
        <v>PNADc / IBGE</v>
      </c>
      <c r="M8041" s="3" t="str">
        <f aca="false">M$6619</f>
        <v>Reais (R$)</v>
      </c>
      <c r="N8041" s="3" t="str">
        <f aca="false">N$17</f>
        <v>A partir da publicação de 2016, ou seja, do dado de 2015, passou a ser usado o rendimento médio nominal de todos os trabalhos, antes disso se usava o rendimento médio real do trabalho principal</v>
      </c>
      <c r="O8041" s="3" t="n">
        <v>58.6141763594791</v>
      </c>
    </row>
    <row r="8042" customFormat="false" ht="15" hidden="false" customHeight="true" outlineLevel="0" collapsed="false">
      <c r="A8042" s="3" t="str">
        <f aca="false">A$6620</f>
        <v>Capital Humano</v>
      </c>
      <c r="B8042" s="3" t="str">
        <f aca="false">B$6620</f>
        <v>PEA com Ensino Superior</v>
      </c>
      <c r="C8042" s="3" t="n">
        <f aca="false">C$6620</f>
        <v>1</v>
      </c>
      <c r="D8042" s="3" t="s">
        <v>257</v>
      </c>
      <c r="E8042" s="3" t="n">
        <f aca="false">E$6620</f>
        <v>2017</v>
      </c>
      <c r="F8042" s="3" t="n">
        <f aca="false">F$6620</f>
        <v>2018</v>
      </c>
      <c r="G8042" s="3" t="n">
        <v>19.5502316606576</v>
      </c>
      <c r="H8042" s="3" t="n">
        <f aca="false">H$6620</f>
        <v>0.167082011058644</v>
      </c>
      <c r="I8042" s="3" t="n">
        <f aca="false">I$6620</f>
        <v>0.0818363273453094</v>
      </c>
      <c r="J8042" s="3" t="n">
        <f aca="false">J$6620</f>
        <v>0.0136733781505078</v>
      </c>
      <c r="K8042" s="3" t="str">
        <f aca="false">K$6620</f>
        <v>Pessoas de 10 anos ou mais de idade com 15 anos ou mais de estudo/população economicamente ativa.</v>
      </c>
      <c r="L8042" s="3" t="str">
        <f aca="false">L$6620</f>
        <v>PNAD / IBGE</v>
      </c>
      <c r="M8042" s="3" t="str">
        <f aca="false">M$6620</f>
        <v>Porcentagem %</v>
      </c>
      <c r="N8042" s="5"/>
      <c r="O8042" s="3" t="n">
        <v>51.7175381840092</v>
      </c>
    </row>
    <row r="8043" customFormat="false" ht="15" hidden="false" customHeight="true" outlineLevel="0" collapsed="false">
      <c r="A8043" s="3" t="str">
        <f aca="false">A$6621</f>
        <v>Capital Humano</v>
      </c>
      <c r="B8043" s="3" t="str">
        <f aca="false">B$6621</f>
        <v>Produtividade do Trabalho</v>
      </c>
      <c r="C8043" s="3" t="n">
        <f aca="false">C$6621</f>
        <v>1</v>
      </c>
      <c r="D8043" s="3" t="s">
        <v>257</v>
      </c>
      <c r="E8043" s="3" t="n">
        <f aca="false">E$6621</f>
        <v>2017</v>
      </c>
      <c r="F8043" s="3" t="n">
        <f aca="false">F$6621</f>
        <v>2018</v>
      </c>
      <c r="G8043" s="3" t="n">
        <v>97.7782525269806</v>
      </c>
      <c r="H8043" s="3" t="n">
        <f aca="false">H$6621</f>
        <v>0.247986019020784</v>
      </c>
      <c r="I8043" s="3" t="n">
        <f aca="false">I$6621</f>
        <v>0.0818363273453094</v>
      </c>
      <c r="J8043" s="3" t="n">
        <f aca="false">J$6621</f>
        <v>0.020294265029645</v>
      </c>
      <c r="K8043" s="3" t="str">
        <f aca="false">K$6621</f>
        <v>PIB pelo total de pessoas ocupadas no período</v>
      </c>
      <c r="L8043" s="3" t="str">
        <f aca="false">L$6621</f>
        <v>PNADc / IBGE</v>
      </c>
      <c r="M8043" s="3" t="str">
        <f aca="false">M$6621</f>
        <v>Mil Reais (R$) por habitante</v>
      </c>
      <c r="N8043" s="5" t="str">
        <f aca="false">N$19</f>
        <v>O PIB utilizado para cálculo é estimado pela Tendências</v>
      </c>
      <c r="O8043" s="3" t="n">
        <v>48.4414526207021</v>
      </c>
    </row>
    <row r="8044" customFormat="false" ht="15" hidden="false" customHeight="true" outlineLevel="0" collapsed="false">
      <c r="A8044" s="3" t="str">
        <f aca="false">A$6622</f>
        <v>Capital Humano</v>
      </c>
      <c r="B8044" s="3" t="str">
        <f aca="false">B$6622</f>
        <v>Qualificação dos Trabalhadores</v>
      </c>
      <c r="C8044" s="3" t="n">
        <f aca="false">C$6622</f>
        <v>1</v>
      </c>
      <c r="D8044" s="3" t="s">
        <v>257</v>
      </c>
      <c r="E8044" s="3" t="n">
        <f aca="false">E$6622</f>
        <v>2017</v>
      </c>
      <c r="F8044" s="3" t="n">
        <f aca="false">F$6622</f>
        <v>2018</v>
      </c>
      <c r="G8044" s="3" t="n">
        <v>10.216411</v>
      </c>
      <c r="H8044" s="3" t="n">
        <f aca="false">H$6622</f>
        <v>0.167619587919956</v>
      </c>
      <c r="I8044" s="3" t="n">
        <f aca="false">I$6622</f>
        <v>0.0818363273453094</v>
      </c>
      <c r="J8044" s="3" t="n">
        <f aca="false">J$6622</f>
        <v>0.0137173714665034</v>
      </c>
      <c r="K8044" s="3" t="str">
        <f aca="false">K$6622</f>
        <v>Anos de estudos da população economicamente ativa.</v>
      </c>
      <c r="L8044" s="3" t="str">
        <f aca="false">L$6622</f>
        <v>PNAD / IBGE</v>
      </c>
      <c r="M8044" s="3" t="str">
        <f aca="false">M$6622</f>
        <v>Anos</v>
      </c>
      <c r="N8044" s="5"/>
      <c r="O8044" s="3" t="n">
        <v>72.3656977997513</v>
      </c>
    </row>
    <row r="8045" customFormat="false" ht="15" hidden="false" customHeight="true" outlineLevel="0" collapsed="false">
      <c r="A8045" s="3" t="str">
        <f aca="false">A$6623</f>
        <v>Capital Humano</v>
      </c>
      <c r="B8045" s="3" t="str">
        <f aca="false">B$6623</f>
        <v> Total</v>
      </c>
      <c r="C8045" s="3" t="n">
        <f aca="false">C$6623</f>
        <v>1</v>
      </c>
      <c r="D8045" s="3" t="s">
        <v>257</v>
      </c>
      <c r="E8045" s="3" t="n">
        <f aca="false">E$6623</f>
        <v>2018</v>
      </c>
      <c r="F8045" s="3" t="n">
        <f aca="false">F$6623</f>
        <v>2018</v>
      </c>
      <c r="G8045" s="3" t="n">
        <v>57.2442032780911</v>
      </c>
      <c r="H8045" s="3" t="n">
        <f aca="false">H$6623</f>
        <v>1</v>
      </c>
      <c r="I8045" s="3" t="n">
        <f aca="false">I$6623</f>
        <v>0.0818363273453094</v>
      </c>
      <c r="J8045" s="3" t="n">
        <f aca="false">J$6623</f>
        <v>0.0818363273453094</v>
      </c>
      <c r="K8045" s="3" t="str">
        <f aca="false">K$6623</f>
        <v>Nota obtida via normalização e ponderação de indicadores que variam de 0 a 100.</v>
      </c>
      <c r="L8045" s="3" t="str">
        <f aca="false">L$6623</f>
        <v>Tendências</v>
      </c>
      <c r="M8045" s="3" t="str">
        <f aca="false">M$6623</f>
        <v>Nota de 0 a 100</v>
      </c>
      <c r="N8045" s="5"/>
      <c r="O8045" s="3" t="n">
        <v>93.8855145718936</v>
      </c>
    </row>
    <row r="8046" customFormat="false" ht="15" hidden="false" customHeight="true" outlineLevel="0" collapsed="false">
      <c r="A8046" s="3" t="str">
        <f aca="false">A$6624</f>
        <v>Educação</v>
      </c>
      <c r="B8046" s="3" t="str">
        <f aca="false">B$6624</f>
        <v>Avaliação da Educação</v>
      </c>
      <c r="C8046" s="3" t="n">
        <f aca="false">C$6624</f>
        <v>1</v>
      </c>
      <c r="D8046" s="3" t="s">
        <v>257</v>
      </c>
      <c r="E8046" s="3" t="n">
        <f aca="false">E$6624</f>
        <v>2018</v>
      </c>
      <c r="F8046" s="3" t="n">
        <f aca="false">F$6624</f>
        <v>2018</v>
      </c>
      <c r="G8046" s="3" t="n">
        <v>30</v>
      </c>
      <c r="H8046" s="3" t="n">
        <f aca="false">H$6624</f>
        <v>0.0535663801132599</v>
      </c>
      <c r="I8046" s="3" t="n">
        <f aca="false">I$6624</f>
        <v>0.11377245508982</v>
      </c>
      <c r="J8046" s="3" t="n">
        <f aca="false">J$6624</f>
        <v>0.0060943785757601</v>
      </c>
      <c r="K8046"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046" s="3" t="str">
        <f aca="false">L$6624</f>
        <v>Secretarias Estaduais de Educação</v>
      </c>
      <c r="M8046" s="3" t="str">
        <f aca="false">M$6624</f>
        <v>Pontuação de 0 a 100</v>
      </c>
      <c r="N804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046" s="3" t="n">
        <v>30</v>
      </c>
    </row>
    <row r="8047" customFormat="false" ht="15" hidden="false" customHeight="true" outlineLevel="0" collapsed="false">
      <c r="A8047" s="3" t="str">
        <f aca="false">A$6625</f>
        <v>Educação</v>
      </c>
      <c r="B8047" s="3" t="str">
        <f aca="false">B$6625</f>
        <v>IDEB</v>
      </c>
      <c r="C8047" s="3" t="n">
        <f aca="false">C$6625</f>
        <v>1</v>
      </c>
      <c r="D8047" s="3" t="s">
        <v>257</v>
      </c>
      <c r="E8047" s="3" t="n">
        <f aca="false">E$6625</f>
        <v>2017</v>
      </c>
      <c r="F8047" s="3" t="n">
        <f aca="false">F$6625</f>
        <v>2018</v>
      </c>
      <c r="G8047" s="3" t="n">
        <v>5.00142697412293</v>
      </c>
      <c r="H8047" s="3" t="n">
        <f aca="false">H$6625</f>
        <v>0.0744541755300289</v>
      </c>
      <c r="I8047" s="3" t="n">
        <f aca="false">I$6625</f>
        <v>0.11377245508982</v>
      </c>
      <c r="J8047" s="3" t="n">
        <f aca="false">J$6625</f>
        <v>0.00847083434173981</v>
      </c>
      <c r="K8047" s="3" t="str">
        <f aca="false">K$6625</f>
        <v>Qualidade da educação básica do Brasil, considera fluxo escolar e média de desempenhos nas avaliações de toda a rede de ensino (nota de  0 a 10)</v>
      </c>
      <c r="L8047" s="3" t="str">
        <f aca="false">L$6625</f>
        <v>INEP</v>
      </c>
      <c r="M8047" s="3" t="str">
        <f aca="false">M$6625</f>
        <v>Pontuação de 0 a 10</v>
      </c>
      <c r="N8047" s="5"/>
      <c r="O8047" s="3" t="n">
        <v>62.4667498856275</v>
      </c>
    </row>
    <row r="8048" customFormat="false" ht="15" hidden="false" customHeight="true" outlineLevel="0" collapsed="false">
      <c r="A8048" s="3" t="str">
        <f aca="false">A$6626</f>
        <v>Educação</v>
      </c>
      <c r="B8048" s="3" t="str">
        <f aca="false">B$6626</f>
        <v>ENEM</v>
      </c>
      <c r="C8048" s="3" t="n">
        <f aca="false">C$6626</f>
        <v>1</v>
      </c>
      <c r="D8048" s="3" t="s">
        <v>257</v>
      </c>
      <c r="E8048" s="3" t="n">
        <f aca="false">E$6626</f>
        <v>2017</v>
      </c>
      <c r="F8048" s="3" t="n">
        <f aca="false">F$6626</f>
        <v>2018</v>
      </c>
      <c r="G8048" s="3" t="n">
        <v>534.305042</v>
      </c>
      <c r="H8048" s="3" t="n">
        <f aca="false">H$6626</f>
        <v>0.0801849170101167</v>
      </c>
      <c r="I8048" s="3" t="n">
        <f aca="false">I$6626</f>
        <v>0.11377245508982</v>
      </c>
      <c r="J8048" s="3" t="n">
        <f aca="false">J$6626</f>
        <v>0.00912283486941448</v>
      </c>
      <c r="K8048" s="3" t="str">
        <f aca="false">K$6626</f>
        <v>Desempenho dos alunos do Ensino Médio para acesso ao Ensino Superior e a programas de financiamento em instituições privadas (nota de 0 a 1000).</v>
      </c>
      <c r="L8048" s="3" t="str">
        <f aca="false">L$6626</f>
        <v>INEP</v>
      </c>
      <c r="M8048" s="3" t="str">
        <f aca="false">M$6626</f>
        <v>Pontuação de 0 a 1000</v>
      </c>
      <c r="N8048" s="5"/>
      <c r="O8048" s="3" t="n">
        <v>97.9964727685752</v>
      </c>
    </row>
    <row r="8049" customFormat="false" ht="15" hidden="false" customHeight="true" outlineLevel="0" collapsed="false">
      <c r="A8049" s="3" t="str">
        <f aca="false">A$6627</f>
        <v>Educação</v>
      </c>
      <c r="B8049" s="3" t="str">
        <f aca="false">B$6627</f>
        <v>PISA</v>
      </c>
      <c r="C8049" s="3" t="n">
        <f aca="false">C$6627</f>
        <v>1</v>
      </c>
      <c r="D8049" s="3" t="s">
        <v>257</v>
      </c>
      <c r="E8049" s="3" t="n">
        <f aca="false">E$6627</f>
        <v>2015</v>
      </c>
      <c r="F8049" s="3" t="n">
        <f aca="false">F$6627</f>
        <v>2018</v>
      </c>
      <c r="G8049" s="3" t="n">
        <v>386</v>
      </c>
      <c r="H8049" s="3" t="n">
        <f aca="false">H$6627</f>
        <v>0.0872565495733697</v>
      </c>
      <c r="I8049" s="3" t="n">
        <f aca="false">I$6627</f>
        <v>0.11377245508982</v>
      </c>
      <c r="J8049" s="3" t="n">
        <f aca="false">J$6627</f>
        <v>0.00992739186762889</v>
      </c>
      <c r="K8049" s="3" t="str">
        <f aca="false">K$6627</f>
        <v>Desempenho dos estudantes na faixa dos 15 anos no Programa internacional de avaliação dos estudantes (Nota: 0-1000)</v>
      </c>
      <c r="L8049" s="3" t="str">
        <f aca="false">L$6627</f>
        <v>PISA</v>
      </c>
      <c r="M8049" s="3" t="str">
        <f aca="false">M$6627</f>
        <v>Pontuação de 0 a 1000</v>
      </c>
      <c r="N8049" s="5"/>
      <c r="O8049" s="3" t="n">
        <v>44.0909090909091</v>
      </c>
    </row>
    <row r="8050" customFormat="false" ht="15" hidden="false" customHeight="true" outlineLevel="0" collapsed="false">
      <c r="A8050" s="3" t="str">
        <f aca="false">A$6628</f>
        <v>Educação</v>
      </c>
      <c r="B8050" s="3" t="str">
        <f aca="false">B$6628</f>
        <v>Índice de Oportunidade da Educação</v>
      </c>
      <c r="C8050" s="3" t="n">
        <f aca="false">C$6628</f>
        <v>1</v>
      </c>
      <c r="D8050" s="3" t="s">
        <v>257</v>
      </c>
      <c r="E8050" s="3" t="n">
        <f aca="false">E$6628</f>
        <v>2017</v>
      </c>
      <c r="F8050" s="3" t="n">
        <f aca="false">F$6628</f>
        <v>2018</v>
      </c>
      <c r="G8050" s="3" t="n">
        <v>4.597761</v>
      </c>
      <c r="H8050" s="3" t="n">
        <f aca="false">H$6628</f>
        <v>0.235550837260605</v>
      </c>
      <c r="I8050" s="3" t="n">
        <f aca="false">I$6628</f>
        <v>0.11377245508982</v>
      </c>
      <c r="J8050" s="3" t="n">
        <f aca="false">J$6628</f>
        <v>0.0267991970536017</v>
      </c>
      <c r="K8050" s="3" t="str">
        <f aca="false">K$6628</f>
        <v>Mede a qualidade das oportunidades educacionais oferecidas por municípios e estados (Nota: 0-10)</v>
      </c>
      <c r="L8050" s="3" t="str">
        <f aca="false">L$6628</f>
        <v>CLP/Metas</v>
      </c>
      <c r="M8050" s="3" t="str">
        <f aca="false">M$6628</f>
        <v>Pontuação de 0 a 10</v>
      </c>
      <c r="N8050" s="5"/>
      <c r="O8050" s="3" t="n">
        <v>53.783911435863</v>
      </c>
    </row>
    <row r="8051" customFormat="false" ht="15" hidden="false" customHeight="true" outlineLevel="0" collapsed="false">
      <c r="A8051" s="3" t="str">
        <f aca="false">A$6629</f>
        <v>Educação</v>
      </c>
      <c r="B8051" s="3" t="str">
        <f aca="false">B$6629</f>
        <v>Taxa de frequência líquida do ensino fundamental</v>
      </c>
      <c r="C8051" s="3" t="n">
        <f aca="false">C$6629</f>
        <v>1</v>
      </c>
      <c r="D8051" s="3" t="s">
        <v>257</v>
      </c>
      <c r="E8051" s="3" t="n">
        <f aca="false">E$6629</f>
        <v>2017</v>
      </c>
      <c r="F8051" s="3" t="n">
        <f aca="false">F$6629</f>
        <v>2018</v>
      </c>
      <c r="G8051" s="3" t="n">
        <v>96.5</v>
      </c>
      <c r="H8051" s="3" t="n">
        <f aca="false">H$6629</f>
        <v>0.134078029218404</v>
      </c>
      <c r="I8051" s="3" t="n">
        <f aca="false">I$6629</f>
        <v>0.11377245508982</v>
      </c>
      <c r="J8051" s="3" t="n">
        <f aca="false">J$6629</f>
        <v>0.0152543865577825</v>
      </c>
      <c r="K8051"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051" s="3" t="str">
        <f aca="false">L$6629</f>
        <v>PNUD e PNAD/IBGE</v>
      </c>
      <c r="M8051" s="3" t="str">
        <f aca="false">M$6629</f>
        <v>Porcentagem %</v>
      </c>
      <c r="N8051" s="5" t="str">
        <f aca="false">N$4396</f>
        <v>A partir da edição de 2017, ou seja, do dado de 2015, o indicador Taxa de abandono do ensino fundamental foi substituído pelo Taxa de frequência líquida do ensino fundamental</v>
      </c>
      <c r="O8051" s="3" t="n">
        <v>51.5151515151516</v>
      </c>
    </row>
    <row r="8052" customFormat="false" ht="15" hidden="false" customHeight="true" outlineLevel="0" collapsed="false">
      <c r="A8052" s="3" t="str">
        <f aca="false">A$6709</f>
        <v>Educação</v>
      </c>
      <c r="B8052" s="3" t="str">
        <f aca="false">B$6630</f>
        <v>Taxa de frequência líquida do ensino médio</v>
      </c>
      <c r="C8052" s="3" t="n">
        <f aca="false">C$6630</f>
        <v>1</v>
      </c>
      <c r="D8052" s="3" t="s">
        <v>257</v>
      </c>
      <c r="E8052" s="3" t="n">
        <f aca="false">E$6630</f>
        <v>2017</v>
      </c>
      <c r="F8052" s="3" t="n">
        <f aca="false">F$6630</f>
        <v>2018</v>
      </c>
      <c r="G8052" s="3" t="n">
        <v>66.3</v>
      </c>
      <c r="H8052" s="3" t="n">
        <f aca="false">H$6630</f>
        <v>0.144099794374855</v>
      </c>
      <c r="I8052" s="3" t="n">
        <f aca="false">I$6630</f>
        <v>0.11377245508982</v>
      </c>
      <c r="J8052" s="3" t="n">
        <f aca="false">J$6630</f>
        <v>0.0163945873839655</v>
      </c>
      <c r="K8052"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052" s="3" t="str">
        <f aca="false">L$6630</f>
        <v>PNUD e PNAD/IBGE</v>
      </c>
      <c r="M8052" s="3" t="str">
        <f aca="false">M$6630</f>
        <v>Porcentagem %</v>
      </c>
      <c r="N8052" s="5" t="str">
        <f aca="false">N$4397</f>
        <v>A partir da edição de 2017, ou seja, do dado de 2015, o indicador Taxa de abandono do ensino médio foi substituído pelo Taxa de frequência líquida do ensino médio</v>
      </c>
      <c r="O8052" s="3" t="n">
        <v>47.766323024055</v>
      </c>
    </row>
    <row r="8053" customFormat="false" ht="15" hidden="false" customHeight="true" outlineLevel="0" collapsed="false">
      <c r="A8053" s="3" t="str">
        <f aca="false">A$6631</f>
        <v>Educação</v>
      </c>
      <c r="B8053" s="3" t="str">
        <f aca="false">B$6631</f>
        <v>Taxa de atendimento do ensino infantil</v>
      </c>
      <c r="C8053" s="3" t="n">
        <f aca="false">C$6631</f>
        <v>1</v>
      </c>
      <c r="D8053" s="3" t="s">
        <v>257</v>
      </c>
      <c r="E8053" s="3" t="n">
        <f aca="false">E$6631</f>
        <v>2017</v>
      </c>
      <c r="F8053" s="3" t="n">
        <f aca="false">F$6631</f>
        <v>2018</v>
      </c>
      <c r="G8053" s="3" t="n">
        <v>51.0139822500778</v>
      </c>
      <c r="H8053" s="3" t="n">
        <f aca="false">H$6631</f>
        <v>0.190809316919361</v>
      </c>
      <c r="I8053" s="3" t="n">
        <f aca="false">I$6631</f>
        <v>0.11377245508982</v>
      </c>
      <c r="J8053" s="3" t="n">
        <f aca="false">J$6631</f>
        <v>0.0217088444399273</v>
      </c>
      <c r="K8053" s="3" t="str">
        <f aca="false">K$6631</f>
        <v>Proporção de crianças na faixa etária de 0 e 5 anos frequentando a creche/escola. </v>
      </c>
      <c r="L8053" s="3" t="str">
        <f aca="false">L$6631</f>
        <v>PNAD/IBGE</v>
      </c>
      <c r="M8053" s="3" t="str">
        <f aca="false">M$6631</f>
        <v>Porcentagem %</v>
      </c>
      <c r="N8053" s="5"/>
      <c r="O8053" s="3" t="n">
        <v>64.6175633662528</v>
      </c>
    </row>
    <row r="8054" customFormat="false" ht="15" hidden="false" customHeight="true" outlineLevel="0" collapsed="false">
      <c r="A8054" s="3" t="str">
        <f aca="false">A$6632</f>
        <v>Educação</v>
      </c>
      <c r="B8054" s="3" t="str">
        <f aca="false">B$6632</f>
        <v> Total</v>
      </c>
      <c r="C8054" s="3" t="n">
        <f aca="false">C$6632</f>
        <v>1</v>
      </c>
      <c r="D8054" s="3" t="s">
        <v>257</v>
      </c>
      <c r="E8054" s="3" t="n">
        <f aca="false">E$6632</f>
        <v>2018</v>
      </c>
      <c r="F8054" s="3" t="n">
        <f aca="false">F$6632</f>
        <v>2018</v>
      </c>
      <c r="G8054" s="3" t="n">
        <v>56.7516072078552</v>
      </c>
      <c r="H8054" s="3" t="n">
        <f aca="false">H$6632</f>
        <v>1</v>
      </c>
      <c r="I8054" s="3" t="n">
        <f aca="false">I$6632</f>
        <v>0.11377245508982</v>
      </c>
      <c r="J8054" s="3" t="n">
        <f aca="false">J$6632</f>
        <v>0.11377245508982</v>
      </c>
      <c r="K8054" s="3" t="str">
        <f aca="false">K$6632</f>
        <v>Nota obtida via normalização e ponderação de indicadores que variam de 0 a 100.</v>
      </c>
      <c r="L8054" s="3" t="str">
        <f aca="false">L$6632</f>
        <v>Tendências</v>
      </c>
      <c r="M8054" s="3" t="str">
        <f aca="false">M$6632</f>
        <v>Nota de 0 a 100</v>
      </c>
      <c r="N8054" s="5"/>
      <c r="O8054" s="3" t="n">
        <v>55.9956218125158</v>
      </c>
    </row>
    <row r="8055" customFormat="false" ht="15" hidden="false" customHeight="true" outlineLevel="0" collapsed="false">
      <c r="A8055" s="3" t="str">
        <f aca="false">A$6633</f>
        <v>Eficiência da Máquina Pública</v>
      </c>
      <c r="B8055" s="3" t="str">
        <f aca="false">B$6633</f>
        <v>Eficiência do Judiciário</v>
      </c>
      <c r="C8055" s="3" t="n">
        <f aca="false">C$6633</f>
        <v>-1</v>
      </c>
      <c r="D8055" s="3" t="s">
        <v>257</v>
      </c>
      <c r="E8055" s="3" t="n">
        <f aca="false">E$6633</f>
        <v>2016</v>
      </c>
      <c r="F8055" s="3" t="n">
        <f aca="false">F$6633</f>
        <v>2018</v>
      </c>
      <c r="G8055" s="3" t="n">
        <v>80.7535992433447</v>
      </c>
      <c r="H8055" s="3" t="n">
        <f aca="false">H$6633</f>
        <v>0.168715774763311</v>
      </c>
      <c r="I8055" s="3" t="n">
        <f aca="false">I$6633</f>
        <v>0.0778443113772455</v>
      </c>
      <c r="J8055" s="3" t="n">
        <f aca="false">J$6633</f>
        <v>0.0131335633049284</v>
      </c>
      <c r="K8055" s="3" t="str">
        <f aca="false">K$6633</f>
        <v>Taxa de congestionamento = 1 - (processos baixados)/(casos novos + casos pendentes)</v>
      </c>
      <c r="L8055" s="3" t="str">
        <f aca="false">L$6633</f>
        <v>Justiça em Números/CNJ</v>
      </c>
      <c r="M8055" s="3" t="str">
        <f aca="false">M$6633</f>
        <v>Porcentagem %</v>
      </c>
      <c r="N805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055" s="3" t="n">
        <v>8.53549855298124</v>
      </c>
    </row>
    <row r="8056" customFormat="false" ht="15" hidden="false" customHeight="true" outlineLevel="0" collapsed="false">
      <c r="A8056" s="3" t="str">
        <f aca="false">A$6634</f>
        <v>Eficiência da Máquina Pública</v>
      </c>
      <c r="B8056" s="3" t="str">
        <f aca="false">B$6634</f>
        <v>Custo do Executivo/PIB</v>
      </c>
      <c r="C8056" s="3" t="n">
        <f aca="false">C$6634</f>
        <v>-1</v>
      </c>
      <c r="D8056" s="3" t="s">
        <v>257</v>
      </c>
      <c r="E8056" s="3" t="n">
        <f aca="false">E$6634</f>
        <v>2017</v>
      </c>
      <c r="F8056" s="3" t="n">
        <f aca="false">F$6634</f>
        <v>2018</v>
      </c>
      <c r="G8056" s="3" t="n">
        <v>0.256718639612031</v>
      </c>
      <c r="H8056" s="3" t="n">
        <f aca="false">H$6634</f>
        <v>0.224802471854843</v>
      </c>
      <c r="I8056" s="3" t="n">
        <f aca="false">I$6634</f>
        <v>0.0778443113772455</v>
      </c>
      <c r="J8056" s="3" t="n">
        <f aca="false">J$6634</f>
        <v>0.0174995936174429</v>
      </c>
      <c r="K8056" s="3" t="str">
        <f aca="false">K$6634</f>
        <v>Recursos públicos alocados na administração direta / PIB</v>
      </c>
      <c r="L8056" s="3" t="str">
        <f aca="false">L$6634</f>
        <v>FINBRA/Siconfi</v>
      </c>
      <c r="M8056" s="3" t="str">
        <f aca="false">M$6634</f>
        <v>Porcentagem %</v>
      </c>
      <c r="N8056" s="3" t="str">
        <f aca="false">N$61</f>
        <v>O PIB utilizado para cálculo é estimado pela Tendências</v>
      </c>
      <c r="O8056" s="3" t="n">
        <v>98.6135945766238</v>
      </c>
    </row>
    <row r="8057" customFormat="false" ht="15" hidden="false" customHeight="true" outlineLevel="0" collapsed="false">
      <c r="A8057" s="3" t="str">
        <f aca="false">A$6635</f>
        <v>Eficiência da Máquina Pública</v>
      </c>
      <c r="B8057" s="3" t="str">
        <f aca="false">B$6635</f>
        <v>Custo do Judiciário/PIB</v>
      </c>
      <c r="C8057" s="3" t="n">
        <f aca="false">C$6635</f>
        <v>-1</v>
      </c>
      <c r="D8057" s="3" t="s">
        <v>257</v>
      </c>
      <c r="E8057" s="3" t="n">
        <f aca="false">E$6635</f>
        <v>2017</v>
      </c>
      <c r="F8057" s="3" t="n">
        <f aca="false">F$6635</f>
        <v>2018</v>
      </c>
      <c r="G8057" s="3" t="n">
        <v>0.554543247182344</v>
      </c>
      <c r="H8057" s="3" t="n">
        <f aca="false">H$6635</f>
        <v>0.135473868774926</v>
      </c>
      <c r="I8057" s="3" t="n">
        <f aca="false">I$6635</f>
        <v>0.0778443113772455</v>
      </c>
      <c r="J8057" s="3" t="n">
        <f aca="false">J$6635</f>
        <v>0.0105458700243954</v>
      </c>
      <c r="K8057" s="3" t="str">
        <f aca="false">K$6635</f>
        <v>Recursos públicos alocados no judiciário / PIB</v>
      </c>
      <c r="L8057" s="3" t="str">
        <f aca="false">L$6635</f>
        <v>FINBRA/Siconfi</v>
      </c>
      <c r="M8057" s="3" t="str">
        <f aca="false">M$6635</f>
        <v>Porcentagem %</v>
      </c>
      <c r="N8057" s="3" t="str">
        <f aca="false">N$63</f>
        <v>O PIB utilizado para cálculo é estimado pela Tendências. O Distrito Federal não é válido nesse indicador.</v>
      </c>
      <c r="O8057" s="3" t="n">
        <v>92.2739256930457</v>
      </c>
    </row>
    <row r="8058" customFormat="false" ht="15" hidden="false" customHeight="true" outlineLevel="0" collapsed="false">
      <c r="A8058" s="3" t="str">
        <f aca="false">A$6636</f>
        <v>Eficiência da Máquina Pública</v>
      </c>
      <c r="B8058" s="3" t="str">
        <f aca="false">B$6636</f>
        <v>Custo do Legislativo/PIB</v>
      </c>
      <c r="C8058" s="3" t="n">
        <f aca="false">C$6636</f>
        <v>-1</v>
      </c>
      <c r="D8058" s="3" t="s">
        <v>257</v>
      </c>
      <c r="E8058" s="3" t="n">
        <f aca="false">E$6636</f>
        <v>2017</v>
      </c>
      <c r="F8058" s="3" t="n">
        <f aca="false">F$6636</f>
        <v>2018</v>
      </c>
      <c r="G8058" s="3" t="n">
        <v>0.176079962874483</v>
      </c>
      <c r="H8058" s="3" t="n">
        <f aca="false">H$6636</f>
        <v>0.205227165307908</v>
      </c>
      <c r="I8058" s="3" t="n">
        <f aca="false">I$6636</f>
        <v>0.0778443113772455</v>
      </c>
      <c r="J8058" s="3" t="n">
        <f aca="false">J$6636</f>
        <v>0.0159757673592982</v>
      </c>
      <c r="K8058" s="3" t="str">
        <f aca="false">K$6636</f>
        <v>Recursos públicos alocados no legislativo / PIB</v>
      </c>
      <c r="L8058" s="3" t="str">
        <f aca="false">L$6636</f>
        <v>FINBRA/Siconfi</v>
      </c>
      <c r="M8058" s="3" t="str">
        <f aca="false">M$6636</f>
        <v>Porcentagem %</v>
      </c>
      <c r="N8058" s="3" t="str">
        <f aca="false">N$64</f>
        <v>O PIB utilizado para cálculo é estimado pela Tendências</v>
      </c>
      <c r="O8058" s="3" t="n">
        <v>95.526303544951</v>
      </c>
    </row>
    <row r="8059" customFormat="false" ht="15" hidden="false" customHeight="true" outlineLevel="0" collapsed="false">
      <c r="A8059" s="3" t="str">
        <f aca="false">A$6637</f>
        <v>Eficiência da Máquina Pública</v>
      </c>
      <c r="B8059" s="3" t="str">
        <f aca="false">B$6637</f>
        <v>Índice de Transparência</v>
      </c>
      <c r="C8059" s="3" t="n">
        <f aca="false">C$6637</f>
        <v>1</v>
      </c>
      <c r="D8059" s="3" t="s">
        <v>257</v>
      </c>
      <c r="E8059" s="3" t="n">
        <f aca="false">E$6637</f>
        <v>2016</v>
      </c>
      <c r="F8059" s="3" t="n">
        <f aca="false">F$6637</f>
        <v>2018</v>
      </c>
      <c r="G8059" s="3" t="n">
        <v>5</v>
      </c>
      <c r="H8059" s="3" t="n">
        <f aca="false">H$6637</f>
        <v>0.147614600287321</v>
      </c>
      <c r="I8059" s="3" t="n">
        <f aca="false">I$6637</f>
        <v>0.0778443113772455</v>
      </c>
      <c r="J8059" s="3" t="n">
        <f aca="false">J$6637</f>
        <v>0.0114909569085938</v>
      </c>
      <c r="K8059" s="3" t="str">
        <f aca="false">K$6637</f>
        <v>Escala Brasil Transparente 360º - Ranking de “Transparência Passiva” e “Transparência Ativa”.</v>
      </c>
      <c r="L8059" s="3" t="str">
        <f aca="false">L$6637</f>
        <v>Controladoria Geral da União</v>
      </c>
      <c r="M8059" s="3" t="str">
        <f aca="false">M$6637</f>
        <v>Pontuação de 0 a 10</v>
      </c>
      <c r="N8059" s="3" t="str">
        <f aca="false">N$62</f>
        <v>A partir da edição de 2018, ou seja, do dado de 2016, passou a ser usado a avaliação Escala Brasil Transparente</v>
      </c>
      <c r="O8059" s="3" t="n">
        <v>50</v>
      </c>
    </row>
    <row r="8060" customFormat="false" ht="15" hidden="false" customHeight="true" outlineLevel="0" collapsed="false">
      <c r="A8060" s="3" t="str">
        <f aca="false">A$6638</f>
        <v>Eficiência da Máquina Pública</v>
      </c>
      <c r="B8060" s="3" t="str">
        <f aca="false">B$6638</f>
        <v>% Servidores Comissionados</v>
      </c>
      <c r="C8060" s="3" t="n">
        <f aca="false">C$6638</f>
        <v>-1</v>
      </c>
      <c r="D8060" s="3" t="s">
        <v>257</v>
      </c>
      <c r="E8060" s="3" t="n">
        <f aca="false">E$6638</f>
        <v>2017</v>
      </c>
      <c r="F8060" s="3" t="n">
        <f aca="false">F$6638</f>
        <v>2018</v>
      </c>
      <c r="G8060" s="3" t="n">
        <v>3.9450768689121</v>
      </c>
      <c r="H8060" s="3" t="n">
        <f aca="false">H$6638</f>
        <v>0.118166119011691</v>
      </c>
      <c r="I8060" s="3" t="n">
        <f aca="false">I$6638</f>
        <v>0.0778443113772455</v>
      </c>
      <c r="J8060" s="3" t="n">
        <f aca="false">J$6638</f>
        <v>0.00919856016258672</v>
      </c>
      <c r="K8060" s="3" t="str">
        <f aca="false">K$6638</f>
        <v>% de cargos comissionados no total de cargos públicos</v>
      </c>
      <c r="L8060" s="3" t="str">
        <f aca="false">L$6638</f>
        <v>IBGE/Estadic</v>
      </c>
      <c r="M8060" s="3" t="str">
        <f aca="false">M$6638</f>
        <v>Porcentagem %</v>
      </c>
      <c r="N8060" s="5"/>
      <c r="O8060" s="3" t="n">
        <v>91.7285004939002</v>
      </c>
    </row>
    <row r="8061" customFormat="false" ht="15" hidden="false" customHeight="true" outlineLevel="0" collapsed="false">
      <c r="A8061" s="3" t="str">
        <f aca="false">A$6639</f>
        <v>Eficiência da Máquina Pública</v>
      </c>
      <c r="B8061" s="3" t="str">
        <f aca="false">B$6639</f>
        <v> Total</v>
      </c>
      <c r="C8061" s="3" t="n">
        <f aca="false">C$6639</f>
        <v>1</v>
      </c>
      <c r="D8061" s="3" t="s">
        <v>257</v>
      </c>
      <c r="E8061" s="3" t="n">
        <f aca="false">E$6639</f>
        <v>2018</v>
      </c>
      <c r="F8061" s="3" t="n">
        <f aca="false">F$6639</f>
        <v>2018</v>
      </c>
      <c r="G8061" s="3" t="n">
        <v>71.7871561951617</v>
      </c>
      <c r="H8061" s="3" t="n">
        <f aca="false">H$6639</f>
        <v>1</v>
      </c>
      <c r="I8061" s="3" t="n">
        <f aca="false">I$6639</f>
        <v>0.0778443113772455</v>
      </c>
      <c r="J8061" s="3" t="n">
        <f aca="false">J$6639</f>
        <v>0.0778443113772455</v>
      </c>
      <c r="K8061" s="3" t="str">
        <f aca="false">K$6639</f>
        <v>Nota obtida via normalização e ponderação de indicadores que variam de 0 a 100.</v>
      </c>
      <c r="L8061" s="3" t="str">
        <f aca="false">L$6639</f>
        <v>Tendências</v>
      </c>
      <c r="M8061" s="3" t="str">
        <f aca="false">M$6639</f>
        <v>Nota de 0 a 100</v>
      </c>
      <c r="N8061" s="5"/>
      <c r="O8061" s="3" t="n">
        <v>64.9871400780994</v>
      </c>
    </row>
    <row r="8062" customFormat="false" ht="15" hidden="false" customHeight="true" outlineLevel="0" collapsed="false">
      <c r="A8062" s="3" t="str">
        <f aca="false">A$6640</f>
        <v>Infraestrutura</v>
      </c>
      <c r="B8062" s="3" t="str">
        <f aca="false">B$6640</f>
        <v>Acessibilidade do Serviço de Telecomunicações</v>
      </c>
      <c r="C8062" s="3" t="n">
        <f aca="false">C$6640</f>
        <v>1</v>
      </c>
      <c r="D8062" s="3" t="s">
        <v>257</v>
      </c>
      <c r="E8062" s="3" t="n">
        <f aca="false">E$6640</f>
        <v>2017</v>
      </c>
      <c r="F8062" s="3" t="n">
        <f aca="false">F$6640</f>
        <v>2018</v>
      </c>
      <c r="G8062" s="3" t="n">
        <v>144.229637561447</v>
      </c>
      <c r="H8062" s="3" t="n">
        <f aca="false">H$6640</f>
        <v>0.0927238161527131</v>
      </c>
      <c r="I8062" s="3" t="n">
        <f aca="false">I$6640</f>
        <v>0.12874251497006</v>
      </c>
      <c r="J8062" s="3" t="n">
        <f aca="false">J$6640</f>
        <v>0.0119374972891217</v>
      </c>
      <c r="K8062" s="3" t="str">
        <f aca="false">K$6640</f>
        <v>Densidade de acessos por 100 habitantes (telefonia móvel e banda larga*)</v>
      </c>
      <c r="L8062" s="3" t="str">
        <f aca="false">L$6640</f>
        <v>ANATEL</v>
      </c>
      <c r="M8062" s="3" t="str">
        <f aca="false">M$6640</f>
        <v>Acessos por 100 mil habitantes</v>
      </c>
      <c r="N8062" s="5"/>
      <c r="O8062" s="3" t="n">
        <v>59.2108912763566</v>
      </c>
    </row>
    <row r="8063" customFormat="false" ht="15" hidden="false" customHeight="true" outlineLevel="0" collapsed="false">
      <c r="A8063" s="3" t="str">
        <f aca="false">A$6641</f>
        <v>Infraestrutura</v>
      </c>
      <c r="B8063" s="3" t="str">
        <f aca="false">B$6641</f>
        <v>Custo de Combustíveis</v>
      </c>
      <c r="C8063" s="3" t="n">
        <f aca="false">C$6641</f>
        <v>-1</v>
      </c>
      <c r="D8063" s="3" t="s">
        <v>257</v>
      </c>
      <c r="E8063" s="3" t="n">
        <f aca="false">E$6641</f>
        <v>2017</v>
      </c>
      <c r="F8063" s="3" t="n">
        <f aca="false">F$6641</f>
        <v>2018</v>
      </c>
      <c r="G8063" s="3" t="n">
        <v>3.57285929272559</v>
      </c>
      <c r="H8063" s="3" t="n">
        <f aca="false">H$6641</f>
        <v>0.0813808125544698</v>
      </c>
      <c r="I8063" s="3" t="n">
        <f aca="false">I$6641</f>
        <v>0.12874251497006</v>
      </c>
      <c r="J8063" s="3" t="n">
        <f aca="false">J$6641</f>
        <v>0.0104771704785695</v>
      </c>
      <c r="K8063" s="3" t="str">
        <f aca="false">K$6641</f>
        <v>Preço médio pago em reais por consumidores finais (etanol, gasolina e diesel), ponderado pela participação dos combustíveis no consumo total.</v>
      </c>
      <c r="L8063" s="3" t="str">
        <f aca="false">L$6641</f>
        <v>ANP</v>
      </c>
      <c r="M8063" s="3" t="str">
        <f aca="false">M$6641</f>
        <v>Reais (R$)</v>
      </c>
      <c r="N8063" s="5" t="str">
        <f aca="false">N$6</f>
        <v>A partir da edição de 2018, ou seja, do dado de 2017 o preço pago passou a ser ponderado pela participação dos combustíveis no consumo total.</v>
      </c>
      <c r="O8063" s="3" t="n">
        <v>52.3161687739326</v>
      </c>
    </row>
    <row r="8064" customFormat="false" ht="15" hidden="false" customHeight="true" outlineLevel="0" collapsed="false">
      <c r="A8064" s="3" t="str">
        <f aca="false">A$6642</f>
        <v>Infraestrutura</v>
      </c>
      <c r="B8064" s="3" t="str">
        <f aca="false">B$6642</f>
        <v>Custo de Saneamento Básico</v>
      </c>
      <c r="C8064" s="3" t="n">
        <f aca="false">C$6642</f>
        <v>-1</v>
      </c>
      <c r="D8064" s="3" t="s">
        <v>257</v>
      </c>
      <c r="E8064" s="3" t="n">
        <f aca="false">E$6642</f>
        <v>2016</v>
      </c>
      <c r="F8064" s="3" t="n">
        <f aca="false">F$6642</f>
        <v>2018</v>
      </c>
      <c r="G8064" s="3" t="n">
        <v>3.96</v>
      </c>
      <c r="H8064" s="3" t="n">
        <f aca="false">H$6642</f>
        <v>0.0808844986819226</v>
      </c>
      <c r="I8064" s="3" t="n">
        <f aca="false">I$6642</f>
        <v>0.12874251497006</v>
      </c>
      <c r="J8064" s="3" t="n">
        <f aca="false">J$6642</f>
        <v>0.0104132737824032</v>
      </c>
      <c r="K8064" s="3" t="str">
        <f aca="false">K$6642</f>
        <v>Tarifa média praticada pelo serviço de tratamento e distribuição</v>
      </c>
      <c r="L8064" s="3" t="str">
        <f aca="false">L$6642</f>
        <v>SNIS</v>
      </c>
      <c r="M8064" s="3" t="str">
        <f aca="false">M$6642</f>
        <v>Reais ($) por m3</v>
      </c>
      <c r="N8064" s="5"/>
      <c r="O8064" s="3" t="n">
        <v>36.1774744027304</v>
      </c>
    </row>
    <row r="8065" customFormat="false" ht="15" hidden="false" customHeight="true" outlineLevel="0" collapsed="false">
      <c r="A8065" s="3" t="str">
        <f aca="false">A$6643</f>
        <v>Infraestrutura</v>
      </c>
      <c r="B8065" s="3" t="str">
        <f aca="false">B$6643</f>
        <v>Disponibilidade de Voos Diretos</v>
      </c>
      <c r="C8065" s="3" t="n">
        <f aca="false">C$6643</f>
        <v>1</v>
      </c>
      <c r="D8065" s="3" t="s">
        <v>257</v>
      </c>
      <c r="E8065" s="3" t="n">
        <f aca="false">E$6643</f>
        <v>2017</v>
      </c>
      <c r="F8065" s="3" t="n">
        <f aca="false">F$6643</f>
        <v>2018</v>
      </c>
      <c r="G8065" s="3" t="n">
        <v>87155</v>
      </c>
      <c r="H8065" s="3" t="n">
        <f aca="false">H$6643</f>
        <v>0.0859068720842382</v>
      </c>
      <c r="I8065" s="3" t="n">
        <f aca="false">I$6643</f>
        <v>0.12874251497006</v>
      </c>
      <c r="J8065" s="3" t="n">
        <f aca="false">J$6643</f>
        <v>0.0110598667653361</v>
      </c>
      <c r="K8065" s="3" t="str">
        <f aca="false">K$6643</f>
        <v>Número de voos diretos* </v>
      </c>
      <c r="L8065" s="3" t="str">
        <f aca="false">L$6643</f>
        <v>ANAC</v>
      </c>
      <c r="M8065" s="3" t="str">
        <f aca="false">M$6643</f>
        <v>Número de voos</v>
      </c>
      <c r="N8065" s="5"/>
      <c r="O8065" s="3" t="n">
        <v>37.6768220381625</v>
      </c>
    </row>
    <row r="8066" customFormat="false" ht="15" hidden="false" customHeight="true" outlineLevel="0" collapsed="false">
      <c r="A8066" s="3" t="str">
        <f aca="false">A$6644</f>
        <v>Infraestrutura</v>
      </c>
      <c r="B8066" s="3" t="str">
        <f aca="false">B$6644</f>
        <v>Acesso à Energia Elétrica</v>
      </c>
      <c r="C8066" s="3" t="n">
        <f aca="false">C$6644</f>
        <v>1</v>
      </c>
      <c r="D8066" s="3" t="s">
        <v>257</v>
      </c>
      <c r="E8066" s="3" t="n">
        <f aca="false">E$6644</f>
        <v>2017</v>
      </c>
      <c r="F8066" s="3" t="n">
        <f aca="false">F$6644</f>
        <v>2018</v>
      </c>
      <c r="G8066" s="3" t="n">
        <v>99.974866898881</v>
      </c>
      <c r="H8066" s="3" t="n">
        <f aca="false">H$6644</f>
        <v>0.0377329840579321</v>
      </c>
      <c r="I8066" s="3" t="n">
        <f aca="false">I$6644</f>
        <v>0.12874251497006</v>
      </c>
      <c r="J8066" s="3" t="n">
        <f aca="false">J$6644</f>
        <v>0.00485783926494335</v>
      </c>
      <c r="K8066" s="3" t="str">
        <f aca="false">K$6644</f>
        <v>Proporção de domicílios com acesso a energia elétrica (iluminação elétrica).</v>
      </c>
      <c r="L8066" s="3" t="str">
        <f aca="false">L$6644</f>
        <v>PNAD/IBGE</v>
      </c>
      <c r="M8066" s="3" t="str">
        <f aca="false">M$6644</f>
        <v>Porcentagem %</v>
      </c>
      <c r="N8066" s="5"/>
      <c r="O8066" s="3" t="n">
        <v>99.1977140381358</v>
      </c>
    </row>
    <row r="8067" customFormat="false" ht="15" hidden="false" customHeight="true" outlineLevel="0" collapsed="false">
      <c r="A8067" s="3" t="str">
        <f aca="false">A$6645</f>
        <v>Infraestrutura</v>
      </c>
      <c r="B8067" s="3" t="str">
        <f aca="false">B$6645</f>
        <v>Custo da Energia Elétrica</v>
      </c>
      <c r="C8067" s="3" t="n">
        <f aca="false">C$6645</f>
        <v>-1</v>
      </c>
      <c r="D8067" s="3" t="s">
        <v>257</v>
      </c>
      <c r="E8067" s="3" t="n">
        <f aca="false">E$6645</f>
        <v>2017</v>
      </c>
      <c r="F8067" s="3" t="n">
        <f aca="false">F$6645</f>
        <v>2018</v>
      </c>
      <c r="G8067" s="3" t="n">
        <v>750.503631978743</v>
      </c>
      <c r="H8067" s="3" t="n">
        <f aca="false">H$6645</f>
        <v>0.0993376190046475</v>
      </c>
      <c r="I8067" s="3" t="n">
        <f aca="false">I$6645</f>
        <v>0.12874251497006</v>
      </c>
      <c r="J8067" s="3" t="n">
        <f aca="false">J$6645</f>
        <v>0.0127889749017959</v>
      </c>
      <c r="K8067" s="3" t="str">
        <f aca="false">K$6645</f>
        <v>Tarifa média praticada para o consumo comercial, residencial e industrial.</v>
      </c>
      <c r="L8067" s="3" t="str">
        <f aca="false">L$6645</f>
        <v>ANEEL</v>
      </c>
      <c r="M8067" s="3" t="str">
        <f aca="false">M$6645</f>
        <v>Reais (R$) por MWh</v>
      </c>
      <c r="N8067" s="5"/>
      <c r="O8067" s="3" t="n">
        <v>0.320422674460858</v>
      </c>
    </row>
    <row r="8068" customFormat="false" ht="15" hidden="false" customHeight="true" outlineLevel="0" collapsed="false">
      <c r="A8068" s="3" t="str">
        <f aca="false">A$6646</f>
        <v>Infraestrutura</v>
      </c>
      <c r="B8068" s="3" t="str">
        <f aca="false">B$6646</f>
        <v>Qualidade da Energia Elétrica</v>
      </c>
      <c r="C8068" s="3" t="n">
        <f aca="false">C$6646</f>
        <v>-1</v>
      </c>
      <c r="D8068" s="3" t="s">
        <v>257</v>
      </c>
      <c r="E8068" s="3" t="n">
        <f aca="false">E$6646</f>
        <v>2017</v>
      </c>
      <c r="F8068" s="3" t="n">
        <f aca="false">F$6646</f>
        <v>2018</v>
      </c>
      <c r="G8068" s="3" t="n">
        <v>1.10650542038188</v>
      </c>
      <c r="H8068" s="3" t="n">
        <f aca="false">H$6646</f>
        <v>0.120616903774958</v>
      </c>
      <c r="I8068" s="3" t="n">
        <f aca="false">I$6646</f>
        <v>0.12874251497006</v>
      </c>
      <c r="J8068" s="3" t="n">
        <f aca="false">J$6646</f>
        <v>0.0155285235398899</v>
      </c>
      <c r="K8068" s="3" t="str">
        <f aca="false">K$6646</f>
        <v>O indicador aponta o Desempenho Global de Continuidade, que considera a duração e frequência de interrupções no serviço de energia.</v>
      </c>
      <c r="L8068" s="3" t="str">
        <f aca="false">L$6646</f>
        <v>ANEEL</v>
      </c>
      <c r="M8068" s="3" t="str">
        <f aca="false">M$6646</f>
        <v>Pontuação</v>
      </c>
      <c r="N8068" s="5"/>
      <c r="O8068" s="3" t="n">
        <v>81.5766377853511</v>
      </c>
    </row>
    <row r="8069" customFormat="false" ht="15" hidden="false" customHeight="true" outlineLevel="0" collapsed="false">
      <c r="A8069" s="3" t="str">
        <f aca="false">A$6647</f>
        <v>Infraestrutura</v>
      </c>
      <c r="B8069" s="3" t="str">
        <f aca="false">B$6647</f>
        <v>Mobilidade Urbana</v>
      </c>
      <c r="C8069" s="3" t="n">
        <f aca="false">C$6647</f>
        <v>-1</v>
      </c>
      <c r="D8069" s="3" t="s">
        <v>257</v>
      </c>
      <c r="E8069" s="3" t="n">
        <f aca="false">E$6647</f>
        <v>2015</v>
      </c>
      <c r="F8069" s="3" t="n">
        <f aca="false">F$6647</f>
        <v>2018</v>
      </c>
      <c r="G8069" s="3" t="n">
        <v>43.3238328711746</v>
      </c>
      <c r="H8069" s="3" t="n">
        <f aca="false">H$6647</f>
        <v>0.124399303432856</v>
      </c>
      <c r="I8069" s="3" t="n">
        <f aca="false">I$6647</f>
        <v>0.12874251497006</v>
      </c>
      <c r="J8069" s="3" t="n">
        <f aca="false">J$6647</f>
        <v>0.0160154791844694</v>
      </c>
      <c r="K8069" s="3" t="str">
        <f aca="false">K$6647</f>
        <v>Tempo gasto no trajeto entre casa e trabalho (minutos)</v>
      </c>
      <c r="L8069" s="3" t="str">
        <f aca="false">L$6647</f>
        <v>PNAD/IBGE</v>
      </c>
      <c r="M8069" s="3" t="str">
        <f aca="false">M$6647</f>
        <v>Minutos</v>
      </c>
      <c r="N8069" s="5"/>
      <c r="O8069" s="3" t="n">
        <v>0</v>
      </c>
    </row>
    <row r="8070" customFormat="false" ht="15" hidden="false" customHeight="true" outlineLevel="0" collapsed="false">
      <c r="A8070" s="3" t="str">
        <f aca="false">A$6648</f>
        <v>Infraestrutura</v>
      </c>
      <c r="B8070" s="3" t="str">
        <f aca="false">B$6648</f>
        <v>Qualidade das Rodovias</v>
      </c>
      <c r="C8070" s="3" t="n">
        <f aca="false">C$6648</f>
        <v>1</v>
      </c>
      <c r="D8070" s="3" t="s">
        <v>257</v>
      </c>
      <c r="E8070" s="3" t="n">
        <f aca="false">E$6648</f>
        <v>2017</v>
      </c>
      <c r="F8070" s="3" t="n">
        <f aca="false">F$6648</f>
        <v>2018</v>
      </c>
      <c r="G8070" s="3" t="n">
        <v>3.42974559686888</v>
      </c>
      <c r="H8070" s="3" t="n">
        <f aca="false">H$6648</f>
        <v>0.192489052230466</v>
      </c>
      <c r="I8070" s="3" t="n">
        <f aca="false">I$6648</f>
        <v>0.12874251497006</v>
      </c>
      <c r="J8070" s="3" t="n">
        <f aca="false">J$6648</f>
        <v>0.0247815246883535</v>
      </c>
      <c r="K8070" s="3" t="str">
        <f aca="false">K$6648</f>
        <v>Avaliação das condições das vias rodoviárias (nota entre 1 (ruim) a 5 (ótimo) ponderada pela extensão pesquisada)</v>
      </c>
      <c r="L8070" s="3" t="str">
        <f aca="false">L$6648</f>
        <v>CNT</v>
      </c>
      <c r="M8070" s="3" t="str">
        <f aca="false">M$6648</f>
        <v>Pontuação de 1 a 5</v>
      </c>
      <c r="N8070" s="5"/>
      <c r="O8070" s="3" t="n">
        <v>63.5178559276685</v>
      </c>
    </row>
    <row r="8071" customFormat="false" ht="15" hidden="false" customHeight="true" outlineLevel="0" collapsed="false">
      <c r="A8071" s="3" t="str">
        <f aca="false">A$6649</f>
        <v>Infraestrutura</v>
      </c>
      <c r="B8071" s="3" t="str">
        <f aca="false">B$6649</f>
        <v>Qualidade do Serviço de Telecomunicações</v>
      </c>
      <c r="C8071" s="3" t="n">
        <f aca="false">C$6649</f>
        <v>1</v>
      </c>
      <c r="D8071" s="3" t="s">
        <v>257</v>
      </c>
      <c r="E8071" s="3" t="n">
        <f aca="false">E$6649</f>
        <v>2017</v>
      </c>
      <c r="F8071" s="3" t="n">
        <f aca="false">F$6649</f>
        <v>2018</v>
      </c>
      <c r="G8071" s="3" t="n">
        <v>68.2</v>
      </c>
      <c r="H8071" s="3" t="n">
        <f aca="false">H$6649</f>
        <v>0.0845281380257963</v>
      </c>
      <c r="I8071" s="3" t="n">
        <f aca="false">I$6649</f>
        <v>0.12874251497006</v>
      </c>
      <c r="J8071" s="3" t="n">
        <f aca="false">J$6649</f>
        <v>0.0108823650751774</v>
      </c>
      <c r="K8071" s="3" t="str">
        <f aca="false">K$6649</f>
        <v>Média do ranking de banda larga fixa e do de telefonia móvel (percentual de indicadores com cumprimento de metas)</v>
      </c>
      <c r="L8071" s="3" t="str">
        <f aca="false">L$6649</f>
        <v>ANATEL</v>
      </c>
      <c r="M8071" s="3" t="str">
        <f aca="false">M$6649</f>
        <v>Porcentagem %</v>
      </c>
      <c r="N8071" s="5"/>
      <c r="O8071" s="3" t="n">
        <v>64.6341463414633</v>
      </c>
    </row>
    <row r="8072" customFormat="false" ht="15" hidden="false" customHeight="true" outlineLevel="0" collapsed="false">
      <c r="A8072" s="3" t="str">
        <f aca="false">A$6650</f>
        <v>Infraestrutura</v>
      </c>
      <c r="B8072" s="3" t="str">
        <f aca="false">B$6650</f>
        <v> Total</v>
      </c>
      <c r="C8072" s="3" t="n">
        <f aca="false">C$6650</f>
        <v>1</v>
      </c>
      <c r="D8072" s="3" t="s">
        <v>257</v>
      </c>
      <c r="E8072" s="3" t="n">
        <f aca="false">E$6650</f>
        <v>2018</v>
      </c>
      <c r="F8072" s="3" t="n">
        <f aca="false">F$6650</f>
        <v>2018</v>
      </c>
      <c r="G8072" s="3" t="n">
        <v>47.2063753549614</v>
      </c>
      <c r="H8072" s="3" t="n">
        <f aca="false">H$6650</f>
        <v>1</v>
      </c>
      <c r="I8072" s="3" t="n">
        <f aca="false">I$6650</f>
        <v>0.12874251497006</v>
      </c>
      <c r="J8072" s="3" t="n">
        <f aca="false">J$6650</f>
        <v>0.12874251497006</v>
      </c>
      <c r="K8072" s="3" t="str">
        <f aca="false">K$6650</f>
        <v>Nota obtida via normalização e ponderação de indicadores que variam de 0 a 100.</v>
      </c>
      <c r="L8072" s="3" t="str">
        <f aca="false">L$6650</f>
        <v>Tendências</v>
      </c>
      <c r="M8072" s="3" t="str">
        <f aca="false">M$6650</f>
        <v>Nota de 0 a 100</v>
      </c>
      <c r="N8072" s="5"/>
      <c r="O8072" s="3" t="n">
        <v>32.3766383662874</v>
      </c>
    </row>
    <row r="8073" customFormat="false" ht="15" hidden="false" customHeight="true" outlineLevel="0" collapsed="false">
      <c r="A8073" s="3" t="str">
        <f aca="false">A$6651</f>
        <v>Inovação</v>
      </c>
      <c r="B8073" s="3" t="str">
        <f aca="false">B$6651</f>
        <v>Produção Acadêmica</v>
      </c>
      <c r="C8073" s="3" t="n">
        <f aca="false">C$6651</f>
        <v>1</v>
      </c>
      <c r="D8073" s="3" t="s">
        <v>257</v>
      </c>
      <c r="E8073" s="3" t="n">
        <f aca="false">E$6651</f>
        <v>2014</v>
      </c>
      <c r="F8073" s="3" t="n">
        <f aca="false">F$6651</f>
        <v>2018</v>
      </c>
      <c r="G8073" s="3" t="n">
        <v>0.893259059620767</v>
      </c>
      <c r="H8073" s="3" t="n">
        <f aca="false">H$6651</f>
        <v>0.42398674644351</v>
      </c>
      <c r="I8073" s="3" t="n">
        <f aca="false">I$6651</f>
        <v>0.0678642714570858</v>
      </c>
      <c r="J8073" s="3" t="n">
        <f aca="false">J$6651</f>
        <v>0.028773551654849</v>
      </c>
      <c r="K8073" s="3" t="str">
        <f aca="false">K$6651</f>
        <v>Total de documentos publicados em periódicos acadêmicos indexados no Scopus em relação à população total.</v>
      </c>
      <c r="L8073" s="3" t="str">
        <f aca="false">L$6651</f>
        <v>SCImago IR</v>
      </c>
      <c r="M8073" s="3" t="str">
        <f aca="false">M$6651</f>
        <v>Artigos por 1 milhão de habitantes</v>
      </c>
      <c r="N8073" s="5"/>
      <c r="O8073" s="3" t="n">
        <v>76.0169351590054</v>
      </c>
    </row>
    <row r="8074" customFormat="false" ht="15" hidden="false" customHeight="true" outlineLevel="0" collapsed="false">
      <c r="A8074" s="3" t="str">
        <f aca="false">A$6652</f>
        <v>Inovação</v>
      </c>
      <c r="B8074" s="3" t="str">
        <f aca="false">B$6652</f>
        <v>Investimentos Públicos em P&amp;D</v>
      </c>
      <c r="C8074" s="3" t="n">
        <f aca="false">C$6652</f>
        <v>1</v>
      </c>
      <c r="D8074" s="3" t="s">
        <v>257</v>
      </c>
      <c r="E8074" s="3" t="n">
        <f aca="false">E$6652</f>
        <v>2015</v>
      </c>
      <c r="F8074" s="3" t="n">
        <f aca="false">F$6652</f>
        <v>2018</v>
      </c>
      <c r="G8074" s="3" t="n">
        <v>0.139584135174607</v>
      </c>
      <c r="H8074" s="3" t="n">
        <f aca="false">H$6652</f>
        <v>0.302033876948592</v>
      </c>
      <c r="I8074" s="3" t="n">
        <f aca="false">I$6652</f>
        <v>0.0678642714570858</v>
      </c>
      <c r="J8074" s="3" t="n">
        <f aca="false">J$6652</f>
        <v>0.0204973090144753</v>
      </c>
      <c r="K8074" s="3" t="str">
        <f aca="false">K$6652</f>
        <v>Participação de Investimento público em P&amp;D no PIB estadual</v>
      </c>
      <c r="L8074" s="3" t="str">
        <f aca="false">L$6652</f>
        <v>Min.CT&amp;I</v>
      </c>
      <c r="M8074" s="3" t="str">
        <f aca="false">M$6652</f>
        <v>Porcentagem %</v>
      </c>
      <c r="N8074" s="5" t="str">
        <f aca="false">N$68</f>
        <v>O PIB utilizado é o oficial divulgado pelo IBGE</v>
      </c>
      <c r="O8074" s="3" t="n">
        <v>34.5448540800881</v>
      </c>
    </row>
    <row r="8075" customFormat="false" ht="15" hidden="false" customHeight="true" outlineLevel="0" collapsed="false">
      <c r="A8075" s="3" t="str">
        <f aca="false">A$6653</f>
        <v>Inovação</v>
      </c>
      <c r="B8075" s="3" t="str">
        <f aca="false">B$6653</f>
        <v>Patentes</v>
      </c>
      <c r="C8075" s="3" t="n">
        <f aca="false">C$6653</f>
        <v>1</v>
      </c>
      <c r="D8075" s="3" t="s">
        <v>257</v>
      </c>
      <c r="E8075" s="3" t="n">
        <f aca="false">E$6653</f>
        <v>2016</v>
      </c>
      <c r="F8075" s="3" t="n">
        <f aca="false">F$6653</f>
        <v>2018</v>
      </c>
      <c r="G8075" s="3" t="n">
        <v>0.151144881612893</v>
      </c>
      <c r="H8075" s="3" t="n">
        <f aca="false">H$6653</f>
        <v>0.273979376607898</v>
      </c>
      <c r="I8075" s="3" t="n">
        <f aca="false">I$6653</f>
        <v>0.0678642714570858</v>
      </c>
      <c r="J8075" s="3" t="n">
        <f aca="false">J$6653</f>
        <v>0.0185934107877616</v>
      </c>
      <c r="K8075" s="3" t="str">
        <f aca="false">K$6653</f>
        <v>Total de concessões de patentes, englobando os tipos: "Patente de Invenção", "Modelo de Utilidade" e "Certificado de Adição" em relação ao PIB.</v>
      </c>
      <c r="L8075" s="3" t="str">
        <f aca="false">L$6653</f>
        <v>INPI</v>
      </c>
      <c r="M8075" s="3" t="str">
        <f aca="false">M$6653</f>
        <v>Patentes pelo PIB em 1 bilhão de reais</v>
      </c>
      <c r="N8075" s="3" t="str">
        <f aca="false">N$69</f>
        <v>O PIB utilizado para cálculo é estimado pela Tendências</v>
      </c>
      <c r="O8075" s="3" t="n">
        <v>45.2566975118688</v>
      </c>
    </row>
    <row r="8076" customFormat="false" ht="15" hidden="false" customHeight="true" outlineLevel="0" collapsed="false">
      <c r="A8076" s="3" t="str">
        <f aca="false">A$6654</f>
        <v>Inovação</v>
      </c>
      <c r="B8076" s="3" t="str">
        <f aca="false">B$6654</f>
        <v> Total</v>
      </c>
      <c r="C8076" s="3" t="n">
        <f aca="false">C$6654</f>
        <v>1</v>
      </c>
      <c r="D8076" s="3" t="s">
        <v>257</v>
      </c>
      <c r="E8076" s="3" t="n">
        <f aca="false">E$6654</f>
        <v>2018</v>
      </c>
      <c r="F8076" s="3" t="n">
        <f aca="false">F$6654</f>
        <v>2018</v>
      </c>
      <c r="G8076" s="3" t="n">
        <v>53.262376060763</v>
      </c>
      <c r="H8076" s="3" t="n">
        <f aca="false">H$6654</f>
        <v>1</v>
      </c>
      <c r="I8076" s="3" t="n">
        <f aca="false">I$6654</f>
        <v>0.0678642714570858</v>
      </c>
      <c r="J8076" s="3" t="n">
        <f aca="false">J$6654</f>
        <v>0.0678642714570858</v>
      </c>
      <c r="K8076" s="3" t="str">
        <f aca="false">K$6654</f>
        <v>Nota obtida via normalização e ponderação de indicadores que variam de 0 a 100.</v>
      </c>
      <c r="L8076" s="3" t="str">
        <f aca="false">L$6654</f>
        <v>Tendências</v>
      </c>
      <c r="M8076" s="3" t="str">
        <f aca="false">M$6654</f>
        <v>Nota de 0 a 100</v>
      </c>
      <c r="N8076" s="5"/>
      <c r="O8076" s="3" t="n">
        <v>58.5624833792751</v>
      </c>
    </row>
    <row r="8077" customFormat="false" ht="15.75" hidden="false" customHeight="true" outlineLevel="0" collapsed="false">
      <c r="A8077" s="3" t="str">
        <f aca="false">A$6655</f>
        <v>Potencial de Mercado</v>
      </c>
      <c r="B8077" s="3" t="str">
        <f aca="false">B$6655</f>
        <v>Tamanho de mercado</v>
      </c>
      <c r="C8077" s="3" t="n">
        <f aca="false">C$6655</f>
        <v>1</v>
      </c>
      <c r="D8077" s="3" t="s">
        <v>257</v>
      </c>
      <c r="E8077" s="3" t="n">
        <f aca="false">E$6655</f>
        <v>2017</v>
      </c>
      <c r="F8077" s="3" t="n">
        <f aca="false">F$6655</f>
        <v>2018</v>
      </c>
      <c r="G8077" s="3" t="n">
        <v>708.832953835638</v>
      </c>
      <c r="H8077" s="3" t="n">
        <f aca="false">H$6655</f>
        <v>0.403618197210826</v>
      </c>
      <c r="I8077" s="3" t="n">
        <f aca="false">I$6655</f>
        <v>0.0768463073852295</v>
      </c>
      <c r="J8077" s="3" t="n">
        <f aca="false">J$6655</f>
        <v>0.0310165680491354</v>
      </c>
      <c r="K8077" s="3" t="str">
        <f aca="false">K$6655</f>
        <v>Produto Interno Bruto (PIB) real a preços de 2014</v>
      </c>
      <c r="L8077" s="3" t="str">
        <f aca="false">L$6655</f>
        <v>IBGE</v>
      </c>
      <c r="M8077" s="3" t="str">
        <f aca="false">M$6655</f>
        <v>R$ bilhões</v>
      </c>
      <c r="N8077" s="5" t="str">
        <f aca="false">N$2</f>
        <v>O PIB utilizado para cálculo é estimado pela Tendências</v>
      </c>
      <c r="O8077" s="3" t="n">
        <v>32.7966468567582</v>
      </c>
    </row>
    <row r="8078" customFormat="false" ht="15" hidden="false" customHeight="true" outlineLevel="0" collapsed="false">
      <c r="A8078" s="3" t="str">
        <f aca="false">A$6656</f>
        <v>Potencial de Mercado</v>
      </c>
      <c r="B8078" s="3" t="str">
        <f aca="false">B$6656</f>
        <v>Taxa de crescimento</v>
      </c>
      <c r="C8078" s="3" t="n">
        <f aca="false">C$6656</f>
        <v>1</v>
      </c>
      <c r="D8078" s="3" t="s">
        <v>257</v>
      </c>
      <c r="E8078" s="3" t="n">
        <f aca="false">E$6656</f>
        <v>2017</v>
      </c>
      <c r="F8078" s="3" t="n">
        <f aca="false">F$6656</f>
        <v>2018</v>
      </c>
      <c r="G8078" s="3" t="n">
        <v>-1.47799898535338</v>
      </c>
      <c r="H8078" s="3" t="n">
        <f aca="false">H$6656</f>
        <v>0.338326829703997</v>
      </c>
      <c r="I8078" s="3" t="n">
        <f aca="false">I$6656</f>
        <v>0.0768463073852295</v>
      </c>
      <c r="J8078" s="3" t="n">
        <f aca="false">J$6656</f>
        <v>0.0259991675521036</v>
      </c>
      <c r="K8078" s="3" t="str">
        <f aca="false">K$6656</f>
        <v>Média Móvel de quatro períodos para a taxa de crescimento anual do PIB</v>
      </c>
      <c r="L8078" s="3" t="str">
        <f aca="false">L$6656</f>
        <v>IBGE</v>
      </c>
      <c r="M8078" s="3" t="str">
        <f aca="false">M$6656</f>
        <v>Porcentagem %</v>
      </c>
      <c r="N8078" s="5" t="str">
        <f aca="false">N$3</f>
        <v>O PIB utilizado para cálculo é estimado pela Tendências</v>
      </c>
      <c r="O8078" s="3" t="n">
        <v>23.7901962236889</v>
      </c>
    </row>
    <row r="8079" customFormat="false" ht="15" hidden="false" customHeight="true" outlineLevel="0" collapsed="false">
      <c r="A8079" s="3" t="str">
        <f aca="false">A$6657</f>
        <v>Potencial de Mercado</v>
      </c>
      <c r="B8079" s="3" t="str">
        <f aca="false">B$6657</f>
        <v>Crescimento Potencial da Força de Trabalho</v>
      </c>
      <c r="C8079" s="3" t="n">
        <f aca="false">C$6657</f>
        <v>1</v>
      </c>
      <c r="D8079" s="3" t="s">
        <v>257</v>
      </c>
      <c r="E8079" s="3" t="n">
        <f aca="false">E$6657</f>
        <v>2017</v>
      </c>
      <c r="F8079" s="3" t="n">
        <f aca="false">F$6657</f>
        <v>2018</v>
      </c>
      <c r="G8079" s="3" t="n">
        <v>0.168700836454994</v>
      </c>
      <c r="H8079" s="3" t="n">
        <f aca="false">H$6657</f>
        <v>0.258054973085176</v>
      </c>
      <c r="I8079" s="3" t="n">
        <f aca="false">I$6657</f>
        <v>0.0768463073852295</v>
      </c>
      <c r="J8079" s="3" t="n">
        <f aca="false">J$6657</f>
        <v>0.0198305717839906</v>
      </c>
      <c r="K8079" s="3" t="str">
        <f aca="false">K$6657</f>
        <v>Média da taxa de crescimento da PIA para os próximos 10 anos (população com idade entre 15 e 64 anos)</v>
      </c>
      <c r="L8079" s="3" t="str">
        <f aca="false">L$6657</f>
        <v>IBGE</v>
      </c>
      <c r="M8079" s="3" t="str">
        <f aca="false">M$6657</f>
        <v>Porcentagem %</v>
      </c>
      <c r="N8079" s="5"/>
      <c r="O8079" s="3" t="n">
        <v>9.8013522874955</v>
      </c>
    </row>
    <row r="8080" customFormat="false" ht="15" hidden="false" customHeight="true" outlineLevel="0" collapsed="false">
      <c r="A8080" s="3" t="str">
        <f aca="false">A$6658</f>
        <v>Potencial de Mercado</v>
      </c>
      <c r="B8080" s="3" t="str">
        <f aca="false">B$6658</f>
        <v> Total</v>
      </c>
      <c r="C8080" s="3" t="n">
        <f aca="false">C$6658</f>
        <v>1</v>
      </c>
      <c r="D8080" s="3" t="s">
        <v>257</v>
      </c>
      <c r="E8080" s="3" t="n">
        <f aca="false">E$6658</f>
        <v>2018</v>
      </c>
      <c r="F8080" s="3" t="n">
        <f aca="false">F$6658</f>
        <v>2018</v>
      </c>
      <c r="G8080" s="3" t="n">
        <v>23.7934604483093</v>
      </c>
      <c r="H8080" s="3" t="n">
        <f aca="false">H$6658</f>
        <v>1</v>
      </c>
      <c r="I8080" s="3" t="n">
        <f aca="false">I$6658</f>
        <v>0.0768463073852295</v>
      </c>
      <c r="J8080" s="3" t="n">
        <f aca="false">J$6658</f>
        <v>0.0768463073852295</v>
      </c>
      <c r="K8080" s="3" t="str">
        <f aca="false">K$6658</f>
        <v>Nota obtida via normalização e ponderação de indicadores que variam de 0 a 100.</v>
      </c>
      <c r="L8080" s="3" t="str">
        <f aca="false">L$6658</f>
        <v>Tendências</v>
      </c>
      <c r="M8080" s="3" t="str">
        <f aca="false">M$6658</f>
        <v>Nota de 0 a 100</v>
      </c>
      <c r="N8080" s="5"/>
      <c r="O8080" s="3" t="n">
        <v>27.2784941819124</v>
      </c>
    </row>
    <row r="8081" customFormat="false" ht="15" hidden="false" customHeight="true" outlineLevel="0" collapsed="false">
      <c r="A8081" s="3" t="str">
        <f aca="false">A$6659</f>
        <v>Solidez Fiscal</v>
      </c>
      <c r="B8081" s="3" t="str">
        <f aca="false">B$6659</f>
        <v>Taxa de Investimentos</v>
      </c>
      <c r="C8081" s="3" t="n">
        <f aca="false">C$6659</f>
        <v>1</v>
      </c>
      <c r="D8081" s="3" t="s">
        <v>257</v>
      </c>
      <c r="E8081" s="3" t="n">
        <f aca="false">E$6659</f>
        <v>2017</v>
      </c>
      <c r="F8081" s="3" t="n">
        <f aca="false">F$6659</f>
        <v>2018</v>
      </c>
      <c r="G8081" s="3" t="n">
        <v>1.96689087598418</v>
      </c>
      <c r="H8081" s="3" t="n">
        <f aca="false">H$6659</f>
        <v>0.160983811795482</v>
      </c>
      <c r="I8081" s="3" t="n">
        <f aca="false">I$6659</f>
        <v>0.120758483033932</v>
      </c>
      <c r="J8081" s="3" t="n">
        <f aca="false">J$6659</f>
        <v>0.0194401609054424</v>
      </c>
      <c r="K8081" s="3" t="str">
        <f aca="false">K$6659</f>
        <v>Investimento liquidado / receita corrente líquida</v>
      </c>
      <c r="L8081" s="3" t="str">
        <f aca="false">L$6659</f>
        <v>Siconfi</v>
      </c>
      <c r="M8081" s="3" t="str">
        <f aca="false">M$6659</f>
        <v>Porcentagem %</v>
      </c>
      <c r="N8081" s="5" t="str">
        <f aca="false">N$55</f>
        <v>Antes da edição de 2020 o indicador era conhecido como "Capacidade de Investimento"</v>
      </c>
      <c r="O8081" s="3" t="n">
        <v>0.644256563706085</v>
      </c>
    </row>
    <row r="8082" customFormat="false" ht="15" hidden="false" customHeight="true" outlineLevel="0" collapsed="false">
      <c r="A8082" s="3" t="str">
        <f aca="false">A$6660</f>
        <v>Solidez Fiscal</v>
      </c>
      <c r="B8082" s="3" t="str">
        <f aca="false">B$6660</f>
        <v>Resultado Nominal</v>
      </c>
      <c r="C8082" s="3" t="n">
        <f aca="false">C$6660</f>
        <v>1</v>
      </c>
      <c r="D8082" s="3" t="s">
        <v>257</v>
      </c>
      <c r="E8082" s="3" t="n">
        <f aca="false">E$6660</f>
        <v>2017</v>
      </c>
      <c r="F8082" s="3" t="n">
        <f aca="false">F$6660</f>
        <v>2018</v>
      </c>
      <c r="G8082" s="3" t="n">
        <v>-4.14528935076159</v>
      </c>
      <c r="H8082" s="3" t="n">
        <f aca="false">H$6660</f>
        <v>0.2078732111836</v>
      </c>
      <c r="I8082" s="3" t="n">
        <f aca="false">I$6660</f>
        <v>0.120758483033932</v>
      </c>
      <c r="J8082" s="3" t="n">
        <f aca="false">J$6660</f>
        <v>0.0251024536459238</v>
      </c>
      <c r="K8082" s="3" t="str">
        <f aca="false">K$6660</f>
        <v>Diferença entre receitas e despesas primárias no período acrescidas das despesas com juros nominais incidentes sobre a dívida pública interna e externa, dividido pelo PIB</v>
      </c>
      <c r="L8082" s="3" t="str">
        <f aca="false">L$6660</f>
        <v>Siconfi</v>
      </c>
      <c r="M8082" s="3" t="str">
        <f aca="false">M$6660</f>
        <v>Porcentagem %</v>
      </c>
      <c r="N8082" s="5"/>
      <c r="O8082" s="3" t="n">
        <v>0</v>
      </c>
    </row>
    <row r="8083" customFormat="false" ht="15" hidden="false" customHeight="true" outlineLevel="0" collapsed="false">
      <c r="A8083" s="3" t="str">
        <f aca="false">A$6661</f>
        <v>Solidez Fiscal</v>
      </c>
      <c r="B8083" s="3" t="str">
        <f aca="false">B$6661</f>
        <v>Solvência Fiscal</v>
      </c>
      <c r="C8083" s="3" t="n">
        <f aca="false">C$6661</f>
        <v>-1</v>
      </c>
      <c r="D8083" s="3" t="s">
        <v>257</v>
      </c>
      <c r="E8083" s="3" t="n">
        <f aca="false">E$6661</f>
        <v>2017</v>
      </c>
      <c r="F8083" s="3" t="n">
        <f aca="false">F$6661</f>
        <v>2018</v>
      </c>
      <c r="G8083" s="3" t="n">
        <v>269.739171004553</v>
      </c>
      <c r="H8083" s="3" t="n">
        <f aca="false">H$6661</f>
        <v>0.185320783083518</v>
      </c>
      <c r="I8083" s="3" t="n">
        <f aca="false">I$6661</f>
        <v>0.120758483033932</v>
      </c>
      <c r="J8083" s="3" t="n">
        <f aca="false">J$6661</f>
        <v>0.022379056639826</v>
      </c>
      <c r="K8083" s="3" t="str">
        <f aca="false">K$6661</f>
        <v>Dívida consolidada líquida / receita corrente líquida</v>
      </c>
      <c r="L8083" s="3" t="str">
        <f aca="false">L$6661</f>
        <v>Siconfi</v>
      </c>
      <c r="M8083" s="3" t="str">
        <f aca="false">M$6661</f>
        <v>Porcentagem %</v>
      </c>
      <c r="N8083" s="5"/>
      <c r="O8083" s="3" t="n">
        <v>0</v>
      </c>
    </row>
    <row r="8084" customFormat="false" ht="15" hidden="false" customHeight="true" outlineLevel="0" collapsed="false">
      <c r="A8084" s="3" t="str">
        <f aca="false">A$6662</f>
        <v>Solidez Fiscal</v>
      </c>
      <c r="B8084" s="3" t="str">
        <f aca="false">B$6662</f>
        <v>Sucesso do Planejamento Orçamentário</v>
      </c>
      <c r="C8084" s="3" t="n">
        <f aca="false">C$6662</f>
        <v>1</v>
      </c>
      <c r="D8084" s="3" t="s">
        <v>257</v>
      </c>
      <c r="E8084" s="3" t="n">
        <f aca="false">E$6662</f>
        <v>2017</v>
      </c>
      <c r="F8084" s="3" t="n">
        <f aca="false">F$6662</f>
        <v>2018</v>
      </c>
      <c r="G8084" s="3" t="n">
        <v>78.1833281581033</v>
      </c>
      <c r="H8084" s="3" t="n">
        <f aca="false">H$6662</f>
        <v>0.153984513934749</v>
      </c>
      <c r="I8084" s="3" t="n">
        <f aca="false">I$6662</f>
        <v>0.120758483033932</v>
      </c>
      <c r="J8084" s="3" t="n">
        <f aca="false">J$6662</f>
        <v>0.0185949363134776</v>
      </c>
      <c r="K8084" s="3" t="str">
        <f aca="false">K$6662</f>
        <v>Despesa liquidada pela despesa total atualizada (dotação orçamentária).</v>
      </c>
      <c r="L8084" s="3" t="str">
        <f aca="false">L$6662</f>
        <v>Siconfi</v>
      </c>
      <c r="M8084" s="3" t="str">
        <f aca="false">M$6662</f>
        <v>Porcentagem %</v>
      </c>
      <c r="N8084" s="5" t="str">
        <f aca="false">N$58</f>
        <v>Antes de 2020 o indicador era chamado de "Sucesso da Execução Orçamentária"</v>
      </c>
      <c r="O8084" s="3" t="n">
        <v>39.5478188800961</v>
      </c>
    </row>
    <row r="8085" customFormat="false" ht="15" hidden="false" customHeight="true" outlineLevel="0" collapsed="false">
      <c r="A8085" s="3" t="str">
        <f aca="false">A$6663</f>
        <v>Solidez Fiscal</v>
      </c>
      <c r="B8085" s="3" t="str">
        <f aca="false">B$6663</f>
        <v>Dependência Fiscal</v>
      </c>
      <c r="C8085" s="3" t="n">
        <f aca="false">C$6663</f>
        <v>1</v>
      </c>
      <c r="D8085" s="3" t="s">
        <v>257</v>
      </c>
      <c r="E8085" s="3" t="n">
        <f aca="false">E$6663</f>
        <v>2017</v>
      </c>
      <c r="F8085" s="3" t="n">
        <f aca="false">F$6663</f>
        <v>2018</v>
      </c>
      <c r="G8085" s="3" t="n">
        <v>88.9910408438867</v>
      </c>
      <c r="H8085" s="3" t="n">
        <f aca="false">H$6663</f>
        <v>0.119355233595262</v>
      </c>
      <c r="I8085" s="3" t="n">
        <f aca="false">I$6663</f>
        <v>0.120758483033932</v>
      </c>
      <c r="J8085" s="3" t="n">
        <f aca="false">J$6663</f>
        <v>0.0144131569511244</v>
      </c>
      <c r="K8085" s="3" t="str">
        <f aca="false">K$6663</f>
        <v>Grau de autonomia financeira do Estado tendo por base a participação das receitas correntes próprias (realizadas) sobre a receita corrente total, dado pela fórmula: 1 – (transferências correntes/receita corrente total)</v>
      </c>
      <c r="L8085" s="3" t="str">
        <f aca="false">L$6663</f>
        <v>Siconfi</v>
      </c>
      <c r="M8085" s="3" t="str">
        <f aca="false">M$6663</f>
        <v>Porcentagem %</v>
      </c>
      <c r="N808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085" s="3" t="n">
        <v>97.4522580877756</v>
      </c>
    </row>
    <row r="8086" customFormat="false" ht="15" hidden="false" customHeight="true" outlineLevel="0" collapsed="false">
      <c r="A8086" s="3" t="str">
        <f aca="false">A$6664</f>
        <v>Solidez Fiscal</v>
      </c>
      <c r="B8086" s="3" t="str">
        <f aca="false">B$6664</f>
        <v>Resultado Primário</v>
      </c>
      <c r="C8086" s="3" t="n">
        <f aca="false">C$6664</f>
        <v>1</v>
      </c>
      <c r="D8086" s="3" t="s">
        <v>257</v>
      </c>
      <c r="E8086" s="3" t="n">
        <f aca="false">E$6664</f>
        <v>2017</v>
      </c>
      <c r="F8086" s="3" t="n">
        <f aca="false">F$6664</f>
        <v>2018</v>
      </c>
      <c r="G8086" s="3" t="n">
        <v>-0.876707989608195</v>
      </c>
      <c r="H8086" s="3" t="n">
        <f aca="false">H$6664</f>
        <v>0.17248244640739</v>
      </c>
      <c r="I8086" s="3" t="n">
        <f aca="false">I$6664</f>
        <v>0.120758483033932</v>
      </c>
      <c r="J8086" s="3" t="n">
        <f aca="false">J$6664</f>
        <v>0.0208287185781379</v>
      </c>
      <c r="K8086" s="3" t="str">
        <f aca="false">K$6664</f>
        <v>O resultado primário líquido é dado pela diferença entre receita primária realizada e a despesa primária liquidada no ano. A diferença é dividida pelo PIB nominal de cada Estado.</v>
      </c>
      <c r="L8086" s="3" t="str">
        <f aca="false">L$6664</f>
        <v>Siconfi</v>
      </c>
      <c r="M8086" s="3" t="str">
        <f aca="false">M$6664</f>
        <v>Porcentagem %</v>
      </c>
      <c r="N8086" s="4" t="str">
        <f aca="false">N$2226</f>
        <v>O PIB utilizado para cálculo é estimado pela Tendências</v>
      </c>
      <c r="O8086" s="3" t="n">
        <v>28.2081782063557</v>
      </c>
    </row>
    <row r="8087" customFormat="false" ht="15" hidden="false" customHeight="true" outlineLevel="0" collapsed="false">
      <c r="A8087" s="3" t="str">
        <f aca="false">A$6665</f>
        <v>Solidez Fiscal</v>
      </c>
      <c r="B8087" s="3" t="str">
        <f aca="false">B$6665</f>
        <v> Total</v>
      </c>
      <c r="C8087" s="3" t="n">
        <f aca="false">C$6665</f>
        <v>1</v>
      </c>
      <c r="D8087" s="3" t="s">
        <v>257</v>
      </c>
      <c r="E8087" s="3" t="n">
        <f aca="false">E$6665</f>
        <v>2018</v>
      </c>
      <c r="F8087" s="3" t="n">
        <f aca="false">F$6665</f>
        <v>2018</v>
      </c>
      <c r="G8087" s="3" t="n">
        <v>22.6903191590107</v>
      </c>
      <c r="H8087" s="3" t="n">
        <f aca="false">H$6665</f>
        <v>1</v>
      </c>
      <c r="I8087" s="3" t="n">
        <f aca="false">I$6665</f>
        <v>0.120758483033932</v>
      </c>
      <c r="J8087" s="3" t="n">
        <f aca="false">J$6665</f>
        <v>0.120758483033932</v>
      </c>
      <c r="K8087" s="3" t="str">
        <f aca="false">K$6665</f>
        <v>Nota obtida via normalização e ponderação de indicadores que variam de 0 a 100.</v>
      </c>
      <c r="L8087" s="3" t="str">
        <f aca="false">L$6665</f>
        <v>Tendências</v>
      </c>
      <c r="M8087" s="3" t="str">
        <f aca="false">M$6665</f>
        <v>Nota de 0 a 100</v>
      </c>
      <c r="N8087" s="5"/>
      <c r="O8087" s="3" t="n">
        <v>0</v>
      </c>
    </row>
    <row r="8088" customFormat="false" ht="15" hidden="false" customHeight="true" outlineLevel="0" collapsed="false">
      <c r="A8088" s="3" t="str">
        <f aca="false">A$6666</f>
        <v>Segurança Pública</v>
      </c>
      <c r="B8088" s="3" t="str">
        <f aca="false">B$6666</f>
        <v>Atuação do Sistema de Justiça Criminal</v>
      </c>
      <c r="C8088" s="3" t="n">
        <f aca="false">C$6666</f>
        <v>1</v>
      </c>
      <c r="D8088" s="3" t="s">
        <v>257</v>
      </c>
      <c r="E8088" s="3" t="n">
        <f aca="false">E$6666</f>
        <v>2017</v>
      </c>
      <c r="F8088" s="3" t="n">
        <f aca="false">F$6666</f>
        <v>2018</v>
      </c>
      <c r="G8088" s="3" t="n">
        <v>0.331889493243661</v>
      </c>
      <c r="H8088" s="3" t="n">
        <f aca="false">H$6666</f>
        <v>0.104357937274945</v>
      </c>
      <c r="I8088" s="3" t="n">
        <f aca="false">I$6666</f>
        <v>0.132734530938124</v>
      </c>
      <c r="J8088" s="3" t="n">
        <f aca="false">J$6666</f>
        <v>0.01385190185386</v>
      </c>
      <c r="K8088" s="3" t="str">
        <f aca="false">K$6666</f>
        <v>Total da população carcerária (regime fechado) em relação ao número de homicídios.</v>
      </c>
      <c r="L8088" s="3" t="str">
        <f aca="false">L$6666</f>
        <v>Departamento Penitenciário Nacional e Fórum Brasileiro de Segurança Pública</v>
      </c>
      <c r="M8088" s="3" t="str">
        <f aca="false">M$6666</f>
        <v>Porcentagem %</v>
      </c>
      <c r="N8088" s="3" t="str">
        <f aca="false">N$49</f>
        <v>A partir da edição de 2018, ou seja, do dado de 2017 passou a ser usado como numerador a população prisional acusada de homicídio e não mais a população carcerária total.</v>
      </c>
      <c r="O8088" s="3" t="n">
        <v>0</v>
      </c>
    </row>
    <row r="8089" customFormat="false" ht="15" hidden="false" customHeight="true" outlineLevel="0" collapsed="false">
      <c r="A8089" s="3" t="str">
        <f aca="false">A$6667</f>
        <v>Segurança Pública</v>
      </c>
      <c r="B8089" s="3" t="str">
        <f aca="false">B$6667</f>
        <v>Presos sem Condenação</v>
      </c>
      <c r="C8089" s="3" t="n">
        <f aca="false">C$6667</f>
        <v>-1</v>
      </c>
      <c r="D8089" s="3" t="s">
        <v>257</v>
      </c>
      <c r="E8089" s="3" t="n">
        <f aca="false">E$6667</f>
        <v>2016</v>
      </c>
      <c r="F8089" s="3" t="n">
        <f aca="false">F$6667</f>
        <v>2018</v>
      </c>
      <c r="G8089" s="8" t="n">
        <v>40</v>
      </c>
      <c r="H8089" s="3" t="n">
        <f aca="false">H$6667</f>
        <v>0.0277149164789228</v>
      </c>
      <c r="I8089" s="3" t="n">
        <f aca="false">I$6667</f>
        <v>0.132734530938124</v>
      </c>
      <c r="J8089" s="3" t="n">
        <f aca="false">J$6667</f>
        <v>0.00367872643881909</v>
      </c>
      <c r="K8089" s="3" t="str">
        <f aca="false">K$6667</f>
        <v>Proporção de presos sem condenação em relação ao total de presos.</v>
      </c>
      <c r="L8089" s="3" t="str">
        <f aca="false">L$6667</f>
        <v>DEPEN</v>
      </c>
      <c r="M8089" s="3" t="str">
        <f aca="false">M$6667</f>
        <v>Porcentagem %</v>
      </c>
      <c r="N8089" s="5"/>
      <c r="O8089" s="8" t="n">
        <v>53.0612244897959</v>
      </c>
    </row>
    <row r="8090" customFormat="false" ht="15" hidden="false" customHeight="true" outlineLevel="0" collapsed="false">
      <c r="A8090" s="3" t="str">
        <f aca="false">A$6668</f>
        <v>Segurança Pública</v>
      </c>
      <c r="B8090" s="3" t="str">
        <f aca="false">B$6668</f>
        <v>Déficit Carcerário</v>
      </c>
      <c r="C8090" s="3" t="n">
        <f aca="false">C$6668</f>
        <v>-1</v>
      </c>
      <c r="D8090" s="3" t="s">
        <v>257</v>
      </c>
      <c r="E8090" s="3" t="n">
        <f aca="false">E$6668</f>
        <v>2016</v>
      </c>
      <c r="F8090" s="3" t="n">
        <f aca="false">F$6668</f>
        <v>2018</v>
      </c>
      <c r="G8090" s="9" t="n">
        <v>1.766</v>
      </c>
      <c r="H8090" s="3" t="n">
        <f aca="false">H$6668</f>
        <v>0.0986618304917192</v>
      </c>
      <c r="I8090" s="3" t="n">
        <f aca="false">I$6668</f>
        <v>0.132734530938124</v>
      </c>
      <c r="J8090" s="3" t="n">
        <f aca="false">J$6668</f>
        <v>0.013095831791815</v>
      </c>
      <c r="K8090" s="3" t="str">
        <f aca="false">K$6668</f>
        <v>Relação detentos / Vagas</v>
      </c>
      <c r="L8090" s="3" t="str">
        <f aca="false">L$6668</f>
        <v>Departamento Penitenciário Nacional - Infopen</v>
      </c>
      <c r="M8090" s="3" t="str">
        <f aca="false">M$6668</f>
        <v>Porcentagem %</v>
      </c>
      <c r="N8090" s="5"/>
      <c r="O8090" s="9" t="n">
        <v>90.5955188679245</v>
      </c>
    </row>
    <row r="8091" customFormat="false" ht="15" hidden="false" customHeight="true" outlineLevel="0" collapsed="false">
      <c r="A8091" s="3" t="str">
        <f aca="false">A$6669</f>
        <v>Segurança Pública</v>
      </c>
      <c r="B8091" s="3" t="str">
        <f aca="false">B$6669</f>
        <v>Mortes a esclarecer</v>
      </c>
      <c r="C8091" s="3" t="n">
        <f aca="false">C$6669</f>
        <v>-1</v>
      </c>
      <c r="D8091" s="3" t="s">
        <v>257</v>
      </c>
      <c r="E8091" s="3" t="n">
        <f aca="false">E$6669</f>
        <v>2016</v>
      </c>
      <c r="F8091" s="3" t="n">
        <f aca="false">F$6669</f>
        <v>2018</v>
      </c>
      <c r="G8091" s="3" t="n">
        <v>7.90174863594186</v>
      </c>
      <c r="H8091" s="3" t="n">
        <f aca="false">H$6669</f>
        <v>0.124074359050734</v>
      </c>
      <c r="I8091" s="3" t="n">
        <f aca="false">I$6669</f>
        <v>0.132734530938124</v>
      </c>
      <c r="J8091" s="3" t="n">
        <f aca="false">J$6669</f>
        <v>0.0164689518500476</v>
      </c>
      <c r="K8091" s="3" t="str">
        <f aca="false">K$6669</f>
        <v>Óbitos por causas externas a partir de "Eventos cuja intenção é indeterminada" por 100 mil habitantes</v>
      </c>
      <c r="L8091" s="3" t="str">
        <f aca="false">L$6669</f>
        <v>Datasus</v>
      </c>
      <c r="M8091" s="3" t="str">
        <f aca="false">M$6669</f>
        <v>Taxa de mortalidade por 100 mil habitantes</v>
      </c>
      <c r="N8091" s="5" t="str">
        <f aca="false">N$48</f>
        <v>A partir da edição de 2017, ou seja, do dado de 2015 a fonte passou a ser o Datasus e não mais o "Fórum de Segurança Público", assim, mortes a esclarecer significam: Óbitos por causas externas a partir de "Eventos cuja intenção é indeterminada"</v>
      </c>
      <c r="O8091" s="3" t="n">
        <v>19.188796115286</v>
      </c>
    </row>
    <row r="8092" customFormat="false" ht="15" hidden="false" customHeight="true" outlineLevel="0" collapsed="false">
      <c r="A8092" s="3" t="str">
        <f aca="false">A$6670</f>
        <v>Segurança Pública</v>
      </c>
      <c r="B8092" s="3" t="str">
        <f aca="false">B$6670</f>
        <v>Mortalidade no Trânsito</v>
      </c>
      <c r="C8092" s="3" t="n">
        <f aca="false">C$6670</f>
        <v>-1</v>
      </c>
      <c r="D8092" s="3" t="s">
        <v>257</v>
      </c>
      <c r="E8092" s="3" t="n">
        <f aca="false">E$6670</f>
        <v>2016</v>
      </c>
      <c r="F8092" s="3" t="n">
        <f aca="false">F$6670</f>
        <v>2018</v>
      </c>
      <c r="G8092" s="3" t="n">
        <v>13.5922094406848</v>
      </c>
      <c r="H8092" s="3" t="n">
        <f aca="false">H$6670</f>
        <v>0.156771424720729</v>
      </c>
      <c r="I8092" s="3" t="n">
        <f aca="false">I$6670</f>
        <v>0.132734530938124</v>
      </c>
      <c r="J8092" s="3" t="n">
        <f aca="false">J$6670</f>
        <v>0.0208089815248074</v>
      </c>
      <c r="K8092" s="3" t="str">
        <f aca="false">K$6670</f>
        <v>Óbitos por causas externas (acidentes em transporte terrestre) em relação ao total de habitantes.</v>
      </c>
      <c r="L8092" s="3" t="str">
        <f aca="false">L$6670</f>
        <v>Datasus</v>
      </c>
      <c r="M8092" s="3" t="str">
        <f aca="false">M$6670</f>
        <v>Mortes em relação a 100 mil habitantes</v>
      </c>
      <c r="N8092" s="5" t="str">
        <f aca="false">N$50</f>
        <v>Antes de 2019 o nome do indicador era "Segurança no Trânsito" </v>
      </c>
      <c r="O8092" s="3" t="n">
        <v>90.0336202327671</v>
      </c>
    </row>
    <row r="8093" customFormat="false" ht="15" hidden="false" customHeight="true" outlineLevel="0" collapsed="false">
      <c r="A8093" s="3" t="str">
        <f aca="false">A$6671</f>
        <v>Segurança Pública</v>
      </c>
      <c r="B8093" s="3" t="str">
        <f aca="false">B$6671</f>
        <v>Segurança Pessoal</v>
      </c>
      <c r="C8093" s="3" t="n">
        <f aca="false">C$6671</f>
        <v>-1</v>
      </c>
      <c r="D8093" s="3" t="s">
        <v>257</v>
      </c>
      <c r="E8093" s="3" t="n">
        <f aca="false">E$6671</f>
        <v>2017</v>
      </c>
      <c r="F8093" s="3" t="n">
        <f aca="false">F$6671</f>
        <v>2018</v>
      </c>
      <c r="G8093" s="3" t="n">
        <v>40.3673530811374</v>
      </c>
      <c r="H8093" s="3" t="n">
        <f aca="false">H$6671</f>
        <v>0.279086142198179</v>
      </c>
      <c r="I8093" s="3" t="n">
        <f aca="false">I$6671</f>
        <v>0.132734530938124</v>
      </c>
      <c r="J8093" s="3" t="n">
        <f aca="false">J$6671</f>
        <v>0.0370443681760059</v>
      </c>
      <c r="K8093" s="3" t="str">
        <f aca="false">K$6671</f>
        <v>Óbitos resultantes de agressões (homicídios) em relação a população total.</v>
      </c>
      <c r="L8093" s="3" t="str">
        <f aca="false">L$6671</f>
        <v>Fórum Brasileiro de Segurança Pública</v>
      </c>
      <c r="M8093" s="3" t="str">
        <f aca="false">M$6671</f>
        <v>Óbitos por 100 mil habitantes</v>
      </c>
      <c r="N8093" s="5"/>
      <c r="O8093" s="3" t="n">
        <v>48.2673110329182</v>
      </c>
    </row>
    <row r="8094" customFormat="false" ht="15" hidden="false" customHeight="true" outlineLevel="0" collapsed="false">
      <c r="A8094" s="3" t="str">
        <f aca="false">A$6672</f>
        <v>Segurança Pública</v>
      </c>
      <c r="B8094" s="3" t="str">
        <f aca="false">B$6672</f>
        <v>Segurança Patrimonial</v>
      </c>
      <c r="C8094" s="3" t="n">
        <f aca="false">C$6672</f>
        <v>-1</v>
      </c>
      <c r="D8094" s="3" t="s">
        <v>257</v>
      </c>
      <c r="E8094" s="3" t="n">
        <f aca="false">E$6672</f>
        <v>2017</v>
      </c>
      <c r="F8094" s="3" t="n">
        <f aca="false">F$6672</f>
        <v>2018</v>
      </c>
      <c r="G8094" s="3" t="n">
        <v>1071.60454406571</v>
      </c>
      <c r="H8094" s="3" t="n">
        <f aca="false">H$6672</f>
        <v>0.182533544945223</v>
      </c>
      <c r="I8094" s="3" t="n">
        <f aca="false">I$6672</f>
        <v>0.132734530938124</v>
      </c>
      <c r="J8094" s="3" t="n">
        <f aca="false">J$6672</f>
        <v>0.0242285044687772</v>
      </c>
      <c r="K8094" s="3" t="str">
        <f aca="false">K$6672</f>
        <v>Roubos e furto de veículos em relação a frota total (por 100 mil veículos).</v>
      </c>
      <c r="L8094" s="3" t="str">
        <f aca="false">L$6672</f>
        <v>Fórum Brasileiro de Segurança Pública</v>
      </c>
      <c r="M8094" s="3" t="str">
        <f aca="false">M$6672</f>
        <v>Roubos e furtos por 100 mil veículos</v>
      </c>
      <c r="N8094" s="3" t="str">
        <f aca="false">N$52</f>
        <v>A partir da edição de 2019, ou seja, do dado de 2018, passou a ser usado o número de roubos totais no lugar de roubos e furtos de veículos</v>
      </c>
      <c r="O8094" s="3" t="n">
        <v>12.1891527973529</v>
      </c>
    </row>
    <row r="8095" customFormat="false" ht="15" hidden="false" customHeight="true" outlineLevel="0" collapsed="false">
      <c r="A8095" s="3" t="str">
        <f aca="false">A$6673</f>
        <v>Segurança Pública</v>
      </c>
      <c r="B8095" s="3" t="str">
        <f aca="false">B$6673</f>
        <v>Qualidade da Informação de Criminalidade</v>
      </c>
      <c r="C8095" s="3" t="n">
        <f aca="false">C$6673</f>
        <v>1</v>
      </c>
      <c r="D8095" s="3" t="s">
        <v>257</v>
      </c>
      <c r="E8095" s="3" t="n">
        <f aca="false">E$6673</f>
        <v>2017</v>
      </c>
      <c r="F8095" s="3" t="n">
        <f aca="false">F$6673</f>
        <v>2018</v>
      </c>
      <c r="G8095" s="3" t="n">
        <v>84.5</v>
      </c>
      <c r="H8095" s="3" t="n">
        <f aca="false">H$6673</f>
        <v>0.0267998448395465</v>
      </c>
      <c r="I8095" s="3" t="n">
        <f aca="false">I$6673</f>
        <v>0.132734530938124</v>
      </c>
      <c r="J8095" s="3" t="n">
        <f aca="false">J$6673</f>
        <v>0.00355726483399171</v>
      </c>
      <c r="K8095" s="3" t="str">
        <f aca="false">K$6673</f>
        <v>Qualidade estimada dos registros estatísticos oficiais de Mortes Violentas Intencionais.</v>
      </c>
      <c r="L8095" s="3" t="str">
        <f aca="false">L$6673</f>
        <v>Fórum Brasileiro de Segurança Pública</v>
      </c>
      <c r="M8095" s="3" t="str">
        <f aca="false">M$6673</f>
        <v>Pontuação de 0 a 100</v>
      </c>
      <c r="N8095" s="5"/>
      <c r="O8095" s="3" t="n">
        <v>88.7139107611549</v>
      </c>
    </row>
    <row r="8096" customFormat="false" ht="15" hidden="false" customHeight="true" outlineLevel="0" collapsed="false">
      <c r="A8096" s="3" t="str">
        <f aca="false">A$6674</f>
        <v>Segurança Pública</v>
      </c>
      <c r="B8096" s="3" t="str">
        <f aca="false">B$6674</f>
        <v> Total</v>
      </c>
      <c r="C8096" s="3" t="n">
        <f aca="false">C$6674</f>
        <v>1</v>
      </c>
      <c r="D8096" s="3" t="s">
        <v>257</v>
      </c>
      <c r="E8096" s="3" t="n">
        <f aca="false">E$6674</f>
        <v>2018</v>
      </c>
      <c r="F8096" s="3" t="n">
        <f aca="false">F$6674</f>
        <v>2018</v>
      </c>
      <c r="G8096" s="3" t="n">
        <v>44.9776295704208</v>
      </c>
      <c r="H8096" s="3" t="n">
        <f aca="false">H$6674</f>
        <v>1</v>
      </c>
      <c r="I8096" s="3" t="n">
        <f aca="false">I$6674</f>
        <v>0.132734530938124</v>
      </c>
      <c r="J8096" s="3" t="n">
        <f aca="false">J$6674</f>
        <v>0.132734530938124</v>
      </c>
      <c r="K8096" s="3" t="str">
        <f aca="false">K$6674</f>
        <v>Nota obtida via normalização e ponderação de indicadores que variam de 0 a 100.</v>
      </c>
      <c r="L8096" s="3" t="str">
        <f aca="false">L$6674</f>
        <v>Tendências</v>
      </c>
      <c r="M8096" s="3" t="str">
        <f aca="false">M$6674</f>
        <v>Nota de 0 a 100</v>
      </c>
      <c r="N8096" s="5"/>
      <c r="O8096" s="3" t="n">
        <v>23.8191543637671</v>
      </c>
    </row>
    <row r="8097" customFormat="false" ht="15" hidden="false" customHeight="true" outlineLevel="0" collapsed="false">
      <c r="A8097" s="3" t="str">
        <f aca="false">A$6675</f>
        <v>Sustentabilidade Social</v>
      </c>
      <c r="B8097" s="3" t="str">
        <f aca="false">B$6675</f>
        <v>Segurança Alimentar</v>
      </c>
      <c r="C8097" s="3" t="n">
        <f aca="false">C$6675</f>
        <v>-1</v>
      </c>
      <c r="D8097" s="3" t="s">
        <v>257</v>
      </c>
      <c r="E8097" s="3" t="n">
        <f aca="false">E$6675</f>
        <v>2014</v>
      </c>
      <c r="F8097" s="3" t="n">
        <f aca="false">F$6675</f>
        <v>2018</v>
      </c>
      <c r="G8097" s="3" t="n">
        <v>1.6118640662</v>
      </c>
      <c r="H8097" s="3" t="n">
        <f aca="false">H$6675</f>
        <v>0.102740898626394</v>
      </c>
      <c r="I8097" s="3" t="n">
        <f aca="false">I$6675</f>
        <v>0.122754491017964</v>
      </c>
      <c r="J8097" s="3" t="n">
        <f aca="false">J$6675</f>
        <v>0.0126119067176112</v>
      </c>
      <c r="K8097" s="3" t="str">
        <f aca="false">K$6675</f>
        <v>% domicílios com renda domiciliar per capita inferior à linha de extrema pobreza (valor de uma cesta de alimentos com o mínimo de calorias necessárias para suprir adequadamente uma pessoa, com base em recomendações da FAO e da OMS)</v>
      </c>
      <c r="L8097" s="3" t="str">
        <f aca="false">L$6675</f>
        <v>Ipea</v>
      </c>
      <c r="M8097" s="3" t="str">
        <f aca="false">M$6675</f>
        <v>Porcentagem %</v>
      </c>
      <c r="N8097" s="5" t="s">
        <v>110</v>
      </c>
      <c r="O8097" s="3" t="n">
        <v>94.3039055217951</v>
      </c>
    </row>
    <row r="8098" customFormat="false" ht="15" hidden="false" customHeight="true" outlineLevel="0" collapsed="false">
      <c r="A8098" s="3" t="str">
        <f aca="false">A$6676</f>
        <v>Sustentabilidade Social</v>
      </c>
      <c r="B8098" s="3" t="str">
        <f aca="false">B$6676</f>
        <v>Inadequação de Moradia FJP</v>
      </c>
      <c r="C8098" s="3" t="n">
        <f aca="false">C$6676</f>
        <v>-1</v>
      </c>
      <c r="D8098" s="3" t="s">
        <v>257</v>
      </c>
      <c r="E8098" s="3" t="n">
        <f aca="false">E$6676</f>
        <v>2015</v>
      </c>
      <c r="F8098" s="3" t="n">
        <f aca="false">F$6676</f>
        <v>2018</v>
      </c>
      <c r="G8098" s="3" t="n">
        <v>7.8</v>
      </c>
      <c r="H8098" s="3" t="n">
        <f aca="false">H$6676</f>
        <v>0.0799192134934718</v>
      </c>
      <c r="I8098" s="3" t="n">
        <f aca="false">I$6676</f>
        <v>0.122754491017964</v>
      </c>
      <c r="J8098" s="3" t="n">
        <f aca="false">J$6676</f>
        <v>0.00981044237494714</v>
      </c>
      <c r="K8098" s="3" t="str">
        <f aca="false">K$6676</f>
        <v>% de moradias que apresentam,entre outras características, coabitação familiar e/ou habitação precária  (metodologia da Fundação João Pinheiro)</v>
      </c>
      <c r="L8098" s="3" t="str">
        <f aca="false">L$6676</f>
        <v>Fundação João Pinheiro</v>
      </c>
      <c r="M8098" s="3" t="str">
        <f aca="false">M$6676</f>
        <v>Porcentagem %</v>
      </c>
      <c r="N8098" s="5" t="str">
        <f aca="false">N$31</f>
        <v>A partir de 2020, foi necessário alteração metodológica tendo em vista a não atualização desde de 2015 do indicador da Fundação João Pinheiro, por isso a fonte do indicador passou a ser a PNADc Anual (IBGE).</v>
      </c>
      <c r="O8098" s="3" t="n">
        <v>85.9154929577465</v>
      </c>
    </row>
    <row r="8099" customFormat="false" ht="15" hidden="false" customHeight="true" outlineLevel="0" collapsed="false">
      <c r="A8099" s="3" t="str">
        <f aca="false">A$6677</f>
        <v>Sustentabilidade Social</v>
      </c>
      <c r="B8099" s="3" t="str">
        <f aca="false">B$6677</f>
        <v>Famílias abaixo da linha da pobreza</v>
      </c>
      <c r="C8099" s="3" t="n">
        <f aca="false">C$6677</f>
        <v>-1</v>
      </c>
      <c r="D8099" s="3" t="s">
        <v>257</v>
      </c>
      <c r="E8099" s="3" t="n">
        <f aca="false">E$6677</f>
        <v>2017</v>
      </c>
      <c r="F8099" s="3" t="n">
        <f aca="false">F$6677</f>
        <v>2018</v>
      </c>
      <c r="G8099" s="3" t="n">
        <v>3.51884876116916</v>
      </c>
      <c r="H8099" s="3" t="n">
        <f aca="false">H$6677</f>
        <v>0.0927117893245468</v>
      </c>
      <c r="I8099" s="3" t="n">
        <f aca="false">I$6677</f>
        <v>0.122754491017964</v>
      </c>
      <c r="J8099" s="3" t="n">
        <f aca="false">J$6677</f>
        <v>0.0113807885098995</v>
      </c>
      <c r="K8099" s="3" t="str">
        <f aca="false">K$6677</f>
        <v>% de domicílios com renda domiciliar per capita inferior à linha de pobreza. A linha de pobreza aqui considerada é definida pelo decreto 7492 (abaixo de R$77,00 mensais)</v>
      </c>
      <c r="L8099" s="3" t="str">
        <f aca="false">L$6677</f>
        <v>PNAD/IBGE</v>
      </c>
      <c r="M8099" s="3" t="str">
        <f aca="false">M$6677</f>
        <v>Porcentagem %</v>
      </c>
      <c r="N8099" s="5"/>
      <c r="O8099" s="3" t="n">
        <v>83.5302854844262</v>
      </c>
    </row>
    <row r="8100" customFormat="false" ht="15" hidden="false" customHeight="true" outlineLevel="0" collapsed="false">
      <c r="A8100" s="3" t="str">
        <f aca="false">A$6678</f>
        <v>Sustentabilidade Social</v>
      </c>
      <c r="B8100" s="3" t="str">
        <f aca="false">B$6678</f>
        <v>Desigualdade de renda</v>
      </c>
      <c r="C8100" s="3" t="n">
        <f aca="false">C$6678</f>
        <v>-1</v>
      </c>
      <c r="D8100" s="3" t="s">
        <v>257</v>
      </c>
      <c r="E8100" s="3" t="n">
        <f aca="false">E$6678</f>
        <v>2017</v>
      </c>
      <c r="F8100" s="3" t="n">
        <f aca="false">F$6678</f>
        <v>2018</v>
      </c>
      <c r="G8100" s="3" t="n">
        <v>0.465</v>
      </c>
      <c r="H8100" s="3" t="n">
        <f aca="false">H$6678</f>
        <v>0.0510371953905997</v>
      </c>
      <c r="I8100" s="3" t="n">
        <f aca="false">I$6678</f>
        <v>0.122754491017964</v>
      </c>
      <c r="J8100" s="3" t="n">
        <f aca="false">J$6678</f>
        <v>0.00626504494315745</v>
      </c>
      <c r="K8100" s="3" t="str">
        <f aca="false">K$6678</f>
        <v>Coeficiente de gini (1=Desigualdade Máxima/0=Igualdade Máxima)</v>
      </c>
      <c r="L8100" s="3" t="str">
        <f aca="false">L$6678</f>
        <v>PNAD/IBGE</v>
      </c>
      <c r="M8100" s="3" t="str">
        <f aca="false">M$6678</f>
        <v>Coeficiente GINI</v>
      </c>
      <c r="N8100" s="5"/>
      <c r="O8100" s="3" t="n">
        <v>70.1570680628272</v>
      </c>
    </row>
    <row r="8101" customFormat="false" ht="15" hidden="false" customHeight="true" outlineLevel="0" collapsed="false">
      <c r="A8101" s="3" t="str">
        <f aca="false">A$6679</f>
        <v>Sustentabilidade Social</v>
      </c>
      <c r="B8101" s="3" t="str">
        <f aca="false">B$6679</f>
        <v>Acesso ao Saneamento Básico - Água</v>
      </c>
      <c r="C8101" s="3" t="n">
        <f aca="false">C$6679</f>
        <v>1</v>
      </c>
      <c r="D8101" s="3" t="s">
        <v>257</v>
      </c>
      <c r="E8101" s="3" t="n">
        <f aca="false">E$6679</f>
        <v>2017</v>
      </c>
      <c r="F8101" s="3" t="n">
        <f aca="false">F$6679</f>
        <v>2018</v>
      </c>
      <c r="G8101" s="3" t="n">
        <v>88.3226684383214</v>
      </c>
      <c r="H8101" s="3" t="n">
        <f aca="false">H$6679</f>
        <v>0.0580158000540614</v>
      </c>
      <c r="I8101" s="3" t="n">
        <f aca="false">I$6679</f>
        <v>0.122754491017964</v>
      </c>
      <c r="J8101" s="3" t="n">
        <f aca="false">J$6679</f>
        <v>0.00712170000663627</v>
      </c>
      <c r="K8101" s="3" t="str">
        <f aca="false">K$6679</f>
        <v>% de domicilios com acesso à água canalizada de rede geral de distribuição</v>
      </c>
      <c r="L8101" s="3" t="str">
        <f aca="false">L$6679</f>
        <v>PNAD/IBGE</v>
      </c>
      <c r="M8101" s="3" t="str">
        <f aca="false">M$6679</f>
        <v>Porcentagem %</v>
      </c>
      <c r="N8101" s="5"/>
      <c r="O8101" s="3" t="n">
        <v>83.9358878645758</v>
      </c>
    </row>
    <row r="8102" customFormat="false" ht="15" hidden="false" customHeight="true" outlineLevel="0" collapsed="false">
      <c r="A8102" s="3" t="str">
        <f aca="false">A$6680</f>
        <v>Sustentabilidade Social</v>
      </c>
      <c r="B8102" s="3" t="str">
        <f aca="false">B$6680</f>
        <v>Acesso ao Saneamento Básico - Esgoto</v>
      </c>
      <c r="C8102" s="3" t="n">
        <f aca="false">C$6680</f>
        <v>1</v>
      </c>
      <c r="D8102" s="3" t="s">
        <v>257</v>
      </c>
      <c r="E8102" s="3" t="n">
        <f aca="false">E$6680</f>
        <v>2017</v>
      </c>
      <c r="F8102" s="3" t="n">
        <f aca="false">F$6680</f>
        <v>2018</v>
      </c>
      <c r="G8102" s="3" t="n">
        <v>87.5</v>
      </c>
      <c r="H8102" s="3" t="n">
        <f aca="false">H$6680</f>
        <v>0.0476341619285856</v>
      </c>
      <c r="I8102" s="3" t="n">
        <f aca="false">I$6680</f>
        <v>0.122754491017964</v>
      </c>
      <c r="J8102" s="3" t="n">
        <f aca="false">J$6680</f>
        <v>0.00584730730261081</v>
      </c>
      <c r="K8102" s="3" t="str">
        <f aca="false">K$6680</f>
        <v>% de domicilios com acesso à rede coletora de esgoto</v>
      </c>
      <c r="L8102" s="3" t="str">
        <f aca="false">L$6680</f>
        <v>PNAD/IBGE</v>
      </c>
      <c r="M8102" s="3" t="str">
        <f aca="false">M$6680</f>
        <v>Porcentagem %</v>
      </c>
      <c r="N8102" s="5"/>
      <c r="O8102" s="3" t="n">
        <v>93.3491686460808</v>
      </c>
    </row>
    <row r="8103" customFormat="false" ht="15" hidden="false" customHeight="true" outlineLevel="0" collapsed="false">
      <c r="A8103" s="3" t="str">
        <f aca="false">A$6681</f>
        <v>Sustentabilidade Social</v>
      </c>
      <c r="B8103" s="3" t="str">
        <f aca="false">B$6681</f>
        <v>Mortes Evitáveis</v>
      </c>
      <c r="C8103" s="3" t="n">
        <f aca="false">C$6681</f>
        <v>-1</v>
      </c>
      <c r="D8103" s="3" t="s">
        <v>257</v>
      </c>
      <c r="E8103" s="3" t="n">
        <f aca="false">E$6681</f>
        <v>2016</v>
      </c>
      <c r="F8103" s="3" t="n">
        <f aca="false">F$6681</f>
        <v>2018</v>
      </c>
      <c r="G8103" s="3" t="n">
        <v>18.0808617696042</v>
      </c>
      <c r="H8103" s="3" t="n">
        <f aca="false">H$6681</f>
        <v>0.0437741013691653</v>
      </c>
      <c r="I8103" s="3" t="n">
        <f aca="false">I$6681</f>
        <v>0.122754491017964</v>
      </c>
      <c r="J8103" s="3" t="n">
        <f aca="false">J$6681</f>
        <v>0.00537346753334066</v>
      </c>
      <c r="K8103" s="3" t="str">
        <f aca="false">K$6681</f>
        <v>Razão de Mortalidade Proporcional: mortes abaixo de 50 anos/ total de óbitos</v>
      </c>
      <c r="L8103" s="3" t="str">
        <f aca="false">L$6681</f>
        <v>Datasus</v>
      </c>
      <c r="M8103" s="3" t="str">
        <f aca="false">M$6681</f>
        <v>Mortes evitáveis por 100 óbitos</v>
      </c>
      <c r="N8103" s="5" t="s">
        <v>127</v>
      </c>
      <c r="O8103" s="3" t="n">
        <v>92.0463835867171</v>
      </c>
    </row>
    <row r="8104" customFormat="false" ht="15" hidden="false" customHeight="true" outlineLevel="0" collapsed="false">
      <c r="A8104" s="3" t="s">
        <v>106</v>
      </c>
      <c r="B8104" s="3" t="str">
        <f aca="false">B$6682</f>
        <v>Anos Potenciais de Vida Perdidos</v>
      </c>
      <c r="C8104" s="3" t="n">
        <f aca="false">C$6682</f>
        <v>-1</v>
      </c>
      <c r="D8104" s="3" t="s">
        <v>257</v>
      </c>
      <c r="E8104" s="3" t="n">
        <f aca="false">E$6682</f>
        <v>2016</v>
      </c>
      <c r="F8104" s="3" t="n">
        <f aca="false">F$6682</f>
        <v>2018</v>
      </c>
      <c r="G8104" s="3" t="n">
        <v>6.46502235426874</v>
      </c>
      <c r="H8104" s="3" t="n">
        <f aca="false">H$6682</f>
        <v>0.0402903196969555</v>
      </c>
      <c r="I8104" s="3" t="n">
        <f aca="false">I$6682</f>
        <v>0.122754491017964</v>
      </c>
      <c r="J8104" s="3" t="n">
        <f aca="false">J$6682</f>
        <v>0.00494581768735082</v>
      </c>
      <c r="K8104" s="3" t="str">
        <f aca="false">K$6682</f>
        <v>Média da diferença da faixa etária em que os óbitos registrados ocorreram e a expectativa de vida ao nascer do Brasil.</v>
      </c>
      <c r="L8104" s="3" t="str">
        <f aca="false">L$6682</f>
        <v>Datasus</v>
      </c>
      <c r="M8104" s="3" t="str">
        <f aca="false">M$6682</f>
        <v>Anos</v>
      </c>
      <c r="N8104" s="5"/>
      <c r="O8104" s="3" t="n">
        <v>90.8282608671647</v>
      </c>
    </row>
    <row r="8105" customFormat="false" ht="15" hidden="false" customHeight="true" outlineLevel="0" collapsed="false">
      <c r="A8105" s="3" t="str">
        <f aca="false">A$6683</f>
        <v>Sustentabilidade Social</v>
      </c>
      <c r="B8105" s="3" t="str">
        <f aca="false">B$6683</f>
        <v>Formalidade do Mercado de Trabalho</v>
      </c>
      <c r="C8105" s="3" t="n">
        <f aca="false">C$6683</f>
        <v>1</v>
      </c>
      <c r="D8105" s="3" t="s">
        <v>257</v>
      </c>
      <c r="E8105" s="3" t="n">
        <f aca="false">E$6683</f>
        <v>2017</v>
      </c>
      <c r="F8105" s="3" t="n">
        <f aca="false">F$6683</f>
        <v>2018</v>
      </c>
      <c r="G8105" s="3" t="n">
        <v>65.8649081781165</v>
      </c>
      <c r="H8105" s="3" t="n">
        <f aca="false">H$6683</f>
        <v>0.0354267662261588</v>
      </c>
      <c r="I8105" s="3" t="n">
        <f aca="false">I$6683</f>
        <v>0.122754491017964</v>
      </c>
      <c r="J8105" s="3" t="n">
        <f aca="false">J$6683</f>
        <v>0.00434879465650452</v>
      </c>
      <c r="K8105"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105" s="3" t="str">
        <f aca="false">L$6683</f>
        <v>PNAD / IBGE</v>
      </c>
      <c r="M8105" s="3" t="str">
        <f aca="false">M$6683</f>
        <v>Porcentagem %</v>
      </c>
      <c r="N810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105" s="3" t="n">
        <v>74.720120804809</v>
      </c>
    </row>
    <row r="8106" customFormat="false" ht="15" hidden="false" customHeight="true" outlineLevel="0" collapsed="false">
      <c r="A8106" s="3" t="str">
        <f aca="false">A$6684</f>
        <v>Sustentabilidade Social</v>
      </c>
      <c r="B8106" s="3" t="str">
        <f aca="false">B$6684</f>
        <v>Inserção Econômica</v>
      </c>
      <c r="C8106" s="3" t="n">
        <f aca="false">C$6684</f>
        <v>1</v>
      </c>
      <c r="D8106" s="3" t="s">
        <v>257</v>
      </c>
      <c r="E8106" s="3" t="n">
        <f aca="false">E$6684</f>
        <v>2017</v>
      </c>
      <c r="F8106" s="3" t="n">
        <f aca="false">F$6684</f>
        <v>2018</v>
      </c>
      <c r="G8106" s="3" t="n">
        <v>84.9361207897793</v>
      </c>
      <c r="H8106" s="3" t="n">
        <f aca="false">H$6684</f>
        <v>0.0420845700185743</v>
      </c>
      <c r="I8106" s="3" t="n">
        <f aca="false">I$6684</f>
        <v>0.122754491017964</v>
      </c>
      <c r="J8106" s="3" t="n">
        <f aca="false">J$6684</f>
        <v>0.00516606997233997</v>
      </c>
      <c r="K8106" s="3" t="str">
        <f aca="false">K$6684</f>
        <v>Proporção de ocupados em relação a População Economicamente Ativa</v>
      </c>
      <c r="L8106" s="3" t="str">
        <f aca="false">L$6684</f>
        <v>IBGE</v>
      </c>
      <c r="M8106" s="3" t="str">
        <f aca="false">M$6684</f>
        <v>Porcentagem %</v>
      </c>
      <c r="N8106" s="5"/>
      <c r="O8106" s="3" t="n">
        <v>29.306061108523</v>
      </c>
    </row>
    <row r="8107" customFormat="false" ht="15" hidden="false" customHeight="true" outlineLevel="0" collapsed="false">
      <c r="A8107" s="3" t="str">
        <f aca="false">A$6685</f>
        <v>Sustentabilidade Social</v>
      </c>
      <c r="B8107" s="3" t="str">
        <f aca="false">B$6685</f>
        <v>IDH</v>
      </c>
      <c r="C8107" s="3" t="n">
        <f aca="false">C$6685</f>
        <v>1</v>
      </c>
      <c r="D8107" s="3" t="s">
        <v>257</v>
      </c>
      <c r="E8107" s="3" t="n">
        <f aca="false">E$6685</f>
        <v>2015</v>
      </c>
      <c r="F8107" s="3" t="n">
        <f aca="false">F$6685</f>
        <v>2018</v>
      </c>
      <c r="G8107" s="3" t="n">
        <v>0.779</v>
      </c>
      <c r="H8107" s="3" t="n">
        <f aca="false">H$6685</f>
        <v>0.105143828345808</v>
      </c>
      <c r="I8107" s="3" t="n">
        <f aca="false">I$6685</f>
        <v>0.122754491017964</v>
      </c>
      <c r="J8107" s="3" t="n">
        <f aca="false">J$6685</f>
        <v>0.0129068771322699</v>
      </c>
      <c r="K8107" s="3" t="str">
        <f aca="false">K$6685</f>
        <v>IDH estadual</v>
      </c>
      <c r="L8107" s="3" t="str">
        <f aca="false">L$6685</f>
        <v>PNUD, Fundação João Pinheiro e Ipea</v>
      </c>
      <c r="M8107" s="3" t="str">
        <f aca="false">M$6685</f>
        <v>Índice de 0 a 1</v>
      </c>
      <c r="N8107" s="5"/>
      <c r="O8107" s="3" t="n">
        <v>65.9090909090909</v>
      </c>
    </row>
    <row r="8108" customFormat="false" ht="15" hidden="false" customHeight="true" outlineLevel="0" collapsed="false">
      <c r="A8108" s="3" t="s">
        <v>106</v>
      </c>
      <c r="B8108" s="3" t="s">
        <v>140</v>
      </c>
      <c r="C8108" s="3" t="n">
        <v>1</v>
      </c>
      <c r="D8108" s="3" t="s">
        <v>257</v>
      </c>
      <c r="E8108" s="3" t="n">
        <v>2017</v>
      </c>
      <c r="F8108" s="3" t="n">
        <v>2018</v>
      </c>
      <c r="G8108" s="3" t="n">
        <v>76.1862648244949</v>
      </c>
      <c r="H8108" s="3" t="n">
        <v>0.0426662305938319</v>
      </c>
      <c r="I8108" s="3" t="n">
        <v>0.122754491017964</v>
      </c>
      <c r="J8108" s="3" t="n">
        <f aca="false">I8108*H8108</f>
        <v>0.00523747142020093</v>
      </c>
      <c r="K8108" s="4" t="str">
        <f aca="false">K8029</f>
        <v>Proporção dos jovens que estudam ou trabalham</v>
      </c>
      <c r="L8108" s="3" t="str">
        <f aca="false">L8029</f>
        <v>PNAD/IBGE</v>
      </c>
      <c r="M8108" s="3" t="str">
        <f aca="false">M8029</f>
        <v>Porcentagem %</v>
      </c>
      <c r="N8108" s="5"/>
      <c r="O8108" s="3" t="n">
        <v>0</v>
      </c>
    </row>
    <row r="8109" customFormat="false" ht="15" hidden="false" customHeight="true" outlineLevel="0" collapsed="false">
      <c r="A8109" s="3" t="str">
        <f aca="false">A$6687</f>
        <v>Sustentabilidade Social</v>
      </c>
      <c r="B8109" s="3" t="str">
        <f aca="false">B$6687</f>
        <v>Mortalidade Materna</v>
      </c>
      <c r="C8109" s="3" t="n">
        <f aca="false">C$6687</f>
        <v>-1</v>
      </c>
      <c r="D8109" s="3" t="s">
        <v>257</v>
      </c>
      <c r="E8109" s="3" t="n">
        <f aca="false">E$6687</f>
        <v>2016</v>
      </c>
      <c r="F8109" s="3" t="n">
        <f aca="false">F$6687</f>
        <v>2018</v>
      </c>
      <c r="G8109" s="3" t="n">
        <v>3.55367072682978</v>
      </c>
      <c r="H8109" s="3" t="n">
        <f aca="false">H$6687</f>
        <v>0.0819911060701229</v>
      </c>
      <c r="I8109" s="3" t="n">
        <f aca="false">I$6687</f>
        <v>0.122754491017964</v>
      </c>
      <c r="J8109" s="3" t="n">
        <f aca="false">J$6687</f>
        <v>0.0100647764936378</v>
      </c>
      <c r="K8109" s="3" t="str">
        <f aca="false">K$6687</f>
        <v>Óbitos maternos em relação a população feminina em idade fértil (15-49 anos).</v>
      </c>
      <c r="L8109" s="3" t="str">
        <f aca="false">L$6687</f>
        <v>Datasus</v>
      </c>
      <c r="M8109" s="3" t="str">
        <f aca="false">M$6687</f>
        <v>Taxa de mortalidade por 100 mil mulheres</v>
      </c>
      <c r="N8109" s="5"/>
      <c r="O8109" s="3" t="n">
        <v>68.1480877398933</v>
      </c>
    </row>
    <row r="8110" customFormat="false" ht="15" hidden="false" customHeight="true" outlineLevel="0" collapsed="false">
      <c r="A8110" s="3" t="str">
        <f aca="false">A$6688</f>
        <v>Sustentabilidade Social</v>
      </c>
      <c r="B8110" s="3" t="str">
        <f aca="false">B$6688</f>
        <v>Mortalidade Precoce</v>
      </c>
      <c r="C8110" s="3" t="n">
        <f aca="false">C$6688</f>
        <v>-1</v>
      </c>
      <c r="D8110" s="3" t="s">
        <v>257</v>
      </c>
      <c r="E8110" s="3" t="n">
        <f aca="false">E$6688</f>
        <v>2016</v>
      </c>
      <c r="F8110" s="3" t="n">
        <f aca="false">F$6688</f>
        <v>2018</v>
      </c>
      <c r="G8110" s="3" t="n">
        <v>125.459690731371</v>
      </c>
      <c r="H8110" s="3" t="n">
        <f aca="false">H$6688</f>
        <v>0.0654508559555939</v>
      </c>
      <c r="I8110" s="3" t="n">
        <f aca="false">I$6688</f>
        <v>0.122754491017964</v>
      </c>
      <c r="J8110" s="3" t="n">
        <f aca="false">J$6688</f>
        <v>0.00803438650951901</v>
      </c>
      <c r="K8110" s="3" t="str">
        <f aca="false">K$6688</f>
        <v>Mortalidade de Jovens (15-29 anos) por causas externas.</v>
      </c>
      <c r="L8110" s="3" t="str">
        <f aca="false">L$6688</f>
        <v>Datasus</v>
      </c>
      <c r="M8110" s="3" t="str">
        <f aca="false">M$6688</f>
        <v>Taxa de Mortalidade por 100 mil jovens</v>
      </c>
      <c r="N8110" s="5"/>
      <c r="O8110" s="3" t="n">
        <v>42.5467925118822</v>
      </c>
    </row>
    <row r="8111" customFormat="false" ht="15" hidden="false" customHeight="true" outlineLevel="0" collapsed="false">
      <c r="A8111" s="3" t="str">
        <f aca="false">A$6689</f>
        <v>Sustentabilidade Social</v>
      </c>
      <c r="B8111" s="3" t="str">
        <f aca="false">B$6689</f>
        <v>Previdência Social</v>
      </c>
      <c r="C8111" s="3" t="n">
        <f aca="false">C$6689</f>
        <v>1</v>
      </c>
      <c r="D8111" s="3" t="s">
        <v>257</v>
      </c>
      <c r="E8111" s="3" t="n">
        <f aca="false">E$6689</f>
        <v>2017</v>
      </c>
      <c r="F8111" s="3" t="n">
        <f aca="false">F$6689</f>
        <v>2018</v>
      </c>
      <c r="G8111" s="3" t="n">
        <v>86.2478026896158</v>
      </c>
      <c r="H8111" s="3" t="n">
        <f aca="false">H$6689</f>
        <v>0.0509237118271307</v>
      </c>
      <c r="I8111" s="3" t="n">
        <f aca="false">I$6689</f>
        <v>0.122754491017964</v>
      </c>
      <c r="J8111" s="3" t="n">
        <f aca="false">J$6689</f>
        <v>0.00625111432608491</v>
      </c>
      <c r="K8111" s="3" t="str">
        <f aca="false">K$6689</f>
        <v>Proporção de idosos (mais de 60 anos) que recebem previdência social</v>
      </c>
      <c r="L8111" s="3" t="str">
        <f aca="false">L$6689</f>
        <v>PNAD/IBGE</v>
      </c>
      <c r="M8111" s="3" t="str">
        <f aca="false">M$6689</f>
        <v>Porcentagem %</v>
      </c>
      <c r="N8111" s="5" t="s">
        <v>150</v>
      </c>
      <c r="O8111" s="3" t="n">
        <v>65.5323159632248</v>
      </c>
    </row>
    <row r="8112" customFormat="false" ht="15" hidden="false" customHeight="true" outlineLevel="0" collapsed="false">
      <c r="A8112" s="3" t="str">
        <f aca="false">A$6690</f>
        <v>Sustentabilidade Social</v>
      </c>
      <c r="B8112" s="3" t="str">
        <f aca="false">B$6690</f>
        <v>Mortalidade na infância</v>
      </c>
      <c r="C8112" s="3" t="n">
        <f aca="false">C$6690</f>
        <v>-1</v>
      </c>
      <c r="D8112" s="3" t="s">
        <v>257</v>
      </c>
      <c r="E8112" s="3" t="n">
        <f aca="false">E$6690</f>
        <v>2016</v>
      </c>
      <c r="F8112" s="3" t="n">
        <f aca="false">F$6690</f>
        <v>2018</v>
      </c>
      <c r="G8112" s="3" t="n">
        <v>15.7363555896229</v>
      </c>
      <c r="H8112" s="3" t="n">
        <f aca="false">H$6690</f>
        <v>0.0601894510789995</v>
      </c>
      <c r="I8112" s="3" t="n">
        <f aca="false">I$6690</f>
        <v>0.122754491017964</v>
      </c>
      <c r="J8112" s="3" t="n">
        <f aca="false">J$6690</f>
        <v>0.00738852543185323</v>
      </c>
      <c r="K8112" s="3" t="str">
        <f aca="false">K$6690</f>
        <v>Óbitos de menores de cinco anos por grupo de 1.000 nascidos vivos</v>
      </c>
      <c r="L8112" s="3" t="str">
        <f aca="false">L$6690</f>
        <v>Datasus</v>
      </c>
      <c r="M8112" s="3" t="str">
        <f aca="false">M$6690</f>
        <v>Porcentagem %</v>
      </c>
      <c r="N8112" s="5"/>
      <c r="O8112" s="3" t="n">
        <v>55.9274305922139</v>
      </c>
    </row>
    <row r="8113" customFormat="false" ht="15" hidden="false" customHeight="true" outlineLevel="0" collapsed="false">
      <c r="A8113" s="3" t="str">
        <f aca="false">A$6691</f>
        <v>Sustentabilidade Social</v>
      </c>
      <c r="B8113" s="3" t="str">
        <f aca="false">B$6691</f>
        <v> Total</v>
      </c>
      <c r="C8113" s="3" t="n">
        <f aca="false">C$6691</f>
        <v>1</v>
      </c>
      <c r="D8113" s="3" t="s">
        <v>257</v>
      </c>
      <c r="E8113" s="3" t="n">
        <f aca="false">E$6691</f>
        <v>2018</v>
      </c>
      <c r="F8113" s="3" t="n">
        <f aca="false">F$6691</f>
        <v>2018</v>
      </c>
      <c r="G8113" s="3" t="n">
        <v>73.2484503369125</v>
      </c>
      <c r="H8113" s="3" t="n">
        <f aca="false">H$6691</f>
        <v>1</v>
      </c>
      <c r="I8113" s="3" t="n">
        <f aca="false">I$6691</f>
        <v>0.122754491017964</v>
      </c>
      <c r="J8113" s="3" t="n">
        <f aca="false">J$6691</f>
        <v>0.122754491017964</v>
      </c>
      <c r="K8113" s="3" t="str">
        <f aca="false">K$6691</f>
        <v>Nota obtida via normalização e ponderação de indicadores que variam de 0 a 100.</v>
      </c>
      <c r="L8113" s="3" t="str">
        <f aca="false">L$6691</f>
        <v>Tendências</v>
      </c>
      <c r="M8113" s="3" t="str">
        <f aca="false">M$6691</f>
        <v>Nota de 0 a 100</v>
      </c>
      <c r="N8113" s="5"/>
      <c r="O8113" s="3" t="n">
        <v>73.3010016425373</v>
      </c>
    </row>
    <row r="8114" customFormat="false" ht="15" hidden="false" customHeight="true" outlineLevel="0" collapsed="false">
      <c r="A8114" s="3" t="s">
        <v>238</v>
      </c>
      <c r="B8114" s="3" t="s">
        <v>25</v>
      </c>
      <c r="C8114" s="3" t="n">
        <v>1</v>
      </c>
      <c r="D8114" s="3" t="s">
        <v>257</v>
      </c>
      <c r="E8114" s="3" t="n">
        <v>2018</v>
      </c>
      <c r="F8114" s="3" t="n">
        <v>2018</v>
      </c>
      <c r="G8114" s="3" t="n">
        <v>45.7317460321923</v>
      </c>
      <c r="H8114" s="3" t="n">
        <v>1</v>
      </c>
      <c r="I8114" s="3" t="n">
        <v>0.01</v>
      </c>
      <c r="J8114" s="3" t="n">
        <f aca="false">I8114*H8114</f>
        <v>0.01</v>
      </c>
      <c r="K8114" s="4" t="str">
        <f aca="false">K8035</f>
        <v>Nota obtida via normalização e ponderação de indicadores que variam de 0 a 100.</v>
      </c>
      <c r="L8114" s="3" t="str">
        <f aca="false">L8035</f>
        <v>Tendências</v>
      </c>
      <c r="M8114" s="3" t="str">
        <f aca="false">M$6692</f>
        <v>Nota de 0 a 100</v>
      </c>
      <c r="N8114" s="5"/>
      <c r="O8114" s="3" t="n">
        <v>45.7317460321923</v>
      </c>
    </row>
    <row r="8115" customFormat="false" ht="15" hidden="false" customHeight="true" outlineLevel="0" collapsed="false">
      <c r="A8115" s="3" t="str">
        <f aca="false">A$6614</f>
        <v>Sustentabilidade Ambiental</v>
      </c>
      <c r="B8115" s="3" t="str">
        <f aca="false">B$6614</f>
        <v>Emissões de CO2</v>
      </c>
      <c r="C8115" s="3" t="n">
        <f aca="false">C$6614</f>
        <v>-1</v>
      </c>
      <c r="D8115" s="3" t="s">
        <v>258</v>
      </c>
      <c r="E8115" s="3" t="n">
        <f aca="false">E$6614</f>
        <v>2016</v>
      </c>
      <c r="F8115" s="3" t="n">
        <f aca="false">F$6614</f>
        <v>2018</v>
      </c>
      <c r="G8115" s="3" t="n">
        <v>2.94740716333003</v>
      </c>
      <c r="H8115" s="3" t="n">
        <f aca="false">H$6614</f>
        <v>0.328387609736319</v>
      </c>
      <c r="I8115" s="3" t="n">
        <f aca="false">I$6614</f>
        <v>0.0768463073852295</v>
      </c>
      <c r="J8115" s="3" t="n">
        <f aca="false">J$6614</f>
        <v>0.025235375199298</v>
      </c>
      <c r="K8115" s="3" t="str">
        <f aca="false">K$6614</f>
        <v>CO2 emitido e derivado de remoção de unidades de conservação (toneladas por habitante).</v>
      </c>
      <c r="L8115" s="3" t="str">
        <f aca="false">L$6614</f>
        <v>SEEG/OC</v>
      </c>
      <c r="M8115" s="3" t="str">
        <f aca="false">M$6614</f>
        <v>Toneladas emitidas de CO2  por habitante</v>
      </c>
      <c r="N8115" s="5" t="str">
        <f aca="false">N$71</f>
        <v>A partir da publicação de 2019, ou seja, do dado de 2017, o denominador foi alterado de população para PIB total (o PIB utilizado para cálculo é estimado pela Tendências)</v>
      </c>
      <c r="O8115" s="3" t="n">
        <v>63.0364321102538</v>
      </c>
    </row>
    <row r="8116" customFormat="false" ht="15" hidden="false" customHeight="true" outlineLevel="0" collapsed="false">
      <c r="A8116" s="3" t="str">
        <f aca="false">A$6615</f>
        <v>Sustentabilidade Ambiental</v>
      </c>
      <c r="B8116" s="3" t="str">
        <f aca="false">B$6615</f>
        <v>Serviços Urbanos</v>
      </c>
      <c r="C8116" s="3" t="n">
        <f aca="false">C$6615</f>
        <v>1</v>
      </c>
      <c r="D8116" s="3" t="s">
        <v>258</v>
      </c>
      <c r="E8116" s="3" t="n">
        <f aca="false">E$6615</f>
        <v>2016</v>
      </c>
      <c r="F8116" s="3" t="n">
        <f aca="false">F$6615</f>
        <v>2018</v>
      </c>
      <c r="G8116" s="3" t="n">
        <v>0.909428310579155</v>
      </c>
      <c r="H8116" s="3" t="n">
        <f aca="false">H$6615</f>
        <v>0.086286452513915</v>
      </c>
      <c r="I8116" s="3" t="n">
        <f aca="false">I$6615</f>
        <v>0.0768463073852295</v>
      </c>
      <c r="J8116" s="3" t="n">
        <f aca="false">J$6615</f>
        <v>0.00663079525306532</v>
      </c>
      <c r="K8116" s="3" t="str">
        <f aca="false">K$6615</f>
        <v>Oferta de serviços municipais para coleta de materiais especias e limpeza urbana (Nota: 0-2).</v>
      </c>
      <c r="L8116" s="3" t="str">
        <f aca="false">L$6615</f>
        <v>SNIS</v>
      </c>
      <c r="M8116" s="3" t="str">
        <f aca="false">M$6615</f>
        <v>Pontuação de 0 a 2</v>
      </c>
      <c r="N8116" s="5"/>
      <c r="O8116" s="3" t="n">
        <v>32.6714144308649</v>
      </c>
    </row>
    <row r="8117" customFormat="false" ht="15" hidden="false" customHeight="true" outlineLevel="0" collapsed="false">
      <c r="A8117" s="3" t="str">
        <f aca="false">A$6616</f>
        <v>Sustentabilidade Ambiental</v>
      </c>
      <c r="B8117" s="3" t="str">
        <f aca="false">B$6616</f>
        <v>Destinação do Lixo</v>
      </c>
      <c r="C8117" s="3" t="n">
        <f aca="false">C$6616</f>
        <v>1</v>
      </c>
      <c r="D8117" s="3" t="s">
        <v>258</v>
      </c>
      <c r="E8117" s="3" t="n">
        <f aca="false">E$6616</f>
        <v>2016</v>
      </c>
      <c r="F8117" s="3" t="n">
        <f aca="false">F$6616</f>
        <v>2018</v>
      </c>
      <c r="G8117" s="3" t="n">
        <v>0.337058336201105</v>
      </c>
      <c r="H8117" s="3" t="n">
        <f aca="false">H$6616</f>
        <v>0.258991177079574</v>
      </c>
      <c r="I8117" s="3" t="n">
        <f aca="false">I$6616</f>
        <v>0.0768463073852295</v>
      </c>
      <c r="J8117" s="3" t="n">
        <f aca="false">J$6616</f>
        <v>0.0199025156039194</v>
      </c>
      <c r="K8117" s="3" t="str">
        <f aca="false">K$6616</f>
        <v>Destinação adequada para o tipo de resíduo sólido e qualidade das unidades de destino em solo (Nota: 0-1)</v>
      </c>
      <c r="L8117" s="3" t="str">
        <f aca="false">L$6616</f>
        <v>SNIS</v>
      </c>
      <c r="M8117" s="3" t="str">
        <f aca="false">M$6616</f>
        <v>Pontuação de 0 a 1</v>
      </c>
      <c r="N8117" s="5"/>
      <c r="O8117" s="3" t="n">
        <v>61.1421022301477</v>
      </c>
    </row>
    <row r="8118" customFormat="false" ht="15" hidden="false" customHeight="true" outlineLevel="0" collapsed="false">
      <c r="A8118" s="3" t="str">
        <f aca="false">A$6617</f>
        <v>Sustentabilidade Ambiental</v>
      </c>
      <c r="B8118" s="3" t="str">
        <f aca="false">B$6617</f>
        <v>Tratamento de Esgoto</v>
      </c>
      <c r="C8118" s="3" t="n">
        <f aca="false">C$6617</f>
        <v>1</v>
      </c>
      <c r="D8118" s="3" t="s">
        <v>258</v>
      </c>
      <c r="E8118" s="3" t="n">
        <f aca="false">E$6617</f>
        <v>2016</v>
      </c>
      <c r="F8118" s="3" t="n">
        <f aca="false">F$6617</f>
        <v>2018</v>
      </c>
      <c r="G8118" s="3" t="n">
        <v>20.2932037340723</v>
      </c>
      <c r="H8118" s="3" t="n">
        <f aca="false">H$6617</f>
        <v>0.326334760670192</v>
      </c>
      <c r="I8118" s="3" t="n">
        <f aca="false">I$6617</f>
        <v>0.0768463073852295</v>
      </c>
      <c r="J8118" s="3" t="n">
        <f aca="false">J$6617</f>
        <v>0.0250776213289469</v>
      </c>
      <c r="K8118" s="3" t="str">
        <f aca="false">K$6617</f>
        <v>Parcela tratada do total de água consumida no estado.</v>
      </c>
      <c r="L8118" s="3" t="str">
        <f aca="false">L$6617</f>
        <v>SNIS e IBGE</v>
      </c>
      <c r="M8118" s="3" t="str">
        <f aca="false">M$6617</f>
        <v>Porcentagem %</v>
      </c>
      <c r="N811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118" s="3" t="n">
        <v>22.284464784074</v>
      </c>
    </row>
    <row r="8119" customFormat="false" ht="15" hidden="false" customHeight="true" outlineLevel="0" collapsed="false">
      <c r="A8119" s="3" t="str">
        <f aca="false">A$6618</f>
        <v>Sustentabilidade Ambiental</v>
      </c>
      <c r="B8119" s="3" t="str">
        <f aca="false">B$6618</f>
        <v> Total</v>
      </c>
      <c r="C8119" s="3" t="n">
        <f aca="false">C$6618</f>
        <v>1</v>
      </c>
      <c r="D8119" s="3" t="s">
        <v>258</v>
      </c>
      <c r="E8119" s="3" t="n">
        <f aca="false">E$6618</f>
        <v>2018</v>
      </c>
      <c r="F8119" s="3" t="n">
        <f aca="false">F$6618</f>
        <v>2018</v>
      </c>
      <c r="G8119" s="3" t="n">
        <v>46.626944224523</v>
      </c>
      <c r="H8119" s="3" t="n">
        <f aca="false">H$6618</f>
        <v>1</v>
      </c>
      <c r="I8119" s="3" t="n">
        <f aca="false">I$6618</f>
        <v>0.0768463073852295</v>
      </c>
      <c r="J8119" s="3" t="n">
        <f aca="false">J$6618</f>
        <v>0.0768463073852295</v>
      </c>
      <c r="K8119" s="3" t="str">
        <f aca="false">K$6618</f>
        <v>Nota obtida via normalização e ponderação de indicadores que variam de 0 a 100.</v>
      </c>
      <c r="L8119" s="3" t="str">
        <f aca="false">L$6618</f>
        <v>Tendências</v>
      </c>
      <c r="M8119" s="3" t="str">
        <f aca="false">M$6618</f>
        <v>Nota de 0 a 100</v>
      </c>
      <c r="N8119" s="5"/>
      <c r="O8119" s="3" t="n">
        <v>50.1829630387607</v>
      </c>
    </row>
    <row r="8120" customFormat="false" ht="15" hidden="false" customHeight="true" outlineLevel="0" collapsed="false">
      <c r="A8120" s="3" t="str">
        <f aca="false">A$6619</f>
        <v>Capital Humano</v>
      </c>
      <c r="B8120" s="3" t="str">
        <f aca="false">B$6619</f>
        <v>Custo de Mão de Obra</v>
      </c>
      <c r="C8120" s="3" t="n">
        <f aca="false">C$6619</f>
        <v>-1</v>
      </c>
      <c r="D8120" s="3" t="s">
        <v>258</v>
      </c>
      <c r="E8120" s="3" t="n">
        <f aca="false">E$6619</f>
        <v>2017</v>
      </c>
      <c r="F8120" s="3" t="n">
        <f aca="false">F$6619</f>
        <v>2018</v>
      </c>
      <c r="G8120" s="3" t="n">
        <v>1573.25</v>
      </c>
      <c r="H8120" s="3" t="n">
        <f aca="false">H$6619</f>
        <v>0.417312382000616</v>
      </c>
      <c r="I8120" s="3" t="n">
        <f aca="false">I$6619</f>
        <v>0.0818363273453094</v>
      </c>
      <c r="J8120" s="3" t="n">
        <f aca="false">J$6619</f>
        <v>0.0341513126986532</v>
      </c>
      <c r="K8120" s="3" t="str">
        <f aca="false">K$6619</f>
        <v>Rendimento médio nominal de todos os trabalhos, habitualmente recebido por mês, pelas pessoas de 14 anos ou mais de idade, ocupadas na semana de referência, com rendimento de trabalho (Reais)</v>
      </c>
      <c r="L8120" s="3" t="str">
        <f aca="false">L$6619</f>
        <v>PNADc / IBGE</v>
      </c>
      <c r="M8120" s="3" t="str">
        <f aca="false">M$6619</f>
        <v>Reais (R$)</v>
      </c>
      <c r="N8120" s="3" t="str">
        <f aca="false">N$17</f>
        <v>A partir da publicação de 2016, ou seja, do dado de 2015, passou a ser usado o rendimento médio nominal de todos os trabalhos, antes disso se usava o rendimento médio real do trabalho principal</v>
      </c>
      <c r="O8120" s="3" t="n">
        <v>87.3247837757232</v>
      </c>
    </row>
    <row r="8121" customFormat="false" ht="15" hidden="false" customHeight="true" outlineLevel="0" collapsed="false">
      <c r="A8121" s="3" t="str">
        <f aca="false">A$6620</f>
        <v>Capital Humano</v>
      </c>
      <c r="B8121" s="3" t="str">
        <f aca="false">B$6620</f>
        <v>PEA com Ensino Superior</v>
      </c>
      <c r="C8121" s="3" t="n">
        <f aca="false">C$6620</f>
        <v>1</v>
      </c>
      <c r="D8121" s="3" t="s">
        <v>258</v>
      </c>
      <c r="E8121" s="3" t="n">
        <f aca="false">E$6620</f>
        <v>2017</v>
      </c>
      <c r="F8121" s="3" t="n">
        <f aca="false">F$6620</f>
        <v>2018</v>
      </c>
      <c r="G8121" s="3" t="n">
        <v>14.6583117220866</v>
      </c>
      <c r="H8121" s="3" t="n">
        <f aca="false">H$6620</f>
        <v>0.167082011058644</v>
      </c>
      <c r="I8121" s="3" t="n">
        <f aca="false">I$6620</f>
        <v>0.0818363273453094</v>
      </c>
      <c r="J8121" s="3" t="n">
        <f aca="false">J$6620</f>
        <v>0.0136733781505078</v>
      </c>
      <c r="K8121" s="3" t="str">
        <f aca="false">K$6620</f>
        <v>Pessoas de 10 anos ou mais de idade com 15 anos ou mais de estudo/população economicamente ativa.</v>
      </c>
      <c r="L8121" s="3" t="str">
        <f aca="false">L$6620</f>
        <v>PNAD / IBGE</v>
      </c>
      <c r="M8121" s="3" t="str">
        <f aca="false">M$6620</f>
        <v>Porcentagem %</v>
      </c>
      <c r="N8121" s="5"/>
      <c r="O8121" s="3" t="n">
        <v>27.1690518694145</v>
      </c>
    </row>
    <row r="8122" customFormat="false" ht="15" hidden="false" customHeight="true" outlineLevel="0" collapsed="false">
      <c r="A8122" s="3" t="str">
        <f aca="false">A$6621</f>
        <v>Capital Humano</v>
      </c>
      <c r="B8122" s="3" t="str">
        <f aca="false">B$6621</f>
        <v>Produtividade do Trabalho</v>
      </c>
      <c r="C8122" s="3" t="n">
        <f aca="false">C$6621</f>
        <v>1</v>
      </c>
      <c r="D8122" s="3" t="s">
        <v>258</v>
      </c>
      <c r="E8122" s="3" t="n">
        <f aca="false">E$6621</f>
        <v>2017</v>
      </c>
      <c r="F8122" s="3" t="n">
        <f aca="false">F$6621</f>
        <v>2018</v>
      </c>
      <c r="G8122" s="3" t="n">
        <v>46.1082340403718</v>
      </c>
      <c r="H8122" s="3" t="n">
        <f aca="false">H$6621</f>
        <v>0.247986019020784</v>
      </c>
      <c r="I8122" s="3" t="n">
        <f aca="false">I$6621</f>
        <v>0.0818363273453094</v>
      </c>
      <c r="J8122" s="3" t="n">
        <f aca="false">J$6621</f>
        <v>0.020294265029645</v>
      </c>
      <c r="K8122" s="3" t="str">
        <f aca="false">K$6621</f>
        <v>PIB pelo total de pessoas ocupadas no período</v>
      </c>
      <c r="L8122" s="3" t="str">
        <f aca="false">L$6621</f>
        <v>PNADc / IBGE</v>
      </c>
      <c r="M8122" s="3" t="str">
        <f aca="false">M$6621</f>
        <v>Mil Reais (R$) por habitante</v>
      </c>
      <c r="N8122" s="5" t="str">
        <f aca="false">N$19</f>
        <v>O PIB utilizado para cálculo é estimado pela Tendências</v>
      </c>
      <c r="O8122" s="3" t="n">
        <v>9.18898857107592</v>
      </c>
    </row>
    <row r="8123" customFormat="false" ht="15" hidden="false" customHeight="true" outlineLevel="0" collapsed="false">
      <c r="A8123" s="3" t="str">
        <f aca="false">A$6622</f>
        <v>Capital Humano</v>
      </c>
      <c r="B8123" s="3" t="str">
        <f aca="false">B$6622</f>
        <v>Qualificação dos Trabalhadores</v>
      </c>
      <c r="C8123" s="3" t="n">
        <f aca="false">C$6622</f>
        <v>1</v>
      </c>
      <c r="D8123" s="3" t="s">
        <v>258</v>
      </c>
      <c r="E8123" s="3" t="n">
        <f aca="false">E$6622</f>
        <v>2017</v>
      </c>
      <c r="F8123" s="3" t="n">
        <f aca="false">F$6622</f>
        <v>2018</v>
      </c>
      <c r="G8123" s="3" t="n">
        <v>8.9350423</v>
      </c>
      <c r="H8123" s="3" t="n">
        <f aca="false">H$6622</f>
        <v>0.167619587919956</v>
      </c>
      <c r="I8123" s="3" t="n">
        <f aca="false">I$6622</f>
        <v>0.0818363273453094</v>
      </c>
      <c r="J8123" s="3" t="n">
        <f aca="false">J$6622</f>
        <v>0.0137173714665034</v>
      </c>
      <c r="K8123" s="3" t="str">
        <f aca="false">K$6622</f>
        <v>Anos de estudos da população economicamente ativa.</v>
      </c>
      <c r="L8123" s="3" t="str">
        <f aca="false">L$6622</f>
        <v>PNAD / IBGE</v>
      </c>
      <c r="M8123" s="3" t="str">
        <f aca="false">M$6622</f>
        <v>Anos</v>
      </c>
      <c r="N8123" s="5"/>
      <c r="O8123" s="3" t="n">
        <v>28.2258029513066</v>
      </c>
    </row>
    <row r="8124" customFormat="false" ht="15" hidden="false" customHeight="true" outlineLevel="0" collapsed="false">
      <c r="A8124" s="3" t="str">
        <f aca="false">A$6623</f>
        <v>Capital Humano</v>
      </c>
      <c r="B8124" s="3" t="str">
        <f aca="false">B$6623</f>
        <v> Total</v>
      </c>
      <c r="C8124" s="3" t="n">
        <f aca="false">C$6623</f>
        <v>1</v>
      </c>
      <c r="D8124" s="3" t="s">
        <v>258</v>
      </c>
      <c r="E8124" s="3" t="n">
        <f aca="false">E$6623</f>
        <v>2018</v>
      </c>
      <c r="F8124" s="3" t="n">
        <f aca="false">F$6623</f>
        <v>2018</v>
      </c>
      <c r="G8124" s="3" t="n">
        <v>47.9911115040107</v>
      </c>
      <c r="H8124" s="3" t="n">
        <f aca="false">H$6623</f>
        <v>1</v>
      </c>
      <c r="I8124" s="3" t="n">
        <f aca="false">I$6623</f>
        <v>0.0818363273453094</v>
      </c>
      <c r="J8124" s="3" t="n">
        <f aca="false">J$6623</f>
        <v>0.0818363273453094</v>
      </c>
      <c r="K8124" s="3" t="str">
        <f aca="false">K$6623</f>
        <v>Nota obtida via normalização e ponderação de indicadores que variam de 0 a 100.</v>
      </c>
      <c r="L8124" s="3" t="str">
        <f aca="false">L$6623</f>
        <v>Tendências</v>
      </c>
      <c r="M8124" s="3" t="str">
        <f aca="false">M$6623</f>
        <v>Nota de 0 a 100</v>
      </c>
      <c r="N8124" s="5"/>
      <c r="O8124" s="3" t="n">
        <v>38.6637838350956</v>
      </c>
    </row>
    <row r="8125" customFormat="false" ht="15" hidden="false" customHeight="true" outlineLevel="0" collapsed="false">
      <c r="A8125" s="3" t="str">
        <f aca="false">A$6624</f>
        <v>Educação</v>
      </c>
      <c r="B8125" s="3" t="str">
        <f aca="false">B$6624</f>
        <v>Avaliação da Educação</v>
      </c>
      <c r="C8125" s="3" t="n">
        <f aca="false">C$6624</f>
        <v>1</v>
      </c>
      <c r="D8125" s="3" t="s">
        <v>258</v>
      </c>
      <c r="E8125" s="3" t="n">
        <f aca="false">E$6624</f>
        <v>2018</v>
      </c>
      <c r="F8125" s="3" t="n">
        <f aca="false">F$6624</f>
        <v>2018</v>
      </c>
      <c r="G8125" s="3" t="n">
        <v>80</v>
      </c>
      <c r="H8125" s="3" t="n">
        <f aca="false">H$6624</f>
        <v>0.0535663801132599</v>
      </c>
      <c r="I8125" s="3" t="n">
        <f aca="false">I$6624</f>
        <v>0.11377245508982</v>
      </c>
      <c r="J8125" s="3" t="n">
        <f aca="false">J$6624</f>
        <v>0.0060943785757601</v>
      </c>
      <c r="K8125"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125" s="3" t="str">
        <f aca="false">L$6624</f>
        <v>Secretarias Estaduais de Educação</v>
      </c>
      <c r="M8125" s="3" t="str">
        <f aca="false">M$6624</f>
        <v>Pontuação de 0 a 100</v>
      </c>
      <c r="N8125"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125" s="3" t="n">
        <v>80</v>
      </c>
    </row>
    <row r="8126" customFormat="false" ht="15" hidden="false" customHeight="true" outlineLevel="0" collapsed="false">
      <c r="A8126" s="3" t="str">
        <f aca="false">A$6625</f>
        <v>Educação</v>
      </c>
      <c r="B8126" s="3" t="str">
        <f aca="false">B$6625</f>
        <v>IDEB</v>
      </c>
      <c r="C8126" s="3" t="n">
        <f aca="false">C$6625</f>
        <v>1</v>
      </c>
      <c r="D8126" s="3" t="s">
        <v>258</v>
      </c>
      <c r="E8126" s="3" t="n">
        <f aca="false">E$6625</f>
        <v>2017</v>
      </c>
      <c r="F8126" s="3" t="n">
        <f aca="false">F$6625</f>
        <v>2018</v>
      </c>
      <c r="G8126" s="3" t="n">
        <v>4.19960093701716</v>
      </c>
      <c r="H8126" s="3" t="n">
        <f aca="false">H$6625</f>
        <v>0.0744541755300289</v>
      </c>
      <c r="I8126" s="3" t="n">
        <f aca="false">I$6625</f>
        <v>0.11377245508982</v>
      </c>
      <c r="J8126" s="3" t="n">
        <f aca="false">J$6625</f>
        <v>0.00847083434173981</v>
      </c>
      <c r="K8126" s="3" t="str">
        <f aca="false">K$6625</f>
        <v>Qualidade da educação básica do Brasil, considera fluxo escolar e média de desempenhos nas avaliações de toda a rede de ensino (nota de  0 a 10)</v>
      </c>
      <c r="L8126" s="3" t="str">
        <f aca="false">L$6625</f>
        <v>INEP</v>
      </c>
      <c r="M8126" s="3" t="str">
        <f aca="false">M$6625</f>
        <v>Pontuação de 0 a 10</v>
      </c>
      <c r="N8126" s="5"/>
      <c r="O8126" s="3" t="n">
        <v>9.98723389106869</v>
      </c>
    </row>
    <row r="8127" customFormat="false" ht="15" hidden="false" customHeight="true" outlineLevel="0" collapsed="false">
      <c r="A8127" s="3" t="str">
        <f aca="false">A$6626</f>
        <v>Educação</v>
      </c>
      <c r="B8127" s="3" t="str">
        <f aca="false">B$6626</f>
        <v>ENEM</v>
      </c>
      <c r="C8127" s="3" t="n">
        <f aca="false">C$6626</f>
        <v>1</v>
      </c>
      <c r="D8127" s="3" t="s">
        <v>258</v>
      </c>
      <c r="E8127" s="3" t="n">
        <f aca="false">E$6626</f>
        <v>2017</v>
      </c>
      <c r="F8127" s="3" t="n">
        <f aca="false">F$6626</f>
        <v>2018</v>
      </c>
      <c r="G8127" s="3" t="n">
        <v>509.217022</v>
      </c>
      <c r="H8127" s="3" t="n">
        <f aca="false">H$6626</f>
        <v>0.0801849170101167</v>
      </c>
      <c r="I8127" s="3" t="n">
        <f aca="false">I$6626</f>
        <v>0.11377245508982</v>
      </c>
      <c r="J8127" s="3" t="n">
        <f aca="false">J$6626</f>
        <v>0.00912283486941448</v>
      </c>
      <c r="K8127" s="3" t="str">
        <f aca="false">K$6626</f>
        <v>Desempenho dos alunos do Ensino Médio para acesso ao Ensino Superior e a programas de financiamento em instituições privadas (nota de 0 a 1000).</v>
      </c>
      <c r="L8127" s="3" t="str">
        <f aca="false">L$6626</f>
        <v>INEP</v>
      </c>
      <c r="M8127" s="3" t="str">
        <f aca="false">M$6626</f>
        <v>Pontuação de 0 a 1000</v>
      </c>
      <c r="N8127" s="5"/>
      <c r="O8127" s="3" t="n">
        <v>48.9186434294701</v>
      </c>
    </row>
    <row r="8128" customFormat="false" ht="15" hidden="false" customHeight="true" outlineLevel="0" collapsed="false">
      <c r="A8128" s="3" t="str">
        <f aca="false">A$6627</f>
        <v>Educação</v>
      </c>
      <c r="B8128" s="3" t="str">
        <f aca="false">B$6627</f>
        <v>PISA</v>
      </c>
      <c r="C8128" s="3" t="n">
        <f aca="false">C$6627</f>
        <v>1</v>
      </c>
      <c r="D8128" s="3" t="s">
        <v>258</v>
      </c>
      <c r="E8128" s="3" t="n">
        <f aca="false">E$6627</f>
        <v>2015</v>
      </c>
      <c r="F8128" s="3" t="n">
        <f aca="false">F$6627</f>
        <v>2018</v>
      </c>
      <c r="G8128" s="3" t="n">
        <v>371.333333333333</v>
      </c>
      <c r="H8128" s="3" t="n">
        <f aca="false">H$6627</f>
        <v>0.0872565495733697</v>
      </c>
      <c r="I8128" s="3" t="n">
        <f aca="false">I$6627</f>
        <v>0.11377245508982</v>
      </c>
      <c r="J8128" s="3" t="n">
        <f aca="false">J$6627</f>
        <v>0.00992739186762889</v>
      </c>
      <c r="K8128" s="3" t="str">
        <f aca="false">K$6627</f>
        <v>Desempenho dos estudantes na faixa dos 15 anos no Programa internacional de avaliação dos estudantes (Nota: 0-1000)</v>
      </c>
      <c r="L8128" s="3" t="str">
        <f aca="false">L$6627</f>
        <v>PISA</v>
      </c>
      <c r="M8128" s="3" t="str">
        <f aca="false">M$6627</f>
        <v>Pontuação de 0 a 1000</v>
      </c>
      <c r="N8128" s="5"/>
      <c r="O8128" s="3" t="n">
        <v>24.090909090909</v>
      </c>
    </row>
    <row r="8129" customFormat="false" ht="15" hidden="false" customHeight="true" outlineLevel="0" collapsed="false">
      <c r="A8129" s="3" t="str">
        <f aca="false">A$6628</f>
        <v>Educação</v>
      </c>
      <c r="B8129" s="3" t="str">
        <f aca="false">B$6628</f>
        <v>Índice de Oportunidade da Educação</v>
      </c>
      <c r="C8129" s="3" t="n">
        <f aca="false">C$6628</f>
        <v>1</v>
      </c>
      <c r="D8129" s="3" t="s">
        <v>258</v>
      </c>
      <c r="E8129" s="3" t="n">
        <f aca="false">E$6628</f>
        <v>2017</v>
      </c>
      <c r="F8129" s="3" t="n">
        <f aca="false">F$6628</f>
        <v>2018</v>
      </c>
      <c r="G8129" s="3" t="n">
        <v>4.137873</v>
      </c>
      <c r="H8129" s="3" t="n">
        <f aca="false">H$6628</f>
        <v>0.235550837260605</v>
      </c>
      <c r="I8129" s="3" t="n">
        <f aca="false">I$6628</f>
        <v>0.11377245508982</v>
      </c>
      <c r="J8129" s="3" t="n">
        <f aca="false">J$6628</f>
        <v>0.0267991970536017</v>
      </c>
      <c r="K8129" s="3" t="str">
        <f aca="false">K$6628</f>
        <v>Mede a qualidade das oportunidades educacionais oferecidas por municípios e estados (Nota: 0-10)</v>
      </c>
      <c r="L8129" s="3" t="str">
        <f aca="false">L$6628</f>
        <v>CLP/Metas</v>
      </c>
      <c r="M8129" s="3" t="str">
        <f aca="false">M$6628</f>
        <v>Pontuação de 0 a 10</v>
      </c>
      <c r="N8129" s="5"/>
      <c r="O8129" s="3" t="n">
        <v>23.9881720980467</v>
      </c>
    </row>
    <row r="8130" customFormat="false" ht="15" hidden="false" customHeight="true" outlineLevel="0" collapsed="false">
      <c r="A8130" s="3" t="str">
        <f aca="false">A$6629</f>
        <v>Educação</v>
      </c>
      <c r="B8130" s="3" t="str">
        <f aca="false">B$6629</f>
        <v>Taxa de frequência líquida do ensino fundamental</v>
      </c>
      <c r="C8130" s="3" t="n">
        <f aca="false">C$6629</f>
        <v>1</v>
      </c>
      <c r="D8130" s="3" t="s">
        <v>258</v>
      </c>
      <c r="E8130" s="3" t="n">
        <f aca="false">E$6629</f>
        <v>2017</v>
      </c>
      <c r="F8130" s="3" t="n">
        <f aca="false">F$6629</f>
        <v>2018</v>
      </c>
      <c r="G8130" s="3" t="n">
        <v>97.2</v>
      </c>
      <c r="H8130" s="3" t="n">
        <f aca="false">H$6629</f>
        <v>0.134078029218404</v>
      </c>
      <c r="I8130" s="3" t="n">
        <f aca="false">I$6629</f>
        <v>0.11377245508982</v>
      </c>
      <c r="J8130" s="3" t="n">
        <f aca="false">J$6629</f>
        <v>0.0152543865577825</v>
      </c>
      <c r="K8130"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130" s="3" t="str">
        <f aca="false">L$6629</f>
        <v>PNUD e PNAD/IBGE</v>
      </c>
      <c r="M8130" s="3" t="str">
        <f aca="false">M$6629</f>
        <v>Porcentagem %</v>
      </c>
      <c r="N8130" s="5" t="str">
        <f aca="false">N$4396</f>
        <v>A partir da edição de 2017, ou seja, do dado de 2015, o indicador Taxa de abandono do ensino fundamental foi substituído pelo Taxa de frequência líquida do ensino fundamental</v>
      </c>
      <c r="O8130" s="3" t="n">
        <v>72.727272727273</v>
      </c>
    </row>
    <row r="8131" customFormat="false" ht="15" hidden="false" customHeight="true" outlineLevel="0" collapsed="false">
      <c r="A8131" s="3" t="str">
        <f aca="false">A$6709</f>
        <v>Educação</v>
      </c>
      <c r="B8131" s="3" t="str">
        <f aca="false">B$6630</f>
        <v>Taxa de frequência líquida do ensino médio</v>
      </c>
      <c r="C8131" s="3" t="n">
        <f aca="false">C$6630</f>
        <v>1</v>
      </c>
      <c r="D8131" s="3" t="s">
        <v>258</v>
      </c>
      <c r="E8131" s="3" t="n">
        <f aca="false">E$6630</f>
        <v>2017</v>
      </c>
      <c r="F8131" s="3" t="n">
        <f aca="false">F$6630</f>
        <v>2018</v>
      </c>
      <c r="G8131" s="3" t="n">
        <v>60.1</v>
      </c>
      <c r="H8131" s="3" t="n">
        <f aca="false">H$6630</f>
        <v>0.144099794374855</v>
      </c>
      <c r="I8131" s="3" t="n">
        <f aca="false">I$6630</f>
        <v>0.11377245508982</v>
      </c>
      <c r="J8131" s="3" t="n">
        <f aca="false">J$6630</f>
        <v>0.0163945873839655</v>
      </c>
      <c r="K8131"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131" s="3" t="str">
        <f aca="false">L$6630</f>
        <v>PNUD e PNAD/IBGE</v>
      </c>
      <c r="M8131" s="3" t="str">
        <f aca="false">M$6630</f>
        <v>Porcentagem %</v>
      </c>
      <c r="N8131" s="5" t="str">
        <f aca="false">N$4397</f>
        <v>A partir da edição de 2017, ou seja, do dado de 2015, o indicador Taxa de abandono do ensino médio foi substituído pelo Taxa de frequência líquida do ensino médio</v>
      </c>
      <c r="O8131" s="3" t="n">
        <v>26.4604810996564</v>
      </c>
    </row>
    <row r="8132" customFormat="false" ht="15" hidden="false" customHeight="true" outlineLevel="0" collapsed="false">
      <c r="A8132" s="3" t="str">
        <f aca="false">A$6631</f>
        <v>Educação</v>
      </c>
      <c r="B8132" s="3" t="str">
        <f aca="false">B$6631</f>
        <v>Taxa de atendimento do ensino infantil</v>
      </c>
      <c r="C8132" s="3" t="n">
        <f aca="false">C$6631</f>
        <v>1</v>
      </c>
      <c r="D8132" s="3" t="s">
        <v>258</v>
      </c>
      <c r="E8132" s="3" t="n">
        <f aca="false">E$6631</f>
        <v>2017</v>
      </c>
      <c r="F8132" s="3" t="n">
        <f aca="false">F$6631</f>
        <v>2018</v>
      </c>
      <c r="G8132" s="3" t="n">
        <v>58.3079037205328</v>
      </c>
      <c r="H8132" s="3" t="n">
        <f aca="false">H$6631</f>
        <v>0.190809316919361</v>
      </c>
      <c r="I8132" s="3" t="n">
        <f aca="false">I$6631</f>
        <v>0.11377245508982</v>
      </c>
      <c r="J8132" s="3" t="n">
        <f aca="false">J$6631</f>
        <v>0.0217088444399273</v>
      </c>
      <c r="K8132" s="3" t="str">
        <f aca="false">K$6631</f>
        <v>Proporção de crianças na faixa etária de 0 e 5 anos frequentando a creche/escola. </v>
      </c>
      <c r="L8132" s="3" t="str">
        <f aca="false">L$6631</f>
        <v>PNAD/IBGE</v>
      </c>
      <c r="M8132" s="3" t="str">
        <f aca="false">M$6631</f>
        <v>Porcentagem %</v>
      </c>
      <c r="N8132" s="5"/>
      <c r="O8132" s="3" t="n">
        <v>86.553580382919</v>
      </c>
    </row>
    <row r="8133" customFormat="false" ht="15" hidden="false" customHeight="true" outlineLevel="0" collapsed="false">
      <c r="A8133" s="3" t="str">
        <f aca="false">A$6632</f>
        <v>Educação</v>
      </c>
      <c r="B8133" s="3" t="str">
        <f aca="false">B$6632</f>
        <v> Total</v>
      </c>
      <c r="C8133" s="3" t="n">
        <f aca="false">C$6632</f>
        <v>1</v>
      </c>
      <c r="D8133" s="3" t="s">
        <v>258</v>
      </c>
      <c r="E8133" s="3" t="n">
        <f aca="false">E$6632</f>
        <v>2018</v>
      </c>
      <c r="F8133" s="3" t="n">
        <f aca="false">F$6632</f>
        <v>2018</v>
      </c>
      <c r="G8133" s="3" t="n">
        <v>46.7832714963023</v>
      </c>
      <c r="H8133" s="3" t="n">
        <f aca="false">H$6632</f>
        <v>1</v>
      </c>
      <c r="I8133" s="3" t="n">
        <f aca="false">I$6632</f>
        <v>0.11377245508982</v>
      </c>
      <c r="J8133" s="3" t="n">
        <f aca="false">J$6632</f>
        <v>0.11377245508982</v>
      </c>
      <c r="K8133" s="3" t="str">
        <f aca="false">K$6632</f>
        <v>Nota obtida via normalização e ponderação de indicadores que variam de 0 a 100.</v>
      </c>
      <c r="L8133" s="3" t="str">
        <f aca="false">L$6632</f>
        <v>Tendências</v>
      </c>
      <c r="M8133" s="3" t="str">
        <f aca="false">M$6632</f>
        <v>Nota de 0 a 100</v>
      </c>
      <c r="N8133" s="5"/>
      <c r="O8133" s="3" t="n">
        <v>43.6390352428372</v>
      </c>
    </row>
    <row r="8134" customFormat="false" ht="15" hidden="false" customHeight="true" outlineLevel="0" collapsed="false">
      <c r="A8134" s="3" t="str">
        <f aca="false">A$6633</f>
        <v>Eficiência da Máquina Pública</v>
      </c>
      <c r="B8134" s="3" t="str">
        <f aca="false">B$6633</f>
        <v>Eficiência do Judiciário</v>
      </c>
      <c r="C8134" s="3" t="n">
        <f aca="false">C$6633</f>
        <v>-1</v>
      </c>
      <c r="D8134" s="3" t="s">
        <v>258</v>
      </c>
      <c r="E8134" s="3" t="n">
        <f aca="false">E$6633</f>
        <v>2016</v>
      </c>
      <c r="F8134" s="3" t="n">
        <f aca="false">F$6633</f>
        <v>2018</v>
      </c>
      <c r="G8134" s="3" t="n">
        <v>74.5894290766676</v>
      </c>
      <c r="H8134" s="3" t="n">
        <f aca="false">H$6633</f>
        <v>0.168715774763311</v>
      </c>
      <c r="I8134" s="3" t="n">
        <f aca="false">I$6633</f>
        <v>0.0778443113772455</v>
      </c>
      <c r="J8134" s="3" t="n">
        <f aca="false">J$6633</f>
        <v>0.0131335633049284</v>
      </c>
      <c r="K8134" s="3" t="str">
        <f aca="false">K$6633</f>
        <v>Taxa de congestionamento = 1 - (processos baixados)/(casos novos + casos pendentes)</v>
      </c>
      <c r="L8134" s="3" t="str">
        <f aca="false">L$6633</f>
        <v>Justiça em Números/CNJ</v>
      </c>
      <c r="M8134" s="3" t="str">
        <f aca="false">M$6633</f>
        <v>Porcentagem %</v>
      </c>
      <c r="N813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134" s="3" t="n">
        <v>25.1409130870484</v>
      </c>
    </row>
    <row r="8135" customFormat="false" ht="15" hidden="false" customHeight="true" outlineLevel="0" collapsed="false">
      <c r="A8135" s="3" t="str">
        <f aca="false">A$6634</f>
        <v>Eficiência da Máquina Pública</v>
      </c>
      <c r="B8135" s="3" t="str">
        <f aca="false">B$6634</f>
        <v>Custo do Executivo/PIB</v>
      </c>
      <c r="C8135" s="3" t="n">
        <f aca="false">C$6634</f>
        <v>-1</v>
      </c>
      <c r="D8135" s="3" t="s">
        <v>258</v>
      </c>
      <c r="E8135" s="3" t="n">
        <f aca="false">E$6634</f>
        <v>2017</v>
      </c>
      <c r="F8135" s="3" t="n">
        <f aca="false">F$6634</f>
        <v>2018</v>
      </c>
      <c r="G8135" s="3" t="n">
        <v>0.944627529739828</v>
      </c>
      <c r="H8135" s="3" t="n">
        <f aca="false">H$6634</f>
        <v>0.224802471854843</v>
      </c>
      <c r="I8135" s="3" t="n">
        <f aca="false">I$6634</f>
        <v>0.0778443113772455</v>
      </c>
      <c r="J8135" s="3" t="n">
        <f aca="false">J$6634</f>
        <v>0.0174995936174429</v>
      </c>
      <c r="K8135" s="3" t="str">
        <f aca="false">K$6634</f>
        <v>Recursos públicos alocados na administração direta / PIB</v>
      </c>
      <c r="L8135" s="3" t="str">
        <f aca="false">L$6634</f>
        <v>FINBRA/Siconfi</v>
      </c>
      <c r="M8135" s="3" t="str">
        <f aca="false">M$6634</f>
        <v>Porcentagem %</v>
      </c>
      <c r="N8135" s="3" t="str">
        <f aca="false">N$61</f>
        <v>O PIB utilizado para cálculo é estimado pela Tendências</v>
      </c>
      <c r="O8135" s="3" t="n">
        <v>83.8812153704552</v>
      </c>
    </row>
    <row r="8136" customFormat="false" ht="15" hidden="false" customHeight="true" outlineLevel="0" collapsed="false">
      <c r="A8136" s="3" t="str">
        <f aca="false">A$6635</f>
        <v>Eficiência da Máquina Pública</v>
      </c>
      <c r="B8136" s="3" t="str">
        <f aca="false">B$6635</f>
        <v>Custo do Judiciário/PIB</v>
      </c>
      <c r="C8136" s="3" t="n">
        <f aca="false">C$6635</f>
        <v>-1</v>
      </c>
      <c r="D8136" s="3" t="s">
        <v>258</v>
      </c>
      <c r="E8136" s="3" t="n">
        <f aca="false">E$6635</f>
        <v>2017</v>
      </c>
      <c r="F8136" s="3" t="n">
        <f aca="false">F$6635</f>
        <v>2018</v>
      </c>
      <c r="G8136" s="3" t="n">
        <v>1.36351573720408</v>
      </c>
      <c r="H8136" s="3" t="n">
        <f aca="false">H$6635</f>
        <v>0.135473868774926</v>
      </c>
      <c r="I8136" s="3" t="n">
        <f aca="false">I$6635</f>
        <v>0.0778443113772455</v>
      </c>
      <c r="J8136" s="3" t="n">
        <f aca="false">J$6635</f>
        <v>0.0105458700243954</v>
      </c>
      <c r="K8136" s="3" t="str">
        <f aca="false">K$6635</f>
        <v>Recursos públicos alocados no judiciário / PIB</v>
      </c>
      <c r="L8136" s="3" t="str">
        <f aca="false">L$6635</f>
        <v>FINBRA/Siconfi</v>
      </c>
      <c r="M8136" s="3" t="str">
        <f aca="false">M$6635</f>
        <v>Porcentagem %</v>
      </c>
      <c r="N8136" s="3" t="str">
        <f aca="false">N$63</f>
        <v>O PIB utilizado para cálculo é estimado pela Tendências. O Distrito Federal não é válido nesse indicador.</v>
      </c>
      <c r="O8136" s="3" t="n">
        <v>41.3434855568898</v>
      </c>
    </row>
    <row r="8137" customFormat="false" ht="15" hidden="false" customHeight="true" outlineLevel="0" collapsed="false">
      <c r="A8137" s="3" t="str">
        <f aca="false">A$6636</f>
        <v>Eficiência da Máquina Pública</v>
      </c>
      <c r="B8137" s="3" t="str">
        <f aca="false">B$6636</f>
        <v>Custo do Legislativo/PIB</v>
      </c>
      <c r="C8137" s="3" t="n">
        <f aca="false">C$6636</f>
        <v>-1</v>
      </c>
      <c r="D8137" s="3" t="s">
        <v>258</v>
      </c>
      <c r="E8137" s="3" t="n">
        <f aca="false">E$6636</f>
        <v>2017</v>
      </c>
      <c r="F8137" s="3" t="n">
        <f aca="false">F$6636</f>
        <v>2018</v>
      </c>
      <c r="G8137" s="3" t="n">
        <v>0.567126921726214</v>
      </c>
      <c r="H8137" s="3" t="n">
        <f aca="false">H$6636</f>
        <v>0.205227165307908</v>
      </c>
      <c r="I8137" s="3" t="n">
        <f aca="false">I$6636</f>
        <v>0.0778443113772455</v>
      </c>
      <c r="J8137" s="3" t="n">
        <f aca="false">J$6636</f>
        <v>0.0159757673592982</v>
      </c>
      <c r="K8137" s="3" t="str">
        <f aca="false">K$6636</f>
        <v>Recursos públicos alocados no legislativo / PIB</v>
      </c>
      <c r="L8137" s="3" t="str">
        <f aca="false">L$6636</f>
        <v>FINBRA/Siconfi</v>
      </c>
      <c r="M8137" s="3" t="str">
        <f aca="false">M$6636</f>
        <v>Porcentagem %</v>
      </c>
      <c r="N8137" s="3" t="str">
        <f aca="false">N$64</f>
        <v>O PIB utilizado para cálculo é estimado pela Tendências</v>
      </c>
      <c r="O8137" s="3" t="n">
        <v>79.0326805193032</v>
      </c>
    </row>
    <row r="8138" customFormat="false" ht="15" hidden="false" customHeight="true" outlineLevel="0" collapsed="false">
      <c r="A8138" s="3" t="str">
        <f aca="false">A$6637</f>
        <v>Eficiência da Máquina Pública</v>
      </c>
      <c r="B8138" s="3" t="str">
        <f aca="false">B$6637</f>
        <v>Índice de Transparência</v>
      </c>
      <c r="C8138" s="3" t="n">
        <f aca="false">C$6637</f>
        <v>1</v>
      </c>
      <c r="D8138" s="3" t="s">
        <v>258</v>
      </c>
      <c r="E8138" s="3" t="n">
        <f aca="false">E$6637</f>
        <v>2016</v>
      </c>
      <c r="F8138" s="3" t="n">
        <f aca="false">F$6637</f>
        <v>2018</v>
      </c>
      <c r="G8138" s="3" t="n">
        <v>9.72</v>
      </c>
      <c r="H8138" s="3" t="n">
        <f aca="false">H$6637</f>
        <v>0.147614600287321</v>
      </c>
      <c r="I8138" s="3" t="n">
        <f aca="false">I$6637</f>
        <v>0.0778443113772455</v>
      </c>
      <c r="J8138" s="3" t="n">
        <f aca="false">J$6637</f>
        <v>0.0114909569085938</v>
      </c>
      <c r="K8138" s="3" t="str">
        <f aca="false">K$6637</f>
        <v>Escala Brasil Transparente 360º - Ranking de “Transparência Passiva” e “Transparência Ativa”.</v>
      </c>
      <c r="L8138" s="3" t="str">
        <f aca="false">L$6637</f>
        <v>Controladoria Geral da União</v>
      </c>
      <c r="M8138" s="3" t="str">
        <f aca="false">M$6637</f>
        <v>Pontuação de 0 a 10</v>
      </c>
      <c r="N8138" s="3" t="str">
        <f aca="false">N$62</f>
        <v>A partir da edição de 2018, ou seja, do dado de 2016, passou a ser usado a avaliação Escala Brasil Transparente</v>
      </c>
      <c r="O8138" s="3" t="n">
        <v>97.2</v>
      </c>
    </row>
    <row r="8139" customFormat="false" ht="15" hidden="false" customHeight="true" outlineLevel="0" collapsed="false">
      <c r="A8139" s="3" t="str">
        <f aca="false">A$6638</f>
        <v>Eficiência da Máquina Pública</v>
      </c>
      <c r="B8139" s="3" t="str">
        <f aca="false">B$6638</f>
        <v>% Servidores Comissionados</v>
      </c>
      <c r="C8139" s="3" t="n">
        <f aca="false">C$6638</f>
        <v>-1</v>
      </c>
      <c r="D8139" s="3" t="s">
        <v>258</v>
      </c>
      <c r="E8139" s="3" t="n">
        <f aca="false">E$6638</f>
        <v>2017</v>
      </c>
      <c r="F8139" s="3" t="n">
        <f aca="false">F$6638</f>
        <v>2018</v>
      </c>
      <c r="G8139" s="3" t="n">
        <v>2.37807335751713</v>
      </c>
      <c r="H8139" s="3" t="n">
        <f aca="false">H$6638</f>
        <v>0.118166119011691</v>
      </c>
      <c r="I8139" s="3" t="n">
        <f aca="false">I$6638</f>
        <v>0.0778443113772455</v>
      </c>
      <c r="J8139" s="3" t="n">
        <f aca="false">J$6638</f>
        <v>0.00919856016258672</v>
      </c>
      <c r="K8139" s="3" t="str">
        <f aca="false">K$6638</f>
        <v>% de cargos comissionados no total de cargos públicos</v>
      </c>
      <c r="L8139" s="3" t="str">
        <f aca="false">L$6638</f>
        <v>IBGE/Estadic</v>
      </c>
      <c r="M8139" s="3" t="str">
        <f aca="false">M$6638</f>
        <v>Porcentagem %</v>
      </c>
      <c r="N8139" s="5"/>
      <c r="O8139" s="3" t="n">
        <v>96.2284516461166</v>
      </c>
    </row>
    <row r="8140" customFormat="false" ht="15" hidden="false" customHeight="true" outlineLevel="0" collapsed="false">
      <c r="A8140" s="3" t="str">
        <f aca="false">A$6639</f>
        <v>Eficiência da Máquina Pública</v>
      </c>
      <c r="B8140" s="3" t="str">
        <f aca="false">B$6639</f>
        <v> Total</v>
      </c>
      <c r="C8140" s="3" t="n">
        <f aca="false">C$6639</f>
        <v>1</v>
      </c>
      <c r="D8140" s="3" t="s">
        <v>258</v>
      </c>
      <c r="E8140" s="3" t="n">
        <f aca="false">E$6639</f>
        <v>2018</v>
      </c>
      <c r="F8140" s="3" t="n">
        <f aca="false">F$6639</f>
        <v>2018</v>
      </c>
      <c r="G8140" s="3" t="n">
        <v>68.2235988200428</v>
      </c>
      <c r="H8140" s="3" t="n">
        <f aca="false">H$6639</f>
        <v>1</v>
      </c>
      <c r="I8140" s="3" t="n">
        <f aca="false">I$6639</f>
        <v>0.0778443113772455</v>
      </c>
      <c r="J8140" s="3" t="n">
        <f aca="false">J$6639</f>
        <v>0.0778443113772455</v>
      </c>
      <c r="K8140" s="3" t="str">
        <f aca="false">K$6639</f>
        <v>Nota obtida via normalização e ponderação de indicadores que variam de 0 a 100.</v>
      </c>
      <c r="L8140" s="3" t="str">
        <f aca="false">L$6639</f>
        <v>Tendências</v>
      </c>
      <c r="M8140" s="3" t="str">
        <f aca="false">M$6639</f>
        <v>Nota de 0 a 100</v>
      </c>
      <c r="N8140" s="5"/>
      <c r="O8140" s="3" t="n">
        <v>58.3942441900075</v>
      </c>
    </row>
    <row r="8141" customFormat="false" ht="15" hidden="false" customHeight="true" outlineLevel="0" collapsed="false">
      <c r="A8141" s="3" t="str">
        <f aca="false">A$6640</f>
        <v>Infraestrutura</v>
      </c>
      <c r="B8141" s="3" t="str">
        <f aca="false">B$6640</f>
        <v>Acessibilidade do Serviço de Telecomunicações</v>
      </c>
      <c r="C8141" s="3" t="n">
        <f aca="false">C$6640</f>
        <v>1</v>
      </c>
      <c r="D8141" s="3" t="s">
        <v>258</v>
      </c>
      <c r="E8141" s="3" t="n">
        <f aca="false">E$6640</f>
        <v>2017</v>
      </c>
      <c r="F8141" s="3" t="n">
        <f aca="false">F$6640</f>
        <v>2018</v>
      </c>
      <c r="G8141" s="3" t="n">
        <v>110.419539030507</v>
      </c>
      <c r="H8141" s="3" t="n">
        <f aca="false">H$6640</f>
        <v>0.0927238161527131</v>
      </c>
      <c r="I8141" s="3" t="n">
        <f aca="false">I$6640</f>
        <v>0.12874251497006</v>
      </c>
      <c r="J8141" s="3" t="n">
        <f aca="false">J$6640</f>
        <v>0.0119374972891217</v>
      </c>
      <c r="K8141" s="3" t="str">
        <f aca="false">K$6640</f>
        <v>Densidade de acessos por 100 habitantes (telefonia móvel e banda larga*)</v>
      </c>
      <c r="L8141" s="3" t="str">
        <f aca="false">L$6640</f>
        <v>ANATEL</v>
      </c>
      <c r="M8141" s="3" t="str">
        <f aca="false">M$6640</f>
        <v>Acessos por 100 mil habitantes</v>
      </c>
      <c r="N8141" s="5"/>
      <c r="O8141" s="3" t="n">
        <v>26.411575306271</v>
      </c>
    </row>
    <row r="8142" customFormat="false" ht="15" hidden="false" customHeight="true" outlineLevel="0" collapsed="false">
      <c r="A8142" s="3" t="str">
        <f aca="false">A$6641</f>
        <v>Infraestrutura</v>
      </c>
      <c r="B8142" s="3" t="str">
        <f aca="false">B$6641</f>
        <v>Custo de Combustíveis</v>
      </c>
      <c r="C8142" s="3" t="n">
        <f aca="false">C$6641</f>
        <v>-1</v>
      </c>
      <c r="D8142" s="3" t="s">
        <v>258</v>
      </c>
      <c r="E8142" s="3" t="n">
        <f aca="false">E$6641</f>
        <v>2017</v>
      </c>
      <c r="F8142" s="3" t="n">
        <f aca="false">F$6641</f>
        <v>2018</v>
      </c>
      <c r="G8142" s="3" t="n">
        <v>3.43473400274402</v>
      </c>
      <c r="H8142" s="3" t="n">
        <f aca="false">H$6641</f>
        <v>0.0813808125544698</v>
      </c>
      <c r="I8142" s="3" t="n">
        <f aca="false">I$6641</f>
        <v>0.12874251497006</v>
      </c>
      <c r="J8142" s="3" t="n">
        <f aca="false">J$6641</f>
        <v>0.0104771704785695</v>
      </c>
      <c r="K8142" s="3" t="str">
        <f aca="false">K$6641</f>
        <v>Preço médio pago em reais por consumidores finais (etanol, gasolina e diesel), ponderado pela participação dos combustíveis no consumo total.</v>
      </c>
      <c r="L8142" s="3" t="str">
        <f aca="false">L$6641</f>
        <v>ANP</v>
      </c>
      <c r="M8142" s="3" t="str">
        <f aca="false">M$6641</f>
        <v>Reais (R$)</v>
      </c>
      <c r="N8142" s="5" t="str">
        <f aca="false">N$6</f>
        <v>A partir da edição de 2018, ou seja, do dado de 2017 o preço pago passou a ser ponderado pela participação dos combustíveis no consumo total.</v>
      </c>
      <c r="O8142" s="3" t="n">
        <v>68.8464839534219</v>
      </c>
    </row>
    <row r="8143" customFormat="false" ht="15" hidden="false" customHeight="true" outlineLevel="0" collapsed="false">
      <c r="A8143" s="3" t="str">
        <f aca="false">A$6642</f>
        <v>Infraestrutura</v>
      </c>
      <c r="B8143" s="3" t="str">
        <f aca="false">B$6642</f>
        <v>Custo de Saneamento Básico</v>
      </c>
      <c r="C8143" s="3" t="n">
        <f aca="false">C$6642</f>
        <v>-1</v>
      </c>
      <c r="D8143" s="3" t="s">
        <v>258</v>
      </c>
      <c r="E8143" s="3" t="n">
        <f aca="false">E$6642</f>
        <v>2016</v>
      </c>
      <c r="F8143" s="3" t="n">
        <f aca="false">F$6642</f>
        <v>2018</v>
      </c>
      <c r="G8143" s="3" t="n">
        <v>3.43</v>
      </c>
      <c r="H8143" s="3" t="n">
        <f aca="false">H$6642</f>
        <v>0.0808844986819226</v>
      </c>
      <c r="I8143" s="3" t="n">
        <f aca="false">I$6642</f>
        <v>0.12874251497006</v>
      </c>
      <c r="J8143" s="3" t="n">
        <f aca="false">J$6642</f>
        <v>0.0104132737824032</v>
      </c>
      <c r="K8143" s="3" t="str">
        <f aca="false">K$6642</f>
        <v>Tarifa média praticada pelo serviço de tratamento e distribuição</v>
      </c>
      <c r="L8143" s="3" t="str">
        <f aca="false">L$6642</f>
        <v>SNIS</v>
      </c>
      <c r="M8143" s="3" t="str">
        <f aca="false">M$6642</f>
        <v>Reais ($) por m3</v>
      </c>
      <c r="N8143" s="5"/>
      <c r="O8143" s="3" t="n">
        <v>54.2662116040955</v>
      </c>
    </row>
    <row r="8144" customFormat="false" ht="15" hidden="false" customHeight="true" outlineLevel="0" collapsed="false">
      <c r="A8144" s="3" t="str">
        <f aca="false">A$6643</f>
        <v>Infraestrutura</v>
      </c>
      <c r="B8144" s="3" t="str">
        <f aca="false">B$6643</f>
        <v>Disponibilidade de Voos Diretos</v>
      </c>
      <c r="C8144" s="3" t="n">
        <f aca="false">C$6643</f>
        <v>1</v>
      </c>
      <c r="D8144" s="3" t="s">
        <v>258</v>
      </c>
      <c r="E8144" s="3" t="n">
        <f aca="false">E$6643</f>
        <v>2017</v>
      </c>
      <c r="F8144" s="3" t="n">
        <f aca="false">F$6643</f>
        <v>2018</v>
      </c>
      <c r="G8144" s="3" t="n">
        <v>7722</v>
      </c>
      <c r="H8144" s="3" t="n">
        <f aca="false">H$6643</f>
        <v>0.0859068720842382</v>
      </c>
      <c r="I8144" s="3" t="n">
        <f aca="false">I$6643</f>
        <v>0.12874251497006</v>
      </c>
      <c r="J8144" s="3" t="n">
        <f aca="false">J$6643</f>
        <v>0.0110598667653361</v>
      </c>
      <c r="K8144" s="3" t="str">
        <f aca="false">K$6643</f>
        <v>Número de voos diretos* </v>
      </c>
      <c r="L8144" s="3" t="str">
        <f aca="false">L$6643</f>
        <v>ANAC</v>
      </c>
      <c r="M8144" s="3" t="str">
        <f aca="false">M$6643</f>
        <v>Número de voos</v>
      </c>
      <c r="N8144" s="5"/>
      <c r="O8144" s="3" t="n">
        <v>2.9214741696529</v>
      </c>
    </row>
    <row r="8145" customFormat="false" ht="15" hidden="false" customHeight="true" outlineLevel="0" collapsed="false">
      <c r="A8145" s="3" t="str">
        <f aca="false">A$6644</f>
        <v>Infraestrutura</v>
      </c>
      <c r="B8145" s="3" t="str">
        <f aca="false">B$6644</f>
        <v>Acesso à Energia Elétrica</v>
      </c>
      <c r="C8145" s="3" t="n">
        <f aca="false">C$6644</f>
        <v>1</v>
      </c>
      <c r="D8145" s="3" t="s">
        <v>258</v>
      </c>
      <c r="E8145" s="3" t="n">
        <f aca="false">E$6644</f>
        <v>2017</v>
      </c>
      <c r="F8145" s="3" t="n">
        <f aca="false">F$6644</f>
        <v>2018</v>
      </c>
      <c r="G8145" s="3" t="n">
        <v>99.9596602415501</v>
      </c>
      <c r="H8145" s="3" t="n">
        <f aca="false">H$6644</f>
        <v>0.0377329840579321</v>
      </c>
      <c r="I8145" s="3" t="n">
        <f aca="false">I$6644</f>
        <v>0.12874251497006</v>
      </c>
      <c r="J8145" s="3" t="n">
        <f aca="false">J$6644</f>
        <v>0.00485783926494335</v>
      </c>
      <c r="K8145" s="3" t="str">
        <f aca="false">K$6644</f>
        <v>Proporção de domicílios com acesso a energia elétrica (iluminação elétrica).</v>
      </c>
      <c r="L8145" s="3" t="str">
        <f aca="false">L$6644</f>
        <v>PNAD/IBGE</v>
      </c>
      <c r="M8145" s="3" t="str">
        <f aca="false">M$6644</f>
        <v>Porcentagem %</v>
      </c>
      <c r="N8145" s="5"/>
      <c r="O8145" s="3" t="n">
        <v>98.7122949230944</v>
      </c>
    </row>
    <row r="8146" customFormat="false" ht="15" hidden="false" customHeight="true" outlineLevel="0" collapsed="false">
      <c r="A8146" s="3" t="str">
        <f aca="false">A$6645</f>
        <v>Infraestrutura</v>
      </c>
      <c r="B8146" s="3" t="str">
        <f aca="false">B$6645</f>
        <v>Custo da Energia Elétrica</v>
      </c>
      <c r="C8146" s="3" t="n">
        <f aca="false">C$6645</f>
        <v>-1</v>
      </c>
      <c r="D8146" s="3" t="s">
        <v>258</v>
      </c>
      <c r="E8146" s="3" t="n">
        <f aca="false">E$6645</f>
        <v>2017</v>
      </c>
      <c r="F8146" s="3" t="n">
        <f aca="false">F$6645</f>
        <v>2018</v>
      </c>
      <c r="G8146" s="3" t="n">
        <v>522.632244661966</v>
      </c>
      <c r="H8146" s="3" t="n">
        <f aca="false">H$6645</f>
        <v>0.0993376190046475</v>
      </c>
      <c r="I8146" s="3" t="n">
        <f aca="false">I$6645</f>
        <v>0.12874251497006</v>
      </c>
      <c r="J8146" s="3" t="n">
        <f aca="false">J$6645</f>
        <v>0.0127889749017959</v>
      </c>
      <c r="K8146" s="3" t="str">
        <f aca="false">K$6645</f>
        <v>Tarifa média praticada para o consumo comercial, residencial e industrial.</v>
      </c>
      <c r="L8146" s="3" t="str">
        <f aca="false">L$6645</f>
        <v>ANEEL</v>
      </c>
      <c r="M8146" s="3" t="str">
        <f aca="false">M$6645</f>
        <v>Reais (R$) por MWh</v>
      </c>
      <c r="N8146" s="5"/>
      <c r="O8146" s="3" t="n">
        <v>73.4797540423144</v>
      </c>
    </row>
    <row r="8147" customFormat="false" ht="15" hidden="false" customHeight="true" outlineLevel="0" collapsed="false">
      <c r="A8147" s="3" t="str">
        <f aca="false">A$6646</f>
        <v>Infraestrutura</v>
      </c>
      <c r="B8147" s="3" t="str">
        <f aca="false">B$6646</f>
        <v>Qualidade da Energia Elétrica</v>
      </c>
      <c r="C8147" s="3" t="n">
        <f aca="false">C$6646</f>
        <v>-1</v>
      </c>
      <c r="D8147" s="3" t="s">
        <v>258</v>
      </c>
      <c r="E8147" s="3" t="n">
        <f aca="false">E$6646</f>
        <v>2017</v>
      </c>
      <c r="F8147" s="3" t="n">
        <f aca="false">F$6646</f>
        <v>2018</v>
      </c>
      <c r="G8147" s="3" t="n">
        <v>0.81</v>
      </c>
      <c r="H8147" s="3" t="n">
        <f aca="false">H$6646</f>
        <v>0.120616903774958</v>
      </c>
      <c r="I8147" s="3" t="n">
        <f aca="false">I$6646</f>
        <v>0.12874251497006</v>
      </c>
      <c r="J8147" s="3" t="n">
        <f aca="false">J$6646</f>
        <v>0.0155285235398899</v>
      </c>
      <c r="K8147" s="3" t="str">
        <f aca="false">K$6646</f>
        <v>O indicador aponta o Desempenho Global de Continuidade, que considera a duração e frequência de interrupções no serviço de energia.</v>
      </c>
      <c r="L8147" s="3" t="str">
        <f aca="false">L$6646</f>
        <v>ANEEL</v>
      </c>
      <c r="M8147" s="3" t="str">
        <f aca="false">M$6646</f>
        <v>Pontuação</v>
      </c>
      <c r="N8147" s="5"/>
      <c r="O8147" s="3" t="n">
        <v>93.413182653704</v>
      </c>
    </row>
    <row r="8148" customFormat="false" ht="15" hidden="false" customHeight="true" outlineLevel="0" collapsed="false">
      <c r="A8148" s="3" t="str">
        <f aca="false">A$6647</f>
        <v>Infraestrutura</v>
      </c>
      <c r="B8148" s="3" t="str">
        <f aca="false">B$6647</f>
        <v>Mobilidade Urbana</v>
      </c>
      <c r="C8148" s="3" t="n">
        <f aca="false">C$6647</f>
        <v>-1</v>
      </c>
      <c r="D8148" s="3" t="s">
        <v>258</v>
      </c>
      <c r="E8148" s="3" t="n">
        <f aca="false">E$6647</f>
        <v>2015</v>
      </c>
      <c r="F8148" s="3" t="n">
        <f aca="false">F$6647</f>
        <v>2018</v>
      </c>
      <c r="G8148" s="3" t="n">
        <v>26.4822922203262</v>
      </c>
      <c r="H8148" s="3" t="n">
        <f aca="false">H$6647</f>
        <v>0.124399303432856</v>
      </c>
      <c r="I8148" s="3" t="n">
        <f aca="false">I$6647</f>
        <v>0.12874251497006</v>
      </c>
      <c r="J8148" s="3" t="n">
        <f aca="false">J$6647</f>
        <v>0.0160154791844694</v>
      </c>
      <c r="K8148" s="3" t="str">
        <f aca="false">K$6647</f>
        <v>Tempo gasto no trajeto entre casa e trabalho (minutos)</v>
      </c>
      <c r="L8148" s="3" t="str">
        <f aca="false">L$6647</f>
        <v>PNAD/IBGE</v>
      </c>
      <c r="M8148" s="3" t="str">
        <f aca="false">M$6647</f>
        <v>Minutos</v>
      </c>
      <c r="N8148" s="5"/>
      <c r="O8148" s="3" t="n">
        <v>73.321334545348</v>
      </c>
    </row>
    <row r="8149" customFormat="false" ht="15" hidden="false" customHeight="true" outlineLevel="0" collapsed="false">
      <c r="A8149" s="3" t="str">
        <f aca="false">A$6648</f>
        <v>Infraestrutura</v>
      </c>
      <c r="B8149" s="3" t="str">
        <f aca="false">B$6648</f>
        <v>Qualidade das Rodovias</v>
      </c>
      <c r="C8149" s="3" t="n">
        <f aca="false">C$6648</f>
        <v>1</v>
      </c>
      <c r="D8149" s="3" t="s">
        <v>258</v>
      </c>
      <c r="E8149" s="3" t="n">
        <f aca="false">E$6648</f>
        <v>2017</v>
      </c>
      <c r="F8149" s="3" t="n">
        <f aca="false">F$6648</f>
        <v>2018</v>
      </c>
      <c r="G8149" s="3" t="n">
        <v>3.10823653643083</v>
      </c>
      <c r="H8149" s="3" t="n">
        <f aca="false">H$6648</f>
        <v>0.192489052230466</v>
      </c>
      <c r="I8149" s="3" t="n">
        <f aca="false">I$6648</f>
        <v>0.12874251497006</v>
      </c>
      <c r="J8149" s="3" t="n">
        <f aca="false">J$6648</f>
        <v>0.0247815246883535</v>
      </c>
      <c r="K8149" s="3" t="str">
        <f aca="false">K$6648</f>
        <v>Avaliação das condições das vias rodoviárias (nota entre 1 (ruim) a 5 (ótimo) ponderada pela extensão pesquisada)</v>
      </c>
      <c r="L8149" s="3" t="str">
        <f aca="false">L$6648</f>
        <v>CNT</v>
      </c>
      <c r="M8149" s="3" t="str">
        <f aca="false">M$6648</f>
        <v>Pontuação de 1 a 5</v>
      </c>
      <c r="N8149" s="5"/>
      <c r="O8149" s="3" t="n">
        <v>48.1414852930144</v>
      </c>
    </row>
    <row r="8150" customFormat="false" ht="15" hidden="false" customHeight="true" outlineLevel="0" collapsed="false">
      <c r="A8150" s="3" t="str">
        <f aca="false">A$6649</f>
        <v>Infraestrutura</v>
      </c>
      <c r="B8150" s="3" t="str">
        <f aca="false">B$6649</f>
        <v>Qualidade do Serviço de Telecomunicações</v>
      </c>
      <c r="C8150" s="3" t="n">
        <f aca="false">C$6649</f>
        <v>1</v>
      </c>
      <c r="D8150" s="3" t="s">
        <v>258</v>
      </c>
      <c r="E8150" s="3" t="n">
        <f aca="false">E$6649</f>
        <v>2017</v>
      </c>
      <c r="F8150" s="3" t="n">
        <f aca="false">F$6649</f>
        <v>2018</v>
      </c>
      <c r="G8150" s="3" t="n">
        <v>74</v>
      </c>
      <c r="H8150" s="3" t="n">
        <f aca="false">H$6649</f>
        <v>0.0845281380257963</v>
      </c>
      <c r="I8150" s="3" t="n">
        <f aca="false">I$6649</f>
        <v>0.12874251497006</v>
      </c>
      <c r="J8150" s="3" t="n">
        <f aca="false">J$6649</f>
        <v>0.0108823650751774</v>
      </c>
      <c r="K8150" s="3" t="str">
        <f aca="false">K$6649</f>
        <v>Média do ranking de banda larga fixa e do de telefonia móvel (percentual de indicadores com cumprimento de metas)</v>
      </c>
      <c r="L8150" s="3" t="str">
        <f aca="false">L$6649</f>
        <v>ANATEL</v>
      </c>
      <c r="M8150" s="3" t="str">
        <f aca="false">M$6649</f>
        <v>Porcentagem %</v>
      </c>
      <c r="N8150" s="5"/>
      <c r="O8150" s="3" t="n">
        <v>100</v>
      </c>
    </row>
    <row r="8151" customFormat="false" ht="15" hidden="false" customHeight="true" outlineLevel="0" collapsed="false">
      <c r="A8151" s="3" t="str">
        <f aca="false">A$6650</f>
        <v>Infraestrutura</v>
      </c>
      <c r="B8151" s="3" t="str">
        <f aca="false">B$6650</f>
        <v> Total</v>
      </c>
      <c r="C8151" s="3" t="n">
        <f aca="false">C$6650</f>
        <v>1</v>
      </c>
      <c r="D8151" s="3" t="s">
        <v>258</v>
      </c>
      <c r="E8151" s="3" t="n">
        <f aca="false">E$6650</f>
        <v>2018</v>
      </c>
      <c r="F8151" s="3" t="n">
        <f aca="false">F$6650</f>
        <v>2018</v>
      </c>
      <c r="G8151" s="3" t="n">
        <v>61.8126616279028</v>
      </c>
      <c r="H8151" s="3" t="n">
        <f aca="false">H$6650</f>
        <v>1</v>
      </c>
      <c r="I8151" s="3" t="n">
        <f aca="false">I$6650</f>
        <v>0.12874251497006</v>
      </c>
      <c r="J8151" s="3" t="n">
        <f aca="false">J$6650</f>
        <v>0.12874251497006</v>
      </c>
      <c r="K8151" s="3" t="str">
        <f aca="false">K$6650</f>
        <v>Nota obtida via normalização e ponderação de indicadores que variam de 0 a 100.</v>
      </c>
      <c r="L8151" s="3" t="str">
        <f aca="false">L$6650</f>
        <v>Tendências</v>
      </c>
      <c r="M8151" s="3" t="str">
        <f aca="false">M$6650</f>
        <v>Nota de 0 a 100</v>
      </c>
      <c r="N8151" s="5"/>
      <c r="O8151" s="3" t="n">
        <v>61.259696148571</v>
      </c>
    </row>
    <row r="8152" customFormat="false" ht="15" hidden="false" customHeight="true" outlineLevel="0" collapsed="false">
      <c r="A8152" s="3" t="str">
        <f aca="false">A$6651</f>
        <v>Inovação</v>
      </c>
      <c r="B8152" s="3" t="str">
        <f aca="false">B$6651</f>
        <v>Produção Acadêmica</v>
      </c>
      <c r="C8152" s="3" t="n">
        <f aca="false">C$6651</f>
        <v>1</v>
      </c>
      <c r="D8152" s="3" t="s">
        <v>258</v>
      </c>
      <c r="E8152" s="3" t="n">
        <f aca="false">E$6651</f>
        <v>2014</v>
      </c>
      <c r="F8152" s="3" t="n">
        <f aca="false">F$6651</f>
        <v>2018</v>
      </c>
      <c r="G8152" s="3" t="n">
        <v>0.559000448663711</v>
      </c>
      <c r="H8152" s="3" t="n">
        <f aca="false">H$6651</f>
        <v>0.42398674644351</v>
      </c>
      <c r="I8152" s="3" t="n">
        <f aca="false">I$6651</f>
        <v>0.0678642714570858</v>
      </c>
      <c r="J8152" s="3" t="n">
        <f aca="false">J$6651</f>
        <v>0.028773551654849</v>
      </c>
      <c r="K8152" s="3" t="str">
        <f aca="false">K$6651</f>
        <v>Total de documentos publicados em periódicos acadêmicos indexados no Scopus em relação à população total.</v>
      </c>
      <c r="L8152" s="3" t="str">
        <f aca="false">L$6651</f>
        <v>SCImago IR</v>
      </c>
      <c r="M8152" s="3" t="str">
        <f aca="false">M$6651</f>
        <v>Artigos por 1 milhão de habitantes</v>
      </c>
      <c r="N8152" s="5"/>
      <c r="O8152" s="3" t="n">
        <v>47.5713068927225</v>
      </c>
    </row>
    <row r="8153" customFormat="false" ht="15" hidden="false" customHeight="true" outlineLevel="0" collapsed="false">
      <c r="A8153" s="3" t="str">
        <f aca="false">A$6652</f>
        <v>Inovação</v>
      </c>
      <c r="B8153" s="3" t="str">
        <f aca="false">B$6652</f>
        <v>Investimentos Públicos em P&amp;D</v>
      </c>
      <c r="C8153" s="3" t="n">
        <f aca="false">C$6652</f>
        <v>1</v>
      </c>
      <c r="D8153" s="3" t="s">
        <v>258</v>
      </c>
      <c r="E8153" s="3" t="n">
        <f aca="false">E$6652</f>
        <v>2015</v>
      </c>
      <c r="F8153" s="3" t="n">
        <f aca="false">F$6652</f>
        <v>2018</v>
      </c>
      <c r="G8153" s="3" t="n">
        <v>0.0734800979901976</v>
      </c>
      <c r="H8153" s="3" t="n">
        <f aca="false">H$6652</f>
        <v>0.302033876948592</v>
      </c>
      <c r="I8153" s="3" t="n">
        <f aca="false">I$6652</f>
        <v>0.0678642714570858</v>
      </c>
      <c r="J8153" s="3" t="n">
        <f aca="false">J$6652</f>
        <v>0.0204973090144753</v>
      </c>
      <c r="K8153" s="3" t="str">
        <f aca="false">K$6652</f>
        <v>Participação de Investimento público em P&amp;D no PIB estadual</v>
      </c>
      <c r="L8153" s="3" t="str">
        <f aca="false">L$6652</f>
        <v>Min.CT&amp;I</v>
      </c>
      <c r="M8153" s="3" t="str">
        <f aca="false">M$6652</f>
        <v>Porcentagem %</v>
      </c>
      <c r="N8153" s="5" t="str">
        <f aca="false">N$68</f>
        <v>O PIB utilizado é o oficial divulgado pelo IBGE</v>
      </c>
      <c r="O8153" s="3" t="n">
        <v>17.9376052070472</v>
      </c>
    </row>
    <row r="8154" customFormat="false" ht="15" hidden="false" customHeight="true" outlineLevel="0" collapsed="false">
      <c r="A8154" s="3" t="str">
        <f aca="false">A$6653</f>
        <v>Inovação</v>
      </c>
      <c r="B8154" s="3" t="str">
        <f aca="false">B$6653</f>
        <v>Patentes</v>
      </c>
      <c r="C8154" s="3" t="n">
        <f aca="false">C$6653</f>
        <v>1</v>
      </c>
      <c r="D8154" s="3" t="s">
        <v>258</v>
      </c>
      <c r="E8154" s="3" t="n">
        <f aca="false">E$6653</f>
        <v>2016</v>
      </c>
      <c r="F8154" s="3" t="n">
        <f aca="false">F$6653</f>
        <v>2018</v>
      </c>
      <c r="G8154" s="3" t="n">
        <v>0.0170974761436964</v>
      </c>
      <c r="H8154" s="3" t="n">
        <f aca="false">H$6653</f>
        <v>0.273979376607898</v>
      </c>
      <c r="I8154" s="3" t="n">
        <f aca="false">I$6653</f>
        <v>0.0678642714570858</v>
      </c>
      <c r="J8154" s="3" t="n">
        <f aca="false">J$6653</f>
        <v>0.0185934107877616</v>
      </c>
      <c r="K8154" s="3" t="str">
        <f aca="false">K$6653</f>
        <v>Total de concessões de patentes, englobando os tipos: "Patente de Invenção", "Modelo de Utilidade" e "Certificado de Adição" em relação ao PIB.</v>
      </c>
      <c r="L8154" s="3" t="str">
        <f aca="false">L$6653</f>
        <v>INPI</v>
      </c>
      <c r="M8154" s="3" t="str">
        <f aca="false">M$6653</f>
        <v>Patentes pelo PIB em 1 bilhão de reais</v>
      </c>
      <c r="N8154" s="3" t="str">
        <f aca="false">N$69</f>
        <v>O PIB utilizado para cálculo é estimado pela Tendências</v>
      </c>
      <c r="O8154" s="3" t="n">
        <v>5.11942778210266</v>
      </c>
    </row>
    <row r="8155" customFormat="false" ht="15" hidden="false" customHeight="true" outlineLevel="0" collapsed="false">
      <c r="A8155" s="3" t="str">
        <f aca="false">A$6654</f>
        <v>Inovação</v>
      </c>
      <c r="B8155" s="3" t="str">
        <f aca="false">B$6654</f>
        <v> Total</v>
      </c>
      <c r="C8155" s="3" t="n">
        <f aca="false">C$6654</f>
        <v>1</v>
      </c>
      <c r="D8155" s="3" t="s">
        <v>258</v>
      </c>
      <c r="E8155" s="3" t="n">
        <f aca="false">E$6654</f>
        <v>2018</v>
      </c>
      <c r="F8155" s="3" t="n">
        <f aca="false">F$6654</f>
        <v>2018</v>
      </c>
      <c r="G8155" s="3" t="n">
        <v>25.4802735989745</v>
      </c>
      <c r="H8155" s="3" t="n">
        <f aca="false">H$6654</f>
        <v>1</v>
      </c>
      <c r="I8155" s="3" t="n">
        <f aca="false">I$6654</f>
        <v>0.0678642714570858</v>
      </c>
      <c r="J8155" s="3" t="n">
        <f aca="false">J$6654</f>
        <v>0.0678642714570858</v>
      </c>
      <c r="K8155" s="3" t="str">
        <f aca="false">K$6654</f>
        <v>Nota obtida via normalização e ponderação de indicadores que variam de 0 a 100.</v>
      </c>
      <c r="L8155" s="3" t="str">
        <f aca="false">L$6654</f>
        <v>Tendências</v>
      </c>
      <c r="M8155" s="3" t="str">
        <f aca="false">M$6654</f>
        <v>Nota de 0 a 100</v>
      </c>
      <c r="N8155" s="5"/>
      <c r="O8155" s="3" t="n">
        <v>28.0158004486507</v>
      </c>
    </row>
    <row r="8156" customFormat="false" ht="15.75" hidden="false" customHeight="true" outlineLevel="0" collapsed="false">
      <c r="A8156" s="3" t="str">
        <f aca="false">A$6655</f>
        <v>Potencial de Mercado</v>
      </c>
      <c r="B8156" s="3" t="str">
        <f aca="false">B$6655</f>
        <v>Tamanho de mercado</v>
      </c>
      <c r="C8156" s="3" t="n">
        <f aca="false">C$6655</f>
        <v>1</v>
      </c>
      <c r="D8156" s="3" t="s">
        <v>258</v>
      </c>
      <c r="E8156" s="3" t="n">
        <f aca="false">E$6655</f>
        <v>2017</v>
      </c>
      <c r="F8156" s="3" t="n">
        <f aca="false">F$6655</f>
        <v>2018</v>
      </c>
      <c r="G8156" s="3" t="n">
        <v>60.126339622988</v>
      </c>
      <c r="H8156" s="3" t="n">
        <f aca="false">H$6655</f>
        <v>0.403618197210826</v>
      </c>
      <c r="I8156" s="3" t="n">
        <f aca="false">I$6655</f>
        <v>0.0768463073852295</v>
      </c>
      <c r="J8156" s="3" t="n">
        <f aca="false">J$6655</f>
        <v>0.0310165680491354</v>
      </c>
      <c r="K8156" s="3" t="str">
        <f aca="false">K$6655</f>
        <v>Produto Interno Bruto (PIB) real a preços de 2014</v>
      </c>
      <c r="L8156" s="3" t="str">
        <f aca="false">L$6655</f>
        <v>IBGE</v>
      </c>
      <c r="M8156" s="3" t="str">
        <f aca="false">M$6655</f>
        <v>R$ bilhões</v>
      </c>
      <c r="N8156" s="5" t="str">
        <f aca="false">N$2</f>
        <v>O PIB utilizado para cálculo é estimado pela Tendências</v>
      </c>
      <c r="O8156" s="3" t="n">
        <v>2.27396064942199</v>
      </c>
    </row>
    <row r="8157" customFormat="false" ht="15" hidden="false" customHeight="true" outlineLevel="0" collapsed="false">
      <c r="A8157" s="3" t="str">
        <f aca="false">A$6656</f>
        <v>Potencial de Mercado</v>
      </c>
      <c r="B8157" s="3" t="str">
        <f aca="false">B$6656</f>
        <v>Taxa de crescimento</v>
      </c>
      <c r="C8157" s="3" t="n">
        <f aca="false">C$6656</f>
        <v>1</v>
      </c>
      <c r="D8157" s="3" t="s">
        <v>258</v>
      </c>
      <c r="E8157" s="3" t="n">
        <f aca="false">E$6656</f>
        <v>2017</v>
      </c>
      <c r="F8157" s="3" t="n">
        <f aca="false">F$6656</f>
        <v>2018</v>
      </c>
      <c r="G8157" s="3" t="n">
        <v>-1.83032701583696</v>
      </c>
      <c r="H8157" s="3" t="n">
        <f aca="false">H$6656</f>
        <v>0.338326829703997</v>
      </c>
      <c r="I8157" s="3" t="n">
        <f aca="false">I$6656</f>
        <v>0.0768463073852295</v>
      </c>
      <c r="J8157" s="3" t="n">
        <f aca="false">J$6656</f>
        <v>0.0259991675521036</v>
      </c>
      <c r="K8157" s="3" t="str">
        <f aca="false">K$6656</f>
        <v>Média Móvel de quatro períodos para a taxa de crescimento anual do PIB</v>
      </c>
      <c r="L8157" s="3" t="str">
        <f aca="false">L$6656</f>
        <v>IBGE</v>
      </c>
      <c r="M8157" s="3" t="str">
        <f aca="false">M$6656</f>
        <v>Porcentagem %</v>
      </c>
      <c r="N8157" s="5" t="str">
        <f aca="false">N$3</f>
        <v>O PIB utilizado para cálculo é estimado pela Tendências</v>
      </c>
      <c r="O8157" s="3" t="n">
        <v>15.0910573108764</v>
      </c>
    </row>
    <row r="8158" customFormat="false" ht="15" hidden="false" customHeight="true" outlineLevel="0" collapsed="false">
      <c r="A8158" s="3" t="str">
        <f aca="false">A$6657</f>
        <v>Potencial de Mercado</v>
      </c>
      <c r="B8158" s="3" t="str">
        <f aca="false">B$6657</f>
        <v>Crescimento Potencial da Força de Trabalho</v>
      </c>
      <c r="C8158" s="3" t="n">
        <f aca="false">C$6657</f>
        <v>1</v>
      </c>
      <c r="D8158" s="3" t="s">
        <v>258</v>
      </c>
      <c r="E8158" s="3" t="n">
        <f aca="false">E$6657</f>
        <v>2017</v>
      </c>
      <c r="F8158" s="3" t="n">
        <f aca="false">F$6657</f>
        <v>2018</v>
      </c>
      <c r="G8158" s="3" t="n">
        <v>1.05317691139526</v>
      </c>
      <c r="H8158" s="3" t="n">
        <f aca="false">H$6657</f>
        <v>0.258054973085176</v>
      </c>
      <c r="I8158" s="3" t="n">
        <f aca="false">I$6657</f>
        <v>0.0768463073852295</v>
      </c>
      <c r="J8158" s="3" t="n">
        <f aca="false">J$6657</f>
        <v>0.0198305717839906</v>
      </c>
      <c r="K8158" s="3" t="str">
        <f aca="false">K$6657</f>
        <v>Média da taxa de crescimento da PIA para os próximos 10 anos (população com idade entre 15 e 64 anos)</v>
      </c>
      <c r="L8158" s="3" t="str">
        <f aca="false">L$6657</f>
        <v>IBGE</v>
      </c>
      <c r="M8158" s="3" t="str">
        <f aca="false">M$6657</f>
        <v>Porcentagem %</v>
      </c>
      <c r="N8158" s="5"/>
      <c r="O8158" s="3" t="n">
        <v>43.8084126248138</v>
      </c>
    </row>
    <row r="8159" customFormat="false" ht="15" hidden="false" customHeight="true" outlineLevel="0" collapsed="false">
      <c r="A8159" s="3" t="str">
        <f aca="false">A$6658</f>
        <v>Potencial de Mercado</v>
      </c>
      <c r="B8159" s="3" t="str">
        <f aca="false">B$6658</f>
        <v> Total</v>
      </c>
      <c r="C8159" s="3" t="n">
        <f aca="false">C$6658</f>
        <v>1</v>
      </c>
      <c r="D8159" s="3" t="s">
        <v>258</v>
      </c>
      <c r="E8159" s="3" t="n">
        <f aca="false">E$6658</f>
        <v>2018</v>
      </c>
      <c r="F8159" s="3" t="n">
        <f aca="false">F$6658</f>
        <v>2018</v>
      </c>
      <c r="G8159" s="3" t="n">
        <v>17.3263535029056</v>
      </c>
      <c r="H8159" s="3" t="n">
        <f aca="false">H$6658</f>
        <v>1</v>
      </c>
      <c r="I8159" s="3" t="n">
        <f aca="false">I$6658</f>
        <v>0.0768463073852295</v>
      </c>
      <c r="J8159" s="3" t="n">
        <f aca="false">J$6658</f>
        <v>0.0768463073852295</v>
      </c>
      <c r="K8159" s="3" t="str">
        <f aca="false">K$6658</f>
        <v>Nota obtida via normalização e ponderação de indicadores que variam de 0 a 100.</v>
      </c>
      <c r="L8159" s="3" t="str">
        <f aca="false">L$6658</f>
        <v>Tendências</v>
      </c>
      <c r="M8159" s="3" t="str">
        <f aca="false">M$6658</f>
        <v>Nota de 0 a 100</v>
      </c>
      <c r="N8159" s="5"/>
      <c r="O8159" s="3" t="n">
        <v>10.5856917937465</v>
      </c>
    </row>
    <row r="8160" customFormat="false" ht="15" hidden="false" customHeight="true" outlineLevel="0" collapsed="false">
      <c r="A8160" s="3" t="str">
        <f aca="false">A$6659</f>
        <v>Solidez Fiscal</v>
      </c>
      <c r="B8160" s="3" t="str">
        <f aca="false">B$6659</f>
        <v>Taxa de Investimentos</v>
      </c>
      <c r="C8160" s="3" t="n">
        <f aca="false">C$6659</f>
        <v>1</v>
      </c>
      <c r="D8160" s="3" t="s">
        <v>258</v>
      </c>
      <c r="E8160" s="3" t="n">
        <f aca="false">E$6659</f>
        <v>2017</v>
      </c>
      <c r="F8160" s="3" t="n">
        <f aca="false">F$6659</f>
        <v>2018</v>
      </c>
      <c r="G8160" s="3" t="n">
        <v>4.17851630196825</v>
      </c>
      <c r="H8160" s="3" t="n">
        <f aca="false">H$6659</f>
        <v>0.160983811795482</v>
      </c>
      <c r="I8160" s="3" t="n">
        <f aca="false">I$6659</f>
        <v>0.120758483033932</v>
      </c>
      <c r="J8160" s="3" t="n">
        <f aca="false">J$6659</f>
        <v>0.0194401609054424</v>
      </c>
      <c r="K8160" s="3" t="str">
        <f aca="false">K$6659</f>
        <v>Investimento liquidado / receita corrente líquida</v>
      </c>
      <c r="L8160" s="3" t="str">
        <f aca="false">L$6659</f>
        <v>Siconfi</v>
      </c>
      <c r="M8160" s="3" t="str">
        <f aca="false">M$6659</f>
        <v>Porcentagem %</v>
      </c>
      <c r="N8160" s="5" t="str">
        <f aca="false">N$55</f>
        <v>Antes da edição de 2020 o indicador era conhecido como "Capacidade de Investimento"</v>
      </c>
      <c r="O8160" s="3" t="n">
        <v>22.6423936713329</v>
      </c>
    </row>
    <row r="8161" customFormat="false" ht="15" hidden="false" customHeight="true" outlineLevel="0" collapsed="false">
      <c r="A8161" s="3" t="str">
        <f aca="false">A$6660</f>
        <v>Solidez Fiscal</v>
      </c>
      <c r="B8161" s="3" t="str">
        <f aca="false">B$6660</f>
        <v>Resultado Nominal</v>
      </c>
      <c r="C8161" s="3" t="n">
        <f aca="false">C$6660</f>
        <v>1</v>
      </c>
      <c r="D8161" s="3" t="s">
        <v>258</v>
      </c>
      <c r="E8161" s="3" t="n">
        <f aca="false">E$6660</f>
        <v>2017</v>
      </c>
      <c r="F8161" s="3" t="n">
        <f aca="false">F$6660</f>
        <v>2018</v>
      </c>
      <c r="G8161" s="3" t="n">
        <v>-0.226252295500392</v>
      </c>
      <c r="H8161" s="3" t="n">
        <f aca="false">H$6660</f>
        <v>0.2078732111836</v>
      </c>
      <c r="I8161" s="3" t="n">
        <f aca="false">I$6660</f>
        <v>0.120758483033932</v>
      </c>
      <c r="J8161" s="3" t="n">
        <f aca="false">J$6660</f>
        <v>0.0251024536459238</v>
      </c>
      <c r="K8161" s="3" t="str">
        <f aca="false">K$6660</f>
        <v>Diferença entre receitas e despesas primárias no período acrescidas das despesas com juros nominais incidentes sobre a dívida pública interna e externa, dividido pelo PIB</v>
      </c>
      <c r="L8161" s="3" t="str">
        <f aca="false">L$6660</f>
        <v>Siconfi</v>
      </c>
      <c r="M8161" s="3" t="str">
        <f aca="false">M$6660</f>
        <v>Porcentagem %</v>
      </c>
      <c r="N8161" s="5"/>
      <c r="O8161" s="3" t="n">
        <v>44.8258392456014</v>
      </c>
    </row>
    <row r="8162" customFormat="false" ht="15" hidden="false" customHeight="true" outlineLevel="0" collapsed="false">
      <c r="A8162" s="3" t="str">
        <f aca="false">A$6661</f>
        <v>Solidez Fiscal</v>
      </c>
      <c r="B8162" s="3" t="str">
        <f aca="false">B$6661</f>
        <v>Solvência Fiscal</v>
      </c>
      <c r="C8162" s="3" t="n">
        <f aca="false">C$6661</f>
        <v>-1</v>
      </c>
      <c r="D8162" s="3" t="s">
        <v>258</v>
      </c>
      <c r="E8162" s="3" t="n">
        <f aca="false">E$6661</f>
        <v>2017</v>
      </c>
      <c r="F8162" s="3" t="n">
        <f aca="false">F$6661</f>
        <v>2018</v>
      </c>
      <c r="G8162" s="3" t="n">
        <v>13.2197927157591</v>
      </c>
      <c r="H8162" s="3" t="n">
        <f aca="false">H$6661</f>
        <v>0.185320783083518</v>
      </c>
      <c r="I8162" s="3" t="n">
        <f aca="false">I$6661</f>
        <v>0.120758483033932</v>
      </c>
      <c r="J8162" s="3" t="n">
        <f aca="false">J$6661</f>
        <v>0.022379056639826</v>
      </c>
      <c r="K8162" s="3" t="str">
        <f aca="false">K$6661</f>
        <v>Dívida consolidada líquida / receita corrente líquida</v>
      </c>
      <c r="L8162" s="3" t="str">
        <f aca="false">L$6661</f>
        <v>Siconfi</v>
      </c>
      <c r="M8162" s="3" t="str">
        <f aca="false">M$6661</f>
        <v>Porcentagem %</v>
      </c>
      <c r="N8162" s="5"/>
      <c r="O8162" s="3" t="n">
        <v>97.4106520985942</v>
      </c>
    </row>
    <row r="8163" customFormat="false" ht="15" hidden="false" customHeight="true" outlineLevel="0" collapsed="false">
      <c r="A8163" s="3" t="str">
        <f aca="false">A$6662</f>
        <v>Solidez Fiscal</v>
      </c>
      <c r="B8163" s="3" t="str">
        <f aca="false">B$6662</f>
        <v>Sucesso do Planejamento Orçamentário</v>
      </c>
      <c r="C8163" s="3" t="n">
        <f aca="false">C$6662</f>
        <v>1</v>
      </c>
      <c r="D8163" s="3" t="s">
        <v>258</v>
      </c>
      <c r="E8163" s="3" t="n">
        <f aca="false">E$6662</f>
        <v>2017</v>
      </c>
      <c r="F8163" s="3" t="n">
        <f aca="false">F$6662</f>
        <v>2018</v>
      </c>
      <c r="G8163" s="3" t="n">
        <v>77.8210081458309</v>
      </c>
      <c r="H8163" s="3" t="n">
        <f aca="false">H$6662</f>
        <v>0.153984513934749</v>
      </c>
      <c r="I8163" s="3" t="n">
        <f aca="false">I$6662</f>
        <v>0.120758483033932</v>
      </c>
      <c r="J8163" s="3" t="n">
        <f aca="false">J$6662</f>
        <v>0.0185949363134776</v>
      </c>
      <c r="K8163" s="3" t="str">
        <f aca="false">K$6662</f>
        <v>Despesa liquidada pela despesa total atualizada (dotação orçamentária).</v>
      </c>
      <c r="L8163" s="3" t="str">
        <f aca="false">L$6662</f>
        <v>Siconfi</v>
      </c>
      <c r="M8163" s="3" t="str">
        <f aca="false">M$6662</f>
        <v>Porcentagem %</v>
      </c>
      <c r="N8163" s="5" t="str">
        <f aca="false">N$58</f>
        <v>Antes de 2020 o indicador era chamado de "Sucesso da Execução Orçamentária"</v>
      </c>
      <c r="O8163" s="3" t="n">
        <v>38.3973288697615</v>
      </c>
    </row>
    <row r="8164" customFormat="false" ht="15" hidden="false" customHeight="true" outlineLevel="0" collapsed="false">
      <c r="A8164" s="3" t="str">
        <f aca="false">A$6663</f>
        <v>Solidez Fiscal</v>
      </c>
      <c r="B8164" s="3" t="str">
        <f aca="false">B$6663</f>
        <v>Dependência Fiscal</v>
      </c>
      <c r="C8164" s="3" t="n">
        <f aca="false">C$6663</f>
        <v>1</v>
      </c>
      <c r="D8164" s="3" t="s">
        <v>258</v>
      </c>
      <c r="E8164" s="3" t="n">
        <f aca="false">E$6663</f>
        <v>2017</v>
      </c>
      <c r="F8164" s="3" t="n">
        <f aca="false">F$6663</f>
        <v>2018</v>
      </c>
      <c r="G8164" s="3" t="n">
        <v>51.6223006501039</v>
      </c>
      <c r="H8164" s="3" t="n">
        <f aca="false">H$6663</f>
        <v>0.119355233595262</v>
      </c>
      <c r="I8164" s="3" t="n">
        <f aca="false">I$6663</f>
        <v>0.120758483033932</v>
      </c>
      <c r="J8164" s="3" t="n">
        <f aca="false">J$6663</f>
        <v>0.0144131569511244</v>
      </c>
      <c r="K8164" s="3" t="str">
        <f aca="false">K$6663</f>
        <v>Grau de autonomia financeira do Estado tendo por base a participação das receitas correntes próprias (realizadas) sobre a receita corrente total, dado pela fórmula: 1 – (transferências correntes/receita corrente total)</v>
      </c>
      <c r="L8164" s="3" t="str">
        <f aca="false">L$6663</f>
        <v>Siconfi</v>
      </c>
      <c r="M8164" s="3" t="str">
        <f aca="false">M$6663</f>
        <v>Porcentagem %</v>
      </c>
      <c r="N816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164" s="3" t="n">
        <v>30.7654495721748</v>
      </c>
    </row>
    <row r="8165" customFormat="false" ht="15" hidden="false" customHeight="true" outlineLevel="0" collapsed="false">
      <c r="A8165" s="3" t="str">
        <f aca="false">A$6664</f>
        <v>Solidez Fiscal</v>
      </c>
      <c r="B8165" s="3" t="str">
        <f aca="false">B$6664</f>
        <v>Resultado Primário</v>
      </c>
      <c r="C8165" s="3" t="n">
        <f aca="false">C$6664</f>
        <v>1</v>
      </c>
      <c r="D8165" s="3" t="s">
        <v>258</v>
      </c>
      <c r="E8165" s="3" t="n">
        <f aca="false">E$6664</f>
        <v>2017</v>
      </c>
      <c r="F8165" s="3" t="n">
        <f aca="false">F$6664</f>
        <v>2018</v>
      </c>
      <c r="G8165" s="3" t="n">
        <v>-0.701467971678165</v>
      </c>
      <c r="H8165" s="3" t="n">
        <f aca="false">H$6664</f>
        <v>0.17248244640739</v>
      </c>
      <c r="I8165" s="3" t="n">
        <f aca="false">I$6664</f>
        <v>0.120758483033932</v>
      </c>
      <c r="J8165" s="3" t="n">
        <f aca="false">J$6664</f>
        <v>0.0208287185781379</v>
      </c>
      <c r="K8165" s="3" t="str">
        <f aca="false">K$6664</f>
        <v>O resultado primário líquido é dado pela diferença entre receita primária realizada e a despesa primária liquidada no ano. A diferença é dividida pelo PIB nominal de cada Estado.</v>
      </c>
      <c r="L8165" s="3" t="str">
        <f aca="false">L$6664</f>
        <v>Siconfi</v>
      </c>
      <c r="M8165" s="3" t="str">
        <f aca="false">M$6664</f>
        <v>Porcentagem %</v>
      </c>
      <c r="N8165" s="4" t="str">
        <f aca="false">N$2226</f>
        <v>O PIB utilizado para cálculo é estimado pela Tendências</v>
      </c>
      <c r="O8165" s="3" t="n">
        <v>34.6406326602271</v>
      </c>
    </row>
    <row r="8166" customFormat="false" ht="15" hidden="false" customHeight="true" outlineLevel="0" collapsed="false">
      <c r="A8166" s="3" t="str">
        <f aca="false">A$6665</f>
        <v>Solidez Fiscal</v>
      </c>
      <c r="B8166" s="3" t="str">
        <f aca="false">B$6665</f>
        <v> Total</v>
      </c>
      <c r="C8166" s="3" t="n">
        <f aca="false">C$6665</f>
        <v>1</v>
      </c>
      <c r="D8166" s="3" t="s">
        <v>258</v>
      </c>
      <c r="E8166" s="3" t="n">
        <f aca="false">E$6665</f>
        <v>2018</v>
      </c>
      <c r="F8166" s="3" t="n">
        <f aca="false">F$6665</f>
        <v>2018</v>
      </c>
      <c r="G8166" s="3" t="n">
        <v>46.5748808260445</v>
      </c>
      <c r="H8166" s="3" t="n">
        <f aca="false">H$6665</f>
        <v>1</v>
      </c>
      <c r="I8166" s="3" t="n">
        <f aca="false">I$6665</f>
        <v>0.120758483033932</v>
      </c>
      <c r="J8166" s="3" t="n">
        <f aca="false">J$6665</f>
        <v>0.120758483033932</v>
      </c>
      <c r="K8166" s="3" t="str">
        <f aca="false">K$6665</f>
        <v>Nota obtida via normalização e ponderação de indicadores que variam de 0 a 100.</v>
      </c>
      <c r="L8166" s="3" t="str">
        <f aca="false">L$6665</f>
        <v>Tendências</v>
      </c>
      <c r="M8166" s="3" t="str">
        <f aca="false">M$6665</f>
        <v>Nota de 0 a 100</v>
      </c>
      <c r="N8166" s="5"/>
      <c r="O8166" s="3" t="n">
        <v>52.0188950805409</v>
      </c>
    </row>
    <row r="8167" customFormat="false" ht="15" hidden="false" customHeight="true" outlineLevel="0" collapsed="false">
      <c r="A8167" s="3" t="str">
        <f aca="false">A$6666</f>
        <v>Segurança Pública</v>
      </c>
      <c r="B8167" s="3" t="str">
        <f aca="false">B$6666</f>
        <v>Atuação do Sistema de Justiça Criminal</v>
      </c>
      <c r="C8167" s="3" t="n">
        <f aca="false">C$6666</f>
        <v>1</v>
      </c>
      <c r="D8167" s="3" t="s">
        <v>258</v>
      </c>
      <c r="E8167" s="3" t="n">
        <f aca="false">E$6666</f>
        <v>2017</v>
      </c>
      <c r="F8167" s="3" t="n">
        <f aca="false">F$6666</f>
        <v>2018</v>
      </c>
      <c r="G8167" s="3" t="n">
        <v>0.513309318347935</v>
      </c>
      <c r="H8167" s="3" t="n">
        <f aca="false">H$6666</f>
        <v>0.104357937274945</v>
      </c>
      <c r="I8167" s="3" t="n">
        <f aca="false">I$6666</f>
        <v>0.132734530938124</v>
      </c>
      <c r="J8167" s="3" t="n">
        <f aca="false">J$6666</f>
        <v>0.01385190185386</v>
      </c>
      <c r="K8167" s="3" t="str">
        <f aca="false">K$6666</f>
        <v>Total da população carcerária (regime fechado) em relação ao número de homicídios.</v>
      </c>
      <c r="L8167" s="3" t="str">
        <f aca="false">L$6666</f>
        <v>Departamento Penitenciário Nacional e Fórum Brasileiro de Segurança Pública</v>
      </c>
      <c r="M8167" s="3" t="str">
        <f aca="false">M$6666</f>
        <v>Porcentagem %</v>
      </c>
      <c r="N8167" s="3" t="str">
        <f aca="false">N$49</f>
        <v>A partir da edição de 2018, ou seja, do dado de 2017 passou a ser usado como numerador a população prisional acusada de homicídio e não mais a população carcerária total.</v>
      </c>
      <c r="O8167" s="3" t="n">
        <v>4.98867716437162</v>
      </c>
    </row>
    <row r="8168" customFormat="false" ht="15" hidden="false" customHeight="true" outlineLevel="0" collapsed="false">
      <c r="A8168" s="3" t="str">
        <f aca="false">A$6667</f>
        <v>Segurança Pública</v>
      </c>
      <c r="B8168" s="3" t="str">
        <f aca="false">B$6667</f>
        <v>Presos sem Condenação</v>
      </c>
      <c r="C8168" s="3" t="n">
        <f aca="false">C$6667</f>
        <v>-1</v>
      </c>
      <c r="D8168" s="3" t="s">
        <v>258</v>
      </c>
      <c r="E8168" s="3" t="n">
        <f aca="false">E$6667</f>
        <v>2016</v>
      </c>
      <c r="F8168" s="3" t="n">
        <f aca="false">F$6667</f>
        <v>2018</v>
      </c>
      <c r="G8168" s="8" t="n">
        <v>34</v>
      </c>
      <c r="H8168" s="3" t="n">
        <f aca="false">H$6667</f>
        <v>0.0277149164789228</v>
      </c>
      <c r="I8168" s="3" t="n">
        <f aca="false">I$6667</f>
        <v>0.132734530938124</v>
      </c>
      <c r="J8168" s="3" t="n">
        <f aca="false">J$6667</f>
        <v>0.00367872643881909</v>
      </c>
      <c r="K8168" s="3" t="str">
        <f aca="false">K$6667</f>
        <v>Proporção de presos sem condenação em relação ao total de presos.</v>
      </c>
      <c r="L8168" s="3" t="str">
        <f aca="false">L$6667</f>
        <v>DEPEN</v>
      </c>
      <c r="M8168" s="3" t="str">
        <f aca="false">M$6667</f>
        <v>Porcentagem %</v>
      </c>
      <c r="N8168" s="5"/>
      <c r="O8168" s="8" t="n">
        <v>65.3061224489796</v>
      </c>
    </row>
    <row r="8169" customFormat="false" ht="15" hidden="false" customHeight="true" outlineLevel="0" collapsed="false">
      <c r="A8169" s="3" t="str">
        <f aca="false">A$6668</f>
        <v>Segurança Pública</v>
      </c>
      <c r="B8169" s="3" t="str">
        <f aca="false">B$6668</f>
        <v>Déficit Carcerário</v>
      </c>
      <c r="C8169" s="3" t="n">
        <f aca="false">C$6668</f>
        <v>-1</v>
      </c>
      <c r="D8169" s="3" t="s">
        <v>258</v>
      </c>
      <c r="E8169" s="3" t="n">
        <f aca="false">E$6668</f>
        <v>2016</v>
      </c>
      <c r="F8169" s="3" t="n">
        <f aca="false">F$6668</f>
        <v>2018</v>
      </c>
      <c r="G8169" s="9" t="n">
        <v>2.065</v>
      </c>
      <c r="H8169" s="3" t="n">
        <f aca="false">H$6668</f>
        <v>0.0986618304917192</v>
      </c>
      <c r="I8169" s="3" t="n">
        <f aca="false">I$6668</f>
        <v>0.132734530938124</v>
      </c>
      <c r="J8169" s="3" t="n">
        <f aca="false">J$6668</f>
        <v>0.013095831791815</v>
      </c>
      <c r="K8169" s="3" t="str">
        <f aca="false">K$6668</f>
        <v>Relação detentos / Vagas</v>
      </c>
      <c r="L8169" s="3" t="str">
        <f aca="false">L$6668</f>
        <v>Departamento Penitenciário Nacional - Infopen</v>
      </c>
      <c r="M8169" s="3" t="str">
        <f aca="false">M$6668</f>
        <v>Porcentagem %</v>
      </c>
      <c r="N8169" s="5"/>
      <c r="O8169" s="9" t="n">
        <v>81.7806603773585</v>
      </c>
    </row>
    <row r="8170" customFormat="false" ht="15" hidden="false" customHeight="true" outlineLevel="0" collapsed="false">
      <c r="A8170" s="3" t="str">
        <f aca="false">A$6669</f>
        <v>Segurança Pública</v>
      </c>
      <c r="B8170" s="3" t="str">
        <f aca="false">B$6669</f>
        <v>Mortes a esclarecer</v>
      </c>
      <c r="C8170" s="3" t="n">
        <f aca="false">C$6669</f>
        <v>-1</v>
      </c>
      <c r="D8170" s="3" t="s">
        <v>258</v>
      </c>
      <c r="E8170" s="3" t="n">
        <f aca="false">E$6669</f>
        <v>2016</v>
      </c>
      <c r="F8170" s="3" t="n">
        <f aca="false">F$6669</f>
        <v>2018</v>
      </c>
      <c r="G8170" s="3" t="n">
        <v>5.66830136257908</v>
      </c>
      <c r="H8170" s="3" t="n">
        <f aca="false">H$6669</f>
        <v>0.124074359050734</v>
      </c>
      <c r="I8170" s="3" t="n">
        <f aca="false">I$6669</f>
        <v>0.132734530938124</v>
      </c>
      <c r="J8170" s="3" t="n">
        <f aca="false">J$6669</f>
        <v>0.0164689518500476</v>
      </c>
      <c r="K8170" s="3" t="str">
        <f aca="false">K$6669</f>
        <v>Óbitos por causas externas a partir de "Eventos cuja intenção é indeterminada" por 100 mil habitantes</v>
      </c>
      <c r="L8170" s="3" t="str">
        <f aca="false">L$6669</f>
        <v>Datasus</v>
      </c>
      <c r="M8170" s="3" t="str">
        <f aca="false">M$6669</f>
        <v>Taxa de mortalidade por 100 mil habitantes</v>
      </c>
      <c r="N8170" s="5" t="str">
        <f aca="false">N$48</f>
        <v>A partir da edição de 2017, ou seja, do dado de 2015 a fonte passou a ser o Datasus e não mais o "Fórum de Segurança Público", assim, mortes a esclarecer significam: Óbitos por causas externas a partir de "Eventos cuja intenção é indeterminada"</v>
      </c>
      <c r="O8170" s="3" t="n">
        <v>42.8336581559099</v>
      </c>
    </row>
    <row r="8171" customFormat="false" ht="15" hidden="false" customHeight="true" outlineLevel="0" collapsed="false">
      <c r="A8171" s="3" t="str">
        <f aca="false">A$6670</f>
        <v>Segurança Pública</v>
      </c>
      <c r="B8171" s="3" t="str">
        <f aca="false">B$6670</f>
        <v>Mortalidade no Trânsito</v>
      </c>
      <c r="C8171" s="3" t="n">
        <f aca="false">C$6670</f>
        <v>-1</v>
      </c>
      <c r="D8171" s="3" t="s">
        <v>258</v>
      </c>
      <c r="E8171" s="3" t="n">
        <f aca="false">E$6670</f>
        <v>2016</v>
      </c>
      <c r="F8171" s="3" t="n">
        <f aca="false">F$6670</f>
        <v>2018</v>
      </c>
      <c r="G8171" s="3" t="n">
        <v>15.6813413330234</v>
      </c>
      <c r="H8171" s="3" t="n">
        <f aca="false">H$6670</f>
        <v>0.156771424720729</v>
      </c>
      <c r="I8171" s="3" t="n">
        <f aca="false">I$6670</f>
        <v>0.132734530938124</v>
      </c>
      <c r="J8171" s="3" t="n">
        <f aca="false">J$6670</f>
        <v>0.0208089815248074</v>
      </c>
      <c r="K8171" s="3" t="str">
        <f aca="false">K$6670</f>
        <v>Óbitos por causas externas (acidentes em transporte terrestre) em relação ao total de habitantes.</v>
      </c>
      <c r="L8171" s="3" t="str">
        <f aca="false">L$6670</f>
        <v>Datasus</v>
      </c>
      <c r="M8171" s="3" t="str">
        <f aca="false">M$6670</f>
        <v>Mortes em relação a 100 mil habitantes</v>
      </c>
      <c r="N8171" s="5" t="str">
        <f aca="false">N$50</f>
        <v>Antes de 2019 o nome do indicador era "Segurança no Trânsito" </v>
      </c>
      <c r="O8171" s="3" t="n">
        <v>82.4735875083267</v>
      </c>
    </row>
    <row r="8172" customFormat="false" ht="15" hidden="false" customHeight="true" outlineLevel="0" collapsed="false">
      <c r="A8172" s="3" t="str">
        <f aca="false">A$6671</f>
        <v>Segurança Pública</v>
      </c>
      <c r="B8172" s="3" t="str">
        <f aca="false">B$6671</f>
        <v>Segurança Pessoal</v>
      </c>
      <c r="C8172" s="3" t="n">
        <f aca="false">C$6671</f>
        <v>-1</v>
      </c>
      <c r="D8172" s="3" t="s">
        <v>258</v>
      </c>
      <c r="E8172" s="3" t="n">
        <f aca="false">E$6671</f>
        <v>2017</v>
      </c>
      <c r="F8172" s="3" t="n">
        <f aca="false">F$6671</f>
        <v>2018</v>
      </c>
      <c r="G8172" s="3" t="n">
        <v>68.0352996561451</v>
      </c>
      <c r="H8172" s="3" t="n">
        <f aca="false">H$6671</f>
        <v>0.279086142198179</v>
      </c>
      <c r="I8172" s="3" t="n">
        <f aca="false">I$6671</f>
        <v>0.132734530938124</v>
      </c>
      <c r="J8172" s="3" t="n">
        <f aca="false">J$6671</f>
        <v>0.0370443681760059</v>
      </c>
      <c r="K8172" s="3" t="str">
        <f aca="false">K$6671</f>
        <v>Óbitos resultantes de agressões (homicídios) em relação a população total.</v>
      </c>
      <c r="L8172" s="3" t="str">
        <f aca="false">L$6671</f>
        <v>Fórum Brasileiro de Segurança Pública</v>
      </c>
      <c r="M8172" s="3" t="str">
        <f aca="false">M$6671</f>
        <v>Óbitos por 100 mil habitantes</v>
      </c>
      <c r="N8172" s="5"/>
      <c r="O8172" s="3" t="n">
        <v>0</v>
      </c>
    </row>
    <row r="8173" customFormat="false" ht="15" hidden="false" customHeight="true" outlineLevel="0" collapsed="false">
      <c r="A8173" s="3" t="str">
        <f aca="false">A$6672</f>
        <v>Segurança Pública</v>
      </c>
      <c r="B8173" s="3" t="str">
        <f aca="false">B$6672</f>
        <v>Segurança Patrimonial</v>
      </c>
      <c r="C8173" s="3" t="n">
        <f aca="false">C$6672</f>
        <v>-1</v>
      </c>
      <c r="D8173" s="3" t="s">
        <v>258</v>
      </c>
      <c r="E8173" s="3" t="n">
        <f aca="false">E$6672</f>
        <v>2017</v>
      </c>
      <c r="F8173" s="3" t="n">
        <f aca="false">F$6672</f>
        <v>2018</v>
      </c>
      <c r="G8173" s="3" t="n">
        <v>672.085241182566</v>
      </c>
      <c r="H8173" s="3" t="n">
        <f aca="false">H$6672</f>
        <v>0.182533544945223</v>
      </c>
      <c r="I8173" s="3" t="n">
        <f aca="false">I$6672</f>
        <v>0.132734530938124</v>
      </c>
      <c r="J8173" s="3" t="n">
        <f aca="false">J$6672</f>
        <v>0.0242285044687772</v>
      </c>
      <c r="K8173" s="3" t="str">
        <f aca="false">K$6672</f>
        <v>Roubos e furto de veículos em relação a frota total (por 100 mil veículos).</v>
      </c>
      <c r="L8173" s="3" t="str">
        <f aca="false">L$6672</f>
        <v>Fórum Brasileiro de Segurança Pública</v>
      </c>
      <c r="M8173" s="3" t="str">
        <f aca="false">M$6672</f>
        <v>Roubos e furtos por 100 mil veículos</v>
      </c>
      <c r="N8173" s="3" t="str">
        <f aca="false">N$52</f>
        <v>A partir da edição de 2019, ou seja, do dado de 2018, passou a ser usado o número de roubos totais no lugar de roubos e furtos de veículos</v>
      </c>
      <c r="O8173" s="3" t="n">
        <v>56.2191320976914</v>
      </c>
    </row>
    <row r="8174" customFormat="false" ht="15" hidden="false" customHeight="true" outlineLevel="0" collapsed="false">
      <c r="A8174" s="3" t="str">
        <f aca="false">A$6673</f>
        <v>Segurança Pública</v>
      </c>
      <c r="B8174" s="3" t="str">
        <f aca="false">B$6673</f>
        <v>Qualidade da Informação de Criminalidade</v>
      </c>
      <c r="C8174" s="3" t="n">
        <f aca="false">C$6673</f>
        <v>1</v>
      </c>
      <c r="D8174" s="3" t="s">
        <v>258</v>
      </c>
      <c r="E8174" s="3" t="n">
        <f aca="false">E$6673</f>
        <v>2017</v>
      </c>
      <c r="F8174" s="3" t="n">
        <f aca="false">F$6673</f>
        <v>2018</v>
      </c>
      <c r="G8174" s="3" t="n">
        <v>88.44250210615</v>
      </c>
      <c r="H8174" s="3" t="n">
        <f aca="false">H$6673</f>
        <v>0.0267998448395465</v>
      </c>
      <c r="I8174" s="3" t="n">
        <f aca="false">I$6673</f>
        <v>0.132734530938124</v>
      </c>
      <c r="J8174" s="3" t="n">
        <f aca="false">J$6673</f>
        <v>0.00355726483399171</v>
      </c>
      <c r="K8174" s="3" t="str">
        <f aca="false">K$6673</f>
        <v>Qualidade estimada dos registros estatísticos oficiais de Mortes Violentas Intencionais.</v>
      </c>
      <c r="L8174" s="3" t="str">
        <f aca="false">L$6673</f>
        <v>Fórum Brasileiro de Segurança Pública</v>
      </c>
      <c r="M8174" s="3" t="str">
        <f aca="false">M$6673</f>
        <v>Pontuação de 0 a 100</v>
      </c>
      <c r="N8174" s="5"/>
      <c r="O8174" s="3" t="n">
        <v>92.8530205838845</v>
      </c>
    </row>
    <row r="8175" customFormat="false" ht="15" hidden="false" customHeight="true" outlineLevel="0" collapsed="false">
      <c r="A8175" s="3" t="str">
        <f aca="false">A$6674</f>
        <v>Segurança Pública</v>
      </c>
      <c r="B8175" s="3" t="str">
        <f aca="false">B$6674</f>
        <v> Total</v>
      </c>
      <c r="C8175" s="3" t="n">
        <f aca="false">C$6674</f>
        <v>1</v>
      </c>
      <c r="D8175" s="3" t="s">
        <v>258</v>
      </c>
      <c r="E8175" s="3" t="n">
        <f aca="false">E$6674</f>
        <v>2018</v>
      </c>
      <c r="F8175" s="3" t="n">
        <f aca="false">F$6674</f>
        <v>2018</v>
      </c>
      <c r="G8175" s="3" t="n">
        <v>41.3935759565616</v>
      </c>
      <c r="H8175" s="3" t="n">
        <f aca="false">H$6674</f>
        <v>1</v>
      </c>
      <c r="I8175" s="3" t="n">
        <f aca="false">I$6674</f>
        <v>0.132734530938124</v>
      </c>
      <c r="J8175" s="3" t="n">
        <f aca="false">J$6674</f>
        <v>0.132734530938124</v>
      </c>
      <c r="K8175" s="3" t="str">
        <f aca="false">K$6674</f>
        <v>Nota obtida via normalização e ponderação de indicadores que variam de 0 a 100.</v>
      </c>
      <c r="L8175" s="3" t="str">
        <f aca="false">L$6674</f>
        <v>Tendências</v>
      </c>
      <c r="M8175" s="3" t="str">
        <f aca="false">M$6674</f>
        <v>Nota de 0 a 100</v>
      </c>
      <c r="N8175" s="5"/>
      <c r="O8175" s="3" t="n">
        <v>16.6977163471637</v>
      </c>
    </row>
    <row r="8176" customFormat="false" ht="15" hidden="false" customHeight="true" outlineLevel="0" collapsed="false">
      <c r="A8176" s="3" t="str">
        <f aca="false">A$6675</f>
        <v>Sustentabilidade Social</v>
      </c>
      <c r="B8176" s="3" t="str">
        <f aca="false">B$6675</f>
        <v>Segurança Alimentar</v>
      </c>
      <c r="C8176" s="3" t="n">
        <f aca="false">C$6675</f>
        <v>-1</v>
      </c>
      <c r="D8176" s="3" t="s">
        <v>258</v>
      </c>
      <c r="E8176" s="3" t="n">
        <f aca="false">E$6675</f>
        <v>2014</v>
      </c>
      <c r="F8176" s="3" t="n">
        <f aca="false">F$6675</f>
        <v>2018</v>
      </c>
      <c r="G8176" s="3" t="n">
        <v>6.0548697778</v>
      </c>
      <c r="H8176" s="3" t="n">
        <f aca="false">H$6675</f>
        <v>0.102740898626394</v>
      </c>
      <c r="I8176" s="3" t="n">
        <f aca="false">I$6675</f>
        <v>0.122754491017964</v>
      </c>
      <c r="J8176" s="3" t="n">
        <f aca="false">J$6675</f>
        <v>0.0126119067176112</v>
      </c>
      <c r="K8176" s="3" t="str">
        <f aca="false">K$6675</f>
        <v>% domicílios com renda domiciliar per capita inferior à linha de extrema pobreza (valor de uma cesta de alimentos com o mínimo de calorias necessárias para suprir adequadamente uma pessoa, com base em recomendações da FAO e da OMS)</v>
      </c>
      <c r="L8176" s="3" t="str">
        <f aca="false">L$6675</f>
        <v>Ipea</v>
      </c>
      <c r="M8176" s="3" t="str">
        <f aca="false">M$6675</f>
        <v>Porcentagem %</v>
      </c>
      <c r="N8176" s="5" t="s">
        <v>110</v>
      </c>
      <c r="O8176" s="3" t="n">
        <v>46.223536960469</v>
      </c>
    </row>
    <row r="8177" customFormat="false" ht="15" hidden="false" customHeight="true" outlineLevel="0" collapsed="false">
      <c r="A8177" s="3" t="str">
        <f aca="false">A$6676</f>
        <v>Sustentabilidade Social</v>
      </c>
      <c r="B8177" s="3" t="str">
        <f aca="false">B$6676</f>
        <v>Inadequação de Moradia FJP</v>
      </c>
      <c r="C8177" s="3" t="n">
        <f aca="false">C$6676</f>
        <v>-1</v>
      </c>
      <c r="D8177" s="3" t="s">
        <v>258</v>
      </c>
      <c r="E8177" s="3" t="n">
        <f aca="false">E$6676</f>
        <v>2015</v>
      </c>
      <c r="F8177" s="3" t="n">
        <f aca="false">F$6676</f>
        <v>2018</v>
      </c>
      <c r="G8177" s="3" t="n">
        <v>10.6</v>
      </c>
      <c r="H8177" s="3" t="n">
        <f aca="false">H$6676</f>
        <v>0.0799192134934718</v>
      </c>
      <c r="I8177" s="3" t="n">
        <f aca="false">I$6676</f>
        <v>0.122754491017964</v>
      </c>
      <c r="J8177" s="3" t="n">
        <f aca="false">J$6676</f>
        <v>0.00981044237494714</v>
      </c>
      <c r="K8177" s="3" t="str">
        <f aca="false">K$6676</f>
        <v>% de moradias que apresentam,entre outras características, coabitação familiar e/ou habitação precária  (metodologia da Fundação João Pinheiro)</v>
      </c>
      <c r="L8177" s="3" t="str">
        <f aca="false">L$6676</f>
        <v>Fundação João Pinheiro</v>
      </c>
      <c r="M8177" s="3" t="str">
        <f aca="false">M$6676</f>
        <v>Porcentagem %</v>
      </c>
      <c r="N8177" s="5" t="str">
        <f aca="false">N$31</f>
        <v>A partir de 2020, foi necessário alteração metodológica tendo em vista a não atualização desde de 2015 do indicador da Fundação João Pinheiro, por isso a fonte do indicador passou a ser a PNADc Anual (IBGE).</v>
      </c>
      <c r="O8177" s="3" t="n">
        <v>66.1971830985916</v>
      </c>
    </row>
    <row r="8178" customFormat="false" ht="15" hidden="false" customHeight="true" outlineLevel="0" collapsed="false">
      <c r="A8178" s="3" t="str">
        <f aca="false">A$6677</f>
        <v>Sustentabilidade Social</v>
      </c>
      <c r="B8178" s="3" t="str">
        <f aca="false">B$6677</f>
        <v>Famílias abaixo da linha da pobreza</v>
      </c>
      <c r="C8178" s="3" t="n">
        <f aca="false">C$6677</f>
        <v>-1</v>
      </c>
      <c r="D8178" s="3" t="s">
        <v>258</v>
      </c>
      <c r="E8178" s="3" t="n">
        <f aca="false">E$6677</f>
        <v>2017</v>
      </c>
      <c r="F8178" s="3" t="n">
        <f aca="false">F$6677</f>
        <v>2018</v>
      </c>
      <c r="G8178" s="3" t="n">
        <v>7.18705196766263</v>
      </c>
      <c r="H8178" s="3" t="n">
        <f aca="false">H$6677</f>
        <v>0.0927117893245468</v>
      </c>
      <c r="I8178" s="3" t="n">
        <f aca="false">I$6677</f>
        <v>0.122754491017964</v>
      </c>
      <c r="J8178" s="3" t="n">
        <f aca="false">J$6677</f>
        <v>0.0113807885098995</v>
      </c>
      <c r="K8178" s="3" t="str">
        <f aca="false">K$6677</f>
        <v>% de domicílios com renda domiciliar per capita inferior à linha de pobreza. A linha de pobreza aqui considerada é definida pelo decreto 7492 (abaixo de R$77,00 mensais)</v>
      </c>
      <c r="L8178" s="3" t="str">
        <f aca="false">L$6677</f>
        <v>PNAD/IBGE</v>
      </c>
      <c r="M8178" s="3" t="str">
        <f aca="false">M$6677</f>
        <v>Porcentagem %</v>
      </c>
      <c r="N8178" s="5"/>
      <c r="O8178" s="3" t="n">
        <v>48.4000125302524</v>
      </c>
    </row>
    <row r="8179" customFormat="false" ht="15" hidden="false" customHeight="true" outlineLevel="0" collapsed="false">
      <c r="A8179" s="3" t="str">
        <f aca="false">A$6678</f>
        <v>Sustentabilidade Social</v>
      </c>
      <c r="B8179" s="3" t="str">
        <f aca="false">B$6678</f>
        <v>Desigualdade de renda</v>
      </c>
      <c r="C8179" s="3" t="n">
        <f aca="false">C$6678</f>
        <v>-1</v>
      </c>
      <c r="D8179" s="3" t="s">
        <v>258</v>
      </c>
      <c r="E8179" s="3" t="n">
        <f aca="false">E$6678</f>
        <v>2017</v>
      </c>
      <c r="F8179" s="3" t="n">
        <f aca="false">F$6678</f>
        <v>2018</v>
      </c>
      <c r="G8179" s="3" t="n">
        <v>0.513</v>
      </c>
      <c r="H8179" s="3" t="n">
        <f aca="false">H$6678</f>
        <v>0.0510371953905997</v>
      </c>
      <c r="I8179" s="3" t="n">
        <f aca="false">I$6678</f>
        <v>0.122754491017964</v>
      </c>
      <c r="J8179" s="3" t="n">
        <f aca="false">J$6678</f>
        <v>0.00626504494315745</v>
      </c>
      <c r="K8179" s="3" t="str">
        <f aca="false">K$6678</f>
        <v>Coeficiente de gini (1=Desigualdade Máxima/0=Igualdade Máxima)</v>
      </c>
      <c r="L8179" s="3" t="str">
        <f aca="false">L$6678</f>
        <v>PNAD/IBGE</v>
      </c>
      <c r="M8179" s="3" t="str">
        <f aca="false">M$6678</f>
        <v>Coeficiente GINI</v>
      </c>
      <c r="N8179" s="5"/>
      <c r="O8179" s="3" t="n">
        <v>45.0261780104712</v>
      </c>
    </row>
    <row r="8180" customFormat="false" ht="15" hidden="false" customHeight="true" outlineLevel="0" collapsed="false">
      <c r="A8180" s="3" t="str">
        <f aca="false">A$6679</f>
        <v>Sustentabilidade Social</v>
      </c>
      <c r="B8180" s="3" t="str">
        <f aca="false">B$6679</f>
        <v>Acesso ao Saneamento Básico - Água</v>
      </c>
      <c r="C8180" s="3" t="n">
        <f aca="false">C$6679</f>
        <v>1</v>
      </c>
      <c r="D8180" s="3" t="s">
        <v>258</v>
      </c>
      <c r="E8180" s="3" t="n">
        <f aca="false">E$6679</f>
        <v>2017</v>
      </c>
      <c r="F8180" s="3" t="n">
        <f aca="false">F$6679</f>
        <v>2018</v>
      </c>
      <c r="G8180" s="3" t="n">
        <v>84.5028283389936</v>
      </c>
      <c r="H8180" s="3" t="n">
        <f aca="false">H$6679</f>
        <v>0.0580158000540614</v>
      </c>
      <c r="I8180" s="3" t="n">
        <f aca="false">I$6679</f>
        <v>0.122754491017964</v>
      </c>
      <c r="J8180" s="3" t="n">
        <f aca="false">J$6679</f>
        <v>0.00712170000663627</v>
      </c>
      <c r="K8180" s="3" t="str">
        <f aca="false">K$6679</f>
        <v>% de domicilios com acesso à água canalizada de rede geral de distribuição</v>
      </c>
      <c r="L8180" s="3" t="str">
        <f aca="false">L$6679</f>
        <v>PNAD/IBGE</v>
      </c>
      <c r="M8180" s="3" t="str">
        <f aca="false">M$6679</f>
        <v>Porcentagem %</v>
      </c>
      <c r="N8180" s="5"/>
      <c r="O8180" s="3" t="n">
        <v>76.3230175787285</v>
      </c>
    </row>
    <row r="8181" customFormat="false" ht="15" hidden="false" customHeight="true" outlineLevel="0" collapsed="false">
      <c r="A8181" s="3" t="str">
        <f aca="false">A$6680</f>
        <v>Sustentabilidade Social</v>
      </c>
      <c r="B8181" s="3" t="str">
        <f aca="false">B$6680</f>
        <v>Acesso ao Saneamento Básico - Esgoto</v>
      </c>
      <c r="C8181" s="3" t="n">
        <f aca="false">C$6680</f>
        <v>1</v>
      </c>
      <c r="D8181" s="3" t="s">
        <v>258</v>
      </c>
      <c r="E8181" s="3" t="n">
        <f aca="false">E$6680</f>
        <v>2017</v>
      </c>
      <c r="F8181" s="3" t="n">
        <f aca="false">F$6680</f>
        <v>2018</v>
      </c>
      <c r="G8181" s="3" t="n">
        <v>26</v>
      </c>
      <c r="H8181" s="3" t="n">
        <f aca="false">H$6680</f>
        <v>0.0476341619285856</v>
      </c>
      <c r="I8181" s="3" t="n">
        <f aca="false">I$6680</f>
        <v>0.122754491017964</v>
      </c>
      <c r="J8181" s="3" t="n">
        <f aca="false">J$6680</f>
        <v>0.00584730730261081</v>
      </c>
      <c r="K8181" s="3" t="str">
        <f aca="false">K$6680</f>
        <v>% de domicilios com acesso à rede coletora de esgoto</v>
      </c>
      <c r="L8181" s="3" t="str">
        <f aca="false">L$6680</f>
        <v>PNAD/IBGE</v>
      </c>
      <c r="M8181" s="3" t="str">
        <f aca="false">M$6680</f>
        <v>Porcentagem %</v>
      </c>
      <c r="N8181" s="5"/>
      <c r="O8181" s="3" t="n">
        <v>20.3087885985748</v>
      </c>
    </row>
    <row r="8182" customFormat="false" ht="15" hidden="false" customHeight="true" outlineLevel="0" collapsed="false">
      <c r="A8182" s="3" t="str">
        <f aca="false">A$6681</f>
        <v>Sustentabilidade Social</v>
      </c>
      <c r="B8182" s="3" t="str">
        <f aca="false">B$6681</f>
        <v>Mortes Evitáveis</v>
      </c>
      <c r="C8182" s="3" t="n">
        <f aca="false">C$6681</f>
        <v>-1</v>
      </c>
      <c r="D8182" s="3" t="s">
        <v>258</v>
      </c>
      <c r="E8182" s="3" t="n">
        <f aca="false">E$6681</f>
        <v>2016</v>
      </c>
      <c r="F8182" s="3" t="n">
        <f aca="false">F$6681</f>
        <v>2018</v>
      </c>
      <c r="G8182" s="3" t="n">
        <v>24.9017457270816</v>
      </c>
      <c r="H8182" s="3" t="n">
        <f aca="false">H$6681</f>
        <v>0.0437741013691653</v>
      </c>
      <c r="I8182" s="3" t="n">
        <f aca="false">I$6681</f>
        <v>0.122754491017964</v>
      </c>
      <c r="J8182" s="3" t="n">
        <f aca="false">J$6681</f>
        <v>0.00537346753334066</v>
      </c>
      <c r="K8182" s="3" t="str">
        <f aca="false">K$6681</f>
        <v>Razão de Mortalidade Proporcional: mortes abaixo de 50 anos/ total de óbitos</v>
      </c>
      <c r="L8182" s="3" t="str">
        <f aca="false">L$6681</f>
        <v>Datasus</v>
      </c>
      <c r="M8182" s="3" t="str">
        <f aca="false">M$6681</f>
        <v>Mortes evitáveis por 100 óbitos</v>
      </c>
      <c r="N8182" s="5" t="s">
        <v>127</v>
      </c>
      <c r="O8182" s="3" t="n">
        <v>68.0024919848301</v>
      </c>
    </row>
    <row r="8183" customFormat="false" ht="15" hidden="false" customHeight="true" outlineLevel="0" collapsed="false">
      <c r="A8183" s="3" t="s">
        <v>106</v>
      </c>
      <c r="B8183" s="3" t="str">
        <f aca="false">B$6682</f>
        <v>Anos Potenciais de Vida Perdidos</v>
      </c>
      <c r="C8183" s="3" t="n">
        <f aca="false">C$6682</f>
        <v>-1</v>
      </c>
      <c r="D8183" s="3" t="s">
        <v>258</v>
      </c>
      <c r="E8183" s="3" t="n">
        <f aca="false">E$6682</f>
        <v>2016</v>
      </c>
      <c r="F8183" s="3" t="n">
        <f aca="false">F$6682</f>
        <v>2018</v>
      </c>
      <c r="G8183" s="3" t="n">
        <v>8.65607861060329</v>
      </c>
      <c r="H8183" s="3" t="n">
        <f aca="false">H$6682</f>
        <v>0.0402903196969555</v>
      </c>
      <c r="I8183" s="3" t="n">
        <f aca="false">I$6682</f>
        <v>0.122754491017964</v>
      </c>
      <c r="J8183" s="3" t="n">
        <f aca="false">J$6682</f>
        <v>0.00494581768735082</v>
      </c>
      <c r="K8183" s="3" t="str">
        <f aca="false">K$6682</f>
        <v>Média da diferença da faixa etária em que os óbitos registrados ocorreram e a expectativa de vida ao nascer do Brasil.</v>
      </c>
      <c r="L8183" s="3" t="str">
        <f aca="false">L$6682</f>
        <v>Datasus</v>
      </c>
      <c r="M8183" s="3" t="str">
        <f aca="false">M$6682</f>
        <v>Anos</v>
      </c>
      <c r="N8183" s="5"/>
      <c r="O8183" s="3" t="n">
        <v>77.4110976550269</v>
      </c>
    </row>
    <row r="8184" customFormat="false" ht="15" hidden="false" customHeight="true" outlineLevel="0" collapsed="false">
      <c r="A8184" s="3" t="str">
        <f aca="false">A$6683</f>
        <v>Sustentabilidade Social</v>
      </c>
      <c r="B8184" s="3" t="str">
        <f aca="false">B$6683</f>
        <v>Formalidade do Mercado de Trabalho</v>
      </c>
      <c r="C8184" s="3" t="n">
        <f aca="false">C$6683</f>
        <v>1</v>
      </c>
      <c r="D8184" s="3" t="s">
        <v>258</v>
      </c>
      <c r="E8184" s="3" t="n">
        <f aca="false">E$6683</f>
        <v>2017</v>
      </c>
      <c r="F8184" s="3" t="n">
        <f aca="false">F$6683</f>
        <v>2018</v>
      </c>
      <c r="G8184" s="3" t="n">
        <v>48.8238074137421</v>
      </c>
      <c r="H8184" s="3" t="n">
        <f aca="false">H$6683</f>
        <v>0.0354267662261588</v>
      </c>
      <c r="I8184" s="3" t="n">
        <f aca="false">I$6683</f>
        <v>0.122754491017964</v>
      </c>
      <c r="J8184" s="3" t="n">
        <f aca="false">J$6683</f>
        <v>0.00434879465650452</v>
      </c>
      <c r="K8184"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184" s="3" t="str">
        <f aca="false">L$6683</f>
        <v>PNAD / IBGE</v>
      </c>
      <c r="M8184" s="3" t="str">
        <f aca="false">M$6683</f>
        <v>Porcentagem %</v>
      </c>
      <c r="N818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184" s="3" t="n">
        <v>35.0104754084179</v>
      </c>
    </row>
    <row r="8185" customFormat="false" ht="15" hidden="false" customHeight="true" outlineLevel="0" collapsed="false">
      <c r="A8185" s="3" t="str">
        <f aca="false">A$6684</f>
        <v>Sustentabilidade Social</v>
      </c>
      <c r="B8185" s="3" t="str">
        <f aca="false">B$6684</f>
        <v>Inserção Econômica</v>
      </c>
      <c r="C8185" s="3" t="n">
        <f aca="false">C$6684</f>
        <v>1</v>
      </c>
      <c r="D8185" s="3" t="s">
        <v>258</v>
      </c>
      <c r="E8185" s="3" t="n">
        <f aca="false">E$6684</f>
        <v>2017</v>
      </c>
      <c r="F8185" s="3" t="n">
        <f aca="false">F$6684</f>
        <v>2018</v>
      </c>
      <c r="G8185" s="3" t="n">
        <v>87.7308707124011</v>
      </c>
      <c r="H8185" s="3" t="n">
        <f aca="false">H$6684</f>
        <v>0.0420845700185743</v>
      </c>
      <c r="I8185" s="3" t="n">
        <f aca="false">I$6684</f>
        <v>0.122754491017964</v>
      </c>
      <c r="J8185" s="3" t="n">
        <f aca="false">J$6684</f>
        <v>0.00516606997233997</v>
      </c>
      <c r="K8185" s="3" t="str">
        <f aca="false">K$6684</f>
        <v>Proporção de ocupados em relação a População Economicamente Ativa</v>
      </c>
      <c r="L8185" s="3" t="str">
        <f aca="false">L$6684</f>
        <v>IBGE</v>
      </c>
      <c r="M8185" s="3" t="str">
        <f aca="false">M$6684</f>
        <v>Porcentagem %</v>
      </c>
      <c r="N8185" s="5"/>
      <c r="O8185" s="3" t="n">
        <v>51.9472449264605</v>
      </c>
    </row>
    <row r="8186" customFormat="false" ht="15" hidden="false" customHeight="true" outlineLevel="0" collapsed="false">
      <c r="A8186" s="3" t="str">
        <f aca="false">A$6685</f>
        <v>Sustentabilidade Social</v>
      </c>
      <c r="B8186" s="3" t="str">
        <f aca="false">B$6685</f>
        <v>IDH</v>
      </c>
      <c r="C8186" s="3" t="n">
        <f aca="false">C$6685</f>
        <v>1</v>
      </c>
      <c r="D8186" s="3" t="s">
        <v>258</v>
      </c>
      <c r="E8186" s="3" t="n">
        <f aca="false">E$6685</f>
        <v>2015</v>
      </c>
      <c r="F8186" s="3" t="n">
        <f aca="false">F$6685</f>
        <v>2018</v>
      </c>
      <c r="G8186" s="3" t="n">
        <v>0.725</v>
      </c>
      <c r="H8186" s="3" t="n">
        <f aca="false">H$6685</f>
        <v>0.105143828345808</v>
      </c>
      <c r="I8186" s="3" t="n">
        <f aca="false">I$6685</f>
        <v>0.122754491017964</v>
      </c>
      <c r="J8186" s="3" t="n">
        <f aca="false">J$6685</f>
        <v>0.0129068771322699</v>
      </c>
      <c r="K8186" s="3" t="str">
        <f aca="false">K$6685</f>
        <v>IDH estadual</v>
      </c>
      <c r="L8186" s="3" t="str">
        <f aca="false">L$6685</f>
        <v>PNUD, Fundação João Pinheiro e Ipea</v>
      </c>
      <c r="M8186" s="3" t="str">
        <f aca="false">M$6685</f>
        <v>Índice de 0 a 1</v>
      </c>
      <c r="N8186" s="5"/>
      <c r="O8186" s="3" t="n">
        <v>35.2272727272727</v>
      </c>
    </row>
    <row r="8187" customFormat="false" ht="15" hidden="false" customHeight="true" outlineLevel="0" collapsed="false">
      <c r="A8187" s="3" t="s">
        <v>106</v>
      </c>
      <c r="B8187" s="3" t="s">
        <v>140</v>
      </c>
      <c r="C8187" s="3" t="n">
        <v>1</v>
      </c>
      <c r="D8187" s="3" t="s">
        <v>258</v>
      </c>
      <c r="E8187" s="3" t="n">
        <v>2017</v>
      </c>
      <c r="F8187" s="3" t="n">
        <v>2018</v>
      </c>
      <c r="G8187" s="3" t="n">
        <v>68.4435467993372</v>
      </c>
      <c r="H8187" s="3" t="n">
        <v>0.0426662305938319</v>
      </c>
      <c r="I8187" s="3" t="n">
        <v>0.122754491017964</v>
      </c>
      <c r="J8187" s="3" t="n">
        <f aca="false">I8187*H8187</f>
        <v>0.00523747142020093</v>
      </c>
      <c r="K8187" s="4" t="str">
        <f aca="false">K8108</f>
        <v>Proporção dos jovens que estudam ou trabalham</v>
      </c>
      <c r="L8187" s="3" t="str">
        <f aca="false">L8108</f>
        <v>PNAD/IBGE</v>
      </c>
      <c r="M8187" s="3" t="str">
        <f aca="false">M8108</f>
        <v>Porcentagem %</v>
      </c>
      <c r="N8187" s="5"/>
      <c r="O8187" s="3" t="n">
        <v>0</v>
      </c>
    </row>
    <row r="8188" customFormat="false" ht="15" hidden="false" customHeight="true" outlineLevel="0" collapsed="false">
      <c r="A8188" s="3" t="str">
        <f aca="false">A$6687</f>
        <v>Sustentabilidade Social</v>
      </c>
      <c r="B8188" s="3" t="str">
        <f aca="false">B$6687</f>
        <v>Mortalidade Materna</v>
      </c>
      <c r="C8188" s="3" t="n">
        <f aca="false">C$6687</f>
        <v>-1</v>
      </c>
      <c r="D8188" s="3" t="s">
        <v>258</v>
      </c>
      <c r="E8188" s="3" t="n">
        <f aca="false">E$6687</f>
        <v>2016</v>
      </c>
      <c r="F8188" s="3" t="n">
        <f aca="false">F$6687</f>
        <v>2018</v>
      </c>
      <c r="G8188" s="3" t="n">
        <v>3.23309690008583</v>
      </c>
      <c r="H8188" s="3" t="n">
        <f aca="false">H$6687</f>
        <v>0.0819911060701229</v>
      </c>
      <c r="I8188" s="3" t="n">
        <f aca="false">I$6687</f>
        <v>0.122754491017964</v>
      </c>
      <c r="J8188" s="3" t="n">
        <f aca="false">J$6687</f>
        <v>0.0100647764936378</v>
      </c>
      <c r="K8188" s="3" t="str">
        <f aca="false">K$6687</f>
        <v>Óbitos maternos em relação a população feminina em idade fértil (15-49 anos).</v>
      </c>
      <c r="L8188" s="3" t="str">
        <f aca="false">L$6687</f>
        <v>Datasus</v>
      </c>
      <c r="M8188" s="3" t="str">
        <f aca="false">M$6687</f>
        <v>Taxa de mortalidade por 100 mil mulheres</v>
      </c>
      <c r="N8188" s="5"/>
      <c r="O8188" s="3" t="n">
        <v>73.2472909764094</v>
      </c>
    </row>
    <row r="8189" customFormat="false" ht="15" hidden="false" customHeight="true" outlineLevel="0" collapsed="false">
      <c r="A8189" s="3" t="str">
        <f aca="false">A$6688</f>
        <v>Sustentabilidade Social</v>
      </c>
      <c r="B8189" s="3" t="str">
        <f aca="false">B$6688</f>
        <v>Mortalidade Precoce</v>
      </c>
      <c r="C8189" s="3" t="n">
        <f aca="false">C$6688</f>
        <v>-1</v>
      </c>
      <c r="D8189" s="3" t="s">
        <v>258</v>
      </c>
      <c r="E8189" s="3" t="n">
        <f aca="false">E$6688</f>
        <v>2016</v>
      </c>
      <c r="F8189" s="3" t="n">
        <f aca="false">F$6688</f>
        <v>2018</v>
      </c>
      <c r="G8189" s="3" t="n">
        <v>164.719726216018</v>
      </c>
      <c r="H8189" s="3" t="n">
        <f aca="false">H$6688</f>
        <v>0.0654508559555939</v>
      </c>
      <c r="I8189" s="3" t="n">
        <f aca="false">I$6688</f>
        <v>0.122754491017964</v>
      </c>
      <c r="J8189" s="3" t="n">
        <f aca="false">J$6688</f>
        <v>0.00803438650951901</v>
      </c>
      <c r="K8189" s="3" t="str">
        <f aca="false">K$6688</f>
        <v>Mortalidade de Jovens (15-29 anos) por causas externas.</v>
      </c>
      <c r="L8189" s="3" t="str">
        <f aca="false">L$6688</f>
        <v>Datasus</v>
      </c>
      <c r="M8189" s="3" t="str">
        <f aca="false">M$6688</f>
        <v>Taxa de Mortalidade por 100 mil jovens</v>
      </c>
      <c r="N8189" s="5"/>
      <c r="O8189" s="3" t="n">
        <v>12.4785908321477</v>
      </c>
    </row>
    <row r="8190" customFormat="false" ht="15" hidden="false" customHeight="true" outlineLevel="0" collapsed="false">
      <c r="A8190" s="3" t="str">
        <f aca="false">A$6689</f>
        <v>Sustentabilidade Social</v>
      </c>
      <c r="B8190" s="3" t="str">
        <f aca="false">B$6689</f>
        <v>Previdência Social</v>
      </c>
      <c r="C8190" s="3" t="n">
        <f aca="false">C$6689</f>
        <v>1</v>
      </c>
      <c r="D8190" s="3" t="s">
        <v>258</v>
      </c>
      <c r="E8190" s="3" t="n">
        <f aca="false">E$6689</f>
        <v>2017</v>
      </c>
      <c r="F8190" s="3" t="n">
        <f aca="false">F$6689</f>
        <v>2018</v>
      </c>
      <c r="G8190" s="3" t="n">
        <v>89.474248512894</v>
      </c>
      <c r="H8190" s="3" t="n">
        <f aca="false">H$6689</f>
        <v>0.0509237118271307</v>
      </c>
      <c r="I8190" s="3" t="n">
        <f aca="false">I$6689</f>
        <v>0.122754491017964</v>
      </c>
      <c r="J8190" s="3" t="n">
        <f aca="false">J$6689</f>
        <v>0.00625111432608491</v>
      </c>
      <c r="K8190" s="3" t="str">
        <f aca="false">K$6689</f>
        <v>Proporção de idosos (mais de 60 anos) que recebem previdência social</v>
      </c>
      <c r="L8190" s="3" t="str">
        <f aca="false">L$6689</f>
        <v>PNAD/IBGE</v>
      </c>
      <c r="M8190" s="3" t="str">
        <f aca="false">M$6689</f>
        <v>Porcentagem %</v>
      </c>
      <c r="N8190" s="5" t="s">
        <v>150</v>
      </c>
      <c r="O8190" s="3" t="n">
        <v>80.2390149445922</v>
      </c>
    </row>
    <row r="8191" customFormat="false" ht="15" hidden="false" customHeight="true" outlineLevel="0" collapsed="false">
      <c r="A8191" s="3" t="str">
        <f aca="false">A$6690</f>
        <v>Sustentabilidade Social</v>
      </c>
      <c r="B8191" s="3" t="str">
        <f aca="false">B$6690</f>
        <v>Mortalidade na infância</v>
      </c>
      <c r="C8191" s="3" t="n">
        <f aca="false">C$6690</f>
        <v>-1</v>
      </c>
      <c r="D8191" s="3" t="s">
        <v>258</v>
      </c>
      <c r="E8191" s="3" t="n">
        <f aca="false">E$6690</f>
        <v>2016</v>
      </c>
      <c r="F8191" s="3" t="n">
        <f aca="false">F$6690</f>
        <v>2018</v>
      </c>
      <c r="G8191" s="3" t="n">
        <v>14.8119105186347</v>
      </c>
      <c r="H8191" s="3" t="n">
        <f aca="false">H$6690</f>
        <v>0.0601894510789995</v>
      </c>
      <c r="I8191" s="3" t="n">
        <f aca="false">I$6690</f>
        <v>0.122754491017964</v>
      </c>
      <c r="J8191" s="3" t="n">
        <f aca="false">J$6690</f>
        <v>0.00738852543185323</v>
      </c>
      <c r="K8191" s="3" t="str">
        <f aca="false">K$6690</f>
        <v>Óbitos de menores de cinco anos por grupo de 1.000 nascidos vivos</v>
      </c>
      <c r="L8191" s="3" t="str">
        <f aca="false">L$6690</f>
        <v>Datasus</v>
      </c>
      <c r="M8191" s="3" t="str">
        <f aca="false">M$6690</f>
        <v>Porcentagem %</v>
      </c>
      <c r="N8191" s="5"/>
      <c r="O8191" s="3" t="n">
        <v>63.0735506428112</v>
      </c>
    </row>
    <row r="8192" customFormat="false" ht="15" hidden="false" customHeight="true" outlineLevel="0" collapsed="false">
      <c r="A8192" s="3" t="str">
        <f aca="false">A$6691</f>
        <v>Sustentabilidade Social</v>
      </c>
      <c r="B8192" s="3" t="str">
        <f aca="false">B$6691</f>
        <v> Total</v>
      </c>
      <c r="C8192" s="3" t="n">
        <f aca="false">C$6691</f>
        <v>1</v>
      </c>
      <c r="D8192" s="3" t="s">
        <v>258</v>
      </c>
      <c r="E8192" s="3" t="n">
        <f aca="false">E$6691</f>
        <v>2018</v>
      </c>
      <c r="F8192" s="3" t="n">
        <f aca="false">F$6691</f>
        <v>2018</v>
      </c>
      <c r="G8192" s="3" t="n">
        <v>51.6735813883667</v>
      </c>
      <c r="H8192" s="3" t="n">
        <f aca="false">H$6691</f>
        <v>1</v>
      </c>
      <c r="I8192" s="3" t="n">
        <f aca="false">I$6691</f>
        <v>0.122754491017964</v>
      </c>
      <c r="J8192" s="3" t="n">
        <f aca="false">J$6691</f>
        <v>0.122754491017964</v>
      </c>
      <c r="K8192" s="3" t="str">
        <f aca="false">K$6691</f>
        <v>Nota obtida via normalização e ponderação de indicadores que variam de 0 a 100.</v>
      </c>
      <c r="L8192" s="3" t="str">
        <f aca="false">L$6691</f>
        <v>Tendências</v>
      </c>
      <c r="M8192" s="3" t="str">
        <f aca="false">M$6691</f>
        <v>Nota de 0 a 100</v>
      </c>
      <c r="N8192" s="5"/>
      <c r="O8192" s="3" t="n">
        <v>40.8077998167679</v>
      </c>
    </row>
    <row r="8193" customFormat="false" ht="15" hidden="false" customHeight="true" outlineLevel="0" collapsed="false">
      <c r="A8193" s="3" t="s">
        <v>238</v>
      </c>
      <c r="B8193" s="3" t="s">
        <v>25</v>
      </c>
      <c r="C8193" s="3" t="n">
        <v>1</v>
      </c>
      <c r="D8193" s="3" t="s">
        <v>258</v>
      </c>
      <c r="E8193" s="3" t="n">
        <v>2018</v>
      </c>
      <c r="F8193" s="3" t="n">
        <v>2018</v>
      </c>
      <c r="G8193" s="3" t="n">
        <v>40.6461549719277</v>
      </c>
      <c r="H8193" s="3" t="n">
        <v>1</v>
      </c>
      <c r="I8193" s="3" t="n">
        <v>0.01</v>
      </c>
      <c r="J8193" s="3" t="n">
        <f aca="false">I8193*H8193</f>
        <v>0.01</v>
      </c>
      <c r="K8193" s="4" t="str">
        <f aca="false">K8114</f>
        <v>Nota obtida via normalização e ponderação de indicadores que variam de 0 a 100.</v>
      </c>
      <c r="L8193" s="3" t="str">
        <f aca="false">L8114</f>
        <v>Tendências</v>
      </c>
      <c r="M8193" s="3" t="str">
        <f aca="false">M$6692</f>
        <v>Nota de 0 a 100</v>
      </c>
      <c r="N8193" s="5"/>
      <c r="O8193" s="3" t="n">
        <v>40.6461549719277</v>
      </c>
    </row>
    <row r="8194" customFormat="false" ht="15" hidden="false" customHeight="true" outlineLevel="0" collapsed="false">
      <c r="A8194" s="3" t="str">
        <f aca="false">A$6614</f>
        <v>Sustentabilidade Ambiental</v>
      </c>
      <c r="B8194" s="3" t="str">
        <f aca="false">B$6614</f>
        <v>Emissões de CO2</v>
      </c>
      <c r="C8194" s="3" t="n">
        <f aca="false">C$6614</f>
        <v>-1</v>
      </c>
      <c r="D8194" s="3" t="s">
        <v>259</v>
      </c>
      <c r="E8194" s="3" t="n">
        <f aca="false">E$6614</f>
        <v>2016</v>
      </c>
      <c r="F8194" s="3" t="n">
        <f aca="false">F$6614</f>
        <v>2018</v>
      </c>
      <c r="G8194" s="3" t="n">
        <v>34.3819197358238</v>
      </c>
      <c r="H8194" s="3" t="n">
        <f aca="false">H$6614</f>
        <v>0.328387609736319</v>
      </c>
      <c r="I8194" s="3" t="n">
        <f aca="false">I$6614</f>
        <v>0.0768463073852295</v>
      </c>
      <c r="J8194" s="3" t="n">
        <f aca="false">J$6614</f>
        <v>0.025235375199298</v>
      </c>
      <c r="K8194" s="3" t="str">
        <f aca="false">K$6614</f>
        <v>CO2 emitido e derivado de remoção de unidades de conservação (toneladas por habitante).</v>
      </c>
      <c r="L8194" s="3" t="str">
        <f aca="false">L$6614</f>
        <v>SEEG/OC</v>
      </c>
      <c r="M8194" s="3" t="str">
        <f aca="false">M$6614</f>
        <v>Toneladas emitidas de CO2  por habitante</v>
      </c>
      <c r="N8194" s="5" t="str">
        <f aca="false">N$71</f>
        <v>A partir da publicação de 2019, ou seja, do dado de 2017, o denominador foi alterado de população para PIB total (o PIB utilizado para cálculo é estimado pela Tendências)</v>
      </c>
      <c r="O8194" s="3" t="n">
        <v>0</v>
      </c>
    </row>
    <row r="8195" customFormat="false" ht="15" hidden="false" customHeight="true" outlineLevel="0" collapsed="false">
      <c r="A8195" s="3" t="str">
        <f aca="false">A$6615</f>
        <v>Sustentabilidade Ambiental</v>
      </c>
      <c r="B8195" s="3" t="str">
        <f aca="false">B$6615</f>
        <v>Serviços Urbanos</v>
      </c>
      <c r="C8195" s="3" t="n">
        <f aca="false">C$6615</f>
        <v>1</v>
      </c>
      <c r="D8195" s="3" t="s">
        <v>259</v>
      </c>
      <c r="E8195" s="3" t="n">
        <f aca="false">E$6615</f>
        <v>2016</v>
      </c>
      <c r="F8195" s="3" t="n">
        <f aca="false">F$6615</f>
        <v>2018</v>
      </c>
      <c r="G8195" s="3" t="n">
        <v>0.611800920873611</v>
      </c>
      <c r="H8195" s="3" t="n">
        <f aca="false">H$6615</f>
        <v>0.086286452513915</v>
      </c>
      <c r="I8195" s="3" t="n">
        <f aca="false">I$6615</f>
        <v>0.0768463073852295</v>
      </c>
      <c r="J8195" s="3" t="n">
        <f aca="false">J$6615</f>
        <v>0.00663079525306532</v>
      </c>
      <c r="K8195" s="3" t="str">
        <f aca="false">K$6615</f>
        <v>Oferta de serviços municipais para coleta de materiais especias e limpeza urbana (Nota: 0-2).</v>
      </c>
      <c r="L8195" s="3" t="str">
        <f aca="false">L$6615</f>
        <v>SNIS</v>
      </c>
      <c r="M8195" s="3" t="str">
        <f aca="false">M$6615</f>
        <v>Pontuação de 0 a 2</v>
      </c>
      <c r="N8195" s="5"/>
      <c r="O8195" s="3" t="n">
        <v>14.2968028671356</v>
      </c>
    </row>
    <row r="8196" customFormat="false" ht="15" hidden="false" customHeight="true" outlineLevel="0" collapsed="false">
      <c r="A8196" s="3" t="str">
        <f aca="false">A$6616</f>
        <v>Sustentabilidade Ambiental</v>
      </c>
      <c r="B8196" s="3" t="str">
        <f aca="false">B$6616</f>
        <v>Destinação do Lixo</v>
      </c>
      <c r="C8196" s="3" t="n">
        <f aca="false">C$6616</f>
        <v>1</v>
      </c>
      <c r="D8196" s="3" t="s">
        <v>259</v>
      </c>
      <c r="E8196" s="3" t="n">
        <f aca="false">E$6616</f>
        <v>2016</v>
      </c>
      <c r="F8196" s="3" t="n">
        <f aca="false">F$6616</f>
        <v>2018</v>
      </c>
      <c r="G8196" s="3" t="n">
        <v>0.328352361047399</v>
      </c>
      <c r="H8196" s="3" t="n">
        <f aca="false">H$6616</f>
        <v>0.258991177079574</v>
      </c>
      <c r="I8196" s="3" t="n">
        <f aca="false">I$6616</f>
        <v>0.0768463073852295</v>
      </c>
      <c r="J8196" s="3" t="n">
        <f aca="false">J$6616</f>
        <v>0.0199025156039194</v>
      </c>
      <c r="K8196" s="3" t="str">
        <f aca="false">K$6616</f>
        <v>Destinação adequada para o tipo de resíduo sólido e qualidade das unidades de destino em solo (Nota: 0-1)</v>
      </c>
      <c r="L8196" s="3" t="str">
        <f aca="false">L$6616</f>
        <v>SNIS</v>
      </c>
      <c r="M8196" s="3" t="str">
        <f aca="false">M$6616</f>
        <v>Pontuação de 0 a 1</v>
      </c>
      <c r="N8196" s="5"/>
      <c r="O8196" s="3" t="n">
        <v>59.2575909726614</v>
      </c>
    </row>
    <row r="8197" customFormat="false" ht="15" hidden="false" customHeight="true" outlineLevel="0" collapsed="false">
      <c r="A8197" s="3" t="str">
        <f aca="false">A$6617</f>
        <v>Sustentabilidade Ambiental</v>
      </c>
      <c r="B8197" s="3" t="str">
        <f aca="false">B$6617</f>
        <v>Tratamento de Esgoto</v>
      </c>
      <c r="C8197" s="3" t="n">
        <f aca="false">C$6617</f>
        <v>1</v>
      </c>
      <c r="D8197" s="3" t="s">
        <v>259</v>
      </c>
      <c r="E8197" s="3" t="n">
        <f aca="false">E$6617</f>
        <v>2016</v>
      </c>
      <c r="F8197" s="3" t="n">
        <f aca="false">F$6617</f>
        <v>2018</v>
      </c>
      <c r="G8197" s="3" t="n">
        <v>2.75044599803427</v>
      </c>
      <c r="H8197" s="3" t="n">
        <f aca="false">H$6617</f>
        <v>0.326334760670192</v>
      </c>
      <c r="I8197" s="3" t="n">
        <f aca="false">I$6617</f>
        <v>0.0768463073852295</v>
      </c>
      <c r="J8197" s="3" t="n">
        <f aca="false">J$6617</f>
        <v>0.0250776213289469</v>
      </c>
      <c r="K8197" s="3" t="str">
        <f aca="false">K$6617</f>
        <v>Parcela tratada do total de água consumida no estado.</v>
      </c>
      <c r="L8197" s="3" t="str">
        <f aca="false">L$6617</f>
        <v>SNIS e IBGE</v>
      </c>
      <c r="M8197" s="3" t="str">
        <f aca="false">M$6617</f>
        <v>Porcentagem %</v>
      </c>
      <c r="N8197"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197" s="3" t="n">
        <v>0</v>
      </c>
    </row>
    <row r="8198" customFormat="false" ht="15" hidden="false" customHeight="true" outlineLevel="0" collapsed="false">
      <c r="A8198" s="3" t="str">
        <f aca="false">A$6618</f>
        <v>Sustentabilidade Ambiental</v>
      </c>
      <c r="B8198" s="3" t="str">
        <f aca="false">B$6618</f>
        <v> Total</v>
      </c>
      <c r="C8198" s="3" t="n">
        <f aca="false">C$6618</f>
        <v>1</v>
      </c>
      <c r="D8198" s="3" t="s">
        <v>259</v>
      </c>
      <c r="E8198" s="3" t="n">
        <f aca="false">E$6618</f>
        <v>2018</v>
      </c>
      <c r="F8198" s="3" t="n">
        <f aca="false">F$6618</f>
        <v>2018</v>
      </c>
      <c r="G8198" s="3" t="n">
        <v>16.5808136386054</v>
      </c>
      <c r="H8198" s="3" t="n">
        <f aca="false">H$6618</f>
        <v>1</v>
      </c>
      <c r="I8198" s="3" t="n">
        <f aca="false">I$6618</f>
        <v>0.0768463073852295</v>
      </c>
      <c r="J8198" s="3" t="n">
        <f aca="false">J$6618</f>
        <v>0.0768463073852295</v>
      </c>
      <c r="K8198" s="3" t="str">
        <f aca="false">K$6618</f>
        <v>Nota obtida via normalização e ponderação de indicadores que variam de 0 a 100.</v>
      </c>
      <c r="L8198" s="3" t="str">
        <f aca="false">L$6618</f>
        <v>Tendências</v>
      </c>
      <c r="M8198" s="3" t="str">
        <f aca="false">M$6618</f>
        <v>Nota de 0 a 100</v>
      </c>
      <c r="N8198" s="5"/>
      <c r="O8198" s="3" t="n">
        <v>10.2921953773127</v>
      </c>
    </row>
    <row r="8199" customFormat="false" ht="15" hidden="false" customHeight="true" outlineLevel="0" collapsed="false">
      <c r="A8199" s="3" t="str">
        <f aca="false">A$6619</f>
        <v>Capital Humano</v>
      </c>
      <c r="B8199" s="3" t="str">
        <f aca="false">B$6619</f>
        <v>Custo de Mão de Obra</v>
      </c>
      <c r="C8199" s="3" t="n">
        <f aca="false">C$6619</f>
        <v>-1</v>
      </c>
      <c r="D8199" s="3" t="s">
        <v>259</v>
      </c>
      <c r="E8199" s="3" t="n">
        <f aca="false">E$6619</f>
        <v>2017</v>
      </c>
      <c r="F8199" s="3" t="n">
        <f aca="false">F$6619</f>
        <v>2018</v>
      </c>
      <c r="G8199" s="3" t="n">
        <v>1747</v>
      </c>
      <c r="H8199" s="3" t="n">
        <f aca="false">H$6619</f>
        <v>0.417312382000616</v>
      </c>
      <c r="I8199" s="3" t="n">
        <f aca="false">I$6619</f>
        <v>0.0818363273453094</v>
      </c>
      <c r="J8199" s="3" t="n">
        <f aca="false">J$6619</f>
        <v>0.0341513126986532</v>
      </c>
      <c r="K8199" s="3" t="str">
        <f aca="false">K$6619</f>
        <v>Rendimento médio nominal de todos os trabalhos, habitualmente recebido por mês, pelas pessoas de 14 anos ou mais de idade, ocupadas na semana de referência, com rendimento de trabalho (Reais)</v>
      </c>
      <c r="L8199" s="3" t="str">
        <f aca="false">L$6619</f>
        <v>PNADc / IBGE</v>
      </c>
      <c r="M8199" s="3" t="str">
        <f aca="false">M$6619</f>
        <v>Reais (R$)</v>
      </c>
      <c r="N8199" s="3" t="str">
        <f aca="false">N$17</f>
        <v>A partir da publicação de 2016, ou seja, do dado de 2015, passou a ser usado o rendimento médio nominal de todos os trabalhos, antes disso se usava o rendimento médio real do trabalho principal</v>
      </c>
      <c r="O8199" s="3" t="n">
        <v>80.4155482652351</v>
      </c>
    </row>
    <row r="8200" customFormat="false" ht="15" hidden="false" customHeight="true" outlineLevel="0" collapsed="false">
      <c r="A8200" s="3" t="str">
        <f aca="false">A$6620</f>
        <v>Capital Humano</v>
      </c>
      <c r="B8200" s="3" t="str">
        <f aca="false">B$6620</f>
        <v>PEA com Ensino Superior</v>
      </c>
      <c r="C8200" s="3" t="n">
        <f aca="false">C$6620</f>
        <v>1</v>
      </c>
      <c r="D8200" s="3" t="s">
        <v>259</v>
      </c>
      <c r="E8200" s="3" t="n">
        <f aca="false">E$6620</f>
        <v>2017</v>
      </c>
      <c r="F8200" s="3" t="n">
        <f aca="false">F$6620</f>
        <v>2018</v>
      </c>
      <c r="G8200" s="3" t="n">
        <v>11.4241711171896</v>
      </c>
      <c r="H8200" s="3" t="n">
        <f aca="false">H$6620</f>
        <v>0.167082011058644</v>
      </c>
      <c r="I8200" s="3" t="n">
        <f aca="false">I$6620</f>
        <v>0.0818363273453094</v>
      </c>
      <c r="J8200" s="3" t="n">
        <f aca="false">J$6620</f>
        <v>0.0136733781505078</v>
      </c>
      <c r="K8200" s="3" t="str">
        <f aca="false">K$6620</f>
        <v>Pessoas de 10 anos ou mais de idade com 15 anos ou mais de estudo/população economicamente ativa.</v>
      </c>
      <c r="L8200" s="3" t="str">
        <f aca="false">L$6620</f>
        <v>PNAD / IBGE</v>
      </c>
      <c r="M8200" s="3" t="str">
        <f aca="false">M$6620</f>
        <v>Porcentagem %</v>
      </c>
      <c r="N8200" s="5"/>
      <c r="O8200" s="3" t="n">
        <v>10.9395842215898</v>
      </c>
    </row>
    <row r="8201" customFormat="false" ht="15" hidden="false" customHeight="true" outlineLevel="0" collapsed="false">
      <c r="A8201" s="3" t="str">
        <f aca="false">A$6621</f>
        <v>Capital Humano</v>
      </c>
      <c r="B8201" s="3" t="str">
        <f aca="false">B$6621</f>
        <v>Produtividade do Trabalho</v>
      </c>
      <c r="C8201" s="3" t="n">
        <f aca="false">C$6621</f>
        <v>1</v>
      </c>
      <c r="D8201" s="3" t="s">
        <v>259</v>
      </c>
      <c r="E8201" s="3" t="n">
        <f aca="false">E$6621</f>
        <v>2017</v>
      </c>
      <c r="F8201" s="3" t="n">
        <f aca="false">F$6621</f>
        <v>2018</v>
      </c>
      <c r="G8201" s="3" t="n">
        <v>50.5676523030188</v>
      </c>
      <c r="H8201" s="3" t="n">
        <f aca="false">H$6621</f>
        <v>0.247986019020784</v>
      </c>
      <c r="I8201" s="3" t="n">
        <f aca="false">I$6621</f>
        <v>0.0818363273453094</v>
      </c>
      <c r="J8201" s="3" t="n">
        <f aca="false">J$6621</f>
        <v>0.020294265029645</v>
      </c>
      <c r="K8201" s="3" t="str">
        <f aca="false">K$6621</f>
        <v>PIB pelo total de pessoas ocupadas no período</v>
      </c>
      <c r="L8201" s="3" t="str">
        <f aca="false">L$6621</f>
        <v>PNADc / IBGE</v>
      </c>
      <c r="M8201" s="3" t="str">
        <f aca="false">M$6621</f>
        <v>Mil Reais (R$) por habitante</v>
      </c>
      <c r="N8201" s="5" t="str">
        <f aca="false">N$19</f>
        <v>O PIB utilizado para cálculo é estimado pela Tendências</v>
      </c>
      <c r="O8201" s="3" t="n">
        <v>12.5767008298235</v>
      </c>
    </row>
    <row r="8202" customFormat="false" ht="15" hidden="false" customHeight="true" outlineLevel="0" collapsed="false">
      <c r="A8202" s="3" t="str">
        <f aca="false">A$6622</f>
        <v>Capital Humano</v>
      </c>
      <c r="B8202" s="3" t="str">
        <f aca="false">B$6622</f>
        <v>Qualificação dos Trabalhadores</v>
      </c>
      <c r="C8202" s="3" t="n">
        <f aca="false">C$6622</f>
        <v>1</v>
      </c>
      <c r="D8202" s="3" t="s">
        <v>259</v>
      </c>
      <c r="E8202" s="3" t="n">
        <f aca="false">E$6622</f>
        <v>2017</v>
      </c>
      <c r="F8202" s="3" t="n">
        <f aca="false">F$6622</f>
        <v>2018</v>
      </c>
      <c r="G8202" s="3" t="n">
        <v>8.6365103</v>
      </c>
      <c r="H8202" s="3" t="n">
        <f aca="false">H$6622</f>
        <v>0.167619587919956</v>
      </c>
      <c r="I8202" s="3" t="n">
        <f aca="false">I$6622</f>
        <v>0.0818363273453094</v>
      </c>
      <c r="J8202" s="3" t="n">
        <f aca="false">J$6622</f>
        <v>0.0137173714665034</v>
      </c>
      <c r="K8202" s="3" t="str">
        <f aca="false">K$6622</f>
        <v>Anos de estudos da população economicamente ativa.</v>
      </c>
      <c r="L8202" s="3" t="str">
        <f aca="false">L$6622</f>
        <v>PNAD / IBGE</v>
      </c>
      <c r="M8202" s="3" t="str">
        <f aca="false">M$6622</f>
        <v>Anos</v>
      </c>
      <c r="N8202" s="5"/>
      <c r="O8202" s="3" t="n">
        <v>17.942134332824</v>
      </c>
    </row>
    <row r="8203" customFormat="false" ht="15" hidden="false" customHeight="true" outlineLevel="0" collapsed="false">
      <c r="A8203" s="3" t="str">
        <f aca="false">A$6623</f>
        <v>Capital Humano</v>
      </c>
      <c r="B8203" s="3" t="str">
        <f aca="false">B$6623</f>
        <v> Total</v>
      </c>
      <c r="C8203" s="3" t="n">
        <f aca="false">C$6623</f>
        <v>1</v>
      </c>
      <c r="D8203" s="3" t="s">
        <v>259</v>
      </c>
      <c r="E8203" s="3" t="n">
        <f aca="false">E$6623</f>
        <v>2018</v>
      </c>
      <c r="F8203" s="3" t="n">
        <f aca="false">F$6623</f>
        <v>2018</v>
      </c>
      <c r="G8203" s="3" t="n">
        <v>41.5125108628152</v>
      </c>
      <c r="H8203" s="3" t="n">
        <f aca="false">H$6623</f>
        <v>1</v>
      </c>
      <c r="I8203" s="3" t="n">
        <f aca="false">I$6623</f>
        <v>0.0818363273453094</v>
      </c>
      <c r="J8203" s="3" t="n">
        <f aca="false">J$6623</f>
        <v>0.0818363273453094</v>
      </c>
      <c r="K8203" s="3" t="str">
        <f aca="false">K$6623</f>
        <v>Nota obtida via normalização e ponderação de indicadores que variam de 0 a 100.</v>
      </c>
      <c r="L8203" s="3" t="str">
        <f aca="false">L$6623</f>
        <v>Tendências</v>
      </c>
      <c r="M8203" s="3" t="str">
        <f aca="false">M$6623</f>
        <v>Nota de 0 a 100</v>
      </c>
      <c r="N8203" s="5"/>
      <c r="O8203" s="3" t="n">
        <v>0</v>
      </c>
    </row>
    <row r="8204" customFormat="false" ht="15" hidden="false" customHeight="true" outlineLevel="0" collapsed="false">
      <c r="A8204" s="3" t="str">
        <f aca="false">A$6624</f>
        <v>Educação</v>
      </c>
      <c r="B8204" s="3" t="str">
        <f aca="false">B$6624</f>
        <v>Avaliação da Educação</v>
      </c>
      <c r="C8204" s="3" t="n">
        <f aca="false">C$6624</f>
        <v>1</v>
      </c>
      <c r="D8204" s="3" t="s">
        <v>259</v>
      </c>
      <c r="E8204" s="3" t="n">
        <f aca="false">E$6624</f>
        <v>2018</v>
      </c>
      <c r="F8204" s="3" t="n">
        <f aca="false">F$6624</f>
        <v>2018</v>
      </c>
      <c r="G8204" s="3" t="n">
        <v>30</v>
      </c>
      <c r="H8204" s="3" t="n">
        <f aca="false">H$6624</f>
        <v>0.0535663801132599</v>
      </c>
      <c r="I8204" s="3" t="n">
        <f aca="false">I$6624</f>
        <v>0.11377245508982</v>
      </c>
      <c r="J8204" s="3" t="n">
        <f aca="false">J$6624</f>
        <v>0.0060943785757601</v>
      </c>
      <c r="K8204"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204" s="3" t="str">
        <f aca="false">L$6624</f>
        <v>Secretarias Estaduais de Educação</v>
      </c>
      <c r="M8204" s="3" t="str">
        <f aca="false">M$6624</f>
        <v>Pontuação de 0 a 100</v>
      </c>
      <c r="N820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204" s="3" t="n">
        <v>30</v>
      </c>
    </row>
    <row r="8205" customFormat="false" ht="15" hidden="false" customHeight="true" outlineLevel="0" collapsed="false">
      <c r="A8205" s="3" t="str">
        <f aca="false">A$6625</f>
        <v>Educação</v>
      </c>
      <c r="B8205" s="3" t="str">
        <f aca="false">B$6625</f>
        <v>IDEB</v>
      </c>
      <c r="C8205" s="3" t="n">
        <f aca="false">C$6625</f>
        <v>1</v>
      </c>
      <c r="D8205" s="3" t="s">
        <v>259</v>
      </c>
      <c r="E8205" s="3" t="n">
        <f aca="false">E$6625</f>
        <v>2017</v>
      </c>
      <c r="F8205" s="3" t="n">
        <f aca="false">F$6625</f>
        <v>2018</v>
      </c>
      <c r="G8205" s="3" t="n">
        <v>5.16343382452346</v>
      </c>
      <c r="H8205" s="3" t="n">
        <f aca="false">H$6625</f>
        <v>0.0744541755300289</v>
      </c>
      <c r="I8205" s="3" t="n">
        <f aca="false">I$6625</f>
        <v>0.11377245508982</v>
      </c>
      <c r="J8205" s="3" t="n">
        <f aca="false">J$6625</f>
        <v>0.00847083434173981</v>
      </c>
      <c r="K8205" s="3" t="str">
        <f aca="false">K$6625</f>
        <v>Qualidade da educação básica do Brasil, considera fluxo escolar e média de desempenhos nas avaliações de toda a rede de ensino (nota de  0 a 10)</v>
      </c>
      <c r="L8205" s="3" t="str">
        <f aca="false">L$6625</f>
        <v>INEP</v>
      </c>
      <c r="M8205" s="3" t="str">
        <f aca="false">M$6625</f>
        <v>Pontuação de 0 a 10</v>
      </c>
      <c r="N8205" s="5"/>
      <c r="O8205" s="3" t="n">
        <v>73.0700986213594</v>
      </c>
    </row>
    <row r="8206" customFormat="false" ht="15" hidden="false" customHeight="true" outlineLevel="0" collapsed="false">
      <c r="A8206" s="3" t="str">
        <f aca="false">A$6626</f>
        <v>Educação</v>
      </c>
      <c r="B8206" s="3" t="str">
        <f aca="false">B$6626</f>
        <v>ENEM</v>
      </c>
      <c r="C8206" s="3" t="n">
        <f aca="false">C$6626</f>
        <v>1</v>
      </c>
      <c r="D8206" s="3" t="s">
        <v>259</v>
      </c>
      <c r="E8206" s="3" t="n">
        <f aca="false">E$6626</f>
        <v>2017</v>
      </c>
      <c r="F8206" s="3" t="n">
        <f aca="false">F$6626</f>
        <v>2018</v>
      </c>
      <c r="G8206" s="3" t="n">
        <v>493.80022</v>
      </c>
      <c r="H8206" s="3" t="n">
        <f aca="false">H$6626</f>
        <v>0.0801849170101167</v>
      </c>
      <c r="I8206" s="3" t="n">
        <f aca="false">I$6626</f>
        <v>0.11377245508982</v>
      </c>
      <c r="J8206" s="3" t="n">
        <f aca="false">J$6626</f>
        <v>0.00912283486941448</v>
      </c>
      <c r="K8206" s="3" t="str">
        <f aca="false">K$6626</f>
        <v>Desempenho dos alunos do Ensino Médio para acesso ao Ensino Superior e a programas de financiamento em instituições privadas (nota de 0 a 1000).</v>
      </c>
      <c r="L8206" s="3" t="str">
        <f aca="false">L$6626</f>
        <v>INEP</v>
      </c>
      <c r="M8206" s="3" t="str">
        <f aca="false">M$6626</f>
        <v>Pontuação de 0 a 1000</v>
      </c>
      <c r="N8206" s="5"/>
      <c r="O8206" s="3" t="n">
        <v>18.7598992355969</v>
      </c>
    </row>
    <row r="8207" customFormat="false" ht="15" hidden="false" customHeight="true" outlineLevel="0" collapsed="false">
      <c r="A8207" s="3" t="str">
        <f aca="false">A$6627</f>
        <v>Educação</v>
      </c>
      <c r="B8207" s="3" t="str">
        <f aca="false">B$6627</f>
        <v>PISA</v>
      </c>
      <c r="C8207" s="3" t="n">
        <f aca="false">C$6627</f>
        <v>1</v>
      </c>
      <c r="D8207" s="3" t="s">
        <v>259</v>
      </c>
      <c r="E8207" s="3" t="n">
        <f aca="false">E$6627</f>
        <v>2015</v>
      </c>
      <c r="F8207" s="3" t="n">
        <f aca="false">F$6627</f>
        <v>2018</v>
      </c>
      <c r="G8207" s="3" t="n">
        <v>381.333333333333</v>
      </c>
      <c r="H8207" s="3" t="n">
        <f aca="false">H$6627</f>
        <v>0.0872565495733697</v>
      </c>
      <c r="I8207" s="3" t="n">
        <f aca="false">I$6627</f>
        <v>0.11377245508982</v>
      </c>
      <c r="J8207" s="3" t="n">
        <f aca="false">J$6627</f>
        <v>0.00992739186762889</v>
      </c>
      <c r="K8207" s="3" t="str">
        <f aca="false">K$6627</f>
        <v>Desempenho dos estudantes na faixa dos 15 anos no Programa internacional de avaliação dos estudantes (Nota: 0-1000)</v>
      </c>
      <c r="L8207" s="3" t="str">
        <f aca="false">L$6627</f>
        <v>PISA</v>
      </c>
      <c r="M8207" s="3" t="str">
        <f aca="false">M$6627</f>
        <v>Pontuação de 0 a 1000</v>
      </c>
      <c r="N8207" s="5"/>
      <c r="O8207" s="3" t="n">
        <v>37.7272727272727</v>
      </c>
    </row>
    <row r="8208" customFormat="false" ht="15" hidden="false" customHeight="true" outlineLevel="0" collapsed="false">
      <c r="A8208" s="3" t="str">
        <f aca="false">A$6628</f>
        <v>Educação</v>
      </c>
      <c r="B8208" s="3" t="str">
        <f aca="false">B$6628</f>
        <v>Índice de Oportunidade da Educação</v>
      </c>
      <c r="C8208" s="3" t="n">
        <f aca="false">C$6628</f>
        <v>1</v>
      </c>
      <c r="D8208" s="3" t="s">
        <v>259</v>
      </c>
      <c r="E8208" s="3" t="n">
        <f aca="false">E$6628</f>
        <v>2017</v>
      </c>
      <c r="F8208" s="3" t="n">
        <f aca="false">F$6628</f>
        <v>2018</v>
      </c>
      <c r="G8208" s="3" t="n">
        <v>4.548522</v>
      </c>
      <c r="H8208" s="3" t="n">
        <f aca="false">H$6628</f>
        <v>0.235550837260605</v>
      </c>
      <c r="I8208" s="3" t="n">
        <f aca="false">I$6628</f>
        <v>0.11377245508982</v>
      </c>
      <c r="J8208" s="3" t="n">
        <f aca="false">J$6628</f>
        <v>0.0267991970536017</v>
      </c>
      <c r="K8208" s="3" t="str">
        <f aca="false">K$6628</f>
        <v>Mede a qualidade das oportunidades educacionais oferecidas por municípios e estados (Nota: 0-10)</v>
      </c>
      <c r="L8208" s="3" t="str">
        <f aca="false">L$6628</f>
        <v>CLP/Metas</v>
      </c>
      <c r="M8208" s="3" t="str">
        <f aca="false">M$6628</f>
        <v>Pontuação de 0 a 10</v>
      </c>
      <c r="N8208" s="5"/>
      <c r="O8208" s="3" t="n">
        <v>50.5937599005876</v>
      </c>
    </row>
    <row r="8209" customFormat="false" ht="15" hidden="false" customHeight="true" outlineLevel="0" collapsed="false">
      <c r="A8209" s="3" t="str">
        <f aca="false">A$6629</f>
        <v>Educação</v>
      </c>
      <c r="B8209" s="3" t="str">
        <f aca="false">B$6629</f>
        <v>Taxa de frequência líquida do ensino fundamental</v>
      </c>
      <c r="C8209" s="3" t="n">
        <f aca="false">C$6629</f>
        <v>1</v>
      </c>
      <c r="D8209" s="3" t="s">
        <v>259</v>
      </c>
      <c r="E8209" s="3" t="n">
        <f aca="false">E$6629</f>
        <v>2017</v>
      </c>
      <c r="F8209" s="3" t="n">
        <f aca="false">F$6629</f>
        <v>2018</v>
      </c>
      <c r="G8209" s="3" t="n">
        <v>98.1</v>
      </c>
      <c r="H8209" s="3" t="n">
        <f aca="false">H$6629</f>
        <v>0.134078029218404</v>
      </c>
      <c r="I8209" s="3" t="n">
        <f aca="false">I$6629</f>
        <v>0.11377245508982</v>
      </c>
      <c r="J8209" s="3" t="n">
        <f aca="false">J$6629</f>
        <v>0.0152543865577825</v>
      </c>
      <c r="K8209"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209" s="3" t="str">
        <f aca="false">L$6629</f>
        <v>PNUD e PNAD/IBGE</v>
      </c>
      <c r="M8209" s="3" t="str">
        <f aca="false">M$6629</f>
        <v>Porcentagem %</v>
      </c>
      <c r="N8209" s="5" t="str">
        <f aca="false">N$4396</f>
        <v>A partir da edição de 2017, ou seja, do dado de 2015, o indicador Taxa de abandono do ensino fundamental foi substituído pelo Taxa de frequência líquida do ensino fundamental</v>
      </c>
      <c r="O8209" s="3" t="n">
        <v>100</v>
      </c>
    </row>
    <row r="8210" customFormat="false" ht="15" hidden="false" customHeight="true" outlineLevel="0" collapsed="false">
      <c r="A8210" s="3" t="str">
        <f aca="false">A$6709</f>
        <v>Educação</v>
      </c>
      <c r="B8210" s="3" t="str">
        <f aca="false">B$6630</f>
        <v>Taxa de frequência líquida do ensino médio</v>
      </c>
      <c r="C8210" s="3" t="n">
        <f aca="false">C$6630</f>
        <v>1</v>
      </c>
      <c r="D8210" s="3" t="s">
        <v>259</v>
      </c>
      <c r="E8210" s="3" t="n">
        <f aca="false">E$6630</f>
        <v>2017</v>
      </c>
      <c r="F8210" s="3" t="n">
        <f aca="false">F$6630</f>
        <v>2018</v>
      </c>
      <c r="G8210" s="3" t="n">
        <v>57</v>
      </c>
      <c r="H8210" s="3" t="n">
        <f aca="false">H$6630</f>
        <v>0.144099794374855</v>
      </c>
      <c r="I8210" s="3" t="n">
        <f aca="false">I$6630</f>
        <v>0.11377245508982</v>
      </c>
      <c r="J8210" s="3" t="n">
        <f aca="false">J$6630</f>
        <v>0.0163945873839655</v>
      </c>
      <c r="K8210"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210" s="3" t="str">
        <f aca="false">L$6630</f>
        <v>PNUD e PNAD/IBGE</v>
      </c>
      <c r="M8210" s="3" t="str">
        <f aca="false">M$6630</f>
        <v>Porcentagem %</v>
      </c>
      <c r="N8210" s="5" t="str">
        <f aca="false">N$4397</f>
        <v>A partir da edição de 2017, ou seja, do dado de 2015, o indicador Taxa de abandono do ensino médio foi substituído pelo Taxa de frequência líquida do ensino médio</v>
      </c>
      <c r="O8210" s="3" t="n">
        <v>15.807560137457</v>
      </c>
    </row>
    <row r="8211" customFormat="false" ht="15" hidden="false" customHeight="true" outlineLevel="0" collapsed="false">
      <c r="A8211" s="3" t="str">
        <f aca="false">A$6631</f>
        <v>Educação</v>
      </c>
      <c r="B8211" s="3" t="str">
        <f aca="false">B$6631</f>
        <v>Taxa de atendimento do ensino infantil</v>
      </c>
      <c r="C8211" s="3" t="n">
        <f aca="false">C$6631</f>
        <v>1</v>
      </c>
      <c r="D8211" s="3" t="s">
        <v>259</v>
      </c>
      <c r="E8211" s="3" t="n">
        <f aca="false">E$6631</f>
        <v>2017</v>
      </c>
      <c r="F8211" s="3" t="n">
        <f aca="false">F$6631</f>
        <v>2018</v>
      </c>
      <c r="G8211" s="3" t="n">
        <v>44.1117461490741</v>
      </c>
      <c r="H8211" s="3" t="n">
        <f aca="false">H$6631</f>
        <v>0.190809316919361</v>
      </c>
      <c r="I8211" s="3" t="n">
        <f aca="false">I$6631</f>
        <v>0.11377245508982</v>
      </c>
      <c r="J8211" s="3" t="n">
        <f aca="false">J$6631</f>
        <v>0.0217088444399273</v>
      </c>
      <c r="K8211" s="3" t="str">
        <f aca="false">K$6631</f>
        <v>Proporção de crianças na faixa etária de 0 e 5 anos frequentando a creche/escola. </v>
      </c>
      <c r="L8211" s="3" t="str">
        <f aca="false">L$6631</f>
        <v>PNAD/IBGE</v>
      </c>
      <c r="M8211" s="3" t="str">
        <f aca="false">M$6631</f>
        <v>Porcentagem %</v>
      </c>
      <c r="N8211" s="5"/>
      <c r="O8211" s="3" t="n">
        <v>43.8595158361335</v>
      </c>
    </row>
    <row r="8212" customFormat="false" ht="15" hidden="false" customHeight="true" outlineLevel="0" collapsed="false">
      <c r="A8212" s="3" t="str">
        <f aca="false">A$6632</f>
        <v>Educação</v>
      </c>
      <c r="B8212" s="3" t="str">
        <f aca="false">B$6632</f>
        <v> Total</v>
      </c>
      <c r="C8212" s="3" t="n">
        <f aca="false">C$6632</f>
        <v>1</v>
      </c>
      <c r="D8212" s="3" t="s">
        <v>259</v>
      </c>
      <c r="E8212" s="3" t="n">
        <f aca="false">E$6632</f>
        <v>2018</v>
      </c>
      <c r="F8212" s="3" t="n">
        <f aca="false">F$6632</f>
        <v>2018</v>
      </c>
      <c r="G8212" s="3" t="n">
        <v>47.8154538075369</v>
      </c>
      <c r="H8212" s="3" t="n">
        <f aca="false">H$6632</f>
        <v>1</v>
      </c>
      <c r="I8212" s="3" t="n">
        <f aca="false">I$6632</f>
        <v>0.11377245508982</v>
      </c>
      <c r="J8212" s="3" t="n">
        <f aca="false">J$6632</f>
        <v>0.11377245508982</v>
      </c>
      <c r="K8212" s="3" t="str">
        <f aca="false">K$6632</f>
        <v>Nota obtida via normalização e ponderação de indicadores que variam de 0 a 100.</v>
      </c>
      <c r="L8212" s="3" t="str">
        <f aca="false">L$6632</f>
        <v>Tendências</v>
      </c>
      <c r="M8212" s="3" t="str">
        <f aca="false">M$6632</f>
        <v>Nota de 0 a 100</v>
      </c>
      <c r="N8212" s="5"/>
      <c r="O8212" s="3" t="n">
        <v>44.918511622197</v>
      </c>
    </row>
    <row r="8213" customFormat="false" ht="15" hidden="false" customHeight="true" outlineLevel="0" collapsed="false">
      <c r="A8213" s="3" t="str">
        <f aca="false">A$6633</f>
        <v>Eficiência da Máquina Pública</v>
      </c>
      <c r="B8213" s="3" t="str">
        <f aca="false">B$6633</f>
        <v>Eficiência do Judiciário</v>
      </c>
      <c r="C8213" s="3" t="n">
        <f aca="false">C$6633</f>
        <v>-1</v>
      </c>
      <c r="D8213" s="3" t="s">
        <v>259</v>
      </c>
      <c r="E8213" s="3" t="n">
        <f aca="false">E$6633</f>
        <v>2016</v>
      </c>
      <c r="F8213" s="3" t="n">
        <f aca="false">F$6633</f>
        <v>2018</v>
      </c>
      <c r="G8213" s="3" t="n">
        <v>62.1376161097389</v>
      </c>
      <c r="H8213" s="3" t="n">
        <f aca="false">H$6633</f>
        <v>0.168715774763311</v>
      </c>
      <c r="I8213" s="3" t="n">
        <f aca="false">I$6633</f>
        <v>0.0778443113772455</v>
      </c>
      <c r="J8213" s="3" t="n">
        <f aca="false">J$6633</f>
        <v>0.0131335633049284</v>
      </c>
      <c r="K8213" s="3" t="str">
        <f aca="false">K$6633</f>
        <v>Taxa de congestionamento = 1 - (processos baixados)/(casos novos + casos pendentes)</v>
      </c>
      <c r="L8213" s="3" t="str">
        <f aca="false">L$6633</f>
        <v>Justiça em Números/CNJ</v>
      </c>
      <c r="M8213" s="3" t="str">
        <f aca="false">M$6633</f>
        <v>Porcentagem %</v>
      </c>
      <c r="N8213"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213" s="3" t="n">
        <v>58.6843602057358</v>
      </c>
    </row>
    <row r="8214" customFormat="false" ht="15" hidden="false" customHeight="true" outlineLevel="0" collapsed="false">
      <c r="A8214" s="3" t="str">
        <f aca="false">A$6634</f>
        <v>Eficiência da Máquina Pública</v>
      </c>
      <c r="B8214" s="3" t="str">
        <f aca="false">B$6634</f>
        <v>Custo do Executivo/PIB</v>
      </c>
      <c r="C8214" s="3" t="n">
        <f aca="false">C$6634</f>
        <v>-1</v>
      </c>
      <c r="D8214" s="3" t="s">
        <v>259</v>
      </c>
      <c r="E8214" s="3" t="n">
        <f aca="false">E$6634</f>
        <v>2017</v>
      </c>
      <c r="F8214" s="3" t="n">
        <f aca="false">F$6634</f>
        <v>2018</v>
      </c>
      <c r="G8214" s="3" t="n">
        <v>2.16564057581205</v>
      </c>
      <c r="H8214" s="3" t="n">
        <f aca="false">H$6634</f>
        <v>0.224802471854843</v>
      </c>
      <c r="I8214" s="3" t="n">
        <f aca="false">I$6634</f>
        <v>0.0778443113772455</v>
      </c>
      <c r="J8214" s="3" t="n">
        <f aca="false">J$6634</f>
        <v>0.0174995936174429</v>
      </c>
      <c r="K8214" s="3" t="str">
        <f aca="false">K$6634</f>
        <v>Recursos públicos alocados na administração direta / PIB</v>
      </c>
      <c r="L8214" s="3" t="str">
        <f aca="false">L$6634</f>
        <v>FINBRA/Siconfi</v>
      </c>
      <c r="M8214" s="3" t="str">
        <f aca="false">M$6634</f>
        <v>Porcentagem %</v>
      </c>
      <c r="N8214" s="3" t="str">
        <f aca="false">N$61</f>
        <v>O PIB utilizado para cálculo é estimado pela Tendências</v>
      </c>
      <c r="O8214" s="3" t="n">
        <v>57.7317826932978</v>
      </c>
    </row>
    <row r="8215" customFormat="false" ht="15" hidden="false" customHeight="true" outlineLevel="0" collapsed="false">
      <c r="A8215" s="3" t="str">
        <f aca="false">A$6635</f>
        <v>Eficiência da Máquina Pública</v>
      </c>
      <c r="B8215" s="3" t="str">
        <f aca="false">B$6635</f>
        <v>Custo do Judiciário/PIB</v>
      </c>
      <c r="C8215" s="3" t="n">
        <f aca="false">C$6635</f>
        <v>-1</v>
      </c>
      <c r="D8215" s="3" t="s">
        <v>259</v>
      </c>
      <c r="E8215" s="3" t="n">
        <f aca="false">E$6635</f>
        <v>2017</v>
      </c>
      <c r="F8215" s="3" t="n">
        <f aca="false">F$6635</f>
        <v>2018</v>
      </c>
      <c r="G8215" s="3" t="n">
        <v>1.79646144365462</v>
      </c>
      <c r="H8215" s="3" t="n">
        <f aca="false">H$6635</f>
        <v>0.135473868774926</v>
      </c>
      <c r="I8215" s="3" t="n">
        <f aca="false">I$6635</f>
        <v>0.0778443113772455</v>
      </c>
      <c r="J8215" s="3" t="n">
        <f aca="false">J$6635</f>
        <v>0.0105458700243954</v>
      </c>
      <c r="K8215" s="3" t="str">
        <f aca="false">K$6635</f>
        <v>Recursos públicos alocados no judiciário / PIB</v>
      </c>
      <c r="L8215" s="3" t="str">
        <f aca="false">L$6635</f>
        <v>FINBRA/Siconfi</v>
      </c>
      <c r="M8215" s="3" t="str">
        <f aca="false">M$6635</f>
        <v>Porcentagem %</v>
      </c>
      <c r="N8215" s="3" t="str">
        <f aca="false">N$63</f>
        <v>O PIB utilizado para cálculo é estimado pela Tendências. O Distrito Federal não é válido nesse indicador.</v>
      </c>
      <c r="O8215" s="3" t="n">
        <v>14.0865446144449</v>
      </c>
    </row>
    <row r="8216" customFormat="false" ht="15" hidden="false" customHeight="true" outlineLevel="0" collapsed="false">
      <c r="A8216" s="3" t="str">
        <f aca="false">A$6636</f>
        <v>Eficiência da Máquina Pública</v>
      </c>
      <c r="B8216" s="3" t="str">
        <f aca="false">B$6636</f>
        <v>Custo do Legislativo/PIB</v>
      </c>
      <c r="C8216" s="3" t="n">
        <f aca="false">C$6636</f>
        <v>-1</v>
      </c>
      <c r="D8216" s="3" t="s">
        <v>259</v>
      </c>
      <c r="E8216" s="3" t="n">
        <f aca="false">E$6636</f>
        <v>2017</v>
      </c>
      <c r="F8216" s="3" t="n">
        <f aca="false">F$6636</f>
        <v>2018</v>
      </c>
      <c r="G8216" s="3" t="n">
        <v>0.768586675476816</v>
      </c>
      <c r="H8216" s="3" t="n">
        <f aca="false">H$6636</f>
        <v>0.205227165307908</v>
      </c>
      <c r="I8216" s="3" t="n">
        <f aca="false">I$6636</f>
        <v>0.0778443113772455</v>
      </c>
      <c r="J8216" s="3" t="n">
        <f aca="false">J$6636</f>
        <v>0.0159757673592982</v>
      </c>
      <c r="K8216" s="3" t="str">
        <f aca="false">K$6636</f>
        <v>Recursos públicos alocados no legislativo / PIB</v>
      </c>
      <c r="L8216" s="3" t="str">
        <f aca="false">L$6636</f>
        <v>FINBRA/Siconfi</v>
      </c>
      <c r="M8216" s="3" t="str">
        <f aca="false">M$6636</f>
        <v>Porcentagem %</v>
      </c>
      <c r="N8216" s="3" t="str">
        <f aca="false">N$64</f>
        <v>O PIB utilizado para cálculo é estimado pela Tendências</v>
      </c>
      <c r="O8216" s="3" t="n">
        <v>70.5354881540708</v>
      </c>
    </row>
    <row r="8217" customFormat="false" ht="15" hidden="false" customHeight="true" outlineLevel="0" collapsed="false">
      <c r="A8217" s="3" t="str">
        <f aca="false">A$6637</f>
        <v>Eficiência da Máquina Pública</v>
      </c>
      <c r="B8217" s="3" t="str">
        <f aca="false">B$6637</f>
        <v>Índice de Transparência</v>
      </c>
      <c r="C8217" s="3" t="n">
        <f aca="false">C$6637</f>
        <v>1</v>
      </c>
      <c r="D8217" s="3" t="s">
        <v>259</v>
      </c>
      <c r="E8217" s="3" t="n">
        <f aca="false">E$6637</f>
        <v>2016</v>
      </c>
      <c r="F8217" s="3" t="n">
        <f aca="false">F$6637</f>
        <v>2018</v>
      </c>
      <c r="G8217" s="3" t="n">
        <v>10</v>
      </c>
      <c r="H8217" s="3" t="n">
        <f aca="false">H$6637</f>
        <v>0.147614600287321</v>
      </c>
      <c r="I8217" s="3" t="n">
        <f aca="false">I$6637</f>
        <v>0.0778443113772455</v>
      </c>
      <c r="J8217" s="3" t="n">
        <f aca="false">J$6637</f>
        <v>0.0114909569085938</v>
      </c>
      <c r="K8217" s="3" t="str">
        <f aca="false">K$6637</f>
        <v>Escala Brasil Transparente 360º - Ranking de “Transparência Passiva” e “Transparência Ativa”.</v>
      </c>
      <c r="L8217" s="3" t="str">
        <f aca="false">L$6637</f>
        <v>Controladoria Geral da União</v>
      </c>
      <c r="M8217" s="3" t="str">
        <f aca="false">M$6637</f>
        <v>Pontuação de 0 a 10</v>
      </c>
      <c r="N8217" s="3" t="str">
        <f aca="false">N$62</f>
        <v>A partir da edição de 2018, ou seja, do dado de 2016, passou a ser usado a avaliação Escala Brasil Transparente</v>
      </c>
      <c r="O8217" s="3" t="n">
        <v>100</v>
      </c>
    </row>
    <row r="8218" customFormat="false" ht="15" hidden="false" customHeight="true" outlineLevel="0" collapsed="false">
      <c r="A8218" s="3" t="str">
        <f aca="false">A$6638</f>
        <v>Eficiência da Máquina Pública</v>
      </c>
      <c r="B8218" s="3" t="str">
        <f aca="false">B$6638</f>
        <v>% Servidores Comissionados</v>
      </c>
      <c r="C8218" s="3" t="n">
        <f aca="false">C$6638</f>
        <v>-1</v>
      </c>
      <c r="D8218" s="3" t="s">
        <v>259</v>
      </c>
      <c r="E8218" s="3" t="n">
        <f aca="false">E$6638</f>
        <v>2017</v>
      </c>
      <c r="F8218" s="3" t="n">
        <f aca="false">F$6638</f>
        <v>2018</v>
      </c>
      <c r="G8218" s="3" t="n">
        <v>5.94492860357596</v>
      </c>
      <c r="H8218" s="3" t="n">
        <f aca="false">H$6638</f>
        <v>0.118166119011691</v>
      </c>
      <c r="I8218" s="3" t="n">
        <f aca="false">I$6638</f>
        <v>0.0778443113772455</v>
      </c>
      <c r="J8218" s="3" t="n">
        <f aca="false">J$6638</f>
        <v>0.00919856016258672</v>
      </c>
      <c r="K8218" s="3" t="str">
        <f aca="false">K$6638</f>
        <v>% de cargos comissionados no total de cargos públicos</v>
      </c>
      <c r="L8218" s="3" t="str">
        <f aca="false">L$6638</f>
        <v>IBGE/Estadic</v>
      </c>
      <c r="M8218" s="3" t="str">
        <f aca="false">M$6638</f>
        <v>Porcentagem %</v>
      </c>
      <c r="N8218" s="5"/>
      <c r="O8218" s="3" t="n">
        <v>85.9855426433135</v>
      </c>
    </row>
    <row r="8219" customFormat="false" ht="15" hidden="false" customHeight="true" outlineLevel="0" collapsed="false">
      <c r="A8219" s="3" t="str">
        <f aca="false">A$6639</f>
        <v>Eficiência da Máquina Pública</v>
      </c>
      <c r="B8219" s="3" t="str">
        <f aca="false">B$6639</f>
        <v> Total</v>
      </c>
      <c r="C8219" s="3" t="n">
        <f aca="false">C$6639</f>
        <v>1</v>
      </c>
      <c r="D8219" s="3" t="s">
        <v>259</v>
      </c>
      <c r="E8219" s="3" t="n">
        <f aca="false">E$6639</f>
        <v>2018</v>
      </c>
      <c r="F8219" s="3" t="n">
        <f aca="false">F$6639</f>
        <v>2018</v>
      </c>
      <c r="G8219" s="3" t="n">
        <v>62.7113242515226</v>
      </c>
      <c r="H8219" s="3" t="n">
        <f aca="false">H$6639</f>
        <v>1</v>
      </c>
      <c r="I8219" s="3" t="n">
        <f aca="false">I$6639</f>
        <v>0.0778443113772455</v>
      </c>
      <c r="J8219" s="3" t="n">
        <f aca="false">J$6639</f>
        <v>0.0778443113772455</v>
      </c>
      <c r="K8219" s="3" t="str">
        <f aca="false">K$6639</f>
        <v>Nota obtida via normalização e ponderação de indicadores que variam de 0 a 100.</v>
      </c>
      <c r="L8219" s="3" t="str">
        <f aca="false">L$6639</f>
        <v>Tendências</v>
      </c>
      <c r="M8219" s="3" t="str">
        <f aca="false">M$6639</f>
        <v>Nota de 0 a 100</v>
      </c>
      <c r="N8219" s="5"/>
      <c r="O8219" s="3" t="n">
        <v>48.1960493775507</v>
      </c>
    </row>
    <row r="8220" customFormat="false" ht="15" hidden="false" customHeight="true" outlineLevel="0" collapsed="false">
      <c r="A8220" s="3" t="str">
        <f aca="false">A$6640</f>
        <v>Infraestrutura</v>
      </c>
      <c r="B8220" s="3" t="str">
        <f aca="false">B$6640</f>
        <v>Acessibilidade do Serviço de Telecomunicações</v>
      </c>
      <c r="C8220" s="3" t="n">
        <f aca="false">C$6640</f>
        <v>1</v>
      </c>
      <c r="D8220" s="3" t="s">
        <v>259</v>
      </c>
      <c r="E8220" s="3" t="n">
        <f aca="false">E$6640</f>
        <v>2017</v>
      </c>
      <c r="F8220" s="3" t="n">
        <f aca="false">F$6640</f>
        <v>2018</v>
      </c>
      <c r="G8220" s="3" t="n">
        <v>113.344894871998</v>
      </c>
      <c r="H8220" s="3" t="n">
        <f aca="false">H$6640</f>
        <v>0.0927238161527131</v>
      </c>
      <c r="I8220" s="3" t="n">
        <f aca="false">I$6640</f>
        <v>0.12874251497006</v>
      </c>
      <c r="J8220" s="3" t="n">
        <f aca="false">J$6640</f>
        <v>0.0119374972891217</v>
      </c>
      <c r="K8220" s="3" t="str">
        <f aca="false">K$6640</f>
        <v>Densidade de acessos por 100 habitantes (telefonia móvel e banda larga*)</v>
      </c>
      <c r="L8220" s="3" t="str">
        <f aca="false">L$6640</f>
        <v>ANATEL</v>
      </c>
      <c r="M8220" s="3" t="str">
        <f aca="false">M$6640</f>
        <v>Acessos por 100 mil habitantes</v>
      </c>
      <c r="N8220" s="5"/>
      <c r="O8220" s="3" t="n">
        <v>29.2494750681481</v>
      </c>
    </row>
    <row r="8221" customFormat="false" ht="15" hidden="false" customHeight="true" outlineLevel="0" collapsed="false">
      <c r="A8221" s="3" t="str">
        <f aca="false">A$6641</f>
        <v>Infraestrutura</v>
      </c>
      <c r="B8221" s="3" t="str">
        <f aca="false">B$6641</f>
        <v>Custo de Combustíveis</v>
      </c>
      <c r="C8221" s="3" t="n">
        <f aca="false">C$6641</f>
        <v>-1</v>
      </c>
      <c r="D8221" s="3" t="s">
        <v>259</v>
      </c>
      <c r="E8221" s="3" t="n">
        <f aca="false">E$6641</f>
        <v>2017</v>
      </c>
      <c r="F8221" s="3" t="n">
        <f aca="false">F$6641</f>
        <v>2018</v>
      </c>
      <c r="G8221" s="3" t="n">
        <v>3.57687033765394</v>
      </c>
      <c r="H8221" s="3" t="n">
        <f aca="false">H$6641</f>
        <v>0.0813808125544698</v>
      </c>
      <c r="I8221" s="3" t="n">
        <f aca="false">I$6641</f>
        <v>0.12874251497006</v>
      </c>
      <c r="J8221" s="3" t="n">
        <f aca="false">J$6641</f>
        <v>0.0104771704785695</v>
      </c>
      <c r="K8221" s="3" t="str">
        <f aca="false">K$6641</f>
        <v>Preço médio pago em reais por consumidores finais (etanol, gasolina e diesel), ponderado pela participação dos combustíveis no consumo total.</v>
      </c>
      <c r="L8221" s="3" t="str">
        <f aca="false">L$6641</f>
        <v>ANP</v>
      </c>
      <c r="M8221" s="3" t="str">
        <f aca="false">M$6641</f>
        <v>Reais (R$)</v>
      </c>
      <c r="N8221" s="5" t="str">
        <f aca="false">N$6</f>
        <v>A partir da edição de 2018, ou seja, do dado de 2017 o preço pago passou a ser ponderado pela participação dos combustíveis no consumo total.</v>
      </c>
      <c r="O8221" s="3" t="n">
        <v>51.8361420035015</v>
      </c>
    </row>
    <row r="8222" customFormat="false" ht="15" hidden="false" customHeight="true" outlineLevel="0" collapsed="false">
      <c r="A8222" s="3" t="str">
        <f aca="false">A$6642</f>
        <v>Infraestrutura</v>
      </c>
      <c r="B8222" s="3" t="str">
        <f aca="false">B$6642</f>
        <v>Custo de Saneamento Básico</v>
      </c>
      <c r="C8222" s="3" t="n">
        <f aca="false">C$6642</f>
        <v>-1</v>
      </c>
      <c r="D8222" s="3" t="s">
        <v>259</v>
      </c>
      <c r="E8222" s="3" t="n">
        <f aca="false">E$6642</f>
        <v>2016</v>
      </c>
      <c r="F8222" s="3" t="n">
        <f aca="false">F$6642</f>
        <v>2018</v>
      </c>
      <c r="G8222" s="3" t="n">
        <v>3.29</v>
      </c>
      <c r="H8222" s="3" t="n">
        <f aca="false">H$6642</f>
        <v>0.0808844986819226</v>
      </c>
      <c r="I8222" s="3" t="n">
        <f aca="false">I$6642</f>
        <v>0.12874251497006</v>
      </c>
      <c r="J8222" s="3" t="n">
        <f aca="false">J$6642</f>
        <v>0.0104132737824032</v>
      </c>
      <c r="K8222" s="3" t="str">
        <f aca="false">K$6642</f>
        <v>Tarifa média praticada pelo serviço de tratamento e distribuição</v>
      </c>
      <c r="L8222" s="3" t="str">
        <f aca="false">L$6642</f>
        <v>SNIS</v>
      </c>
      <c r="M8222" s="3" t="str">
        <f aca="false">M$6642</f>
        <v>Reais ($) por m3</v>
      </c>
      <c r="N8222" s="5"/>
      <c r="O8222" s="3" t="n">
        <v>59.0443686006826</v>
      </c>
    </row>
    <row r="8223" customFormat="false" ht="15" hidden="false" customHeight="true" outlineLevel="0" collapsed="false">
      <c r="A8223" s="3" t="str">
        <f aca="false">A$6643</f>
        <v>Infraestrutura</v>
      </c>
      <c r="B8223" s="3" t="str">
        <f aca="false">B$6643</f>
        <v>Disponibilidade de Voos Diretos</v>
      </c>
      <c r="C8223" s="3" t="n">
        <f aca="false">C$6643</f>
        <v>1</v>
      </c>
      <c r="D8223" s="3" t="s">
        <v>259</v>
      </c>
      <c r="E8223" s="3" t="n">
        <f aca="false">E$6643</f>
        <v>2017</v>
      </c>
      <c r="F8223" s="3" t="n">
        <f aca="false">F$6643</f>
        <v>2018</v>
      </c>
      <c r="G8223" s="3" t="n">
        <v>4464</v>
      </c>
      <c r="H8223" s="3" t="n">
        <f aca="false">H$6643</f>
        <v>0.0859068720842382</v>
      </c>
      <c r="I8223" s="3" t="n">
        <f aca="false">I$6643</f>
        <v>0.12874251497006</v>
      </c>
      <c r="J8223" s="3" t="n">
        <f aca="false">J$6643</f>
        <v>0.0110598667653361</v>
      </c>
      <c r="K8223" s="3" t="str">
        <f aca="false">K$6643</f>
        <v>Número de voos diretos* </v>
      </c>
      <c r="L8223" s="3" t="str">
        <f aca="false">L$6643</f>
        <v>ANAC</v>
      </c>
      <c r="M8223" s="3" t="str">
        <f aca="false">M$6643</f>
        <v>Número de voos</v>
      </c>
      <c r="N8223" s="5"/>
      <c r="O8223" s="3" t="n">
        <v>1.49595929100543</v>
      </c>
    </row>
    <row r="8224" customFormat="false" ht="15" hidden="false" customHeight="true" outlineLevel="0" collapsed="false">
      <c r="A8224" s="3" t="str">
        <f aca="false">A$6644</f>
        <v>Infraestrutura</v>
      </c>
      <c r="B8224" s="3" t="str">
        <f aca="false">B$6644</f>
        <v>Acesso à Energia Elétrica</v>
      </c>
      <c r="C8224" s="3" t="n">
        <f aca="false">C$6644</f>
        <v>1</v>
      </c>
      <c r="D8224" s="3" t="s">
        <v>259</v>
      </c>
      <c r="E8224" s="3" t="n">
        <f aca="false">E$6644</f>
        <v>2017</v>
      </c>
      <c r="F8224" s="3" t="n">
        <f aca="false">F$6644</f>
        <v>2018</v>
      </c>
      <c r="G8224" s="3" t="n">
        <v>99.9014335715914</v>
      </c>
      <c r="H8224" s="3" t="n">
        <f aca="false">H$6644</f>
        <v>0.0377329840579321</v>
      </c>
      <c r="I8224" s="3" t="n">
        <f aca="false">I$6644</f>
        <v>0.12874251497006</v>
      </c>
      <c r="J8224" s="3" t="n">
        <f aca="false">J$6644</f>
        <v>0.00485783926494335</v>
      </c>
      <c r="K8224" s="3" t="str">
        <f aca="false">K$6644</f>
        <v>Proporção de domicílios com acesso a energia elétrica (iluminação elétrica).</v>
      </c>
      <c r="L8224" s="3" t="str">
        <f aca="false">L$6644</f>
        <v>PNAD/IBGE</v>
      </c>
      <c r="M8224" s="3" t="str">
        <f aca="false">M$6644</f>
        <v>Porcentagem %</v>
      </c>
      <c r="N8224" s="5"/>
      <c r="O8224" s="3" t="n">
        <v>96.8536130321168</v>
      </c>
    </row>
    <row r="8225" customFormat="false" ht="15" hidden="false" customHeight="true" outlineLevel="0" collapsed="false">
      <c r="A8225" s="3" t="str">
        <f aca="false">A$6645</f>
        <v>Infraestrutura</v>
      </c>
      <c r="B8225" s="3" t="str">
        <f aca="false">B$6645</f>
        <v>Custo da Energia Elétrica</v>
      </c>
      <c r="C8225" s="3" t="n">
        <f aca="false">C$6645</f>
        <v>-1</v>
      </c>
      <c r="D8225" s="3" t="s">
        <v>259</v>
      </c>
      <c r="E8225" s="3" t="n">
        <f aca="false">E$6645</f>
        <v>2017</v>
      </c>
      <c r="F8225" s="3" t="n">
        <f aca="false">F$6645</f>
        <v>2018</v>
      </c>
      <c r="G8225" s="3" t="n">
        <v>548.056828908048</v>
      </c>
      <c r="H8225" s="3" t="n">
        <f aca="false">H$6645</f>
        <v>0.0993376190046475</v>
      </c>
      <c r="I8225" s="3" t="n">
        <f aca="false">I$6645</f>
        <v>0.12874251497006</v>
      </c>
      <c r="J8225" s="3" t="n">
        <f aca="false">J$6645</f>
        <v>0.0127889749017959</v>
      </c>
      <c r="K8225" s="3" t="str">
        <f aca="false">K$6645</f>
        <v>Tarifa média praticada para o consumo comercial, residencial e industrial.</v>
      </c>
      <c r="L8225" s="3" t="str">
        <f aca="false">L$6645</f>
        <v>ANEEL</v>
      </c>
      <c r="M8225" s="3" t="str">
        <f aca="false">M$6645</f>
        <v>Reais (R$) por MWh</v>
      </c>
      <c r="N8225" s="5"/>
      <c r="O8225" s="3" t="n">
        <v>65.3170548739309</v>
      </c>
    </row>
    <row r="8226" customFormat="false" ht="15" hidden="false" customHeight="true" outlineLevel="0" collapsed="false">
      <c r="A8226" s="3" t="str">
        <f aca="false">A$6646</f>
        <v>Infraestrutura</v>
      </c>
      <c r="B8226" s="3" t="str">
        <f aca="false">B$6646</f>
        <v>Qualidade da Energia Elétrica</v>
      </c>
      <c r="C8226" s="3" t="n">
        <f aca="false">C$6646</f>
        <v>-1</v>
      </c>
      <c r="D8226" s="3" t="s">
        <v>259</v>
      </c>
      <c r="E8226" s="3" t="n">
        <f aca="false">E$6646</f>
        <v>2017</v>
      </c>
      <c r="F8226" s="3" t="n">
        <f aca="false">F$6646</f>
        <v>2018</v>
      </c>
      <c r="G8226" s="3" t="n">
        <v>1.39</v>
      </c>
      <c r="H8226" s="3" t="n">
        <f aca="false">H$6646</f>
        <v>0.120616903774958</v>
      </c>
      <c r="I8226" s="3" t="n">
        <f aca="false">I$6646</f>
        <v>0.12874251497006</v>
      </c>
      <c r="J8226" s="3" t="n">
        <f aca="false">J$6646</f>
        <v>0.0155285235398899</v>
      </c>
      <c r="K8226" s="3" t="str">
        <f aca="false">K$6646</f>
        <v>O indicador aponta o Desempenho Global de Continuidade, que considera a duração e frequência de interrupções no serviço de energia.</v>
      </c>
      <c r="L8226" s="3" t="str">
        <f aca="false">L$6646</f>
        <v>ANEEL</v>
      </c>
      <c r="M8226" s="3" t="str">
        <f aca="false">M$6646</f>
        <v>Pontuação</v>
      </c>
      <c r="N8226" s="5"/>
      <c r="O8226" s="3" t="n">
        <v>70.2594878079141</v>
      </c>
    </row>
    <row r="8227" customFormat="false" ht="15" hidden="false" customHeight="true" outlineLevel="0" collapsed="false">
      <c r="A8227" s="3" t="str">
        <f aca="false">A$6647</f>
        <v>Infraestrutura</v>
      </c>
      <c r="B8227" s="3" t="str">
        <f aca="false">B$6647</f>
        <v>Mobilidade Urbana</v>
      </c>
      <c r="C8227" s="3" t="n">
        <f aca="false">C$6647</f>
        <v>-1</v>
      </c>
      <c r="D8227" s="3" t="s">
        <v>259</v>
      </c>
      <c r="E8227" s="3" t="n">
        <f aca="false">E$6647</f>
        <v>2015</v>
      </c>
      <c r="F8227" s="3" t="n">
        <f aca="false">F$6647</f>
        <v>2018</v>
      </c>
      <c r="G8227" s="3" t="n">
        <v>20.3543373549245</v>
      </c>
      <c r="H8227" s="3" t="n">
        <f aca="false">H$6647</f>
        <v>0.124399303432856</v>
      </c>
      <c r="I8227" s="3" t="n">
        <f aca="false">I$6647</f>
        <v>0.12874251497006</v>
      </c>
      <c r="J8227" s="3" t="n">
        <f aca="false">J$6647</f>
        <v>0.0160154791844694</v>
      </c>
      <c r="K8227" s="3" t="str">
        <f aca="false">K$6647</f>
        <v>Tempo gasto no trajeto entre casa e trabalho (minutos)</v>
      </c>
      <c r="L8227" s="3" t="str">
        <f aca="false">L$6647</f>
        <v>PNAD/IBGE</v>
      </c>
      <c r="M8227" s="3" t="str">
        <f aca="false">M$6647</f>
        <v>Minutos</v>
      </c>
      <c r="N8227" s="5"/>
      <c r="O8227" s="3" t="n">
        <v>100</v>
      </c>
    </row>
    <row r="8228" customFormat="false" ht="15" hidden="false" customHeight="true" outlineLevel="0" collapsed="false">
      <c r="A8228" s="3" t="str">
        <f aca="false">A$6648</f>
        <v>Infraestrutura</v>
      </c>
      <c r="B8228" s="3" t="str">
        <f aca="false">B$6648</f>
        <v>Qualidade das Rodovias</v>
      </c>
      <c r="C8228" s="3" t="n">
        <f aca="false">C$6648</f>
        <v>1</v>
      </c>
      <c r="D8228" s="3" t="s">
        <v>259</v>
      </c>
      <c r="E8228" s="3" t="n">
        <f aca="false">E$6648</f>
        <v>2017</v>
      </c>
      <c r="F8228" s="3" t="n">
        <f aca="false">F$6648</f>
        <v>2018</v>
      </c>
      <c r="G8228" s="3" t="n">
        <v>3.39156300703083</v>
      </c>
      <c r="H8228" s="3" t="n">
        <f aca="false">H$6648</f>
        <v>0.192489052230466</v>
      </c>
      <c r="I8228" s="3" t="n">
        <f aca="false">I$6648</f>
        <v>0.12874251497006</v>
      </c>
      <c r="J8228" s="3" t="n">
        <f aca="false">J$6648</f>
        <v>0.0247815246883535</v>
      </c>
      <c r="K8228" s="3" t="str">
        <f aca="false">K$6648</f>
        <v>Avaliação das condições das vias rodoviárias (nota entre 1 (ruim) a 5 (ótimo) ponderada pela extensão pesquisada)</v>
      </c>
      <c r="L8228" s="3" t="str">
        <f aca="false">L$6648</f>
        <v>CNT</v>
      </c>
      <c r="M8228" s="3" t="str">
        <f aca="false">M$6648</f>
        <v>Pontuação de 1 a 5</v>
      </c>
      <c r="N8228" s="5"/>
      <c r="O8228" s="3" t="n">
        <v>61.6917498380267</v>
      </c>
    </row>
    <row r="8229" customFormat="false" ht="15" hidden="false" customHeight="true" outlineLevel="0" collapsed="false">
      <c r="A8229" s="3" t="str">
        <f aca="false">A$6649</f>
        <v>Infraestrutura</v>
      </c>
      <c r="B8229" s="3" t="str">
        <f aca="false">B$6649</f>
        <v>Qualidade do Serviço de Telecomunicações</v>
      </c>
      <c r="C8229" s="3" t="n">
        <f aca="false">C$6649</f>
        <v>1</v>
      </c>
      <c r="D8229" s="3" t="s">
        <v>259</v>
      </c>
      <c r="E8229" s="3" t="n">
        <f aca="false">E$6649</f>
        <v>2017</v>
      </c>
      <c r="F8229" s="3" t="n">
        <f aca="false">F$6649</f>
        <v>2018</v>
      </c>
      <c r="G8229" s="3" t="n">
        <v>65.95</v>
      </c>
      <c r="H8229" s="3" t="n">
        <f aca="false">H$6649</f>
        <v>0.0845281380257963</v>
      </c>
      <c r="I8229" s="3" t="n">
        <f aca="false">I$6649</f>
        <v>0.12874251497006</v>
      </c>
      <c r="J8229" s="3" t="n">
        <f aca="false">J$6649</f>
        <v>0.0108823650751774</v>
      </c>
      <c r="K8229" s="3" t="str">
        <f aca="false">K$6649</f>
        <v>Média do ranking de banda larga fixa e do de telefonia móvel (percentual de indicadores com cumprimento de metas)</v>
      </c>
      <c r="L8229" s="3" t="str">
        <f aca="false">L$6649</f>
        <v>ANATEL</v>
      </c>
      <c r="M8229" s="3" t="str">
        <f aca="false">M$6649</f>
        <v>Porcentagem %</v>
      </c>
      <c r="N8229" s="5"/>
      <c r="O8229" s="3" t="n">
        <v>50.9146341463415</v>
      </c>
    </row>
    <row r="8230" customFormat="false" ht="15" hidden="false" customHeight="true" outlineLevel="0" collapsed="false">
      <c r="A8230" s="3" t="str">
        <f aca="false">A$6650</f>
        <v>Infraestrutura</v>
      </c>
      <c r="B8230" s="3" t="str">
        <f aca="false">B$6650</f>
        <v> Total</v>
      </c>
      <c r="C8230" s="3" t="n">
        <f aca="false">C$6650</f>
        <v>1</v>
      </c>
      <c r="D8230" s="3" t="s">
        <v>259</v>
      </c>
      <c r="E8230" s="3" t="n">
        <f aca="false">E$6650</f>
        <v>2018</v>
      </c>
      <c r="F8230" s="3" t="n">
        <f aca="false">F$6650</f>
        <v>2018</v>
      </c>
      <c r="G8230" s="3" t="n">
        <v>59.0602716232598</v>
      </c>
      <c r="H8230" s="3" t="n">
        <f aca="false">H$6650</f>
        <v>1</v>
      </c>
      <c r="I8230" s="3" t="n">
        <f aca="false">I$6650</f>
        <v>0.12874251497006</v>
      </c>
      <c r="J8230" s="3" t="n">
        <f aca="false">J$6650</f>
        <v>0.12874251497006</v>
      </c>
      <c r="K8230" s="3" t="str">
        <f aca="false">K$6650</f>
        <v>Nota obtida via normalização e ponderação de indicadores que variam de 0 a 100.</v>
      </c>
      <c r="L8230" s="3" t="str">
        <f aca="false">L$6650</f>
        <v>Tendências</v>
      </c>
      <c r="M8230" s="3" t="str">
        <f aca="false">M$6650</f>
        <v>Nota de 0 a 100</v>
      </c>
      <c r="N8230" s="5"/>
      <c r="O8230" s="3" t="n">
        <v>55.8170094821625</v>
      </c>
    </row>
    <row r="8231" customFormat="false" ht="15" hidden="false" customHeight="true" outlineLevel="0" collapsed="false">
      <c r="A8231" s="3" t="str">
        <f aca="false">A$6651</f>
        <v>Inovação</v>
      </c>
      <c r="B8231" s="3" t="str">
        <f aca="false">B$6651</f>
        <v>Produção Acadêmica</v>
      </c>
      <c r="C8231" s="3" t="n">
        <f aca="false">C$6651</f>
        <v>1</v>
      </c>
      <c r="D8231" s="3" t="s">
        <v>259</v>
      </c>
      <c r="E8231" s="3" t="n">
        <f aca="false">E$6651</f>
        <v>2014</v>
      </c>
      <c r="F8231" s="3" t="n">
        <f aca="false">F$6651</f>
        <v>2018</v>
      </c>
      <c r="G8231" s="3" t="n">
        <v>0</v>
      </c>
      <c r="H8231" s="3" t="n">
        <f aca="false">H$6651</f>
        <v>0.42398674644351</v>
      </c>
      <c r="I8231" s="3" t="n">
        <f aca="false">I$6651</f>
        <v>0.0678642714570858</v>
      </c>
      <c r="J8231" s="3" t="n">
        <f aca="false">J$6651</f>
        <v>0.028773551654849</v>
      </c>
      <c r="K8231" s="3" t="str">
        <f aca="false">K$6651</f>
        <v>Total de documentos publicados em periódicos acadêmicos indexados no Scopus em relação à população total.</v>
      </c>
      <c r="L8231" s="3" t="str">
        <f aca="false">L$6651</f>
        <v>SCImago IR</v>
      </c>
      <c r="M8231" s="3" t="str">
        <f aca="false">M$6651</f>
        <v>Artigos por 1 milhão de habitantes</v>
      </c>
      <c r="N8231" s="5"/>
      <c r="O8231" s="3" t="n">
        <v>0</v>
      </c>
    </row>
    <row r="8232" customFormat="false" ht="15" hidden="false" customHeight="true" outlineLevel="0" collapsed="false">
      <c r="A8232" s="3" t="str">
        <f aca="false">A$6652</f>
        <v>Inovação</v>
      </c>
      <c r="B8232" s="3" t="str">
        <f aca="false">B$6652</f>
        <v>Investimentos Públicos em P&amp;D</v>
      </c>
      <c r="C8232" s="3" t="n">
        <f aca="false">C$6652</f>
        <v>1</v>
      </c>
      <c r="D8232" s="3" t="s">
        <v>259</v>
      </c>
      <c r="E8232" s="3" t="n">
        <f aca="false">E$6652</f>
        <v>2015</v>
      </c>
      <c r="F8232" s="3" t="n">
        <f aca="false">F$6652</f>
        <v>2018</v>
      </c>
      <c r="G8232" s="3" t="n">
        <v>0.0020806668941318</v>
      </c>
      <c r="H8232" s="3" t="n">
        <f aca="false">H$6652</f>
        <v>0.302033876948592</v>
      </c>
      <c r="I8232" s="3" t="n">
        <f aca="false">I$6652</f>
        <v>0.0678642714570858</v>
      </c>
      <c r="J8232" s="3" t="n">
        <f aca="false">J$6652</f>
        <v>0.0204973090144753</v>
      </c>
      <c r="K8232" s="3" t="str">
        <f aca="false">K$6652</f>
        <v>Participação de Investimento público em P&amp;D no PIB estadual</v>
      </c>
      <c r="L8232" s="3" t="str">
        <f aca="false">L$6652</f>
        <v>Min.CT&amp;I</v>
      </c>
      <c r="M8232" s="3" t="str">
        <f aca="false">M$6652</f>
        <v>Porcentagem %</v>
      </c>
      <c r="N8232" s="5" t="str">
        <f aca="false">N$68</f>
        <v>O PIB utilizado é o oficial divulgado pelo IBGE</v>
      </c>
      <c r="O8232" s="3" t="n">
        <v>0</v>
      </c>
    </row>
    <row r="8233" customFormat="false" ht="15" hidden="false" customHeight="true" outlineLevel="0" collapsed="false">
      <c r="A8233" s="3" t="str">
        <f aca="false">A$6653</f>
        <v>Inovação</v>
      </c>
      <c r="B8233" s="3" t="str">
        <f aca="false">B$6653</f>
        <v>Patentes</v>
      </c>
      <c r="C8233" s="3" t="n">
        <f aca="false">C$6653</f>
        <v>1</v>
      </c>
      <c r="D8233" s="3" t="s">
        <v>259</v>
      </c>
      <c r="E8233" s="3" t="n">
        <f aca="false">E$6653</f>
        <v>2016</v>
      </c>
      <c r="F8233" s="3" t="n">
        <f aca="false">F$6653</f>
        <v>2018</v>
      </c>
      <c r="G8233" s="3" t="n">
        <v>0</v>
      </c>
      <c r="H8233" s="3" t="n">
        <f aca="false">H$6653</f>
        <v>0.273979376607898</v>
      </c>
      <c r="I8233" s="3" t="n">
        <f aca="false">I$6653</f>
        <v>0.0678642714570858</v>
      </c>
      <c r="J8233" s="3" t="n">
        <f aca="false">J$6653</f>
        <v>0.0185934107877616</v>
      </c>
      <c r="K8233" s="3" t="str">
        <f aca="false">K$6653</f>
        <v>Total de concessões de patentes, englobando os tipos: "Patente de Invenção", "Modelo de Utilidade" e "Certificado de Adição" em relação ao PIB.</v>
      </c>
      <c r="L8233" s="3" t="str">
        <f aca="false">L$6653</f>
        <v>INPI</v>
      </c>
      <c r="M8233" s="3" t="str">
        <f aca="false">M$6653</f>
        <v>Patentes pelo PIB em 1 bilhão de reais</v>
      </c>
      <c r="N8233" s="3" t="str">
        <f aca="false">N$69</f>
        <v>O PIB utilizado para cálculo é estimado pela Tendências</v>
      </c>
      <c r="O8233" s="3" t="n">
        <v>0</v>
      </c>
    </row>
    <row r="8234" customFormat="false" ht="15" hidden="false" customHeight="true" outlineLevel="0" collapsed="false">
      <c r="A8234" s="3" t="str">
        <f aca="false">A$6654</f>
        <v>Inovação</v>
      </c>
      <c r="B8234" s="3" t="str">
        <f aca="false">B$6654</f>
        <v> Total</v>
      </c>
      <c r="C8234" s="3" t="n">
        <f aca="false">C$6654</f>
        <v>1</v>
      </c>
      <c r="D8234" s="3" t="s">
        <v>259</v>
      </c>
      <c r="E8234" s="3" t="n">
        <f aca="false">E$6654</f>
        <v>2018</v>
      </c>
      <c r="F8234" s="3" t="n">
        <f aca="false">F$6654</f>
        <v>2018</v>
      </c>
      <c r="G8234" s="3" t="n">
        <v>0</v>
      </c>
      <c r="H8234" s="3" t="n">
        <f aca="false">H$6654</f>
        <v>1</v>
      </c>
      <c r="I8234" s="3" t="n">
        <f aca="false">I$6654</f>
        <v>0.0678642714570858</v>
      </c>
      <c r="J8234" s="3" t="n">
        <f aca="false">J$6654</f>
        <v>0.0678642714570858</v>
      </c>
      <c r="K8234" s="3" t="str">
        <f aca="false">K$6654</f>
        <v>Nota obtida via normalização e ponderação de indicadores que variam de 0 a 100.</v>
      </c>
      <c r="L8234" s="3" t="str">
        <f aca="false">L$6654</f>
        <v>Tendências</v>
      </c>
      <c r="M8234" s="3" t="str">
        <f aca="false">M$6654</f>
        <v>Nota de 0 a 100</v>
      </c>
      <c r="N8234" s="5"/>
      <c r="O8234" s="3" t="n">
        <v>0</v>
      </c>
    </row>
    <row r="8235" customFormat="false" ht="15.75" hidden="false" customHeight="true" outlineLevel="0" collapsed="false">
      <c r="A8235" s="3" t="str">
        <f aca="false">A$6655</f>
        <v>Potencial de Mercado</v>
      </c>
      <c r="B8235" s="3" t="str">
        <f aca="false">B$6655</f>
        <v>Tamanho de mercado</v>
      </c>
      <c r="C8235" s="3" t="n">
        <f aca="false">C$6655</f>
        <v>1</v>
      </c>
      <c r="D8235" s="3" t="s">
        <v>259</v>
      </c>
      <c r="E8235" s="3" t="n">
        <f aca="false">E$6655</f>
        <v>2017</v>
      </c>
      <c r="F8235" s="3" t="n">
        <f aca="false">F$6655</f>
        <v>2018</v>
      </c>
      <c r="G8235" s="3" t="n">
        <v>40.2710061640983</v>
      </c>
      <c r="H8235" s="3" t="n">
        <f aca="false">H$6655</f>
        <v>0.403618197210826</v>
      </c>
      <c r="I8235" s="3" t="n">
        <f aca="false">I$6655</f>
        <v>0.0768463073852295</v>
      </c>
      <c r="J8235" s="3" t="n">
        <f aca="false">J$6655</f>
        <v>0.0310165680491354</v>
      </c>
      <c r="K8235" s="3" t="str">
        <f aca="false">K$6655</f>
        <v>Produto Interno Bruto (PIB) real a preços de 2014</v>
      </c>
      <c r="L8235" s="3" t="str">
        <f aca="false">L$6655</f>
        <v>IBGE</v>
      </c>
      <c r="M8235" s="3" t="str">
        <f aca="false">M$6655</f>
        <v>R$ bilhões</v>
      </c>
      <c r="N8235" s="5" t="str">
        <f aca="false">N$2</f>
        <v>O PIB utilizado para cálculo é estimado pela Tendências</v>
      </c>
      <c r="O8235" s="3" t="n">
        <v>1.33973537804369</v>
      </c>
    </row>
    <row r="8236" customFormat="false" ht="15" hidden="false" customHeight="true" outlineLevel="0" collapsed="false">
      <c r="A8236" s="3" t="str">
        <f aca="false">A$6656</f>
        <v>Potencial de Mercado</v>
      </c>
      <c r="B8236" s="3" t="str">
        <f aca="false">B$6656</f>
        <v>Taxa de crescimento</v>
      </c>
      <c r="C8236" s="3" t="n">
        <f aca="false">C$6656</f>
        <v>1</v>
      </c>
      <c r="D8236" s="3" t="s">
        <v>259</v>
      </c>
      <c r="E8236" s="3" t="n">
        <f aca="false">E$6656</f>
        <v>2017</v>
      </c>
      <c r="F8236" s="3" t="n">
        <f aca="false">F$6656</f>
        <v>2018</v>
      </c>
      <c r="G8236" s="3" t="n">
        <v>-0.431003164955046</v>
      </c>
      <c r="H8236" s="3" t="n">
        <f aca="false">H$6656</f>
        <v>0.338326829703997</v>
      </c>
      <c r="I8236" s="3" t="n">
        <f aca="false">I$6656</f>
        <v>0.0768463073852295</v>
      </c>
      <c r="J8236" s="3" t="n">
        <f aca="false">J$6656</f>
        <v>0.0259991675521036</v>
      </c>
      <c r="K8236" s="3" t="str">
        <f aca="false">K$6656</f>
        <v>Média Móvel de quatro períodos para a taxa de crescimento anual do PIB</v>
      </c>
      <c r="L8236" s="3" t="str">
        <f aca="false">L$6656</f>
        <v>IBGE</v>
      </c>
      <c r="M8236" s="3" t="str">
        <f aca="false">M$6656</f>
        <v>Porcentagem %</v>
      </c>
      <c r="N8236" s="5" t="str">
        <f aca="false">N$3</f>
        <v>O PIB utilizado para cálculo é estimado pela Tendências</v>
      </c>
      <c r="O8236" s="3" t="n">
        <v>49.6409980184777</v>
      </c>
    </row>
    <row r="8237" customFormat="false" ht="15" hidden="false" customHeight="true" outlineLevel="0" collapsed="false">
      <c r="A8237" s="3" t="str">
        <f aca="false">A$6657</f>
        <v>Potencial de Mercado</v>
      </c>
      <c r="B8237" s="3" t="str">
        <f aca="false">B$6657</f>
        <v>Crescimento Potencial da Força de Trabalho</v>
      </c>
      <c r="C8237" s="3" t="n">
        <f aca="false">C$6657</f>
        <v>1</v>
      </c>
      <c r="D8237" s="3" t="s">
        <v>259</v>
      </c>
      <c r="E8237" s="3" t="n">
        <f aca="false">E$6657</f>
        <v>2017</v>
      </c>
      <c r="F8237" s="3" t="n">
        <f aca="false">F$6657</f>
        <v>2018</v>
      </c>
      <c r="G8237" s="3" t="n">
        <v>1.18607993561699</v>
      </c>
      <c r="H8237" s="3" t="n">
        <f aca="false">H$6657</f>
        <v>0.258054973085176</v>
      </c>
      <c r="I8237" s="3" t="n">
        <f aca="false">I$6657</f>
        <v>0.0768463073852295</v>
      </c>
      <c r="J8237" s="3" t="n">
        <f aca="false">J$6657</f>
        <v>0.0198305717839906</v>
      </c>
      <c r="K8237" s="3" t="str">
        <f aca="false">K$6657</f>
        <v>Média da taxa de crescimento da PIA para os próximos 10 anos (população com idade entre 15 e 64 anos)</v>
      </c>
      <c r="L8237" s="3" t="str">
        <f aca="false">L$6657</f>
        <v>IBGE</v>
      </c>
      <c r="M8237" s="3" t="str">
        <f aca="false">M$6657</f>
        <v>Porcentagem %</v>
      </c>
      <c r="N8237" s="5"/>
      <c r="O8237" s="3" t="n">
        <v>48.9183769209377</v>
      </c>
    </row>
    <row r="8238" customFormat="false" ht="15" hidden="false" customHeight="true" outlineLevel="0" collapsed="false">
      <c r="A8238" s="3" t="str">
        <f aca="false">A$6658</f>
        <v>Potencial de Mercado</v>
      </c>
      <c r="B8238" s="3" t="str">
        <f aca="false">B$6658</f>
        <v> Total</v>
      </c>
      <c r="C8238" s="3" t="n">
        <f aca="false">C$6658</f>
        <v>1</v>
      </c>
      <c r="D8238" s="3" t="s">
        <v>259</v>
      </c>
      <c r="E8238" s="3" t="n">
        <f aca="false">E$6658</f>
        <v>2018</v>
      </c>
      <c r="F8238" s="3" t="n">
        <f aca="false">F$6658</f>
        <v>2018</v>
      </c>
      <c r="G8238" s="3" t="n">
        <v>29.9552349504435</v>
      </c>
      <c r="H8238" s="3" t="n">
        <f aca="false">H$6658</f>
        <v>1</v>
      </c>
      <c r="I8238" s="3" t="n">
        <f aca="false">I$6658</f>
        <v>0.0768463073852295</v>
      </c>
      <c r="J8238" s="3" t="n">
        <f aca="false">J$6658</f>
        <v>0.0768463073852295</v>
      </c>
      <c r="K8238" s="3" t="str">
        <f aca="false">K$6658</f>
        <v>Nota obtida via normalização e ponderação de indicadores que variam de 0 a 100.</v>
      </c>
      <c r="L8238" s="3" t="str">
        <f aca="false">L$6658</f>
        <v>Tendências</v>
      </c>
      <c r="M8238" s="3" t="str">
        <f aca="false">M$6658</f>
        <v>Nota de 0 a 100</v>
      </c>
      <c r="N8238" s="5"/>
      <c r="O8238" s="3" t="n">
        <v>43.1831769083464</v>
      </c>
    </row>
    <row r="8239" customFormat="false" ht="15" hidden="false" customHeight="true" outlineLevel="0" collapsed="false">
      <c r="A8239" s="3" t="str">
        <f aca="false">A$6659</f>
        <v>Solidez Fiscal</v>
      </c>
      <c r="B8239" s="3" t="str">
        <f aca="false">B$6659</f>
        <v>Taxa de Investimentos</v>
      </c>
      <c r="C8239" s="3" t="n">
        <f aca="false">C$6659</f>
        <v>1</v>
      </c>
      <c r="D8239" s="3" t="s">
        <v>259</v>
      </c>
      <c r="E8239" s="3" t="n">
        <f aca="false">E$6659</f>
        <v>2017</v>
      </c>
      <c r="F8239" s="3" t="n">
        <f aca="false">F$6659</f>
        <v>2018</v>
      </c>
      <c r="G8239" s="3" t="n">
        <v>5.70198793018857</v>
      </c>
      <c r="H8239" s="3" t="n">
        <f aca="false">H$6659</f>
        <v>0.160983811795482</v>
      </c>
      <c r="I8239" s="3" t="n">
        <f aca="false">I$6659</f>
        <v>0.120758483033932</v>
      </c>
      <c r="J8239" s="3" t="n">
        <f aca="false">J$6659</f>
        <v>0.0194401609054424</v>
      </c>
      <c r="K8239" s="3" t="str">
        <f aca="false">K$6659</f>
        <v>Investimento liquidado / receita corrente líquida</v>
      </c>
      <c r="L8239" s="3" t="str">
        <f aca="false">L$6659</f>
        <v>Siconfi</v>
      </c>
      <c r="M8239" s="3" t="str">
        <f aca="false">M$6659</f>
        <v>Porcentagem %</v>
      </c>
      <c r="N8239" s="5" t="str">
        <f aca="false">N$55</f>
        <v>Antes da edição de 2020 o indicador era conhecido como "Capacidade de Investimento"</v>
      </c>
      <c r="O8239" s="3" t="n">
        <v>37.7957453028635</v>
      </c>
    </row>
    <row r="8240" customFormat="false" ht="15" hidden="false" customHeight="true" outlineLevel="0" collapsed="false">
      <c r="A8240" s="3" t="str">
        <f aca="false">A$6660</f>
        <v>Solidez Fiscal</v>
      </c>
      <c r="B8240" s="3" t="str">
        <f aca="false">B$6660</f>
        <v>Resultado Nominal</v>
      </c>
      <c r="C8240" s="3" t="n">
        <f aca="false">C$6660</f>
        <v>1</v>
      </c>
      <c r="D8240" s="3" t="s">
        <v>259</v>
      </c>
      <c r="E8240" s="3" t="n">
        <f aca="false">E$6660</f>
        <v>2017</v>
      </c>
      <c r="F8240" s="3" t="n">
        <f aca="false">F$6660</f>
        <v>2018</v>
      </c>
      <c r="G8240" s="3" t="n">
        <v>0.256019979693294</v>
      </c>
      <c r="H8240" s="3" t="n">
        <f aca="false">H$6660</f>
        <v>0.2078732111836</v>
      </c>
      <c r="I8240" s="3" t="n">
        <f aca="false">I$6660</f>
        <v>0.120758483033932</v>
      </c>
      <c r="J8240" s="3" t="n">
        <f aca="false">J$6660</f>
        <v>0.0251024536459238</v>
      </c>
      <c r="K8240" s="3" t="str">
        <f aca="false">K$6660</f>
        <v>Diferença entre receitas e despesas primárias no período acrescidas das despesas com juros nominais incidentes sobre a dívida pública interna e externa, dividido pelo PIB</v>
      </c>
      <c r="L8240" s="3" t="str">
        <f aca="false">L$6660</f>
        <v>Siconfi</v>
      </c>
      <c r="M8240" s="3" t="str">
        <f aca="false">M$6660</f>
        <v>Porcentagem %</v>
      </c>
      <c r="N8240" s="5"/>
      <c r="O8240" s="3" t="n">
        <v>50.342056412117</v>
      </c>
    </row>
    <row r="8241" customFormat="false" ht="15" hidden="false" customHeight="true" outlineLevel="0" collapsed="false">
      <c r="A8241" s="3" t="str">
        <f aca="false">A$6661</f>
        <v>Solidez Fiscal</v>
      </c>
      <c r="B8241" s="3" t="str">
        <f aca="false">B$6661</f>
        <v>Solvência Fiscal</v>
      </c>
      <c r="C8241" s="3" t="n">
        <f aca="false">C$6661</f>
        <v>-1</v>
      </c>
      <c r="D8241" s="3" t="s">
        <v>259</v>
      </c>
      <c r="E8241" s="3" t="n">
        <f aca="false">E$6661</f>
        <v>2017</v>
      </c>
      <c r="F8241" s="3" t="n">
        <f aca="false">F$6661</f>
        <v>2018</v>
      </c>
      <c r="G8241" s="3" t="n">
        <v>48.4827831372617</v>
      </c>
      <c r="H8241" s="3" t="n">
        <f aca="false">H$6661</f>
        <v>0.185320783083518</v>
      </c>
      <c r="I8241" s="3" t="n">
        <f aca="false">I$6661</f>
        <v>0.120758483033932</v>
      </c>
      <c r="J8241" s="3" t="n">
        <f aca="false">J$6661</f>
        <v>0.022379056639826</v>
      </c>
      <c r="K8241" s="3" t="str">
        <f aca="false">K$6661</f>
        <v>Dívida consolidada líquida / receita corrente líquida</v>
      </c>
      <c r="L8241" s="3" t="str">
        <f aca="false">L$6661</f>
        <v>Siconfi</v>
      </c>
      <c r="M8241" s="3" t="str">
        <f aca="false">M$6661</f>
        <v>Porcentagem %</v>
      </c>
      <c r="N8241" s="5"/>
      <c r="O8241" s="3" t="n">
        <v>84.0198863996462</v>
      </c>
    </row>
    <row r="8242" customFormat="false" ht="15" hidden="false" customHeight="true" outlineLevel="0" collapsed="false">
      <c r="A8242" s="3" t="str">
        <f aca="false">A$6662</f>
        <v>Solidez Fiscal</v>
      </c>
      <c r="B8242" s="3" t="str">
        <f aca="false">B$6662</f>
        <v>Sucesso do Planejamento Orçamentário</v>
      </c>
      <c r="C8242" s="3" t="n">
        <f aca="false">C$6662</f>
        <v>1</v>
      </c>
      <c r="D8242" s="3" t="s">
        <v>259</v>
      </c>
      <c r="E8242" s="3" t="n">
        <f aca="false">E$6662</f>
        <v>2017</v>
      </c>
      <c r="F8242" s="3" t="n">
        <f aca="false">F$6662</f>
        <v>2018</v>
      </c>
      <c r="G8242" s="3" t="n">
        <v>80.8390843260879</v>
      </c>
      <c r="H8242" s="3" t="n">
        <f aca="false">H$6662</f>
        <v>0.153984513934749</v>
      </c>
      <c r="I8242" s="3" t="n">
        <f aca="false">I$6662</f>
        <v>0.120758483033932</v>
      </c>
      <c r="J8242" s="3" t="n">
        <f aca="false">J$6662</f>
        <v>0.0185949363134776</v>
      </c>
      <c r="K8242" s="3" t="str">
        <f aca="false">K$6662</f>
        <v>Despesa liquidada pela despesa total atualizada (dotação orçamentária).</v>
      </c>
      <c r="L8242" s="3" t="str">
        <f aca="false">L$6662</f>
        <v>Siconfi</v>
      </c>
      <c r="M8242" s="3" t="str">
        <f aca="false">M$6662</f>
        <v>Porcentagem %</v>
      </c>
      <c r="N8242" s="5" t="str">
        <f aca="false">N$58</f>
        <v>Antes de 2020 o indicador era chamado de "Sucesso da Execução Orçamentária"</v>
      </c>
      <c r="O8242" s="3" t="n">
        <v>47.9807534066438</v>
      </c>
    </row>
    <row r="8243" customFormat="false" ht="15" hidden="false" customHeight="true" outlineLevel="0" collapsed="false">
      <c r="A8243" s="3" t="str">
        <f aca="false">A$6663</f>
        <v>Solidez Fiscal</v>
      </c>
      <c r="B8243" s="3" t="str">
        <f aca="false">B$6663</f>
        <v>Dependência Fiscal</v>
      </c>
      <c r="C8243" s="3" t="n">
        <f aca="false">C$6663</f>
        <v>1</v>
      </c>
      <c r="D8243" s="3" t="s">
        <v>259</v>
      </c>
      <c r="E8243" s="3" t="n">
        <f aca="false">E$6663</f>
        <v>2017</v>
      </c>
      <c r="F8243" s="3" t="n">
        <f aca="false">F$6663</f>
        <v>2018</v>
      </c>
      <c r="G8243" s="3" t="n">
        <v>69.1518018352987</v>
      </c>
      <c r="H8243" s="3" t="n">
        <f aca="false">H$6663</f>
        <v>0.119355233595262</v>
      </c>
      <c r="I8243" s="3" t="n">
        <f aca="false">I$6663</f>
        <v>0.120758483033932</v>
      </c>
      <c r="J8243" s="3" t="n">
        <f aca="false">J$6663</f>
        <v>0.0144131569511244</v>
      </c>
      <c r="K8243" s="3" t="str">
        <f aca="false">K$6663</f>
        <v>Grau de autonomia financeira do Estado tendo por base a participação das receitas correntes próprias (realizadas) sobre a receita corrente total, dado pela fórmula: 1 – (transferências correntes/receita corrente total)</v>
      </c>
      <c r="L8243" s="3" t="str">
        <f aca="false">L$6663</f>
        <v>Siconfi</v>
      </c>
      <c r="M8243" s="3" t="str">
        <f aca="false">M$6663</f>
        <v>Porcentagem %</v>
      </c>
      <c r="N8243"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243" s="3" t="n">
        <v>62.0479194346609</v>
      </c>
    </row>
    <row r="8244" customFormat="false" ht="15" hidden="false" customHeight="true" outlineLevel="0" collapsed="false">
      <c r="A8244" s="3" t="str">
        <f aca="false">A$6664</f>
        <v>Solidez Fiscal</v>
      </c>
      <c r="B8244" s="3" t="str">
        <f aca="false">B$6664</f>
        <v>Resultado Primário</v>
      </c>
      <c r="C8244" s="3" t="n">
        <f aca="false">C$6664</f>
        <v>1</v>
      </c>
      <c r="D8244" s="3" t="s">
        <v>259</v>
      </c>
      <c r="E8244" s="3" t="n">
        <f aca="false">E$6664</f>
        <v>2017</v>
      </c>
      <c r="F8244" s="3" t="n">
        <f aca="false">F$6664</f>
        <v>2018</v>
      </c>
      <c r="G8244" s="3" t="n">
        <v>-0.292893830025781</v>
      </c>
      <c r="H8244" s="3" t="n">
        <f aca="false">H$6664</f>
        <v>0.17248244640739</v>
      </c>
      <c r="I8244" s="3" t="n">
        <f aca="false">I$6664</f>
        <v>0.120758483033932</v>
      </c>
      <c r="J8244" s="3" t="n">
        <f aca="false">J$6664</f>
        <v>0.0208287185781379</v>
      </c>
      <c r="K8244" s="3" t="str">
        <f aca="false">K$6664</f>
        <v>O resultado primário líquido é dado pela diferença entre receita primária realizada e a despesa primária liquidada no ano. A diferença é dividida pelo PIB nominal de cada Estado.</v>
      </c>
      <c r="L8244" s="3" t="str">
        <f aca="false">L$6664</f>
        <v>Siconfi</v>
      </c>
      <c r="M8244" s="3" t="str">
        <f aca="false">M$6664</f>
        <v>Porcentagem %</v>
      </c>
      <c r="N8244" s="4" t="str">
        <f aca="false">N$2226</f>
        <v>O PIB utilizado para cálculo é estimado pela Tendências</v>
      </c>
      <c r="O8244" s="3" t="n">
        <v>49.6379750952063</v>
      </c>
    </row>
    <row r="8245" customFormat="false" ht="15" hidden="false" customHeight="true" outlineLevel="0" collapsed="false">
      <c r="A8245" s="3" t="str">
        <f aca="false">A$6665</f>
        <v>Solidez Fiscal</v>
      </c>
      <c r="B8245" s="3" t="str">
        <f aca="false">B$6665</f>
        <v> Total</v>
      </c>
      <c r="C8245" s="3" t="n">
        <f aca="false">C$6665</f>
        <v>1</v>
      </c>
      <c r="D8245" s="3" t="s">
        <v>259</v>
      </c>
      <c r="E8245" s="3" t="n">
        <f aca="false">E$6665</f>
        <v>2018</v>
      </c>
      <c r="F8245" s="3" t="n">
        <f aca="false">F$6665</f>
        <v>2018</v>
      </c>
      <c r="G8245" s="3" t="n">
        <v>55.4756155035488</v>
      </c>
      <c r="H8245" s="3" t="n">
        <f aca="false">H$6665</f>
        <v>1</v>
      </c>
      <c r="I8245" s="3" t="n">
        <f aca="false">I$6665</f>
        <v>0.120758483033932</v>
      </c>
      <c r="J8245" s="3" t="n">
        <f aca="false">J$6665</f>
        <v>0.120758483033932</v>
      </c>
      <c r="K8245" s="3" t="str">
        <f aca="false">K$6665</f>
        <v>Nota obtida via normalização e ponderação de indicadores que variam de 0 a 100.</v>
      </c>
      <c r="L8245" s="3" t="str">
        <f aca="false">L$6665</f>
        <v>Tendências</v>
      </c>
      <c r="M8245" s="3" t="str">
        <f aca="false">M$6665</f>
        <v>Nota de 0 a 100</v>
      </c>
      <c r="N8245" s="5"/>
      <c r="O8245" s="3" t="n">
        <v>71.4040690595921</v>
      </c>
    </row>
    <row r="8246" customFormat="false" ht="15" hidden="false" customHeight="true" outlineLevel="0" collapsed="false">
      <c r="A8246" s="3" t="str">
        <f aca="false">A$6666</f>
        <v>Segurança Pública</v>
      </c>
      <c r="B8246" s="3" t="str">
        <f aca="false">B$6666</f>
        <v>Atuação do Sistema de Justiça Criminal</v>
      </c>
      <c r="C8246" s="3" t="n">
        <f aca="false">C$6666</f>
        <v>1</v>
      </c>
      <c r="D8246" s="3" t="s">
        <v>259</v>
      </c>
      <c r="E8246" s="3" t="n">
        <f aca="false">E$6666</f>
        <v>2017</v>
      </c>
      <c r="F8246" s="3" t="n">
        <f aca="false">F$6666</f>
        <v>2018</v>
      </c>
      <c r="G8246" s="3" t="n">
        <v>3.19495947809449</v>
      </c>
      <c r="H8246" s="3" t="n">
        <f aca="false">H$6666</f>
        <v>0.104357937274945</v>
      </c>
      <c r="I8246" s="3" t="n">
        <f aca="false">I$6666</f>
        <v>0.132734530938124</v>
      </c>
      <c r="J8246" s="3" t="n">
        <f aca="false">J$6666</f>
        <v>0.01385190185386</v>
      </c>
      <c r="K8246" s="3" t="str">
        <f aca="false">K$6666</f>
        <v>Total da população carcerária (regime fechado) em relação ao número de homicídios.</v>
      </c>
      <c r="L8246" s="3" t="str">
        <f aca="false">L$6666</f>
        <v>Departamento Penitenciário Nacional e Fórum Brasileiro de Segurança Pública</v>
      </c>
      <c r="M8246" s="3" t="str">
        <f aca="false">M$6666</f>
        <v>Porcentagem %</v>
      </c>
      <c r="N8246" s="3" t="str">
        <f aca="false">N$49</f>
        <v>A partir da edição de 2018, ou seja, do dado de 2017 passou a ser usado como numerador a população prisional acusada de homicídio e não mais a população carcerária total.</v>
      </c>
      <c r="O8246" s="3" t="n">
        <v>78.7286165953129</v>
      </c>
    </row>
    <row r="8247" customFormat="false" ht="15" hidden="false" customHeight="true" outlineLevel="0" collapsed="false">
      <c r="A8247" s="3" t="str">
        <f aca="false">A$6667</f>
        <v>Segurança Pública</v>
      </c>
      <c r="B8247" s="3" t="str">
        <f aca="false">B$6667</f>
        <v>Presos sem Condenação</v>
      </c>
      <c r="C8247" s="3" t="n">
        <f aca="false">C$6667</f>
        <v>-1</v>
      </c>
      <c r="D8247" s="3" t="s">
        <v>259</v>
      </c>
      <c r="E8247" s="3" t="n">
        <f aca="false">E$6667</f>
        <v>2016</v>
      </c>
      <c r="F8247" s="3" t="n">
        <f aca="false">F$6667</f>
        <v>2018</v>
      </c>
      <c r="G8247" s="8" t="n">
        <v>17</v>
      </c>
      <c r="H8247" s="3" t="n">
        <f aca="false">H$6667</f>
        <v>0.0277149164789228</v>
      </c>
      <c r="I8247" s="3" t="n">
        <f aca="false">I$6667</f>
        <v>0.132734530938124</v>
      </c>
      <c r="J8247" s="3" t="n">
        <f aca="false">J$6667</f>
        <v>0.00367872643881909</v>
      </c>
      <c r="K8247" s="3" t="str">
        <f aca="false">K$6667</f>
        <v>Proporção de presos sem condenação em relação ao total de presos.</v>
      </c>
      <c r="L8247" s="3" t="str">
        <f aca="false">L$6667</f>
        <v>DEPEN</v>
      </c>
      <c r="M8247" s="3" t="str">
        <f aca="false">M$6667</f>
        <v>Porcentagem %</v>
      </c>
      <c r="N8247" s="5"/>
      <c r="O8247" s="8" t="n">
        <v>100</v>
      </c>
    </row>
    <row r="8248" customFormat="false" ht="15" hidden="false" customHeight="true" outlineLevel="0" collapsed="false">
      <c r="A8248" s="3" t="str">
        <f aca="false">A$6668</f>
        <v>Segurança Pública</v>
      </c>
      <c r="B8248" s="3" t="str">
        <f aca="false">B$6668</f>
        <v>Déficit Carcerário</v>
      </c>
      <c r="C8248" s="3" t="n">
        <f aca="false">C$6668</f>
        <v>-1</v>
      </c>
      <c r="D8248" s="3" t="s">
        <v>259</v>
      </c>
      <c r="E8248" s="3" t="n">
        <f aca="false">E$6668</f>
        <v>2016</v>
      </c>
      <c r="F8248" s="3" t="n">
        <f aca="false">F$6668</f>
        <v>2018</v>
      </c>
      <c r="G8248" s="9" t="n">
        <v>2.18</v>
      </c>
      <c r="H8248" s="3" t="n">
        <f aca="false">H$6668</f>
        <v>0.0986618304917192</v>
      </c>
      <c r="I8248" s="3" t="n">
        <f aca="false">I$6668</f>
        <v>0.132734530938124</v>
      </c>
      <c r="J8248" s="3" t="n">
        <f aca="false">J$6668</f>
        <v>0.013095831791815</v>
      </c>
      <c r="K8248" s="3" t="str">
        <f aca="false">K$6668</f>
        <v>Relação detentos / Vagas</v>
      </c>
      <c r="L8248" s="3" t="str">
        <f aca="false">L$6668</f>
        <v>Departamento Penitenciário Nacional - Infopen</v>
      </c>
      <c r="M8248" s="3" t="str">
        <f aca="false">M$6668</f>
        <v>Porcentagem %</v>
      </c>
      <c r="N8248" s="5"/>
      <c r="O8248" s="9" t="n">
        <v>78.3903301886792</v>
      </c>
    </row>
    <row r="8249" customFormat="false" ht="15" hidden="false" customHeight="true" outlineLevel="0" collapsed="false">
      <c r="A8249" s="3" t="str">
        <f aca="false">A$6669</f>
        <v>Segurança Pública</v>
      </c>
      <c r="B8249" s="3" t="str">
        <f aca="false">B$6669</f>
        <v>Mortes a esclarecer</v>
      </c>
      <c r="C8249" s="3" t="n">
        <f aca="false">C$6669</f>
        <v>-1</v>
      </c>
      <c r="D8249" s="3" t="s">
        <v>259</v>
      </c>
      <c r="E8249" s="3" t="n">
        <f aca="false">E$6669</f>
        <v>2016</v>
      </c>
      <c r="F8249" s="3" t="n">
        <f aca="false">F$6669</f>
        <v>2018</v>
      </c>
      <c r="G8249" s="3" t="n">
        <v>1.01229773025977</v>
      </c>
      <c r="H8249" s="3" t="n">
        <f aca="false">H$6669</f>
        <v>0.124074359050734</v>
      </c>
      <c r="I8249" s="3" t="n">
        <f aca="false">I$6669</f>
        <v>0.132734530938124</v>
      </c>
      <c r="J8249" s="3" t="n">
        <f aca="false">J$6669</f>
        <v>0.0164689518500476</v>
      </c>
      <c r="K8249" s="3" t="str">
        <f aca="false">K$6669</f>
        <v>Óbitos por causas externas a partir de "Eventos cuja intenção é indeterminada" por 100 mil habitantes</v>
      </c>
      <c r="L8249" s="3" t="str">
        <f aca="false">L$6669</f>
        <v>Datasus</v>
      </c>
      <c r="M8249" s="3" t="str">
        <f aca="false">M$6669</f>
        <v>Taxa de mortalidade por 100 mil habitantes</v>
      </c>
      <c r="N8249" s="5" t="str">
        <f aca="false">N$48</f>
        <v>A partir da edição de 2017, ou seja, do dado de 2015 a fonte passou a ser o Datasus e não mais o "Fórum de Segurança Público", assim, mortes a esclarecer significam: Óbitos por causas externas a partir de "Eventos cuja intenção é indeterminada"</v>
      </c>
      <c r="O8249" s="3" t="n">
        <v>92.1254255774334</v>
      </c>
    </row>
    <row r="8250" customFormat="false" ht="15" hidden="false" customHeight="true" outlineLevel="0" collapsed="false">
      <c r="A8250" s="3" t="str">
        <f aca="false">A$6670</f>
        <v>Segurança Pública</v>
      </c>
      <c r="B8250" s="3" t="str">
        <f aca="false">B$6670</f>
        <v>Mortalidade no Trânsito</v>
      </c>
      <c r="C8250" s="3" t="n">
        <f aca="false">C$6670</f>
        <v>-1</v>
      </c>
      <c r="D8250" s="3" t="s">
        <v>259</v>
      </c>
      <c r="E8250" s="3" t="n">
        <f aca="false">E$6670</f>
        <v>2016</v>
      </c>
      <c r="F8250" s="3" t="n">
        <f aca="false">F$6670</f>
        <v>2018</v>
      </c>
      <c r="G8250" s="3" t="n">
        <v>26.7134123262996</v>
      </c>
      <c r="H8250" s="3" t="n">
        <f aca="false">H$6670</f>
        <v>0.156771424720729</v>
      </c>
      <c r="I8250" s="3" t="n">
        <f aca="false">I$6670</f>
        <v>0.132734530938124</v>
      </c>
      <c r="J8250" s="3" t="n">
        <f aca="false">J$6670</f>
        <v>0.0208089815248074</v>
      </c>
      <c r="K8250" s="3" t="str">
        <f aca="false">K$6670</f>
        <v>Óbitos por causas externas (acidentes em transporte terrestre) em relação ao total de habitantes.</v>
      </c>
      <c r="L8250" s="3" t="str">
        <f aca="false">L$6670</f>
        <v>Datasus</v>
      </c>
      <c r="M8250" s="3" t="str">
        <f aca="false">M$6670</f>
        <v>Mortes em relação a 100 mil habitantes</v>
      </c>
      <c r="N8250" s="5" t="str">
        <f aca="false">N$50</f>
        <v>Antes de 2019 o nome do indicador era "Segurança no Trânsito" </v>
      </c>
      <c r="O8250" s="3" t="n">
        <v>42.5513508925438</v>
      </c>
    </row>
    <row r="8251" customFormat="false" ht="15" hidden="false" customHeight="true" outlineLevel="0" collapsed="false">
      <c r="A8251" s="3" t="str">
        <f aca="false">A$6671</f>
        <v>Segurança Pública</v>
      </c>
      <c r="B8251" s="3" t="str">
        <f aca="false">B$6671</f>
        <v>Segurança Pessoal</v>
      </c>
      <c r="C8251" s="3" t="n">
        <f aca="false">C$6671</f>
        <v>-1</v>
      </c>
      <c r="D8251" s="3" t="s">
        <v>259</v>
      </c>
      <c r="E8251" s="3" t="n">
        <f aca="false">E$6671</f>
        <v>2017</v>
      </c>
      <c r="F8251" s="3" t="n">
        <f aca="false">F$6671</f>
        <v>2018</v>
      </c>
      <c r="G8251" s="3" t="n">
        <v>28.1317629754988</v>
      </c>
      <c r="H8251" s="3" t="n">
        <f aca="false">H$6671</f>
        <v>0.279086142198179</v>
      </c>
      <c r="I8251" s="3" t="n">
        <f aca="false">I$6671</f>
        <v>0.132734530938124</v>
      </c>
      <c r="J8251" s="3" t="n">
        <f aca="false">J$6671</f>
        <v>0.0370443681760059</v>
      </c>
      <c r="K8251" s="3" t="str">
        <f aca="false">K$6671</f>
        <v>Óbitos resultantes de agressões (homicídios) em relação a população total.</v>
      </c>
      <c r="L8251" s="3" t="str">
        <f aca="false">L$6671</f>
        <v>Fórum Brasileiro de Segurança Pública</v>
      </c>
      <c r="M8251" s="3" t="str">
        <f aca="false">M$6671</f>
        <v>Óbitos por 100 mil habitantes</v>
      </c>
      <c r="N8251" s="5"/>
      <c r="O8251" s="3" t="n">
        <v>69.6125536839799</v>
      </c>
    </row>
    <row r="8252" customFormat="false" ht="15" hidden="false" customHeight="true" outlineLevel="0" collapsed="false">
      <c r="A8252" s="3" t="str">
        <f aca="false">A$6672</f>
        <v>Segurança Pública</v>
      </c>
      <c r="B8252" s="3" t="str">
        <f aca="false">B$6672</f>
        <v>Segurança Patrimonial</v>
      </c>
      <c r="C8252" s="3" t="n">
        <f aca="false">C$6672</f>
        <v>-1</v>
      </c>
      <c r="D8252" s="3" t="s">
        <v>259</v>
      </c>
      <c r="E8252" s="3" t="n">
        <f aca="false">E$6672</f>
        <v>2017</v>
      </c>
      <c r="F8252" s="3" t="n">
        <f aca="false">F$6672</f>
        <v>2018</v>
      </c>
      <c r="G8252" s="3" t="n">
        <v>449.417669445336</v>
      </c>
      <c r="H8252" s="3" t="n">
        <f aca="false">H$6672</f>
        <v>0.182533544945223</v>
      </c>
      <c r="I8252" s="3" t="n">
        <f aca="false">I$6672</f>
        <v>0.132734530938124</v>
      </c>
      <c r="J8252" s="3" t="n">
        <f aca="false">J$6672</f>
        <v>0.0242285044687772</v>
      </c>
      <c r="K8252" s="3" t="str">
        <f aca="false">K$6672</f>
        <v>Roubos e furto de veículos em relação a frota total (por 100 mil veículos).</v>
      </c>
      <c r="L8252" s="3" t="str">
        <f aca="false">L$6672</f>
        <v>Fórum Brasileiro de Segurança Pública</v>
      </c>
      <c r="M8252" s="3" t="str">
        <f aca="false">M$6672</f>
        <v>Roubos e furtos por 100 mil veículos</v>
      </c>
      <c r="N8252" s="3" t="str">
        <f aca="false">N$52</f>
        <v>A partir da edição de 2019, ou seja, do dado de 2018, passou a ser usado o número de roubos totais no lugar de roubos e furtos de veículos</v>
      </c>
      <c r="O8252" s="3" t="n">
        <v>80.7587438353362</v>
      </c>
    </row>
    <row r="8253" customFormat="false" ht="15" hidden="false" customHeight="true" outlineLevel="0" collapsed="false">
      <c r="A8253" s="3" t="str">
        <f aca="false">A$6673</f>
        <v>Segurança Pública</v>
      </c>
      <c r="B8253" s="3" t="str">
        <f aca="false">B$6673</f>
        <v>Qualidade da Informação de Criminalidade</v>
      </c>
      <c r="C8253" s="3" t="n">
        <f aca="false">C$6673</f>
        <v>1</v>
      </c>
      <c r="D8253" s="3" t="s">
        <v>259</v>
      </c>
      <c r="E8253" s="3" t="n">
        <f aca="false">E$6673</f>
        <v>2017</v>
      </c>
      <c r="F8253" s="3" t="n">
        <f aca="false">F$6673</f>
        <v>2018</v>
      </c>
      <c r="G8253" s="3" t="n">
        <v>47.75</v>
      </c>
      <c r="H8253" s="3" t="n">
        <f aca="false">H$6673</f>
        <v>0.0267998448395465</v>
      </c>
      <c r="I8253" s="3" t="n">
        <f aca="false">I$6673</f>
        <v>0.132734530938124</v>
      </c>
      <c r="J8253" s="3" t="n">
        <f aca="false">J$6673</f>
        <v>0.00355726483399171</v>
      </c>
      <c r="K8253" s="3" t="str">
        <f aca="false">K$6673</f>
        <v>Qualidade estimada dos registros estatísticos oficiais de Mortes Violentas Intencionais.</v>
      </c>
      <c r="L8253" s="3" t="str">
        <f aca="false">L$6673</f>
        <v>Fórum Brasileiro de Segurança Pública</v>
      </c>
      <c r="M8253" s="3" t="str">
        <f aca="false">M$6673</f>
        <v>Pontuação de 0 a 100</v>
      </c>
      <c r="N8253" s="5"/>
      <c r="O8253" s="3" t="n">
        <v>50.1312335958005</v>
      </c>
    </row>
    <row r="8254" customFormat="false" ht="15" hidden="false" customHeight="true" outlineLevel="0" collapsed="false">
      <c r="A8254" s="3" t="str">
        <f aca="false">A$6674</f>
        <v>Segurança Pública</v>
      </c>
      <c r="B8254" s="3" t="str">
        <f aca="false">B$6674</f>
        <v> Total</v>
      </c>
      <c r="C8254" s="3" t="n">
        <f aca="false">C$6674</f>
        <v>1</v>
      </c>
      <c r="D8254" s="3" t="s">
        <v>259</v>
      </c>
      <c r="E8254" s="3" t="n">
        <f aca="false">E$6674</f>
        <v>2018</v>
      </c>
      <c r="F8254" s="3" t="n">
        <f aca="false">F$6674</f>
        <v>2018</v>
      </c>
      <c r="G8254" s="3" t="n">
        <v>72.3354083193617</v>
      </c>
      <c r="H8254" s="3" t="n">
        <f aca="false">H$6674</f>
        <v>1</v>
      </c>
      <c r="I8254" s="3" t="n">
        <f aca="false">I$6674</f>
        <v>0.132734530938124</v>
      </c>
      <c r="J8254" s="3" t="n">
        <f aca="false">J$6674</f>
        <v>0.132734530938124</v>
      </c>
      <c r="K8254" s="3" t="str">
        <f aca="false">K$6674</f>
        <v>Nota obtida via normalização e ponderação de indicadores que variam de 0 a 100.</v>
      </c>
      <c r="L8254" s="3" t="str">
        <f aca="false">L$6674</f>
        <v>Tendências</v>
      </c>
      <c r="M8254" s="3" t="str">
        <f aca="false">M$6674</f>
        <v>Nota de 0 a 100</v>
      </c>
      <c r="N8254" s="5"/>
      <c r="O8254" s="3" t="n">
        <v>78.1784766906317</v>
      </c>
    </row>
    <row r="8255" customFormat="false" ht="15" hidden="false" customHeight="true" outlineLevel="0" collapsed="false">
      <c r="A8255" s="3" t="str">
        <f aca="false">A$6675</f>
        <v>Sustentabilidade Social</v>
      </c>
      <c r="B8255" s="3" t="str">
        <f aca="false">B$6675</f>
        <v>Segurança Alimentar</v>
      </c>
      <c r="C8255" s="3" t="n">
        <f aca="false">C$6675</f>
        <v>-1</v>
      </c>
      <c r="D8255" s="3" t="s">
        <v>259</v>
      </c>
      <c r="E8255" s="3" t="n">
        <f aca="false">E$6675</f>
        <v>2014</v>
      </c>
      <c r="F8255" s="3" t="n">
        <f aca="false">F$6675</f>
        <v>2018</v>
      </c>
      <c r="G8255" s="3" t="n">
        <v>3.7950188789</v>
      </c>
      <c r="H8255" s="3" t="n">
        <f aca="false">H$6675</f>
        <v>0.102740898626394</v>
      </c>
      <c r="I8255" s="3" t="n">
        <f aca="false">I$6675</f>
        <v>0.122754491017964</v>
      </c>
      <c r="J8255" s="3" t="n">
        <f aca="false">J$6675</f>
        <v>0.0126119067176112</v>
      </c>
      <c r="K8255" s="3" t="str">
        <f aca="false">K$6675</f>
        <v>% domicílios com renda domiciliar per capita inferior à linha de extrema pobreza (valor de uma cesta de alimentos com o mínimo de calorias necessárias para suprir adequadamente uma pessoa, com base em recomendações da FAO e da OMS)</v>
      </c>
      <c r="L8255" s="3" t="str">
        <f aca="false">L$6675</f>
        <v>Ipea</v>
      </c>
      <c r="M8255" s="3" t="str">
        <f aca="false">M$6675</f>
        <v>Porcentagem %</v>
      </c>
      <c r="N8255" s="5" t="s">
        <v>110</v>
      </c>
      <c r="O8255" s="3" t="n">
        <v>70.6787078888061</v>
      </c>
    </row>
    <row r="8256" customFormat="false" ht="15" hidden="false" customHeight="true" outlineLevel="0" collapsed="false">
      <c r="A8256" s="3" t="str">
        <f aca="false">A$6676</f>
        <v>Sustentabilidade Social</v>
      </c>
      <c r="B8256" s="3" t="str">
        <f aca="false">B$6676</f>
        <v>Inadequação de Moradia FJP</v>
      </c>
      <c r="C8256" s="3" t="n">
        <f aca="false">C$6676</f>
        <v>-1</v>
      </c>
      <c r="D8256" s="3" t="s">
        <v>259</v>
      </c>
      <c r="E8256" s="3" t="n">
        <f aca="false">E$6676</f>
        <v>2015</v>
      </c>
      <c r="F8256" s="3" t="n">
        <f aca="false">F$6676</f>
        <v>2018</v>
      </c>
      <c r="G8256" s="3" t="n">
        <v>8.6</v>
      </c>
      <c r="H8256" s="3" t="n">
        <f aca="false">H$6676</f>
        <v>0.0799192134934718</v>
      </c>
      <c r="I8256" s="3" t="n">
        <f aca="false">I$6676</f>
        <v>0.122754491017964</v>
      </c>
      <c r="J8256" s="3" t="n">
        <f aca="false">J$6676</f>
        <v>0.00981044237494714</v>
      </c>
      <c r="K8256" s="3" t="str">
        <f aca="false">K$6676</f>
        <v>% de moradias que apresentam,entre outras características, coabitação familiar e/ou habitação precária  (metodologia da Fundação João Pinheiro)</v>
      </c>
      <c r="L8256" s="3" t="str">
        <f aca="false">L$6676</f>
        <v>Fundação João Pinheiro</v>
      </c>
      <c r="M8256" s="3" t="str">
        <f aca="false">M$6676</f>
        <v>Porcentagem %</v>
      </c>
      <c r="N8256" s="5" t="str">
        <f aca="false">N$31</f>
        <v>A partir de 2020, foi necessário alteração metodológica tendo em vista a não atualização desde de 2015 do indicador da Fundação João Pinheiro, por isso a fonte do indicador passou a ser a PNADc Anual (IBGE).</v>
      </c>
      <c r="O8256" s="3" t="n">
        <v>80.2816901408451</v>
      </c>
    </row>
    <row r="8257" customFormat="false" ht="15" hidden="false" customHeight="true" outlineLevel="0" collapsed="false">
      <c r="A8257" s="3" t="str">
        <f aca="false">A$6677</f>
        <v>Sustentabilidade Social</v>
      </c>
      <c r="B8257" s="3" t="str">
        <f aca="false">B$6677</f>
        <v>Famílias abaixo da linha da pobreza</v>
      </c>
      <c r="C8257" s="3" t="n">
        <f aca="false">C$6677</f>
        <v>-1</v>
      </c>
      <c r="D8257" s="3" t="s">
        <v>259</v>
      </c>
      <c r="E8257" s="3" t="n">
        <f aca="false">E$6677</f>
        <v>2017</v>
      </c>
      <c r="F8257" s="3" t="n">
        <f aca="false">F$6677</f>
        <v>2018</v>
      </c>
      <c r="G8257" s="3" t="n">
        <v>4.06074828366445</v>
      </c>
      <c r="H8257" s="3" t="n">
        <f aca="false">H$6677</f>
        <v>0.0927117893245468</v>
      </c>
      <c r="I8257" s="3" t="n">
        <f aca="false">I$6677</f>
        <v>0.122754491017964</v>
      </c>
      <c r="J8257" s="3" t="n">
        <f aca="false">J$6677</f>
        <v>0.0113807885098995</v>
      </c>
      <c r="K8257" s="3" t="str">
        <f aca="false">K$6677</f>
        <v>% de domicílios com renda domiciliar per capita inferior à linha de pobreza. A linha de pobreza aqui considerada é definida pelo decreto 7492 (abaixo de R$77,00 mensais)</v>
      </c>
      <c r="L8257" s="3" t="str">
        <f aca="false">L$6677</f>
        <v>PNAD/IBGE</v>
      </c>
      <c r="M8257" s="3" t="str">
        <f aca="false">M$6677</f>
        <v>Porcentagem %</v>
      </c>
      <c r="N8257" s="5"/>
      <c r="O8257" s="3" t="n">
        <v>78.3405298827473</v>
      </c>
    </row>
    <row r="8258" customFormat="false" ht="15" hidden="false" customHeight="true" outlineLevel="0" collapsed="false">
      <c r="A8258" s="3" t="str">
        <f aca="false">A$6678</f>
        <v>Sustentabilidade Social</v>
      </c>
      <c r="B8258" s="3" t="str">
        <f aca="false">B$6678</f>
        <v>Desigualdade de renda</v>
      </c>
      <c r="C8258" s="3" t="n">
        <f aca="false">C$6678</f>
        <v>-1</v>
      </c>
      <c r="D8258" s="3" t="s">
        <v>259</v>
      </c>
      <c r="E8258" s="3" t="n">
        <f aca="false">E$6678</f>
        <v>2017</v>
      </c>
      <c r="F8258" s="3" t="n">
        <f aca="false">F$6678</f>
        <v>2018</v>
      </c>
      <c r="G8258" s="3" t="n">
        <v>0.438</v>
      </c>
      <c r="H8258" s="3" t="n">
        <f aca="false">H$6678</f>
        <v>0.0510371953905997</v>
      </c>
      <c r="I8258" s="3" t="n">
        <f aca="false">I$6678</f>
        <v>0.122754491017964</v>
      </c>
      <c r="J8258" s="3" t="n">
        <f aca="false">J$6678</f>
        <v>0.00626504494315745</v>
      </c>
      <c r="K8258" s="3" t="str">
        <f aca="false">K$6678</f>
        <v>Coeficiente de gini (1=Desigualdade Máxima/0=Igualdade Máxima)</v>
      </c>
      <c r="L8258" s="3" t="str">
        <f aca="false">L$6678</f>
        <v>PNAD/IBGE</v>
      </c>
      <c r="M8258" s="3" t="str">
        <f aca="false">M$6678</f>
        <v>Coeficiente GINI</v>
      </c>
      <c r="N8258" s="5"/>
      <c r="O8258" s="3" t="n">
        <v>84.2931937172775</v>
      </c>
    </row>
    <row r="8259" customFormat="false" ht="15" hidden="false" customHeight="true" outlineLevel="0" collapsed="false">
      <c r="A8259" s="3" t="str">
        <f aca="false">A$6679</f>
        <v>Sustentabilidade Social</v>
      </c>
      <c r="B8259" s="3" t="str">
        <f aca="false">B$6679</f>
        <v>Acesso ao Saneamento Básico - Água</v>
      </c>
      <c r="C8259" s="3" t="n">
        <f aca="false">C$6679</f>
        <v>1</v>
      </c>
      <c r="D8259" s="3" t="s">
        <v>259</v>
      </c>
      <c r="E8259" s="3" t="n">
        <f aca="false">E$6679</f>
        <v>2017</v>
      </c>
      <c r="F8259" s="3" t="n">
        <f aca="false">F$6679</f>
        <v>2018</v>
      </c>
      <c r="G8259" s="3" t="n">
        <v>46.2069278307568</v>
      </c>
      <c r="H8259" s="3" t="n">
        <f aca="false">H$6679</f>
        <v>0.0580158000540614</v>
      </c>
      <c r="I8259" s="3" t="n">
        <f aca="false">I$6679</f>
        <v>0.122754491017964</v>
      </c>
      <c r="J8259" s="3" t="n">
        <f aca="false">J$6679</f>
        <v>0.00712170000663627</v>
      </c>
      <c r="K8259" s="3" t="str">
        <f aca="false">K$6679</f>
        <v>% de domicilios com acesso à água canalizada de rede geral de distribuição</v>
      </c>
      <c r="L8259" s="3" t="str">
        <f aca="false">L$6679</f>
        <v>PNAD/IBGE</v>
      </c>
      <c r="M8259" s="3" t="str">
        <f aca="false">M$6679</f>
        <v>Porcentagem %</v>
      </c>
      <c r="N8259" s="5"/>
      <c r="O8259" s="3" t="n">
        <v>0</v>
      </c>
    </row>
    <row r="8260" customFormat="false" ht="15" hidden="false" customHeight="true" outlineLevel="0" collapsed="false">
      <c r="A8260" s="3" t="str">
        <f aca="false">A$6680</f>
        <v>Sustentabilidade Social</v>
      </c>
      <c r="B8260" s="3" t="str">
        <f aca="false">B$6680</f>
        <v>Acesso ao Saneamento Básico - Esgoto</v>
      </c>
      <c r="C8260" s="3" t="n">
        <f aca="false">C$6680</f>
        <v>1</v>
      </c>
      <c r="D8260" s="3" t="s">
        <v>259</v>
      </c>
      <c r="E8260" s="3" t="n">
        <f aca="false">E$6680</f>
        <v>2017</v>
      </c>
      <c r="F8260" s="3" t="n">
        <f aca="false">F$6680</f>
        <v>2018</v>
      </c>
      <c r="G8260" s="3" t="n">
        <v>9.8</v>
      </c>
      <c r="H8260" s="3" t="n">
        <f aca="false">H$6680</f>
        <v>0.0476341619285856</v>
      </c>
      <c r="I8260" s="3" t="n">
        <f aca="false">I$6680</f>
        <v>0.122754491017964</v>
      </c>
      <c r="J8260" s="3" t="n">
        <f aca="false">J$6680</f>
        <v>0.00584730730261081</v>
      </c>
      <c r="K8260" s="3" t="str">
        <f aca="false">K$6680</f>
        <v>% de domicilios com acesso à rede coletora de esgoto</v>
      </c>
      <c r="L8260" s="3" t="str">
        <f aca="false">L$6680</f>
        <v>PNAD/IBGE</v>
      </c>
      <c r="M8260" s="3" t="str">
        <f aca="false">M$6680</f>
        <v>Porcentagem %</v>
      </c>
      <c r="N8260" s="5"/>
      <c r="O8260" s="3" t="n">
        <v>1.06888361045131</v>
      </c>
    </row>
    <row r="8261" customFormat="false" ht="15" hidden="false" customHeight="true" outlineLevel="0" collapsed="false">
      <c r="A8261" s="3" t="str">
        <f aca="false">A$6681</f>
        <v>Sustentabilidade Social</v>
      </c>
      <c r="B8261" s="3" t="str">
        <f aca="false">B$6681</f>
        <v>Mortes Evitáveis</v>
      </c>
      <c r="C8261" s="3" t="n">
        <f aca="false">C$6681</f>
        <v>-1</v>
      </c>
      <c r="D8261" s="3" t="s">
        <v>259</v>
      </c>
      <c r="E8261" s="3" t="n">
        <f aca="false">E$6681</f>
        <v>2016</v>
      </c>
      <c r="F8261" s="3" t="n">
        <f aca="false">F$6681</f>
        <v>2018</v>
      </c>
      <c r="G8261" s="3" t="n">
        <v>30.1920985864444</v>
      </c>
      <c r="H8261" s="3" t="n">
        <f aca="false">H$6681</f>
        <v>0.0437741013691653</v>
      </c>
      <c r="I8261" s="3" t="n">
        <f aca="false">I$6681</f>
        <v>0.122754491017964</v>
      </c>
      <c r="J8261" s="3" t="n">
        <f aca="false">J$6681</f>
        <v>0.00537346753334066</v>
      </c>
      <c r="K8261" s="3" t="str">
        <f aca="false">K$6681</f>
        <v>Razão de Mortalidade Proporcional: mortes abaixo de 50 anos/ total de óbitos</v>
      </c>
      <c r="L8261" s="3" t="str">
        <f aca="false">L$6681</f>
        <v>Datasus</v>
      </c>
      <c r="M8261" s="3" t="str">
        <f aca="false">M$6681</f>
        <v>Mortes evitáveis por 100 óbitos</v>
      </c>
      <c r="N8261" s="5" t="s">
        <v>127</v>
      </c>
      <c r="O8261" s="3" t="n">
        <v>49.353784357015</v>
      </c>
    </row>
    <row r="8262" customFormat="false" ht="15" hidden="false" customHeight="true" outlineLevel="0" collapsed="false">
      <c r="A8262" s="3" t="s">
        <v>106</v>
      </c>
      <c r="B8262" s="3" t="str">
        <f aca="false">B$6682</f>
        <v>Anos Potenciais de Vida Perdidos</v>
      </c>
      <c r="C8262" s="3" t="n">
        <f aca="false">C$6682</f>
        <v>-1</v>
      </c>
      <c r="D8262" s="3" t="s">
        <v>259</v>
      </c>
      <c r="E8262" s="3" t="n">
        <f aca="false">E$6682</f>
        <v>2016</v>
      </c>
      <c r="F8262" s="3" t="n">
        <f aca="false">F$6682</f>
        <v>2018</v>
      </c>
      <c r="G8262" s="3" t="n">
        <v>12.7198908429351</v>
      </c>
      <c r="H8262" s="3" t="n">
        <f aca="false">H$6682</f>
        <v>0.0402903196969555</v>
      </c>
      <c r="I8262" s="3" t="n">
        <f aca="false">I$6682</f>
        <v>0.122754491017964</v>
      </c>
      <c r="J8262" s="3" t="n">
        <f aca="false">J$6682</f>
        <v>0.00494581768735082</v>
      </c>
      <c r="K8262" s="3" t="str">
        <f aca="false">K$6682</f>
        <v>Média da diferença da faixa etária em que os óbitos registrados ocorreram e a expectativa de vida ao nascer do Brasil.</v>
      </c>
      <c r="L8262" s="3" t="str">
        <f aca="false">L$6682</f>
        <v>Datasus</v>
      </c>
      <c r="M8262" s="3" t="str">
        <f aca="false">M$6682</f>
        <v>Anos</v>
      </c>
      <c r="N8262" s="5"/>
      <c r="O8262" s="3" t="n">
        <v>52.5259164429785</v>
      </c>
    </row>
    <row r="8263" customFormat="false" ht="15" hidden="false" customHeight="true" outlineLevel="0" collapsed="false">
      <c r="A8263" s="3" t="str">
        <f aca="false">A$6683</f>
        <v>Sustentabilidade Social</v>
      </c>
      <c r="B8263" s="3" t="str">
        <f aca="false">B$6683</f>
        <v>Formalidade do Mercado de Trabalho</v>
      </c>
      <c r="C8263" s="3" t="n">
        <f aca="false">C$6683</f>
        <v>1</v>
      </c>
      <c r="D8263" s="3" t="s">
        <v>259</v>
      </c>
      <c r="E8263" s="3" t="n">
        <f aca="false">E$6683</f>
        <v>2017</v>
      </c>
      <c r="F8263" s="3" t="n">
        <f aca="false">F$6683</f>
        <v>2018</v>
      </c>
      <c r="G8263" s="3" t="n">
        <v>54.9577454110575</v>
      </c>
      <c r="H8263" s="3" t="n">
        <f aca="false">H$6683</f>
        <v>0.0354267662261588</v>
      </c>
      <c r="I8263" s="3" t="n">
        <f aca="false">I$6683</f>
        <v>0.122754491017964</v>
      </c>
      <c r="J8263" s="3" t="n">
        <f aca="false">J$6683</f>
        <v>0.00434879465650452</v>
      </c>
      <c r="K8263"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263" s="3" t="str">
        <f aca="false">L$6683</f>
        <v>PNAD / IBGE</v>
      </c>
      <c r="M8263" s="3" t="str">
        <f aca="false">M$6683</f>
        <v>Porcentagem %</v>
      </c>
      <c r="N8263"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263" s="3" t="n">
        <v>49.3039477682585</v>
      </c>
    </row>
    <row r="8264" customFormat="false" ht="15" hidden="false" customHeight="true" outlineLevel="0" collapsed="false">
      <c r="A8264" s="3" t="str">
        <f aca="false">A$6684</f>
        <v>Sustentabilidade Social</v>
      </c>
      <c r="B8264" s="3" t="str">
        <f aca="false">B$6684</f>
        <v>Inserção Econômica</v>
      </c>
      <c r="C8264" s="3" t="n">
        <f aca="false">C$6684</f>
        <v>1</v>
      </c>
      <c r="D8264" s="3" t="s">
        <v>259</v>
      </c>
      <c r="E8264" s="3" t="n">
        <f aca="false">E$6684</f>
        <v>2017</v>
      </c>
      <c r="F8264" s="3" t="n">
        <f aca="false">F$6684</f>
        <v>2018</v>
      </c>
      <c r="G8264" s="3" t="n">
        <v>92.3250564334086</v>
      </c>
      <c r="H8264" s="3" t="n">
        <f aca="false">H$6684</f>
        <v>0.0420845700185743</v>
      </c>
      <c r="I8264" s="3" t="n">
        <f aca="false">I$6684</f>
        <v>0.122754491017964</v>
      </c>
      <c r="J8264" s="3" t="n">
        <f aca="false">J$6684</f>
        <v>0.00516606997233997</v>
      </c>
      <c r="K8264" s="3" t="str">
        <f aca="false">K$6684</f>
        <v>Proporção de ocupados em relação a População Economicamente Ativa</v>
      </c>
      <c r="L8264" s="3" t="str">
        <f aca="false">L$6684</f>
        <v>IBGE</v>
      </c>
      <c r="M8264" s="3" t="str">
        <f aca="false">M$6684</f>
        <v>Porcentagem %</v>
      </c>
      <c r="N8264" s="5"/>
      <c r="O8264" s="3" t="n">
        <v>89.1662470851569</v>
      </c>
    </row>
    <row r="8265" customFormat="false" ht="15" hidden="false" customHeight="true" outlineLevel="0" collapsed="false">
      <c r="A8265" s="3" t="str">
        <f aca="false">A$6685</f>
        <v>Sustentabilidade Social</v>
      </c>
      <c r="B8265" s="3" t="str">
        <f aca="false">B$6685</f>
        <v>IDH</v>
      </c>
      <c r="C8265" s="3" t="n">
        <f aca="false">C$6685</f>
        <v>1</v>
      </c>
      <c r="D8265" s="3" t="s">
        <v>259</v>
      </c>
      <c r="E8265" s="3" t="n">
        <f aca="false">E$6685</f>
        <v>2015</v>
      </c>
      <c r="F8265" s="3" t="n">
        <f aca="false">F$6685</f>
        <v>2018</v>
      </c>
      <c r="G8265" s="3" t="n">
        <v>0.708</v>
      </c>
      <c r="H8265" s="3" t="n">
        <f aca="false">H$6685</f>
        <v>0.105143828345808</v>
      </c>
      <c r="I8265" s="3" t="n">
        <f aca="false">I$6685</f>
        <v>0.122754491017964</v>
      </c>
      <c r="J8265" s="3" t="n">
        <f aca="false">J$6685</f>
        <v>0.0129068771322699</v>
      </c>
      <c r="K8265" s="3" t="str">
        <f aca="false">K$6685</f>
        <v>IDH estadual</v>
      </c>
      <c r="L8265" s="3" t="str">
        <f aca="false">L$6685</f>
        <v>PNUD, Fundação João Pinheiro e Ipea</v>
      </c>
      <c r="M8265" s="3" t="str">
        <f aca="false">M$6685</f>
        <v>Índice de 0 a 1</v>
      </c>
      <c r="N8265" s="5"/>
      <c r="O8265" s="3" t="n">
        <v>25.5681818181818</v>
      </c>
    </row>
    <row r="8266" customFormat="false" ht="15" hidden="false" customHeight="true" outlineLevel="0" collapsed="false">
      <c r="A8266" s="3" t="s">
        <v>106</v>
      </c>
      <c r="B8266" s="3" t="s">
        <v>140</v>
      </c>
      <c r="C8266" s="3" t="n">
        <v>1</v>
      </c>
      <c r="D8266" s="3" t="s">
        <v>259</v>
      </c>
      <c r="E8266" s="3" t="n">
        <v>2017</v>
      </c>
      <c r="F8266" s="3" t="n">
        <v>2018</v>
      </c>
      <c r="G8266" s="3" t="n">
        <v>74.6498981376025</v>
      </c>
      <c r="H8266" s="3" t="n">
        <v>0.0426662305938319</v>
      </c>
      <c r="I8266" s="3" t="n">
        <v>0.122754491017964</v>
      </c>
      <c r="J8266" s="3" t="n">
        <f aca="false">I8266*H8266</f>
        <v>0.00523747142020093</v>
      </c>
      <c r="K8266" s="4" t="str">
        <f aca="false">K8187</f>
        <v>Proporção dos jovens que estudam ou trabalham</v>
      </c>
      <c r="L8266" s="3" t="str">
        <f aca="false">L8187</f>
        <v>PNAD/IBGE</v>
      </c>
      <c r="M8266" s="3" t="str">
        <f aca="false">M8187</f>
        <v>Porcentagem %</v>
      </c>
      <c r="N8266" s="5"/>
      <c r="O8266" s="3" t="n">
        <v>0</v>
      </c>
    </row>
    <row r="8267" customFormat="false" ht="15" hidden="false" customHeight="true" outlineLevel="0" collapsed="false">
      <c r="A8267" s="3" t="str">
        <f aca="false">A$6687</f>
        <v>Sustentabilidade Social</v>
      </c>
      <c r="B8267" s="3" t="str">
        <f aca="false">B$6687</f>
        <v>Mortalidade Materna</v>
      </c>
      <c r="C8267" s="3" t="n">
        <f aca="false">C$6687</f>
        <v>-1</v>
      </c>
      <c r="D8267" s="3" t="s">
        <v>259</v>
      </c>
      <c r="E8267" s="3" t="n">
        <f aca="false">E$6687</f>
        <v>2016</v>
      </c>
      <c r="F8267" s="3" t="n">
        <f aca="false">F$6687</f>
        <v>2018</v>
      </c>
      <c r="G8267" s="3" t="n">
        <v>2.95968319551075</v>
      </c>
      <c r="H8267" s="3" t="n">
        <f aca="false">H$6687</f>
        <v>0.0819911060701229</v>
      </c>
      <c r="I8267" s="3" t="n">
        <f aca="false">I$6687</f>
        <v>0.122754491017964</v>
      </c>
      <c r="J8267" s="3" t="n">
        <f aca="false">J$6687</f>
        <v>0.0100647764936378</v>
      </c>
      <c r="K8267" s="3" t="str">
        <f aca="false">K$6687</f>
        <v>Óbitos maternos em relação a população feminina em idade fértil (15-49 anos).</v>
      </c>
      <c r="L8267" s="3" t="str">
        <f aca="false">L$6687</f>
        <v>Datasus</v>
      </c>
      <c r="M8267" s="3" t="str">
        <f aca="false">M$6687</f>
        <v>Taxa de mortalidade por 100 mil mulheres</v>
      </c>
      <c r="N8267" s="5"/>
      <c r="O8267" s="3" t="n">
        <v>77.5963423679027</v>
      </c>
    </row>
    <row r="8268" customFormat="false" ht="15" hidden="false" customHeight="true" outlineLevel="0" collapsed="false">
      <c r="A8268" s="3" t="str">
        <f aca="false">A$6688</f>
        <v>Sustentabilidade Social</v>
      </c>
      <c r="B8268" s="3" t="str">
        <f aca="false">B$6688</f>
        <v>Mortalidade Precoce</v>
      </c>
      <c r="C8268" s="3" t="n">
        <f aca="false">C$6688</f>
        <v>-1</v>
      </c>
      <c r="D8268" s="3" t="s">
        <v>259</v>
      </c>
      <c r="E8268" s="3" t="n">
        <f aca="false">E$6688</f>
        <v>2016</v>
      </c>
      <c r="F8268" s="3" t="n">
        <f aca="false">F$6688</f>
        <v>2018</v>
      </c>
      <c r="G8268" s="3" t="n">
        <v>94.4836255591472</v>
      </c>
      <c r="H8268" s="3" t="n">
        <f aca="false">H$6688</f>
        <v>0.0654508559555939</v>
      </c>
      <c r="I8268" s="3" t="n">
        <f aca="false">I$6688</f>
        <v>0.122754491017964</v>
      </c>
      <c r="J8268" s="3" t="n">
        <f aca="false">J$6688</f>
        <v>0.00803438650951901</v>
      </c>
      <c r="K8268" s="3" t="str">
        <f aca="false">K$6688</f>
        <v>Mortalidade de Jovens (15-29 anos) por causas externas.</v>
      </c>
      <c r="L8268" s="3" t="str">
        <f aca="false">L$6688</f>
        <v>Datasus</v>
      </c>
      <c r="M8268" s="3" t="str">
        <f aca="false">M$6688</f>
        <v>Taxa de Mortalidade por 100 mil jovens</v>
      </c>
      <c r="N8268" s="5"/>
      <c r="O8268" s="3" t="n">
        <v>66.2705248861755</v>
      </c>
    </row>
    <row r="8269" customFormat="false" ht="15" hidden="false" customHeight="true" outlineLevel="0" collapsed="false">
      <c r="A8269" s="3" t="str">
        <f aca="false">A$6689</f>
        <v>Sustentabilidade Social</v>
      </c>
      <c r="B8269" s="3" t="str">
        <f aca="false">B$6689</f>
        <v>Previdência Social</v>
      </c>
      <c r="C8269" s="3" t="n">
        <f aca="false">C$6689</f>
        <v>1</v>
      </c>
      <c r="D8269" s="3" t="s">
        <v>259</v>
      </c>
      <c r="E8269" s="3" t="n">
        <f aca="false">E$6689</f>
        <v>2017</v>
      </c>
      <c r="F8269" s="3" t="n">
        <f aca="false">F$6689</f>
        <v>2018</v>
      </c>
      <c r="G8269" s="3" t="n">
        <v>89.1174289878046</v>
      </c>
      <c r="H8269" s="3" t="n">
        <f aca="false">H$6689</f>
        <v>0.0509237118271307</v>
      </c>
      <c r="I8269" s="3" t="n">
        <f aca="false">I$6689</f>
        <v>0.122754491017964</v>
      </c>
      <c r="J8269" s="3" t="n">
        <f aca="false">J$6689</f>
        <v>0.00625111432608491</v>
      </c>
      <c r="K8269" s="3" t="str">
        <f aca="false">K$6689</f>
        <v>Proporção de idosos (mais de 60 anos) que recebem previdência social</v>
      </c>
      <c r="L8269" s="3" t="str">
        <f aca="false">L$6689</f>
        <v>PNAD/IBGE</v>
      </c>
      <c r="M8269" s="3" t="str">
        <f aca="false">M$6689</f>
        <v>Porcentagem %</v>
      </c>
      <c r="N8269" s="5" t="s">
        <v>150</v>
      </c>
      <c r="O8269" s="3" t="n">
        <v>78.6125697372053</v>
      </c>
    </row>
    <row r="8270" customFormat="false" ht="15" hidden="false" customHeight="true" outlineLevel="0" collapsed="false">
      <c r="A8270" s="3" t="str">
        <f aca="false">A$6690</f>
        <v>Sustentabilidade Social</v>
      </c>
      <c r="B8270" s="3" t="str">
        <f aca="false">B$6690</f>
        <v>Mortalidade na infância</v>
      </c>
      <c r="C8270" s="3" t="n">
        <f aca="false">C$6690</f>
        <v>-1</v>
      </c>
      <c r="D8270" s="3" t="s">
        <v>259</v>
      </c>
      <c r="E8270" s="3" t="n">
        <f aca="false">E$6690</f>
        <v>2016</v>
      </c>
      <c r="F8270" s="3" t="n">
        <f aca="false">F$6690</f>
        <v>2018</v>
      </c>
      <c r="G8270" s="3" t="n">
        <v>15.8016925035573</v>
      </c>
      <c r="H8270" s="3" t="n">
        <f aca="false">H$6690</f>
        <v>0.0601894510789995</v>
      </c>
      <c r="I8270" s="3" t="n">
        <f aca="false">I$6690</f>
        <v>0.122754491017964</v>
      </c>
      <c r="J8270" s="3" t="n">
        <f aca="false">J$6690</f>
        <v>0.00738852543185323</v>
      </c>
      <c r="K8270" s="3" t="str">
        <f aca="false">K$6690</f>
        <v>Óbitos de menores de cinco anos por grupo de 1.000 nascidos vivos</v>
      </c>
      <c r="L8270" s="3" t="str">
        <f aca="false">L$6690</f>
        <v>Datasus</v>
      </c>
      <c r="M8270" s="3" t="str">
        <f aca="false">M$6690</f>
        <v>Porcentagem %</v>
      </c>
      <c r="N8270" s="5"/>
      <c r="O8270" s="3" t="n">
        <v>55.4223649638022</v>
      </c>
    </row>
    <row r="8271" customFormat="false" ht="15" hidden="false" customHeight="true" outlineLevel="0" collapsed="false">
      <c r="A8271" s="3" t="str">
        <f aca="false">A$6691</f>
        <v>Sustentabilidade Social</v>
      </c>
      <c r="B8271" s="3" t="str">
        <f aca="false">B$6691</f>
        <v> Total</v>
      </c>
      <c r="C8271" s="3" t="n">
        <f aca="false">C$6691</f>
        <v>1</v>
      </c>
      <c r="D8271" s="3" t="s">
        <v>259</v>
      </c>
      <c r="E8271" s="3" t="n">
        <f aca="false">E$6691</f>
        <v>2018</v>
      </c>
      <c r="F8271" s="3" t="n">
        <f aca="false">F$6691</f>
        <v>2018</v>
      </c>
      <c r="G8271" s="3" t="n">
        <v>57.7987313571667</v>
      </c>
      <c r="H8271" s="3" t="n">
        <f aca="false">H$6691</f>
        <v>1</v>
      </c>
      <c r="I8271" s="3" t="n">
        <f aca="false">I$6691</f>
        <v>0.122754491017964</v>
      </c>
      <c r="J8271" s="3" t="n">
        <f aca="false">J$6691</f>
        <v>0.122754491017964</v>
      </c>
      <c r="K8271" s="3" t="str">
        <f aca="false">K$6691</f>
        <v>Nota obtida via normalização e ponderação de indicadores que variam de 0 a 100.</v>
      </c>
      <c r="L8271" s="3" t="str">
        <f aca="false">L$6691</f>
        <v>Tendências</v>
      </c>
      <c r="M8271" s="3" t="str">
        <f aca="false">M$6691</f>
        <v>Nota de 0 a 100</v>
      </c>
      <c r="N8271" s="5"/>
      <c r="O8271" s="3" t="n">
        <v>50.0326870976121</v>
      </c>
    </row>
    <row r="8272" customFormat="false" ht="15" hidden="false" customHeight="true" outlineLevel="0" collapsed="false">
      <c r="A8272" s="3" t="s">
        <v>238</v>
      </c>
      <c r="B8272" s="3" t="s">
        <v>25</v>
      </c>
      <c r="C8272" s="3" t="n">
        <v>1</v>
      </c>
      <c r="D8272" s="3" t="s">
        <v>259</v>
      </c>
      <c r="E8272" s="3" t="n">
        <v>2018</v>
      </c>
      <c r="F8272" s="3" t="n">
        <v>2018</v>
      </c>
      <c r="G8272" s="3" t="n">
        <v>45.3102316579069</v>
      </c>
      <c r="H8272" s="3" t="n">
        <v>1</v>
      </c>
      <c r="I8272" s="3" t="n">
        <v>0.01</v>
      </c>
      <c r="J8272" s="3" t="n">
        <f aca="false">I8272*H8272</f>
        <v>0.01</v>
      </c>
      <c r="K8272" s="4" t="str">
        <f aca="false">K8193</f>
        <v>Nota obtida via normalização e ponderação de indicadores que variam de 0 a 100.</v>
      </c>
      <c r="L8272" s="3" t="str">
        <f aca="false">L8193</f>
        <v>Tendências</v>
      </c>
      <c r="M8272" s="3" t="str">
        <f aca="false">M$6692</f>
        <v>Nota de 0 a 100</v>
      </c>
      <c r="N8272" s="5"/>
      <c r="O8272" s="3" t="n">
        <v>45.3102316579069</v>
      </c>
    </row>
    <row r="8273" customFormat="false" ht="15" hidden="false" customHeight="true" outlineLevel="0" collapsed="false">
      <c r="A8273" s="3" t="str">
        <f aca="false">A$6614</f>
        <v>Sustentabilidade Ambiental</v>
      </c>
      <c r="B8273" s="3" t="str">
        <f aca="false">B$6614</f>
        <v>Emissões de CO2</v>
      </c>
      <c r="C8273" s="3" t="n">
        <f aca="false">C$6614</f>
        <v>-1</v>
      </c>
      <c r="D8273" s="3" t="s">
        <v>260</v>
      </c>
      <c r="E8273" s="3" t="n">
        <f aca="false">E$6614</f>
        <v>2016</v>
      </c>
      <c r="F8273" s="3" t="n">
        <f aca="false">F$6614</f>
        <v>2018</v>
      </c>
      <c r="G8273" s="3" t="n">
        <v>-10.9233620658606</v>
      </c>
      <c r="H8273" s="3" t="n">
        <f aca="false">H$6614</f>
        <v>0.328387609736319</v>
      </c>
      <c r="I8273" s="3" t="n">
        <f aca="false">I$6614</f>
        <v>0.0768463073852295</v>
      </c>
      <c r="J8273" s="3" t="n">
        <f aca="false">J$6614</f>
        <v>0.025235375199298</v>
      </c>
      <c r="K8273" s="3" t="str">
        <f aca="false">K$6614</f>
        <v>CO2 emitido e derivado de remoção de unidades de conservação (toneladas por habitante).</v>
      </c>
      <c r="L8273" s="3" t="str">
        <f aca="false">L$6614</f>
        <v>SEEG/OC</v>
      </c>
      <c r="M8273" s="3" t="str">
        <f aca="false">M$6614</f>
        <v>Toneladas emitidas de CO2  por habitante</v>
      </c>
      <c r="N8273" s="5" t="str">
        <f aca="false">N$71</f>
        <v>A partir da publicação de 2019, ou seja, do dado de 2017, o denominador foi alterado de população para PIB total (o PIB utilizado para cálculo é estimado pela Tendências)</v>
      </c>
      <c r="O8273" s="3" t="n">
        <v>90.8518404394407</v>
      </c>
    </row>
    <row r="8274" customFormat="false" ht="15" hidden="false" customHeight="true" outlineLevel="0" collapsed="false">
      <c r="A8274" s="3" t="str">
        <f aca="false">A$6615</f>
        <v>Sustentabilidade Ambiental</v>
      </c>
      <c r="B8274" s="3" t="str">
        <f aca="false">B$6615</f>
        <v>Serviços Urbanos</v>
      </c>
      <c r="C8274" s="3" t="n">
        <f aca="false">C$6615</f>
        <v>1</v>
      </c>
      <c r="D8274" s="3" t="s">
        <v>260</v>
      </c>
      <c r="E8274" s="3" t="n">
        <f aca="false">E$6615</f>
        <v>2016</v>
      </c>
      <c r="F8274" s="3" t="n">
        <f aca="false">F$6615</f>
        <v>2018</v>
      </c>
      <c r="G8274" s="3" t="n">
        <v>1.26752132199074</v>
      </c>
      <c r="H8274" s="3" t="n">
        <f aca="false">H$6615</f>
        <v>0.086286452513915</v>
      </c>
      <c r="I8274" s="3" t="n">
        <f aca="false">I$6615</f>
        <v>0.0768463073852295</v>
      </c>
      <c r="J8274" s="3" t="n">
        <f aca="false">J$6615</f>
        <v>0.00663079525306532</v>
      </c>
      <c r="K8274" s="3" t="str">
        <f aca="false">K$6615</f>
        <v>Oferta de serviços municipais para coleta de materiais especias e limpeza urbana (Nota: 0-2).</v>
      </c>
      <c r="L8274" s="3" t="str">
        <f aca="false">L$6615</f>
        <v>SNIS</v>
      </c>
      <c r="M8274" s="3" t="str">
        <f aca="false">M$6615</f>
        <v>Pontuação de 0 a 2</v>
      </c>
      <c r="N8274" s="5"/>
      <c r="O8274" s="3" t="n">
        <v>54.77898992949</v>
      </c>
    </row>
    <row r="8275" customFormat="false" ht="15" hidden="false" customHeight="true" outlineLevel="0" collapsed="false">
      <c r="A8275" s="3" t="str">
        <f aca="false">A$6616</f>
        <v>Sustentabilidade Ambiental</v>
      </c>
      <c r="B8275" s="3" t="str">
        <f aca="false">B$6616</f>
        <v>Destinação do Lixo</v>
      </c>
      <c r="C8275" s="3" t="n">
        <f aca="false">C$6616</f>
        <v>1</v>
      </c>
      <c r="D8275" s="3" t="s">
        <v>260</v>
      </c>
      <c r="E8275" s="3" t="n">
        <f aca="false">E$6616</f>
        <v>2016</v>
      </c>
      <c r="F8275" s="3" t="n">
        <f aca="false">F$6616</f>
        <v>2018</v>
      </c>
      <c r="G8275" s="3" t="n">
        <v>0.441510674272313</v>
      </c>
      <c r="H8275" s="3" t="n">
        <f aca="false">H$6616</f>
        <v>0.258991177079574</v>
      </c>
      <c r="I8275" s="3" t="n">
        <f aca="false">I$6616</f>
        <v>0.0768463073852295</v>
      </c>
      <c r="J8275" s="3" t="n">
        <f aca="false">J$6616</f>
        <v>0.0199025156039194</v>
      </c>
      <c r="K8275" s="3" t="str">
        <f aca="false">K$6616</f>
        <v>Destinação adequada para o tipo de resíduo sólido e qualidade das unidades de destino em solo (Nota: 0-1)</v>
      </c>
      <c r="L8275" s="3" t="str">
        <f aca="false">L$6616</f>
        <v>SNIS</v>
      </c>
      <c r="M8275" s="3" t="str">
        <f aca="false">M$6616</f>
        <v>Pontuação de 0 a 1</v>
      </c>
      <c r="N8275" s="5"/>
      <c r="O8275" s="3" t="n">
        <v>83.7520458023108</v>
      </c>
    </row>
    <row r="8276" customFormat="false" ht="15" hidden="false" customHeight="true" outlineLevel="0" collapsed="false">
      <c r="A8276" s="3" t="str">
        <f aca="false">A$6617</f>
        <v>Sustentabilidade Ambiental</v>
      </c>
      <c r="B8276" s="3" t="str">
        <f aca="false">B$6617</f>
        <v>Tratamento de Esgoto</v>
      </c>
      <c r="C8276" s="3" t="n">
        <f aca="false">C$6617</f>
        <v>1</v>
      </c>
      <c r="D8276" s="3" t="s">
        <v>260</v>
      </c>
      <c r="E8276" s="3" t="n">
        <f aca="false">E$6617</f>
        <v>2016</v>
      </c>
      <c r="F8276" s="3" t="n">
        <f aca="false">F$6617</f>
        <v>2018</v>
      </c>
      <c r="G8276" s="3" t="n">
        <v>47.2870676668254</v>
      </c>
      <c r="H8276" s="3" t="n">
        <f aca="false">H$6617</f>
        <v>0.326334760670192</v>
      </c>
      <c r="I8276" s="3" t="n">
        <f aca="false">I$6617</f>
        <v>0.0768463073852295</v>
      </c>
      <c r="J8276" s="3" t="n">
        <f aca="false">J$6617</f>
        <v>0.0250776213289469</v>
      </c>
      <c r="K8276" s="3" t="str">
        <f aca="false">K$6617</f>
        <v>Parcela tratada do total de água consumida no estado.</v>
      </c>
      <c r="L8276" s="3" t="str">
        <f aca="false">L$6617</f>
        <v>SNIS e IBGE</v>
      </c>
      <c r="M8276" s="3" t="str">
        <f aca="false">M$6617</f>
        <v>Porcentagem %</v>
      </c>
      <c r="N827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276" s="3" t="n">
        <v>56.5746156968791</v>
      </c>
    </row>
    <row r="8277" customFormat="false" ht="15" hidden="false" customHeight="true" outlineLevel="0" collapsed="false">
      <c r="A8277" s="3" t="str">
        <f aca="false">A$6618</f>
        <v>Sustentabilidade Ambiental</v>
      </c>
      <c r="B8277" s="3" t="str">
        <f aca="false">B$6618</f>
        <v> Total</v>
      </c>
      <c r="C8277" s="3" t="n">
        <f aca="false">C$6618</f>
        <v>1</v>
      </c>
      <c r="D8277" s="3" t="s">
        <v>260</v>
      </c>
      <c r="E8277" s="3" t="n">
        <f aca="false">E$6618</f>
        <v>2018</v>
      </c>
      <c r="F8277" s="3" t="n">
        <f aca="false">F$6618</f>
        <v>2018</v>
      </c>
      <c r="G8277" s="3" t="n">
        <v>74.7146080339766</v>
      </c>
      <c r="H8277" s="3" t="n">
        <f aca="false">H$6618</f>
        <v>1</v>
      </c>
      <c r="I8277" s="3" t="n">
        <f aca="false">I$6618</f>
        <v>0.0768463073852295</v>
      </c>
      <c r="J8277" s="3" t="n">
        <f aca="false">J$6618</f>
        <v>0.0768463073852295</v>
      </c>
      <c r="K8277" s="3" t="str">
        <f aca="false">K$6618</f>
        <v>Nota obtida via normalização e ponderação de indicadores que variam de 0 a 100.</v>
      </c>
      <c r="L8277" s="3" t="str">
        <f aca="false">L$6618</f>
        <v>Tendências</v>
      </c>
      <c r="M8277" s="3" t="str">
        <f aca="false">M$6618</f>
        <v>Nota de 0 a 100</v>
      </c>
      <c r="N8277" s="5"/>
      <c r="O8277" s="3" t="n">
        <v>87.473570825073</v>
      </c>
    </row>
    <row r="8278" customFormat="false" ht="15" hidden="false" customHeight="true" outlineLevel="0" collapsed="false">
      <c r="A8278" s="3" t="str">
        <f aca="false">A$6619</f>
        <v>Capital Humano</v>
      </c>
      <c r="B8278" s="3" t="str">
        <f aca="false">B$6619</f>
        <v>Custo de Mão de Obra</v>
      </c>
      <c r="C8278" s="3" t="n">
        <f aca="false">C$6619</f>
        <v>-1</v>
      </c>
      <c r="D8278" s="3" t="s">
        <v>260</v>
      </c>
      <c r="E8278" s="3" t="n">
        <f aca="false">E$6619</f>
        <v>2017</v>
      </c>
      <c r="F8278" s="3" t="n">
        <f aca="false">F$6619</f>
        <v>2018</v>
      </c>
      <c r="G8278" s="3" t="n">
        <v>2092.25</v>
      </c>
      <c r="H8278" s="3" t="n">
        <f aca="false">H$6619</f>
        <v>0.417312382000616</v>
      </c>
      <c r="I8278" s="3" t="n">
        <f aca="false">I$6619</f>
        <v>0.0818363273453094</v>
      </c>
      <c r="J8278" s="3" t="n">
        <f aca="false">J$6619</f>
        <v>0.0341513126986532</v>
      </c>
      <c r="K8278" s="3" t="str">
        <f aca="false">K$6619</f>
        <v>Rendimento médio nominal de todos os trabalhos, habitualmente recebido por mês, pelas pessoas de 14 anos ou mais de idade, ocupadas na semana de referência, com rendimento de trabalho (Reais)</v>
      </c>
      <c r="L8278" s="3" t="str">
        <f aca="false">L$6619</f>
        <v>PNADc / IBGE</v>
      </c>
      <c r="M8278" s="3" t="str">
        <f aca="false">M$6619</f>
        <v>Reais (R$)</v>
      </c>
      <c r="N8278" s="3" t="str">
        <f aca="false">N$17</f>
        <v>A partir da publicação de 2016, ou seja, do dado de 2015, passou a ser usado o rendimento médio nominal de todos os trabalhos, antes disso se usava o rendimento médio real do trabalho principal</v>
      </c>
      <c r="O8278" s="3" t="n">
        <v>66.6865493587832</v>
      </c>
    </row>
    <row r="8279" customFormat="false" ht="15" hidden="false" customHeight="true" outlineLevel="0" collapsed="false">
      <c r="A8279" s="3" t="str">
        <f aca="false">A$6620</f>
        <v>Capital Humano</v>
      </c>
      <c r="B8279" s="3" t="str">
        <f aca="false">B$6620</f>
        <v>PEA com Ensino Superior</v>
      </c>
      <c r="C8279" s="3" t="n">
        <f aca="false">C$6620</f>
        <v>1</v>
      </c>
      <c r="D8279" s="3" t="s">
        <v>260</v>
      </c>
      <c r="E8279" s="3" t="n">
        <f aca="false">E$6620</f>
        <v>2017</v>
      </c>
      <c r="F8279" s="3" t="n">
        <f aca="false">F$6620</f>
        <v>2018</v>
      </c>
      <c r="G8279" s="3" t="n">
        <v>19.7050563793161</v>
      </c>
      <c r="H8279" s="3" t="n">
        <f aca="false">H$6620</f>
        <v>0.167082011058644</v>
      </c>
      <c r="I8279" s="3" t="n">
        <f aca="false">I$6620</f>
        <v>0.0818363273453094</v>
      </c>
      <c r="J8279" s="3" t="n">
        <f aca="false">J$6620</f>
        <v>0.0136733781505078</v>
      </c>
      <c r="K8279" s="3" t="str">
        <f aca="false">K$6620</f>
        <v>Pessoas de 10 anos ou mais de idade com 15 anos ou mais de estudo/população economicamente ativa.</v>
      </c>
      <c r="L8279" s="3" t="str">
        <f aca="false">L$6620</f>
        <v>PNAD / IBGE</v>
      </c>
      <c r="M8279" s="3" t="str">
        <f aca="false">M$6620</f>
        <v>Porcentagem %</v>
      </c>
      <c r="N8279" s="5"/>
      <c r="O8279" s="3" t="n">
        <v>52.4944749562527</v>
      </c>
    </row>
    <row r="8280" customFormat="false" ht="15" hidden="false" customHeight="true" outlineLevel="0" collapsed="false">
      <c r="A8280" s="3" t="str">
        <f aca="false">A$6621</f>
        <v>Capital Humano</v>
      </c>
      <c r="B8280" s="3" t="str">
        <f aca="false">B$6621</f>
        <v>Produtividade do Trabalho</v>
      </c>
      <c r="C8280" s="3" t="n">
        <f aca="false">C$6621</f>
        <v>1</v>
      </c>
      <c r="D8280" s="3" t="s">
        <v>260</v>
      </c>
      <c r="E8280" s="3" t="n">
        <f aca="false">E$6621</f>
        <v>2017</v>
      </c>
      <c r="F8280" s="3" t="n">
        <f aca="false">F$6621</f>
        <v>2018</v>
      </c>
      <c r="G8280" s="3" t="n">
        <v>62.2779527767617</v>
      </c>
      <c r="H8280" s="3" t="n">
        <f aca="false">H$6621</f>
        <v>0.247986019020784</v>
      </c>
      <c r="I8280" s="3" t="n">
        <f aca="false">I$6621</f>
        <v>0.0818363273453094</v>
      </c>
      <c r="J8280" s="3" t="n">
        <f aca="false">J$6621</f>
        <v>0.020294265029645</v>
      </c>
      <c r="K8280" s="3" t="str">
        <f aca="false">K$6621</f>
        <v>PIB pelo total de pessoas ocupadas no período</v>
      </c>
      <c r="L8280" s="3" t="str">
        <f aca="false">L$6621</f>
        <v>PNADc / IBGE</v>
      </c>
      <c r="M8280" s="3" t="str">
        <f aca="false">M$6621</f>
        <v>Mil Reais (R$) por habitante</v>
      </c>
      <c r="N8280" s="5" t="str">
        <f aca="false">N$19</f>
        <v>O PIB utilizado para cálculo é estimado pela Tendências</v>
      </c>
      <c r="O8280" s="3" t="n">
        <v>21.472733032232</v>
      </c>
    </row>
    <row r="8281" customFormat="false" ht="15" hidden="false" customHeight="true" outlineLevel="0" collapsed="false">
      <c r="A8281" s="3" t="str">
        <f aca="false">A$6622</f>
        <v>Capital Humano</v>
      </c>
      <c r="B8281" s="3" t="str">
        <f aca="false">B$6622</f>
        <v>Qualificação dos Trabalhadores</v>
      </c>
      <c r="C8281" s="3" t="n">
        <f aca="false">C$6622</f>
        <v>1</v>
      </c>
      <c r="D8281" s="3" t="s">
        <v>260</v>
      </c>
      <c r="E8281" s="3" t="n">
        <f aca="false">E$6622</f>
        <v>2017</v>
      </c>
      <c r="F8281" s="3" t="n">
        <f aca="false">F$6622</f>
        <v>2018</v>
      </c>
      <c r="G8281" s="3" t="n">
        <v>10.089585</v>
      </c>
      <c r="H8281" s="3" t="n">
        <f aca="false">H$6622</f>
        <v>0.167619587919956</v>
      </c>
      <c r="I8281" s="3" t="n">
        <f aca="false">I$6622</f>
        <v>0.0818363273453094</v>
      </c>
      <c r="J8281" s="3" t="n">
        <f aca="false">J$6622</f>
        <v>0.0137173714665034</v>
      </c>
      <c r="K8281" s="3" t="str">
        <f aca="false">K$6622</f>
        <v>Anos de estudos da população economicamente ativa.</v>
      </c>
      <c r="L8281" s="3" t="str">
        <f aca="false">L$6622</f>
        <v>PNAD / IBGE</v>
      </c>
      <c r="M8281" s="3" t="str">
        <f aca="false">M$6622</f>
        <v>Anos</v>
      </c>
      <c r="N8281" s="5"/>
      <c r="O8281" s="3" t="n">
        <v>67.9968644545565</v>
      </c>
    </row>
    <row r="8282" customFormat="false" ht="15" hidden="false" customHeight="true" outlineLevel="0" collapsed="false">
      <c r="A8282" s="3" t="str">
        <f aca="false">A$6623</f>
        <v>Capital Humano</v>
      </c>
      <c r="B8282" s="3" t="str">
        <f aca="false">B$6623</f>
        <v> Total</v>
      </c>
      <c r="C8282" s="3" t="n">
        <f aca="false">C$6623</f>
        <v>1</v>
      </c>
      <c r="D8282" s="3" t="s">
        <v>260</v>
      </c>
      <c r="E8282" s="3" t="n">
        <f aca="false">E$6623</f>
        <v>2018</v>
      </c>
      <c r="F8282" s="3" t="n">
        <f aca="false">F$6623</f>
        <v>2018</v>
      </c>
      <c r="G8282" s="3" t="n">
        <v>53.322549187355</v>
      </c>
      <c r="H8282" s="3" t="n">
        <f aca="false">H$6623</f>
        <v>1</v>
      </c>
      <c r="I8282" s="3" t="n">
        <f aca="false">I$6623</f>
        <v>0.0818363273453094</v>
      </c>
      <c r="J8282" s="3" t="n">
        <f aca="false">J$6623</f>
        <v>0.0818363273453094</v>
      </c>
      <c r="K8282" s="3" t="str">
        <f aca="false">K$6623</f>
        <v>Nota obtida via normalização e ponderação de indicadores que variam de 0 a 100.</v>
      </c>
      <c r="L8282" s="3" t="str">
        <f aca="false">L$6623</f>
        <v>Tendências</v>
      </c>
      <c r="M8282" s="3" t="str">
        <f aca="false">M$6623</f>
        <v>Nota de 0 a 100</v>
      </c>
      <c r="N8282" s="5"/>
      <c r="O8282" s="3" t="n">
        <v>70.4813885209539</v>
      </c>
    </row>
    <row r="8283" customFormat="false" ht="15" hidden="false" customHeight="true" outlineLevel="0" collapsed="false">
      <c r="A8283" s="3" t="str">
        <f aca="false">A$6624</f>
        <v>Educação</v>
      </c>
      <c r="B8283" s="3" t="str">
        <f aca="false">B$6624</f>
        <v>Avaliação da Educação</v>
      </c>
      <c r="C8283" s="3" t="n">
        <f aca="false">C$6624</f>
        <v>1</v>
      </c>
      <c r="D8283" s="3" t="s">
        <v>260</v>
      </c>
      <c r="E8283" s="3" t="n">
        <f aca="false">E$6624</f>
        <v>2018</v>
      </c>
      <c r="F8283" s="3" t="n">
        <f aca="false">F$6624</f>
        <v>2018</v>
      </c>
      <c r="G8283" s="3" t="n">
        <v>0</v>
      </c>
      <c r="H8283" s="3" t="n">
        <f aca="false">H$6624</f>
        <v>0.0535663801132599</v>
      </c>
      <c r="I8283" s="3" t="n">
        <f aca="false">I$6624</f>
        <v>0.11377245508982</v>
      </c>
      <c r="J8283" s="3" t="n">
        <f aca="false">J$6624</f>
        <v>0.0060943785757601</v>
      </c>
      <c r="K8283"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283" s="3" t="str">
        <f aca="false">L$6624</f>
        <v>Secretarias Estaduais de Educação</v>
      </c>
      <c r="M8283" s="3" t="str">
        <f aca="false">M$6624</f>
        <v>Pontuação de 0 a 100</v>
      </c>
      <c r="N8283"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283" s="3" t="n">
        <v>0</v>
      </c>
    </row>
    <row r="8284" customFormat="false" ht="15" hidden="false" customHeight="true" outlineLevel="0" collapsed="false">
      <c r="A8284" s="3" t="str">
        <f aca="false">A$6625</f>
        <v>Educação</v>
      </c>
      <c r="B8284" s="3" t="str">
        <f aca="false">B$6625</f>
        <v>IDEB</v>
      </c>
      <c r="C8284" s="3" t="n">
        <f aca="false">C$6625</f>
        <v>1</v>
      </c>
      <c r="D8284" s="3" t="s">
        <v>260</v>
      </c>
      <c r="E8284" s="3" t="n">
        <f aca="false">E$6625</f>
        <v>2017</v>
      </c>
      <c r="F8284" s="3" t="n">
        <f aca="false">F$6625</f>
        <v>2018</v>
      </c>
      <c r="G8284" s="3" t="n">
        <v>4.63295046785132</v>
      </c>
      <c r="H8284" s="3" t="n">
        <f aca="false">H$6625</f>
        <v>0.0744541755300289</v>
      </c>
      <c r="I8284" s="3" t="n">
        <f aca="false">I$6625</f>
        <v>0.11377245508982</v>
      </c>
      <c r="J8284" s="3" t="n">
        <f aca="false">J$6625</f>
        <v>0.00847083434173981</v>
      </c>
      <c r="K8284" s="3" t="str">
        <f aca="false">K$6625</f>
        <v>Qualidade da educação básica do Brasil, considera fluxo escolar e média de desempenhos nas avaliações de toda a rede de ensino (nota de  0 a 10)</v>
      </c>
      <c r="L8284" s="3" t="str">
        <f aca="false">L$6625</f>
        <v>INEP</v>
      </c>
      <c r="M8284" s="3" t="str">
        <f aca="false">M$6625</f>
        <v>Pontuação de 0 a 10</v>
      </c>
      <c r="N8284" s="5"/>
      <c r="O8284" s="3" t="n">
        <v>38.3499616926425</v>
      </c>
    </row>
    <row r="8285" customFormat="false" ht="15" hidden="false" customHeight="true" outlineLevel="0" collapsed="false">
      <c r="A8285" s="3" t="str">
        <f aca="false">A$6626</f>
        <v>Educação</v>
      </c>
      <c r="B8285" s="3" t="str">
        <f aca="false">B$6626</f>
        <v>ENEM</v>
      </c>
      <c r="C8285" s="3" t="n">
        <f aca="false">C$6626</f>
        <v>1</v>
      </c>
      <c r="D8285" s="3" t="s">
        <v>260</v>
      </c>
      <c r="E8285" s="3" t="n">
        <f aca="false">E$6626</f>
        <v>2017</v>
      </c>
      <c r="F8285" s="3" t="n">
        <f aca="false">F$6626</f>
        <v>2018</v>
      </c>
      <c r="G8285" s="3" t="n">
        <v>491.967198</v>
      </c>
      <c r="H8285" s="3" t="n">
        <f aca="false">H$6626</f>
        <v>0.0801849170101167</v>
      </c>
      <c r="I8285" s="3" t="n">
        <f aca="false">I$6626</f>
        <v>0.11377245508982</v>
      </c>
      <c r="J8285" s="3" t="n">
        <f aca="false">J$6626</f>
        <v>0.00912283486941448</v>
      </c>
      <c r="K8285" s="3" t="str">
        <f aca="false">K$6626</f>
        <v>Desempenho dos alunos do Ensino Médio para acesso ao Ensino Superior e a programas de financiamento em instituições privadas (nota de 0 a 1000).</v>
      </c>
      <c r="L8285" s="3" t="str">
        <f aca="false">L$6626</f>
        <v>INEP</v>
      </c>
      <c r="M8285" s="3" t="str">
        <f aca="false">M$6626</f>
        <v>Pontuação de 0 a 1000</v>
      </c>
      <c r="N8285" s="5"/>
      <c r="O8285" s="3" t="n">
        <v>15.1740945012726</v>
      </c>
    </row>
    <row r="8286" customFormat="false" ht="15" hidden="false" customHeight="true" outlineLevel="0" collapsed="false">
      <c r="A8286" s="3" t="str">
        <f aca="false">A$6627</f>
        <v>Educação</v>
      </c>
      <c r="B8286" s="3" t="str">
        <f aca="false">B$6627</f>
        <v>PISA</v>
      </c>
      <c r="C8286" s="3" t="n">
        <f aca="false">C$6627</f>
        <v>1</v>
      </c>
      <c r="D8286" s="3" t="s">
        <v>260</v>
      </c>
      <c r="E8286" s="3" t="n">
        <f aca="false">E$6627</f>
        <v>2015</v>
      </c>
      <c r="F8286" s="3" t="n">
        <f aca="false">F$6627</f>
        <v>2018</v>
      </c>
      <c r="G8286" s="3" t="n">
        <v>391.333333333333</v>
      </c>
      <c r="H8286" s="3" t="n">
        <f aca="false">H$6627</f>
        <v>0.0872565495733697</v>
      </c>
      <c r="I8286" s="3" t="n">
        <f aca="false">I$6627</f>
        <v>0.11377245508982</v>
      </c>
      <c r="J8286" s="3" t="n">
        <f aca="false">J$6627</f>
        <v>0.00992739186762889</v>
      </c>
      <c r="K8286" s="3" t="str">
        <f aca="false">K$6627</f>
        <v>Desempenho dos estudantes na faixa dos 15 anos no Programa internacional de avaliação dos estudantes (Nota: 0-1000)</v>
      </c>
      <c r="L8286" s="3" t="str">
        <f aca="false">L$6627</f>
        <v>PISA</v>
      </c>
      <c r="M8286" s="3" t="str">
        <f aca="false">M$6627</f>
        <v>Pontuação de 0 a 1000</v>
      </c>
      <c r="N8286" s="5"/>
      <c r="O8286" s="3" t="n">
        <v>51.3636363636363</v>
      </c>
    </row>
    <row r="8287" customFormat="false" ht="15" hidden="false" customHeight="true" outlineLevel="0" collapsed="false">
      <c r="A8287" s="3" t="str">
        <f aca="false">A$6628</f>
        <v>Educação</v>
      </c>
      <c r="B8287" s="3" t="str">
        <f aca="false">B$6628</f>
        <v>Índice de Oportunidade da Educação</v>
      </c>
      <c r="C8287" s="3" t="n">
        <f aca="false">C$6628</f>
        <v>1</v>
      </c>
      <c r="D8287" s="3" t="s">
        <v>260</v>
      </c>
      <c r="E8287" s="3" t="n">
        <f aca="false">E$6628</f>
        <v>2017</v>
      </c>
      <c r="F8287" s="3" t="n">
        <f aca="false">F$6628</f>
        <v>2018</v>
      </c>
      <c r="G8287" s="3" t="n">
        <v>4.07762</v>
      </c>
      <c r="H8287" s="3" t="n">
        <f aca="false">H$6628</f>
        <v>0.235550837260605</v>
      </c>
      <c r="I8287" s="3" t="n">
        <f aca="false">I$6628</f>
        <v>0.11377245508982</v>
      </c>
      <c r="J8287" s="3" t="n">
        <f aca="false">J$6628</f>
        <v>0.0267991970536017</v>
      </c>
      <c r="K8287" s="3" t="str">
        <f aca="false">K$6628</f>
        <v>Mede a qualidade das oportunidades educacionais oferecidas por municípios e estados (Nota: 0-10)</v>
      </c>
      <c r="L8287" s="3" t="str">
        <f aca="false">L$6628</f>
        <v>CLP/Metas</v>
      </c>
      <c r="M8287" s="3" t="str">
        <f aca="false">M$6628</f>
        <v>Pontuação de 0 a 10</v>
      </c>
      <c r="N8287" s="5"/>
      <c r="O8287" s="3" t="n">
        <v>20.0844331826554</v>
      </c>
    </row>
    <row r="8288" customFormat="false" ht="15" hidden="false" customHeight="true" outlineLevel="0" collapsed="false">
      <c r="A8288" s="3" t="str">
        <f aca="false">A$6629</f>
        <v>Educação</v>
      </c>
      <c r="B8288" s="3" t="str">
        <f aca="false">B$6629</f>
        <v>Taxa de frequência líquida do ensino fundamental</v>
      </c>
      <c r="C8288" s="3" t="n">
        <f aca="false">C$6629</f>
        <v>1</v>
      </c>
      <c r="D8288" s="3" t="s">
        <v>260</v>
      </c>
      <c r="E8288" s="3" t="n">
        <f aca="false">E$6629</f>
        <v>2017</v>
      </c>
      <c r="F8288" s="3" t="n">
        <f aca="false">F$6629</f>
        <v>2018</v>
      </c>
      <c r="G8288" s="3" t="n">
        <v>96.1</v>
      </c>
      <c r="H8288" s="3" t="n">
        <f aca="false">H$6629</f>
        <v>0.134078029218404</v>
      </c>
      <c r="I8288" s="3" t="n">
        <f aca="false">I$6629</f>
        <v>0.11377245508982</v>
      </c>
      <c r="J8288" s="3" t="n">
        <f aca="false">J$6629</f>
        <v>0.0152543865577825</v>
      </c>
      <c r="K8288"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288" s="3" t="str">
        <f aca="false">L$6629</f>
        <v>PNUD e PNAD/IBGE</v>
      </c>
      <c r="M8288" s="3" t="str">
        <f aca="false">M$6629</f>
        <v>Porcentagem %</v>
      </c>
      <c r="N8288" s="5" t="str">
        <f aca="false">N$4396</f>
        <v>A partir da edição de 2017, ou seja, do dado de 2015, o indicador Taxa de abandono do ensino fundamental foi substituído pelo Taxa de frequência líquida do ensino fundamental</v>
      </c>
      <c r="O8288" s="3" t="n">
        <v>39.3939393939393</v>
      </c>
    </row>
    <row r="8289" customFormat="false" ht="15" hidden="false" customHeight="true" outlineLevel="0" collapsed="false">
      <c r="A8289" s="3" t="str">
        <f aca="false">A$6709</f>
        <v>Educação</v>
      </c>
      <c r="B8289" s="3" t="str">
        <f aca="false">B$6630</f>
        <v>Taxa de frequência líquida do ensino médio</v>
      </c>
      <c r="C8289" s="3" t="n">
        <f aca="false">C$6630</f>
        <v>1</v>
      </c>
      <c r="D8289" s="3" t="s">
        <v>260</v>
      </c>
      <c r="E8289" s="3" t="n">
        <f aca="false">E$6630</f>
        <v>2017</v>
      </c>
      <c r="F8289" s="3" t="n">
        <f aca="false">F$6630</f>
        <v>2018</v>
      </c>
      <c r="G8289" s="3" t="n">
        <v>69.2</v>
      </c>
      <c r="H8289" s="3" t="n">
        <f aca="false">H$6630</f>
        <v>0.144099794374855</v>
      </c>
      <c r="I8289" s="3" t="n">
        <f aca="false">I$6630</f>
        <v>0.11377245508982</v>
      </c>
      <c r="J8289" s="3" t="n">
        <f aca="false">J$6630</f>
        <v>0.0163945873839655</v>
      </c>
      <c r="K8289"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289" s="3" t="str">
        <f aca="false">L$6630</f>
        <v>PNUD e PNAD/IBGE</v>
      </c>
      <c r="M8289" s="3" t="str">
        <f aca="false">M$6630</f>
        <v>Porcentagem %</v>
      </c>
      <c r="N8289" s="5" t="str">
        <f aca="false">N$4397</f>
        <v>A partir da edição de 2017, ou seja, do dado de 2015, o indicador Taxa de abandono do ensino médio foi substituído pelo Taxa de frequência líquida do ensino médio</v>
      </c>
      <c r="O8289" s="3" t="n">
        <v>57.7319587628866</v>
      </c>
    </row>
    <row r="8290" customFormat="false" ht="15" hidden="false" customHeight="true" outlineLevel="0" collapsed="false">
      <c r="A8290" s="3" t="str">
        <f aca="false">A$6631</f>
        <v>Educação</v>
      </c>
      <c r="B8290" s="3" t="str">
        <f aca="false">B$6631</f>
        <v>Taxa de atendimento do ensino infantil</v>
      </c>
      <c r="C8290" s="3" t="n">
        <f aca="false">C$6631</f>
        <v>1</v>
      </c>
      <c r="D8290" s="3" t="s">
        <v>260</v>
      </c>
      <c r="E8290" s="3" t="n">
        <f aca="false">E$6631</f>
        <v>2017</v>
      </c>
      <c r="F8290" s="3" t="n">
        <f aca="false">F$6631</f>
        <v>2018</v>
      </c>
      <c r="G8290" s="3" t="n">
        <v>41.7905268636863</v>
      </c>
      <c r="H8290" s="3" t="n">
        <f aca="false">H$6631</f>
        <v>0.190809316919361</v>
      </c>
      <c r="I8290" s="3" t="n">
        <f aca="false">I$6631</f>
        <v>0.11377245508982</v>
      </c>
      <c r="J8290" s="3" t="n">
        <f aca="false">J$6631</f>
        <v>0.0217088444399273</v>
      </c>
      <c r="K8290" s="3" t="str">
        <f aca="false">K$6631</f>
        <v>Proporção de crianças na faixa etária de 0 e 5 anos frequentando a creche/escola. </v>
      </c>
      <c r="L8290" s="3" t="str">
        <f aca="false">L$6631</f>
        <v>PNAD/IBGE</v>
      </c>
      <c r="M8290" s="3" t="str">
        <f aca="false">M$6631</f>
        <v>Porcentagem %</v>
      </c>
      <c r="N8290" s="5"/>
      <c r="O8290" s="3" t="n">
        <v>36.8785926180908</v>
      </c>
    </row>
    <row r="8291" customFormat="false" ht="15" hidden="false" customHeight="true" outlineLevel="0" collapsed="false">
      <c r="A8291" s="3" t="str">
        <f aca="false">A$6632</f>
        <v>Educação</v>
      </c>
      <c r="B8291" s="3" t="str">
        <f aca="false">B$6632</f>
        <v> Total</v>
      </c>
      <c r="C8291" s="3" t="n">
        <f aca="false">C$6632</f>
        <v>1</v>
      </c>
      <c r="D8291" s="3" t="s">
        <v>260</v>
      </c>
      <c r="E8291" s="3" t="n">
        <f aca="false">E$6632</f>
        <v>2018</v>
      </c>
      <c r="F8291" s="3" t="n">
        <f aca="false">F$6632</f>
        <v>2018</v>
      </c>
      <c r="G8291" s="3" t="n">
        <v>33.9225712325169</v>
      </c>
      <c r="H8291" s="3" t="n">
        <f aca="false">H$6632</f>
        <v>1</v>
      </c>
      <c r="I8291" s="3" t="n">
        <f aca="false">I$6632</f>
        <v>0.11377245508982</v>
      </c>
      <c r="J8291" s="3" t="n">
        <f aca="false">J$6632</f>
        <v>0.11377245508982</v>
      </c>
      <c r="K8291" s="3" t="str">
        <f aca="false">K$6632</f>
        <v>Nota obtida via normalização e ponderação de indicadores que variam de 0 a 100.</v>
      </c>
      <c r="L8291" s="3" t="str">
        <f aca="false">L$6632</f>
        <v>Tendências</v>
      </c>
      <c r="M8291" s="3" t="str">
        <f aca="false">M$6632</f>
        <v>Nota de 0 a 100</v>
      </c>
      <c r="N8291" s="5"/>
      <c r="O8291" s="3" t="n">
        <v>27.6971206891392</v>
      </c>
    </row>
    <row r="8292" customFormat="false" ht="15" hidden="false" customHeight="true" outlineLevel="0" collapsed="false">
      <c r="A8292" s="3" t="str">
        <f aca="false">A$6633</f>
        <v>Eficiência da Máquina Pública</v>
      </c>
      <c r="B8292" s="3" t="str">
        <f aca="false">B$6633</f>
        <v>Eficiência do Judiciário</v>
      </c>
      <c r="C8292" s="3" t="n">
        <f aca="false">C$6633</f>
        <v>-1</v>
      </c>
      <c r="D8292" s="3" t="s">
        <v>260</v>
      </c>
      <c r="E8292" s="3" t="n">
        <f aca="false">E$6633</f>
        <v>2016</v>
      </c>
      <c r="F8292" s="3" t="n">
        <f aca="false">F$6633</f>
        <v>2018</v>
      </c>
      <c r="G8292" s="3" t="n">
        <v>52.3940750947296</v>
      </c>
      <c r="H8292" s="3" t="n">
        <f aca="false">H$6633</f>
        <v>0.168715774763311</v>
      </c>
      <c r="I8292" s="3" t="n">
        <f aca="false">I$6633</f>
        <v>0.0778443113772455</v>
      </c>
      <c r="J8292" s="3" t="n">
        <f aca="false">J$6633</f>
        <v>0.0131335633049284</v>
      </c>
      <c r="K8292" s="3" t="str">
        <f aca="false">K$6633</f>
        <v>Taxa de congestionamento = 1 - (processos baixados)/(casos novos + casos pendentes)</v>
      </c>
      <c r="L8292" s="3" t="str">
        <f aca="false">L$6633</f>
        <v>Justiça em Números/CNJ</v>
      </c>
      <c r="M8292" s="3" t="str">
        <f aca="false">M$6633</f>
        <v>Porcentagem %</v>
      </c>
      <c r="N829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292" s="3" t="n">
        <v>84.9321004869119</v>
      </c>
    </row>
    <row r="8293" customFormat="false" ht="15" hidden="false" customHeight="true" outlineLevel="0" collapsed="false">
      <c r="A8293" s="3" t="str">
        <f aca="false">A$6634</f>
        <v>Eficiência da Máquina Pública</v>
      </c>
      <c r="B8293" s="3" t="str">
        <f aca="false">B$6634</f>
        <v>Custo do Executivo/PIB</v>
      </c>
      <c r="C8293" s="3" t="n">
        <f aca="false">C$6634</f>
        <v>-1</v>
      </c>
      <c r="D8293" s="3" t="s">
        <v>260</v>
      </c>
      <c r="E8293" s="3" t="n">
        <f aca="false">E$6634</f>
        <v>2017</v>
      </c>
      <c r="F8293" s="3" t="n">
        <f aca="false">F$6634</f>
        <v>2018</v>
      </c>
      <c r="G8293" s="3" t="n">
        <v>1.77398547987039</v>
      </c>
      <c r="H8293" s="3" t="n">
        <f aca="false">H$6634</f>
        <v>0.224802471854843</v>
      </c>
      <c r="I8293" s="3" t="n">
        <f aca="false">I$6634</f>
        <v>0.0778443113772455</v>
      </c>
      <c r="J8293" s="3" t="n">
        <f aca="false">J$6634</f>
        <v>0.0174995936174429</v>
      </c>
      <c r="K8293" s="3" t="str">
        <f aca="false">K$6634</f>
        <v>Recursos públicos alocados na administração direta / PIB</v>
      </c>
      <c r="L8293" s="3" t="str">
        <f aca="false">L$6634</f>
        <v>FINBRA/Siconfi</v>
      </c>
      <c r="M8293" s="3" t="str">
        <f aca="false">M$6634</f>
        <v>Porcentagem %</v>
      </c>
      <c r="N8293" s="3" t="str">
        <f aca="false">N$61</f>
        <v>O PIB utilizado para cálculo é estimado pela Tendências</v>
      </c>
      <c r="O8293" s="3" t="n">
        <v>66.1195379240361</v>
      </c>
    </row>
    <row r="8294" customFormat="false" ht="15" hidden="false" customHeight="true" outlineLevel="0" collapsed="false">
      <c r="A8294" s="3" t="str">
        <f aca="false">A$6635</f>
        <v>Eficiência da Máquina Pública</v>
      </c>
      <c r="B8294" s="3" t="str">
        <f aca="false">B$6635</f>
        <v>Custo do Judiciário/PIB</v>
      </c>
      <c r="C8294" s="3" t="n">
        <f aca="false">C$6635</f>
        <v>-1</v>
      </c>
      <c r="D8294" s="3" t="s">
        <v>260</v>
      </c>
      <c r="E8294" s="3" t="n">
        <f aca="false">E$6635</f>
        <v>2017</v>
      </c>
      <c r="F8294" s="3" t="n">
        <f aca="false">F$6635</f>
        <v>2018</v>
      </c>
      <c r="G8294" s="3" t="n">
        <v>1.71195405269201</v>
      </c>
      <c r="H8294" s="3" t="n">
        <f aca="false">H$6635</f>
        <v>0.135473868774926</v>
      </c>
      <c r="I8294" s="3" t="n">
        <f aca="false">I$6635</f>
        <v>0.0778443113772455</v>
      </c>
      <c r="J8294" s="3" t="n">
        <f aca="false">J$6635</f>
        <v>0.0105458700243954</v>
      </c>
      <c r="K8294" s="3" t="str">
        <f aca="false">K$6635</f>
        <v>Recursos públicos alocados no judiciário / PIB</v>
      </c>
      <c r="L8294" s="3" t="str">
        <f aca="false">L$6635</f>
        <v>FINBRA/Siconfi</v>
      </c>
      <c r="M8294" s="3" t="str">
        <f aca="false">M$6635</f>
        <v>Porcentagem %</v>
      </c>
      <c r="N8294" s="3" t="str">
        <f aca="false">N$63</f>
        <v>O PIB utilizado para cálculo é estimado pela Tendências. O Distrito Federal não é válido nesse indicador.</v>
      </c>
      <c r="O8294" s="3" t="n">
        <v>19.4068721528611</v>
      </c>
    </row>
    <row r="8295" customFormat="false" ht="15" hidden="false" customHeight="true" outlineLevel="0" collapsed="false">
      <c r="A8295" s="3" t="str">
        <f aca="false">A$6636</f>
        <v>Eficiência da Máquina Pública</v>
      </c>
      <c r="B8295" s="3" t="str">
        <f aca="false">B$6636</f>
        <v>Custo do Legislativo/PIB</v>
      </c>
      <c r="C8295" s="3" t="n">
        <f aca="false">C$6636</f>
        <v>-1</v>
      </c>
      <c r="D8295" s="3" t="s">
        <v>260</v>
      </c>
      <c r="E8295" s="3" t="n">
        <f aca="false">E$6636</f>
        <v>2017</v>
      </c>
      <c r="F8295" s="3" t="n">
        <f aca="false">F$6636</f>
        <v>2018</v>
      </c>
      <c r="G8295" s="3" t="n">
        <v>2.44091106963086</v>
      </c>
      <c r="H8295" s="3" t="n">
        <f aca="false">H$6636</f>
        <v>0.205227165307908</v>
      </c>
      <c r="I8295" s="3" t="n">
        <f aca="false">I$6636</f>
        <v>0.0778443113772455</v>
      </c>
      <c r="J8295" s="3" t="n">
        <f aca="false">J$6636</f>
        <v>0.0159757673592982</v>
      </c>
      <c r="K8295" s="3" t="str">
        <f aca="false">K$6636</f>
        <v>Recursos públicos alocados no legislativo / PIB</v>
      </c>
      <c r="L8295" s="3" t="str">
        <f aca="false">L$6636</f>
        <v>FINBRA/Siconfi</v>
      </c>
      <c r="M8295" s="3" t="str">
        <f aca="false">M$6636</f>
        <v>Porcentagem %</v>
      </c>
      <c r="N8295" s="3" t="str">
        <f aca="false">N$64</f>
        <v>O PIB utilizado para cálculo é estimado pela Tendências</v>
      </c>
      <c r="O8295" s="3" t="n">
        <v>0</v>
      </c>
    </row>
    <row r="8296" customFormat="false" ht="15" hidden="false" customHeight="true" outlineLevel="0" collapsed="false">
      <c r="A8296" s="3" t="str">
        <f aca="false">A$6637</f>
        <v>Eficiência da Máquina Pública</v>
      </c>
      <c r="B8296" s="3" t="str">
        <f aca="false">B$6637</f>
        <v>Índice de Transparência</v>
      </c>
      <c r="C8296" s="3" t="n">
        <f aca="false">C$6637</f>
        <v>1</v>
      </c>
      <c r="D8296" s="3" t="s">
        <v>260</v>
      </c>
      <c r="E8296" s="3" t="n">
        <f aca="false">E$6637</f>
        <v>2016</v>
      </c>
      <c r="F8296" s="3" t="n">
        <f aca="false">F$6637</f>
        <v>2018</v>
      </c>
      <c r="G8296" s="3" t="n">
        <v>8.05</v>
      </c>
      <c r="H8296" s="3" t="n">
        <f aca="false">H$6637</f>
        <v>0.147614600287321</v>
      </c>
      <c r="I8296" s="3" t="n">
        <f aca="false">I$6637</f>
        <v>0.0778443113772455</v>
      </c>
      <c r="J8296" s="3" t="n">
        <f aca="false">J$6637</f>
        <v>0.0114909569085938</v>
      </c>
      <c r="K8296" s="3" t="str">
        <f aca="false">K$6637</f>
        <v>Escala Brasil Transparente 360º - Ranking de “Transparência Passiva” e “Transparência Ativa”.</v>
      </c>
      <c r="L8296" s="3" t="str">
        <f aca="false">L$6637</f>
        <v>Controladoria Geral da União</v>
      </c>
      <c r="M8296" s="3" t="str">
        <f aca="false">M$6637</f>
        <v>Pontuação de 0 a 10</v>
      </c>
      <c r="N8296" s="3" t="str">
        <f aca="false">N$62</f>
        <v>A partir da edição de 2018, ou seja, do dado de 2016, passou a ser usado a avaliação Escala Brasil Transparente</v>
      </c>
      <c r="O8296" s="3" t="n">
        <v>80.5</v>
      </c>
    </row>
    <row r="8297" customFormat="false" ht="15" hidden="false" customHeight="true" outlineLevel="0" collapsed="false">
      <c r="A8297" s="3" t="str">
        <f aca="false">A$6638</f>
        <v>Eficiência da Máquina Pública</v>
      </c>
      <c r="B8297" s="3" t="str">
        <f aca="false">B$6638</f>
        <v>% Servidores Comissionados</v>
      </c>
      <c r="C8297" s="3" t="n">
        <f aca="false">C$6638</f>
        <v>-1</v>
      </c>
      <c r="D8297" s="3" t="s">
        <v>260</v>
      </c>
      <c r="E8297" s="3" t="n">
        <f aca="false">E$6638</f>
        <v>2017</v>
      </c>
      <c r="F8297" s="3" t="n">
        <f aca="false">F$6638</f>
        <v>2018</v>
      </c>
      <c r="G8297" s="3" t="n">
        <v>16.7202885666986</v>
      </c>
      <c r="H8297" s="3" t="n">
        <f aca="false">H$6638</f>
        <v>0.118166119011691</v>
      </c>
      <c r="I8297" s="3" t="n">
        <f aca="false">I$6638</f>
        <v>0.0778443113772455</v>
      </c>
      <c r="J8297" s="3" t="n">
        <f aca="false">J$6638</f>
        <v>0.00919856016258672</v>
      </c>
      <c r="K8297" s="3" t="str">
        <f aca="false">K$6638</f>
        <v>% de cargos comissionados no total de cargos públicos</v>
      </c>
      <c r="L8297" s="3" t="str">
        <f aca="false">L$6638</f>
        <v>IBGE/Estadic</v>
      </c>
      <c r="M8297" s="3" t="str">
        <f aca="false">M$6638</f>
        <v>Porcentagem %</v>
      </c>
      <c r="N8297" s="5"/>
      <c r="O8297" s="3" t="n">
        <v>55.0420296715808</v>
      </c>
    </row>
    <row r="8298" customFormat="false" ht="15" hidden="false" customHeight="true" outlineLevel="0" collapsed="false">
      <c r="A8298" s="3" t="str">
        <f aca="false">A$6639</f>
        <v>Eficiência da Máquina Pública</v>
      </c>
      <c r="B8298" s="3" t="str">
        <f aca="false">B$6639</f>
        <v> Total</v>
      </c>
      <c r="C8298" s="3" t="n">
        <f aca="false">C$6639</f>
        <v>1</v>
      </c>
      <c r="D8298" s="3" t="s">
        <v>260</v>
      </c>
      <c r="E8298" s="3" t="n">
        <f aca="false">E$6639</f>
        <v>2018</v>
      </c>
      <c r="F8298" s="3" t="n">
        <f aca="false">F$6639</f>
        <v>2018</v>
      </c>
      <c r="G8298" s="3" t="n">
        <v>50.4488688448391</v>
      </c>
      <c r="H8298" s="3" t="n">
        <f aca="false">H$6639</f>
        <v>1</v>
      </c>
      <c r="I8298" s="3" t="n">
        <f aca="false">I$6639</f>
        <v>0.0778443113772455</v>
      </c>
      <c r="J8298" s="3" t="n">
        <f aca="false">J$6639</f>
        <v>0.0778443113772455</v>
      </c>
      <c r="K8298" s="3" t="str">
        <f aca="false">K$6639</f>
        <v>Nota obtida via normalização e ponderação de indicadores que variam de 0 a 100.</v>
      </c>
      <c r="L8298" s="3" t="str">
        <f aca="false">L$6639</f>
        <v>Tendências</v>
      </c>
      <c r="M8298" s="3" t="str">
        <f aca="false">M$6639</f>
        <v>Nota de 0 a 100</v>
      </c>
      <c r="N8298" s="5"/>
      <c r="O8298" s="3" t="n">
        <v>25.5094238181865</v>
      </c>
    </row>
    <row r="8299" customFormat="false" ht="15" hidden="false" customHeight="true" outlineLevel="0" collapsed="false">
      <c r="A8299" s="3" t="str">
        <f aca="false">A$6640</f>
        <v>Infraestrutura</v>
      </c>
      <c r="B8299" s="3" t="str">
        <f aca="false">B$6640</f>
        <v>Acessibilidade do Serviço de Telecomunicações</v>
      </c>
      <c r="C8299" s="3" t="n">
        <f aca="false">C$6640</f>
        <v>1</v>
      </c>
      <c r="D8299" s="3" t="s">
        <v>260</v>
      </c>
      <c r="E8299" s="3" t="n">
        <f aca="false">E$6640</f>
        <v>2017</v>
      </c>
      <c r="F8299" s="3" t="n">
        <f aca="false">F$6640</f>
        <v>2018</v>
      </c>
      <c r="G8299" s="3" t="n">
        <v>112.15803579667</v>
      </c>
      <c r="H8299" s="3" t="n">
        <f aca="false">H$6640</f>
        <v>0.0927238161527131</v>
      </c>
      <c r="I8299" s="3" t="n">
        <f aca="false">I$6640</f>
        <v>0.12874251497006</v>
      </c>
      <c r="J8299" s="3" t="n">
        <f aca="false">J$6640</f>
        <v>0.0119374972891217</v>
      </c>
      <c r="K8299" s="3" t="str">
        <f aca="false">K$6640</f>
        <v>Densidade de acessos por 100 habitantes (telefonia móvel e banda larga*)</v>
      </c>
      <c r="L8299" s="3" t="str">
        <f aca="false">L$6640</f>
        <v>ANATEL</v>
      </c>
      <c r="M8299" s="3" t="str">
        <f aca="false">M$6640</f>
        <v>Acessos por 100 mil habitantes</v>
      </c>
      <c r="N8299" s="5"/>
      <c r="O8299" s="3" t="n">
        <v>28.098098186238</v>
      </c>
    </row>
    <row r="8300" customFormat="false" ht="15" hidden="false" customHeight="true" outlineLevel="0" collapsed="false">
      <c r="A8300" s="3" t="str">
        <f aca="false">A$6641</f>
        <v>Infraestrutura</v>
      </c>
      <c r="B8300" s="3" t="str">
        <f aca="false">B$6641</f>
        <v>Custo de Combustíveis</v>
      </c>
      <c r="C8300" s="3" t="n">
        <f aca="false">C$6641</f>
        <v>-1</v>
      </c>
      <c r="D8300" s="3" t="s">
        <v>260</v>
      </c>
      <c r="E8300" s="3" t="n">
        <f aca="false">E$6641</f>
        <v>2017</v>
      </c>
      <c r="F8300" s="3" t="n">
        <f aca="false">F$6641</f>
        <v>2018</v>
      </c>
      <c r="G8300" s="3" t="n">
        <v>3.50407846808495</v>
      </c>
      <c r="H8300" s="3" t="n">
        <f aca="false">H$6641</f>
        <v>0.0813808125544698</v>
      </c>
      <c r="I8300" s="3" t="n">
        <f aca="false">I$6641</f>
        <v>0.12874251497006</v>
      </c>
      <c r="J8300" s="3" t="n">
        <f aca="false">J$6641</f>
        <v>0.0104771704785695</v>
      </c>
      <c r="K8300" s="3" t="str">
        <f aca="false">K$6641</f>
        <v>Preço médio pago em reais por consumidores finais (etanol, gasolina e diesel), ponderado pela participação dos combustíveis no consumo total.</v>
      </c>
      <c r="L8300" s="3" t="str">
        <f aca="false">L$6641</f>
        <v>ANP</v>
      </c>
      <c r="M8300" s="3" t="str">
        <f aca="false">M$6641</f>
        <v>Reais (R$)</v>
      </c>
      <c r="N8300" s="5" t="str">
        <f aca="false">N$6</f>
        <v>A partir da edição de 2018, ou seja, do dado de 2017 o preço pago passou a ser ponderado pela participação dos combustíveis no consumo total.</v>
      </c>
      <c r="O8300" s="3" t="n">
        <v>60.547599164172</v>
      </c>
    </row>
    <row r="8301" customFormat="false" ht="15" hidden="false" customHeight="true" outlineLevel="0" collapsed="false">
      <c r="A8301" s="3" t="str">
        <f aca="false">A$6642</f>
        <v>Infraestrutura</v>
      </c>
      <c r="B8301" s="3" t="str">
        <f aca="false">B$6642</f>
        <v>Custo de Saneamento Básico</v>
      </c>
      <c r="C8301" s="3" t="n">
        <f aca="false">C$6642</f>
        <v>-1</v>
      </c>
      <c r="D8301" s="3" t="s">
        <v>260</v>
      </c>
      <c r="E8301" s="3" t="n">
        <f aca="false">E$6642</f>
        <v>2016</v>
      </c>
      <c r="F8301" s="3" t="n">
        <f aca="false">F$6642</f>
        <v>2018</v>
      </c>
      <c r="G8301" s="3" t="n">
        <v>2.56</v>
      </c>
      <c r="H8301" s="3" t="n">
        <f aca="false">H$6642</f>
        <v>0.0808844986819226</v>
      </c>
      <c r="I8301" s="3" t="n">
        <f aca="false">I$6642</f>
        <v>0.12874251497006</v>
      </c>
      <c r="J8301" s="3" t="n">
        <f aca="false">J$6642</f>
        <v>0.0104132737824032</v>
      </c>
      <c r="K8301" s="3" t="str">
        <f aca="false">K$6642</f>
        <v>Tarifa média praticada pelo serviço de tratamento e distribuição</v>
      </c>
      <c r="L8301" s="3" t="str">
        <f aca="false">L$6642</f>
        <v>SNIS</v>
      </c>
      <c r="M8301" s="3" t="str">
        <f aca="false">M$6642</f>
        <v>Reais ($) por m3</v>
      </c>
      <c r="N8301" s="5"/>
      <c r="O8301" s="3" t="n">
        <v>83.9590443686007</v>
      </c>
    </row>
    <row r="8302" customFormat="false" ht="15" hidden="false" customHeight="true" outlineLevel="0" collapsed="false">
      <c r="A8302" s="3" t="str">
        <f aca="false">A$6643</f>
        <v>Infraestrutura</v>
      </c>
      <c r="B8302" s="3" t="str">
        <f aca="false">B$6643</f>
        <v>Disponibilidade de Voos Diretos</v>
      </c>
      <c r="C8302" s="3" t="n">
        <f aca="false">C$6643</f>
        <v>1</v>
      </c>
      <c r="D8302" s="3" t="s">
        <v>260</v>
      </c>
      <c r="E8302" s="3" t="n">
        <f aca="false">E$6643</f>
        <v>2017</v>
      </c>
      <c r="F8302" s="3" t="n">
        <f aca="false">F$6643</f>
        <v>2018</v>
      </c>
      <c r="G8302" s="3" t="n">
        <v>1045</v>
      </c>
      <c r="H8302" s="3" t="n">
        <f aca="false">H$6643</f>
        <v>0.0859068720842382</v>
      </c>
      <c r="I8302" s="3" t="n">
        <f aca="false">I$6643</f>
        <v>0.12874251497006</v>
      </c>
      <c r="J8302" s="3" t="n">
        <f aca="false">J$6643</f>
        <v>0.0110598667653361</v>
      </c>
      <c r="K8302" s="3" t="str">
        <f aca="false">K$6643</f>
        <v>Número de voos diretos* </v>
      </c>
      <c r="L8302" s="3" t="str">
        <f aca="false">L$6643</f>
        <v>ANAC</v>
      </c>
      <c r="M8302" s="3" t="str">
        <f aca="false">M$6643</f>
        <v>Número de voos</v>
      </c>
      <c r="N8302" s="5"/>
      <c r="O8302" s="3" t="n">
        <v>0</v>
      </c>
    </row>
    <row r="8303" customFormat="false" ht="15" hidden="false" customHeight="true" outlineLevel="0" collapsed="false">
      <c r="A8303" s="3" t="str">
        <f aca="false">A$6644</f>
        <v>Infraestrutura</v>
      </c>
      <c r="B8303" s="3" t="str">
        <f aca="false">B$6644</f>
        <v>Acesso à Energia Elétrica</v>
      </c>
      <c r="C8303" s="3" t="n">
        <f aca="false">C$6644</f>
        <v>1</v>
      </c>
      <c r="D8303" s="3" t="s">
        <v>260</v>
      </c>
      <c r="E8303" s="3" t="n">
        <f aca="false">E$6644</f>
        <v>2017</v>
      </c>
      <c r="F8303" s="3" t="n">
        <f aca="false">F$6644</f>
        <v>2018</v>
      </c>
      <c r="G8303" s="3" t="n">
        <v>99.4155601614167</v>
      </c>
      <c r="H8303" s="3" t="n">
        <f aca="false">H$6644</f>
        <v>0.0377329840579321</v>
      </c>
      <c r="I8303" s="3" t="n">
        <f aca="false">I$6644</f>
        <v>0.12874251497006</v>
      </c>
      <c r="J8303" s="3" t="n">
        <f aca="false">J$6644</f>
        <v>0.00485783926494335</v>
      </c>
      <c r="K8303" s="3" t="str">
        <f aca="false">K$6644</f>
        <v>Proporção de domicílios com acesso a energia elétrica (iluminação elétrica).</v>
      </c>
      <c r="L8303" s="3" t="str">
        <f aca="false">L$6644</f>
        <v>PNAD/IBGE</v>
      </c>
      <c r="M8303" s="3" t="str">
        <f aca="false">M$6644</f>
        <v>Porcentagem %</v>
      </c>
      <c r="N8303" s="5"/>
      <c r="O8303" s="3" t="n">
        <v>81.3438112619089</v>
      </c>
    </row>
    <row r="8304" customFormat="false" ht="15" hidden="false" customHeight="true" outlineLevel="0" collapsed="false">
      <c r="A8304" s="3" t="str">
        <f aca="false">A$6645</f>
        <v>Infraestrutura</v>
      </c>
      <c r="B8304" s="3" t="str">
        <f aca="false">B$6645</f>
        <v>Custo da Energia Elétrica</v>
      </c>
      <c r="C8304" s="3" t="n">
        <f aca="false">C$6645</f>
        <v>-1</v>
      </c>
      <c r="D8304" s="3" t="s">
        <v>260</v>
      </c>
      <c r="E8304" s="3" t="n">
        <f aca="false">E$6645</f>
        <v>2017</v>
      </c>
      <c r="F8304" s="3" t="n">
        <f aca="false">F$6645</f>
        <v>2018</v>
      </c>
      <c r="G8304" s="3" t="n">
        <v>440.028903087204</v>
      </c>
      <c r="H8304" s="3" t="n">
        <f aca="false">H$6645</f>
        <v>0.0993376190046475</v>
      </c>
      <c r="I8304" s="3" t="n">
        <f aca="false">I$6645</f>
        <v>0.12874251497006</v>
      </c>
      <c r="J8304" s="3" t="n">
        <f aca="false">J$6645</f>
        <v>0.0127889749017959</v>
      </c>
      <c r="K8304" s="3" t="str">
        <f aca="false">K$6645</f>
        <v>Tarifa média praticada para o consumo comercial, residencial e industrial.</v>
      </c>
      <c r="L8304" s="3" t="str">
        <f aca="false">L$6645</f>
        <v>ANEEL</v>
      </c>
      <c r="M8304" s="3" t="str">
        <f aca="false">M$6645</f>
        <v>Reais (R$) por MWh</v>
      </c>
      <c r="N8304" s="5"/>
      <c r="O8304" s="3" t="n">
        <v>100</v>
      </c>
    </row>
    <row r="8305" customFormat="false" ht="15" hidden="false" customHeight="true" outlineLevel="0" collapsed="false">
      <c r="A8305" s="3" t="str">
        <f aca="false">A$6646</f>
        <v>Infraestrutura</v>
      </c>
      <c r="B8305" s="3" t="str">
        <f aca="false">B$6646</f>
        <v>Qualidade da Energia Elétrica</v>
      </c>
      <c r="C8305" s="3" t="n">
        <f aca="false">C$6646</f>
        <v>-1</v>
      </c>
      <c r="D8305" s="3" t="s">
        <v>260</v>
      </c>
      <c r="E8305" s="3" t="n">
        <f aca="false">E$6646</f>
        <v>2017</v>
      </c>
      <c r="F8305" s="3" t="n">
        <f aca="false">F$6646</f>
        <v>2018</v>
      </c>
      <c r="G8305" s="3" t="n">
        <v>3.15</v>
      </c>
      <c r="H8305" s="3" t="n">
        <f aca="false">H$6646</f>
        <v>0.120616903774958</v>
      </c>
      <c r="I8305" s="3" t="n">
        <f aca="false">I$6646</f>
        <v>0.12874251497006</v>
      </c>
      <c r="J8305" s="3" t="n">
        <f aca="false">J$6646</f>
        <v>0.0155285235398899</v>
      </c>
      <c r="K8305" s="3" t="str">
        <f aca="false">K$6646</f>
        <v>O indicador aponta o Desempenho Global de Continuidade, que considera a duração e frequência de interrupções no serviço de energia.</v>
      </c>
      <c r="L8305" s="3" t="str">
        <f aca="false">L$6646</f>
        <v>ANEEL</v>
      </c>
      <c r="M8305" s="3" t="str">
        <f aca="false">M$6646</f>
        <v>Pontuação</v>
      </c>
      <c r="N8305" s="5"/>
      <c r="O8305" s="3" t="n">
        <v>0</v>
      </c>
    </row>
    <row r="8306" customFormat="false" ht="15" hidden="false" customHeight="true" outlineLevel="0" collapsed="false">
      <c r="A8306" s="3" t="str">
        <f aca="false">A$6647</f>
        <v>Infraestrutura</v>
      </c>
      <c r="B8306" s="3" t="str">
        <f aca="false">B$6647</f>
        <v>Mobilidade Urbana</v>
      </c>
      <c r="C8306" s="3" t="n">
        <f aca="false">C$6647</f>
        <v>-1</v>
      </c>
      <c r="D8306" s="3" t="s">
        <v>260</v>
      </c>
      <c r="E8306" s="3" t="n">
        <f aca="false">E$6647</f>
        <v>2015</v>
      </c>
      <c r="F8306" s="3" t="n">
        <f aca="false">F$6647</f>
        <v>2018</v>
      </c>
      <c r="G8306" s="3" t="n">
        <v>22.8432294114575</v>
      </c>
      <c r="H8306" s="3" t="n">
        <f aca="false">H$6647</f>
        <v>0.124399303432856</v>
      </c>
      <c r="I8306" s="3" t="n">
        <f aca="false">I$6647</f>
        <v>0.12874251497006</v>
      </c>
      <c r="J8306" s="3" t="n">
        <f aca="false">J$6647</f>
        <v>0.0160154791844694</v>
      </c>
      <c r="K8306" s="3" t="str">
        <f aca="false">K$6647</f>
        <v>Tempo gasto no trajeto entre casa e trabalho (minutos)</v>
      </c>
      <c r="L8306" s="3" t="str">
        <f aca="false">L$6647</f>
        <v>PNAD/IBGE</v>
      </c>
      <c r="M8306" s="3" t="str">
        <f aca="false">M$6647</f>
        <v>Minutos</v>
      </c>
      <c r="N8306" s="5"/>
      <c r="O8306" s="3" t="n">
        <v>89.1643590745292</v>
      </c>
    </row>
    <row r="8307" customFormat="false" ht="15" hidden="false" customHeight="true" outlineLevel="0" collapsed="false">
      <c r="A8307" s="3" t="str">
        <f aca="false">A$6648</f>
        <v>Infraestrutura</v>
      </c>
      <c r="B8307" s="3" t="str">
        <f aca="false">B$6648</f>
        <v>Qualidade das Rodovias</v>
      </c>
      <c r="C8307" s="3" t="n">
        <f aca="false">C$6648</f>
        <v>1</v>
      </c>
      <c r="D8307" s="3" t="s">
        <v>260</v>
      </c>
      <c r="E8307" s="3" t="n">
        <f aca="false">E$6648</f>
        <v>2017</v>
      </c>
      <c r="F8307" s="3" t="n">
        <f aca="false">F$6648</f>
        <v>2018</v>
      </c>
      <c r="G8307" s="3" t="n">
        <v>2.86666666666667</v>
      </c>
      <c r="H8307" s="3" t="n">
        <f aca="false">H$6648</f>
        <v>0.192489052230466</v>
      </c>
      <c r="I8307" s="3" t="n">
        <f aca="false">I$6648</f>
        <v>0.12874251497006</v>
      </c>
      <c r="J8307" s="3" t="n">
        <f aca="false">J$6648</f>
        <v>0.0247815246883535</v>
      </c>
      <c r="K8307" s="3" t="str">
        <f aca="false">K$6648</f>
        <v>Avaliação das condições das vias rodoviárias (nota entre 1 (ruim) a 5 (ótimo) ponderada pela extensão pesquisada)</v>
      </c>
      <c r="L8307" s="3" t="str">
        <f aca="false">L$6648</f>
        <v>CNT</v>
      </c>
      <c r="M8307" s="3" t="str">
        <f aca="false">M$6648</f>
        <v>Pontuação de 1 a 5</v>
      </c>
      <c r="N8307" s="5"/>
      <c r="O8307" s="3" t="n">
        <v>36.5882561348748</v>
      </c>
    </row>
    <row r="8308" customFormat="false" ht="15" hidden="false" customHeight="true" outlineLevel="0" collapsed="false">
      <c r="A8308" s="3" t="str">
        <f aca="false">A$6649</f>
        <v>Infraestrutura</v>
      </c>
      <c r="B8308" s="3" t="str">
        <f aca="false">B$6649</f>
        <v>Qualidade do Serviço de Telecomunicações</v>
      </c>
      <c r="C8308" s="3" t="n">
        <f aca="false">C$6649</f>
        <v>1</v>
      </c>
      <c r="D8308" s="3" t="s">
        <v>260</v>
      </c>
      <c r="E8308" s="3" t="n">
        <f aca="false">E$6649</f>
        <v>2017</v>
      </c>
      <c r="F8308" s="3" t="n">
        <f aca="false">F$6649</f>
        <v>2018</v>
      </c>
      <c r="G8308" s="3" t="n">
        <v>60.75</v>
      </c>
      <c r="H8308" s="3" t="n">
        <f aca="false">H$6649</f>
        <v>0.0845281380257963</v>
      </c>
      <c r="I8308" s="3" t="n">
        <f aca="false">I$6649</f>
        <v>0.12874251497006</v>
      </c>
      <c r="J8308" s="3" t="n">
        <f aca="false">J$6649</f>
        <v>0.0108823650751774</v>
      </c>
      <c r="K8308" s="3" t="str">
        <f aca="false">K$6649</f>
        <v>Média do ranking de banda larga fixa e do de telefonia móvel (percentual de indicadores com cumprimento de metas)</v>
      </c>
      <c r="L8308" s="3" t="str">
        <f aca="false">L$6649</f>
        <v>ANATEL</v>
      </c>
      <c r="M8308" s="3" t="str">
        <f aca="false">M$6649</f>
        <v>Porcentagem %</v>
      </c>
      <c r="N8308" s="5"/>
      <c r="O8308" s="3" t="n">
        <v>19.2073170731707</v>
      </c>
    </row>
    <row r="8309" customFormat="false" ht="15" hidden="false" customHeight="true" outlineLevel="0" collapsed="false">
      <c r="A8309" s="3" t="str">
        <f aca="false">A$6650</f>
        <v>Infraestrutura</v>
      </c>
      <c r="B8309" s="3" t="str">
        <f aca="false">B$6650</f>
        <v> Total</v>
      </c>
      <c r="C8309" s="3" t="n">
        <f aca="false">C$6650</f>
        <v>1</v>
      </c>
      <c r="D8309" s="3" t="s">
        <v>260</v>
      </c>
      <c r="E8309" s="3" t="n">
        <f aca="false">E$6650</f>
        <v>2018</v>
      </c>
      <c r="F8309" s="3" t="n">
        <f aca="false">F$6650</f>
        <v>2018</v>
      </c>
      <c r="G8309" s="3" t="n">
        <v>47.0766880285254</v>
      </c>
      <c r="H8309" s="3" t="n">
        <f aca="false">H$6650</f>
        <v>1</v>
      </c>
      <c r="I8309" s="3" t="n">
        <f aca="false">I$6650</f>
        <v>0.12874251497006</v>
      </c>
      <c r="J8309" s="3" t="n">
        <f aca="false">J$6650</f>
        <v>0.12874251497006</v>
      </c>
      <c r="K8309" s="3" t="str">
        <f aca="false">K$6650</f>
        <v>Nota obtida via normalização e ponderação de indicadores que variam de 0 a 100.</v>
      </c>
      <c r="L8309" s="3" t="str">
        <f aca="false">L$6650</f>
        <v>Tendências</v>
      </c>
      <c r="M8309" s="3" t="str">
        <f aca="false">M$6650</f>
        <v>Nota de 0 a 100</v>
      </c>
      <c r="N8309" s="5"/>
      <c r="O8309" s="3" t="n">
        <v>32.1201894323774</v>
      </c>
    </row>
    <row r="8310" customFormat="false" ht="15" hidden="false" customHeight="true" outlineLevel="0" collapsed="false">
      <c r="A8310" s="3" t="str">
        <f aca="false">A$6651</f>
        <v>Inovação</v>
      </c>
      <c r="B8310" s="3" t="str">
        <f aca="false">B$6651</f>
        <v>Produção Acadêmica</v>
      </c>
      <c r="C8310" s="3" t="n">
        <f aca="false">C$6651</f>
        <v>1</v>
      </c>
      <c r="D8310" s="3" t="s">
        <v>260</v>
      </c>
      <c r="E8310" s="3" t="n">
        <f aca="false">E$6651</f>
        <v>2014</v>
      </c>
      <c r="F8310" s="3" t="n">
        <f aca="false">F$6651</f>
        <v>2018</v>
      </c>
      <c r="G8310" s="3" t="n">
        <v>0</v>
      </c>
      <c r="H8310" s="3" t="n">
        <f aca="false">H$6651</f>
        <v>0.42398674644351</v>
      </c>
      <c r="I8310" s="3" t="n">
        <f aca="false">I$6651</f>
        <v>0.0678642714570858</v>
      </c>
      <c r="J8310" s="3" t="n">
        <f aca="false">J$6651</f>
        <v>0.028773551654849</v>
      </c>
      <c r="K8310" s="3" t="str">
        <f aca="false">K$6651</f>
        <v>Total de documentos publicados em periódicos acadêmicos indexados no Scopus em relação à população total.</v>
      </c>
      <c r="L8310" s="3" t="str">
        <f aca="false">L$6651</f>
        <v>SCImago IR</v>
      </c>
      <c r="M8310" s="3" t="str">
        <f aca="false">M$6651</f>
        <v>Artigos por 1 milhão de habitantes</v>
      </c>
      <c r="N8310" s="5"/>
      <c r="O8310" s="3" t="n">
        <v>0</v>
      </c>
    </row>
    <row r="8311" customFormat="false" ht="15" hidden="false" customHeight="true" outlineLevel="0" collapsed="false">
      <c r="A8311" s="3" t="str">
        <f aca="false">A$6652</f>
        <v>Inovação</v>
      </c>
      <c r="B8311" s="3" t="str">
        <f aca="false">B$6652</f>
        <v>Investimentos Públicos em P&amp;D</v>
      </c>
      <c r="C8311" s="3" t="n">
        <f aca="false">C$6652</f>
        <v>1</v>
      </c>
      <c r="D8311" s="3" t="s">
        <v>260</v>
      </c>
      <c r="E8311" s="3" t="n">
        <f aca="false">E$6652</f>
        <v>2015</v>
      </c>
      <c r="F8311" s="3" t="n">
        <f aca="false">F$6652</f>
        <v>2018</v>
      </c>
      <c r="G8311" s="3" t="n">
        <v>0.0814867808679241</v>
      </c>
      <c r="H8311" s="3" t="n">
        <f aca="false">H$6652</f>
        <v>0.302033876948592</v>
      </c>
      <c r="I8311" s="3" t="n">
        <f aca="false">I$6652</f>
        <v>0.0678642714570858</v>
      </c>
      <c r="J8311" s="3" t="n">
        <f aca="false">J$6652</f>
        <v>0.0204973090144753</v>
      </c>
      <c r="K8311" s="3" t="str">
        <f aca="false">K$6652</f>
        <v>Participação de Investimento público em P&amp;D no PIB estadual</v>
      </c>
      <c r="L8311" s="3" t="str">
        <f aca="false">L$6652</f>
        <v>Min.CT&amp;I</v>
      </c>
      <c r="M8311" s="3" t="str">
        <f aca="false">M$6652</f>
        <v>Porcentagem %</v>
      </c>
      <c r="N8311" s="5" t="str">
        <f aca="false">N$68</f>
        <v>O PIB utilizado é o oficial divulgado pelo IBGE</v>
      </c>
      <c r="O8311" s="3" t="n">
        <v>19.9491158629997</v>
      </c>
    </row>
    <row r="8312" customFormat="false" ht="15" hidden="false" customHeight="true" outlineLevel="0" collapsed="false">
      <c r="A8312" s="3" t="str">
        <f aca="false">A$6653</f>
        <v>Inovação</v>
      </c>
      <c r="B8312" s="3" t="str">
        <f aca="false">B$6653</f>
        <v>Patentes</v>
      </c>
      <c r="C8312" s="3" t="n">
        <f aca="false">C$6653</f>
        <v>1</v>
      </c>
      <c r="D8312" s="3" t="s">
        <v>260</v>
      </c>
      <c r="E8312" s="3" t="n">
        <f aca="false">E$6653</f>
        <v>2016</v>
      </c>
      <c r="F8312" s="3" t="n">
        <f aca="false">F$6653</f>
        <v>2018</v>
      </c>
      <c r="G8312" s="3" t="n">
        <v>0</v>
      </c>
      <c r="H8312" s="3" t="n">
        <f aca="false">H$6653</f>
        <v>0.273979376607898</v>
      </c>
      <c r="I8312" s="3" t="n">
        <f aca="false">I$6653</f>
        <v>0.0678642714570858</v>
      </c>
      <c r="J8312" s="3" t="n">
        <f aca="false">J$6653</f>
        <v>0.0185934107877616</v>
      </c>
      <c r="K8312" s="3" t="str">
        <f aca="false">K$6653</f>
        <v>Total de concessões de patentes, englobando os tipos: "Patente de Invenção", "Modelo de Utilidade" e "Certificado de Adição" em relação ao PIB.</v>
      </c>
      <c r="L8312" s="3" t="str">
        <f aca="false">L$6653</f>
        <v>INPI</v>
      </c>
      <c r="M8312" s="3" t="str">
        <f aca="false">M$6653</f>
        <v>Patentes pelo PIB em 1 bilhão de reais</v>
      </c>
      <c r="N8312" s="3" t="str">
        <f aca="false">N$69</f>
        <v>O PIB utilizado para cálculo é estimado pela Tendências</v>
      </c>
      <c r="O8312" s="3" t="n">
        <v>0</v>
      </c>
    </row>
    <row r="8313" customFormat="false" ht="15" hidden="false" customHeight="true" outlineLevel="0" collapsed="false">
      <c r="A8313" s="3" t="str">
        <f aca="false">A$6654</f>
        <v>Inovação</v>
      </c>
      <c r="B8313" s="3" t="str">
        <f aca="false">B$6654</f>
        <v> Total</v>
      </c>
      <c r="C8313" s="3" t="n">
        <f aca="false">C$6654</f>
        <v>1</v>
      </c>
      <c r="D8313" s="3" t="s">
        <v>260</v>
      </c>
      <c r="E8313" s="3" t="n">
        <f aca="false">E$6654</f>
        <v>2018</v>
      </c>
      <c r="F8313" s="3" t="n">
        <f aca="false">F$6654</f>
        <v>2018</v>
      </c>
      <c r="G8313" s="3" t="n">
        <v>6.73050952172718</v>
      </c>
      <c r="H8313" s="3" t="n">
        <f aca="false">H$6654</f>
        <v>1</v>
      </c>
      <c r="I8313" s="3" t="n">
        <f aca="false">I$6654</f>
        <v>0.0678642714570858</v>
      </c>
      <c r="J8313" s="3" t="n">
        <f aca="false">J$6654</f>
        <v>0.0678642714570858</v>
      </c>
      <c r="K8313" s="3" t="str">
        <f aca="false">K$6654</f>
        <v>Nota obtida via normalização e ponderação de indicadores que variam de 0 a 100.</v>
      </c>
      <c r="L8313" s="3" t="str">
        <f aca="false">L$6654</f>
        <v>Tendências</v>
      </c>
      <c r="M8313" s="3" t="str">
        <f aca="false">M$6654</f>
        <v>Nota de 0 a 100</v>
      </c>
      <c r="N8313" s="5"/>
      <c r="O8313" s="3" t="n">
        <v>7.40025851551457</v>
      </c>
    </row>
    <row r="8314" customFormat="false" ht="15.75" hidden="false" customHeight="true" outlineLevel="0" collapsed="false">
      <c r="A8314" s="3" t="str">
        <f aca="false">A$6655</f>
        <v>Potencial de Mercado</v>
      </c>
      <c r="B8314" s="3" t="str">
        <f aca="false">B$6655</f>
        <v>Tamanho de mercado</v>
      </c>
      <c r="C8314" s="3" t="n">
        <f aca="false">C$6655</f>
        <v>1</v>
      </c>
      <c r="D8314" s="3" t="s">
        <v>260</v>
      </c>
      <c r="E8314" s="3" t="n">
        <f aca="false">E$6655</f>
        <v>2017</v>
      </c>
      <c r="F8314" s="3" t="n">
        <f aca="false">F$6655</f>
        <v>2018</v>
      </c>
      <c r="G8314" s="3" t="n">
        <v>11.7972605989802</v>
      </c>
      <c r="H8314" s="3" t="n">
        <f aca="false">H$6655</f>
        <v>0.403618197210826</v>
      </c>
      <c r="I8314" s="3" t="n">
        <f aca="false">I$6655</f>
        <v>0.0768463073852295</v>
      </c>
      <c r="J8314" s="3" t="n">
        <f aca="false">J$6655</f>
        <v>0.0310165680491354</v>
      </c>
      <c r="K8314" s="3" t="str">
        <f aca="false">K$6655</f>
        <v>Produto Interno Bruto (PIB) real a preços de 2014</v>
      </c>
      <c r="L8314" s="3" t="str">
        <f aca="false">L$6655</f>
        <v>IBGE</v>
      </c>
      <c r="M8314" s="3" t="str">
        <f aca="false">M$6655</f>
        <v>R$ bilhões</v>
      </c>
      <c r="N8314" s="5" t="str">
        <f aca="false">N$2</f>
        <v>O PIB utilizado para cálculo é estimado pela Tendências</v>
      </c>
      <c r="O8314" s="3" t="n">
        <v>0</v>
      </c>
    </row>
    <row r="8315" customFormat="false" ht="15" hidden="false" customHeight="true" outlineLevel="0" collapsed="false">
      <c r="A8315" s="3" t="str">
        <f aca="false">A$6656</f>
        <v>Potencial de Mercado</v>
      </c>
      <c r="B8315" s="3" t="str">
        <f aca="false">B$6656</f>
        <v>Taxa de crescimento</v>
      </c>
      <c r="C8315" s="3" t="n">
        <f aca="false">C$6656</f>
        <v>1</v>
      </c>
      <c r="D8315" s="3" t="s">
        <v>260</v>
      </c>
      <c r="E8315" s="3" t="n">
        <f aca="false">E$6656</f>
        <v>2017</v>
      </c>
      <c r="F8315" s="3" t="n">
        <f aca="false">F$6656</f>
        <v>2018</v>
      </c>
      <c r="G8315" s="3" t="n">
        <v>0.812713343284921</v>
      </c>
      <c r="H8315" s="3" t="n">
        <f aca="false">H$6656</f>
        <v>0.338326829703997</v>
      </c>
      <c r="I8315" s="3" t="n">
        <f aca="false">I$6656</f>
        <v>0.0768463073852295</v>
      </c>
      <c r="J8315" s="3" t="n">
        <f aca="false">J$6656</f>
        <v>0.0259991675521036</v>
      </c>
      <c r="K8315" s="3" t="str">
        <f aca="false">K$6656</f>
        <v>Média Móvel de quatro períodos para a taxa de crescimento anual do PIB</v>
      </c>
      <c r="L8315" s="3" t="str">
        <f aca="false">L$6656</f>
        <v>IBGE</v>
      </c>
      <c r="M8315" s="3" t="str">
        <f aca="false">M$6656</f>
        <v>Porcentagem %</v>
      </c>
      <c r="N8315" s="5" t="str">
        <f aca="false">N$3</f>
        <v>O PIB utilizado para cálculo é estimado pela Tendências</v>
      </c>
      <c r="O8315" s="3" t="n">
        <v>80.3489228420802</v>
      </c>
    </row>
    <row r="8316" customFormat="false" ht="15" hidden="false" customHeight="true" outlineLevel="0" collapsed="false">
      <c r="A8316" s="3" t="str">
        <f aca="false">A$6657</f>
        <v>Potencial de Mercado</v>
      </c>
      <c r="B8316" s="3" t="str">
        <f aca="false">B$6657</f>
        <v>Crescimento Potencial da Força de Trabalho</v>
      </c>
      <c r="C8316" s="3" t="n">
        <f aca="false">C$6657</f>
        <v>1</v>
      </c>
      <c r="D8316" s="3" t="s">
        <v>260</v>
      </c>
      <c r="E8316" s="3" t="n">
        <f aca="false">E$6657</f>
        <v>2017</v>
      </c>
      <c r="F8316" s="3" t="n">
        <f aca="false">F$6657</f>
        <v>2018</v>
      </c>
      <c r="G8316" s="3" t="n">
        <v>2.07203760855115</v>
      </c>
      <c r="H8316" s="3" t="n">
        <f aca="false">H$6657</f>
        <v>0.258054973085176</v>
      </c>
      <c r="I8316" s="3" t="n">
        <f aca="false">I$6657</f>
        <v>0.0768463073852295</v>
      </c>
      <c r="J8316" s="3" t="n">
        <f aca="false">J$6657</f>
        <v>0.0198305717839906</v>
      </c>
      <c r="K8316" s="3" t="str">
        <f aca="false">K$6657</f>
        <v>Média da taxa de crescimento da PIA para os próximos 10 anos (população com idade entre 15 e 64 anos)</v>
      </c>
      <c r="L8316" s="3" t="str">
        <f aca="false">L$6657</f>
        <v>IBGE</v>
      </c>
      <c r="M8316" s="3" t="str">
        <f aca="false">M$6657</f>
        <v>Porcentagem %</v>
      </c>
      <c r="N8316" s="5"/>
      <c r="O8316" s="3" t="n">
        <v>82.9824029510559</v>
      </c>
    </row>
    <row r="8317" customFormat="false" ht="15" hidden="false" customHeight="true" outlineLevel="0" collapsed="false">
      <c r="A8317" s="3" t="str">
        <f aca="false">A$6658</f>
        <v>Potencial de Mercado</v>
      </c>
      <c r="B8317" s="3" t="str">
        <f aca="false">B$6658</f>
        <v> Total</v>
      </c>
      <c r="C8317" s="3" t="n">
        <f aca="false">C$6658</f>
        <v>1</v>
      </c>
      <c r="D8317" s="3" t="s">
        <v>260</v>
      </c>
      <c r="E8317" s="3" t="n">
        <f aca="false">E$6658</f>
        <v>2018</v>
      </c>
      <c r="F8317" s="3" t="n">
        <f aca="false">F$6658</f>
        <v>2018</v>
      </c>
      <c r="G8317" s="3" t="n">
        <v>48.5918994402558</v>
      </c>
      <c r="H8317" s="3" t="n">
        <f aca="false">H$6658</f>
        <v>1</v>
      </c>
      <c r="I8317" s="3" t="n">
        <f aca="false">I$6658</f>
        <v>0.0768463073852295</v>
      </c>
      <c r="J8317" s="3" t="n">
        <f aca="false">J$6658</f>
        <v>0.0768463073852295</v>
      </c>
      <c r="K8317" s="3" t="str">
        <f aca="false">K$6658</f>
        <v>Nota obtida via normalização e ponderação de indicadores que variam de 0 a 100.</v>
      </c>
      <c r="L8317" s="3" t="str">
        <f aca="false">L$6658</f>
        <v>Tendências</v>
      </c>
      <c r="M8317" s="3" t="str">
        <f aca="false">M$6658</f>
        <v>Nota de 0 a 100</v>
      </c>
      <c r="N8317" s="5"/>
      <c r="O8317" s="3" t="n">
        <v>91.2878642328829</v>
      </c>
    </row>
    <row r="8318" customFormat="false" ht="15" hidden="false" customHeight="true" outlineLevel="0" collapsed="false">
      <c r="A8318" s="3" t="str">
        <f aca="false">A$6659</f>
        <v>Solidez Fiscal</v>
      </c>
      <c r="B8318" s="3" t="str">
        <f aca="false">B$6659</f>
        <v>Taxa de Investimentos</v>
      </c>
      <c r="C8318" s="3" t="n">
        <f aca="false">C$6659</f>
        <v>1</v>
      </c>
      <c r="D8318" s="3" t="s">
        <v>260</v>
      </c>
      <c r="E8318" s="3" t="n">
        <f aca="false">E$6659</f>
        <v>2017</v>
      </c>
      <c r="F8318" s="3" t="n">
        <f aca="false">F$6659</f>
        <v>2018</v>
      </c>
      <c r="G8318" s="3" t="n">
        <v>3.8628272017579</v>
      </c>
      <c r="H8318" s="3" t="n">
        <f aca="false">H$6659</f>
        <v>0.160983811795482</v>
      </c>
      <c r="I8318" s="3" t="n">
        <f aca="false">I$6659</f>
        <v>0.120758483033932</v>
      </c>
      <c r="J8318" s="3" t="n">
        <f aca="false">J$6659</f>
        <v>0.0194401609054424</v>
      </c>
      <c r="K8318" s="3" t="str">
        <f aca="false">K$6659</f>
        <v>Investimento liquidado / receita corrente líquida</v>
      </c>
      <c r="L8318" s="3" t="str">
        <f aca="false">L$6659</f>
        <v>Siconfi</v>
      </c>
      <c r="M8318" s="3" t="str">
        <f aca="false">M$6659</f>
        <v>Porcentagem %</v>
      </c>
      <c r="N8318" s="5" t="str">
        <f aca="false">N$55</f>
        <v>Antes da edição de 2020 o indicador era conhecido como "Capacidade de Investimento"</v>
      </c>
      <c r="O8318" s="3" t="n">
        <v>19.5023628016297</v>
      </c>
    </row>
    <row r="8319" customFormat="false" ht="15" hidden="false" customHeight="true" outlineLevel="0" collapsed="false">
      <c r="A8319" s="3" t="str">
        <f aca="false">A$6660</f>
        <v>Solidez Fiscal</v>
      </c>
      <c r="B8319" s="3" t="str">
        <f aca="false">B$6660</f>
        <v>Resultado Nominal</v>
      </c>
      <c r="C8319" s="3" t="n">
        <f aca="false">C$6660</f>
        <v>1</v>
      </c>
      <c r="D8319" s="3" t="s">
        <v>260</v>
      </c>
      <c r="E8319" s="3" t="n">
        <f aca="false">E$6660</f>
        <v>2017</v>
      </c>
      <c r="F8319" s="3" t="n">
        <f aca="false">F$6660</f>
        <v>2018</v>
      </c>
      <c r="G8319" s="3" t="n">
        <v>-1.27562137489977</v>
      </c>
      <c r="H8319" s="3" t="n">
        <f aca="false">H$6660</f>
        <v>0.2078732111836</v>
      </c>
      <c r="I8319" s="3" t="n">
        <f aca="false">I$6660</f>
        <v>0.120758483033932</v>
      </c>
      <c r="J8319" s="3" t="n">
        <f aca="false">J$6660</f>
        <v>0.0251024536459238</v>
      </c>
      <c r="K8319" s="3" t="str">
        <f aca="false">K$6660</f>
        <v>Diferença entre receitas e despesas primárias no período acrescidas das despesas com juros nominais incidentes sobre a dívida pública interna e externa, dividido pelo PIB</v>
      </c>
      <c r="L8319" s="3" t="str">
        <f aca="false">L$6660</f>
        <v>Siconfi</v>
      </c>
      <c r="M8319" s="3" t="str">
        <f aca="false">M$6660</f>
        <v>Porcentagem %</v>
      </c>
      <c r="N8319" s="5"/>
      <c r="O8319" s="3" t="n">
        <v>32.8231842568427</v>
      </c>
    </row>
    <row r="8320" customFormat="false" ht="15" hidden="false" customHeight="true" outlineLevel="0" collapsed="false">
      <c r="A8320" s="3" t="str">
        <f aca="false">A$6661</f>
        <v>Solidez Fiscal</v>
      </c>
      <c r="B8320" s="3" t="str">
        <f aca="false">B$6661</f>
        <v>Solvência Fiscal</v>
      </c>
      <c r="C8320" s="3" t="n">
        <f aca="false">C$6661</f>
        <v>-1</v>
      </c>
      <c r="D8320" s="3" t="s">
        <v>260</v>
      </c>
      <c r="E8320" s="3" t="n">
        <f aca="false">E$6661</f>
        <v>2017</v>
      </c>
      <c r="F8320" s="3" t="n">
        <f aca="false">F$6661</f>
        <v>2018</v>
      </c>
      <c r="G8320" s="3" t="n">
        <v>41.4939781728299</v>
      </c>
      <c r="H8320" s="3" t="n">
        <f aca="false">H$6661</f>
        <v>0.185320783083518</v>
      </c>
      <c r="I8320" s="3" t="n">
        <f aca="false">I$6661</f>
        <v>0.120758483033932</v>
      </c>
      <c r="J8320" s="3" t="n">
        <f aca="false">J$6661</f>
        <v>0.022379056639826</v>
      </c>
      <c r="K8320" s="3" t="str">
        <f aca="false">K$6661</f>
        <v>Dívida consolidada líquida / receita corrente líquida</v>
      </c>
      <c r="L8320" s="3" t="str">
        <f aca="false">L$6661</f>
        <v>Siconfi</v>
      </c>
      <c r="M8320" s="3" t="str">
        <f aca="false">M$6661</f>
        <v>Porcentagem %</v>
      </c>
      <c r="N8320" s="5"/>
      <c r="O8320" s="3" t="n">
        <v>86.6738147442282</v>
      </c>
    </row>
    <row r="8321" customFormat="false" ht="15" hidden="false" customHeight="true" outlineLevel="0" collapsed="false">
      <c r="A8321" s="3" t="str">
        <f aca="false">A$6662</f>
        <v>Solidez Fiscal</v>
      </c>
      <c r="B8321" s="3" t="str">
        <f aca="false">B$6662</f>
        <v>Sucesso do Planejamento Orçamentário</v>
      </c>
      <c r="C8321" s="3" t="n">
        <f aca="false">C$6662</f>
        <v>1</v>
      </c>
      <c r="D8321" s="3" t="s">
        <v>260</v>
      </c>
      <c r="E8321" s="3" t="n">
        <f aca="false">E$6662</f>
        <v>2017</v>
      </c>
      <c r="F8321" s="3" t="n">
        <f aca="false">F$6662</f>
        <v>2018</v>
      </c>
      <c r="G8321" s="3" t="n">
        <v>77.4261855644356</v>
      </c>
      <c r="H8321" s="3" t="n">
        <f aca="false">H$6662</f>
        <v>0.153984513934749</v>
      </c>
      <c r="I8321" s="3" t="n">
        <f aca="false">I$6662</f>
        <v>0.120758483033932</v>
      </c>
      <c r="J8321" s="3" t="n">
        <f aca="false">J$6662</f>
        <v>0.0185949363134776</v>
      </c>
      <c r="K8321" s="3" t="str">
        <f aca="false">K$6662</f>
        <v>Despesa liquidada pela despesa total atualizada (dotação orçamentária).</v>
      </c>
      <c r="L8321" s="3" t="str">
        <f aca="false">L$6662</f>
        <v>Siconfi</v>
      </c>
      <c r="M8321" s="3" t="str">
        <f aca="false">M$6662</f>
        <v>Porcentagem %</v>
      </c>
      <c r="N8321" s="5" t="str">
        <f aca="false">N$58</f>
        <v>Antes de 2020 o indicador era chamado de "Sucesso da Execução Orçamentária"</v>
      </c>
      <c r="O8321" s="3" t="n">
        <v>37.1436320813866</v>
      </c>
    </row>
    <row r="8322" customFormat="false" ht="15" hidden="false" customHeight="true" outlineLevel="0" collapsed="false">
      <c r="A8322" s="3" t="str">
        <f aca="false">A$6663</f>
        <v>Solidez Fiscal</v>
      </c>
      <c r="B8322" s="3" t="str">
        <f aca="false">B$6663</f>
        <v>Dependência Fiscal</v>
      </c>
      <c r="C8322" s="3" t="n">
        <f aca="false">C$6663</f>
        <v>1</v>
      </c>
      <c r="D8322" s="3" t="s">
        <v>260</v>
      </c>
      <c r="E8322" s="3" t="n">
        <f aca="false">E$6663</f>
        <v>2017</v>
      </c>
      <c r="F8322" s="3" t="n">
        <f aca="false">F$6663</f>
        <v>2018</v>
      </c>
      <c r="G8322" s="3" t="n">
        <v>36.7393955449058</v>
      </c>
      <c r="H8322" s="3" t="n">
        <f aca="false">H$6663</f>
        <v>0.119355233595262</v>
      </c>
      <c r="I8322" s="3" t="n">
        <f aca="false">I$6663</f>
        <v>0.120758483033932</v>
      </c>
      <c r="J8322" s="3" t="n">
        <f aca="false">J$6663</f>
        <v>0.0144131569511244</v>
      </c>
      <c r="K8322" s="3" t="str">
        <f aca="false">K$6663</f>
        <v>Grau de autonomia financeira do Estado tendo por base a participação das receitas correntes próprias (realizadas) sobre a receita corrente total, dado pela fórmula: 1 – (transferências correntes/receita corrente total)</v>
      </c>
      <c r="L8322" s="3" t="str">
        <f aca="false">L$6663</f>
        <v>Siconfi</v>
      </c>
      <c r="M8322" s="3" t="str">
        <f aca="false">M$6663</f>
        <v>Porcentagem %</v>
      </c>
      <c r="N832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322" s="3" t="n">
        <v>4.20599271707512</v>
      </c>
    </row>
    <row r="8323" customFormat="false" ht="15" hidden="false" customHeight="true" outlineLevel="0" collapsed="false">
      <c r="A8323" s="3" t="str">
        <f aca="false">A$6664</f>
        <v>Solidez Fiscal</v>
      </c>
      <c r="B8323" s="3" t="str">
        <f aca="false">B$6664</f>
        <v>Resultado Primário</v>
      </c>
      <c r="C8323" s="3" t="n">
        <f aca="false">C$6664</f>
        <v>1</v>
      </c>
      <c r="D8323" s="3" t="s">
        <v>260</v>
      </c>
      <c r="E8323" s="3" t="n">
        <f aca="false">E$6664</f>
        <v>2017</v>
      </c>
      <c r="F8323" s="3" t="n">
        <f aca="false">F$6664</f>
        <v>2018</v>
      </c>
      <c r="G8323" s="3" t="n">
        <v>0.573651089419098</v>
      </c>
      <c r="H8323" s="3" t="n">
        <f aca="false">H$6664</f>
        <v>0.17248244640739</v>
      </c>
      <c r="I8323" s="3" t="n">
        <f aca="false">I$6664</f>
        <v>0.120758483033932</v>
      </c>
      <c r="J8323" s="3" t="n">
        <f aca="false">J$6664</f>
        <v>0.0208287185781379</v>
      </c>
      <c r="K8323" s="3" t="str">
        <f aca="false">K$6664</f>
        <v>O resultado primário líquido é dado pela diferença entre receita primária realizada e a despesa primária liquidada no ano. A diferença é dividida pelo PIB nominal de cada Estado.</v>
      </c>
      <c r="L8323" s="3" t="str">
        <f aca="false">L$6664</f>
        <v>Siconfi</v>
      </c>
      <c r="M8323" s="3" t="str">
        <f aca="false">M$6664</f>
        <v>Porcentagem %</v>
      </c>
      <c r="N8323" s="4" t="str">
        <f aca="false">N$2226</f>
        <v>O PIB utilizado para cálculo é estimado pela Tendências</v>
      </c>
      <c r="O8323" s="3" t="n">
        <v>81.4458394883066</v>
      </c>
    </row>
    <row r="8324" customFormat="false" ht="15" hidden="false" customHeight="true" outlineLevel="0" collapsed="false">
      <c r="A8324" s="3" t="str">
        <f aca="false">A$6665</f>
        <v>Solidez Fiscal</v>
      </c>
      <c r="B8324" s="3" t="str">
        <f aca="false">B$6665</f>
        <v> Total</v>
      </c>
      <c r="C8324" s="3" t="n">
        <f aca="false">C$6665</f>
        <v>1</v>
      </c>
      <c r="D8324" s="3" t="s">
        <v>260</v>
      </c>
      <c r="E8324" s="3" t="n">
        <f aca="false">E$6665</f>
        <v>2018</v>
      </c>
      <c r="F8324" s="3" t="n">
        <f aca="false">F$6665</f>
        <v>2018</v>
      </c>
      <c r="G8324" s="3" t="n">
        <v>46.2946136565184</v>
      </c>
      <c r="H8324" s="3" t="n">
        <f aca="false">H$6665</f>
        <v>1</v>
      </c>
      <c r="I8324" s="3" t="n">
        <f aca="false">I$6665</f>
        <v>0.120758483033932</v>
      </c>
      <c r="J8324" s="3" t="n">
        <f aca="false">J$6665</f>
        <v>0.120758483033932</v>
      </c>
      <c r="K8324" s="3" t="str">
        <f aca="false">K$6665</f>
        <v>Nota obtida via normalização e ponderação de indicadores que variam de 0 a 100.</v>
      </c>
      <c r="L8324" s="3" t="str">
        <f aca="false">L$6665</f>
        <v>Tendências</v>
      </c>
      <c r="M8324" s="3" t="str">
        <f aca="false">M$6665</f>
        <v>Nota de 0 a 100</v>
      </c>
      <c r="N8324" s="5"/>
      <c r="O8324" s="3" t="n">
        <v>51.4084929015375</v>
      </c>
    </row>
    <row r="8325" customFormat="false" ht="15" hidden="false" customHeight="true" outlineLevel="0" collapsed="false">
      <c r="A8325" s="3" t="str">
        <f aca="false">A$6666</f>
        <v>Segurança Pública</v>
      </c>
      <c r="B8325" s="3" t="str">
        <f aca="false">B$6666</f>
        <v>Atuação do Sistema de Justiça Criminal</v>
      </c>
      <c r="C8325" s="3" t="n">
        <f aca="false">C$6666</f>
        <v>1</v>
      </c>
      <c r="D8325" s="3" t="s">
        <v>260</v>
      </c>
      <c r="E8325" s="3" t="n">
        <f aca="false">E$6666</f>
        <v>2017</v>
      </c>
      <c r="F8325" s="3" t="n">
        <f aca="false">F$6666</f>
        <v>2018</v>
      </c>
      <c r="G8325" s="3" t="n">
        <v>1.35424921746368</v>
      </c>
      <c r="H8325" s="3" t="n">
        <f aca="false">H$6666</f>
        <v>0.104357937274945</v>
      </c>
      <c r="I8325" s="3" t="n">
        <f aca="false">I$6666</f>
        <v>0.132734530938124</v>
      </c>
      <c r="J8325" s="3" t="n">
        <f aca="false">J$6666</f>
        <v>0.01385190185386</v>
      </c>
      <c r="K8325" s="3" t="str">
        <f aca="false">K$6666</f>
        <v>Total da população carcerária (regime fechado) em relação ao número de homicídios.</v>
      </c>
      <c r="L8325" s="3" t="str">
        <f aca="false">L$6666</f>
        <v>Departamento Penitenciário Nacional e Fórum Brasileiro de Segurança Pública</v>
      </c>
      <c r="M8325" s="3" t="str">
        <f aca="false">M$6666</f>
        <v>Porcentagem %</v>
      </c>
      <c r="N8325" s="3" t="str">
        <f aca="false">N$49</f>
        <v>A partir da edição de 2018, ou seja, do dado de 2017 passou a ser usado como numerador a população prisional acusada de homicídio e não mais a população carcerária total.</v>
      </c>
      <c r="O8325" s="3" t="n">
        <v>28.1128184698569</v>
      </c>
    </row>
    <row r="8326" customFormat="false" ht="15" hidden="false" customHeight="true" outlineLevel="0" collapsed="false">
      <c r="A8326" s="3" t="str">
        <f aca="false">A$6667</f>
        <v>Segurança Pública</v>
      </c>
      <c r="B8326" s="3" t="str">
        <f aca="false">B$6667</f>
        <v>Presos sem Condenação</v>
      </c>
      <c r="C8326" s="3" t="n">
        <f aca="false">C$6667</f>
        <v>-1</v>
      </c>
      <c r="D8326" s="3" t="s">
        <v>260</v>
      </c>
      <c r="E8326" s="3" t="n">
        <f aca="false">E$6667</f>
        <v>2016</v>
      </c>
      <c r="F8326" s="3" t="n">
        <f aca="false">F$6667</f>
        <v>2018</v>
      </c>
      <c r="G8326" s="8" t="n">
        <v>44</v>
      </c>
      <c r="H8326" s="3" t="n">
        <f aca="false">H$6667</f>
        <v>0.0277149164789228</v>
      </c>
      <c r="I8326" s="3" t="n">
        <f aca="false">I$6667</f>
        <v>0.132734530938124</v>
      </c>
      <c r="J8326" s="3" t="n">
        <f aca="false">J$6667</f>
        <v>0.00367872643881909</v>
      </c>
      <c r="K8326" s="3" t="str">
        <f aca="false">K$6667</f>
        <v>Proporção de presos sem condenação em relação ao total de presos.</v>
      </c>
      <c r="L8326" s="3" t="str">
        <f aca="false">L$6667</f>
        <v>DEPEN</v>
      </c>
      <c r="M8326" s="3" t="str">
        <f aca="false">M$6667</f>
        <v>Porcentagem %</v>
      </c>
      <c r="N8326" s="5"/>
      <c r="O8326" s="8" t="n">
        <v>44.8979591836735</v>
      </c>
    </row>
    <row r="8327" customFormat="false" ht="15" hidden="false" customHeight="true" outlineLevel="0" collapsed="false">
      <c r="A8327" s="3" t="str">
        <f aca="false">A$6668</f>
        <v>Segurança Pública</v>
      </c>
      <c r="B8327" s="3" t="str">
        <f aca="false">B$6668</f>
        <v>Déficit Carcerário</v>
      </c>
      <c r="C8327" s="3" t="n">
        <f aca="false">C$6668</f>
        <v>-1</v>
      </c>
      <c r="D8327" s="3" t="s">
        <v>260</v>
      </c>
      <c r="E8327" s="3" t="n">
        <f aca="false">E$6668</f>
        <v>2016</v>
      </c>
      <c r="F8327" s="3" t="n">
        <f aca="false">F$6668</f>
        <v>2018</v>
      </c>
      <c r="G8327" s="9" t="n">
        <v>1.952</v>
      </c>
      <c r="H8327" s="3" t="n">
        <f aca="false">H$6668</f>
        <v>0.0986618304917192</v>
      </c>
      <c r="I8327" s="3" t="n">
        <f aca="false">I$6668</f>
        <v>0.132734530938124</v>
      </c>
      <c r="J8327" s="3" t="n">
        <f aca="false">J$6668</f>
        <v>0.013095831791815</v>
      </c>
      <c r="K8327" s="3" t="str">
        <f aca="false">K$6668</f>
        <v>Relação detentos / Vagas</v>
      </c>
      <c r="L8327" s="3" t="str">
        <f aca="false">L$6668</f>
        <v>Departamento Penitenciário Nacional - Infopen</v>
      </c>
      <c r="M8327" s="3" t="str">
        <f aca="false">M$6668</f>
        <v>Porcentagem %</v>
      </c>
      <c r="N8327" s="5"/>
      <c r="O8327" s="9" t="n">
        <v>85.1120283018868</v>
      </c>
    </row>
    <row r="8328" customFormat="false" ht="15" hidden="false" customHeight="true" outlineLevel="0" collapsed="false">
      <c r="A8328" s="3" t="str">
        <f aca="false">A$6669</f>
        <v>Segurança Pública</v>
      </c>
      <c r="B8328" s="3" t="str">
        <f aca="false">B$6669</f>
        <v>Mortes a esclarecer</v>
      </c>
      <c r="C8328" s="3" t="n">
        <f aca="false">C$6669</f>
        <v>-1</v>
      </c>
      <c r="D8328" s="3" t="s">
        <v>260</v>
      </c>
      <c r="E8328" s="3" t="n">
        <f aca="false">E$6669</f>
        <v>2016</v>
      </c>
      <c r="F8328" s="3" t="n">
        <f aca="false">F$6669</f>
        <v>2018</v>
      </c>
      <c r="G8328" s="3" t="n">
        <v>6.54223338763387</v>
      </c>
      <c r="H8328" s="3" t="n">
        <f aca="false">H$6669</f>
        <v>0.124074359050734</v>
      </c>
      <c r="I8328" s="3" t="n">
        <f aca="false">I$6669</f>
        <v>0.132734530938124</v>
      </c>
      <c r="J8328" s="3" t="n">
        <f aca="false">J$6669</f>
        <v>0.0164689518500476</v>
      </c>
      <c r="K8328" s="3" t="str">
        <f aca="false">K$6669</f>
        <v>Óbitos por causas externas a partir de "Eventos cuja intenção é indeterminada" por 100 mil habitantes</v>
      </c>
      <c r="L8328" s="3" t="str">
        <f aca="false">L$6669</f>
        <v>Datasus</v>
      </c>
      <c r="M8328" s="3" t="str">
        <f aca="false">M$6669</f>
        <v>Taxa de mortalidade por 100 mil habitantes</v>
      </c>
      <c r="N8328" s="5" t="str">
        <f aca="false">N$48</f>
        <v>A partir da edição de 2017, ou seja, do dado de 2015 a fonte passou a ser o Datasus e não mais o "Fórum de Segurança Público", assim, mortes a esclarecer significam: Óbitos por causas externas a partir de "Eventos cuja intenção é indeterminada"</v>
      </c>
      <c r="O8328" s="3" t="n">
        <v>33.5815918941482</v>
      </c>
    </row>
    <row r="8329" customFormat="false" ht="15" hidden="false" customHeight="true" outlineLevel="0" collapsed="false">
      <c r="A8329" s="3" t="str">
        <f aca="false">A$6670</f>
        <v>Segurança Pública</v>
      </c>
      <c r="B8329" s="3" t="str">
        <f aca="false">B$6670</f>
        <v>Mortalidade no Trânsito</v>
      </c>
      <c r="C8329" s="3" t="n">
        <f aca="false">C$6670</f>
        <v>-1</v>
      </c>
      <c r="D8329" s="3" t="s">
        <v>260</v>
      </c>
      <c r="E8329" s="3" t="n">
        <f aca="false">E$6670</f>
        <v>2016</v>
      </c>
      <c r="F8329" s="3" t="n">
        <f aca="false">F$6670</f>
        <v>2018</v>
      </c>
      <c r="G8329" s="3" t="n">
        <v>23.3339657492275</v>
      </c>
      <c r="H8329" s="3" t="n">
        <f aca="false">H$6670</f>
        <v>0.156771424720729</v>
      </c>
      <c r="I8329" s="3" t="n">
        <f aca="false">I$6670</f>
        <v>0.132734530938124</v>
      </c>
      <c r="J8329" s="3" t="n">
        <f aca="false">J$6670</f>
        <v>0.0208089815248074</v>
      </c>
      <c r="K8329" s="3" t="str">
        <f aca="false">K$6670</f>
        <v>Óbitos por causas externas (acidentes em transporte terrestre) em relação ao total de habitantes.</v>
      </c>
      <c r="L8329" s="3" t="str">
        <f aca="false">L$6670</f>
        <v>Datasus</v>
      </c>
      <c r="M8329" s="3" t="str">
        <f aca="false">M$6670</f>
        <v>Mortes em relação a 100 mil habitantes</v>
      </c>
      <c r="N8329" s="5" t="str">
        <f aca="false">N$50</f>
        <v>Antes de 2019 o nome do indicador era "Segurança no Trânsito" </v>
      </c>
      <c r="O8329" s="3" t="n">
        <v>54.7807016610891</v>
      </c>
    </row>
    <row r="8330" customFormat="false" ht="15" hidden="false" customHeight="true" outlineLevel="0" collapsed="false">
      <c r="A8330" s="3" t="str">
        <f aca="false">A$6671</f>
        <v>Segurança Pública</v>
      </c>
      <c r="B8330" s="3" t="str">
        <f aca="false">B$6671</f>
        <v>Segurança Pessoal</v>
      </c>
      <c r="C8330" s="3" t="n">
        <f aca="false">C$6671</f>
        <v>-1</v>
      </c>
      <c r="D8330" s="3" t="s">
        <v>260</v>
      </c>
      <c r="E8330" s="3" t="n">
        <f aca="false">E$6671</f>
        <v>2017</v>
      </c>
      <c r="F8330" s="3" t="n">
        <f aca="false">F$6671</f>
        <v>2018</v>
      </c>
      <c r="G8330" s="3" t="n">
        <v>44.0076841243236</v>
      </c>
      <c r="H8330" s="3" t="n">
        <f aca="false">H$6671</f>
        <v>0.279086142198179</v>
      </c>
      <c r="I8330" s="3" t="n">
        <f aca="false">I$6671</f>
        <v>0.132734530938124</v>
      </c>
      <c r="J8330" s="3" t="n">
        <f aca="false">J$6671</f>
        <v>0.0370443681760059</v>
      </c>
      <c r="K8330" s="3" t="str">
        <f aca="false">K$6671</f>
        <v>Óbitos resultantes de agressões (homicídios) em relação a população total.</v>
      </c>
      <c r="L8330" s="3" t="str">
        <f aca="false">L$6671</f>
        <v>Fórum Brasileiro de Segurança Pública</v>
      </c>
      <c r="M8330" s="3" t="str">
        <f aca="false">M$6671</f>
        <v>Óbitos por 100 mil habitantes</v>
      </c>
      <c r="N8330" s="5"/>
      <c r="O8330" s="3" t="n">
        <v>41.9166774487484</v>
      </c>
    </row>
    <row r="8331" customFormat="false" ht="15" hidden="false" customHeight="true" outlineLevel="0" collapsed="false">
      <c r="A8331" s="3" t="str">
        <f aca="false">A$6672</f>
        <v>Segurança Pública</v>
      </c>
      <c r="B8331" s="3" t="str">
        <f aca="false">B$6672</f>
        <v>Segurança Patrimonial</v>
      </c>
      <c r="C8331" s="3" t="n">
        <f aca="false">C$6672</f>
        <v>-1</v>
      </c>
      <c r="D8331" s="3" t="s">
        <v>260</v>
      </c>
      <c r="E8331" s="3" t="n">
        <f aca="false">E$6672</f>
        <v>2017</v>
      </c>
      <c r="F8331" s="3" t="n">
        <f aca="false">F$6672</f>
        <v>2018</v>
      </c>
      <c r="G8331" s="3" t="n">
        <v>1182.20649995391</v>
      </c>
      <c r="H8331" s="3" t="n">
        <f aca="false">H$6672</f>
        <v>0.182533544945223</v>
      </c>
      <c r="I8331" s="3" t="n">
        <f aca="false">I$6672</f>
        <v>0.132734530938124</v>
      </c>
      <c r="J8331" s="3" t="n">
        <f aca="false">J$6672</f>
        <v>0.0242285044687772</v>
      </c>
      <c r="K8331" s="3" t="str">
        <f aca="false">K$6672</f>
        <v>Roubos e furto de veículos em relação a frota total (por 100 mil veículos).</v>
      </c>
      <c r="L8331" s="3" t="str">
        <f aca="false">L$6672</f>
        <v>Fórum Brasileiro de Segurança Pública</v>
      </c>
      <c r="M8331" s="3" t="str">
        <f aca="false">M$6672</f>
        <v>Roubos e furtos por 100 mil veículos</v>
      </c>
      <c r="N8331" s="3" t="str">
        <f aca="false">N$52</f>
        <v>A partir da edição de 2019, ou seja, do dado de 2018, passou a ser usado o número de roubos totais no lugar de roubos e furtos de veículos</v>
      </c>
      <c r="O8331" s="3" t="n">
        <v>0</v>
      </c>
    </row>
    <row r="8332" customFormat="false" ht="15" hidden="false" customHeight="true" outlineLevel="0" collapsed="false">
      <c r="A8332" s="3" t="str">
        <f aca="false">A$6673</f>
        <v>Segurança Pública</v>
      </c>
      <c r="B8332" s="3" t="str">
        <f aca="false">B$6673</f>
        <v>Qualidade da Informação de Criminalidade</v>
      </c>
      <c r="C8332" s="3" t="n">
        <f aca="false">C$6673</f>
        <v>1</v>
      </c>
      <c r="D8332" s="3" t="s">
        <v>260</v>
      </c>
      <c r="E8332" s="3" t="n">
        <f aca="false">E$6673</f>
        <v>2017</v>
      </c>
      <c r="F8332" s="3" t="n">
        <f aca="false">F$6673</f>
        <v>2018</v>
      </c>
      <c r="G8332" s="3" t="n">
        <v>0</v>
      </c>
      <c r="H8332" s="3" t="n">
        <f aca="false">H$6673</f>
        <v>0.0267998448395465</v>
      </c>
      <c r="I8332" s="3" t="n">
        <f aca="false">I$6673</f>
        <v>0.132734530938124</v>
      </c>
      <c r="J8332" s="3" t="n">
        <f aca="false">J$6673</f>
        <v>0.00355726483399171</v>
      </c>
      <c r="K8332" s="3" t="str">
        <f aca="false">K$6673</f>
        <v>Qualidade estimada dos registros estatísticos oficiais de Mortes Violentas Intencionais.</v>
      </c>
      <c r="L8332" s="3" t="str">
        <f aca="false">L$6673</f>
        <v>Fórum Brasileiro de Segurança Pública</v>
      </c>
      <c r="M8332" s="3" t="str">
        <f aca="false">M$6673</f>
        <v>Pontuação de 0 a 100</v>
      </c>
      <c r="N8332" s="5"/>
      <c r="O8332" s="3" t="n">
        <v>0</v>
      </c>
    </row>
    <row r="8333" customFormat="false" ht="15" hidden="false" customHeight="true" outlineLevel="0" collapsed="false">
      <c r="A8333" s="3" t="str">
        <f aca="false">A$6674</f>
        <v>Segurança Pública</v>
      </c>
      <c r="B8333" s="3" t="str">
        <f aca="false">B$6674</f>
        <v> Total</v>
      </c>
      <c r="C8333" s="3" t="n">
        <f aca="false">C$6674</f>
        <v>1</v>
      </c>
      <c r="D8333" s="3" t="s">
        <v>260</v>
      </c>
      <c r="E8333" s="3" t="n">
        <f aca="false">E$6674</f>
        <v>2018</v>
      </c>
      <c r="F8333" s="3" t="n">
        <f aca="false">F$6674</f>
        <v>2018</v>
      </c>
      <c r="G8333" s="3" t="n">
        <v>37.0284743841926</v>
      </c>
      <c r="H8333" s="3" t="n">
        <f aca="false">H$6674</f>
        <v>1</v>
      </c>
      <c r="I8333" s="3" t="n">
        <f aca="false">I$6674</f>
        <v>0.132734530938124</v>
      </c>
      <c r="J8333" s="3" t="n">
        <f aca="false">J$6674</f>
        <v>0.132734530938124</v>
      </c>
      <c r="K8333" s="3" t="str">
        <f aca="false">K$6674</f>
        <v>Nota obtida via normalização e ponderação de indicadores que variam de 0 a 100.</v>
      </c>
      <c r="L8333" s="3" t="str">
        <f aca="false">L$6674</f>
        <v>Tendências</v>
      </c>
      <c r="M8333" s="3" t="str">
        <f aca="false">M$6674</f>
        <v>Nota de 0 a 100</v>
      </c>
      <c r="N8333" s="5"/>
      <c r="O8333" s="3" t="n">
        <v>8.02435271119605</v>
      </c>
    </row>
    <row r="8334" customFormat="false" ht="15" hidden="false" customHeight="true" outlineLevel="0" collapsed="false">
      <c r="A8334" s="3" t="str">
        <f aca="false">A$6675</f>
        <v>Sustentabilidade Social</v>
      </c>
      <c r="B8334" s="3" t="str">
        <f aca="false">B$6675</f>
        <v>Segurança Alimentar</v>
      </c>
      <c r="C8334" s="3" t="n">
        <f aca="false">C$6675</f>
        <v>-1</v>
      </c>
      <c r="D8334" s="3" t="s">
        <v>260</v>
      </c>
      <c r="E8334" s="3" t="n">
        <f aca="false">E$6675</f>
        <v>2014</v>
      </c>
      <c r="F8334" s="3" t="n">
        <f aca="false">F$6675</f>
        <v>2018</v>
      </c>
      <c r="G8334" s="3" t="n">
        <v>2.9570074246</v>
      </c>
      <c r="H8334" s="3" t="n">
        <f aca="false">H$6675</f>
        <v>0.102740898626394</v>
      </c>
      <c r="I8334" s="3" t="n">
        <f aca="false">I$6675</f>
        <v>0.122754491017964</v>
      </c>
      <c r="J8334" s="3" t="n">
        <f aca="false">J$6675</f>
        <v>0.0126119067176112</v>
      </c>
      <c r="K8334" s="3" t="str">
        <f aca="false">K$6675</f>
        <v>% domicílios com renda domiciliar per capita inferior à linha de extrema pobreza (valor de uma cesta de alimentos com o mínimo de calorias necessárias para suprir adequadamente uma pessoa, com base em recomendações da FAO e da OMS)</v>
      </c>
      <c r="L8334" s="3" t="str">
        <f aca="false">L$6675</f>
        <v>Ipea</v>
      </c>
      <c r="M8334" s="3" t="str">
        <f aca="false">M$6675</f>
        <v>Porcentagem %</v>
      </c>
      <c r="N8334" s="5" t="s">
        <v>110</v>
      </c>
      <c r="O8334" s="3" t="n">
        <v>79.7473209396876</v>
      </c>
    </row>
    <row r="8335" customFormat="false" ht="15" hidden="false" customHeight="true" outlineLevel="0" collapsed="false">
      <c r="A8335" s="3" t="str">
        <f aca="false">A$6676</f>
        <v>Sustentabilidade Social</v>
      </c>
      <c r="B8335" s="3" t="str">
        <f aca="false">B$6676</f>
        <v>Inadequação de Moradia FJP</v>
      </c>
      <c r="C8335" s="3" t="n">
        <f aca="false">C$6676</f>
        <v>-1</v>
      </c>
      <c r="D8335" s="3" t="s">
        <v>260</v>
      </c>
      <c r="E8335" s="3" t="n">
        <f aca="false">E$6676</f>
        <v>2015</v>
      </c>
      <c r="F8335" s="3" t="n">
        <f aca="false">F$6676</f>
        <v>2018</v>
      </c>
      <c r="G8335" s="3" t="n">
        <v>14.2</v>
      </c>
      <c r="H8335" s="3" t="n">
        <f aca="false">H$6676</f>
        <v>0.0799192134934718</v>
      </c>
      <c r="I8335" s="3" t="n">
        <f aca="false">I$6676</f>
        <v>0.122754491017964</v>
      </c>
      <c r="J8335" s="3" t="n">
        <f aca="false">J$6676</f>
        <v>0.00981044237494714</v>
      </c>
      <c r="K8335" s="3" t="str">
        <f aca="false">K$6676</f>
        <v>% de moradias que apresentam,entre outras características, coabitação familiar e/ou habitação precária  (metodologia da Fundação João Pinheiro)</v>
      </c>
      <c r="L8335" s="3" t="str">
        <f aca="false">L$6676</f>
        <v>Fundação João Pinheiro</v>
      </c>
      <c r="M8335" s="3" t="str">
        <f aca="false">M$6676</f>
        <v>Porcentagem %</v>
      </c>
      <c r="N8335" s="5" t="str">
        <f aca="false">N$31</f>
        <v>A partir de 2020, foi necessário alteração metodológica tendo em vista a não atualização desde de 2015 do indicador da Fundação João Pinheiro, por isso a fonte do indicador passou a ser a PNADc Anual (IBGE).</v>
      </c>
      <c r="O8335" s="3" t="n">
        <v>40.8450704225352</v>
      </c>
    </row>
    <row r="8336" customFormat="false" ht="15" hidden="false" customHeight="true" outlineLevel="0" collapsed="false">
      <c r="A8336" s="3" t="str">
        <f aca="false">A$6677</f>
        <v>Sustentabilidade Social</v>
      </c>
      <c r="B8336" s="3" t="str">
        <f aca="false">B$6677</f>
        <v>Famílias abaixo da linha da pobreza</v>
      </c>
      <c r="C8336" s="3" t="n">
        <f aca="false">C$6677</f>
        <v>-1</v>
      </c>
      <c r="D8336" s="3" t="s">
        <v>260</v>
      </c>
      <c r="E8336" s="3" t="n">
        <f aca="false">E$6677</f>
        <v>2017</v>
      </c>
      <c r="F8336" s="3" t="n">
        <f aca="false">F$6677</f>
        <v>2018</v>
      </c>
      <c r="G8336" s="3" t="n">
        <v>5.85584910186823</v>
      </c>
      <c r="H8336" s="3" t="n">
        <f aca="false">H$6677</f>
        <v>0.0927117893245468</v>
      </c>
      <c r="I8336" s="3" t="n">
        <f aca="false">I$6677</f>
        <v>0.122754491017964</v>
      </c>
      <c r="J8336" s="3" t="n">
        <f aca="false">J$6677</f>
        <v>0.0113807885098995</v>
      </c>
      <c r="K8336" s="3" t="str">
        <f aca="false">K$6677</f>
        <v>% de domicílios com renda domiciliar per capita inferior à linha de pobreza. A linha de pobreza aqui considerada é definida pelo decreto 7492 (abaixo de R$77,00 mensais)</v>
      </c>
      <c r="L8336" s="3" t="str">
        <f aca="false">L$6677</f>
        <v>PNAD/IBGE</v>
      </c>
      <c r="M8336" s="3" t="str">
        <f aca="false">M$6677</f>
        <v>Porcentagem %</v>
      </c>
      <c r="N8336" s="5"/>
      <c r="O8336" s="3" t="n">
        <v>61.1489027634737</v>
      </c>
    </row>
    <row r="8337" customFormat="false" ht="15" hidden="false" customHeight="true" outlineLevel="0" collapsed="false">
      <c r="A8337" s="3" t="str">
        <f aca="false">A$6678</f>
        <v>Sustentabilidade Social</v>
      </c>
      <c r="B8337" s="3" t="str">
        <f aca="false">B$6678</f>
        <v>Desigualdade de renda</v>
      </c>
      <c r="C8337" s="3" t="n">
        <f aca="false">C$6678</f>
        <v>-1</v>
      </c>
      <c r="D8337" s="3" t="s">
        <v>260</v>
      </c>
      <c r="E8337" s="3" t="n">
        <f aca="false">E$6678</f>
        <v>2017</v>
      </c>
      <c r="F8337" s="3" t="n">
        <f aca="false">F$6678</f>
        <v>2018</v>
      </c>
      <c r="G8337" s="3" t="n">
        <v>0.517</v>
      </c>
      <c r="H8337" s="3" t="n">
        <f aca="false">H$6678</f>
        <v>0.0510371953905997</v>
      </c>
      <c r="I8337" s="3" t="n">
        <f aca="false">I$6678</f>
        <v>0.122754491017964</v>
      </c>
      <c r="J8337" s="3" t="n">
        <f aca="false">J$6678</f>
        <v>0.00626504494315745</v>
      </c>
      <c r="K8337" s="3" t="str">
        <f aca="false">K$6678</f>
        <v>Coeficiente de gini (1=Desigualdade Máxima/0=Igualdade Máxima)</v>
      </c>
      <c r="L8337" s="3" t="str">
        <f aca="false">L$6678</f>
        <v>PNAD/IBGE</v>
      </c>
      <c r="M8337" s="3" t="str">
        <f aca="false">M$6678</f>
        <v>Coeficiente GINI</v>
      </c>
      <c r="N8337" s="5"/>
      <c r="O8337" s="3" t="n">
        <v>42.9319371727748</v>
      </c>
    </row>
    <row r="8338" customFormat="false" ht="15" hidden="false" customHeight="true" outlineLevel="0" collapsed="false">
      <c r="A8338" s="3" t="str">
        <f aca="false">A$6679</f>
        <v>Sustentabilidade Social</v>
      </c>
      <c r="B8338" s="3" t="str">
        <f aca="false">B$6679</f>
        <v>Acesso ao Saneamento Básico - Água</v>
      </c>
      <c r="C8338" s="3" t="n">
        <f aca="false">C$6679</f>
        <v>1</v>
      </c>
      <c r="D8338" s="3" t="s">
        <v>260</v>
      </c>
      <c r="E8338" s="3" t="n">
        <f aca="false">E$6679</f>
        <v>2017</v>
      </c>
      <c r="F8338" s="3" t="n">
        <f aca="false">F$6679</f>
        <v>2018</v>
      </c>
      <c r="G8338" s="3" t="n">
        <v>87.7042912405914</v>
      </c>
      <c r="H8338" s="3" t="n">
        <f aca="false">H$6679</f>
        <v>0.0580158000540614</v>
      </c>
      <c r="I8338" s="3" t="n">
        <f aca="false">I$6679</f>
        <v>0.122754491017964</v>
      </c>
      <c r="J8338" s="3" t="n">
        <f aca="false">J$6679</f>
        <v>0.00712170000663627</v>
      </c>
      <c r="K8338" s="3" t="str">
        <f aca="false">K$6679</f>
        <v>% de domicilios com acesso à água canalizada de rede geral de distribuição</v>
      </c>
      <c r="L8338" s="3" t="str">
        <f aca="false">L$6679</f>
        <v>PNAD/IBGE</v>
      </c>
      <c r="M8338" s="3" t="str">
        <f aca="false">M$6679</f>
        <v>Porcentagem %</v>
      </c>
      <c r="N8338" s="5"/>
      <c r="O8338" s="3" t="n">
        <v>82.7034736085779</v>
      </c>
    </row>
    <row r="8339" customFormat="false" ht="15" hidden="false" customHeight="true" outlineLevel="0" collapsed="false">
      <c r="A8339" s="3" t="str">
        <f aca="false">A$6680</f>
        <v>Sustentabilidade Social</v>
      </c>
      <c r="B8339" s="3" t="str">
        <f aca="false">B$6680</f>
        <v>Acesso ao Saneamento Básico - Esgoto</v>
      </c>
      <c r="C8339" s="3" t="n">
        <f aca="false">C$6680</f>
        <v>1</v>
      </c>
      <c r="D8339" s="3" t="s">
        <v>260</v>
      </c>
      <c r="E8339" s="3" t="n">
        <f aca="false">E$6680</f>
        <v>2017</v>
      </c>
      <c r="F8339" s="3" t="n">
        <f aca="false">F$6680</f>
        <v>2018</v>
      </c>
      <c r="G8339" s="3" t="n">
        <v>27.5</v>
      </c>
      <c r="H8339" s="3" t="n">
        <f aca="false">H$6680</f>
        <v>0.0476341619285856</v>
      </c>
      <c r="I8339" s="3" t="n">
        <f aca="false">I$6680</f>
        <v>0.122754491017964</v>
      </c>
      <c r="J8339" s="3" t="n">
        <f aca="false">J$6680</f>
        <v>0.00584730730261081</v>
      </c>
      <c r="K8339" s="3" t="str">
        <f aca="false">K$6680</f>
        <v>% de domicilios com acesso à rede coletora de esgoto</v>
      </c>
      <c r="L8339" s="3" t="str">
        <f aca="false">L$6680</f>
        <v>PNAD/IBGE</v>
      </c>
      <c r="M8339" s="3" t="str">
        <f aca="false">M$6680</f>
        <v>Porcentagem %</v>
      </c>
      <c r="N8339" s="5"/>
      <c r="O8339" s="3" t="n">
        <v>22.0902612826603</v>
      </c>
    </row>
    <row r="8340" customFormat="false" ht="15" hidden="false" customHeight="true" outlineLevel="0" collapsed="false">
      <c r="A8340" s="3" t="str">
        <f aca="false">A$6681</f>
        <v>Sustentabilidade Social</v>
      </c>
      <c r="B8340" s="3" t="str">
        <f aca="false">B$6681</f>
        <v>Mortes Evitáveis</v>
      </c>
      <c r="C8340" s="3" t="n">
        <f aca="false">C$6681</f>
        <v>-1</v>
      </c>
      <c r="D8340" s="3" t="s">
        <v>260</v>
      </c>
      <c r="E8340" s="3" t="n">
        <f aca="false">E$6681</f>
        <v>2016</v>
      </c>
      <c r="F8340" s="3" t="n">
        <f aca="false">F$6681</f>
        <v>2018</v>
      </c>
      <c r="G8340" s="3" t="n">
        <v>42.0160150730099</v>
      </c>
      <c r="H8340" s="3" t="n">
        <f aca="false">H$6681</f>
        <v>0.0437741013691653</v>
      </c>
      <c r="I8340" s="3" t="n">
        <f aca="false">I$6681</f>
        <v>0.122754491017964</v>
      </c>
      <c r="J8340" s="3" t="n">
        <f aca="false">J$6681</f>
        <v>0.00537346753334066</v>
      </c>
      <c r="K8340" s="3" t="str">
        <f aca="false">K$6681</f>
        <v>Razão de Mortalidade Proporcional: mortes abaixo de 50 anos/ total de óbitos</v>
      </c>
      <c r="L8340" s="3" t="str">
        <f aca="false">L$6681</f>
        <v>Datasus</v>
      </c>
      <c r="M8340" s="3" t="str">
        <f aca="false">M$6681</f>
        <v>Mortes evitáveis por 100 óbitos</v>
      </c>
      <c r="N8340" s="5" t="s">
        <v>127</v>
      </c>
      <c r="O8340" s="3" t="n">
        <v>7.67400090298219</v>
      </c>
    </row>
    <row r="8341" customFormat="false" ht="15" hidden="false" customHeight="true" outlineLevel="0" collapsed="false">
      <c r="A8341" s="3" t="s">
        <v>106</v>
      </c>
      <c r="B8341" s="3" t="str">
        <f aca="false">B$6682</f>
        <v>Anos Potenciais de Vida Perdidos</v>
      </c>
      <c r="C8341" s="3" t="n">
        <f aca="false">C$6682</f>
        <v>-1</v>
      </c>
      <c r="D8341" s="3" t="s">
        <v>260</v>
      </c>
      <c r="E8341" s="3" t="n">
        <f aca="false">E$6682</f>
        <v>2016</v>
      </c>
      <c r="F8341" s="3" t="n">
        <f aca="false">F$6682</f>
        <v>2018</v>
      </c>
      <c r="G8341" s="3" t="n">
        <v>20.3177525967894</v>
      </c>
      <c r="H8341" s="3" t="n">
        <f aca="false">H$6682</f>
        <v>0.0402903196969555</v>
      </c>
      <c r="I8341" s="3" t="n">
        <f aca="false">I$6682</f>
        <v>0.122754491017964</v>
      </c>
      <c r="J8341" s="3" t="n">
        <f aca="false">J$6682</f>
        <v>0.00494581768735082</v>
      </c>
      <c r="K8341" s="3" t="str">
        <f aca="false">K$6682</f>
        <v>Média da diferença da faixa etária em que os óbitos registrados ocorreram e a expectativa de vida ao nascer do Brasil.</v>
      </c>
      <c r="L8341" s="3" t="str">
        <f aca="false">L$6682</f>
        <v>Datasus</v>
      </c>
      <c r="M8341" s="3" t="str">
        <f aca="false">M$6682</f>
        <v>Anos</v>
      </c>
      <c r="N8341" s="5"/>
      <c r="O8341" s="3" t="n">
        <v>5.99961164363833</v>
      </c>
    </row>
    <row r="8342" customFormat="false" ht="15" hidden="false" customHeight="true" outlineLevel="0" collapsed="false">
      <c r="A8342" s="3" t="str">
        <f aca="false">A$6683</f>
        <v>Sustentabilidade Social</v>
      </c>
      <c r="B8342" s="3" t="str">
        <f aca="false">B$6683</f>
        <v>Formalidade do Mercado de Trabalho</v>
      </c>
      <c r="C8342" s="3" t="n">
        <f aca="false">C$6683</f>
        <v>1</v>
      </c>
      <c r="D8342" s="3" t="s">
        <v>260</v>
      </c>
      <c r="E8342" s="3" t="n">
        <f aca="false">E$6683</f>
        <v>2017</v>
      </c>
      <c r="F8342" s="3" t="n">
        <f aca="false">F$6683</f>
        <v>2018</v>
      </c>
      <c r="G8342" s="3" t="n">
        <v>49.1854269313435</v>
      </c>
      <c r="H8342" s="3" t="n">
        <f aca="false">H$6683</f>
        <v>0.0354267662261588</v>
      </c>
      <c r="I8342" s="3" t="n">
        <f aca="false">I$6683</f>
        <v>0.122754491017964</v>
      </c>
      <c r="J8342" s="3" t="n">
        <f aca="false">J$6683</f>
        <v>0.00434879465650452</v>
      </c>
      <c r="K8342"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342" s="3" t="str">
        <f aca="false">L$6683</f>
        <v>PNAD / IBGE</v>
      </c>
      <c r="M8342" s="3" t="str">
        <f aca="false">M$6683</f>
        <v>Porcentagem %</v>
      </c>
      <c r="N834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342" s="3" t="n">
        <v>35.8531312327638</v>
      </c>
    </row>
    <row r="8343" customFormat="false" ht="15" hidden="false" customHeight="true" outlineLevel="0" collapsed="false">
      <c r="A8343" s="3" t="str">
        <f aca="false">A$6684</f>
        <v>Sustentabilidade Social</v>
      </c>
      <c r="B8343" s="3" t="str">
        <f aca="false">B$6684</f>
        <v>Inserção Econômica</v>
      </c>
      <c r="C8343" s="3" t="n">
        <f aca="false">C$6684</f>
        <v>1</v>
      </c>
      <c r="D8343" s="3" t="s">
        <v>260</v>
      </c>
      <c r="E8343" s="3" t="n">
        <f aca="false">E$6684</f>
        <v>2017</v>
      </c>
      <c r="F8343" s="3" t="n">
        <f aca="false">F$6684</f>
        <v>2018</v>
      </c>
      <c r="G8343" s="3" t="n">
        <v>90.3669724770642</v>
      </c>
      <c r="H8343" s="3" t="n">
        <f aca="false">H$6684</f>
        <v>0.0420845700185743</v>
      </c>
      <c r="I8343" s="3" t="n">
        <f aca="false">I$6684</f>
        <v>0.122754491017964</v>
      </c>
      <c r="J8343" s="3" t="n">
        <f aca="false">J$6684</f>
        <v>0.00516606997233997</v>
      </c>
      <c r="K8343" s="3" t="str">
        <f aca="false">K$6684</f>
        <v>Proporção de ocupados em relação a População Economicamente Ativa</v>
      </c>
      <c r="L8343" s="3" t="str">
        <f aca="false">L$6684</f>
        <v>IBGE</v>
      </c>
      <c r="M8343" s="3" t="str">
        <f aca="false">M$6684</f>
        <v>Porcentagem %</v>
      </c>
      <c r="N8343" s="5"/>
      <c r="O8343" s="3" t="n">
        <v>73.3031680927589</v>
      </c>
    </row>
    <row r="8344" customFormat="false" ht="15" hidden="false" customHeight="true" outlineLevel="0" collapsed="false">
      <c r="A8344" s="3" t="str">
        <f aca="false">A$6685</f>
        <v>Sustentabilidade Social</v>
      </c>
      <c r="B8344" s="3" t="str">
        <f aca="false">B$6685</f>
        <v>IDH</v>
      </c>
      <c r="C8344" s="3" t="n">
        <f aca="false">C$6685</f>
        <v>1</v>
      </c>
      <c r="D8344" s="3" t="s">
        <v>260</v>
      </c>
      <c r="E8344" s="3" t="n">
        <f aca="false">E$6685</f>
        <v>2015</v>
      </c>
      <c r="F8344" s="3" t="n">
        <f aca="false">F$6685</f>
        <v>2018</v>
      </c>
      <c r="G8344" s="3" t="n">
        <v>0.743</v>
      </c>
      <c r="H8344" s="3" t="n">
        <f aca="false">H$6685</f>
        <v>0.105143828345808</v>
      </c>
      <c r="I8344" s="3" t="n">
        <f aca="false">I$6685</f>
        <v>0.122754491017964</v>
      </c>
      <c r="J8344" s="3" t="n">
        <f aca="false">J$6685</f>
        <v>0.0129068771322699</v>
      </c>
      <c r="K8344" s="3" t="str">
        <f aca="false">K$6685</f>
        <v>IDH estadual</v>
      </c>
      <c r="L8344" s="3" t="str">
        <f aca="false">L$6685</f>
        <v>PNUD, Fundação João Pinheiro e Ipea</v>
      </c>
      <c r="M8344" s="3" t="str">
        <f aca="false">M$6685</f>
        <v>Índice de 0 a 1</v>
      </c>
      <c r="N8344" s="5"/>
      <c r="O8344" s="3" t="n">
        <v>45.4545454545454</v>
      </c>
    </row>
    <row r="8345" customFormat="false" ht="15" hidden="false" customHeight="true" outlineLevel="0" collapsed="false">
      <c r="A8345" s="3" t="s">
        <v>106</v>
      </c>
      <c r="B8345" s="3" t="s">
        <v>140</v>
      </c>
      <c r="C8345" s="3" t="n">
        <v>1</v>
      </c>
      <c r="D8345" s="3" t="s">
        <v>260</v>
      </c>
      <c r="E8345" s="3" t="n">
        <v>2017</v>
      </c>
      <c r="F8345" s="3" t="n">
        <v>2018</v>
      </c>
      <c r="G8345" s="3" t="n">
        <v>72.9017021328667</v>
      </c>
      <c r="H8345" s="3" t="n">
        <v>0.0426662305938319</v>
      </c>
      <c r="I8345" s="3" t="n">
        <v>0.122754491017964</v>
      </c>
      <c r="J8345" s="3" t="n">
        <f aca="false">I8345*H8345</f>
        <v>0.00523747142020093</v>
      </c>
      <c r="K8345" s="4" t="str">
        <f aca="false">K8266</f>
        <v>Proporção dos jovens que estudam ou trabalham</v>
      </c>
      <c r="L8345" s="3" t="str">
        <f aca="false">L8266</f>
        <v>PNAD/IBGE</v>
      </c>
      <c r="M8345" s="3" t="str">
        <f aca="false">M8266</f>
        <v>Porcentagem %</v>
      </c>
      <c r="N8345" s="5"/>
      <c r="O8345" s="3" t="n">
        <v>0</v>
      </c>
    </row>
    <row r="8346" customFormat="false" ht="15" hidden="false" customHeight="true" outlineLevel="0" collapsed="false">
      <c r="A8346" s="3" t="str">
        <f aca="false">A$6687</f>
        <v>Sustentabilidade Social</v>
      </c>
      <c r="B8346" s="3" t="str">
        <f aca="false">B$6687</f>
        <v>Mortalidade Materna</v>
      </c>
      <c r="C8346" s="3" t="n">
        <f aca="false">C$6687</f>
        <v>-1</v>
      </c>
      <c r="D8346" s="3" t="s">
        <v>260</v>
      </c>
      <c r="E8346" s="3" t="n">
        <f aca="false">E$6687</f>
        <v>2016</v>
      </c>
      <c r="F8346" s="3" t="n">
        <f aca="false">F$6687</f>
        <v>2018</v>
      </c>
      <c r="G8346" s="3" t="n">
        <v>4.26921681217581</v>
      </c>
      <c r="H8346" s="3" t="n">
        <f aca="false">H$6687</f>
        <v>0.0819911060701229</v>
      </c>
      <c r="I8346" s="3" t="n">
        <f aca="false">I$6687</f>
        <v>0.122754491017964</v>
      </c>
      <c r="J8346" s="3" t="n">
        <f aca="false">J$6687</f>
        <v>0.0100647764936378</v>
      </c>
      <c r="K8346" s="3" t="str">
        <f aca="false">K$6687</f>
        <v>Óbitos maternos em relação a população feminina em idade fértil (15-49 anos).</v>
      </c>
      <c r="L8346" s="3" t="str">
        <f aca="false">L$6687</f>
        <v>Datasus</v>
      </c>
      <c r="M8346" s="3" t="str">
        <f aca="false">M$6687</f>
        <v>Taxa de mortalidade por 100 mil mulheres</v>
      </c>
      <c r="N8346" s="5"/>
      <c r="O8346" s="3" t="n">
        <v>56.7662636174043</v>
      </c>
    </row>
    <row r="8347" customFormat="false" ht="15" hidden="false" customHeight="true" outlineLevel="0" collapsed="false">
      <c r="A8347" s="3" t="str">
        <f aca="false">A$6688</f>
        <v>Sustentabilidade Social</v>
      </c>
      <c r="B8347" s="3" t="str">
        <f aca="false">B$6688</f>
        <v>Mortalidade Precoce</v>
      </c>
      <c r="C8347" s="3" t="n">
        <f aca="false">C$6688</f>
        <v>-1</v>
      </c>
      <c r="D8347" s="3" t="s">
        <v>260</v>
      </c>
      <c r="E8347" s="3" t="n">
        <f aca="false">E$6688</f>
        <v>2016</v>
      </c>
      <c r="F8347" s="3" t="n">
        <f aca="false">F$6688</f>
        <v>2018</v>
      </c>
      <c r="G8347" s="3" t="n">
        <v>121.469784391133</v>
      </c>
      <c r="H8347" s="3" t="n">
        <f aca="false">H$6688</f>
        <v>0.0654508559555939</v>
      </c>
      <c r="I8347" s="3" t="n">
        <f aca="false">I$6688</f>
        <v>0.122754491017964</v>
      </c>
      <c r="J8347" s="3" t="n">
        <f aca="false">J$6688</f>
        <v>0.00803438650951901</v>
      </c>
      <c r="K8347" s="3" t="str">
        <f aca="false">K$6688</f>
        <v>Mortalidade de Jovens (15-29 anos) por causas externas.</v>
      </c>
      <c r="L8347" s="3" t="str">
        <f aca="false">L$6688</f>
        <v>Datasus</v>
      </c>
      <c r="M8347" s="3" t="str">
        <f aca="false">M$6688</f>
        <v>Taxa de Mortalidade por 100 mil jovens</v>
      </c>
      <c r="N8347" s="5"/>
      <c r="O8347" s="3" t="n">
        <v>45.6025541035507</v>
      </c>
    </row>
    <row r="8348" customFormat="false" ht="15" hidden="false" customHeight="true" outlineLevel="0" collapsed="false">
      <c r="A8348" s="3" t="str">
        <f aca="false">A$6689</f>
        <v>Sustentabilidade Social</v>
      </c>
      <c r="B8348" s="3" t="str">
        <f aca="false">B$6689</f>
        <v>Previdência Social</v>
      </c>
      <c r="C8348" s="3" t="n">
        <f aca="false">C$6689</f>
        <v>1</v>
      </c>
      <c r="D8348" s="3" t="s">
        <v>260</v>
      </c>
      <c r="E8348" s="3" t="n">
        <f aca="false">E$6689</f>
        <v>2017</v>
      </c>
      <c r="F8348" s="3" t="n">
        <f aca="false">F$6689</f>
        <v>2018</v>
      </c>
      <c r="G8348" s="3" t="n">
        <v>83.5529608006672</v>
      </c>
      <c r="H8348" s="3" t="n">
        <f aca="false">H$6689</f>
        <v>0.0509237118271307</v>
      </c>
      <c r="I8348" s="3" t="n">
        <f aca="false">I$6689</f>
        <v>0.122754491017964</v>
      </c>
      <c r="J8348" s="3" t="n">
        <f aca="false">J$6689</f>
        <v>0.00625111432608491</v>
      </c>
      <c r="K8348" s="3" t="str">
        <f aca="false">K$6689</f>
        <v>Proporção de idosos (mais de 60 anos) que recebem previdência social</v>
      </c>
      <c r="L8348" s="3" t="str">
        <f aca="false">L$6689</f>
        <v>PNAD/IBGE</v>
      </c>
      <c r="M8348" s="3" t="str">
        <f aca="false">M$6689</f>
        <v>Porcentagem %</v>
      </c>
      <c r="N8348" s="5" t="s">
        <v>150</v>
      </c>
      <c r="O8348" s="3" t="n">
        <v>53.2487598045545</v>
      </c>
    </row>
    <row r="8349" customFormat="false" ht="15" hidden="false" customHeight="true" outlineLevel="0" collapsed="false">
      <c r="A8349" s="3" t="str">
        <f aca="false">A$6690</f>
        <v>Sustentabilidade Social</v>
      </c>
      <c r="B8349" s="3" t="str">
        <f aca="false">B$6690</f>
        <v>Mortalidade na infância</v>
      </c>
      <c r="C8349" s="3" t="n">
        <f aca="false">C$6690</f>
        <v>-1</v>
      </c>
      <c r="D8349" s="3" t="s">
        <v>260</v>
      </c>
      <c r="E8349" s="3" t="n">
        <f aca="false">E$6690</f>
        <v>2016</v>
      </c>
      <c r="F8349" s="3" t="n">
        <f aca="false">F$6690</f>
        <v>2018</v>
      </c>
      <c r="G8349" s="3" t="n">
        <v>22.971307868333</v>
      </c>
      <c r="H8349" s="3" t="n">
        <f aca="false">H$6690</f>
        <v>0.0601894510789995</v>
      </c>
      <c r="I8349" s="3" t="n">
        <f aca="false">I$6690</f>
        <v>0.122754491017964</v>
      </c>
      <c r="J8349" s="3" t="n">
        <f aca="false">J$6690</f>
        <v>0.00738852543185323</v>
      </c>
      <c r="K8349" s="3" t="str">
        <f aca="false">K$6690</f>
        <v>Óbitos de menores de cinco anos por grupo de 1.000 nascidos vivos</v>
      </c>
      <c r="L8349" s="3" t="str">
        <f aca="false">L$6690</f>
        <v>Datasus</v>
      </c>
      <c r="M8349" s="3" t="str">
        <f aca="false">M$6690</f>
        <v>Porcentagem %</v>
      </c>
      <c r="N8349" s="5"/>
      <c r="O8349" s="3" t="n">
        <v>0</v>
      </c>
    </row>
    <row r="8350" customFormat="false" ht="15" hidden="false" customHeight="true" outlineLevel="0" collapsed="false">
      <c r="A8350" s="3" t="str">
        <f aca="false">A$6691</f>
        <v>Sustentabilidade Social</v>
      </c>
      <c r="B8350" s="3" t="str">
        <f aca="false">B$6691</f>
        <v> Total</v>
      </c>
      <c r="C8350" s="3" t="n">
        <f aca="false">C$6691</f>
        <v>1</v>
      </c>
      <c r="D8350" s="3" t="s">
        <v>260</v>
      </c>
      <c r="E8350" s="3" t="n">
        <f aca="false">E$6691</f>
        <v>2018</v>
      </c>
      <c r="F8350" s="3" t="n">
        <f aca="false">F$6691</f>
        <v>2018</v>
      </c>
      <c r="G8350" s="3" t="n">
        <v>47.1208573134406</v>
      </c>
      <c r="H8350" s="3" t="n">
        <f aca="false">H$6691</f>
        <v>1</v>
      </c>
      <c r="I8350" s="3" t="n">
        <f aca="false">I$6691</f>
        <v>0.122754491017964</v>
      </c>
      <c r="J8350" s="3" t="n">
        <f aca="false">J$6691</f>
        <v>0.122754491017964</v>
      </c>
      <c r="K8350" s="3" t="str">
        <f aca="false">K$6691</f>
        <v>Nota obtida via normalização e ponderação de indicadores que variam de 0 a 100.</v>
      </c>
      <c r="L8350" s="3" t="str">
        <f aca="false">L$6691</f>
        <v>Tendências</v>
      </c>
      <c r="M8350" s="3" t="str">
        <f aca="false">M$6691</f>
        <v>Nota de 0 a 100</v>
      </c>
      <c r="N8350" s="5"/>
      <c r="O8350" s="3" t="n">
        <v>33.951091552332</v>
      </c>
    </row>
    <row r="8351" customFormat="false" ht="15" hidden="false" customHeight="true" outlineLevel="0" collapsed="false">
      <c r="A8351" s="3" t="s">
        <v>238</v>
      </c>
      <c r="B8351" s="3" t="s">
        <v>25</v>
      </c>
      <c r="C8351" s="3" t="n">
        <v>1</v>
      </c>
      <c r="D8351" s="3" t="s">
        <v>260</v>
      </c>
      <c r="E8351" s="3" t="n">
        <v>2018</v>
      </c>
      <c r="F8351" s="3" t="n">
        <v>2018</v>
      </c>
      <c r="G8351" s="3" t="n">
        <v>40.7263462860011</v>
      </c>
      <c r="H8351" s="3" t="n">
        <v>1</v>
      </c>
      <c r="I8351" s="3" t="n">
        <v>0.01</v>
      </c>
      <c r="J8351" s="3" t="n">
        <f aca="false">I8351*H8351</f>
        <v>0.01</v>
      </c>
      <c r="K8351" s="4" t="str">
        <f aca="false">K8272</f>
        <v>Nota obtida via normalização e ponderação de indicadores que variam de 0 a 100.</v>
      </c>
      <c r="L8351" s="3" t="str">
        <f aca="false">L8272</f>
        <v>Tendências</v>
      </c>
      <c r="M8351" s="3" t="str">
        <f aca="false">M$6692</f>
        <v>Nota de 0 a 100</v>
      </c>
      <c r="N8351" s="5"/>
      <c r="O8351" s="3" t="n">
        <v>40.7263462860011</v>
      </c>
    </row>
    <row r="8352" customFormat="false" ht="15" hidden="false" customHeight="true" outlineLevel="0" collapsed="false">
      <c r="A8352" s="3" t="str">
        <f aca="false">A$6614</f>
        <v>Sustentabilidade Ambiental</v>
      </c>
      <c r="B8352" s="3" t="str">
        <f aca="false">B$6614</f>
        <v>Emissões de CO2</v>
      </c>
      <c r="C8352" s="3" t="n">
        <f aca="false">C$6614</f>
        <v>-1</v>
      </c>
      <c r="D8352" s="3" t="s">
        <v>261</v>
      </c>
      <c r="E8352" s="3" t="n">
        <f aca="false">E$6614</f>
        <v>2016</v>
      </c>
      <c r="F8352" s="3" t="n">
        <f aca="false">F$6614</f>
        <v>2018</v>
      </c>
      <c r="G8352" s="3" t="n">
        <v>4.1182091799057</v>
      </c>
      <c r="H8352" s="3" t="n">
        <f aca="false">H$6614</f>
        <v>0.328387609736319</v>
      </c>
      <c r="I8352" s="3" t="n">
        <f aca="false">I$6614</f>
        <v>0.0768463073852295</v>
      </c>
      <c r="J8352" s="3" t="n">
        <f aca="false">J$6614</f>
        <v>0.025235375199298</v>
      </c>
      <c r="K8352" s="3" t="str">
        <f aca="false">K$6614</f>
        <v>CO2 emitido e derivado de remoção de unidades de conservação (toneladas por habitante).</v>
      </c>
      <c r="L8352" s="3" t="str">
        <f aca="false">L$6614</f>
        <v>SEEG/OC</v>
      </c>
      <c r="M8352" s="3" t="str">
        <f aca="false">M$6614</f>
        <v>Toneladas emitidas de CO2  por habitante</v>
      </c>
      <c r="N8352" s="5" t="str">
        <f aca="false">N$71</f>
        <v>A partir da publicação de 2019, ou seja, do dado de 2017, o denominador foi alterado de população para PIB total (o PIB utilizado para cálculo é estimado pela Tendências)</v>
      </c>
      <c r="O8352" s="3" t="n">
        <v>60.6885928790198</v>
      </c>
    </row>
    <row r="8353" customFormat="false" ht="15" hidden="false" customHeight="true" outlineLevel="0" collapsed="false">
      <c r="A8353" s="3" t="str">
        <f aca="false">A$6615</f>
        <v>Sustentabilidade Ambiental</v>
      </c>
      <c r="B8353" s="3" t="str">
        <f aca="false">B$6615</f>
        <v>Serviços Urbanos</v>
      </c>
      <c r="C8353" s="3" t="n">
        <f aca="false">C$6615</f>
        <v>1</v>
      </c>
      <c r="D8353" s="3" t="s">
        <v>261</v>
      </c>
      <c r="E8353" s="3" t="n">
        <f aca="false">E$6615</f>
        <v>2016</v>
      </c>
      <c r="F8353" s="3" t="n">
        <f aca="false">F$6615</f>
        <v>2018</v>
      </c>
      <c r="G8353" s="3" t="n">
        <v>0.77533266099626</v>
      </c>
      <c r="H8353" s="3" t="n">
        <f aca="false">H$6615</f>
        <v>0.086286452513915</v>
      </c>
      <c r="I8353" s="3" t="n">
        <f aca="false">I$6615</f>
        <v>0.0768463073852295</v>
      </c>
      <c r="J8353" s="3" t="n">
        <f aca="false">J$6615</f>
        <v>0.00663079525306532</v>
      </c>
      <c r="K8353" s="3" t="str">
        <f aca="false">K$6615</f>
        <v>Oferta de serviços municipais para coleta de materiais especias e limpeza urbana (Nota: 0-2).</v>
      </c>
      <c r="L8353" s="3" t="str">
        <f aca="false">L$6615</f>
        <v>SNIS</v>
      </c>
      <c r="M8353" s="3" t="str">
        <f aca="false">M$6615</f>
        <v>Pontuação de 0 a 2</v>
      </c>
      <c r="N8353" s="5"/>
      <c r="O8353" s="3" t="n">
        <v>24.3927560859143</v>
      </c>
    </row>
    <row r="8354" customFormat="false" ht="15" hidden="false" customHeight="true" outlineLevel="0" collapsed="false">
      <c r="A8354" s="3" t="str">
        <f aca="false">A$6616</f>
        <v>Sustentabilidade Ambiental</v>
      </c>
      <c r="B8354" s="3" t="str">
        <f aca="false">B$6616</f>
        <v>Destinação do Lixo</v>
      </c>
      <c r="C8354" s="3" t="n">
        <f aca="false">C$6616</f>
        <v>1</v>
      </c>
      <c r="D8354" s="3" t="s">
        <v>261</v>
      </c>
      <c r="E8354" s="3" t="n">
        <f aca="false">E$6616</f>
        <v>2016</v>
      </c>
      <c r="F8354" s="3" t="n">
        <f aca="false">F$6616</f>
        <v>2018</v>
      </c>
      <c r="G8354" s="3" t="n">
        <v>0.516572197509019</v>
      </c>
      <c r="H8354" s="3" t="n">
        <f aca="false">H$6616</f>
        <v>0.258991177079574</v>
      </c>
      <c r="I8354" s="3" t="n">
        <f aca="false">I$6616</f>
        <v>0.0768463073852295</v>
      </c>
      <c r="J8354" s="3" t="n">
        <f aca="false">J$6616</f>
        <v>0.0199025156039194</v>
      </c>
      <c r="K8354" s="3" t="str">
        <f aca="false">K$6616</f>
        <v>Destinação adequada para o tipo de resíduo sólido e qualidade das unidades de destino em solo (Nota: 0-1)</v>
      </c>
      <c r="L8354" s="3" t="str">
        <f aca="false">L$6616</f>
        <v>SNIS</v>
      </c>
      <c r="M8354" s="3" t="str">
        <f aca="false">M$6616</f>
        <v>Pontuação de 0 a 1</v>
      </c>
      <c r="N8354" s="5"/>
      <c r="O8354" s="3" t="n">
        <v>100</v>
      </c>
    </row>
    <row r="8355" customFormat="false" ht="15" hidden="false" customHeight="true" outlineLevel="0" collapsed="false">
      <c r="A8355" s="3" t="str">
        <f aca="false">A$6617</f>
        <v>Sustentabilidade Ambiental</v>
      </c>
      <c r="B8355" s="3" t="str">
        <f aca="false">B$6617</f>
        <v>Tratamento de Esgoto</v>
      </c>
      <c r="C8355" s="3" t="n">
        <f aca="false">C$6617</f>
        <v>1</v>
      </c>
      <c r="D8355" s="3" t="s">
        <v>261</v>
      </c>
      <c r="E8355" s="3" t="n">
        <f aca="false">E$6617</f>
        <v>2016</v>
      </c>
      <c r="F8355" s="3" t="n">
        <f aca="false">F$6617</f>
        <v>2018</v>
      </c>
      <c r="G8355" s="3" t="n">
        <v>22.7684497053126</v>
      </c>
      <c r="H8355" s="3" t="n">
        <f aca="false">H$6617</f>
        <v>0.326334760670192</v>
      </c>
      <c r="I8355" s="3" t="n">
        <f aca="false">I$6617</f>
        <v>0.0768463073852295</v>
      </c>
      <c r="J8355" s="3" t="n">
        <f aca="false">J$6617</f>
        <v>0.0250776213289469</v>
      </c>
      <c r="K8355" s="3" t="str">
        <f aca="false">K$6617</f>
        <v>Parcela tratada do total de água consumida no estado.</v>
      </c>
      <c r="L8355" s="3" t="str">
        <f aca="false">L$6617</f>
        <v>SNIS e IBGE</v>
      </c>
      <c r="M8355" s="3" t="str">
        <f aca="false">M$6617</f>
        <v>Porcentagem %</v>
      </c>
      <c r="N8355"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355" s="3" t="n">
        <v>25.4287555796262</v>
      </c>
    </row>
    <row r="8356" customFormat="false" ht="15" hidden="false" customHeight="true" outlineLevel="0" collapsed="false">
      <c r="A8356" s="3" t="str">
        <f aca="false">A$6618</f>
        <v>Sustentabilidade Ambiental</v>
      </c>
      <c r="B8356" s="3" t="str">
        <f aca="false">B$6618</f>
        <v> Total</v>
      </c>
      <c r="C8356" s="3" t="n">
        <f aca="false">C$6618</f>
        <v>1</v>
      </c>
      <c r="D8356" s="3" t="s">
        <v>261</v>
      </c>
      <c r="E8356" s="3" t="n">
        <f aca="false">E$6618</f>
        <v>2018</v>
      </c>
      <c r="F8356" s="3" t="n">
        <f aca="false">F$6618</f>
        <v>2018</v>
      </c>
      <c r="G8356" s="3" t="n">
        <v>56.2315509176682</v>
      </c>
      <c r="H8356" s="3" t="n">
        <f aca="false">H$6618</f>
        <v>1</v>
      </c>
      <c r="I8356" s="3" t="n">
        <f aca="false">I$6618</f>
        <v>0.0768463073852295</v>
      </c>
      <c r="J8356" s="3" t="n">
        <f aca="false">J$6618</f>
        <v>0.0768463073852295</v>
      </c>
      <c r="K8356" s="3" t="str">
        <f aca="false">K$6618</f>
        <v>Nota obtida via normalização e ponderação de indicadores que variam de 0 a 100.</v>
      </c>
      <c r="L8356" s="3" t="str">
        <f aca="false">L$6618</f>
        <v>Tendências</v>
      </c>
      <c r="M8356" s="3" t="str">
        <f aca="false">M$6618</f>
        <v>Nota de 0 a 100</v>
      </c>
      <c r="N8356" s="5"/>
      <c r="O8356" s="3" t="n">
        <v>62.9345262718452</v>
      </c>
    </row>
    <row r="8357" customFormat="false" ht="15" hidden="false" customHeight="true" outlineLevel="0" collapsed="false">
      <c r="A8357" s="3" t="str">
        <f aca="false">A$6619</f>
        <v>Capital Humano</v>
      </c>
      <c r="B8357" s="3" t="str">
        <f aca="false">B$6619</f>
        <v>Custo de Mão de Obra</v>
      </c>
      <c r="C8357" s="3" t="n">
        <f aca="false">C$6619</f>
        <v>-1</v>
      </c>
      <c r="D8357" s="3" t="s">
        <v>261</v>
      </c>
      <c r="E8357" s="3" t="n">
        <f aca="false">E$6619</f>
        <v>2017</v>
      </c>
      <c r="F8357" s="3" t="n">
        <f aca="false">F$6619</f>
        <v>2018</v>
      </c>
      <c r="G8357" s="3" t="n">
        <v>2341.5</v>
      </c>
      <c r="H8357" s="3" t="n">
        <f aca="false">H$6619</f>
        <v>0.417312382000616</v>
      </c>
      <c r="I8357" s="3" t="n">
        <f aca="false">I$6619</f>
        <v>0.0818363273453094</v>
      </c>
      <c r="J8357" s="3" t="n">
        <f aca="false">J$6619</f>
        <v>0.0341513126986532</v>
      </c>
      <c r="K8357" s="3" t="str">
        <f aca="false">K$6619</f>
        <v>Rendimento médio nominal de todos os trabalhos, habitualmente recebido por mês, pelas pessoas de 14 anos ou mais de idade, ocupadas na semana de referência, com rendimento de trabalho (Reais)</v>
      </c>
      <c r="L8357" s="3" t="str">
        <f aca="false">L$6619</f>
        <v>PNADc / IBGE</v>
      </c>
      <c r="M8357" s="3" t="str">
        <f aca="false">M$6619</f>
        <v>Reais (R$)</v>
      </c>
      <c r="N8357" s="3" t="str">
        <f aca="false">N$17</f>
        <v>A partir da publicação de 2016, ou seja, do dado de 2015, passou a ser usado o rendimento médio nominal de todos os trabalhos, antes disso se usava o rendimento médio real do trabalho principal</v>
      </c>
      <c r="O8357" s="3" t="n">
        <v>56.7750273387017</v>
      </c>
    </row>
    <row r="8358" customFormat="false" ht="15" hidden="false" customHeight="true" outlineLevel="0" collapsed="false">
      <c r="A8358" s="3" t="str">
        <f aca="false">A$6620</f>
        <v>Capital Humano</v>
      </c>
      <c r="B8358" s="3" t="str">
        <f aca="false">B$6620</f>
        <v>PEA com Ensino Superior</v>
      </c>
      <c r="C8358" s="3" t="n">
        <f aca="false">C$6620</f>
        <v>1</v>
      </c>
      <c r="D8358" s="3" t="s">
        <v>261</v>
      </c>
      <c r="E8358" s="3" t="n">
        <f aca="false">E$6620</f>
        <v>2017</v>
      </c>
      <c r="F8358" s="3" t="n">
        <f aca="false">F$6620</f>
        <v>2018</v>
      </c>
      <c r="G8358" s="3" t="n">
        <v>16.6925436915828</v>
      </c>
      <c r="H8358" s="3" t="n">
        <f aca="false">H$6620</f>
        <v>0.167082011058644</v>
      </c>
      <c r="I8358" s="3" t="n">
        <f aca="false">I$6620</f>
        <v>0.0818363273453094</v>
      </c>
      <c r="J8358" s="3" t="n">
        <f aca="false">J$6620</f>
        <v>0.0136733781505078</v>
      </c>
      <c r="K8358" s="3" t="str">
        <f aca="false">K$6620</f>
        <v>Pessoas de 10 anos ou mais de idade com 15 anos ou mais de estudo/população economicamente ativa.</v>
      </c>
      <c r="L8358" s="3" t="str">
        <f aca="false">L$6620</f>
        <v>PNAD / IBGE</v>
      </c>
      <c r="M8358" s="3" t="str">
        <f aca="false">M$6620</f>
        <v>Porcentagem %</v>
      </c>
      <c r="N8358" s="5"/>
      <c r="O8358" s="3" t="n">
        <v>37.3771738932751</v>
      </c>
    </row>
    <row r="8359" customFormat="false" ht="15" hidden="false" customHeight="true" outlineLevel="0" collapsed="false">
      <c r="A8359" s="3" t="str">
        <f aca="false">A$6621</f>
        <v>Capital Humano</v>
      </c>
      <c r="B8359" s="3" t="str">
        <f aca="false">B$6621</f>
        <v>Produtividade do Trabalho</v>
      </c>
      <c r="C8359" s="3" t="n">
        <f aca="false">C$6621</f>
        <v>1</v>
      </c>
      <c r="D8359" s="3" t="s">
        <v>261</v>
      </c>
      <c r="E8359" s="3" t="n">
        <f aca="false">E$6621</f>
        <v>2017</v>
      </c>
      <c r="F8359" s="3" t="n">
        <f aca="false">F$6621</f>
        <v>2018</v>
      </c>
      <c r="G8359" s="3" t="n">
        <v>75.7809711348907</v>
      </c>
      <c r="H8359" s="3" t="n">
        <f aca="false">H$6621</f>
        <v>0.247986019020784</v>
      </c>
      <c r="I8359" s="3" t="n">
        <f aca="false">I$6621</f>
        <v>0.0818363273453094</v>
      </c>
      <c r="J8359" s="3" t="n">
        <f aca="false">J$6621</f>
        <v>0.020294265029645</v>
      </c>
      <c r="K8359" s="3" t="str">
        <f aca="false">K$6621</f>
        <v>PIB pelo total de pessoas ocupadas no período</v>
      </c>
      <c r="L8359" s="3" t="str">
        <f aca="false">L$6621</f>
        <v>PNADc / IBGE</v>
      </c>
      <c r="M8359" s="3" t="str">
        <f aca="false">M$6621</f>
        <v>Mil Reais (R$) por habitante</v>
      </c>
      <c r="N8359" s="5" t="str">
        <f aca="false">N$19</f>
        <v>O PIB utilizado para cálculo é estimado pela Tendências</v>
      </c>
      <c r="O8359" s="3" t="n">
        <v>31.7306496768964</v>
      </c>
    </row>
    <row r="8360" customFormat="false" ht="15" hidden="false" customHeight="true" outlineLevel="0" collapsed="false">
      <c r="A8360" s="3" t="str">
        <f aca="false">A$6622</f>
        <v>Capital Humano</v>
      </c>
      <c r="B8360" s="3" t="str">
        <f aca="false">B$6622</f>
        <v>Qualificação dos Trabalhadores</v>
      </c>
      <c r="C8360" s="3" t="n">
        <f aca="false">C$6622</f>
        <v>1</v>
      </c>
      <c r="D8360" s="3" t="s">
        <v>261</v>
      </c>
      <c r="E8360" s="3" t="n">
        <f aca="false">E$6622</f>
        <v>2017</v>
      </c>
      <c r="F8360" s="3" t="n">
        <f aca="false">F$6622</f>
        <v>2018</v>
      </c>
      <c r="G8360" s="3" t="n">
        <v>9.6832977</v>
      </c>
      <c r="H8360" s="3" t="n">
        <f aca="false">H$6622</f>
        <v>0.167619587919956</v>
      </c>
      <c r="I8360" s="3" t="n">
        <f aca="false">I$6622</f>
        <v>0.0818363273453094</v>
      </c>
      <c r="J8360" s="3" t="n">
        <f aca="false">J$6622</f>
        <v>0.0137173714665034</v>
      </c>
      <c r="K8360" s="3" t="str">
        <f aca="false">K$6622</f>
        <v>Anos de estudos da população economicamente ativa.</v>
      </c>
      <c r="L8360" s="3" t="str">
        <f aca="false">L$6622</f>
        <v>PNAD / IBGE</v>
      </c>
      <c r="M8360" s="3" t="str">
        <f aca="false">M$6622</f>
        <v>Anos</v>
      </c>
      <c r="N8360" s="5"/>
      <c r="O8360" s="3" t="n">
        <v>54.0012996337064</v>
      </c>
    </row>
    <row r="8361" customFormat="false" ht="15" hidden="false" customHeight="true" outlineLevel="0" collapsed="false">
      <c r="A8361" s="3" t="str">
        <f aca="false">A$6623</f>
        <v>Capital Humano</v>
      </c>
      <c r="B8361" s="3" t="str">
        <f aca="false">B$6623</f>
        <v> Total</v>
      </c>
      <c r="C8361" s="3" t="n">
        <f aca="false">C$6623</f>
        <v>1</v>
      </c>
      <c r="D8361" s="3" t="s">
        <v>261</v>
      </c>
      <c r="E8361" s="3" t="n">
        <f aca="false">E$6623</f>
        <v>2018</v>
      </c>
      <c r="F8361" s="3" t="n">
        <f aca="false">F$6623</f>
        <v>2018</v>
      </c>
      <c r="G8361" s="3" t="n">
        <v>46.8584083647013</v>
      </c>
      <c r="H8361" s="3" t="n">
        <f aca="false">H$6623</f>
        <v>1</v>
      </c>
      <c r="I8361" s="3" t="n">
        <f aca="false">I$6623</f>
        <v>0.0818363273453094</v>
      </c>
      <c r="J8361" s="3" t="n">
        <f aca="false">J$6623</f>
        <v>0.0818363273453094</v>
      </c>
      <c r="K8361" s="3" t="str">
        <f aca="false">K$6623</f>
        <v>Nota obtida via normalização e ponderação de indicadores que variam de 0 a 100.</v>
      </c>
      <c r="L8361" s="3" t="str">
        <f aca="false">L$6623</f>
        <v>Tendências</v>
      </c>
      <c r="M8361" s="3" t="str">
        <f aca="false">M$6623</f>
        <v>Nota de 0 a 100</v>
      </c>
      <c r="N8361" s="5"/>
      <c r="O8361" s="3" t="n">
        <v>31.903899756254</v>
      </c>
    </row>
    <row r="8362" customFormat="false" ht="15" hidden="false" customHeight="true" outlineLevel="0" collapsed="false">
      <c r="A8362" s="3" t="str">
        <f aca="false">A$6624</f>
        <v>Educação</v>
      </c>
      <c r="B8362" s="3" t="str">
        <f aca="false">B$6624</f>
        <v>Avaliação da Educação</v>
      </c>
      <c r="C8362" s="3" t="n">
        <f aca="false">C$6624</f>
        <v>1</v>
      </c>
      <c r="D8362" s="3" t="s">
        <v>261</v>
      </c>
      <c r="E8362" s="3" t="n">
        <f aca="false">E$6624</f>
        <v>2018</v>
      </c>
      <c r="F8362" s="3" t="n">
        <f aca="false">F$6624</f>
        <v>2018</v>
      </c>
      <c r="G8362" s="3" t="n">
        <v>50</v>
      </c>
      <c r="H8362" s="3" t="n">
        <f aca="false">H$6624</f>
        <v>0.0535663801132599</v>
      </c>
      <c r="I8362" s="3" t="n">
        <f aca="false">I$6624</f>
        <v>0.11377245508982</v>
      </c>
      <c r="J8362" s="3" t="n">
        <f aca="false">J$6624</f>
        <v>0.0060943785757601</v>
      </c>
      <c r="K8362"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362" s="3" t="str">
        <f aca="false">L$6624</f>
        <v>Secretarias Estaduais de Educação</v>
      </c>
      <c r="M8362" s="3" t="str">
        <f aca="false">M$6624</f>
        <v>Pontuação de 0 a 100</v>
      </c>
      <c r="N836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362" s="3" t="n">
        <v>50</v>
      </c>
    </row>
    <row r="8363" customFormat="false" ht="15" hidden="false" customHeight="true" outlineLevel="0" collapsed="false">
      <c r="A8363" s="3" t="str">
        <f aca="false">A$6625</f>
        <v>Educação</v>
      </c>
      <c r="B8363" s="3" t="str">
        <f aca="false">B$6625</f>
        <v>IDEB</v>
      </c>
      <c r="C8363" s="3" t="n">
        <f aca="false">C$6625</f>
        <v>1</v>
      </c>
      <c r="D8363" s="3" t="s">
        <v>261</v>
      </c>
      <c r="E8363" s="3" t="n">
        <f aca="false">E$6625</f>
        <v>2017</v>
      </c>
      <c r="F8363" s="3" t="n">
        <f aca="false">F$6625</f>
        <v>2018</v>
      </c>
      <c r="G8363" s="3" t="n">
        <v>4.92443475065592</v>
      </c>
      <c r="H8363" s="3" t="n">
        <f aca="false">H$6625</f>
        <v>0.0744541755300289</v>
      </c>
      <c r="I8363" s="3" t="n">
        <f aca="false">I$6625</f>
        <v>0.11377245508982</v>
      </c>
      <c r="J8363" s="3" t="n">
        <f aca="false">J$6625</f>
        <v>0.00847083434173981</v>
      </c>
      <c r="K8363" s="3" t="str">
        <f aca="false">K$6625</f>
        <v>Qualidade da educação básica do Brasil, considera fluxo escolar e média de desempenhos nas avaliações de toda a rede de ensino (nota de  0 a 10)</v>
      </c>
      <c r="L8363" s="3" t="str">
        <f aca="false">L$6625</f>
        <v>INEP</v>
      </c>
      <c r="M8363" s="3" t="str">
        <f aca="false">M$6625</f>
        <v>Pontuação de 0 a 10</v>
      </c>
      <c r="N8363" s="5"/>
      <c r="O8363" s="3" t="n">
        <v>57.4276086805372</v>
      </c>
    </row>
    <row r="8364" customFormat="false" ht="15" hidden="false" customHeight="true" outlineLevel="0" collapsed="false">
      <c r="A8364" s="3" t="str">
        <f aca="false">A$6626</f>
        <v>Educação</v>
      </c>
      <c r="B8364" s="3" t="str">
        <f aca="false">B$6626</f>
        <v>ENEM</v>
      </c>
      <c r="C8364" s="3" t="n">
        <f aca="false">C$6626</f>
        <v>1</v>
      </c>
      <c r="D8364" s="3" t="s">
        <v>261</v>
      </c>
      <c r="E8364" s="3" t="n">
        <f aca="false">E$6626</f>
        <v>2017</v>
      </c>
      <c r="F8364" s="3" t="n">
        <f aca="false">F$6626</f>
        <v>2018</v>
      </c>
      <c r="G8364" s="3" t="n">
        <v>530.07422</v>
      </c>
      <c r="H8364" s="3" t="n">
        <f aca="false">H$6626</f>
        <v>0.0801849170101167</v>
      </c>
      <c r="I8364" s="3" t="n">
        <f aca="false">I$6626</f>
        <v>0.11377245508982</v>
      </c>
      <c r="J8364" s="3" t="n">
        <f aca="false">J$6626</f>
        <v>0.00912283486941448</v>
      </c>
      <c r="K8364" s="3" t="str">
        <f aca="false">K$6626</f>
        <v>Desempenho dos alunos do Ensino Médio para acesso ao Ensino Superior e a programas de financiamento em instituições privadas (nota de 0 a 1000).</v>
      </c>
      <c r="L8364" s="3" t="str">
        <f aca="false">L$6626</f>
        <v>INEP</v>
      </c>
      <c r="M8364" s="3" t="str">
        <f aca="false">M$6626</f>
        <v>Pontuação de 0 a 1000</v>
      </c>
      <c r="N8364" s="5"/>
      <c r="O8364" s="3" t="n">
        <v>89.7200300648415</v>
      </c>
    </row>
    <row r="8365" customFormat="false" ht="15" hidden="false" customHeight="true" outlineLevel="0" collapsed="false">
      <c r="A8365" s="3" t="str">
        <f aca="false">A$6627</f>
        <v>Educação</v>
      </c>
      <c r="B8365" s="3" t="str">
        <f aca="false">B$6627</f>
        <v>PISA</v>
      </c>
      <c r="C8365" s="3" t="n">
        <f aca="false">C$6627</f>
        <v>1</v>
      </c>
      <c r="D8365" s="3" t="s">
        <v>261</v>
      </c>
      <c r="E8365" s="3" t="n">
        <f aca="false">E$6627</f>
        <v>2015</v>
      </c>
      <c r="F8365" s="3" t="n">
        <f aca="false">F$6627</f>
        <v>2018</v>
      </c>
      <c r="G8365" s="3" t="n">
        <v>402</v>
      </c>
      <c r="H8365" s="3" t="n">
        <f aca="false">H$6627</f>
        <v>0.0872565495733697</v>
      </c>
      <c r="I8365" s="3" t="n">
        <f aca="false">I$6627</f>
        <v>0.11377245508982</v>
      </c>
      <c r="J8365" s="3" t="n">
        <f aca="false">J$6627</f>
        <v>0.00992739186762889</v>
      </c>
      <c r="K8365" s="3" t="str">
        <f aca="false">K$6627</f>
        <v>Desempenho dos estudantes na faixa dos 15 anos no Programa internacional de avaliação dos estudantes (Nota: 0-1000)</v>
      </c>
      <c r="L8365" s="3" t="str">
        <f aca="false">L$6627</f>
        <v>PISA</v>
      </c>
      <c r="M8365" s="3" t="str">
        <f aca="false">M$6627</f>
        <v>Pontuação de 0 a 1000</v>
      </c>
      <c r="N8365" s="5"/>
      <c r="O8365" s="3" t="n">
        <v>65.9090909090909</v>
      </c>
    </row>
    <row r="8366" customFormat="false" ht="15" hidden="false" customHeight="true" outlineLevel="0" collapsed="false">
      <c r="A8366" s="3" t="str">
        <f aca="false">A$6628</f>
        <v>Educação</v>
      </c>
      <c r="B8366" s="3" t="str">
        <f aca="false">B$6628</f>
        <v>Índice de Oportunidade da Educação</v>
      </c>
      <c r="C8366" s="3" t="n">
        <f aca="false">C$6628</f>
        <v>1</v>
      </c>
      <c r="D8366" s="3" t="s">
        <v>261</v>
      </c>
      <c r="E8366" s="3" t="n">
        <f aca="false">E$6628</f>
        <v>2017</v>
      </c>
      <c r="F8366" s="3" t="n">
        <f aca="false">F$6628</f>
        <v>2018</v>
      </c>
      <c r="G8366" s="3" t="n">
        <v>4.646008</v>
      </c>
      <c r="H8366" s="3" t="n">
        <f aca="false">H$6628</f>
        <v>0.235550837260605</v>
      </c>
      <c r="I8366" s="3" t="n">
        <f aca="false">I$6628</f>
        <v>0.11377245508982</v>
      </c>
      <c r="J8366" s="3" t="n">
        <f aca="false">J$6628</f>
        <v>0.0267991970536017</v>
      </c>
      <c r="K8366" s="3" t="str">
        <f aca="false">K$6628</f>
        <v>Mede a qualidade das oportunidades educacionais oferecidas por municípios e estados (Nota: 0-10)</v>
      </c>
      <c r="L8366" s="3" t="str">
        <f aca="false">L$6628</f>
        <v>CLP/Metas</v>
      </c>
      <c r="M8366" s="3" t="str">
        <f aca="false">M$6628</f>
        <v>Pontuação de 0 a 10</v>
      </c>
      <c r="N8366" s="5"/>
      <c r="O8366" s="3" t="n">
        <v>56.9097921629783</v>
      </c>
    </row>
    <row r="8367" customFormat="false" ht="15" hidden="false" customHeight="true" outlineLevel="0" collapsed="false">
      <c r="A8367" s="3" t="str">
        <f aca="false">A$6629</f>
        <v>Educação</v>
      </c>
      <c r="B8367" s="3" t="str">
        <f aca="false">B$6629</f>
        <v>Taxa de frequência líquida do ensino fundamental</v>
      </c>
      <c r="C8367" s="3" t="n">
        <f aca="false">C$6629</f>
        <v>1</v>
      </c>
      <c r="D8367" s="3" t="s">
        <v>261</v>
      </c>
      <c r="E8367" s="3" t="n">
        <f aca="false">E$6629</f>
        <v>2017</v>
      </c>
      <c r="F8367" s="3" t="n">
        <f aca="false">F$6629</f>
        <v>2018</v>
      </c>
      <c r="G8367" s="3" t="n">
        <v>97.5</v>
      </c>
      <c r="H8367" s="3" t="n">
        <f aca="false">H$6629</f>
        <v>0.134078029218404</v>
      </c>
      <c r="I8367" s="3" t="n">
        <f aca="false">I$6629</f>
        <v>0.11377245508982</v>
      </c>
      <c r="J8367" s="3" t="n">
        <f aca="false">J$6629</f>
        <v>0.0152543865577825</v>
      </c>
      <c r="K8367"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367" s="3" t="str">
        <f aca="false">L$6629</f>
        <v>PNUD e PNAD/IBGE</v>
      </c>
      <c r="M8367" s="3" t="str">
        <f aca="false">M$6629</f>
        <v>Porcentagem %</v>
      </c>
      <c r="N8367" s="5" t="str">
        <f aca="false">N$4396</f>
        <v>A partir da edição de 2017, ou seja, do dado de 2015, o indicador Taxa de abandono do ensino fundamental foi substituído pelo Taxa de frequência líquida do ensino fundamental</v>
      </c>
      <c r="O8367" s="3" t="n">
        <v>81.818181818182</v>
      </c>
    </row>
    <row r="8368" customFormat="false" ht="15" hidden="false" customHeight="true" outlineLevel="0" collapsed="false">
      <c r="A8368" s="3" t="str">
        <f aca="false">A$6709</f>
        <v>Educação</v>
      </c>
      <c r="B8368" s="3" t="str">
        <f aca="false">B$6630</f>
        <v>Taxa de frequência líquida do ensino médio</v>
      </c>
      <c r="C8368" s="3" t="n">
        <f aca="false">C$6630</f>
        <v>1</v>
      </c>
      <c r="D8368" s="3" t="s">
        <v>261</v>
      </c>
      <c r="E8368" s="3" t="n">
        <f aca="false">E$6630</f>
        <v>2017</v>
      </c>
      <c r="F8368" s="3" t="n">
        <f aca="false">F$6630</f>
        <v>2018</v>
      </c>
      <c r="G8368" s="3" t="n">
        <v>62.6</v>
      </c>
      <c r="H8368" s="3" t="n">
        <f aca="false">H$6630</f>
        <v>0.144099794374855</v>
      </c>
      <c r="I8368" s="3" t="n">
        <f aca="false">I$6630</f>
        <v>0.11377245508982</v>
      </c>
      <c r="J8368" s="3" t="n">
        <f aca="false">J$6630</f>
        <v>0.0163945873839655</v>
      </c>
      <c r="K8368"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368" s="3" t="str">
        <f aca="false">L$6630</f>
        <v>PNUD e PNAD/IBGE</v>
      </c>
      <c r="M8368" s="3" t="str">
        <f aca="false">M$6630</f>
        <v>Porcentagem %</v>
      </c>
      <c r="N8368" s="5" t="str">
        <f aca="false">N$4397</f>
        <v>A partir da edição de 2017, ou seja, do dado de 2015, o indicador Taxa de abandono do ensino médio foi substituído pelo Taxa de frequência líquida do ensino médio</v>
      </c>
      <c r="O8368" s="3" t="n">
        <v>35.0515463917526</v>
      </c>
    </row>
    <row r="8369" customFormat="false" ht="15" hidden="false" customHeight="true" outlineLevel="0" collapsed="false">
      <c r="A8369" s="3" t="str">
        <f aca="false">A$6631</f>
        <v>Educação</v>
      </c>
      <c r="B8369" s="3" t="str">
        <f aca="false">B$6631</f>
        <v>Taxa de atendimento do ensino infantil</v>
      </c>
      <c r="C8369" s="3" t="n">
        <f aca="false">C$6631</f>
        <v>1</v>
      </c>
      <c r="D8369" s="3" t="s">
        <v>261</v>
      </c>
      <c r="E8369" s="3" t="n">
        <f aca="false">E$6631</f>
        <v>2017</v>
      </c>
      <c r="F8369" s="3" t="n">
        <f aca="false">F$6631</f>
        <v>2018</v>
      </c>
      <c r="G8369" s="3" t="n">
        <v>54.8506787910657</v>
      </c>
      <c r="H8369" s="3" t="n">
        <f aca="false">H$6631</f>
        <v>0.190809316919361</v>
      </c>
      <c r="I8369" s="3" t="n">
        <f aca="false">I$6631</f>
        <v>0.11377245508982</v>
      </c>
      <c r="J8369" s="3" t="n">
        <f aca="false">J$6631</f>
        <v>0.0217088444399273</v>
      </c>
      <c r="K8369" s="3" t="str">
        <f aca="false">K$6631</f>
        <v>Proporção de crianças na faixa etária de 0 e 5 anos frequentando a creche/escola. </v>
      </c>
      <c r="L8369" s="3" t="str">
        <f aca="false">L$6631</f>
        <v>PNAD/IBGE</v>
      </c>
      <c r="M8369" s="3" t="str">
        <f aca="false">M$6631</f>
        <v>Porcentagem %</v>
      </c>
      <c r="N8369" s="5"/>
      <c r="O8369" s="3" t="n">
        <v>76.1561905576484</v>
      </c>
    </row>
    <row r="8370" customFormat="false" ht="15" hidden="false" customHeight="true" outlineLevel="0" collapsed="false">
      <c r="A8370" s="3" t="str">
        <f aca="false">A$6632</f>
        <v>Educação</v>
      </c>
      <c r="B8370" s="3" t="str">
        <f aca="false">B$6632</f>
        <v> Total</v>
      </c>
      <c r="C8370" s="3" t="n">
        <f aca="false">C$6632</f>
        <v>1</v>
      </c>
      <c r="D8370" s="3" t="s">
        <v>261</v>
      </c>
      <c r="E8370" s="3" t="n">
        <f aca="false">E$6632</f>
        <v>2018</v>
      </c>
      <c r="F8370" s="3" t="n">
        <f aca="false">F$6632</f>
        <v>2018</v>
      </c>
      <c r="G8370" s="3" t="n">
        <v>63.8566383775621</v>
      </c>
      <c r="H8370" s="3" t="n">
        <f aca="false">H$6632</f>
        <v>1</v>
      </c>
      <c r="I8370" s="3" t="n">
        <f aca="false">I$6632</f>
        <v>0.11377245508982</v>
      </c>
      <c r="J8370" s="3" t="n">
        <f aca="false">J$6632</f>
        <v>0.11377245508982</v>
      </c>
      <c r="K8370" s="3" t="str">
        <f aca="false">K$6632</f>
        <v>Nota obtida via normalização e ponderação de indicadores que variam de 0 a 100.</v>
      </c>
      <c r="L8370" s="3" t="str">
        <f aca="false">L$6632</f>
        <v>Tendências</v>
      </c>
      <c r="M8370" s="3" t="str">
        <f aca="false">M$6632</f>
        <v>Nota de 0 a 100</v>
      </c>
      <c r="N8370" s="5"/>
      <c r="O8370" s="3" t="n">
        <v>64.8029027136795</v>
      </c>
    </row>
    <row r="8371" customFormat="false" ht="15" hidden="false" customHeight="true" outlineLevel="0" collapsed="false">
      <c r="A8371" s="3" t="str">
        <f aca="false">A$6633</f>
        <v>Eficiência da Máquina Pública</v>
      </c>
      <c r="B8371" s="3" t="str">
        <f aca="false">B$6633</f>
        <v>Eficiência do Judiciário</v>
      </c>
      <c r="C8371" s="3" t="n">
        <f aca="false">C$6633</f>
        <v>-1</v>
      </c>
      <c r="D8371" s="3" t="s">
        <v>261</v>
      </c>
      <c r="E8371" s="3" t="n">
        <f aca="false">E$6633</f>
        <v>2016</v>
      </c>
      <c r="F8371" s="3" t="n">
        <f aca="false">F$6633</f>
        <v>2018</v>
      </c>
      <c r="G8371" s="3" t="n">
        <v>61.9405884339649</v>
      </c>
      <c r="H8371" s="3" t="n">
        <f aca="false">H$6633</f>
        <v>0.168715774763311</v>
      </c>
      <c r="I8371" s="3" t="n">
        <f aca="false">I$6633</f>
        <v>0.0778443113772455</v>
      </c>
      <c r="J8371" s="3" t="n">
        <f aca="false">J$6633</f>
        <v>0.0131335633049284</v>
      </c>
      <c r="K8371" s="3" t="str">
        <f aca="false">K$6633</f>
        <v>Taxa de congestionamento = 1 - (processos baixados)/(casos novos + casos pendentes)</v>
      </c>
      <c r="L8371" s="3" t="str">
        <f aca="false">L$6633</f>
        <v>Justiça em Números/CNJ</v>
      </c>
      <c r="M8371" s="3" t="str">
        <f aca="false">M$6633</f>
        <v>Porcentagem %</v>
      </c>
      <c r="N8371"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371" s="3" t="n">
        <v>59.2151252791268</v>
      </c>
    </row>
    <row r="8372" customFormat="false" ht="15" hidden="false" customHeight="true" outlineLevel="0" collapsed="false">
      <c r="A8372" s="3" t="str">
        <f aca="false">A$6634</f>
        <v>Eficiência da Máquina Pública</v>
      </c>
      <c r="B8372" s="3" t="str">
        <f aca="false">B$6634</f>
        <v>Custo do Executivo/PIB</v>
      </c>
      <c r="C8372" s="3" t="n">
        <f aca="false">C$6634</f>
        <v>-1</v>
      </c>
      <c r="D8372" s="3" t="s">
        <v>261</v>
      </c>
      <c r="E8372" s="3" t="n">
        <f aca="false">E$6634</f>
        <v>2017</v>
      </c>
      <c r="F8372" s="3" t="n">
        <f aca="false">F$6634</f>
        <v>2018</v>
      </c>
      <c r="G8372" s="3" t="n">
        <v>0.352073375960914</v>
      </c>
      <c r="H8372" s="3" t="n">
        <f aca="false">H$6634</f>
        <v>0.224802471854843</v>
      </c>
      <c r="I8372" s="3" t="n">
        <f aca="false">I$6634</f>
        <v>0.0778443113772455</v>
      </c>
      <c r="J8372" s="3" t="n">
        <f aca="false">J$6634</f>
        <v>0.0174995936174429</v>
      </c>
      <c r="K8372" s="3" t="str">
        <f aca="false">K$6634</f>
        <v>Recursos públicos alocados na administração direta / PIB</v>
      </c>
      <c r="L8372" s="3" t="str">
        <f aca="false">L$6634</f>
        <v>FINBRA/Siconfi</v>
      </c>
      <c r="M8372" s="3" t="str">
        <f aca="false">M$6634</f>
        <v>Porcentagem %</v>
      </c>
      <c r="N8372" s="3" t="str">
        <f aca="false">N$61</f>
        <v>O PIB utilizado para cálculo é estimado pela Tendências</v>
      </c>
      <c r="O8372" s="3" t="n">
        <v>96.5714605743507</v>
      </c>
    </row>
    <row r="8373" customFormat="false" ht="15" hidden="false" customHeight="true" outlineLevel="0" collapsed="false">
      <c r="A8373" s="3" t="str">
        <f aca="false">A$6635</f>
        <v>Eficiência da Máquina Pública</v>
      </c>
      <c r="B8373" s="3" t="str">
        <f aca="false">B$6635</f>
        <v>Custo do Judiciário/PIB</v>
      </c>
      <c r="C8373" s="3" t="n">
        <f aca="false">C$6635</f>
        <v>-1</v>
      </c>
      <c r="D8373" s="3" t="s">
        <v>261</v>
      </c>
      <c r="E8373" s="3" t="n">
        <f aca="false">E$6635</f>
        <v>2017</v>
      </c>
      <c r="F8373" s="3" t="n">
        <f aca="false">F$6635</f>
        <v>2018</v>
      </c>
      <c r="G8373" s="3" t="n">
        <v>0.448809957553328</v>
      </c>
      <c r="H8373" s="3" t="n">
        <f aca="false">H$6635</f>
        <v>0.135473868774926</v>
      </c>
      <c r="I8373" s="3" t="n">
        <f aca="false">I$6635</f>
        <v>0.0778443113772455</v>
      </c>
      <c r="J8373" s="3" t="n">
        <f aca="false">J$6635</f>
        <v>0.0105458700243954</v>
      </c>
      <c r="K8373" s="3" t="str">
        <f aca="false">K$6635</f>
        <v>Recursos públicos alocados no judiciário / PIB</v>
      </c>
      <c r="L8373" s="3" t="str">
        <f aca="false">L$6635</f>
        <v>FINBRA/Siconfi</v>
      </c>
      <c r="M8373" s="3" t="str">
        <f aca="false">M$6635</f>
        <v>Porcentagem %</v>
      </c>
      <c r="N8373" s="3" t="str">
        <f aca="false">N$63</f>
        <v>O PIB utilizado para cálculo é estimado pela Tendências. O Distrito Federal não é válido nesse indicador.</v>
      </c>
      <c r="O8373" s="3" t="n">
        <v>98.9305710601889</v>
      </c>
    </row>
    <row r="8374" customFormat="false" ht="15" hidden="false" customHeight="true" outlineLevel="0" collapsed="false">
      <c r="A8374" s="3" t="str">
        <f aca="false">A$6636</f>
        <v>Eficiência da Máquina Pública</v>
      </c>
      <c r="B8374" s="3" t="str">
        <f aca="false">B$6636</f>
        <v>Custo do Legislativo/PIB</v>
      </c>
      <c r="C8374" s="3" t="n">
        <f aca="false">C$6636</f>
        <v>-1</v>
      </c>
      <c r="D8374" s="3" t="s">
        <v>261</v>
      </c>
      <c r="E8374" s="3" t="n">
        <f aca="false">E$6636</f>
        <v>2017</v>
      </c>
      <c r="F8374" s="3" t="n">
        <f aca="false">F$6636</f>
        <v>2018</v>
      </c>
      <c r="G8374" s="3" t="n">
        <v>0.132308935049888</v>
      </c>
      <c r="H8374" s="3" t="n">
        <f aca="false">H$6636</f>
        <v>0.205227165307908</v>
      </c>
      <c r="I8374" s="3" t="n">
        <f aca="false">I$6636</f>
        <v>0.0778443113772455</v>
      </c>
      <c r="J8374" s="3" t="n">
        <f aca="false">J$6636</f>
        <v>0.0159757673592982</v>
      </c>
      <c r="K8374" s="3" t="str">
        <f aca="false">K$6636</f>
        <v>Recursos públicos alocados no legislativo / PIB</v>
      </c>
      <c r="L8374" s="3" t="str">
        <f aca="false">L$6636</f>
        <v>FINBRA/Siconfi</v>
      </c>
      <c r="M8374" s="3" t="str">
        <f aca="false">M$6636</f>
        <v>Porcentagem %</v>
      </c>
      <c r="N8374" s="3" t="str">
        <f aca="false">N$64</f>
        <v>O PIB utilizado para cálculo é estimado pela Tendências</v>
      </c>
      <c r="O8374" s="3" t="n">
        <v>97.372482925821</v>
      </c>
    </row>
    <row r="8375" customFormat="false" ht="15" hidden="false" customHeight="true" outlineLevel="0" collapsed="false">
      <c r="A8375" s="3" t="str">
        <f aca="false">A$6637</f>
        <v>Eficiência da Máquina Pública</v>
      </c>
      <c r="B8375" s="3" t="str">
        <f aca="false">B$6637</f>
        <v>Índice de Transparência</v>
      </c>
      <c r="C8375" s="3" t="n">
        <f aca="false">C$6637</f>
        <v>1</v>
      </c>
      <c r="D8375" s="3" t="s">
        <v>261</v>
      </c>
      <c r="E8375" s="3" t="n">
        <f aca="false">E$6637</f>
        <v>2016</v>
      </c>
      <c r="F8375" s="3" t="n">
        <f aca="false">F$6637</f>
        <v>2018</v>
      </c>
      <c r="G8375" s="3" t="n">
        <v>10</v>
      </c>
      <c r="H8375" s="3" t="n">
        <f aca="false">H$6637</f>
        <v>0.147614600287321</v>
      </c>
      <c r="I8375" s="3" t="n">
        <f aca="false">I$6637</f>
        <v>0.0778443113772455</v>
      </c>
      <c r="J8375" s="3" t="n">
        <f aca="false">J$6637</f>
        <v>0.0114909569085938</v>
      </c>
      <c r="K8375" s="3" t="str">
        <f aca="false">K$6637</f>
        <v>Escala Brasil Transparente 360º - Ranking de “Transparência Passiva” e “Transparência Ativa”.</v>
      </c>
      <c r="L8375" s="3" t="str">
        <f aca="false">L$6637</f>
        <v>Controladoria Geral da União</v>
      </c>
      <c r="M8375" s="3" t="str">
        <f aca="false">M$6637</f>
        <v>Pontuação de 0 a 10</v>
      </c>
      <c r="N8375" s="3" t="str">
        <f aca="false">N$62</f>
        <v>A partir da edição de 2018, ou seja, do dado de 2016, passou a ser usado a avaliação Escala Brasil Transparente</v>
      </c>
      <c r="O8375" s="3" t="n">
        <v>100</v>
      </c>
    </row>
    <row r="8376" customFormat="false" ht="15" hidden="false" customHeight="true" outlineLevel="0" collapsed="false">
      <c r="A8376" s="3" t="str">
        <f aca="false">A$6638</f>
        <v>Eficiência da Máquina Pública</v>
      </c>
      <c r="B8376" s="3" t="str">
        <f aca="false">B$6638</f>
        <v>% Servidores Comissionados</v>
      </c>
      <c r="C8376" s="3" t="n">
        <f aca="false">C$6638</f>
        <v>-1</v>
      </c>
      <c r="D8376" s="3" t="s">
        <v>261</v>
      </c>
      <c r="E8376" s="3" t="n">
        <f aca="false">E$6638</f>
        <v>2017</v>
      </c>
      <c r="F8376" s="3" t="n">
        <f aca="false">F$6638</f>
        <v>2018</v>
      </c>
      <c r="G8376" s="3" t="n">
        <v>1.9077852902123</v>
      </c>
      <c r="H8376" s="3" t="n">
        <f aca="false">H$6638</f>
        <v>0.118166119011691</v>
      </c>
      <c r="I8376" s="3" t="n">
        <f aca="false">I$6638</f>
        <v>0.0778443113772455</v>
      </c>
      <c r="J8376" s="3" t="n">
        <f aca="false">J$6638</f>
        <v>0.00919856016258672</v>
      </c>
      <c r="K8376" s="3" t="str">
        <f aca="false">K$6638</f>
        <v>% de cargos comissionados no total de cargos públicos</v>
      </c>
      <c r="L8376" s="3" t="str">
        <f aca="false">L$6638</f>
        <v>IBGE/Estadic</v>
      </c>
      <c r="M8376" s="3" t="str">
        <f aca="false">M$6638</f>
        <v>Porcentagem %</v>
      </c>
      <c r="N8376" s="5"/>
      <c r="O8376" s="3" t="n">
        <v>97.5789740380276</v>
      </c>
    </row>
    <row r="8377" customFormat="false" ht="15" hidden="false" customHeight="true" outlineLevel="0" collapsed="false">
      <c r="A8377" s="3" t="str">
        <f aca="false">A$6639</f>
        <v>Eficiência da Máquina Pública</v>
      </c>
      <c r="B8377" s="3" t="str">
        <f aca="false">B$6639</f>
        <v> Total</v>
      </c>
      <c r="C8377" s="3" t="n">
        <f aca="false">C$6639</f>
        <v>1</v>
      </c>
      <c r="D8377" s="3" t="s">
        <v>261</v>
      </c>
      <c r="E8377" s="3" t="n">
        <f aca="false">E$6639</f>
        <v>2018</v>
      </c>
      <c r="F8377" s="3" t="n">
        <f aca="false">F$6639</f>
        <v>2018</v>
      </c>
      <c r="G8377" s="3" t="n">
        <v>90.7121229042607</v>
      </c>
      <c r="H8377" s="3" t="n">
        <f aca="false">H$6639</f>
        <v>1</v>
      </c>
      <c r="I8377" s="3" t="n">
        <f aca="false">I$6639</f>
        <v>0.0778443113772455</v>
      </c>
      <c r="J8377" s="3" t="n">
        <f aca="false">J$6639</f>
        <v>0.0778443113772455</v>
      </c>
      <c r="K8377" s="3" t="str">
        <f aca="false">K$6639</f>
        <v>Nota obtida via normalização e ponderação de indicadores que variam de 0 a 100.</v>
      </c>
      <c r="L8377" s="3" t="str">
        <f aca="false">L$6639</f>
        <v>Tendências</v>
      </c>
      <c r="M8377" s="3" t="str">
        <f aca="false">M$6639</f>
        <v>Nota de 0 a 100</v>
      </c>
      <c r="N8377" s="5"/>
      <c r="O8377" s="3" t="n">
        <v>100</v>
      </c>
    </row>
    <row r="8378" customFormat="false" ht="15" hidden="false" customHeight="true" outlineLevel="0" collapsed="false">
      <c r="A8378" s="3" t="str">
        <f aca="false">A$6640</f>
        <v>Infraestrutura</v>
      </c>
      <c r="B8378" s="3" t="str">
        <f aca="false">B$6640</f>
        <v>Acessibilidade do Serviço de Telecomunicações</v>
      </c>
      <c r="C8378" s="3" t="n">
        <f aca="false">C$6640</f>
        <v>1</v>
      </c>
      <c r="D8378" s="3" t="s">
        <v>261</v>
      </c>
      <c r="E8378" s="3" t="n">
        <f aca="false">E$6640</f>
        <v>2017</v>
      </c>
      <c r="F8378" s="3" t="n">
        <f aca="false">F$6640</f>
        <v>2018</v>
      </c>
      <c r="G8378" s="3" t="n">
        <v>136.716602925619</v>
      </c>
      <c r="H8378" s="3" t="n">
        <f aca="false">H$6640</f>
        <v>0.0927238161527131</v>
      </c>
      <c r="I8378" s="3" t="n">
        <f aca="false">I$6640</f>
        <v>0.12874251497006</v>
      </c>
      <c r="J8378" s="3" t="n">
        <f aca="false">J$6640</f>
        <v>0.0119374972891217</v>
      </c>
      <c r="K8378" s="3" t="str">
        <f aca="false">K$6640</f>
        <v>Densidade de acessos por 100 habitantes (telefonia móvel e banda larga*)</v>
      </c>
      <c r="L8378" s="3" t="str">
        <f aca="false">L$6640</f>
        <v>ANATEL</v>
      </c>
      <c r="M8378" s="3" t="str">
        <f aca="false">M$6640</f>
        <v>Acessos por 100 mil habitantes</v>
      </c>
      <c r="N8378" s="5"/>
      <c r="O8378" s="3" t="n">
        <v>51.9224654029679</v>
      </c>
    </row>
    <row r="8379" customFormat="false" ht="15" hidden="false" customHeight="true" outlineLevel="0" collapsed="false">
      <c r="A8379" s="3" t="str">
        <f aca="false">A$6641</f>
        <v>Infraestrutura</v>
      </c>
      <c r="B8379" s="3" t="str">
        <f aca="false">B$6641</f>
        <v>Custo de Combustíveis</v>
      </c>
      <c r="C8379" s="3" t="n">
        <f aca="false">C$6641</f>
        <v>-1</v>
      </c>
      <c r="D8379" s="3" t="s">
        <v>261</v>
      </c>
      <c r="E8379" s="3" t="n">
        <f aca="false">E$6641</f>
        <v>2017</v>
      </c>
      <c r="F8379" s="3" t="n">
        <f aca="false">F$6641</f>
        <v>2018</v>
      </c>
      <c r="G8379" s="3" t="n">
        <v>3.44389746360602</v>
      </c>
      <c r="H8379" s="3" t="n">
        <f aca="false">H$6641</f>
        <v>0.0813808125544698</v>
      </c>
      <c r="I8379" s="3" t="n">
        <f aca="false">I$6641</f>
        <v>0.12874251497006</v>
      </c>
      <c r="J8379" s="3" t="n">
        <f aca="false">J$6641</f>
        <v>0.0104771704785695</v>
      </c>
      <c r="K8379" s="3" t="str">
        <f aca="false">K$6641</f>
        <v>Preço médio pago em reais por consumidores finais (etanol, gasolina e diesel), ponderado pela participação dos combustíveis no consumo total.</v>
      </c>
      <c r="L8379" s="3" t="str">
        <f aca="false">L$6641</f>
        <v>ANP</v>
      </c>
      <c r="M8379" s="3" t="str">
        <f aca="false">M$6641</f>
        <v>Reais (R$)</v>
      </c>
      <c r="N8379" s="5" t="str">
        <f aca="false">N$6</f>
        <v>A partir da edição de 2018, ou seja, do dado de 2017 o preço pago passou a ser ponderado pela participação dos combustíveis no consumo total.</v>
      </c>
      <c r="O8379" s="3" t="n">
        <v>67.7498354236421</v>
      </c>
    </row>
    <row r="8380" customFormat="false" ht="15" hidden="false" customHeight="true" outlineLevel="0" collapsed="false">
      <c r="A8380" s="3" t="str">
        <f aca="false">A$6642</f>
        <v>Infraestrutura</v>
      </c>
      <c r="B8380" s="3" t="str">
        <f aca="false">B$6642</f>
        <v>Custo de Saneamento Básico</v>
      </c>
      <c r="C8380" s="3" t="n">
        <f aca="false">C$6642</f>
        <v>-1</v>
      </c>
      <c r="D8380" s="3" t="s">
        <v>261</v>
      </c>
      <c r="E8380" s="3" t="n">
        <f aca="false">E$6642</f>
        <v>2016</v>
      </c>
      <c r="F8380" s="3" t="n">
        <f aca="false">F$6642</f>
        <v>2018</v>
      </c>
      <c r="G8380" s="3" t="n">
        <v>4.89</v>
      </c>
      <c r="H8380" s="3" t="n">
        <f aca="false">H$6642</f>
        <v>0.0808844986819226</v>
      </c>
      <c r="I8380" s="3" t="n">
        <f aca="false">I$6642</f>
        <v>0.12874251497006</v>
      </c>
      <c r="J8380" s="3" t="n">
        <f aca="false">J$6642</f>
        <v>0.0104132737824032</v>
      </c>
      <c r="K8380" s="3" t="str">
        <f aca="false">K$6642</f>
        <v>Tarifa média praticada pelo serviço de tratamento e distribuição</v>
      </c>
      <c r="L8380" s="3" t="str">
        <f aca="false">L$6642</f>
        <v>SNIS</v>
      </c>
      <c r="M8380" s="3" t="str">
        <f aca="false">M$6642</f>
        <v>Reais ($) por m3</v>
      </c>
      <c r="N8380" s="5"/>
      <c r="O8380" s="3" t="n">
        <v>4.43686006825939</v>
      </c>
    </row>
    <row r="8381" customFormat="false" ht="15" hidden="false" customHeight="true" outlineLevel="0" collapsed="false">
      <c r="A8381" s="3" t="str">
        <f aca="false">A$6643</f>
        <v>Infraestrutura</v>
      </c>
      <c r="B8381" s="3" t="str">
        <f aca="false">B$6643</f>
        <v>Disponibilidade de Voos Diretos</v>
      </c>
      <c r="C8381" s="3" t="n">
        <f aca="false">C$6643</f>
        <v>1</v>
      </c>
      <c r="D8381" s="3" t="s">
        <v>261</v>
      </c>
      <c r="E8381" s="3" t="n">
        <f aca="false">E$6643</f>
        <v>2017</v>
      </c>
      <c r="F8381" s="3" t="n">
        <f aca="false">F$6643</f>
        <v>2018</v>
      </c>
      <c r="G8381" s="3" t="n">
        <v>31850</v>
      </c>
      <c r="H8381" s="3" t="n">
        <f aca="false">H$6643</f>
        <v>0.0859068720842382</v>
      </c>
      <c r="I8381" s="3" t="n">
        <f aca="false">I$6643</f>
        <v>0.12874251497006</v>
      </c>
      <c r="J8381" s="3" t="n">
        <f aca="false">J$6643</f>
        <v>0.0110598667653361</v>
      </c>
      <c r="K8381" s="3" t="str">
        <f aca="false">K$6643</f>
        <v>Número de voos diretos* </v>
      </c>
      <c r="L8381" s="3" t="str">
        <f aca="false">L$6643</f>
        <v>ANAC</v>
      </c>
      <c r="M8381" s="3" t="str">
        <f aca="false">M$6643</f>
        <v>Número de voos</v>
      </c>
      <c r="N8381" s="5"/>
      <c r="O8381" s="3" t="n">
        <v>13.4785100788015</v>
      </c>
    </row>
    <row r="8382" customFormat="false" ht="15" hidden="false" customHeight="true" outlineLevel="0" collapsed="false">
      <c r="A8382" s="3" t="str">
        <f aca="false">A$6644</f>
        <v>Infraestrutura</v>
      </c>
      <c r="B8382" s="3" t="str">
        <f aca="false">B$6644</f>
        <v>Acesso à Energia Elétrica</v>
      </c>
      <c r="C8382" s="3" t="n">
        <f aca="false">C$6644</f>
        <v>1</v>
      </c>
      <c r="D8382" s="3" t="s">
        <v>261</v>
      </c>
      <c r="E8382" s="3" t="n">
        <f aca="false">E$6644</f>
        <v>2017</v>
      </c>
      <c r="F8382" s="3" t="n">
        <f aca="false">F$6644</f>
        <v>2018</v>
      </c>
      <c r="G8382" s="3" t="n">
        <v>99.9278230140319</v>
      </c>
      <c r="H8382" s="3" t="n">
        <f aca="false">H$6644</f>
        <v>0.0377329840579321</v>
      </c>
      <c r="I8382" s="3" t="n">
        <f aca="false">I$6644</f>
        <v>0.12874251497006</v>
      </c>
      <c r="J8382" s="3" t="n">
        <f aca="false">J$6644</f>
        <v>0.00485783926494335</v>
      </c>
      <c r="K8382" s="3" t="str">
        <f aca="false">K$6644</f>
        <v>Proporção de domicílios com acesso a energia elétrica (iluminação elétrica).</v>
      </c>
      <c r="L8382" s="3" t="str">
        <f aca="false">L$6644</f>
        <v>PNAD/IBGE</v>
      </c>
      <c r="M8382" s="3" t="str">
        <f aca="false">M$6644</f>
        <v>Porcentagem %</v>
      </c>
      <c r="N8382" s="5"/>
      <c r="O8382" s="3" t="n">
        <v>97.6960032772038</v>
      </c>
    </row>
    <row r="8383" customFormat="false" ht="15" hidden="false" customHeight="true" outlineLevel="0" collapsed="false">
      <c r="A8383" s="3" t="str">
        <f aca="false">A$6645</f>
        <v>Infraestrutura</v>
      </c>
      <c r="B8383" s="3" t="str">
        <f aca="false">B$6645</f>
        <v>Custo da Energia Elétrica</v>
      </c>
      <c r="C8383" s="3" t="n">
        <f aca="false">C$6645</f>
        <v>-1</v>
      </c>
      <c r="D8383" s="3" t="s">
        <v>261</v>
      </c>
      <c r="E8383" s="3" t="n">
        <f aca="false">E$6645</f>
        <v>2017</v>
      </c>
      <c r="F8383" s="3" t="n">
        <f aca="false">F$6645</f>
        <v>2018</v>
      </c>
      <c r="G8383" s="3" t="n">
        <v>621.835204894973</v>
      </c>
      <c r="H8383" s="3" t="n">
        <f aca="false">H$6645</f>
        <v>0.0993376190046475</v>
      </c>
      <c r="I8383" s="3" t="n">
        <f aca="false">I$6645</f>
        <v>0.12874251497006</v>
      </c>
      <c r="J8383" s="3" t="n">
        <f aca="false">J$6645</f>
        <v>0.0127889749017959</v>
      </c>
      <c r="K8383" s="3" t="str">
        <f aca="false">K$6645</f>
        <v>Tarifa média praticada para o consumo comercial, residencial e industrial.</v>
      </c>
      <c r="L8383" s="3" t="str">
        <f aca="false">L$6645</f>
        <v>ANEEL</v>
      </c>
      <c r="M8383" s="3" t="str">
        <f aca="false">M$6645</f>
        <v>Reais (R$) por MWh</v>
      </c>
      <c r="N8383" s="5"/>
      <c r="O8383" s="3" t="n">
        <v>41.6301114618296</v>
      </c>
    </row>
    <row r="8384" customFormat="false" ht="15" hidden="false" customHeight="true" outlineLevel="0" collapsed="false">
      <c r="A8384" s="3" t="str">
        <f aca="false">A$6646</f>
        <v>Infraestrutura</v>
      </c>
      <c r="B8384" s="3" t="str">
        <f aca="false">B$6646</f>
        <v>Qualidade da Energia Elétrica</v>
      </c>
      <c r="C8384" s="3" t="n">
        <f aca="false">C$6646</f>
        <v>-1</v>
      </c>
      <c r="D8384" s="3" t="s">
        <v>261</v>
      </c>
      <c r="E8384" s="3" t="n">
        <f aca="false">E$6646</f>
        <v>2017</v>
      </c>
      <c r="F8384" s="3" t="n">
        <f aca="false">F$6646</f>
        <v>2018</v>
      </c>
      <c r="G8384" s="3" t="n">
        <v>1.14819307786598</v>
      </c>
      <c r="H8384" s="3" t="n">
        <f aca="false">H$6646</f>
        <v>0.120616903774958</v>
      </c>
      <c r="I8384" s="3" t="n">
        <f aca="false">I$6646</f>
        <v>0.12874251497006</v>
      </c>
      <c r="J8384" s="3" t="n">
        <f aca="false">J$6646</f>
        <v>0.0155285235398899</v>
      </c>
      <c r="K8384" s="3" t="str">
        <f aca="false">K$6646</f>
        <v>O indicador aponta o Desempenho Global de Continuidade, que considera a duração e frequência de interrupções no serviço de energia.</v>
      </c>
      <c r="L8384" s="3" t="str">
        <f aca="false">L$6646</f>
        <v>ANEEL</v>
      </c>
      <c r="M8384" s="3" t="str">
        <f aca="false">M$6646</f>
        <v>Pontuação</v>
      </c>
      <c r="N8384" s="5"/>
      <c r="O8384" s="3" t="n">
        <v>79.9124596815188</v>
      </c>
    </row>
    <row r="8385" customFormat="false" ht="15" hidden="false" customHeight="true" outlineLevel="0" collapsed="false">
      <c r="A8385" s="3" t="str">
        <f aca="false">A$6647</f>
        <v>Infraestrutura</v>
      </c>
      <c r="B8385" s="3" t="str">
        <f aca="false">B$6647</f>
        <v>Mobilidade Urbana</v>
      </c>
      <c r="C8385" s="3" t="n">
        <f aca="false">C$6647</f>
        <v>-1</v>
      </c>
      <c r="D8385" s="3" t="s">
        <v>261</v>
      </c>
      <c r="E8385" s="3" t="n">
        <f aca="false">E$6647</f>
        <v>2015</v>
      </c>
      <c r="F8385" s="3" t="n">
        <f aca="false">F$6647</f>
        <v>2018</v>
      </c>
      <c r="G8385" s="3" t="n">
        <v>26.0651904857465</v>
      </c>
      <c r="H8385" s="3" t="n">
        <f aca="false">H$6647</f>
        <v>0.124399303432856</v>
      </c>
      <c r="I8385" s="3" t="n">
        <f aca="false">I$6647</f>
        <v>0.12874251497006</v>
      </c>
      <c r="J8385" s="3" t="n">
        <f aca="false">J$6647</f>
        <v>0.0160154791844694</v>
      </c>
      <c r="K8385" s="3" t="str">
        <f aca="false">K$6647</f>
        <v>Tempo gasto no trajeto entre casa e trabalho (minutos)</v>
      </c>
      <c r="L8385" s="3" t="str">
        <f aca="false">L$6647</f>
        <v>PNAD/IBGE</v>
      </c>
      <c r="M8385" s="3" t="str">
        <f aca="false">M$6647</f>
        <v>Minutos</v>
      </c>
      <c r="N8385" s="5"/>
      <c r="O8385" s="3" t="n">
        <v>75.1372287354691</v>
      </c>
    </row>
    <row r="8386" customFormat="false" ht="15" hidden="false" customHeight="true" outlineLevel="0" collapsed="false">
      <c r="A8386" s="3" t="str">
        <f aca="false">A$6648</f>
        <v>Infraestrutura</v>
      </c>
      <c r="B8386" s="3" t="str">
        <f aca="false">B$6648</f>
        <v>Qualidade das Rodovias</v>
      </c>
      <c r="C8386" s="3" t="n">
        <f aca="false">C$6648</f>
        <v>1</v>
      </c>
      <c r="D8386" s="3" t="s">
        <v>261</v>
      </c>
      <c r="E8386" s="3" t="n">
        <f aca="false">E$6648</f>
        <v>2017</v>
      </c>
      <c r="F8386" s="3" t="n">
        <f aca="false">F$6648</f>
        <v>2018</v>
      </c>
      <c r="G8386" s="3" t="n">
        <v>3.19403492855523</v>
      </c>
      <c r="H8386" s="3" t="n">
        <f aca="false">H$6648</f>
        <v>0.192489052230466</v>
      </c>
      <c r="I8386" s="3" t="n">
        <f aca="false">I$6648</f>
        <v>0.12874251497006</v>
      </c>
      <c r="J8386" s="3" t="n">
        <f aca="false">J$6648</f>
        <v>0.0247815246883535</v>
      </c>
      <c r="K8386" s="3" t="str">
        <f aca="false">K$6648</f>
        <v>Avaliação das condições das vias rodoviárias (nota entre 1 (ruim) a 5 (ótimo) ponderada pela extensão pesquisada)</v>
      </c>
      <c r="L8386" s="3" t="str">
        <f aca="false">L$6648</f>
        <v>CNT</v>
      </c>
      <c r="M8386" s="3" t="str">
        <f aca="false">M$6648</f>
        <v>Pontuação de 1 a 5</v>
      </c>
      <c r="N8386" s="5"/>
      <c r="O8386" s="3" t="n">
        <v>52.2448467204174</v>
      </c>
    </row>
    <row r="8387" customFormat="false" ht="15" hidden="false" customHeight="true" outlineLevel="0" collapsed="false">
      <c r="A8387" s="3" t="str">
        <f aca="false">A$6649</f>
        <v>Infraestrutura</v>
      </c>
      <c r="B8387" s="3" t="str">
        <f aca="false">B$6649</f>
        <v>Qualidade do Serviço de Telecomunicações</v>
      </c>
      <c r="C8387" s="3" t="n">
        <f aca="false">C$6649</f>
        <v>1</v>
      </c>
      <c r="D8387" s="3" t="s">
        <v>261</v>
      </c>
      <c r="E8387" s="3" t="n">
        <f aca="false">E$6649</f>
        <v>2017</v>
      </c>
      <c r="F8387" s="3" t="n">
        <f aca="false">F$6649</f>
        <v>2018</v>
      </c>
      <c r="G8387" s="3" t="n">
        <v>65.45</v>
      </c>
      <c r="H8387" s="3" t="n">
        <f aca="false">H$6649</f>
        <v>0.0845281380257963</v>
      </c>
      <c r="I8387" s="3" t="n">
        <f aca="false">I$6649</f>
        <v>0.12874251497006</v>
      </c>
      <c r="J8387" s="3" t="n">
        <f aca="false">J$6649</f>
        <v>0.0108823650751774</v>
      </c>
      <c r="K8387" s="3" t="str">
        <f aca="false">K$6649</f>
        <v>Média do ranking de banda larga fixa e do de telefonia móvel (percentual de indicadores com cumprimento de metas)</v>
      </c>
      <c r="L8387" s="3" t="str">
        <f aca="false">L$6649</f>
        <v>ANATEL</v>
      </c>
      <c r="M8387" s="3" t="str">
        <f aca="false">M$6649</f>
        <v>Porcentagem %</v>
      </c>
      <c r="N8387" s="5"/>
      <c r="O8387" s="3" t="n">
        <v>47.8658536585366</v>
      </c>
    </row>
    <row r="8388" customFormat="false" ht="15" hidden="false" customHeight="true" outlineLevel="0" collapsed="false">
      <c r="A8388" s="3" t="str">
        <f aca="false">A$6650</f>
        <v>Infraestrutura</v>
      </c>
      <c r="B8388" s="3" t="str">
        <f aca="false">B$6650</f>
        <v> Total</v>
      </c>
      <c r="C8388" s="3" t="n">
        <f aca="false">C$6650</f>
        <v>1</v>
      </c>
      <c r="D8388" s="3" t="s">
        <v>261</v>
      </c>
      <c r="E8388" s="3" t="n">
        <f aca="false">E$6650</f>
        <v>2018</v>
      </c>
      <c r="F8388" s="3" t="n">
        <f aca="false">F$6650</f>
        <v>2018</v>
      </c>
      <c r="G8388" s="3" t="n">
        <v>52.7453463504842</v>
      </c>
      <c r="H8388" s="3" t="n">
        <f aca="false">H$6650</f>
        <v>1</v>
      </c>
      <c r="I8388" s="3" t="n">
        <f aca="false">I$6650</f>
        <v>0.12874251497006</v>
      </c>
      <c r="J8388" s="3" t="n">
        <f aca="false">J$6650</f>
        <v>0.12874251497006</v>
      </c>
      <c r="K8388" s="3" t="str">
        <f aca="false">K$6650</f>
        <v>Nota obtida via normalização e ponderação de indicadores que variam de 0 a 100.</v>
      </c>
      <c r="L8388" s="3" t="str">
        <f aca="false">L$6650</f>
        <v>Tendências</v>
      </c>
      <c r="M8388" s="3" t="str">
        <f aca="false">M$6650</f>
        <v>Nota de 0 a 100</v>
      </c>
      <c r="N8388" s="5"/>
      <c r="O8388" s="3" t="n">
        <v>43.329622330079</v>
      </c>
    </row>
    <row r="8389" customFormat="false" ht="15" hidden="false" customHeight="true" outlineLevel="0" collapsed="false">
      <c r="A8389" s="3" t="str">
        <f aca="false">A$6651</f>
        <v>Inovação</v>
      </c>
      <c r="B8389" s="3" t="str">
        <f aca="false">B$6651</f>
        <v>Produção Acadêmica</v>
      </c>
      <c r="C8389" s="3" t="n">
        <f aca="false">C$6651</f>
        <v>1</v>
      </c>
      <c r="D8389" s="3" t="s">
        <v>261</v>
      </c>
      <c r="E8389" s="3" t="n">
        <f aca="false">E$6651</f>
        <v>2014</v>
      </c>
      <c r="F8389" s="3" t="n">
        <f aca="false">F$6651</f>
        <v>2018</v>
      </c>
      <c r="G8389" s="3" t="n">
        <v>1.17507902384163</v>
      </c>
      <c r="H8389" s="3" t="n">
        <f aca="false">H$6651</f>
        <v>0.42398674644351</v>
      </c>
      <c r="I8389" s="3" t="n">
        <f aca="false">I$6651</f>
        <v>0.0678642714570858</v>
      </c>
      <c r="J8389" s="3" t="n">
        <f aca="false">J$6651</f>
        <v>0.028773551654849</v>
      </c>
      <c r="K8389" s="3" t="str">
        <f aca="false">K$6651</f>
        <v>Total de documentos publicados em periódicos acadêmicos indexados no Scopus em relação à população total.</v>
      </c>
      <c r="L8389" s="3" t="str">
        <f aca="false">L$6651</f>
        <v>SCImago IR</v>
      </c>
      <c r="M8389" s="3" t="str">
        <f aca="false">M$6651</f>
        <v>Artigos por 1 milhão de habitantes</v>
      </c>
      <c r="N8389" s="5"/>
      <c r="O8389" s="3" t="n">
        <v>100</v>
      </c>
    </row>
    <row r="8390" customFormat="false" ht="15" hidden="false" customHeight="true" outlineLevel="0" collapsed="false">
      <c r="A8390" s="3" t="str">
        <f aca="false">A$6652</f>
        <v>Inovação</v>
      </c>
      <c r="B8390" s="3" t="str">
        <f aca="false">B$6652</f>
        <v>Investimentos Públicos em P&amp;D</v>
      </c>
      <c r="C8390" s="3" t="n">
        <f aca="false">C$6652</f>
        <v>1</v>
      </c>
      <c r="D8390" s="3" t="s">
        <v>261</v>
      </c>
      <c r="E8390" s="3" t="n">
        <f aca="false">E$6652</f>
        <v>2015</v>
      </c>
      <c r="F8390" s="3" t="n">
        <f aca="false">F$6652</f>
        <v>2018</v>
      </c>
      <c r="G8390" s="3" t="n">
        <v>0.0300589783586966</v>
      </c>
      <c r="H8390" s="3" t="n">
        <f aca="false">H$6652</f>
        <v>0.302033876948592</v>
      </c>
      <c r="I8390" s="3" t="n">
        <f aca="false">I$6652</f>
        <v>0.0678642714570858</v>
      </c>
      <c r="J8390" s="3" t="n">
        <f aca="false">J$6652</f>
        <v>0.0204973090144753</v>
      </c>
      <c r="K8390" s="3" t="str">
        <f aca="false">K$6652</f>
        <v>Participação de Investimento público em P&amp;D no PIB estadual</v>
      </c>
      <c r="L8390" s="3" t="str">
        <f aca="false">L$6652</f>
        <v>Min.CT&amp;I</v>
      </c>
      <c r="M8390" s="3" t="str">
        <f aca="false">M$6652</f>
        <v>Porcentagem %</v>
      </c>
      <c r="N8390" s="5" t="str">
        <f aca="false">N$68</f>
        <v>O PIB utilizado é o oficial divulgado pelo IBGE</v>
      </c>
      <c r="O8390" s="3" t="n">
        <v>7.02896224391372</v>
      </c>
    </row>
    <row r="8391" customFormat="false" ht="15" hidden="false" customHeight="true" outlineLevel="0" collapsed="false">
      <c r="A8391" s="3" t="str">
        <f aca="false">A$6653</f>
        <v>Inovação</v>
      </c>
      <c r="B8391" s="3" t="str">
        <f aca="false">B$6653</f>
        <v>Patentes</v>
      </c>
      <c r="C8391" s="3" t="n">
        <f aca="false">C$6653</f>
        <v>1</v>
      </c>
      <c r="D8391" s="3" t="s">
        <v>261</v>
      </c>
      <c r="E8391" s="3" t="n">
        <f aca="false">E$6653</f>
        <v>2016</v>
      </c>
      <c r="F8391" s="3" t="n">
        <f aca="false">F$6653</f>
        <v>2018</v>
      </c>
      <c r="G8391" s="3" t="n">
        <v>0.330106102972359</v>
      </c>
      <c r="H8391" s="3" t="n">
        <f aca="false">H$6653</f>
        <v>0.273979376607898</v>
      </c>
      <c r="I8391" s="3" t="n">
        <f aca="false">I$6653</f>
        <v>0.0678642714570858</v>
      </c>
      <c r="J8391" s="3" t="n">
        <f aca="false">J$6653</f>
        <v>0.0185934107877616</v>
      </c>
      <c r="K8391" s="3" t="str">
        <f aca="false">K$6653</f>
        <v>Total de concessões de patentes, englobando os tipos: "Patente de Invenção", "Modelo de Utilidade" e "Certificado de Adição" em relação ao PIB.</v>
      </c>
      <c r="L8391" s="3" t="str">
        <f aca="false">L$6653</f>
        <v>INPI</v>
      </c>
      <c r="M8391" s="3" t="str">
        <f aca="false">M$6653</f>
        <v>Patentes pelo PIB em 1 bilhão de reais</v>
      </c>
      <c r="N8391" s="3" t="str">
        <f aca="false">N$69</f>
        <v>O PIB utilizado para cálculo é estimado pela Tendências</v>
      </c>
      <c r="O8391" s="3" t="n">
        <v>98.8423285632951</v>
      </c>
    </row>
    <row r="8392" customFormat="false" ht="15" hidden="false" customHeight="true" outlineLevel="0" collapsed="false">
      <c r="A8392" s="3" t="str">
        <f aca="false">A$6654</f>
        <v>Inovação</v>
      </c>
      <c r="B8392" s="3" t="str">
        <f aca="false">B$6654</f>
        <v> Total</v>
      </c>
      <c r="C8392" s="3" t="n">
        <f aca="false">C$6654</f>
        <v>1</v>
      </c>
      <c r="D8392" s="3" t="s">
        <v>261</v>
      </c>
      <c r="E8392" s="3" t="n">
        <f aca="false">E$6654</f>
        <v>2018</v>
      </c>
      <c r="F8392" s="3" t="n">
        <f aca="false">F$6654</f>
        <v>2018</v>
      </c>
      <c r="G8392" s="3" t="n">
        <v>68.3032919686645</v>
      </c>
      <c r="H8392" s="3" t="n">
        <f aca="false">H$6654</f>
        <v>1</v>
      </c>
      <c r="I8392" s="3" t="n">
        <f aca="false">I$6654</f>
        <v>0.0678642714570858</v>
      </c>
      <c r="J8392" s="3" t="n">
        <f aca="false">J$6654</f>
        <v>0.0678642714570858</v>
      </c>
      <c r="K8392" s="3" t="str">
        <f aca="false">K$6654</f>
        <v>Nota obtida via normalização e ponderação de indicadores que variam de 0 a 100.</v>
      </c>
      <c r="L8392" s="3" t="str">
        <f aca="false">L$6654</f>
        <v>Tendências</v>
      </c>
      <c r="M8392" s="3" t="str">
        <f aca="false">M$6654</f>
        <v>Nota de 0 a 100</v>
      </c>
      <c r="N8392" s="5"/>
      <c r="O8392" s="3" t="n">
        <v>75.1001118707393</v>
      </c>
    </row>
    <row r="8393" customFormat="false" ht="15.75" hidden="false" customHeight="true" outlineLevel="0" collapsed="false">
      <c r="A8393" s="3" t="str">
        <f aca="false">A$6655</f>
        <v>Potencial de Mercado</v>
      </c>
      <c r="B8393" s="3" t="str">
        <f aca="false">B$6655</f>
        <v>Tamanho de mercado</v>
      </c>
      <c r="C8393" s="3" t="n">
        <f aca="false">C$6655</f>
        <v>1</v>
      </c>
      <c r="D8393" s="3" t="s">
        <v>261</v>
      </c>
      <c r="E8393" s="3" t="n">
        <f aca="false">E$6655</f>
        <v>2017</v>
      </c>
      <c r="F8393" s="3" t="n">
        <f aca="false">F$6655</f>
        <v>2018</v>
      </c>
      <c r="G8393" s="3" t="n">
        <v>423.437513697685</v>
      </c>
      <c r="H8393" s="3" t="n">
        <f aca="false">H$6655</f>
        <v>0.403618197210826</v>
      </c>
      <c r="I8393" s="3" t="n">
        <f aca="false">I$6655</f>
        <v>0.0768463073852295</v>
      </c>
      <c r="J8393" s="3" t="n">
        <f aca="false">J$6655</f>
        <v>0.0310165680491354</v>
      </c>
      <c r="K8393" s="3" t="str">
        <f aca="false">K$6655</f>
        <v>Produto Interno Bruto (PIB) real a preços de 2014</v>
      </c>
      <c r="L8393" s="3" t="str">
        <f aca="false">L$6655</f>
        <v>IBGE</v>
      </c>
      <c r="M8393" s="3" t="str">
        <f aca="false">M$6655</f>
        <v>R$ bilhões</v>
      </c>
      <c r="N8393" s="5" t="str">
        <f aca="false">N$2</f>
        <v>O PIB utilizado para cálculo é estimado pela Tendências</v>
      </c>
      <c r="O8393" s="3" t="n">
        <v>19.3683338513357</v>
      </c>
    </row>
    <row r="8394" customFormat="false" ht="15" hidden="false" customHeight="true" outlineLevel="0" collapsed="false">
      <c r="A8394" s="3" t="str">
        <f aca="false">A$6656</f>
        <v>Potencial de Mercado</v>
      </c>
      <c r="B8394" s="3" t="str">
        <f aca="false">B$6656</f>
        <v>Taxa de crescimento</v>
      </c>
      <c r="C8394" s="3" t="n">
        <f aca="false">C$6656</f>
        <v>1</v>
      </c>
      <c r="D8394" s="3" t="s">
        <v>261</v>
      </c>
      <c r="E8394" s="3" t="n">
        <f aca="false">E$6656</f>
        <v>2017</v>
      </c>
      <c r="F8394" s="3" t="n">
        <f aca="false">F$6656</f>
        <v>2018</v>
      </c>
      <c r="G8394" s="3" t="n">
        <v>-1.62426586179462</v>
      </c>
      <c r="H8394" s="3" t="n">
        <f aca="false">H$6656</f>
        <v>0.338326829703997</v>
      </c>
      <c r="I8394" s="3" t="n">
        <f aca="false">I$6656</f>
        <v>0.0768463073852295</v>
      </c>
      <c r="J8394" s="3" t="n">
        <f aca="false">J$6656</f>
        <v>0.0259991675521036</v>
      </c>
      <c r="K8394" s="3" t="str">
        <f aca="false">K$6656</f>
        <v>Média Móvel de quatro períodos para a taxa de crescimento anual do PIB</v>
      </c>
      <c r="L8394" s="3" t="str">
        <f aca="false">L$6656</f>
        <v>IBGE</v>
      </c>
      <c r="M8394" s="3" t="str">
        <f aca="false">M$6656</f>
        <v>Porcentagem %</v>
      </c>
      <c r="N8394" s="5" t="str">
        <f aca="false">N$3</f>
        <v>O PIB utilizado para cálculo é estimado pela Tendências</v>
      </c>
      <c r="O8394" s="3" t="n">
        <v>20.178800687662</v>
      </c>
    </row>
    <row r="8395" customFormat="false" ht="15" hidden="false" customHeight="true" outlineLevel="0" collapsed="false">
      <c r="A8395" s="3" t="str">
        <f aca="false">A$6657</f>
        <v>Potencial de Mercado</v>
      </c>
      <c r="B8395" s="3" t="str">
        <f aca="false">B$6657</f>
        <v>Crescimento Potencial da Força de Trabalho</v>
      </c>
      <c r="C8395" s="3" t="n">
        <f aca="false">C$6657</f>
        <v>1</v>
      </c>
      <c r="D8395" s="3" t="s">
        <v>261</v>
      </c>
      <c r="E8395" s="3" t="n">
        <f aca="false">E$6657</f>
        <v>2017</v>
      </c>
      <c r="F8395" s="3" t="n">
        <f aca="false">F$6657</f>
        <v>2018</v>
      </c>
      <c r="G8395" s="3" t="n">
        <v>-0.0862186277492571</v>
      </c>
      <c r="H8395" s="3" t="n">
        <f aca="false">H$6657</f>
        <v>0.258054973085176</v>
      </c>
      <c r="I8395" s="3" t="n">
        <f aca="false">I$6657</f>
        <v>0.0768463073852295</v>
      </c>
      <c r="J8395" s="3" t="n">
        <f aca="false">J$6657</f>
        <v>0.0198305717839906</v>
      </c>
      <c r="K8395" s="3" t="str">
        <f aca="false">K$6657</f>
        <v>Média da taxa de crescimento da PIA para os próximos 10 anos (população com idade entre 15 e 64 anos)</v>
      </c>
      <c r="L8395" s="3" t="str">
        <f aca="false">L$6657</f>
        <v>IBGE</v>
      </c>
      <c r="M8395" s="3" t="str">
        <f aca="false">M$6657</f>
        <v>Porcentagem %</v>
      </c>
      <c r="N8395" s="5"/>
      <c r="O8395" s="3" t="n">
        <v>0</v>
      </c>
    </row>
    <row r="8396" customFormat="false" ht="15" hidden="false" customHeight="true" outlineLevel="0" collapsed="false">
      <c r="A8396" s="3" t="str">
        <f aca="false">A$6658</f>
        <v>Potencial de Mercado</v>
      </c>
      <c r="B8396" s="3" t="str">
        <f aca="false">B$6658</f>
        <v> Total</v>
      </c>
      <c r="C8396" s="3" t="n">
        <f aca="false">C$6658</f>
        <v>1</v>
      </c>
      <c r="D8396" s="3" t="s">
        <v>261</v>
      </c>
      <c r="E8396" s="3" t="n">
        <f aca="false">E$6658</f>
        <v>2018</v>
      </c>
      <c r="F8396" s="3" t="n">
        <f aca="false">F$6658</f>
        <v>2018</v>
      </c>
      <c r="G8396" s="3" t="n">
        <v>14.6451564352744</v>
      </c>
      <c r="H8396" s="3" t="n">
        <f aca="false">H$6658</f>
        <v>1</v>
      </c>
      <c r="I8396" s="3" t="n">
        <f aca="false">I$6658</f>
        <v>0.0768463073852295</v>
      </c>
      <c r="J8396" s="3" t="n">
        <f aca="false">J$6658</f>
        <v>0.0768463073852295</v>
      </c>
      <c r="K8396" s="3" t="str">
        <f aca="false">K$6658</f>
        <v>Nota obtida via normalização e ponderação de indicadores que variam de 0 a 100.</v>
      </c>
      <c r="L8396" s="3" t="str">
        <f aca="false">L$6658</f>
        <v>Tendências</v>
      </c>
      <c r="M8396" s="3" t="str">
        <f aca="false">M$6658</f>
        <v>Nota de 0 a 100</v>
      </c>
      <c r="N8396" s="5"/>
      <c r="O8396" s="3" t="n">
        <v>3.66502491881468</v>
      </c>
    </row>
    <row r="8397" customFormat="false" ht="15" hidden="false" customHeight="true" outlineLevel="0" collapsed="false">
      <c r="A8397" s="3" t="str">
        <f aca="false">A$6659</f>
        <v>Solidez Fiscal</v>
      </c>
      <c r="B8397" s="3" t="str">
        <f aca="false">B$6659</f>
        <v>Taxa de Investimentos</v>
      </c>
      <c r="C8397" s="3" t="n">
        <f aca="false">C$6659</f>
        <v>1</v>
      </c>
      <c r="D8397" s="3" t="s">
        <v>261</v>
      </c>
      <c r="E8397" s="3" t="n">
        <f aca="false">E$6659</f>
        <v>2017</v>
      </c>
      <c r="F8397" s="3" t="n">
        <f aca="false">F$6659</f>
        <v>2018</v>
      </c>
      <c r="G8397" s="3" t="n">
        <v>1.90211929145508</v>
      </c>
      <c r="H8397" s="3" t="n">
        <f aca="false">H$6659</f>
        <v>0.160983811795482</v>
      </c>
      <c r="I8397" s="3" t="n">
        <f aca="false">I$6659</f>
        <v>0.120758483033932</v>
      </c>
      <c r="J8397" s="3" t="n">
        <f aca="false">J$6659</f>
        <v>0.0194401609054424</v>
      </c>
      <c r="K8397" s="3" t="str">
        <f aca="false">K$6659</f>
        <v>Investimento liquidado / receita corrente líquida</v>
      </c>
      <c r="L8397" s="3" t="str">
        <f aca="false">L$6659</f>
        <v>Siconfi</v>
      </c>
      <c r="M8397" s="3" t="str">
        <f aca="false">M$6659</f>
        <v>Porcentagem %</v>
      </c>
      <c r="N8397" s="5" t="str">
        <f aca="false">N$55</f>
        <v>Antes da edição de 2020 o indicador era conhecido como "Capacidade de Investimento"</v>
      </c>
      <c r="O8397" s="3" t="n">
        <v>0</v>
      </c>
    </row>
    <row r="8398" customFormat="false" ht="15" hidden="false" customHeight="true" outlineLevel="0" collapsed="false">
      <c r="A8398" s="3" t="str">
        <f aca="false">A$6660</f>
        <v>Solidez Fiscal</v>
      </c>
      <c r="B8398" s="3" t="str">
        <f aca="false">B$6660</f>
        <v>Resultado Nominal</v>
      </c>
      <c r="C8398" s="3" t="n">
        <f aca="false">C$6660</f>
        <v>1</v>
      </c>
      <c r="D8398" s="3" t="s">
        <v>261</v>
      </c>
      <c r="E8398" s="3" t="n">
        <f aca="false">E$6660</f>
        <v>2017</v>
      </c>
      <c r="F8398" s="3" t="n">
        <f aca="false">F$6660</f>
        <v>2018</v>
      </c>
      <c r="G8398" s="3" t="n">
        <v>-0.686228641374245</v>
      </c>
      <c r="H8398" s="3" t="n">
        <f aca="false">H$6660</f>
        <v>0.2078732111836</v>
      </c>
      <c r="I8398" s="3" t="n">
        <f aca="false">I$6660</f>
        <v>0.120758483033932</v>
      </c>
      <c r="J8398" s="3" t="n">
        <f aca="false">J$6660</f>
        <v>0.0251024536459238</v>
      </c>
      <c r="K8398" s="3" t="str">
        <f aca="false">K$6660</f>
        <v>Diferença entre receitas e despesas primárias no período acrescidas das despesas com juros nominais incidentes sobre a dívida pública interna e externa, dividido pelo PIB</v>
      </c>
      <c r="L8398" s="3" t="str">
        <f aca="false">L$6660</f>
        <v>Siconfi</v>
      </c>
      <c r="M8398" s="3" t="str">
        <f aca="false">M$6660</f>
        <v>Porcentagem %</v>
      </c>
      <c r="N8398" s="5"/>
      <c r="O8398" s="3" t="n">
        <v>39.5646423122271</v>
      </c>
    </row>
    <row r="8399" customFormat="false" ht="15" hidden="false" customHeight="true" outlineLevel="0" collapsed="false">
      <c r="A8399" s="3" t="str">
        <f aca="false">A$6661</f>
        <v>Solidez Fiscal</v>
      </c>
      <c r="B8399" s="3" t="str">
        <f aca="false">B$6661</f>
        <v>Solvência Fiscal</v>
      </c>
      <c r="C8399" s="3" t="n">
        <f aca="false">C$6661</f>
        <v>-1</v>
      </c>
      <c r="D8399" s="3" t="s">
        <v>261</v>
      </c>
      <c r="E8399" s="3" t="n">
        <f aca="false">E$6661</f>
        <v>2017</v>
      </c>
      <c r="F8399" s="3" t="n">
        <f aca="false">F$6661</f>
        <v>2018</v>
      </c>
      <c r="G8399" s="3" t="n">
        <v>218.86464164946</v>
      </c>
      <c r="H8399" s="3" t="n">
        <f aca="false">H$6661</f>
        <v>0.185320783083518</v>
      </c>
      <c r="I8399" s="3" t="n">
        <f aca="false">I$6661</f>
        <v>0.120758483033932</v>
      </c>
      <c r="J8399" s="3" t="n">
        <f aca="false">J$6661</f>
        <v>0.022379056639826</v>
      </c>
      <c r="K8399" s="3" t="str">
        <f aca="false">K$6661</f>
        <v>Dívida consolidada líquida / receita corrente líquida</v>
      </c>
      <c r="L8399" s="3" t="str">
        <f aca="false">L$6661</f>
        <v>Siconfi</v>
      </c>
      <c r="M8399" s="3" t="str">
        <f aca="false">M$6661</f>
        <v>Porcentagem %</v>
      </c>
      <c r="N8399" s="5"/>
      <c r="O8399" s="3" t="n">
        <v>19.31909048255</v>
      </c>
    </row>
    <row r="8400" customFormat="false" ht="15" hidden="false" customHeight="true" outlineLevel="0" collapsed="false">
      <c r="A8400" s="3" t="str">
        <f aca="false">A$6662</f>
        <v>Solidez Fiscal</v>
      </c>
      <c r="B8400" s="3" t="str">
        <f aca="false">B$6662</f>
        <v>Sucesso do Planejamento Orçamentário</v>
      </c>
      <c r="C8400" s="3" t="n">
        <f aca="false">C$6662</f>
        <v>1</v>
      </c>
      <c r="D8400" s="3" t="s">
        <v>261</v>
      </c>
      <c r="E8400" s="3" t="n">
        <f aca="false">E$6662</f>
        <v>2017</v>
      </c>
      <c r="F8400" s="3" t="n">
        <f aca="false">F$6662</f>
        <v>2018</v>
      </c>
      <c r="G8400" s="3" t="n">
        <v>94.2012888164418</v>
      </c>
      <c r="H8400" s="3" t="n">
        <f aca="false">H$6662</f>
        <v>0.153984513934749</v>
      </c>
      <c r="I8400" s="3" t="n">
        <f aca="false">I$6662</f>
        <v>0.120758483033932</v>
      </c>
      <c r="J8400" s="3" t="n">
        <f aca="false">J$6662</f>
        <v>0.0185949363134776</v>
      </c>
      <c r="K8400" s="3" t="str">
        <f aca="false">K$6662</f>
        <v>Despesa liquidada pela despesa total atualizada (dotação orçamentária).</v>
      </c>
      <c r="L8400" s="3" t="str">
        <f aca="false">L$6662</f>
        <v>Siconfi</v>
      </c>
      <c r="M8400" s="3" t="str">
        <f aca="false">M$6662</f>
        <v>Porcentagem %</v>
      </c>
      <c r="N8400" s="5" t="str">
        <f aca="false">N$58</f>
        <v>Antes de 2020 o indicador era chamado de "Sucesso da Execução Orçamentária"</v>
      </c>
      <c r="O8400" s="3" t="n">
        <v>90.410324673726</v>
      </c>
    </row>
    <row r="8401" customFormat="false" ht="15" hidden="false" customHeight="true" outlineLevel="0" collapsed="false">
      <c r="A8401" s="3" t="str">
        <f aca="false">A$6663</f>
        <v>Solidez Fiscal</v>
      </c>
      <c r="B8401" s="3" t="str">
        <f aca="false">B$6663</f>
        <v>Dependência Fiscal</v>
      </c>
      <c r="C8401" s="3" t="n">
        <f aca="false">C$6663</f>
        <v>1</v>
      </c>
      <c r="D8401" s="3" t="s">
        <v>261</v>
      </c>
      <c r="E8401" s="3" t="n">
        <f aca="false">E$6663</f>
        <v>2017</v>
      </c>
      <c r="F8401" s="3" t="n">
        <f aca="false">F$6663</f>
        <v>2018</v>
      </c>
      <c r="G8401" s="3" t="n">
        <v>83.6109408723198</v>
      </c>
      <c r="H8401" s="3" t="n">
        <f aca="false">H$6663</f>
        <v>0.119355233595262</v>
      </c>
      <c r="I8401" s="3" t="n">
        <f aca="false">I$6663</f>
        <v>0.120758483033932</v>
      </c>
      <c r="J8401" s="3" t="n">
        <f aca="false">J$6663</f>
        <v>0.0144131569511244</v>
      </c>
      <c r="K8401" s="3" t="str">
        <f aca="false">K$6663</f>
        <v>Grau de autonomia financeira do Estado tendo por base a participação das receitas correntes próprias (realizadas) sobre a receita corrente total, dado pela fórmula: 1 – (transferências correntes/receita corrente total)</v>
      </c>
      <c r="L8401" s="3" t="str">
        <f aca="false">L$6663</f>
        <v>Siconfi</v>
      </c>
      <c r="M8401" s="3" t="str">
        <f aca="false">M$6663</f>
        <v>Porcentagem %</v>
      </c>
      <c r="N8401"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401" s="3" t="n">
        <v>87.8511397536242</v>
      </c>
    </row>
    <row r="8402" customFormat="false" ht="15" hidden="false" customHeight="true" outlineLevel="0" collapsed="false">
      <c r="A8402" s="3" t="str">
        <f aca="false">A$6664</f>
        <v>Solidez Fiscal</v>
      </c>
      <c r="B8402" s="3" t="str">
        <f aca="false">B$6664</f>
        <v>Resultado Primário</v>
      </c>
      <c r="C8402" s="3" t="n">
        <f aca="false">C$6664</f>
        <v>1</v>
      </c>
      <c r="D8402" s="3" t="s">
        <v>261</v>
      </c>
      <c r="E8402" s="3" t="n">
        <f aca="false">E$6664</f>
        <v>2017</v>
      </c>
      <c r="F8402" s="3" t="n">
        <f aca="false">F$6664</f>
        <v>2018</v>
      </c>
      <c r="G8402" s="3" t="n">
        <v>-0.0997616002546854</v>
      </c>
      <c r="H8402" s="3" t="n">
        <f aca="false">H$6664</f>
        <v>0.17248244640739</v>
      </c>
      <c r="I8402" s="3" t="n">
        <f aca="false">I$6664</f>
        <v>0.120758483033932</v>
      </c>
      <c r="J8402" s="3" t="n">
        <f aca="false">J$6664</f>
        <v>0.0208287185781379</v>
      </c>
      <c r="K8402" s="3" t="str">
        <f aca="false">K$6664</f>
        <v>O resultado primário líquido é dado pela diferença entre receita primária realizada e a despesa primária liquidada no ano. A diferença é dividida pelo PIB nominal de cada Estado.</v>
      </c>
      <c r="L8402" s="3" t="str">
        <f aca="false">L$6664</f>
        <v>Siconfi</v>
      </c>
      <c r="M8402" s="3" t="str">
        <f aca="false">M$6664</f>
        <v>Porcentagem %</v>
      </c>
      <c r="N8402" s="4" t="str">
        <f aca="false">N$2226</f>
        <v>O PIB utilizado para cálculo é estimado pela Tendências</v>
      </c>
      <c r="O8402" s="3" t="n">
        <v>56.727190710747</v>
      </c>
    </row>
    <row r="8403" customFormat="false" ht="15" hidden="false" customHeight="true" outlineLevel="0" collapsed="false">
      <c r="A8403" s="3" t="str">
        <f aca="false">A$6665</f>
        <v>Solidez Fiscal</v>
      </c>
      <c r="B8403" s="3" t="str">
        <f aca="false">B$6665</f>
        <v> Total</v>
      </c>
      <c r="C8403" s="3" t="n">
        <f aca="false">C$6665</f>
        <v>1</v>
      </c>
      <c r="D8403" s="3" t="s">
        <v>261</v>
      </c>
      <c r="E8403" s="3" t="n">
        <f aca="false">E$6665</f>
        <v>2018</v>
      </c>
      <c r="F8403" s="3" t="n">
        <f aca="false">F$6665</f>
        <v>2018</v>
      </c>
      <c r="G8403" s="3" t="n">
        <v>45.9963860615392</v>
      </c>
      <c r="H8403" s="3" t="n">
        <f aca="false">H$6665</f>
        <v>1</v>
      </c>
      <c r="I8403" s="3" t="n">
        <f aca="false">I$6665</f>
        <v>0.120758483033932</v>
      </c>
      <c r="J8403" s="3" t="n">
        <f aca="false">J$6665</f>
        <v>0.120758483033932</v>
      </c>
      <c r="K8403" s="3" t="str">
        <f aca="false">K$6665</f>
        <v>Nota obtida via normalização e ponderação de indicadores que variam de 0 a 100.</v>
      </c>
      <c r="L8403" s="3" t="str">
        <f aca="false">L$6665</f>
        <v>Tendências</v>
      </c>
      <c r="M8403" s="3" t="str">
        <f aca="false">M$6665</f>
        <v>Nota de 0 a 100</v>
      </c>
      <c r="N8403" s="5"/>
      <c r="O8403" s="3" t="n">
        <v>50.7589741793766</v>
      </c>
    </row>
    <row r="8404" customFormat="false" ht="15" hidden="false" customHeight="true" outlineLevel="0" collapsed="false">
      <c r="A8404" s="3" t="str">
        <f aca="false">A$6666</f>
        <v>Segurança Pública</v>
      </c>
      <c r="B8404" s="3" t="str">
        <f aca="false">B$6666</f>
        <v>Atuação do Sistema de Justiça Criminal</v>
      </c>
      <c r="C8404" s="3" t="n">
        <f aca="false">C$6666</f>
        <v>1</v>
      </c>
      <c r="D8404" s="3" t="s">
        <v>261</v>
      </c>
      <c r="E8404" s="3" t="n">
        <f aca="false">E$6666</f>
        <v>2017</v>
      </c>
      <c r="F8404" s="3" t="n">
        <f aca="false">F$6666</f>
        <v>2018</v>
      </c>
      <c r="G8404" s="3" t="n">
        <v>0.343575827314764</v>
      </c>
      <c r="H8404" s="3" t="n">
        <f aca="false">H$6666</f>
        <v>0.104357937274945</v>
      </c>
      <c r="I8404" s="3" t="n">
        <f aca="false">I$6666</f>
        <v>0.132734530938124</v>
      </c>
      <c r="J8404" s="3" t="n">
        <f aca="false">J$6666</f>
        <v>0.01385190185386</v>
      </c>
      <c r="K8404" s="3" t="str">
        <f aca="false">K$6666</f>
        <v>Total da população carcerária (regime fechado) em relação ao número de homicídios.</v>
      </c>
      <c r="L8404" s="3" t="str">
        <f aca="false">L$6666</f>
        <v>Departamento Penitenciário Nacional e Fórum Brasileiro de Segurança Pública</v>
      </c>
      <c r="M8404" s="3" t="str">
        <f aca="false">M$6666</f>
        <v>Porcentagem %</v>
      </c>
      <c r="N8404" s="3" t="str">
        <f aca="false">N$49</f>
        <v>A partir da edição de 2018, ou seja, do dado de 2017 passou a ser usado como numerador a população prisional acusada de homicídio e não mais a população carcerária total.</v>
      </c>
      <c r="O8404" s="3" t="n">
        <v>0.321350480203697</v>
      </c>
    </row>
    <row r="8405" customFormat="false" ht="15" hidden="false" customHeight="true" outlineLevel="0" collapsed="false">
      <c r="A8405" s="3" t="str">
        <f aca="false">A$6667</f>
        <v>Segurança Pública</v>
      </c>
      <c r="B8405" s="3" t="str">
        <f aca="false">B$6667</f>
        <v>Presos sem Condenação</v>
      </c>
      <c r="C8405" s="3" t="n">
        <f aca="false">C$6667</f>
        <v>-1</v>
      </c>
      <c r="D8405" s="3" t="s">
        <v>261</v>
      </c>
      <c r="E8405" s="3" t="n">
        <f aca="false">E$6667</f>
        <v>2016</v>
      </c>
      <c r="F8405" s="3" t="n">
        <f aca="false">F$6667</f>
        <v>2018</v>
      </c>
      <c r="G8405" s="8" t="n">
        <v>38</v>
      </c>
      <c r="H8405" s="3" t="n">
        <f aca="false">H$6667</f>
        <v>0.0277149164789228</v>
      </c>
      <c r="I8405" s="3" t="n">
        <f aca="false">I$6667</f>
        <v>0.132734530938124</v>
      </c>
      <c r="J8405" s="3" t="n">
        <f aca="false">J$6667</f>
        <v>0.00367872643881909</v>
      </c>
      <c r="K8405" s="3" t="str">
        <f aca="false">K$6667</f>
        <v>Proporção de presos sem condenação em relação ao total de presos.</v>
      </c>
      <c r="L8405" s="3" t="str">
        <f aca="false">L$6667</f>
        <v>DEPEN</v>
      </c>
      <c r="M8405" s="3" t="str">
        <f aca="false">M$6667</f>
        <v>Porcentagem %</v>
      </c>
      <c r="N8405" s="5"/>
      <c r="O8405" s="8" t="n">
        <v>57.1428571428571</v>
      </c>
    </row>
    <row r="8406" customFormat="false" ht="15" hidden="false" customHeight="true" outlineLevel="0" collapsed="false">
      <c r="A8406" s="3" t="str">
        <f aca="false">A$6668</f>
        <v>Segurança Pública</v>
      </c>
      <c r="B8406" s="3" t="str">
        <f aca="false">B$6668</f>
        <v>Déficit Carcerário</v>
      </c>
      <c r="C8406" s="3" t="n">
        <f aca="false">C$6668</f>
        <v>-1</v>
      </c>
      <c r="D8406" s="3" t="s">
        <v>261</v>
      </c>
      <c r="E8406" s="3" t="n">
        <f aca="false">E$6668</f>
        <v>2016</v>
      </c>
      <c r="F8406" s="3" t="n">
        <f aca="false">F$6668</f>
        <v>2018</v>
      </c>
      <c r="G8406" s="9" t="n">
        <v>1.565</v>
      </c>
      <c r="H8406" s="3" t="n">
        <f aca="false">H$6668</f>
        <v>0.0986618304917192</v>
      </c>
      <c r="I8406" s="3" t="n">
        <f aca="false">I$6668</f>
        <v>0.132734530938124</v>
      </c>
      <c r="J8406" s="3" t="n">
        <f aca="false">J$6668</f>
        <v>0.013095831791815</v>
      </c>
      <c r="K8406" s="3" t="str">
        <f aca="false">K$6668</f>
        <v>Relação detentos / Vagas</v>
      </c>
      <c r="L8406" s="3" t="str">
        <f aca="false">L$6668</f>
        <v>Departamento Penitenciário Nacional - Infopen</v>
      </c>
      <c r="M8406" s="3" t="str">
        <f aca="false">M$6668</f>
        <v>Porcentagem %</v>
      </c>
      <c r="N8406" s="5"/>
      <c r="O8406" s="9" t="n">
        <v>96.5212264150943</v>
      </c>
    </row>
    <row r="8407" customFormat="false" ht="15" hidden="false" customHeight="true" outlineLevel="0" collapsed="false">
      <c r="A8407" s="3" t="str">
        <f aca="false">A$6669</f>
        <v>Segurança Pública</v>
      </c>
      <c r="B8407" s="3" t="str">
        <f aca="false">B$6669</f>
        <v>Mortes a esclarecer</v>
      </c>
      <c r="C8407" s="3" t="n">
        <f aca="false">C$6669</f>
        <v>-1</v>
      </c>
      <c r="D8407" s="3" t="s">
        <v>261</v>
      </c>
      <c r="E8407" s="3" t="n">
        <f aca="false">E$6669</f>
        <v>2016</v>
      </c>
      <c r="F8407" s="3" t="n">
        <f aca="false">F$6669</f>
        <v>2018</v>
      </c>
      <c r="G8407" s="3" t="n">
        <v>2.28822235987033</v>
      </c>
      <c r="H8407" s="3" t="n">
        <f aca="false">H$6669</f>
        <v>0.124074359050734</v>
      </c>
      <c r="I8407" s="3" t="n">
        <f aca="false">I$6669</f>
        <v>0.132734530938124</v>
      </c>
      <c r="J8407" s="3" t="n">
        <f aca="false">J$6669</f>
        <v>0.0164689518500476</v>
      </c>
      <c r="K8407" s="3" t="str">
        <f aca="false">K$6669</f>
        <v>Óbitos por causas externas a partir de "Eventos cuja intenção é indeterminada" por 100 mil habitantes</v>
      </c>
      <c r="L8407" s="3" t="str">
        <f aca="false">L$6669</f>
        <v>Datasus</v>
      </c>
      <c r="M8407" s="3" t="str">
        <f aca="false">M$6669</f>
        <v>Taxa de mortalidade por 100 mil habitantes</v>
      </c>
      <c r="N8407" s="5" t="str">
        <f aca="false">N$48</f>
        <v>A partir da edição de 2017, ou seja, do dado de 2015 a fonte passou a ser o Datasus e não mais o "Fórum de Segurança Público", assim, mortes a esclarecer significam: Óbitos por causas externas a partir de "Eventos cuja intenção é indeterminada"</v>
      </c>
      <c r="O8407" s="3" t="n">
        <v>78.6175795668348</v>
      </c>
    </row>
    <row r="8408" customFormat="false" ht="15" hidden="false" customHeight="true" outlineLevel="0" collapsed="false">
      <c r="A8408" s="3" t="str">
        <f aca="false">A$6670</f>
        <v>Segurança Pública</v>
      </c>
      <c r="B8408" s="3" t="str">
        <f aca="false">B$6670</f>
        <v>Mortalidade no Trânsito</v>
      </c>
      <c r="C8408" s="3" t="n">
        <f aca="false">C$6670</f>
        <v>-1</v>
      </c>
      <c r="D8408" s="3" t="s">
        <v>261</v>
      </c>
      <c r="E8408" s="3" t="n">
        <f aca="false">E$6670</f>
        <v>2016</v>
      </c>
      <c r="F8408" s="3" t="n">
        <f aca="false">F$6670</f>
        <v>2018</v>
      </c>
      <c r="G8408" s="3" t="n">
        <v>15.6805315203517</v>
      </c>
      <c r="H8408" s="3" t="n">
        <f aca="false">H$6670</f>
        <v>0.156771424720729</v>
      </c>
      <c r="I8408" s="3" t="n">
        <f aca="false">I$6670</f>
        <v>0.132734530938124</v>
      </c>
      <c r="J8408" s="3" t="n">
        <f aca="false">J$6670</f>
        <v>0.0208089815248074</v>
      </c>
      <c r="K8408" s="3" t="str">
        <f aca="false">K$6670</f>
        <v>Óbitos por causas externas (acidentes em transporte terrestre) em relação ao total de habitantes.</v>
      </c>
      <c r="L8408" s="3" t="str">
        <f aca="false">L$6670</f>
        <v>Datasus</v>
      </c>
      <c r="M8408" s="3" t="str">
        <f aca="false">M$6670</f>
        <v>Mortes em relação a 100 mil habitantes</v>
      </c>
      <c r="N8408" s="5" t="str">
        <f aca="false">N$50</f>
        <v>Antes de 2019 o nome do indicador era "Segurança no Trânsito" </v>
      </c>
      <c r="O8408" s="3" t="n">
        <v>82.4765180127725</v>
      </c>
    </row>
    <row r="8409" customFormat="false" ht="15" hidden="false" customHeight="true" outlineLevel="0" collapsed="false">
      <c r="A8409" s="3" t="str">
        <f aca="false">A$6671</f>
        <v>Segurança Pública</v>
      </c>
      <c r="B8409" s="3" t="str">
        <f aca="false">B$6671</f>
        <v>Segurança Pessoal</v>
      </c>
      <c r="C8409" s="3" t="n">
        <f aca="false">C$6671</f>
        <v>-1</v>
      </c>
      <c r="D8409" s="3" t="s">
        <v>261</v>
      </c>
      <c r="E8409" s="3" t="n">
        <f aca="false">E$6671</f>
        <v>2017</v>
      </c>
      <c r="F8409" s="3" t="n">
        <f aca="false">F$6671</f>
        <v>2018</v>
      </c>
      <c r="G8409" s="3" t="n">
        <v>26.6892875011205</v>
      </c>
      <c r="H8409" s="3" t="n">
        <f aca="false">H$6671</f>
        <v>0.279086142198179</v>
      </c>
      <c r="I8409" s="3" t="n">
        <f aca="false">I$6671</f>
        <v>0.132734530938124</v>
      </c>
      <c r="J8409" s="3" t="n">
        <f aca="false">J$6671</f>
        <v>0.0370443681760059</v>
      </c>
      <c r="K8409" s="3" t="str">
        <f aca="false">K$6671</f>
        <v>Óbitos resultantes de agressões (homicídios) em relação a população total.</v>
      </c>
      <c r="L8409" s="3" t="str">
        <f aca="false">L$6671</f>
        <v>Fórum Brasileiro de Segurança Pública</v>
      </c>
      <c r="M8409" s="3" t="str">
        <f aca="false">M$6671</f>
        <v>Óbitos por 100 mil habitantes</v>
      </c>
      <c r="N8409" s="5"/>
      <c r="O8409" s="3" t="n">
        <v>72.1289822953487</v>
      </c>
    </row>
    <row r="8410" customFormat="false" ht="15" hidden="false" customHeight="true" outlineLevel="0" collapsed="false">
      <c r="A8410" s="3" t="str">
        <f aca="false">A$6672</f>
        <v>Segurança Pública</v>
      </c>
      <c r="B8410" s="3" t="str">
        <f aca="false">B$6672</f>
        <v>Segurança Patrimonial</v>
      </c>
      <c r="C8410" s="3" t="n">
        <f aca="false">C$6672</f>
        <v>-1</v>
      </c>
      <c r="D8410" s="3" t="s">
        <v>261</v>
      </c>
      <c r="E8410" s="3" t="n">
        <f aca="false">E$6672</f>
        <v>2017</v>
      </c>
      <c r="F8410" s="3" t="n">
        <f aca="false">F$6672</f>
        <v>2018</v>
      </c>
      <c r="G8410" s="3" t="n">
        <v>507.640738245874</v>
      </c>
      <c r="H8410" s="3" t="n">
        <f aca="false">H$6672</f>
        <v>0.182533544945223</v>
      </c>
      <c r="I8410" s="3" t="n">
        <f aca="false">I$6672</f>
        <v>0.132734530938124</v>
      </c>
      <c r="J8410" s="3" t="n">
        <f aca="false">J$6672</f>
        <v>0.0242285044687772</v>
      </c>
      <c r="K8410" s="3" t="str">
        <f aca="false">K$6672</f>
        <v>Roubos e furto de veículos em relação a frota total (por 100 mil veículos).</v>
      </c>
      <c r="L8410" s="3" t="str">
        <f aca="false">L$6672</f>
        <v>Fórum Brasileiro de Segurança Pública</v>
      </c>
      <c r="M8410" s="3" t="str">
        <f aca="false">M$6672</f>
        <v>Roubos e furtos por 100 mil veículos</v>
      </c>
      <c r="N8410" s="3" t="str">
        <f aca="false">N$52</f>
        <v>A partir da edição de 2019, ou seja, do dado de 2018, passou a ser usado o número de roubos totais no lugar de roubos e furtos de veículos</v>
      </c>
      <c r="O8410" s="3" t="n">
        <v>74.3421314324063</v>
      </c>
    </row>
    <row r="8411" customFormat="false" ht="15" hidden="false" customHeight="true" outlineLevel="0" collapsed="false">
      <c r="A8411" s="3" t="str">
        <f aca="false">A$6673</f>
        <v>Segurança Pública</v>
      </c>
      <c r="B8411" s="3" t="str">
        <f aca="false">B$6673</f>
        <v>Qualidade da Informação de Criminalidade</v>
      </c>
      <c r="C8411" s="3" t="n">
        <f aca="false">C$6673</f>
        <v>1</v>
      </c>
      <c r="D8411" s="3" t="s">
        <v>261</v>
      </c>
      <c r="E8411" s="3" t="n">
        <f aca="false">E$6673</f>
        <v>2017</v>
      </c>
      <c r="F8411" s="3" t="n">
        <f aca="false">F$6673</f>
        <v>2018</v>
      </c>
      <c r="G8411" s="3" t="n">
        <v>74</v>
      </c>
      <c r="H8411" s="3" t="n">
        <f aca="false">H$6673</f>
        <v>0.0267998448395465</v>
      </c>
      <c r="I8411" s="3" t="n">
        <f aca="false">I$6673</f>
        <v>0.132734530938124</v>
      </c>
      <c r="J8411" s="3" t="n">
        <f aca="false">J$6673</f>
        <v>0.00355726483399171</v>
      </c>
      <c r="K8411" s="3" t="str">
        <f aca="false">K$6673</f>
        <v>Qualidade estimada dos registros estatísticos oficiais de Mortes Violentas Intencionais.</v>
      </c>
      <c r="L8411" s="3" t="str">
        <f aca="false">L$6673</f>
        <v>Fórum Brasileiro de Segurança Pública</v>
      </c>
      <c r="M8411" s="3" t="str">
        <f aca="false">M$6673</f>
        <v>Pontuação de 0 a 100</v>
      </c>
      <c r="N8411" s="5"/>
      <c r="O8411" s="3" t="n">
        <v>77.6902887139108</v>
      </c>
    </row>
    <row r="8412" customFormat="false" ht="15" hidden="false" customHeight="true" outlineLevel="0" collapsed="false">
      <c r="A8412" s="3" t="str">
        <f aca="false">A$6674</f>
        <v>Segurança Pública</v>
      </c>
      <c r="B8412" s="3" t="str">
        <f aca="false">B$6674</f>
        <v> Total</v>
      </c>
      <c r="C8412" s="3" t="n">
        <f aca="false">C$6674</f>
        <v>1</v>
      </c>
      <c r="D8412" s="3" t="s">
        <v>261</v>
      </c>
      <c r="E8412" s="3" t="n">
        <f aca="false">E$6674</f>
        <v>2018</v>
      </c>
      <c r="F8412" s="3" t="n">
        <f aca="false">F$6674</f>
        <v>2018</v>
      </c>
      <c r="G8412" s="3" t="n">
        <v>69.6068127772018</v>
      </c>
      <c r="H8412" s="3" t="n">
        <f aca="false">H$6674</f>
        <v>1</v>
      </c>
      <c r="I8412" s="3" t="n">
        <f aca="false">I$6674</f>
        <v>0.132734530938124</v>
      </c>
      <c r="J8412" s="3" t="n">
        <f aca="false">J$6674</f>
        <v>0.132734530938124</v>
      </c>
      <c r="K8412" s="3" t="str">
        <f aca="false">K$6674</f>
        <v>Nota obtida via normalização e ponderação de indicadores que variam de 0 a 100.</v>
      </c>
      <c r="L8412" s="3" t="str">
        <f aca="false">L$6674</f>
        <v>Tendências</v>
      </c>
      <c r="M8412" s="3" t="str">
        <f aca="false">M$6674</f>
        <v>Nota de 0 a 100</v>
      </c>
      <c r="N8412" s="5"/>
      <c r="O8412" s="3" t="n">
        <v>72.7568155997561</v>
      </c>
    </row>
    <row r="8413" customFormat="false" ht="15" hidden="false" customHeight="true" outlineLevel="0" collapsed="false">
      <c r="A8413" s="3" t="str">
        <f aca="false">A$6675</f>
        <v>Sustentabilidade Social</v>
      </c>
      <c r="B8413" s="3" t="str">
        <f aca="false">B$6675</f>
        <v>Segurança Alimentar</v>
      </c>
      <c r="C8413" s="3" t="n">
        <f aca="false">C$6675</f>
        <v>-1</v>
      </c>
      <c r="D8413" s="3" t="s">
        <v>261</v>
      </c>
      <c r="E8413" s="3" t="n">
        <f aca="false">E$6675</f>
        <v>2014</v>
      </c>
      <c r="F8413" s="3" t="n">
        <f aca="false">F$6675</f>
        <v>2018</v>
      </c>
      <c r="G8413" s="3" t="n">
        <v>1.7049724819</v>
      </c>
      <c r="H8413" s="3" t="n">
        <f aca="false">H$6675</f>
        <v>0.102740898626394</v>
      </c>
      <c r="I8413" s="3" t="n">
        <f aca="false">I$6675</f>
        <v>0.122754491017964</v>
      </c>
      <c r="J8413" s="3" t="n">
        <f aca="false">J$6675</f>
        <v>0.0126119067176112</v>
      </c>
      <c r="K8413" s="3" t="str">
        <f aca="false">K$6675</f>
        <v>% domicílios com renda domiciliar per capita inferior à linha de extrema pobreza (valor de uma cesta de alimentos com o mínimo de calorias necessárias para suprir adequadamente uma pessoa, com base em recomendações da FAO e da OMS)</v>
      </c>
      <c r="L8413" s="3" t="str">
        <f aca="false">L$6675</f>
        <v>Ipea</v>
      </c>
      <c r="M8413" s="3" t="str">
        <f aca="false">M$6675</f>
        <v>Porcentagem %</v>
      </c>
      <c r="N8413" s="5" t="s">
        <v>110</v>
      </c>
      <c r="O8413" s="3" t="n">
        <v>93.2963247907307</v>
      </c>
    </row>
    <row r="8414" customFormat="false" ht="15" hidden="false" customHeight="true" outlineLevel="0" collapsed="false">
      <c r="A8414" s="3" t="str">
        <f aca="false">A$6676</f>
        <v>Sustentabilidade Social</v>
      </c>
      <c r="B8414" s="3" t="str">
        <f aca="false">B$6676</f>
        <v>Inadequação de Moradia FJP</v>
      </c>
      <c r="C8414" s="3" t="n">
        <f aca="false">C$6676</f>
        <v>-1</v>
      </c>
      <c r="D8414" s="3" t="s">
        <v>261</v>
      </c>
      <c r="E8414" s="3" t="n">
        <f aca="false">E$6676</f>
        <v>2015</v>
      </c>
      <c r="F8414" s="3" t="n">
        <f aca="false">F$6676</f>
        <v>2018</v>
      </c>
      <c r="G8414" s="3" t="n">
        <v>5.8</v>
      </c>
      <c r="H8414" s="3" t="n">
        <f aca="false">H$6676</f>
        <v>0.0799192134934718</v>
      </c>
      <c r="I8414" s="3" t="n">
        <f aca="false">I$6676</f>
        <v>0.122754491017964</v>
      </c>
      <c r="J8414" s="3" t="n">
        <f aca="false">J$6676</f>
        <v>0.00981044237494714</v>
      </c>
      <c r="K8414" s="3" t="str">
        <f aca="false">K$6676</f>
        <v>% de moradias que apresentam,entre outras características, coabitação familiar e/ou habitação precária  (metodologia da Fundação João Pinheiro)</v>
      </c>
      <c r="L8414" s="3" t="str">
        <f aca="false">L$6676</f>
        <v>Fundação João Pinheiro</v>
      </c>
      <c r="M8414" s="3" t="str">
        <f aca="false">M$6676</f>
        <v>Porcentagem %</v>
      </c>
      <c r="N8414" s="5" t="str">
        <f aca="false">N$31</f>
        <v>A partir de 2020, foi necessário alteração metodológica tendo em vista a não atualização desde de 2015 do indicador da Fundação João Pinheiro, por isso a fonte do indicador passou a ser a PNADc Anual (IBGE).</v>
      </c>
      <c r="O8414" s="3" t="n">
        <v>100</v>
      </c>
    </row>
    <row r="8415" customFormat="false" ht="15" hidden="false" customHeight="true" outlineLevel="0" collapsed="false">
      <c r="A8415" s="3" t="str">
        <f aca="false">A$6677</f>
        <v>Sustentabilidade Social</v>
      </c>
      <c r="B8415" s="3" t="str">
        <f aca="false">B$6677</f>
        <v>Famílias abaixo da linha da pobreza</v>
      </c>
      <c r="C8415" s="3" t="n">
        <f aca="false">C$6677</f>
        <v>-1</v>
      </c>
      <c r="D8415" s="3" t="s">
        <v>261</v>
      </c>
      <c r="E8415" s="3" t="n">
        <f aca="false">E$6677</f>
        <v>2017</v>
      </c>
      <c r="F8415" s="3" t="n">
        <f aca="false">F$6677</f>
        <v>2018</v>
      </c>
      <c r="G8415" s="3" t="n">
        <v>2.80977863767412</v>
      </c>
      <c r="H8415" s="3" t="n">
        <f aca="false">H$6677</f>
        <v>0.0927117893245468</v>
      </c>
      <c r="I8415" s="3" t="n">
        <f aca="false">I$6677</f>
        <v>0.122754491017964</v>
      </c>
      <c r="J8415" s="3" t="n">
        <f aca="false">J$6677</f>
        <v>0.0113807885098995</v>
      </c>
      <c r="K8415" s="3" t="str">
        <f aca="false">K$6677</f>
        <v>% de domicílios com renda domiciliar per capita inferior à linha de pobreza. A linha de pobreza aqui considerada é definida pelo decreto 7492 (abaixo de R$77,00 mensais)</v>
      </c>
      <c r="L8415" s="3" t="str">
        <f aca="false">L$6677</f>
        <v>PNAD/IBGE</v>
      </c>
      <c r="M8415" s="3" t="str">
        <f aca="false">M$6677</f>
        <v>Porcentagem %</v>
      </c>
      <c r="N8415" s="5"/>
      <c r="O8415" s="3" t="n">
        <v>90.3210289573982</v>
      </c>
    </row>
    <row r="8416" customFormat="false" ht="15" hidden="false" customHeight="true" outlineLevel="0" collapsed="false">
      <c r="A8416" s="3" t="str">
        <f aca="false">A$6678</f>
        <v>Sustentabilidade Social</v>
      </c>
      <c r="B8416" s="3" t="str">
        <f aca="false">B$6678</f>
        <v>Desigualdade de renda</v>
      </c>
      <c r="C8416" s="3" t="n">
        <f aca="false">C$6678</f>
        <v>-1</v>
      </c>
      <c r="D8416" s="3" t="s">
        <v>261</v>
      </c>
      <c r="E8416" s="3" t="n">
        <f aca="false">E$6678</f>
        <v>2017</v>
      </c>
      <c r="F8416" s="3" t="n">
        <f aca="false">F$6678</f>
        <v>2018</v>
      </c>
      <c r="G8416" s="3" t="n">
        <v>0.495</v>
      </c>
      <c r="H8416" s="3" t="n">
        <f aca="false">H$6678</f>
        <v>0.0510371953905997</v>
      </c>
      <c r="I8416" s="3" t="n">
        <f aca="false">I$6678</f>
        <v>0.122754491017964</v>
      </c>
      <c r="J8416" s="3" t="n">
        <f aca="false">J$6678</f>
        <v>0.00626504494315745</v>
      </c>
      <c r="K8416" s="3" t="str">
        <f aca="false">K$6678</f>
        <v>Coeficiente de gini (1=Desigualdade Máxima/0=Igualdade Máxima)</v>
      </c>
      <c r="L8416" s="3" t="str">
        <f aca="false">L$6678</f>
        <v>PNAD/IBGE</v>
      </c>
      <c r="M8416" s="3" t="str">
        <f aca="false">M$6678</f>
        <v>Coeficiente GINI</v>
      </c>
      <c r="N8416" s="5"/>
      <c r="O8416" s="3" t="n">
        <v>54.4502617801047</v>
      </c>
    </row>
    <row r="8417" customFormat="false" ht="15" hidden="false" customHeight="true" outlineLevel="0" collapsed="false">
      <c r="A8417" s="3" t="str">
        <f aca="false">A$6679</f>
        <v>Sustentabilidade Social</v>
      </c>
      <c r="B8417" s="3" t="str">
        <f aca="false">B$6679</f>
        <v>Acesso ao Saneamento Básico - Água</v>
      </c>
      <c r="C8417" s="3" t="n">
        <f aca="false">C$6679</f>
        <v>1</v>
      </c>
      <c r="D8417" s="3" t="s">
        <v>261</v>
      </c>
      <c r="E8417" s="3" t="n">
        <f aca="false">E$6679</f>
        <v>2017</v>
      </c>
      <c r="F8417" s="3" t="n">
        <f aca="false">F$6679</f>
        <v>2018</v>
      </c>
      <c r="G8417" s="3" t="n">
        <v>88.5380818319483</v>
      </c>
      <c r="H8417" s="3" t="n">
        <f aca="false">H$6679</f>
        <v>0.0580158000540614</v>
      </c>
      <c r="I8417" s="3" t="n">
        <f aca="false">I$6679</f>
        <v>0.122754491017964</v>
      </c>
      <c r="J8417" s="3" t="n">
        <f aca="false">J$6679</f>
        <v>0.00712170000663627</v>
      </c>
      <c r="K8417" s="3" t="str">
        <f aca="false">K$6679</f>
        <v>% de domicilios com acesso à água canalizada de rede geral de distribuição</v>
      </c>
      <c r="L8417" s="3" t="str">
        <f aca="false">L$6679</f>
        <v>PNAD/IBGE</v>
      </c>
      <c r="M8417" s="3" t="str">
        <f aca="false">M$6679</f>
        <v>Porcentagem %</v>
      </c>
      <c r="N8417" s="5"/>
      <c r="O8417" s="3" t="n">
        <v>84.365202752339</v>
      </c>
    </row>
    <row r="8418" customFormat="false" ht="15" hidden="false" customHeight="true" outlineLevel="0" collapsed="false">
      <c r="A8418" s="3" t="str">
        <f aca="false">A$6680</f>
        <v>Sustentabilidade Social</v>
      </c>
      <c r="B8418" s="3" t="str">
        <f aca="false">B$6680</f>
        <v>Acesso ao Saneamento Básico - Esgoto</v>
      </c>
      <c r="C8418" s="3" t="n">
        <f aca="false">C$6680</f>
        <v>1</v>
      </c>
      <c r="D8418" s="3" t="s">
        <v>261</v>
      </c>
      <c r="E8418" s="3" t="n">
        <f aca="false">E$6680</f>
        <v>2017</v>
      </c>
      <c r="F8418" s="3" t="n">
        <f aca="false">F$6680</f>
        <v>2018</v>
      </c>
      <c r="G8418" s="3" t="n">
        <v>66.6</v>
      </c>
      <c r="H8418" s="3" t="n">
        <f aca="false">H$6680</f>
        <v>0.0476341619285856</v>
      </c>
      <c r="I8418" s="3" t="n">
        <f aca="false">I$6680</f>
        <v>0.122754491017964</v>
      </c>
      <c r="J8418" s="3" t="n">
        <f aca="false">J$6680</f>
        <v>0.00584730730261081</v>
      </c>
      <c r="K8418" s="3" t="str">
        <f aca="false">K$6680</f>
        <v>% de domicilios com acesso à rede coletora de esgoto</v>
      </c>
      <c r="L8418" s="3" t="str">
        <f aca="false">L$6680</f>
        <v>PNAD/IBGE</v>
      </c>
      <c r="M8418" s="3" t="str">
        <f aca="false">M$6680</f>
        <v>Porcentagem %</v>
      </c>
      <c r="N8418" s="5"/>
      <c r="O8418" s="3" t="n">
        <v>68.5273159144893</v>
      </c>
    </row>
    <row r="8419" customFormat="false" ht="15" hidden="false" customHeight="true" outlineLevel="0" collapsed="false">
      <c r="A8419" s="3" t="str">
        <f aca="false">A$6681</f>
        <v>Sustentabilidade Social</v>
      </c>
      <c r="B8419" s="3" t="str">
        <f aca="false">B$6681</f>
        <v>Mortes Evitáveis</v>
      </c>
      <c r="C8419" s="3" t="n">
        <f aca="false">C$6681</f>
        <v>-1</v>
      </c>
      <c r="D8419" s="3" t="s">
        <v>261</v>
      </c>
      <c r="E8419" s="3" t="n">
        <f aca="false">E$6681</f>
        <v>2016</v>
      </c>
      <c r="F8419" s="3" t="n">
        <f aca="false">F$6681</f>
        <v>2018</v>
      </c>
      <c r="G8419" s="3" t="n">
        <v>15.8245425557448</v>
      </c>
      <c r="H8419" s="3" t="n">
        <f aca="false">H$6681</f>
        <v>0.0437741013691653</v>
      </c>
      <c r="I8419" s="3" t="n">
        <f aca="false">I$6681</f>
        <v>0.122754491017964</v>
      </c>
      <c r="J8419" s="3" t="n">
        <f aca="false">J$6681</f>
        <v>0.00537346753334066</v>
      </c>
      <c r="K8419" s="3" t="str">
        <f aca="false">K$6681</f>
        <v>Razão de Mortalidade Proporcional: mortes abaixo de 50 anos/ total de óbitos</v>
      </c>
      <c r="L8419" s="3" t="str">
        <f aca="false">L$6681</f>
        <v>Datasus</v>
      </c>
      <c r="M8419" s="3" t="str">
        <f aca="false">M$6681</f>
        <v>Mortes evitáveis por 100 óbitos</v>
      </c>
      <c r="N8419" s="5" t="s">
        <v>127</v>
      </c>
      <c r="O8419" s="3" t="n">
        <v>100</v>
      </c>
    </row>
    <row r="8420" customFormat="false" ht="15" hidden="false" customHeight="true" outlineLevel="0" collapsed="false">
      <c r="A8420" s="3" t="s">
        <v>106</v>
      </c>
      <c r="B8420" s="3" t="str">
        <f aca="false">B$6682</f>
        <v>Anos Potenciais de Vida Perdidos</v>
      </c>
      <c r="C8420" s="3" t="n">
        <f aca="false">C$6682</f>
        <v>-1</v>
      </c>
      <c r="D8420" s="3" t="s">
        <v>261</v>
      </c>
      <c r="E8420" s="3" t="n">
        <f aca="false">E$6682</f>
        <v>2016</v>
      </c>
      <c r="F8420" s="3" t="n">
        <f aca="false">F$6682</f>
        <v>2018</v>
      </c>
      <c r="G8420" s="3" t="n">
        <v>4.96725445126763</v>
      </c>
      <c r="H8420" s="3" t="n">
        <f aca="false">H$6682</f>
        <v>0.0402903196969555</v>
      </c>
      <c r="I8420" s="3" t="n">
        <f aca="false">I$6682</f>
        <v>0.122754491017964</v>
      </c>
      <c r="J8420" s="3" t="n">
        <f aca="false">J$6682</f>
        <v>0.00494581768735082</v>
      </c>
      <c r="K8420" s="3" t="str">
        <f aca="false">K$6682</f>
        <v>Média da diferença da faixa etária em que os óbitos registrados ocorreram e a expectativa de vida ao nascer do Brasil.</v>
      </c>
      <c r="L8420" s="3" t="str">
        <f aca="false">L$6682</f>
        <v>Datasus</v>
      </c>
      <c r="M8420" s="3" t="str">
        <f aca="false">M$6682</f>
        <v>Anos</v>
      </c>
      <c r="N8420" s="5"/>
      <c r="O8420" s="3" t="n">
        <v>100</v>
      </c>
    </row>
    <row r="8421" customFormat="false" ht="15" hidden="false" customHeight="true" outlineLevel="0" collapsed="false">
      <c r="A8421" s="3" t="str">
        <f aca="false">A$6683</f>
        <v>Sustentabilidade Social</v>
      </c>
      <c r="B8421" s="3" t="str">
        <f aca="false">B$6683</f>
        <v>Formalidade do Mercado de Trabalho</v>
      </c>
      <c r="C8421" s="3" t="n">
        <f aca="false">C$6683</f>
        <v>1</v>
      </c>
      <c r="D8421" s="3" t="s">
        <v>261</v>
      </c>
      <c r="E8421" s="3" t="n">
        <f aca="false">E$6683</f>
        <v>2017</v>
      </c>
      <c r="F8421" s="3" t="n">
        <f aca="false">F$6683</f>
        <v>2018</v>
      </c>
      <c r="G8421" s="3" t="n">
        <v>70.2215091075477</v>
      </c>
      <c r="H8421" s="3" t="n">
        <f aca="false">H$6683</f>
        <v>0.0354267662261588</v>
      </c>
      <c r="I8421" s="3" t="n">
        <f aca="false">I$6683</f>
        <v>0.122754491017964</v>
      </c>
      <c r="J8421" s="3" t="n">
        <f aca="false">J$6683</f>
        <v>0.00434879465650452</v>
      </c>
      <c r="K8421"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421" s="3" t="str">
        <f aca="false">L$6683</f>
        <v>PNAD / IBGE</v>
      </c>
      <c r="M8421" s="3" t="str">
        <f aca="false">M$6683</f>
        <v>Porcentagem %</v>
      </c>
      <c r="N8421"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421" s="3" t="n">
        <v>84.8719930596207</v>
      </c>
    </row>
    <row r="8422" customFormat="false" ht="15" hidden="false" customHeight="true" outlineLevel="0" collapsed="false">
      <c r="A8422" s="3" t="str">
        <f aca="false">A$6684</f>
        <v>Sustentabilidade Social</v>
      </c>
      <c r="B8422" s="3" t="str">
        <f aca="false">B$6684</f>
        <v>Inserção Econômica</v>
      </c>
      <c r="C8422" s="3" t="n">
        <f aca="false">C$6684</f>
        <v>1</v>
      </c>
      <c r="D8422" s="3" t="s">
        <v>261</v>
      </c>
      <c r="E8422" s="3" t="n">
        <f aca="false">E$6684</f>
        <v>2017</v>
      </c>
      <c r="F8422" s="3" t="n">
        <f aca="false">F$6684</f>
        <v>2018</v>
      </c>
      <c r="G8422" s="3" t="n">
        <v>92.0210146117222</v>
      </c>
      <c r="H8422" s="3" t="n">
        <f aca="false">H$6684</f>
        <v>0.0420845700185743</v>
      </c>
      <c r="I8422" s="3" t="n">
        <f aca="false">I$6684</f>
        <v>0.122754491017964</v>
      </c>
      <c r="J8422" s="3" t="n">
        <f aca="false">J$6684</f>
        <v>0.00516606997233997</v>
      </c>
      <c r="K8422" s="3" t="str">
        <f aca="false">K$6684</f>
        <v>Proporção de ocupados em relação a População Economicamente Ativa</v>
      </c>
      <c r="L8422" s="3" t="str">
        <f aca="false">L$6684</f>
        <v>IBGE</v>
      </c>
      <c r="M8422" s="3" t="str">
        <f aca="false">M$6684</f>
        <v>Porcentagem %</v>
      </c>
      <c r="N8422" s="5"/>
      <c r="O8422" s="3" t="n">
        <v>86.7031047777108</v>
      </c>
    </row>
    <row r="8423" customFormat="false" ht="15" hidden="false" customHeight="true" outlineLevel="0" collapsed="false">
      <c r="A8423" s="3" t="str">
        <f aca="false">A$6685</f>
        <v>Sustentabilidade Social</v>
      </c>
      <c r="B8423" s="3" t="str">
        <f aca="false">B$6685</f>
        <v>IDH</v>
      </c>
      <c r="C8423" s="3" t="n">
        <f aca="false">C$6685</f>
        <v>1</v>
      </c>
      <c r="D8423" s="3" t="s">
        <v>261</v>
      </c>
      <c r="E8423" s="3" t="n">
        <f aca="false">E$6685</f>
        <v>2015</v>
      </c>
      <c r="F8423" s="3" t="n">
        <f aca="false">F$6685</f>
        <v>2018</v>
      </c>
      <c r="G8423" s="3" t="n">
        <v>0.778</v>
      </c>
      <c r="H8423" s="3" t="n">
        <f aca="false">H$6685</f>
        <v>0.105143828345808</v>
      </c>
      <c r="I8423" s="3" t="n">
        <f aca="false">I$6685</f>
        <v>0.122754491017964</v>
      </c>
      <c r="J8423" s="3" t="n">
        <f aca="false">J$6685</f>
        <v>0.0129068771322699</v>
      </c>
      <c r="K8423" s="3" t="str">
        <f aca="false">K$6685</f>
        <v>IDH estadual</v>
      </c>
      <c r="L8423" s="3" t="str">
        <f aca="false">L$6685</f>
        <v>PNUD, Fundação João Pinheiro e Ipea</v>
      </c>
      <c r="M8423" s="3" t="str">
        <f aca="false">M$6685</f>
        <v>Índice de 0 a 1</v>
      </c>
      <c r="N8423" s="5"/>
      <c r="O8423" s="3" t="n">
        <v>65.3409090909091</v>
      </c>
    </row>
    <row r="8424" customFormat="false" ht="15" hidden="false" customHeight="true" outlineLevel="0" collapsed="false">
      <c r="A8424" s="3" t="s">
        <v>106</v>
      </c>
      <c r="B8424" s="3" t="s">
        <v>140</v>
      </c>
      <c r="C8424" s="3" t="n">
        <v>1</v>
      </c>
      <c r="D8424" s="3" t="s">
        <v>261</v>
      </c>
      <c r="E8424" s="3" t="n">
        <v>2017</v>
      </c>
      <c r="F8424" s="3" t="n">
        <v>2018</v>
      </c>
      <c r="G8424" s="3" t="n">
        <v>79.088593128735</v>
      </c>
      <c r="H8424" s="3" t="n">
        <v>0.0426662305938319</v>
      </c>
      <c r="I8424" s="3" t="n">
        <v>0.122754491017964</v>
      </c>
      <c r="J8424" s="3" t="n">
        <f aca="false">I8424*H8424</f>
        <v>0.00523747142020093</v>
      </c>
      <c r="K8424" s="4" t="str">
        <f aca="false">K8345</f>
        <v>Proporção dos jovens que estudam ou trabalham</v>
      </c>
      <c r="L8424" s="3" t="str">
        <f aca="false">L8345</f>
        <v>PNAD/IBGE</v>
      </c>
      <c r="M8424" s="3" t="str">
        <f aca="false">M8345</f>
        <v>Porcentagem %</v>
      </c>
      <c r="N8424" s="5"/>
      <c r="O8424" s="3" t="n">
        <v>0</v>
      </c>
    </row>
    <row r="8425" customFormat="false" ht="15" hidden="false" customHeight="true" outlineLevel="0" collapsed="false">
      <c r="A8425" s="3" t="str">
        <f aca="false">A$6687</f>
        <v>Sustentabilidade Social</v>
      </c>
      <c r="B8425" s="3" t="str">
        <f aca="false">B$6687</f>
        <v>Mortalidade Materna</v>
      </c>
      <c r="C8425" s="3" t="n">
        <f aca="false">C$6687</f>
        <v>-1</v>
      </c>
      <c r="D8425" s="3" t="s">
        <v>261</v>
      </c>
      <c r="E8425" s="3" t="n">
        <f aca="false">E$6687</f>
        <v>2016</v>
      </c>
      <c r="F8425" s="3" t="n">
        <f aca="false">F$6687</f>
        <v>2018</v>
      </c>
      <c r="G8425" s="3" t="n">
        <v>1.89772111297548</v>
      </c>
      <c r="H8425" s="3" t="n">
        <f aca="false">H$6687</f>
        <v>0.0819911060701229</v>
      </c>
      <c r="I8425" s="3" t="n">
        <f aca="false">I$6687</f>
        <v>0.122754491017964</v>
      </c>
      <c r="J8425" s="3" t="n">
        <f aca="false">J$6687</f>
        <v>0.0100647764936378</v>
      </c>
      <c r="K8425" s="3" t="str">
        <f aca="false">K$6687</f>
        <v>Óbitos maternos em relação a população feminina em idade fértil (15-49 anos).</v>
      </c>
      <c r="L8425" s="3" t="str">
        <f aca="false">L$6687</f>
        <v>Datasus</v>
      </c>
      <c r="M8425" s="3" t="str">
        <f aca="false">M$6687</f>
        <v>Taxa de mortalidade por 100 mil mulheres</v>
      </c>
      <c r="N8425" s="5"/>
      <c r="O8425" s="3" t="n">
        <v>94.4884278613529</v>
      </c>
    </row>
    <row r="8426" customFormat="false" ht="15" hidden="false" customHeight="true" outlineLevel="0" collapsed="false">
      <c r="A8426" s="3" t="str">
        <f aca="false">A$6688</f>
        <v>Sustentabilidade Social</v>
      </c>
      <c r="B8426" s="3" t="str">
        <f aca="false">B$6688</f>
        <v>Mortalidade Precoce</v>
      </c>
      <c r="C8426" s="3" t="n">
        <f aca="false">C$6688</f>
        <v>-1</v>
      </c>
      <c r="D8426" s="3" t="s">
        <v>261</v>
      </c>
      <c r="E8426" s="3" t="n">
        <f aca="false">E$6688</f>
        <v>2016</v>
      </c>
      <c r="F8426" s="3" t="n">
        <f aca="false">F$6688</f>
        <v>2018</v>
      </c>
      <c r="G8426" s="3" t="n">
        <v>97.1554316321957</v>
      </c>
      <c r="H8426" s="3" t="n">
        <f aca="false">H$6688</f>
        <v>0.0654508559555939</v>
      </c>
      <c r="I8426" s="3" t="n">
        <f aca="false">I$6688</f>
        <v>0.122754491017964</v>
      </c>
      <c r="J8426" s="3" t="n">
        <f aca="false">J$6688</f>
        <v>0.00803438650951901</v>
      </c>
      <c r="K8426" s="3" t="str">
        <f aca="false">K$6688</f>
        <v>Mortalidade de Jovens (15-29 anos) por causas externas.</v>
      </c>
      <c r="L8426" s="3" t="str">
        <f aca="false">L$6688</f>
        <v>Datasus</v>
      </c>
      <c r="M8426" s="3" t="str">
        <f aca="false">M$6688</f>
        <v>Taxa de Mortalidade por 100 mil jovens</v>
      </c>
      <c r="N8426" s="5"/>
      <c r="O8426" s="3" t="n">
        <v>64.2242607179991</v>
      </c>
    </row>
    <row r="8427" customFormat="false" ht="15" hidden="false" customHeight="true" outlineLevel="0" collapsed="false">
      <c r="A8427" s="3" t="str">
        <f aca="false">A$6689</f>
        <v>Sustentabilidade Social</v>
      </c>
      <c r="B8427" s="3" t="str">
        <f aca="false">B$6689</f>
        <v>Previdência Social</v>
      </c>
      <c r="C8427" s="3" t="n">
        <f aca="false">C$6689</f>
        <v>1</v>
      </c>
      <c r="D8427" s="3" t="s">
        <v>261</v>
      </c>
      <c r="E8427" s="3" t="n">
        <f aca="false">E$6689</f>
        <v>2017</v>
      </c>
      <c r="F8427" s="3" t="n">
        <f aca="false">F$6689</f>
        <v>2018</v>
      </c>
      <c r="G8427" s="3" t="n">
        <v>93.4183955291471</v>
      </c>
      <c r="H8427" s="3" t="n">
        <f aca="false">H$6689</f>
        <v>0.0509237118271307</v>
      </c>
      <c r="I8427" s="3" t="n">
        <f aca="false">I$6689</f>
        <v>0.122754491017964</v>
      </c>
      <c r="J8427" s="3" t="n">
        <f aca="false">J$6689</f>
        <v>0.00625111432608491</v>
      </c>
      <c r="K8427" s="3" t="str">
        <f aca="false">K$6689</f>
        <v>Proporção de idosos (mais de 60 anos) que recebem previdência social</v>
      </c>
      <c r="L8427" s="3" t="str">
        <f aca="false">L$6689</f>
        <v>PNAD/IBGE</v>
      </c>
      <c r="M8427" s="3" t="str">
        <f aca="false">M$6689</f>
        <v>Porcentagem %</v>
      </c>
      <c r="N8427" s="5" t="s">
        <v>150</v>
      </c>
      <c r="O8427" s="3" t="n">
        <v>98.217120291285</v>
      </c>
    </row>
    <row r="8428" customFormat="false" ht="15" hidden="false" customHeight="true" outlineLevel="0" collapsed="false">
      <c r="A8428" s="3" t="str">
        <f aca="false">A$6690</f>
        <v>Sustentabilidade Social</v>
      </c>
      <c r="B8428" s="3" t="str">
        <f aca="false">B$6690</f>
        <v>Mortalidade na infância</v>
      </c>
      <c r="C8428" s="3" t="n">
        <f aca="false">C$6690</f>
        <v>-1</v>
      </c>
      <c r="D8428" s="3" t="s">
        <v>261</v>
      </c>
      <c r="E8428" s="3" t="n">
        <f aca="false">E$6690</f>
        <v>2016</v>
      </c>
      <c r="F8428" s="3" t="n">
        <f aca="false">F$6690</f>
        <v>2018</v>
      </c>
      <c r="G8428" s="3" t="n">
        <v>11.9904415819465</v>
      </c>
      <c r="H8428" s="3" t="n">
        <f aca="false">H$6690</f>
        <v>0.0601894510789995</v>
      </c>
      <c r="I8428" s="3" t="n">
        <f aca="false">I$6690</f>
        <v>0.122754491017964</v>
      </c>
      <c r="J8428" s="3" t="n">
        <f aca="false">J$6690</f>
        <v>0.00738852543185323</v>
      </c>
      <c r="K8428" s="3" t="str">
        <f aca="false">K$6690</f>
        <v>Óbitos de menores de cinco anos por grupo de 1.000 nascidos vivos</v>
      </c>
      <c r="L8428" s="3" t="str">
        <f aca="false">L$6690</f>
        <v>Datasus</v>
      </c>
      <c r="M8428" s="3" t="str">
        <f aca="false">M$6690</f>
        <v>Porcentagem %</v>
      </c>
      <c r="N8428" s="5"/>
      <c r="O8428" s="3" t="n">
        <v>84.8839927916915</v>
      </c>
    </row>
    <row r="8429" customFormat="false" ht="15" hidden="false" customHeight="true" outlineLevel="0" collapsed="false">
      <c r="A8429" s="3" t="str">
        <f aca="false">A$6691</f>
        <v>Sustentabilidade Social</v>
      </c>
      <c r="B8429" s="3" t="str">
        <f aca="false">B$6691</f>
        <v> Total</v>
      </c>
      <c r="C8429" s="3" t="n">
        <f aca="false">C$6691</f>
        <v>1</v>
      </c>
      <c r="D8429" s="3" t="s">
        <v>261</v>
      </c>
      <c r="E8429" s="3" t="n">
        <f aca="false">E$6691</f>
        <v>2018</v>
      </c>
      <c r="F8429" s="3" t="n">
        <f aca="false">F$6691</f>
        <v>2018</v>
      </c>
      <c r="G8429" s="3" t="n">
        <v>84.5611318129946</v>
      </c>
      <c r="H8429" s="3" t="n">
        <f aca="false">H$6691</f>
        <v>1</v>
      </c>
      <c r="I8429" s="3" t="n">
        <f aca="false">I$6691</f>
        <v>0.122754491017964</v>
      </c>
      <c r="J8429" s="3" t="n">
        <f aca="false">J$6691</f>
        <v>0.122754491017964</v>
      </c>
      <c r="K8429" s="3" t="str">
        <f aca="false">K$6691</f>
        <v>Nota obtida via normalização e ponderação de indicadores que variam de 0 a 100.</v>
      </c>
      <c r="L8429" s="3" t="str">
        <f aca="false">L$6691</f>
        <v>Tendências</v>
      </c>
      <c r="M8429" s="3" t="str">
        <f aca="false">M$6691</f>
        <v>Nota de 0 a 100</v>
      </c>
      <c r="N8429" s="5"/>
      <c r="O8429" s="3" t="n">
        <v>90.3386598211171</v>
      </c>
    </row>
    <row r="8430" customFormat="false" ht="15" hidden="false" customHeight="true" outlineLevel="0" collapsed="false">
      <c r="A8430" s="3" t="s">
        <v>238</v>
      </c>
      <c r="B8430" s="3" t="s">
        <v>25</v>
      </c>
      <c r="C8430" s="3" t="n">
        <v>1</v>
      </c>
      <c r="D8430" s="3" t="s">
        <v>261</v>
      </c>
      <c r="E8430" s="3" t="n">
        <v>2018</v>
      </c>
      <c r="F8430" s="3" t="n">
        <v>2018</v>
      </c>
      <c r="G8430" s="3" t="n">
        <v>60.4395441602679</v>
      </c>
      <c r="H8430" s="3" t="n">
        <v>1</v>
      </c>
      <c r="I8430" s="3" t="n">
        <v>0.01</v>
      </c>
      <c r="J8430" s="3" t="n">
        <f aca="false">I8430*H8430</f>
        <v>0.01</v>
      </c>
      <c r="K8430" s="4" t="str">
        <f aca="false">K8351</f>
        <v>Nota obtida via normalização e ponderação de indicadores que variam de 0 a 100.</v>
      </c>
      <c r="L8430" s="3" t="str">
        <f aca="false">L8351</f>
        <v>Tendências</v>
      </c>
      <c r="M8430" s="3" t="str">
        <f aca="false">M$6692</f>
        <v>Nota de 0 a 100</v>
      </c>
      <c r="N8430" s="5"/>
      <c r="O8430" s="3" t="n">
        <v>60.4395441602679</v>
      </c>
    </row>
    <row r="8431" customFormat="false" ht="15" hidden="false" customHeight="true" outlineLevel="0" collapsed="false">
      <c r="A8431" s="3" t="str">
        <f aca="false">A$6614</f>
        <v>Sustentabilidade Ambiental</v>
      </c>
      <c r="B8431" s="3" t="str">
        <f aca="false">B$6614</f>
        <v>Emissões de CO2</v>
      </c>
      <c r="C8431" s="3" t="n">
        <f aca="false">C$6614</f>
        <v>-1</v>
      </c>
      <c r="D8431" s="3" t="s">
        <v>262</v>
      </c>
      <c r="E8431" s="3" t="n">
        <f aca="false">E$6614</f>
        <v>2016</v>
      </c>
      <c r="F8431" s="3" t="n">
        <f aca="false">F$6614</f>
        <v>2018</v>
      </c>
      <c r="G8431" s="3" t="n">
        <v>3.00173527417155</v>
      </c>
      <c r="H8431" s="3" t="n">
        <f aca="false">H$6614</f>
        <v>0.328387609736319</v>
      </c>
      <c r="I8431" s="3" t="n">
        <f aca="false">I$6614</f>
        <v>0.0768463073852295</v>
      </c>
      <c r="J8431" s="3" t="n">
        <f aca="false">J$6614</f>
        <v>0.025235375199298</v>
      </c>
      <c r="K8431" s="3" t="str">
        <f aca="false">K$6614</f>
        <v>CO2 emitido e derivado de remoção de unidades de conservação (toneladas por habitante).</v>
      </c>
      <c r="L8431" s="3" t="str">
        <f aca="false">L$6614</f>
        <v>SEEG/OC</v>
      </c>
      <c r="M8431" s="3" t="str">
        <f aca="false">M$6614</f>
        <v>Toneladas emitidas de CO2  por habitante</v>
      </c>
      <c r="N8431" s="5" t="str">
        <f aca="false">N$71</f>
        <v>A partir da publicação de 2019, ou seja, do dado de 2017, o denominador foi alterado de população para PIB total (o PIB utilizado para cálculo é estimado pela Tendências)</v>
      </c>
      <c r="O8431" s="3" t="n">
        <v>62.9274865599501</v>
      </c>
    </row>
    <row r="8432" customFormat="false" ht="15" hidden="false" customHeight="true" outlineLevel="0" collapsed="false">
      <c r="A8432" s="3" t="str">
        <f aca="false">A$6615</f>
        <v>Sustentabilidade Ambiental</v>
      </c>
      <c r="B8432" s="3" t="str">
        <f aca="false">B$6615</f>
        <v>Serviços Urbanos</v>
      </c>
      <c r="C8432" s="3" t="n">
        <f aca="false">C$6615</f>
        <v>1</v>
      </c>
      <c r="D8432" s="3" t="s">
        <v>262</v>
      </c>
      <c r="E8432" s="3" t="n">
        <f aca="false">E$6615</f>
        <v>2016</v>
      </c>
      <c r="F8432" s="3" t="n">
        <f aca="false">F$6615</f>
        <v>2018</v>
      </c>
      <c r="G8432" s="3" t="n">
        <v>0.94801912417985</v>
      </c>
      <c r="H8432" s="3" t="n">
        <f aca="false">H$6615</f>
        <v>0.086286452513915</v>
      </c>
      <c r="I8432" s="3" t="n">
        <f aca="false">I$6615</f>
        <v>0.0768463073852295</v>
      </c>
      <c r="J8432" s="3" t="n">
        <f aca="false">J$6615</f>
        <v>0.00663079525306532</v>
      </c>
      <c r="K8432" s="3" t="str">
        <f aca="false">K$6615</f>
        <v>Oferta de serviços municipais para coleta de materiais especias e limpeza urbana (Nota: 0-2).</v>
      </c>
      <c r="L8432" s="3" t="str">
        <f aca="false">L$6615</f>
        <v>SNIS</v>
      </c>
      <c r="M8432" s="3" t="str">
        <f aca="false">M$6615</f>
        <v>Pontuação de 0 a 2</v>
      </c>
      <c r="N8432" s="5"/>
      <c r="O8432" s="3" t="n">
        <v>35.0538941164294</v>
      </c>
    </row>
    <row r="8433" customFormat="false" ht="15" hidden="false" customHeight="true" outlineLevel="0" collapsed="false">
      <c r="A8433" s="3" t="str">
        <f aca="false">A$6616</f>
        <v>Sustentabilidade Ambiental</v>
      </c>
      <c r="B8433" s="3" t="str">
        <f aca="false">B$6616</f>
        <v>Destinação do Lixo</v>
      </c>
      <c r="C8433" s="3" t="n">
        <f aca="false">C$6616</f>
        <v>1</v>
      </c>
      <c r="D8433" s="3" t="s">
        <v>262</v>
      </c>
      <c r="E8433" s="3" t="n">
        <f aca="false">E$6616</f>
        <v>2016</v>
      </c>
      <c r="F8433" s="3" t="n">
        <f aca="false">F$6616</f>
        <v>2018</v>
      </c>
      <c r="G8433" s="3" t="n">
        <v>0.515698841831268</v>
      </c>
      <c r="H8433" s="3" t="n">
        <f aca="false">H$6616</f>
        <v>0.258991177079574</v>
      </c>
      <c r="I8433" s="3" t="n">
        <f aca="false">I$6616</f>
        <v>0.0768463073852295</v>
      </c>
      <c r="J8433" s="3" t="n">
        <f aca="false">J$6616</f>
        <v>0.0199025156039194</v>
      </c>
      <c r="K8433" s="3" t="str">
        <f aca="false">K$6616</f>
        <v>Destinação adequada para o tipo de resíduo sólido e qualidade das unidades de destino em solo (Nota: 0-1)</v>
      </c>
      <c r="L8433" s="3" t="str">
        <f aca="false">L$6616</f>
        <v>SNIS</v>
      </c>
      <c r="M8433" s="3" t="str">
        <f aca="false">M$6616</f>
        <v>Pontuação de 0 a 1</v>
      </c>
      <c r="N8433" s="5"/>
      <c r="O8433" s="3" t="n">
        <v>99.8109518373929</v>
      </c>
    </row>
    <row r="8434" customFormat="false" ht="15" hidden="false" customHeight="true" outlineLevel="0" collapsed="false">
      <c r="A8434" s="3" t="str">
        <f aca="false">A$6617</f>
        <v>Sustentabilidade Ambiental</v>
      </c>
      <c r="B8434" s="3" t="str">
        <f aca="false">B$6617</f>
        <v>Tratamento de Esgoto</v>
      </c>
      <c r="C8434" s="3" t="n">
        <f aca="false">C$6617</f>
        <v>1</v>
      </c>
      <c r="D8434" s="3" t="s">
        <v>262</v>
      </c>
      <c r="E8434" s="3" t="n">
        <f aca="false">E$6617</f>
        <v>2016</v>
      </c>
      <c r="F8434" s="3" t="n">
        <f aca="false">F$6617</f>
        <v>2018</v>
      </c>
      <c r="G8434" s="3" t="n">
        <v>23.0066937046874</v>
      </c>
      <c r="H8434" s="3" t="n">
        <f aca="false">H$6617</f>
        <v>0.326334760670192</v>
      </c>
      <c r="I8434" s="3" t="n">
        <f aca="false">I$6617</f>
        <v>0.0768463073852295</v>
      </c>
      <c r="J8434" s="3" t="n">
        <f aca="false">J$6617</f>
        <v>0.0250776213289469</v>
      </c>
      <c r="K8434" s="3" t="str">
        <f aca="false">K$6617</f>
        <v>Parcela tratada do total de água consumida no estado.</v>
      </c>
      <c r="L8434" s="3" t="str">
        <f aca="false">L$6617</f>
        <v>SNIS e IBGE</v>
      </c>
      <c r="M8434" s="3" t="str">
        <f aca="false">M$6617</f>
        <v>Porcentagem %</v>
      </c>
      <c r="N843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434" s="3" t="n">
        <v>25.731395568958</v>
      </c>
    </row>
    <row r="8435" customFormat="false" ht="15" hidden="false" customHeight="true" outlineLevel="0" collapsed="false">
      <c r="A8435" s="3" t="str">
        <f aca="false">A$6618</f>
        <v>Sustentabilidade Ambiental</v>
      </c>
      <c r="B8435" s="3" t="str">
        <f aca="false">B$6618</f>
        <v> Total</v>
      </c>
      <c r="C8435" s="3" t="n">
        <f aca="false">C$6618</f>
        <v>1</v>
      </c>
      <c r="D8435" s="3" t="s">
        <v>262</v>
      </c>
      <c r="E8435" s="3" t="n">
        <f aca="false">E$6618</f>
        <v>2018</v>
      </c>
      <c r="F8435" s="3" t="n">
        <f aca="false">F$6618</f>
        <v>2018</v>
      </c>
      <c r="G8435" s="3" t="n">
        <v>57.9364877847465</v>
      </c>
      <c r="H8435" s="3" t="n">
        <f aca="false">H$6618</f>
        <v>1</v>
      </c>
      <c r="I8435" s="3" t="n">
        <f aca="false">I$6618</f>
        <v>0.0768463073852295</v>
      </c>
      <c r="J8435" s="3" t="n">
        <f aca="false">J$6618</f>
        <v>0.0768463073852295</v>
      </c>
      <c r="K8435" s="3" t="str">
        <f aca="false">K$6618</f>
        <v>Nota obtida via normalização e ponderação de indicadores que variam de 0 a 100.</v>
      </c>
      <c r="L8435" s="3" t="str">
        <f aca="false">L$6618</f>
        <v>Tendências</v>
      </c>
      <c r="M8435" s="3" t="str">
        <f aca="false">M$6618</f>
        <v>Nota de 0 a 100</v>
      </c>
      <c r="N8435" s="5"/>
      <c r="O8435" s="3" t="n">
        <v>65.1980869738656</v>
      </c>
    </row>
    <row r="8436" customFormat="false" ht="15" hidden="false" customHeight="true" outlineLevel="0" collapsed="false">
      <c r="A8436" s="3" t="str">
        <f aca="false">A$6619</f>
        <v>Capital Humano</v>
      </c>
      <c r="B8436" s="3" t="str">
        <f aca="false">B$6619</f>
        <v>Custo de Mão de Obra</v>
      </c>
      <c r="C8436" s="3" t="n">
        <f aca="false">C$6619</f>
        <v>-1</v>
      </c>
      <c r="D8436" s="3" t="s">
        <v>262</v>
      </c>
      <c r="E8436" s="3" t="n">
        <f aca="false">E$6619</f>
        <v>2017</v>
      </c>
      <c r="F8436" s="3" t="n">
        <f aca="false">F$6619</f>
        <v>2018</v>
      </c>
      <c r="G8436" s="3" t="n">
        <v>2293.75</v>
      </c>
      <c r="H8436" s="3" t="n">
        <f aca="false">H$6619</f>
        <v>0.417312382000616</v>
      </c>
      <c r="I8436" s="3" t="n">
        <f aca="false">I$6619</f>
        <v>0.0818363273453094</v>
      </c>
      <c r="J8436" s="3" t="n">
        <f aca="false">J$6619</f>
        <v>0.0341513126986532</v>
      </c>
      <c r="K8436" s="3" t="str">
        <f aca="false">K$6619</f>
        <v>Rendimento médio nominal de todos os trabalhos, habitualmente recebido por mês, pelas pessoas de 14 anos ou mais de idade, ocupadas na semana de referência, com rendimento de trabalho (Reais)</v>
      </c>
      <c r="L8436" s="3" t="str">
        <f aca="false">L$6619</f>
        <v>PNADc / IBGE</v>
      </c>
      <c r="M8436" s="3" t="str">
        <f aca="false">M$6619</f>
        <v>Reais (R$)</v>
      </c>
      <c r="N8436" s="3" t="str">
        <f aca="false">N$17</f>
        <v>A partir da publicação de 2016, ou seja, do dado de 2015, passou a ser usado o rendimento médio nominal de todos os trabalhos, antes disso se usava o rendimento médio real do trabalho principal</v>
      </c>
      <c r="O8436" s="3" t="n">
        <v>58.6738244358286</v>
      </c>
    </row>
    <row r="8437" customFormat="false" ht="15" hidden="false" customHeight="true" outlineLevel="0" collapsed="false">
      <c r="A8437" s="3" t="str">
        <f aca="false">A$6620</f>
        <v>Capital Humano</v>
      </c>
      <c r="B8437" s="3" t="str">
        <f aca="false">B$6620</f>
        <v>PEA com Ensino Superior</v>
      </c>
      <c r="C8437" s="3" t="n">
        <f aca="false">C$6620</f>
        <v>1</v>
      </c>
      <c r="D8437" s="3" t="s">
        <v>262</v>
      </c>
      <c r="E8437" s="3" t="n">
        <f aca="false">E$6620</f>
        <v>2017</v>
      </c>
      <c r="F8437" s="3" t="n">
        <f aca="false">F$6620</f>
        <v>2018</v>
      </c>
      <c r="G8437" s="3" t="n">
        <v>17.7086967967857</v>
      </c>
      <c r="H8437" s="3" t="n">
        <f aca="false">H$6620</f>
        <v>0.167082011058644</v>
      </c>
      <c r="I8437" s="3" t="n">
        <f aca="false">I$6620</f>
        <v>0.0818363273453094</v>
      </c>
      <c r="J8437" s="3" t="n">
        <f aca="false">J$6620</f>
        <v>0.0136733781505078</v>
      </c>
      <c r="K8437" s="3" t="str">
        <f aca="false">K$6620</f>
        <v>Pessoas de 10 anos ou mais de idade com 15 anos ou mais de estudo/população economicamente ativa.</v>
      </c>
      <c r="L8437" s="3" t="str">
        <f aca="false">L$6620</f>
        <v>PNAD / IBGE</v>
      </c>
      <c r="M8437" s="3" t="str">
        <f aca="false">M$6620</f>
        <v>Porcentagem %</v>
      </c>
      <c r="N8437" s="5"/>
      <c r="O8437" s="3" t="n">
        <v>42.4764030118719</v>
      </c>
    </row>
    <row r="8438" customFormat="false" ht="15" hidden="false" customHeight="true" outlineLevel="0" collapsed="false">
      <c r="A8438" s="3" t="str">
        <f aca="false">A$6621</f>
        <v>Capital Humano</v>
      </c>
      <c r="B8438" s="3" t="str">
        <f aca="false">B$6621</f>
        <v>Produtividade do Trabalho</v>
      </c>
      <c r="C8438" s="3" t="n">
        <f aca="false">C$6621</f>
        <v>1</v>
      </c>
      <c r="D8438" s="3" t="s">
        <v>262</v>
      </c>
      <c r="E8438" s="3" t="n">
        <f aca="false">E$6621</f>
        <v>2017</v>
      </c>
      <c r="F8438" s="3" t="n">
        <f aca="false">F$6621</f>
        <v>2018</v>
      </c>
      <c r="G8438" s="3" t="n">
        <v>80.0014552206057</v>
      </c>
      <c r="H8438" s="3" t="n">
        <f aca="false">H$6621</f>
        <v>0.247986019020784</v>
      </c>
      <c r="I8438" s="3" t="n">
        <f aca="false">I$6621</f>
        <v>0.0818363273453094</v>
      </c>
      <c r="J8438" s="3" t="n">
        <f aca="false">J$6621</f>
        <v>0.020294265029645</v>
      </c>
      <c r="K8438" s="3" t="str">
        <f aca="false">K$6621</f>
        <v>PIB pelo total de pessoas ocupadas no período</v>
      </c>
      <c r="L8438" s="3" t="str">
        <f aca="false">L$6621</f>
        <v>PNADc / IBGE</v>
      </c>
      <c r="M8438" s="3" t="str">
        <f aca="false">M$6621</f>
        <v>Mil Reais (R$) por habitante</v>
      </c>
      <c r="N8438" s="5" t="str">
        <f aca="false">N$19</f>
        <v>O PIB utilizado para cálculo é estimado pela Tendências</v>
      </c>
      <c r="O8438" s="3" t="n">
        <v>34.9368494170703</v>
      </c>
    </row>
    <row r="8439" customFormat="false" ht="15" hidden="false" customHeight="true" outlineLevel="0" collapsed="false">
      <c r="A8439" s="3" t="str">
        <f aca="false">A$6622</f>
        <v>Capital Humano</v>
      </c>
      <c r="B8439" s="3" t="str">
        <f aca="false">B$6622</f>
        <v>Qualificação dos Trabalhadores</v>
      </c>
      <c r="C8439" s="3" t="n">
        <f aca="false">C$6622</f>
        <v>1</v>
      </c>
      <c r="D8439" s="3" t="s">
        <v>262</v>
      </c>
      <c r="E8439" s="3" t="n">
        <f aca="false">E$6622</f>
        <v>2017</v>
      </c>
      <c r="F8439" s="3" t="n">
        <f aca="false">F$6622</f>
        <v>2018</v>
      </c>
      <c r="G8439" s="3" t="n">
        <v>9.8954573</v>
      </c>
      <c r="H8439" s="3" t="n">
        <f aca="false">H$6622</f>
        <v>0.167619587919956</v>
      </c>
      <c r="I8439" s="3" t="n">
        <f aca="false">I$6622</f>
        <v>0.0818363273453094</v>
      </c>
      <c r="J8439" s="3" t="n">
        <f aca="false">J$6622</f>
        <v>0.0137173714665034</v>
      </c>
      <c r="K8439" s="3" t="str">
        <f aca="false">K$6622</f>
        <v>Anos de estudos da população economicamente ativa.</v>
      </c>
      <c r="L8439" s="3" t="str">
        <f aca="false">L$6622</f>
        <v>PNAD / IBGE</v>
      </c>
      <c r="M8439" s="3" t="str">
        <f aca="false">M$6622</f>
        <v>Anos</v>
      </c>
      <c r="N8439" s="5"/>
      <c r="O8439" s="3" t="n">
        <v>61.3096586057088</v>
      </c>
    </row>
    <row r="8440" customFormat="false" ht="15" hidden="false" customHeight="true" outlineLevel="0" collapsed="false">
      <c r="A8440" s="3" t="str">
        <f aca="false">A$6623</f>
        <v>Capital Humano</v>
      </c>
      <c r="B8440" s="3" t="str">
        <f aca="false">B$6623</f>
        <v> Total</v>
      </c>
      <c r="C8440" s="3" t="n">
        <f aca="false">C$6623</f>
        <v>1</v>
      </c>
      <c r="D8440" s="3" t="s">
        <v>262</v>
      </c>
      <c r="E8440" s="3" t="n">
        <f aca="false">E$6623</f>
        <v>2018</v>
      </c>
      <c r="F8440" s="3" t="n">
        <f aca="false">F$6623</f>
        <v>2018</v>
      </c>
      <c r="G8440" s="3" t="n">
        <v>50.5229061892325</v>
      </c>
      <c r="H8440" s="3" t="n">
        <f aca="false">H$6623</f>
        <v>1</v>
      </c>
      <c r="I8440" s="3" t="n">
        <f aca="false">I$6623</f>
        <v>0.0818363273453094</v>
      </c>
      <c r="J8440" s="3" t="n">
        <f aca="false">J$6623</f>
        <v>0.0818363273453094</v>
      </c>
      <c r="K8440" s="3" t="str">
        <f aca="false">K$6623</f>
        <v>Nota obtida via normalização e ponderação de indicadores que variam de 0 a 100.</v>
      </c>
      <c r="L8440" s="3" t="str">
        <f aca="false">L$6623</f>
        <v>Tendências</v>
      </c>
      <c r="M8440" s="3" t="str">
        <f aca="false">M$6623</f>
        <v>Nota de 0 a 100</v>
      </c>
      <c r="N8440" s="5"/>
      <c r="O8440" s="3" t="n">
        <v>53.7733372472655</v>
      </c>
    </row>
    <row r="8441" customFormat="false" ht="15" hidden="false" customHeight="true" outlineLevel="0" collapsed="false">
      <c r="A8441" s="3" t="str">
        <f aca="false">A$6624</f>
        <v>Educação</v>
      </c>
      <c r="B8441" s="3" t="str">
        <f aca="false">B$6624</f>
        <v>Avaliação da Educação</v>
      </c>
      <c r="C8441" s="3" t="n">
        <f aca="false">C$6624</f>
        <v>1</v>
      </c>
      <c r="D8441" s="3" t="s">
        <v>262</v>
      </c>
      <c r="E8441" s="3" t="n">
        <f aca="false">E$6624</f>
        <v>2018</v>
      </c>
      <c r="F8441" s="3" t="n">
        <f aca="false">F$6624</f>
        <v>2018</v>
      </c>
      <c r="G8441" s="3" t="n">
        <v>10</v>
      </c>
      <c r="H8441" s="3" t="n">
        <f aca="false">H$6624</f>
        <v>0.0535663801132599</v>
      </c>
      <c r="I8441" s="3" t="n">
        <f aca="false">I$6624</f>
        <v>0.11377245508982</v>
      </c>
      <c r="J8441" s="3" t="n">
        <f aca="false">J$6624</f>
        <v>0.0060943785757601</v>
      </c>
      <c r="K8441"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441" s="3" t="str">
        <f aca="false">L$6624</f>
        <v>Secretarias Estaduais de Educação</v>
      </c>
      <c r="M8441" s="3" t="str">
        <f aca="false">M$6624</f>
        <v>Pontuação de 0 a 100</v>
      </c>
      <c r="N8441"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441" s="3" t="n">
        <v>10</v>
      </c>
    </row>
    <row r="8442" customFormat="false" ht="15" hidden="false" customHeight="true" outlineLevel="0" collapsed="false">
      <c r="A8442" s="3" t="str">
        <f aca="false">A$6625</f>
        <v>Educação</v>
      </c>
      <c r="B8442" s="3" t="str">
        <f aca="false">B$6625</f>
        <v>IDEB</v>
      </c>
      <c r="C8442" s="3" t="n">
        <f aca="false">C$6625</f>
        <v>1</v>
      </c>
      <c r="D8442" s="3" t="s">
        <v>262</v>
      </c>
      <c r="E8442" s="3" t="n">
        <f aca="false">E$6625</f>
        <v>2017</v>
      </c>
      <c r="F8442" s="3" t="n">
        <f aca="false">F$6625</f>
        <v>2018</v>
      </c>
      <c r="G8442" s="3" t="n">
        <v>5.5312609831929</v>
      </c>
      <c r="H8442" s="3" t="n">
        <f aca="false">H$6625</f>
        <v>0.0744541755300289</v>
      </c>
      <c r="I8442" s="3" t="n">
        <f aca="false">I$6625</f>
        <v>0.11377245508982</v>
      </c>
      <c r="J8442" s="3" t="n">
        <f aca="false">J$6625</f>
        <v>0.00847083434173981</v>
      </c>
      <c r="K8442" s="3" t="str">
        <f aca="false">K$6625</f>
        <v>Qualidade da educação básica do Brasil, considera fluxo escolar e média de desempenhos nas avaliações de toda a rede de ensino (nota de  0 a 10)</v>
      </c>
      <c r="L8442" s="3" t="str">
        <f aca="false">L$6625</f>
        <v>INEP</v>
      </c>
      <c r="M8442" s="3" t="str">
        <f aca="false">M$6625</f>
        <v>Pontuação de 0 a 10</v>
      </c>
      <c r="N8442" s="5"/>
      <c r="O8442" s="3" t="n">
        <v>97.1443870122711</v>
      </c>
    </row>
    <row r="8443" customFormat="false" ht="15" hidden="false" customHeight="true" outlineLevel="0" collapsed="false">
      <c r="A8443" s="3" t="str">
        <f aca="false">A$6626</f>
        <v>Educação</v>
      </c>
      <c r="B8443" s="3" t="str">
        <f aca="false">B$6626</f>
        <v>ENEM</v>
      </c>
      <c r="C8443" s="3" t="n">
        <f aca="false">C$6626</f>
        <v>1</v>
      </c>
      <c r="D8443" s="3" t="s">
        <v>262</v>
      </c>
      <c r="E8443" s="3" t="n">
        <f aca="false">E$6626</f>
        <v>2017</v>
      </c>
      <c r="F8443" s="3" t="n">
        <f aca="false">F$6626</f>
        <v>2018</v>
      </c>
      <c r="G8443" s="3" t="n">
        <v>535.329222</v>
      </c>
      <c r="H8443" s="3" t="n">
        <f aca="false">H$6626</f>
        <v>0.0801849170101167</v>
      </c>
      <c r="I8443" s="3" t="n">
        <f aca="false">I$6626</f>
        <v>0.11377245508982</v>
      </c>
      <c r="J8443" s="3" t="n">
        <f aca="false">J$6626</f>
        <v>0.00912283486941448</v>
      </c>
      <c r="K8443" s="3" t="str">
        <f aca="false">K$6626</f>
        <v>Desempenho dos alunos do Ensino Médio para acesso ao Ensino Superior e a programas de financiamento em instituições privadas (nota de 0 a 1000).</v>
      </c>
      <c r="L8443" s="3" t="str">
        <f aca="false">L$6626</f>
        <v>INEP</v>
      </c>
      <c r="M8443" s="3" t="str">
        <f aca="false">M$6626</f>
        <v>Pontuação de 0 a 1000</v>
      </c>
      <c r="N8443" s="5"/>
      <c r="O8443" s="3" t="n">
        <v>100</v>
      </c>
    </row>
    <row r="8444" customFormat="false" ht="15" hidden="false" customHeight="true" outlineLevel="0" collapsed="false">
      <c r="A8444" s="3" t="str">
        <f aca="false">A$6627</f>
        <v>Educação</v>
      </c>
      <c r="B8444" s="3" t="str">
        <f aca="false">B$6627</f>
        <v>PISA</v>
      </c>
      <c r="C8444" s="3" t="n">
        <f aca="false">C$6627</f>
        <v>1</v>
      </c>
      <c r="D8444" s="3" t="s">
        <v>262</v>
      </c>
      <c r="E8444" s="3" t="n">
        <f aca="false">E$6627</f>
        <v>2015</v>
      </c>
      <c r="F8444" s="3" t="n">
        <f aca="false">F$6627</f>
        <v>2018</v>
      </c>
      <c r="G8444" s="3" t="n">
        <v>411.666666666667</v>
      </c>
      <c r="H8444" s="3" t="n">
        <f aca="false">H$6627</f>
        <v>0.0872565495733697</v>
      </c>
      <c r="I8444" s="3" t="n">
        <f aca="false">I$6627</f>
        <v>0.11377245508982</v>
      </c>
      <c r="J8444" s="3" t="n">
        <f aca="false">J$6627</f>
        <v>0.00992739186762889</v>
      </c>
      <c r="K8444" s="3" t="str">
        <f aca="false">K$6627</f>
        <v>Desempenho dos estudantes na faixa dos 15 anos no Programa internacional de avaliação dos estudantes (Nota: 0-1000)</v>
      </c>
      <c r="L8444" s="3" t="str">
        <f aca="false">L$6627</f>
        <v>PISA</v>
      </c>
      <c r="M8444" s="3" t="str">
        <f aca="false">M$6627</f>
        <v>Pontuação de 0 a 1000</v>
      </c>
      <c r="N8444" s="5"/>
      <c r="O8444" s="3" t="n">
        <v>79.0909090909091</v>
      </c>
    </row>
    <row r="8445" customFormat="false" ht="15" hidden="false" customHeight="true" outlineLevel="0" collapsed="false">
      <c r="A8445" s="3" t="str">
        <f aca="false">A$6628</f>
        <v>Educação</v>
      </c>
      <c r="B8445" s="3" t="str">
        <f aca="false">B$6628</f>
        <v>Índice de Oportunidade da Educação</v>
      </c>
      <c r="C8445" s="3" t="n">
        <f aca="false">C$6628</f>
        <v>1</v>
      </c>
      <c r="D8445" s="3" t="s">
        <v>262</v>
      </c>
      <c r="E8445" s="3" t="n">
        <f aca="false">E$6628</f>
        <v>2017</v>
      </c>
      <c r="F8445" s="3" t="n">
        <f aca="false">F$6628</f>
        <v>2018</v>
      </c>
      <c r="G8445" s="3" t="n">
        <v>4.978146</v>
      </c>
      <c r="H8445" s="3" t="n">
        <f aca="false">H$6628</f>
        <v>0.235550837260605</v>
      </c>
      <c r="I8445" s="3" t="n">
        <f aca="false">I$6628</f>
        <v>0.11377245508982</v>
      </c>
      <c r="J8445" s="3" t="n">
        <f aca="false">J$6628</f>
        <v>0.0267991970536017</v>
      </c>
      <c r="K8445" s="3" t="str">
        <f aca="false">K$6628</f>
        <v>Mede a qualidade das oportunidades educacionais oferecidas por municípios e estados (Nota: 0-10)</v>
      </c>
      <c r="L8445" s="3" t="str">
        <f aca="false">L$6628</f>
        <v>CLP/Metas</v>
      </c>
      <c r="M8445" s="3" t="str">
        <f aca="false">M$6628</f>
        <v>Pontuação de 0 a 10</v>
      </c>
      <c r="N8445" s="5"/>
      <c r="O8445" s="3" t="n">
        <v>78.428721276553</v>
      </c>
    </row>
    <row r="8446" customFormat="false" ht="15" hidden="false" customHeight="true" outlineLevel="0" collapsed="false">
      <c r="A8446" s="3" t="str">
        <f aca="false">A$6629</f>
        <v>Educação</v>
      </c>
      <c r="B8446" s="3" t="str">
        <f aca="false">B$6629</f>
        <v>Taxa de frequência líquida do ensino fundamental</v>
      </c>
      <c r="C8446" s="3" t="n">
        <f aca="false">C$6629</f>
        <v>1</v>
      </c>
      <c r="D8446" s="3" t="s">
        <v>262</v>
      </c>
      <c r="E8446" s="3" t="n">
        <f aca="false">E$6629</f>
        <v>2017</v>
      </c>
      <c r="F8446" s="3" t="n">
        <f aca="false">F$6629</f>
        <v>2018</v>
      </c>
      <c r="G8446" s="3" t="n">
        <v>97.5</v>
      </c>
      <c r="H8446" s="3" t="n">
        <f aca="false">H$6629</f>
        <v>0.134078029218404</v>
      </c>
      <c r="I8446" s="3" t="n">
        <f aca="false">I$6629</f>
        <v>0.11377245508982</v>
      </c>
      <c r="J8446" s="3" t="n">
        <f aca="false">J$6629</f>
        <v>0.0152543865577825</v>
      </c>
      <c r="K8446"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446" s="3" t="str">
        <f aca="false">L$6629</f>
        <v>PNUD e PNAD/IBGE</v>
      </c>
      <c r="M8446" s="3" t="str">
        <f aca="false">M$6629</f>
        <v>Porcentagem %</v>
      </c>
      <c r="N8446" s="5" t="str">
        <f aca="false">N$4396</f>
        <v>A partir da edição de 2017, ou seja, do dado de 2015, o indicador Taxa de abandono do ensino fundamental foi substituído pelo Taxa de frequência líquida do ensino fundamental</v>
      </c>
      <c r="O8446" s="3" t="n">
        <v>81.818181818182</v>
      </c>
    </row>
    <row r="8447" customFormat="false" ht="15" hidden="false" customHeight="true" outlineLevel="0" collapsed="false">
      <c r="A8447" s="3" t="str">
        <f aca="false">A$6709</f>
        <v>Educação</v>
      </c>
      <c r="B8447" s="3" t="str">
        <f aca="false">B$6630</f>
        <v>Taxa de frequência líquida do ensino médio</v>
      </c>
      <c r="C8447" s="3" t="n">
        <f aca="false">C$6630</f>
        <v>1</v>
      </c>
      <c r="D8447" s="3" t="s">
        <v>262</v>
      </c>
      <c r="E8447" s="3" t="n">
        <f aca="false">E$6630</f>
        <v>2017</v>
      </c>
      <c r="F8447" s="3" t="n">
        <f aca="false">F$6630</f>
        <v>2018</v>
      </c>
      <c r="G8447" s="3" t="n">
        <v>73.3</v>
      </c>
      <c r="H8447" s="3" t="n">
        <f aca="false">H$6630</f>
        <v>0.144099794374855</v>
      </c>
      <c r="I8447" s="3" t="n">
        <f aca="false">I$6630</f>
        <v>0.11377245508982</v>
      </c>
      <c r="J8447" s="3" t="n">
        <f aca="false">J$6630</f>
        <v>0.0163945873839655</v>
      </c>
      <c r="K8447"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447" s="3" t="str">
        <f aca="false">L$6630</f>
        <v>PNUD e PNAD/IBGE</v>
      </c>
      <c r="M8447" s="3" t="str">
        <f aca="false">M$6630</f>
        <v>Porcentagem %</v>
      </c>
      <c r="N8447" s="5" t="str">
        <f aca="false">N$4397</f>
        <v>A partir da edição de 2017, ou seja, do dado de 2015, o indicador Taxa de abandono do ensino médio foi substituído pelo Taxa de frequência líquida do ensino médio</v>
      </c>
      <c r="O8447" s="3" t="n">
        <v>71.8213058419244</v>
      </c>
    </row>
    <row r="8448" customFormat="false" ht="15" hidden="false" customHeight="true" outlineLevel="0" collapsed="false">
      <c r="A8448" s="3" t="str">
        <f aca="false">A$6631</f>
        <v>Educação</v>
      </c>
      <c r="B8448" s="3" t="str">
        <f aca="false">B$6631</f>
        <v>Taxa de atendimento do ensino infantil</v>
      </c>
      <c r="C8448" s="3" t="n">
        <f aca="false">C$6631</f>
        <v>1</v>
      </c>
      <c r="D8448" s="3" t="s">
        <v>262</v>
      </c>
      <c r="E8448" s="3" t="n">
        <f aca="false">E$6631</f>
        <v>2017</v>
      </c>
      <c r="F8448" s="3" t="n">
        <f aca="false">F$6631</f>
        <v>2018</v>
      </c>
      <c r="G8448" s="3" t="n">
        <v>61.7554546006158</v>
      </c>
      <c r="H8448" s="3" t="n">
        <f aca="false">H$6631</f>
        <v>0.190809316919361</v>
      </c>
      <c r="I8448" s="3" t="n">
        <f aca="false">I$6631</f>
        <v>0.11377245508982</v>
      </c>
      <c r="J8448" s="3" t="n">
        <f aca="false">J$6631</f>
        <v>0.0217088444399273</v>
      </c>
      <c r="K8448" s="3" t="str">
        <f aca="false">K$6631</f>
        <v>Proporção de crianças na faixa etária de 0 e 5 anos frequentando a creche/escola. </v>
      </c>
      <c r="L8448" s="3" t="str">
        <f aca="false">L$6631</f>
        <v>PNAD/IBGE</v>
      </c>
      <c r="M8448" s="3" t="str">
        <f aca="false">M$6631</f>
        <v>Porcentagem %</v>
      </c>
      <c r="N8448" s="5"/>
      <c r="O8448" s="3" t="n">
        <v>96.9218761039043</v>
      </c>
    </row>
    <row r="8449" customFormat="false" ht="15" hidden="false" customHeight="true" outlineLevel="0" collapsed="false">
      <c r="A8449" s="3" t="str">
        <f aca="false">A$6632</f>
        <v>Educação</v>
      </c>
      <c r="B8449" s="3" t="str">
        <f aca="false">B$6632</f>
        <v> Total</v>
      </c>
      <c r="C8449" s="3" t="n">
        <f aca="false">C$6632</f>
        <v>1</v>
      </c>
      <c r="D8449" s="3" t="s">
        <v>262</v>
      </c>
      <c r="E8449" s="3" t="n">
        <f aca="false">E$6632</f>
        <v>2018</v>
      </c>
      <c r="F8449" s="3" t="n">
        <f aca="false">F$6632</f>
        <v>2018</v>
      </c>
      <c r="G8449" s="3" t="n">
        <v>80.9751644862761</v>
      </c>
      <c r="H8449" s="3" t="n">
        <f aca="false">H$6632</f>
        <v>1</v>
      </c>
      <c r="I8449" s="3" t="n">
        <f aca="false">I$6632</f>
        <v>0.11377245508982</v>
      </c>
      <c r="J8449" s="3" t="n">
        <f aca="false">J$6632</f>
        <v>0.11377245508982</v>
      </c>
      <c r="K8449" s="3" t="str">
        <f aca="false">K$6632</f>
        <v>Nota obtida via normalização e ponderação de indicadores que variam de 0 a 100.</v>
      </c>
      <c r="L8449" s="3" t="str">
        <f aca="false">L$6632</f>
        <v>Tendências</v>
      </c>
      <c r="M8449" s="3" t="str">
        <f aca="false">M$6632</f>
        <v>Nota de 0 a 100</v>
      </c>
      <c r="N8449" s="5"/>
      <c r="O8449" s="3" t="n">
        <v>86.0227488272567</v>
      </c>
    </row>
    <row r="8450" customFormat="false" ht="15" hidden="false" customHeight="true" outlineLevel="0" collapsed="false">
      <c r="A8450" s="3" t="str">
        <f aca="false">A$6633</f>
        <v>Eficiência da Máquina Pública</v>
      </c>
      <c r="B8450" s="3" t="str">
        <f aca="false">B$6633</f>
        <v>Eficiência do Judiciário</v>
      </c>
      <c r="C8450" s="3" t="n">
        <f aca="false">C$6633</f>
        <v>-1</v>
      </c>
      <c r="D8450" s="3" t="s">
        <v>262</v>
      </c>
      <c r="E8450" s="3" t="n">
        <f aca="false">E$6633</f>
        <v>2016</v>
      </c>
      <c r="F8450" s="3" t="n">
        <f aca="false">F$6633</f>
        <v>2018</v>
      </c>
      <c r="G8450" s="3" t="n">
        <v>78.8297120253643</v>
      </c>
      <c r="H8450" s="3" t="n">
        <f aca="false">H$6633</f>
        <v>0.168715774763311</v>
      </c>
      <c r="I8450" s="3" t="n">
        <f aca="false">I$6633</f>
        <v>0.0778443113772455</v>
      </c>
      <c r="J8450" s="3" t="n">
        <f aca="false">J$6633</f>
        <v>0.0131335633049284</v>
      </c>
      <c r="K8450" s="3" t="str">
        <f aca="false">K$6633</f>
        <v>Taxa de congestionamento = 1 - (processos baixados)/(casos novos + casos pendentes)</v>
      </c>
      <c r="L8450" s="3" t="str">
        <f aca="false">L$6633</f>
        <v>Justiça em Números/CNJ</v>
      </c>
      <c r="M8450" s="3" t="str">
        <f aca="false">M$6633</f>
        <v>Porcentagem %</v>
      </c>
      <c r="N845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450" s="3" t="n">
        <v>13.7181823380688</v>
      </c>
    </row>
    <row r="8451" customFormat="false" ht="15" hidden="false" customHeight="true" outlineLevel="0" collapsed="false">
      <c r="A8451" s="3" t="str">
        <f aca="false">A$6634</f>
        <v>Eficiência da Máquina Pública</v>
      </c>
      <c r="B8451" s="3" t="str">
        <f aca="false">B$6634</f>
        <v>Custo do Executivo/PIB</v>
      </c>
      <c r="C8451" s="3" t="n">
        <f aca="false">C$6634</f>
        <v>-1</v>
      </c>
      <c r="D8451" s="3" t="s">
        <v>262</v>
      </c>
      <c r="E8451" s="3" t="n">
        <f aca="false">E$6634</f>
        <v>2017</v>
      </c>
      <c r="F8451" s="3" t="n">
        <f aca="false">F$6634</f>
        <v>2018</v>
      </c>
      <c r="G8451" s="3" t="n">
        <v>0.573118842233787</v>
      </c>
      <c r="H8451" s="3" t="n">
        <f aca="false">H$6634</f>
        <v>0.224802471854843</v>
      </c>
      <c r="I8451" s="3" t="n">
        <f aca="false">I$6634</f>
        <v>0.0778443113772455</v>
      </c>
      <c r="J8451" s="3" t="n">
        <f aca="false">J$6634</f>
        <v>0.0174995936174429</v>
      </c>
      <c r="K8451" s="3" t="str">
        <f aca="false">K$6634</f>
        <v>Recursos públicos alocados na administração direta / PIB</v>
      </c>
      <c r="L8451" s="3" t="str">
        <f aca="false">L$6634</f>
        <v>FINBRA/Siconfi</v>
      </c>
      <c r="M8451" s="3" t="str">
        <f aca="false">M$6634</f>
        <v>Porcentagem %</v>
      </c>
      <c r="N8451" s="3" t="str">
        <f aca="false">N$61</f>
        <v>O PIB utilizado para cálculo é estimado pela Tendências</v>
      </c>
      <c r="O8451" s="3" t="n">
        <v>91.8375115330302</v>
      </c>
    </row>
    <row r="8452" customFormat="false" ht="15" hidden="false" customHeight="true" outlineLevel="0" collapsed="false">
      <c r="A8452" s="3" t="str">
        <f aca="false">A$6635</f>
        <v>Eficiência da Máquina Pública</v>
      </c>
      <c r="B8452" s="3" t="str">
        <f aca="false">B$6635</f>
        <v>Custo do Judiciário/PIB</v>
      </c>
      <c r="C8452" s="3" t="n">
        <f aca="false">C$6635</f>
        <v>-1</v>
      </c>
      <c r="D8452" s="3" t="s">
        <v>262</v>
      </c>
      <c r="E8452" s="3" t="n">
        <f aca="false">E$6635</f>
        <v>2017</v>
      </c>
      <c r="F8452" s="3" t="n">
        <f aca="false">F$6635</f>
        <v>2018</v>
      </c>
      <c r="G8452" s="3" t="n">
        <v>0.608716668863458</v>
      </c>
      <c r="H8452" s="3" t="n">
        <f aca="false">H$6635</f>
        <v>0.135473868774926</v>
      </c>
      <c r="I8452" s="3" t="n">
        <f aca="false">I$6635</f>
        <v>0.0778443113772455</v>
      </c>
      <c r="J8452" s="3" t="n">
        <f aca="false">J$6635</f>
        <v>0.0105458700243954</v>
      </c>
      <c r="K8452" s="3" t="str">
        <f aca="false">K$6635</f>
        <v>Recursos públicos alocados no judiciário / PIB</v>
      </c>
      <c r="L8452" s="3" t="str">
        <f aca="false">L$6635</f>
        <v>FINBRA/Siconfi</v>
      </c>
      <c r="M8452" s="3" t="str">
        <f aca="false">M$6635</f>
        <v>Porcentagem %</v>
      </c>
      <c r="N8452" s="3" t="str">
        <f aca="false">N$63</f>
        <v>O PIB utilizado para cálculo é estimado pela Tendências. O Distrito Federal não é válido nesse indicador.</v>
      </c>
      <c r="O8452" s="3" t="n">
        <v>88.8633323243805</v>
      </c>
    </row>
    <row r="8453" customFormat="false" ht="15" hidden="false" customHeight="true" outlineLevel="0" collapsed="false">
      <c r="A8453" s="3" t="str">
        <f aca="false">A$6636</f>
        <v>Eficiência da Máquina Pública</v>
      </c>
      <c r="B8453" s="3" t="str">
        <f aca="false">B$6636</f>
        <v>Custo do Legislativo/PIB</v>
      </c>
      <c r="C8453" s="3" t="n">
        <f aca="false">C$6636</f>
        <v>-1</v>
      </c>
      <c r="D8453" s="3" t="s">
        <v>262</v>
      </c>
      <c r="E8453" s="3" t="n">
        <f aca="false">E$6636</f>
        <v>2017</v>
      </c>
      <c r="F8453" s="3" t="n">
        <f aca="false">F$6636</f>
        <v>2018</v>
      </c>
      <c r="G8453" s="3" t="n">
        <v>0.210315064663632</v>
      </c>
      <c r="H8453" s="3" t="n">
        <f aca="false">H$6636</f>
        <v>0.205227165307908</v>
      </c>
      <c r="I8453" s="3" t="n">
        <f aca="false">I$6636</f>
        <v>0.0778443113772455</v>
      </c>
      <c r="J8453" s="3" t="n">
        <f aca="false">J$6636</f>
        <v>0.0159757673592982</v>
      </c>
      <c r="K8453" s="3" t="str">
        <f aca="false">K$6636</f>
        <v>Recursos públicos alocados no legislativo / PIB</v>
      </c>
      <c r="L8453" s="3" t="str">
        <f aca="false">L$6636</f>
        <v>FINBRA/Siconfi</v>
      </c>
      <c r="M8453" s="3" t="str">
        <f aca="false">M$6636</f>
        <v>Porcentagem %</v>
      </c>
      <c r="N8453" s="3" t="str">
        <f aca="false">N$64</f>
        <v>O PIB utilizado para cálculo é estimado pela Tendências</v>
      </c>
      <c r="O8453" s="3" t="n">
        <v>94.0823315350088</v>
      </c>
    </row>
    <row r="8454" customFormat="false" ht="15" hidden="false" customHeight="true" outlineLevel="0" collapsed="false">
      <c r="A8454" s="3" t="str">
        <f aca="false">A$6637</f>
        <v>Eficiência da Máquina Pública</v>
      </c>
      <c r="B8454" s="3" t="str">
        <f aca="false">B$6637</f>
        <v>Índice de Transparência</v>
      </c>
      <c r="C8454" s="3" t="n">
        <f aca="false">C$6637</f>
        <v>1</v>
      </c>
      <c r="D8454" s="3" t="s">
        <v>262</v>
      </c>
      <c r="E8454" s="3" t="n">
        <f aca="false">E$6637</f>
        <v>2016</v>
      </c>
      <c r="F8454" s="3" t="n">
        <f aca="false">F$6637</f>
        <v>2018</v>
      </c>
      <c r="G8454" s="3" t="n">
        <v>9.72</v>
      </c>
      <c r="H8454" s="3" t="n">
        <f aca="false">H$6637</f>
        <v>0.147614600287321</v>
      </c>
      <c r="I8454" s="3" t="n">
        <f aca="false">I$6637</f>
        <v>0.0778443113772455</v>
      </c>
      <c r="J8454" s="3" t="n">
        <f aca="false">J$6637</f>
        <v>0.0114909569085938</v>
      </c>
      <c r="K8454" s="3" t="str">
        <f aca="false">K$6637</f>
        <v>Escala Brasil Transparente 360º - Ranking de “Transparência Passiva” e “Transparência Ativa”.</v>
      </c>
      <c r="L8454" s="3" t="str">
        <f aca="false">L$6637</f>
        <v>Controladoria Geral da União</v>
      </c>
      <c r="M8454" s="3" t="str">
        <f aca="false">M$6637</f>
        <v>Pontuação de 0 a 10</v>
      </c>
      <c r="N8454" s="3" t="str">
        <f aca="false">N$62</f>
        <v>A partir da edição de 2018, ou seja, do dado de 2016, passou a ser usado a avaliação Escala Brasil Transparente</v>
      </c>
      <c r="O8454" s="3" t="n">
        <v>97.2</v>
      </c>
    </row>
    <row r="8455" customFormat="false" ht="15" hidden="false" customHeight="true" outlineLevel="0" collapsed="false">
      <c r="A8455" s="3" t="str">
        <f aca="false">A$6638</f>
        <v>Eficiência da Máquina Pública</v>
      </c>
      <c r="B8455" s="3" t="str">
        <f aca="false">B$6638</f>
        <v>% Servidores Comissionados</v>
      </c>
      <c r="C8455" s="3" t="n">
        <f aca="false">C$6638</f>
        <v>-1</v>
      </c>
      <c r="D8455" s="3" t="s">
        <v>262</v>
      </c>
      <c r="E8455" s="3" t="n">
        <f aca="false">E$6638</f>
        <v>2017</v>
      </c>
      <c r="F8455" s="3" t="n">
        <f aca="false">F$6638</f>
        <v>2018</v>
      </c>
      <c r="G8455" s="3" t="n">
        <v>1.38943182960473</v>
      </c>
      <c r="H8455" s="3" t="n">
        <f aca="false">H$6638</f>
        <v>0.118166119011691</v>
      </c>
      <c r="I8455" s="3" t="n">
        <f aca="false">I$6638</f>
        <v>0.0778443113772455</v>
      </c>
      <c r="J8455" s="3" t="n">
        <f aca="false">J$6638</f>
        <v>0.00919856016258672</v>
      </c>
      <c r="K8455" s="3" t="str">
        <f aca="false">K$6638</f>
        <v>% de cargos comissionados no total de cargos públicos</v>
      </c>
      <c r="L8455" s="3" t="str">
        <f aca="false">L$6638</f>
        <v>IBGE/Estadic</v>
      </c>
      <c r="M8455" s="3" t="str">
        <f aca="false">M$6638</f>
        <v>Porcentagem %</v>
      </c>
      <c r="N8455" s="5"/>
      <c r="O8455" s="3" t="n">
        <v>99.0675254263011</v>
      </c>
    </row>
    <row r="8456" customFormat="false" ht="15" hidden="false" customHeight="true" outlineLevel="0" collapsed="false">
      <c r="A8456" s="3" t="str">
        <f aca="false">A$6639</f>
        <v>Eficiência da Máquina Pública</v>
      </c>
      <c r="B8456" s="3" t="str">
        <f aca="false">B$6639</f>
        <v> Total</v>
      </c>
      <c r="C8456" s="3" t="n">
        <f aca="false">C$6639</f>
        <v>1</v>
      </c>
      <c r="D8456" s="3" t="s">
        <v>262</v>
      </c>
      <c r="E8456" s="3" t="n">
        <f aca="false">E$6639</f>
        <v>2018</v>
      </c>
      <c r="F8456" s="3" t="n">
        <f aca="false">F$6639</f>
        <v>2018</v>
      </c>
      <c r="G8456" s="3" t="n">
        <v>78.6841597690196</v>
      </c>
      <c r="H8456" s="3" t="n">
        <f aca="false">H$6639</f>
        <v>1</v>
      </c>
      <c r="I8456" s="3" t="n">
        <f aca="false">I$6639</f>
        <v>0.0778443113772455</v>
      </c>
      <c r="J8456" s="3" t="n">
        <f aca="false">J$6639</f>
        <v>0.0778443113772455</v>
      </c>
      <c r="K8456" s="3" t="str">
        <f aca="false">K$6639</f>
        <v>Nota obtida via normalização e ponderação de indicadores que variam de 0 a 100.</v>
      </c>
      <c r="L8456" s="3" t="str">
        <f aca="false">L$6639</f>
        <v>Tendências</v>
      </c>
      <c r="M8456" s="3" t="str">
        <f aca="false">M$6639</f>
        <v>Nota de 0 a 100</v>
      </c>
      <c r="N8456" s="5"/>
      <c r="O8456" s="3" t="n">
        <v>77.747205853868</v>
      </c>
    </row>
    <row r="8457" customFormat="false" ht="15" hidden="false" customHeight="true" outlineLevel="0" collapsed="false">
      <c r="A8457" s="3" t="str">
        <f aca="false">A$6640</f>
        <v>Infraestrutura</v>
      </c>
      <c r="B8457" s="3" t="str">
        <f aca="false">B$6640</f>
        <v>Acessibilidade do Serviço de Telecomunicações</v>
      </c>
      <c r="C8457" s="3" t="n">
        <f aca="false">C$6640</f>
        <v>1</v>
      </c>
      <c r="D8457" s="3" t="s">
        <v>262</v>
      </c>
      <c r="E8457" s="3" t="n">
        <f aca="false">E$6640</f>
        <v>2017</v>
      </c>
      <c r="F8457" s="3" t="n">
        <f aca="false">F$6640</f>
        <v>2018</v>
      </c>
      <c r="G8457" s="3" t="n">
        <v>133.180797743961</v>
      </c>
      <c r="H8457" s="3" t="n">
        <f aca="false">H$6640</f>
        <v>0.0927238161527131</v>
      </c>
      <c r="I8457" s="3" t="n">
        <f aca="false">I$6640</f>
        <v>0.12874251497006</v>
      </c>
      <c r="J8457" s="3" t="n">
        <f aca="false">J$6640</f>
        <v>0.0119374972891217</v>
      </c>
      <c r="K8457" s="3" t="str">
        <f aca="false">K$6640</f>
        <v>Densidade de acessos por 100 habitantes (telefonia móvel e banda larga*)</v>
      </c>
      <c r="L8457" s="3" t="str">
        <f aca="false">L$6640</f>
        <v>ANATEL</v>
      </c>
      <c r="M8457" s="3" t="str">
        <f aca="false">M$6640</f>
        <v>Acessos por 100 mil habitantes</v>
      </c>
      <c r="N8457" s="5"/>
      <c r="O8457" s="3" t="n">
        <v>48.492366219562</v>
      </c>
    </row>
    <row r="8458" customFormat="false" ht="15" hidden="false" customHeight="true" outlineLevel="0" collapsed="false">
      <c r="A8458" s="3" t="str">
        <f aca="false">A$6641</f>
        <v>Infraestrutura</v>
      </c>
      <c r="B8458" s="3" t="str">
        <f aca="false">B$6641</f>
        <v>Custo de Combustíveis</v>
      </c>
      <c r="C8458" s="3" t="n">
        <f aca="false">C$6641</f>
        <v>-1</v>
      </c>
      <c r="D8458" s="3" t="s">
        <v>262</v>
      </c>
      <c r="E8458" s="3" t="n">
        <f aca="false">E$6641</f>
        <v>2017</v>
      </c>
      <c r="F8458" s="3" t="n">
        <f aca="false">F$6641</f>
        <v>2018</v>
      </c>
      <c r="G8458" s="3" t="n">
        <v>3.30342157126583</v>
      </c>
      <c r="H8458" s="3" t="n">
        <f aca="false">H$6641</f>
        <v>0.0813808125544698</v>
      </c>
      <c r="I8458" s="3" t="n">
        <f aca="false">I$6641</f>
        <v>0.12874251497006</v>
      </c>
      <c r="J8458" s="3" t="n">
        <f aca="false">J$6641</f>
        <v>0.0104771704785695</v>
      </c>
      <c r="K8458" s="3" t="str">
        <f aca="false">K$6641</f>
        <v>Preço médio pago em reais por consumidores finais (etanol, gasolina e diesel), ponderado pela participação dos combustíveis no consumo total.</v>
      </c>
      <c r="L8458" s="3" t="str">
        <f aca="false">L$6641</f>
        <v>ANP</v>
      </c>
      <c r="M8458" s="3" t="str">
        <f aca="false">M$6641</f>
        <v>Reais (R$)</v>
      </c>
      <c r="N8458" s="5" t="str">
        <f aca="false">N$6</f>
        <v>A partir da edição de 2018, ou seja, do dado de 2017 o preço pago passou a ser ponderado pela participação dos combustíveis no consumo total.</v>
      </c>
      <c r="O8458" s="3" t="n">
        <v>84.5614618521788</v>
      </c>
    </row>
    <row r="8459" customFormat="false" ht="15" hidden="false" customHeight="true" outlineLevel="0" collapsed="false">
      <c r="A8459" s="3" t="str">
        <f aca="false">A$6642</f>
        <v>Infraestrutura</v>
      </c>
      <c r="B8459" s="3" t="str">
        <f aca="false">B$6642</f>
        <v>Custo de Saneamento Básico</v>
      </c>
      <c r="C8459" s="3" t="n">
        <f aca="false">C$6642</f>
        <v>-1</v>
      </c>
      <c r="D8459" s="3" t="s">
        <v>262</v>
      </c>
      <c r="E8459" s="3" t="n">
        <f aca="false">E$6642</f>
        <v>2016</v>
      </c>
      <c r="F8459" s="3" t="n">
        <f aca="false">F$6642</f>
        <v>2018</v>
      </c>
      <c r="G8459" s="3" t="n">
        <v>3.89</v>
      </c>
      <c r="H8459" s="3" t="n">
        <f aca="false">H$6642</f>
        <v>0.0808844986819226</v>
      </c>
      <c r="I8459" s="3" t="n">
        <f aca="false">I$6642</f>
        <v>0.12874251497006</v>
      </c>
      <c r="J8459" s="3" t="n">
        <f aca="false">J$6642</f>
        <v>0.0104132737824032</v>
      </c>
      <c r="K8459" s="3" t="str">
        <f aca="false">K$6642</f>
        <v>Tarifa média praticada pelo serviço de tratamento e distribuição</v>
      </c>
      <c r="L8459" s="3" t="str">
        <f aca="false">L$6642</f>
        <v>SNIS</v>
      </c>
      <c r="M8459" s="3" t="str">
        <f aca="false">M$6642</f>
        <v>Reais ($) por m3</v>
      </c>
      <c r="N8459" s="5"/>
      <c r="O8459" s="3" t="n">
        <v>38.5665529010239</v>
      </c>
    </row>
    <row r="8460" customFormat="false" ht="15" hidden="false" customHeight="true" outlineLevel="0" collapsed="false">
      <c r="A8460" s="3" t="str">
        <f aca="false">A$6643</f>
        <v>Infraestrutura</v>
      </c>
      <c r="B8460" s="3" t="str">
        <f aca="false">B$6643</f>
        <v>Disponibilidade de Voos Diretos</v>
      </c>
      <c r="C8460" s="3" t="n">
        <f aca="false">C$6643</f>
        <v>1</v>
      </c>
      <c r="D8460" s="3" t="s">
        <v>262</v>
      </c>
      <c r="E8460" s="3" t="n">
        <f aca="false">E$6643</f>
        <v>2017</v>
      </c>
      <c r="F8460" s="3" t="n">
        <f aca="false">F$6643</f>
        <v>2018</v>
      </c>
      <c r="G8460" s="3" t="n">
        <v>26558</v>
      </c>
      <c r="H8460" s="3" t="n">
        <f aca="false">H$6643</f>
        <v>0.0859068720842382</v>
      </c>
      <c r="I8460" s="3" t="n">
        <f aca="false">I$6643</f>
        <v>0.12874251497006</v>
      </c>
      <c r="J8460" s="3" t="n">
        <f aca="false">J$6643</f>
        <v>0.0110598667653361</v>
      </c>
      <c r="K8460" s="3" t="str">
        <f aca="false">K$6643</f>
        <v>Número de voos diretos* </v>
      </c>
      <c r="L8460" s="3" t="str">
        <f aca="false">L$6643</f>
        <v>ANAC</v>
      </c>
      <c r="M8460" s="3" t="str">
        <f aca="false">M$6643</f>
        <v>Número de voos</v>
      </c>
      <c r="N8460" s="5"/>
      <c r="O8460" s="3" t="n">
        <v>11.1630328726006</v>
      </c>
    </row>
    <row r="8461" customFormat="false" ht="15" hidden="false" customHeight="true" outlineLevel="0" collapsed="false">
      <c r="A8461" s="3" t="str">
        <f aca="false">A$6644</f>
        <v>Infraestrutura</v>
      </c>
      <c r="B8461" s="3" t="str">
        <f aca="false">B$6644</f>
        <v>Acesso à Energia Elétrica</v>
      </c>
      <c r="C8461" s="3" t="n">
        <f aca="false">C$6644</f>
        <v>1</v>
      </c>
      <c r="D8461" s="3" t="s">
        <v>262</v>
      </c>
      <c r="E8461" s="3" t="n">
        <f aca="false">E$6644</f>
        <v>2017</v>
      </c>
      <c r="F8461" s="3" t="n">
        <f aca="false">F$6644</f>
        <v>2018</v>
      </c>
      <c r="G8461" s="3" t="n">
        <v>99.9643028529728</v>
      </c>
      <c r="H8461" s="3" t="n">
        <f aca="false">H$6644</f>
        <v>0.0377329840579321</v>
      </c>
      <c r="I8461" s="3" t="n">
        <f aca="false">I$6644</f>
        <v>0.12874251497006</v>
      </c>
      <c r="J8461" s="3" t="n">
        <f aca="false">J$6644</f>
        <v>0.00485783926494335</v>
      </c>
      <c r="K8461" s="3" t="str">
        <f aca="false">K$6644</f>
        <v>Proporção de domicílios com acesso a energia elétrica (iluminação elétrica).</v>
      </c>
      <c r="L8461" s="3" t="str">
        <f aca="false">L$6644</f>
        <v>PNAD/IBGE</v>
      </c>
      <c r="M8461" s="3" t="str">
        <f aca="false">M$6644</f>
        <v>Porcentagem %</v>
      </c>
      <c r="N8461" s="5"/>
      <c r="O8461" s="3" t="n">
        <v>98.8604939834944</v>
      </c>
    </row>
    <row r="8462" customFormat="false" ht="15" hidden="false" customHeight="true" outlineLevel="0" collapsed="false">
      <c r="A8462" s="3" t="str">
        <f aca="false">A$6645</f>
        <v>Infraestrutura</v>
      </c>
      <c r="B8462" s="3" t="str">
        <f aca="false">B$6645</f>
        <v>Custo da Energia Elétrica</v>
      </c>
      <c r="C8462" s="3" t="n">
        <f aca="false">C$6645</f>
        <v>-1</v>
      </c>
      <c r="D8462" s="3" t="s">
        <v>262</v>
      </c>
      <c r="E8462" s="3" t="n">
        <f aca="false">E$6645</f>
        <v>2017</v>
      </c>
      <c r="F8462" s="3" t="n">
        <f aca="false">F$6645</f>
        <v>2018</v>
      </c>
      <c r="G8462" s="3" t="n">
        <v>588.2263935045</v>
      </c>
      <c r="H8462" s="3" t="n">
        <f aca="false">H$6645</f>
        <v>0.0993376190046475</v>
      </c>
      <c r="I8462" s="3" t="n">
        <f aca="false">I$6645</f>
        <v>0.12874251497006</v>
      </c>
      <c r="J8462" s="3" t="n">
        <f aca="false">J$6645</f>
        <v>0.0127889749017959</v>
      </c>
      <c r="K8462" s="3" t="str">
        <f aca="false">K$6645</f>
        <v>Tarifa média praticada para o consumo comercial, residencial e industrial.</v>
      </c>
      <c r="L8462" s="3" t="str">
        <f aca="false">L$6645</f>
        <v>ANEEL</v>
      </c>
      <c r="M8462" s="3" t="str">
        <f aca="false">M$6645</f>
        <v>Reais (R$) por MWh</v>
      </c>
      <c r="N8462" s="5"/>
      <c r="O8462" s="3" t="n">
        <v>52.4204006611365</v>
      </c>
    </row>
    <row r="8463" customFormat="false" ht="15" hidden="false" customHeight="true" outlineLevel="0" collapsed="false">
      <c r="A8463" s="3" t="str">
        <f aca="false">A$6646</f>
        <v>Infraestrutura</v>
      </c>
      <c r="B8463" s="3" t="str">
        <f aca="false">B$6646</f>
        <v>Qualidade da Energia Elétrica</v>
      </c>
      <c r="C8463" s="3" t="n">
        <f aca="false">C$6646</f>
        <v>-1</v>
      </c>
      <c r="D8463" s="3" t="s">
        <v>262</v>
      </c>
      <c r="E8463" s="3" t="n">
        <f aca="false">E$6646</f>
        <v>2017</v>
      </c>
      <c r="F8463" s="3" t="n">
        <f aca="false">F$6646</f>
        <v>2018</v>
      </c>
      <c r="G8463" s="3" t="n">
        <v>0.931747839826633</v>
      </c>
      <c r="H8463" s="3" t="n">
        <f aca="false">H$6646</f>
        <v>0.120616903774958</v>
      </c>
      <c r="I8463" s="3" t="n">
        <f aca="false">I$6646</f>
        <v>0.12874251497006</v>
      </c>
      <c r="J8463" s="3" t="n">
        <f aca="false">J$6646</f>
        <v>0.0155285235398899</v>
      </c>
      <c r="K8463" s="3" t="str">
        <f aca="false">K$6646</f>
        <v>O indicador aponta o Desempenho Global de Continuidade, que considera a duração e frequência de interrupções no serviço de energia.</v>
      </c>
      <c r="L8463" s="3" t="str">
        <f aca="false">L$6646</f>
        <v>ANEEL</v>
      </c>
      <c r="M8463" s="3" t="str">
        <f aca="false">M$6646</f>
        <v>Pontuação</v>
      </c>
      <c r="N8463" s="5"/>
      <c r="O8463" s="3" t="n">
        <v>88.5529889787386</v>
      </c>
    </row>
    <row r="8464" customFormat="false" ht="15" hidden="false" customHeight="true" outlineLevel="0" collapsed="false">
      <c r="A8464" s="3" t="str">
        <f aca="false">A$6647</f>
        <v>Infraestrutura</v>
      </c>
      <c r="B8464" s="3" t="str">
        <f aca="false">B$6647</f>
        <v>Mobilidade Urbana</v>
      </c>
      <c r="C8464" s="3" t="n">
        <f aca="false">C$6647</f>
        <v>-1</v>
      </c>
      <c r="D8464" s="3" t="s">
        <v>262</v>
      </c>
      <c r="E8464" s="3" t="n">
        <f aca="false">E$6647</f>
        <v>2015</v>
      </c>
      <c r="F8464" s="3" t="n">
        <f aca="false">F$6647</f>
        <v>2018</v>
      </c>
      <c r="G8464" s="3" t="n">
        <v>22.7687397114173</v>
      </c>
      <c r="H8464" s="3" t="n">
        <f aca="false">H$6647</f>
        <v>0.124399303432856</v>
      </c>
      <c r="I8464" s="3" t="n">
        <f aca="false">I$6647</f>
        <v>0.12874251497006</v>
      </c>
      <c r="J8464" s="3" t="n">
        <f aca="false">J$6647</f>
        <v>0.0160154791844694</v>
      </c>
      <c r="K8464" s="3" t="str">
        <f aca="false">K$6647</f>
        <v>Tempo gasto no trajeto entre casa e trabalho (minutos)</v>
      </c>
      <c r="L8464" s="3" t="str">
        <f aca="false">L$6647</f>
        <v>PNAD/IBGE</v>
      </c>
      <c r="M8464" s="3" t="str">
        <f aca="false">M$6647</f>
        <v>Minutos</v>
      </c>
      <c r="N8464" s="5"/>
      <c r="O8464" s="3" t="n">
        <v>89.4886574466353</v>
      </c>
    </row>
    <row r="8465" customFormat="false" ht="15" hidden="false" customHeight="true" outlineLevel="0" collapsed="false">
      <c r="A8465" s="3" t="str">
        <f aca="false">A$6648</f>
        <v>Infraestrutura</v>
      </c>
      <c r="B8465" s="3" t="str">
        <f aca="false">B$6648</f>
        <v>Qualidade das Rodovias</v>
      </c>
      <c r="C8465" s="3" t="n">
        <f aca="false">C$6648</f>
        <v>1</v>
      </c>
      <c r="D8465" s="3" t="s">
        <v>262</v>
      </c>
      <c r="E8465" s="3" t="n">
        <f aca="false">E$6648</f>
        <v>2017</v>
      </c>
      <c r="F8465" s="3" t="n">
        <f aca="false">F$6648</f>
        <v>2018</v>
      </c>
      <c r="G8465" s="3" t="n">
        <v>3.14866112650046</v>
      </c>
      <c r="H8465" s="3" t="n">
        <f aca="false">H$6648</f>
        <v>0.192489052230466</v>
      </c>
      <c r="I8465" s="3" t="n">
        <f aca="false">I$6648</f>
        <v>0.12874251497006</v>
      </c>
      <c r="J8465" s="3" t="n">
        <f aca="false">J$6648</f>
        <v>0.0247815246883535</v>
      </c>
      <c r="K8465" s="3" t="str">
        <f aca="false">K$6648</f>
        <v>Avaliação das condições das vias rodoviárias (nota entre 1 (ruim) a 5 (ótimo) ponderada pela extensão pesquisada)</v>
      </c>
      <c r="L8465" s="3" t="str">
        <f aca="false">L$6648</f>
        <v>CNT</v>
      </c>
      <c r="M8465" s="3" t="str">
        <f aca="false">M$6648</f>
        <v>Pontuação de 1 a 5</v>
      </c>
      <c r="N8465" s="5"/>
      <c r="O8465" s="3" t="n">
        <v>50.0748164371435</v>
      </c>
    </row>
    <row r="8466" customFormat="false" ht="15" hidden="false" customHeight="true" outlineLevel="0" collapsed="false">
      <c r="A8466" s="3" t="str">
        <f aca="false">A$6649</f>
        <v>Infraestrutura</v>
      </c>
      <c r="B8466" s="3" t="str">
        <f aca="false">B$6649</f>
        <v>Qualidade do Serviço de Telecomunicações</v>
      </c>
      <c r="C8466" s="3" t="n">
        <f aca="false">C$6649</f>
        <v>1</v>
      </c>
      <c r="D8466" s="3" t="s">
        <v>262</v>
      </c>
      <c r="E8466" s="3" t="n">
        <f aca="false">E$6649</f>
        <v>2017</v>
      </c>
      <c r="F8466" s="3" t="n">
        <f aca="false">F$6649</f>
        <v>2018</v>
      </c>
      <c r="G8466" s="3" t="n">
        <v>69.25</v>
      </c>
      <c r="H8466" s="3" t="n">
        <f aca="false">H$6649</f>
        <v>0.0845281380257963</v>
      </c>
      <c r="I8466" s="3" t="n">
        <f aca="false">I$6649</f>
        <v>0.12874251497006</v>
      </c>
      <c r="J8466" s="3" t="n">
        <f aca="false">J$6649</f>
        <v>0.0108823650751774</v>
      </c>
      <c r="K8466" s="3" t="str">
        <f aca="false">K$6649</f>
        <v>Média do ranking de banda larga fixa e do de telefonia móvel (percentual de indicadores com cumprimento de metas)</v>
      </c>
      <c r="L8466" s="3" t="str">
        <f aca="false">L$6649</f>
        <v>ANATEL</v>
      </c>
      <c r="M8466" s="3" t="str">
        <f aca="false">M$6649</f>
        <v>Porcentagem %</v>
      </c>
      <c r="N8466" s="5"/>
      <c r="O8466" s="3" t="n">
        <v>71.0365853658536</v>
      </c>
    </row>
    <row r="8467" customFormat="false" ht="15" hidden="false" customHeight="true" outlineLevel="0" collapsed="false">
      <c r="A8467" s="3" t="str">
        <f aca="false">A$6650</f>
        <v>Infraestrutura</v>
      </c>
      <c r="B8467" s="3" t="str">
        <f aca="false">B$6650</f>
        <v> Total</v>
      </c>
      <c r="C8467" s="3" t="n">
        <f aca="false">C$6650</f>
        <v>1</v>
      </c>
      <c r="D8467" s="3" t="s">
        <v>262</v>
      </c>
      <c r="E8467" s="3" t="n">
        <f aca="false">E$6650</f>
        <v>2018</v>
      </c>
      <c r="F8467" s="3" t="n">
        <f aca="false">F$6650</f>
        <v>2018</v>
      </c>
      <c r="G8467" s="3" t="n">
        <v>61.8396268318173</v>
      </c>
      <c r="H8467" s="3" t="n">
        <f aca="false">H$6650</f>
        <v>1</v>
      </c>
      <c r="I8467" s="3" t="n">
        <f aca="false">I$6650</f>
        <v>0.12874251497006</v>
      </c>
      <c r="J8467" s="3" t="n">
        <f aca="false">J$6650</f>
        <v>0.12874251497006</v>
      </c>
      <c r="K8467" s="3" t="str">
        <f aca="false">K$6650</f>
        <v>Nota obtida via normalização e ponderação de indicadores que variam de 0 a 100.</v>
      </c>
      <c r="L8467" s="3" t="str">
        <f aca="false">L$6650</f>
        <v>Tendências</v>
      </c>
      <c r="M8467" s="3" t="str">
        <f aca="false">M$6650</f>
        <v>Nota de 0 a 100</v>
      </c>
      <c r="N8467" s="5"/>
      <c r="O8467" s="3" t="n">
        <v>61.3130182270391</v>
      </c>
    </row>
    <row r="8468" customFormat="false" ht="15" hidden="false" customHeight="true" outlineLevel="0" collapsed="false">
      <c r="A8468" s="3" t="str">
        <f aca="false">A$6651</f>
        <v>Inovação</v>
      </c>
      <c r="B8468" s="3" t="str">
        <f aca="false">B$6651</f>
        <v>Produção Acadêmica</v>
      </c>
      <c r="C8468" s="3" t="n">
        <f aca="false">C$6651</f>
        <v>1</v>
      </c>
      <c r="D8468" s="3" t="s">
        <v>262</v>
      </c>
      <c r="E8468" s="3" t="n">
        <f aca="false">E$6651</f>
        <v>2014</v>
      </c>
      <c r="F8468" s="3" t="n">
        <f aca="false">F$6651</f>
        <v>2018</v>
      </c>
      <c r="G8468" s="3" t="n">
        <v>0.640284855617988</v>
      </c>
      <c r="H8468" s="3" t="n">
        <f aca="false">H$6651</f>
        <v>0.42398674644351</v>
      </c>
      <c r="I8468" s="3" t="n">
        <f aca="false">I$6651</f>
        <v>0.0678642714570858</v>
      </c>
      <c r="J8468" s="3" t="n">
        <f aca="false">J$6651</f>
        <v>0.028773551654849</v>
      </c>
      <c r="K8468" s="3" t="str">
        <f aca="false">K$6651</f>
        <v>Total de documentos publicados em periódicos acadêmicos indexados no Scopus em relação à população total.</v>
      </c>
      <c r="L8468" s="3" t="str">
        <f aca="false">L$6651</f>
        <v>SCImago IR</v>
      </c>
      <c r="M8468" s="3" t="str">
        <f aca="false">M$6651</f>
        <v>Artigos por 1 milhão de habitantes</v>
      </c>
      <c r="N8468" s="5"/>
      <c r="O8468" s="3" t="n">
        <v>54.4886635389622</v>
      </c>
    </row>
    <row r="8469" customFormat="false" ht="15" hidden="false" customHeight="true" outlineLevel="0" collapsed="false">
      <c r="A8469" s="3" t="str">
        <f aca="false">A$6652</f>
        <v>Inovação</v>
      </c>
      <c r="B8469" s="3" t="str">
        <f aca="false">B$6652</f>
        <v>Investimentos Públicos em P&amp;D</v>
      </c>
      <c r="C8469" s="3" t="n">
        <f aca="false">C$6652</f>
        <v>1</v>
      </c>
      <c r="D8469" s="3" t="s">
        <v>262</v>
      </c>
      <c r="E8469" s="3" t="n">
        <f aca="false">E$6652</f>
        <v>2015</v>
      </c>
      <c r="F8469" s="3" t="n">
        <f aca="false">F$6652</f>
        <v>2018</v>
      </c>
      <c r="G8469" s="3" t="n">
        <v>0.125873506671951</v>
      </c>
      <c r="H8469" s="3" t="n">
        <f aca="false">H$6652</f>
        <v>0.302033876948592</v>
      </c>
      <c r="I8469" s="3" t="n">
        <f aca="false">I$6652</f>
        <v>0.0678642714570858</v>
      </c>
      <c r="J8469" s="3" t="n">
        <f aca="false">J$6652</f>
        <v>0.0204973090144753</v>
      </c>
      <c r="K8469" s="3" t="str">
        <f aca="false">K$6652</f>
        <v>Participação de Investimento público em P&amp;D no PIB estadual</v>
      </c>
      <c r="L8469" s="3" t="str">
        <f aca="false">L$6652</f>
        <v>Min.CT&amp;I</v>
      </c>
      <c r="M8469" s="3" t="str">
        <f aca="false">M$6652</f>
        <v>Porcentagem %</v>
      </c>
      <c r="N8469" s="5" t="str">
        <f aca="false">N$68</f>
        <v>O PIB utilizado é o oficial divulgado pelo IBGE</v>
      </c>
      <c r="O8469" s="3" t="n">
        <v>31.1003470658762</v>
      </c>
    </row>
    <row r="8470" customFormat="false" ht="15" hidden="false" customHeight="true" outlineLevel="0" collapsed="false">
      <c r="A8470" s="3" t="str">
        <f aca="false">A$6653</f>
        <v>Inovação</v>
      </c>
      <c r="B8470" s="3" t="str">
        <f aca="false">B$6653</f>
        <v>Patentes</v>
      </c>
      <c r="C8470" s="3" t="n">
        <f aca="false">C$6653</f>
        <v>1</v>
      </c>
      <c r="D8470" s="3" t="s">
        <v>262</v>
      </c>
      <c r="E8470" s="3" t="n">
        <f aca="false">E$6653</f>
        <v>2016</v>
      </c>
      <c r="F8470" s="3" t="n">
        <f aca="false">F$6653</f>
        <v>2018</v>
      </c>
      <c r="G8470" s="3" t="n">
        <v>0.333972406124539</v>
      </c>
      <c r="H8470" s="3" t="n">
        <f aca="false">H$6653</f>
        <v>0.273979376607898</v>
      </c>
      <c r="I8470" s="3" t="n">
        <f aca="false">I$6653</f>
        <v>0.0678642714570858</v>
      </c>
      <c r="J8470" s="3" t="n">
        <f aca="false">J$6653</f>
        <v>0.0185934107877616</v>
      </c>
      <c r="K8470" s="3" t="str">
        <f aca="false">K$6653</f>
        <v>Total de concessões de patentes, englobando os tipos: "Patente de Invenção", "Modelo de Utilidade" e "Certificado de Adição" em relação ao PIB.</v>
      </c>
      <c r="L8470" s="3" t="str">
        <f aca="false">L$6653</f>
        <v>INPI</v>
      </c>
      <c r="M8470" s="3" t="str">
        <f aca="false">M$6653</f>
        <v>Patentes pelo PIB em 1 bilhão de reais</v>
      </c>
      <c r="N8470" s="3" t="str">
        <f aca="false">N$69</f>
        <v>O PIB utilizado para cálculo é estimado pela Tendências</v>
      </c>
      <c r="O8470" s="3" t="n">
        <v>100</v>
      </c>
    </row>
    <row r="8471" customFormat="false" ht="15" hidden="false" customHeight="true" outlineLevel="0" collapsed="false">
      <c r="A8471" s="3" t="str">
        <f aca="false">A$6654</f>
        <v>Inovação</v>
      </c>
      <c r="B8471" s="3" t="str">
        <f aca="false">B$6654</f>
        <v> Total</v>
      </c>
      <c r="C8471" s="3" t="n">
        <f aca="false">C$6654</f>
        <v>1</v>
      </c>
      <c r="D8471" s="3" t="s">
        <v>262</v>
      </c>
      <c r="E8471" s="3" t="n">
        <f aca="false">E$6654</f>
        <v>2018</v>
      </c>
      <c r="F8471" s="3" t="n">
        <f aca="false">F$6654</f>
        <v>2018</v>
      </c>
      <c r="G8471" s="3" t="n">
        <v>59.5624598511908</v>
      </c>
      <c r="H8471" s="3" t="n">
        <f aca="false">H$6654</f>
        <v>1</v>
      </c>
      <c r="I8471" s="3" t="n">
        <f aca="false">I$6654</f>
        <v>0.0678642714570858</v>
      </c>
      <c r="J8471" s="3" t="n">
        <f aca="false">J$6654</f>
        <v>0.0678642714570858</v>
      </c>
      <c r="K8471" s="3" t="str">
        <f aca="false">K$6654</f>
        <v>Nota obtida via normalização e ponderação de indicadores que variam de 0 a 100.</v>
      </c>
      <c r="L8471" s="3" t="str">
        <f aca="false">L$6654</f>
        <v>Tendências</v>
      </c>
      <c r="M8471" s="3" t="str">
        <f aca="false">M$6654</f>
        <v>Nota de 0 a 100</v>
      </c>
      <c r="N8471" s="5"/>
      <c r="O8471" s="3" t="n">
        <v>65.4894847553321</v>
      </c>
    </row>
    <row r="8472" customFormat="false" ht="15.75" hidden="false" customHeight="true" outlineLevel="0" collapsed="false">
      <c r="A8472" s="3" t="str">
        <f aca="false">A$6655</f>
        <v>Potencial de Mercado</v>
      </c>
      <c r="B8472" s="3" t="str">
        <f aca="false">B$6655</f>
        <v>Tamanho de mercado</v>
      </c>
      <c r="C8472" s="3" t="n">
        <f aca="false">C$6655</f>
        <v>1</v>
      </c>
      <c r="D8472" s="3" t="s">
        <v>262</v>
      </c>
      <c r="E8472" s="3" t="n">
        <f aca="false">E$6655</f>
        <v>2017</v>
      </c>
      <c r="F8472" s="3" t="n">
        <f aca="false">F$6655</f>
        <v>2018</v>
      </c>
      <c r="G8472" s="3" t="n">
        <v>282.398192212687</v>
      </c>
      <c r="H8472" s="3" t="n">
        <f aca="false">H$6655</f>
        <v>0.403618197210826</v>
      </c>
      <c r="I8472" s="3" t="n">
        <f aca="false">I$6655</f>
        <v>0.0768463073852295</v>
      </c>
      <c r="J8472" s="3" t="n">
        <f aca="false">J$6655</f>
        <v>0.0310165680491354</v>
      </c>
      <c r="K8472" s="3" t="str">
        <f aca="false">K$6655</f>
        <v>Produto Interno Bruto (PIB) real a preços de 2014</v>
      </c>
      <c r="L8472" s="3" t="str">
        <f aca="false">L$6655</f>
        <v>IBGE</v>
      </c>
      <c r="M8472" s="3" t="str">
        <f aca="false">M$6655</f>
        <v>R$ bilhões</v>
      </c>
      <c r="N8472" s="5" t="str">
        <f aca="false">N$2</f>
        <v>O PIB utilizado para cálculo é estimado pela Tendências</v>
      </c>
      <c r="O8472" s="3" t="n">
        <v>12.7322076607508</v>
      </c>
    </row>
    <row r="8473" customFormat="false" ht="15" hidden="false" customHeight="true" outlineLevel="0" collapsed="false">
      <c r="A8473" s="3" t="str">
        <f aca="false">A$6656</f>
        <v>Potencial de Mercado</v>
      </c>
      <c r="B8473" s="3" t="str">
        <f aca="false">B$6656</f>
        <v>Taxa de crescimento</v>
      </c>
      <c r="C8473" s="3" t="n">
        <f aca="false">C$6656</f>
        <v>1</v>
      </c>
      <c r="D8473" s="3" t="s">
        <v>262</v>
      </c>
      <c r="E8473" s="3" t="n">
        <f aca="false">E$6656</f>
        <v>2017</v>
      </c>
      <c r="F8473" s="3" t="n">
        <f aca="false">F$6656</f>
        <v>2018</v>
      </c>
      <c r="G8473" s="3" t="n">
        <v>-0.299514519782151</v>
      </c>
      <c r="H8473" s="3" t="n">
        <f aca="false">H$6656</f>
        <v>0.338326829703997</v>
      </c>
      <c r="I8473" s="3" t="n">
        <f aca="false">I$6656</f>
        <v>0.0768463073852295</v>
      </c>
      <c r="J8473" s="3" t="n">
        <f aca="false">J$6656</f>
        <v>0.0259991675521036</v>
      </c>
      <c r="K8473" s="3" t="str">
        <f aca="false">K$6656</f>
        <v>Média Móvel de quatro períodos para a taxa de crescimento anual do PIB</v>
      </c>
      <c r="L8473" s="3" t="str">
        <f aca="false">L$6656</f>
        <v>IBGE</v>
      </c>
      <c r="M8473" s="3" t="str">
        <f aca="false">M$6656</f>
        <v>Porcentagem %</v>
      </c>
      <c r="N8473" s="5" t="str">
        <f aca="false">N$3</f>
        <v>O PIB utilizado para cálculo é estimado pela Tendências</v>
      </c>
      <c r="O8473" s="3" t="n">
        <v>52.8875123200692</v>
      </c>
    </row>
    <row r="8474" customFormat="false" ht="15" hidden="false" customHeight="true" outlineLevel="0" collapsed="false">
      <c r="A8474" s="3" t="str">
        <f aca="false">A$6657</f>
        <v>Potencial de Mercado</v>
      </c>
      <c r="B8474" s="3" t="str">
        <f aca="false">B$6657</f>
        <v>Crescimento Potencial da Força de Trabalho</v>
      </c>
      <c r="C8474" s="3" t="n">
        <f aca="false">C$6657</f>
        <v>1</v>
      </c>
      <c r="D8474" s="3" t="s">
        <v>262</v>
      </c>
      <c r="E8474" s="3" t="n">
        <f aca="false">E$6657</f>
        <v>2017</v>
      </c>
      <c r="F8474" s="3" t="n">
        <f aca="false">F$6657</f>
        <v>2018</v>
      </c>
      <c r="G8474" s="3" t="n">
        <v>0.948114296129643</v>
      </c>
      <c r="H8474" s="3" t="n">
        <f aca="false">H$6657</f>
        <v>0.258054973085176</v>
      </c>
      <c r="I8474" s="3" t="n">
        <f aca="false">I$6657</f>
        <v>0.0768463073852295</v>
      </c>
      <c r="J8474" s="3" t="n">
        <f aca="false">J$6657</f>
        <v>0.0198305717839906</v>
      </c>
      <c r="K8474" s="3" t="str">
        <f aca="false">K$6657</f>
        <v>Média da taxa de crescimento da PIA para os próximos 10 anos (população com idade entre 15 e 64 anos)</v>
      </c>
      <c r="L8474" s="3" t="str">
        <f aca="false">L$6657</f>
        <v>IBGE</v>
      </c>
      <c r="M8474" s="3" t="str">
        <f aca="false">M$6657</f>
        <v>Porcentagem %</v>
      </c>
      <c r="N8474" s="5"/>
      <c r="O8474" s="3" t="n">
        <v>39.7688791679303</v>
      </c>
    </row>
    <row r="8475" customFormat="false" ht="15" hidden="false" customHeight="true" outlineLevel="0" collapsed="false">
      <c r="A8475" s="3" t="str">
        <f aca="false">A$6658</f>
        <v>Potencial de Mercado</v>
      </c>
      <c r="B8475" s="3" t="str">
        <f aca="false">B$6658</f>
        <v> Total</v>
      </c>
      <c r="C8475" s="3" t="n">
        <f aca="false">C$6658</f>
        <v>1</v>
      </c>
      <c r="D8475" s="3" t="s">
        <v>262</v>
      </c>
      <c r="E8475" s="3" t="n">
        <f aca="false">E$6658</f>
        <v>2018</v>
      </c>
      <c r="F8475" s="3" t="n">
        <f aca="false">F$6658</f>
        <v>2018</v>
      </c>
      <c r="G8475" s="3" t="n">
        <v>33.2963216227519</v>
      </c>
      <c r="H8475" s="3" t="n">
        <f aca="false">H$6658</f>
        <v>1</v>
      </c>
      <c r="I8475" s="3" t="n">
        <f aca="false">I$6658</f>
        <v>0.0768463073852295</v>
      </c>
      <c r="J8475" s="3" t="n">
        <f aca="false">J$6658</f>
        <v>0.0768463073852295</v>
      </c>
      <c r="K8475" s="3" t="str">
        <f aca="false">K$6658</f>
        <v>Nota obtida via normalização e ponderação de indicadores que variam de 0 a 100.</v>
      </c>
      <c r="L8475" s="3" t="str">
        <f aca="false">L$6658</f>
        <v>Tendências</v>
      </c>
      <c r="M8475" s="3" t="str">
        <f aca="false">M$6658</f>
        <v>Nota de 0 a 100</v>
      </c>
      <c r="N8475" s="5"/>
      <c r="O8475" s="3" t="n">
        <v>51.8071412332626</v>
      </c>
    </row>
    <row r="8476" customFormat="false" ht="15" hidden="false" customHeight="true" outlineLevel="0" collapsed="false">
      <c r="A8476" s="3" t="str">
        <f aca="false">A$6659</f>
        <v>Solidez Fiscal</v>
      </c>
      <c r="B8476" s="3" t="str">
        <f aca="false">B$6659</f>
        <v>Taxa de Investimentos</v>
      </c>
      <c r="C8476" s="3" t="n">
        <f aca="false">C$6659</f>
        <v>1</v>
      </c>
      <c r="D8476" s="3" t="s">
        <v>262</v>
      </c>
      <c r="E8476" s="3" t="n">
        <f aca="false">E$6659</f>
        <v>2017</v>
      </c>
      <c r="F8476" s="3" t="n">
        <f aca="false">F$6659</f>
        <v>2018</v>
      </c>
      <c r="G8476" s="3" t="n">
        <v>7.94811421683318</v>
      </c>
      <c r="H8476" s="3" t="n">
        <f aca="false">H$6659</f>
        <v>0.160983811795482</v>
      </c>
      <c r="I8476" s="3" t="n">
        <f aca="false">I$6659</f>
        <v>0.120758483033932</v>
      </c>
      <c r="J8476" s="3" t="n">
        <f aca="false">J$6659</f>
        <v>0.0194401609054424</v>
      </c>
      <c r="K8476" s="3" t="str">
        <f aca="false">K$6659</f>
        <v>Investimento liquidado / receita corrente líquida</v>
      </c>
      <c r="L8476" s="3" t="str">
        <f aca="false">L$6659</f>
        <v>Siconfi</v>
      </c>
      <c r="M8476" s="3" t="str">
        <f aca="false">M$6659</f>
        <v>Porcentagem %</v>
      </c>
      <c r="N8476" s="5" t="str">
        <f aca="false">N$55</f>
        <v>Antes da edição de 2020 o indicador era conhecido como "Capacidade de Investimento"</v>
      </c>
      <c r="O8476" s="3" t="n">
        <v>60.1370484160105</v>
      </c>
    </row>
    <row r="8477" customFormat="false" ht="15" hidden="false" customHeight="true" outlineLevel="0" collapsed="false">
      <c r="A8477" s="3" t="str">
        <f aca="false">A$6660</f>
        <v>Solidez Fiscal</v>
      </c>
      <c r="B8477" s="3" t="str">
        <f aca="false">B$6660</f>
        <v>Resultado Nominal</v>
      </c>
      <c r="C8477" s="3" t="n">
        <f aca="false">C$6660</f>
        <v>1</v>
      </c>
      <c r="D8477" s="3" t="s">
        <v>262</v>
      </c>
      <c r="E8477" s="3" t="n">
        <f aca="false">E$6660</f>
        <v>2017</v>
      </c>
      <c r="F8477" s="3" t="n">
        <f aca="false">F$6660</f>
        <v>2018</v>
      </c>
      <c r="G8477" s="3" t="n">
        <v>-0.180281533835606</v>
      </c>
      <c r="H8477" s="3" t="n">
        <f aca="false">H$6660</f>
        <v>0.2078732111836</v>
      </c>
      <c r="I8477" s="3" t="n">
        <f aca="false">I$6660</f>
        <v>0.120758483033932</v>
      </c>
      <c r="J8477" s="3" t="n">
        <f aca="false">J$6660</f>
        <v>0.0251024536459238</v>
      </c>
      <c r="K8477" s="3" t="str">
        <f aca="false">K$6660</f>
        <v>Diferença entre receitas e despesas primárias no período acrescidas das despesas com juros nominais incidentes sobre a dívida pública interna e externa, dividido pelo PIB</v>
      </c>
      <c r="L8477" s="3" t="str">
        <f aca="false">L$6660</f>
        <v>Siconfi</v>
      </c>
      <c r="M8477" s="3" t="str">
        <f aca="false">M$6660</f>
        <v>Porcentagem %</v>
      </c>
      <c r="N8477" s="5"/>
      <c r="O8477" s="3" t="n">
        <v>45.3516515671811</v>
      </c>
    </row>
    <row r="8478" customFormat="false" ht="15" hidden="false" customHeight="true" outlineLevel="0" collapsed="false">
      <c r="A8478" s="3" t="str">
        <f aca="false">A$6661</f>
        <v>Solidez Fiscal</v>
      </c>
      <c r="B8478" s="3" t="str">
        <f aca="false">B$6661</f>
        <v>Solvência Fiscal</v>
      </c>
      <c r="C8478" s="3" t="n">
        <f aca="false">C$6661</f>
        <v>-1</v>
      </c>
      <c r="D8478" s="3" t="s">
        <v>262</v>
      </c>
      <c r="E8478" s="3" t="n">
        <f aca="false">E$6661</f>
        <v>2017</v>
      </c>
      <c r="F8478" s="3" t="n">
        <f aca="false">F$6661</f>
        <v>2018</v>
      </c>
      <c r="G8478" s="3" t="n">
        <v>51.0962739082615</v>
      </c>
      <c r="H8478" s="3" t="n">
        <f aca="false">H$6661</f>
        <v>0.185320783083518</v>
      </c>
      <c r="I8478" s="3" t="n">
        <f aca="false">I$6661</f>
        <v>0.120758483033932</v>
      </c>
      <c r="J8478" s="3" t="n">
        <f aca="false">J$6661</f>
        <v>0.022379056639826</v>
      </c>
      <c r="K8478" s="3" t="str">
        <f aca="false">K$6661</f>
        <v>Dívida consolidada líquida / receita corrente líquida</v>
      </c>
      <c r="L8478" s="3" t="str">
        <f aca="false">L$6661</f>
        <v>Siconfi</v>
      </c>
      <c r="M8478" s="3" t="str">
        <f aca="false">M$6661</f>
        <v>Porcentagem %</v>
      </c>
      <c r="N8478" s="5"/>
      <c r="O8478" s="3" t="n">
        <v>83.0274395835224</v>
      </c>
    </row>
    <row r="8479" customFormat="false" ht="15" hidden="false" customHeight="true" outlineLevel="0" collapsed="false">
      <c r="A8479" s="3" t="str">
        <f aca="false">A$6662</f>
        <v>Solidez Fiscal</v>
      </c>
      <c r="B8479" s="3" t="str">
        <f aca="false">B$6662</f>
        <v>Sucesso do Planejamento Orçamentário</v>
      </c>
      <c r="C8479" s="3" t="n">
        <f aca="false">C$6662</f>
        <v>1</v>
      </c>
      <c r="D8479" s="3" t="s">
        <v>262</v>
      </c>
      <c r="E8479" s="3" t="n">
        <f aca="false">E$6662</f>
        <v>2017</v>
      </c>
      <c r="F8479" s="3" t="n">
        <f aca="false">F$6662</f>
        <v>2018</v>
      </c>
      <c r="G8479" s="3" t="n">
        <v>81.8972793673478</v>
      </c>
      <c r="H8479" s="3" t="n">
        <f aca="false">H$6662</f>
        <v>0.153984513934749</v>
      </c>
      <c r="I8479" s="3" t="n">
        <f aca="false">I$6662</f>
        <v>0.120758483033932</v>
      </c>
      <c r="J8479" s="3" t="n">
        <f aca="false">J$6662</f>
        <v>0.0185949363134776</v>
      </c>
      <c r="K8479" s="3" t="str">
        <f aca="false">K$6662</f>
        <v>Despesa liquidada pela despesa total atualizada (dotação orçamentária).</v>
      </c>
      <c r="L8479" s="3" t="str">
        <f aca="false">L$6662</f>
        <v>Siconfi</v>
      </c>
      <c r="M8479" s="3" t="str">
        <f aca="false">M$6662</f>
        <v>Porcentagem %</v>
      </c>
      <c r="N8479" s="5" t="str">
        <f aca="false">N$58</f>
        <v>Antes de 2020 o indicador era chamado de "Sucesso da Execução Orçamentária"</v>
      </c>
      <c r="O8479" s="3" t="n">
        <v>51.3408847345263</v>
      </c>
    </row>
    <row r="8480" customFormat="false" ht="15" hidden="false" customHeight="true" outlineLevel="0" collapsed="false">
      <c r="A8480" s="3" t="str">
        <f aca="false">A$6663</f>
        <v>Solidez Fiscal</v>
      </c>
      <c r="B8480" s="3" t="str">
        <f aca="false">B$6663</f>
        <v>Dependência Fiscal</v>
      </c>
      <c r="C8480" s="3" t="n">
        <f aca="false">C$6663</f>
        <v>1</v>
      </c>
      <c r="D8480" s="3" t="s">
        <v>262</v>
      </c>
      <c r="E8480" s="3" t="n">
        <f aca="false">E$6663</f>
        <v>2017</v>
      </c>
      <c r="F8480" s="3" t="n">
        <f aca="false">F$6663</f>
        <v>2018</v>
      </c>
      <c r="G8480" s="3" t="n">
        <v>79.1862914416487</v>
      </c>
      <c r="H8480" s="3" t="n">
        <f aca="false">H$6663</f>
        <v>0.119355233595262</v>
      </c>
      <c r="I8480" s="3" t="n">
        <f aca="false">I$6663</f>
        <v>0.120758483033932</v>
      </c>
      <c r="J8480" s="3" t="n">
        <f aca="false">J$6663</f>
        <v>0.0144131569511244</v>
      </c>
      <c r="K8480" s="3" t="str">
        <f aca="false">K$6663</f>
        <v>Grau de autonomia financeira do Estado tendo por base a participação das receitas correntes próprias (realizadas) sobre a receita corrente total, dado pela fórmula: 1 – (transferências correntes/receita corrente total)</v>
      </c>
      <c r="L8480" s="3" t="str">
        <f aca="false">L$6663</f>
        <v>Siconfi</v>
      </c>
      <c r="M8480" s="3" t="str">
        <f aca="false">M$6663</f>
        <v>Porcentagem %</v>
      </c>
      <c r="N848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480" s="3" t="n">
        <v>79.9550815027517</v>
      </c>
    </row>
    <row r="8481" customFormat="false" ht="15" hidden="false" customHeight="true" outlineLevel="0" collapsed="false">
      <c r="A8481" s="3" t="str">
        <f aca="false">A$6664</f>
        <v>Solidez Fiscal</v>
      </c>
      <c r="B8481" s="3" t="str">
        <f aca="false">B$6664</f>
        <v>Resultado Primário</v>
      </c>
      <c r="C8481" s="3" t="n">
        <f aca="false">C$6664</f>
        <v>1</v>
      </c>
      <c r="D8481" s="3" t="s">
        <v>262</v>
      </c>
      <c r="E8481" s="3" t="n">
        <f aca="false">E$6664</f>
        <v>2017</v>
      </c>
      <c r="F8481" s="3" t="n">
        <f aca="false">F$6664</f>
        <v>2018</v>
      </c>
      <c r="G8481" s="3" t="n">
        <v>-0.400653858964122</v>
      </c>
      <c r="H8481" s="3" t="n">
        <f aca="false">H$6664</f>
        <v>0.17248244640739</v>
      </c>
      <c r="I8481" s="3" t="n">
        <f aca="false">I$6664</f>
        <v>0.120758483033932</v>
      </c>
      <c r="J8481" s="3" t="n">
        <f aca="false">J$6664</f>
        <v>0.0208287185781379</v>
      </c>
      <c r="K8481" s="3" t="str">
        <f aca="false">K$6664</f>
        <v>O resultado primário líquido é dado pela diferença entre receita primária realizada e a despesa primária liquidada no ano. A diferença é dividida pelo PIB nominal de cada Estado.</v>
      </c>
      <c r="L8481" s="3" t="str">
        <f aca="false">L$6664</f>
        <v>Siconfi</v>
      </c>
      <c r="M8481" s="3" t="str">
        <f aca="false">M$6664</f>
        <v>Porcentagem %</v>
      </c>
      <c r="N8481" s="4" t="str">
        <f aca="false">N$2226</f>
        <v>O PIB utilizado para cálculo é estimado pela Tendências</v>
      </c>
      <c r="O8481" s="3" t="n">
        <v>45.6824774509952</v>
      </c>
    </row>
    <row r="8482" customFormat="false" ht="15" hidden="false" customHeight="true" outlineLevel="0" collapsed="false">
      <c r="A8482" s="3" t="str">
        <f aca="false">A$6665</f>
        <v>Solidez Fiscal</v>
      </c>
      <c r="B8482" s="3" t="str">
        <f aca="false">B$6665</f>
        <v> Total</v>
      </c>
      <c r="C8482" s="3" t="n">
        <f aca="false">C$6665</f>
        <v>1</v>
      </c>
      <c r="D8482" s="3" t="s">
        <v>262</v>
      </c>
      <c r="E8482" s="3" t="n">
        <f aca="false">E$6665</f>
        <v>2018</v>
      </c>
      <c r="F8482" s="3" t="n">
        <f aca="false">F$6665</f>
        <v>2018</v>
      </c>
      <c r="G8482" s="3" t="n">
        <v>59.8233789283395</v>
      </c>
      <c r="H8482" s="3" t="n">
        <f aca="false">H$6665</f>
        <v>1</v>
      </c>
      <c r="I8482" s="3" t="n">
        <f aca="false">I$6665</f>
        <v>0.120758483033932</v>
      </c>
      <c r="J8482" s="3" t="n">
        <f aca="false">J$6665</f>
        <v>0.120758483033932</v>
      </c>
      <c r="K8482" s="3" t="str">
        <f aca="false">K$6665</f>
        <v>Nota obtida via normalização e ponderação de indicadores que variam de 0 a 100.</v>
      </c>
      <c r="L8482" s="3" t="str">
        <f aca="false">L$6665</f>
        <v>Tendências</v>
      </c>
      <c r="M8482" s="3" t="str">
        <f aca="false">M$6665</f>
        <v>Nota de 0 a 100</v>
      </c>
      <c r="N8482" s="5"/>
      <c r="O8482" s="3" t="n">
        <v>80.8731919424862</v>
      </c>
    </row>
    <row r="8483" customFormat="false" ht="15" hidden="false" customHeight="true" outlineLevel="0" collapsed="false">
      <c r="A8483" s="3" t="str">
        <f aca="false">A$6666</f>
        <v>Segurança Pública</v>
      </c>
      <c r="B8483" s="3" t="str">
        <f aca="false">B$6666</f>
        <v>Atuação do Sistema de Justiça Criminal</v>
      </c>
      <c r="C8483" s="3" t="n">
        <f aca="false">C$6666</f>
        <v>1</v>
      </c>
      <c r="D8483" s="3" t="s">
        <v>262</v>
      </c>
      <c r="E8483" s="3" t="n">
        <f aca="false">E$6666</f>
        <v>2017</v>
      </c>
      <c r="F8483" s="3" t="n">
        <f aca="false">F$6666</f>
        <v>2018</v>
      </c>
      <c r="G8483" s="3" t="n">
        <v>2.14161497557243</v>
      </c>
      <c r="H8483" s="3" t="n">
        <f aca="false">H$6666</f>
        <v>0.104357937274945</v>
      </c>
      <c r="I8483" s="3" t="n">
        <f aca="false">I$6666</f>
        <v>0.132734530938124</v>
      </c>
      <c r="J8483" s="3" t="n">
        <f aca="false">J$6666</f>
        <v>0.01385190185386</v>
      </c>
      <c r="K8483" s="3" t="str">
        <f aca="false">K$6666</f>
        <v>Total da população carcerária (regime fechado) em relação ao número de homicídios.</v>
      </c>
      <c r="L8483" s="3" t="str">
        <f aca="false">L$6666</f>
        <v>Departamento Penitenciário Nacional e Fórum Brasileiro de Segurança Pública</v>
      </c>
      <c r="M8483" s="3" t="str">
        <f aca="false">M$6666</f>
        <v>Porcentagem %</v>
      </c>
      <c r="N8483" s="3" t="str">
        <f aca="false">N$49</f>
        <v>A partir da edição de 2018, ou seja, do dado de 2017 passou a ser usado como numerador a população prisional acusada de homicídio e não mais a população carcerária total.</v>
      </c>
      <c r="O8483" s="3" t="n">
        <v>49.7637795774848</v>
      </c>
    </row>
    <row r="8484" customFormat="false" ht="15" hidden="false" customHeight="true" outlineLevel="0" collapsed="false">
      <c r="A8484" s="3" t="str">
        <f aca="false">A$6667</f>
        <v>Segurança Pública</v>
      </c>
      <c r="B8484" s="3" t="str">
        <f aca="false">B$6667</f>
        <v>Presos sem Condenação</v>
      </c>
      <c r="C8484" s="3" t="n">
        <f aca="false">C$6667</f>
        <v>-1</v>
      </c>
      <c r="D8484" s="3" t="s">
        <v>262</v>
      </c>
      <c r="E8484" s="3" t="n">
        <f aca="false">E$6667</f>
        <v>2016</v>
      </c>
      <c r="F8484" s="3" t="n">
        <f aca="false">F$6667</f>
        <v>2018</v>
      </c>
      <c r="G8484" s="8" t="n">
        <v>36</v>
      </c>
      <c r="H8484" s="3" t="n">
        <f aca="false">H$6667</f>
        <v>0.0277149164789228</v>
      </c>
      <c r="I8484" s="3" t="n">
        <f aca="false">I$6667</f>
        <v>0.132734530938124</v>
      </c>
      <c r="J8484" s="3" t="n">
        <f aca="false">J$6667</f>
        <v>0.00367872643881909</v>
      </c>
      <c r="K8484" s="3" t="str">
        <f aca="false">K$6667</f>
        <v>Proporção de presos sem condenação em relação ao total de presos.</v>
      </c>
      <c r="L8484" s="3" t="str">
        <f aca="false">L$6667</f>
        <v>DEPEN</v>
      </c>
      <c r="M8484" s="3" t="str">
        <f aca="false">M$6667</f>
        <v>Porcentagem %</v>
      </c>
      <c r="N8484" s="5"/>
      <c r="O8484" s="8" t="n">
        <v>61.2244897959184</v>
      </c>
    </row>
    <row r="8485" customFormat="false" ht="15" hidden="false" customHeight="true" outlineLevel="0" collapsed="false">
      <c r="A8485" s="3" t="str">
        <f aca="false">A$6668</f>
        <v>Segurança Pública</v>
      </c>
      <c r="B8485" s="3" t="str">
        <f aca="false">B$6668</f>
        <v>Déficit Carcerário</v>
      </c>
      <c r="C8485" s="3" t="n">
        <f aca="false">C$6668</f>
        <v>-1</v>
      </c>
      <c r="D8485" s="3" t="s">
        <v>262</v>
      </c>
      <c r="E8485" s="3" t="n">
        <f aca="false">E$6668</f>
        <v>2016</v>
      </c>
      <c r="F8485" s="3" t="n">
        <f aca="false">F$6668</f>
        <v>2018</v>
      </c>
      <c r="G8485" s="9" t="n">
        <v>1.548</v>
      </c>
      <c r="H8485" s="3" t="n">
        <f aca="false">H$6668</f>
        <v>0.0986618304917192</v>
      </c>
      <c r="I8485" s="3" t="n">
        <f aca="false">I$6668</f>
        <v>0.132734530938124</v>
      </c>
      <c r="J8485" s="3" t="n">
        <f aca="false">J$6668</f>
        <v>0.013095831791815</v>
      </c>
      <c r="K8485" s="3" t="str">
        <f aca="false">K$6668</f>
        <v>Relação detentos / Vagas</v>
      </c>
      <c r="L8485" s="3" t="str">
        <f aca="false">L$6668</f>
        <v>Departamento Penitenciário Nacional - Infopen</v>
      </c>
      <c r="M8485" s="3" t="str">
        <f aca="false">M$6668</f>
        <v>Porcentagem %</v>
      </c>
      <c r="N8485" s="5"/>
      <c r="O8485" s="9" t="n">
        <v>97.0224056603774</v>
      </c>
    </row>
    <row r="8486" customFormat="false" ht="15" hidden="false" customHeight="true" outlineLevel="0" collapsed="false">
      <c r="A8486" s="3" t="str">
        <f aca="false">A$6669</f>
        <v>Segurança Pública</v>
      </c>
      <c r="B8486" s="3" t="str">
        <f aca="false">B$6669</f>
        <v>Mortes a esclarecer</v>
      </c>
      <c r="C8486" s="3" t="n">
        <f aca="false">C$6669</f>
        <v>-1</v>
      </c>
      <c r="D8486" s="3" t="s">
        <v>262</v>
      </c>
      <c r="E8486" s="3" t="n">
        <f aca="false">E$6669</f>
        <v>2016</v>
      </c>
      <c r="F8486" s="3" t="n">
        <f aca="false">F$6669</f>
        <v>2018</v>
      </c>
      <c r="G8486" s="3" t="n">
        <v>1.13081549049049</v>
      </c>
      <c r="H8486" s="3" t="n">
        <f aca="false">H$6669</f>
        <v>0.124074359050734</v>
      </c>
      <c r="I8486" s="3" t="n">
        <f aca="false">I$6669</f>
        <v>0.132734530938124</v>
      </c>
      <c r="J8486" s="3" t="n">
        <f aca="false">J$6669</f>
        <v>0.0164689518500476</v>
      </c>
      <c r="K8486" s="3" t="str">
        <f aca="false">K$6669</f>
        <v>Óbitos por causas externas a partir de "Eventos cuja intenção é indeterminada" por 100 mil habitantes</v>
      </c>
      <c r="L8486" s="3" t="str">
        <f aca="false">L$6669</f>
        <v>Datasus</v>
      </c>
      <c r="M8486" s="3" t="str">
        <f aca="false">M$6669</f>
        <v>Taxa de mortalidade por 100 mil habitantes</v>
      </c>
      <c r="N8486" s="5" t="str">
        <f aca="false">N$48</f>
        <v>A partir da edição de 2017, ou seja, do dado de 2015 a fonte passou a ser o Datasus e não mais o "Fórum de Segurança Público", assim, mortes a esclarecer significam: Óbitos por causas externas a partir de "Eventos cuja intenção é indeterminada"</v>
      </c>
      <c r="O8486" s="3" t="n">
        <v>90.8707122365629</v>
      </c>
    </row>
    <row r="8487" customFormat="false" ht="15" hidden="false" customHeight="true" outlineLevel="0" collapsed="false">
      <c r="A8487" s="3" t="str">
        <f aca="false">A$6670</f>
        <v>Segurança Pública</v>
      </c>
      <c r="B8487" s="3" t="str">
        <f aca="false">B$6670</f>
        <v>Mortalidade no Trânsito</v>
      </c>
      <c r="C8487" s="3" t="n">
        <f aca="false">C$6670</f>
        <v>-1</v>
      </c>
      <c r="D8487" s="3" t="s">
        <v>262</v>
      </c>
      <c r="E8487" s="3" t="n">
        <f aca="false">E$6670</f>
        <v>2016</v>
      </c>
      <c r="F8487" s="3" t="n">
        <f aca="false">F$6670</f>
        <v>2018</v>
      </c>
      <c r="G8487" s="3" t="n">
        <v>21.8624328161496</v>
      </c>
      <c r="H8487" s="3" t="n">
        <f aca="false">H$6670</f>
        <v>0.156771424720729</v>
      </c>
      <c r="I8487" s="3" t="n">
        <f aca="false">I$6670</f>
        <v>0.132734530938124</v>
      </c>
      <c r="J8487" s="3" t="n">
        <f aca="false">J$6670</f>
        <v>0.0208089815248074</v>
      </c>
      <c r="K8487" s="3" t="str">
        <f aca="false">K$6670</f>
        <v>Óbitos por causas externas (acidentes em transporte terrestre) em relação ao total de habitantes.</v>
      </c>
      <c r="L8487" s="3" t="str">
        <f aca="false">L$6670</f>
        <v>Datasus</v>
      </c>
      <c r="M8487" s="3" t="str">
        <f aca="false">M$6670</f>
        <v>Mortes em relação a 100 mil habitantes</v>
      </c>
      <c r="N8487" s="5" t="str">
        <f aca="false">N$50</f>
        <v>Antes de 2019 o nome do indicador era "Segurança no Trânsito" </v>
      </c>
      <c r="O8487" s="3" t="n">
        <v>60.1058020867534</v>
      </c>
    </row>
    <row r="8488" customFormat="false" ht="15" hidden="false" customHeight="true" outlineLevel="0" collapsed="false">
      <c r="A8488" s="3" t="str">
        <f aca="false">A$6671</f>
        <v>Segurança Pública</v>
      </c>
      <c r="B8488" s="3" t="str">
        <f aca="false">B$6671</f>
        <v>Segurança Pessoal</v>
      </c>
      <c r="C8488" s="3" t="n">
        <f aca="false">C$6671</f>
        <v>-1</v>
      </c>
      <c r="D8488" s="3" t="s">
        <v>262</v>
      </c>
      <c r="E8488" s="3" t="n">
        <f aca="false">E$6671</f>
        <v>2017</v>
      </c>
      <c r="F8488" s="3" t="n">
        <f aca="false">F$6671</f>
        <v>2018</v>
      </c>
      <c r="G8488" s="3" t="n">
        <v>16.540113846832</v>
      </c>
      <c r="H8488" s="3" t="n">
        <f aca="false">H$6671</f>
        <v>0.279086142198179</v>
      </c>
      <c r="I8488" s="3" t="n">
        <f aca="false">I$6671</f>
        <v>0.132734530938124</v>
      </c>
      <c r="J8488" s="3" t="n">
        <f aca="false">J$6671</f>
        <v>0.0370443681760059</v>
      </c>
      <c r="K8488" s="3" t="str">
        <f aca="false">K$6671</f>
        <v>Óbitos resultantes de agressões (homicídios) em relação a população total.</v>
      </c>
      <c r="L8488" s="3" t="str">
        <f aca="false">L$6671</f>
        <v>Fórum Brasileiro de Segurança Pública</v>
      </c>
      <c r="M8488" s="3" t="str">
        <f aca="false">M$6671</f>
        <v>Óbitos por 100 mil habitantes</v>
      </c>
      <c r="N8488" s="5"/>
      <c r="O8488" s="3" t="n">
        <v>89.8344278429826</v>
      </c>
    </row>
    <row r="8489" customFormat="false" ht="15" hidden="false" customHeight="true" outlineLevel="0" collapsed="false">
      <c r="A8489" s="3" t="str">
        <f aca="false">A$6672</f>
        <v>Segurança Pública</v>
      </c>
      <c r="B8489" s="3" t="str">
        <f aca="false">B$6672</f>
        <v>Segurança Patrimonial</v>
      </c>
      <c r="C8489" s="3" t="n">
        <f aca="false">C$6672</f>
        <v>-1</v>
      </c>
      <c r="D8489" s="3" t="s">
        <v>262</v>
      </c>
      <c r="E8489" s="3" t="n">
        <f aca="false">E$6672</f>
        <v>2017</v>
      </c>
      <c r="F8489" s="3" t="n">
        <f aca="false">F$6672</f>
        <v>2018</v>
      </c>
      <c r="G8489" s="3" t="n">
        <v>301.977458117532</v>
      </c>
      <c r="H8489" s="3" t="n">
        <f aca="false">H$6672</f>
        <v>0.182533544945223</v>
      </c>
      <c r="I8489" s="3" t="n">
        <f aca="false">I$6672</f>
        <v>0.132734530938124</v>
      </c>
      <c r="J8489" s="3" t="n">
        <f aca="false">J$6672</f>
        <v>0.0242285044687772</v>
      </c>
      <c r="K8489" s="3" t="str">
        <f aca="false">K$6672</f>
        <v>Roubos e furto de veículos em relação a frota total (por 100 mil veículos).</v>
      </c>
      <c r="L8489" s="3" t="str">
        <f aca="false">L$6672</f>
        <v>Fórum Brasileiro de Segurança Pública</v>
      </c>
      <c r="M8489" s="3" t="str">
        <f aca="false">M$6672</f>
        <v>Roubos e furtos por 100 mil veículos</v>
      </c>
      <c r="N8489" s="3" t="str">
        <f aca="false">N$52</f>
        <v>A partir da edição de 2019, ou seja, do dado de 2018, passou a ser usado o número de roubos totais no lugar de roubos e furtos de veículos</v>
      </c>
      <c r="O8489" s="3" t="n">
        <v>97.0077445868707</v>
      </c>
    </row>
    <row r="8490" customFormat="false" ht="15" hidden="false" customHeight="true" outlineLevel="0" collapsed="false">
      <c r="A8490" s="3" t="str">
        <f aca="false">A$6673</f>
        <v>Segurança Pública</v>
      </c>
      <c r="B8490" s="3" t="str">
        <f aca="false">B$6673</f>
        <v>Qualidade da Informação de Criminalidade</v>
      </c>
      <c r="C8490" s="3" t="n">
        <f aca="false">C$6673</f>
        <v>1</v>
      </c>
      <c r="D8490" s="3" t="s">
        <v>262</v>
      </c>
      <c r="E8490" s="3" t="n">
        <f aca="false">E$6673</f>
        <v>2017</v>
      </c>
      <c r="F8490" s="3" t="n">
        <f aca="false">F$6673</f>
        <v>2018</v>
      </c>
      <c r="G8490" s="3" t="n">
        <v>81.5</v>
      </c>
      <c r="H8490" s="3" t="n">
        <f aca="false">H$6673</f>
        <v>0.0267998448395465</v>
      </c>
      <c r="I8490" s="3" t="n">
        <f aca="false">I$6673</f>
        <v>0.132734530938124</v>
      </c>
      <c r="J8490" s="3" t="n">
        <f aca="false">J$6673</f>
        <v>0.00355726483399171</v>
      </c>
      <c r="K8490" s="3" t="str">
        <f aca="false">K$6673</f>
        <v>Qualidade estimada dos registros estatísticos oficiais de Mortes Violentas Intencionais.</v>
      </c>
      <c r="L8490" s="3" t="str">
        <f aca="false">L$6673</f>
        <v>Fórum Brasileiro de Segurança Pública</v>
      </c>
      <c r="M8490" s="3" t="str">
        <f aca="false">M$6673</f>
        <v>Pontuação de 0 a 100</v>
      </c>
      <c r="N8490" s="5"/>
      <c r="O8490" s="3" t="n">
        <v>85.5643044619423</v>
      </c>
    </row>
    <row r="8491" customFormat="false" ht="15" hidden="false" customHeight="true" outlineLevel="0" collapsed="false">
      <c r="A8491" s="3" t="str">
        <f aca="false">A$6674</f>
        <v>Segurança Pública</v>
      </c>
      <c r="B8491" s="3" t="str">
        <f aca="false">B$6674</f>
        <v> Total</v>
      </c>
      <c r="C8491" s="3" t="n">
        <f aca="false">C$6674</f>
        <v>1</v>
      </c>
      <c r="D8491" s="3" t="s">
        <v>262</v>
      </c>
      <c r="E8491" s="3" t="n">
        <f aca="false">E$6674</f>
        <v>2018</v>
      </c>
      <c r="F8491" s="3" t="n">
        <f aca="false">F$6674</f>
        <v>2018</v>
      </c>
      <c r="G8491" s="3" t="n">
        <v>82.2319042476355</v>
      </c>
      <c r="H8491" s="3" t="n">
        <f aca="false">H$6674</f>
        <v>1</v>
      </c>
      <c r="I8491" s="3" t="n">
        <f aca="false">I$6674</f>
        <v>0.132734530938124</v>
      </c>
      <c r="J8491" s="3" t="n">
        <f aca="false">J$6674</f>
        <v>0.132734530938124</v>
      </c>
      <c r="K8491" s="3" t="str">
        <f aca="false">K$6674</f>
        <v>Nota obtida via normalização e ponderação de indicadores que variam de 0 a 100.</v>
      </c>
      <c r="L8491" s="3" t="str">
        <f aca="false">L$6674</f>
        <v>Tendências</v>
      </c>
      <c r="M8491" s="3" t="str">
        <f aca="false">M$6674</f>
        <v>Nota de 0 a 100</v>
      </c>
      <c r="N8491" s="5"/>
      <c r="O8491" s="3" t="n">
        <v>97.8426028248617</v>
      </c>
    </row>
    <row r="8492" customFormat="false" ht="15" hidden="false" customHeight="true" outlineLevel="0" collapsed="false">
      <c r="A8492" s="3" t="str">
        <f aca="false">A$6675</f>
        <v>Sustentabilidade Social</v>
      </c>
      <c r="B8492" s="3" t="str">
        <f aca="false">B$6675</f>
        <v>Segurança Alimentar</v>
      </c>
      <c r="C8492" s="3" t="n">
        <f aca="false">C$6675</f>
        <v>-1</v>
      </c>
      <c r="D8492" s="3" t="s">
        <v>262</v>
      </c>
      <c r="E8492" s="3" t="n">
        <f aca="false">E$6675</f>
        <v>2014</v>
      </c>
      <c r="F8492" s="3" t="n">
        <f aca="false">F$6675</f>
        <v>2018</v>
      </c>
      <c r="G8492" s="3" t="n">
        <v>1.2106046495</v>
      </c>
      <c r="H8492" s="3" t="n">
        <f aca="false">H$6675</f>
        <v>0.102740898626394</v>
      </c>
      <c r="I8492" s="3" t="n">
        <f aca="false">I$6675</f>
        <v>0.122754491017964</v>
      </c>
      <c r="J8492" s="3" t="n">
        <f aca="false">J$6675</f>
        <v>0.0126119067176112</v>
      </c>
      <c r="K8492" s="3" t="str">
        <f aca="false">K$6675</f>
        <v>% domicílios com renda domiciliar per capita inferior à linha de extrema pobreza (valor de uma cesta de alimentos com o mínimo de calorias necessárias para suprir adequadamente uma pessoa, com base em recomendações da FAO e da OMS)</v>
      </c>
      <c r="L8492" s="3" t="str">
        <f aca="false">L$6675</f>
        <v>Ipea</v>
      </c>
      <c r="M8492" s="3" t="str">
        <f aca="false">M$6675</f>
        <v>Porcentagem %</v>
      </c>
      <c r="N8492" s="5" t="s">
        <v>110</v>
      </c>
      <c r="O8492" s="3" t="n">
        <v>98.6461688219004</v>
      </c>
    </row>
    <row r="8493" customFormat="false" ht="15" hidden="false" customHeight="true" outlineLevel="0" collapsed="false">
      <c r="A8493" s="3" t="str">
        <f aca="false">A$6676</f>
        <v>Sustentabilidade Social</v>
      </c>
      <c r="B8493" s="3" t="str">
        <f aca="false">B$6676</f>
        <v>Inadequação de Moradia FJP</v>
      </c>
      <c r="C8493" s="3" t="n">
        <f aca="false">C$6676</f>
        <v>-1</v>
      </c>
      <c r="D8493" s="3" t="s">
        <v>262</v>
      </c>
      <c r="E8493" s="3" t="n">
        <f aca="false">E$6676</f>
        <v>2015</v>
      </c>
      <c r="F8493" s="3" t="n">
        <f aca="false">F$6676</f>
        <v>2018</v>
      </c>
      <c r="G8493" s="3" t="n">
        <v>8.4</v>
      </c>
      <c r="H8493" s="3" t="n">
        <f aca="false">H$6676</f>
        <v>0.0799192134934718</v>
      </c>
      <c r="I8493" s="3" t="n">
        <f aca="false">I$6676</f>
        <v>0.122754491017964</v>
      </c>
      <c r="J8493" s="3" t="n">
        <f aca="false">J$6676</f>
        <v>0.00981044237494714</v>
      </c>
      <c r="K8493" s="3" t="str">
        <f aca="false">K$6676</f>
        <v>% de moradias que apresentam,entre outras características, coabitação familiar e/ou habitação precária  (metodologia da Fundação João Pinheiro)</v>
      </c>
      <c r="L8493" s="3" t="str">
        <f aca="false">L$6676</f>
        <v>Fundação João Pinheiro</v>
      </c>
      <c r="M8493" s="3" t="str">
        <f aca="false">M$6676</f>
        <v>Porcentagem %</v>
      </c>
      <c r="N8493" s="5" t="str">
        <f aca="false">N$31</f>
        <v>A partir de 2020, foi necessário alteração metodológica tendo em vista a não atualização desde de 2015 do indicador da Fundação João Pinheiro, por isso a fonte do indicador passou a ser a PNADc Anual (IBGE).</v>
      </c>
      <c r="O8493" s="3" t="n">
        <v>81.6901408450704</v>
      </c>
    </row>
    <row r="8494" customFormat="false" ht="15" hidden="false" customHeight="true" outlineLevel="0" collapsed="false">
      <c r="A8494" s="3" t="str">
        <f aca="false">A$6677</f>
        <v>Sustentabilidade Social</v>
      </c>
      <c r="B8494" s="3" t="str">
        <f aca="false">B$6677</f>
        <v>Famílias abaixo da linha da pobreza</v>
      </c>
      <c r="C8494" s="3" t="n">
        <f aca="false">C$6677</f>
        <v>-1</v>
      </c>
      <c r="D8494" s="3" t="s">
        <v>262</v>
      </c>
      <c r="E8494" s="3" t="n">
        <f aca="false">E$6677</f>
        <v>2017</v>
      </c>
      <c r="F8494" s="3" t="n">
        <f aca="false">F$6677</f>
        <v>2018</v>
      </c>
      <c r="G8494" s="3" t="n">
        <v>1.79912800423487</v>
      </c>
      <c r="H8494" s="3" t="n">
        <f aca="false">H$6677</f>
        <v>0.0927117893245468</v>
      </c>
      <c r="I8494" s="3" t="n">
        <f aca="false">I$6677</f>
        <v>0.122754491017964</v>
      </c>
      <c r="J8494" s="3" t="n">
        <f aca="false">J$6677</f>
        <v>0.0113807885098995</v>
      </c>
      <c r="K8494" s="3" t="str">
        <f aca="false">K$6677</f>
        <v>% de domicílios com renda domiciliar per capita inferior à linha de pobreza. A linha de pobreza aqui considerada é definida pelo decreto 7492 (abaixo de R$77,00 mensais)</v>
      </c>
      <c r="L8494" s="3" t="str">
        <f aca="false">L$6677</f>
        <v>PNAD/IBGE</v>
      </c>
      <c r="M8494" s="3" t="str">
        <f aca="false">M$6677</f>
        <v>Porcentagem %</v>
      </c>
      <c r="N8494" s="5"/>
      <c r="O8494" s="3" t="n">
        <v>100</v>
      </c>
    </row>
    <row r="8495" customFormat="false" ht="15" hidden="false" customHeight="true" outlineLevel="0" collapsed="false">
      <c r="A8495" s="3" t="str">
        <f aca="false">A$6678</f>
        <v>Sustentabilidade Social</v>
      </c>
      <c r="B8495" s="3" t="str">
        <f aca="false">B$6678</f>
        <v>Desigualdade de renda</v>
      </c>
      <c r="C8495" s="3" t="n">
        <f aca="false">C$6678</f>
        <v>-1</v>
      </c>
      <c r="D8495" s="3" t="s">
        <v>262</v>
      </c>
      <c r="E8495" s="3" t="n">
        <f aca="false">E$6678</f>
        <v>2017</v>
      </c>
      <c r="F8495" s="3" t="n">
        <f aca="false">F$6678</f>
        <v>2018</v>
      </c>
      <c r="G8495" s="3" t="n">
        <v>0.408</v>
      </c>
      <c r="H8495" s="3" t="n">
        <f aca="false">H$6678</f>
        <v>0.0510371953905997</v>
      </c>
      <c r="I8495" s="3" t="n">
        <f aca="false">I$6678</f>
        <v>0.122754491017964</v>
      </c>
      <c r="J8495" s="3" t="n">
        <f aca="false">J$6678</f>
        <v>0.00626504494315745</v>
      </c>
      <c r="K8495" s="3" t="str">
        <f aca="false">K$6678</f>
        <v>Coeficiente de gini (1=Desigualdade Máxima/0=Igualdade Máxima)</v>
      </c>
      <c r="L8495" s="3" t="str">
        <f aca="false">L$6678</f>
        <v>PNAD/IBGE</v>
      </c>
      <c r="M8495" s="3" t="str">
        <f aca="false">M$6678</f>
        <v>Coeficiente GINI</v>
      </c>
      <c r="N8495" s="5"/>
      <c r="O8495" s="3" t="n">
        <v>100</v>
      </c>
    </row>
    <row r="8496" customFormat="false" ht="15" hidden="false" customHeight="true" outlineLevel="0" collapsed="false">
      <c r="A8496" s="3" t="str">
        <f aca="false">A$6679</f>
        <v>Sustentabilidade Social</v>
      </c>
      <c r="B8496" s="3" t="str">
        <f aca="false">B$6679</f>
        <v>Acesso ao Saneamento Básico - Água</v>
      </c>
      <c r="C8496" s="3" t="n">
        <f aca="false">C$6679</f>
        <v>1</v>
      </c>
      <c r="D8496" s="3" t="s">
        <v>262</v>
      </c>
      <c r="E8496" s="3" t="n">
        <f aca="false">E$6679</f>
        <v>2017</v>
      </c>
      <c r="F8496" s="3" t="n">
        <f aca="false">F$6679</f>
        <v>2018</v>
      </c>
      <c r="G8496" s="3" t="n">
        <v>84.7478168523634</v>
      </c>
      <c r="H8496" s="3" t="n">
        <f aca="false">H$6679</f>
        <v>0.0580158000540614</v>
      </c>
      <c r="I8496" s="3" t="n">
        <f aca="false">I$6679</f>
        <v>0.122754491017964</v>
      </c>
      <c r="J8496" s="3" t="n">
        <f aca="false">J$6679</f>
        <v>0.00712170000663627</v>
      </c>
      <c r="K8496" s="3" t="str">
        <f aca="false">K$6679</f>
        <v>% de domicilios com acesso à água canalizada de rede geral de distribuição</v>
      </c>
      <c r="L8496" s="3" t="str">
        <f aca="false">L$6679</f>
        <v>PNAD/IBGE</v>
      </c>
      <c r="M8496" s="3" t="str">
        <f aca="false">M$6679</f>
        <v>Porcentagem %</v>
      </c>
      <c r="N8496" s="5"/>
      <c r="O8496" s="3" t="n">
        <v>76.8112751301729</v>
      </c>
    </row>
    <row r="8497" customFormat="false" ht="15" hidden="false" customHeight="true" outlineLevel="0" collapsed="false">
      <c r="A8497" s="3" t="str">
        <f aca="false">A$6680</f>
        <v>Sustentabilidade Social</v>
      </c>
      <c r="B8497" s="3" t="str">
        <f aca="false">B$6680</f>
        <v>Acesso ao Saneamento Básico - Esgoto</v>
      </c>
      <c r="C8497" s="3" t="n">
        <f aca="false">C$6680</f>
        <v>1</v>
      </c>
      <c r="D8497" s="3" t="s">
        <v>262</v>
      </c>
      <c r="E8497" s="3" t="n">
        <f aca="false">E$6680</f>
        <v>2017</v>
      </c>
      <c r="F8497" s="3" t="n">
        <f aca="false">F$6680</f>
        <v>2018</v>
      </c>
      <c r="G8497" s="3" t="n">
        <v>57.3</v>
      </c>
      <c r="H8497" s="3" t="n">
        <f aca="false">H$6680</f>
        <v>0.0476341619285856</v>
      </c>
      <c r="I8497" s="3" t="n">
        <f aca="false">I$6680</f>
        <v>0.122754491017964</v>
      </c>
      <c r="J8497" s="3" t="n">
        <f aca="false">J$6680</f>
        <v>0.00584730730261081</v>
      </c>
      <c r="K8497" s="3" t="str">
        <f aca="false">K$6680</f>
        <v>% de domicilios com acesso à rede coletora de esgoto</v>
      </c>
      <c r="L8497" s="3" t="str">
        <f aca="false">L$6680</f>
        <v>PNAD/IBGE</v>
      </c>
      <c r="M8497" s="3" t="str">
        <f aca="false">M$6680</f>
        <v>Porcentagem %</v>
      </c>
      <c r="N8497" s="5"/>
      <c r="O8497" s="3" t="n">
        <v>57.4821852731591</v>
      </c>
    </row>
    <row r="8498" customFormat="false" ht="15" hidden="false" customHeight="true" outlineLevel="0" collapsed="false">
      <c r="A8498" s="3" t="str">
        <f aca="false">A$6681</f>
        <v>Sustentabilidade Social</v>
      </c>
      <c r="B8498" s="3" t="str">
        <f aca="false">B$6681</f>
        <v>Mortes Evitáveis</v>
      </c>
      <c r="C8498" s="3" t="n">
        <f aca="false">C$6681</f>
        <v>-1</v>
      </c>
      <c r="D8498" s="3" t="s">
        <v>262</v>
      </c>
      <c r="E8498" s="3" t="n">
        <f aca="false">E$6681</f>
        <v>2016</v>
      </c>
      <c r="F8498" s="3" t="n">
        <f aca="false">F$6681</f>
        <v>2018</v>
      </c>
      <c r="G8498" s="3" t="n">
        <v>18.663042936219</v>
      </c>
      <c r="H8498" s="3" t="n">
        <f aca="false">H$6681</f>
        <v>0.0437741013691653</v>
      </c>
      <c r="I8498" s="3" t="n">
        <f aca="false">I$6681</f>
        <v>0.122754491017964</v>
      </c>
      <c r="J8498" s="3" t="n">
        <f aca="false">J$6681</f>
        <v>0.00537346753334066</v>
      </c>
      <c r="K8498" s="3" t="str">
        <f aca="false">K$6681</f>
        <v>Razão de Mortalidade Proporcional: mortes abaixo de 50 anos/ total de óbitos</v>
      </c>
      <c r="L8498" s="3" t="str">
        <f aca="false">L$6681</f>
        <v>Datasus</v>
      </c>
      <c r="M8498" s="3" t="str">
        <f aca="false">M$6681</f>
        <v>Mortes evitáveis por 100 óbitos</v>
      </c>
      <c r="N8498" s="5" t="s">
        <v>127</v>
      </c>
      <c r="O8498" s="3" t="n">
        <v>89.9941714467639</v>
      </c>
    </row>
    <row r="8499" customFormat="false" ht="15" hidden="false" customHeight="true" outlineLevel="0" collapsed="false">
      <c r="A8499" s="3" t="s">
        <v>106</v>
      </c>
      <c r="B8499" s="3" t="str">
        <f aca="false">B$6682</f>
        <v>Anos Potenciais de Vida Perdidos</v>
      </c>
      <c r="C8499" s="3" t="n">
        <f aca="false">C$6682</f>
        <v>-1</v>
      </c>
      <c r="D8499" s="3" t="s">
        <v>262</v>
      </c>
      <c r="E8499" s="3" t="n">
        <f aca="false">E$6682</f>
        <v>2016</v>
      </c>
      <c r="F8499" s="3" t="n">
        <f aca="false">F$6682</f>
        <v>2018</v>
      </c>
      <c r="G8499" s="3" t="n">
        <v>6.59055088655577</v>
      </c>
      <c r="H8499" s="3" t="n">
        <f aca="false">H$6682</f>
        <v>0.0402903196969555</v>
      </c>
      <c r="I8499" s="3" t="n">
        <f aca="false">I$6682</f>
        <v>0.122754491017964</v>
      </c>
      <c r="J8499" s="3" t="n">
        <f aca="false">J$6682</f>
        <v>0.00494581768735082</v>
      </c>
      <c r="K8499" s="3" t="str">
        <f aca="false">K$6682</f>
        <v>Média da diferença da faixa etária em que os óbitos registrados ocorreram e a expectativa de vida ao nascer do Brasil.</v>
      </c>
      <c r="L8499" s="3" t="str">
        <f aca="false">L$6682</f>
        <v>Datasus</v>
      </c>
      <c r="M8499" s="3" t="str">
        <f aca="false">M$6682</f>
        <v>Anos</v>
      </c>
      <c r="N8499" s="5"/>
      <c r="O8499" s="3" t="n">
        <v>90.0595737097236</v>
      </c>
    </row>
    <row r="8500" customFormat="false" ht="15" hidden="false" customHeight="true" outlineLevel="0" collapsed="false">
      <c r="A8500" s="3" t="str">
        <f aca="false">A$6683</f>
        <v>Sustentabilidade Social</v>
      </c>
      <c r="B8500" s="3" t="str">
        <f aca="false">B$6683</f>
        <v>Formalidade do Mercado de Trabalho</v>
      </c>
      <c r="C8500" s="3" t="n">
        <f aca="false">C$6683</f>
        <v>1</v>
      </c>
      <c r="D8500" s="3" t="s">
        <v>262</v>
      </c>
      <c r="E8500" s="3" t="n">
        <f aca="false">E$6683</f>
        <v>2017</v>
      </c>
      <c r="F8500" s="3" t="n">
        <f aca="false">F$6683</f>
        <v>2018</v>
      </c>
      <c r="G8500" s="3" t="n">
        <v>76.7135814507217</v>
      </c>
      <c r="H8500" s="3" t="n">
        <f aca="false">H$6683</f>
        <v>0.0354267662261588</v>
      </c>
      <c r="I8500" s="3" t="n">
        <f aca="false">I$6683</f>
        <v>0.122754491017964</v>
      </c>
      <c r="J8500" s="3" t="n">
        <f aca="false">J$6683</f>
        <v>0.00434879465650452</v>
      </c>
      <c r="K8500"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500" s="3" t="str">
        <f aca="false">L$6683</f>
        <v>PNAD / IBGE</v>
      </c>
      <c r="M8500" s="3" t="str">
        <f aca="false">M$6683</f>
        <v>Porcentagem %</v>
      </c>
      <c r="N850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500" s="3" t="n">
        <v>100</v>
      </c>
    </row>
    <row r="8501" customFormat="false" ht="15" hidden="false" customHeight="true" outlineLevel="0" collapsed="false">
      <c r="A8501" s="3" t="str">
        <f aca="false">A$6684</f>
        <v>Sustentabilidade Social</v>
      </c>
      <c r="B8501" s="3" t="str">
        <f aca="false">B$6684</f>
        <v>Inserção Econômica</v>
      </c>
      <c r="C8501" s="3" t="n">
        <f aca="false">C$6684</f>
        <v>1</v>
      </c>
      <c r="D8501" s="3" t="s">
        <v>262</v>
      </c>
      <c r="E8501" s="3" t="n">
        <f aca="false">E$6684</f>
        <v>2017</v>
      </c>
      <c r="F8501" s="3" t="n">
        <f aca="false">F$6684</f>
        <v>2018</v>
      </c>
      <c r="G8501" s="3" t="n">
        <v>93.6623376623377</v>
      </c>
      <c r="H8501" s="3" t="n">
        <f aca="false">H$6684</f>
        <v>0.0420845700185743</v>
      </c>
      <c r="I8501" s="3" t="n">
        <f aca="false">I$6684</f>
        <v>0.122754491017964</v>
      </c>
      <c r="J8501" s="3" t="n">
        <f aca="false">J$6684</f>
        <v>0.00516606997233997</v>
      </c>
      <c r="K8501" s="3" t="str">
        <f aca="false">K$6684</f>
        <v>Proporção de ocupados em relação a População Economicamente Ativa</v>
      </c>
      <c r="L8501" s="3" t="str">
        <f aca="false">L$6684</f>
        <v>IBGE</v>
      </c>
      <c r="M8501" s="3" t="str">
        <f aca="false">M$6684</f>
        <v>Porcentagem %</v>
      </c>
      <c r="N8501" s="5"/>
      <c r="O8501" s="3" t="n">
        <v>100</v>
      </c>
    </row>
    <row r="8502" customFormat="false" ht="15" hidden="false" customHeight="true" outlineLevel="0" collapsed="false">
      <c r="A8502" s="3" t="str">
        <f aca="false">A$6685</f>
        <v>Sustentabilidade Social</v>
      </c>
      <c r="B8502" s="3" t="str">
        <f aca="false">B$6685</f>
        <v>IDH</v>
      </c>
      <c r="C8502" s="3" t="n">
        <f aca="false">C$6685</f>
        <v>1</v>
      </c>
      <c r="D8502" s="3" t="s">
        <v>262</v>
      </c>
      <c r="E8502" s="3" t="n">
        <f aca="false">E$6685</f>
        <v>2015</v>
      </c>
      <c r="F8502" s="3" t="n">
        <f aca="false">F$6685</f>
        <v>2018</v>
      </c>
      <c r="G8502" s="3" t="n">
        <v>0.816</v>
      </c>
      <c r="H8502" s="3" t="n">
        <f aca="false">H$6685</f>
        <v>0.105143828345808</v>
      </c>
      <c r="I8502" s="3" t="n">
        <f aca="false">I$6685</f>
        <v>0.122754491017964</v>
      </c>
      <c r="J8502" s="3" t="n">
        <f aca="false">J$6685</f>
        <v>0.0129068771322699</v>
      </c>
      <c r="K8502" s="3" t="str">
        <f aca="false">K$6685</f>
        <v>IDH estadual</v>
      </c>
      <c r="L8502" s="3" t="str">
        <f aca="false">L$6685</f>
        <v>PNUD, Fundação João Pinheiro e Ipea</v>
      </c>
      <c r="M8502" s="3" t="str">
        <f aca="false">M$6685</f>
        <v>Índice de 0 a 1</v>
      </c>
      <c r="N8502" s="5"/>
      <c r="O8502" s="3" t="n">
        <v>86.9318181818182</v>
      </c>
    </row>
    <row r="8503" customFormat="false" ht="15" hidden="false" customHeight="true" outlineLevel="0" collapsed="false">
      <c r="A8503" s="3" t="s">
        <v>106</v>
      </c>
      <c r="B8503" s="3" t="s">
        <v>140</v>
      </c>
      <c r="C8503" s="3" t="n">
        <v>1</v>
      </c>
      <c r="D8503" s="3" t="s">
        <v>262</v>
      </c>
      <c r="E8503" s="3" t="n">
        <v>2017</v>
      </c>
      <c r="F8503" s="3" t="n">
        <v>2018</v>
      </c>
      <c r="G8503" s="3" t="n">
        <v>85.3602873382709</v>
      </c>
      <c r="H8503" s="3" t="n">
        <v>0.0426662305938319</v>
      </c>
      <c r="I8503" s="3" t="n">
        <v>0.122754491017964</v>
      </c>
      <c r="J8503" s="3" t="n">
        <f aca="false">I8503*H8503</f>
        <v>0.00523747142020093</v>
      </c>
      <c r="K8503" s="4" t="str">
        <f aca="false">K8424</f>
        <v>Proporção dos jovens que estudam ou trabalham</v>
      </c>
      <c r="L8503" s="3" t="str">
        <f aca="false">L8424</f>
        <v>PNAD/IBGE</v>
      </c>
      <c r="M8503" s="3" t="str">
        <f aca="false">M8424</f>
        <v>Porcentagem %</v>
      </c>
      <c r="N8503" s="5"/>
      <c r="O8503" s="3" t="n">
        <v>0</v>
      </c>
    </row>
    <row r="8504" customFormat="false" ht="15" hidden="false" customHeight="true" outlineLevel="0" collapsed="false">
      <c r="A8504" s="3" t="str">
        <f aca="false">A$6687</f>
        <v>Sustentabilidade Social</v>
      </c>
      <c r="B8504" s="3" t="str">
        <f aca="false">B$6687</f>
        <v>Mortalidade Materna</v>
      </c>
      <c r="C8504" s="3" t="n">
        <f aca="false">C$6687</f>
        <v>-1</v>
      </c>
      <c r="D8504" s="3" t="s">
        <v>262</v>
      </c>
      <c r="E8504" s="3" t="n">
        <f aca="false">E$6687</f>
        <v>2016</v>
      </c>
      <c r="F8504" s="3" t="n">
        <f aca="false">F$6687</f>
        <v>2018</v>
      </c>
      <c r="G8504" s="3" t="n">
        <v>1.55122271118426</v>
      </c>
      <c r="H8504" s="3" t="n">
        <f aca="false">H$6687</f>
        <v>0.0819911060701229</v>
      </c>
      <c r="I8504" s="3" t="n">
        <f aca="false">I$6687</f>
        <v>0.122754491017964</v>
      </c>
      <c r="J8504" s="3" t="n">
        <f aca="false">J$6687</f>
        <v>0.0100647764936378</v>
      </c>
      <c r="K8504" s="3" t="str">
        <f aca="false">K$6687</f>
        <v>Óbitos maternos em relação a população feminina em idade fértil (15-49 anos).</v>
      </c>
      <c r="L8504" s="3" t="str">
        <f aca="false">L$6687</f>
        <v>Datasus</v>
      </c>
      <c r="M8504" s="3" t="str">
        <f aca="false">M$6687</f>
        <v>Taxa de mortalidade por 100 mil mulheres</v>
      </c>
      <c r="N8504" s="5"/>
      <c r="O8504" s="3" t="n">
        <v>100</v>
      </c>
    </row>
    <row r="8505" customFormat="false" ht="15" hidden="false" customHeight="true" outlineLevel="0" collapsed="false">
      <c r="A8505" s="3" t="str">
        <f aca="false">A$6688</f>
        <v>Sustentabilidade Social</v>
      </c>
      <c r="B8505" s="3" t="str">
        <f aca="false">B$6688</f>
        <v>Mortalidade Precoce</v>
      </c>
      <c r="C8505" s="3" t="n">
        <f aca="false">C$6688</f>
        <v>-1</v>
      </c>
      <c r="D8505" s="3" t="s">
        <v>262</v>
      </c>
      <c r="E8505" s="3" t="n">
        <f aca="false">E$6688</f>
        <v>2016</v>
      </c>
      <c r="F8505" s="3" t="n">
        <f aca="false">F$6688</f>
        <v>2018</v>
      </c>
      <c r="G8505" s="3" t="n">
        <v>75.7084764816206</v>
      </c>
      <c r="H8505" s="3" t="n">
        <f aca="false">H$6688</f>
        <v>0.0654508559555939</v>
      </c>
      <c r="I8505" s="3" t="n">
        <f aca="false">I$6688</f>
        <v>0.122754491017964</v>
      </c>
      <c r="J8505" s="3" t="n">
        <f aca="false">J$6688</f>
        <v>0.00803438650951901</v>
      </c>
      <c r="K8505" s="3" t="str">
        <f aca="false">K$6688</f>
        <v>Mortalidade de Jovens (15-29 anos) por causas externas.</v>
      </c>
      <c r="L8505" s="3" t="str">
        <f aca="false">L$6688</f>
        <v>Datasus</v>
      </c>
      <c r="M8505" s="3" t="str">
        <f aca="false">M$6688</f>
        <v>Taxa de Mortalidade por 100 mil jovens</v>
      </c>
      <c r="N8505" s="5"/>
      <c r="O8505" s="3" t="n">
        <v>80.6499048857407</v>
      </c>
    </row>
    <row r="8506" customFormat="false" ht="15" hidden="false" customHeight="true" outlineLevel="0" collapsed="false">
      <c r="A8506" s="3" t="str">
        <f aca="false">A$6689</f>
        <v>Sustentabilidade Social</v>
      </c>
      <c r="B8506" s="3" t="str">
        <f aca="false">B$6689</f>
        <v>Previdência Social</v>
      </c>
      <c r="C8506" s="3" t="n">
        <f aca="false">C$6689</f>
        <v>1</v>
      </c>
      <c r="D8506" s="3" t="s">
        <v>262</v>
      </c>
      <c r="E8506" s="3" t="n">
        <f aca="false">E$6689</f>
        <v>2017</v>
      </c>
      <c r="F8506" s="3" t="n">
        <f aca="false">F$6689</f>
        <v>2018</v>
      </c>
      <c r="G8506" s="3" t="n">
        <v>91.3457673070631</v>
      </c>
      <c r="H8506" s="3" t="n">
        <f aca="false">H$6689</f>
        <v>0.0509237118271307</v>
      </c>
      <c r="I8506" s="3" t="n">
        <f aca="false">I$6689</f>
        <v>0.122754491017964</v>
      </c>
      <c r="J8506" s="3" t="n">
        <f aca="false">J$6689</f>
        <v>0.00625111432608491</v>
      </c>
      <c r="K8506" s="3" t="str">
        <f aca="false">K$6689</f>
        <v>Proporção de idosos (mais de 60 anos) que recebem previdência social</v>
      </c>
      <c r="L8506" s="3" t="str">
        <f aca="false">L$6689</f>
        <v>PNAD/IBGE</v>
      </c>
      <c r="M8506" s="3" t="str">
        <f aca="false">M$6689</f>
        <v>Porcentagem %</v>
      </c>
      <c r="N8506" s="5" t="s">
        <v>150</v>
      </c>
      <c r="O8506" s="3" t="n">
        <v>88.7697218125757</v>
      </c>
    </row>
    <row r="8507" customFormat="false" ht="15" hidden="false" customHeight="true" outlineLevel="0" collapsed="false">
      <c r="A8507" s="3" t="str">
        <f aca="false">A$6690</f>
        <v>Sustentabilidade Social</v>
      </c>
      <c r="B8507" s="3" t="str">
        <f aca="false">B$6690</f>
        <v>Mortalidade na infância</v>
      </c>
      <c r="C8507" s="3" t="n">
        <f aca="false">C$6690</f>
        <v>-1</v>
      </c>
      <c r="D8507" s="3" t="s">
        <v>262</v>
      </c>
      <c r="E8507" s="3" t="n">
        <f aca="false">E$6690</f>
        <v>2016</v>
      </c>
      <c r="F8507" s="3" t="n">
        <f aca="false">F$6690</f>
        <v>2018</v>
      </c>
      <c r="G8507" s="3" t="n">
        <v>10.0349862778371</v>
      </c>
      <c r="H8507" s="3" t="n">
        <f aca="false">H$6690</f>
        <v>0.0601894510789995</v>
      </c>
      <c r="I8507" s="3" t="n">
        <f aca="false">I$6690</f>
        <v>0.122754491017964</v>
      </c>
      <c r="J8507" s="3" t="n">
        <f aca="false">J$6690</f>
        <v>0.00738852543185323</v>
      </c>
      <c r="K8507" s="3" t="str">
        <f aca="false">K$6690</f>
        <v>Óbitos de menores de cinco anos por grupo de 1.000 nascidos vivos</v>
      </c>
      <c r="L8507" s="3" t="str">
        <f aca="false">L$6690</f>
        <v>Datasus</v>
      </c>
      <c r="M8507" s="3" t="str">
        <f aca="false">M$6690</f>
        <v>Porcentagem %</v>
      </c>
      <c r="N8507" s="5"/>
      <c r="O8507" s="3" t="n">
        <v>100</v>
      </c>
    </row>
    <row r="8508" customFormat="false" ht="15" hidden="false" customHeight="true" outlineLevel="0" collapsed="false">
      <c r="A8508" s="3" t="str">
        <f aca="false">A$6691</f>
        <v>Sustentabilidade Social</v>
      </c>
      <c r="B8508" s="3" t="str">
        <f aca="false">B$6691</f>
        <v> Total</v>
      </c>
      <c r="C8508" s="3" t="n">
        <f aca="false">C$6691</f>
        <v>1</v>
      </c>
      <c r="D8508" s="3" t="s">
        <v>262</v>
      </c>
      <c r="E8508" s="3" t="n">
        <f aca="false">E$6691</f>
        <v>2018</v>
      </c>
      <c r="F8508" s="3" t="n">
        <f aca="false">F$6691</f>
        <v>2018</v>
      </c>
      <c r="G8508" s="3" t="n">
        <v>90.9760782176118</v>
      </c>
      <c r="H8508" s="3" t="n">
        <f aca="false">H$6691</f>
        <v>1</v>
      </c>
      <c r="I8508" s="3" t="n">
        <f aca="false">I$6691</f>
        <v>0.122754491017964</v>
      </c>
      <c r="J8508" s="3" t="n">
        <f aca="false">J$6691</f>
        <v>0.122754491017964</v>
      </c>
      <c r="K8508" s="3" t="str">
        <f aca="false">K$6691</f>
        <v>Nota obtida via normalização e ponderação de indicadores que variam de 0 a 100.</v>
      </c>
      <c r="L8508" s="3" t="str">
        <f aca="false">L$6691</f>
        <v>Tendências</v>
      </c>
      <c r="M8508" s="3" t="str">
        <f aca="false">M$6691</f>
        <v>Nota de 0 a 100</v>
      </c>
      <c r="N8508" s="5"/>
      <c r="O8508" s="3" t="n">
        <v>100</v>
      </c>
    </row>
    <row r="8509" customFormat="false" ht="15" hidden="false" customHeight="true" outlineLevel="0" collapsed="false">
      <c r="A8509" s="3" t="s">
        <v>238</v>
      </c>
      <c r="B8509" s="3" t="s">
        <v>25</v>
      </c>
      <c r="C8509" s="3" t="n">
        <v>1</v>
      </c>
      <c r="D8509" s="3" t="s">
        <v>262</v>
      </c>
      <c r="E8509" s="3" t="n">
        <v>2018</v>
      </c>
      <c r="F8509" s="3" t="n">
        <v>2018</v>
      </c>
      <c r="G8509" s="3" t="n">
        <v>76.6101608507043</v>
      </c>
      <c r="H8509" s="3" t="n">
        <v>1</v>
      </c>
      <c r="I8509" s="3" t="n">
        <v>0.01</v>
      </c>
      <c r="J8509" s="3" t="n">
        <f aca="false">I8509*H8509</f>
        <v>0.01</v>
      </c>
      <c r="K8509" s="4" t="str">
        <f aca="false">K8430</f>
        <v>Nota obtida via normalização e ponderação de indicadores que variam de 0 a 100.</v>
      </c>
      <c r="L8509" s="3" t="str">
        <f aca="false">L8430</f>
        <v>Tendências</v>
      </c>
      <c r="M8509" s="3" t="str">
        <f aca="false">M$6692</f>
        <v>Nota de 0 a 100</v>
      </c>
      <c r="N8509" s="5"/>
      <c r="O8509" s="3" t="n">
        <v>76.6101608507043</v>
      </c>
    </row>
    <row r="8510" customFormat="false" ht="15" hidden="false" customHeight="true" outlineLevel="0" collapsed="false">
      <c r="A8510" s="3" t="str">
        <f aca="false">A$6614</f>
        <v>Sustentabilidade Ambiental</v>
      </c>
      <c r="B8510" s="3" t="str">
        <f aca="false">B$6614</f>
        <v>Emissões de CO2</v>
      </c>
      <c r="C8510" s="3" t="n">
        <f aca="false">C$6614</f>
        <v>-1</v>
      </c>
      <c r="D8510" s="3" t="s">
        <v>263</v>
      </c>
      <c r="E8510" s="3" t="n">
        <f aca="false">E$6614</f>
        <v>2016</v>
      </c>
      <c r="F8510" s="3" t="n">
        <f aca="false">F$6614</f>
        <v>2018</v>
      </c>
      <c r="G8510" s="3" t="n">
        <v>2.83274820590495</v>
      </c>
      <c r="H8510" s="3" t="n">
        <f aca="false">H$6614</f>
        <v>0.328387609736319</v>
      </c>
      <c r="I8510" s="3" t="n">
        <f aca="false">I$6614</f>
        <v>0.0768463073852295</v>
      </c>
      <c r="J8510" s="3" t="n">
        <f aca="false">J$6614</f>
        <v>0.025235375199298</v>
      </c>
      <c r="K8510" s="3" t="str">
        <f aca="false">K$6614</f>
        <v>CO2 emitido e derivado de remoção de unidades de conservação (toneladas por habitante).</v>
      </c>
      <c r="L8510" s="3" t="str">
        <f aca="false">L$6614</f>
        <v>SEEG/OC</v>
      </c>
      <c r="M8510" s="3" t="str">
        <f aca="false">M$6614</f>
        <v>Toneladas emitidas de CO2  por habitante</v>
      </c>
      <c r="N8510" s="5" t="str">
        <f aca="false">N$71</f>
        <v>A partir da publicação de 2019, ou seja, do dado de 2017, o denominador foi alterado de população para PIB total (o PIB utilizado para cálculo é estimado pela Tendências)</v>
      </c>
      <c r="O8510" s="3" t="n">
        <v>63.266360650386</v>
      </c>
    </row>
    <row r="8511" customFormat="false" ht="15" hidden="false" customHeight="true" outlineLevel="0" collapsed="false">
      <c r="A8511" s="3" t="str">
        <f aca="false">A$6615</f>
        <v>Sustentabilidade Ambiental</v>
      </c>
      <c r="B8511" s="3" t="str">
        <f aca="false">B$6615</f>
        <v>Serviços Urbanos</v>
      </c>
      <c r="C8511" s="3" t="n">
        <f aca="false">C$6615</f>
        <v>1</v>
      </c>
      <c r="D8511" s="3" t="s">
        <v>263</v>
      </c>
      <c r="E8511" s="3" t="n">
        <f aca="false">E$6615</f>
        <v>2016</v>
      </c>
      <c r="F8511" s="3" t="n">
        <f aca="false">F$6615</f>
        <v>2018</v>
      </c>
      <c r="G8511" s="3" t="n">
        <v>0.737135277044767</v>
      </c>
      <c r="H8511" s="3" t="n">
        <f aca="false">H$6615</f>
        <v>0.086286452513915</v>
      </c>
      <c r="I8511" s="3" t="n">
        <f aca="false">I$6615</f>
        <v>0.0768463073852295</v>
      </c>
      <c r="J8511" s="3" t="n">
        <f aca="false">J$6615</f>
        <v>0.00663079525306532</v>
      </c>
      <c r="K8511" s="3" t="str">
        <f aca="false">K$6615</f>
        <v>Oferta de serviços municipais para coleta de materiais especias e limpeza urbana (Nota: 0-2).</v>
      </c>
      <c r="L8511" s="3" t="str">
        <f aca="false">L$6615</f>
        <v>SNIS</v>
      </c>
      <c r="M8511" s="3" t="str">
        <f aca="false">M$6615</f>
        <v>Pontuação de 0 a 2</v>
      </c>
      <c r="N8511" s="5"/>
      <c r="O8511" s="3" t="n">
        <v>22.0345655525978</v>
      </c>
    </row>
    <row r="8512" customFormat="false" ht="15" hidden="false" customHeight="true" outlineLevel="0" collapsed="false">
      <c r="A8512" s="3" t="str">
        <f aca="false">A$6616</f>
        <v>Sustentabilidade Ambiental</v>
      </c>
      <c r="B8512" s="3" t="str">
        <f aca="false">B$6616</f>
        <v>Destinação do Lixo</v>
      </c>
      <c r="C8512" s="3" t="n">
        <f aca="false">C$6616</f>
        <v>1</v>
      </c>
      <c r="D8512" s="3" t="s">
        <v>263</v>
      </c>
      <c r="E8512" s="3" t="n">
        <f aca="false">E$6616</f>
        <v>2016</v>
      </c>
      <c r="F8512" s="3" t="n">
        <f aca="false">F$6616</f>
        <v>2018</v>
      </c>
      <c r="G8512" s="3" t="n">
        <v>0.0894614373805463</v>
      </c>
      <c r="H8512" s="3" t="n">
        <f aca="false">H$6616</f>
        <v>0.258991177079574</v>
      </c>
      <c r="I8512" s="3" t="n">
        <f aca="false">I$6616</f>
        <v>0.0768463073852295</v>
      </c>
      <c r="J8512" s="3" t="n">
        <f aca="false">J$6616</f>
        <v>0.0199025156039194</v>
      </c>
      <c r="K8512" s="3" t="str">
        <f aca="false">K$6616</f>
        <v>Destinação adequada para o tipo de resíduo sólido e qualidade das unidades de destino em solo (Nota: 0-1)</v>
      </c>
      <c r="L8512" s="3" t="str">
        <f aca="false">L$6616</f>
        <v>SNIS</v>
      </c>
      <c r="M8512" s="3" t="str">
        <f aca="false">M$6616</f>
        <v>Pontuação de 0 a 1</v>
      </c>
      <c r="N8512" s="5"/>
      <c r="O8512" s="3" t="n">
        <v>7.54682600800103</v>
      </c>
    </row>
    <row r="8513" customFormat="false" ht="15" hidden="false" customHeight="true" outlineLevel="0" collapsed="false">
      <c r="A8513" s="3" t="str">
        <f aca="false">A$6617</f>
        <v>Sustentabilidade Ambiental</v>
      </c>
      <c r="B8513" s="3" t="str">
        <f aca="false">B$6617</f>
        <v>Tratamento de Esgoto</v>
      </c>
      <c r="C8513" s="3" t="n">
        <f aca="false">C$6617</f>
        <v>1</v>
      </c>
      <c r="D8513" s="3" t="s">
        <v>263</v>
      </c>
      <c r="E8513" s="3" t="n">
        <f aca="false">E$6617</f>
        <v>2016</v>
      </c>
      <c r="F8513" s="3" t="n">
        <f aca="false">F$6617</f>
        <v>2018</v>
      </c>
      <c r="G8513" s="3" t="n">
        <v>25.0418639684244</v>
      </c>
      <c r="H8513" s="3" t="n">
        <f aca="false">H$6617</f>
        <v>0.326334760670192</v>
      </c>
      <c r="I8513" s="3" t="n">
        <f aca="false">I$6617</f>
        <v>0.0768463073852295</v>
      </c>
      <c r="J8513" s="3" t="n">
        <f aca="false">J$6617</f>
        <v>0.0250776213289469</v>
      </c>
      <c r="K8513" s="3" t="str">
        <f aca="false">K$6617</f>
        <v>Parcela tratada do total de água consumida no estado.</v>
      </c>
      <c r="L8513" s="3" t="str">
        <f aca="false">L$6617</f>
        <v>SNIS e IBGE</v>
      </c>
      <c r="M8513" s="3" t="str">
        <f aca="false">M$6617</f>
        <v>Porcentagem %</v>
      </c>
      <c r="N8513"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513" s="3" t="n">
        <v>28.3166607110897</v>
      </c>
    </row>
    <row r="8514" customFormat="false" ht="15" hidden="false" customHeight="true" outlineLevel="0" collapsed="false">
      <c r="A8514" s="3" t="str">
        <f aca="false">A$6618</f>
        <v>Sustentabilidade Ambiental</v>
      </c>
      <c r="B8514" s="3" t="str">
        <f aca="false">B$6618</f>
        <v> Total</v>
      </c>
      <c r="C8514" s="3" t="n">
        <f aca="false">C$6618</f>
        <v>1</v>
      </c>
      <c r="D8514" s="3" t="s">
        <v>263</v>
      </c>
      <c r="E8514" s="3" t="n">
        <f aca="false">E$6618</f>
        <v>2018</v>
      </c>
      <c r="F8514" s="3" t="n">
        <f aca="false">F$6618</f>
        <v>2018</v>
      </c>
      <c r="G8514" s="3" t="n">
        <v>33.8724454920746</v>
      </c>
      <c r="H8514" s="3" t="n">
        <f aca="false">H$6618</f>
        <v>1</v>
      </c>
      <c r="I8514" s="3" t="n">
        <f aca="false">I$6618</f>
        <v>0.0768463073852295</v>
      </c>
      <c r="J8514" s="3" t="n">
        <f aca="false">J$6618</f>
        <v>0.0768463073852295</v>
      </c>
      <c r="K8514" s="3" t="str">
        <f aca="false">K$6618</f>
        <v>Nota obtida via normalização e ponderação de indicadores que variam de 0 a 100.</v>
      </c>
      <c r="L8514" s="3" t="str">
        <f aca="false">L$6618</f>
        <v>Tendências</v>
      </c>
      <c r="M8514" s="3" t="str">
        <f aca="false">M$6618</f>
        <v>Nota de 0 a 100</v>
      </c>
      <c r="N8514" s="5"/>
      <c r="O8514" s="3" t="n">
        <v>33.2494432925342</v>
      </c>
    </row>
    <row r="8515" customFormat="false" ht="15" hidden="false" customHeight="true" outlineLevel="0" collapsed="false">
      <c r="A8515" s="3" t="str">
        <f aca="false">A$6619</f>
        <v>Capital Humano</v>
      </c>
      <c r="B8515" s="3" t="str">
        <f aca="false">B$6619</f>
        <v>Custo de Mão de Obra</v>
      </c>
      <c r="C8515" s="3" t="n">
        <f aca="false">C$6619</f>
        <v>-1</v>
      </c>
      <c r="D8515" s="3" t="s">
        <v>263</v>
      </c>
      <c r="E8515" s="3" t="n">
        <f aca="false">E$6619</f>
        <v>2017</v>
      </c>
      <c r="F8515" s="3" t="n">
        <f aca="false">F$6619</f>
        <v>2018</v>
      </c>
      <c r="G8515" s="3" t="n">
        <v>1589.75</v>
      </c>
      <c r="H8515" s="3" t="n">
        <f aca="false">H$6619</f>
        <v>0.417312382000616</v>
      </c>
      <c r="I8515" s="3" t="n">
        <f aca="false">I$6619</f>
        <v>0.0818363273453094</v>
      </c>
      <c r="J8515" s="3" t="n">
        <f aca="false">J$6619</f>
        <v>0.0341513126986532</v>
      </c>
      <c r="K8515" s="3" t="str">
        <f aca="false">K$6619</f>
        <v>Rendimento médio nominal de todos os trabalhos, habitualmente recebido por mês, pelas pessoas de 14 anos ou mais de idade, ocupadas na semana de referência, com rendimento de trabalho (Reais)</v>
      </c>
      <c r="L8515" s="3" t="str">
        <f aca="false">L$6619</f>
        <v>PNADc / IBGE</v>
      </c>
      <c r="M8515" s="3" t="str">
        <f aca="false">M$6619</f>
        <v>Reais (R$)</v>
      </c>
      <c r="N8515" s="3" t="str">
        <f aca="false">N$17</f>
        <v>A partir da publicação de 2016, ou seja, do dado de 2015, passou a ser usado o rendimento médio nominal de todos os trabalhos, antes disso se usava o rendimento médio real do trabalho principal</v>
      </c>
      <c r="O8515" s="3" t="n">
        <v>86.6686549358783</v>
      </c>
    </row>
    <row r="8516" customFormat="false" ht="15" hidden="false" customHeight="true" outlineLevel="0" collapsed="false">
      <c r="A8516" s="3" t="str">
        <f aca="false">A$6620</f>
        <v>Capital Humano</v>
      </c>
      <c r="B8516" s="3" t="str">
        <f aca="false">B$6620</f>
        <v>PEA com Ensino Superior</v>
      </c>
      <c r="C8516" s="3" t="n">
        <f aca="false">C$6620</f>
        <v>1</v>
      </c>
      <c r="D8516" s="3" t="s">
        <v>263</v>
      </c>
      <c r="E8516" s="3" t="n">
        <f aca="false">E$6620</f>
        <v>2017</v>
      </c>
      <c r="F8516" s="3" t="n">
        <f aca="false">F$6620</f>
        <v>2018</v>
      </c>
      <c r="G8516" s="3" t="n">
        <v>12.8228627511451</v>
      </c>
      <c r="H8516" s="3" t="n">
        <f aca="false">H$6620</f>
        <v>0.167082011058644</v>
      </c>
      <c r="I8516" s="3" t="n">
        <f aca="false">I$6620</f>
        <v>0.0818363273453094</v>
      </c>
      <c r="J8516" s="3" t="n">
        <f aca="false">J$6620</f>
        <v>0.0136733781505078</v>
      </c>
      <c r="K8516" s="3" t="str">
        <f aca="false">K$6620</f>
        <v>Pessoas de 10 anos ou mais de idade com 15 anos ou mais de estudo/população economicamente ativa.</v>
      </c>
      <c r="L8516" s="3" t="str">
        <f aca="false">L$6620</f>
        <v>PNAD / IBGE</v>
      </c>
      <c r="M8516" s="3" t="str">
        <f aca="false">M$6620</f>
        <v>Porcentagem %</v>
      </c>
      <c r="N8516" s="5"/>
      <c r="O8516" s="3" t="n">
        <v>17.958456743147</v>
      </c>
    </row>
    <row r="8517" customFormat="false" ht="15" hidden="false" customHeight="true" outlineLevel="0" collapsed="false">
      <c r="A8517" s="3" t="str">
        <f aca="false">A$6621</f>
        <v>Capital Humano</v>
      </c>
      <c r="B8517" s="3" t="str">
        <f aca="false">B$6621</f>
        <v>Produtividade do Trabalho</v>
      </c>
      <c r="C8517" s="3" t="n">
        <f aca="false">C$6621</f>
        <v>1</v>
      </c>
      <c r="D8517" s="3" t="s">
        <v>263</v>
      </c>
      <c r="E8517" s="3" t="n">
        <f aca="false">E$6621</f>
        <v>2017</v>
      </c>
      <c r="F8517" s="3" t="n">
        <f aca="false">F$6621</f>
        <v>2018</v>
      </c>
      <c r="G8517" s="3" t="n">
        <v>46.0640281823009</v>
      </c>
      <c r="H8517" s="3" t="n">
        <f aca="false">H$6621</f>
        <v>0.247986019020784</v>
      </c>
      <c r="I8517" s="3" t="n">
        <f aca="false">I$6621</f>
        <v>0.0818363273453094</v>
      </c>
      <c r="J8517" s="3" t="n">
        <f aca="false">J$6621</f>
        <v>0.020294265029645</v>
      </c>
      <c r="K8517" s="3" t="str">
        <f aca="false">K$6621</f>
        <v>PIB pelo total de pessoas ocupadas no período</v>
      </c>
      <c r="L8517" s="3" t="str">
        <f aca="false">L$6621</f>
        <v>PNADc / IBGE</v>
      </c>
      <c r="M8517" s="3" t="str">
        <f aca="false">M$6621</f>
        <v>Mil Reais (R$) por habitante</v>
      </c>
      <c r="N8517" s="5" t="str">
        <f aca="false">N$19</f>
        <v>O PIB utilizado para cálculo é estimado pela Tendências</v>
      </c>
      <c r="O8517" s="3" t="n">
        <v>9.15540644926657</v>
      </c>
    </row>
    <row r="8518" customFormat="false" ht="15" hidden="false" customHeight="true" outlineLevel="0" collapsed="false">
      <c r="A8518" s="3" t="str">
        <f aca="false">A$6622</f>
        <v>Capital Humano</v>
      </c>
      <c r="B8518" s="3" t="str">
        <f aca="false">B$6622</f>
        <v>Qualificação dos Trabalhadores</v>
      </c>
      <c r="C8518" s="3" t="n">
        <f aca="false">C$6622</f>
        <v>1</v>
      </c>
      <c r="D8518" s="3" t="s">
        <v>263</v>
      </c>
      <c r="E8518" s="3" t="n">
        <f aca="false">E$6622</f>
        <v>2017</v>
      </c>
      <c r="F8518" s="3" t="n">
        <f aca="false">F$6622</f>
        <v>2018</v>
      </c>
      <c r="G8518" s="3" t="n">
        <v>8.4359421</v>
      </c>
      <c r="H8518" s="3" t="n">
        <f aca="false">H$6622</f>
        <v>0.167619587919956</v>
      </c>
      <c r="I8518" s="3" t="n">
        <f aca="false">I$6622</f>
        <v>0.0818363273453094</v>
      </c>
      <c r="J8518" s="3" t="n">
        <f aca="false">J$6622</f>
        <v>0.0137173714665034</v>
      </c>
      <c r="K8518" s="3" t="str">
        <f aca="false">K$6622</f>
        <v>Anos de estudos da população economicamente ativa.</v>
      </c>
      <c r="L8518" s="3" t="str">
        <f aca="false">L$6622</f>
        <v>PNAD / IBGE</v>
      </c>
      <c r="M8518" s="3" t="str">
        <f aca="false">M$6622</f>
        <v>Anos</v>
      </c>
      <c r="N8518" s="5"/>
      <c r="O8518" s="3" t="n">
        <v>11.0330696288541</v>
      </c>
    </row>
    <row r="8519" customFormat="false" ht="15" hidden="false" customHeight="true" outlineLevel="0" collapsed="false">
      <c r="A8519" s="3" t="str">
        <f aca="false">A$6623</f>
        <v>Capital Humano</v>
      </c>
      <c r="B8519" s="3" t="str">
        <f aca="false">B$6623</f>
        <v> Total</v>
      </c>
      <c r="C8519" s="3" t="n">
        <f aca="false">C$6623</f>
        <v>1</v>
      </c>
      <c r="D8519" s="3" t="s">
        <v>263</v>
      </c>
      <c r="E8519" s="3" t="n">
        <f aca="false">E$6623</f>
        <v>2018</v>
      </c>
      <c r="F8519" s="3" t="n">
        <f aca="false">F$6623</f>
        <v>2018</v>
      </c>
      <c r="G8519" s="3" t="n">
        <v>43.288209286787</v>
      </c>
      <c r="H8519" s="3" t="n">
        <f aca="false">H$6623</f>
        <v>1</v>
      </c>
      <c r="I8519" s="3" t="n">
        <f aca="false">I$6623</f>
        <v>0.0818363273453094</v>
      </c>
      <c r="J8519" s="3" t="n">
        <f aca="false">J$6623</f>
        <v>0.0818363273453094</v>
      </c>
      <c r="K8519" s="3" t="str">
        <f aca="false">K$6623</f>
        <v>Nota obtida via normalização e ponderação de indicadores que variam de 0 a 100.</v>
      </c>
      <c r="L8519" s="3" t="str">
        <f aca="false">L$6623</f>
        <v>Tendências</v>
      </c>
      <c r="M8519" s="3" t="str">
        <f aca="false">M$6623</f>
        <v>Nota de 0 a 100</v>
      </c>
      <c r="N8519" s="5"/>
      <c r="O8519" s="3" t="n">
        <v>10.5972298375993</v>
      </c>
    </row>
    <row r="8520" customFormat="false" ht="15" hidden="false" customHeight="true" outlineLevel="0" collapsed="false">
      <c r="A8520" s="3" t="str">
        <f aca="false">A$6624</f>
        <v>Educação</v>
      </c>
      <c r="B8520" s="3" t="str">
        <f aca="false">B$6624</f>
        <v>Avaliação da Educação</v>
      </c>
      <c r="C8520" s="3" t="n">
        <f aca="false">C$6624</f>
        <v>1</v>
      </c>
      <c r="D8520" s="3" t="s">
        <v>263</v>
      </c>
      <c r="E8520" s="3" t="n">
        <f aca="false">E$6624</f>
        <v>2018</v>
      </c>
      <c r="F8520" s="3" t="n">
        <f aca="false">F$6624</f>
        <v>2018</v>
      </c>
      <c r="G8520" s="3" t="n">
        <v>0</v>
      </c>
      <c r="H8520" s="3" t="n">
        <f aca="false">H$6624</f>
        <v>0.0535663801132599</v>
      </c>
      <c r="I8520" s="3" t="n">
        <f aca="false">I$6624</f>
        <v>0.11377245508982</v>
      </c>
      <c r="J8520" s="3" t="n">
        <f aca="false">J$6624</f>
        <v>0.0060943785757601</v>
      </c>
      <c r="K8520"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520" s="3" t="str">
        <f aca="false">L$6624</f>
        <v>Secretarias Estaduais de Educação</v>
      </c>
      <c r="M8520" s="3" t="str">
        <f aca="false">M$6624</f>
        <v>Pontuação de 0 a 100</v>
      </c>
      <c r="N852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520" s="3" t="n">
        <v>0</v>
      </c>
    </row>
    <row r="8521" customFormat="false" ht="15" hidden="false" customHeight="true" outlineLevel="0" collapsed="false">
      <c r="A8521" s="3" t="str">
        <f aca="false">A$6625</f>
        <v>Educação</v>
      </c>
      <c r="B8521" s="3" t="str">
        <f aca="false">B$6625</f>
        <v>IDEB</v>
      </c>
      <c r="C8521" s="3" t="n">
        <f aca="false">C$6625</f>
        <v>1</v>
      </c>
      <c r="D8521" s="3" t="s">
        <v>263</v>
      </c>
      <c r="E8521" s="3" t="n">
        <f aca="false">E$6625</f>
        <v>2017</v>
      </c>
      <c r="F8521" s="3" t="n">
        <f aca="false">F$6625</f>
        <v>2018</v>
      </c>
      <c r="G8521" s="3" t="n">
        <v>4.31737352251577</v>
      </c>
      <c r="H8521" s="3" t="n">
        <f aca="false">H$6625</f>
        <v>0.0744541755300289</v>
      </c>
      <c r="I8521" s="3" t="n">
        <f aca="false">I$6625</f>
        <v>0.11377245508982</v>
      </c>
      <c r="J8521" s="3" t="n">
        <f aca="false">J$6625</f>
        <v>0.00847083434173981</v>
      </c>
      <c r="K8521" s="3" t="str">
        <f aca="false">K$6625</f>
        <v>Qualidade da educação básica do Brasil, considera fluxo escolar e média de desempenhos nas avaliações de toda a rede de ensino (nota de  0 a 10)</v>
      </c>
      <c r="L8521" s="3" t="str">
        <f aca="false">L$6625</f>
        <v>INEP</v>
      </c>
      <c r="M8521" s="3" t="str">
        <f aca="false">M$6625</f>
        <v>Pontuação de 0 a 10</v>
      </c>
      <c r="N8521" s="5"/>
      <c r="O8521" s="3" t="n">
        <v>17.6954498860296</v>
      </c>
    </row>
    <row r="8522" customFormat="false" ht="15" hidden="false" customHeight="true" outlineLevel="0" collapsed="false">
      <c r="A8522" s="3" t="str">
        <f aca="false">A$6626</f>
        <v>Educação</v>
      </c>
      <c r="B8522" s="3" t="str">
        <f aca="false">B$6626</f>
        <v>ENEM</v>
      </c>
      <c r="C8522" s="3" t="n">
        <f aca="false">C$6626</f>
        <v>1</v>
      </c>
      <c r="D8522" s="3" t="s">
        <v>263</v>
      </c>
      <c r="E8522" s="3" t="n">
        <f aca="false">E$6626</f>
        <v>2017</v>
      </c>
      <c r="F8522" s="3" t="n">
        <f aca="false">F$6626</f>
        <v>2018</v>
      </c>
      <c r="G8522" s="3" t="n">
        <v>507.325946</v>
      </c>
      <c r="H8522" s="3" t="n">
        <f aca="false">H$6626</f>
        <v>0.0801849170101167</v>
      </c>
      <c r="I8522" s="3" t="n">
        <f aca="false">I$6626</f>
        <v>0.11377245508982</v>
      </c>
      <c r="J8522" s="3" t="n">
        <f aca="false">J$6626</f>
        <v>0.00912283486941448</v>
      </c>
      <c r="K8522" s="3" t="str">
        <f aca="false">K$6626</f>
        <v>Desempenho dos alunos do Ensino Médio para acesso ao Ensino Superior e a programas de financiamento em instituições privadas (nota de 0 a 1000).</v>
      </c>
      <c r="L8522" s="3" t="str">
        <f aca="false">L$6626</f>
        <v>INEP</v>
      </c>
      <c r="M8522" s="3" t="str">
        <f aca="false">M$6626</f>
        <v>Pontuação de 0 a 1000</v>
      </c>
      <c r="N8522" s="5"/>
      <c r="O8522" s="3" t="n">
        <v>45.2192719686982</v>
      </c>
    </row>
    <row r="8523" customFormat="false" ht="15" hidden="false" customHeight="true" outlineLevel="0" collapsed="false">
      <c r="A8523" s="3" t="str">
        <f aca="false">A$6627</f>
        <v>Educação</v>
      </c>
      <c r="B8523" s="3" t="str">
        <f aca="false">B$6627</f>
        <v>PISA</v>
      </c>
      <c r="C8523" s="3" t="n">
        <f aca="false">C$6627</f>
        <v>1</v>
      </c>
      <c r="D8523" s="3" t="s">
        <v>263</v>
      </c>
      <c r="E8523" s="3" t="n">
        <f aca="false">E$6627</f>
        <v>2015</v>
      </c>
      <c r="F8523" s="3" t="n">
        <f aca="false">F$6627</f>
        <v>2018</v>
      </c>
      <c r="G8523" s="3" t="n">
        <v>369.333333333333</v>
      </c>
      <c r="H8523" s="3" t="n">
        <f aca="false">H$6627</f>
        <v>0.0872565495733697</v>
      </c>
      <c r="I8523" s="3" t="n">
        <f aca="false">I$6627</f>
        <v>0.11377245508982</v>
      </c>
      <c r="J8523" s="3" t="n">
        <f aca="false">J$6627</f>
        <v>0.00992739186762889</v>
      </c>
      <c r="K8523" s="3" t="str">
        <f aca="false">K$6627</f>
        <v>Desempenho dos estudantes na faixa dos 15 anos no Programa internacional de avaliação dos estudantes (Nota: 0-1000)</v>
      </c>
      <c r="L8523" s="3" t="str">
        <f aca="false">L$6627</f>
        <v>PISA</v>
      </c>
      <c r="M8523" s="3" t="str">
        <f aca="false">M$6627</f>
        <v>Pontuação de 0 a 1000</v>
      </c>
      <c r="N8523" s="5"/>
      <c r="O8523" s="3" t="n">
        <v>21.3636363636363</v>
      </c>
    </row>
    <row r="8524" customFormat="false" ht="15" hidden="false" customHeight="true" outlineLevel="0" collapsed="false">
      <c r="A8524" s="3" t="str">
        <f aca="false">A$6628</f>
        <v>Educação</v>
      </c>
      <c r="B8524" s="3" t="str">
        <f aca="false">B$6628</f>
        <v>Índice de Oportunidade da Educação</v>
      </c>
      <c r="C8524" s="3" t="n">
        <f aca="false">C$6628</f>
        <v>1</v>
      </c>
      <c r="D8524" s="3" t="s">
        <v>263</v>
      </c>
      <c r="E8524" s="3" t="n">
        <f aca="false">E$6628</f>
        <v>2017</v>
      </c>
      <c r="F8524" s="3" t="n">
        <f aca="false">F$6628</f>
        <v>2018</v>
      </c>
      <c r="G8524" s="3" t="n">
        <v>4.166574</v>
      </c>
      <c r="H8524" s="3" t="n">
        <f aca="false">H$6628</f>
        <v>0.235550837260605</v>
      </c>
      <c r="I8524" s="3" t="n">
        <f aca="false">I$6628</f>
        <v>0.11377245508982</v>
      </c>
      <c r="J8524" s="3" t="n">
        <f aca="false">J$6628</f>
        <v>0.0267991970536017</v>
      </c>
      <c r="K8524" s="3" t="str">
        <f aca="false">K$6628</f>
        <v>Mede a qualidade das oportunidades educacionais oferecidas por municípios e estados (Nota: 0-10)</v>
      </c>
      <c r="L8524" s="3" t="str">
        <f aca="false">L$6628</f>
        <v>CLP/Metas</v>
      </c>
      <c r="M8524" s="3" t="str">
        <f aca="false">M$6628</f>
        <v>Pontuação de 0 a 10</v>
      </c>
      <c r="N8524" s="5"/>
      <c r="O8524" s="3" t="n">
        <v>25.8476846635727</v>
      </c>
    </row>
    <row r="8525" customFormat="false" ht="15" hidden="false" customHeight="true" outlineLevel="0" collapsed="false">
      <c r="A8525" s="3" t="str">
        <f aca="false">A$6629</f>
        <v>Educação</v>
      </c>
      <c r="B8525" s="3" t="str">
        <f aca="false">B$6629</f>
        <v>Taxa de frequência líquida do ensino fundamental</v>
      </c>
      <c r="C8525" s="3" t="n">
        <f aca="false">C$6629</f>
        <v>1</v>
      </c>
      <c r="D8525" s="3" t="s">
        <v>263</v>
      </c>
      <c r="E8525" s="3" t="n">
        <f aca="false">E$6629</f>
        <v>2017</v>
      </c>
      <c r="F8525" s="3" t="n">
        <f aca="false">F$6629</f>
        <v>2018</v>
      </c>
      <c r="G8525" s="3" t="n">
        <v>97.7</v>
      </c>
      <c r="H8525" s="3" t="n">
        <f aca="false">H$6629</f>
        <v>0.134078029218404</v>
      </c>
      <c r="I8525" s="3" t="n">
        <f aca="false">I$6629</f>
        <v>0.11377245508982</v>
      </c>
      <c r="J8525" s="3" t="n">
        <f aca="false">J$6629</f>
        <v>0.0152543865577825</v>
      </c>
      <c r="K8525"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525" s="3" t="str">
        <f aca="false">L$6629</f>
        <v>PNUD e PNAD/IBGE</v>
      </c>
      <c r="M8525" s="3" t="str">
        <f aca="false">M$6629</f>
        <v>Porcentagem %</v>
      </c>
      <c r="N8525" s="5" t="str">
        <f aca="false">N$4396</f>
        <v>A partir da edição de 2017, ou seja, do dado de 2015, o indicador Taxa de abandono do ensino fundamental foi substituído pelo Taxa de frequência líquida do ensino fundamental</v>
      </c>
      <c r="O8525" s="3" t="n">
        <v>87.8787878787881</v>
      </c>
    </row>
    <row r="8526" customFormat="false" ht="15" hidden="false" customHeight="true" outlineLevel="0" collapsed="false">
      <c r="A8526" s="3" t="str">
        <f aca="false">A$6709</f>
        <v>Educação</v>
      </c>
      <c r="B8526" s="3" t="str">
        <f aca="false">B$6630</f>
        <v>Taxa de frequência líquida do ensino médio</v>
      </c>
      <c r="C8526" s="3" t="n">
        <f aca="false">C$6630</f>
        <v>1</v>
      </c>
      <c r="D8526" s="3" t="s">
        <v>263</v>
      </c>
      <c r="E8526" s="3" t="n">
        <f aca="false">E$6630</f>
        <v>2017</v>
      </c>
      <c r="F8526" s="3" t="n">
        <f aca="false">F$6630</f>
        <v>2018</v>
      </c>
      <c r="G8526" s="3" t="n">
        <v>52.4</v>
      </c>
      <c r="H8526" s="3" t="n">
        <f aca="false">H$6630</f>
        <v>0.144099794374855</v>
      </c>
      <c r="I8526" s="3" t="n">
        <f aca="false">I$6630</f>
        <v>0.11377245508982</v>
      </c>
      <c r="J8526" s="3" t="n">
        <f aca="false">J$6630</f>
        <v>0.0163945873839655</v>
      </c>
      <c r="K8526"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526" s="3" t="str">
        <f aca="false">L$6630</f>
        <v>PNUD e PNAD/IBGE</v>
      </c>
      <c r="M8526" s="3" t="str">
        <f aca="false">M$6630</f>
        <v>Porcentagem %</v>
      </c>
      <c r="N8526" s="5" t="str">
        <f aca="false">N$4397</f>
        <v>A partir da edição de 2017, ou seja, do dado de 2015, o indicador Taxa de abandono do ensino médio foi substituído pelo Taxa de frequência líquida do ensino médio</v>
      </c>
      <c r="O8526" s="3" t="n">
        <v>0</v>
      </c>
    </row>
    <row r="8527" customFormat="false" ht="15" hidden="false" customHeight="true" outlineLevel="0" collapsed="false">
      <c r="A8527" s="3" t="str">
        <f aca="false">A$6631</f>
        <v>Educação</v>
      </c>
      <c r="B8527" s="3" t="str">
        <f aca="false">B$6631</f>
        <v>Taxa de atendimento do ensino infantil</v>
      </c>
      <c r="C8527" s="3" t="n">
        <f aca="false">C$6631</f>
        <v>1</v>
      </c>
      <c r="D8527" s="3" t="s">
        <v>263</v>
      </c>
      <c r="E8527" s="3" t="n">
        <f aca="false">E$6631</f>
        <v>2017</v>
      </c>
      <c r="F8527" s="3" t="n">
        <f aca="false">F$6631</f>
        <v>2018</v>
      </c>
      <c r="G8527" s="3" t="n">
        <v>47.9774261932406</v>
      </c>
      <c r="H8527" s="3" t="n">
        <f aca="false">H$6631</f>
        <v>0.190809316919361</v>
      </c>
      <c r="I8527" s="3" t="n">
        <f aca="false">I$6631</f>
        <v>0.11377245508982</v>
      </c>
      <c r="J8527" s="3" t="n">
        <f aca="false">J$6631</f>
        <v>0.0217088444399273</v>
      </c>
      <c r="K8527" s="3" t="str">
        <f aca="false">K$6631</f>
        <v>Proporção de crianças na faixa etária de 0 e 5 anos frequentando a creche/escola. </v>
      </c>
      <c r="L8527" s="3" t="str">
        <f aca="false">L$6631</f>
        <v>PNAD/IBGE</v>
      </c>
      <c r="M8527" s="3" t="str">
        <f aca="false">M$6631</f>
        <v>Porcentagem %</v>
      </c>
      <c r="N8527" s="5"/>
      <c r="O8527" s="3" t="n">
        <v>55.4853091180198</v>
      </c>
    </row>
    <row r="8528" customFormat="false" ht="15" hidden="false" customHeight="true" outlineLevel="0" collapsed="false">
      <c r="A8528" s="3" t="str">
        <f aca="false">A$6632</f>
        <v>Educação</v>
      </c>
      <c r="B8528" s="3" t="str">
        <f aca="false">B$6632</f>
        <v> Total</v>
      </c>
      <c r="C8528" s="3" t="n">
        <f aca="false">C$6632</f>
        <v>1</v>
      </c>
      <c r="D8528" s="3" t="s">
        <v>263</v>
      </c>
      <c r="E8528" s="3" t="n">
        <f aca="false">E$6632</f>
        <v>2018</v>
      </c>
      <c r="F8528" s="3" t="n">
        <f aca="false">F$6632</f>
        <v>2018</v>
      </c>
      <c r="G8528" s="3" t="n">
        <v>35.265693281908</v>
      </c>
      <c r="H8528" s="3" t="n">
        <f aca="false">H$6632</f>
        <v>1</v>
      </c>
      <c r="I8528" s="3" t="n">
        <f aca="false">I$6632</f>
        <v>0.11377245508982</v>
      </c>
      <c r="J8528" s="3" t="n">
        <f aca="false">J$6632</f>
        <v>0.11377245508982</v>
      </c>
      <c r="K8528" s="3" t="str">
        <f aca="false">K$6632</f>
        <v>Nota obtida via normalização e ponderação de indicadores que variam de 0 a 100.</v>
      </c>
      <c r="L8528" s="3" t="str">
        <f aca="false">L$6632</f>
        <v>Tendências</v>
      </c>
      <c r="M8528" s="3" t="str">
        <f aca="false">M$6632</f>
        <v>Nota de 0 a 100</v>
      </c>
      <c r="N8528" s="5"/>
      <c r="O8528" s="3" t="n">
        <v>29.3620329028912</v>
      </c>
    </row>
    <row r="8529" customFormat="false" ht="15" hidden="false" customHeight="true" outlineLevel="0" collapsed="false">
      <c r="A8529" s="3" t="str">
        <f aca="false">A$6633</f>
        <v>Eficiência da Máquina Pública</v>
      </c>
      <c r="B8529" s="3" t="str">
        <f aca="false">B$6633</f>
        <v>Eficiência do Judiciário</v>
      </c>
      <c r="C8529" s="3" t="n">
        <f aca="false">C$6633</f>
        <v>-1</v>
      </c>
      <c r="D8529" s="3" t="s">
        <v>263</v>
      </c>
      <c r="E8529" s="3" t="n">
        <f aca="false">E$6633</f>
        <v>2016</v>
      </c>
      <c r="F8529" s="3" t="n">
        <f aca="false">F$6633</f>
        <v>2018</v>
      </c>
      <c r="G8529" s="3" t="n">
        <v>58.7546107363216</v>
      </c>
      <c r="H8529" s="3" t="n">
        <f aca="false">H$6633</f>
        <v>0.168715774763311</v>
      </c>
      <c r="I8529" s="3" t="n">
        <f aca="false">I$6633</f>
        <v>0.0778443113772455</v>
      </c>
      <c r="J8529" s="3" t="n">
        <f aca="false">J$6633</f>
        <v>0.0131335633049284</v>
      </c>
      <c r="K8529" s="3" t="str">
        <f aca="false">K$6633</f>
        <v>Taxa de congestionamento = 1 - (processos baixados)/(casos novos + casos pendentes)</v>
      </c>
      <c r="L8529" s="3" t="str">
        <f aca="false">L$6633</f>
        <v>Justiça em Números/CNJ</v>
      </c>
      <c r="M8529" s="3" t="str">
        <f aca="false">M$6633</f>
        <v>Porcentagem %</v>
      </c>
      <c r="N8529"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529" s="3" t="n">
        <v>67.7977047561919</v>
      </c>
    </row>
    <row r="8530" customFormat="false" ht="15" hidden="false" customHeight="true" outlineLevel="0" collapsed="false">
      <c r="A8530" s="3" t="str">
        <f aca="false">A$6634</f>
        <v>Eficiência da Máquina Pública</v>
      </c>
      <c r="B8530" s="3" t="str">
        <f aca="false">B$6634</f>
        <v>Custo do Executivo/PIB</v>
      </c>
      <c r="C8530" s="3" t="n">
        <f aca="false">C$6634</f>
        <v>-1</v>
      </c>
      <c r="D8530" s="3" t="s">
        <v>263</v>
      </c>
      <c r="E8530" s="3" t="n">
        <f aca="false">E$6634</f>
        <v>2017</v>
      </c>
      <c r="F8530" s="3" t="n">
        <f aca="false">F$6634</f>
        <v>2018</v>
      </c>
      <c r="G8530" s="3" t="n">
        <v>1.66321512808493</v>
      </c>
      <c r="H8530" s="3" t="n">
        <f aca="false">H$6634</f>
        <v>0.224802471854843</v>
      </c>
      <c r="I8530" s="3" t="n">
        <f aca="false">I$6634</f>
        <v>0.0778443113772455</v>
      </c>
      <c r="J8530" s="3" t="n">
        <f aca="false">J$6634</f>
        <v>0.0174995936174429</v>
      </c>
      <c r="K8530" s="3" t="str">
        <f aca="false">K$6634</f>
        <v>Recursos públicos alocados na administração direta / PIB</v>
      </c>
      <c r="L8530" s="3" t="str">
        <f aca="false">L$6634</f>
        <v>FINBRA/Siconfi</v>
      </c>
      <c r="M8530" s="3" t="str">
        <f aca="false">M$6634</f>
        <v>Porcentagem %</v>
      </c>
      <c r="N8530" s="3" t="str">
        <f aca="false">N$61</f>
        <v>O PIB utilizado para cálculo é estimado pela Tendências</v>
      </c>
      <c r="O8530" s="3" t="n">
        <v>68.4918154897483</v>
      </c>
    </row>
    <row r="8531" customFormat="false" ht="15" hidden="false" customHeight="true" outlineLevel="0" collapsed="false">
      <c r="A8531" s="3" t="str">
        <f aca="false">A$6635</f>
        <v>Eficiência da Máquina Pública</v>
      </c>
      <c r="B8531" s="3" t="str">
        <f aca="false">B$6635</f>
        <v>Custo do Judiciário/PIB</v>
      </c>
      <c r="C8531" s="3" t="n">
        <f aca="false">C$6635</f>
        <v>-1</v>
      </c>
      <c r="D8531" s="3" t="s">
        <v>263</v>
      </c>
      <c r="E8531" s="3" t="n">
        <f aca="false">E$6635</f>
        <v>2017</v>
      </c>
      <c r="F8531" s="3" t="n">
        <f aca="false">F$6635</f>
        <v>2018</v>
      </c>
      <c r="G8531" s="3" t="n">
        <v>1.25490947889985</v>
      </c>
      <c r="H8531" s="3" t="n">
        <f aca="false">H$6635</f>
        <v>0.135473868774926</v>
      </c>
      <c r="I8531" s="3" t="n">
        <f aca="false">I$6635</f>
        <v>0.0778443113772455</v>
      </c>
      <c r="J8531" s="3" t="n">
        <f aca="false">J$6635</f>
        <v>0.0105458700243954</v>
      </c>
      <c r="K8531" s="3" t="str">
        <f aca="false">K$6635</f>
        <v>Recursos públicos alocados no judiciário / PIB</v>
      </c>
      <c r="L8531" s="3" t="str">
        <f aca="false">L$6635</f>
        <v>FINBRA/Siconfi</v>
      </c>
      <c r="M8531" s="3" t="str">
        <f aca="false">M$6635</f>
        <v>Porcentagem %</v>
      </c>
      <c r="N8531" s="3" t="str">
        <f aca="false">N$63</f>
        <v>O PIB utilizado para cálculo é estimado pela Tendências. O Distrito Federal não é válido nesse indicador.</v>
      </c>
      <c r="O8531" s="3" t="n">
        <v>48.1810042676024</v>
      </c>
    </row>
    <row r="8532" customFormat="false" ht="15" hidden="false" customHeight="true" outlineLevel="0" collapsed="false">
      <c r="A8532" s="3" t="str">
        <f aca="false">A$6636</f>
        <v>Eficiência da Máquina Pública</v>
      </c>
      <c r="B8532" s="3" t="str">
        <f aca="false">B$6636</f>
        <v>Custo do Legislativo/PIB</v>
      </c>
      <c r="C8532" s="3" t="n">
        <f aca="false">C$6636</f>
        <v>-1</v>
      </c>
      <c r="D8532" s="3" t="s">
        <v>263</v>
      </c>
      <c r="E8532" s="3" t="n">
        <f aca="false">E$6636</f>
        <v>2017</v>
      </c>
      <c r="F8532" s="3" t="n">
        <f aca="false">F$6636</f>
        <v>2018</v>
      </c>
      <c r="G8532" s="3" t="n">
        <v>0.730881072248637</v>
      </c>
      <c r="H8532" s="3" t="n">
        <f aca="false">H$6636</f>
        <v>0.205227165307908</v>
      </c>
      <c r="I8532" s="3" t="n">
        <f aca="false">I$6636</f>
        <v>0.0778443113772455</v>
      </c>
      <c r="J8532" s="3" t="n">
        <f aca="false">J$6636</f>
        <v>0.0159757673592982</v>
      </c>
      <c r="K8532" s="3" t="str">
        <f aca="false">K$6636</f>
        <v>Recursos públicos alocados no legislativo / PIB</v>
      </c>
      <c r="L8532" s="3" t="str">
        <f aca="false">L$6636</f>
        <v>FINBRA/Siconfi</v>
      </c>
      <c r="M8532" s="3" t="str">
        <f aca="false">M$6636</f>
        <v>Porcentagem %</v>
      </c>
      <c r="N8532" s="3" t="str">
        <f aca="false">N$64</f>
        <v>O PIB utilizado para cálculo é estimado pela Tendências</v>
      </c>
      <c r="O8532" s="3" t="n">
        <v>72.1258393677112</v>
      </c>
    </row>
    <row r="8533" customFormat="false" ht="15" hidden="false" customHeight="true" outlineLevel="0" collapsed="false">
      <c r="A8533" s="3" t="str">
        <f aca="false">A$6637</f>
        <v>Eficiência da Máquina Pública</v>
      </c>
      <c r="B8533" s="3" t="str">
        <f aca="false">B$6637</f>
        <v>Índice de Transparência</v>
      </c>
      <c r="C8533" s="3" t="n">
        <f aca="false">C$6637</f>
        <v>1</v>
      </c>
      <c r="D8533" s="3" t="s">
        <v>263</v>
      </c>
      <c r="E8533" s="3" t="n">
        <f aca="false">E$6637</f>
        <v>2016</v>
      </c>
      <c r="F8533" s="3" t="n">
        <f aca="false">F$6637</f>
        <v>2018</v>
      </c>
      <c r="G8533" s="3" t="n">
        <v>9.58</v>
      </c>
      <c r="H8533" s="3" t="n">
        <f aca="false">H$6637</f>
        <v>0.147614600287321</v>
      </c>
      <c r="I8533" s="3" t="n">
        <f aca="false">I$6637</f>
        <v>0.0778443113772455</v>
      </c>
      <c r="J8533" s="3" t="n">
        <f aca="false">J$6637</f>
        <v>0.0114909569085938</v>
      </c>
      <c r="K8533" s="3" t="str">
        <f aca="false">K$6637</f>
        <v>Escala Brasil Transparente 360º - Ranking de “Transparência Passiva” e “Transparência Ativa”.</v>
      </c>
      <c r="L8533" s="3" t="str">
        <f aca="false">L$6637</f>
        <v>Controladoria Geral da União</v>
      </c>
      <c r="M8533" s="3" t="str">
        <f aca="false">M$6637</f>
        <v>Pontuação de 0 a 10</v>
      </c>
      <c r="N8533" s="3" t="str">
        <f aca="false">N$62</f>
        <v>A partir da edição de 2018, ou seja, do dado de 2016, passou a ser usado a avaliação Escala Brasil Transparente</v>
      </c>
      <c r="O8533" s="3" t="n">
        <v>95.8</v>
      </c>
    </row>
    <row r="8534" customFormat="false" ht="15" hidden="false" customHeight="true" outlineLevel="0" collapsed="false">
      <c r="A8534" s="3" t="str">
        <f aca="false">A$6638</f>
        <v>Eficiência da Máquina Pública</v>
      </c>
      <c r="B8534" s="3" t="str">
        <f aca="false">B$6638</f>
        <v>% Servidores Comissionados</v>
      </c>
      <c r="C8534" s="3" t="n">
        <f aca="false">C$6638</f>
        <v>-1</v>
      </c>
      <c r="D8534" s="3" t="s">
        <v>263</v>
      </c>
      <c r="E8534" s="3" t="n">
        <f aca="false">E$6638</f>
        <v>2017</v>
      </c>
      <c r="F8534" s="3" t="n">
        <f aca="false">F$6638</f>
        <v>2018</v>
      </c>
      <c r="G8534" s="3" t="n">
        <v>5.48465924518056</v>
      </c>
      <c r="H8534" s="3" t="n">
        <f aca="false">H$6638</f>
        <v>0.118166119011691</v>
      </c>
      <c r="I8534" s="3" t="n">
        <f aca="false">I$6638</f>
        <v>0.0778443113772455</v>
      </c>
      <c r="J8534" s="3" t="n">
        <f aca="false">J$6638</f>
        <v>0.00919856016258672</v>
      </c>
      <c r="K8534" s="3" t="str">
        <f aca="false">K$6638</f>
        <v>% de cargos comissionados no total de cargos públicos</v>
      </c>
      <c r="L8534" s="3" t="str">
        <f aca="false">L$6638</f>
        <v>IBGE/Estadic</v>
      </c>
      <c r="M8534" s="3" t="str">
        <f aca="false">M$6638</f>
        <v>Porcentagem %</v>
      </c>
      <c r="N8534" s="5"/>
      <c r="O8534" s="3" t="n">
        <v>87.3072943908877</v>
      </c>
    </row>
    <row r="8535" customFormat="false" ht="15" hidden="false" customHeight="true" outlineLevel="0" collapsed="false">
      <c r="A8535" s="3" t="str">
        <f aca="false">A$6639</f>
        <v>Eficiência da Máquina Pública</v>
      </c>
      <c r="B8535" s="3" t="str">
        <f aca="false">B$6639</f>
        <v> Total</v>
      </c>
      <c r="C8535" s="3" t="n">
        <f aca="false">C$6639</f>
        <v>1</v>
      </c>
      <c r="D8535" s="3" t="s">
        <v>263</v>
      </c>
      <c r="E8535" s="3" t="n">
        <f aca="false">E$6639</f>
        <v>2018</v>
      </c>
      <c r="F8535" s="3" t="n">
        <f aca="false">F$6639</f>
        <v>2018</v>
      </c>
      <c r="G8535" s="3" t="n">
        <v>72.0092209740236</v>
      </c>
      <c r="H8535" s="3" t="n">
        <f aca="false">H$6639</f>
        <v>1</v>
      </c>
      <c r="I8535" s="3" t="n">
        <f aca="false">I$6639</f>
        <v>0.0778443113772455</v>
      </c>
      <c r="J8535" s="3" t="n">
        <f aca="false">J$6639</f>
        <v>0.0778443113772455</v>
      </c>
      <c r="K8535" s="3" t="str">
        <f aca="false">K$6639</f>
        <v>Nota obtida via normalização e ponderação de indicadores que variam de 0 a 100.</v>
      </c>
      <c r="L8535" s="3" t="str">
        <f aca="false">L$6639</f>
        <v>Tendências</v>
      </c>
      <c r="M8535" s="3" t="str">
        <f aca="false">M$6639</f>
        <v>Nota de 0 a 100</v>
      </c>
      <c r="N8535" s="5"/>
      <c r="O8535" s="3" t="n">
        <v>65.3979795324241</v>
      </c>
    </row>
    <row r="8536" customFormat="false" ht="15" hidden="false" customHeight="true" outlineLevel="0" collapsed="false">
      <c r="A8536" s="3" t="str">
        <f aca="false">A$6640</f>
        <v>Infraestrutura</v>
      </c>
      <c r="B8536" s="3" t="str">
        <f aca="false">B$6640</f>
        <v>Acessibilidade do Serviço de Telecomunicações</v>
      </c>
      <c r="C8536" s="3" t="n">
        <f aca="false">C$6640</f>
        <v>1</v>
      </c>
      <c r="D8536" s="3" t="s">
        <v>263</v>
      </c>
      <c r="E8536" s="3" t="n">
        <f aca="false">E$6640</f>
        <v>2017</v>
      </c>
      <c r="F8536" s="3" t="n">
        <f aca="false">F$6640</f>
        <v>2018</v>
      </c>
      <c r="G8536" s="3" t="n">
        <v>99.2584444377433</v>
      </c>
      <c r="H8536" s="3" t="n">
        <f aca="false">H$6640</f>
        <v>0.0927238161527131</v>
      </c>
      <c r="I8536" s="3" t="n">
        <f aca="false">I$6640</f>
        <v>0.12874251497006</v>
      </c>
      <c r="J8536" s="3" t="n">
        <f aca="false">J$6640</f>
        <v>0.0119374972891217</v>
      </c>
      <c r="K8536" s="3" t="str">
        <f aca="false">K$6640</f>
        <v>Densidade de acessos por 100 habitantes (telefonia móvel e banda larga*)</v>
      </c>
      <c r="L8536" s="3" t="str">
        <f aca="false">L$6640</f>
        <v>ANATEL</v>
      </c>
      <c r="M8536" s="3" t="str">
        <f aca="false">M$6640</f>
        <v>Acessos por 100 mil habitantes</v>
      </c>
      <c r="N8536" s="5"/>
      <c r="O8536" s="3" t="n">
        <v>15.5841514291992</v>
      </c>
    </row>
    <row r="8537" customFormat="false" ht="15" hidden="false" customHeight="true" outlineLevel="0" collapsed="false">
      <c r="A8537" s="3" t="str">
        <f aca="false">A$6641</f>
        <v>Infraestrutura</v>
      </c>
      <c r="B8537" s="3" t="str">
        <f aca="false">B$6641</f>
        <v>Custo de Combustíveis</v>
      </c>
      <c r="C8537" s="3" t="n">
        <f aca="false">C$6641</f>
        <v>-1</v>
      </c>
      <c r="D8537" s="3" t="s">
        <v>263</v>
      </c>
      <c r="E8537" s="3" t="n">
        <f aca="false">E$6641</f>
        <v>2017</v>
      </c>
      <c r="F8537" s="3" t="n">
        <f aca="false">F$6641</f>
        <v>2018</v>
      </c>
      <c r="G8537" s="3" t="n">
        <v>3.3377651492579</v>
      </c>
      <c r="H8537" s="3" t="n">
        <f aca="false">H$6641</f>
        <v>0.0813808125544698</v>
      </c>
      <c r="I8537" s="3" t="n">
        <f aca="false">I$6641</f>
        <v>0.12874251497006</v>
      </c>
      <c r="J8537" s="3" t="n">
        <f aca="false">J$6641</f>
        <v>0.0104771704785695</v>
      </c>
      <c r="K8537" s="3" t="str">
        <f aca="false">K$6641</f>
        <v>Preço médio pago em reais por consumidores finais (etanol, gasolina e diesel), ponderado pela participação dos combustíveis no consumo total.</v>
      </c>
      <c r="L8537" s="3" t="str">
        <f aca="false">L$6641</f>
        <v>ANP</v>
      </c>
      <c r="M8537" s="3" t="str">
        <f aca="false">M$6641</f>
        <v>Reais (R$)</v>
      </c>
      <c r="N8537" s="5" t="str">
        <f aca="false">N$6</f>
        <v>A partir da edição de 2018, ou seja, do dado de 2017 o preço pago passou a ser ponderado pela participação dos combustíveis no consumo total.</v>
      </c>
      <c r="O8537" s="3" t="n">
        <v>80.4513516133066</v>
      </c>
    </row>
    <row r="8538" customFormat="false" ht="15" hidden="false" customHeight="true" outlineLevel="0" collapsed="false">
      <c r="A8538" s="3" t="str">
        <f aca="false">A$6642</f>
        <v>Infraestrutura</v>
      </c>
      <c r="B8538" s="3" t="str">
        <f aca="false">B$6642</f>
        <v>Custo de Saneamento Básico</v>
      </c>
      <c r="C8538" s="3" t="n">
        <f aca="false">C$6642</f>
        <v>-1</v>
      </c>
      <c r="D8538" s="3" t="s">
        <v>263</v>
      </c>
      <c r="E8538" s="3" t="n">
        <f aca="false">E$6642</f>
        <v>2016</v>
      </c>
      <c r="F8538" s="3" t="n">
        <f aca="false">F$6642</f>
        <v>2018</v>
      </c>
      <c r="G8538" s="3" t="n">
        <v>4.2</v>
      </c>
      <c r="H8538" s="3" t="n">
        <f aca="false">H$6642</f>
        <v>0.0808844986819226</v>
      </c>
      <c r="I8538" s="3" t="n">
        <f aca="false">I$6642</f>
        <v>0.12874251497006</v>
      </c>
      <c r="J8538" s="3" t="n">
        <f aca="false">J$6642</f>
        <v>0.0104132737824032</v>
      </c>
      <c r="K8538" s="3" t="str">
        <f aca="false">K$6642</f>
        <v>Tarifa média praticada pelo serviço de tratamento e distribuição</v>
      </c>
      <c r="L8538" s="3" t="str">
        <f aca="false">L$6642</f>
        <v>SNIS</v>
      </c>
      <c r="M8538" s="3" t="str">
        <f aca="false">M$6642</f>
        <v>Reais ($) por m3</v>
      </c>
      <c r="N8538" s="5"/>
      <c r="O8538" s="3" t="n">
        <v>27.9863481228669</v>
      </c>
    </row>
    <row r="8539" customFormat="false" ht="15" hidden="false" customHeight="true" outlineLevel="0" collapsed="false">
      <c r="A8539" s="3" t="str">
        <f aca="false">A$6643</f>
        <v>Infraestrutura</v>
      </c>
      <c r="B8539" s="3" t="str">
        <f aca="false">B$6643</f>
        <v>Disponibilidade de Voos Diretos</v>
      </c>
      <c r="C8539" s="3" t="n">
        <f aca="false">C$6643</f>
        <v>1</v>
      </c>
      <c r="D8539" s="3" t="s">
        <v>263</v>
      </c>
      <c r="E8539" s="3" t="n">
        <f aca="false">E$6643</f>
        <v>2017</v>
      </c>
      <c r="F8539" s="3" t="n">
        <f aca="false">F$6643</f>
        <v>2018</v>
      </c>
      <c r="G8539" s="3" t="n">
        <v>4623</v>
      </c>
      <c r="H8539" s="3" t="n">
        <f aca="false">H$6643</f>
        <v>0.0859068720842382</v>
      </c>
      <c r="I8539" s="3" t="n">
        <f aca="false">I$6643</f>
        <v>0.12874251497006</v>
      </c>
      <c r="J8539" s="3" t="n">
        <f aca="false">J$6643</f>
        <v>0.0110598667653361</v>
      </c>
      <c r="K8539" s="3" t="str">
        <f aca="false">K$6643</f>
        <v>Número de voos diretos* </v>
      </c>
      <c r="L8539" s="3" t="str">
        <f aca="false">L$6643</f>
        <v>ANAC</v>
      </c>
      <c r="M8539" s="3" t="str">
        <f aca="false">M$6643</f>
        <v>Número de voos</v>
      </c>
      <c r="N8539" s="5"/>
      <c r="O8539" s="3" t="n">
        <v>1.56552861749559</v>
      </c>
    </row>
    <row r="8540" customFormat="false" ht="15" hidden="false" customHeight="true" outlineLevel="0" collapsed="false">
      <c r="A8540" s="3" t="str">
        <f aca="false">A$6644</f>
        <v>Infraestrutura</v>
      </c>
      <c r="B8540" s="3" t="str">
        <f aca="false">B$6644</f>
        <v>Acesso à Energia Elétrica</v>
      </c>
      <c r="C8540" s="3" t="n">
        <f aca="false">C$6644</f>
        <v>1</v>
      </c>
      <c r="D8540" s="3" t="s">
        <v>263</v>
      </c>
      <c r="E8540" s="3" t="n">
        <f aca="false">E$6644</f>
        <v>2017</v>
      </c>
      <c r="F8540" s="3" t="n">
        <f aca="false">F$6644</f>
        <v>2018</v>
      </c>
      <c r="G8540" s="3" t="n">
        <v>99.8382483911837</v>
      </c>
      <c r="H8540" s="3" t="n">
        <f aca="false">H$6644</f>
        <v>0.0377329840579321</v>
      </c>
      <c r="I8540" s="3" t="n">
        <f aca="false">I$6644</f>
        <v>0.12874251497006</v>
      </c>
      <c r="J8540" s="3" t="n">
        <f aca="false">J$6644</f>
        <v>0.00485783926494335</v>
      </c>
      <c r="K8540" s="3" t="str">
        <f aca="false">K$6644</f>
        <v>Proporção de domicílios com acesso a energia elétrica (iluminação elétrica).</v>
      </c>
      <c r="L8540" s="3" t="str">
        <f aca="false">L$6644</f>
        <v>PNAD/IBGE</v>
      </c>
      <c r="M8540" s="3" t="str">
        <f aca="false">M$6644</f>
        <v>Porcentagem %</v>
      </c>
      <c r="N8540" s="5"/>
      <c r="O8540" s="3" t="n">
        <v>94.836648114061</v>
      </c>
    </row>
    <row r="8541" customFormat="false" ht="15" hidden="false" customHeight="true" outlineLevel="0" collapsed="false">
      <c r="A8541" s="3" t="str">
        <f aca="false">A$6645</f>
        <v>Infraestrutura</v>
      </c>
      <c r="B8541" s="3" t="str">
        <f aca="false">B$6645</f>
        <v>Custo da Energia Elétrica</v>
      </c>
      <c r="C8541" s="3" t="n">
        <f aca="false">C$6645</f>
        <v>-1</v>
      </c>
      <c r="D8541" s="3" t="s">
        <v>263</v>
      </c>
      <c r="E8541" s="3" t="n">
        <f aca="false">E$6645</f>
        <v>2017</v>
      </c>
      <c r="F8541" s="3" t="n">
        <f aca="false">F$6645</f>
        <v>2018</v>
      </c>
      <c r="G8541" s="3" t="n">
        <v>584.949046972439</v>
      </c>
      <c r="H8541" s="3" t="n">
        <f aca="false">H$6645</f>
        <v>0.0993376190046475</v>
      </c>
      <c r="I8541" s="3" t="n">
        <f aca="false">I$6645</f>
        <v>0.12874251497006</v>
      </c>
      <c r="J8541" s="3" t="n">
        <f aca="false">J$6645</f>
        <v>0.0127889749017959</v>
      </c>
      <c r="K8541" s="3" t="str">
        <f aca="false">K$6645</f>
        <v>Tarifa média praticada para o consumo comercial, residencial e industrial.</v>
      </c>
      <c r="L8541" s="3" t="str">
        <f aca="false">L$6645</f>
        <v>ANEEL</v>
      </c>
      <c r="M8541" s="3" t="str">
        <f aca="false">M$6645</f>
        <v>Reais (R$) por MWh</v>
      </c>
      <c r="N8541" s="5"/>
      <c r="O8541" s="3" t="n">
        <v>53.4726103473529</v>
      </c>
    </row>
    <row r="8542" customFormat="false" ht="15" hidden="false" customHeight="true" outlineLevel="0" collapsed="false">
      <c r="A8542" s="3" t="str">
        <f aca="false">A$6646</f>
        <v>Infraestrutura</v>
      </c>
      <c r="B8542" s="3" t="str">
        <f aca="false">B$6646</f>
        <v>Qualidade da Energia Elétrica</v>
      </c>
      <c r="C8542" s="3" t="n">
        <f aca="false">C$6646</f>
        <v>-1</v>
      </c>
      <c r="D8542" s="3" t="s">
        <v>263</v>
      </c>
      <c r="E8542" s="3" t="n">
        <f aca="false">E$6646</f>
        <v>2017</v>
      </c>
      <c r="F8542" s="3" t="n">
        <f aca="false">F$6646</f>
        <v>2018</v>
      </c>
      <c r="G8542" s="3" t="n">
        <v>0.823305232456275</v>
      </c>
      <c r="H8542" s="3" t="n">
        <f aca="false">H$6646</f>
        <v>0.120616903774958</v>
      </c>
      <c r="I8542" s="3" t="n">
        <f aca="false">I$6646</f>
        <v>0.12874251497006</v>
      </c>
      <c r="J8542" s="3" t="n">
        <f aca="false">J$6646</f>
        <v>0.0155285235398899</v>
      </c>
      <c r="K8542" s="3" t="str">
        <f aca="false">K$6646</f>
        <v>O indicador aponta o Desempenho Global de Continuidade, que considera a duração e frequência de interrupções no serviço de energia.</v>
      </c>
      <c r="L8542" s="3" t="str">
        <f aca="false">L$6646</f>
        <v>ANEEL</v>
      </c>
      <c r="M8542" s="3" t="str">
        <f aca="false">M$6646</f>
        <v>Pontuação</v>
      </c>
      <c r="N8542" s="5"/>
      <c r="O8542" s="3" t="n">
        <v>92.8820355982818</v>
      </c>
    </row>
    <row r="8543" customFormat="false" ht="15" hidden="false" customHeight="true" outlineLevel="0" collapsed="false">
      <c r="A8543" s="3" t="str">
        <f aca="false">A$6647</f>
        <v>Infraestrutura</v>
      </c>
      <c r="B8543" s="3" t="str">
        <f aca="false">B$6647</f>
        <v>Mobilidade Urbana</v>
      </c>
      <c r="C8543" s="3" t="n">
        <f aca="false">C$6647</f>
        <v>-1</v>
      </c>
      <c r="D8543" s="3" t="s">
        <v>263</v>
      </c>
      <c r="E8543" s="3" t="n">
        <f aca="false">E$6647</f>
        <v>2015</v>
      </c>
      <c r="F8543" s="3" t="n">
        <f aca="false">F$6647</f>
        <v>2018</v>
      </c>
      <c r="G8543" s="3" t="n">
        <v>26.5620922858417</v>
      </c>
      <c r="H8543" s="3" t="n">
        <f aca="false">H$6647</f>
        <v>0.124399303432856</v>
      </c>
      <c r="I8543" s="3" t="n">
        <f aca="false">I$6647</f>
        <v>0.12874251497006</v>
      </c>
      <c r="J8543" s="3" t="n">
        <f aca="false">J$6647</f>
        <v>0.0160154791844694</v>
      </c>
      <c r="K8543" s="3" t="str">
        <f aca="false">K$6647</f>
        <v>Tempo gasto no trajeto entre casa e trabalho (minutos)</v>
      </c>
      <c r="L8543" s="3" t="str">
        <f aca="false">L$6647</f>
        <v>PNAD/IBGE</v>
      </c>
      <c r="M8543" s="3" t="str">
        <f aca="false">M$6647</f>
        <v>Minutos</v>
      </c>
      <c r="N8543" s="5"/>
      <c r="O8543" s="3" t="n">
        <v>72.9739169651097</v>
      </c>
    </row>
    <row r="8544" customFormat="false" ht="15" hidden="false" customHeight="true" outlineLevel="0" collapsed="false">
      <c r="A8544" s="3" t="str">
        <f aca="false">A$6648</f>
        <v>Infraestrutura</v>
      </c>
      <c r="B8544" s="3" t="str">
        <f aca="false">B$6648</f>
        <v>Qualidade das Rodovias</v>
      </c>
      <c r="C8544" s="3" t="n">
        <f aca="false">C$6648</f>
        <v>1</v>
      </c>
      <c r="D8544" s="3" t="s">
        <v>263</v>
      </c>
      <c r="E8544" s="3" t="n">
        <f aca="false">E$6648</f>
        <v>2017</v>
      </c>
      <c r="F8544" s="3" t="n">
        <f aca="false">F$6648</f>
        <v>2018</v>
      </c>
      <c r="G8544" s="3" t="n">
        <v>2.54337899543379</v>
      </c>
      <c r="H8544" s="3" t="n">
        <f aca="false">H$6648</f>
        <v>0.192489052230466</v>
      </c>
      <c r="I8544" s="3" t="n">
        <f aca="false">I$6648</f>
        <v>0.12874251497006</v>
      </c>
      <c r="J8544" s="3" t="n">
        <f aca="false">J$6648</f>
        <v>0.0247815246883535</v>
      </c>
      <c r="K8544" s="3" t="str">
        <f aca="false">K$6648</f>
        <v>Avaliação das condições das vias rodoviárias (nota entre 1 (ruim) a 5 (ótimo) ponderada pela extensão pesquisada)</v>
      </c>
      <c r="L8544" s="3" t="str">
        <f aca="false">L$6648</f>
        <v>CNT</v>
      </c>
      <c r="M8544" s="3" t="str">
        <f aca="false">M$6648</f>
        <v>Pontuação de 1 a 5</v>
      </c>
      <c r="N8544" s="5"/>
      <c r="O8544" s="3" t="n">
        <v>21.1268223335442</v>
      </c>
    </row>
    <row r="8545" customFormat="false" ht="15" hidden="false" customHeight="true" outlineLevel="0" collapsed="false">
      <c r="A8545" s="3" t="str">
        <f aca="false">A$6649</f>
        <v>Infraestrutura</v>
      </c>
      <c r="B8545" s="3" t="str">
        <f aca="false">B$6649</f>
        <v>Qualidade do Serviço de Telecomunicações</v>
      </c>
      <c r="C8545" s="3" t="n">
        <f aca="false">C$6649</f>
        <v>1</v>
      </c>
      <c r="D8545" s="3" t="s">
        <v>263</v>
      </c>
      <c r="E8545" s="3" t="n">
        <f aca="false">E$6649</f>
        <v>2017</v>
      </c>
      <c r="F8545" s="3" t="n">
        <f aca="false">F$6649</f>
        <v>2018</v>
      </c>
      <c r="G8545" s="3" t="n">
        <v>70.55</v>
      </c>
      <c r="H8545" s="3" t="n">
        <f aca="false">H$6649</f>
        <v>0.0845281380257963</v>
      </c>
      <c r="I8545" s="3" t="n">
        <f aca="false">I$6649</f>
        <v>0.12874251497006</v>
      </c>
      <c r="J8545" s="3" t="n">
        <f aca="false">J$6649</f>
        <v>0.0108823650751774</v>
      </c>
      <c r="K8545" s="3" t="str">
        <f aca="false">K$6649</f>
        <v>Média do ranking de banda larga fixa e do de telefonia móvel (percentual de indicadores com cumprimento de metas)</v>
      </c>
      <c r="L8545" s="3" t="str">
        <f aca="false">L$6649</f>
        <v>ANATEL</v>
      </c>
      <c r="M8545" s="3" t="str">
        <f aca="false">M$6649</f>
        <v>Porcentagem %</v>
      </c>
      <c r="N8545" s="5"/>
      <c r="O8545" s="3" t="n">
        <v>78.9634146341463</v>
      </c>
    </row>
    <row r="8546" customFormat="false" ht="15" hidden="false" customHeight="true" outlineLevel="0" collapsed="false">
      <c r="A8546" s="3" t="str">
        <f aca="false">A$6650</f>
        <v>Infraestrutura</v>
      </c>
      <c r="B8546" s="3" t="str">
        <f aca="false">B$6650</f>
        <v> Total</v>
      </c>
      <c r="C8546" s="3" t="n">
        <f aca="false">C$6650</f>
        <v>1</v>
      </c>
      <c r="D8546" s="3" t="s">
        <v>263</v>
      </c>
      <c r="E8546" s="3" t="n">
        <f aca="false">E$6650</f>
        <v>2018</v>
      </c>
      <c r="F8546" s="3" t="n">
        <f aca="false">F$6650</f>
        <v>2018</v>
      </c>
      <c r="G8546" s="3" t="n">
        <v>50.2938954442015</v>
      </c>
      <c r="H8546" s="3" t="n">
        <f aca="false">H$6650</f>
        <v>1</v>
      </c>
      <c r="I8546" s="3" t="n">
        <f aca="false">I$6650</f>
        <v>0.12874251497006</v>
      </c>
      <c r="J8546" s="3" t="n">
        <f aca="false">J$6650</f>
        <v>0.12874251497006</v>
      </c>
      <c r="K8546" s="3" t="str">
        <f aca="false">K$6650</f>
        <v>Nota obtida via normalização e ponderação de indicadores que variam de 0 a 100.</v>
      </c>
      <c r="L8546" s="3" t="str">
        <f aca="false">L$6650</f>
        <v>Tendências</v>
      </c>
      <c r="M8546" s="3" t="str">
        <f aca="false">M$6650</f>
        <v>Nota de 0 a 100</v>
      </c>
      <c r="N8546" s="5"/>
      <c r="O8546" s="3" t="n">
        <v>38.4820247372697</v>
      </c>
    </row>
    <row r="8547" customFormat="false" ht="15" hidden="false" customHeight="true" outlineLevel="0" collapsed="false">
      <c r="A8547" s="3" t="str">
        <f aca="false">A$6651</f>
        <v>Inovação</v>
      </c>
      <c r="B8547" s="3" t="str">
        <f aca="false">B$6651</f>
        <v>Produção Acadêmica</v>
      </c>
      <c r="C8547" s="3" t="n">
        <f aca="false">C$6651</f>
        <v>1</v>
      </c>
      <c r="D8547" s="3" t="s">
        <v>263</v>
      </c>
      <c r="E8547" s="3" t="n">
        <f aca="false">E$6651</f>
        <v>2014</v>
      </c>
      <c r="F8547" s="3" t="n">
        <f aca="false">F$6651</f>
        <v>2018</v>
      </c>
      <c r="G8547" s="3" t="n">
        <v>0.314551182645043</v>
      </c>
      <c r="H8547" s="3" t="n">
        <f aca="false">H$6651</f>
        <v>0.42398674644351</v>
      </c>
      <c r="I8547" s="3" t="n">
        <f aca="false">I$6651</f>
        <v>0.0678642714570858</v>
      </c>
      <c r="J8547" s="3" t="n">
        <f aca="false">J$6651</f>
        <v>0.028773551654849</v>
      </c>
      <c r="K8547" s="3" t="str">
        <f aca="false">K$6651</f>
        <v>Total de documentos publicados em periódicos acadêmicos indexados no Scopus em relação à população total.</v>
      </c>
      <c r="L8547" s="3" t="str">
        <f aca="false">L$6651</f>
        <v>SCImago IR</v>
      </c>
      <c r="M8547" s="3" t="str">
        <f aca="false">M$6651</f>
        <v>Artigos por 1 milhão de habitantes</v>
      </c>
      <c r="N8547" s="5"/>
      <c r="O8547" s="3" t="n">
        <v>26.7685131180961</v>
      </c>
    </row>
    <row r="8548" customFormat="false" ht="15" hidden="false" customHeight="true" outlineLevel="0" collapsed="false">
      <c r="A8548" s="3" t="str">
        <f aca="false">A$6652</f>
        <v>Inovação</v>
      </c>
      <c r="B8548" s="3" t="str">
        <f aca="false">B$6652</f>
        <v>Investimentos Públicos em P&amp;D</v>
      </c>
      <c r="C8548" s="3" t="n">
        <f aca="false">C$6652</f>
        <v>1</v>
      </c>
      <c r="D8548" s="3" t="s">
        <v>263</v>
      </c>
      <c r="E8548" s="3" t="n">
        <f aca="false">E$6652</f>
        <v>2015</v>
      </c>
      <c r="F8548" s="3" t="n">
        <f aca="false">F$6652</f>
        <v>2018</v>
      </c>
      <c r="G8548" s="3" t="n">
        <v>0.0235563803277448</v>
      </c>
      <c r="H8548" s="3" t="n">
        <f aca="false">H$6652</f>
        <v>0.302033876948592</v>
      </c>
      <c r="I8548" s="3" t="n">
        <f aca="false">I$6652</f>
        <v>0.0678642714570858</v>
      </c>
      <c r="J8548" s="3" t="n">
        <f aca="false">J$6652</f>
        <v>0.0204973090144753</v>
      </c>
      <c r="K8548" s="3" t="str">
        <f aca="false">K$6652</f>
        <v>Participação de Investimento público em P&amp;D no PIB estadual</v>
      </c>
      <c r="L8548" s="3" t="str">
        <f aca="false">L$6652</f>
        <v>Min.CT&amp;I</v>
      </c>
      <c r="M8548" s="3" t="str">
        <f aca="false">M$6652</f>
        <v>Porcentagem %</v>
      </c>
      <c r="N8548" s="5" t="str">
        <f aca="false">N$68</f>
        <v>O PIB utilizado é o oficial divulgado pelo IBGE</v>
      </c>
      <c r="O8548" s="3" t="n">
        <v>5.39532126794574</v>
      </c>
    </row>
    <row r="8549" customFormat="false" ht="15" hidden="false" customHeight="true" outlineLevel="0" collapsed="false">
      <c r="A8549" s="3" t="str">
        <f aca="false">A$6653</f>
        <v>Inovação</v>
      </c>
      <c r="B8549" s="3" t="str">
        <f aca="false">B$6653</f>
        <v>Patentes</v>
      </c>
      <c r="C8549" s="3" t="n">
        <f aca="false">C$6653</f>
        <v>1</v>
      </c>
      <c r="D8549" s="3" t="s">
        <v>263</v>
      </c>
      <c r="E8549" s="3" t="n">
        <f aca="false">E$6653</f>
        <v>2016</v>
      </c>
      <c r="F8549" s="3" t="n">
        <f aca="false">F$6653</f>
        <v>2018</v>
      </c>
      <c r="G8549" s="3" t="n">
        <v>0.0261751634350363</v>
      </c>
      <c r="H8549" s="3" t="n">
        <f aca="false">H$6653</f>
        <v>0.273979376607898</v>
      </c>
      <c r="I8549" s="3" t="n">
        <f aca="false">I$6653</f>
        <v>0.0678642714570858</v>
      </c>
      <c r="J8549" s="3" t="n">
        <f aca="false">J$6653</f>
        <v>0.0185934107877616</v>
      </c>
      <c r="K8549" s="3" t="str">
        <f aca="false">K$6653</f>
        <v>Total de concessões de patentes, englobando os tipos: "Patente de Invenção", "Modelo de Utilidade" e "Certificado de Adição" em relação ao PIB.</v>
      </c>
      <c r="L8549" s="3" t="str">
        <f aca="false">L$6653</f>
        <v>INPI</v>
      </c>
      <c r="M8549" s="3" t="str">
        <f aca="false">M$6653</f>
        <v>Patentes pelo PIB em 1 bilhão de reais</v>
      </c>
      <c r="N8549" s="3" t="str">
        <f aca="false">N$69</f>
        <v>O PIB utilizado para cálculo é estimado pela Tendências</v>
      </c>
      <c r="O8549" s="3" t="n">
        <v>7.83752278781844</v>
      </c>
    </row>
    <row r="8550" customFormat="false" ht="15" hidden="false" customHeight="true" outlineLevel="0" collapsed="false">
      <c r="A8550" s="3" t="str">
        <f aca="false">A$6654</f>
        <v>Inovação</v>
      </c>
      <c r="B8550" s="3" t="str">
        <f aca="false">B$6654</f>
        <v> Total</v>
      </c>
      <c r="C8550" s="3" t="n">
        <f aca="false">C$6654</f>
        <v>1</v>
      </c>
      <c r="D8550" s="3" t="s">
        <v>263</v>
      </c>
      <c r="E8550" s="3" t="n">
        <f aca="false">E$6654</f>
        <v>2018</v>
      </c>
      <c r="F8550" s="3" t="n">
        <f aca="false">F$6654</f>
        <v>2018</v>
      </c>
      <c r="G8550" s="3" t="n">
        <v>14.1647461157238</v>
      </c>
      <c r="H8550" s="3" t="n">
        <f aca="false">H$6654</f>
        <v>1</v>
      </c>
      <c r="I8550" s="3" t="n">
        <f aca="false">I$6654</f>
        <v>0.0678642714570858</v>
      </c>
      <c r="J8550" s="3" t="n">
        <f aca="false">J$6654</f>
        <v>0.0678642714570858</v>
      </c>
      <c r="K8550" s="3" t="str">
        <f aca="false">K$6654</f>
        <v>Nota obtida via normalização e ponderação de indicadores que variam de 0 a 100.</v>
      </c>
      <c r="L8550" s="3" t="str">
        <f aca="false">L$6654</f>
        <v>Tendências</v>
      </c>
      <c r="M8550" s="3" t="str">
        <f aca="false">M$6654</f>
        <v>Nota de 0 a 100</v>
      </c>
      <c r="N8550" s="5"/>
      <c r="O8550" s="3" t="n">
        <v>15.5742715651173</v>
      </c>
    </row>
    <row r="8551" customFormat="false" ht="15.75" hidden="false" customHeight="true" outlineLevel="0" collapsed="false">
      <c r="A8551" s="3" t="str">
        <f aca="false">A$6655</f>
        <v>Potencial de Mercado</v>
      </c>
      <c r="B8551" s="3" t="str">
        <f aca="false">B$6655</f>
        <v>Tamanho de mercado</v>
      </c>
      <c r="C8551" s="3" t="n">
        <f aca="false">C$6655</f>
        <v>1</v>
      </c>
      <c r="D8551" s="3" t="s">
        <v>263</v>
      </c>
      <c r="E8551" s="3" t="n">
        <f aca="false">E$6655</f>
        <v>2017</v>
      </c>
      <c r="F8551" s="3" t="n">
        <f aca="false">F$6655</f>
        <v>2018</v>
      </c>
      <c r="G8551" s="3" t="n">
        <v>40.3923920828462</v>
      </c>
      <c r="H8551" s="3" t="n">
        <f aca="false">H$6655</f>
        <v>0.403618197210826</v>
      </c>
      <c r="I8551" s="3" t="n">
        <f aca="false">I$6655</f>
        <v>0.0768463073852295</v>
      </c>
      <c r="J8551" s="3" t="n">
        <f aca="false">J$6655</f>
        <v>0.0310165680491354</v>
      </c>
      <c r="K8551" s="3" t="str">
        <f aca="false">K$6655</f>
        <v>Produto Interno Bruto (PIB) real a preços de 2014</v>
      </c>
      <c r="L8551" s="3" t="str">
        <f aca="false">L$6655</f>
        <v>IBGE</v>
      </c>
      <c r="M8551" s="3" t="str">
        <f aca="false">M$6655</f>
        <v>R$ bilhões</v>
      </c>
      <c r="N8551" s="5" t="str">
        <f aca="false">N$2</f>
        <v>O PIB utilizado para cálculo é estimado pela Tendências</v>
      </c>
      <c r="O8551" s="3" t="n">
        <v>1.34544678012709</v>
      </c>
    </row>
    <row r="8552" customFormat="false" ht="15" hidden="false" customHeight="true" outlineLevel="0" collapsed="false">
      <c r="A8552" s="3" t="str">
        <f aca="false">A$6656</f>
        <v>Potencial de Mercado</v>
      </c>
      <c r="B8552" s="3" t="str">
        <f aca="false">B$6656</f>
        <v>Taxa de crescimento</v>
      </c>
      <c r="C8552" s="3" t="n">
        <f aca="false">C$6656</f>
        <v>1</v>
      </c>
      <c r="D8552" s="3" t="s">
        <v>263</v>
      </c>
      <c r="E8552" s="3" t="n">
        <f aca="false">E$6656</f>
        <v>2017</v>
      </c>
      <c r="F8552" s="3" t="n">
        <f aca="false">F$6656</f>
        <v>2018</v>
      </c>
      <c r="G8552" s="3" t="n">
        <v>-2.44153722336965</v>
      </c>
      <c r="H8552" s="3" t="n">
        <f aca="false">H$6656</f>
        <v>0.338326829703997</v>
      </c>
      <c r="I8552" s="3" t="n">
        <f aca="false">I$6656</f>
        <v>0.0768463073852295</v>
      </c>
      <c r="J8552" s="3" t="n">
        <f aca="false">J$6656</f>
        <v>0.0259991675521036</v>
      </c>
      <c r="K8552" s="3" t="str">
        <f aca="false">K$6656</f>
        <v>Média Móvel de quatro períodos para a taxa de crescimento anual do PIB</v>
      </c>
      <c r="L8552" s="3" t="str">
        <f aca="false">L$6656</f>
        <v>IBGE</v>
      </c>
      <c r="M8552" s="3" t="str">
        <f aca="false">M$6656</f>
        <v>Porcentagem %</v>
      </c>
      <c r="N8552" s="5" t="str">
        <f aca="false">N$3</f>
        <v>O PIB utilizado para cálculo é estimado pela Tendências</v>
      </c>
      <c r="O8552" s="3" t="n">
        <v>0</v>
      </c>
    </row>
    <row r="8553" customFormat="false" ht="15" hidden="false" customHeight="true" outlineLevel="0" collapsed="false">
      <c r="A8553" s="3" t="str">
        <f aca="false">A$6657</f>
        <v>Potencial de Mercado</v>
      </c>
      <c r="B8553" s="3" t="str">
        <f aca="false">B$6657</f>
        <v>Crescimento Potencial da Força de Trabalho</v>
      </c>
      <c r="C8553" s="3" t="n">
        <f aca="false">C$6657</f>
        <v>1</v>
      </c>
      <c r="D8553" s="3" t="s">
        <v>263</v>
      </c>
      <c r="E8553" s="3" t="n">
        <f aca="false">E$6657</f>
        <v>2017</v>
      </c>
      <c r="F8553" s="3" t="n">
        <f aca="false">F$6657</f>
        <v>2018</v>
      </c>
      <c r="G8553" s="3" t="n">
        <v>1.19222370033121</v>
      </c>
      <c r="H8553" s="3" t="n">
        <f aca="false">H$6657</f>
        <v>0.258054973085176</v>
      </c>
      <c r="I8553" s="3" t="n">
        <f aca="false">I$6657</f>
        <v>0.0768463073852295</v>
      </c>
      <c r="J8553" s="3" t="n">
        <f aca="false">J$6657</f>
        <v>0.0198305717839906</v>
      </c>
      <c r="K8553" s="3" t="str">
        <f aca="false">K$6657</f>
        <v>Média da taxa de crescimento da PIA para os próximos 10 anos (população com idade entre 15 e 64 anos)</v>
      </c>
      <c r="L8553" s="3" t="str">
        <f aca="false">L$6657</f>
        <v>IBGE</v>
      </c>
      <c r="M8553" s="3" t="str">
        <f aca="false">M$6657</f>
        <v>Porcentagem %</v>
      </c>
      <c r="N8553" s="5"/>
      <c r="O8553" s="3" t="n">
        <v>49.1545974171775</v>
      </c>
    </row>
    <row r="8554" customFormat="false" ht="15" hidden="false" customHeight="true" outlineLevel="0" collapsed="false">
      <c r="A8554" s="3" t="str">
        <f aca="false">A$6658</f>
        <v>Potencial de Mercado</v>
      </c>
      <c r="B8554" s="3" t="str">
        <f aca="false">B$6658</f>
        <v> Total</v>
      </c>
      <c r="C8554" s="3" t="n">
        <f aca="false">C$6658</f>
        <v>1</v>
      </c>
      <c r="D8554" s="3" t="s">
        <v>263</v>
      </c>
      <c r="E8554" s="3" t="n">
        <f aca="false">E$6658</f>
        <v>2018</v>
      </c>
      <c r="F8554" s="3" t="n">
        <f aca="false">F$6658</f>
        <v>2018</v>
      </c>
      <c r="G8554" s="3" t="n">
        <v>13.225256555291</v>
      </c>
      <c r="H8554" s="3" t="n">
        <f aca="false">H$6658</f>
        <v>1</v>
      </c>
      <c r="I8554" s="3" t="n">
        <f aca="false">I$6658</f>
        <v>0.0768463073852295</v>
      </c>
      <c r="J8554" s="3" t="n">
        <f aca="false">J$6658</f>
        <v>0.0768463073852295</v>
      </c>
      <c r="K8554" s="3" t="str">
        <f aca="false">K$6658</f>
        <v>Nota obtida via normalização e ponderação de indicadores que variam de 0 a 100.</v>
      </c>
      <c r="L8554" s="3" t="str">
        <f aca="false">L$6658</f>
        <v>Tendências</v>
      </c>
      <c r="M8554" s="3" t="str">
        <f aca="false">M$6658</f>
        <v>Nota de 0 a 100</v>
      </c>
      <c r="N8554" s="5"/>
      <c r="O8554" s="3" t="n">
        <v>0</v>
      </c>
    </row>
    <row r="8555" customFormat="false" ht="15" hidden="false" customHeight="true" outlineLevel="0" collapsed="false">
      <c r="A8555" s="3" t="str">
        <f aca="false">A$6659</f>
        <v>Solidez Fiscal</v>
      </c>
      <c r="B8555" s="3" t="str">
        <f aca="false">B$6659</f>
        <v>Taxa de Investimentos</v>
      </c>
      <c r="C8555" s="3" t="n">
        <f aca="false">C$6659</f>
        <v>1</v>
      </c>
      <c r="D8555" s="3" t="s">
        <v>263</v>
      </c>
      <c r="E8555" s="3" t="n">
        <f aca="false">E$6659</f>
        <v>2017</v>
      </c>
      <c r="F8555" s="3" t="n">
        <f aca="false">F$6659</f>
        <v>2018</v>
      </c>
      <c r="G8555" s="3" t="n">
        <v>4.52911806577576</v>
      </c>
      <c r="H8555" s="3" t="n">
        <f aca="false">H$6659</f>
        <v>0.160983811795482</v>
      </c>
      <c r="I8555" s="3" t="n">
        <f aca="false">I$6659</f>
        <v>0.120758483033932</v>
      </c>
      <c r="J8555" s="3" t="n">
        <f aca="false">J$6659</f>
        <v>0.0194401609054424</v>
      </c>
      <c r="K8555" s="3" t="str">
        <f aca="false">K$6659</f>
        <v>Investimento liquidado / receita corrente líquida</v>
      </c>
      <c r="L8555" s="3" t="str">
        <f aca="false">L$6659</f>
        <v>Siconfi</v>
      </c>
      <c r="M8555" s="3" t="str">
        <f aca="false">M$6659</f>
        <v>Porcentagem %</v>
      </c>
      <c r="N8555" s="5" t="str">
        <f aca="false">N$55</f>
        <v>Antes da edição de 2020 o indicador era conhecido como "Capacidade de Investimento"</v>
      </c>
      <c r="O8555" s="3" t="n">
        <v>26.1296865826006</v>
      </c>
    </row>
    <row r="8556" customFormat="false" ht="15" hidden="false" customHeight="true" outlineLevel="0" collapsed="false">
      <c r="A8556" s="3" t="str">
        <f aca="false">A$6660</f>
        <v>Solidez Fiscal</v>
      </c>
      <c r="B8556" s="3" t="str">
        <f aca="false">B$6660</f>
        <v>Resultado Nominal</v>
      </c>
      <c r="C8556" s="3" t="n">
        <f aca="false">C$6660</f>
        <v>1</v>
      </c>
      <c r="D8556" s="3" t="s">
        <v>263</v>
      </c>
      <c r="E8556" s="3" t="n">
        <f aca="false">E$6660</f>
        <v>2017</v>
      </c>
      <c r="F8556" s="3" t="n">
        <f aca="false">F$6660</f>
        <v>2018</v>
      </c>
      <c r="G8556" s="3" t="n">
        <v>0.270703149180268</v>
      </c>
      <c r="H8556" s="3" t="n">
        <f aca="false">H$6660</f>
        <v>0.2078732111836</v>
      </c>
      <c r="I8556" s="3" t="n">
        <f aca="false">I$6660</f>
        <v>0.120758483033932</v>
      </c>
      <c r="J8556" s="3" t="n">
        <f aca="false">J$6660</f>
        <v>0.0251024536459238</v>
      </c>
      <c r="K8556" s="3" t="str">
        <f aca="false">K$6660</f>
        <v>Diferença entre receitas e despesas primárias no período acrescidas das despesas com juros nominais incidentes sobre a dívida pública interna e externa, dividido pelo PIB</v>
      </c>
      <c r="L8556" s="3" t="str">
        <f aca="false">L$6660</f>
        <v>Siconfi</v>
      </c>
      <c r="M8556" s="3" t="str">
        <f aca="false">M$6660</f>
        <v>Porcentagem %</v>
      </c>
      <c r="N8556" s="5"/>
      <c r="O8556" s="3" t="n">
        <v>50.5100021053468</v>
      </c>
    </row>
    <row r="8557" customFormat="false" ht="15" hidden="false" customHeight="true" outlineLevel="0" collapsed="false">
      <c r="A8557" s="3" t="str">
        <f aca="false">A$6661</f>
        <v>Solidez Fiscal</v>
      </c>
      <c r="B8557" s="3" t="str">
        <f aca="false">B$6661</f>
        <v>Solvência Fiscal</v>
      </c>
      <c r="C8557" s="3" t="n">
        <f aca="false">C$6661</f>
        <v>-1</v>
      </c>
      <c r="D8557" s="3" t="s">
        <v>263</v>
      </c>
      <c r="E8557" s="3" t="n">
        <f aca="false">E$6661</f>
        <v>2017</v>
      </c>
      <c r="F8557" s="3" t="n">
        <f aca="false">F$6661</f>
        <v>2018</v>
      </c>
      <c r="G8557" s="3" t="n">
        <v>57.9881595451582</v>
      </c>
      <c r="H8557" s="3" t="n">
        <f aca="false">H$6661</f>
        <v>0.185320783083518</v>
      </c>
      <c r="I8557" s="3" t="n">
        <f aca="false">I$6661</f>
        <v>0.120758483033932</v>
      </c>
      <c r="J8557" s="3" t="n">
        <f aca="false">J$6661</f>
        <v>0.022379056639826</v>
      </c>
      <c r="K8557" s="3" t="str">
        <f aca="false">K$6661</f>
        <v>Dívida consolidada líquida / receita corrente líquida</v>
      </c>
      <c r="L8557" s="3" t="str">
        <f aca="false">L$6661</f>
        <v>Siconfi</v>
      </c>
      <c r="M8557" s="3" t="str">
        <f aca="false">M$6661</f>
        <v>Porcentagem %</v>
      </c>
      <c r="N8557" s="5"/>
      <c r="O8557" s="3" t="n">
        <v>80.4103153781018</v>
      </c>
    </row>
    <row r="8558" customFormat="false" ht="15" hidden="false" customHeight="true" outlineLevel="0" collapsed="false">
      <c r="A8558" s="3" t="str">
        <f aca="false">A$6662</f>
        <v>Solidez Fiscal</v>
      </c>
      <c r="B8558" s="3" t="str">
        <f aca="false">B$6662</f>
        <v>Sucesso do Planejamento Orçamentário</v>
      </c>
      <c r="C8558" s="3" t="n">
        <f aca="false">C$6662</f>
        <v>1</v>
      </c>
      <c r="D8558" s="3" t="s">
        <v>263</v>
      </c>
      <c r="E8558" s="3" t="n">
        <f aca="false">E$6662</f>
        <v>2017</v>
      </c>
      <c r="F8558" s="3" t="n">
        <f aca="false">F$6662</f>
        <v>2018</v>
      </c>
      <c r="G8558" s="3" t="n">
        <v>95.5241413210552</v>
      </c>
      <c r="H8558" s="3" t="n">
        <f aca="false">H$6662</f>
        <v>0.153984513934749</v>
      </c>
      <c r="I8558" s="3" t="n">
        <f aca="false">I$6662</f>
        <v>0.120758483033932</v>
      </c>
      <c r="J8558" s="3" t="n">
        <f aca="false">J$6662</f>
        <v>0.0185949363134776</v>
      </c>
      <c r="K8558" s="3" t="str">
        <f aca="false">K$6662</f>
        <v>Despesa liquidada pela despesa total atualizada (dotação orçamentária).</v>
      </c>
      <c r="L8558" s="3" t="str">
        <f aca="false">L$6662</f>
        <v>Siconfi</v>
      </c>
      <c r="M8558" s="3" t="str">
        <f aca="false">M$6662</f>
        <v>Porcentagem %</v>
      </c>
      <c r="N8558" s="5" t="str">
        <f aca="false">N$58</f>
        <v>Antes de 2020 o indicador era chamado de "Sucesso da Execução Orçamentária"</v>
      </c>
      <c r="O8558" s="3" t="n">
        <v>94.61083400292</v>
      </c>
    </row>
    <row r="8559" customFormat="false" ht="15" hidden="false" customHeight="true" outlineLevel="0" collapsed="false">
      <c r="A8559" s="3" t="str">
        <f aca="false">A$6663</f>
        <v>Solidez Fiscal</v>
      </c>
      <c r="B8559" s="3" t="str">
        <f aca="false">B$6663</f>
        <v>Dependência Fiscal</v>
      </c>
      <c r="C8559" s="3" t="n">
        <f aca="false">C$6663</f>
        <v>1</v>
      </c>
      <c r="D8559" s="3" t="s">
        <v>263</v>
      </c>
      <c r="E8559" s="3" t="n">
        <f aca="false">E$6663</f>
        <v>2017</v>
      </c>
      <c r="F8559" s="3" t="n">
        <f aca="false">F$6663</f>
        <v>2018</v>
      </c>
      <c r="G8559" s="3" t="n">
        <v>47.4761846973717</v>
      </c>
      <c r="H8559" s="3" t="n">
        <f aca="false">H$6663</f>
        <v>0.119355233595262</v>
      </c>
      <c r="I8559" s="3" t="n">
        <f aca="false">I$6663</f>
        <v>0.120758483033932</v>
      </c>
      <c r="J8559" s="3" t="n">
        <f aca="false">J$6663</f>
        <v>0.0144131569511244</v>
      </c>
      <c r="K8559" s="3" t="str">
        <f aca="false">K$6663</f>
        <v>Grau de autonomia financeira do Estado tendo por base a participação das receitas correntes próprias (realizadas) sobre a receita corrente total, dado pela fórmula: 1 – (transferências correntes/receita corrente total)</v>
      </c>
      <c r="L8559" s="3" t="str">
        <f aca="false">L$6663</f>
        <v>Siconfi</v>
      </c>
      <c r="M8559" s="3" t="str">
        <f aca="false">M$6663</f>
        <v>Porcentagem %</v>
      </c>
      <c r="N8559"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559" s="3" t="n">
        <v>23.3664513937633</v>
      </c>
    </row>
    <row r="8560" customFormat="false" ht="15" hidden="false" customHeight="true" outlineLevel="0" collapsed="false">
      <c r="A8560" s="3" t="str">
        <f aca="false">A$6664</f>
        <v>Solidez Fiscal</v>
      </c>
      <c r="B8560" s="3" t="str">
        <f aca="false">B$6664</f>
        <v>Resultado Primário</v>
      </c>
      <c r="C8560" s="3" t="n">
        <f aca="false">C$6664</f>
        <v>1</v>
      </c>
      <c r="D8560" s="3" t="s">
        <v>263</v>
      </c>
      <c r="E8560" s="3" t="n">
        <f aca="false">E$6664</f>
        <v>2017</v>
      </c>
      <c r="F8560" s="3" t="n">
        <f aca="false">F$6664</f>
        <v>2018</v>
      </c>
      <c r="G8560" s="3" t="n">
        <v>-0.634106068172624</v>
      </c>
      <c r="H8560" s="3" t="n">
        <f aca="false">H$6664</f>
        <v>0.17248244640739</v>
      </c>
      <c r="I8560" s="3" t="n">
        <f aca="false">I$6664</f>
        <v>0.120758483033932</v>
      </c>
      <c r="J8560" s="3" t="n">
        <f aca="false">J$6664</f>
        <v>0.0208287185781379</v>
      </c>
      <c r="K8560" s="3" t="str">
        <f aca="false">K$6664</f>
        <v>O resultado primário líquido é dado pela diferença entre receita primária realizada e a despesa primária liquidada no ano. A diferença é dividida pelo PIB nominal de cada Estado.</v>
      </c>
      <c r="L8560" s="3" t="str">
        <f aca="false">L$6664</f>
        <v>Siconfi</v>
      </c>
      <c r="M8560" s="3" t="str">
        <f aca="false">M$6664</f>
        <v>Porcentagem %</v>
      </c>
      <c r="N8560" s="4" t="str">
        <f aca="false">N$2226</f>
        <v>O PIB utilizado para cálculo é estimado pela Tendências</v>
      </c>
      <c r="O8560" s="3" t="n">
        <v>37.1132549604512</v>
      </c>
    </row>
    <row r="8561" customFormat="false" ht="15" hidden="false" customHeight="true" outlineLevel="0" collapsed="false">
      <c r="A8561" s="3" t="str">
        <f aca="false">A$6665</f>
        <v>Solidez Fiscal</v>
      </c>
      <c r="B8561" s="3" t="str">
        <f aca="false">B$6665</f>
        <v> Total</v>
      </c>
      <c r="C8561" s="3" t="n">
        <f aca="false">C$6665</f>
        <v>1</v>
      </c>
      <c r="D8561" s="3" t="s">
        <v>263</v>
      </c>
      <c r="E8561" s="3" t="n">
        <f aca="false">E$6665</f>
        <v>2018</v>
      </c>
      <c r="F8561" s="3" t="n">
        <f aca="false">F$6665</f>
        <v>2018</v>
      </c>
      <c r="G8561" s="3" t="n">
        <v>53.3667320564952</v>
      </c>
      <c r="H8561" s="3" t="n">
        <f aca="false">H$6665</f>
        <v>1</v>
      </c>
      <c r="I8561" s="3" t="n">
        <f aca="false">I$6665</f>
        <v>0.120758483033932</v>
      </c>
      <c r="J8561" s="3" t="n">
        <f aca="false">J$6665</f>
        <v>0.120758483033932</v>
      </c>
      <c r="K8561" s="3" t="str">
        <f aca="false">K$6665</f>
        <v>Nota obtida via normalização e ponderação de indicadores que variam de 0 a 100.</v>
      </c>
      <c r="L8561" s="3" t="str">
        <f aca="false">L$6665</f>
        <v>Tendências</v>
      </c>
      <c r="M8561" s="3" t="str">
        <f aca="false">M$6665</f>
        <v>Nota de 0 a 100</v>
      </c>
      <c r="N8561" s="5"/>
      <c r="O8561" s="3" t="n">
        <v>66.811069267564</v>
      </c>
    </row>
    <row r="8562" customFormat="false" ht="15" hidden="false" customHeight="true" outlineLevel="0" collapsed="false">
      <c r="A8562" s="3" t="str">
        <f aca="false">A$6666</f>
        <v>Segurança Pública</v>
      </c>
      <c r="B8562" s="3" t="str">
        <f aca="false">B$6666</f>
        <v>Atuação do Sistema de Justiça Criminal</v>
      </c>
      <c r="C8562" s="3" t="n">
        <f aca="false">C$6666</f>
        <v>1</v>
      </c>
      <c r="D8562" s="3" t="s">
        <v>263</v>
      </c>
      <c r="E8562" s="3" t="n">
        <f aca="false">E$6666</f>
        <v>2017</v>
      </c>
      <c r="F8562" s="3" t="n">
        <f aca="false">F$6666</f>
        <v>2018</v>
      </c>
      <c r="G8562" s="3" t="n">
        <v>0.972650318056149</v>
      </c>
      <c r="H8562" s="3" t="n">
        <f aca="false">H$6666</f>
        <v>0.104357937274945</v>
      </c>
      <c r="I8562" s="3" t="n">
        <f aca="false">I$6666</f>
        <v>0.132734530938124</v>
      </c>
      <c r="J8562" s="3" t="n">
        <f aca="false">J$6666</f>
        <v>0.01385190185386</v>
      </c>
      <c r="K8562" s="3" t="str">
        <f aca="false">K$6666</f>
        <v>Total da população carcerária (regime fechado) em relação ao número de homicídios.</v>
      </c>
      <c r="L8562" s="3" t="str">
        <f aca="false">L$6666</f>
        <v>Departamento Penitenciário Nacional e Fórum Brasileiro de Segurança Pública</v>
      </c>
      <c r="M8562" s="3" t="str">
        <f aca="false">M$6666</f>
        <v>Porcentagem %</v>
      </c>
      <c r="N8562" s="3" t="str">
        <f aca="false">N$49</f>
        <v>A partir da edição de 2018, ou seja, do dado de 2017 passou a ser usado como numerador a população prisional acusada de homicídio e não mais a população carcerária total.</v>
      </c>
      <c r="O8562" s="3" t="n">
        <v>17.6196228429208</v>
      </c>
    </row>
    <row r="8563" customFormat="false" ht="15" hidden="false" customHeight="true" outlineLevel="0" collapsed="false">
      <c r="A8563" s="3" t="str">
        <f aca="false">A$6667</f>
        <v>Segurança Pública</v>
      </c>
      <c r="B8563" s="3" t="str">
        <f aca="false">B$6667</f>
        <v>Presos sem Condenação</v>
      </c>
      <c r="C8563" s="3" t="n">
        <f aca="false">C$6667</f>
        <v>-1</v>
      </c>
      <c r="D8563" s="3" t="s">
        <v>263</v>
      </c>
      <c r="E8563" s="3" t="n">
        <f aca="false">E$6667</f>
        <v>2016</v>
      </c>
      <c r="F8563" s="3" t="n">
        <f aca="false">F$6667</f>
        <v>2018</v>
      </c>
      <c r="G8563" s="8" t="n">
        <v>65</v>
      </c>
      <c r="H8563" s="3" t="n">
        <f aca="false">H$6667</f>
        <v>0.0277149164789228</v>
      </c>
      <c r="I8563" s="3" t="n">
        <f aca="false">I$6667</f>
        <v>0.132734530938124</v>
      </c>
      <c r="J8563" s="3" t="n">
        <f aca="false">J$6667</f>
        <v>0.00367872643881909</v>
      </c>
      <c r="K8563" s="3" t="str">
        <f aca="false">K$6667</f>
        <v>Proporção de presos sem condenação em relação ao total de presos.</v>
      </c>
      <c r="L8563" s="3" t="str">
        <f aca="false">L$6667</f>
        <v>DEPEN</v>
      </c>
      <c r="M8563" s="3" t="str">
        <f aca="false">M$6667</f>
        <v>Porcentagem %</v>
      </c>
      <c r="N8563" s="5"/>
      <c r="O8563" s="8" t="n">
        <v>2.04081632653062</v>
      </c>
    </row>
    <row r="8564" customFormat="false" ht="15" hidden="false" customHeight="true" outlineLevel="0" collapsed="false">
      <c r="A8564" s="3" t="str">
        <f aca="false">A$6668</f>
        <v>Segurança Pública</v>
      </c>
      <c r="B8564" s="3" t="str">
        <f aca="false">B$6668</f>
        <v>Déficit Carcerário</v>
      </c>
      <c r="C8564" s="3" t="n">
        <f aca="false">C$6668</f>
        <v>-1</v>
      </c>
      <c r="D8564" s="3" t="s">
        <v>263</v>
      </c>
      <c r="E8564" s="3" t="n">
        <f aca="false">E$6668</f>
        <v>2016</v>
      </c>
      <c r="F8564" s="3" t="n">
        <f aca="false">F$6668</f>
        <v>2018</v>
      </c>
      <c r="G8564" s="9" t="n">
        <v>2.362</v>
      </c>
      <c r="H8564" s="3" t="n">
        <f aca="false">H$6668</f>
        <v>0.0986618304917192</v>
      </c>
      <c r="I8564" s="3" t="n">
        <f aca="false">I$6668</f>
        <v>0.132734530938124</v>
      </c>
      <c r="J8564" s="3" t="n">
        <f aca="false">J$6668</f>
        <v>0.013095831791815</v>
      </c>
      <c r="K8564" s="3" t="str">
        <f aca="false">K$6668</f>
        <v>Relação detentos / Vagas</v>
      </c>
      <c r="L8564" s="3" t="str">
        <f aca="false">L$6668</f>
        <v>Departamento Penitenciário Nacional - Infopen</v>
      </c>
      <c r="M8564" s="3" t="str">
        <f aca="false">M$6668</f>
        <v>Porcentagem %</v>
      </c>
      <c r="N8564" s="5"/>
      <c r="O8564" s="9" t="n">
        <v>73.0247641509434</v>
      </c>
    </row>
    <row r="8565" customFormat="false" ht="15" hidden="false" customHeight="true" outlineLevel="0" collapsed="false">
      <c r="A8565" s="3" t="str">
        <f aca="false">A$6669</f>
        <v>Segurança Pública</v>
      </c>
      <c r="B8565" s="3" t="str">
        <f aca="false">B$6669</f>
        <v>Mortes a esclarecer</v>
      </c>
      <c r="C8565" s="3" t="n">
        <f aca="false">C$6669</f>
        <v>-1</v>
      </c>
      <c r="D8565" s="3" t="s">
        <v>263</v>
      </c>
      <c r="E8565" s="3" t="n">
        <f aca="false">E$6669</f>
        <v>2016</v>
      </c>
      <c r="F8565" s="3" t="n">
        <f aca="false">F$6669</f>
        <v>2018</v>
      </c>
      <c r="G8565" s="3" t="n">
        <v>4.72240427752731</v>
      </c>
      <c r="H8565" s="3" t="n">
        <f aca="false">H$6669</f>
        <v>0.124074359050734</v>
      </c>
      <c r="I8565" s="3" t="n">
        <f aca="false">I$6669</f>
        <v>0.132734530938124</v>
      </c>
      <c r="J8565" s="3" t="n">
        <f aca="false">J$6669</f>
        <v>0.0164689518500476</v>
      </c>
      <c r="K8565" s="3" t="str">
        <f aca="false">K$6669</f>
        <v>Óbitos por causas externas a partir de "Eventos cuja intenção é indeterminada" por 100 mil habitantes</v>
      </c>
      <c r="L8565" s="3" t="str">
        <f aca="false">L$6669</f>
        <v>Datasus</v>
      </c>
      <c r="M8565" s="3" t="str">
        <f aca="false">M$6669</f>
        <v>Taxa de mortalidade por 100 mil habitantes</v>
      </c>
      <c r="N8565" s="5" t="str">
        <f aca="false">N$48</f>
        <v>A partir da edição de 2017, ou seja, do dado de 2015 a fonte passou a ser o Datasus e não mais o "Fórum de Segurança Público", assim, mortes a esclarecer significam: Óbitos por causas externas a partir de "Eventos cuja intenção é indeterminada"</v>
      </c>
      <c r="O8565" s="3" t="n">
        <v>52.8475977493898</v>
      </c>
    </row>
    <row r="8566" customFormat="false" ht="15" hidden="false" customHeight="true" outlineLevel="0" collapsed="false">
      <c r="A8566" s="3" t="str">
        <f aca="false">A$6670</f>
        <v>Segurança Pública</v>
      </c>
      <c r="B8566" s="3" t="str">
        <f aca="false">B$6670</f>
        <v>Mortalidade no Trânsito</v>
      </c>
      <c r="C8566" s="3" t="n">
        <f aca="false">C$6670</f>
        <v>-1</v>
      </c>
      <c r="D8566" s="3" t="s">
        <v>263</v>
      </c>
      <c r="E8566" s="3" t="n">
        <f aca="false">E$6670</f>
        <v>2016</v>
      </c>
      <c r="F8566" s="3" t="n">
        <f aca="false">F$6670</f>
        <v>2018</v>
      </c>
      <c r="G8566" s="3" t="n">
        <v>20.6991365061711</v>
      </c>
      <c r="H8566" s="3" t="n">
        <f aca="false">H$6670</f>
        <v>0.156771424720729</v>
      </c>
      <c r="I8566" s="3" t="n">
        <f aca="false">I$6670</f>
        <v>0.132734530938124</v>
      </c>
      <c r="J8566" s="3" t="n">
        <f aca="false">J$6670</f>
        <v>0.0208089815248074</v>
      </c>
      <c r="K8566" s="3" t="str">
        <f aca="false">K$6670</f>
        <v>Óbitos por causas externas (acidentes em transporte terrestre) em relação ao total de habitantes.</v>
      </c>
      <c r="L8566" s="3" t="str">
        <f aca="false">L$6670</f>
        <v>Datasus</v>
      </c>
      <c r="M8566" s="3" t="str">
        <f aca="false">M$6670</f>
        <v>Mortes em relação a 100 mil habitantes</v>
      </c>
      <c r="N8566" s="5" t="str">
        <f aca="false">N$50</f>
        <v>Antes de 2019 o nome do indicador era "Segurança no Trânsito" </v>
      </c>
      <c r="O8566" s="3" t="n">
        <v>64.3154731965143</v>
      </c>
    </row>
    <row r="8567" customFormat="false" ht="15" hidden="false" customHeight="true" outlineLevel="0" collapsed="false">
      <c r="A8567" s="3" t="str">
        <f aca="false">A$6671</f>
        <v>Segurança Pública</v>
      </c>
      <c r="B8567" s="3" t="str">
        <f aca="false">B$6671</f>
        <v>Segurança Pessoal</v>
      </c>
      <c r="C8567" s="3" t="n">
        <f aca="false">C$6671</f>
        <v>-1</v>
      </c>
      <c r="D8567" s="3" t="s">
        <v>263</v>
      </c>
      <c r="E8567" s="3" t="n">
        <f aca="false">E$6671</f>
        <v>2017</v>
      </c>
      <c r="F8567" s="3" t="n">
        <f aca="false">F$6671</f>
        <v>2018</v>
      </c>
      <c r="G8567" s="3" t="n">
        <v>55.7226993736332</v>
      </c>
      <c r="H8567" s="3" t="n">
        <f aca="false">H$6671</f>
        <v>0.279086142198179</v>
      </c>
      <c r="I8567" s="3" t="n">
        <f aca="false">I$6671</f>
        <v>0.132734530938124</v>
      </c>
      <c r="J8567" s="3" t="n">
        <f aca="false">J$6671</f>
        <v>0.0370443681760059</v>
      </c>
      <c r="K8567" s="3" t="str">
        <f aca="false">K$6671</f>
        <v>Óbitos resultantes de agressões (homicídios) em relação a população total.</v>
      </c>
      <c r="L8567" s="3" t="str">
        <f aca="false">L$6671</f>
        <v>Fórum Brasileiro de Segurança Pública</v>
      </c>
      <c r="M8567" s="3" t="str">
        <f aca="false">M$6671</f>
        <v>Óbitos por 100 mil habitantes</v>
      </c>
      <c r="N8567" s="5"/>
      <c r="O8567" s="3" t="n">
        <v>21.4795885140542</v>
      </c>
    </row>
    <row r="8568" customFormat="false" ht="15" hidden="false" customHeight="true" outlineLevel="0" collapsed="false">
      <c r="A8568" s="3" t="str">
        <f aca="false">A$6672</f>
        <v>Segurança Pública</v>
      </c>
      <c r="B8568" s="3" t="str">
        <f aca="false">B$6672</f>
        <v>Segurança Patrimonial</v>
      </c>
      <c r="C8568" s="3" t="n">
        <f aca="false">C$6672</f>
        <v>-1</v>
      </c>
      <c r="D8568" s="3" t="s">
        <v>263</v>
      </c>
      <c r="E8568" s="3" t="n">
        <f aca="false">E$6672</f>
        <v>2017</v>
      </c>
      <c r="F8568" s="3" t="n">
        <f aca="false">F$6672</f>
        <v>2018</v>
      </c>
      <c r="G8568" s="3" t="n">
        <v>497.465449290771</v>
      </c>
      <c r="H8568" s="3" t="n">
        <f aca="false">H$6672</f>
        <v>0.182533544945223</v>
      </c>
      <c r="I8568" s="3" t="n">
        <f aca="false">I$6672</f>
        <v>0.132734530938124</v>
      </c>
      <c r="J8568" s="3" t="n">
        <f aca="false">J$6672</f>
        <v>0.0242285044687772</v>
      </c>
      <c r="K8568" s="3" t="str">
        <f aca="false">K$6672</f>
        <v>Roubos e furto de veículos em relação a frota total (por 100 mil veículos).</v>
      </c>
      <c r="L8568" s="3" t="str">
        <f aca="false">L$6672</f>
        <v>Fórum Brasileiro de Segurança Pública</v>
      </c>
      <c r="M8568" s="3" t="str">
        <f aca="false">M$6672</f>
        <v>Roubos e furtos por 100 mil veículos</v>
      </c>
      <c r="N8568" s="3" t="str">
        <f aca="false">N$52</f>
        <v>A partir da edição de 2019, ou seja, do dado de 2018, passou a ser usado o número de roubos totais no lugar de roubos e furtos de veículos</v>
      </c>
      <c r="O8568" s="3" t="n">
        <v>75.4635234623659</v>
      </c>
    </row>
    <row r="8569" customFormat="false" ht="15" hidden="false" customHeight="true" outlineLevel="0" collapsed="false">
      <c r="A8569" s="3" t="str">
        <f aca="false">A$6673</f>
        <v>Segurança Pública</v>
      </c>
      <c r="B8569" s="3" t="str">
        <f aca="false">B$6673</f>
        <v>Qualidade da Informação de Criminalidade</v>
      </c>
      <c r="C8569" s="3" t="n">
        <f aca="false">C$6673</f>
        <v>1</v>
      </c>
      <c r="D8569" s="3" t="s">
        <v>263</v>
      </c>
      <c r="E8569" s="3" t="n">
        <f aca="false">E$6673</f>
        <v>2017</v>
      </c>
      <c r="F8569" s="3" t="n">
        <f aca="false">F$6673</f>
        <v>2018</v>
      </c>
      <c r="G8569" s="3" t="n">
        <v>55</v>
      </c>
      <c r="H8569" s="3" t="n">
        <f aca="false">H$6673</f>
        <v>0.0267998448395465</v>
      </c>
      <c r="I8569" s="3" t="n">
        <f aca="false">I$6673</f>
        <v>0.132734530938124</v>
      </c>
      <c r="J8569" s="3" t="n">
        <f aca="false">J$6673</f>
        <v>0.00355726483399171</v>
      </c>
      <c r="K8569" s="3" t="str">
        <f aca="false">K$6673</f>
        <v>Qualidade estimada dos registros estatísticos oficiais de Mortes Violentas Intencionais.</v>
      </c>
      <c r="L8569" s="3" t="str">
        <f aca="false">L$6673</f>
        <v>Fórum Brasileiro de Segurança Pública</v>
      </c>
      <c r="M8569" s="3" t="str">
        <f aca="false">M$6673</f>
        <v>Pontuação de 0 a 100</v>
      </c>
      <c r="N8569" s="5"/>
      <c r="O8569" s="3" t="n">
        <v>57.742782152231</v>
      </c>
    </row>
    <row r="8570" customFormat="false" ht="15" hidden="false" customHeight="true" outlineLevel="0" collapsed="false">
      <c r="A8570" s="3" t="str">
        <f aca="false">A$6674</f>
        <v>Segurança Pública</v>
      </c>
      <c r="B8570" s="3" t="str">
        <f aca="false">B$6674</f>
        <v> Total</v>
      </c>
      <c r="C8570" s="3" t="n">
        <f aca="false">C$6674</f>
        <v>1</v>
      </c>
      <c r="D8570" s="3" t="s">
        <v>263</v>
      </c>
      <c r="E8570" s="3" t="n">
        <f aca="false">E$6674</f>
        <v>2018</v>
      </c>
      <c r="F8570" s="3" t="n">
        <f aca="false">F$6674</f>
        <v>2018</v>
      </c>
      <c r="G8570" s="3" t="n">
        <v>47.0567031828965</v>
      </c>
      <c r="H8570" s="3" t="n">
        <f aca="false">H$6674</f>
        <v>1</v>
      </c>
      <c r="I8570" s="3" t="n">
        <f aca="false">I$6674</f>
        <v>0.132734530938124</v>
      </c>
      <c r="J8570" s="3" t="n">
        <f aca="false">J$6674</f>
        <v>0.132734530938124</v>
      </c>
      <c r="K8570" s="3" t="str">
        <f aca="false">K$6674</f>
        <v>Nota obtida via normalização e ponderação de indicadores que variam de 0 a 100.</v>
      </c>
      <c r="L8570" s="3" t="str">
        <f aca="false">L$6674</f>
        <v>Tendências</v>
      </c>
      <c r="M8570" s="3" t="str">
        <f aca="false">M$6674</f>
        <v>Nota de 0 a 100</v>
      </c>
      <c r="N8570" s="5"/>
      <c r="O8570" s="3" t="n">
        <v>27.9502292466729</v>
      </c>
    </row>
    <row r="8571" customFormat="false" ht="15" hidden="false" customHeight="true" outlineLevel="0" collapsed="false">
      <c r="A8571" s="3" t="str">
        <f aca="false">A$6675</f>
        <v>Sustentabilidade Social</v>
      </c>
      <c r="B8571" s="3" t="str">
        <f aca="false">B$6675</f>
        <v>Segurança Alimentar</v>
      </c>
      <c r="C8571" s="3" t="n">
        <f aca="false">C$6675</f>
        <v>-1</v>
      </c>
      <c r="D8571" s="3" t="s">
        <v>263</v>
      </c>
      <c r="E8571" s="3" t="n">
        <f aca="false">E$6675</f>
        <v>2014</v>
      </c>
      <c r="F8571" s="3" t="n">
        <f aca="false">F$6675</f>
        <v>2018</v>
      </c>
      <c r="G8571" s="3" t="n">
        <v>4.46216439</v>
      </c>
      <c r="H8571" s="3" t="n">
        <f aca="false">H$6675</f>
        <v>0.102740898626394</v>
      </c>
      <c r="I8571" s="3" t="n">
        <f aca="false">I$6675</f>
        <v>0.122754491017964</v>
      </c>
      <c r="J8571" s="3" t="n">
        <f aca="false">J$6675</f>
        <v>0.0126119067176112</v>
      </c>
      <c r="K8571" s="3" t="str">
        <f aca="false">K$6675</f>
        <v>% domicílios com renda domiciliar per capita inferior à linha de extrema pobreza (valor de uma cesta de alimentos com o mínimo de calorias necessárias para suprir adequadamente uma pessoa, com base em recomendações da FAO e da OMS)</v>
      </c>
      <c r="L8571" s="3" t="str">
        <f aca="false">L$6675</f>
        <v>Ipea</v>
      </c>
      <c r="M8571" s="3" t="str">
        <f aca="false">M$6675</f>
        <v>Porcentagem %</v>
      </c>
      <c r="N8571" s="5" t="s">
        <v>110</v>
      </c>
      <c r="O8571" s="3" t="n">
        <v>63.459135342686</v>
      </c>
    </row>
    <row r="8572" customFormat="false" ht="15" hidden="false" customHeight="true" outlineLevel="0" collapsed="false">
      <c r="A8572" s="3" t="str">
        <f aca="false">A$6676</f>
        <v>Sustentabilidade Social</v>
      </c>
      <c r="B8572" s="3" t="str">
        <f aca="false">B$6676</f>
        <v>Inadequação de Moradia FJP</v>
      </c>
      <c r="C8572" s="3" t="n">
        <f aca="false">C$6676</f>
        <v>-1</v>
      </c>
      <c r="D8572" s="3" t="s">
        <v>263</v>
      </c>
      <c r="E8572" s="3" t="n">
        <f aca="false">E$6676</f>
        <v>2015</v>
      </c>
      <c r="F8572" s="3" t="n">
        <f aca="false">F$6676</f>
        <v>2018</v>
      </c>
      <c r="G8572" s="3" t="n">
        <v>12.8</v>
      </c>
      <c r="H8572" s="3" t="n">
        <f aca="false">H$6676</f>
        <v>0.0799192134934718</v>
      </c>
      <c r="I8572" s="3" t="n">
        <f aca="false">I$6676</f>
        <v>0.122754491017964</v>
      </c>
      <c r="J8572" s="3" t="n">
        <f aca="false">J$6676</f>
        <v>0.00981044237494714</v>
      </c>
      <c r="K8572" s="3" t="str">
        <f aca="false">K$6676</f>
        <v>% de moradias que apresentam,entre outras características, coabitação familiar e/ou habitação precária  (metodologia da Fundação João Pinheiro)</v>
      </c>
      <c r="L8572" s="3" t="str">
        <f aca="false">L$6676</f>
        <v>Fundação João Pinheiro</v>
      </c>
      <c r="M8572" s="3" t="str">
        <f aca="false">M$6676</f>
        <v>Porcentagem %</v>
      </c>
      <c r="N8572" s="5" t="str">
        <f aca="false">N$31</f>
        <v>A partir de 2020, foi necessário alteração metodológica tendo em vista a não atualização desde de 2015 do indicador da Fundação João Pinheiro, por isso a fonte do indicador passou a ser a PNADc Anual (IBGE).</v>
      </c>
      <c r="O8572" s="3" t="n">
        <v>50.7042253521127</v>
      </c>
    </row>
    <row r="8573" customFormat="false" ht="15" hidden="false" customHeight="true" outlineLevel="0" collapsed="false">
      <c r="A8573" s="3" t="str">
        <f aca="false">A$6677</f>
        <v>Sustentabilidade Social</v>
      </c>
      <c r="B8573" s="3" t="str">
        <f aca="false">B$6677</f>
        <v>Famílias abaixo da linha da pobreza</v>
      </c>
      <c r="C8573" s="3" t="n">
        <f aca="false">C$6677</f>
        <v>-1</v>
      </c>
      <c r="D8573" s="3" t="s">
        <v>263</v>
      </c>
      <c r="E8573" s="3" t="n">
        <f aca="false">E$6677</f>
        <v>2017</v>
      </c>
      <c r="F8573" s="3" t="n">
        <f aca="false">F$6677</f>
        <v>2018</v>
      </c>
      <c r="G8573" s="3" t="n">
        <v>8.932173751327</v>
      </c>
      <c r="H8573" s="3" t="n">
        <f aca="false">H$6677</f>
        <v>0.0927117893245468</v>
      </c>
      <c r="I8573" s="3" t="n">
        <f aca="false">I$6677</f>
        <v>0.122754491017964</v>
      </c>
      <c r="J8573" s="3" t="n">
        <f aca="false">J$6677</f>
        <v>0.0113807885098995</v>
      </c>
      <c r="K8573" s="3" t="str">
        <f aca="false">K$6677</f>
        <v>% de domicílios com renda domiciliar per capita inferior à linha de pobreza. A linha de pobreza aqui considerada é definida pelo decreto 7492 (abaixo de R$77,00 mensais)</v>
      </c>
      <c r="L8573" s="3" t="str">
        <f aca="false">L$6677</f>
        <v>PNAD/IBGE</v>
      </c>
      <c r="M8573" s="3" t="str">
        <f aca="false">M$6677</f>
        <v>Porcentagem %</v>
      </c>
      <c r="N8573" s="5"/>
      <c r="O8573" s="3" t="n">
        <v>31.6870331375408</v>
      </c>
    </row>
    <row r="8574" customFormat="false" ht="15" hidden="false" customHeight="true" outlineLevel="0" collapsed="false">
      <c r="A8574" s="3" t="str">
        <f aca="false">A$6678</f>
        <v>Sustentabilidade Social</v>
      </c>
      <c r="B8574" s="3" t="str">
        <f aca="false">B$6678</f>
        <v>Desigualdade de renda</v>
      </c>
      <c r="C8574" s="3" t="n">
        <f aca="false">C$6678</f>
        <v>-1</v>
      </c>
      <c r="D8574" s="3" t="s">
        <v>263</v>
      </c>
      <c r="E8574" s="3" t="n">
        <f aca="false">E$6678</f>
        <v>2017</v>
      </c>
      <c r="F8574" s="3" t="n">
        <f aca="false">F$6678</f>
        <v>2018</v>
      </c>
      <c r="G8574" s="3" t="n">
        <v>0.538</v>
      </c>
      <c r="H8574" s="3" t="n">
        <f aca="false">H$6678</f>
        <v>0.0510371953905997</v>
      </c>
      <c r="I8574" s="3" t="n">
        <f aca="false">I$6678</f>
        <v>0.122754491017964</v>
      </c>
      <c r="J8574" s="3" t="n">
        <f aca="false">J$6678</f>
        <v>0.00626504494315745</v>
      </c>
      <c r="K8574" s="3" t="str">
        <f aca="false">K$6678</f>
        <v>Coeficiente de gini (1=Desigualdade Máxima/0=Igualdade Máxima)</v>
      </c>
      <c r="L8574" s="3" t="str">
        <f aca="false">L$6678</f>
        <v>PNAD/IBGE</v>
      </c>
      <c r="M8574" s="3" t="str">
        <f aca="false">M$6678</f>
        <v>Coeficiente GINI</v>
      </c>
      <c r="N8574" s="5"/>
      <c r="O8574" s="3" t="n">
        <v>31.9371727748691</v>
      </c>
    </row>
    <row r="8575" customFormat="false" ht="15" hidden="false" customHeight="true" outlineLevel="0" collapsed="false">
      <c r="A8575" s="3" t="str">
        <f aca="false">A$6679</f>
        <v>Sustentabilidade Social</v>
      </c>
      <c r="B8575" s="3" t="str">
        <f aca="false">B$6679</f>
        <v>Acesso ao Saneamento Básico - Água</v>
      </c>
      <c r="C8575" s="3" t="n">
        <f aca="false">C$6679</f>
        <v>1</v>
      </c>
      <c r="D8575" s="3" t="s">
        <v>263</v>
      </c>
      <c r="E8575" s="3" t="n">
        <f aca="false">E$6679</f>
        <v>2017</v>
      </c>
      <c r="F8575" s="3" t="n">
        <f aca="false">F$6679</f>
        <v>2018</v>
      </c>
      <c r="G8575" s="3" t="n">
        <v>85.9461812057828</v>
      </c>
      <c r="H8575" s="3" t="n">
        <f aca="false">H$6679</f>
        <v>0.0580158000540614</v>
      </c>
      <c r="I8575" s="3" t="n">
        <f aca="false">I$6679</f>
        <v>0.122754491017964</v>
      </c>
      <c r="J8575" s="3" t="n">
        <f aca="false">J$6679</f>
        <v>0.00712170000663627</v>
      </c>
      <c r="K8575" s="3" t="str">
        <f aca="false">K$6679</f>
        <v>% de domicilios com acesso à água canalizada de rede geral de distribuição</v>
      </c>
      <c r="L8575" s="3" t="str">
        <f aca="false">L$6679</f>
        <v>PNAD/IBGE</v>
      </c>
      <c r="M8575" s="3" t="str">
        <f aca="false">M$6679</f>
        <v>Porcentagem %</v>
      </c>
      <c r="N8575" s="5"/>
      <c r="O8575" s="3" t="n">
        <v>79.1995930022666</v>
      </c>
    </row>
    <row r="8576" customFormat="false" ht="15" hidden="false" customHeight="true" outlineLevel="0" collapsed="false">
      <c r="A8576" s="3" t="str">
        <f aca="false">A$6680</f>
        <v>Sustentabilidade Social</v>
      </c>
      <c r="B8576" s="3" t="str">
        <f aca="false">B$6680</f>
        <v>Acesso ao Saneamento Básico - Esgoto</v>
      </c>
      <c r="C8576" s="3" t="n">
        <f aca="false">C$6680</f>
        <v>1</v>
      </c>
      <c r="D8576" s="3" t="s">
        <v>263</v>
      </c>
      <c r="E8576" s="3" t="n">
        <f aca="false">E$6680</f>
        <v>2017</v>
      </c>
      <c r="F8576" s="3" t="n">
        <f aca="false">F$6680</f>
        <v>2018</v>
      </c>
      <c r="G8576" s="3" t="n">
        <v>53.6</v>
      </c>
      <c r="H8576" s="3" t="n">
        <f aca="false">H$6680</f>
        <v>0.0476341619285856</v>
      </c>
      <c r="I8576" s="3" t="n">
        <f aca="false">I$6680</f>
        <v>0.122754491017964</v>
      </c>
      <c r="J8576" s="3" t="n">
        <f aca="false">J$6680</f>
        <v>0.00584730730261081</v>
      </c>
      <c r="K8576" s="3" t="str">
        <f aca="false">K$6680</f>
        <v>% de domicilios com acesso à rede coletora de esgoto</v>
      </c>
      <c r="L8576" s="3" t="str">
        <f aca="false">L$6680</f>
        <v>PNAD/IBGE</v>
      </c>
      <c r="M8576" s="3" t="str">
        <f aca="false">M$6680</f>
        <v>Porcentagem %</v>
      </c>
      <c r="N8576" s="5"/>
      <c r="O8576" s="3" t="n">
        <v>53.0878859857482</v>
      </c>
    </row>
    <row r="8577" customFormat="false" ht="15" hidden="false" customHeight="true" outlineLevel="0" collapsed="false">
      <c r="A8577" s="3" t="str">
        <f aca="false">A$6681</f>
        <v>Sustentabilidade Social</v>
      </c>
      <c r="B8577" s="3" t="str">
        <f aca="false">B$6681</f>
        <v>Mortes Evitáveis</v>
      </c>
      <c r="C8577" s="3" t="n">
        <f aca="false">C$6681</f>
        <v>-1</v>
      </c>
      <c r="D8577" s="3" t="s">
        <v>263</v>
      </c>
      <c r="E8577" s="3" t="n">
        <f aca="false">E$6681</f>
        <v>2016</v>
      </c>
      <c r="F8577" s="3" t="n">
        <f aca="false">F$6681</f>
        <v>2018</v>
      </c>
      <c r="G8577" s="3" t="n">
        <v>30.0302245250432</v>
      </c>
      <c r="H8577" s="3" t="n">
        <f aca="false">H$6681</f>
        <v>0.0437741013691653</v>
      </c>
      <c r="I8577" s="3" t="n">
        <f aca="false">I$6681</f>
        <v>0.122754491017964</v>
      </c>
      <c r="J8577" s="3" t="n">
        <f aca="false">J$6681</f>
        <v>0.00537346753334066</v>
      </c>
      <c r="K8577" s="3" t="str">
        <f aca="false">K$6681</f>
        <v>Razão de Mortalidade Proporcional: mortes abaixo de 50 anos/ total de óbitos</v>
      </c>
      <c r="L8577" s="3" t="str">
        <f aca="false">L$6681</f>
        <v>Datasus</v>
      </c>
      <c r="M8577" s="3" t="str">
        <f aca="false">M$6681</f>
        <v>Mortes evitáveis por 100 óbitos</v>
      </c>
      <c r="N8577" s="5" t="s">
        <v>318</v>
      </c>
      <c r="O8577" s="3" t="n">
        <v>49.9243969652563</v>
      </c>
    </row>
    <row r="8578" customFormat="false" ht="15" hidden="false" customHeight="true" outlineLevel="0" collapsed="false">
      <c r="A8578" s="3" t="s">
        <v>106</v>
      </c>
      <c r="B8578" s="3" t="str">
        <f aca="false">B$6682</f>
        <v>Anos Potenciais de Vida Perdidos</v>
      </c>
      <c r="C8578" s="3" t="n">
        <f aca="false">C$6682</f>
        <v>-1</v>
      </c>
      <c r="D8578" s="3" t="s">
        <v>263</v>
      </c>
      <c r="E8578" s="3" t="n">
        <f aca="false">E$6682</f>
        <v>2016</v>
      </c>
      <c r="F8578" s="3" t="n">
        <f aca="false">F$6682</f>
        <v>2018</v>
      </c>
      <c r="G8578" s="3" t="n">
        <v>11.9437167122499</v>
      </c>
      <c r="H8578" s="3" t="n">
        <f aca="false">H$6682</f>
        <v>0.0402903196969555</v>
      </c>
      <c r="I8578" s="3" t="n">
        <f aca="false">I$6682</f>
        <v>0.122754491017964</v>
      </c>
      <c r="J8578" s="3" t="n">
        <f aca="false">J$6682</f>
        <v>0.00494581768735082</v>
      </c>
      <c r="K8578" s="3" t="str">
        <f aca="false">K$6682</f>
        <v>Média da diferença da faixa etária em que os óbitos registrados ocorreram e a expectativa de vida ao nascer do Brasil.</v>
      </c>
      <c r="L8578" s="3" t="str">
        <f aca="false">L$6682</f>
        <v>Datasus</v>
      </c>
      <c r="M8578" s="3" t="str">
        <f aca="false">M$6682</f>
        <v>Anos</v>
      </c>
      <c r="N8578" s="5"/>
      <c r="O8578" s="3" t="n">
        <v>57.2789002891644</v>
      </c>
    </row>
    <row r="8579" customFormat="false" ht="15" hidden="false" customHeight="true" outlineLevel="0" collapsed="false">
      <c r="A8579" s="3" t="str">
        <f aca="false">A$6683</f>
        <v>Sustentabilidade Social</v>
      </c>
      <c r="B8579" s="3" t="str">
        <f aca="false">B$6683</f>
        <v>Formalidade do Mercado de Trabalho</v>
      </c>
      <c r="C8579" s="3" t="n">
        <f aca="false">C$6683</f>
        <v>1</v>
      </c>
      <c r="D8579" s="3" t="s">
        <v>263</v>
      </c>
      <c r="E8579" s="3" t="n">
        <f aca="false">E$6683</f>
        <v>2017</v>
      </c>
      <c r="F8579" s="3" t="n">
        <f aca="false">F$6683</f>
        <v>2018</v>
      </c>
      <c r="G8579" s="3" t="n">
        <v>47.0049947878998</v>
      </c>
      <c r="H8579" s="3" t="n">
        <f aca="false">H$6683</f>
        <v>0.0354267662261588</v>
      </c>
      <c r="I8579" s="3" t="n">
        <f aca="false">I$6683</f>
        <v>0.122754491017964</v>
      </c>
      <c r="J8579" s="3" t="n">
        <f aca="false">J$6683</f>
        <v>0.00434879465650452</v>
      </c>
      <c r="K8579"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579" s="3" t="str">
        <f aca="false">L$6683</f>
        <v>PNAD / IBGE</v>
      </c>
      <c r="M8579" s="3" t="str">
        <f aca="false">M$6683</f>
        <v>Porcentagem %</v>
      </c>
      <c r="N8579"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579" s="3" t="n">
        <v>30.7722278084936</v>
      </c>
    </row>
    <row r="8580" customFormat="false" ht="15" hidden="false" customHeight="true" outlineLevel="0" collapsed="false">
      <c r="A8580" s="3" t="str">
        <f aca="false">A$6684</f>
        <v>Sustentabilidade Social</v>
      </c>
      <c r="B8580" s="3" t="str">
        <f aca="false">B$6684</f>
        <v>Inserção Econômica</v>
      </c>
      <c r="C8580" s="3" t="n">
        <f aca="false">C$6684</f>
        <v>1</v>
      </c>
      <c r="D8580" s="3" t="s">
        <v>263</v>
      </c>
      <c r="E8580" s="3" t="n">
        <f aca="false">E$6684</f>
        <v>2017</v>
      </c>
      <c r="F8580" s="3" t="n">
        <f aca="false">F$6684</f>
        <v>2018</v>
      </c>
      <c r="G8580" s="3" t="n">
        <v>86.558627264061</v>
      </c>
      <c r="H8580" s="3" t="n">
        <f aca="false">H$6684</f>
        <v>0.0420845700185743</v>
      </c>
      <c r="I8580" s="3" t="n">
        <f aca="false">I$6684</f>
        <v>0.122754491017964</v>
      </c>
      <c r="J8580" s="3" t="n">
        <f aca="false">J$6684</f>
        <v>0.00516606997233997</v>
      </c>
      <c r="K8580" s="3" t="str">
        <f aca="false">K$6684</f>
        <v>Proporção de ocupados em relação a População Economicamente Ativa</v>
      </c>
      <c r="L8580" s="3" t="str">
        <f aca="false">L$6684</f>
        <v>IBGE</v>
      </c>
      <c r="M8580" s="3" t="str">
        <f aca="false">M$6684</f>
        <v>Porcentagem %</v>
      </c>
      <c r="N8580" s="5"/>
      <c r="O8580" s="3" t="n">
        <v>42.4505170874479</v>
      </c>
    </row>
    <row r="8581" customFormat="false" ht="15" hidden="false" customHeight="true" outlineLevel="0" collapsed="false">
      <c r="A8581" s="3" t="str">
        <f aca="false">A$6685</f>
        <v>Sustentabilidade Social</v>
      </c>
      <c r="B8581" s="3" t="str">
        <f aca="false">B$6685</f>
        <v>IDH</v>
      </c>
      <c r="C8581" s="3" t="n">
        <f aca="false">C$6685</f>
        <v>1</v>
      </c>
      <c r="D8581" s="3" t="s">
        <v>263</v>
      </c>
      <c r="E8581" s="3" t="n">
        <f aca="false">E$6685</f>
        <v>2015</v>
      </c>
      <c r="F8581" s="3" t="n">
        <f aca="false">F$6685</f>
        <v>2018</v>
      </c>
      <c r="G8581" s="3" t="n">
        <v>0.681</v>
      </c>
      <c r="H8581" s="3" t="n">
        <f aca="false">H$6685</f>
        <v>0.105143828345808</v>
      </c>
      <c r="I8581" s="3" t="n">
        <f aca="false">I$6685</f>
        <v>0.122754491017964</v>
      </c>
      <c r="J8581" s="3" t="n">
        <f aca="false">J$6685</f>
        <v>0.0129068771322699</v>
      </c>
      <c r="K8581" s="3" t="str">
        <f aca="false">K$6685</f>
        <v>IDH estadual</v>
      </c>
      <c r="L8581" s="3" t="str">
        <f aca="false">L$6685</f>
        <v>PNUD, Fundação João Pinheiro e Ipea</v>
      </c>
      <c r="M8581" s="3" t="str">
        <f aca="false">M$6685</f>
        <v>Índice de 0 a 1</v>
      </c>
      <c r="N8581" s="5"/>
      <c r="O8581" s="3" t="n">
        <v>10.2272727272727</v>
      </c>
    </row>
    <row r="8582" customFormat="false" ht="15" hidden="false" customHeight="true" outlineLevel="0" collapsed="false">
      <c r="A8582" s="3" t="s">
        <v>106</v>
      </c>
      <c r="B8582" s="3" t="s">
        <v>140</v>
      </c>
      <c r="C8582" s="3" t="n">
        <v>1</v>
      </c>
      <c r="D8582" s="3" t="s">
        <v>263</v>
      </c>
      <c r="E8582" s="3" t="n">
        <v>2017</v>
      </c>
      <c r="F8582" s="3" t="n">
        <v>2018</v>
      </c>
      <c r="G8582" s="3" t="n">
        <v>70.9826023807268</v>
      </c>
      <c r="H8582" s="3" t="n">
        <v>0.0426662305938319</v>
      </c>
      <c r="I8582" s="3" t="n">
        <v>0.122754491017964</v>
      </c>
      <c r="J8582" s="3" t="n">
        <f aca="false">I8582*H8582</f>
        <v>0.00523747142020093</v>
      </c>
      <c r="K8582" s="4" t="str">
        <f aca="false">K8503</f>
        <v>Proporção dos jovens que estudam ou trabalham</v>
      </c>
      <c r="L8582" s="3" t="str">
        <f aca="false">L8503</f>
        <v>PNAD/IBGE</v>
      </c>
      <c r="M8582" s="3" t="str">
        <f aca="false">M8503</f>
        <v>Porcentagem %</v>
      </c>
      <c r="N8582" s="5"/>
      <c r="O8582" s="3" t="n">
        <v>0</v>
      </c>
    </row>
    <row r="8583" customFormat="false" ht="15" hidden="false" customHeight="true" outlineLevel="0" collapsed="false">
      <c r="A8583" s="3" t="str">
        <f aca="false">A$6687</f>
        <v>Sustentabilidade Social</v>
      </c>
      <c r="B8583" s="3" t="str">
        <f aca="false">B$6687</f>
        <v>Mortalidade Materna</v>
      </c>
      <c r="C8583" s="3" t="n">
        <f aca="false">C$6687</f>
        <v>-1</v>
      </c>
      <c r="D8583" s="3" t="s">
        <v>263</v>
      </c>
      <c r="E8583" s="3" t="n">
        <f aca="false">E$6687</f>
        <v>2016</v>
      </c>
      <c r="F8583" s="3" t="n">
        <f aca="false">F$6687</f>
        <v>2018</v>
      </c>
      <c r="G8583" s="3" t="n">
        <v>2.77225038965519</v>
      </c>
      <c r="H8583" s="3" t="n">
        <f aca="false">H$6687</f>
        <v>0.0819911060701229</v>
      </c>
      <c r="I8583" s="3" t="n">
        <f aca="false">I$6687</f>
        <v>0.122754491017964</v>
      </c>
      <c r="J8583" s="3" t="n">
        <f aca="false">J$6687</f>
        <v>0.0100647764936378</v>
      </c>
      <c r="K8583" s="3" t="str">
        <f aca="false">K$6687</f>
        <v>Óbitos maternos em relação a população feminina em idade fértil (15-49 anos).</v>
      </c>
      <c r="L8583" s="3" t="str">
        <f aca="false">L$6687</f>
        <v>Datasus</v>
      </c>
      <c r="M8583" s="3" t="str">
        <f aca="false">M$6687</f>
        <v>Taxa de mortalidade por 100 mil mulheres</v>
      </c>
      <c r="N8583" s="5"/>
      <c r="O8583" s="3" t="n">
        <v>80.5777397575635</v>
      </c>
    </row>
    <row r="8584" customFormat="false" ht="15" hidden="false" customHeight="true" outlineLevel="0" collapsed="false">
      <c r="A8584" s="3" t="str">
        <f aca="false">A$6688</f>
        <v>Sustentabilidade Social</v>
      </c>
      <c r="B8584" s="3" t="str">
        <f aca="false">B$6688</f>
        <v>Mortalidade Precoce</v>
      </c>
      <c r="C8584" s="3" t="n">
        <f aca="false">C$6688</f>
        <v>-1</v>
      </c>
      <c r="D8584" s="3" t="s">
        <v>263</v>
      </c>
      <c r="E8584" s="3" t="n">
        <f aca="false">E$6688</f>
        <v>2016</v>
      </c>
      <c r="F8584" s="3" t="n">
        <f aca="false">F$6688</f>
        <v>2018</v>
      </c>
      <c r="G8584" s="3" t="n">
        <v>181.013015854243</v>
      </c>
      <c r="H8584" s="3" t="n">
        <f aca="false">H$6688</f>
        <v>0.0654508559555939</v>
      </c>
      <c r="I8584" s="3" t="n">
        <f aca="false">I$6688</f>
        <v>0.122754491017964</v>
      </c>
      <c r="J8584" s="3" t="n">
        <f aca="false">J$6688</f>
        <v>0.00803438650951901</v>
      </c>
      <c r="K8584" s="3" t="str">
        <f aca="false">K$6688</f>
        <v>Mortalidade de Jovens (15-29 anos) por causas externas.</v>
      </c>
      <c r="L8584" s="3" t="str">
        <f aca="false">L$6688</f>
        <v>Datasus</v>
      </c>
      <c r="M8584" s="3" t="str">
        <f aca="false">M$6688</f>
        <v>Taxa de Mortalidade por 100 mil jovens</v>
      </c>
      <c r="N8584" s="5"/>
      <c r="O8584" s="3" t="n">
        <v>0</v>
      </c>
    </row>
    <row r="8585" customFormat="false" ht="15" hidden="false" customHeight="true" outlineLevel="0" collapsed="false">
      <c r="A8585" s="3" t="str">
        <f aca="false">A$6689</f>
        <v>Sustentabilidade Social</v>
      </c>
      <c r="B8585" s="3" t="str">
        <f aca="false">B$6689</f>
        <v>Previdência Social</v>
      </c>
      <c r="C8585" s="3" t="n">
        <f aca="false">C$6689</f>
        <v>1</v>
      </c>
      <c r="D8585" s="3" t="s">
        <v>263</v>
      </c>
      <c r="E8585" s="3" t="n">
        <f aca="false">E$6689</f>
        <v>2017</v>
      </c>
      <c r="F8585" s="3" t="n">
        <f aca="false">F$6689</f>
        <v>2018</v>
      </c>
      <c r="G8585" s="3" t="n">
        <v>91.6098417185728</v>
      </c>
      <c r="H8585" s="3" t="n">
        <f aca="false">H$6689</f>
        <v>0.0509237118271307</v>
      </c>
      <c r="I8585" s="3" t="n">
        <f aca="false">I$6689</f>
        <v>0.122754491017964</v>
      </c>
      <c r="J8585" s="3" t="n">
        <f aca="false">J$6689</f>
        <v>0.00625111432608491</v>
      </c>
      <c r="K8585" s="3" t="str">
        <f aca="false">K$6689</f>
        <v>Proporção de idosos (mais de 60 anos) que recebem previdência social</v>
      </c>
      <c r="L8585" s="3" t="str">
        <f aca="false">L$6689</f>
        <v>PNAD/IBGE</v>
      </c>
      <c r="M8585" s="3" t="str">
        <f aca="false">M$6689</f>
        <v>Porcentagem %</v>
      </c>
      <c r="N8585" s="5" t="s">
        <v>150</v>
      </c>
      <c r="O8585" s="3" t="n">
        <v>89.973418725983</v>
      </c>
    </row>
    <row r="8586" customFormat="false" ht="15" hidden="false" customHeight="true" outlineLevel="0" collapsed="false">
      <c r="A8586" s="3" t="str">
        <f aca="false">A$6690</f>
        <v>Sustentabilidade Social</v>
      </c>
      <c r="B8586" s="3" t="str">
        <f aca="false">B$6690</f>
        <v>Mortalidade na infância</v>
      </c>
      <c r="C8586" s="3" t="n">
        <f aca="false">C$6690</f>
        <v>-1</v>
      </c>
      <c r="D8586" s="3" t="s">
        <v>263</v>
      </c>
      <c r="E8586" s="3" t="n">
        <f aca="false">E$6690</f>
        <v>2016</v>
      </c>
      <c r="F8586" s="3" t="n">
        <f aca="false">F$6690</f>
        <v>2018</v>
      </c>
      <c r="G8586" s="3" t="n">
        <v>18.3057390150487</v>
      </c>
      <c r="H8586" s="3" t="n">
        <f aca="false">H$6690</f>
        <v>0.0601894510789995</v>
      </c>
      <c r="I8586" s="3" t="n">
        <f aca="false">I$6690</f>
        <v>0.122754491017964</v>
      </c>
      <c r="J8586" s="3" t="n">
        <f aca="false">J$6690</f>
        <v>0.00738852543185323</v>
      </c>
      <c r="K8586" s="3" t="str">
        <f aca="false">K$6690</f>
        <v>Óbitos de menores de cinco anos por grupo de 1.000 nascidos vivos</v>
      </c>
      <c r="L8586" s="3" t="str">
        <f aca="false">L$6690</f>
        <v>Datasus</v>
      </c>
      <c r="M8586" s="3" t="str">
        <f aca="false">M$6690</f>
        <v>Porcentagem %</v>
      </c>
      <c r="N8586" s="5"/>
      <c r="O8586" s="3" t="n">
        <v>36.0656529806128</v>
      </c>
    </row>
    <row r="8587" customFormat="false" ht="15" hidden="false" customHeight="true" outlineLevel="0" collapsed="false">
      <c r="A8587" s="3" t="str">
        <f aca="false">A$6691</f>
        <v>Sustentabilidade Social</v>
      </c>
      <c r="B8587" s="3" t="str">
        <f aca="false">B$6691</f>
        <v> Total</v>
      </c>
      <c r="C8587" s="3" t="n">
        <f aca="false">C$6691</f>
        <v>1</v>
      </c>
      <c r="D8587" s="3" t="s">
        <v>263</v>
      </c>
      <c r="E8587" s="3" t="n">
        <f aca="false">E$6691</f>
        <v>2018</v>
      </c>
      <c r="F8587" s="3" t="n">
        <f aca="false">F$6691</f>
        <v>2018</v>
      </c>
      <c r="G8587" s="3" t="n">
        <v>45.2313285807634</v>
      </c>
      <c r="H8587" s="3" t="n">
        <f aca="false">H$6691</f>
        <v>1</v>
      </c>
      <c r="I8587" s="3" t="n">
        <f aca="false">I$6691</f>
        <v>0.122754491017964</v>
      </c>
      <c r="J8587" s="3" t="n">
        <f aca="false">J$6691</f>
        <v>0.122754491017964</v>
      </c>
      <c r="K8587" s="3" t="str">
        <f aca="false">K$6691</f>
        <v>Nota obtida via normalização e ponderação de indicadores que variam de 0 a 100.</v>
      </c>
      <c r="L8587" s="3" t="str">
        <f aca="false">L$6691</f>
        <v>Tendências</v>
      </c>
      <c r="M8587" s="3" t="str">
        <f aca="false">M$6691</f>
        <v>Nota de 0 a 100</v>
      </c>
      <c r="N8587" s="5"/>
      <c r="O8587" s="3" t="n">
        <v>31.1053343608099</v>
      </c>
    </row>
    <row r="8588" customFormat="false" ht="15" hidden="false" customHeight="true" outlineLevel="0" collapsed="false">
      <c r="A8588" s="3" t="s">
        <v>238</v>
      </c>
      <c r="B8588" s="3" t="s">
        <v>25</v>
      </c>
      <c r="C8588" s="3" t="n">
        <v>1</v>
      </c>
      <c r="D8588" s="3" t="s">
        <v>263</v>
      </c>
      <c r="E8588" s="3" t="n">
        <v>2018</v>
      </c>
      <c r="F8588" s="3" t="n">
        <v>2018</v>
      </c>
      <c r="G8588" s="3" t="n">
        <v>33.473671437576</v>
      </c>
      <c r="H8588" s="3" t="n">
        <v>1</v>
      </c>
      <c r="I8588" s="3" t="n">
        <v>0.01</v>
      </c>
      <c r="J8588" s="3" t="n">
        <f aca="false">I8588*H8588</f>
        <v>0.01</v>
      </c>
      <c r="K8588" s="4" t="str">
        <f aca="false">K8509</f>
        <v>Nota obtida via normalização e ponderação de indicadores que variam de 0 a 100.</v>
      </c>
      <c r="L8588" s="3" t="str">
        <f aca="false">L8509</f>
        <v>Tendências</v>
      </c>
      <c r="M8588" s="3" t="str">
        <f aca="false">M$6692</f>
        <v>Nota de 0 a 100</v>
      </c>
      <c r="N8588" s="5"/>
      <c r="O8588" s="3" t="n">
        <v>33.473671437576</v>
      </c>
    </row>
    <row r="8589" customFormat="false" ht="16.5" hidden="false" customHeight="true" outlineLevel="0" collapsed="false">
      <c r="A8589" s="3" t="str">
        <f aca="false">A$6614</f>
        <v>Sustentabilidade Ambiental</v>
      </c>
      <c r="B8589" s="3" t="str">
        <f aca="false">B$6614</f>
        <v>Emissões de CO2</v>
      </c>
      <c r="C8589" s="3" t="n">
        <f aca="false">C$6614</f>
        <v>-1</v>
      </c>
      <c r="D8589" s="3" t="s">
        <v>264</v>
      </c>
      <c r="E8589" s="3" t="n">
        <f aca="false">E$6614</f>
        <v>2016</v>
      </c>
      <c r="F8589" s="3" t="n">
        <f aca="false">F$6614</f>
        <v>2018</v>
      </c>
      <c r="G8589" s="3" t="n">
        <v>1.73344969605726</v>
      </c>
      <c r="H8589" s="3" t="n">
        <f aca="false">H$6614</f>
        <v>0.328387609736319</v>
      </c>
      <c r="I8589" s="3" t="n">
        <f aca="false">I$6614</f>
        <v>0.0768463073852295</v>
      </c>
      <c r="J8589" s="3" t="n">
        <f aca="false">J$6614</f>
        <v>0.025235375199298</v>
      </c>
      <c r="K8589" s="3" t="str">
        <f aca="false">K$6614</f>
        <v>CO2 emitido e derivado de remoção de unidades de conservação (toneladas por habitante).</v>
      </c>
      <c r="L8589" s="3" t="str">
        <f aca="false">L$6614</f>
        <v>SEEG/OC</v>
      </c>
      <c r="M8589" s="3" t="str">
        <f aca="false">M$6614</f>
        <v>Toneladas emitidas de CO2  por habitante</v>
      </c>
      <c r="N8589" s="5" t="str">
        <f aca="false">N$71</f>
        <v>A partir da publicação de 2019, ou seja, do dado de 2017, o denominador foi alterado de população para PIB total (o PIB utilizado para cálculo é estimado pela Tendências)</v>
      </c>
      <c r="O8589" s="3" t="n">
        <v>65.4708120706238</v>
      </c>
    </row>
    <row r="8590" customFormat="false" ht="15" hidden="false" customHeight="true" outlineLevel="0" collapsed="false">
      <c r="A8590" s="3" t="str">
        <f aca="false">A$6615</f>
        <v>Sustentabilidade Ambiental</v>
      </c>
      <c r="B8590" s="3" t="str">
        <f aca="false">B$6615</f>
        <v>Serviços Urbanos</v>
      </c>
      <c r="C8590" s="3" t="n">
        <f aca="false">C$6615</f>
        <v>1</v>
      </c>
      <c r="D8590" s="3" t="s">
        <v>264</v>
      </c>
      <c r="E8590" s="3" t="n">
        <f aca="false">E$6615</f>
        <v>2016</v>
      </c>
      <c r="F8590" s="3" t="n">
        <f aca="false">F$6615</f>
        <v>2018</v>
      </c>
      <c r="G8590" s="3" t="n">
        <v>0.763169621636697</v>
      </c>
      <c r="H8590" s="3" t="n">
        <f aca="false">H$6615</f>
        <v>0.086286452513915</v>
      </c>
      <c r="I8590" s="3" t="n">
        <f aca="false">I$6615</f>
        <v>0.0768463073852295</v>
      </c>
      <c r="J8590" s="3" t="n">
        <f aca="false">J$6615</f>
        <v>0.00663079525306532</v>
      </c>
      <c r="K8590" s="3" t="str">
        <f aca="false">K$6615</f>
        <v>Oferta de serviços municipais para coleta de materiais especias e limpeza urbana (Nota: 0-2).</v>
      </c>
      <c r="L8590" s="3" t="str">
        <f aca="false">L$6615</f>
        <v>SNIS</v>
      </c>
      <c r="M8590" s="3" t="str">
        <f aca="false">M$6615</f>
        <v>Pontuação de 0 a 2</v>
      </c>
      <c r="N8590" s="5"/>
      <c r="O8590" s="3" t="n">
        <v>23.6418469579358</v>
      </c>
    </row>
    <row r="8591" customFormat="false" ht="15" hidden="false" customHeight="true" outlineLevel="0" collapsed="false">
      <c r="A8591" s="3" t="str">
        <f aca="false">A$6616</f>
        <v>Sustentabilidade Ambiental</v>
      </c>
      <c r="B8591" s="3" t="str">
        <f aca="false">B$6616</f>
        <v>Destinação do Lixo</v>
      </c>
      <c r="C8591" s="3" t="n">
        <f aca="false">C$6616</f>
        <v>1</v>
      </c>
      <c r="D8591" s="3" t="s">
        <v>264</v>
      </c>
      <c r="E8591" s="3" t="n">
        <f aca="false">E$6616</f>
        <v>2016</v>
      </c>
      <c r="F8591" s="3" t="n">
        <f aca="false">F$6616</f>
        <v>2018</v>
      </c>
      <c r="G8591" s="3" t="n">
        <v>0.37132237244644</v>
      </c>
      <c r="H8591" s="3" t="n">
        <f aca="false">H$6616</f>
        <v>0.258991177079574</v>
      </c>
      <c r="I8591" s="3" t="n">
        <f aca="false">I$6616</f>
        <v>0.0768463073852295</v>
      </c>
      <c r="J8591" s="3" t="n">
        <f aca="false">J$6616</f>
        <v>0.0199025156039194</v>
      </c>
      <c r="K8591" s="3" t="str">
        <f aca="false">K$6616</f>
        <v>Destinação adequada para o tipo de resíduo sólido e qualidade das unidades de destino em solo (Nota: 0-1)</v>
      </c>
      <c r="L8591" s="3" t="str">
        <f aca="false">L$6616</f>
        <v>SNIS</v>
      </c>
      <c r="M8591" s="3" t="str">
        <f aca="false">M$6616</f>
        <v>Pontuação de 0 a 1</v>
      </c>
      <c r="N8591" s="5"/>
      <c r="O8591" s="3" t="n">
        <v>68.5589579977365</v>
      </c>
    </row>
    <row r="8592" customFormat="false" ht="15" hidden="false" customHeight="true" outlineLevel="0" collapsed="false">
      <c r="A8592" s="3" t="str">
        <f aca="false">A$6617</f>
        <v>Sustentabilidade Ambiental</v>
      </c>
      <c r="B8592" s="3" t="str">
        <f aca="false">B$6617</f>
        <v>Tratamento de Esgoto</v>
      </c>
      <c r="C8592" s="3" t="n">
        <f aca="false">C$6617</f>
        <v>1</v>
      </c>
      <c r="D8592" s="3" t="s">
        <v>264</v>
      </c>
      <c r="E8592" s="3" t="n">
        <f aca="false">E$6617</f>
        <v>2016</v>
      </c>
      <c r="F8592" s="3" t="n">
        <f aca="false">F$6617</f>
        <v>2018</v>
      </c>
      <c r="G8592" s="3" t="n">
        <v>60.6774135439319</v>
      </c>
      <c r="H8592" s="3" t="n">
        <f aca="false">H$6617</f>
        <v>0.326334760670192</v>
      </c>
      <c r="I8592" s="3" t="n">
        <f aca="false">I$6617</f>
        <v>0.0768463073852295</v>
      </c>
      <c r="J8592" s="3" t="n">
        <f aca="false">J$6617</f>
        <v>0.0250776213289469</v>
      </c>
      <c r="K8592" s="3" t="str">
        <f aca="false">K$6617</f>
        <v>Parcela tratada do total de água consumida no estado.</v>
      </c>
      <c r="L8592" s="3" t="str">
        <f aca="false">L$6617</f>
        <v>SNIS e IBGE</v>
      </c>
      <c r="M8592" s="3" t="str">
        <f aca="false">M$6617</f>
        <v>Porcentagem %</v>
      </c>
      <c r="N859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592" s="3" t="n">
        <v>73.5842954538968</v>
      </c>
    </row>
    <row r="8593" customFormat="false" ht="15" hidden="false" customHeight="true" outlineLevel="0" collapsed="false">
      <c r="A8593" s="3" t="str">
        <f aca="false">A$6618</f>
        <v>Sustentabilidade Ambiental</v>
      </c>
      <c r="B8593" s="3" t="str">
        <f aca="false">B$6618</f>
        <v> Total</v>
      </c>
      <c r="C8593" s="3" t="n">
        <f aca="false">C$6618</f>
        <v>1</v>
      </c>
      <c r="D8593" s="3" t="s">
        <v>264</v>
      </c>
      <c r="E8593" s="3" t="n">
        <f aca="false">E$6618</f>
        <v>2018</v>
      </c>
      <c r="F8593" s="3" t="n">
        <f aca="false">F$6618</f>
        <v>2018</v>
      </c>
      <c r="G8593" s="3" t="n">
        <v>65.30905326546</v>
      </c>
      <c r="H8593" s="3" t="n">
        <f aca="false">H$6618</f>
        <v>1</v>
      </c>
      <c r="I8593" s="3" t="n">
        <f aca="false">I$6618</f>
        <v>0.0768463073852295</v>
      </c>
      <c r="J8593" s="3" t="n">
        <f aca="false">J$6618</f>
        <v>0.0768463073852295</v>
      </c>
      <c r="K8593" s="3" t="str">
        <f aca="false">K$6618</f>
        <v>Nota obtida via normalização e ponderação de indicadores que variam de 0 a 100.</v>
      </c>
      <c r="L8593" s="3" t="str">
        <f aca="false">L$6618</f>
        <v>Tendências</v>
      </c>
      <c r="M8593" s="3" t="str">
        <f aca="false">M$6618</f>
        <v>Nota de 0 a 100</v>
      </c>
      <c r="N8593" s="5"/>
      <c r="O8593" s="3" t="n">
        <v>74.9862790280464</v>
      </c>
    </row>
    <row r="8594" customFormat="false" ht="15" hidden="false" customHeight="true" outlineLevel="0" collapsed="false">
      <c r="A8594" s="3" t="str">
        <f aca="false">A$6619</f>
        <v>Capital Humano</v>
      </c>
      <c r="B8594" s="3" t="str">
        <f aca="false">B$6619</f>
        <v>Custo de Mão de Obra</v>
      </c>
      <c r="C8594" s="3" t="n">
        <f aca="false">C$6619</f>
        <v>-1</v>
      </c>
      <c r="D8594" s="3" t="s">
        <v>264</v>
      </c>
      <c r="E8594" s="3" t="n">
        <f aca="false">E$6619</f>
        <v>2017</v>
      </c>
      <c r="F8594" s="3" t="n">
        <f aca="false">F$6619</f>
        <v>2018</v>
      </c>
      <c r="G8594" s="3" t="n">
        <v>2768.25</v>
      </c>
      <c r="H8594" s="3" t="n">
        <f aca="false">H$6619</f>
        <v>0.417312382000616</v>
      </c>
      <c r="I8594" s="3" t="n">
        <f aca="false">I$6619</f>
        <v>0.0818363273453094</v>
      </c>
      <c r="J8594" s="3" t="n">
        <f aca="false">J$6619</f>
        <v>0.0341513126986532</v>
      </c>
      <c r="K8594" s="3" t="str">
        <f aca="false">K$6619</f>
        <v>Rendimento médio nominal de todos os trabalhos, habitualmente recebido por mês, pelas pessoas de 14 anos ou mais de idade, ocupadas na semana de referência, com rendimento de trabalho (Reais)</v>
      </c>
      <c r="L8594" s="3" t="str">
        <f aca="false">L$6619</f>
        <v>PNADc / IBGE</v>
      </c>
      <c r="M8594" s="3" t="str">
        <f aca="false">M$6619</f>
        <v>Reais (R$)</v>
      </c>
      <c r="N8594" s="3" t="str">
        <f aca="false">N$17</f>
        <v>A partir da publicação de 2016, ou seja, do dado de 2015, passou a ser usado o rendimento médio nominal de todos os trabalhos, antes disso se usava o rendimento médio real do trabalho principal</v>
      </c>
      <c r="O8594" s="3" t="n">
        <v>39.8051496172582</v>
      </c>
    </row>
    <row r="8595" customFormat="false" ht="15" hidden="false" customHeight="true" outlineLevel="0" collapsed="false">
      <c r="A8595" s="3" t="str">
        <f aca="false">A$6620</f>
        <v>Capital Humano</v>
      </c>
      <c r="B8595" s="3" t="str">
        <f aca="false">B$6620</f>
        <v>PEA com Ensino Superior</v>
      </c>
      <c r="C8595" s="3" t="n">
        <f aca="false">C$6620</f>
        <v>1</v>
      </c>
      <c r="D8595" s="3" t="s">
        <v>264</v>
      </c>
      <c r="E8595" s="3" t="n">
        <f aca="false">E$6620</f>
        <v>2017</v>
      </c>
      <c r="F8595" s="3" t="n">
        <f aca="false">F$6620</f>
        <v>2018</v>
      </c>
      <c r="G8595" s="3" t="n">
        <v>19.5682759053007</v>
      </c>
      <c r="H8595" s="3" t="n">
        <f aca="false">H$6620</f>
        <v>0.167082011058644</v>
      </c>
      <c r="I8595" s="3" t="n">
        <f aca="false">I$6620</f>
        <v>0.0818363273453094</v>
      </c>
      <c r="J8595" s="3" t="n">
        <f aca="false">J$6620</f>
        <v>0.0136733781505078</v>
      </c>
      <c r="K8595" s="3" t="str">
        <f aca="false">K$6620</f>
        <v>Pessoas de 10 anos ou mais de idade com 15 anos ou mais de estudo/população economicamente ativa.</v>
      </c>
      <c r="L8595" s="3" t="str">
        <f aca="false">L$6620</f>
        <v>PNAD / IBGE</v>
      </c>
      <c r="M8595" s="3" t="str">
        <f aca="false">M$6620</f>
        <v>Porcentagem %</v>
      </c>
      <c r="N8595" s="5"/>
      <c r="O8595" s="3" t="n">
        <v>51.8080872727594</v>
      </c>
    </row>
    <row r="8596" customFormat="false" ht="15" hidden="false" customHeight="true" outlineLevel="0" collapsed="false">
      <c r="A8596" s="3" t="str">
        <f aca="false">A$6621</f>
        <v>Capital Humano</v>
      </c>
      <c r="B8596" s="3" t="str">
        <f aca="false">B$6621</f>
        <v>Produtividade do Trabalho</v>
      </c>
      <c r="C8596" s="3" t="n">
        <f aca="false">C$6621</f>
        <v>1</v>
      </c>
      <c r="D8596" s="3" t="s">
        <v>264</v>
      </c>
      <c r="E8596" s="3" t="n">
        <f aca="false">E$6621</f>
        <v>2017</v>
      </c>
      <c r="F8596" s="3" t="n">
        <f aca="false">F$6621</f>
        <v>2018</v>
      </c>
      <c r="G8596" s="3" t="n">
        <v>98.8827074842865</v>
      </c>
      <c r="H8596" s="3" t="n">
        <f aca="false">H$6621</f>
        <v>0.247986019020784</v>
      </c>
      <c r="I8596" s="3" t="n">
        <f aca="false">I$6621</f>
        <v>0.0818363273453094</v>
      </c>
      <c r="J8596" s="3" t="n">
        <f aca="false">J$6621</f>
        <v>0.020294265029645</v>
      </c>
      <c r="K8596" s="3" t="str">
        <f aca="false">K$6621</f>
        <v>PIB pelo total de pessoas ocupadas no período</v>
      </c>
      <c r="L8596" s="3" t="str">
        <f aca="false">L$6621</f>
        <v>PNADc / IBGE</v>
      </c>
      <c r="M8596" s="3" t="str">
        <f aca="false">M$6621</f>
        <v>Mil Reais (R$) por habitante</v>
      </c>
      <c r="N8596" s="5" t="str">
        <f aca="false">N$19</f>
        <v>O PIB utilizado para cálculo é estimado pela Tendências</v>
      </c>
      <c r="O8596" s="3" t="n">
        <v>49.2804803543058</v>
      </c>
    </row>
    <row r="8597" customFormat="false" ht="15" hidden="false" customHeight="true" outlineLevel="0" collapsed="false">
      <c r="A8597" s="3" t="str">
        <f aca="false">A$6622</f>
        <v>Capital Humano</v>
      </c>
      <c r="B8597" s="3" t="str">
        <f aca="false">B$6622</f>
        <v>Qualificação dos Trabalhadores</v>
      </c>
      <c r="C8597" s="3" t="n">
        <f aca="false">C$6622</f>
        <v>1</v>
      </c>
      <c r="D8597" s="3" t="s">
        <v>264</v>
      </c>
      <c r="E8597" s="3" t="n">
        <f aca="false">E$6622</f>
        <v>2017</v>
      </c>
      <c r="F8597" s="3" t="n">
        <f aca="false">F$6622</f>
        <v>2018</v>
      </c>
      <c r="G8597" s="3" t="n">
        <v>10.387868</v>
      </c>
      <c r="H8597" s="3" t="n">
        <f aca="false">H$6622</f>
        <v>0.167619587919956</v>
      </c>
      <c r="I8597" s="3" t="n">
        <f aca="false">I$6622</f>
        <v>0.0818363273453094</v>
      </c>
      <c r="J8597" s="3" t="n">
        <f aca="false">J$6622</f>
        <v>0.0137173714665034</v>
      </c>
      <c r="K8597" s="3" t="str">
        <f aca="false">K$6622</f>
        <v>Anos de estudos da população economicamente ativa.</v>
      </c>
      <c r="L8597" s="3" t="str">
        <f aca="false">L$6622</f>
        <v>PNAD / IBGE</v>
      </c>
      <c r="M8597" s="3" t="str">
        <f aca="false">M$6622</f>
        <v>Anos</v>
      </c>
      <c r="N8597" s="5"/>
      <c r="O8597" s="3" t="n">
        <v>78.2719556559247</v>
      </c>
    </row>
    <row r="8598" customFormat="false" ht="15" hidden="false" customHeight="true" outlineLevel="0" collapsed="false">
      <c r="A8598" s="3" t="str">
        <f aca="false">A$6623</f>
        <v>Capital Humano</v>
      </c>
      <c r="B8598" s="3" t="str">
        <f aca="false">B$6623</f>
        <v> Total</v>
      </c>
      <c r="C8598" s="3" t="n">
        <f aca="false">C$6623</f>
        <v>1</v>
      </c>
      <c r="D8598" s="3" t="s">
        <v>264</v>
      </c>
      <c r="E8598" s="3" t="n">
        <f aca="false">E$6623</f>
        <v>2018</v>
      </c>
      <c r="F8598" s="3" t="n">
        <f aca="false">F$6623</f>
        <v>2018</v>
      </c>
      <c r="G8598" s="3" t="n">
        <v>50.6081643045347</v>
      </c>
      <c r="H8598" s="3" t="n">
        <f aca="false">H$6623</f>
        <v>1</v>
      </c>
      <c r="I8598" s="3" t="n">
        <f aca="false">I$6623</f>
        <v>0.0818363273453094</v>
      </c>
      <c r="J8598" s="3" t="n">
        <f aca="false">J$6623</f>
        <v>0.0818363273453094</v>
      </c>
      <c r="K8598" s="3" t="str">
        <f aca="false">K$6623</f>
        <v>Nota obtida via normalização e ponderação de indicadores que variam de 0 a 100.</v>
      </c>
      <c r="L8598" s="3" t="str">
        <f aca="false">L$6623</f>
        <v>Tendências</v>
      </c>
      <c r="M8598" s="3" t="str">
        <f aca="false">M$6623</f>
        <v>Nota de 0 a 100</v>
      </c>
      <c r="N8598" s="5"/>
      <c r="O8598" s="3" t="n">
        <v>54.2821510363529</v>
      </c>
    </row>
    <row r="8599" customFormat="false" ht="15" hidden="false" customHeight="true" outlineLevel="0" collapsed="false">
      <c r="A8599" s="3" t="str">
        <f aca="false">A$6624</f>
        <v>Educação</v>
      </c>
      <c r="B8599" s="3" t="str">
        <f aca="false">B$6624</f>
        <v>Avaliação da Educação</v>
      </c>
      <c r="C8599" s="3" t="n">
        <f aca="false">C$6624</f>
        <v>1</v>
      </c>
      <c r="D8599" s="3" t="s">
        <v>264</v>
      </c>
      <c r="E8599" s="3" t="n">
        <f aca="false">E$6624</f>
        <v>2018</v>
      </c>
      <c r="F8599" s="3" t="n">
        <f aca="false">F$6624</f>
        <v>2018</v>
      </c>
      <c r="G8599" s="3" t="n">
        <v>100</v>
      </c>
      <c r="H8599" s="3" t="n">
        <f aca="false">H$6624</f>
        <v>0.0535663801132599</v>
      </c>
      <c r="I8599" s="3" t="n">
        <f aca="false">I$6624</f>
        <v>0.11377245508982</v>
      </c>
      <c r="J8599" s="3" t="n">
        <f aca="false">J$6624</f>
        <v>0.0060943785757601</v>
      </c>
      <c r="K8599"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599" s="3" t="str">
        <f aca="false">L$6624</f>
        <v>Secretarias Estaduais de Educação</v>
      </c>
      <c r="M8599" s="3" t="str">
        <f aca="false">M$6624</f>
        <v>Pontuação de 0 a 100</v>
      </c>
      <c r="N8599"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599" s="3" t="n">
        <v>100</v>
      </c>
    </row>
    <row r="8600" customFormat="false" ht="15" hidden="false" customHeight="true" outlineLevel="0" collapsed="false">
      <c r="A8600" s="3" t="str">
        <f aca="false">A$6625</f>
        <v>Educação</v>
      </c>
      <c r="B8600" s="3" t="str">
        <f aca="false">B$6625</f>
        <v>IDEB</v>
      </c>
      <c r="C8600" s="3" t="n">
        <f aca="false">C$6625</f>
        <v>1</v>
      </c>
      <c r="D8600" s="3" t="s">
        <v>264</v>
      </c>
      <c r="E8600" s="3" t="n">
        <f aca="false">E$6625</f>
        <v>2017</v>
      </c>
      <c r="F8600" s="3" t="n">
        <f aca="false">F$6625</f>
        <v>2018</v>
      </c>
      <c r="G8600" s="3" t="n">
        <v>5.57489143217981</v>
      </c>
      <c r="H8600" s="3" t="n">
        <f aca="false">H$6625</f>
        <v>0.0744541755300289</v>
      </c>
      <c r="I8600" s="3" t="n">
        <f aca="false">I$6625</f>
        <v>0.11377245508982</v>
      </c>
      <c r="J8600" s="3" t="n">
        <f aca="false">J$6625</f>
        <v>0.00847083434173981</v>
      </c>
      <c r="K8600" s="3" t="str">
        <f aca="false">K$6625</f>
        <v>Qualidade da educação básica do Brasil, considera fluxo escolar e média de desempenhos nas avaliações de toda a rede de ensino (nota de  0 a 10)</v>
      </c>
      <c r="L8600" s="3" t="str">
        <f aca="false">L$6625</f>
        <v>INEP</v>
      </c>
      <c r="M8600" s="3" t="str">
        <f aca="false">M$6625</f>
        <v>Pontuação de 0 a 10</v>
      </c>
      <c r="N8600" s="5"/>
      <c r="O8600" s="3" t="n">
        <v>100</v>
      </c>
    </row>
    <row r="8601" customFormat="false" ht="15" hidden="false" customHeight="true" outlineLevel="0" collapsed="false">
      <c r="A8601" s="3" t="str">
        <f aca="false">A$6626</f>
        <v>Educação</v>
      </c>
      <c r="B8601" s="3" t="str">
        <f aca="false">B$6626</f>
        <v>ENEM</v>
      </c>
      <c r="C8601" s="3" t="n">
        <f aca="false">C$6626</f>
        <v>1</v>
      </c>
      <c r="D8601" s="3" t="s">
        <v>264</v>
      </c>
      <c r="E8601" s="3" t="n">
        <f aca="false">E$6626</f>
        <v>2017</v>
      </c>
      <c r="F8601" s="3" t="n">
        <f aca="false">F$6626</f>
        <v>2018</v>
      </c>
      <c r="G8601" s="3" t="n">
        <v>531.866748</v>
      </c>
      <c r="H8601" s="3" t="n">
        <f aca="false">H$6626</f>
        <v>0.0801849170101167</v>
      </c>
      <c r="I8601" s="3" t="n">
        <f aca="false">I$6626</f>
        <v>0.11377245508982</v>
      </c>
      <c r="J8601" s="3" t="n">
        <f aca="false">J$6626</f>
        <v>0.00912283486941448</v>
      </c>
      <c r="K8601" s="3" t="str">
        <f aca="false">K$6626</f>
        <v>Desempenho dos alunos do Ensino Médio para acesso ao Ensino Superior e a programas de financiamento em instituições privadas (nota de 0 a 1000).</v>
      </c>
      <c r="L8601" s="3" t="str">
        <f aca="false">L$6626</f>
        <v>INEP</v>
      </c>
      <c r="M8601" s="3" t="str">
        <f aca="false">M$6626</f>
        <v>Pontuação de 0 a 1000</v>
      </c>
      <c r="N8601" s="5"/>
      <c r="O8601" s="3" t="n">
        <v>93.2266193959073</v>
      </c>
    </row>
    <row r="8602" customFormat="false" ht="15" hidden="false" customHeight="true" outlineLevel="0" collapsed="false">
      <c r="A8602" s="3" t="str">
        <f aca="false">A$6627</f>
        <v>Educação</v>
      </c>
      <c r="B8602" s="3" t="str">
        <f aca="false">B$6627</f>
        <v>PISA</v>
      </c>
      <c r="C8602" s="3" t="n">
        <f aca="false">C$6627</f>
        <v>1</v>
      </c>
      <c r="D8602" s="3" t="s">
        <v>264</v>
      </c>
      <c r="E8602" s="3" t="n">
        <f aca="false">E$6627</f>
        <v>2015</v>
      </c>
      <c r="F8602" s="3" t="n">
        <f aca="false">F$6627</f>
        <v>2018</v>
      </c>
      <c r="G8602" s="3" t="n">
        <v>404</v>
      </c>
      <c r="H8602" s="3" t="n">
        <f aca="false">H$6627</f>
        <v>0.0872565495733697</v>
      </c>
      <c r="I8602" s="3" t="n">
        <f aca="false">I$6627</f>
        <v>0.11377245508982</v>
      </c>
      <c r="J8602" s="3" t="n">
        <f aca="false">J$6627</f>
        <v>0.00992739186762889</v>
      </c>
      <c r="K8602" s="3" t="str">
        <f aca="false">K$6627</f>
        <v>Desempenho dos estudantes na faixa dos 15 anos no Programa internacional de avaliação dos estudantes (Nota: 0-1000)</v>
      </c>
      <c r="L8602" s="3" t="str">
        <f aca="false">L$6627</f>
        <v>PISA</v>
      </c>
      <c r="M8602" s="3" t="str">
        <f aca="false">M$6627</f>
        <v>Pontuação de 0 a 1000</v>
      </c>
      <c r="N8602" s="5"/>
      <c r="O8602" s="3" t="n">
        <v>68.6363636363636</v>
      </c>
    </row>
    <row r="8603" customFormat="false" ht="15" hidden="false" customHeight="true" outlineLevel="0" collapsed="false">
      <c r="A8603" s="3" t="str">
        <f aca="false">A$6628</f>
        <v>Educação</v>
      </c>
      <c r="B8603" s="3" t="str">
        <f aca="false">B$6628</f>
        <v>Índice de Oportunidade da Educação</v>
      </c>
      <c r="C8603" s="3" t="n">
        <f aca="false">C$6628</f>
        <v>1</v>
      </c>
      <c r="D8603" s="3" t="s">
        <v>264</v>
      </c>
      <c r="E8603" s="3" t="n">
        <f aca="false">E$6628</f>
        <v>2017</v>
      </c>
      <c r="F8603" s="3" t="n">
        <f aca="false">F$6628</f>
        <v>2018</v>
      </c>
      <c r="G8603" s="3" t="n">
        <v>5.311092</v>
      </c>
      <c r="H8603" s="3" t="n">
        <f aca="false">H$6628</f>
        <v>0.235550837260605</v>
      </c>
      <c r="I8603" s="3" t="n">
        <f aca="false">I$6628</f>
        <v>0.11377245508982</v>
      </c>
      <c r="J8603" s="3" t="n">
        <f aca="false">J$6628</f>
        <v>0.0267991970536017</v>
      </c>
      <c r="K8603" s="3" t="str">
        <f aca="false">K$6628</f>
        <v>Mede a qualidade das oportunidades educacionais oferecidas por municípios e estados (Nota: 0-10)</v>
      </c>
      <c r="L8603" s="3" t="str">
        <f aca="false">L$6628</f>
        <v>CLP/Metas</v>
      </c>
      <c r="M8603" s="3" t="str">
        <f aca="false">M$6628</f>
        <v>Pontuação de 0 a 10</v>
      </c>
      <c r="N8603" s="5"/>
      <c r="O8603" s="3" t="n">
        <v>100</v>
      </c>
    </row>
    <row r="8604" customFormat="false" ht="15" hidden="false" customHeight="true" outlineLevel="0" collapsed="false">
      <c r="A8604" s="3" t="str">
        <f aca="false">A$6629</f>
        <v>Educação</v>
      </c>
      <c r="B8604" s="3" t="str">
        <f aca="false">B$6629</f>
        <v>Taxa de frequência líquida do ensino fundamental</v>
      </c>
      <c r="C8604" s="3" t="n">
        <f aca="false">C$6629</f>
        <v>1</v>
      </c>
      <c r="D8604" s="3" t="s">
        <v>264</v>
      </c>
      <c r="E8604" s="3" t="n">
        <f aca="false">E$6629</f>
        <v>2017</v>
      </c>
      <c r="F8604" s="3" t="n">
        <f aca="false">F$6629</f>
        <v>2018</v>
      </c>
      <c r="G8604" s="3" t="n">
        <v>97</v>
      </c>
      <c r="H8604" s="3" t="n">
        <f aca="false">H$6629</f>
        <v>0.134078029218404</v>
      </c>
      <c r="I8604" s="3" t="n">
        <f aca="false">I$6629</f>
        <v>0.11377245508982</v>
      </c>
      <c r="J8604" s="3" t="n">
        <f aca="false">J$6629</f>
        <v>0.0152543865577825</v>
      </c>
      <c r="K8604"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604" s="3" t="str">
        <f aca="false">L$6629</f>
        <v>PNUD e PNAD/IBGE</v>
      </c>
      <c r="M8604" s="3" t="str">
        <f aca="false">M$6629</f>
        <v>Porcentagem %</v>
      </c>
      <c r="N8604" s="5" t="str">
        <f aca="false">N$4396</f>
        <v>A partir da edição de 2017, ou seja, do dado de 2015, o indicador Taxa de abandono do ensino fundamental foi substituído pelo Taxa de frequência líquida do ensino fundamental</v>
      </c>
      <c r="O8604" s="3" t="n">
        <v>66.6666666666668</v>
      </c>
    </row>
    <row r="8605" customFormat="false" ht="15" hidden="false" customHeight="true" outlineLevel="0" collapsed="false">
      <c r="A8605" s="3" t="str">
        <f aca="false">A$6709</f>
        <v>Educação</v>
      </c>
      <c r="B8605" s="3" t="str">
        <f aca="false">B$6630</f>
        <v>Taxa de frequência líquida do ensino médio</v>
      </c>
      <c r="C8605" s="3" t="n">
        <f aca="false">C$6630</f>
        <v>1</v>
      </c>
      <c r="D8605" s="3" t="s">
        <v>264</v>
      </c>
      <c r="E8605" s="3" t="n">
        <f aca="false">E$6630</f>
        <v>2017</v>
      </c>
      <c r="F8605" s="3" t="n">
        <f aca="false">F$6630</f>
        <v>2018</v>
      </c>
      <c r="G8605" s="3" t="n">
        <v>81.5</v>
      </c>
      <c r="H8605" s="3" t="n">
        <f aca="false">H$6630</f>
        <v>0.144099794374855</v>
      </c>
      <c r="I8605" s="3" t="n">
        <f aca="false">I$6630</f>
        <v>0.11377245508982</v>
      </c>
      <c r="J8605" s="3" t="n">
        <f aca="false">J$6630</f>
        <v>0.0163945873839655</v>
      </c>
      <c r="K8605"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605" s="3" t="str">
        <f aca="false">L$6630</f>
        <v>PNUD e PNAD/IBGE</v>
      </c>
      <c r="M8605" s="3" t="str">
        <f aca="false">M$6630</f>
        <v>Porcentagem %</v>
      </c>
      <c r="N8605" s="5" t="str">
        <f aca="false">N$4397</f>
        <v>A partir da edição de 2017, ou seja, do dado de 2015, o indicador Taxa de abandono do ensino médio foi substituído pelo Taxa de frequência líquida do ensino médio</v>
      </c>
      <c r="O8605" s="3" t="n">
        <v>100</v>
      </c>
    </row>
    <row r="8606" customFormat="false" ht="15" hidden="false" customHeight="true" outlineLevel="0" collapsed="false">
      <c r="A8606" s="3" t="str">
        <f aca="false">A$6631</f>
        <v>Educação</v>
      </c>
      <c r="B8606" s="3" t="str">
        <f aca="false">B$6631</f>
        <v>Taxa de atendimento do ensino infantil</v>
      </c>
      <c r="C8606" s="3" t="n">
        <f aca="false">C$6631</f>
        <v>1</v>
      </c>
      <c r="D8606" s="3" t="s">
        <v>264</v>
      </c>
      <c r="E8606" s="3" t="n">
        <f aca="false">E$6631</f>
        <v>2017</v>
      </c>
      <c r="F8606" s="3" t="n">
        <f aca="false">F$6631</f>
        <v>2018</v>
      </c>
      <c r="G8606" s="3" t="n">
        <v>62.7789582730188</v>
      </c>
      <c r="H8606" s="3" t="n">
        <f aca="false">H$6631</f>
        <v>0.190809316919361</v>
      </c>
      <c r="I8606" s="3" t="n">
        <f aca="false">I$6631</f>
        <v>0.11377245508982</v>
      </c>
      <c r="J8606" s="3" t="n">
        <f aca="false">J$6631</f>
        <v>0.0217088444399273</v>
      </c>
      <c r="K8606" s="3" t="str">
        <f aca="false">K$6631</f>
        <v>Proporção de crianças na faixa etária de 0 e 5 anos frequentando a creche/escola. </v>
      </c>
      <c r="L8606" s="3" t="str">
        <f aca="false">L$6631</f>
        <v>PNAD/IBGE</v>
      </c>
      <c r="M8606" s="3" t="str">
        <f aca="false">M$6631</f>
        <v>Porcentagem %</v>
      </c>
      <c r="N8606" s="5"/>
      <c r="O8606" s="3" t="n">
        <v>100</v>
      </c>
    </row>
    <row r="8607" customFormat="false" ht="15" hidden="false" customHeight="true" outlineLevel="0" collapsed="false">
      <c r="A8607" s="3" t="str">
        <f aca="false">A$6632</f>
        <v>Educação</v>
      </c>
      <c r="B8607" s="3" t="str">
        <f aca="false">B$6632</f>
        <v> Total</v>
      </c>
      <c r="C8607" s="3" t="n">
        <f aca="false">C$6632</f>
        <v>1</v>
      </c>
      <c r="D8607" s="3" t="s">
        <v>264</v>
      </c>
      <c r="E8607" s="3" t="n">
        <f aca="false">E$6632</f>
        <v>2018</v>
      </c>
      <c r="F8607" s="3" t="n">
        <f aca="false">F$6632</f>
        <v>2018</v>
      </c>
      <c r="G8607" s="3" t="n">
        <v>92.2509267066047</v>
      </c>
      <c r="H8607" s="3" t="n">
        <f aca="false">H$6632</f>
        <v>1</v>
      </c>
      <c r="I8607" s="3" t="n">
        <f aca="false">I$6632</f>
        <v>0.11377245508982</v>
      </c>
      <c r="J8607" s="3" t="n">
        <f aca="false">J$6632</f>
        <v>0.11377245508982</v>
      </c>
      <c r="K8607" s="3" t="str">
        <f aca="false">K$6632</f>
        <v>Nota obtida via normalização e ponderação de indicadores que variam de 0 a 100.</v>
      </c>
      <c r="L8607" s="3" t="str">
        <f aca="false">L$6632</f>
        <v>Tendências</v>
      </c>
      <c r="M8607" s="3" t="str">
        <f aca="false">M$6632</f>
        <v>Nota de 0 a 100</v>
      </c>
      <c r="N8607" s="5"/>
      <c r="O8607" s="3" t="n">
        <v>100</v>
      </c>
    </row>
    <row r="8608" customFormat="false" ht="15" hidden="false" customHeight="true" outlineLevel="0" collapsed="false">
      <c r="A8608" s="3" t="str">
        <f aca="false">A$6633</f>
        <v>Eficiência da Máquina Pública</v>
      </c>
      <c r="B8608" s="3" t="str">
        <f aca="false">B$6633</f>
        <v>Eficiência do Judiciário</v>
      </c>
      <c r="C8608" s="3" t="n">
        <f aca="false">C$6633</f>
        <v>-1</v>
      </c>
      <c r="D8608" s="3" t="s">
        <v>264</v>
      </c>
      <c r="E8608" s="3" t="n">
        <f aca="false">E$6633</f>
        <v>2016</v>
      </c>
      <c r="F8608" s="3" t="n">
        <f aca="false">F$6633</f>
        <v>2018</v>
      </c>
      <c r="G8608" s="3" t="n">
        <v>78.0723674825254</v>
      </c>
      <c r="H8608" s="3" t="n">
        <f aca="false">H$6633</f>
        <v>0.168715774763311</v>
      </c>
      <c r="I8608" s="3" t="n">
        <f aca="false">I$6633</f>
        <v>0.0778443113772455</v>
      </c>
      <c r="J8608" s="3" t="n">
        <f aca="false">J$6633</f>
        <v>0.0131335633049284</v>
      </c>
      <c r="K8608" s="3" t="str">
        <f aca="false">K$6633</f>
        <v>Taxa de congestionamento = 1 - (processos baixados)/(casos novos + casos pendentes)</v>
      </c>
      <c r="L8608" s="3" t="str">
        <f aca="false">L$6633</f>
        <v>Justiça em Números/CNJ</v>
      </c>
      <c r="M8608" s="3" t="str">
        <f aca="false">M$6633</f>
        <v>Porcentagem %</v>
      </c>
      <c r="N860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608" s="3" t="n">
        <v>15.7583628877457</v>
      </c>
    </row>
    <row r="8609" customFormat="false" ht="15" hidden="false" customHeight="true" outlineLevel="0" collapsed="false">
      <c r="A8609" s="3" t="str">
        <f aca="false">A$6634</f>
        <v>Eficiência da Máquina Pública</v>
      </c>
      <c r="B8609" s="3" t="str">
        <f aca="false">B$6634</f>
        <v>Custo do Executivo/PIB</v>
      </c>
      <c r="C8609" s="3" t="n">
        <f aca="false">C$6634</f>
        <v>-1</v>
      </c>
      <c r="D8609" s="3" t="s">
        <v>264</v>
      </c>
      <c r="E8609" s="3" t="n">
        <f aca="false">E$6634</f>
        <v>2017</v>
      </c>
      <c r="F8609" s="3" t="n">
        <f aca="false">F$6634</f>
        <v>2018</v>
      </c>
      <c r="G8609" s="3" t="n">
        <v>0.191982278789705</v>
      </c>
      <c r="H8609" s="3" t="n">
        <f aca="false">H$6634</f>
        <v>0.224802471854843</v>
      </c>
      <c r="I8609" s="3" t="n">
        <f aca="false">I$6634</f>
        <v>0.0778443113772455</v>
      </c>
      <c r="J8609" s="3" t="n">
        <f aca="false">J$6634</f>
        <v>0.0174995936174429</v>
      </c>
      <c r="K8609" s="3" t="str">
        <f aca="false">K$6634</f>
        <v>Recursos públicos alocados na administração direta / PIB</v>
      </c>
      <c r="L8609" s="3" t="str">
        <f aca="false">L$6634</f>
        <v>FINBRA/Siconfi</v>
      </c>
      <c r="M8609" s="3" t="str">
        <f aca="false">M$6634</f>
        <v>Porcentagem %</v>
      </c>
      <c r="N8609" s="3" t="str">
        <f aca="false">N$61</f>
        <v>O PIB utilizado para cálculo é estimado pela Tendências</v>
      </c>
      <c r="O8609" s="3" t="n">
        <v>100</v>
      </c>
    </row>
    <row r="8610" customFormat="false" ht="15" hidden="false" customHeight="true" outlineLevel="0" collapsed="false">
      <c r="A8610" s="3" t="str">
        <f aca="false">A$6635</f>
        <v>Eficiência da Máquina Pública</v>
      </c>
      <c r="B8610" s="3" t="str">
        <f aca="false">B$6635</f>
        <v>Custo do Judiciário/PIB</v>
      </c>
      <c r="C8610" s="3" t="n">
        <f aca="false">C$6635</f>
        <v>-1</v>
      </c>
      <c r="D8610" s="3" t="s">
        <v>264</v>
      </c>
      <c r="E8610" s="3" t="n">
        <f aca="false">E$6635</f>
        <v>2017</v>
      </c>
      <c r="F8610" s="3" t="n">
        <f aca="false">F$6635</f>
        <v>2018</v>
      </c>
      <c r="G8610" s="3" t="n">
        <v>0.431823287302148</v>
      </c>
      <c r="H8610" s="3" t="n">
        <f aca="false">H$6635</f>
        <v>0.135473868774926</v>
      </c>
      <c r="I8610" s="3" t="n">
        <f aca="false">I$6635</f>
        <v>0.0778443113772455</v>
      </c>
      <c r="J8610" s="3" t="n">
        <f aca="false">J$6635</f>
        <v>0.0105458700243954</v>
      </c>
      <c r="K8610" s="3" t="str">
        <f aca="false">K$6635</f>
        <v>Recursos públicos alocados no judiciário / PIB</v>
      </c>
      <c r="L8610" s="3" t="str">
        <f aca="false">L$6635</f>
        <v>FINBRA/Siconfi</v>
      </c>
      <c r="M8610" s="3" t="str">
        <f aca="false">M$6635</f>
        <v>Porcentagem %</v>
      </c>
      <c r="N8610" s="3" t="str">
        <f aca="false">N$63</f>
        <v>O PIB utilizado para cálculo é estimado pela Tendências. O Distrito Federal não é válido nesse indicador.</v>
      </c>
      <c r="O8610" s="3" t="n">
        <v>100</v>
      </c>
    </row>
    <row r="8611" customFormat="false" ht="15" hidden="false" customHeight="true" outlineLevel="0" collapsed="false">
      <c r="A8611" s="3" t="str">
        <f aca="false">A$6636</f>
        <v>Eficiência da Máquina Pública</v>
      </c>
      <c r="B8611" s="3" t="str">
        <f aca="false">B$6636</f>
        <v>Custo do Legislativo/PIB</v>
      </c>
      <c r="C8611" s="3" t="n">
        <f aca="false">C$6636</f>
        <v>-1</v>
      </c>
      <c r="D8611" s="3" t="s">
        <v>264</v>
      </c>
      <c r="E8611" s="3" t="n">
        <f aca="false">E$6636</f>
        <v>2017</v>
      </c>
      <c r="F8611" s="3" t="n">
        <f aca="false">F$6636</f>
        <v>2018</v>
      </c>
      <c r="G8611" s="3" t="n">
        <v>0.070013188409448</v>
      </c>
      <c r="H8611" s="3" t="n">
        <f aca="false">H$6636</f>
        <v>0.205227165307908</v>
      </c>
      <c r="I8611" s="3" t="n">
        <f aca="false">I$6636</f>
        <v>0.0778443113772455</v>
      </c>
      <c r="J8611" s="3" t="n">
        <f aca="false">J$6636</f>
        <v>0.0159757673592982</v>
      </c>
      <c r="K8611" s="3" t="str">
        <f aca="false">K$6636</f>
        <v>Recursos públicos alocados no legislativo / PIB</v>
      </c>
      <c r="L8611" s="3" t="str">
        <f aca="false">L$6636</f>
        <v>FINBRA/Siconfi</v>
      </c>
      <c r="M8611" s="3" t="str">
        <f aca="false">M$6636</f>
        <v>Porcentagem %</v>
      </c>
      <c r="N8611" s="3" t="str">
        <f aca="false">N$64</f>
        <v>O PIB utilizado para cálculo é estimado pela Tendências</v>
      </c>
      <c r="O8611" s="3" t="n">
        <v>100</v>
      </c>
    </row>
    <row r="8612" customFormat="false" ht="15" hidden="false" customHeight="true" outlineLevel="0" collapsed="false">
      <c r="A8612" s="3" t="str">
        <f aca="false">A$6637</f>
        <v>Eficiência da Máquina Pública</v>
      </c>
      <c r="B8612" s="3" t="str">
        <f aca="false">B$6637</f>
        <v>Índice de Transparência</v>
      </c>
      <c r="C8612" s="3" t="n">
        <f aca="false">C$6637</f>
        <v>1</v>
      </c>
      <c r="D8612" s="3" t="s">
        <v>264</v>
      </c>
      <c r="E8612" s="3" t="n">
        <f aca="false">E$6637</f>
        <v>2016</v>
      </c>
      <c r="F8612" s="3" t="n">
        <f aca="false">F$6637</f>
        <v>2018</v>
      </c>
      <c r="G8612" s="3" t="n">
        <v>10</v>
      </c>
      <c r="H8612" s="3" t="n">
        <f aca="false">H$6637</f>
        <v>0.147614600287321</v>
      </c>
      <c r="I8612" s="3" t="n">
        <f aca="false">I$6637</f>
        <v>0.0778443113772455</v>
      </c>
      <c r="J8612" s="3" t="n">
        <f aca="false">J$6637</f>
        <v>0.0114909569085938</v>
      </c>
      <c r="K8612" s="3" t="str">
        <f aca="false">K$6637</f>
        <v>Escala Brasil Transparente 360º - Ranking de “Transparência Passiva” e “Transparência Ativa”.</v>
      </c>
      <c r="L8612" s="3" t="str">
        <f aca="false">L$6637</f>
        <v>Controladoria Geral da União</v>
      </c>
      <c r="M8612" s="3" t="str">
        <f aca="false">M$6637</f>
        <v>Pontuação de 0 a 10</v>
      </c>
      <c r="N8612" s="3" t="str">
        <f aca="false">N$62</f>
        <v>A partir da edição de 2018, ou seja, do dado de 2016, passou a ser usado a avaliação Escala Brasil Transparente</v>
      </c>
      <c r="O8612" s="3" t="n">
        <v>100</v>
      </c>
    </row>
    <row r="8613" customFormat="false" ht="15" hidden="false" customHeight="true" outlineLevel="0" collapsed="false">
      <c r="A8613" s="3" t="str">
        <f aca="false">A$6638</f>
        <v>Eficiência da Máquina Pública</v>
      </c>
      <c r="B8613" s="3" t="str">
        <f aca="false">B$6638</f>
        <v>% Servidores Comissionados</v>
      </c>
      <c r="C8613" s="3" t="n">
        <f aca="false">C$6638</f>
        <v>-1</v>
      </c>
      <c r="D8613" s="3" t="s">
        <v>264</v>
      </c>
      <c r="E8613" s="3" t="n">
        <f aca="false">E$6638</f>
        <v>2017</v>
      </c>
      <c r="F8613" s="3" t="n">
        <f aca="false">F$6638</f>
        <v>2018</v>
      </c>
      <c r="G8613" s="3" t="n">
        <v>2.07822757303948</v>
      </c>
      <c r="H8613" s="3" t="n">
        <f aca="false">H$6638</f>
        <v>0.118166119011691</v>
      </c>
      <c r="I8613" s="3" t="n">
        <f aca="false">I$6638</f>
        <v>0.0778443113772455</v>
      </c>
      <c r="J8613" s="3" t="n">
        <f aca="false">J$6638</f>
        <v>0.00919856016258672</v>
      </c>
      <c r="K8613" s="3" t="str">
        <f aca="false">K$6638</f>
        <v>% de cargos comissionados no total de cargos públicos</v>
      </c>
      <c r="L8613" s="3" t="str">
        <f aca="false">L$6638</f>
        <v>IBGE/Estadic</v>
      </c>
      <c r="M8613" s="3" t="str">
        <f aca="false">M$6638</f>
        <v>Porcentagem %</v>
      </c>
      <c r="N8613" s="5"/>
      <c r="O8613" s="3" t="n">
        <v>97.0895163301046</v>
      </c>
    </row>
    <row r="8614" customFormat="false" ht="15" hidden="false" customHeight="true" outlineLevel="0" collapsed="false">
      <c r="A8614" s="3" t="str">
        <f aca="false">A$6639</f>
        <v>Eficiência da Máquina Pública</v>
      </c>
      <c r="B8614" s="3" t="str">
        <f aca="false">B$6639</f>
        <v> Total</v>
      </c>
      <c r="C8614" s="3" t="n">
        <f aca="false">C$6639</f>
        <v>1</v>
      </c>
      <c r="D8614" s="3" t="s">
        <v>264</v>
      </c>
      <c r="E8614" s="3" t="n">
        <f aca="false">E$6639</f>
        <v>2018</v>
      </c>
      <c r="F8614" s="3" t="n">
        <f aca="false">F$6639</f>
        <v>2018</v>
      </c>
      <c r="G8614" s="3" t="n">
        <v>83.7462599074824</v>
      </c>
      <c r="H8614" s="3" t="n">
        <f aca="false">H$6639</f>
        <v>1</v>
      </c>
      <c r="I8614" s="3" t="n">
        <f aca="false">I$6639</f>
        <v>0.0778443113772455</v>
      </c>
      <c r="J8614" s="3" t="n">
        <f aca="false">J$6639</f>
        <v>0.0778443113772455</v>
      </c>
      <c r="K8614" s="3" t="str">
        <f aca="false">K$6639</f>
        <v>Nota obtida via normalização e ponderação de indicadores que variam de 0 a 100.</v>
      </c>
      <c r="L8614" s="3" t="str">
        <f aca="false">L$6639</f>
        <v>Tendências</v>
      </c>
      <c r="M8614" s="3" t="str">
        <f aca="false">M$6639</f>
        <v>Nota de 0 a 100</v>
      </c>
      <c r="N8614" s="5"/>
      <c r="O8614" s="3" t="n">
        <v>87.1125382099569</v>
      </c>
    </row>
    <row r="8615" customFormat="false" ht="15" hidden="false" customHeight="true" outlineLevel="0" collapsed="false">
      <c r="A8615" s="3" t="str">
        <f aca="false">A$6640</f>
        <v>Infraestrutura</v>
      </c>
      <c r="B8615" s="3" t="str">
        <f aca="false">B$6640</f>
        <v>Acessibilidade do Serviço de Telecomunicações</v>
      </c>
      <c r="C8615" s="3" t="n">
        <f aca="false">C$6640</f>
        <v>1</v>
      </c>
      <c r="D8615" s="3" t="s">
        <v>264</v>
      </c>
      <c r="E8615" s="3" t="n">
        <f aca="false">E$6640</f>
        <v>2017</v>
      </c>
      <c r="F8615" s="3" t="n">
        <f aca="false">F$6640</f>
        <v>2018</v>
      </c>
      <c r="G8615" s="3" t="n">
        <v>160.25055909742</v>
      </c>
      <c r="H8615" s="3" t="n">
        <f aca="false">H$6640</f>
        <v>0.0927238161527131</v>
      </c>
      <c r="I8615" s="3" t="n">
        <f aca="false">I$6640</f>
        <v>0.12874251497006</v>
      </c>
      <c r="J8615" s="3" t="n">
        <f aca="false">J$6640</f>
        <v>0.0119374972891217</v>
      </c>
      <c r="K8615" s="3" t="str">
        <f aca="false">K$6640</f>
        <v>Densidade de acessos por 100 habitantes (telefonia móvel e banda larga*)</v>
      </c>
      <c r="L8615" s="3" t="str">
        <f aca="false">L$6640</f>
        <v>ANATEL</v>
      </c>
      <c r="M8615" s="3" t="str">
        <f aca="false">M$6640</f>
        <v>Acessos por 100 mil habitantes</v>
      </c>
      <c r="N8615" s="5"/>
      <c r="O8615" s="3" t="n">
        <v>74.7528533061162</v>
      </c>
    </row>
    <row r="8616" customFormat="false" ht="15" hidden="false" customHeight="true" outlineLevel="0" collapsed="false">
      <c r="A8616" s="3" t="str">
        <f aca="false">A$6641</f>
        <v>Infraestrutura</v>
      </c>
      <c r="B8616" s="3" t="str">
        <f aca="false">B$6641</f>
        <v>Custo de Combustíveis</v>
      </c>
      <c r="C8616" s="3" t="n">
        <f aca="false">C$6641</f>
        <v>-1</v>
      </c>
      <c r="D8616" s="3" t="s">
        <v>264</v>
      </c>
      <c r="E8616" s="3" t="n">
        <f aca="false">E$6641</f>
        <v>2017</v>
      </c>
      <c r="F8616" s="3" t="n">
        <f aca="false">F$6641</f>
        <v>2018</v>
      </c>
      <c r="G8616" s="3" t="n">
        <v>3.17441903650441</v>
      </c>
      <c r="H8616" s="3" t="n">
        <f aca="false">H$6641</f>
        <v>0.0813808125544698</v>
      </c>
      <c r="I8616" s="3" t="n">
        <f aca="false">I$6641</f>
        <v>0.12874251497006</v>
      </c>
      <c r="J8616" s="3" t="n">
        <f aca="false">J$6641</f>
        <v>0.0104771704785695</v>
      </c>
      <c r="K8616" s="3" t="str">
        <f aca="false">K$6641</f>
        <v>Preço médio pago em reais por consumidores finais (etanol, gasolina e diesel), ponderado pela participação dos combustíveis no consumo total.</v>
      </c>
      <c r="L8616" s="3" t="str">
        <f aca="false">L$6641</f>
        <v>ANP</v>
      </c>
      <c r="M8616" s="3" t="str">
        <f aca="false">M$6641</f>
        <v>Reais (R$)</v>
      </c>
      <c r="N8616" s="5" t="str">
        <f aca="false">N$6</f>
        <v>A partir da edição de 2018, ou seja, do dado de 2017 o preço pago passou a ser ponderado pela participação dos combustíveis no consumo total.</v>
      </c>
      <c r="O8616" s="3" t="n">
        <v>100</v>
      </c>
    </row>
    <row r="8617" customFormat="false" ht="15" hidden="false" customHeight="true" outlineLevel="0" collapsed="false">
      <c r="A8617" s="3" t="str">
        <f aca="false">A$6642</f>
        <v>Infraestrutura</v>
      </c>
      <c r="B8617" s="3" t="str">
        <f aca="false">B$6642</f>
        <v>Custo de Saneamento Básico</v>
      </c>
      <c r="C8617" s="3" t="n">
        <f aca="false">C$6642</f>
        <v>-1</v>
      </c>
      <c r="D8617" s="3" t="s">
        <v>264</v>
      </c>
      <c r="E8617" s="3" t="n">
        <f aca="false">E$6642</f>
        <v>2016</v>
      </c>
      <c r="F8617" s="3" t="n">
        <f aca="false">F$6642</f>
        <v>2018</v>
      </c>
      <c r="G8617" s="3" t="n">
        <v>2.85</v>
      </c>
      <c r="H8617" s="3" t="n">
        <f aca="false">H$6642</f>
        <v>0.0808844986819226</v>
      </c>
      <c r="I8617" s="3" t="n">
        <f aca="false">I$6642</f>
        <v>0.12874251497006</v>
      </c>
      <c r="J8617" s="3" t="n">
        <f aca="false">J$6642</f>
        <v>0.0104132737824032</v>
      </c>
      <c r="K8617" s="3" t="str">
        <f aca="false">K$6642</f>
        <v>Tarifa média praticada pelo serviço de tratamento e distribuição</v>
      </c>
      <c r="L8617" s="3" t="str">
        <f aca="false">L$6642</f>
        <v>SNIS</v>
      </c>
      <c r="M8617" s="3" t="str">
        <f aca="false">M$6642</f>
        <v>Reais ($) por m3</v>
      </c>
      <c r="N8617" s="5"/>
      <c r="O8617" s="3" t="n">
        <v>74.061433447099</v>
      </c>
    </row>
    <row r="8618" customFormat="false" ht="15" hidden="false" customHeight="true" outlineLevel="0" collapsed="false">
      <c r="A8618" s="3" t="str">
        <f aca="false">A$6643</f>
        <v>Infraestrutura</v>
      </c>
      <c r="B8618" s="3" t="str">
        <f aca="false">B$6643</f>
        <v>Disponibilidade de Voos Diretos</v>
      </c>
      <c r="C8618" s="3" t="n">
        <f aca="false">C$6643</f>
        <v>1</v>
      </c>
      <c r="D8618" s="3" t="s">
        <v>264</v>
      </c>
      <c r="E8618" s="3" t="n">
        <f aca="false">E$6643</f>
        <v>2017</v>
      </c>
      <c r="F8618" s="3" t="n">
        <f aca="false">F$6643</f>
        <v>2018</v>
      </c>
      <c r="G8618" s="3" t="n">
        <v>229594</v>
      </c>
      <c r="H8618" s="3" t="n">
        <f aca="false">H$6643</f>
        <v>0.0859068720842382</v>
      </c>
      <c r="I8618" s="3" t="n">
        <f aca="false">I$6643</f>
        <v>0.12874251497006</v>
      </c>
      <c r="J8618" s="3" t="n">
        <f aca="false">J$6643</f>
        <v>0.0110598667653361</v>
      </c>
      <c r="K8618" s="3" t="str">
        <f aca="false">K$6643</f>
        <v>Número de voos diretos* </v>
      </c>
      <c r="L8618" s="3" t="str">
        <f aca="false">L$6643</f>
        <v>ANAC</v>
      </c>
      <c r="M8618" s="3" t="str">
        <f aca="false">M$6643</f>
        <v>Número de voos</v>
      </c>
      <c r="N8618" s="5"/>
      <c r="O8618" s="3" t="n">
        <v>100</v>
      </c>
    </row>
    <row r="8619" customFormat="false" ht="15" hidden="false" customHeight="true" outlineLevel="0" collapsed="false">
      <c r="A8619" s="3" t="str">
        <f aca="false">A$6644</f>
        <v>Infraestrutura</v>
      </c>
      <c r="B8619" s="3" t="str">
        <f aca="false">B$6644</f>
        <v>Acesso à Energia Elétrica</v>
      </c>
      <c r="C8619" s="3" t="n">
        <f aca="false">C$6644</f>
        <v>1</v>
      </c>
      <c r="D8619" s="3" t="s">
        <v>264</v>
      </c>
      <c r="E8619" s="3" t="n">
        <f aca="false">E$6644</f>
        <v>2017</v>
      </c>
      <c r="F8619" s="3" t="n">
        <f aca="false">F$6644</f>
        <v>2018</v>
      </c>
      <c r="G8619" s="3" t="n">
        <v>99.9754286249843</v>
      </c>
      <c r="H8619" s="3" t="n">
        <f aca="false">H$6644</f>
        <v>0.0377329840579321</v>
      </c>
      <c r="I8619" s="3" t="n">
        <f aca="false">I$6644</f>
        <v>0.12874251497006</v>
      </c>
      <c r="J8619" s="3" t="n">
        <f aca="false">J$6644</f>
        <v>0.00485783926494335</v>
      </c>
      <c r="K8619" s="3" t="str">
        <f aca="false">K$6644</f>
        <v>Proporção de domicílios com acesso a energia elétrica (iluminação elétrica).</v>
      </c>
      <c r="L8619" s="3" t="str">
        <f aca="false">L$6644</f>
        <v>PNAD/IBGE</v>
      </c>
      <c r="M8619" s="3" t="str">
        <f aca="false">M$6644</f>
        <v>Porcentagem %</v>
      </c>
      <c r="N8619" s="5"/>
      <c r="O8619" s="3" t="n">
        <v>99.2156451706668</v>
      </c>
    </row>
    <row r="8620" customFormat="false" ht="15" hidden="false" customHeight="true" outlineLevel="0" collapsed="false">
      <c r="A8620" s="3" t="str">
        <f aca="false">A$6645</f>
        <v>Infraestrutura</v>
      </c>
      <c r="B8620" s="3" t="str">
        <f aca="false">B$6645</f>
        <v>Custo da Energia Elétrica</v>
      </c>
      <c r="C8620" s="3" t="n">
        <f aca="false">C$6645</f>
        <v>-1</v>
      </c>
      <c r="D8620" s="3" t="s">
        <v>264</v>
      </c>
      <c r="E8620" s="3" t="n">
        <f aca="false">E$6645</f>
        <v>2017</v>
      </c>
      <c r="F8620" s="3" t="n">
        <f aca="false">F$6645</f>
        <v>2018</v>
      </c>
      <c r="G8620" s="3" t="n">
        <v>548.573119362385</v>
      </c>
      <c r="H8620" s="3" t="n">
        <f aca="false">H$6645</f>
        <v>0.0993376190046475</v>
      </c>
      <c r="I8620" s="3" t="n">
        <f aca="false">I$6645</f>
        <v>0.12874251497006</v>
      </c>
      <c r="J8620" s="3" t="n">
        <f aca="false">J$6645</f>
        <v>0.0127889749017959</v>
      </c>
      <c r="K8620" s="3" t="str">
        <f aca="false">K$6645</f>
        <v>Tarifa média praticada para o consumo comercial, residencial e industrial.</v>
      </c>
      <c r="L8620" s="3" t="str">
        <f aca="false">L$6645</f>
        <v>ANEEL</v>
      </c>
      <c r="M8620" s="3" t="str">
        <f aca="false">M$6645</f>
        <v>Reais (R$) por MWh</v>
      </c>
      <c r="N8620" s="5"/>
      <c r="O8620" s="3" t="n">
        <v>65.1512970538039</v>
      </c>
    </row>
    <row r="8621" customFormat="false" ht="15" hidden="false" customHeight="true" outlineLevel="0" collapsed="false">
      <c r="A8621" s="3" t="str">
        <f aca="false">A$6646</f>
        <v>Infraestrutura</v>
      </c>
      <c r="B8621" s="3" t="str">
        <f aca="false">B$6646</f>
        <v>Qualidade da Energia Elétrica</v>
      </c>
      <c r="C8621" s="3" t="n">
        <f aca="false">C$6646</f>
        <v>-1</v>
      </c>
      <c r="D8621" s="3" t="s">
        <v>264</v>
      </c>
      <c r="E8621" s="3" t="n">
        <f aca="false">E$6646</f>
        <v>2017</v>
      </c>
      <c r="F8621" s="3" t="n">
        <f aca="false">F$6646</f>
        <v>2018</v>
      </c>
      <c r="G8621" s="3" t="n">
        <v>1.00974831210361</v>
      </c>
      <c r="H8621" s="3" t="n">
        <f aca="false">H$6646</f>
        <v>0.120616903774958</v>
      </c>
      <c r="I8621" s="3" t="n">
        <f aca="false">I$6646</f>
        <v>0.12874251497006</v>
      </c>
      <c r="J8621" s="3" t="n">
        <f aca="false">J$6646</f>
        <v>0.0155285235398899</v>
      </c>
      <c r="K8621" s="3" t="str">
        <f aca="false">K$6646</f>
        <v>O indicador aponta o Desempenho Global de Continuidade, que considera a duração e frequência de interrupções no serviço de energia.</v>
      </c>
      <c r="L8621" s="3" t="str">
        <f aca="false">L$6646</f>
        <v>ANEEL</v>
      </c>
      <c r="M8621" s="3" t="str">
        <f aca="false">M$6646</f>
        <v>Pontuação</v>
      </c>
      <c r="N8621" s="5"/>
      <c r="O8621" s="3" t="n">
        <v>85.439197370241</v>
      </c>
    </row>
    <row r="8622" customFormat="false" ht="15" hidden="false" customHeight="true" outlineLevel="0" collapsed="false">
      <c r="A8622" s="3" t="str">
        <f aca="false">A$6647</f>
        <v>Infraestrutura</v>
      </c>
      <c r="B8622" s="3" t="str">
        <f aca="false">B$6647</f>
        <v>Mobilidade Urbana</v>
      </c>
      <c r="C8622" s="3" t="n">
        <f aca="false">C$6647</f>
        <v>-1</v>
      </c>
      <c r="D8622" s="3" t="s">
        <v>264</v>
      </c>
      <c r="E8622" s="3" t="n">
        <f aca="false">E$6647</f>
        <v>2015</v>
      </c>
      <c r="F8622" s="3" t="n">
        <f aca="false">F$6647</f>
        <v>2018</v>
      </c>
      <c r="G8622" s="3" t="n">
        <v>34.4461775209429</v>
      </c>
      <c r="H8622" s="3" t="n">
        <f aca="false">H$6647</f>
        <v>0.124399303432856</v>
      </c>
      <c r="I8622" s="3" t="n">
        <f aca="false">I$6647</f>
        <v>0.12874251497006</v>
      </c>
      <c r="J8622" s="3" t="n">
        <f aca="false">J$6647</f>
        <v>0.0160154791844694</v>
      </c>
      <c r="K8622" s="3" t="str">
        <f aca="false">K$6647</f>
        <v>Tempo gasto no trajeto entre casa e trabalho (minutos)</v>
      </c>
      <c r="L8622" s="3" t="str">
        <f aca="false">L$6647</f>
        <v>PNAD/IBGE</v>
      </c>
      <c r="M8622" s="3" t="str">
        <f aca="false">M$6647</f>
        <v>Minutos</v>
      </c>
      <c r="N8622" s="5"/>
      <c r="O8622" s="3" t="n">
        <v>38.6497620026135</v>
      </c>
    </row>
    <row r="8623" customFormat="false" ht="15" hidden="false" customHeight="true" outlineLevel="0" collapsed="false">
      <c r="A8623" s="3" t="str">
        <f aca="false">A$6648</f>
        <v>Infraestrutura</v>
      </c>
      <c r="B8623" s="3" t="str">
        <f aca="false">B$6648</f>
        <v>Qualidade das Rodovias</v>
      </c>
      <c r="C8623" s="3" t="n">
        <f aca="false">C$6648</f>
        <v>1</v>
      </c>
      <c r="D8623" s="3" t="s">
        <v>264</v>
      </c>
      <c r="E8623" s="3" t="n">
        <f aca="false">E$6648</f>
        <v>2017</v>
      </c>
      <c r="F8623" s="3" t="n">
        <f aca="false">F$6648</f>
        <v>2018</v>
      </c>
      <c r="G8623" s="3" t="n">
        <v>4.19256148770246</v>
      </c>
      <c r="H8623" s="3" t="n">
        <f aca="false">H$6648</f>
        <v>0.192489052230466</v>
      </c>
      <c r="I8623" s="3" t="n">
        <f aca="false">I$6648</f>
        <v>0.12874251497006</v>
      </c>
      <c r="J8623" s="3" t="n">
        <f aca="false">J$6648</f>
        <v>0.0247815246883535</v>
      </c>
      <c r="K8623" s="3" t="str">
        <f aca="false">K$6648</f>
        <v>Avaliação das condições das vias rodoviárias (nota entre 1 (ruim) a 5 (ótimo) ponderada pela extensão pesquisada)</v>
      </c>
      <c r="L8623" s="3" t="str">
        <f aca="false">L$6648</f>
        <v>CNT</v>
      </c>
      <c r="M8623" s="3" t="str">
        <f aca="false">M$6648</f>
        <v>Pontuação de 1 a 5</v>
      </c>
      <c r="N8623" s="5"/>
      <c r="O8623" s="3" t="n">
        <v>100</v>
      </c>
    </row>
    <row r="8624" customFormat="false" ht="15" hidden="false" customHeight="true" outlineLevel="0" collapsed="false">
      <c r="A8624" s="3" t="str">
        <f aca="false">A$6649</f>
        <v>Infraestrutura</v>
      </c>
      <c r="B8624" s="3" t="str">
        <f aca="false">B$6649</f>
        <v>Qualidade do Serviço de Telecomunicações</v>
      </c>
      <c r="C8624" s="3" t="n">
        <f aca="false">C$6649</f>
        <v>1</v>
      </c>
      <c r="D8624" s="3" t="s">
        <v>264</v>
      </c>
      <c r="E8624" s="3" t="n">
        <f aca="false">E$6649</f>
        <v>2017</v>
      </c>
      <c r="F8624" s="3" t="n">
        <f aca="false">F$6649</f>
        <v>2018</v>
      </c>
      <c r="G8624" s="3" t="n">
        <v>71.55</v>
      </c>
      <c r="H8624" s="3" t="n">
        <f aca="false">H$6649</f>
        <v>0.0845281380257963</v>
      </c>
      <c r="I8624" s="3" t="n">
        <f aca="false">I$6649</f>
        <v>0.12874251497006</v>
      </c>
      <c r="J8624" s="3" t="n">
        <f aca="false">J$6649</f>
        <v>0.0108823650751774</v>
      </c>
      <c r="K8624" s="3" t="str">
        <f aca="false">K$6649</f>
        <v>Média do ranking de banda larga fixa e do de telefonia móvel (percentual de indicadores com cumprimento de metas)</v>
      </c>
      <c r="L8624" s="3" t="str">
        <f aca="false">L$6649</f>
        <v>ANATEL</v>
      </c>
      <c r="M8624" s="3" t="str">
        <f aca="false">M$6649</f>
        <v>Porcentagem %</v>
      </c>
      <c r="N8624" s="5"/>
      <c r="O8624" s="3" t="n">
        <v>85.0609756097561</v>
      </c>
    </row>
    <row r="8625" customFormat="false" ht="15" hidden="false" customHeight="true" outlineLevel="0" collapsed="false">
      <c r="A8625" s="3" t="str">
        <f aca="false">A$6650</f>
        <v>Infraestrutura</v>
      </c>
      <c r="B8625" s="3" t="str">
        <f aca="false">B$6650</f>
        <v> Total</v>
      </c>
      <c r="C8625" s="3" t="n">
        <f aca="false">C$6650</f>
        <v>1</v>
      </c>
      <c r="D8625" s="3" t="s">
        <v>264</v>
      </c>
      <c r="E8625" s="3" t="n">
        <f aca="false">E$6650</f>
        <v>2018</v>
      </c>
      <c r="F8625" s="3" t="n">
        <f aca="false">F$6650</f>
        <v>2018</v>
      </c>
      <c r="G8625" s="3" t="n">
        <v>81.4037995406549</v>
      </c>
      <c r="H8625" s="3" t="n">
        <f aca="false">H$6650</f>
        <v>1</v>
      </c>
      <c r="I8625" s="3" t="n">
        <f aca="false">I$6650</f>
        <v>0.12874251497006</v>
      </c>
      <c r="J8625" s="3" t="n">
        <f aca="false">J$6650</f>
        <v>0.12874251497006</v>
      </c>
      <c r="K8625" s="3" t="str">
        <f aca="false">K$6650</f>
        <v>Nota obtida via normalização e ponderação de indicadores que variam de 0 a 100.</v>
      </c>
      <c r="L8625" s="3" t="str">
        <f aca="false">L$6650</f>
        <v>Tendências</v>
      </c>
      <c r="M8625" s="3" t="str">
        <f aca="false">M$6650</f>
        <v>Nota de 0 a 100</v>
      </c>
      <c r="N8625" s="5"/>
      <c r="O8625" s="3" t="n">
        <v>100</v>
      </c>
    </row>
    <row r="8626" customFormat="false" ht="15" hidden="false" customHeight="true" outlineLevel="0" collapsed="false">
      <c r="A8626" s="3" t="str">
        <f aca="false">A$6651</f>
        <v>Inovação</v>
      </c>
      <c r="B8626" s="3" t="str">
        <f aca="false">B$6651</f>
        <v>Produção Acadêmica</v>
      </c>
      <c r="C8626" s="3" t="n">
        <f aca="false">C$6651</f>
        <v>1</v>
      </c>
      <c r="D8626" s="3" t="s">
        <v>264</v>
      </c>
      <c r="E8626" s="3" t="n">
        <f aca="false">E$6651</f>
        <v>2014</v>
      </c>
      <c r="F8626" s="3" t="n">
        <f aca="false">F$6651</f>
        <v>2018</v>
      </c>
      <c r="G8626" s="3" t="n">
        <v>1.12278903333256</v>
      </c>
      <c r="H8626" s="3" t="n">
        <f aca="false">H$6651</f>
        <v>0.42398674644351</v>
      </c>
      <c r="I8626" s="3" t="n">
        <f aca="false">I$6651</f>
        <v>0.0678642714570858</v>
      </c>
      <c r="J8626" s="3" t="n">
        <f aca="false">J$6651</f>
        <v>0.028773551654849</v>
      </c>
      <c r="K8626" s="3" t="str">
        <f aca="false">K$6651</f>
        <v>Total de documentos publicados em periódicos acadêmicos indexados no Scopus em relação à população total.</v>
      </c>
      <c r="L8626" s="3" t="str">
        <f aca="false">L$6651</f>
        <v>SCImago IR</v>
      </c>
      <c r="M8626" s="3" t="str">
        <f aca="false">M$6651</f>
        <v>Artigos por 1 milhão de habitantes</v>
      </c>
      <c r="N8626" s="5"/>
      <c r="O8626" s="3" t="n">
        <v>95.550087317692</v>
      </c>
    </row>
    <row r="8627" customFormat="false" ht="15" hidden="false" customHeight="true" outlineLevel="0" collapsed="false">
      <c r="A8627" s="3" t="str">
        <f aca="false">A$6652</f>
        <v>Inovação</v>
      </c>
      <c r="B8627" s="3" t="str">
        <f aca="false">B$6652</f>
        <v>Investimentos Públicos em P&amp;D</v>
      </c>
      <c r="C8627" s="3" t="n">
        <f aca="false">C$6652</f>
        <v>1</v>
      </c>
      <c r="D8627" s="3" t="s">
        <v>264</v>
      </c>
      <c r="E8627" s="3" t="n">
        <f aca="false">E$6652</f>
        <v>2015</v>
      </c>
      <c r="F8627" s="3" t="n">
        <f aca="false">F$6652</f>
        <v>2018</v>
      </c>
      <c r="G8627" s="3" t="n">
        <v>0.400123941188155</v>
      </c>
      <c r="H8627" s="3" t="n">
        <f aca="false">H$6652</f>
        <v>0.302033876948592</v>
      </c>
      <c r="I8627" s="3" t="n">
        <f aca="false">I$6652</f>
        <v>0.0678642714570858</v>
      </c>
      <c r="J8627" s="3" t="n">
        <f aca="false">J$6652</f>
        <v>0.0204973090144753</v>
      </c>
      <c r="K8627" s="3" t="str">
        <f aca="false">K$6652</f>
        <v>Participação de Investimento público em P&amp;D no PIB estadual</v>
      </c>
      <c r="L8627" s="3" t="str">
        <f aca="false">L$6652</f>
        <v>Min.CT&amp;I</v>
      </c>
      <c r="M8627" s="3" t="str">
        <f aca="false">M$6652</f>
        <v>Porcentagem %</v>
      </c>
      <c r="N8627" s="5" t="str">
        <f aca="false">N$68</f>
        <v>O PIB utilizado é o oficial divulgado pelo IBGE</v>
      </c>
      <c r="O8627" s="3" t="n">
        <v>100</v>
      </c>
    </row>
    <row r="8628" customFormat="false" ht="15" hidden="false" customHeight="true" outlineLevel="0" collapsed="false">
      <c r="A8628" s="3" t="str">
        <f aca="false">A$6653</f>
        <v>Inovação</v>
      </c>
      <c r="B8628" s="3" t="str">
        <f aca="false">B$6653</f>
        <v>Patentes</v>
      </c>
      <c r="C8628" s="3" t="n">
        <f aca="false">C$6653</f>
        <v>1</v>
      </c>
      <c r="D8628" s="3" t="s">
        <v>264</v>
      </c>
      <c r="E8628" s="3" t="n">
        <f aca="false">E$6653</f>
        <v>2016</v>
      </c>
      <c r="F8628" s="3" t="n">
        <f aca="false">F$6653</f>
        <v>2018</v>
      </c>
      <c r="G8628" s="3" t="n">
        <v>0.247574854582948</v>
      </c>
      <c r="H8628" s="3" t="n">
        <f aca="false">H$6653</f>
        <v>0.273979376607898</v>
      </c>
      <c r="I8628" s="3" t="n">
        <f aca="false">I$6653</f>
        <v>0.0678642714570858</v>
      </c>
      <c r="J8628" s="3" t="n">
        <f aca="false">J$6653</f>
        <v>0.0185934107877616</v>
      </c>
      <c r="K8628" s="3" t="str">
        <f aca="false">K$6653</f>
        <v>Total de concessões de patentes, englobando os tipos: "Patente de Invenção", "Modelo de Utilidade" e "Certificado de Adição" em relação ao PIB.</v>
      </c>
      <c r="L8628" s="3" t="str">
        <f aca="false">L$6653</f>
        <v>INPI</v>
      </c>
      <c r="M8628" s="3" t="str">
        <f aca="false">M$6653</f>
        <v>Patentes pelo PIB em 1 bilhão de reais</v>
      </c>
      <c r="N8628" s="3" t="str">
        <f aca="false">N$69</f>
        <v>O PIB utilizado para cálculo é estimado pela Tendências</v>
      </c>
      <c r="O8628" s="3" t="n">
        <v>74.1303323396803</v>
      </c>
    </row>
    <row r="8629" customFormat="false" ht="15" hidden="false" customHeight="true" outlineLevel="0" collapsed="false">
      <c r="A8629" s="3" t="str">
        <f aca="false">A$6654</f>
        <v>Inovação</v>
      </c>
      <c r="B8629" s="3" t="str">
        <f aca="false">B$6654</f>
        <v> Total</v>
      </c>
      <c r="C8629" s="3" t="n">
        <f aca="false">C$6654</f>
        <v>1</v>
      </c>
      <c r="D8629" s="3" t="s">
        <v>264</v>
      </c>
      <c r="E8629" s="3" t="n">
        <f aca="false">E$6654</f>
        <v>2018</v>
      </c>
      <c r="F8629" s="3" t="n">
        <f aca="false">F$6654</f>
        <v>2018</v>
      </c>
      <c r="G8629" s="3" t="n">
        <v>90.9496540913636</v>
      </c>
      <c r="H8629" s="3" t="n">
        <f aca="false">H$6654</f>
        <v>1</v>
      </c>
      <c r="I8629" s="3" t="n">
        <f aca="false">I$6654</f>
        <v>0.0678642714570858</v>
      </c>
      <c r="J8629" s="3" t="n">
        <f aca="false">J$6654</f>
        <v>0.0678642714570858</v>
      </c>
      <c r="K8629" s="3" t="str">
        <f aca="false">K$6654</f>
        <v>Nota obtida via normalização e ponderação de indicadores que variam de 0 a 100.</v>
      </c>
      <c r="L8629" s="3" t="str">
        <f aca="false">L$6654</f>
        <v>Tendências</v>
      </c>
      <c r="M8629" s="3" t="str">
        <f aca="false">M$6654</f>
        <v>Nota de 0 a 100</v>
      </c>
      <c r="N8629" s="5"/>
      <c r="O8629" s="3" t="n">
        <v>100</v>
      </c>
    </row>
    <row r="8630" customFormat="false" ht="15.75" hidden="false" customHeight="true" outlineLevel="0" collapsed="false">
      <c r="A8630" s="3" t="str">
        <f aca="false">A$6655</f>
        <v>Potencial de Mercado</v>
      </c>
      <c r="B8630" s="3" t="str">
        <f aca="false">B$6655</f>
        <v>Tamanho de mercado</v>
      </c>
      <c r="C8630" s="3" t="n">
        <f aca="false">C$6655</f>
        <v>1</v>
      </c>
      <c r="D8630" s="3" t="s">
        <v>264</v>
      </c>
      <c r="E8630" s="3" t="n">
        <f aca="false">E$6655</f>
        <v>2017</v>
      </c>
      <c r="F8630" s="3" t="n">
        <f aca="false">F$6655</f>
        <v>2018</v>
      </c>
      <c r="G8630" s="3" t="n">
        <v>2137.1233534798</v>
      </c>
      <c r="H8630" s="3" t="n">
        <f aca="false">H$6655</f>
        <v>0.403618197210826</v>
      </c>
      <c r="I8630" s="3" t="n">
        <f aca="false">I$6655</f>
        <v>0.0768463073852295</v>
      </c>
      <c r="J8630" s="3" t="n">
        <f aca="false">J$6655</f>
        <v>0.0310165680491354</v>
      </c>
      <c r="K8630" s="3" t="str">
        <f aca="false">K$6655</f>
        <v>Produto Interno Bruto (PIB) real a preços de 2014</v>
      </c>
      <c r="L8630" s="3" t="str">
        <f aca="false">L$6655</f>
        <v>IBGE</v>
      </c>
      <c r="M8630" s="3" t="str">
        <f aca="false">M$6655</f>
        <v>R$ bilhões</v>
      </c>
      <c r="N8630" s="5" t="str">
        <f aca="false">N$2</f>
        <v>O PIB utilizado para cálculo é estimado pela Tendências</v>
      </c>
      <c r="O8630" s="3" t="n">
        <v>100</v>
      </c>
    </row>
    <row r="8631" customFormat="false" ht="15" hidden="false" customHeight="true" outlineLevel="0" collapsed="false">
      <c r="A8631" s="3" t="str">
        <f aca="false">A$6656</f>
        <v>Potencial de Mercado</v>
      </c>
      <c r="B8631" s="3" t="str">
        <f aca="false">B$6656</f>
        <v>Taxa de crescimento</v>
      </c>
      <c r="C8631" s="3" t="n">
        <f aca="false">C$6656</f>
        <v>1</v>
      </c>
      <c r="D8631" s="3" t="s">
        <v>264</v>
      </c>
      <c r="E8631" s="3" t="n">
        <f aca="false">E$6656</f>
        <v>2017</v>
      </c>
      <c r="F8631" s="3" t="n">
        <f aca="false">F$6656</f>
        <v>2018</v>
      </c>
      <c r="G8631" s="3" t="n">
        <v>-1.94371535606377</v>
      </c>
      <c r="H8631" s="3" t="n">
        <f aca="false">H$6656</f>
        <v>0.338326829703997</v>
      </c>
      <c r="I8631" s="3" t="n">
        <f aca="false">I$6656</f>
        <v>0.0768463073852295</v>
      </c>
      <c r="J8631" s="3" t="n">
        <f aca="false">J$6656</f>
        <v>0.0259991675521036</v>
      </c>
      <c r="K8631" s="3" t="str">
        <f aca="false">K$6656</f>
        <v>Média Móvel de quatro períodos para a taxa de crescimento anual do PIB</v>
      </c>
      <c r="L8631" s="3" t="str">
        <f aca="false">L$6656</f>
        <v>IBGE</v>
      </c>
      <c r="M8631" s="3" t="str">
        <f aca="false">M$6656</f>
        <v>Porcentagem %</v>
      </c>
      <c r="N8631" s="5" t="str">
        <f aca="false">N$3</f>
        <v>O PIB utilizado para cálculo é estimado pela Tendências</v>
      </c>
      <c r="O8631" s="3" t="n">
        <v>12.2914477499442</v>
      </c>
    </row>
    <row r="8632" customFormat="false" ht="15" hidden="false" customHeight="true" outlineLevel="0" collapsed="false">
      <c r="A8632" s="3" t="str">
        <f aca="false">A$6657</f>
        <v>Potencial de Mercado</v>
      </c>
      <c r="B8632" s="3" t="str">
        <f aca="false">B$6657</f>
        <v>Crescimento Potencial da Força de Trabalho</v>
      </c>
      <c r="C8632" s="3" t="n">
        <f aca="false">C$6657</f>
        <v>1</v>
      </c>
      <c r="D8632" s="3" t="s">
        <v>264</v>
      </c>
      <c r="E8632" s="3" t="n">
        <f aca="false">E$6657</f>
        <v>2017</v>
      </c>
      <c r="F8632" s="3" t="n">
        <f aca="false">F$6657</f>
        <v>2018</v>
      </c>
      <c r="G8632" s="3" t="n">
        <v>0.49718276163937</v>
      </c>
      <c r="H8632" s="3" t="n">
        <f aca="false">H$6657</f>
        <v>0.258054973085176</v>
      </c>
      <c r="I8632" s="3" t="n">
        <f aca="false">I$6657</f>
        <v>0.0768463073852295</v>
      </c>
      <c r="J8632" s="3" t="n">
        <f aca="false">J$6657</f>
        <v>0.0198305717839906</v>
      </c>
      <c r="K8632" s="3" t="str">
        <f aca="false">K$6657</f>
        <v>Média da taxa de crescimento da PIA para os próximos 10 anos (população com idade entre 15 e 64 anos)</v>
      </c>
      <c r="L8632" s="3" t="str">
        <f aca="false">L$6657</f>
        <v>IBGE</v>
      </c>
      <c r="M8632" s="3" t="str">
        <f aca="false">M$6657</f>
        <v>Porcentagem %</v>
      </c>
      <c r="N8632" s="5"/>
      <c r="O8632" s="3" t="n">
        <v>22.4310943076152</v>
      </c>
    </row>
    <row r="8633" customFormat="false" ht="15" hidden="false" customHeight="true" outlineLevel="0" collapsed="false">
      <c r="A8633" s="3" t="str">
        <f aca="false">A$6658</f>
        <v>Potencial de Mercado</v>
      </c>
      <c r="B8633" s="3" t="str">
        <f aca="false">B$6658</f>
        <v> Total</v>
      </c>
      <c r="C8633" s="3" t="n">
        <f aca="false">C$6658</f>
        <v>1</v>
      </c>
      <c r="D8633" s="3" t="s">
        <v>264</v>
      </c>
      <c r="E8633" s="3" t="n">
        <f aca="false">E$6658</f>
        <v>2018</v>
      </c>
      <c r="F8633" s="3" t="n">
        <f aca="false">F$6658</f>
        <v>2018</v>
      </c>
      <c r="G8633" s="3" t="n">
        <v>50.3150183116742</v>
      </c>
      <c r="H8633" s="3" t="n">
        <f aca="false">H$6658</f>
        <v>1</v>
      </c>
      <c r="I8633" s="3" t="n">
        <f aca="false">I$6658</f>
        <v>0.0768463073852295</v>
      </c>
      <c r="J8633" s="3" t="n">
        <f aca="false">J$6658</f>
        <v>0.0768463073852295</v>
      </c>
      <c r="K8633" s="3" t="str">
        <f aca="false">K$6658</f>
        <v>Nota obtida via normalização e ponderação de indicadores que variam de 0 a 100.</v>
      </c>
      <c r="L8633" s="3" t="str">
        <f aca="false">L$6658</f>
        <v>Tendências</v>
      </c>
      <c r="M8633" s="3" t="str">
        <f aca="false">M$6658</f>
        <v>Nota de 0 a 100</v>
      </c>
      <c r="N8633" s="5"/>
      <c r="O8633" s="3" t="n">
        <v>95.7355536022926</v>
      </c>
    </row>
    <row r="8634" customFormat="false" ht="15" hidden="false" customHeight="true" outlineLevel="0" collapsed="false">
      <c r="A8634" s="3" t="str">
        <f aca="false">A$6659</f>
        <v>Solidez Fiscal</v>
      </c>
      <c r="B8634" s="3" t="str">
        <f aca="false">B$6659</f>
        <v>Taxa de Investimentos</v>
      </c>
      <c r="C8634" s="3" t="n">
        <f aca="false">C$6659</f>
        <v>1</v>
      </c>
      <c r="D8634" s="3" t="s">
        <v>264</v>
      </c>
      <c r="E8634" s="3" t="n">
        <f aca="false">E$6659</f>
        <v>2017</v>
      </c>
      <c r="F8634" s="3" t="n">
        <f aca="false">F$6659</f>
        <v>2018</v>
      </c>
      <c r="G8634" s="3" t="n">
        <v>5.8148631998786</v>
      </c>
      <c r="H8634" s="3" t="n">
        <f aca="false">H$6659</f>
        <v>0.160983811795482</v>
      </c>
      <c r="I8634" s="3" t="n">
        <f aca="false">I$6659</f>
        <v>0.120758483033932</v>
      </c>
      <c r="J8634" s="3" t="n">
        <f aca="false">J$6659</f>
        <v>0.0194401609054424</v>
      </c>
      <c r="K8634" s="3" t="str">
        <f aca="false">K$6659</f>
        <v>Investimento liquidado / receita corrente líquida</v>
      </c>
      <c r="L8634" s="3" t="str">
        <f aca="false">L$6659</f>
        <v>Siconfi</v>
      </c>
      <c r="M8634" s="3" t="str">
        <f aca="false">M$6659</f>
        <v>Porcentagem %</v>
      </c>
      <c r="N8634" s="5" t="str">
        <f aca="false">N$55</f>
        <v>Antes da edição de 2020 o indicador era conhecido como "Capacidade de Investimento"</v>
      </c>
      <c r="O8634" s="3" t="n">
        <v>38.9184696256754</v>
      </c>
    </row>
    <row r="8635" customFormat="false" ht="15" hidden="false" customHeight="true" outlineLevel="0" collapsed="false">
      <c r="A8635" s="3" t="str">
        <f aca="false">A$6660</f>
        <v>Solidez Fiscal</v>
      </c>
      <c r="B8635" s="3" t="str">
        <f aca="false">B$6660</f>
        <v>Resultado Nominal</v>
      </c>
      <c r="C8635" s="3" t="n">
        <f aca="false">C$6660</f>
        <v>1</v>
      </c>
      <c r="D8635" s="3" t="s">
        <v>264</v>
      </c>
      <c r="E8635" s="3" t="n">
        <f aca="false">E$6660</f>
        <v>2017</v>
      </c>
      <c r="F8635" s="3" t="n">
        <f aca="false">F$6660</f>
        <v>2018</v>
      </c>
      <c r="G8635" s="3" t="n">
        <v>-0.5904235531369</v>
      </c>
      <c r="H8635" s="3" t="n">
        <f aca="false">H$6660</f>
        <v>0.2078732111836</v>
      </c>
      <c r="I8635" s="3" t="n">
        <f aca="false">I$6660</f>
        <v>0.120758483033932</v>
      </c>
      <c r="J8635" s="3" t="n">
        <f aca="false">J$6660</f>
        <v>0.0251024536459238</v>
      </c>
      <c r="K8635" s="3" t="str">
        <f aca="false">K$6660</f>
        <v>Diferença entre receitas e despesas primárias no período acrescidas das despesas com juros nominais incidentes sobre a dívida pública interna e externa, dividido pelo PIB</v>
      </c>
      <c r="L8635" s="3" t="str">
        <f aca="false">L$6660</f>
        <v>Siconfi</v>
      </c>
      <c r="M8635" s="3" t="str">
        <f aca="false">M$6660</f>
        <v>Porcentagem %</v>
      </c>
      <c r="N8635" s="5"/>
      <c r="O8635" s="3" t="n">
        <v>40.6604583057178</v>
      </c>
    </row>
    <row r="8636" customFormat="false" ht="15" hidden="false" customHeight="true" outlineLevel="0" collapsed="false">
      <c r="A8636" s="3" t="str">
        <f aca="false">A$6661</f>
        <v>Solidez Fiscal</v>
      </c>
      <c r="B8636" s="3" t="str">
        <f aca="false">B$6661</f>
        <v>Solvência Fiscal</v>
      </c>
      <c r="C8636" s="3" t="n">
        <f aca="false">C$6661</f>
        <v>-1</v>
      </c>
      <c r="D8636" s="3" t="s">
        <v>264</v>
      </c>
      <c r="E8636" s="3" t="n">
        <f aca="false">E$6661</f>
        <v>2017</v>
      </c>
      <c r="F8636" s="3" t="n">
        <f aca="false">F$6661</f>
        <v>2018</v>
      </c>
      <c r="G8636" s="3" t="n">
        <v>170.923450469115</v>
      </c>
      <c r="H8636" s="3" t="n">
        <f aca="false">H$6661</f>
        <v>0.185320783083518</v>
      </c>
      <c r="I8636" s="3" t="n">
        <f aca="false">I$6661</f>
        <v>0.120758483033932</v>
      </c>
      <c r="J8636" s="3" t="n">
        <f aca="false">J$6661</f>
        <v>0.022379056639826</v>
      </c>
      <c r="K8636" s="3" t="str">
        <f aca="false">K$6661</f>
        <v>Dívida consolidada líquida / receita corrente líquida</v>
      </c>
      <c r="L8636" s="3" t="str">
        <f aca="false">L$6661</f>
        <v>Siconfi</v>
      </c>
      <c r="M8636" s="3" t="str">
        <f aca="false">M$6661</f>
        <v>Porcentagem %</v>
      </c>
      <c r="N8636" s="5"/>
      <c r="O8636" s="3" t="n">
        <v>37.524275316591</v>
      </c>
    </row>
    <row r="8637" customFormat="false" ht="15" hidden="false" customHeight="true" outlineLevel="0" collapsed="false">
      <c r="A8637" s="3" t="str">
        <f aca="false">A$6662</f>
        <v>Solidez Fiscal</v>
      </c>
      <c r="B8637" s="3" t="str">
        <f aca="false">B$6662</f>
        <v>Sucesso do Planejamento Orçamentário</v>
      </c>
      <c r="C8637" s="3" t="n">
        <f aca="false">C$6662</f>
        <v>1</v>
      </c>
      <c r="D8637" s="3" t="s">
        <v>264</v>
      </c>
      <c r="E8637" s="3" t="n">
        <f aca="false">E$6662</f>
        <v>2017</v>
      </c>
      <c r="F8637" s="3" t="n">
        <f aca="false">F$6662</f>
        <v>2018</v>
      </c>
      <c r="G8637" s="3" t="n">
        <v>94.3459800480402</v>
      </c>
      <c r="H8637" s="3" t="n">
        <f aca="false">H$6662</f>
        <v>0.153984513934749</v>
      </c>
      <c r="I8637" s="3" t="n">
        <f aca="false">I$6662</f>
        <v>0.120758483033932</v>
      </c>
      <c r="J8637" s="3" t="n">
        <f aca="false">J$6662</f>
        <v>0.0185949363134776</v>
      </c>
      <c r="K8637" s="3" t="str">
        <f aca="false">K$6662</f>
        <v>Despesa liquidada pela despesa total atualizada (dotação orçamentária).</v>
      </c>
      <c r="L8637" s="3" t="str">
        <f aca="false">L$6662</f>
        <v>Siconfi</v>
      </c>
      <c r="M8637" s="3" t="str">
        <f aca="false">M$6662</f>
        <v>Porcentagem %</v>
      </c>
      <c r="N8637" s="5" t="str">
        <f aca="false">N$58</f>
        <v>Antes de 2020 o indicador era chamado de "Sucesso da Execução Orçamentária"</v>
      </c>
      <c r="O8637" s="3" t="n">
        <v>90.8697688415843</v>
      </c>
    </row>
    <row r="8638" customFormat="false" ht="15" hidden="false" customHeight="true" outlineLevel="0" collapsed="false">
      <c r="A8638" s="3" t="str">
        <f aca="false">A$6663</f>
        <v>Solidez Fiscal</v>
      </c>
      <c r="B8638" s="3" t="str">
        <f aca="false">B$6663</f>
        <v>Dependência Fiscal</v>
      </c>
      <c r="C8638" s="3" t="n">
        <f aca="false">C$6663</f>
        <v>1</v>
      </c>
      <c r="D8638" s="3" t="s">
        <v>264</v>
      </c>
      <c r="E8638" s="3" t="n">
        <f aca="false">E$6663</f>
        <v>2017</v>
      </c>
      <c r="F8638" s="3" t="n">
        <f aca="false">F$6663</f>
        <v>2018</v>
      </c>
      <c r="G8638" s="3" t="n">
        <v>90.0597844497353</v>
      </c>
      <c r="H8638" s="3" t="n">
        <f aca="false">H$6663</f>
        <v>0.119355233595262</v>
      </c>
      <c r="I8638" s="3" t="n">
        <f aca="false">I$6663</f>
        <v>0.120758483033932</v>
      </c>
      <c r="J8638" s="3" t="n">
        <f aca="false">J$6663</f>
        <v>0.0144131569511244</v>
      </c>
      <c r="K8638" s="3" t="str">
        <f aca="false">K$6663</f>
        <v>Grau de autonomia financeira do Estado tendo por base a participação das receitas correntes próprias (realizadas) sobre a receita corrente total, dado pela fórmula: 1 – (transferências correntes/receita corrente total)</v>
      </c>
      <c r="L8638" s="3" t="str">
        <f aca="false">L$6663</f>
        <v>Siconfi</v>
      </c>
      <c r="M8638" s="3" t="str">
        <f aca="false">M$6663</f>
        <v>Porcentagem %</v>
      </c>
      <c r="N863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638" s="3" t="n">
        <v>99.3594965931656</v>
      </c>
    </row>
    <row r="8639" customFormat="false" ht="15" hidden="false" customHeight="true" outlineLevel="0" collapsed="false">
      <c r="A8639" s="3" t="str">
        <f aca="false">A$6664</f>
        <v>Solidez Fiscal</v>
      </c>
      <c r="B8639" s="3" t="str">
        <f aca="false">B$6664</f>
        <v>Resultado Primário</v>
      </c>
      <c r="C8639" s="3" t="n">
        <f aca="false">C$6664</f>
        <v>1</v>
      </c>
      <c r="D8639" s="3" t="s">
        <v>264</v>
      </c>
      <c r="E8639" s="3" t="n">
        <f aca="false">E$6664</f>
        <v>2017</v>
      </c>
      <c r="F8639" s="3" t="n">
        <f aca="false">F$6664</f>
        <v>2018</v>
      </c>
      <c r="G8639" s="3" t="n">
        <v>0.250391329388209</v>
      </c>
      <c r="H8639" s="3" t="n">
        <f aca="false">H$6664</f>
        <v>0.17248244640739</v>
      </c>
      <c r="I8639" s="3" t="n">
        <f aca="false">I$6664</f>
        <v>0.120758483033932</v>
      </c>
      <c r="J8639" s="3" t="n">
        <f aca="false">J$6664</f>
        <v>0.0208287185781379</v>
      </c>
      <c r="K8639" s="3" t="str">
        <f aca="false">K$6664</f>
        <v>O resultado primário líquido é dado pela diferença entre receita primária realizada e a despesa primária liquidada no ano. A diferença é dividida pelo PIB nominal de cada Estado.</v>
      </c>
      <c r="L8639" s="3" t="str">
        <f aca="false">L$6664</f>
        <v>Siconfi</v>
      </c>
      <c r="M8639" s="3" t="str">
        <f aca="false">M$6664</f>
        <v>Porcentagem %</v>
      </c>
      <c r="N8639" s="4" t="str">
        <f aca="false">N$2226</f>
        <v>O PIB utilizado para cálculo é estimado pela Tendências</v>
      </c>
      <c r="O8639" s="3" t="n">
        <v>69.5800926815564</v>
      </c>
    </row>
    <row r="8640" customFormat="false" ht="15" hidden="false" customHeight="true" outlineLevel="0" collapsed="false">
      <c r="A8640" s="3" t="str">
        <f aca="false">A$6665</f>
        <v>Solidez Fiscal</v>
      </c>
      <c r="B8640" s="3" t="str">
        <f aca="false">B$6665</f>
        <v> Total</v>
      </c>
      <c r="C8640" s="3" t="n">
        <f aca="false">C$6665</f>
        <v>1</v>
      </c>
      <c r="D8640" s="3" t="s">
        <v>264</v>
      </c>
      <c r="E8640" s="3" t="n">
        <f aca="false">E$6665</f>
        <v>2018</v>
      </c>
      <c r="F8640" s="3" t="n">
        <f aca="false">F$6665</f>
        <v>2018</v>
      </c>
      <c r="G8640" s="3" t="n">
        <v>59.5244494312935</v>
      </c>
      <c r="H8640" s="3" t="n">
        <f aca="false">H$6665</f>
        <v>1</v>
      </c>
      <c r="I8640" s="3" t="n">
        <f aca="false">I$6665</f>
        <v>0.120758483033932</v>
      </c>
      <c r="J8640" s="3" t="n">
        <f aca="false">J$6665</f>
        <v>0.120758483033932</v>
      </c>
      <c r="K8640" s="3" t="str">
        <f aca="false">K$6665</f>
        <v>Nota obtida via normalização e ponderação de indicadores que variam de 0 a 100.</v>
      </c>
      <c r="L8640" s="3" t="str">
        <f aca="false">L$6665</f>
        <v>Tendências</v>
      </c>
      <c r="M8640" s="3" t="str">
        <f aca="false">M$6665</f>
        <v>Nota de 0 a 100</v>
      </c>
      <c r="N8640" s="5"/>
      <c r="O8640" s="3" t="n">
        <v>80.2221445270011</v>
      </c>
    </row>
    <row r="8641" customFormat="false" ht="15" hidden="false" customHeight="true" outlineLevel="0" collapsed="false">
      <c r="A8641" s="3" t="str">
        <f aca="false">A$6666</f>
        <v>Segurança Pública</v>
      </c>
      <c r="B8641" s="3" t="str">
        <f aca="false">B$6666</f>
        <v>Atuação do Sistema de Justiça Criminal</v>
      </c>
      <c r="C8641" s="3" t="n">
        <f aca="false">C$6666</f>
        <v>1</v>
      </c>
      <c r="D8641" s="3" t="s">
        <v>264</v>
      </c>
      <c r="E8641" s="3" t="n">
        <f aca="false">E$6666</f>
        <v>2017</v>
      </c>
      <c r="F8641" s="3" t="n">
        <f aca="false">F$6666</f>
        <v>2018</v>
      </c>
      <c r="G8641" s="3" t="n">
        <v>3.96852139237611</v>
      </c>
      <c r="H8641" s="3" t="n">
        <f aca="false">H$6666</f>
        <v>0.104357937274945</v>
      </c>
      <c r="I8641" s="3" t="n">
        <f aca="false">I$6666</f>
        <v>0.132734530938124</v>
      </c>
      <c r="J8641" s="3" t="n">
        <f aca="false">J$6666</f>
        <v>0.01385190185386</v>
      </c>
      <c r="K8641" s="3" t="str">
        <f aca="false">K$6666</f>
        <v>Total da população carcerária (regime fechado) em relação ao número de homicídios.</v>
      </c>
      <c r="L8641" s="3" t="str">
        <f aca="false">L$6666</f>
        <v>Departamento Penitenciário Nacional e Fórum Brasileiro de Segurança Pública</v>
      </c>
      <c r="M8641" s="3" t="str">
        <f aca="false">M$6666</f>
        <v>Porcentagem %</v>
      </c>
      <c r="N8641" s="3" t="str">
        <f aca="false">N$49</f>
        <v>A partir da edição de 2018, ou seja, do dado de 2017 passou a ser usado como numerador a população prisional acusada de homicídio e não mais a população carcerária total.</v>
      </c>
      <c r="O8641" s="3" t="n">
        <v>100</v>
      </c>
    </row>
    <row r="8642" customFormat="false" ht="15" hidden="false" customHeight="true" outlineLevel="0" collapsed="false">
      <c r="A8642" s="3" t="str">
        <f aca="false">A$6667</f>
        <v>Segurança Pública</v>
      </c>
      <c r="B8642" s="3" t="str">
        <f aca="false">B$6667</f>
        <v>Presos sem Condenação</v>
      </c>
      <c r="C8642" s="3" t="n">
        <f aca="false">C$6667</f>
        <v>-1</v>
      </c>
      <c r="D8642" s="3" t="s">
        <v>264</v>
      </c>
      <c r="E8642" s="3" t="n">
        <f aca="false">E$6667</f>
        <v>2016</v>
      </c>
      <c r="F8642" s="3" t="n">
        <f aca="false">F$6667</f>
        <v>2018</v>
      </c>
      <c r="G8642" s="8" t="n">
        <v>32</v>
      </c>
      <c r="H8642" s="3" t="n">
        <f aca="false">H$6667</f>
        <v>0.0277149164789228</v>
      </c>
      <c r="I8642" s="3" t="n">
        <f aca="false">I$6667</f>
        <v>0.132734530938124</v>
      </c>
      <c r="J8642" s="3" t="n">
        <f aca="false">J$6667</f>
        <v>0.00367872643881909</v>
      </c>
      <c r="K8642" s="3" t="str">
        <f aca="false">K$6667</f>
        <v>Proporção de presos sem condenação em relação ao total de presos.</v>
      </c>
      <c r="L8642" s="3" t="str">
        <f aca="false">L$6667</f>
        <v>DEPEN</v>
      </c>
      <c r="M8642" s="3" t="str">
        <f aca="false">M$6667</f>
        <v>Porcentagem %</v>
      </c>
      <c r="N8642" s="5"/>
      <c r="O8642" s="8" t="n">
        <v>69.3877551020408</v>
      </c>
    </row>
    <row r="8643" customFormat="false" ht="15" hidden="false" customHeight="true" outlineLevel="0" collapsed="false">
      <c r="A8643" s="3" t="str">
        <f aca="false">A$6668</f>
        <v>Segurança Pública</v>
      </c>
      <c r="B8643" s="3" t="str">
        <f aca="false">B$6668</f>
        <v>Déficit Carcerário</v>
      </c>
      <c r="C8643" s="3" t="n">
        <f aca="false">C$6668</f>
        <v>-1</v>
      </c>
      <c r="D8643" s="3" t="s">
        <v>264</v>
      </c>
      <c r="E8643" s="3" t="n">
        <f aca="false">E$6668</f>
        <v>2016</v>
      </c>
      <c r="F8643" s="3" t="n">
        <f aca="false">F$6668</f>
        <v>2018</v>
      </c>
      <c r="G8643" s="9" t="n">
        <v>1.83</v>
      </c>
      <c r="H8643" s="3" t="n">
        <f aca="false">H$6668</f>
        <v>0.0986618304917192</v>
      </c>
      <c r="I8643" s="3" t="n">
        <f aca="false">I$6668</f>
        <v>0.132734530938124</v>
      </c>
      <c r="J8643" s="3" t="n">
        <f aca="false">J$6668</f>
        <v>0.013095831791815</v>
      </c>
      <c r="K8643" s="3" t="str">
        <f aca="false">K$6668</f>
        <v>Relação detentos / Vagas</v>
      </c>
      <c r="L8643" s="3" t="str">
        <f aca="false">L$6668</f>
        <v>Departamento Penitenciário Nacional - Infopen</v>
      </c>
      <c r="M8643" s="3" t="str">
        <f aca="false">M$6668</f>
        <v>Porcentagem %</v>
      </c>
      <c r="N8643" s="5"/>
      <c r="O8643" s="9" t="n">
        <v>88.7087264150943</v>
      </c>
    </row>
    <row r="8644" customFormat="false" ht="15" hidden="false" customHeight="true" outlineLevel="0" collapsed="false">
      <c r="A8644" s="3" t="str">
        <f aca="false">A$6669</f>
        <v>Segurança Pública</v>
      </c>
      <c r="B8644" s="3" t="str">
        <f aca="false">B$6669</f>
        <v>Mortes a esclarecer</v>
      </c>
      <c r="C8644" s="3" t="n">
        <f aca="false">C$6669</f>
        <v>-1</v>
      </c>
      <c r="D8644" s="3" t="s">
        <v>264</v>
      </c>
      <c r="E8644" s="3" t="n">
        <f aca="false">E$6669</f>
        <v>2016</v>
      </c>
      <c r="F8644" s="3" t="n">
        <f aca="false">F$6669</f>
        <v>2018</v>
      </c>
      <c r="G8644" s="3" t="n">
        <v>5.09355577397775</v>
      </c>
      <c r="H8644" s="3" t="n">
        <f aca="false">H$6669</f>
        <v>0.124074359050734</v>
      </c>
      <c r="I8644" s="3" t="n">
        <f aca="false">I$6669</f>
        <v>0.132734530938124</v>
      </c>
      <c r="J8644" s="3" t="n">
        <f aca="false">J$6669</f>
        <v>0.0164689518500476</v>
      </c>
      <c r="K8644" s="3" t="str">
        <f aca="false">K$6669</f>
        <v>Óbitos por causas externas a partir de "Eventos cuja intenção é indeterminada" por 100 mil habitantes</v>
      </c>
      <c r="L8644" s="3" t="str">
        <f aca="false">L$6669</f>
        <v>Datasus</v>
      </c>
      <c r="M8644" s="3" t="str">
        <f aca="false">M$6669</f>
        <v>Taxa de mortalidade por 100 mil habitantes</v>
      </c>
      <c r="N8644" s="5" t="str">
        <f aca="false">N$48</f>
        <v>A partir da edição de 2017, ou seja, do dado de 2015 a fonte passou a ser o Datasus e não mais o "Fórum de Segurança Público", assim, mortes a esclarecer significam: Óbitos por causas externas a partir de "Eventos cuja intenção é indeterminada"</v>
      </c>
      <c r="O8644" s="3" t="n">
        <v>48.9183239158829</v>
      </c>
    </row>
    <row r="8645" customFormat="false" ht="15" hidden="false" customHeight="true" outlineLevel="0" collapsed="false">
      <c r="A8645" s="3" t="str">
        <f aca="false">A$6670</f>
        <v>Segurança Pública</v>
      </c>
      <c r="B8645" s="3" t="str">
        <f aca="false">B$6670</f>
        <v>Mortalidade no Trânsito</v>
      </c>
      <c r="C8645" s="3" t="n">
        <f aca="false">C$6670</f>
        <v>-1</v>
      </c>
      <c r="D8645" s="3" t="s">
        <v>264</v>
      </c>
      <c r="E8645" s="3" t="n">
        <f aca="false">E$6670</f>
        <v>2016</v>
      </c>
      <c r="F8645" s="3" t="n">
        <f aca="false">F$6670</f>
        <v>2018</v>
      </c>
      <c r="G8645" s="3" t="n">
        <v>12.4054891284642</v>
      </c>
      <c r="H8645" s="3" t="n">
        <f aca="false">H$6670</f>
        <v>0.156771424720729</v>
      </c>
      <c r="I8645" s="3" t="n">
        <f aca="false">I$6670</f>
        <v>0.132734530938124</v>
      </c>
      <c r="J8645" s="3" t="n">
        <f aca="false">J$6670</f>
        <v>0.0208089815248074</v>
      </c>
      <c r="K8645" s="3" t="str">
        <f aca="false">K$6670</f>
        <v>Óbitos por causas externas (acidentes em transporte terrestre) em relação ao total de habitantes.</v>
      </c>
      <c r="L8645" s="3" t="str">
        <f aca="false">L$6670</f>
        <v>Datasus</v>
      </c>
      <c r="M8645" s="3" t="str">
        <f aca="false">M$6670</f>
        <v>Mortes em relação a 100 mil habitantes</v>
      </c>
      <c r="N8645" s="5" t="str">
        <f aca="false">N$50</f>
        <v>Antes de 2019 o nome do indicador era "Segurança no Trânsito" </v>
      </c>
      <c r="O8645" s="3" t="n">
        <v>94.328056801395</v>
      </c>
    </row>
    <row r="8646" customFormat="false" ht="15" hidden="false" customHeight="true" outlineLevel="0" collapsed="false">
      <c r="A8646" s="3" t="str">
        <f aca="false">A$6671</f>
        <v>Segurança Pública</v>
      </c>
      <c r="B8646" s="3" t="str">
        <f aca="false">B$6671</f>
        <v>Segurança Pessoal</v>
      </c>
      <c r="C8646" s="3" t="n">
        <f aca="false">C$6671</f>
        <v>-1</v>
      </c>
      <c r="D8646" s="3" t="s">
        <v>264</v>
      </c>
      <c r="E8646" s="3" t="n">
        <f aca="false">E$6671</f>
        <v>2017</v>
      </c>
      <c r="F8646" s="3" t="n">
        <f aca="false">F$6671</f>
        <v>2018</v>
      </c>
      <c r="G8646" s="3" t="n">
        <v>10.7129711839037</v>
      </c>
      <c r="H8646" s="3" t="n">
        <f aca="false">H$6671</f>
        <v>0.279086142198179</v>
      </c>
      <c r="I8646" s="3" t="n">
        <f aca="false">I$6671</f>
        <v>0.132734530938124</v>
      </c>
      <c r="J8646" s="3" t="n">
        <f aca="false">J$6671</f>
        <v>0.0370443681760059</v>
      </c>
      <c r="K8646" s="3" t="str">
        <f aca="false">K$6671</f>
        <v>Óbitos resultantes de agressões (homicídios) em relação a população total.</v>
      </c>
      <c r="L8646" s="3" t="str">
        <f aca="false">L$6671</f>
        <v>Fórum Brasileiro de Segurança Pública</v>
      </c>
      <c r="M8646" s="3" t="str">
        <f aca="false">M$6671</f>
        <v>Óbitos por 100 mil habitantes</v>
      </c>
      <c r="N8646" s="5"/>
      <c r="O8646" s="3" t="n">
        <v>100</v>
      </c>
    </row>
    <row r="8647" customFormat="false" ht="15" hidden="false" customHeight="true" outlineLevel="0" collapsed="false">
      <c r="A8647" s="3" t="str">
        <f aca="false">A$6672</f>
        <v>Segurança Pública</v>
      </c>
      <c r="B8647" s="3" t="str">
        <f aca="false">B$6672</f>
        <v>Segurança Patrimonial</v>
      </c>
      <c r="C8647" s="3" t="n">
        <f aca="false">C$6672</f>
        <v>-1</v>
      </c>
      <c r="D8647" s="3" t="s">
        <v>264</v>
      </c>
      <c r="E8647" s="3" t="n">
        <f aca="false">E$6672</f>
        <v>2017</v>
      </c>
      <c r="F8647" s="3" t="n">
        <f aca="false">F$6672</f>
        <v>2018</v>
      </c>
      <c r="G8647" s="3" t="n">
        <v>614.076031520719</v>
      </c>
      <c r="H8647" s="3" t="n">
        <f aca="false">H$6672</f>
        <v>0.182533544945223</v>
      </c>
      <c r="I8647" s="3" t="n">
        <f aca="false">I$6672</f>
        <v>0.132734530938124</v>
      </c>
      <c r="J8647" s="3" t="n">
        <f aca="false">J$6672</f>
        <v>0.0242285044687772</v>
      </c>
      <c r="K8647" s="3" t="str">
        <f aca="false">K$6672</f>
        <v>Roubos e furto de veículos em relação a frota total (por 100 mil veículos).</v>
      </c>
      <c r="L8647" s="3" t="str">
        <f aca="false">L$6672</f>
        <v>Fórum Brasileiro de Segurança Pública</v>
      </c>
      <c r="M8647" s="3" t="str">
        <f aca="false">M$6672</f>
        <v>Roubos e furtos por 100 mil veículos</v>
      </c>
      <c r="N8647" s="3" t="str">
        <f aca="false">N$52</f>
        <v>A partir da edição de 2019, ou seja, do dado de 2018, passou a ser usado o número de roubos totais no lugar de roubos e furtos de veículos</v>
      </c>
      <c r="O8647" s="3" t="n">
        <v>62.6121756432924</v>
      </c>
    </row>
    <row r="8648" customFormat="false" ht="15" hidden="false" customHeight="true" outlineLevel="0" collapsed="false">
      <c r="A8648" s="3" t="str">
        <f aca="false">A$6673</f>
        <v>Segurança Pública</v>
      </c>
      <c r="B8648" s="3" t="str">
        <f aca="false">B$6673</f>
        <v>Qualidade da Informação de Criminalidade</v>
      </c>
      <c r="C8648" s="3" t="n">
        <f aca="false">C$6673</f>
        <v>1</v>
      </c>
      <c r="D8648" s="3" t="s">
        <v>264</v>
      </c>
      <c r="E8648" s="3" t="n">
        <f aca="false">E$6673</f>
        <v>2017</v>
      </c>
      <c r="F8648" s="3" t="n">
        <f aca="false">F$6673</f>
        <v>2018</v>
      </c>
      <c r="G8648" s="3" t="n">
        <v>71.5</v>
      </c>
      <c r="H8648" s="3" t="n">
        <f aca="false">H$6673</f>
        <v>0.0267998448395465</v>
      </c>
      <c r="I8648" s="3" t="n">
        <f aca="false">I$6673</f>
        <v>0.132734530938124</v>
      </c>
      <c r="J8648" s="3" t="n">
        <f aca="false">J$6673</f>
        <v>0.00355726483399171</v>
      </c>
      <c r="K8648" s="3" t="str">
        <f aca="false">K$6673</f>
        <v>Qualidade estimada dos registros estatísticos oficiais de Mortes Violentas Intencionais.</v>
      </c>
      <c r="L8648" s="3" t="str">
        <f aca="false">L$6673</f>
        <v>Fórum Brasileiro de Segurança Pública</v>
      </c>
      <c r="M8648" s="3" t="str">
        <f aca="false">M$6673</f>
        <v>Pontuação de 0 a 100</v>
      </c>
      <c r="N8648" s="5"/>
      <c r="O8648" s="3" t="n">
        <v>75.0656167979003</v>
      </c>
    </row>
    <row r="8649" customFormat="false" ht="15" hidden="false" customHeight="true" outlineLevel="0" collapsed="false">
      <c r="A8649" s="3" t="str">
        <f aca="false">A$6674</f>
        <v>Segurança Pública</v>
      </c>
      <c r="B8649" s="3" t="str">
        <f aca="false">B$6674</f>
        <v> Total</v>
      </c>
      <c r="C8649" s="3" t="n">
        <f aca="false">C$6674</f>
        <v>1</v>
      </c>
      <c r="D8649" s="3" t="s">
        <v>264</v>
      </c>
      <c r="E8649" s="3" t="n">
        <f aca="false">E$6674</f>
        <v>2018</v>
      </c>
      <c r="F8649" s="3" t="n">
        <f aca="false">F$6674</f>
        <v>2018</v>
      </c>
      <c r="G8649" s="3" t="n">
        <v>83.3176719147915</v>
      </c>
      <c r="H8649" s="3" t="n">
        <f aca="false">H$6674</f>
        <v>1</v>
      </c>
      <c r="I8649" s="3" t="n">
        <f aca="false">I$6674</f>
        <v>0.132734530938124</v>
      </c>
      <c r="J8649" s="3" t="n">
        <f aca="false">J$6674</f>
        <v>0.132734530938124</v>
      </c>
      <c r="K8649" s="3" t="str">
        <f aca="false">K$6674</f>
        <v>Nota obtida via normalização e ponderação de indicadores que variam de 0 a 100.</v>
      </c>
      <c r="L8649" s="3" t="str">
        <f aca="false">L$6674</f>
        <v>Tendências</v>
      </c>
      <c r="M8649" s="3" t="str">
        <f aca="false">M$6674</f>
        <v>Nota de 0 a 100</v>
      </c>
      <c r="N8649" s="5"/>
      <c r="O8649" s="3" t="n">
        <v>100</v>
      </c>
    </row>
    <row r="8650" customFormat="false" ht="15" hidden="false" customHeight="true" outlineLevel="0" collapsed="false">
      <c r="A8650" s="3" t="str">
        <f aca="false">A$6675</f>
        <v>Sustentabilidade Social</v>
      </c>
      <c r="B8650" s="3" t="str">
        <f aca="false">B$6675</f>
        <v>Segurança Alimentar</v>
      </c>
      <c r="C8650" s="3" t="n">
        <f aca="false">C$6675</f>
        <v>-1</v>
      </c>
      <c r="D8650" s="3" t="s">
        <v>264</v>
      </c>
      <c r="E8650" s="3" t="n">
        <f aca="false">E$6675</f>
        <v>2014</v>
      </c>
      <c r="F8650" s="3" t="n">
        <f aca="false">F$6675</f>
        <v>2018</v>
      </c>
      <c r="G8650" s="3" t="n">
        <v>1.9859920721</v>
      </c>
      <c r="H8650" s="3" t="n">
        <f aca="false">H$6675</f>
        <v>0.102740898626394</v>
      </c>
      <c r="I8650" s="3" t="n">
        <f aca="false">I$6675</f>
        <v>0.122754491017964</v>
      </c>
      <c r="J8650" s="3" t="n">
        <f aca="false">J$6675</f>
        <v>0.0126119067176112</v>
      </c>
      <c r="K8650" s="3" t="str">
        <f aca="false">K$6675</f>
        <v>% domicílios com renda domiciliar per capita inferior à linha de extrema pobreza (valor de uma cesta de alimentos com o mínimo de calorias necessárias para suprir adequadamente uma pessoa, com base em recomendações da FAO e da OMS)</v>
      </c>
      <c r="L8650" s="3" t="str">
        <f aca="false">L$6675</f>
        <v>Ipea</v>
      </c>
      <c r="M8650" s="3" t="str">
        <f aca="false">M$6675</f>
        <v>Porcentagem %</v>
      </c>
      <c r="N8650" s="5" t="s">
        <v>110</v>
      </c>
      <c r="O8650" s="3" t="n">
        <v>90.2552471179084</v>
      </c>
    </row>
    <row r="8651" customFormat="false" ht="15" hidden="false" customHeight="true" outlineLevel="0" collapsed="false">
      <c r="A8651" s="3" t="str">
        <f aca="false">A$6676</f>
        <v>Sustentabilidade Social</v>
      </c>
      <c r="B8651" s="3" t="str">
        <f aca="false">B$6676</f>
        <v>Inadequação de Moradia FJP</v>
      </c>
      <c r="C8651" s="3" t="n">
        <f aca="false">C$6676</f>
        <v>-1</v>
      </c>
      <c r="D8651" s="3" t="s">
        <v>264</v>
      </c>
      <c r="E8651" s="3" t="n">
        <f aca="false">E$6676</f>
        <v>2015</v>
      </c>
      <c r="F8651" s="3" t="n">
        <f aca="false">F$6676</f>
        <v>2018</v>
      </c>
      <c r="G8651" s="3" t="n">
        <v>8.8</v>
      </c>
      <c r="H8651" s="3" t="n">
        <f aca="false">H$6676</f>
        <v>0.0799192134934718</v>
      </c>
      <c r="I8651" s="3" t="n">
        <f aca="false">I$6676</f>
        <v>0.122754491017964</v>
      </c>
      <c r="J8651" s="3" t="n">
        <f aca="false">J$6676</f>
        <v>0.00981044237494714</v>
      </c>
      <c r="K8651" s="3" t="str">
        <f aca="false">K$6676</f>
        <v>% de moradias que apresentam,entre outras características, coabitação familiar e/ou habitação precária  (metodologia da Fundação João Pinheiro)</v>
      </c>
      <c r="L8651" s="3" t="str">
        <f aca="false">L$6676</f>
        <v>Fundação João Pinheiro</v>
      </c>
      <c r="M8651" s="3" t="str">
        <f aca="false">M$6676</f>
        <v>Porcentagem %</v>
      </c>
      <c r="N8651" s="5" t="str">
        <f aca="false">N$31</f>
        <v>A partir de 2020, foi necessário alteração metodológica tendo em vista a não atualização desde de 2015 do indicador da Fundação João Pinheiro, por isso a fonte do indicador passou a ser a PNADc Anual (IBGE).</v>
      </c>
      <c r="O8651" s="3" t="n">
        <v>78.8732394366197</v>
      </c>
    </row>
    <row r="8652" customFormat="false" ht="15" hidden="false" customHeight="true" outlineLevel="0" collapsed="false">
      <c r="A8652" s="3" t="str">
        <f aca="false">A$6677</f>
        <v>Sustentabilidade Social</v>
      </c>
      <c r="B8652" s="3" t="str">
        <f aca="false">B$6677</f>
        <v>Famílias abaixo da linha da pobreza</v>
      </c>
      <c r="C8652" s="3" t="n">
        <f aca="false">C$6677</f>
        <v>-1</v>
      </c>
      <c r="D8652" s="3" t="s">
        <v>264</v>
      </c>
      <c r="E8652" s="3" t="n">
        <f aca="false">E$6677</f>
        <v>2017</v>
      </c>
      <c r="F8652" s="3" t="n">
        <f aca="false">F$6677</f>
        <v>2018</v>
      </c>
      <c r="G8652" s="3" t="n">
        <v>2.6909279819525</v>
      </c>
      <c r="H8652" s="3" t="n">
        <f aca="false">H$6677</f>
        <v>0.0927117893245468</v>
      </c>
      <c r="I8652" s="3" t="n">
        <f aca="false">I$6677</f>
        <v>0.122754491017964</v>
      </c>
      <c r="J8652" s="3" t="n">
        <f aca="false">J$6677</f>
        <v>0.0113807885098995</v>
      </c>
      <c r="K8652" s="3" t="str">
        <f aca="false">K$6677</f>
        <v>% de domicílios com renda domiciliar per capita inferior à linha de pobreza. A linha de pobreza aqui considerada é definida pelo decreto 7492 (abaixo de R$77,00 mensais)</v>
      </c>
      <c r="L8652" s="3" t="str">
        <f aca="false">L$6677</f>
        <v>PNAD/IBGE</v>
      </c>
      <c r="M8652" s="3" t="str">
        <f aca="false">M$6677</f>
        <v>Porcentagem %</v>
      </c>
      <c r="N8652" s="5"/>
      <c r="O8652" s="3" t="n">
        <v>91.4592581506152</v>
      </c>
    </row>
    <row r="8653" customFormat="false" ht="15" hidden="false" customHeight="true" outlineLevel="0" collapsed="false">
      <c r="A8653" s="3" t="str">
        <f aca="false">A$6678</f>
        <v>Sustentabilidade Social</v>
      </c>
      <c r="B8653" s="3" t="str">
        <f aca="false">B$6678</f>
        <v>Desigualdade de renda</v>
      </c>
      <c r="C8653" s="3" t="n">
        <f aca="false">C$6678</f>
        <v>-1</v>
      </c>
      <c r="D8653" s="3" t="s">
        <v>264</v>
      </c>
      <c r="E8653" s="3" t="n">
        <f aca="false">E$6678</f>
        <v>2017</v>
      </c>
      <c r="F8653" s="3" t="n">
        <f aca="false">F$6678</f>
        <v>2018</v>
      </c>
      <c r="G8653" s="3" t="n">
        <v>0.522</v>
      </c>
      <c r="H8653" s="3" t="n">
        <f aca="false">H$6678</f>
        <v>0.0510371953905997</v>
      </c>
      <c r="I8653" s="3" t="n">
        <f aca="false">I$6678</f>
        <v>0.122754491017964</v>
      </c>
      <c r="J8653" s="3" t="n">
        <f aca="false">J$6678</f>
        <v>0.00626504494315745</v>
      </c>
      <c r="K8653" s="3" t="str">
        <f aca="false">K$6678</f>
        <v>Coeficiente de gini (1=Desigualdade Máxima/0=Igualdade Máxima)</v>
      </c>
      <c r="L8653" s="3" t="str">
        <f aca="false">L$6678</f>
        <v>PNAD/IBGE</v>
      </c>
      <c r="M8653" s="3" t="str">
        <f aca="false">M$6678</f>
        <v>Coeficiente GINI</v>
      </c>
      <c r="N8653" s="5"/>
      <c r="O8653" s="3" t="n">
        <v>40.3141361256544</v>
      </c>
    </row>
    <row r="8654" customFormat="false" ht="15" hidden="false" customHeight="true" outlineLevel="0" collapsed="false">
      <c r="A8654" s="3" t="str">
        <f aca="false">A$6679</f>
        <v>Sustentabilidade Social</v>
      </c>
      <c r="B8654" s="3" t="str">
        <f aca="false">B$6679</f>
        <v>Acesso ao Saneamento Básico - Água</v>
      </c>
      <c r="C8654" s="3" t="n">
        <f aca="false">C$6679</f>
        <v>1</v>
      </c>
      <c r="D8654" s="3" t="s">
        <v>264</v>
      </c>
      <c r="E8654" s="3" t="n">
        <f aca="false">E$6679</f>
        <v>2017</v>
      </c>
      <c r="F8654" s="3" t="n">
        <f aca="false">F$6679</f>
        <v>2018</v>
      </c>
      <c r="G8654" s="3" t="n">
        <v>96.3830106471024</v>
      </c>
      <c r="H8654" s="3" t="n">
        <f aca="false">H$6679</f>
        <v>0.0580158000540614</v>
      </c>
      <c r="I8654" s="3" t="n">
        <f aca="false">I$6679</f>
        <v>0.122754491017964</v>
      </c>
      <c r="J8654" s="3" t="n">
        <f aca="false">J$6679</f>
        <v>0.00712170000663627</v>
      </c>
      <c r="K8654" s="3" t="str">
        <f aca="false">K$6679</f>
        <v>% de domicilios com acesso à água canalizada de rede geral de distribuição</v>
      </c>
      <c r="L8654" s="3" t="str">
        <f aca="false">L$6679</f>
        <v>PNAD/IBGE</v>
      </c>
      <c r="M8654" s="3" t="str">
        <f aca="false">M$6679</f>
        <v>Porcentagem %</v>
      </c>
      <c r="N8654" s="5"/>
      <c r="O8654" s="3" t="n">
        <v>100</v>
      </c>
    </row>
    <row r="8655" customFormat="false" ht="15" hidden="false" customHeight="true" outlineLevel="0" collapsed="false">
      <c r="A8655" s="3" t="str">
        <f aca="false">A$6680</f>
        <v>Sustentabilidade Social</v>
      </c>
      <c r="B8655" s="3" t="str">
        <f aca="false">B$6680</f>
        <v>Acesso ao Saneamento Básico - Esgoto</v>
      </c>
      <c r="C8655" s="3" t="n">
        <f aca="false">C$6680</f>
        <v>1</v>
      </c>
      <c r="D8655" s="3" t="s">
        <v>264</v>
      </c>
      <c r="E8655" s="3" t="n">
        <f aca="false">E$6680</f>
        <v>2017</v>
      </c>
      <c r="F8655" s="3" t="n">
        <f aca="false">F$6680</f>
        <v>2018</v>
      </c>
      <c r="G8655" s="3" t="n">
        <v>93.1</v>
      </c>
      <c r="H8655" s="3" t="n">
        <f aca="false">H$6680</f>
        <v>0.0476341619285856</v>
      </c>
      <c r="I8655" s="3" t="n">
        <f aca="false">I$6680</f>
        <v>0.122754491017964</v>
      </c>
      <c r="J8655" s="3" t="n">
        <f aca="false">J$6680</f>
        <v>0.00584730730261081</v>
      </c>
      <c r="K8655" s="3" t="str">
        <f aca="false">K$6680</f>
        <v>% de domicilios com acesso à rede coletora de esgoto</v>
      </c>
      <c r="L8655" s="3" t="str">
        <f aca="false">L$6680</f>
        <v>PNAD/IBGE</v>
      </c>
      <c r="M8655" s="3" t="str">
        <f aca="false">M$6680</f>
        <v>Porcentagem %</v>
      </c>
      <c r="N8655" s="5"/>
      <c r="O8655" s="3" t="n">
        <v>100</v>
      </c>
    </row>
    <row r="8656" customFormat="false" ht="15" hidden="false" customHeight="true" outlineLevel="0" collapsed="false">
      <c r="A8656" s="3" t="str">
        <f aca="false">A$6681</f>
        <v>Sustentabilidade Social</v>
      </c>
      <c r="B8656" s="3" t="str">
        <f aca="false">B$6681</f>
        <v>Mortes Evitáveis</v>
      </c>
      <c r="C8656" s="3" t="n">
        <f aca="false">C$6681</f>
        <v>-1</v>
      </c>
      <c r="D8656" s="3" t="s">
        <v>264</v>
      </c>
      <c r="E8656" s="3" t="n">
        <f aca="false">E$6681</f>
        <v>2016</v>
      </c>
      <c r="F8656" s="3" t="n">
        <f aca="false">F$6681</f>
        <v>2018</v>
      </c>
      <c r="G8656" s="3" t="n">
        <v>17.0156733915123</v>
      </c>
      <c r="H8656" s="3" t="n">
        <f aca="false">H$6681</f>
        <v>0.0437741013691653</v>
      </c>
      <c r="I8656" s="3" t="n">
        <f aca="false">I$6681</f>
        <v>0.122754491017964</v>
      </c>
      <c r="J8656" s="3" t="n">
        <f aca="false">J$6681</f>
        <v>0.00537346753334066</v>
      </c>
      <c r="K8656" s="3" t="str">
        <f aca="false">K$6681</f>
        <v>Razão de Mortalidade Proporcional: mortes abaixo de 50 anos/ total de óbitos</v>
      </c>
      <c r="L8656" s="3" t="str">
        <f aca="false">L$6681</f>
        <v>Datasus</v>
      </c>
      <c r="M8656" s="3" t="str">
        <f aca="false">M$6681</f>
        <v>Mortes evitáveis por 100 óbitos</v>
      </c>
      <c r="N8656" s="5" t="s">
        <v>127</v>
      </c>
      <c r="O8656" s="3" t="n">
        <v>95.8012156668545</v>
      </c>
    </row>
    <row r="8657" customFormat="false" ht="15" hidden="false" customHeight="true" outlineLevel="0" collapsed="false">
      <c r="A8657" s="3" t="s">
        <v>106</v>
      </c>
      <c r="B8657" s="3" t="str">
        <f aca="false">B$6682</f>
        <v>Anos Potenciais de Vida Perdidos</v>
      </c>
      <c r="C8657" s="3" t="n">
        <f aca="false">C$6682</f>
        <v>-1</v>
      </c>
      <c r="D8657" s="3" t="s">
        <v>264</v>
      </c>
      <c r="E8657" s="3" t="n">
        <f aca="false">E$6682</f>
        <v>2016</v>
      </c>
      <c r="F8657" s="3" t="n">
        <f aca="false">F$6682</f>
        <v>2018</v>
      </c>
      <c r="G8657" s="3" t="n">
        <v>5.80217280774709</v>
      </c>
      <c r="H8657" s="3" t="n">
        <f aca="false">H$6682</f>
        <v>0.0402903196969555</v>
      </c>
      <c r="I8657" s="3" t="n">
        <f aca="false">I$6682</f>
        <v>0.122754491017964</v>
      </c>
      <c r="J8657" s="3" t="n">
        <f aca="false">J$6682</f>
        <v>0.00494581768735082</v>
      </c>
      <c r="K8657" s="3" t="str">
        <f aca="false">K$6682</f>
        <v>Média da diferença da faixa etária em que os óbitos registrados ocorreram e a expectativa de vida ao nascer do Brasil.</v>
      </c>
      <c r="L8657" s="3" t="str">
        <f aca="false">L$6682</f>
        <v>Datasus</v>
      </c>
      <c r="M8657" s="3" t="str">
        <f aca="false">M$6682</f>
        <v>Anos</v>
      </c>
      <c r="N8657" s="5"/>
      <c r="O8657" s="3" t="n">
        <v>94.8872897145803</v>
      </c>
    </row>
    <row r="8658" customFormat="false" ht="15" hidden="false" customHeight="true" outlineLevel="0" collapsed="false">
      <c r="A8658" s="3" t="str">
        <f aca="false">A$6683</f>
        <v>Sustentabilidade Social</v>
      </c>
      <c r="B8658" s="3" t="str">
        <f aca="false">B$6683</f>
        <v>Formalidade do Mercado de Trabalho</v>
      </c>
      <c r="C8658" s="3" t="n">
        <f aca="false">C$6683</f>
        <v>1</v>
      </c>
      <c r="D8658" s="3" t="s">
        <v>264</v>
      </c>
      <c r="E8658" s="3" t="n">
        <f aca="false">E$6683</f>
        <v>2017</v>
      </c>
      <c r="F8658" s="3" t="n">
        <f aca="false">F$6683</f>
        <v>2018</v>
      </c>
      <c r="G8658" s="3" t="n">
        <v>69.2694318992759</v>
      </c>
      <c r="H8658" s="3" t="n">
        <f aca="false">H$6683</f>
        <v>0.0354267662261588</v>
      </c>
      <c r="I8658" s="3" t="n">
        <f aca="false">I$6683</f>
        <v>0.122754491017964</v>
      </c>
      <c r="J8658" s="3" t="n">
        <f aca="false">J$6683</f>
        <v>0.00434879465650452</v>
      </c>
      <c r="K8658"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658" s="3" t="str">
        <f aca="false">L$6683</f>
        <v>PNAD / IBGE</v>
      </c>
      <c r="M8658" s="3" t="str">
        <f aca="false">M$6683</f>
        <v>Porcentagem %</v>
      </c>
      <c r="N865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658" s="3" t="n">
        <v>82.6534363564355</v>
      </c>
    </row>
    <row r="8659" customFormat="false" ht="15" hidden="false" customHeight="true" outlineLevel="0" collapsed="false">
      <c r="A8659" s="3" t="str">
        <f aca="false">A$6684</f>
        <v>Sustentabilidade Social</v>
      </c>
      <c r="B8659" s="3" t="str">
        <f aca="false">B$6684</f>
        <v>Inserção Econômica</v>
      </c>
      <c r="C8659" s="3" t="n">
        <f aca="false">C$6684</f>
        <v>1</v>
      </c>
      <c r="D8659" s="3" t="s">
        <v>264</v>
      </c>
      <c r="E8659" s="3" t="n">
        <f aca="false">E$6684</f>
        <v>2017</v>
      </c>
      <c r="F8659" s="3" t="n">
        <f aca="false">F$6684</f>
        <v>2018</v>
      </c>
      <c r="G8659" s="3" t="n">
        <v>87.2885761125995</v>
      </c>
      <c r="H8659" s="3" t="n">
        <f aca="false">H$6684</f>
        <v>0.0420845700185743</v>
      </c>
      <c r="I8659" s="3" t="n">
        <f aca="false">I$6684</f>
        <v>0.122754491017964</v>
      </c>
      <c r="J8659" s="3" t="n">
        <f aca="false">J$6684</f>
        <v>0.00516606997233997</v>
      </c>
      <c r="K8659" s="3" t="str">
        <f aca="false">K$6684</f>
        <v>Proporção de ocupados em relação a População Economicamente Ativa</v>
      </c>
      <c r="L8659" s="3" t="str">
        <f aca="false">L$6684</f>
        <v>IBGE</v>
      </c>
      <c r="M8659" s="3" t="str">
        <f aca="false">M$6684</f>
        <v>Porcentagem %</v>
      </c>
      <c r="N8659" s="5"/>
      <c r="O8659" s="3" t="n">
        <v>48.3640716146979</v>
      </c>
    </row>
    <row r="8660" customFormat="false" ht="15" hidden="false" customHeight="true" outlineLevel="0" collapsed="false">
      <c r="A8660" s="3" t="str">
        <f aca="false">A$6685</f>
        <v>Sustentabilidade Social</v>
      </c>
      <c r="B8660" s="3" t="str">
        <f aca="false">B$6685</f>
        <v>IDH</v>
      </c>
      <c r="C8660" s="3" t="n">
        <f aca="false">C$6685</f>
        <v>1</v>
      </c>
      <c r="D8660" s="3" t="s">
        <v>264</v>
      </c>
      <c r="E8660" s="3" t="n">
        <f aca="false">E$6685</f>
        <v>2015</v>
      </c>
      <c r="F8660" s="3" t="n">
        <f aca="false">F$6685</f>
        <v>2018</v>
      </c>
      <c r="G8660" s="3" t="n">
        <v>0.819</v>
      </c>
      <c r="H8660" s="3" t="n">
        <f aca="false">H$6685</f>
        <v>0.105143828345808</v>
      </c>
      <c r="I8660" s="3" t="n">
        <f aca="false">I$6685</f>
        <v>0.122754491017964</v>
      </c>
      <c r="J8660" s="3" t="n">
        <f aca="false">J$6685</f>
        <v>0.0129068771322699</v>
      </c>
      <c r="K8660" s="3" t="str">
        <f aca="false">K$6685</f>
        <v>IDH estadual</v>
      </c>
      <c r="L8660" s="3" t="str">
        <f aca="false">L$6685</f>
        <v>PNUD, Fundação João Pinheiro e Ipea</v>
      </c>
      <c r="M8660" s="3" t="str">
        <f aca="false">M$6685</f>
        <v>Índice de 0 a 1</v>
      </c>
      <c r="N8660" s="5"/>
      <c r="O8660" s="3" t="n">
        <v>88.6363636363636</v>
      </c>
    </row>
    <row r="8661" customFormat="false" ht="15" hidden="false" customHeight="true" outlineLevel="0" collapsed="false">
      <c r="A8661" s="3" t="s">
        <v>106</v>
      </c>
      <c r="B8661" s="3" t="s">
        <v>140</v>
      </c>
      <c r="C8661" s="3" t="n">
        <v>1</v>
      </c>
      <c r="D8661" s="3" t="s">
        <v>264</v>
      </c>
      <c r="E8661" s="3" t="n">
        <v>2017</v>
      </c>
      <c r="F8661" s="3" t="n">
        <v>2018</v>
      </c>
      <c r="G8661" s="3" t="n">
        <v>76.1259235668909</v>
      </c>
      <c r="H8661" s="3" t="n">
        <v>0.0426662305938319</v>
      </c>
      <c r="I8661" s="3" t="n">
        <v>0.122754491017964</v>
      </c>
      <c r="J8661" s="3" t="n">
        <f aca="false">I8661*H8661</f>
        <v>0.00523747142020093</v>
      </c>
      <c r="K8661" s="4" t="str">
        <f aca="false">K8582</f>
        <v>Proporção dos jovens que estudam ou trabalham</v>
      </c>
      <c r="L8661" s="3" t="str">
        <f aca="false">L8582</f>
        <v>PNAD/IBGE</v>
      </c>
      <c r="M8661" s="3" t="str">
        <f aca="false">M8582</f>
        <v>Porcentagem %</v>
      </c>
      <c r="N8661" s="5"/>
      <c r="O8661" s="3" t="n">
        <v>0</v>
      </c>
    </row>
    <row r="8662" customFormat="false" ht="15" hidden="false" customHeight="true" outlineLevel="0" collapsed="false">
      <c r="A8662" s="3" t="str">
        <f aca="false">A$6687</f>
        <v>Sustentabilidade Social</v>
      </c>
      <c r="B8662" s="3" t="str">
        <f aca="false">B$6687</f>
        <v>Mortalidade Materna</v>
      </c>
      <c r="C8662" s="3" t="n">
        <f aca="false">C$6687</f>
        <v>-1</v>
      </c>
      <c r="D8662" s="3" t="s">
        <v>264</v>
      </c>
      <c r="E8662" s="3" t="n">
        <f aca="false">E$6687</f>
        <v>2016</v>
      </c>
      <c r="F8662" s="3" t="n">
        <f aca="false">F$6687</f>
        <v>2018</v>
      </c>
      <c r="G8662" s="3" t="n">
        <v>2.54407191595708</v>
      </c>
      <c r="H8662" s="3" t="n">
        <f aca="false">H$6687</f>
        <v>0.0819911060701229</v>
      </c>
      <c r="I8662" s="3" t="n">
        <f aca="false">I$6687</f>
        <v>0.122754491017964</v>
      </c>
      <c r="J8662" s="3" t="n">
        <f aca="false">J$6687</f>
        <v>0.0100647764936378</v>
      </c>
      <c r="K8662" s="3" t="str">
        <f aca="false">K$6687</f>
        <v>Óbitos maternos em relação a população feminina em idade fértil (15-49 anos).</v>
      </c>
      <c r="L8662" s="3" t="str">
        <f aca="false">L$6687</f>
        <v>Datasus</v>
      </c>
      <c r="M8662" s="3" t="str">
        <f aca="false">M$6687</f>
        <v>Taxa de mortalidade por 100 mil mulheres</v>
      </c>
      <c r="N8662" s="5"/>
      <c r="O8662" s="3" t="n">
        <v>84.2072575613175</v>
      </c>
    </row>
    <row r="8663" customFormat="false" ht="15" hidden="false" customHeight="true" outlineLevel="0" collapsed="false">
      <c r="A8663" s="3" t="str">
        <f aca="false">A$6688</f>
        <v>Sustentabilidade Social</v>
      </c>
      <c r="B8663" s="3" t="str">
        <f aca="false">B$6688</f>
        <v>Mortalidade Precoce</v>
      </c>
      <c r="C8663" s="3" t="n">
        <f aca="false">C$6688</f>
        <v>-1</v>
      </c>
      <c r="D8663" s="3" t="s">
        <v>264</v>
      </c>
      <c r="E8663" s="3" t="n">
        <f aca="false">E$6688</f>
        <v>2016</v>
      </c>
      <c r="F8663" s="3" t="n">
        <f aca="false">F$6688</f>
        <v>2018</v>
      </c>
      <c r="G8663" s="3" t="n">
        <v>50.4430672327154</v>
      </c>
      <c r="H8663" s="3" t="n">
        <f aca="false">H$6688</f>
        <v>0.0654508559555939</v>
      </c>
      <c r="I8663" s="3" t="n">
        <f aca="false">I$6688</f>
        <v>0.122754491017964</v>
      </c>
      <c r="J8663" s="3" t="n">
        <f aca="false">J$6688</f>
        <v>0.00803438650951901</v>
      </c>
      <c r="K8663" s="3" t="str">
        <f aca="false">K$6688</f>
        <v>Mortalidade de Jovens (15-29 anos) por causas externas.</v>
      </c>
      <c r="L8663" s="3" t="str">
        <f aca="false">L$6688</f>
        <v>Datasus</v>
      </c>
      <c r="M8663" s="3" t="str">
        <f aca="false">M$6688</f>
        <v>Taxa de Mortalidade por 100 mil jovens</v>
      </c>
      <c r="N8663" s="5"/>
      <c r="O8663" s="3" t="n">
        <v>100</v>
      </c>
    </row>
    <row r="8664" customFormat="false" ht="15" hidden="false" customHeight="true" outlineLevel="0" collapsed="false">
      <c r="A8664" s="3" t="str">
        <f aca="false">A$6689</f>
        <v>Sustentabilidade Social</v>
      </c>
      <c r="B8664" s="3" t="str">
        <f aca="false">B$6689</f>
        <v>Previdência Social</v>
      </c>
      <c r="C8664" s="3" t="n">
        <f aca="false">C$6689</f>
        <v>1</v>
      </c>
      <c r="D8664" s="3" t="s">
        <v>264</v>
      </c>
      <c r="E8664" s="3" t="n">
        <f aca="false">E$6689</f>
        <v>2017</v>
      </c>
      <c r="F8664" s="3" t="n">
        <f aca="false">F$6689</f>
        <v>2018</v>
      </c>
      <c r="G8664" s="3" t="n">
        <v>85.2004770126863</v>
      </c>
      <c r="H8664" s="3" t="n">
        <f aca="false">H$6689</f>
        <v>0.0509237118271307</v>
      </c>
      <c r="I8664" s="3" t="n">
        <f aca="false">I$6689</f>
        <v>0.122754491017964</v>
      </c>
      <c r="J8664" s="3" t="n">
        <f aca="false">J$6689</f>
        <v>0.00625111432608491</v>
      </c>
      <c r="K8664" s="3" t="str">
        <f aca="false">K$6689</f>
        <v>Proporção de idosos (mais de 60 anos) que recebem previdência social</v>
      </c>
      <c r="L8664" s="3" t="str">
        <f aca="false">L$6689</f>
        <v>PNAD/IBGE</v>
      </c>
      <c r="M8664" s="3" t="str">
        <f aca="false">M$6689</f>
        <v>Porcentagem %</v>
      </c>
      <c r="N8664" s="5" t="s">
        <v>150</v>
      </c>
      <c r="O8664" s="3" t="n">
        <v>60.7584240990159</v>
      </c>
    </row>
    <row r="8665" customFormat="false" ht="15" hidden="false" customHeight="true" outlineLevel="0" collapsed="false">
      <c r="A8665" s="3" t="str">
        <f aca="false">A$6690</f>
        <v>Sustentabilidade Social</v>
      </c>
      <c r="B8665" s="3" t="str">
        <f aca="false">B$6690</f>
        <v>Mortalidade na infância</v>
      </c>
      <c r="C8665" s="3" t="n">
        <f aca="false">C$6690</f>
        <v>-1</v>
      </c>
      <c r="D8665" s="3" t="s">
        <v>264</v>
      </c>
      <c r="E8665" s="3" t="n">
        <f aca="false">E$6690</f>
        <v>2016</v>
      </c>
      <c r="F8665" s="3" t="n">
        <f aca="false">F$6690</f>
        <v>2018</v>
      </c>
      <c r="G8665" s="3" t="n">
        <v>12.9674776522878</v>
      </c>
      <c r="H8665" s="3" t="n">
        <f aca="false">H$6690</f>
        <v>0.0601894510789995</v>
      </c>
      <c r="I8665" s="3" t="n">
        <f aca="false">I$6690</f>
        <v>0.122754491017964</v>
      </c>
      <c r="J8665" s="3" t="n">
        <f aca="false">J$6690</f>
        <v>0.00738852543185323</v>
      </c>
      <c r="K8665" s="3" t="str">
        <f aca="false">K$6690</f>
        <v>Óbitos de menores de cinco anos por grupo de 1.000 nascidos vivos</v>
      </c>
      <c r="L8665" s="3" t="str">
        <f aca="false">L$6690</f>
        <v>Datasus</v>
      </c>
      <c r="M8665" s="3" t="str">
        <f aca="false">M$6690</f>
        <v>Porcentagem %</v>
      </c>
      <c r="N8665" s="5"/>
      <c r="O8665" s="3" t="n">
        <v>77.3313352336173</v>
      </c>
    </row>
    <row r="8666" customFormat="false" ht="15" hidden="false" customHeight="true" outlineLevel="0" collapsed="false">
      <c r="A8666" s="3" t="str">
        <f aca="false">A$6691</f>
        <v>Sustentabilidade Social</v>
      </c>
      <c r="B8666" s="3" t="str">
        <f aca="false">B$6691</f>
        <v> Total</v>
      </c>
      <c r="C8666" s="3" t="n">
        <f aca="false">C$6691</f>
        <v>1</v>
      </c>
      <c r="D8666" s="3" t="s">
        <v>264</v>
      </c>
      <c r="E8666" s="3" t="n">
        <f aca="false">E$6691</f>
        <v>2018</v>
      </c>
      <c r="F8666" s="3" t="n">
        <f aca="false">F$6691</f>
        <v>2018</v>
      </c>
      <c r="G8666" s="3" t="n">
        <v>82.6149085041553</v>
      </c>
      <c r="H8666" s="3" t="n">
        <f aca="false">H$6691</f>
        <v>1</v>
      </c>
      <c r="I8666" s="3" t="n">
        <f aca="false">I$6691</f>
        <v>0.122754491017964</v>
      </c>
      <c r="J8666" s="3" t="n">
        <f aca="false">J$6691</f>
        <v>0.122754491017964</v>
      </c>
      <c r="K8666" s="3" t="str">
        <f aca="false">K$6691</f>
        <v>Nota obtida via normalização e ponderação de indicadores que variam de 0 a 100.</v>
      </c>
      <c r="L8666" s="3" t="str">
        <f aca="false">L$6691</f>
        <v>Tendências</v>
      </c>
      <c r="M8666" s="3" t="str">
        <f aca="false">M$6691</f>
        <v>Nota de 0 a 100</v>
      </c>
      <c r="N8666" s="5"/>
      <c r="O8666" s="3" t="n">
        <v>87.4075167897062</v>
      </c>
    </row>
    <row r="8667" customFormat="false" ht="15" hidden="false" customHeight="true" outlineLevel="0" collapsed="false">
      <c r="A8667" s="3" t="s">
        <v>238</v>
      </c>
      <c r="B8667" s="3" t="s">
        <v>25</v>
      </c>
      <c r="C8667" s="3" t="n">
        <v>1</v>
      </c>
      <c r="D8667" s="3" t="s">
        <v>264</v>
      </c>
      <c r="E8667" s="3" t="n">
        <v>2018</v>
      </c>
      <c r="F8667" s="3" t="n">
        <v>2018</v>
      </c>
      <c r="G8667" s="3" t="n">
        <v>89.0705366287393</v>
      </c>
      <c r="H8667" s="3" t="n">
        <v>1</v>
      </c>
      <c r="I8667" s="3" t="n">
        <v>0.01</v>
      </c>
      <c r="J8667" s="3" t="n">
        <f aca="false">I8667*H8667</f>
        <v>0.01</v>
      </c>
      <c r="K8667" s="4" t="str">
        <f aca="false">K8588</f>
        <v>Nota obtida via normalização e ponderação de indicadores que variam de 0 a 100.</v>
      </c>
      <c r="L8667" s="3" t="str">
        <f aca="false">L8588</f>
        <v>Tendências</v>
      </c>
      <c r="M8667" s="3" t="str">
        <f aca="false">M$6692</f>
        <v>Nota de 0 a 100</v>
      </c>
      <c r="N8667" s="5"/>
      <c r="O8667" s="3" t="n">
        <v>89.0705366287393</v>
      </c>
    </row>
    <row r="8668" customFormat="false" ht="15" hidden="false" customHeight="true" outlineLevel="0" collapsed="false">
      <c r="A8668" s="3" t="str">
        <f aca="false">A$6614</f>
        <v>Sustentabilidade Ambiental</v>
      </c>
      <c r="B8668" s="3" t="str">
        <f aca="false">B$6614</f>
        <v>Emissões de CO2</v>
      </c>
      <c r="C8668" s="3" t="n">
        <f aca="false">C$6614</f>
        <v>-1</v>
      </c>
      <c r="D8668" s="3" t="s">
        <v>265</v>
      </c>
      <c r="E8668" s="3" t="n">
        <f aca="false">E$6614</f>
        <v>2016</v>
      </c>
      <c r="F8668" s="3" t="n">
        <f aca="false">F$6614</f>
        <v>2018</v>
      </c>
      <c r="G8668" s="3" t="n">
        <v>22.7955186639804</v>
      </c>
      <c r="H8668" s="3" t="n">
        <f aca="false">H$6614</f>
        <v>0.328387609736319</v>
      </c>
      <c r="I8668" s="3" t="n">
        <f aca="false">I$6614</f>
        <v>0.0768463073852295</v>
      </c>
      <c r="J8668" s="3" t="n">
        <f aca="false">J$6614</f>
        <v>0.025235375199298</v>
      </c>
      <c r="K8668" s="3" t="str">
        <f aca="false">K$6614</f>
        <v>CO2 emitido e derivado de remoção de unidades de conservação (toneladas por habitante).</v>
      </c>
      <c r="L8668" s="3" t="str">
        <f aca="false">L$6614</f>
        <v>SEEG/OC</v>
      </c>
      <c r="M8668" s="3" t="str">
        <f aca="false">M$6614</f>
        <v>Toneladas emitidas de CO2  por habitante</v>
      </c>
      <c r="N8668" s="5" t="str">
        <f aca="false">N$71</f>
        <v>A partir da publicação de 2019, ou seja, do dado de 2017, o denominador foi alterado de população para PIB total (o PIB utilizado para cálculo é estimado pela Tendências)</v>
      </c>
      <c r="O8668" s="3" t="n">
        <v>23.2345064324784</v>
      </c>
    </row>
    <row r="8669" customFormat="false" ht="15" hidden="false" customHeight="true" outlineLevel="0" collapsed="false">
      <c r="A8669" s="3" t="str">
        <f aca="false">A$6615</f>
        <v>Sustentabilidade Ambiental</v>
      </c>
      <c r="B8669" s="3" t="str">
        <f aca="false">B$6615</f>
        <v>Serviços Urbanos</v>
      </c>
      <c r="C8669" s="3" t="n">
        <f aca="false">C$6615</f>
        <v>1</v>
      </c>
      <c r="D8669" s="3" t="s">
        <v>265</v>
      </c>
      <c r="E8669" s="3" t="n">
        <f aca="false">E$6615</f>
        <v>2016</v>
      </c>
      <c r="F8669" s="3" t="n">
        <f aca="false">F$6615</f>
        <v>2018</v>
      </c>
      <c r="G8669" s="3" t="n">
        <v>0.741535332570225</v>
      </c>
      <c r="H8669" s="3" t="n">
        <f aca="false">H$6615</f>
        <v>0.086286452513915</v>
      </c>
      <c r="I8669" s="3" t="n">
        <f aca="false">I$6615</f>
        <v>0.0768463073852295</v>
      </c>
      <c r="J8669" s="3" t="n">
        <f aca="false">J$6615</f>
        <v>0.00663079525306532</v>
      </c>
      <c r="K8669" s="3" t="str">
        <f aca="false">K$6615</f>
        <v>Oferta de serviços municipais para coleta de materiais especias e limpeza urbana (Nota: 0-2).</v>
      </c>
      <c r="L8669" s="3" t="str">
        <f aca="false">L$6615</f>
        <v>SNIS</v>
      </c>
      <c r="M8669" s="3" t="str">
        <f aca="false">M$6615</f>
        <v>Pontuação de 0 a 2</v>
      </c>
      <c r="N8669" s="5"/>
      <c r="O8669" s="3" t="n">
        <v>22.306211623946</v>
      </c>
    </row>
    <row r="8670" customFormat="false" ht="15" hidden="false" customHeight="true" outlineLevel="0" collapsed="false">
      <c r="A8670" s="3" t="str">
        <f aca="false">A$6616</f>
        <v>Sustentabilidade Ambiental</v>
      </c>
      <c r="B8670" s="3" t="str">
        <f aca="false">B$6616</f>
        <v>Destinação do Lixo</v>
      </c>
      <c r="C8670" s="3" t="n">
        <f aca="false">C$6616</f>
        <v>1</v>
      </c>
      <c r="D8670" s="3" t="s">
        <v>265</v>
      </c>
      <c r="E8670" s="3" t="n">
        <f aca="false">E$6616</f>
        <v>2016</v>
      </c>
      <c r="F8670" s="3" t="n">
        <f aca="false">F$6616</f>
        <v>2018</v>
      </c>
      <c r="G8670" s="3" t="n">
        <v>0.316596080644442</v>
      </c>
      <c r="H8670" s="3" t="n">
        <f aca="false">H$6616</f>
        <v>0.258991177079574</v>
      </c>
      <c r="I8670" s="3" t="n">
        <f aca="false">I$6616</f>
        <v>0.0768463073852295</v>
      </c>
      <c r="J8670" s="3" t="n">
        <f aca="false">J$6616</f>
        <v>0.0199025156039194</v>
      </c>
      <c r="K8670" s="3" t="str">
        <f aca="false">K$6616</f>
        <v>Destinação adequada para o tipo de resíduo sólido e qualidade das unidades de destino em solo (Nota: 0-1)</v>
      </c>
      <c r="L8670" s="3" t="str">
        <f aca="false">L$6616</f>
        <v>SNIS</v>
      </c>
      <c r="M8670" s="3" t="str">
        <f aca="false">M$6616</f>
        <v>Pontuação de 0 a 1</v>
      </c>
      <c r="N8670" s="5"/>
      <c r="O8670" s="3" t="n">
        <v>56.7128050785612</v>
      </c>
    </row>
    <row r="8671" customFormat="false" ht="15" hidden="false" customHeight="true" outlineLevel="0" collapsed="false">
      <c r="A8671" s="3" t="str">
        <f aca="false">A$6617</f>
        <v>Sustentabilidade Ambiental</v>
      </c>
      <c r="B8671" s="3" t="str">
        <f aca="false">B$6617</f>
        <v>Tratamento de Esgoto</v>
      </c>
      <c r="C8671" s="3" t="n">
        <f aca="false">C$6617</f>
        <v>1</v>
      </c>
      <c r="D8671" s="3" t="s">
        <v>265</v>
      </c>
      <c r="E8671" s="3" t="n">
        <f aca="false">E$6617</f>
        <v>2016</v>
      </c>
      <c r="F8671" s="3" t="n">
        <f aca="false">F$6617</f>
        <v>2018</v>
      </c>
      <c r="G8671" s="3" t="n">
        <v>19.7380054287704</v>
      </c>
      <c r="H8671" s="3" t="n">
        <f aca="false">H$6617</f>
        <v>0.326334760670192</v>
      </c>
      <c r="I8671" s="3" t="n">
        <f aca="false">I$6617</f>
        <v>0.0768463073852295</v>
      </c>
      <c r="J8671" s="3" t="n">
        <f aca="false">J$6617</f>
        <v>0.0250776213289469</v>
      </c>
      <c r="K8671" s="3" t="str">
        <f aca="false">K$6617</f>
        <v>Parcela tratada do total de água consumida no estado.</v>
      </c>
      <c r="L8671" s="3" t="str">
        <f aca="false">L$6617</f>
        <v>SNIS e IBGE</v>
      </c>
      <c r="M8671" s="3" t="str">
        <f aca="false">M$6617</f>
        <v>Porcentagem %</v>
      </c>
      <c r="N8671"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671" s="3" t="n">
        <v>21.5791995533252</v>
      </c>
    </row>
    <row r="8672" customFormat="false" ht="15" hidden="false" customHeight="true" outlineLevel="0" collapsed="false">
      <c r="A8672" s="3" t="str">
        <f aca="false">A$6618</f>
        <v>Sustentabilidade Ambiental</v>
      </c>
      <c r="B8672" s="3" t="str">
        <f aca="false">B$6618</f>
        <v> Total</v>
      </c>
      <c r="C8672" s="3" t="n">
        <f aca="false">C$6618</f>
        <v>1</v>
      </c>
      <c r="D8672" s="3" t="s">
        <v>265</v>
      </c>
      <c r="E8672" s="3" t="n">
        <f aca="false">E$6618</f>
        <v>2018</v>
      </c>
      <c r="F8672" s="3" t="n">
        <f aca="false">F$6618</f>
        <v>2018</v>
      </c>
      <c r="G8672" s="3" t="n">
        <v>31.2848069652894</v>
      </c>
      <c r="H8672" s="3" t="n">
        <f aca="false">H$6618</f>
        <v>1</v>
      </c>
      <c r="I8672" s="3" t="n">
        <f aca="false">I$6618</f>
        <v>0.0768463073852295</v>
      </c>
      <c r="J8672" s="3" t="n">
        <f aca="false">J$6618</f>
        <v>0.0768463073852295</v>
      </c>
      <c r="K8672" s="3" t="str">
        <f aca="false">K$6618</f>
        <v>Nota obtida via normalização e ponderação de indicadores que variam de 0 a 100.</v>
      </c>
      <c r="L8672" s="3" t="str">
        <f aca="false">L$6618</f>
        <v>Tendências</v>
      </c>
      <c r="M8672" s="3" t="str">
        <f aca="false">M$6618</f>
        <v>Nota de 0 a 100</v>
      </c>
      <c r="N8672" s="5"/>
      <c r="O8672" s="3" t="n">
        <v>29.8139630742535</v>
      </c>
    </row>
    <row r="8673" customFormat="false" ht="15" hidden="false" customHeight="true" outlineLevel="0" collapsed="false">
      <c r="A8673" s="3" t="str">
        <f aca="false">A$6619</f>
        <v>Capital Humano</v>
      </c>
      <c r="B8673" s="3" t="str">
        <f aca="false">B$6619</f>
        <v>Custo de Mão de Obra</v>
      </c>
      <c r="C8673" s="3" t="n">
        <f aca="false">C$6619</f>
        <v>-1</v>
      </c>
      <c r="D8673" s="3" t="s">
        <v>265</v>
      </c>
      <c r="E8673" s="3" t="n">
        <f aca="false">E$6619</f>
        <v>2017</v>
      </c>
      <c r="F8673" s="3" t="n">
        <f aca="false">F$6619</f>
        <v>2018</v>
      </c>
      <c r="G8673" s="3" t="n">
        <v>1775.5</v>
      </c>
      <c r="H8673" s="3" t="n">
        <f aca="false">H$6619</f>
        <v>0.417312382000616</v>
      </c>
      <c r="I8673" s="3" t="n">
        <f aca="false">I$6619</f>
        <v>0.0818363273453094</v>
      </c>
      <c r="J8673" s="3" t="n">
        <f aca="false">J$6619</f>
        <v>0.0341513126986532</v>
      </c>
      <c r="K8673" s="3" t="str">
        <f aca="false">K$6619</f>
        <v>Rendimento médio nominal de todos os trabalhos, habitualmente recebido por mês, pelas pessoas de 14 anos ou mais de idade, ocupadas na semana de referência, com rendimento de trabalho (Reais)</v>
      </c>
      <c r="L8673" s="3" t="str">
        <f aca="false">L$6619</f>
        <v>PNADc / IBGE</v>
      </c>
      <c r="M8673" s="3" t="str">
        <f aca="false">M$6619</f>
        <v>Reais (R$)</v>
      </c>
      <c r="N8673" s="3" t="str">
        <f aca="false">N$17</f>
        <v>A partir da publicação de 2016, ou seja, do dado de 2015, passou a ser usado o rendimento médio nominal de todos os trabalhos, antes disso se usava o rendimento médio real do trabalho principal</v>
      </c>
      <c r="O8673" s="3" t="n">
        <v>79.2822348145939</v>
      </c>
    </row>
    <row r="8674" customFormat="false" ht="15" hidden="false" customHeight="true" outlineLevel="0" collapsed="false">
      <c r="A8674" s="3" t="str">
        <f aca="false">A$6620</f>
        <v>Capital Humano</v>
      </c>
      <c r="B8674" s="3" t="str">
        <f aca="false">B$6620</f>
        <v>PEA com Ensino Superior</v>
      </c>
      <c r="C8674" s="3" t="n">
        <f aca="false">C$6620</f>
        <v>1</v>
      </c>
      <c r="D8674" s="3" t="s">
        <v>265</v>
      </c>
      <c r="E8674" s="3" t="n">
        <f aca="false">E$6620</f>
        <v>2017</v>
      </c>
      <c r="F8674" s="3" t="n">
        <f aca="false">F$6620</f>
        <v>2018</v>
      </c>
      <c r="G8674" s="3" t="n">
        <v>15.8756281069271</v>
      </c>
      <c r="H8674" s="3" t="n">
        <f aca="false">H$6620</f>
        <v>0.167082011058644</v>
      </c>
      <c r="I8674" s="3" t="n">
        <f aca="false">I$6620</f>
        <v>0.0818363273453094</v>
      </c>
      <c r="J8674" s="3" t="n">
        <f aca="false">J$6620</f>
        <v>0.0136733781505078</v>
      </c>
      <c r="K8674" s="3" t="str">
        <f aca="false">K$6620</f>
        <v>Pessoas de 10 anos ou mais de idade com 15 anos ou mais de estudo/população economicamente ativa.</v>
      </c>
      <c r="L8674" s="3" t="str">
        <f aca="false">L$6620</f>
        <v>PNAD / IBGE</v>
      </c>
      <c r="M8674" s="3" t="str">
        <f aca="false">M$6620</f>
        <v>Porcentagem %</v>
      </c>
      <c r="N8674" s="5"/>
      <c r="O8674" s="3" t="n">
        <v>33.2777525409383</v>
      </c>
    </row>
    <row r="8675" customFormat="false" ht="15" hidden="false" customHeight="true" outlineLevel="0" collapsed="false">
      <c r="A8675" s="3" t="str">
        <f aca="false">A$6621</f>
        <v>Capital Humano</v>
      </c>
      <c r="B8675" s="3" t="str">
        <f aca="false">B$6621</f>
        <v>Produtividade do Trabalho</v>
      </c>
      <c r="C8675" s="3" t="n">
        <f aca="false">C$6621</f>
        <v>1</v>
      </c>
      <c r="D8675" s="3" t="s">
        <v>265</v>
      </c>
      <c r="E8675" s="3" t="n">
        <f aca="false">E$6621</f>
        <v>2017</v>
      </c>
      <c r="F8675" s="3" t="n">
        <f aca="false">F$6621</f>
        <v>2018</v>
      </c>
      <c r="G8675" s="3" t="n">
        <v>52.0281271086973</v>
      </c>
      <c r="H8675" s="3" t="n">
        <f aca="false">H$6621</f>
        <v>0.247986019020784</v>
      </c>
      <c r="I8675" s="3" t="n">
        <f aca="false">I$6621</f>
        <v>0.0818363273453094</v>
      </c>
      <c r="J8675" s="3" t="n">
        <f aca="false">J$6621</f>
        <v>0.020294265029645</v>
      </c>
      <c r="K8675" s="3" t="str">
        <f aca="false">K$6621</f>
        <v>PIB pelo total de pessoas ocupadas no período</v>
      </c>
      <c r="L8675" s="3" t="str">
        <f aca="false">L$6621</f>
        <v>PNADc / IBGE</v>
      </c>
      <c r="M8675" s="3" t="str">
        <f aca="false">M$6621</f>
        <v>Mil Reais (R$) por habitante</v>
      </c>
      <c r="N8675" s="5" t="str">
        <f aca="false">N$19</f>
        <v>O PIB utilizado para cálculo é estimado pela Tendências</v>
      </c>
      <c r="O8675" s="3" t="n">
        <v>13.6861882363383</v>
      </c>
    </row>
    <row r="8676" customFormat="false" ht="15" hidden="false" customHeight="true" outlineLevel="0" collapsed="false">
      <c r="A8676" s="3" t="str">
        <f aca="false">A$6622</f>
        <v>Capital Humano</v>
      </c>
      <c r="B8676" s="3" t="str">
        <f aca="false">B$6622</f>
        <v>Qualificação dos Trabalhadores</v>
      </c>
      <c r="C8676" s="3" t="n">
        <f aca="false">C$6622</f>
        <v>1</v>
      </c>
      <c r="D8676" s="3" t="s">
        <v>265</v>
      </c>
      <c r="E8676" s="3" t="n">
        <f aca="false">E$6622</f>
        <v>2017</v>
      </c>
      <c r="F8676" s="3" t="n">
        <f aca="false">F$6622</f>
        <v>2018</v>
      </c>
      <c r="G8676" s="3" t="n">
        <v>9.2387526</v>
      </c>
      <c r="H8676" s="3" t="n">
        <f aca="false">H$6622</f>
        <v>0.167619587919956</v>
      </c>
      <c r="I8676" s="3" t="n">
        <f aca="false">I$6622</f>
        <v>0.0818363273453094</v>
      </c>
      <c r="J8676" s="3" t="n">
        <f aca="false">J$6622</f>
        <v>0.0137173714665034</v>
      </c>
      <c r="K8676" s="3" t="str">
        <f aca="false">K$6622</f>
        <v>Anos de estudos da população economicamente ativa.</v>
      </c>
      <c r="L8676" s="3" t="str">
        <f aca="false">L$6622</f>
        <v>PNAD / IBGE</v>
      </c>
      <c r="M8676" s="3" t="str">
        <f aca="false">M$6622</f>
        <v>Anos</v>
      </c>
      <c r="N8676" s="5"/>
      <c r="O8676" s="3" t="n">
        <v>38.6878508430567</v>
      </c>
    </row>
    <row r="8677" customFormat="false" ht="15" hidden="false" customHeight="true" outlineLevel="0" collapsed="false">
      <c r="A8677" s="3" t="str">
        <f aca="false">A$6623</f>
        <v>Capital Humano</v>
      </c>
      <c r="B8677" s="3" t="str">
        <f aca="false">B$6623</f>
        <v> Total</v>
      </c>
      <c r="C8677" s="3" t="n">
        <f aca="false">C$6623</f>
        <v>1</v>
      </c>
      <c r="D8677" s="3" t="s">
        <v>265</v>
      </c>
      <c r="E8677" s="3" t="n">
        <f aca="false">E$6623</f>
        <v>2018</v>
      </c>
      <c r="F8677" s="3" t="n">
        <f aca="false">F$6623</f>
        <v>2018</v>
      </c>
      <c r="G8677" s="3" t="n">
        <v>48.5243970309827</v>
      </c>
      <c r="H8677" s="3" t="n">
        <f aca="false">H$6623</f>
        <v>1</v>
      </c>
      <c r="I8677" s="3" t="n">
        <f aca="false">I$6623</f>
        <v>0.0818363273453094</v>
      </c>
      <c r="J8677" s="3" t="n">
        <f aca="false">J$6623</f>
        <v>0.0818363273453094</v>
      </c>
      <c r="K8677" s="3" t="str">
        <f aca="false">K$6623</f>
        <v>Nota obtida via normalização e ponderação de indicadores que variam de 0 a 100.</v>
      </c>
      <c r="L8677" s="3" t="str">
        <f aca="false">L$6623</f>
        <v>Tendências</v>
      </c>
      <c r="M8677" s="3" t="str">
        <f aca="false">M$6623</f>
        <v>Nota de 0 a 100</v>
      </c>
      <c r="N8677" s="5"/>
      <c r="O8677" s="3" t="n">
        <v>41.8463903081855</v>
      </c>
    </row>
    <row r="8678" customFormat="false" ht="15" hidden="false" customHeight="true" outlineLevel="0" collapsed="false">
      <c r="A8678" s="3" t="str">
        <f aca="false">A$6624</f>
        <v>Educação</v>
      </c>
      <c r="B8678" s="3" t="str">
        <f aca="false">B$6624</f>
        <v>Avaliação da Educação</v>
      </c>
      <c r="C8678" s="3" t="n">
        <f aca="false">C$6624</f>
        <v>1</v>
      </c>
      <c r="D8678" s="3" t="s">
        <v>265</v>
      </c>
      <c r="E8678" s="3" t="n">
        <f aca="false">E$6624</f>
        <v>2018</v>
      </c>
      <c r="F8678" s="3" t="n">
        <f aca="false">F$6624</f>
        <v>2018</v>
      </c>
      <c r="G8678" s="3" t="n">
        <v>80</v>
      </c>
      <c r="H8678" s="3" t="n">
        <f aca="false">H$6624</f>
        <v>0.0535663801132599</v>
      </c>
      <c r="I8678" s="3" t="n">
        <f aca="false">I$6624</f>
        <v>0.11377245508982</v>
      </c>
      <c r="J8678" s="3" t="n">
        <f aca="false">J$6624</f>
        <v>0.0060943785757601</v>
      </c>
      <c r="K8678"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678" s="3" t="str">
        <f aca="false">L$6624</f>
        <v>Secretarias Estaduais de Educação</v>
      </c>
      <c r="M8678" s="3" t="str">
        <f aca="false">M$6624</f>
        <v>Pontuação de 0 a 100</v>
      </c>
      <c r="N867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678" s="3" t="n">
        <v>80</v>
      </c>
    </row>
    <row r="8679" customFormat="false" ht="15" hidden="false" customHeight="true" outlineLevel="0" collapsed="false">
      <c r="A8679" s="3" t="str">
        <f aca="false">A$6625</f>
        <v>Educação</v>
      </c>
      <c r="B8679" s="3" t="str">
        <f aca="false">B$6625</f>
        <v>IDEB</v>
      </c>
      <c r="C8679" s="3" t="n">
        <f aca="false">C$6625</f>
        <v>1</v>
      </c>
      <c r="D8679" s="3" t="s">
        <v>265</v>
      </c>
      <c r="E8679" s="3" t="n">
        <f aca="false">E$6625</f>
        <v>2017</v>
      </c>
      <c r="F8679" s="3" t="n">
        <f aca="false">F$6625</f>
        <v>2018</v>
      </c>
      <c r="G8679" s="3" t="n">
        <v>4.87628552183417</v>
      </c>
      <c r="H8679" s="3" t="n">
        <f aca="false">H$6625</f>
        <v>0.0744541755300289</v>
      </c>
      <c r="I8679" s="3" t="n">
        <f aca="false">I$6625</f>
        <v>0.11377245508982</v>
      </c>
      <c r="J8679" s="3" t="n">
        <f aca="false">J$6625</f>
        <v>0.00847083434173981</v>
      </c>
      <c r="K8679" s="3" t="str">
        <f aca="false">K$6625</f>
        <v>Qualidade da educação básica do Brasil, considera fluxo escolar e média de desempenhos nas avaliações de toda a rede de ensino (nota de  0 a 10)</v>
      </c>
      <c r="L8679" s="3" t="str">
        <f aca="false">L$6625</f>
        <v>INEP</v>
      </c>
      <c r="M8679" s="3" t="str">
        <f aca="false">M$6625</f>
        <v>Pontuação de 0 a 10</v>
      </c>
      <c r="N8679" s="5"/>
      <c r="O8679" s="3" t="n">
        <v>54.2762415421026</v>
      </c>
    </row>
    <row r="8680" customFormat="false" ht="15" hidden="false" customHeight="true" outlineLevel="0" collapsed="false">
      <c r="A8680" s="3" t="str">
        <f aca="false">A$6626</f>
        <v>Educação</v>
      </c>
      <c r="B8680" s="3" t="str">
        <f aca="false">B$6626</f>
        <v>ENEM</v>
      </c>
      <c r="C8680" s="3" t="n">
        <f aca="false">C$6626</f>
        <v>1</v>
      </c>
      <c r="D8680" s="3" t="s">
        <v>265</v>
      </c>
      <c r="E8680" s="3" t="n">
        <f aca="false">E$6626</f>
        <v>2017</v>
      </c>
      <c r="F8680" s="3" t="n">
        <f aca="false">F$6626</f>
        <v>2018</v>
      </c>
      <c r="G8680" s="3" t="n">
        <v>493.334168</v>
      </c>
      <c r="H8680" s="3" t="n">
        <f aca="false">H$6626</f>
        <v>0.0801849170101167</v>
      </c>
      <c r="I8680" s="3" t="n">
        <f aca="false">I$6626</f>
        <v>0.11377245508982</v>
      </c>
      <c r="J8680" s="3" t="n">
        <f aca="false">J$6626</f>
        <v>0.00912283486941448</v>
      </c>
      <c r="K8680" s="3" t="str">
        <f aca="false">K$6626</f>
        <v>Desempenho dos alunos do Ensino Médio para acesso ao Ensino Superior e a programas de financiamento em instituições privadas (nota de 0 a 1000).</v>
      </c>
      <c r="L8680" s="3" t="str">
        <f aca="false">L$6626</f>
        <v>INEP</v>
      </c>
      <c r="M8680" s="3" t="str">
        <f aca="false">M$6626</f>
        <v>Pontuação de 0 a 1000</v>
      </c>
      <c r="N8680" s="5"/>
      <c r="O8680" s="3" t="n">
        <v>17.8481963383916</v>
      </c>
    </row>
    <row r="8681" customFormat="false" ht="15" hidden="false" customHeight="true" outlineLevel="0" collapsed="false">
      <c r="A8681" s="3" t="str">
        <f aca="false">A$6627</f>
        <v>Educação</v>
      </c>
      <c r="B8681" s="3" t="str">
        <f aca="false">B$6627</f>
        <v>PISA</v>
      </c>
      <c r="C8681" s="3" t="n">
        <f aca="false">C$6627</f>
        <v>1</v>
      </c>
      <c r="D8681" s="3" t="s">
        <v>265</v>
      </c>
      <c r="E8681" s="3" t="n">
        <f aca="false">E$6627</f>
        <v>2015</v>
      </c>
      <c r="F8681" s="3" t="n">
        <f aca="false">F$6627</f>
        <v>2018</v>
      </c>
      <c r="G8681" s="3" t="n">
        <v>366</v>
      </c>
      <c r="H8681" s="3" t="n">
        <f aca="false">H$6627</f>
        <v>0.0872565495733697</v>
      </c>
      <c r="I8681" s="3" t="n">
        <f aca="false">I$6627</f>
        <v>0.11377245508982</v>
      </c>
      <c r="J8681" s="3" t="n">
        <f aca="false">J$6627</f>
        <v>0.00992739186762889</v>
      </c>
      <c r="K8681" s="3" t="str">
        <f aca="false">K$6627</f>
        <v>Desempenho dos estudantes na faixa dos 15 anos no Programa internacional de avaliação dos estudantes (Nota: 0-1000)</v>
      </c>
      <c r="L8681" s="3" t="str">
        <f aca="false">L$6627</f>
        <v>PISA</v>
      </c>
      <c r="M8681" s="3" t="str">
        <f aca="false">M$6627</f>
        <v>Pontuação de 0 a 1000</v>
      </c>
      <c r="N8681" s="5"/>
      <c r="O8681" s="3" t="n">
        <v>16.8181818181818</v>
      </c>
    </row>
    <row r="8682" customFormat="false" ht="15" hidden="false" customHeight="true" outlineLevel="0" collapsed="false">
      <c r="A8682" s="3" t="str">
        <f aca="false">A$6628</f>
        <v>Educação</v>
      </c>
      <c r="B8682" s="3" t="str">
        <f aca="false">B$6628</f>
        <v>Índice de Oportunidade da Educação</v>
      </c>
      <c r="C8682" s="3" t="n">
        <f aca="false">C$6628</f>
        <v>1</v>
      </c>
      <c r="D8682" s="3" t="s">
        <v>265</v>
      </c>
      <c r="E8682" s="3" t="n">
        <f aca="false">E$6628</f>
        <v>2017</v>
      </c>
      <c r="F8682" s="3" t="n">
        <f aca="false">F$6628</f>
        <v>2018</v>
      </c>
      <c r="G8682" s="3" t="n">
        <v>4.290068</v>
      </c>
      <c r="H8682" s="3" t="n">
        <f aca="false">H$6628</f>
        <v>0.235550837260605</v>
      </c>
      <c r="I8682" s="3" t="n">
        <f aca="false">I$6628</f>
        <v>0.11377245508982</v>
      </c>
      <c r="J8682" s="3" t="n">
        <f aca="false">J$6628</f>
        <v>0.0267991970536017</v>
      </c>
      <c r="K8682" s="3" t="str">
        <f aca="false">K$6628</f>
        <v>Mede a qualidade das oportunidades educacionais oferecidas por municípios e estados (Nota: 0-10)</v>
      </c>
      <c r="L8682" s="3" t="str">
        <f aca="false">L$6628</f>
        <v>CLP/Metas</v>
      </c>
      <c r="M8682" s="3" t="str">
        <f aca="false">M$6628</f>
        <v>Pontuação de 0 a 10</v>
      </c>
      <c r="N8682" s="5"/>
      <c r="O8682" s="3" t="n">
        <v>33.848752388289</v>
      </c>
    </row>
    <row r="8683" customFormat="false" ht="15" hidden="false" customHeight="true" outlineLevel="0" collapsed="false">
      <c r="A8683" s="3" t="str">
        <f aca="false">A$6629</f>
        <v>Educação</v>
      </c>
      <c r="B8683" s="3" t="str">
        <f aca="false">B$6629</f>
        <v>Taxa de frequência líquida do ensino fundamental</v>
      </c>
      <c r="C8683" s="3" t="n">
        <f aca="false">C$6629</f>
        <v>1</v>
      </c>
      <c r="D8683" s="3" t="s">
        <v>265</v>
      </c>
      <c r="E8683" s="3" t="n">
        <f aca="false">E$6629</f>
        <v>2017</v>
      </c>
      <c r="F8683" s="3" t="n">
        <f aca="false">F$6629</f>
        <v>2018</v>
      </c>
      <c r="G8683" s="3" t="n">
        <v>98</v>
      </c>
      <c r="H8683" s="3" t="n">
        <f aca="false">H$6629</f>
        <v>0.134078029218404</v>
      </c>
      <c r="I8683" s="3" t="n">
        <f aca="false">I$6629</f>
        <v>0.11377245508982</v>
      </c>
      <c r="J8683" s="3" t="n">
        <f aca="false">J$6629</f>
        <v>0.0152543865577825</v>
      </c>
      <c r="K8683"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683" s="3" t="str">
        <f aca="false">L$6629</f>
        <v>PNUD e PNAD/IBGE</v>
      </c>
      <c r="M8683" s="3" t="str">
        <f aca="false">M$6629</f>
        <v>Porcentagem %</v>
      </c>
      <c r="N8683" s="5" t="str">
        <f aca="false">N$4396</f>
        <v>A partir da edição de 2017, ou seja, do dado de 2015, o indicador Taxa de abandono do ensino fundamental foi substituído pelo Taxa de frequência líquida do ensino fundamental</v>
      </c>
      <c r="O8683" s="3" t="n">
        <v>96.9696969696971</v>
      </c>
    </row>
    <row r="8684" customFormat="false" ht="15" hidden="false" customHeight="true" outlineLevel="0" collapsed="false">
      <c r="A8684" s="3" t="str">
        <f aca="false">A$6709</f>
        <v>Educação</v>
      </c>
      <c r="B8684" s="3" t="str">
        <f aca="false">B$6630</f>
        <v>Taxa de frequência líquida do ensino médio</v>
      </c>
      <c r="C8684" s="3" t="n">
        <f aca="false">C$6630</f>
        <v>1</v>
      </c>
      <c r="D8684" s="3" t="s">
        <v>265</v>
      </c>
      <c r="E8684" s="3" t="n">
        <f aca="false">E$6630</f>
        <v>2017</v>
      </c>
      <c r="F8684" s="3" t="n">
        <f aca="false">F$6630</f>
        <v>2018</v>
      </c>
      <c r="G8684" s="3" t="n">
        <v>70.8</v>
      </c>
      <c r="H8684" s="3" t="n">
        <f aca="false">H$6630</f>
        <v>0.144099794374855</v>
      </c>
      <c r="I8684" s="3" t="n">
        <f aca="false">I$6630</f>
        <v>0.11377245508982</v>
      </c>
      <c r="J8684" s="3" t="n">
        <f aca="false">J$6630</f>
        <v>0.0163945873839655</v>
      </c>
      <c r="K8684"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684" s="3" t="str">
        <f aca="false">L$6630</f>
        <v>PNUD e PNAD/IBGE</v>
      </c>
      <c r="M8684" s="3" t="str">
        <f aca="false">M$6630</f>
        <v>Porcentagem %</v>
      </c>
      <c r="N8684" s="5" t="str">
        <f aca="false">N$4397</f>
        <v>A partir da edição de 2017, ou seja, do dado de 2015, o indicador Taxa de abandono do ensino médio foi substituído pelo Taxa de frequência líquida do ensino médio</v>
      </c>
      <c r="O8684" s="3" t="n">
        <v>63.2302405498282</v>
      </c>
    </row>
    <row r="8685" customFormat="false" ht="15" hidden="false" customHeight="true" outlineLevel="0" collapsed="false">
      <c r="A8685" s="3" t="str">
        <f aca="false">A$6631</f>
        <v>Educação</v>
      </c>
      <c r="B8685" s="3" t="str">
        <f aca="false">B$6631</f>
        <v>Taxa de atendimento do ensino infantil</v>
      </c>
      <c r="C8685" s="3" t="n">
        <f aca="false">C$6631</f>
        <v>1</v>
      </c>
      <c r="D8685" s="3" t="s">
        <v>265</v>
      </c>
      <c r="E8685" s="3" t="n">
        <f aca="false">E$6631</f>
        <v>2017</v>
      </c>
      <c r="F8685" s="3" t="n">
        <f aca="false">F$6631</f>
        <v>2018</v>
      </c>
      <c r="G8685" s="3" t="n">
        <v>50.5200606269597</v>
      </c>
      <c r="H8685" s="3" t="n">
        <f aca="false">H$6631</f>
        <v>0.190809316919361</v>
      </c>
      <c r="I8685" s="3" t="n">
        <f aca="false">I$6631</f>
        <v>0.11377245508982</v>
      </c>
      <c r="J8685" s="3" t="n">
        <f aca="false">J$6631</f>
        <v>0.0217088444399273</v>
      </c>
      <c r="K8685" s="3" t="str">
        <f aca="false">K$6631</f>
        <v>Proporção de crianças na faixa etária de 0 e 5 anos frequentando a creche/escola. </v>
      </c>
      <c r="L8685" s="3" t="str">
        <f aca="false">L$6631</f>
        <v>PNAD/IBGE</v>
      </c>
      <c r="M8685" s="3" t="str">
        <f aca="false">M$6631</f>
        <v>Porcentagem %</v>
      </c>
      <c r="N8685" s="5"/>
      <c r="O8685" s="3" t="n">
        <v>63.1321246796008</v>
      </c>
    </row>
    <row r="8686" customFormat="false" ht="15" hidden="false" customHeight="true" outlineLevel="0" collapsed="false">
      <c r="A8686" s="3" t="str">
        <f aca="false">A$6632</f>
        <v>Educação</v>
      </c>
      <c r="B8686" s="3" t="str">
        <f aca="false">B$6632</f>
        <v> Total</v>
      </c>
      <c r="C8686" s="3" t="n">
        <f aca="false">C$6632</f>
        <v>1</v>
      </c>
      <c r="D8686" s="3" t="s">
        <v>265</v>
      </c>
      <c r="E8686" s="3" t="n">
        <f aca="false">E$6632</f>
        <v>2018</v>
      </c>
      <c r="F8686" s="3" t="n">
        <f aca="false">F$6632</f>
        <v>2018</v>
      </c>
      <c r="G8686" s="3" t="n">
        <v>53.3573259578497</v>
      </c>
      <c r="H8686" s="3" t="n">
        <f aca="false">H$6632</f>
        <v>1</v>
      </c>
      <c r="I8686" s="3" t="n">
        <f aca="false">I$6632</f>
        <v>0.11377245508982</v>
      </c>
      <c r="J8686" s="3" t="n">
        <f aca="false">J$6632</f>
        <v>0.11377245508982</v>
      </c>
      <c r="K8686" s="3" t="str">
        <f aca="false">K$6632</f>
        <v>Nota obtida via normalização e ponderação de indicadores que variam de 0 a 100.</v>
      </c>
      <c r="L8686" s="3" t="str">
        <f aca="false">L$6632</f>
        <v>Tendências</v>
      </c>
      <c r="M8686" s="3" t="str">
        <f aca="false">M$6632</f>
        <v>Nota de 0 a 100</v>
      </c>
      <c r="N8686" s="5"/>
      <c r="O8686" s="3" t="n">
        <v>51.7881260658666</v>
      </c>
    </row>
    <row r="8687" customFormat="false" ht="15" hidden="false" customHeight="true" outlineLevel="0" collapsed="false">
      <c r="A8687" s="3" t="str">
        <f aca="false">A$6633</f>
        <v>Eficiência da Máquina Pública</v>
      </c>
      <c r="B8687" s="3" t="str">
        <f aca="false">B$6633</f>
        <v>Eficiência do Judiciário</v>
      </c>
      <c r="C8687" s="3" t="n">
        <f aca="false">C$6633</f>
        <v>-1</v>
      </c>
      <c r="D8687" s="3" t="s">
        <v>265</v>
      </c>
      <c r="E8687" s="3" t="n">
        <f aca="false">E$6633</f>
        <v>2016</v>
      </c>
      <c r="F8687" s="3" t="n">
        <f aca="false">F$6633</f>
        <v>2018</v>
      </c>
      <c r="G8687" s="3" t="n">
        <v>69.1596557868543</v>
      </c>
      <c r="H8687" s="3" t="n">
        <f aca="false">H$6633</f>
        <v>0.168715774763311</v>
      </c>
      <c r="I8687" s="3" t="n">
        <f aca="false">I$6633</f>
        <v>0.0778443113772455</v>
      </c>
      <c r="J8687" s="3" t="n">
        <f aca="false">J$6633</f>
        <v>0.0131335633049284</v>
      </c>
      <c r="K8687" s="3" t="str">
        <f aca="false">K$6633</f>
        <v>Taxa de congestionamento = 1 - (processos baixados)/(casos novos + casos pendentes)</v>
      </c>
      <c r="L8687" s="3" t="str">
        <f aca="false">L$6633</f>
        <v>Justiça em Números/CNJ</v>
      </c>
      <c r="M8687" s="3" t="str">
        <f aca="false">M$6633</f>
        <v>Porcentagem %</v>
      </c>
      <c r="N8687"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687" s="3" t="n">
        <v>39.7679648824013</v>
      </c>
    </row>
    <row r="8688" customFormat="false" ht="15" hidden="false" customHeight="true" outlineLevel="0" collapsed="false">
      <c r="A8688" s="3" t="str">
        <f aca="false">A$6634</f>
        <v>Eficiência da Máquina Pública</v>
      </c>
      <c r="B8688" s="3" t="str">
        <f aca="false">B$6634</f>
        <v>Custo do Executivo/PIB</v>
      </c>
      <c r="C8688" s="3" t="n">
        <f aca="false">C$6634</f>
        <v>-1</v>
      </c>
      <c r="D8688" s="3" t="s">
        <v>265</v>
      </c>
      <c r="E8688" s="3" t="n">
        <f aca="false">E$6634</f>
        <v>2017</v>
      </c>
      <c r="F8688" s="3" t="n">
        <f aca="false">F$6634</f>
        <v>2018</v>
      </c>
      <c r="G8688" s="3" t="n">
        <v>4.8613495310239</v>
      </c>
      <c r="H8688" s="3" t="n">
        <f aca="false">H$6634</f>
        <v>0.224802471854843</v>
      </c>
      <c r="I8688" s="3" t="n">
        <f aca="false">I$6634</f>
        <v>0.0778443113772455</v>
      </c>
      <c r="J8688" s="3" t="n">
        <f aca="false">J$6634</f>
        <v>0.0174995936174429</v>
      </c>
      <c r="K8688" s="3" t="str">
        <f aca="false">K$6634</f>
        <v>Recursos públicos alocados na administração direta / PIB</v>
      </c>
      <c r="L8688" s="3" t="str">
        <f aca="false">L$6634</f>
        <v>FINBRA/Siconfi</v>
      </c>
      <c r="M8688" s="3" t="str">
        <f aca="false">M$6634</f>
        <v>Porcentagem %</v>
      </c>
      <c r="N8688" s="3" t="str">
        <f aca="false">N$61</f>
        <v>O PIB utilizado para cálculo é estimado pela Tendências</v>
      </c>
      <c r="O8688" s="3" t="n">
        <v>0</v>
      </c>
    </row>
    <row r="8689" customFormat="false" ht="15" hidden="false" customHeight="true" outlineLevel="0" collapsed="false">
      <c r="A8689" s="3" t="str">
        <f aca="false">A$6635</f>
        <v>Eficiência da Máquina Pública</v>
      </c>
      <c r="B8689" s="3" t="str">
        <f aca="false">B$6635</f>
        <v>Custo do Judiciário/PIB</v>
      </c>
      <c r="C8689" s="3" t="n">
        <f aca="false">C$6635</f>
        <v>-1</v>
      </c>
      <c r="D8689" s="3" t="s">
        <v>265</v>
      </c>
      <c r="E8689" s="3" t="n">
        <f aca="false">E$6635</f>
        <v>2017</v>
      </c>
      <c r="F8689" s="3" t="n">
        <f aca="false">F$6635</f>
        <v>2018</v>
      </c>
      <c r="G8689" s="3" t="n">
        <v>1.75800837100505</v>
      </c>
      <c r="H8689" s="3" t="n">
        <f aca="false">H$6635</f>
        <v>0.135473868774926</v>
      </c>
      <c r="I8689" s="3" t="n">
        <f aca="false">I$6635</f>
        <v>0.0778443113772455</v>
      </c>
      <c r="J8689" s="3" t="n">
        <f aca="false">J$6635</f>
        <v>0.0105458700243954</v>
      </c>
      <c r="K8689" s="3" t="str">
        <f aca="false">K$6635</f>
        <v>Recursos públicos alocados no judiciário / PIB</v>
      </c>
      <c r="L8689" s="3" t="str">
        <f aca="false">L$6635</f>
        <v>FINBRA/Siconfi</v>
      </c>
      <c r="M8689" s="3" t="str">
        <f aca="false">M$6635</f>
        <v>Porcentagem %</v>
      </c>
      <c r="N8689" s="3" t="str">
        <f aca="false">N$63</f>
        <v>O PIB utilizado para cálculo é estimado pela Tendências. O Distrito Federal não é válido nesse indicador.</v>
      </c>
      <c r="O8689" s="3" t="n">
        <v>16.5074327642721</v>
      </c>
    </row>
    <row r="8690" customFormat="false" ht="15" hidden="false" customHeight="true" outlineLevel="0" collapsed="false">
      <c r="A8690" s="3" t="str">
        <f aca="false">A$6636</f>
        <v>Eficiência da Máquina Pública</v>
      </c>
      <c r="B8690" s="3" t="str">
        <f aca="false">B$6636</f>
        <v>Custo do Legislativo/PIB</v>
      </c>
      <c r="C8690" s="3" t="n">
        <f aca="false">C$6636</f>
        <v>-1</v>
      </c>
      <c r="D8690" s="3" t="s">
        <v>265</v>
      </c>
      <c r="E8690" s="3" t="n">
        <f aca="false">E$6636</f>
        <v>2017</v>
      </c>
      <c r="F8690" s="3" t="n">
        <f aca="false">F$6636</f>
        <v>2018</v>
      </c>
      <c r="G8690" s="3" t="n">
        <v>0.995809160660666</v>
      </c>
      <c r="H8690" s="3" t="n">
        <f aca="false">H$6636</f>
        <v>0.205227165307908</v>
      </c>
      <c r="I8690" s="3" t="n">
        <f aca="false">I$6636</f>
        <v>0.0778443113772455</v>
      </c>
      <c r="J8690" s="3" t="n">
        <f aca="false">J$6636</f>
        <v>0.0159757673592982</v>
      </c>
      <c r="K8690" s="3" t="str">
        <f aca="false">K$6636</f>
        <v>Recursos públicos alocados no legislativo / PIB</v>
      </c>
      <c r="L8690" s="3" t="str">
        <f aca="false">L$6636</f>
        <v>FINBRA/Siconfi</v>
      </c>
      <c r="M8690" s="3" t="str">
        <f aca="false">M$6636</f>
        <v>Porcentagem %</v>
      </c>
      <c r="N8690" s="3" t="str">
        <f aca="false">N$64</f>
        <v>O PIB utilizado para cálculo é estimado pela Tendências</v>
      </c>
      <c r="O8690" s="3" t="n">
        <v>60.9516723776279</v>
      </c>
    </row>
    <row r="8691" customFormat="false" ht="15" hidden="false" customHeight="true" outlineLevel="0" collapsed="false">
      <c r="A8691" s="3" t="str">
        <f aca="false">A$6637</f>
        <v>Eficiência da Máquina Pública</v>
      </c>
      <c r="B8691" s="3" t="str">
        <f aca="false">B$6637</f>
        <v>Índice de Transparência</v>
      </c>
      <c r="C8691" s="3" t="n">
        <f aca="false">C$6637</f>
        <v>1</v>
      </c>
      <c r="D8691" s="3" t="s">
        <v>265</v>
      </c>
      <c r="E8691" s="3" t="n">
        <f aca="false">E$6637</f>
        <v>2016</v>
      </c>
      <c r="F8691" s="3" t="n">
        <f aca="false">F$6637</f>
        <v>2018</v>
      </c>
      <c r="G8691" s="3" t="n">
        <v>10</v>
      </c>
      <c r="H8691" s="3" t="n">
        <f aca="false">H$6637</f>
        <v>0.147614600287321</v>
      </c>
      <c r="I8691" s="3" t="n">
        <f aca="false">I$6637</f>
        <v>0.0778443113772455</v>
      </c>
      <c r="J8691" s="3" t="n">
        <f aca="false">J$6637</f>
        <v>0.0114909569085938</v>
      </c>
      <c r="K8691" s="3" t="str">
        <f aca="false">K$6637</f>
        <v>Escala Brasil Transparente 360º - Ranking de “Transparência Passiva” e “Transparência Ativa”.</v>
      </c>
      <c r="L8691" s="3" t="str">
        <f aca="false">L$6637</f>
        <v>Controladoria Geral da União</v>
      </c>
      <c r="M8691" s="3" t="str">
        <f aca="false">M$6637</f>
        <v>Pontuação de 0 a 10</v>
      </c>
      <c r="N8691" s="3" t="str">
        <f aca="false">N$62</f>
        <v>A partir da edição de 2018, ou seja, do dado de 2016, passou a ser usado a avaliação Escala Brasil Transparente</v>
      </c>
      <c r="O8691" s="3" t="n">
        <v>100</v>
      </c>
    </row>
    <row r="8692" customFormat="false" ht="15" hidden="false" customHeight="true" outlineLevel="0" collapsed="false">
      <c r="A8692" s="3" t="str">
        <f aca="false">A$6638</f>
        <v>Eficiência da Máquina Pública</v>
      </c>
      <c r="B8692" s="3" t="str">
        <f aca="false">B$6638</f>
        <v>% Servidores Comissionados</v>
      </c>
      <c r="C8692" s="3" t="n">
        <f aca="false">C$6638</f>
        <v>-1</v>
      </c>
      <c r="D8692" s="3" t="s">
        <v>265</v>
      </c>
      <c r="E8692" s="3" t="n">
        <f aca="false">E$6638</f>
        <v>2017</v>
      </c>
      <c r="F8692" s="3" t="n">
        <f aca="false">F$6638</f>
        <v>2018</v>
      </c>
      <c r="G8692" s="3" t="n">
        <v>35.8873974645787</v>
      </c>
      <c r="H8692" s="3" t="n">
        <f aca="false">H$6638</f>
        <v>0.118166119011691</v>
      </c>
      <c r="I8692" s="3" t="n">
        <f aca="false">I$6638</f>
        <v>0.0778443113772455</v>
      </c>
      <c r="J8692" s="3" t="n">
        <f aca="false">J$6638</f>
        <v>0.00919856016258672</v>
      </c>
      <c r="K8692" s="3" t="str">
        <f aca="false">K$6638</f>
        <v>% de cargos comissionados no total de cargos públicos</v>
      </c>
      <c r="L8692" s="3" t="str">
        <f aca="false">L$6638</f>
        <v>IBGE/Estadic</v>
      </c>
      <c r="M8692" s="3" t="str">
        <f aca="false">M$6638</f>
        <v>Porcentagem %</v>
      </c>
      <c r="N8692" s="5"/>
      <c r="O8692" s="3" t="n">
        <v>0</v>
      </c>
    </row>
    <row r="8693" customFormat="false" ht="15" hidden="false" customHeight="true" outlineLevel="0" collapsed="false">
      <c r="A8693" s="3" t="str">
        <f aca="false">A$6639</f>
        <v>Eficiência da Máquina Pública</v>
      </c>
      <c r="B8693" s="3" t="str">
        <f aca="false">B$6639</f>
        <v> Total</v>
      </c>
      <c r="C8693" s="3" t="n">
        <f aca="false">C$6639</f>
        <v>1</v>
      </c>
      <c r="D8693" s="3" t="s">
        <v>265</v>
      </c>
      <c r="E8693" s="3" t="n">
        <f aca="false">E$6639</f>
        <v>2018</v>
      </c>
      <c r="F8693" s="3" t="n">
        <f aca="false">F$6639</f>
        <v>2018</v>
      </c>
      <c r="G8693" s="3" t="n">
        <v>36.6606493847799</v>
      </c>
      <c r="H8693" s="3" t="n">
        <f aca="false">H$6639</f>
        <v>1</v>
      </c>
      <c r="I8693" s="3" t="n">
        <f aca="false">I$6639</f>
        <v>0.0778443113772455</v>
      </c>
      <c r="J8693" s="3" t="n">
        <f aca="false">J$6639</f>
        <v>0.0778443113772455</v>
      </c>
      <c r="K8693" s="3" t="str">
        <f aca="false">K$6639</f>
        <v>Nota obtida via normalização e ponderação de indicadores que variam de 0 a 100.</v>
      </c>
      <c r="L8693" s="3" t="str">
        <f aca="false">L$6639</f>
        <v>Tendências</v>
      </c>
      <c r="M8693" s="3" t="str">
        <f aca="false">M$6639</f>
        <v>Nota de 0 a 100</v>
      </c>
      <c r="N8693" s="5"/>
      <c r="O8693" s="3" t="n">
        <v>0</v>
      </c>
    </row>
    <row r="8694" customFormat="false" ht="15" hidden="false" customHeight="true" outlineLevel="0" collapsed="false">
      <c r="A8694" s="3" t="str">
        <f aca="false">A$6640</f>
        <v>Infraestrutura</v>
      </c>
      <c r="B8694" s="3" t="str">
        <f aca="false">B$6640</f>
        <v>Acessibilidade do Serviço de Telecomunicações</v>
      </c>
      <c r="C8694" s="3" t="n">
        <f aca="false">C$6640</f>
        <v>1</v>
      </c>
      <c r="D8694" s="3" t="s">
        <v>265</v>
      </c>
      <c r="E8694" s="3" t="n">
        <f aca="false">E$6640</f>
        <v>2017</v>
      </c>
      <c r="F8694" s="3" t="n">
        <f aca="false">F$6640</f>
        <v>2018</v>
      </c>
      <c r="G8694" s="3" t="n">
        <v>115.562017557948</v>
      </c>
      <c r="H8694" s="3" t="n">
        <f aca="false">H$6640</f>
        <v>0.0927238161527131</v>
      </c>
      <c r="I8694" s="3" t="n">
        <f aca="false">I$6640</f>
        <v>0.12874251497006</v>
      </c>
      <c r="J8694" s="3" t="n">
        <f aca="false">J$6640</f>
        <v>0.0119374972891217</v>
      </c>
      <c r="K8694" s="3" t="str">
        <f aca="false">K$6640</f>
        <v>Densidade de acessos por 100 habitantes (telefonia móvel e banda larga*)</v>
      </c>
      <c r="L8694" s="3" t="str">
        <f aca="false">L$6640</f>
        <v>ANATEL</v>
      </c>
      <c r="M8694" s="3" t="str">
        <f aca="false">M$6640</f>
        <v>Acessos por 100 mil habitantes</v>
      </c>
      <c r="N8694" s="5"/>
      <c r="O8694" s="3" t="n">
        <v>31.4003149260797</v>
      </c>
    </row>
    <row r="8695" customFormat="false" ht="15" hidden="false" customHeight="true" outlineLevel="0" collapsed="false">
      <c r="A8695" s="3" t="str">
        <f aca="false">A$6641</f>
        <v>Infraestrutura</v>
      </c>
      <c r="B8695" s="3" t="str">
        <f aca="false">B$6641</f>
        <v>Custo de Combustíveis</v>
      </c>
      <c r="C8695" s="3" t="n">
        <f aca="false">C$6641</f>
        <v>-1</v>
      </c>
      <c r="D8695" s="3" t="s">
        <v>265</v>
      </c>
      <c r="E8695" s="3" t="n">
        <f aca="false">E$6641</f>
        <v>2017</v>
      </c>
      <c r="F8695" s="3" t="n">
        <f aca="false">F$6641</f>
        <v>2018</v>
      </c>
      <c r="G8695" s="3" t="n">
        <v>3.4194998046968</v>
      </c>
      <c r="H8695" s="3" t="n">
        <f aca="false">H$6641</f>
        <v>0.0813808125544698</v>
      </c>
      <c r="I8695" s="3" t="n">
        <f aca="false">I$6641</f>
        <v>0.12874251497006</v>
      </c>
      <c r="J8695" s="3" t="n">
        <f aca="false">J$6641</f>
        <v>0.0104771704785695</v>
      </c>
      <c r="K8695" s="3" t="str">
        <f aca="false">K$6641</f>
        <v>Preço médio pago em reais por consumidores finais (etanol, gasolina e diesel), ponderado pela participação dos combustíveis no consumo total.</v>
      </c>
      <c r="L8695" s="3" t="str">
        <f aca="false">L$6641</f>
        <v>ANP</v>
      </c>
      <c r="M8695" s="3" t="str">
        <f aca="false">M$6641</f>
        <v>Reais (R$)</v>
      </c>
      <c r="N8695" s="5" t="str">
        <f aca="false">N$6</f>
        <v>A partir da edição de 2018, ou seja, do dado de 2017 o preço pago passou a ser ponderado pela participação dos combustíveis no consumo total.</v>
      </c>
      <c r="O8695" s="3" t="n">
        <v>70.6696554758928</v>
      </c>
    </row>
    <row r="8696" customFormat="false" ht="15" hidden="false" customHeight="true" outlineLevel="0" collapsed="false">
      <c r="A8696" s="3" t="str">
        <f aca="false">A$6642</f>
        <v>Infraestrutura</v>
      </c>
      <c r="B8696" s="3" t="str">
        <f aca="false">B$6642</f>
        <v>Custo de Saneamento Básico</v>
      </c>
      <c r="C8696" s="3" t="n">
        <f aca="false">C$6642</f>
        <v>-1</v>
      </c>
      <c r="D8696" s="3" t="s">
        <v>265</v>
      </c>
      <c r="E8696" s="3" t="n">
        <f aca="false">E$6642</f>
        <v>2016</v>
      </c>
      <c r="F8696" s="3" t="n">
        <f aca="false">F$6642</f>
        <v>2018</v>
      </c>
      <c r="G8696" s="3" t="n">
        <v>4.19</v>
      </c>
      <c r="H8696" s="3" t="n">
        <f aca="false">H$6642</f>
        <v>0.0808844986819226</v>
      </c>
      <c r="I8696" s="3" t="n">
        <f aca="false">I$6642</f>
        <v>0.12874251497006</v>
      </c>
      <c r="J8696" s="3" t="n">
        <f aca="false">J$6642</f>
        <v>0.0104132737824032</v>
      </c>
      <c r="K8696" s="3" t="str">
        <f aca="false">K$6642</f>
        <v>Tarifa média praticada pelo serviço de tratamento e distribuição</v>
      </c>
      <c r="L8696" s="3" t="str">
        <f aca="false">L$6642</f>
        <v>SNIS</v>
      </c>
      <c r="M8696" s="3" t="str">
        <f aca="false">M$6642</f>
        <v>Reais ($) por m3</v>
      </c>
      <c r="N8696" s="5"/>
      <c r="O8696" s="3" t="n">
        <v>28.3276450511945</v>
      </c>
    </row>
    <row r="8697" customFormat="false" ht="15" hidden="false" customHeight="true" outlineLevel="0" collapsed="false">
      <c r="A8697" s="3" t="str">
        <f aca="false">A$6643</f>
        <v>Infraestrutura</v>
      </c>
      <c r="B8697" s="3" t="str">
        <f aca="false">B$6643</f>
        <v>Disponibilidade de Voos Diretos</v>
      </c>
      <c r="C8697" s="3" t="n">
        <f aca="false">C$6643</f>
        <v>1</v>
      </c>
      <c r="D8697" s="3" t="s">
        <v>265</v>
      </c>
      <c r="E8697" s="3" t="n">
        <f aca="false">E$6643</f>
        <v>2017</v>
      </c>
      <c r="F8697" s="3" t="n">
        <f aca="false">F$6643</f>
        <v>2018</v>
      </c>
      <c r="G8697" s="3" t="n">
        <v>3654</v>
      </c>
      <c r="H8697" s="3" t="n">
        <f aca="false">H$6643</f>
        <v>0.0859068720842382</v>
      </c>
      <c r="I8697" s="3" t="n">
        <f aca="false">I$6643</f>
        <v>0.12874251497006</v>
      </c>
      <c r="J8697" s="3" t="n">
        <f aca="false">J$6643</f>
        <v>0.0110598667653361</v>
      </c>
      <c r="K8697" s="3" t="str">
        <f aca="false">K$6643</f>
        <v>Número de voos diretos* </v>
      </c>
      <c r="L8697" s="3" t="str">
        <f aca="false">L$6643</f>
        <v>ANAC</v>
      </c>
      <c r="M8697" s="3" t="str">
        <f aca="false">M$6643</f>
        <v>Número de voos</v>
      </c>
      <c r="N8697" s="5"/>
      <c r="O8697" s="3" t="n">
        <v>1.14154951454611</v>
      </c>
    </row>
    <row r="8698" customFormat="false" ht="15" hidden="false" customHeight="true" outlineLevel="0" collapsed="false">
      <c r="A8698" s="3" t="str">
        <f aca="false">A$6644</f>
        <v>Infraestrutura</v>
      </c>
      <c r="B8698" s="3" t="str">
        <f aca="false">B$6644</f>
        <v>Acesso à Energia Elétrica</v>
      </c>
      <c r="C8698" s="3" t="n">
        <f aca="false">C$6644</f>
        <v>1</v>
      </c>
      <c r="D8698" s="3" t="s">
        <v>265</v>
      </c>
      <c r="E8698" s="3" t="n">
        <f aca="false">E$6644</f>
        <v>2017</v>
      </c>
      <c r="F8698" s="3" t="n">
        <f aca="false">F$6644</f>
        <v>2018</v>
      </c>
      <c r="G8698" s="3" t="n">
        <v>99.4229129779002</v>
      </c>
      <c r="H8698" s="3" t="n">
        <f aca="false">H$6644</f>
        <v>0.0377329840579321</v>
      </c>
      <c r="I8698" s="3" t="n">
        <f aca="false">I$6644</f>
        <v>0.12874251497006</v>
      </c>
      <c r="J8698" s="3" t="n">
        <f aca="false">J$6644</f>
        <v>0.00485783926494335</v>
      </c>
      <c r="K8698" s="3" t="str">
        <f aca="false">K$6644</f>
        <v>Proporção de domicílios com acesso a energia elétrica (iluminação elétrica).</v>
      </c>
      <c r="L8698" s="3" t="str">
        <f aca="false">L$6644</f>
        <v>PNAD/IBGE</v>
      </c>
      <c r="M8698" s="3" t="str">
        <f aca="false">M$6644</f>
        <v>Porcentagem %</v>
      </c>
      <c r="N8698" s="5"/>
      <c r="O8698" s="3" t="n">
        <v>81.5785240980577</v>
      </c>
    </row>
    <row r="8699" customFormat="false" ht="15" hidden="false" customHeight="true" outlineLevel="0" collapsed="false">
      <c r="A8699" s="3" t="str">
        <f aca="false">A$6645</f>
        <v>Infraestrutura</v>
      </c>
      <c r="B8699" s="3" t="str">
        <f aca="false">B$6645</f>
        <v>Custo da Energia Elétrica</v>
      </c>
      <c r="C8699" s="3" t="n">
        <f aca="false">C$6645</f>
        <v>-1</v>
      </c>
      <c r="D8699" s="3" t="s">
        <v>265</v>
      </c>
      <c r="E8699" s="3" t="n">
        <f aca="false">E$6645</f>
        <v>2017</v>
      </c>
      <c r="F8699" s="3" t="n">
        <f aca="false">F$6645</f>
        <v>2018</v>
      </c>
      <c r="G8699" s="3" t="n">
        <v>697.912201804508</v>
      </c>
      <c r="H8699" s="3" t="n">
        <f aca="false">H$6645</f>
        <v>0.0993376190046475</v>
      </c>
      <c r="I8699" s="3" t="n">
        <f aca="false">I$6645</f>
        <v>0.12874251497006</v>
      </c>
      <c r="J8699" s="3" t="n">
        <f aca="false">J$6645</f>
        <v>0.0127889749017959</v>
      </c>
      <c r="K8699" s="3" t="str">
        <f aca="false">K$6645</f>
        <v>Tarifa média praticada para o consumo comercial, residencial e industrial.</v>
      </c>
      <c r="L8699" s="3" t="str">
        <f aca="false">L$6645</f>
        <v>ANEEL</v>
      </c>
      <c r="M8699" s="3" t="str">
        <f aca="false">M$6645</f>
        <v>Reais (R$) por MWh</v>
      </c>
      <c r="N8699" s="5"/>
      <c r="O8699" s="3" t="n">
        <v>17.20518347103</v>
      </c>
    </row>
    <row r="8700" customFormat="false" ht="15" hidden="false" customHeight="true" outlineLevel="0" collapsed="false">
      <c r="A8700" s="3" t="str">
        <f aca="false">A$6646</f>
        <v>Infraestrutura</v>
      </c>
      <c r="B8700" s="3" t="str">
        <f aca="false">B$6646</f>
        <v>Qualidade da Energia Elétrica</v>
      </c>
      <c r="C8700" s="3" t="n">
        <f aca="false">C$6646</f>
        <v>-1</v>
      </c>
      <c r="D8700" s="3" t="s">
        <v>265</v>
      </c>
      <c r="E8700" s="3" t="n">
        <f aca="false">E$6646</f>
        <v>2017</v>
      </c>
      <c r="F8700" s="3" t="n">
        <f aca="false">F$6646</f>
        <v>2018</v>
      </c>
      <c r="G8700" s="3" t="n">
        <v>0.84</v>
      </c>
      <c r="H8700" s="3" t="n">
        <f aca="false">H$6646</f>
        <v>0.120616903774958</v>
      </c>
      <c r="I8700" s="3" t="n">
        <f aca="false">I$6646</f>
        <v>0.12874251497006</v>
      </c>
      <c r="J8700" s="3" t="n">
        <f aca="false">J$6646</f>
        <v>0.0155285235398899</v>
      </c>
      <c r="K8700" s="3" t="str">
        <f aca="false">K$6646</f>
        <v>O indicador aponta o Desempenho Global de Continuidade, que considera a duração e frequência de interrupções no serviço de energia.</v>
      </c>
      <c r="L8700" s="3" t="str">
        <f aca="false">L$6646</f>
        <v>ANEEL</v>
      </c>
      <c r="M8700" s="3" t="str">
        <f aca="false">M$6646</f>
        <v>Pontuação</v>
      </c>
      <c r="N8700" s="5"/>
      <c r="O8700" s="3" t="n">
        <v>92.2155777478873</v>
      </c>
    </row>
    <row r="8701" customFormat="false" ht="15" hidden="false" customHeight="true" outlineLevel="0" collapsed="false">
      <c r="A8701" s="3" t="str">
        <f aca="false">A$6647</f>
        <v>Infraestrutura</v>
      </c>
      <c r="B8701" s="3" t="str">
        <f aca="false">B$6647</f>
        <v>Mobilidade Urbana</v>
      </c>
      <c r="C8701" s="3" t="n">
        <f aca="false">C$6647</f>
        <v>-1</v>
      </c>
      <c r="D8701" s="3" t="s">
        <v>265</v>
      </c>
      <c r="E8701" s="3" t="n">
        <f aca="false">E$6647</f>
        <v>2015</v>
      </c>
      <c r="F8701" s="3" t="n">
        <f aca="false">F$6647</f>
        <v>2018</v>
      </c>
      <c r="G8701" s="3" t="n">
        <v>23.8696235966035</v>
      </c>
      <c r="H8701" s="3" t="n">
        <f aca="false">H$6647</f>
        <v>0.124399303432856</v>
      </c>
      <c r="I8701" s="3" t="n">
        <f aca="false">I$6647</f>
        <v>0.12874251497006</v>
      </c>
      <c r="J8701" s="3" t="n">
        <f aca="false">J$6647</f>
        <v>0.0160154791844694</v>
      </c>
      <c r="K8701" s="3" t="str">
        <f aca="false">K$6647</f>
        <v>Tempo gasto no trajeto entre casa e trabalho (minutos)</v>
      </c>
      <c r="L8701" s="3" t="str">
        <f aca="false">L$6647</f>
        <v>PNAD/IBGE</v>
      </c>
      <c r="M8701" s="3" t="str">
        <f aca="false">M$6647</f>
        <v>Minutos</v>
      </c>
      <c r="N8701" s="5"/>
      <c r="O8701" s="3" t="n">
        <v>84.6958491570178</v>
      </c>
    </row>
    <row r="8702" customFormat="false" ht="15" hidden="false" customHeight="true" outlineLevel="0" collapsed="false">
      <c r="A8702" s="3" t="str">
        <f aca="false">A$6648</f>
        <v>Infraestrutura</v>
      </c>
      <c r="B8702" s="3" t="str">
        <f aca="false">B$6648</f>
        <v>Qualidade das Rodovias</v>
      </c>
      <c r="C8702" s="3" t="n">
        <f aca="false">C$6648</f>
        <v>1</v>
      </c>
      <c r="D8702" s="3" t="s">
        <v>265</v>
      </c>
      <c r="E8702" s="3" t="n">
        <f aca="false">E$6648</f>
        <v>2017</v>
      </c>
      <c r="F8702" s="3" t="n">
        <f aca="false">F$6648</f>
        <v>2018</v>
      </c>
      <c r="G8702" s="3" t="n">
        <v>2.7146822948797</v>
      </c>
      <c r="H8702" s="3" t="n">
        <f aca="false">H$6648</f>
        <v>0.192489052230466</v>
      </c>
      <c r="I8702" s="3" t="n">
        <f aca="false">I$6648</f>
        <v>0.12874251497006</v>
      </c>
      <c r="J8702" s="3" t="n">
        <f aca="false">J$6648</f>
        <v>0.0247815246883535</v>
      </c>
      <c r="K8702" s="3" t="str">
        <f aca="false">K$6648</f>
        <v>Avaliação das condições das vias rodoviárias (nota entre 1 (ruim) a 5 (ótimo) ponderada pela extensão pesquisada)</v>
      </c>
      <c r="L8702" s="3" t="str">
        <f aca="false">L$6648</f>
        <v>CNT</v>
      </c>
      <c r="M8702" s="3" t="str">
        <f aca="false">M$6648</f>
        <v>Pontuação de 1 a 5</v>
      </c>
      <c r="N8702" s="5"/>
      <c r="O8702" s="3" t="n">
        <v>29.3195090952507</v>
      </c>
    </row>
    <row r="8703" customFormat="false" ht="15" hidden="false" customHeight="true" outlineLevel="0" collapsed="false">
      <c r="A8703" s="3" t="str">
        <f aca="false">A$6649</f>
        <v>Infraestrutura</v>
      </c>
      <c r="B8703" s="3" t="str">
        <f aca="false">B$6649</f>
        <v>Qualidade do Serviço de Telecomunicações</v>
      </c>
      <c r="C8703" s="3" t="n">
        <f aca="false">C$6649</f>
        <v>1</v>
      </c>
      <c r="D8703" s="3" t="s">
        <v>265</v>
      </c>
      <c r="E8703" s="3" t="n">
        <f aca="false">E$6649</f>
        <v>2017</v>
      </c>
      <c r="F8703" s="3" t="n">
        <f aca="false">F$6649</f>
        <v>2018</v>
      </c>
      <c r="G8703" s="3" t="n">
        <v>63.3</v>
      </c>
      <c r="H8703" s="3" t="n">
        <f aca="false">H$6649</f>
        <v>0.0845281380257963</v>
      </c>
      <c r="I8703" s="3" t="n">
        <f aca="false">I$6649</f>
        <v>0.12874251497006</v>
      </c>
      <c r="J8703" s="3" t="n">
        <f aca="false">J$6649</f>
        <v>0.0108823650751774</v>
      </c>
      <c r="K8703" s="3" t="str">
        <f aca="false">K$6649</f>
        <v>Média do ranking de banda larga fixa e do de telefonia móvel (percentual de indicadores com cumprimento de metas)</v>
      </c>
      <c r="L8703" s="3" t="str">
        <f aca="false">L$6649</f>
        <v>ANATEL</v>
      </c>
      <c r="M8703" s="3" t="str">
        <f aca="false">M$6649</f>
        <v>Porcentagem %</v>
      </c>
      <c r="N8703" s="5"/>
      <c r="O8703" s="3" t="n">
        <v>34.7560975609756</v>
      </c>
    </row>
    <row r="8704" customFormat="false" ht="15" hidden="false" customHeight="true" outlineLevel="0" collapsed="false">
      <c r="A8704" s="3" t="str">
        <f aca="false">A$6650</f>
        <v>Infraestrutura</v>
      </c>
      <c r="B8704" s="3" t="str">
        <f aca="false">B$6650</f>
        <v> Total</v>
      </c>
      <c r="C8704" s="3" t="n">
        <f aca="false">C$6650</f>
        <v>1</v>
      </c>
      <c r="D8704" s="3" t="s">
        <v>265</v>
      </c>
      <c r="E8704" s="3" t="n">
        <f aca="false">E$6650</f>
        <v>2018</v>
      </c>
      <c r="F8704" s="3" t="n">
        <f aca="false">F$6650</f>
        <v>2018</v>
      </c>
      <c r="G8704" s="3" t="n">
        <v>46.0714049110805</v>
      </c>
      <c r="H8704" s="3" t="n">
        <f aca="false">H$6650</f>
        <v>1</v>
      </c>
      <c r="I8704" s="3" t="n">
        <f aca="false">I$6650</f>
        <v>0.12874251497006</v>
      </c>
      <c r="J8704" s="3" t="n">
        <f aca="false">J$6650</f>
        <v>0.12874251497006</v>
      </c>
      <c r="K8704" s="3" t="str">
        <f aca="false">K$6650</f>
        <v>Nota obtida via normalização e ponderação de indicadores que variam de 0 a 100.</v>
      </c>
      <c r="L8704" s="3" t="str">
        <f aca="false">L$6650</f>
        <v>Tendências</v>
      </c>
      <c r="M8704" s="3" t="str">
        <f aca="false">M$6650</f>
        <v>Nota de 0 a 100</v>
      </c>
      <c r="N8704" s="5"/>
      <c r="O8704" s="3" t="n">
        <v>30.1323021743749</v>
      </c>
    </row>
    <row r="8705" customFormat="false" ht="15" hidden="false" customHeight="true" outlineLevel="0" collapsed="false">
      <c r="A8705" s="3" t="str">
        <f aca="false">A$6651</f>
        <v>Inovação</v>
      </c>
      <c r="B8705" s="3" t="str">
        <f aca="false">B$6651</f>
        <v>Produção Acadêmica</v>
      </c>
      <c r="C8705" s="3" t="n">
        <f aca="false">C$6651</f>
        <v>1</v>
      </c>
      <c r="D8705" s="3" t="s">
        <v>265</v>
      </c>
      <c r="E8705" s="3" t="n">
        <f aca="false">E$6651</f>
        <v>2014</v>
      </c>
      <c r="F8705" s="3" t="n">
        <f aca="false">F$6651</f>
        <v>2018</v>
      </c>
      <c r="G8705" s="3" t="n">
        <v>0.159863370106349</v>
      </c>
      <c r="H8705" s="3" t="n">
        <f aca="false">H$6651</f>
        <v>0.42398674644351</v>
      </c>
      <c r="I8705" s="3" t="n">
        <f aca="false">I$6651</f>
        <v>0.0678642714570858</v>
      </c>
      <c r="J8705" s="3" t="n">
        <f aca="false">J$6651</f>
        <v>0.028773551654849</v>
      </c>
      <c r="K8705" s="3" t="str">
        <f aca="false">K$6651</f>
        <v>Total de documentos publicados em periódicos acadêmicos indexados no Scopus em relação à população total.</v>
      </c>
      <c r="L8705" s="3" t="str">
        <f aca="false">L$6651</f>
        <v>SCImago IR</v>
      </c>
      <c r="M8705" s="3" t="str">
        <f aca="false">M$6651</f>
        <v>Artigos por 1 milhão de habitantes</v>
      </c>
      <c r="N8705" s="5"/>
      <c r="O8705" s="3" t="n">
        <v>13.6044782404263</v>
      </c>
    </row>
    <row r="8706" customFormat="false" ht="15" hidden="false" customHeight="true" outlineLevel="0" collapsed="false">
      <c r="A8706" s="3" t="str">
        <f aca="false">A$6652</f>
        <v>Inovação</v>
      </c>
      <c r="B8706" s="3" t="str">
        <f aca="false">B$6652</f>
        <v>Investimentos Públicos em P&amp;D</v>
      </c>
      <c r="C8706" s="3" t="n">
        <f aca="false">C$6652</f>
        <v>1</v>
      </c>
      <c r="D8706" s="3" t="s">
        <v>265</v>
      </c>
      <c r="E8706" s="3" t="n">
        <f aca="false">E$6652</f>
        <v>2015</v>
      </c>
      <c r="F8706" s="3" t="n">
        <f aca="false">F$6652</f>
        <v>2018</v>
      </c>
      <c r="G8706" s="3" t="n">
        <v>0.00445901513632875</v>
      </c>
      <c r="H8706" s="3" t="n">
        <f aca="false">H$6652</f>
        <v>0.302033876948592</v>
      </c>
      <c r="I8706" s="3" t="n">
        <f aca="false">I$6652</f>
        <v>0.0678642714570858</v>
      </c>
      <c r="J8706" s="3" t="n">
        <f aca="false">J$6652</f>
        <v>0.0204973090144753</v>
      </c>
      <c r="K8706" s="3" t="str">
        <f aca="false">K$6652</f>
        <v>Participação de Investimento público em P&amp;D no PIB estadual</v>
      </c>
      <c r="L8706" s="3" t="str">
        <f aca="false">L$6652</f>
        <v>Min.CT&amp;I</v>
      </c>
      <c r="M8706" s="3" t="str">
        <f aca="false">M$6652</f>
        <v>Porcentagem %</v>
      </c>
      <c r="N8706" s="5" t="str">
        <f aca="false">N$68</f>
        <v>O PIB utilizado é o oficial divulgado pelo IBGE</v>
      </c>
      <c r="O8706" s="3" t="n">
        <v>0.597509968335788</v>
      </c>
    </row>
    <row r="8707" customFormat="false" ht="15" hidden="false" customHeight="true" outlineLevel="0" collapsed="false">
      <c r="A8707" s="3" t="str">
        <f aca="false">A$6653</f>
        <v>Inovação</v>
      </c>
      <c r="B8707" s="3" t="str">
        <f aca="false">B$6653</f>
        <v>Patentes</v>
      </c>
      <c r="C8707" s="3" t="n">
        <f aca="false">C$6653</f>
        <v>1</v>
      </c>
      <c r="D8707" s="3" t="s">
        <v>265</v>
      </c>
      <c r="E8707" s="3" t="n">
        <f aca="false">E$6653</f>
        <v>2016</v>
      </c>
      <c r="F8707" s="3" t="n">
        <f aca="false">F$6653</f>
        <v>2018</v>
      </c>
      <c r="G8707" s="3" t="n">
        <v>0</v>
      </c>
      <c r="H8707" s="3" t="n">
        <f aca="false">H$6653</f>
        <v>0.273979376607898</v>
      </c>
      <c r="I8707" s="3" t="n">
        <f aca="false">I$6653</f>
        <v>0.0678642714570858</v>
      </c>
      <c r="J8707" s="3" t="n">
        <f aca="false">J$6653</f>
        <v>0.0185934107877616</v>
      </c>
      <c r="K8707" s="3" t="str">
        <f aca="false">K$6653</f>
        <v>Total de concessões de patentes, englobando os tipos: "Patente de Invenção", "Modelo de Utilidade" e "Certificado de Adição" em relação ao PIB.</v>
      </c>
      <c r="L8707" s="3" t="str">
        <f aca="false">L$6653</f>
        <v>INPI</v>
      </c>
      <c r="M8707" s="3" t="str">
        <f aca="false">M$6653</f>
        <v>Patentes pelo PIB em 1 bilhão de reais</v>
      </c>
      <c r="N8707" s="3" t="str">
        <f aca="false">N$69</f>
        <v>O PIB utilizado para cálculo é estimado pela Tendências</v>
      </c>
      <c r="O8707" s="3" t="n">
        <v>0</v>
      </c>
    </row>
    <row r="8708" customFormat="false" ht="15" hidden="false" customHeight="true" outlineLevel="0" collapsed="false">
      <c r="A8708" s="3" t="str">
        <f aca="false">A$6654</f>
        <v>Inovação</v>
      </c>
      <c r="B8708" s="3" t="str">
        <f aca="false">B$6654</f>
        <v> Total</v>
      </c>
      <c r="C8708" s="3" t="n">
        <f aca="false">C$6654</f>
        <v>1</v>
      </c>
      <c r="D8708" s="3" t="s">
        <v>265</v>
      </c>
      <c r="E8708" s="3" t="n">
        <f aca="false">E$6654</f>
        <v>2018</v>
      </c>
      <c r="F8708" s="3" t="n">
        <f aca="false">F$6654</f>
        <v>2018</v>
      </c>
      <c r="G8708" s="3" t="n">
        <v>5.34068264725499</v>
      </c>
      <c r="H8708" s="3" t="n">
        <f aca="false">H$6654</f>
        <v>1</v>
      </c>
      <c r="I8708" s="3" t="n">
        <f aca="false">I$6654</f>
        <v>0.0678642714570858</v>
      </c>
      <c r="J8708" s="3" t="n">
        <f aca="false">J$6654</f>
        <v>0.0678642714570858</v>
      </c>
      <c r="K8708" s="3" t="str">
        <f aca="false">K$6654</f>
        <v>Nota obtida via normalização e ponderação de indicadores que variam de 0 a 100.</v>
      </c>
      <c r="L8708" s="3" t="str">
        <f aca="false">L$6654</f>
        <v>Tendências</v>
      </c>
      <c r="M8708" s="3" t="str">
        <f aca="false">M$6654</f>
        <v>Nota de 0 a 100</v>
      </c>
      <c r="N8708" s="5"/>
      <c r="O8708" s="3" t="n">
        <v>5.87213079655036</v>
      </c>
    </row>
    <row r="8709" customFormat="false" ht="15.75" hidden="false" customHeight="true" outlineLevel="0" collapsed="false">
      <c r="A8709" s="3" t="str">
        <f aca="false">A$6655</f>
        <v>Potencial de Mercado</v>
      </c>
      <c r="B8709" s="3" t="str">
        <f aca="false">B$6655</f>
        <v>Tamanho de mercado</v>
      </c>
      <c r="C8709" s="3" t="n">
        <f aca="false">C$6655</f>
        <v>1</v>
      </c>
      <c r="D8709" s="3" t="s">
        <v>265</v>
      </c>
      <c r="E8709" s="3" t="n">
        <f aca="false">E$6655</f>
        <v>2017</v>
      </c>
      <c r="F8709" s="3" t="n">
        <f aca="false">F$6655</f>
        <v>2018</v>
      </c>
      <c r="G8709" s="3" t="n">
        <v>31.6135007668894</v>
      </c>
      <c r="H8709" s="3" t="n">
        <f aca="false">H$6655</f>
        <v>0.403618197210826</v>
      </c>
      <c r="I8709" s="3" t="n">
        <f aca="false">I$6655</f>
        <v>0.0768463073852295</v>
      </c>
      <c r="J8709" s="3" t="n">
        <f aca="false">J$6655</f>
        <v>0.0310165680491354</v>
      </c>
      <c r="K8709" s="3" t="str">
        <f aca="false">K$6655</f>
        <v>Produto Interno Bruto (PIB) real a preços de 2014</v>
      </c>
      <c r="L8709" s="3" t="str">
        <f aca="false">L$6655</f>
        <v>IBGE</v>
      </c>
      <c r="M8709" s="3" t="str">
        <f aca="false">M$6655</f>
        <v>R$ bilhões</v>
      </c>
      <c r="N8709" s="5" t="str">
        <f aca="false">N$2</f>
        <v>O PIB utilizado para cálculo é estimado pela Tendências</v>
      </c>
      <c r="O8709" s="3" t="n">
        <v>0.93238586936317</v>
      </c>
    </row>
    <row r="8710" customFormat="false" ht="15" hidden="false" customHeight="true" outlineLevel="0" collapsed="false">
      <c r="A8710" s="3" t="str">
        <f aca="false">A$6656</f>
        <v>Potencial de Mercado</v>
      </c>
      <c r="B8710" s="3" t="str">
        <f aca="false">B$6656</f>
        <v>Taxa de crescimento</v>
      </c>
      <c r="C8710" s="3" t="n">
        <f aca="false">C$6656</f>
        <v>1</v>
      </c>
      <c r="D8710" s="3" t="s">
        <v>265</v>
      </c>
      <c r="E8710" s="3" t="n">
        <f aca="false">E$6656</f>
        <v>2017</v>
      </c>
      <c r="F8710" s="3" t="n">
        <f aca="false">F$6656</f>
        <v>2018</v>
      </c>
      <c r="G8710" s="3" t="n">
        <v>0.702918818277976</v>
      </c>
      <c r="H8710" s="3" t="n">
        <f aca="false">H$6656</f>
        <v>0.338326829703997</v>
      </c>
      <c r="I8710" s="3" t="n">
        <f aca="false">I$6656</f>
        <v>0.0768463073852295</v>
      </c>
      <c r="J8710" s="3" t="n">
        <f aca="false">J$6656</f>
        <v>0.0259991675521036</v>
      </c>
      <c r="K8710" s="3" t="str">
        <f aca="false">K$6656</f>
        <v>Média Móvel de quatro períodos para a taxa de crescimento anual do PIB</v>
      </c>
      <c r="L8710" s="3" t="str">
        <f aca="false">L$6656</f>
        <v>IBGE</v>
      </c>
      <c r="M8710" s="3" t="str">
        <f aca="false">M$6656</f>
        <v>Porcentagem %</v>
      </c>
      <c r="N8710" s="5" t="str">
        <f aca="false">N$3</f>
        <v>O PIB utilizado para cálculo é estimado pela Tendências</v>
      </c>
      <c r="O8710" s="3" t="n">
        <v>77.6380462093275</v>
      </c>
    </row>
    <row r="8711" customFormat="false" ht="15" hidden="false" customHeight="true" outlineLevel="0" collapsed="false">
      <c r="A8711" s="3" t="str">
        <f aca="false">A$6657</f>
        <v>Potencial de Mercado</v>
      </c>
      <c r="B8711" s="3" t="str">
        <f aca="false">B$6657</f>
        <v>Crescimento Potencial da Força de Trabalho</v>
      </c>
      <c r="C8711" s="3" t="n">
        <f aca="false">C$6657</f>
        <v>1</v>
      </c>
      <c r="D8711" s="3" t="s">
        <v>265</v>
      </c>
      <c r="E8711" s="3" t="n">
        <f aca="false">E$6657</f>
        <v>2017</v>
      </c>
      <c r="F8711" s="3" t="n">
        <f aca="false">F$6657</f>
        <v>2018</v>
      </c>
      <c r="G8711" s="3" t="n">
        <v>1.41072266643436</v>
      </c>
      <c r="H8711" s="3" t="n">
        <f aca="false">H$6657</f>
        <v>0.258054973085176</v>
      </c>
      <c r="I8711" s="3" t="n">
        <f aca="false">I$6657</f>
        <v>0.0768463073852295</v>
      </c>
      <c r="J8711" s="3" t="n">
        <f aca="false">J$6657</f>
        <v>0.0198305717839906</v>
      </c>
      <c r="K8711" s="3" t="str">
        <f aca="false">K$6657</f>
        <v>Média da taxa de crescimento da PIA para os próximos 10 anos (população com idade entre 15 e 64 anos)</v>
      </c>
      <c r="L8711" s="3" t="str">
        <f aca="false">L$6657</f>
        <v>IBGE</v>
      </c>
      <c r="M8711" s="3" t="str">
        <f aca="false">M$6657</f>
        <v>Porcentagem %</v>
      </c>
      <c r="N8711" s="5"/>
      <c r="O8711" s="3" t="n">
        <v>57.5556245726192</v>
      </c>
    </row>
    <row r="8712" customFormat="false" ht="15" hidden="false" customHeight="true" outlineLevel="0" collapsed="false">
      <c r="A8712" s="3" t="str">
        <f aca="false">A$6658</f>
        <v>Potencial de Mercado</v>
      </c>
      <c r="B8712" s="3" t="str">
        <f aca="false">B$6658</f>
        <v> Total</v>
      </c>
      <c r="C8712" s="3" t="n">
        <f aca="false">C$6658</f>
        <v>1</v>
      </c>
      <c r="D8712" s="3" t="s">
        <v>265</v>
      </c>
      <c r="E8712" s="3" t="n">
        <f aca="false">E$6658</f>
        <v>2018</v>
      </c>
      <c r="F8712" s="3" t="n">
        <f aca="false">F$6658</f>
        <v>2018</v>
      </c>
      <c r="G8712" s="3" t="n">
        <v>41.4917068248851</v>
      </c>
      <c r="H8712" s="3" t="n">
        <f aca="false">H$6658</f>
        <v>1</v>
      </c>
      <c r="I8712" s="3" t="n">
        <f aca="false">I$6658</f>
        <v>0.0768463073852295</v>
      </c>
      <c r="J8712" s="3" t="n">
        <f aca="false">J$6658</f>
        <v>0.0768463073852295</v>
      </c>
      <c r="K8712" s="3" t="str">
        <f aca="false">K$6658</f>
        <v>Nota obtida via normalização e ponderação de indicadores que variam de 0 a 100.</v>
      </c>
      <c r="L8712" s="3" t="str">
        <f aca="false">L$6658</f>
        <v>Tendências</v>
      </c>
      <c r="M8712" s="3" t="str">
        <f aca="false">M$6658</f>
        <v>Nota de 0 a 100</v>
      </c>
      <c r="N8712" s="5"/>
      <c r="O8712" s="3" t="n">
        <v>72.9609503211635</v>
      </c>
    </row>
    <row r="8713" customFormat="false" ht="15" hidden="false" customHeight="true" outlineLevel="0" collapsed="false">
      <c r="A8713" s="3" t="str">
        <f aca="false">A$6659</f>
        <v>Solidez Fiscal</v>
      </c>
      <c r="B8713" s="3" t="str">
        <f aca="false">B$6659</f>
        <v>Taxa de Investimentos</v>
      </c>
      <c r="C8713" s="3" t="n">
        <f aca="false">C$6659</f>
        <v>1</v>
      </c>
      <c r="D8713" s="3" t="s">
        <v>265</v>
      </c>
      <c r="E8713" s="3" t="n">
        <f aca="false">E$6659</f>
        <v>2017</v>
      </c>
      <c r="F8713" s="3" t="n">
        <f aca="false">F$6659</f>
        <v>2018</v>
      </c>
      <c r="G8713" s="3" t="n">
        <v>5.91201822816056</v>
      </c>
      <c r="H8713" s="3" t="n">
        <f aca="false">H$6659</f>
        <v>0.160983811795482</v>
      </c>
      <c r="I8713" s="3" t="n">
        <f aca="false">I$6659</f>
        <v>0.120758483033932</v>
      </c>
      <c r="J8713" s="3" t="n">
        <f aca="false">J$6659</f>
        <v>0.0194401609054424</v>
      </c>
      <c r="K8713" s="3" t="str">
        <f aca="false">K$6659</f>
        <v>Investimento liquidado / receita corrente líquida</v>
      </c>
      <c r="L8713" s="3" t="str">
        <f aca="false">L$6659</f>
        <v>Siconfi</v>
      </c>
      <c r="M8713" s="3" t="str">
        <f aca="false">M$6659</f>
        <v>Porcentagem %</v>
      </c>
      <c r="N8713" s="5" t="str">
        <f aca="false">N$55</f>
        <v>Antes da edição de 2020 o indicador era conhecido como "Capacidade de Investimento"</v>
      </c>
      <c r="O8713" s="3" t="n">
        <v>39.8848311115455</v>
      </c>
    </row>
    <row r="8714" customFormat="false" ht="15" hidden="false" customHeight="true" outlineLevel="0" collapsed="false">
      <c r="A8714" s="3" t="str">
        <f aca="false">A$6660</f>
        <v>Solidez Fiscal</v>
      </c>
      <c r="B8714" s="3" t="str">
        <f aca="false">B$6660</f>
        <v>Resultado Nominal</v>
      </c>
      <c r="C8714" s="3" t="n">
        <f aca="false">C$6660</f>
        <v>1</v>
      </c>
      <c r="D8714" s="3" t="s">
        <v>265</v>
      </c>
      <c r="E8714" s="3" t="n">
        <f aca="false">E$6660</f>
        <v>2017</v>
      </c>
      <c r="F8714" s="3" t="n">
        <f aca="false">F$6660</f>
        <v>2018</v>
      </c>
      <c r="G8714" s="3" t="n">
        <v>-1.02746215464236</v>
      </c>
      <c r="H8714" s="3" t="n">
        <f aca="false">H$6660</f>
        <v>0.2078732111836</v>
      </c>
      <c r="I8714" s="3" t="n">
        <f aca="false">I$6660</f>
        <v>0.120758483033932</v>
      </c>
      <c r="J8714" s="3" t="n">
        <f aca="false">J$6660</f>
        <v>0.0251024536459238</v>
      </c>
      <c r="K8714" s="3" t="str">
        <f aca="false">K$6660</f>
        <v>Diferença entre receitas e despesas primárias no período acrescidas das despesas com juros nominais incidentes sobre a dívida pública interna e externa, dividido pelo PIB</v>
      </c>
      <c r="L8714" s="3" t="str">
        <f aca="false">L$6660</f>
        <v>Siconfi</v>
      </c>
      <c r="M8714" s="3" t="str">
        <f aca="false">M$6660</f>
        <v>Porcentagem %</v>
      </c>
      <c r="N8714" s="5"/>
      <c r="O8714" s="3" t="n">
        <v>35.6616226685537</v>
      </c>
    </row>
    <row r="8715" customFormat="false" ht="15" hidden="false" customHeight="true" outlineLevel="0" collapsed="false">
      <c r="A8715" s="3" t="str">
        <f aca="false">A$6661</f>
        <v>Solidez Fiscal</v>
      </c>
      <c r="B8715" s="3" t="str">
        <f aca="false">B$6661</f>
        <v>Solvência Fiscal</v>
      </c>
      <c r="C8715" s="3" t="n">
        <f aca="false">C$6661</f>
        <v>-1</v>
      </c>
      <c r="D8715" s="3" t="s">
        <v>265</v>
      </c>
      <c r="E8715" s="3" t="n">
        <f aca="false">E$6661</f>
        <v>2017</v>
      </c>
      <c r="F8715" s="3" t="n">
        <f aca="false">F$6661</f>
        <v>2018</v>
      </c>
      <c r="G8715" s="3" t="n">
        <v>38.0070192705805</v>
      </c>
      <c r="H8715" s="3" t="n">
        <f aca="false">H$6661</f>
        <v>0.185320783083518</v>
      </c>
      <c r="I8715" s="3" t="n">
        <f aca="false">I$6661</f>
        <v>0.120758483033932</v>
      </c>
      <c r="J8715" s="3" t="n">
        <f aca="false">J$6661</f>
        <v>0.022379056639826</v>
      </c>
      <c r="K8715" s="3" t="str">
        <f aca="false">K$6661</f>
        <v>Dívida consolidada líquida / receita corrente líquida</v>
      </c>
      <c r="L8715" s="3" t="str">
        <f aca="false">L$6661</f>
        <v>Siconfi</v>
      </c>
      <c r="M8715" s="3" t="str">
        <f aca="false">M$6661</f>
        <v>Porcentagem %</v>
      </c>
      <c r="N8715" s="5"/>
      <c r="O8715" s="3" t="n">
        <v>87.9979522919448</v>
      </c>
    </row>
    <row r="8716" customFormat="false" ht="15" hidden="false" customHeight="true" outlineLevel="0" collapsed="false">
      <c r="A8716" s="3" t="str">
        <f aca="false">A$6662</f>
        <v>Solidez Fiscal</v>
      </c>
      <c r="B8716" s="3" t="str">
        <f aca="false">B$6662</f>
        <v>Sucesso do Planejamento Orçamentário</v>
      </c>
      <c r="C8716" s="3" t="n">
        <f aca="false">C$6662</f>
        <v>1</v>
      </c>
      <c r="D8716" s="3" t="s">
        <v>265</v>
      </c>
      <c r="E8716" s="3" t="n">
        <f aca="false">E$6662</f>
        <v>2017</v>
      </c>
      <c r="F8716" s="3" t="n">
        <f aca="false">F$6662</f>
        <v>2018</v>
      </c>
      <c r="G8716" s="3" t="n">
        <v>77.5668839137477</v>
      </c>
      <c r="H8716" s="3" t="n">
        <f aca="false">H$6662</f>
        <v>0.153984513934749</v>
      </c>
      <c r="I8716" s="3" t="n">
        <f aca="false">I$6662</f>
        <v>0.120758483033932</v>
      </c>
      <c r="J8716" s="3" t="n">
        <f aca="false">J$6662</f>
        <v>0.0185949363134776</v>
      </c>
      <c r="K8716" s="3" t="str">
        <f aca="false">K$6662</f>
        <v>Despesa liquidada pela despesa total atualizada (dotação orçamentária).</v>
      </c>
      <c r="L8716" s="3" t="str">
        <f aca="false">L$6662</f>
        <v>Siconfi</v>
      </c>
      <c r="M8716" s="3" t="str">
        <f aca="false">M$6662</f>
        <v>Porcentagem %</v>
      </c>
      <c r="N8716" s="5" t="str">
        <f aca="false">N$58</f>
        <v>Antes de 2020 o indicador era chamado de "Sucesso da Execução Orçamentária"</v>
      </c>
      <c r="O8716" s="3" t="n">
        <v>37.5903974817819</v>
      </c>
    </row>
    <row r="8717" customFormat="false" ht="15" hidden="false" customHeight="true" outlineLevel="0" collapsed="false">
      <c r="A8717" s="3" t="str">
        <f aca="false">A$6663</f>
        <v>Solidez Fiscal</v>
      </c>
      <c r="B8717" s="3" t="str">
        <f aca="false">B$6663</f>
        <v>Dependência Fiscal</v>
      </c>
      <c r="C8717" s="3" t="n">
        <f aca="false">C$6663</f>
        <v>1</v>
      </c>
      <c r="D8717" s="3" t="s">
        <v>265</v>
      </c>
      <c r="E8717" s="3" t="n">
        <f aca="false">E$6663</f>
        <v>2017</v>
      </c>
      <c r="F8717" s="3" t="n">
        <f aca="false">F$6663</f>
        <v>2018</v>
      </c>
      <c r="G8717" s="3" t="n">
        <v>50.716266388294</v>
      </c>
      <c r="H8717" s="3" t="n">
        <f aca="false">H$6663</f>
        <v>0.119355233595262</v>
      </c>
      <c r="I8717" s="3" t="n">
        <f aca="false">I$6663</f>
        <v>0.120758483033932</v>
      </c>
      <c r="J8717" s="3" t="n">
        <f aca="false">J$6663</f>
        <v>0.0144131569511244</v>
      </c>
      <c r="K8717" s="3" t="str">
        <f aca="false">K$6663</f>
        <v>Grau de autonomia financeira do Estado tendo por base a participação das receitas correntes próprias (realizadas) sobre a receita corrente total, dado pela fórmula: 1 – (transferências correntes/receita corrente total)</v>
      </c>
      <c r="L8717" s="3" t="str">
        <f aca="false">L$6663</f>
        <v>Siconfi</v>
      </c>
      <c r="M8717" s="3" t="str">
        <f aca="false">M$6663</f>
        <v>Porcentagem %</v>
      </c>
      <c r="N8717"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717" s="3" t="n">
        <v>29.1485758693801</v>
      </c>
    </row>
    <row r="8718" customFormat="false" ht="15" hidden="false" customHeight="true" outlineLevel="0" collapsed="false">
      <c r="A8718" s="3" t="str">
        <f aca="false">A$6664</f>
        <v>Solidez Fiscal</v>
      </c>
      <c r="B8718" s="3" t="str">
        <f aca="false">B$6664</f>
        <v>Resultado Primário</v>
      </c>
      <c r="C8718" s="3" t="n">
        <f aca="false">C$6664</f>
        <v>1</v>
      </c>
      <c r="D8718" s="3" t="s">
        <v>265</v>
      </c>
      <c r="E8718" s="3" t="n">
        <f aca="false">E$6664</f>
        <v>2017</v>
      </c>
      <c r="F8718" s="3" t="n">
        <f aca="false">F$6664</f>
        <v>2018</v>
      </c>
      <c r="G8718" s="3" t="n">
        <v>0.130964251323973</v>
      </c>
      <c r="H8718" s="3" t="n">
        <f aca="false">H$6664</f>
        <v>0.17248244640739</v>
      </c>
      <c r="I8718" s="3" t="n">
        <f aca="false">I$6664</f>
        <v>0.120758483033932</v>
      </c>
      <c r="J8718" s="3" t="n">
        <f aca="false">J$6664</f>
        <v>0.0208287185781379</v>
      </c>
      <c r="K8718" s="3" t="str">
        <f aca="false">K$6664</f>
        <v>O resultado primário líquido é dado pela diferença entre receita primária realizada e a despesa primária liquidada no ano. A diferença é dividida pelo PIB nominal de cada Estado.</v>
      </c>
      <c r="L8718" s="3" t="str">
        <f aca="false">L$6664</f>
        <v>Siconfi</v>
      </c>
      <c r="M8718" s="3" t="str">
        <f aca="false">M$6664</f>
        <v>Porcentagem %</v>
      </c>
      <c r="N8718" s="4" t="str">
        <f aca="false">N$2226</f>
        <v>O PIB utilizado para cálculo é estimado pela Tendências</v>
      </c>
      <c r="O8718" s="3" t="n">
        <v>65.1963380501578</v>
      </c>
    </row>
    <row r="8719" customFormat="false" ht="15" hidden="false" customHeight="true" outlineLevel="0" collapsed="false">
      <c r="A8719" s="3" t="str">
        <f aca="false">A$6665</f>
        <v>Solidez Fiscal</v>
      </c>
      <c r="B8719" s="3" t="str">
        <f aca="false">B$6665</f>
        <v> Total</v>
      </c>
      <c r="C8719" s="3" t="n">
        <f aca="false">C$6665</f>
        <v>1</v>
      </c>
      <c r="D8719" s="3" t="s">
        <v>265</v>
      </c>
      <c r="E8719" s="3" t="n">
        <f aca="false">E$6665</f>
        <v>2018</v>
      </c>
      <c r="F8719" s="3" t="n">
        <f aca="false">F$6665</f>
        <v>2018</v>
      </c>
      <c r="G8719" s="3" t="n">
        <v>50.6543556441747</v>
      </c>
      <c r="H8719" s="3" t="n">
        <f aca="false">H$6665</f>
        <v>1</v>
      </c>
      <c r="I8719" s="3" t="n">
        <f aca="false">I$6665</f>
        <v>0.120758483033932</v>
      </c>
      <c r="J8719" s="3" t="n">
        <f aca="false">J$6665</f>
        <v>0.120758483033932</v>
      </c>
      <c r="K8719" s="3" t="str">
        <f aca="false">K$6665</f>
        <v>Nota obtida via normalização e ponderação de indicadores que variam de 0 a 100.</v>
      </c>
      <c r="L8719" s="3" t="str">
        <f aca="false">L$6665</f>
        <v>Tendências</v>
      </c>
      <c r="M8719" s="3" t="str">
        <f aca="false">M$6665</f>
        <v>Nota de 0 a 100</v>
      </c>
      <c r="N8719" s="5"/>
      <c r="O8719" s="3" t="n">
        <v>60.9037042516852</v>
      </c>
    </row>
    <row r="8720" customFormat="false" ht="15" hidden="false" customHeight="true" outlineLevel="0" collapsed="false">
      <c r="A8720" s="3" t="str">
        <f aca="false">A$6666</f>
        <v>Segurança Pública</v>
      </c>
      <c r="B8720" s="3" t="str">
        <f aca="false">B$6666</f>
        <v>Atuação do Sistema de Justiça Criminal</v>
      </c>
      <c r="C8720" s="3" t="n">
        <f aca="false">C$6666</f>
        <v>1</v>
      </c>
      <c r="D8720" s="3" t="s">
        <v>265</v>
      </c>
      <c r="E8720" s="3" t="n">
        <f aca="false">E$6666</f>
        <v>2017</v>
      </c>
      <c r="F8720" s="3" t="n">
        <f aca="false">F$6666</f>
        <v>2018</v>
      </c>
      <c r="G8720" s="3" t="n">
        <v>2.13480999283878</v>
      </c>
      <c r="H8720" s="3" t="n">
        <f aca="false">H$6666</f>
        <v>0.104357937274945</v>
      </c>
      <c r="I8720" s="3" t="n">
        <f aca="false">I$6666</f>
        <v>0.132734530938124</v>
      </c>
      <c r="J8720" s="3" t="n">
        <f aca="false">J$6666</f>
        <v>0.01385190185386</v>
      </c>
      <c r="K8720" s="3" t="str">
        <f aca="false">K$6666</f>
        <v>Total da população carcerária (regime fechado) em relação ao número de homicídios.</v>
      </c>
      <c r="L8720" s="3" t="str">
        <f aca="false">L$6666</f>
        <v>Departamento Penitenciário Nacional e Fórum Brasileiro de Segurança Pública</v>
      </c>
      <c r="M8720" s="3" t="str">
        <f aca="false">M$6666</f>
        <v>Porcentagem %</v>
      </c>
      <c r="N8720" s="3" t="str">
        <f aca="false">N$49</f>
        <v>A partir da edição de 2018, ou seja, do dado de 2017 passou a ser usado como numerador a população prisional acusada de homicídio e não mais a população carcerária total.</v>
      </c>
      <c r="O8720" s="3" t="n">
        <v>49.5766563568124</v>
      </c>
    </row>
    <row r="8721" customFormat="false" ht="15" hidden="false" customHeight="true" outlineLevel="0" collapsed="false">
      <c r="A8721" s="3" t="str">
        <f aca="false">A$6667</f>
        <v>Segurança Pública</v>
      </c>
      <c r="B8721" s="3" t="str">
        <f aca="false">B$6667</f>
        <v>Presos sem Condenação</v>
      </c>
      <c r="C8721" s="3" t="n">
        <f aca="false">C$6667</f>
        <v>-1</v>
      </c>
      <c r="D8721" s="3" t="s">
        <v>265</v>
      </c>
      <c r="E8721" s="3" t="n">
        <f aca="false">E$6667</f>
        <v>2016</v>
      </c>
      <c r="F8721" s="3" t="n">
        <f aca="false">F$6667</f>
        <v>2018</v>
      </c>
      <c r="G8721" s="8" t="n">
        <v>39</v>
      </c>
      <c r="H8721" s="3" t="n">
        <f aca="false">H$6667</f>
        <v>0.0277149164789228</v>
      </c>
      <c r="I8721" s="3" t="n">
        <f aca="false">I$6667</f>
        <v>0.132734530938124</v>
      </c>
      <c r="J8721" s="3" t="n">
        <f aca="false">J$6667</f>
        <v>0.00367872643881909</v>
      </c>
      <c r="K8721" s="3" t="str">
        <f aca="false">K$6667</f>
        <v>Proporção de presos sem condenação em relação ao total de presos.</v>
      </c>
      <c r="L8721" s="3" t="str">
        <f aca="false">L$6667</f>
        <v>DEPEN</v>
      </c>
      <c r="M8721" s="3" t="str">
        <f aca="false">M$6667</f>
        <v>Porcentagem %</v>
      </c>
      <c r="N8721" s="5"/>
      <c r="O8721" s="8" t="n">
        <v>55.1020408163265</v>
      </c>
    </row>
    <row r="8722" customFormat="false" ht="15" hidden="false" customHeight="true" outlineLevel="0" collapsed="false">
      <c r="A8722" s="3" t="str">
        <f aca="false">A$6668</f>
        <v>Segurança Pública</v>
      </c>
      <c r="B8722" s="3" t="str">
        <f aca="false">B$6668</f>
        <v>Déficit Carcerário</v>
      </c>
      <c r="C8722" s="3" t="n">
        <f aca="false">C$6668</f>
        <v>-1</v>
      </c>
      <c r="D8722" s="3" t="s">
        <v>265</v>
      </c>
      <c r="E8722" s="3" t="n">
        <f aca="false">E$6668</f>
        <v>2016</v>
      </c>
      <c r="F8722" s="3" t="n">
        <f aca="false">F$6668</f>
        <v>2018</v>
      </c>
      <c r="G8722" s="9" t="n">
        <v>1.75</v>
      </c>
      <c r="H8722" s="3" t="n">
        <f aca="false">H$6668</f>
        <v>0.0986618304917192</v>
      </c>
      <c r="I8722" s="3" t="n">
        <f aca="false">I$6668</f>
        <v>0.132734530938124</v>
      </c>
      <c r="J8722" s="3" t="n">
        <f aca="false">J$6668</f>
        <v>0.013095831791815</v>
      </c>
      <c r="K8722" s="3" t="str">
        <f aca="false">K$6668</f>
        <v>Relação detentos / Vagas</v>
      </c>
      <c r="L8722" s="3" t="str">
        <f aca="false">L$6668</f>
        <v>Departamento Penitenciário Nacional - Infopen</v>
      </c>
      <c r="M8722" s="3" t="str">
        <f aca="false">M$6668</f>
        <v>Porcentagem %</v>
      </c>
      <c r="N8722" s="5"/>
      <c r="O8722" s="9" t="n">
        <v>91.0672169811321</v>
      </c>
    </row>
    <row r="8723" customFormat="false" ht="15" hidden="false" customHeight="true" outlineLevel="0" collapsed="false">
      <c r="A8723" s="3" t="str">
        <f aca="false">A$6669</f>
        <v>Segurança Pública</v>
      </c>
      <c r="B8723" s="3" t="str">
        <f aca="false">B$6669</f>
        <v>Mortes a esclarecer</v>
      </c>
      <c r="C8723" s="3" t="n">
        <f aca="false">C$6669</f>
        <v>-1</v>
      </c>
      <c r="D8723" s="3" t="s">
        <v>265</v>
      </c>
      <c r="E8723" s="3" t="n">
        <f aca="false">E$6669</f>
        <v>2016</v>
      </c>
      <c r="F8723" s="3" t="n">
        <f aca="false">F$6669</f>
        <v>2018</v>
      </c>
      <c r="G8723" s="3" t="n">
        <v>2.23598007610224</v>
      </c>
      <c r="H8723" s="3" t="n">
        <f aca="false">H$6669</f>
        <v>0.124074359050734</v>
      </c>
      <c r="I8723" s="3" t="n">
        <f aca="false">I$6669</f>
        <v>0.132734530938124</v>
      </c>
      <c r="J8723" s="3" t="n">
        <f aca="false">J$6669</f>
        <v>0.0164689518500476</v>
      </c>
      <c r="K8723" s="3" t="str">
        <f aca="false">K$6669</f>
        <v>Óbitos por causas externas a partir de "Eventos cuja intenção é indeterminada" por 100 mil habitantes</v>
      </c>
      <c r="L8723" s="3" t="str">
        <f aca="false">L$6669</f>
        <v>Datasus</v>
      </c>
      <c r="M8723" s="3" t="str">
        <f aca="false">M$6669</f>
        <v>Taxa de mortalidade por 100 mil habitantes</v>
      </c>
      <c r="N87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8723" s="3" t="n">
        <v>79.1706535556931</v>
      </c>
    </row>
    <row r="8724" customFormat="false" ht="15" hidden="false" customHeight="true" outlineLevel="0" collapsed="false">
      <c r="A8724" s="3" t="str">
        <f aca="false">A$6670</f>
        <v>Segurança Pública</v>
      </c>
      <c r="B8724" s="3" t="str">
        <f aca="false">B$6670</f>
        <v>Mortalidade no Trânsito</v>
      </c>
      <c r="C8724" s="3" t="n">
        <f aca="false">C$6670</f>
        <v>-1</v>
      </c>
      <c r="D8724" s="3" t="s">
        <v>265</v>
      </c>
      <c r="E8724" s="3" t="n">
        <f aca="false">E$6670</f>
        <v>2016</v>
      </c>
      <c r="F8724" s="3" t="n">
        <f aca="false">F$6670</f>
        <v>2018</v>
      </c>
      <c r="G8724" s="3" t="n">
        <v>38.4720101329356</v>
      </c>
      <c r="H8724" s="3" t="n">
        <f aca="false">H$6670</f>
        <v>0.156771424720729</v>
      </c>
      <c r="I8724" s="3" t="n">
        <f aca="false">I$6670</f>
        <v>0.132734530938124</v>
      </c>
      <c r="J8724" s="3" t="n">
        <f aca="false">J$6670</f>
        <v>0.0208089815248074</v>
      </c>
      <c r="K8724" s="3" t="str">
        <f aca="false">K$6670</f>
        <v>Óbitos por causas externas (acidentes em transporte terrestre) em relação ao total de habitantes.</v>
      </c>
      <c r="L8724" s="3" t="str">
        <f aca="false">L$6670</f>
        <v>Datasus</v>
      </c>
      <c r="M8724" s="3" t="str">
        <f aca="false">M$6670</f>
        <v>Mortes em relação a 100 mil habitantes</v>
      </c>
      <c r="N8724" s="5" t="str">
        <f aca="false">N$50</f>
        <v>Antes de 2019 o nome do indicador era "Segurança no Trânsito" </v>
      </c>
      <c r="O8724" s="3" t="n">
        <v>0</v>
      </c>
    </row>
    <row r="8725" customFormat="false" ht="15" hidden="false" customHeight="true" outlineLevel="0" collapsed="false">
      <c r="A8725" s="3" t="str">
        <f aca="false">A$6671</f>
        <v>Segurança Pública</v>
      </c>
      <c r="B8725" s="3" t="str">
        <f aca="false">B$6671</f>
        <v>Segurança Pessoal</v>
      </c>
      <c r="C8725" s="3" t="n">
        <f aca="false">C$6671</f>
        <v>-1</v>
      </c>
      <c r="D8725" s="3" t="s">
        <v>265</v>
      </c>
      <c r="E8725" s="3" t="n">
        <f aca="false">E$6671</f>
        <v>2017</v>
      </c>
      <c r="F8725" s="3" t="n">
        <f aca="false">F$6671</f>
        <v>2018</v>
      </c>
      <c r="G8725" s="3" t="n">
        <v>26.5773187097873</v>
      </c>
      <c r="H8725" s="3" t="n">
        <f aca="false">H$6671</f>
        <v>0.279086142198179</v>
      </c>
      <c r="I8725" s="3" t="n">
        <f aca="false">I$6671</f>
        <v>0.132734530938124</v>
      </c>
      <c r="J8725" s="3" t="n">
        <f aca="false">J$6671</f>
        <v>0.0370443681760059</v>
      </c>
      <c r="K8725" s="3" t="str">
        <f aca="false">K$6671</f>
        <v>Óbitos resultantes de agressões (homicídios) em relação a população total.</v>
      </c>
      <c r="L8725" s="3" t="str">
        <f aca="false">L$6671</f>
        <v>Fórum Brasileiro de Segurança Pública</v>
      </c>
      <c r="M8725" s="3" t="str">
        <f aca="false">M$6671</f>
        <v>Óbitos por 100 mil habitantes</v>
      </c>
      <c r="N8725" s="5"/>
      <c r="O8725" s="3" t="n">
        <v>72.3243141918669</v>
      </c>
    </row>
    <row r="8726" customFormat="false" ht="15" hidden="false" customHeight="true" outlineLevel="0" collapsed="false">
      <c r="A8726" s="3" t="str">
        <f aca="false">A$6672</f>
        <v>Segurança Pública</v>
      </c>
      <c r="B8726" s="3" t="str">
        <f aca="false">B$6672</f>
        <v>Segurança Patrimonial</v>
      </c>
      <c r="C8726" s="3" t="n">
        <f aca="false">C$6672</f>
        <v>-1</v>
      </c>
      <c r="D8726" s="3" t="s">
        <v>265</v>
      </c>
      <c r="E8726" s="3" t="n">
        <f aca="false">E$6672</f>
        <v>2017</v>
      </c>
      <c r="F8726" s="3" t="n">
        <f aca="false">F$6672</f>
        <v>2018</v>
      </c>
      <c r="G8726" s="3" t="n">
        <v>348.658488481575</v>
      </c>
      <c r="H8726" s="3" t="n">
        <f aca="false">H$6672</f>
        <v>0.182533544945223</v>
      </c>
      <c r="I8726" s="3" t="n">
        <f aca="false">I$6672</f>
        <v>0.132734530938124</v>
      </c>
      <c r="J8726" s="3" t="n">
        <f aca="false">J$6672</f>
        <v>0.0242285044687772</v>
      </c>
      <c r="K8726" s="3" t="str">
        <f aca="false">K$6672</f>
        <v>Roubos e furto de veículos em relação a frota total (por 100 mil veículos).</v>
      </c>
      <c r="L8726" s="3" t="str">
        <f aca="false">L$6672</f>
        <v>Fórum Brasileiro de Segurança Pública</v>
      </c>
      <c r="M8726" s="3" t="str">
        <f aca="false">M$6672</f>
        <v>Roubos e furtos por 100 mil veículos</v>
      </c>
      <c r="N8726" s="3" t="str">
        <f aca="false">N$52</f>
        <v>A partir da edição de 2019, ou seja, do dado de 2018, passou a ser usado o número de roubos totais no lugar de roubos e furtos de veículos</v>
      </c>
      <c r="O8726" s="3" t="n">
        <v>91.8631501059165</v>
      </c>
    </row>
    <row r="8727" customFormat="false" ht="15" hidden="false" customHeight="true" outlineLevel="0" collapsed="false">
      <c r="A8727" s="3" t="str">
        <f aca="false">A$6673</f>
        <v>Segurança Pública</v>
      </c>
      <c r="B8727" s="3" t="str">
        <f aca="false">B$6673</f>
        <v>Qualidade da Informação de Criminalidade</v>
      </c>
      <c r="C8727" s="3" t="n">
        <f aca="false">C$6673</f>
        <v>1</v>
      </c>
      <c r="D8727" s="3" t="s">
        <v>265</v>
      </c>
      <c r="E8727" s="3" t="n">
        <f aca="false">E$6673</f>
        <v>2017</v>
      </c>
      <c r="F8727" s="3" t="n">
        <f aca="false">F$6673</f>
        <v>2018</v>
      </c>
      <c r="G8727" s="3" t="n">
        <v>0</v>
      </c>
      <c r="H8727" s="3" t="n">
        <f aca="false">H$6673</f>
        <v>0.0267998448395465</v>
      </c>
      <c r="I8727" s="3" t="n">
        <f aca="false">I$6673</f>
        <v>0.132734530938124</v>
      </c>
      <c r="J8727" s="3" t="n">
        <f aca="false">J$6673</f>
        <v>0.00355726483399171</v>
      </c>
      <c r="K8727" s="3" t="str">
        <f aca="false">K$6673</f>
        <v>Qualidade estimada dos registros estatísticos oficiais de Mortes Violentas Intencionais.</v>
      </c>
      <c r="L8727" s="3" t="str">
        <f aca="false">L$6673</f>
        <v>Fórum Brasileiro de Segurança Pública</v>
      </c>
      <c r="M8727" s="3" t="str">
        <f aca="false">M$6673</f>
        <v>Pontuação de 0 a 100</v>
      </c>
      <c r="N8727" s="5"/>
      <c r="O8727" s="3" t="n">
        <v>0</v>
      </c>
    </row>
    <row r="8728" customFormat="false" ht="15" hidden="false" customHeight="true" outlineLevel="0" collapsed="false">
      <c r="A8728" s="3" t="str">
        <f aca="false">A$6674</f>
        <v>Segurança Pública</v>
      </c>
      <c r="B8728" s="3" t="str">
        <f aca="false">B$6674</f>
        <v> Total</v>
      </c>
      <c r="C8728" s="3" t="n">
        <f aca="false">C$6674</f>
        <v>1</v>
      </c>
      <c r="D8728" s="3" t="s">
        <v>265</v>
      </c>
      <c r="E8728" s="3" t="n">
        <f aca="false">E$6674</f>
        <v>2018</v>
      </c>
      <c r="F8728" s="3" t="n">
        <f aca="false">F$6674</f>
        <v>2018</v>
      </c>
      <c r="G8728" s="3" t="n">
        <v>62.4615927477292</v>
      </c>
      <c r="H8728" s="3" t="n">
        <f aca="false">H$6674</f>
        <v>1</v>
      </c>
      <c r="I8728" s="3" t="n">
        <f aca="false">I$6674</f>
        <v>0.132734530938124</v>
      </c>
      <c r="J8728" s="3" t="n">
        <f aca="false">J$6674</f>
        <v>0.132734530938124</v>
      </c>
      <c r="K8728" s="3" t="str">
        <f aca="false">K$6674</f>
        <v>Nota obtida via normalização e ponderação de indicadores que variam de 0 a 100.</v>
      </c>
      <c r="L8728" s="3" t="str">
        <f aca="false">L$6674</f>
        <v>Tendências</v>
      </c>
      <c r="M8728" s="3" t="str">
        <f aca="false">M$6674</f>
        <v>Nota de 0 a 100</v>
      </c>
      <c r="N8728" s="5"/>
      <c r="O8728" s="3" t="n">
        <v>58.5594159408562</v>
      </c>
    </row>
    <row r="8729" customFormat="false" ht="15" hidden="false" customHeight="true" outlineLevel="0" collapsed="false">
      <c r="A8729" s="3" t="str">
        <f aca="false">A$6675</f>
        <v>Sustentabilidade Social</v>
      </c>
      <c r="B8729" s="3" t="str">
        <f aca="false">B$6675</f>
        <v>Segurança Alimentar</v>
      </c>
      <c r="C8729" s="3" t="n">
        <f aca="false">C$6675</f>
        <v>-1</v>
      </c>
      <c r="D8729" s="3" t="s">
        <v>265</v>
      </c>
      <c r="E8729" s="3" t="n">
        <f aca="false">E$6675</f>
        <v>2014</v>
      </c>
      <c r="F8729" s="3" t="n">
        <f aca="false">F$6675</f>
        <v>2018</v>
      </c>
      <c r="G8729" s="3" t="n">
        <v>5.5733648158</v>
      </c>
      <c r="H8729" s="3" t="n">
        <f aca="false">H$6675</f>
        <v>0.102740898626394</v>
      </c>
      <c r="I8729" s="3" t="n">
        <f aca="false">I$6675</f>
        <v>0.122754491017964</v>
      </c>
      <c r="J8729" s="3" t="n">
        <f aca="false">J$6675</f>
        <v>0.0126119067176112</v>
      </c>
      <c r="K8729" s="3" t="str">
        <f aca="false">K$6675</f>
        <v>% domicílios com renda domiciliar per capita inferior à linha de extrema pobreza (valor de uma cesta de alimentos com o mínimo de calorias necessárias para suprir adequadamente uma pessoa, com base em recomendações da FAO e da OMS)</v>
      </c>
      <c r="L8729" s="3" t="str">
        <f aca="false">L$6675</f>
        <v>Ipea</v>
      </c>
      <c r="M8729" s="3" t="str">
        <f aca="false">M$6675</f>
        <v>Porcentagem %</v>
      </c>
      <c r="N8729" s="5" t="s">
        <v>110</v>
      </c>
      <c r="O8729" s="3" t="n">
        <v>51.4341843329501</v>
      </c>
    </row>
    <row r="8730" customFormat="false" ht="15" hidden="false" customHeight="true" outlineLevel="0" collapsed="false">
      <c r="A8730" s="3" t="str">
        <f aca="false">A$6676</f>
        <v>Sustentabilidade Social</v>
      </c>
      <c r="B8730" s="3" t="str">
        <f aca="false">B$6676</f>
        <v>Inadequação de Moradia FJP</v>
      </c>
      <c r="C8730" s="3" t="n">
        <f aca="false">C$6676</f>
        <v>-1</v>
      </c>
      <c r="D8730" s="3" t="s">
        <v>265</v>
      </c>
      <c r="E8730" s="3" t="n">
        <f aca="false">E$6676</f>
        <v>2015</v>
      </c>
      <c r="F8730" s="3" t="n">
        <f aca="false">F$6676</f>
        <v>2018</v>
      </c>
      <c r="G8730" s="3" t="n">
        <v>9.9</v>
      </c>
      <c r="H8730" s="3" t="n">
        <f aca="false">H$6676</f>
        <v>0.0799192134934718</v>
      </c>
      <c r="I8730" s="3" t="n">
        <f aca="false">I$6676</f>
        <v>0.122754491017964</v>
      </c>
      <c r="J8730" s="3" t="n">
        <f aca="false">J$6676</f>
        <v>0.00981044237494714</v>
      </c>
      <c r="K8730" s="3" t="str">
        <f aca="false">K$6676</f>
        <v>% de moradias que apresentam,entre outras características, coabitação familiar e/ou habitação precária  (metodologia da Fundação João Pinheiro)</v>
      </c>
      <c r="L8730" s="3" t="str">
        <f aca="false">L$6676</f>
        <v>Fundação João Pinheiro</v>
      </c>
      <c r="M8730" s="3" t="str">
        <f aca="false">M$6676</f>
        <v>Porcentagem %</v>
      </c>
      <c r="N8730" s="5" t="str">
        <f aca="false">N$31</f>
        <v>A partir de 2020, foi necessário alteração metodológica tendo em vista a não atualização desde de 2015 do indicador da Fundação João Pinheiro, por isso a fonte do indicador passou a ser a PNADc Anual (IBGE).</v>
      </c>
      <c r="O8730" s="3" t="n">
        <v>71.1267605633803</v>
      </c>
    </row>
    <row r="8731" customFormat="false" ht="15" hidden="false" customHeight="true" outlineLevel="0" collapsed="false">
      <c r="A8731" s="3" t="str">
        <f aca="false">A$6677</f>
        <v>Sustentabilidade Social</v>
      </c>
      <c r="B8731" s="3" t="str">
        <f aca="false">B$6677</f>
        <v>Famílias abaixo da linha da pobreza</v>
      </c>
      <c r="C8731" s="3" t="n">
        <f aca="false">C$6677</f>
        <v>-1</v>
      </c>
      <c r="D8731" s="3" t="s">
        <v>265</v>
      </c>
      <c r="E8731" s="3" t="n">
        <f aca="false">E$6677</f>
        <v>2017</v>
      </c>
      <c r="F8731" s="3" t="n">
        <f aca="false">F$6677</f>
        <v>2018</v>
      </c>
      <c r="G8731" s="3" t="n">
        <v>4.25041271459665</v>
      </c>
      <c r="H8731" s="3" t="n">
        <f aca="false">H$6677</f>
        <v>0.0927117893245468</v>
      </c>
      <c r="I8731" s="3" t="n">
        <f aca="false">I$6677</f>
        <v>0.122754491017964</v>
      </c>
      <c r="J8731" s="3" t="n">
        <f aca="false">J$6677</f>
        <v>0.0113807885098995</v>
      </c>
      <c r="K8731" s="3" t="str">
        <f aca="false">K$6677</f>
        <v>% de domicílios com renda domiciliar per capita inferior à linha de pobreza. A linha de pobreza aqui considerada é definida pelo decreto 7492 (abaixo de R$77,00 mensais)</v>
      </c>
      <c r="L8731" s="3" t="str">
        <f aca="false">L$6677</f>
        <v>PNAD/IBGE</v>
      </c>
      <c r="M8731" s="3" t="str">
        <f aca="false">M$6677</f>
        <v>Porcentagem %</v>
      </c>
      <c r="N8731" s="5"/>
      <c r="O8731" s="3" t="n">
        <v>76.5241192715381</v>
      </c>
    </row>
    <row r="8732" customFormat="false" ht="15" hidden="false" customHeight="true" outlineLevel="0" collapsed="false">
      <c r="A8732" s="3" t="str">
        <f aca="false">A$6678</f>
        <v>Sustentabilidade Social</v>
      </c>
      <c r="B8732" s="3" t="str">
        <f aca="false">B$6678</f>
        <v>Desigualdade de renda</v>
      </c>
      <c r="C8732" s="3" t="n">
        <f aca="false">C$6678</f>
        <v>-1</v>
      </c>
      <c r="D8732" s="3" t="s">
        <v>265</v>
      </c>
      <c r="E8732" s="3" t="n">
        <f aca="false">E$6678</f>
        <v>2017</v>
      </c>
      <c r="F8732" s="3" t="n">
        <f aca="false">F$6678</f>
        <v>2018</v>
      </c>
      <c r="G8732" s="3" t="n">
        <v>0.471</v>
      </c>
      <c r="H8732" s="3" t="n">
        <f aca="false">H$6678</f>
        <v>0.0510371953905997</v>
      </c>
      <c r="I8732" s="3" t="n">
        <f aca="false">I$6678</f>
        <v>0.122754491017964</v>
      </c>
      <c r="J8732" s="3" t="n">
        <f aca="false">J$6678</f>
        <v>0.00626504494315745</v>
      </c>
      <c r="K8732" s="3" t="str">
        <f aca="false">K$6678</f>
        <v>Coeficiente de gini (1=Desigualdade Máxima/0=Igualdade Máxima)</v>
      </c>
      <c r="L8732" s="3" t="str">
        <f aca="false">L$6678</f>
        <v>PNAD/IBGE</v>
      </c>
      <c r="M8732" s="3" t="str">
        <f aca="false">M$6678</f>
        <v>Coeficiente GINI</v>
      </c>
      <c r="N8732" s="5"/>
      <c r="O8732" s="3" t="n">
        <v>67.0157068062827</v>
      </c>
    </row>
    <row r="8733" customFormat="false" ht="15" hidden="false" customHeight="true" outlineLevel="0" collapsed="false">
      <c r="A8733" s="3" t="str">
        <f aca="false">A$6679</f>
        <v>Sustentabilidade Social</v>
      </c>
      <c r="B8733" s="3" t="str">
        <f aca="false">B$6679</f>
        <v>Acesso ao Saneamento Básico - Água</v>
      </c>
      <c r="C8733" s="3" t="n">
        <f aca="false">C$6679</f>
        <v>1</v>
      </c>
      <c r="D8733" s="3" t="s">
        <v>265</v>
      </c>
      <c r="E8733" s="3" t="n">
        <f aca="false">E$6679</f>
        <v>2017</v>
      </c>
      <c r="F8733" s="3" t="n">
        <f aca="false">F$6679</f>
        <v>2018</v>
      </c>
      <c r="G8733" s="3" t="n">
        <v>82.5417244998138</v>
      </c>
      <c r="H8733" s="3" t="n">
        <f aca="false">H$6679</f>
        <v>0.0580158000540614</v>
      </c>
      <c r="I8733" s="3" t="n">
        <f aca="false">I$6679</f>
        <v>0.122754491017964</v>
      </c>
      <c r="J8733" s="3" t="n">
        <f aca="false">J$6679</f>
        <v>0.00712170000663627</v>
      </c>
      <c r="K8733" s="3" t="str">
        <f aca="false">K$6679</f>
        <v>% de domicilios com acesso à água canalizada de rede geral de distribuição</v>
      </c>
      <c r="L8733" s="3" t="str">
        <f aca="false">L$6679</f>
        <v>PNAD/IBGE</v>
      </c>
      <c r="M8733" s="3" t="str">
        <f aca="false">M$6679</f>
        <v>Porcentagem %</v>
      </c>
      <c r="N8733" s="5"/>
      <c r="O8733" s="3" t="n">
        <v>72.4145740950914</v>
      </c>
    </row>
    <row r="8734" customFormat="false" ht="15" hidden="false" customHeight="true" outlineLevel="0" collapsed="false">
      <c r="A8734" s="3" t="str">
        <f aca="false">A$6680</f>
        <v>Sustentabilidade Social</v>
      </c>
      <c r="B8734" s="3" t="str">
        <f aca="false">B$6680</f>
        <v>Acesso ao Saneamento Básico - Esgoto</v>
      </c>
      <c r="C8734" s="3" t="n">
        <f aca="false">C$6680</f>
        <v>1</v>
      </c>
      <c r="D8734" s="3" t="s">
        <v>265</v>
      </c>
      <c r="E8734" s="3" t="n">
        <f aca="false">E$6680</f>
        <v>2017</v>
      </c>
      <c r="F8734" s="3" t="n">
        <f aca="false">F$6680</f>
        <v>2018</v>
      </c>
      <c r="G8734" s="3" t="n">
        <v>29.8</v>
      </c>
      <c r="H8734" s="3" t="n">
        <f aca="false">H$6680</f>
        <v>0.0476341619285856</v>
      </c>
      <c r="I8734" s="3" t="n">
        <f aca="false">I$6680</f>
        <v>0.122754491017964</v>
      </c>
      <c r="J8734" s="3" t="n">
        <f aca="false">J$6680</f>
        <v>0.00584730730261081</v>
      </c>
      <c r="K8734" s="3" t="str">
        <f aca="false">K$6680</f>
        <v>% de domicilios com acesso à rede coletora de esgoto</v>
      </c>
      <c r="L8734" s="3" t="str">
        <f aca="false">L$6680</f>
        <v>PNAD/IBGE</v>
      </c>
      <c r="M8734" s="3" t="str">
        <f aca="false">M$6680</f>
        <v>Porcentagem %</v>
      </c>
      <c r="N8734" s="5"/>
      <c r="O8734" s="3" t="n">
        <v>24.8218527315915</v>
      </c>
    </row>
    <row r="8735" customFormat="false" ht="15" hidden="false" customHeight="true" outlineLevel="0" collapsed="false">
      <c r="A8735" s="3" t="str">
        <f aca="false">A$6681</f>
        <v>Sustentabilidade Social</v>
      </c>
      <c r="B8735" s="3" t="str">
        <f aca="false">B$6681</f>
        <v>Mortes Evitáveis</v>
      </c>
      <c r="C8735" s="3" t="n">
        <f aca="false">C$6681</f>
        <v>-1</v>
      </c>
      <c r="D8735" s="3" t="s">
        <v>265</v>
      </c>
      <c r="E8735" s="3" t="n">
        <f aca="false">E$6681</f>
        <v>2016</v>
      </c>
      <c r="F8735" s="3" t="n">
        <f aca="false">F$6681</f>
        <v>2018</v>
      </c>
      <c r="G8735" s="3" t="n">
        <v>30.64</v>
      </c>
      <c r="H8735" s="3" t="n">
        <f aca="false">H$6681</f>
        <v>0.0437741013691653</v>
      </c>
      <c r="I8735" s="3" t="n">
        <f aca="false">I$6681</f>
        <v>0.122754491017964</v>
      </c>
      <c r="J8735" s="3" t="n">
        <f aca="false">J$6681</f>
        <v>0.00537346753334066</v>
      </c>
      <c r="K8735" s="3" t="str">
        <f aca="false">K$6681</f>
        <v>Razão de Mortalidade Proporcional: mortes abaixo de 50 anos/ total de óbitos</v>
      </c>
      <c r="L8735" s="3" t="str">
        <f aca="false">L$6681</f>
        <v>Datasus</v>
      </c>
      <c r="M8735" s="3" t="str">
        <f aca="false">M$6681</f>
        <v>Mortes evitáveis por 100 óbitos</v>
      </c>
      <c r="N8735" s="5" t="s">
        <v>127</v>
      </c>
      <c r="O8735" s="3" t="n">
        <v>47.7749137732313</v>
      </c>
    </row>
    <row r="8736" customFormat="false" ht="15" hidden="false" customHeight="true" outlineLevel="0" collapsed="false">
      <c r="A8736" s="3" t="s">
        <v>106</v>
      </c>
      <c r="B8736" s="3" t="str">
        <f aca="false">B$6682</f>
        <v>Anos Potenciais de Vida Perdidos</v>
      </c>
      <c r="C8736" s="3" t="n">
        <f aca="false">C$6682</f>
        <v>-1</v>
      </c>
      <c r="D8736" s="3" t="s">
        <v>265</v>
      </c>
      <c r="E8736" s="3" t="n">
        <f aca="false">E$6682</f>
        <v>2016</v>
      </c>
      <c r="F8736" s="3" t="n">
        <f aca="false">F$6682</f>
        <v>2018</v>
      </c>
      <c r="G8736" s="3" t="n">
        <v>12.2328877005348</v>
      </c>
      <c r="H8736" s="3" t="n">
        <f aca="false">H$6682</f>
        <v>0.0402903196969555</v>
      </c>
      <c r="I8736" s="3" t="n">
        <f aca="false">I$6682</f>
        <v>0.122754491017964</v>
      </c>
      <c r="J8736" s="3" t="n">
        <f aca="false">J$6682</f>
        <v>0.00494581768735082</v>
      </c>
      <c r="K8736" s="3" t="str">
        <f aca="false">K$6682</f>
        <v>Média da diferença da faixa etária em que os óbitos registrados ocorreram e a expectativa de vida ao nascer do Brasil.</v>
      </c>
      <c r="L8736" s="3" t="str">
        <f aca="false">L$6682</f>
        <v>Datasus</v>
      </c>
      <c r="M8736" s="3" t="str">
        <f aca="false">M$6682</f>
        <v>Anos</v>
      </c>
      <c r="N8736" s="5"/>
      <c r="O8736" s="3" t="n">
        <v>55.5081313575971</v>
      </c>
    </row>
    <row r="8737" customFormat="false" ht="15" hidden="false" customHeight="true" outlineLevel="0" collapsed="false">
      <c r="A8737" s="3" t="str">
        <f aca="false">A$6683</f>
        <v>Sustentabilidade Social</v>
      </c>
      <c r="B8737" s="3" t="str">
        <f aca="false">B$6683</f>
        <v>Formalidade do Mercado de Trabalho</v>
      </c>
      <c r="C8737" s="3" t="n">
        <f aca="false">C$6683</f>
        <v>1</v>
      </c>
      <c r="D8737" s="3" t="s">
        <v>265</v>
      </c>
      <c r="E8737" s="3" t="n">
        <f aca="false">E$6683</f>
        <v>2017</v>
      </c>
      <c r="F8737" s="3" t="n">
        <f aca="false">F$6683</f>
        <v>2018</v>
      </c>
      <c r="G8737" s="3" t="n">
        <v>47.1341055243062</v>
      </c>
      <c r="H8737" s="3" t="n">
        <f aca="false">H$6683</f>
        <v>0.0354267662261588</v>
      </c>
      <c r="I8737" s="3" t="n">
        <f aca="false">I$6683</f>
        <v>0.122754491017964</v>
      </c>
      <c r="J8737" s="3" t="n">
        <f aca="false">J$6683</f>
        <v>0.00434879465650452</v>
      </c>
      <c r="K8737"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737" s="3" t="str">
        <f aca="false">L$6683</f>
        <v>PNAD / IBGE</v>
      </c>
      <c r="M8737" s="3" t="str">
        <f aca="false">M$6683</f>
        <v>Porcentagem %</v>
      </c>
      <c r="N8737"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737" s="3" t="n">
        <v>31.0730852255383</v>
      </c>
    </row>
    <row r="8738" customFormat="false" ht="15" hidden="false" customHeight="true" outlineLevel="0" collapsed="false">
      <c r="A8738" s="3" t="str">
        <f aca="false">A$6684</f>
        <v>Sustentabilidade Social</v>
      </c>
      <c r="B8738" s="3" t="str">
        <f aca="false">B$6684</f>
        <v>Inserção Econômica</v>
      </c>
      <c r="C8738" s="3" t="n">
        <f aca="false">C$6684</f>
        <v>1</v>
      </c>
      <c r="D8738" s="3" t="s">
        <v>265</v>
      </c>
      <c r="E8738" s="3" t="n">
        <f aca="false">E$6684</f>
        <v>2017</v>
      </c>
      <c r="F8738" s="3" t="n">
        <f aca="false">F$6684</f>
        <v>2018</v>
      </c>
      <c r="G8738" s="3" t="n">
        <v>89.4886363636364</v>
      </c>
      <c r="H8738" s="3" t="n">
        <f aca="false">H$6684</f>
        <v>0.0420845700185743</v>
      </c>
      <c r="I8738" s="3" t="n">
        <f aca="false">I$6684</f>
        <v>0.122754491017964</v>
      </c>
      <c r="J8738" s="3" t="n">
        <f aca="false">J$6684</f>
        <v>0.00516606997233997</v>
      </c>
      <c r="K8738" s="3" t="str">
        <f aca="false">K$6684</f>
        <v>Proporção de ocupados em relação a População Economicamente Ativa</v>
      </c>
      <c r="L8738" s="3" t="str">
        <f aca="false">L$6684</f>
        <v>IBGE</v>
      </c>
      <c r="M8738" s="3" t="str">
        <f aca="false">M$6684</f>
        <v>Porcentagem %</v>
      </c>
      <c r="N8738" s="5"/>
      <c r="O8738" s="3" t="n">
        <v>66.1874797669148</v>
      </c>
    </row>
    <row r="8739" customFormat="false" ht="15" hidden="false" customHeight="true" outlineLevel="0" collapsed="false">
      <c r="A8739" s="3" t="str">
        <f aca="false">A$6685</f>
        <v>Sustentabilidade Social</v>
      </c>
      <c r="B8739" s="3" t="str">
        <f aca="false">B$6685</f>
        <v>IDH</v>
      </c>
      <c r="C8739" s="3" t="n">
        <f aca="false">C$6685</f>
        <v>1</v>
      </c>
      <c r="D8739" s="3" t="s">
        <v>265</v>
      </c>
      <c r="E8739" s="3" t="n">
        <f aca="false">E$6685</f>
        <v>2015</v>
      </c>
      <c r="F8739" s="3" t="n">
        <f aca="false">F$6685</f>
        <v>2018</v>
      </c>
      <c r="G8739" s="3" t="n">
        <v>0.732</v>
      </c>
      <c r="H8739" s="3" t="n">
        <f aca="false">H$6685</f>
        <v>0.105143828345808</v>
      </c>
      <c r="I8739" s="3" t="n">
        <f aca="false">I$6685</f>
        <v>0.122754491017964</v>
      </c>
      <c r="J8739" s="3" t="n">
        <f aca="false">J$6685</f>
        <v>0.0129068771322699</v>
      </c>
      <c r="K8739" s="3" t="str">
        <f aca="false">K$6685</f>
        <v>IDH estadual</v>
      </c>
      <c r="L8739" s="3" t="str">
        <f aca="false">L$6685</f>
        <v>PNUD, Fundação João Pinheiro e Ipea</v>
      </c>
      <c r="M8739" s="3" t="str">
        <f aca="false">M$6685</f>
        <v>Índice de 0 a 1</v>
      </c>
      <c r="N8739" s="5"/>
      <c r="O8739" s="3" t="n">
        <v>39.2045454545454</v>
      </c>
    </row>
    <row r="8740" customFormat="false" ht="15" hidden="false" customHeight="true" outlineLevel="0" collapsed="false">
      <c r="A8740" s="3" t="s">
        <v>106</v>
      </c>
      <c r="B8740" s="3" t="s">
        <v>140</v>
      </c>
      <c r="C8740" s="3" t="n">
        <v>1</v>
      </c>
      <c r="D8740" s="3" t="s">
        <v>265</v>
      </c>
      <c r="E8740" s="3" t="n">
        <v>2017</v>
      </c>
      <c r="F8740" s="3" t="n">
        <v>2018</v>
      </c>
      <c r="G8740" s="3" t="n">
        <v>73.1747846560795</v>
      </c>
      <c r="H8740" s="3" t="n">
        <v>0.0426662305938319</v>
      </c>
      <c r="I8740" s="3" t="n">
        <v>0.122754491017964</v>
      </c>
      <c r="J8740" s="3" t="n">
        <f aca="false">I8740*H8740</f>
        <v>0.00523747142020093</v>
      </c>
      <c r="K8740" s="4" t="str">
        <f aca="false">K8661</f>
        <v>Proporção dos jovens que estudam ou trabalham</v>
      </c>
      <c r="L8740" s="3" t="str">
        <f aca="false">L8661</f>
        <v>PNAD/IBGE</v>
      </c>
      <c r="M8740" s="3" t="str">
        <f aca="false">M8661</f>
        <v>Porcentagem %</v>
      </c>
      <c r="N8740" s="5"/>
      <c r="O8740" s="3" t="n">
        <v>0</v>
      </c>
    </row>
    <row r="8741" customFormat="false" ht="15" hidden="false" customHeight="true" outlineLevel="0" collapsed="false">
      <c r="A8741" s="3" t="str">
        <f aca="false">A$6687</f>
        <v>Sustentabilidade Social</v>
      </c>
      <c r="B8741" s="3" t="str">
        <f aca="false">B$6687</f>
        <v>Mortalidade Materna</v>
      </c>
      <c r="C8741" s="3" t="n">
        <f aca="false">C$6687</f>
        <v>-1</v>
      </c>
      <c r="D8741" s="3" t="s">
        <v>265</v>
      </c>
      <c r="E8741" s="3" t="n">
        <f aca="false">E$6687</f>
        <v>2016</v>
      </c>
      <c r="F8741" s="3" t="n">
        <f aca="false">F$6687</f>
        <v>2018</v>
      </c>
      <c r="G8741" s="3" t="n">
        <v>4.28119864048159</v>
      </c>
      <c r="H8741" s="3" t="n">
        <f aca="false">H$6687</f>
        <v>0.0819911060701229</v>
      </c>
      <c r="I8741" s="3" t="n">
        <f aca="false">I$6687</f>
        <v>0.122754491017964</v>
      </c>
      <c r="J8741" s="3" t="n">
        <f aca="false">J$6687</f>
        <v>0.0100647764936378</v>
      </c>
      <c r="K8741" s="3" t="str">
        <f aca="false">K$6687</f>
        <v>Óbitos maternos em relação a população feminina em idade fértil (15-49 anos).</v>
      </c>
      <c r="L8741" s="3" t="str">
        <f aca="false">L$6687</f>
        <v>Datasus</v>
      </c>
      <c r="M8741" s="3" t="str">
        <f aca="false">M$6687</f>
        <v>Taxa de mortalidade por 100 mil mulheres</v>
      </c>
      <c r="N8741" s="5"/>
      <c r="O8741" s="3" t="n">
        <v>56.5756748276182</v>
      </c>
    </row>
    <row r="8742" customFormat="false" ht="15" hidden="false" customHeight="true" outlineLevel="0" collapsed="false">
      <c r="A8742" s="3" t="str">
        <f aca="false">A$6688</f>
        <v>Sustentabilidade Social</v>
      </c>
      <c r="B8742" s="3" t="str">
        <f aca="false">B$6688</f>
        <v>Mortalidade Precoce</v>
      </c>
      <c r="C8742" s="3" t="n">
        <f aca="false">C$6688</f>
        <v>-1</v>
      </c>
      <c r="D8742" s="3" t="s">
        <v>265</v>
      </c>
      <c r="E8742" s="3" t="n">
        <f aca="false">E$6688</f>
        <v>2016</v>
      </c>
      <c r="F8742" s="3" t="n">
        <f aca="false">F$6688</f>
        <v>2018</v>
      </c>
      <c r="G8742" s="3" t="n">
        <v>122.387565423353</v>
      </c>
      <c r="H8742" s="3" t="n">
        <f aca="false">H$6688</f>
        <v>0.0654508559555939</v>
      </c>
      <c r="I8742" s="3" t="n">
        <f aca="false">I$6688</f>
        <v>0.122754491017964</v>
      </c>
      <c r="J8742" s="3" t="n">
        <f aca="false">J$6688</f>
        <v>0.00803438650951901</v>
      </c>
      <c r="K8742" s="3" t="str">
        <f aca="false">K$6688</f>
        <v>Mortalidade de Jovens (15-29 anos) por causas externas.</v>
      </c>
      <c r="L8742" s="3" t="str">
        <f aca="false">L$6688</f>
        <v>Datasus</v>
      </c>
      <c r="M8742" s="3" t="str">
        <f aca="false">M$6688</f>
        <v>Taxa de Mortalidade por 100 mil jovens</v>
      </c>
      <c r="N8742" s="5"/>
      <c r="O8742" s="3" t="n">
        <v>44.8996503788349</v>
      </c>
    </row>
    <row r="8743" customFormat="false" ht="15" hidden="false" customHeight="true" outlineLevel="0" collapsed="false">
      <c r="A8743" s="3" t="str">
        <f aca="false">A$6689</f>
        <v>Sustentabilidade Social</v>
      </c>
      <c r="B8743" s="3" t="str">
        <f aca="false">B$6689</f>
        <v>Previdência Social</v>
      </c>
      <c r="C8743" s="3" t="n">
        <f aca="false">C$6689</f>
        <v>1</v>
      </c>
      <c r="D8743" s="3" t="s">
        <v>265</v>
      </c>
      <c r="E8743" s="3" t="n">
        <f aca="false">E$6689</f>
        <v>2017</v>
      </c>
      <c r="F8743" s="3" t="n">
        <f aca="false">F$6689</f>
        <v>2018</v>
      </c>
      <c r="G8743" s="3" t="n">
        <v>87.9845323488867</v>
      </c>
      <c r="H8743" s="3" t="n">
        <f aca="false">H$6689</f>
        <v>0.0509237118271307</v>
      </c>
      <c r="I8743" s="3" t="n">
        <f aca="false">I$6689</f>
        <v>0.122754491017964</v>
      </c>
      <c r="J8743" s="3" t="n">
        <f aca="false">J$6689</f>
        <v>0.00625111432608491</v>
      </c>
      <c r="K8743" s="3" t="str">
        <f aca="false">K$6689</f>
        <v>Proporção de idosos (mais de 60 anos) que recebem previdência social</v>
      </c>
      <c r="L8743" s="3" t="str">
        <f aca="false">L$6689</f>
        <v>PNAD/IBGE</v>
      </c>
      <c r="M8743" s="3" t="str">
        <f aca="false">M$6689</f>
        <v>Porcentagem %</v>
      </c>
      <c r="N8743" s="5" t="s">
        <v>150</v>
      </c>
      <c r="O8743" s="3" t="n">
        <v>73.4486306047515</v>
      </c>
    </row>
    <row r="8744" customFormat="false" ht="15" hidden="false" customHeight="true" outlineLevel="0" collapsed="false">
      <c r="A8744" s="3" t="str">
        <f aca="false">A$6690</f>
        <v>Sustentabilidade Social</v>
      </c>
      <c r="B8744" s="3" t="str">
        <f aca="false">B$6690</f>
        <v>Mortalidade na infância</v>
      </c>
      <c r="C8744" s="3" t="n">
        <f aca="false">C$6690</f>
        <v>-1</v>
      </c>
      <c r="D8744" s="3" t="s">
        <v>265</v>
      </c>
      <c r="E8744" s="3" t="n">
        <f aca="false">E$6690</f>
        <v>2016</v>
      </c>
      <c r="F8744" s="3" t="n">
        <f aca="false">F$6690</f>
        <v>2018</v>
      </c>
      <c r="G8744" s="3" t="n">
        <v>14.1206675224647</v>
      </c>
      <c r="H8744" s="3" t="n">
        <f aca="false">H$6690</f>
        <v>0.0601894510789995</v>
      </c>
      <c r="I8744" s="3" t="n">
        <f aca="false">I$6690</f>
        <v>0.122754491017964</v>
      </c>
      <c r="J8744" s="3" t="n">
        <f aca="false">J$6690</f>
        <v>0.00738852543185323</v>
      </c>
      <c r="K8744" s="3" t="str">
        <f aca="false">K$6690</f>
        <v>Óbitos de menores de cinco anos por grupo de 1.000 nascidos vivos</v>
      </c>
      <c r="L8744" s="3" t="str">
        <f aca="false">L$6690</f>
        <v>Datasus</v>
      </c>
      <c r="M8744" s="3" t="str">
        <f aca="false">M$6690</f>
        <v>Porcentagem %</v>
      </c>
      <c r="N8744" s="5"/>
      <c r="O8744" s="3" t="n">
        <v>68.4169783810164</v>
      </c>
    </row>
    <row r="8745" customFormat="false" ht="15" hidden="false" customHeight="true" outlineLevel="0" collapsed="false">
      <c r="A8745" s="3" t="str">
        <f aca="false">A$6691</f>
        <v>Sustentabilidade Social</v>
      </c>
      <c r="B8745" s="3" t="str">
        <f aca="false">B$6691</f>
        <v> Total</v>
      </c>
      <c r="C8745" s="3" t="n">
        <f aca="false">C$6691</f>
        <v>1</v>
      </c>
      <c r="D8745" s="3" t="s">
        <v>265</v>
      </c>
      <c r="E8745" s="3" t="n">
        <f aca="false">E$6691</f>
        <v>2018</v>
      </c>
      <c r="F8745" s="3" t="n">
        <f aca="false">F$6691</f>
        <v>2018</v>
      </c>
      <c r="G8745" s="3" t="n">
        <v>57.3407449995932</v>
      </c>
      <c r="H8745" s="3" t="n">
        <f aca="false">H$6691</f>
        <v>1</v>
      </c>
      <c r="I8745" s="3" t="n">
        <f aca="false">I$6691</f>
        <v>0.122754491017964</v>
      </c>
      <c r="J8745" s="3" t="n">
        <f aca="false">J$6691</f>
        <v>0.122754491017964</v>
      </c>
      <c r="K8745" s="3" t="str">
        <f aca="false">K$6691</f>
        <v>Nota obtida via normalização e ponderação de indicadores que variam de 0 a 100.</v>
      </c>
      <c r="L8745" s="3" t="str">
        <f aca="false">L$6691</f>
        <v>Tendências</v>
      </c>
      <c r="M8745" s="3" t="str">
        <f aca="false">M$6691</f>
        <v>Nota de 0 a 100</v>
      </c>
      <c r="N8745" s="5"/>
      <c r="O8745" s="3" t="n">
        <v>49.3429288800501</v>
      </c>
    </row>
    <row r="8746" customFormat="false" ht="15" hidden="false" customHeight="true" outlineLevel="0" collapsed="false">
      <c r="A8746" s="3" t="s">
        <v>238</v>
      </c>
      <c r="B8746" s="3" t="s">
        <v>25</v>
      </c>
      <c r="C8746" s="3" t="n">
        <v>1</v>
      </c>
      <c r="D8746" s="3" t="s">
        <v>265</v>
      </c>
      <c r="E8746" s="3" t="n">
        <v>2018</v>
      </c>
      <c r="F8746" s="3" t="n">
        <v>2018</v>
      </c>
      <c r="G8746" s="3" t="n">
        <v>42.6937279364565</v>
      </c>
      <c r="H8746" s="3" t="n">
        <v>1</v>
      </c>
      <c r="I8746" s="3" t="n">
        <v>0.01</v>
      </c>
      <c r="J8746" s="3" t="n">
        <f aca="false">I8746*H8746</f>
        <v>0.01</v>
      </c>
      <c r="K8746" s="4" t="str">
        <f aca="false">K8667</f>
        <v>Nota obtida via normalização e ponderação de indicadores que variam de 0 a 100.</v>
      </c>
      <c r="L8746" s="3" t="str">
        <f aca="false">L8667</f>
        <v>Tendências</v>
      </c>
      <c r="M8746" s="3" t="str">
        <f aca="false">M$6692</f>
        <v>Nota de 0 a 100</v>
      </c>
      <c r="N8746" s="5"/>
      <c r="O8746" s="3" t="n">
        <v>42.6937279364565</v>
      </c>
    </row>
    <row r="8747" customFormat="false" ht="15" hidden="false" customHeight="true" outlineLevel="0" collapsed="false">
      <c r="A8747" s="3" t="str">
        <f aca="false">A$6614</f>
        <v>Sustentabilidade Ambiental</v>
      </c>
      <c r="B8747" s="3" t="str">
        <f aca="false">B$6614</f>
        <v>Emissões de CO2</v>
      </c>
      <c r="C8747" s="3" t="n">
        <f aca="false">C$6614</f>
        <v>-1</v>
      </c>
      <c r="D8747" s="3" t="s">
        <v>266</v>
      </c>
      <c r="E8747" s="3" t="n">
        <f aca="false">E$6614</f>
        <v>2016</v>
      </c>
      <c r="F8747" s="3" t="n">
        <f aca="false">F$6614</f>
        <v>2018</v>
      </c>
      <c r="G8747" s="3" t="n">
        <f aca="false">MEDIAN(G6614,G6693,G6772,G6851,G6930,G7009,G7088,G7167,G7325,G7246,G7404,G7562,G7483,G7641,G7720,G7799,G7878,G7957,G8036,G8115,G8273,G8194,G8352,G8431,G8510,G8589,G8668)</f>
        <v>3.00173527417155</v>
      </c>
      <c r="H8747" s="3" t="n">
        <f aca="false">H$6614</f>
        <v>0.328387609736319</v>
      </c>
      <c r="I8747" s="3" t="n">
        <f aca="false">I$6614</f>
        <v>0.0768463073852295</v>
      </c>
      <c r="J8747" s="3" t="n">
        <f aca="false">J$6614</f>
        <v>0.025235375199298</v>
      </c>
      <c r="K8747" s="3" t="str">
        <f aca="false">K$6614</f>
        <v>CO2 emitido e derivado de remoção de unidades de conservação (toneladas por habitante).</v>
      </c>
      <c r="L8747" s="3" t="str">
        <f aca="false">L$6614</f>
        <v>SEEG/OC</v>
      </c>
      <c r="M8747" s="3" t="str">
        <f aca="false">M$6614</f>
        <v>Toneladas emitidas de CO2  por habitante</v>
      </c>
      <c r="N8747" s="5" t="str">
        <f aca="false">N$71</f>
        <v>A partir da publicação de 2019, ou seja, do dado de 2017, o denominador foi alterado de população para PIB total (o PIB utilizado para cálculo é estimado pela Tendências)</v>
      </c>
      <c r="O8747" s="3" t="n">
        <f aca="false">MEDIAN(O6614,O6693,O6772,O6851,O6930,O7009,O7088,O7167,O7325,O7246,O7404,O7562,O7483,O7641,O7720,O7799,O7878,O7957,O8036,O8115,O8273,O8194,O8352,O8431,O8510,O8589,O8668)</f>
        <v>62.9274865599501</v>
      </c>
    </row>
    <row r="8748" customFormat="false" ht="15" hidden="false" customHeight="true" outlineLevel="0" collapsed="false">
      <c r="A8748" s="3" t="str">
        <f aca="false">A$6615</f>
        <v>Sustentabilidade Ambiental</v>
      </c>
      <c r="B8748" s="3" t="str">
        <f aca="false">B$6615</f>
        <v>Serviços Urbanos</v>
      </c>
      <c r="C8748" s="3" t="n">
        <f aca="false">C$6615</f>
        <v>1</v>
      </c>
      <c r="D8748" s="3" t="s">
        <v>266</v>
      </c>
      <c r="E8748" s="3" t="n">
        <f aca="false">E$6615</f>
        <v>2016</v>
      </c>
      <c r="F8748" s="3" t="n">
        <f aca="false">F$6615</f>
        <v>2018</v>
      </c>
      <c r="G8748" s="3" t="n">
        <f aca="false">MEDIAN(G6615,G6694,G6773,G6852,G6931,G7010,G7089,G7168,G7326,G7247,G7405,G7563,G7484,G7642,G7721,G7800,G7879,G7958,G8037,G8116,G8274,G8195,G8353,G8432,G8511,G8590,G8669)</f>
        <v>0.763169621636697</v>
      </c>
      <c r="H8748" s="3" t="n">
        <f aca="false">H$6615</f>
        <v>0.086286452513915</v>
      </c>
      <c r="I8748" s="3" t="n">
        <f aca="false">I$6615</f>
        <v>0.0768463073852295</v>
      </c>
      <c r="J8748" s="3" t="n">
        <f aca="false">J$6615</f>
        <v>0.00663079525306532</v>
      </c>
      <c r="K8748" s="3" t="str">
        <f aca="false">K$6615</f>
        <v>Oferta de serviços municipais para coleta de materiais especias e limpeza urbana (Nota: 0-2).</v>
      </c>
      <c r="L8748" s="3" t="str">
        <f aca="false">L$6615</f>
        <v>SNIS</v>
      </c>
      <c r="M8748" s="3" t="str">
        <f aca="false">M$6615</f>
        <v>Pontuação de 0 a 2</v>
      </c>
      <c r="N8748" s="5"/>
      <c r="O8748" s="3" t="n">
        <f aca="false">MEDIAN(O6615,O6694,O6773,O6852,O6931,O7010,O7089,O7168,O7326,O7247,O7405,O7563,O7484,O7642,O7721,O7800,O7879,O7958,O8037,O8116,O8274,O8195,O8353,O8432,O8511,O8590,O8669)</f>
        <v>23.6418469579358</v>
      </c>
    </row>
    <row r="8749" customFormat="false" ht="15" hidden="false" customHeight="true" outlineLevel="0" collapsed="false">
      <c r="A8749" s="3" t="str">
        <f aca="false">A$6616</f>
        <v>Sustentabilidade Ambiental</v>
      </c>
      <c r="B8749" s="3" t="str">
        <f aca="false">B$6616</f>
        <v>Destinação do Lixo</v>
      </c>
      <c r="C8749" s="3" t="n">
        <f aca="false">C$6616</f>
        <v>1</v>
      </c>
      <c r="D8749" s="3" t="s">
        <v>266</v>
      </c>
      <c r="E8749" s="3" t="n">
        <f aca="false">E$6616</f>
        <v>2016</v>
      </c>
      <c r="F8749" s="3" t="n">
        <f aca="false">F$6616</f>
        <v>2018</v>
      </c>
      <c r="G8749" s="3" t="n">
        <f aca="false">MEDIAN(G6616,G6695,G6774,G6853,G6932,G7011,G7090,G7169,G7327,G7248,G7406,G7564,G7485,G7643,G7722,G7801,G7880,G7959,G8038,G8117,G8275,G8196,G8354,G8433,G8512,G8591,G8670)</f>
        <v>0.37132237244644</v>
      </c>
      <c r="H8749" s="3" t="n">
        <f aca="false">H$6616</f>
        <v>0.258991177079574</v>
      </c>
      <c r="I8749" s="3" t="n">
        <f aca="false">I$6616</f>
        <v>0.0768463073852295</v>
      </c>
      <c r="J8749" s="3" t="n">
        <f aca="false">J$6616</f>
        <v>0.0199025156039194</v>
      </c>
      <c r="K8749" s="3" t="str">
        <f aca="false">K$6616</f>
        <v>Destinação adequada para o tipo de resíduo sólido e qualidade das unidades de destino em solo (Nota: 0-1)</v>
      </c>
      <c r="L8749" s="3" t="str">
        <f aca="false">L$6616</f>
        <v>SNIS</v>
      </c>
      <c r="M8749" s="3" t="str">
        <f aca="false">M$6616</f>
        <v>Pontuação de 0 a 1</v>
      </c>
      <c r="N8749" s="5"/>
      <c r="O8749" s="3" t="n">
        <f aca="false">MEDIAN(O6616,O6695,O6774,O6853,O6932,O7011,O7090,O7169,O7327,O7248,O7406,O7564,O7485,O7643,O7722,O7801,O7880,O7959,O8038,O8117,O8275,O8196,O8354,O8433,O8512,O8591,O8670)</f>
        <v>68.5589579977365</v>
      </c>
    </row>
    <row r="8750" customFormat="false" ht="15" hidden="false" customHeight="true" outlineLevel="0" collapsed="false">
      <c r="A8750" s="3" t="str">
        <f aca="false">A$6617</f>
        <v>Sustentabilidade Ambiental</v>
      </c>
      <c r="B8750" s="3" t="str">
        <f aca="false">B$6617</f>
        <v>Tratamento de Esgoto</v>
      </c>
      <c r="C8750" s="3" t="n">
        <f aca="false">C$6617</f>
        <v>1</v>
      </c>
      <c r="D8750" s="3" t="s">
        <v>266</v>
      </c>
      <c r="E8750" s="3" t="n">
        <f aca="false">E$6617</f>
        <v>2016</v>
      </c>
      <c r="F8750" s="3" t="n">
        <f aca="false">F$6617</f>
        <v>2018</v>
      </c>
      <c r="G8750" s="3" t="n">
        <f aca="false">MEDIAN(G6617,G6696,G6775,G6854,G6933,G7012,G7091,G7170,G7328,G7249,G7407,G7565,G7486,G7644,G7723,G7802,G7881,G7960,G8039,G8118,G8276,G8197,G8355,G8434,G8513,G8592,G8671)</f>
        <v>25.0418639684244</v>
      </c>
      <c r="H8750" s="3" t="n">
        <f aca="false">H$6617</f>
        <v>0.326334760670192</v>
      </c>
      <c r="I8750" s="3" t="n">
        <f aca="false">I$6617</f>
        <v>0.0768463073852295</v>
      </c>
      <c r="J8750" s="3" t="n">
        <f aca="false">J$6617</f>
        <v>0.0250776213289469</v>
      </c>
      <c r="K8750" s="3" t="str">
        <f aca="false">K$6617</f>
        <v>Parcela tratada do total de água consumida no estado.</v>
      </c>
      <c r="L8750" s="3" t="str">
        <f aca="false">L$6617</f>
        <v>SNIS e IBGE</v>
      </c>
      <c r="M8750" s="3" t="str">
        <f aca="false">M$6617</f>
        <v>Porcentagem %</v>
      </c>
      <c r="N875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750" s="3" t="n">
        <f aca="false">MEDIAN(O6617,O6696,O6775,O6854,O6933,O7012,O7091,O7170,O7328,O7249,O7407,O7565,O7486,O7644,O7723,O7802,O7881,O7960,O8039,O8118,O8276,O8197,O8355,O8434,O8513,O8592,O8671)</f>
        <v>28.3166607110897</v>
      </c>
    </row>
    <row r="8751" customFormat="false" ht="15" hidden="false" customHeight="true" outlineLevel="0" collapsed="false">
      <c r="A8751" s="3" t="str">
        <f aca="false">A$6618</f>
        <v>Sustentabilidade Ambiental</v>
      </c>
      <c r="B8751" s="3" t="str">
        <f aca="false">B$6618</f>
        <v> Total</v>
      </c>
      <c r="C8751" s="3" t="n">
        <f aca="false">C$6618</f>
        <v>1</v>
      </c>
      <c r="D8751" s="3" t="s">
        <v>266</v>
      </c>
      <c r="E8751" s="3" t="n">
        <f aca="false">E$6618</f>
        <v>2018</v>
      </c>
      <c r="F8751" s="3" t="n">
        <f aca="false">F$6618</f>
        <v>2018</v>
      </c>
      <c r="G8751" s="3" t="n">
        <f aca="false">MEDIAN(G6618,G6697,G6776,G6855,G6934,G7013,G7092,G7171,G7329,G7250,G7408,G7566,G7487,G7645,G7724,G7803,G7882,G7961,G8040,G8119,G8277,G8198,G8356,G8435,G8514,G8593,G8672)</f>
        <v>51.3732649540492</v>
      </c>
      <c r="H8751" s="3" t="n">
        <f aca="false">H$6618</f>
        <v>1</v>
      </c>
      <c r="I8751" s="3" t="n">
        <f aca="false">I$6618</f>
        <v>0.0768463073852295</v>
      </c>
      <c r="J8751" s="3" t="n">
        <f aca="false">J$6618</f>
        <v>0.0768463073852295</v>
      </c>
      <c r="K8751" s="3" t="str">
        <f aca="false">K$6618</f>
        <v>Nota obtida via normalização e ponderação de indicadores que variam de 0 a 100.</v>
      </c>
      <c r="L8751" s="3" t="str">
        <f aca="false">L$6618</f>
        <v>Tendências</v>
      </c>
      <c r="M8751" s="3" t="str">
        <f aca="false">M$6618</f>
        <v>Nota de 0 a 100</v>
      </c>
      <c r="N8751" s="5"/>
      <c r="O8751" s="3" t="n">
        <f aca="false">MEDIAN(O6618,O6697,O6776,O6855,O6934,O7013,O7092,O7171,O7329,O7250,O7408,O7566,O7487,O7645,O7724,O7803,O7882,O7961,O8040,O8119,O8277,O8198,O8356,O8435,O8514,O8593,O8672)</f>
        <v>56.4844192920655</v>
      </c>
    </row>
    <row r="8752" customFormat="false" ht="15" hidden="false" customHeight="true" outlineLevel="0" collapsed="false">
      <c r="A8752" s="3" t="str">
        <f aca="false">A$6619</f>
        <v>Capital Humano</v>
      </c>
      <c r="B8752" s="3" t="str">
        <f aca="false">B$6619</f>
        <v>Custo de Mão de Obra</v>
      </c>
      <c r="C8752" s="3" t="n">
        <f aca="false">C$6619</f>
        <v>-1</v>
      </c>
      <c r="D8752" s="3" t="s">
        <v>266</v>
      </c>
      <c r="E8752" s="3" t="n">
        <f aca="false">E$6619</f>
        <v>2017</v>
      </c>
      <c r="F8752" s="3" t="n">
        <f aca="false">F$6619</f>
        <v>2018</v>
      </c>
      <c r="G8752" s="3" t="n">
        <f aca="false">MEDIAN(G6619,G6698,G6777,G6856,G6935,G7014,G7093,G7172,G7330,G7251,G7409,G7567,G7488,G7646,G7725,G7804,G7883,G7962,G8041,G8120,G8278,G8199,G8357,G8436,G8515,G8594,G8673)</f>
        <v>1775.5</v>
      </c>
      <c r="H8752" s="3" t="n">
        <f aca="false">H$6619</f>
        <v>0.417312382000616</v>
      </c>
      <c r="I8752" s="3" t="n">
        <f aca="false">I$6619</f>
        <v>0.0818363273453094</v>
      </c>
      <c r="J8752" s="3" t="n">
        <f aca="false">J$6619</f>
        <v>0.0341513126986532</v>
      </c>
      <c r="K8752" s="3" t="str">
        <f aca="false">K$6619</f>
        <v>Rendimento médio nominal de todos os trabalhos, habitualmente recebido por mês, pelas pessoas de 14 anos ou mais de idade, ocupadas na semana de referência, com rendimento de trabalho (Reais)</v>
      </c>
      <c r="L8752" s="3" t="str">
        <f aca="false">L$6619</f>
        <v>PNADc / IBGE</v>
      </c>
      <c r="M8752" s="3" t="str">
        <f aca="false">M$6619</f>
        <v>Reais (R$)</v>
      </c>
      <c r="N8752" s="3" t="str">
        <f aca="false">N$17</f>
        <v>A partir da publicação de 2016, ou seja, do dado de 2015, passou a ser usado o rendimento médio nominal de todos os trabalhos, antes disso se usava o rendimento médio real do trabalho principal</v>
      </c>
      <c r="O8752" s="3" t="n">
        <f aca="false">MEDIAN(O6619,O6698,O6777,O6856,O6935,O7014,O7093,O7172,O7330,O7251,O7409,O7567,O7488,O7646,O7725,O7804,O7883,O7962,O8041,O8120,O8278,O8199,O8357,O8436,O8515,O8594,O8673)</f>
        <v>79.2822348145939</v>
      </c>
    </row>
    <row r="8753" customFormat="false" ht="15" hidden="false" customHeight="true" outlineLevel="0" collapsed="false">
      <c r="A8753" s="3" t="str">
        <f aca="false">A$6620</f>
        <v>Capital Humano</v>
      </c>
      <c r="B8753" s="3" t="str">
        <f aca="false">B$6620</f>
        <v>PEA com Ensino Superior</v>
      </c>
      <c r="C8753" s="3" t="n">
        <f aca="false">C$6620</f>
        <v>1</v>
      </c>
      <c r="D8753" s="3" t="s">
        <v>266</v>
      </c>
      <c r="E8753" s="3" t="n">
        <f aca="false">E$6620</f>
        <v>2017</v>
      </c>
      <c r="F8753" s="3" t="n">
        <f aca="false">F$6620</f>
        <v>2018</v>
      </c>
      <c r="G8753" s="3" t="n">
        <f aca="false">MEDIAN(G6620,G6699,G6778,G6857,G6936,G7015,G7094,G7173,G7331,G7252,G7410,G7568,G7489,G7647,G7726,G7805,G7884,G7963,G8042,G8121,G8279,G8200,G8358,G8437,G8516,G8595,G8674)</f>
        <v>14.6583117220866</v>
      </c>
      <c r="H8753" s="3" t="n">
        <f aca="false">H$6620</f>
        <v>0.167082011058644</v>
      </c>
      <c r="I8753" s="3" t="n">
        <f aca="false">I$6620</f>
        <v>0.0818363273453094</v>
      </c>
      <c r="J8753" s="3" t="n">
        <f aca="false">J$6620</f>
        <v>0.0136733781505078</v>
      </c>
      <c r="K8753" s="3" t="str">
        <f aca="false">K$6620</f>
        <v>Pessoas de 10 anos ou mais de idade com 15 anos ou mais de estudo/população economicamente ativa.</v>
      </c>
      <c r="L8753" s="3" t="str">
        <f aca="false">L$6620</f>
        <v>PNAD / IBGE</v>
      </c>
      <c r="M8753" s="3" t="str">
        <f aca="false">M$6620</f>
        <v>Porcentagem %</v>
      </c>
      <c r="N8753" s="5"/>
      <c r="O8753" s="3" t="n">
        <f aca="false">MEDIAN(O6620,O6699,O6778,O6857,O6936,O7015,O7094,O7173,O7331,O7252,O7410,O7568,O7489,O7647,O7726,O7805,O7884,O7963,O8042,O8121,O8279,O8200,O8358,O8437,O8516,O8595,O8674)</f>
        <v>27.1690518694145</v>
      </c>
    </row>
    <row r="8754" customFormat="false" ht="15" hidden="false" customHeight="true" outlineLevel="0" collapsed="false">
      <c r="A8754" s="3" t="str">
        <f aca="false">A$6621</f>
        <v>Capital Humano</v>
      </c>
      <c r="B8754" s="3" t="str">
        <f aca="false">B$6621</f>
        <v>Produtividade do Trabalho</v>
      </c>
      <c r="C8754" s="3" t="n">
        <f aca="false">C$6621</f>
        <v>1</v>
      </c>
      <c r="D8754" s="3" t="s">
        <v>266</v>
      </c>
      <c r="E8754" s="3" t="n">
        <f aca="false">E$6621</f>
        <v>2017</v>
      </c>
      <c r="F8754" s="3" t="n">
        <f aca="false">F$6621</f>
        <v>2018</v>
      </c>
      <c r="G8754" s="3" t="n">
        <f aca="false">MEDIAN(G6621,G6700,G6779,G6858,G6937,G7016,G7095,G7174,G7332,G7253,G7411,G7569,G7490,G7648,G7727,G7806,G7885,G7964,G8043,G8122,G8280,G8201,G8359,G8438,G8517,G8596,G8675)</f>
        <v>52.0281271086973</v>
      </c>
      <c r="H8754" s="3" t="n">
        <f aca="false">H$6621</f>
        <v>0.247986019020784</v>
      </c>
      <c r="I8754" s="3" t="n">
        <f aca="false">I$6621</f>
        <v>0.0818363273453094</v>
      </c>
      <c r="J8754" s="3" t="n">
        <f aca="false">J$6621</f>
        <v>0.020294265029645</v>
      </c>
      <c r="K8754" s="3" t="str">
        <f aca="false">K$6621</f>
        <v>PIB pelo total de pessoas ocupadas no período</v>
      </c>
      <c r="L8754" s="3" t="str">
        <f aca="false">L$6621</f>
        <v>PNADc / IBGE</v>
      </c>
      <c r="M8754" s="3" t="str">
        <f aca="false">M$6621</f>
        <v>Mil Reais (R$) por habitante</v>
      </c>
      <c r="N8754" s="5" t="str">
        <f aca="false">N$19</f>
        <v>O PIB utilizado para cálculo é estimado pela Tendências</v>
      </c>
      <c r="O8754" s="3" t="n">
        <f aca="false">MEDIAN(O6621,O6700,O6779,O6858,O6937,O7016,O7095,O7174,O7332,O7253,O7411,O7569,O7490,O7648,O7727,O7806,O7885,O7964,O8043,O8122,O8280,O8201,O8359,O8438,O8517,O8596,O8675)</f>
        <v>13.6861882363383</v>
      </c>
    </row>
    <row r="8755" customFormat="false" ht="15" hidden="false" customHeight="true" outlineLevel="0" collapsed="false">
      <c r="A8755" s="3" t="str">
        <f aca="false">A$6622</f>
        <v>Capital Humano</v>
      </c>
      <c r="B8755" s="3" t="str">
        <f aca="false">B$6622</f>
        <v>Qualificação dos Trabalhadores</v>
      </c>
      <c r="C8755" s="3" t="n">
        <f aca="false">C$6622</f>
        <v>1</v>
      </c>
      <c r="D8755" s="3" t="s">
        <v>266</v>
      </c>
      <c r="E8755" s="3" t="n">
        <f aca="false">E$6622</f>
        <v>2017</v>
      </c>
      <c r="F8755" s="3" t="n">
        <f aca="false">F$6622</f>
        <v>2018</v>
      </c>
      <c r="G8755" s="3" t="n">
        <f aca="false">MEDIAN(G6622,G6701,G6780,G6859,G6938,G7017,G7096,G7175,G7333,G7254,G7412,G7570,G7491,G7649,G7728,G7807,G7886,G7965,G8044,G8123,G8281,G8202,G8360,G8439,G8518,G8597,G8676)</f>
        <v>9.1912442</v>
      </c>
      <c r="H8755" s="3" t="n">
        <f aca="false">H$6622</f>
        <v>0.167619587919956</v>
      </c>
      <c r="I8755" s="3" t="n">
        <f aca="false">I$6622</f>
        <v>0.0818363273453094</v>
      </c>
      <c r="J8755" s="3" t="n">
        <f aca="false">J$6622</f>
        <v>0.0137173714665034</v>
      </c>
      <c r="K8755" s="3" t="str">
        <f aca="false">K$6622</f>
        <v>Anos de estudos da população economicamente ativa.</v>
      </c>
      <c r="L8755" s="3" t="str">
        <f aca="false">L$6622</f>
        <v>PNAD / IBGE</v>
      </c>
      <c r="M8755" s="3" t="str">
        <f aca="false">M$6622</f>
        <v>Anos</v>
      </c>
      <c r="N8755" s="5"/>
      <c r="O8755" s="3" t="n">
        <f aca="false">MEDIAN(O6622,O6701,O6780,O6859,O6938,O7017,O7096,O7175,O7333,O7254,O7412,O7570,O7491,O7649,O7728,O7807,O7886,O7965,O8044,O8123,O8281,O8202,O8360,O8439,O8518,O8597,O8676)</f>
        <v>37.0513072155919</v>
      </c>
    </row>
    <row r="8756" customFormat="false" ht="15" hidden="false" customHeight="true" outlineLevel="0" collapsed="false">
      <c r="A8756" s="3" t="str">
        <f aca="false">A$6623</f>
        <v>Capital Humano</v>
      </c>
      <c r="B8756" s="3" t="str">
        <f aca="false">B$6623</f>
        <v> Total</v>
      </c>
      <c r="C8756" s="3" t="n">
        <f aca="false">C$6623</f>
        <v>1</v>
      </c>
      <c r="D8756" s="3" t="s">
        <v>266</v>
      </c>
      <c r="E8756" s="3" t="n">
        <f aca="false">E$6623</f>
        <v>2018</v>
      </c>
      <c r="F8756" s="3" t="n">
        <f aca="false">F$6623</f>
        <v>2018</v>
      </c>
      <c r="G8756" s="3" t="n">
        <f aca="false">MEDIAN(G6623,G6702,G6781,G6860,G6939,G7018,G7097,G7176,G7334,G7255,G7413,G7571,G7492,G7650,G7729,G7808,G7887,G7966,G8045,G8124,G8282,G8203,G8361,G8440,G8519,G8598,G8677)</f>
        <v>46.8584083647013</v>
      </c>
      <c r="H8756" s="3" t="n">
        <f aca="false">H$6623</f>
        <v>1</v>
      </c>
      <c r="I8756" s="3" t="n">
        <f aca="false">I$6623</f>
        <v>0.0818363273453094</v>
      </c>
      <c r="J8756" s="3" t="n">
        <f aca="false">J$6623</f>
        <v>0.0818363273453094</v>
      </c>
      <c r="K8756" s="3" t="str">
        <f aca="false">K$6623</f>
        <v>Nota obtida via normalização e ponderação de indicadores que variam de 0 a 100.</v>
      </c>
      <c r="L8756" s="3" t="str">
        <f aca="false">L$6623</f>
        <v>Tendências</v>
      </c>
      <c r="M8756" s="3" t="str">
        <f aca="false">M$6623</f>
        <v>Nota de 0 a 100</v>
      </c>
      <c r="N8756" s="5"/>
      <c r="O8756" s="3" t="n">
        <f aca="false">MEDIAN(O6623,O6702,O6781,O6860,O6939,O7018,O7097,O7176,O7334,O7255,O7413,O7571,O7492,O7650,O7729,O7808,O7887,O7966,O8045,O8124,O8282,O8203,O8361,O8440,O8519,O8598,O8677)</f>
        <v>31.903899756254</v>
      </c>
    </row>
    <row r="8757" customFormat="false" ht="15" hidden="false" customHeight="true" outlineLevel="0" collapsed="false">
      <c r="A8757" s="3" t="str">
        <f aca="false">A$6624</f>
        <v>Educação</v>
      </c>
      <c r="B8757" s="3" t="str">
        <f aca="false">B$6624</f>
        <v>Avaliação da Educação</v>
      </c>
      <c r="C8757" s="3" t="n">
        <f aca="false">C$6624</f>
        <v>1</v>
      </c>
      <c r="D8757" s="3" t="s">
        <v>266</v>
      </c>
      <c r="E8757" s="3" t="n">
        <f aca="false">E$6624</f>
        <v>2018</v>
      </c>
      <c r="F8757" s="3" t="n">
        <f aca="false">F$6624</f>
        <v>2018</v>
      </c>
      <c r="G8757" s="3" t="n">
        <f aca="false">MEDIAN(G6624,G6703,G6782,G6861,G6940,G7019,G7098,G7177,G7335,G7256,G7414,G7572,G7493,G7651,G7730,G7809,G7888,G7967,G8046,G8125,G8283,G8204,G8362,G8441,G8520,G8599,G8678)</f>
        <v>70</v>
      </c>
      <c r="H8757" s="3" t="n">
        <f aca="false">H$6624</f>
        <v>0.0535663801132599</v>
      </c>
      <c r="I8757" s="3" t="n">
        <f aca="false">I$6624</f>
        <v>0.11377245508982</v>
      </c>
      <c r="J8757" s="3" t="n">
        <f aca="false">J$6624</f>
        <v>0.0060943785757601</v>
      </c>
      <c r="K8757"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757" s="3" t="str">
        <f aca="false">L$6624</f>
        <v>Secretarias Estaduais de Educação</v>
      </c>
      <c r="M8757" s="3" t="str">
        <f aca="false">M$6624</f>
        <v>Pontuação de 0 a 100</v>
      </c>
      <c r="N8757"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757" s="3" t="n">
        <f aca="false">MEDIAN(O6624,O6703,O6782,O6861,O6940,O7019,O7098,O7177,O7335,O7256,O7414,O7572,O7493,O7651,O7730,O7809,O7888,O7967,O8046,O8125,O8283,O8204,O8362,O8441,O8520,O8599,O8678)</f>
        <v>70</v>
      </c>
    </row>
    <row r="8758" customFormat="false" ht="15" hidden="false" customHeight="true" outlineLevel="0" collapsed="false">
      <c r="A8758" s="3" t="str">
        <f aca="false">A$6625</f>
        <v>Educação</v>
      </c>
      <c r="B8758" s="3" t="str">
        <f aca="false">B$6625</f>
        <v>IDEB</v>
      </c>
      <c r="C8758" s="3" t="n">
        <f aca="false">C$6625</f>
        <v>1</v>
      </c>
      <c r="D8758" s="3" t="s">
        <v>266</v>
      </c>
      <c r="E8758" s="3" t="n">
        <f aca="false">E$6625</f>
        <v>2017</v>
      </c>
      <c r="F8758" s="3" t="n">
        <f aca="false">F$6625</f>
        <v>2018</v>
      </c>
      <c r="G8758" s="3" t="n">
        <f aca="false">MEDIAN(G6625,G6704,G6783,G6862,G6941,G7020,G7099,G7178,G7336,G7257,G7415,G7573,G7494,G7652,G7731,G7810,G7889,G7968,G8047,G8126,G8284,G8205,G8363,G8442,G8521,G8600,G8679)</f>
        <v>4.92443475065592</v>
      </c>
      <c r="H8758" s="3" t="n">
        <f aca="false">H$6625</f>
        <v>0.0744541755300289</v>
      </c>
      <c r="I8758" s="3" t="n">
        <f aca="false">I$6625</f>
        <v>0.11377245508982</v>
      </c>
      <c r="J8758" s="3" t="n">
        <f aca="false">J$6625</f>
        <v>0.00847083434173981</v>
      </c>
      <c r="K8758" s="3" t="str">
        <f aca="false">K$6625</f>
        <v>Qualidade da educação básica do Brasil, considera fluxo escolar e média de desempenhos nas avaliações de toda a rede de ensino (nota de  0 a 10)</v>
      </c>
      <c r="L8758" s="3" t="str">
        <f aca="false">L$6625</f>
        <v>INEP</v>
      </c>
      <c r="M8758" s="3" t="str">
        <f aca="false">M$6625</f>
        <v>Pontuação de 0 a 10</v>
      </c>
      <c r="N8758" s="5"/>
      <c r="O8758" s="3" t="n">
        <f aca="false">MEDIAN(O6625,O6704,O6783,O6862,O6941,O7020,O7099,O7178,O7336,O7257,O7415,O7573,O7494,O7652,O7731,O7810,O7889,O7968,O8047,O8126,O8284,O8205,O8363,O8442,O8521,O8600,O8679)</f>
        <v>57.4276086805372</v>
      </c>
    </row>
    <row r="8759" customFormat="false" ht="15" hidden="false" customHeight="true" outlineLevel="0" collapsed="false">
      <c r="A8759" s="3" t="str">
        <f aca="false">A$6626</f>
        <v>Educação</v>
      </c>
      <c r="B8759" s="3" t="str">
        <f aca="false">B$6626</f>
        <v>ENEM</v>
      </c>
      <c r="C8759" s="3" t="n">
        <f aca="false">C$6626</f>
        <v>1</v>
      </c>
      <c r="D8759" s="3" t="s">
        <v>266</v>
      </c>
      <c r="E8759" s="3" t="n">
        <f aca="false">E$6626</f>
        <v>2017</v>
      </c>
      <c r="F8759" s="3" t="n">
        <f aca="false">F$6626</f>
        <v>2018</v>
      </c>
      <c r="G8759" s="3" t="n">
        <f aca="false">MEDIAN(G6626,G6705,G6784,G6863,G6942,G7021,G7100,G7179,G7337,G7258,G7416,G7574,G7495,G7653,G7732,G7811,G7890,G7969,G8048,G8127,G8285,G8206,G8364,G8443,G8522,G8601,G8680)</f>
        <v>505.695814</v>
      </c>
      <c r="H8759" s="3" t="n">
        <f aca="false">H$6626</f>
        <v>0.0801849170101167</v>
      </c>
      <c r="I8759" s="3" t="n">
        <f aca="false">I$6626</f>
        <v>0.11377245508982</v>
      </c>
      <c r="J8759" s="3" t="n">
        <f aca="false">J$6626</f>
        <v>0.00912283486941448</v>
      </c>
      <c r="K8759" s="3" t="str">
        <f aca="false">K$6626</f>
        <v>Desempenho dos alunos do Ensino Médio para acesso ao Ensino Superior e a programas de financiamento em instituições privadas (nota de 0 a 1000).</v>
      </c>
      <c r="L8759" s="3" t="str">
        <f aca="false">L$6626</f>
        <v>INEP</v>
      </c>
      <c r="M8759" s="3" t="str">
        <f aca="false">M$6626</f>
        <v>Pontuação de 0 a 1000</v>
      </c>
      <c r="N8759" s="5"/>
      <c r="O8759" s="3" t="n">
        <f aca="false">MEDIAN(O6626,O6705,O6784,O6863,O6942,O7021,O7100,O7179,O7337,O7258,O7416,O7574,O7495,O7653,O7732,O7811,O7890,O7969,O8048,O8127,O8285,O8206,O8364,O8443,O8522,O8601,O8680)</f>
        <v>42.0303658654578</v>
      </c>
    </row>
    <row r="8760" customFormat="false" ht="15" hidden="false" customHeight="true" outlineLevel="0" collapsed="false">
      <c r="A8760" s="3" t="str">
        <f aca="false">A$6627</f>
        <v>Educação</v>
      </c>
      <c r="B8760" s="3" t="str">
        <f aca="false">B$6627</f>
        <v>PISA</v>
      </c>
      <c r="C8760" s="3" t="n">
        <f aca="false">C$6627</f>
        <v>1</v>
      </c>
      <c r="D8760" s="3" t="s">
        <v>266</v>
      </c>
      <c r="E8760" s="3" t="n">
        <f aca="false">E$6627</f>
        <v>2015</v>
      </c>
      <c r="F8760" s="3" t="n">
        <f aca="false">F$6627</f>
        <v>2018</v>
      </c>
      <c r="G8760" s="3" t="n">
        <f aca="false">MEDIAN(G6627,G6706,G6785,G6864,G6943,G7022,G7101,G7180,G7338,G7259,G7417,G7575,G7496,G7654,G7733,G7812,G7891,G7970,G8049,G8128,G8286,G8207,G8365,G8444,G8523,G8602,G8681)</f>
        <v>390.333333333333</v>
      </c>
      <c r="H8760" s="3" t="n">
        <f aca="false">H$6627</f>
        <v>0.0872565495733697</v>
      </c>
      <c r="I8760" s="3" t="n">
        <f aca="false">I$6627</f>
        <v>0.11377245508982</v>
      </c>
      <c r="J8760" s="3" t="n">
        <f aca="false">J$6627</f>
        <v>0.00992739186762889</v>
      </c>
      <c r="K8760" s="3" t="str">
        <f aca="false">K$6627</f>
        <v>Desempenho dos estudantes na faixa dos 15 anos no Programa internacional de avaliação dos estudantes (Nota: 0-1000)</v>
      </c>
      <c r="L8760" s="3" t="str">
        <f aca="false">L$6627</f>
        <v>PISA</v>
      </c>
      <c r="M8760" s="3" t="str">
        <f aca="false">M$6627</f>
        <v>Pontuação de 0 a 1000</v>
      </c>
      <c r="N8760" s="5"/>
      <c r="O8760" s="3" t="n">
        <f aca="false">MEDIAN(O6627,O6706,O6785,O6864,O6943,O7022,O7101,O7180,O7338,O7259,O7417,O7575,O7496,O7654,O7733,O7812,O7891,O7970,O8049,O8128,O8286,O8207,O8365,O8444,O8523,O8602,O8681)</f>
        <v>50</v>
      </c>
    </row>
    <row r="8761" customFormat="false" ht="15" hidden="false" customHeight="true" outlineLevel="0" collapsed="false">
      <c r="A8761" s="3" t="str">
        <f aca="false">A$6628</f>
        <v>Educação</v>
      </c>
      <c r="B8761" s="3" t="str">
        <f aca="false">B$6628</f>
        <v>Índice de Oportunidade da Educação</v>
      </c>
      <c r="C8761" s="3" t="n">
        <f aca="false">C$6628</f>
        <v>1</v>
      </c>
      <c r="D8761" s="3" t="s">
        <v>266</v>
      </c>
      <c r="E8761" s="3" t="n">
        <f aca="false">E$6628</f>
        <v>2017</v>
      </c>
      <c r="F8761" s="3" t="n">
        <f aca="false">F$6628</f>
        <v>2018</v>
      </c>
      <c r="G8761" s="3" t="n">
        <f aca="false">MEDIAN(G6628,G6707,G6786,G6865,G6944,G7023,G7102,G7181,G7339,G7260,G7418,G7576,G7497,G7655,G7734,G7813,G7892,G7971,G8050,G8129,G8287,G8208,G8366,G8445,G8524,G8603,G8682)</f>
        <v>4.548522</v>
      </c>
      <c r="H8761" s="3" t="n">
        <f aca="false">H$6628</f>
        <v>0.235550837260605</v>
      </c>
      <c r="I8761" s="3" t="n">
        <f aca="false">I$6628</f>
        <v>0.11377245508982</v>
      </c>
      <c r="J8761" s="3" t="n">
        <f aca="false">J$6628</f>
        <v>0.0267991970536017</v>
      </c>
      <c r="K8761" s="3" t="str">
        <f aca="false">K$6628</f>
        <v>Mede a qualidade das oportunidades educacionais oferecidas por municípios e estados (Nota: 0-10)</v>
      </c>
      <c r="L8761" s="3" t="str">
        <f aca="false">L$6628</f>
        <v>CLP/Metas</v>
      </c>
      <c r="M8761" s="3" t="str">
        <f aca="false">M$6628</f>
        <v>Pontuação de 0 a 10</v>
      </c>
      <c r="N8761" s="5"/>
      <c r="O8761" s="3" t="n">
        <f aca="false">MEDIAN(O6628,O6707,O6786,O6865,O6944,O7023,O7102,O7181,O7339,O7260,O7418,O7576,O7497,O7655,O7734,O7813,O7892,O7971,O8050,O8129,O8287,O8208,O8366,O8445,O8524,O8603,O8682)</f>
        <v>50.5937599005876</v>
      </c>
    </row>
    <row r="8762" customFormat="false" ht="15" hidden="false" customHeight="true" outlineLevel="0" collapsed="false">
      <c r="A8762" s="3" t="str">
        <f aca="false">A$6629</f>
        <v>Educação</v>
      </c>
      <c r="B8762" s="3" t="str">
        <f aca="false">B$6629</f>
        <v>Taxa de frequência líquida do ensino fundamental</v>
      </c>
      <c r="C8762" s="3" t="n">
        <f aca="false">C$6629</f>
        <v>1</v>
      </c>
      <c r="D8762" s="3" t="s">
        <v>266</v>
      </c>
      <c r="E8762" s="3" t="n">
        <f aca="false">E$6629</f>
        <v>2017</v>
      </c>
      <c r="F8762" s="3" t="n">
        <f aca="false">F$6629</f>
        <v>2018</v>
      </c>
      <c r="G8762" s="3" t="n">
        <f aca="false">MEDIAN(G6629,G6708,G6787,G6866,G6945,G7024,G7103,G7182,G7340,G7261,G7419,G7577,G7498,G7656,G7735,G7814,G7893,G7972,G8051,G8130,G8288,G8209,G8367,G8446,G8525,G8604,G8683)</f>
        <v>96.9</v>
      </c>
      <c r="H8762" s="3" t="n">
        <f aca="false">H$6629</f>
        <v>0.134078029218404</v>
      </c>
      <c r="I8762" s="3" t="n">
        <f aca="false">I$6629</f>
        <v>0.11377245508982</v>
      </c>
      <c r="J8762" s="3" t="n">
        <f aca="false">J$6629</f>
        <v>0.0152543865577825</v>
      </c>
      <c r="K8762"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762" s="3" t="str">
        <f aca="false">L$6629</f>
        <v>PNUD e PNAD/IBGE</v>
      </c>
      <c r="M8762" s="3" t="str">
        <f aca="false">M$6629</f>
        <v>Porcentagem %</v>
      </c>
      <c r="N8762" s="5" t="str">
        <f aca="false">N$4396</f>
        <v>A partir da edição de 2017, ou seja, do dado de 2015, o indicador Taxa de abandono do ensino fundamental foi substituído pelo Taxa de frequência líquida do ensino fundamental</v>
      </c>
      <c r="O8762" s="3" t="n">
        <f aca="false">MEDIAN(O6629,O6708,O6787,O6866,O6945,O7024,O7103,O7182,O7340,O7261,O7419,O7577,O7498,O7656,O7735,O7814,O7893,O7972,O8051,O8130,O8288,O8209,O8367,O8446,O8525,O8604,O8683)</f>
        <v>63.6363636363639</v>
      </c>
    </row>
    <row r="8763" customFormat="false" ht="15" hidden="false" customHeight="true" outlineLevel="0" collapsed="false">
      <c r="A8763" s="3" t="str">
        <f aca="false">A$6709</f>
        <v>Educação</v>
      </c>
      <c r="B8763" s="3" t="str">
        <f aca="false">B$6630</f>
        <v>Taxa de frequência líquida do ensino médio</v>
      </c>
      <c r="C8763" s="3" t="n">
        <f aca="false">C$6630</f>
        <v>1</v>
      </c>
      <c r="D8763" s="3" t="s">
        <v>266</v>
      </c>
      <c r="E8763" s="3" t="n">
        <f aca="false">E$6630</f>
        <v>2017</v>
      </c>
      <c r="F8763" s="3" t="n">
        <f aca="false">F$6630</f>
        <v>2018</v>
      </c>
      <c r="G8763" s="3" t="n">
        <f aca="false">MEDIAN(G6630,G6709,G6788,G6867,G6946,G7025,G7104,G7183,G7341,G7262,G7420,G7578,G7499,G7657,G7736,G7815,G7894,G7973,G8052,G8131,G8289,G8210,G8368,G8447,G8526,G8605,G8684)</f>
        <v>64.8</v>
      </c>
      <c r="H8763" s="3" t="n">
        <f aca="false">H$6630</f>
        <v>0.144099794374855</v>
      </c>
      <c r="I8763" s="3" t="n">
        <f aca="false">I$6630</f>
        <v>0.11377245508982</v>
      </c>
      <c r="J8763" s="3" t="n">
        <f aca="false">J$6630</f>
        <v>0.0163945873839655</v>
      </c>
      <c r="K8763"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763" s="3" t="str">
        <f aca="false">L$6630</f>
        <v>PNUD e PNAD/IBGE</v>
      </c>
      <c r="M8763" s="3" t="str">
        <f aca="false">M$6630</f>
        <v>Porcentagem %</v>
      </c>
      <c r="N8763" s="5" t="str">
        <f aca="false">N$4397</f>
        <v>A partir da edição de 2017, ou seja, do dado de 2015, o indicador Taxa de abandono do ensino médio foi substituído pelo Taxa de frequência líquida do ensino médio</v>
      </c>
      <c r="O8763" s="3" t="n">
        <f aca="false">MEDIAN(O6630,O6709,O6788,O6867,O6946,O7025,O7104,O7183,O7341,O7262,O7420,O7578,O7499,O7657,O7736,O7815,O7894,O7973,O8052,O8131,O8289,O8210,O8368,O8447,O8526,O8605,O8684)</f>
        <v>42.6116838487972</v>
      </c>
    </row>
    <row r="8764" customFormat="false" ht="15" hidden="false" customHeight="true" outlineLevel="0" collapsed="false">
      <c r="A8764" s="3" t="str">
        <f aca="false">A$6631</f>
        <v>Educação</v>
      </c>
      <c r="B8764" s="3" t="str">
        <f aca="false">B$6631</f>
        <v>Taxa de atendimento do ensino infantil</v>
      </c>
      <c r="C8764" s="3" t="n">
        <f aca="false">C$6631</f>
        <v>1</v>
      </c>
      <c r="D8764" s="3" t="s">
        <v>266</v>
      </c>
      <c r="E8764" s="3" t="n">
        <f aca="false">E$6631</f>
        <v>2017</v>
      </c>
      <c r="F8764" s="3" t="n">
        <f aca="false">F$6631</f>
        <v>2018</v>
      </c>
      <c r="G8764" s="3" t="n">
        <f aca="false">MEDIAN(G6631,G6710,G6789,G6868,G6947,G7026,G7105,G7184,G7342,G7263,G7421,G7579,G7500,G7658,G7737,G7816,G7895,G7974,G8053,G8132,G8290,G8211,G8369,G8448,G8527,G8606,G8685)</f>
        <v>50.5408861275848</v>
      </c>
      <c r="H8764" s="3" t="n">
        <f aca="false">H$6631</f>
        <v>0.190809316919361</v>
      </c>
      <c r="I8764" s="3" t="n">
        <f aca="false">I$6631</f>
        <v>0.11377245508982</v>
      </c>
      <c r="J8764" s="3" t="n">
        <f aca="false">J$6631</f>
        <v>0.0217088444399273</v>
      </c>
      <c r="K8764" s="3" t="str">
        <f aca="false">K$6631</f>
        <v>Proporção de crianças na faixa etária de 0 e 5 anos frequentando a creche/escola. </v>
      </c>
      <c r="L8764" s="3" t="str">
        <f aca="false">L$6631</f>
        <v>PNAD/IBGE</v>
      </c>
      <c r="M8764" s="3" t="str">
        <f aca="false">M$6631</f>
        <v>Porcentagem %</v>
      </c>
      <c r="N8764" s="5"/>
      <c r="O8764" s="3" t="n">
        <f aca="false">MEDIAN(O6631,O6710,O6789,O6868,O6947,O7026,O7105,O7184,O7342,O7263,O7421,O7579,O7500,O7658,O7737,O7816,O7895,O7974,O8053,O8132,O8290,O8211,O8369,O8448,O8527,O8606,O8685)</f>
        <v>63.1947560827413</v>
      </c>
    </row>
    <row r="8765" customFormat="false" ht="15" hidden="false" customHeight="true" outlineLevel="0" collapsed="false">
      <c r="A8765" s="3" t="str">
        <f aca="false">A$6632</f>
        <v>Educação</v>
      </c>
      <c r="B8765" s="3" t="str">
        <f aca="false">B$6632</f>
        <v> Total</v>
      </c>
      <c r="C8765" s="3" t="n">
        <f aca="false">C$6632</f>
        <v>1</v>
      </c>
      <c r="D8765" s="3" t="s">
        <v>266</v>
      </c>
      <c r="E8765" s="3" t="n">
        <f aca="false">E$6632</f>
        <v>2018</v>
      </c>
      <c r="F8765" s="3" t="n">
        <f aca="false">F$6632</f>
        <v>2018</v>
      </c>
      <c r="G8765" s="3" t="n">
        <f aca="false">MEDIAN(G6632,G6711,G6790,G6869,G6948,G7027,G7106,G7185,G7343,G7264,G7422,G7580,G7501,G7659,G7738,G7817,G7896,G7975,G8054,G8133,G8291,G8212,G8370,G8449,G8528,G8607,G8686)</f>
        <v>47.8154538075369</v>
      </c>
      <c r="H8765" s="3" t="n">
        <f aca="false">H$6632</f>
        <v>1</v>
      </c>
      <c r="I8765" s="3" t="n">
        <f aca="false">I$6632</f>
        <v>0.11377245508982</v>
      </c>
      <c r="J8765" s="3" t="n">
        <f aca="false">J$6632</f>
        <v>0.11377245508982</v>
      </c>
      <c r="K8765" s="3" t="str">
        <f aca="false">K$6632</f>
        <v>Nota obtida via normalização e ponderação de indicadores que variam de 0 a 100.</v>
      </c>
      <c r="L8765" s="3" t="str">
        <f aca="false">L$6632</f>
        <v>Tendências</v>
      </c>
      <c r="M8765" s="3" t="str">
        <f aca="false">M$6632</f>
        <v>Nota de 0 a 100</v>
      </c>
      <c r="N8765" s="5"/>
      <c r="O8765" s="3" t="n">
        <f aca="false">MEDIAN(O6632,O6711,O6790,O6869,O6948,O7027,O7106,O7185,O7343,O7264,O7422,O7580,O7501,O7659,O7738,O7817,O7896,O7975,O8054,O8133,O8291,O8212,O8370,O8449,O8528,O8607,O8686)</f>
        <v>44.918511622197</v>
      </c>
    </row>
    <row r="8766" customFormat="false" ht="15" hidden="false" customHeight="true" outlineLevel="0" collapsed="false">
      <c r="A8766" s="3" t="str">
        <f aca="false">A$6633</f>
        <v>Eficiência da Máquina Pública</v>
      </c>
      <c r="B8766" s="3" t="str">
        <f aca="false">B$6633</f>
        <v>Eficiência do Judiciário</v>
      </c>
      <c r="C8766" s="3" t="n">
        <f aca="false">C$6633</f>
        <v>-1</v>
      </c>
      <c r="D8766" s="3" t="s">
        <v>266</v>
      </c>
      <c r="E8766" s="3" t="n">
        <f aca="false">E$6633</f>
        <v>2016</v>
      </c>
      <c r="F8766" s="3" t="n">
        <f aca="false">F$6633</f>
        <v>2018</v>
      </c>
      <c r="G8766" s="3" t="n">
        <f aca="false">MEDIAN(G6633,G6712,G6791,G6870,G6949,G7028,G7107,G7186,G7344,G7265,G7423,G7581,G7502,G7660,G7739,G7818,G7897,G7976,G8055,G8134,G8292,G8213,G8371,G8450,G8529,G8608,G8687)</f>
        <v>72.7255357377624</v>
      </c>
      <c r="H8766" s="3" t="n">
        <f aca="false">H$6633</f>
        <v>0.168715774763311</v>
      </c>
      <c r="I8766" s="3" t="n">
        <f aca="false">I$6633</f>
        <v>0.0778443113772455</v>
      </c>
      <c r="J8766" s="3" t="n">
        <f aca="false">J$6633</f>
        <v>0.0131335633049284</v>
      </c>
      <c r="K8766" s="3" t="str">
        <f aca="false">K$6633</f>
        <v>Taxa de congestionamento = 1 - (processos baixados)/(casos novos + casos pendentes)</v>
      </c>
      <c r="L8766" s="3" t="str">
        <f aca="false">L$6633</f>
        <v>Justiça em Números/CNJ</v>
      </c>
      <c r="M8766" s="3" t="str">
        <f aca="false">M$6633</f>
        <v>Porcentagem %</v>
      </c>
      <c r="N876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766" s="3" t="n">
        <f aca="false">MEDIAN(O6633,O6712,O6791,O6870,O6949,O7028,O7107,O7186,O7344,O7265,O7423,O7581,O7502,O7660,O7739,O7818,O7897,O7976,O8055,O8134,O8292,O8213,O8371,O8450,O8529,O8608,O8687)</f>
        <v>30.1619817309875</v>
      </c>
    </row>
    <row r="8767" customFormat="false" ht="15" hidden="false" customHeight="true" outlineLevel="0" collapsed="false">
      <c r="A8767" s="3" t="str">
        <f aca="false">A$6634</f>
        <v>Eficiência da Máquina Pública</v>
      </c>
      <c r="B8767" s="3" t="str">
        <f aca="false">B$6634</f>
        <v>Custo do Executivo/PIB</v>
      </c>
      <c r="C8767" s="3" t="n">
        <f aca="false">C$6634</f>
        <v>-1</v>
      </c>
      <c r="D8767" s="3" t="s">
        <v>266</v>
      </c>
      <c r="E8767" s="3" t="n">
        <f aca="false">E$6634</f>
        <v>2017</v>
      </c>
      <c r="F8767" s="3" t="n">
        <f aca="false">F$6634</f>
        <v>2018</v>
      </c>
      <c r="G8767" s="3" t="n">
        <f aca="false">MEDIAN(G6634,G6713,G6792,G6871,G6950,G7029,G7108,G7187,G7345,G7266,G7424,G7582,G7503,G7661,G7740,G7819,G7898,G7977,G8056,G8135,G8293,G8214,G8372,G8451,G8530,G8609,G8688)</f>
        <v>0.802935786080363</v>
      </c>
      <c r="H8767" s="3" t="n">
        <f aca="false">H$6634</f>
        <v>0.224802471854843</v>
      </c>
      <c r="I8767" s="3" t="n">
        <f aca="false">I$6634</f>
        <v>0.0778443113772455</v>
      </c>
      <c r="J8767" s="3" t="n">
        <f aca="false">J$6634</f>
        <v>0.0174995936174429</v>
      </c>
      <c r="K8767" s="3" t="str">
        <f aca="false">K$6634</f>
        <v>Recursos públicos alocados na administração direta / PIB</v>
      </c>
      <c r="L8767" s="3" t="str">
        <f aca="false">L$6634</f>
        <v>FINBRA/Siconfi</v>
      </c>
      <c r="M8767" s="3" t="str">
        <f aca="false">M$6634</f>
        <v>Porcentagem %</v>
      </c>
      <c r="N8767" s="3" t="str">
        <f aca="false">N$61</f>
        <v>O PIB utilizado para cálculo é estimado pela Tendências</v>
      </c>
      <c r="O8767" s="3" t="n">
        <f aca="false">MEDIAN(O6634,O6713,O6792,O6871,O6950,O7029,O7108,O7187,O7345,O7266,O7424,O7582,O7503,O7661,O7740,O7819,O7898,O7977,O8056,O8135,O8293,O8214,O8372,O8451,O8530,O8609,O8688)</f>
        <v>86.9157109670838</v>
      </c>
    </row>
    <row r="8768" customFormat="false" ht="15" hidden="false" customHeight="true" outlineLevel="0" collapsed="false">
      <c r="A8768" s="3" t="str">
        <f aca="false">A$6635</f>
        <v>Eficiência da Máquina Pública</v>
      </c>
      <c r="B8768" s="3" t="str">
        <f aca="false">B$6635</f>
        <v>Custo do Judiciário/PIB</v>
      </c>
      <c r="C8768" s="3" t="n">
        <f aca="false">C$6635</f>
        <v>-1</v>
      </c>
      <c r="D8768" s="3" t="s">
        <v>266</v>
      </c>
      <c r="E8768" s="3" t="n">
        <f aca="false">E$6635</f>
        <v>2017</v>
      </c>
      <c r="F8768" s="3" t="n">
        <f aca="false">F$6635</f>
        <v>2018</v>
      </c>
      <c r="G8768" s="3" t="n">
        <f aca="false">MEDIAN(G6635,G6714,G6793,G6872,G6951,G7030,G7109,G7188,G7346,G7267,G7425,G7583,G7504,G7662,G7741,G7820,G7899,G7978,G8057,G8136,G8294,G8215,G8373,G8452,G8531,G8610,G8689)</f>
        <v>0.930795557598977</v>
      </c>
      <c r="H8768" s="3" t="n">
        <f aca="false">H$6635</f>
        <v>0.135473868774926</v>
      </c>
      <c r="I8768" s="3" t="n">
        <f aca="false">I$6635</f>
        <v>0.0778443113772455</v>
      </c>
      <c r="J8768" s="3" t="n">
        <f aca="false">J$6635</f>
        <v>0.0105458700243954</v>
      </c>
      <c r="K8768" s="3" t="str">
        <f aca="false">K$6635</f>
        <v>Recursos públicos alocados no judiciário / PIB</v>
      </c>
      <c r="L8768" s="3" t="str">
        <f aca="false">L$6635</f>
        <v>FINBRA/Siconfi</v>
      </c>
      <c r="M8768" s="3" t="str">
        <f aca="false">M$6635</f>
        <v>Porcentagem %</v>
      </c>
      <c r="N8768" s="3" t="str">
        <f aca="false">N$63</f>
        <v>O PIB utilizado para cálculo é estimado pela Tendências. O Distrito Federal não é válido nesse indicador.</v>
      </c>
      <c r="O8768" s="3" t="n">
        <f aca="false">MEDIAN(O6635,O6714,O6793,O6872,O6951,O7030,O7109,O7188,O7346,O7267,O7425,O7583,O7504,O7662,O7741,O7820,O7899,O7978,O8057,O8136,O8294,O8215,O8373,O8452,O8531,O8610,O8689)</f>
        <v>67.5664817926482</v>
      </c>
    </row>
    <row r="8769" customFormat="false" ht="15" hidden="false" customHeight="true" outlineLevel="0" collapsed="false">
      <c r="A8769" s="3" t="str">
        <f aca="false">A$6636</f>
        <v>Eficiência da Máquina Pública</v>
      </c>
      <c r="B8769" s="3" t="str">
        <f aca="false">B$6636</f>
        <v>Custo do Legislativo/PIB</v>
      </c>
      <c r="C8769" s="3" t="n">
        <f aca="false">C$6636</f>
        <v>-1</v>
      </c>
      <c r="D8769" s="3" t="s">
        <v>266</v>
      </c>
      <c r="E8769" s="3" t="n">
        <f aca="false">E$6636</f>
        <v>2017</v>
      </c>
      <c r="F8769" s="3" t="n">
        <f aca="false">F$6636</f>
        <v>2018</v>
      </c>
      <c r="G8769" s="3" t="n">
        <f aca="false">MEDIAN(G6636,G6715,G6794,G6873,G6952,G7031,G7110,G7189,G7347,G7268,G7426,G7584,G7505,G7663,G7742,G7821,G7900,G7979,G8058,G8137,G8295,G8216,G8374,G8453,G8532,G8611,G8690)</f>
        <v>0.469185653386921</v>
      </c>
      <c r="H8769" s="3" t="n">
        <f aca="false">H$6636</f>
        <v>0.205227165307908</v>
      </c>
      <c r="I8769" s="3" t="n">
        <f aca="false">I$6636</f>
        <v>0.0778443113772455</v>
      </c>
      <c r="J8769" s="3" t="n">
        <f aca="false">J$6636</f>
        <v>0.0159757673592982</v>
      </c>
      <c r="K8769" s="3" t="str">
        <f aca="false">K$6636</f>
        <v>Recursos públicos alocados no legislativo / PIB</v>
      </c>
      <c r="L8769" s="3" t="str">
        <f aca="false">L$6636</f>
        <v>FINBRA/Siconfi</v>
      </c>
      <c r="M8769" s="3" t="str">
        <f aca="false">M$6636</f>
        <v>Porcentagem %</v>
      </c>
      <c r="N8769" s="3" t="str">
        <f aca="false">N$64</f>
        <v>O PIB utilizado para cálculo é estimado pela Tendências</v>
      </c>
      <c r="O8769" s="3" t="n">
        <f aca="false">MEDIAN(O6636,O6715,O6794,O6873,O6952,O7031,O7110,O7189,O7347,O7268,O7426,O7584,O7505,O7663,O7742,O7821,O7900,O7979,O8058,O8137,O8295,O8216,O8374,O8453,O8532,O8611,O8690)</f>
        <v>83.1636584544995</v>
      </c>
    </row>
    <row r="8770" customFormat="false" ht="15" hidden="false" customHeight="true" outlineLevel="0" collapsed="false">
      <c r="A8770" s="3" t="str">
        <f aca="false">A$6637</f>
        <v>Eficiência da Máquina Pública</v>
      </c>
      <c r="B8770" s="3" t="str">
        <f aca="false">B$6637</f>
        <v>Índice de Transparência</v>
      </c>
      <c r="C8770" s="3" t="n">
        <f aca="false">C$6637</f>
        <v>1</v>
      </c>
      <c r="D8770" s="3" t="s">
        <v>266</v>
      </c>
      <c r="E8770" s="3" t="n">
        <f aca="false">E$6637</f>
        <v>2016</v>
      </c>
      <c r="F8770" s="3" t="n">
        <f aca="false">F$6637</f>
        <v>2018</v>
      </c>
      <c r="G8770" s="3" t="n">
        <f aca="false">MEDIAN(G6637,G6716,G6795,G6874,G6953,G7032,G7111,G7190,G7348,G7269,G7427,G7585,G7506,G7664,G7743,G7822,G7901,G7980,G8059,G8138,G8296,G8217,G8375,G8454,G8533,G8612,G8691)</f>
        <v>9.72</v>
      </c>
      <c r="H8770" s="3" t="n">
        <f aca="false">H$6637</f>
        <v>0.147614600287321</v>
      </c>
      <c r="I8770" s="3" t="n">
        <f aca="false">I$6637</f>
        <v>0.0778443113772455</v>
      </c>
      <c r="J8770" s="3" t="n">
        <f aca="false">J$6637</f>
        <v>0.0114909569085938</v>
      </c>
      <c r="K8770" s="3" t="str">
        <f aca="false">K$6637</f>
        <v>Escala Brasil Transparente 360º - Ranking de “Transparência Passiva” e “Transparência Ativa”.</v>
      </c>
      <c r="L8770" s="3" t="str">
        <f aca="false">L$6637</f>
        <v>Controladoria Geral da União</v>
      </c>
      <c r="M8770" s="3" t="str">
        <f aca="false">M$6637</f>
        <v>Pontuação de 0 a 10</v>
      </c>
      <c r="N8770" s="3" t="str">
        <f aca="false">N$62</f>
        <v>A partir da edição de 2018, ou seja, do dado de 2016, passou a ser usado a avaliação Escala Brasil Transparente</v>
      </c>
      <c r="O8770" s="3" t="n">
        <f aca="false">MEDIAN(O6637,O6716,O6795,O6874,O6953,O7032,O7111,O7190,O7348,O7269,O7427,O7585,O7506,O7664,O7743,O7822,O7901,O7980,O8059,O8138,O8296,O8217,O8375,O8454,O8533,O8612,O8691)</f>
        <v>97.2</v>
      </c>
    </row>
    <row r="8771" customFormat="false" ht="15" hidden="false" customHeight="true" outlineLevel="0" collapsed="false">
      <c r="A8771" s="3" t="str">
        <f aca="false">A$6638</f>
        <v>Eficiência da Máquina Pública</v>
      </c>
      <c r="B8771" s="3" t="str">
        <f aca="false">B$6638</f>
        <v>% Servidores Comissionados</v>
      </c>
      <c r="C8771" s="3" t="n">
        <f aca="false">C$6638</f>
        <v>-1</v>
      </c>
      <c r="D8771" s="3" t="s">
        <v>266</v>
      </c>
      <c r="E8771" s="3" t="n">
        <f aca="false">E$6638</f>
        <v>2017</v>
      </c>
      <c r="F8771" s="3" t="n">
        <f aca="false">F$6638</f>
        <v>2018</v>
      </c>
      <c r="G8771" s="3" t="n">
        <f aca="false">MEDIAN(G6638,G6717,G6796,G6875,G6954,G7033,G7112,G7191,G7349,G7270,G7428,G7586,G7507,G7665,G7744,G7823,G7902,G7981,G8060,G8139,G8297,G8218,G8376,G8455,G8534,G8613,G8692)</f>
        <v>4.69104697283409</v>
      </c>
      <c r="H8771" s="3" t="n">
        <f aca="false">H$6638</f>
        <v>0.118166119011691</v>
      </c>
      <c r="I8771" s="3" t="n">
        <f aca="false">I$6638</f>
        <v>0.0778443113772455</v>
      </c>
      <c r="J8771" s="3" t="n">
        <f aca="false">J$6638</f>
        <v>0.00919856016258672</v>
      </c>
      <c r="K8771" s="3" t="str">
        <f aca="false">K$6638</f>
        <v>% de cargos comissionados no total de cargos públicos</v>
      </c>
      <c r="L8771" s="3" t="str">
        <f aca="false">L$6638</f>
        <v>IBGE/Estadic</v>
      </c>
      <c r="M8771" s="3" t="str">
        <f aca="false">M$6638</f>
        <v>Porcentagem %</v>
      </c>
      <c r="N8771" s="5"/>
      <c r="O8771" s="3" t="n">
        <f aca="false">MEDIAN(O6638,O6717,O6796,O6875,O6954,O7033,O7112,O7191,O7349,O7270,O7428,O7586,O7507,O7665,O7744,O7823,O7902,O7981,O8060,O8139,O8297,O8218,O8376,O8455,O8534,O8613,O8692)</f>
        <v>89.5863042548665</v>
      </c>
    </row>
    <row r="8772" customFormat="false" ht="15" hidden="false" customHeight="true" outlineLevel="0" collapsed="false">
      <c r="A8772" s="3" t="str">
        <f aca="false">A$6639</f>
        <v>Eficiência da Máquina Pública</v>
      </c>
      <c r="B8772" s="3" t="str">
        <f aca="false">B$6639</f>
        <v> Total</v>
      </c>
      <c r="C8772" s="3" t="n">
        <f aca="false">C$6639</f>
        <v>1</v>
      </c>
      <c r="D8772" s="3" t="s">
        <v>266</v>
      </c>
      <c r="E8772" s="3" t="n">
        <f aca="false">E$6639</f>
        <v>2018</v>
      </c>
      <c r="F8772" s="3" t="n">
        <f aca="false">F$6639</f>
        <v>2018</v>
      </c>
      <c r="G8772" s="3" t="n">
        <f aca="false">MEDIAN(G6639,G6718,G6797,G6876,G6955,G7034,G7113,G7192,G7350,G7271,G7429,G7587,G7508,G7666,G7745,G7824,G7903,G7982,G8061,G8140,G8298,G8219,G8377,G8456,G8535,G8614,G8693)</f>
        <v>72.0092209740236</v>
      </c>
      <c r="H8772" s="3" t="n">
        <f aca="false">H$6639</f>
        <v>1</v>
      </c>
      <c r="I8772" s="3" t="n">
        <f aca="false">I$6639</f>
        <v>0.0778443113772455</v>
      </c>
      <c r="J8772" s="3" t="n">
        <f aca="false">J$6639</f>
        <v>0.0778443113772455</v>
      </c>
      <c r="K8772" s="3" t="str">
        <f aca="false">K$6639</f>
        <v>Nota obtida via normalização e ponderação de indicadores que variam de 0 a 100.</v>
      </c>
      <c r="L8772" s="3" t="str">
        <f aca="false">L$6639</f>
        <v>Tendências</v>
      </c>
      <c r="M8772" s="3" t="str">
        <f aca="false">M$6639</f>
        <v>Nota de 0 a 100</v>
      </c>
      <c r="N8772" s="5"/>
      <c r="O8772" s="3" t="n">
        <f aca="false">MEDIAN(O6639,O6718,O6797,O6876,O6955,O7034,O7113,O7192,O7350,O7271,O7429,O7587,O7508,O7666,O7745,O7824,O7903,O7982,O8061,O8140,O8298,O8219,O8377,O8456,O8535,O8614,O8693)</f>
        <v>65.3979795324241</v>
      </c>
    </row>
    <row r="8773" customFormat="false" ht="15" hidden="false" customHeight="true" outlineLevel="0" collapsed="false">
      <c r="A8773" s="3" t="str">
        <f aca="false">A$6640</f>
        <v>Infraestrutura</v>
      </c>
      <c r="B8773" s="3" t="str">
        <f aca="false">B$6640</f>
        <v>Acessibilidade do Serviço de Telecomunicações</v>
      </c>
      <c r="C8773" s="3" t="n">
        <f aca="false">C$6640</f>
        <v>1</v>
      </c>
      <c r="D8773" s="3" t="s">
        <v>266</v>
      </c>
      <c r="E8773" s="3" t="n">
        <f aca="false">E$6640</f>
        <v>2017</v>
      </c>
      <c r="F8773" s="3" t="n">
        <f aca="false">F$6640</f>
        <v>2018</v>
      </c>
      <c r="G8773" s="3" t="n">
        <f aca="false">MEDIAN(G6640,G6719,G6798,G6877,G6956,G7035,G7114,G7193,G7351,G7272,G7430,G7588,G7509,G7667,G7746,G7825,G7904,G7983,G8062,G8141,G8299,G8220,G8378,G8457,G8536,G8615,G8694)</f>
        <v>112.15803579667</v>
      </c>
      <c r="H8773" s="3" t="n">
        <f aca="false">H$6640</f>
        <v>0.0927238161527131</v>
      </c>
      <c r="I8773" s="3" t="n">
        <f aca="false">I$6640</f>
        <v>0.12874251497006</v>
      </c>
      <c r="J8773" s="3" t="n">
        <f aca="false">J$6640</f>
        <v>0.0119374972891217</v>
      </c>
      <c r="K8773" s="3" t="str">
        <f aca="false">K$6640</f>
        <v>Densidade de acessos por 100 habitantes (telefonia móvel e banda larga*)</v>
      </c>
      <c r="L8773" s="3" t="str">
        <f aca="false">L$6640</f>
        <v>ANATEL</v>
      </c>
      <c r="M8773" s="3" t="str">
        <f aca="false">M$6640</f>
        <v>Acessos por 100 mil habitantes</v>
      </c>
      <c r="N8773" s="5"/>
      <c r="O8773" s="3" t="n">
        <f aca="false">MEDIAN(O6640,O6719,O6798,O6877,O6956,O7035,O7114,O7193,O7351,O7272,O7430,O7588,O7509,O7667,O7746,O7825,O7904,O7983,O8062,O8141,O8299,O8220,O8378,O8457,O8536,O8615,O8694)</f>
        <v>28.098098186238</v>
      </c>
    </row>
    <row r="8774" customFormat="false" ht="15" hidden="false" customHeight="true" outlineLevel="0" collapsed="false">
      <c r="A8774" s="3" t="str">
        <f aca="false">A$6641</f>
        <v>Infraestrutura</v>
      </c>
      <c r="B8774" s="3" t="str">
        <f aca="false">B$6641</f>
        <v>Custo de Combustíveis</v>
      </c>
      <c r="C8774" s="3" t="n">
        <f aca="false">C$6641</f>
        <v>-1</v>
      </c>
      <c r="D8774" s="3" t="s">
        <v>266</v>
      </c>
      <c r="E8774" s="3" t="n">
        <f aca="false">E$6641</f>
        <v>2017</v>
      </c>
      <c r="F8774" s="3" t="n">
        <f aca="false">F$6641</f>
        <v>2018</v>
      </c>
      <c r="G8774" s="3" t="n">
        <f aca="false">MEDIAN(G6641,G6720,G6799,G6878,G6957,G7036,G7115,G7194,G7352,G7273,G7431,G7589,G7510,G7668,G7747,G7826,G7905,G7984,G8063,G8142,G8300,G8221,G8379,G8458,G8537,G8616,G8695)</f>
        <v>3.43473400274402</v>
      </c>
      <c r="H8774" s="3" t="n">
        <f aca="false">H$6641</f>
        <v>0.0813808125544698</v>
      </c>
      <c r="I8774" s="3" t="n">
        <f aca="false">I$6641</f>
        <v>0.12874251497006</v>
      </c>
      <c r="J8774" s="3" t="n">
        <f aca="false">J$6641</f>
        <v>0.0104771704785695</v>
      </c>
      <c r="K8774" s="3" t="str">
        <f aca="false">K$6641</f>
        <v>Preço médio pago em reais por consumidores finais (etanol, gasolina e diesel), ponderado pela participação dos combustíveis no consumo total.</v>
      </c>
      <c r="L8774" s="3" t="str">
        <f aca="false">L$6641</f>
        <v>ANP</v>
      </c>
      <c r="M8774" s="3" t="str">
        <f aca="false">M$6641</f>
        <v>Reais (R$)</v>
      </c>
      <c r="N8774" s="5" t="str">
        <f aca="false">N$6</f>
        <v>A partir da edição de 2018, ou seja, do dado de 2017 o preço pago passou a ser ponderado pela participação dos combustíveis no consumo total.</v>
      </c>
      <c r="O8774" s="3" t="n">
        <f aca="false">MEDIAN(O6641,O6720,O6799,O6878,O6957,O7036,O7115,O7194,O7352,O7273,O7431,O7589,O7510,O7668,O7747,O7826,O7905,O7984,O8063,O8142,O8300,O8221,O8379,O8458,O8537,O8616,O8695)</f>
        <v>68.8464839534219</v>
      </c>
    </row>
    <row r="8775" customFormat="false" ht="15" hidden="false" customHeight="true" outlineLevel="0" collapsed="false">
      <c r="A8775" s="3" t="str">
        <f aca="false">A$6642</f>
        <v>Infraestrutura</v>
      </c>
      <c r="B8775" s="3" t="str">
        <f aca="false">B$6642</f>
        <v>Custo de Saneamento Básico</v>
      </c>
      <c r="C8775" s="3" t="n">
        <f aca="false">C$6642</f>
        <v>-1</v>
      </c>
      <c r="D8775" s="3" t="s">
        <v>266</v>
      </c>
      <c r="E8775" s="3" t="n">
        <f aca="false">E$6642</f>
        <v>2016</v>
      </c>
      <c r="F8775" s="3" t="n">
        <f aca="false">F$6642</f>
        <v>2018</v>
      </c>
      <c r="G8775" s="3" t="n">
        <f aca="false">MEDIAN(G6642,G6721,G6800,G6879,G6958,G7037,G7116,G7195,G7353,G7274,G7432,G7590,G7511,G7669,G7748,G7827,G7906,G7985,G8064,G8143,G8301,G8222,G8380,G8459,G8538,G8617,G8696)</f>
        <v>3.43</v>
      </c>
      <c r="H8775" s="3" t="n">
        <f aca="false">H$6642</f>
        <v>0.0808844986819226</v>
      </c>
      <c r="I8775" s="3" t="n">
        <f aca="false">I$6642</f>
        <v>0.12874251497006</v>
      </c>
      <c r="J8775" s="3" t="n">
        <f aca="false">J$6642</f>
        <v>0.0104132737824032</v>
      </c>
      <c r="K8775" s="3" t="str">
        <f aca="false">K$6642</f>
        <v>Tarifa média praticada pelo serviço de tratamento e distribuição</v>
      </c>
      <c r="L8775" s="3" t="str">
        <f aca="false">L$6642</f>
        <v>SNIS</v>
      </c>
      <c r="M8775" s="3" t="str">
        <f aca="false">M$6642</f>
        <v>Reais ($) por m3</v>
      </c>
      <c r="N8775" s="5"/>
      <c r="O8775" s="3" t="n">
        <f aca="false">MEDIAN(O6642,O6721,O6800,O6879,O6958,O7037,O7116,O7195,O7353,O7274,O7432,O7590,O7511,O7669,O7748,O7827,O7906,O7985,O8064,O8143,O8301,O8222,O8380,O8459,O8538,O8617,O8696)</f>
        <v>54.2662116040955</v>
      </c>
    </row>
    <row r="8776" customFormat="false" ht="15" hidden="false" customHeight="true" outlineLevel="0" collapsed="false">
      <c r="A8776" s="3" t="str">
        <f aca="false">A$6643</f>
        <v>Infraestrutura</v>
      </c>
      <c r="B8776" s="3" t="str">
        <f aca="false">B$6643</f>
        <v>Disponibilidade de Voos Diretos</v>
      </c>
      <c r="C8776" s="3" t="n">
        <f aca="false">C$6643</f>
        <v>1</v>
      </c>
      <c r="D8776" s="3" t="s">
        <v>266</v>
      </c>
      <c r="E8776" s="3" t="n">
        <f aca="false">E$6643</f>
        <v>2017</v>
      </c>
      <c r="F8776" s="3" t="n">
        <f aca="false">F$6643</f>
        <v>2018</v>
      </c>
      <c r="G8776" s="3" t="n">
        <f aca="false">MEDIAN(G6643,G6722,G6801,G6880,G6959,G7038,G7117,G7196,G7354,G7275,G7433,G7591,G7512,G7670,G7749,G7828,G7907,G7986,G8065,G8144,G8302,G8223,G8381,G8460,G8539,G8618,G8697)</f>
        <v>12860</v>
      </c>
      <c r="H8776" s="3" t="n">
        <f aca="false">H$6643</f>
        <v>0.0859068720842382</v>
      </c>
      <c r="I8776" s="3" t="n">
        <f aca="false">I$6643</f>
        <v>0.12874251497006</v>
      </c>
      <c r="J8776" s="3" t="n">
        <f aca="false">J$6643</f>
        <v>0.0110598667653361</v>
      </c>
      <c r="K8776" s="3" t="str">
        <f aca="false">K$6643</f>
        <v>Número de voos diretos* </v>
      </c>
      <c r="L8776" s="3" t="str">
        <f aca="false">L$6643</f>
        <v>ANAC</v>
      </c>
      <c r="M8776" s="3" t="str">
        <f aca="false">M$6643</f>
        <v>Número de voos</v>
      </c>
      <c r="N8776" s="5"/>
      <c r="O8776" s="3" t="n">
        <f aca="false">MEDIAN(O6643,O6722,O6801,O6880,O6959,O7038,O7117,O7196,O7354,O7275,O7433,O7591,O7512,O7670,O7749,O7828,O7907,O7986,O8065,O8144,O8302,O8223,O8381,O8460,O8539,O8618,O8697)</f>
        <v>5.1695697640331</v>
      </c>
    </row>
    <row r="8777" customFormat="false" ht="15" hidden="false" customHeight="true" outlineLevel="0" collapsed="false">
      <c r="A8777" s="3" t="str">
        <f aca="false">A$6644</f>
        <v>Infraestrutura</v>
      </c>
      <c r="B8777" s="3" t="str">
        <f aca="false">B$6644</f>
        <v>Acesso à Energia Elétrica</v>
      </c>
      <c r="C8777" s="3" t="n">
        <f aca="false">C$6644</f>
        <v>1</v>
      </c>
      <c r="D8777" s="3" t="s">
        <v>266</v>
      </c>
      <c r="E8777" s="3" t="n">
        <f aca="false">E$6644</f>
        <v>2017</v>
      </c>
      <c r="F8777" s="3" t="n">
        <f aca="false">F$6644</f>
        <v>2018</v>
      </c>
      <c r="G8777" s="3" t="n">
        <f aca="false">MEDIAN(G6644,G6723,G6802,G6881,G6960,G7039,G7118,G7197,G7355,G7276,G7434,G7592,G7513,G7671,G7750,G7829,G7908,G7987,G8066,G8145,G8303,G8224,G8382,G8461,G8540,G8619,G8698)</f>
        <v>99.8382483911837</v>
      </c>
      <c r="H8777" s="3" t="n">
        <f aca="false">H$6644</f>
        <v>0.0377329840579321</v>
      </c>
      <c r="I8777" s="3" t="n">
        <f aca="false">I$6644</f>
        <v>0.12874251497006</v>
      </c>
      <c r="J8777" s="3" t="n">
        <f aca="false">J$6644</f>
        <v>0.00485783926494335</v>
      </c>
      <c r="K8777" s="3" t="str">
        <f aca="false">K$6644</f>
        <v>Proporção de domicílios com acesso a energia elétrica (iluminação elétrica).</v>
      </c>
      <c r="L8777" s="3" t="str">
        <f aca="false">L$6644</f>
        <v>PNAD/IBGE</v>
      </c>
      <c r="M8777" s="3" t="str">
        <f aca="false">M$6644</f>
        <v>Porcentagem %</v>
      </c>
      <c r="N8777" s="5"/>
      <c r="O8777" s="3" t="n">
        <f aca="false">MEDIAN(O6644,O6723,O6802,O6881,O6960,O7039,O7118,O7197,O7355,O7276,O7434,O7592,O7513,O7671,O7750,O7829,O7908,O7987,O8066,O8145,O8303,O8224,O8382,O8461,O8540,O8619,O8698)</f>
        <v>94.836648114061</v>
      </c>
    </row>
    <row r="8778" customFormat="false" ht="15" hidden="false" customHeight="true" outlineLevel="0" collapsed="false">
      <c r="A8778" s="3" t="str">
        <f aca="false">A$6645</f>
        <v>Infraestrutura</v>
      </c>
      <c r="B8778" s="3" t="str">
        <f aca="false">B$6645</f>
        <v>Custo da Energia Elétrica</v>
      </c>
      <c r="C8778" s="3" t="n">
        <f aca="false">C$6645</f>
        <v>-1</v>
      </c>
      <c r="D8778" s="3" t="s">
        <v>266</v>
      </c>
      <c r="E8778" s="3" t="n">
        <f aca="false">E$6645</f>
        <v>2017</v>
      </c>
      <c r="F8778" s="3" t="n">
        <f aca="false">F$6645</f>
        <v>2018</v>
      </c>
      <c r="G8778" s="3" t="n">
        <f aca="false">MEDIAN(G6645,G6724,G6803,G6882,G6961,G7040,G7119,G7198,G7356,G7277,G7435,G7593,G7514,G7672,G7751,G7830,G7909,G7988,G8067,G8146,G8304,G8225,G8383,G8462,G8541,G8620,G8699)</f>
        <v>615.781450437438</v>
      </c>
      <c r="H8778" s="3" t="n">
        <f aca="false">H$6645</f>
        <v>0.0993376190046475</v>
      </c>
      <c r="I8778" s="3" t="n">
        <f aca="false">I$6645</f>
        <v>0.12874251497006</v>
      </c>
      <c r="J8778" s="3" t="n">
        <f aca="false">J$6645</f>
        <v>0.0127889749017959</v>
      </c>
      <c r="K8778" s="3" t="str">
        <f aca="false">K$6645</f>
        <v>Tarifa média praticada para o consumo comercial, residencial e industrial.</v>
      </c>
      <c r="L8778" s="3" t="str">
        <f aca="false">L$6645</f>
        <v>ANEEL</v>
      </c>
      <c r="M8778" s="3" t="str">
        <f aca="false">M$6645</f>
        <v>Reais (R$) por MWh</v>
      </c>
      <c r="N8778" s="5"/>
      <c r="O8778" s="3" t="n">
        <f aca="false">MEDIAN(O6645,O6724,O6803,O6882,O6961,O7040,O7119,O7198,O7356,O7277,O7435,O7593,O7514,O7672,O7751,O7830,O7909,O7988,O8067,O8146,O8304,O8225,O8383,O8462,O8541,O8620,O8699)</f>
        <v>43.5737018072149</v>
      </c>
    </row>
    <row r="8779" customFormat="false" ht="15" hidden="false" customHeight="true" outlineLevel="0" collapsed="false">
      <c r="A8779" s="3" t="str">
        <f aca="false">A$6646</f>
        <v>Infraestrutura</v>
      </c>
      <c r="B8779" s="3" t="str">
        <f aca="false">B$6646</f>
        <v>Qualidade da Energia Elétrica</v>
      </c>
      <c r="C8779" s="3" t="n">
        <f aca="false">C$6646</f>
        <v>-1</v>
      </c>
      <c r="D8779" s="3" t="s">
        <v>266</v>
      </c>
      <c r="E8779" s="3" t="n">
        <f aca="false">E$6646</f>
        <v>2017</v>
      </c>
      <c r="F8779" s="3" t="n">
        <f aca="false">F$6646</f>
        <v>2018</v>
      </c>
      <c r="G8779" s="3" t="n">
        <f aca="false">MEDIAN(G6646,G6725,G6804,G6883,G6962,G7041,G7120,G7199,G7357,G7278,G7436,G7594,G7515,G7673,G7752,G7831,G7910,G7989,G8068,G8147,G8305,G8226,G8384,G8463,G8542,G8621,G8700)</f>
        <v>0.9</v>
      </c>
      <c r="H8779" s="3" t="n">
        <f aca="false">H$6646</f>
        <v>0.120616903774958</v>
      </c>
      <c r="I8779" s="3" t="n">
        <f aca="false">I$6646</f>
        <v>0.12874251497006</v>
      </c>
      <c r="J8779" s="3" t="n">
        <f aca="false">J$6646</f>
        <v>0.0155285235398899</v>
      </c>
      <c r="K8779" s="3" t="str">
        <f aca="false">K$6646</f>
        <v>O indicador aponta o Desempenho Global de Continuidade, que considera a duração e frequência de interrupções no serviço de energia.</v>
      </c>
      <c r="L8779" s="3" t="str">
        <f aca="false">L$6646</f>
        <v>ANEEL</v>
      </c>
      <c r="M8779" s="3" t="str">
        <f aca="false">M$6646</f>
        <v>Pontuação</v>
      </c>
      <c r="N8779" s="5"/>
      <c r="O8779" s="3" t="n">
        <f aca="false">MEDIAN(O6646,O6725,O6804,O6883,O6962,O7041,O7120,O7199,O7357,O7278,O7436,O7594,O7515,O7673,O7752,O7831,O7910,O7989,O8068,O8147,O8305,O8226,O8384,O8463,O8542,O8621,O8700)</f>
        <v>89.8203679362539</v>
      </c>
    </row>
    <row r="8780" customFormat="false" ht="15" hidden="false" customHeight="true" outlineLevel="0" collapsed="false">
      <c r="A8780" s="3" t="str">
        <f aca="false">A$6647</f>
        <v>Infraestrutura</v>
      </c>
      <c r="B8780" s="3" t="str">
        <f aca="false">B$6647</f>
        <v>Mobilidade Urbana</v>
      </c>
      <c r="C8780" s="3" t="n">
        <f aca="false">C$6647</f>
        <v>-1</v>
      </c>
      <c r="D8780" s="3" t="s">
        <v>266</v>
      </c>
      <c r="E8780" s="3" t="n">
        <f aca="false">E$6647</f>
        <v>2015</v>
      </c>
      <c r="F8780" s="3" t="n">
        <f aca="false">F$6647</f>
        <v>2018</v>
      </c>
      <c r="G8780" s="3" t="n">
        <f aca="false">MEDIAN(G6647,G6726,G6805,G6884,G6963,G7042,G7121,G7200,G7358,G7279,G7437,G7595,G7516,G7674,G7753,G7832,G7911,G7990,G8069,G8148,G8306,G8227,G8385,G8464,G8543,G8622,G8701)</f>
        <v>26.5620922858417</v>
      </c>
      <c r="H8780" s="3" t="n">
        <f aca="false">H$6647</f>
        <v>0.124399303432856</v>
      </c>
      <c r="I8780" s="3" t="n">
        <f aca="false">I$6647</f>
        <v>0.12874251497006</v>
      </c>
      <c r="J8780" s="3" t="n">
        <f aca="false">J$6647</f>
        <v>0.0160154791844694</v>
      </c>
      <c r="K8780" s="3" t="str">
        <f aca="false">K$6647</f>
        <v>Tempo gasto no trajeto entre casa e trabalho (minutos)</v>
      </c>
      <c r="L8780" s="3" t="str">
        <f aca="false">L$6647</f>
        <v>PNAD/IBGE</v>
      </c>
      <c r="M8780" s="3" t="str">
        <f aca="false">M$6647</f>
        <v>Minutos</v>
      </c>
      <c r="N8780" s="5"/>
      <c r="O8780" s="3" t="n">
        <f aca="false">MEDIAN(O6647,O6726,O6805,O6884,O6963,O7042,O7121,O7200,O7358,O7279,O7437,O7595,O7516,O7674,O7753,O7832,O7911,O7990,O8069,O8148,O8306,O8227,O8385,O8464,O8543,O8622,O8701)</f>
        <v>72.9739169651097</v>
      </c>
    </row>
    <row r="8781" customFormat="false" ht="15" hidden="false" customHeight="true" outlineLevel="0" collapsed="false">
      <c r="A8781" s="3" t="str">
        <f aca="false">A$6648</f>
        <v>Infraestrutura</v>
      </c>
      <c r="B8781" s="3" t="str">
        <f aca="false">B$6648</f>
        <v>Qualidade das Rodovias</v>
      </c>
      <c r="C8781" s="3" t="n">
        <f aca="false">C$6648</f>
        <v>1</v>
      </c>
      <c r="D8781" s="3" t="s">
        <v>266</v>
      </c>
      <c r="E8781" s="3" t="n">
        <f aca="false">E$6648</f>
        <v>2017</v>
      </c>
      <c r="F8781" s="3" t="n">
        <f aca="false">F$6648</f>
        <v>2018</v>
      </c>
      <c r="G8781" s="3" t="n">
        <f aca="false">MEDIAN(G6648,G6727,G6806,G6885,G6964,G7043,G7122,G7201,G7359,G7280,G7438,G7596,G7517,G7675,G7754,G7833,G7912,G7991,G8070,G8149,G8307,G8228,G8386,G8465,G8544,G8623,G8702)</f>
        <v>3.03675777568332</v>
      </c>
      <c r="H8781" s="3" t="n">
        <f aca="false">H$6648</f>
        <v>0.192489052230466</v>
      </c>
      <c r="I8781" s="3" t="n">
        <f aca="false">I$6648</f>
        <v>0.12874251497006</v>
      </c>
      <c r="J8781" s="3" t="n">
        <f aca="false">J$6648</f>
        <v>0.0247815246883535</v>
      </c>
      <c r="K8781" s="3" t="str">
        <f aca="false">K$6648</f>
        <v>Avaliação das condições das vias rodoviárias (nota entre 1 (ruim) a 5 (ótimo) ponderada pela extensão pesquisada)</v>
      </c>
      <c r="L8781" s="3" t="str">
        <f aca="false">L$6648</f>
        <v>CNT</v>
      </c>
      <c r="M8781" s="3" t="str">
        <f aca="false">M$6648</f>
        <v>Pontuação de 1 a 5</v>
      </c>
      <c r="N8781" s="5"/>
      <c r="O8781" s="3" t="n">
        <f aca="false">MEDIAN(O6648,O6727,O6806,O6885,O6964,O7043,O7122,O7201,O7359,O7280,O7438,O7596,O7517,O7675,O7754,O7833,O7912,O7991,O8070,O8149,O8307,O8228,O8386,O8465,O8544,O8623,O8702)</f>
        <v>44.7229691359204</v>
      </c>
    </row>
    <row r="8782" customFormat="false" ht="15" hidden="false" customHeight="true" outlineLevel="0" collapsed="false">
      <c r="A8782" s="3" t="str">
        <f aca="false">A$6649</f>
        <v>Infraestrutura</v>
      </c>
      <c r="B8782" s="3" t="str">
        <f aca="false">B$6649</f>
        <v>Qualidade do Serviço de Telecomunicações</v>
      </c>
      <c r="C8782" s="3" t="n">
        <f aca="false">C$6649</f>
        <v>1</v>
      </c>
      <c r="D8782" s="3" t="s">
        <v>266</v>
      </c>
      <c r="E8782" s="3" t="n">
        <f aca="false">E$6649</f>
        <v>2017</v>
      </c>
      <c r="F8782" s="3" t="n">
        <f aca="false">F$6649</f>
        <v>2018</v>
      </c>
      <c r="G8782" s="3" t="n">
        <f aca="false">MEDIAN(G6649,G6728,G6807,G6886,G6965,G7044,G7123,G7202,G7360,G7281,G7439,G7597,G7518,G7676,G7755,G7834,G7913,G7992,G8071,G8150,G8308,G8229,G8387,G8466,G8545,G8624,G8703)</f>
        <v>68.2</v>
      </c>
      <c r="H8782" s="3" t="n">
        <f aca="false">H$6649</f>
        <v>0.0845281380257963</v>
      </c>
      <c r="I8782" s="3" t="n">
        <f aca="false">I$6649</f>
        <v>0.12874251497006</v>
      </c>
      <c r="J8782" s="3" t="n">
        <f aca="false">J$6649</f>
        <v>0.0108823650751774</v>
      </c>
      <c r="K8782" s="3" t="str">
        <f aca="false">K$6649</f>
        <v>Média do ranking de banda larga fixa e do de telefonia móvel (percentual de indicadores com cumprimento de metas)</v>
      </c>
      <c r="L8782" s="3" t="str">
        <f aca="false">L$6649</f>
        <v>ANATEL</v>
      </c>
      <c r="M8782" s="3" t="str">
        <f aca="false">M$6649</f>
        <v>Porcentagem %</v>
      </c>
      <c r="N8782" s="5"/>
      <c r="O8782" s="3" t="n">
        <f aca="false">MEDIAN(O6649,O6728,O6807,O6886,O6965,O7044,O7123,O7202,O7360,O7281,O7439,O7597,O7518,O7676,O7755,O7834,O7913,O7992,O8071,O8150,O8308,O8229,O8387,O8466,O8545,O8624,O8703)</f>
        <v>64.6341463414633</v>
      </c>
    </row>
    <row r="8783" customFormat="false" ht="15" hidden="false" customHeight="true" outlineLevel="0" collapsed="false">
      <c r="A8783" s="3" t="str">
        <f aca="false">A$6650</f>
        <v>Infraestrutura</v>
      </c>
      <c r="B8783" s="3" t="str">
        <f aca="false">B$6650</f>
        <v> Total</v>
      </c>
      <c r="C8783" s="3" t="n">
        <f aca="false">C$6650</f>
        <v>1</v>
      </c>
      <c r="D8783" s="3" t="s">
        <v>266</v>
      </c>
      <c r="E8783" s="3" t="n">
        <f aca="false">E$6650</f>
        <v>2018</v>
      </c>
      <c r="F8783" s="3" t="n">
        <f aca="false">F$6650</f>
        <v>2018</v>
      </c>
      <c r="G8783" s="3" t="n">
        <f aca="false">MEDIAN(G6650,G6729,G6808,G6887,G6966,G7045,G7124,G7203,G7361,G7282,G7440,G7598,G7519,G7677,G7756,G7835,G7914,G7993,G8072,G8151,G8309,G8230,G8388,G8467,G8546,G8625,G8704)</f>
        <v>52.7453463504842</v>
      </c>
      <c r="H8783" s="3" t="n">
        <f aca="false">H$6650</f>
        <v>1</v>
      </c>
      <c r="I8783" s="3" t="n">
        <f aca="false">I$6650</f>
        <v>0.12874251497006</v>
      </c>
      <c r="J8783" s="3" t="n">
        <f aca="false">J$6650</f>
        <v>0.12874251497006</v>
      </c>
      <c r="K8783" s="3" t="str">
        <f aca="false">K$6650</f>
        <v>Nota obtida via normalização e ponderação de indicadores que variam de 0 a 100.</v>
      </c>
      <c r="L8783" s="3" t="str">
        <f aca="false">L$6650</f>
        <v>Tendências</v>
      </c>
      <c r="M8783" s="3" t="str">
        <f aca="false">M$6650</f>
        <v>Nota de 0 a 100</v>
      </c>
      <c r="N8783" s="5"/>
      <c r="O8783" s="3" t="n">
        <f aca="false">MEDIAN(O6650,O6729,O6808,O6887,O6966,O7045,O7124,O7203,O7361,O7282,O7440,O7598,O7519,O7677,O7756,O7835,O7914,O7993,O8072,O8151,O8309,O8230,O8388,O8467,O8546,O8625,O8704)</f>
        <v>43.329622330079</v>
      </c>
    </row>
    <row r="8784" customFormat="false" ht="15" hidden="false" customHeight="true" outlineLevel="0" collapsed="false">
      <c r="A8784" s="3" t="str">
        <f aca="false">A$6651</f>
        <v>Inovação</v>
      </c>
      <c r="B8784" s="3" t="str">
        <f aca="false">B$6651</f>
        <v>Produção Acadêmica</v>
      </c>
      <c r="C8784" s="3" t="n">
        <f aca="false">C$6651</f>
        <v>1</v>
      </c>
      <c r="D8784" s="3" t="s">
        <v>266</v>
      </c>
      <c r="E8784" s="3" t="n">
        <f aca="false">E$6651</f>
        <v>2014</v>
      </c>
      <c r="F8784" s="3" t="n">
        <f aca="false">F$6651</f>
        <v>2018</v>
      </c>
      <c r="G8784" s="3" t="n">
        <f aca="false">MEDIAN(G6651,G6730,G6809,G6888,G6967,G7046,G7125,G7204,G7362,G7283,G7441,G7599,G7520,G7678,G7757,G7836,G7915,G7994,G8073,G8152,G8310,G8231,G8389,G8468,G8547,G8626,G8705)</f>
        <v>0.287602336358122</v>
      </c>
      <c r="H8784" s="3" t="n">
        <f aca="false">H$6651</f>
        <v>0.42398674644351</v>
      </c>
      <c r="I8784" s="3" t="n">
        <f aca="false">I$6651</f>
        <v>0.0678642714570858</v>
      </c>
      <c r="J8784" s="3" t="n">
        <f aca="false">J$6651</f>
        <v>0.028773551654849</v>
      </c>
      <c r="K8784" s="3" t="str">
        <f aca="false">K$6651</f>
        <v>Total de documentos publicados em periódicos acadêmicos indexados no Scopus em relação à população total.</v>
      </c>
      <c r="L8784" s="3" t="str">
        <f aca="false">L$6651</f>
        <v>SCImago IR</v>
      </c>
      <c r="M8784" s="3" t="str">
        <f aca="false">M$6651</f>
        <v>Artigos por 1 milhão de habitantes</v>
      </c>
      <c r="N8784" s="5"/>
      <c r="O8784" s="3" t="n">
        <f aca="false">MEDIAN(O6651,O6730,O6809,O6888,O6967,O7046,O7125,O7204,O7362,O7283,O7441,O7599,O7520,O7678,O7757,O7836,O7915,O7994,O8073,O8152,O8310,O8231,O8389,O8468,O8547,O8626,O8705)</f>
        <v>24.4751485238735</v>
      </c>
    </row>
    <row r="8785" customFormat="false" ht="15" hidden="false" customHeight="true" outlineLevel="0" collapsed="false">
      <c r="A8785" s="3" t="str">
        <f aca="false">A$6652</f>
        <v>Inovação</v>
      </c>
      <c r="B8785" s="3" t="str">
        <f aca="false">B$6652</f>
        <v>Investimentos Públicos em P&amp;D</v>
      </c>
      <c r="C8785" s="3" t="n">
        <f aca="false">C$6652</f>
        <v>1</v>
      </c>
      <c r="D8785" s="3" t="s">
        <v>266</v>
      </c>
      <c r="E8785" s="3" t="n">
        <f aca="false">E$6652</f>
        <v>2015</v>
      </c>
      <c r="F8785" s="3" t="n">
        <f aca="false">F$6652</f>
        <v>2018</v>
      </c>
      <c r="G8785" s="3" t="n">
        <f aca="false">MEDIAN(G6652,G6731,G6810,G6889,G6968,G7047,G7126,G7205,G7363,G7284,G7442,G7600,G7521,G7679,G7758,G7837,G7916,G7995,G8074,G8153,G8311,G8232,G8390,G8469,G8548,G8627,G8706)</f>
        <v>0.0507756438280132</v>
      </c>
      <c r="H8785" s="3" t="n">
        <f aca="false">H$6652</f>
        <v>0.302033876948592</v>
      </c>
      <c r="I8785" s="3" t="n">
        <f aca="false">I$6652</f>
        <v>0.0678642714570858</v>
      </c>
      <c r="J8785" s="3" t="n">
        <f aca="false">J$6652</f>
        <v>0.0204973090144753</v>
      </c>
      <c r="K8785" s="3" t="str">
        <f aca="false">K$6652</f>
        <v>Participação de Investimento público em P&amp;D no PIB estadual</v>
      </c>
      <c r="L8785" s="3" t="str">
        <f aca="false">L$6652</f>
        <v>Min.CT&amp;I</v>
      </c>
      <c r="M8785" s="3" t="str">
        <f aca="false">M$6652</f>
        <v>Porcentagem %</v>
      </c>
      <c r="N8785" s="5" t="str">
        <f aca="false">N$68</f>
        <v>O PIB utilizado é o oficial divulgado pelo IBGE</v>
      </c>
      <c r="O8785" s="3" t="n">
        <f aca="false">MEDIAN(O6652,O6731,O6810,O6889,O6968,O7047,O7126,O7205,O7363,O7284,O7442,O7600,O7521,O7679,O7758,O7837,O7916,O7995,O8074,O8153,O8311,O8232,O8390,O8469,O8548,O8627,O8706)</f>
        <v>12.2335886770723</v>
      </c>
    </row>
    <row r="8786" customFormat="false" ht="15" hidden="false" customHeight="true" outlineLevel="0" collapsed="false">
      <c r="A8786" s="3" t="str">
        <f aca="false">A$6653</f>
        <v>Inovação</v>
      </c>
      <c r="B8786" s="3" t="str">
        <f aca="false">B$6653</f>
        <v>Patentes</v>
      </c>
      <c r="C8786" s="3" t="n">
        <f aca="false">C$6653</f>
        <v>1</v>
      </c>
      <c r="D8786" s="3" t="s">
        <v>266</v>
      </c>
      <c r="E8786" s="3" t="n">
        <f aca="false">E$6653</f>
        <v>2016</v>
      </c>
      <c r="F8786" s="3" t="n">
        <f aca="false">F$6653</f>
        <v>2018</v>
      </c>
      <c r="G8786" s="3" t="n">
        <f aca="false">MEDIAN(G6653,G6732,G6811,G6890,G6969,G7048,G7127,G7206,G7364,G7285,G7443,G7601,G7522,G7680,G7759,G7838,G7917,G7996,G8075,G8154,G8312,G8233,G8391,G8470,G8549,G8628,G8707)</f>
        <v>0.0261751634350363</v>
      </c>
      <c r="H8786" s="3" t="n">
        <f aca="false">H$6653</f>
        <v>0.273979376607898</v>
      </c>
      <c r="I8786" s="3" t="n">
        <f aca="false">I$6653</f>
        <v>0.0678642714570858</v>
      </c>
      <c r="J8786" s="3" t="n">
        <f aca="false">J$6653</f>
        <v>0.0185934107877616</v>
      </c>
      <c r="K8786" s="3" t="str">
        <f aca="false">K$6653</f>
        <v>Total de concessões de patentes, englobando os tipos: "Patente de Invenção", "Modelo de Utilidade" e "Certificado de Adição" em relação ao PIB.</v>
      </c>
      <c r="L8786" s="3" t="str">
        <f aca="false">L$6653</f>
        <v>INPI</v>
      </c>
      <c r="M8786" s="3" t="str">
        <f aca="false">M$6653</f>
        <v>Patentes pelo PIB em 1 bilhão de reais</v>
      </c>
      <c r="N8786" s="3" t="str">
        <f aca="false">N$69</f>
        <v>O PIB utilizado para cálculo é estimado pela Tendências</v>
      </c>
      <c r="O8786" s="3" t="n">
        <f aca="false">MEDIAN(O6653,O6732,O6811,O6890,O6969,O7048,O7127,O7206,O7364,O7285,O7443,O7601,O7522,O7680,O7759,O7838,O7917,O7996,O8075,O8154,O8312,O8233,O8391,O8470,O8549,O8628,O8707)</f>
        <v>7.83752278781844</v>
      </c>
    </row>
    <row r="8787" customFormat="false" ht="15" hidden="false" customHeight="true" outlineLevel="0" collapsed="false">
      <c r="A8787" s="3" t="str">
        <f aca="false">A$6654</f>
        <v>Inovação</v>
      </c>
      <c r="B8787" s="3" t="str">
        <f aca="false">B$6654</f>
        <v> Total</v>
      </c>
      <c r="C8787" s="3" t="n">
        <f aca="false">C$6654</f>
        <v>1</v>
      </c>
      <c r="D8787" s="3" t="s">
        <v>266</v>
      </c>
      <c r="E8787" s="3" t="n">
        <f aca="false">E$6654</f>
        <v>2018</v>
      </c>
      <c r="F8787" s="3" t="n">
        <f aca="false">F$6654</f>
        <v>2018</v>
      </c>
      <c r="G8787" s="3" t="n">
        <f aca="false">MEDIAN(G6654,G6733,G6812,G6891,G6970,G7049,G7128,G7207,G7365,G7286,G7444,G7602,G7523,G7681,G7760,G7839,G7918,G7997,G8076,G8155,G8313,G8234,G8392,G8471,G8550,G8629,G8708)</f>
        <v>20.0797611432696</v>
      </c>
      <c r="H8787" s="3" t="n">
        <f aca="false">H$6654</f>
        <v>1</v>
      </c>
      <c r="I8787" s="3" t="n">
        <f aca="false">I$6654</f>
        <v>0.0678642714570858</v>
      </c>
      <c r="J8787" s="3" t="n">
        <f aca="false">J$6654</f>
        <v>0.0678642714570858</v>
      </c>
      <c r="K8787" s="3" t="str">
        <f aca="false">K$6654</f>
        <v>Nota obtida via normalização e ponderação de indicadores que variam de 0 a 100.</v>
      </c>
      <c r="L8787" s="3" t="str">
        <f aca="false">L$6654</f>
        <v>Tendências</v>
      </c>
      <c r="M8787" s="3" t="str">
        <f aca="false">M$6654</f>
        <v>Nota de 0 a 100</v>
      </c>
      <c r="N8787" s="5"/>
      <c r="O8787" s="3" t="n">
        <f aca="false">MEDIAN(O6654,O6733,O6812,O6891,O6970,O7049,O7128,O7207,O7365,O7286,O7444,O7602,O7523,O7681,O7760,O7839,O7918,O7997,O8076,O8155,O8313,O8234,O8392,O8471,O8550,O8629,O8708)</f>
        <v>22.0778862150464</v>
      </c>
    </row>
    <row r="8788" customFormat="false" ht="15" hidden="false" customHeight="true" outlineLevel="0" collapsed="false">
      <c r="A8788" s="3" t="str">
        <f aca="false">A$6655</f>
        <v>Potencial de Mercado</v>
      </c>
      <c r="B8788" s="3" t="str">
        <f aca="false">B$6655</f>
        <v>Tamanho de mercado</v>
      </c>
      <c r="C8788" s="3" t="n">
        <f aca="false">C$6655</f>
        <v>1</v>
      </c>
      <c r="D8788" s="3" t="s">
        <v>266</v>
      </c>
      <c r="E8788" s="3" t="n">
        <f aca="false">E$6655</f>
        <v>2017</v>
      </c>
      <c r="F8788" s="3" t="n">
        <f aca="false">F$6655</f>
        <v>2018</v>
      </c>
      <c r="G8788" s="3" t="n">
        <f aca="false">MEDIAN(G6655,G6734,G6813,G6892,G6971,G7050,G7129,G7208,G7366,G7287,G7445,G7603,G7524,G7682,G7761,G7840,G7919,G7998,G8077,G8156,G8314,G8235,G8393,G8472,G8551,G8630,G8709)</f>
        <v>120.008508202174</v>
      </c>
      <c r="H8788" s="3" t="n">
        <f aca="false">H$6655</f>
        <v>0.403618197210826</v>
      </c>
      <c r="I8788" s="3" t="n">
        <f aca="false">I$6655</f>
        <v>0.0768463073852295</v>
      </c>
      <c r="J8788" s="3" t="n">
        <f aca="false">J$6655</f>
        <v>0.0310165680491354</v>
      </c>
      <c r="K8788" s="3" t="str">
        <f aca="false">K$6655</f>
        <v>Produto Interno Bruto (PIB) real a preços de 2014</v>
      </c>
      <c r="L8788" s="3" t="str">
        <f aca="false">L$6655</f>
        <v>IBGE</v>
      </c>
      <c r="M8788" s="3" t="str">
        <f aca="false">M$6655</f>
        <v>R$ bilhões</v>
      </c>
      <c r="N8788" s="5" t="str">
        <f aca="false">N$2</f>
        <v>O PIB utilizado para cálculo é estimado pela Tendências</v>
      </c>
      <c r="O8788" s="3" t="n">
        <f aca="false">MEDIAN(O6655,O6734,O6813,O6892,O6971,O7050,O7129,O7208,O7366,O7287,O7445,O7603,O7524,O7682,O7761,O7840,O7919,O7998,O8077,O8156,O8314,O8235,O8393,O8472,O8551,O8630,O8709)</f>
        <v>5.09151268436725</v>
      </c>
    </row>
    <row r="8789" customFormat="false" ht="15" hidden="false" customHeight="true" outlineLevel="0" collapsed="false">
      <c r="A8789" s="3" t="str">
        <f aca="false">A$6656</f>
        <v>Potencial de Mercado</v>
      </c>
      <c r="B8789" s="3" t="str">
        <f aca="false">B$6656</f>
        <v>Taxa de crescimento</v>
      </c>
      <c r="C8789" s="3" t="n">
        <f aca="false">C$6656</f>
        <v>1</v>
      </c>
      <c r="D8789" s="3" t="s">
        <v>266</v>
      </c>
      <c r="E8789" s="3" t="n">
        <f aca="false">E$6656</f>
        <v>2017</v>
      </c>
      <c r="F8789" s="3" t="n">
        <f aca="false">F$6656</f>
        <v>2018</v>
      </c>
      <c r="G8789" s="3" t="n">
        <f aca="false">MEDIAN(G6656,G6735,G6814,G6893,G6972,G7051,G7130,G7209,G7367,G7288,G7446,G7604,G7525,G7683,G7762,G7841,G7920,G7999,G8078,G8157,G8315,G8236,G8394,G8473,G8552,G8631,G8710)</f>
        <v>-1.22749767905805</v>
      </c>
      <c r="H8789" s="3" t="n">
        <f aca="false">H$6656</f>
        <v>0.338326829703997</v>
      </c>
      <c r="I8789" s="3" t="n">
        <f aca="false">I$6656</f>
        <v>0.0768463073852295</v>
      </c>
      <c r="J8789" s="3" t="n">
        <f aca="false">J$6656</f>
        <v>0.0259991675521036</v>
      </c>
      <c r="K8789" s="3" t="str">
        <f aca="false">K$6656</f>
        <v>Média Móvel de quatro períodos para a taxa de crescimento anual do PIB</v>
      </c>
      <c r="L8789" s="3" t="str">
        <f aca="false">L$6656</f>
        <v>IBGE</v>
      </c>
      <c r="M8789" s="3" t="str">
        <f aca="false">M$6656</f>
        <v>Porcentagem %</v>
      </c>
      <c r="N8789" s="5" t="str">
        <f aca="false">N$3</f>
        <v>O PIB utilizado para cálculo é estimado pela Tendências</v>
      </c>
      <c r="O8789" s="3" t="n">
        <f aca="false">MEDIAN(O6656,O6735,O6814,O6893,O6972,O7051,O7130,O7209,O7367,O7288,O7446,O7604,O7525,O7683,O7762,O7841,O7920,O7999,O8078,O8157,O8315,O8236,O8394,O8473,O8552,O8631,O8710)</f>
        <v>29.9751871207039</v>
      </c>
    </row>
    <row r="8790" customFormat="false" ht="15" hidden="false" customHeight="true" outlineLevel="0" collapsed="false">
      <c r="A8790" s="3" t="str">
        <f aca="false">A$6657</f>
        <v>Potencial de Mercado</v>
      </c>
      <c r="B8790" s="3" t="str">
        <f aca="false">B$6657</f>
        <v>Crescimento Potencial da Força de Trabalho</v>
      </c>
      <c r="C8790" s="3" t="n">
        <f aca="false">C$6657</f>
        <v>1</v>
      </c>
      <c r="D8790" s="3" t="s">
        <v>266</v>
      </c>
      <c r="E8790" s="3" t="n">
        <f aca="false">E$6657</f>
        <v>2017</v>
      </c>
      <c r="F8790" s="3" t="n">
        <f aca="false">F$6657</f>
        <v>2018</v>
      </c>
      <c r="G8790" s="3" t="n">
        <f aca="false">MEDIAN(G6657,G6736,G6815,G6894,G6973,G7052,G7131,G7210,G7368,G7289,G7447,G7605,G7526,G7684,G7763,G7842,G7921,G8000,G8079,G8158,G8316,G8237,G8395,G8474,G8553,G8632,G8711)</f>
        <v>1.05317691139526</v>
      </c>
      <c r="H8790" s="3" t="n">
        <f aca="false">H$6657</f>
        <v>0.258054973085176</v>
      </c>
      <c r="I8790" s="3" t="n">
        <f aca="false">I$6657</f>
        <v>0.0768463073852295</v>
      </c>
      <c r="J8790" s="3" t="n">
        <f aca="false">J$6657</f>
        <v>0.0198305717839906</v>
      </c>
      <c r="K8790" s="3" t="str">
        <f aca="false">K$6657</f>
        <v>Média da taxa de crescimento da PIA para os próximos 10 anos (população com idade entre 15 e 64 anos)</v>
      </c>
      <c r="L8790" s="3" t="str">
        <f aca="false">L$6657</f>
        <v>IBGE</v>
      </c>
      <c r="M8790" s="3" t="str">
        <f aca="false">M$6657</f>
        <v>Porcentagem %</v>
      </c>
      <c r="N8790" s="5"/>
      <c r="O8790" s="3" t="n">
        <f aca="false">MEDIAN(O6657,O6736,O6815,O6894,O6973,O7052,O7131,O7210,O7368,O7289,O7447,O7605,O7526,O7684,O7763,O7842,O7921,O8000,O8079,O8158,O8316,O8237,O8395,O8474,O8553,O8632,O8711)</f>
        <v>43.8084126248138</v>
      </c>
    </row>
    <row r="8791" customFormat="false" ht="15" hidden="false" customHeight="true" outlineLevel="0" collapsed="false">
      <c r="A8791" s="3" t="str">
        <f aca="false">A$6658</f>
        <v>Potencial de Mercado</v>
      </c>
      <c r="B8791" s="3" t="str">
        <f aca="false">B$6658</f>
        <v> Total</v>
      </c>
      <c r="C8791" s="3" t="n">
        <f aca="false">C$6658</f>
        <v>1</v>
      </c>
      <c r="D8791" s="3" t="s">
        <v>266</v>
      </c>
      <c r="E8791" s="3" t="n">
        <f aca="false">E$6658</f>
        <v>2018</v>
      </c>
      <c r="F8791" s="3" t="n">
        <f aca="false">F$6658</f>
        <v>2018</v>
      </c>
      <c r="G8791" s="3" t="n">
        <f aca="false">MEDIAN(G6658,G6737,G6816,G6895,G6974,G7053,G7132,G7211,G7369,G7290,G7448,G7606,G7527,G7685,G7764,G7843,G7922,G8001,G8080,G8159,G8317,G8238,G8396,G8475,G8554,G8633,G8712)</f>
        <v>26.2389213432213</v>
      </c>
      <c r="H8791" s="3" t="n">
        <f aca="false">H$6658</f>
        <v>1</v>
      </c>
      <c r="I8791" s="3" t="n">
        <f aca="false">I$6658</f>
        <v>0.0768463073852295</v>
      </c>
      <c r="J8791" s="3" t="n">
        <f aca="false">J$6658</f>
        <v>0.0768463073852295</v>
      </c>
      <c r="K8791" s="3" t="str">
        <f aca="false">K$6658</f>
        <v>Nota obtida via normalização e ponderação de indicadores que variam de 0 a 100.</v>
      </c>
      <c r="L8791" s="3" t="str">
        <f aca="false">L$6658</f>
        <v>Tendências</v>
      </c>
      <c r="M8791" s="3" t="str">
        <f aca="false">M$6658</f>
        <v>Nota de 0 a 100</v>
      </c>
      <c r="N8791" s="5"/>
      <c r="O8791" s="3" t="n">
        <f aca="false">MEDIAN(O6658,O6737,O6816,O6895,O6974,O7053,O7132,O7211,O7369,O7290,O7448,O7606,O7527,O7685,O7764,O7843,O7922,O8001,O8080,O8159,O8317,O8238,O8396,O8475,O8554,O8633,O8712)</f>
        <v>33.5906822764304</v>
      </c>
    </row>
    <row r="8792" customFormat="false" ht="15" hidden="false" customHeight="true" outlineLevel="0" collapsed="false">
      <c r="A8792" s="3" t="str">
        <f aca="false">A$6659</f>
        <v>Solidez Fiscal</v>
      </c>
      <c r="B8792" s="3" t="str">
        <f aca="false">B$6659</f>
        <v>Taxa de Investimentos</v>
      </c>
      <c r="C8792" s="3" t="n">
        <f aca="false">C$6659</f>
        <v>1</v>
      </c>
      <c r="D8792" s="3" t="s">
        <v>266</v>
      </c>
      <c r="E8792" s="3" t="n">
        <f aca="false">E$6659</f>
        <v>2017</v>
      </c>
      <c r="F8792" s="3" t="n">
        <f aca="false">F$6659</f>
        <v>2018</v>
      </c>
      <c r="G8792" s="3" t="n">
        <f aca="false">MEDIAN(G6659,G6738,G6817,G6896,G6975,G7054,G7133,G7212,G7370,G7291,G7449,G7607,G7528,G7686,G7765,G7844,G7923,G8002,G8081,G8160,G8318,G8239,G8397,G8476,G8555,G8634,G8713)</f>
        <v>5.8148631998786</v>
      </c>
      <c r="H8792" s="3" t="n">
        <f aca="false">H$6659</f>
        <v>0.160983811795482</v>
      </c>
      <c r="I8792" s="3" t="n">
        <f aca="false">I$6659</f>
        <v>0.120758483033932</v>
      </c>
      <c r="J8792" s="3" t="n">
        <f aca="false">J$6659</f>
        <v>0.0194401609054424</v>
      </c>
      <c r="K8792" s="3" t="str">
        <f aca="false">K$6659</f>
        <v>Investimento liquidado / receita corrente líquida</v>
      </c>
      <c r="L8792" s="3" t="str">
        <f aca="false">L$6659</f>
        <v>Siconfi</v>
      </c>
      <c r="M8792" s="3" t="str">
        <f aca="false">M$6659</f>
        <v>Porcentagem %</v>
      </c>
      <c r="N8792" s="5" t="str">
        <f aca="false">N$55</f>
        <v>Antes da edição de 2020 o indicador era conhecido como "Capacidade de Investimento"</v>
      </c>
      <c r="O8792" s="3" t="n">
        <f aca="false">MEDIAN(O6659,O6738,O6817,O6896,O6975,O7054,O7133,O7212,O7370,O7291,O7449,O7607,O7528,O7686,O7765,O7844,O7923,O8002,O8081,O8160,O8318,O8239,O8397,O8476,O8555,O8634,O8713)</f>
        <v>38.9184696256754</v>
      </c>
    </row>
    <row r="8793" customFormat="false" ht="15" hidden="false" customHeight="true" outlineLevel="0" collapsed="false">
      <c r="A8793" s="3" t="str">
        <f aca="false">A$6660</f>
        <v>Solidez Fiscal</v>
      </c>
      <c r="B8793" s="3" t="str">
        <f aca="false">B$6660</f>
        <v>Resultado Nominal</v>
      </c>
      <c r="C8793" s="3" t="n">
        <f aca="false">C$6660</f>
        <v>1</v>
      </c>
      <c r="D8793" s="3" t="s">
        <v>266</v>
      </c>
      <c r="E8793" s="3" t="n">
        <f aca="false">E$6660</f>
        <v>2017</v>
      </c>
      <c r="F8793" s="3" t="n">
        <f aca="false">F$6660</f>
        <v>2018</v>
      </c>
      <c r="G8793" s="3" t="n">
        <f aca="false">MEDIAN(G6660,G6739,G6818,G6897,G6976,G7055,G7134,G7213,G7371,G7292,G7450,G7608,G7529,G7687,G7766,G7845,G7924,G8003,G8082,G8161,G8319,G8240,G8398,G8477,G8556,G8635,G8714)</f>
        <v>-0.125255069318542</v>
      </c>
      <c r="H8793" s="3" t="n">
        <f aca="false">H$6660</f>
        <v>0.2078732111836</v>
      </c>
      <c r="I8793" s="3" t="n">
        <f aca="false">I$6660</f>
        <v>0.120758483033932</v>
      </c>
      <c r="J8793" s="3" t="n">
        <f aca="false">J$6660</f>
        <v>0.0251024536459238</v>
      </c>
      <c r="K8793" s="3" t="str">
        <f aca="false">K$6660</f>
        <v>Diferença entre receitas e despesas primárias no período acrescidas das despesas com juros nominais incidentes sobre a dívida pública interna e externa, dividido pelo PIB</v>
      </c>
      <c r="L8793" s="3" t="str">
        <f aca="false">L$6660</f>
        <v>Siconfi</v>
      </c>
      <c r="M8793" s="3" t="str">
        <f aca="false">M$6660</f>
        <v>Porcentagem %</v>
      </c>
      <c r="N8793" s="5"/>
      <c r="O8793" s="3" t="n">
        <f aca="false">MEDIAN(O6660,O6739,O6818,O6897,O6976,O7055,O7134,O7213,O7371,O7292,O7450,O7608,O7529,O7687,O7766,O7845,O7924,O8003,O8082,O8161,O8319,O8240,O8398,O8477,O8556,O8635,O8714)</f>
        <v>45.9810427716823</v>
      </c>
    </row>
    <row r="8794" customFormat="false" ht="15" hidden="false" customHeight="true" outlineLevel="0" collapsed="false">
      <c r="A8794" s="3" t="str">
        <f aca="false">A$6661</f>
        <v>Solidez Fiscal</v>
      </c>
      <c r="B8794" s="3" t="str">
        <f aca="false">B$6661</f>
        <v>Solvência Fiscal</v>
      </c>
      <c r="C8794" s="3" t="n">
        <f aca="false">C$6661</f>
        <v>-1</v>
      </c>
      <c r="D8794" s="3" t="s">
        <v>266</v>
      </c>
      <c r="E8794" s="3" t="n">
        <f aca="false">E$6661</f>
        <v>2017</v>
      </c>
      <c r="F8794" s="3" t="n">
        <f aca="false">F$6661</f>
        <v>2018</v>
      </c>
      <c r="G8794" s="3" t="n">
        <f aca="false">MEDIAN(G6661,G6740,G6819,G6898,G6977,G7056,G7135,G7214,G7372,G7293,G7451,G7609,G7530,G7688,G7767,G7846,G7925,G8004,G8083,G8162,G8320,G8241,G8399,G8478,G8557,G8636,G8715)</f>
        <v>45.8173592195725</v>
      </c>
      <c r="H8794" s="3" t="n">
        <f aca="false">H$6661</f>
        <v>0.185320783083518</v>
      </c>
      <c r="I8794" s="3" t="n">
        <f aca="false">I$6661</f>
        <v>0.120758483033932</v>
      </c>
      <c r="J8794" s="3" t="n">
        <f aca="false">J$6661</f>
        <v>0.022379056639826</v>
      </c>
      <c r="K8794" s="3" t="str">
        <f aca="false">K$6661</f>
        <v>Dívida consolidada líquida / receita corrente líquida</v>
      </c>
      <c r="L8794" s="3" t="str">
        <f aca="false">L$6661</f>
        <v>Siconfi</v>
      </c>
      <c r="M8794" s="3" t="str">
        <f aca="false">M$6661</f>
        <v>Porcentagem %</v>
      </c>
      <c r="N8794" s="5"/>
      <c r="O8794" s="3" t="n">
        <f aca="false">MEDIAN(O6661,O6740,O6819,O6898,O6977,O7056,O7135,O7214,O7372,O7293,O7451,O7609,O7530,O7688,O7767,O7846,O7925,O8004,O8083,O8162,O8320,O8241,O8399,O8478,O8557,O8636,O8715)</f>
        <v>85.0320543055304</v>
      </c>
    </row>
    <row r="8795" customFormat="false" ht="15" hidden="false" customHeight="true" outlineLevel="0" collapsed="false">
      <c r="A8795" s="3" t="str">
        <f aca="false">A$6662</f>
        <v>Solidez Fiscal</v>
      </c>
      <c r="B8795" s="3" t="str">
        <f aca="false">B$6662</f>
        <v>Sucesso do Planejamento Orçamentário</v>
      </c>
      <c r="C8795" s="3" t="n">
        <f aca="false">C$6662</f>
        <v>1</v>
      </c>
      <c r="D8795" s="3" t="s">
        <v>266</v>
      </c>
      <c r="E8795" s="3" t="n">
        <f aca="false">E$6662</f>
        <v>2017</v>
      </c>
      <c r="F8795" s="3" t="n">
        <f aca="false">F$6662</f>
        <v>2018</v>
      </c>
      <c r="G8795" s="3" t="n">
        <f aca="false">MEDIAN(G6662,G6741,G6820,G6899,G6978,G7057,G7136,G7215,G7373,G7294,G7452,G7610,G7531,G7689,G7768,G7847,G7926,G8005,G8084,G8163,G8321,G8242,G8400,G8479,G8558,G8637,G8716)</f>
        <v>84.5048125406071</v>
      </c>
      <c r="H8795" s="3" t="n">
        <f aca="false">H$6662</f>
        <v>0.153984513934749</v>
      </c>
      <c r="I8795" s="3" t="n">
        <f aca="false">I$6662</f>
        <v>0.120758483033932</v>
      </c>
      <c r="J8795" s="3" t="n">
        <f aca="false">J$6662</f>
        <v>0.0185949363134776</v>
      </c>
      <c r="K8795" s="3" t="str">
        <f aca="false">K$6662</f>
        <v>Despesa liquidada pela despesa total atualizada (dotação orçamentária).</v>
      </c>
      <c r="L8795" s="3" t="str">
        <f aca="false">L$6662</f>
        <v>Siconfi</v>
      </c>
      <c r="M8795" s="3" t="str">
        <f aca="false">M$6662</f>
        <v>Porcentagem %</v>
      </c>
      <c r="N8795" s="5" t="str">
        <f aca="false">N$58</f>
        <v>Antes de 2020 o indicador era chamado de "Sucesso da Execução Orçamentária"</v>
      </c>
      <c r="O8795" s="3" t="n">
        <f aca="false">MEDIAN(O6662,O6741,O6820,O6899,O6978,O7057,O7136,O7215,O7373,O7294,O7452,O7610,O7531,O7689,O7768,O7847,O7926,O8005,O8084,O8163,O8321,O8242,O8400,O8479,O8558,O8637,O8716)</f>
        <v>59.6206947528474</v>
      </c>
    </row>
    <row r="8796" customFormat="false" ht="15" hidden="false" customHeight="true" outlineLevel="0" collapsed="false">
      <c r="A8796" s="3" t="str">
        <f aca="false">A$6663</f>
        <v>Solidez Fiscal</v>
      </c>
      <c r="B8796" s="3" t="str">
        <f aca="false">B$6663</f>
        <v>Dependência Fiscal</v>
      </c>
      <c r="C8796" s="3" t="n">
        <f aca="false">C$6663</f>
        <v>1</v>
      </c>
      <c r="D8796" s="3" t="s">
        <v>266</v>
      </c>
      <c r="E8796" s="3" t="n">
        <f aca="false">E$6663</f>
        <v>2017</v>
      </c>
      <c r="F8796" s="3" t="n">
        <f aca="false">F$6663</f>
        <v>2018</v>
      </c>
      <c r="G8796" s="3" t="n">
        <f aca="false">MEDIAN(G6663,G6742,G6821,G6900,G6979,G7058,G7137,G7216,G7374,G7295,G7453,G7611,G7532,G7690,G7769,G7848,G7927,G8006,G8085,G8164,G8322,G8243,G8401,G8480,G8559,G8638,G8717)</f>
        <v>67.3214009819692</v>
      </c>
      <c r="H8796" s="3" t="n">
        <f aca="false">H$6663</f>
        <v>0.119355233595262</v>
      </c>
      <c r="I8796" s="3" t="n">
        <f aca="false">I$6663</f>
        <v>0.120758483033932</v>
      </c>
      <c r="J8796" s="3" t="n">
        <f aca="false">J$6663</f>
        <v>0.0144131569511244</v>
      </c>
      <c r="K8796" s="3" t="str">
        <f aca="false">K$6663</f>
        <v>Grau de autonomia financeira do Estado tendo por base a participação das receitas correntes próprias (realizadas) sobre a receita corrente total, dado pela fórmula: 1 – (transferências correntes/receita corrente total)</v>
      </c>
      <c r="L8796" s="3" t="str">
        <f aca="false">L$6663</f>
        <v>Siconfi</v>
      </c>
      <c r="M8796" s="3" t="str">
        <f aca="false">M$6663</f>
        <v>Porcentagem %</v>
      </c>
      <c r="N879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796" s="3" t="n">
        <f aca="false">MEDIAN(O6663,O6742,O6821,O6900,O6979,O7058,O7137,O7216,O7374,O7295,O7453,O7611,O7532,O7690,O7769,O7848,O7927,O8006,O8085,O8164,O8322,O8243,O8401,O8480,O8559,O8638,O8717)</f>
        <v>58.7814568624737</v>
      </c>
    </row>
    <row r="8797" customFormat="false" ht="15" hidden="false" customHeight="true" outlineLevel="0" collapsed="false">
      <c r="A8797" s="3" t="str">
        <f aca="false">A$6664</f>
        <v>Solidez Fiscal</v>
      </c>
      <c r="B8797" s="3" t="str">
        <f aca="false">B$6664</f>
        <v>Resultado Primário</v>
      </c>
      <c r="C8797" s="3" t="n">
        <f aca="false">C$6664</f>
        <v>1</v>
      </c>
      <c r="D8797" s="3" t="s">
        <v>266</v>
      </c>
      <c r="E8797" s="3" t="n">
        <f aca="false">E$6664</f>
        <v>2017</v>
      </c>
      <c r="F8797" s="3" t="n">
        <f aca="false">F$6664</f>
        <v>2018</v>
      </c>
      <c r="G8797" s="3" t="n">
        <f aca="false">MEDIAN(G6664,G6743,G6822,G6901,G6980,G7059,G7138,G7217,G7375,G7296,G7454,G7612,G7533,G7691,G7770,G7849,G7928,G8007,G8086,G8165,G8323,G8244,G8402,G8481,G8560,G8639,G8718)</f>
        <v>-0.116995563818025</v>
      </c>
      <c r="H8797" s="3" t="n">
        <f aca="false">H$6664</f>
        <v>0.17248244640739</v>
      </c>
      <c r="I8797" s="3" t="n">
        <f aca="false">I$6664</f>
        <v>0.120758483033932</v>
      </c>
      <c r="J8797" s="3" t="n">
        <f aca="false">J$6664</f>
        <v>0.0208287185781379</v>
      </c>
      <c r="K8797" s="3" t="str">
        <f aca="false">K$6664</f>
        <v>O resultado primário líquido é dado pela diferença entre receita primária realizada e a despesa primária liquidada no ano. A diferença é dividida pelo PIB nominal de cada Estado.</v>
      </c>
      <c r="L8797" s="3" t="str">
        <f aca="false">L$6664</f>
        <v>Siconfi</v>
      </c>
      <c r="M8797" s="3" t="str">
        <f aca="false">M$6664</f>
        <v>Porcentagem %</v>
      </c>
      <c r="N8797" s="4" t="str">
        <f aca="false">N$2226</f>
        <v>O PIB utilizado para cálculo é estimado pela Tendências</v>
      </c>
      <c r="O8797" s="3" t="n">
        <f aca="false">MEDIAN(O6664,O6743,O6822,O6901,O6980,O7059,O7138,O7217,O7375,O7296,O7454,O7612,O7533,O7691,O7770,O7849,O7928,O8007,O8086,O8165,O8323,O8244,O8402,O8481,O8560,O8639,O8718)</f>
        <v>56.0945915647852</v>
      </c>
    </row>
    <row r="8798" customFormat="false" ht="15" hidden="false" customHeight="true" outlineLevel="0" collapsed="false">
      <c r="A8798" s="3" t="str">
        <f aca="false">A$6665</f>
        <v>Solidez Fiscal</v>
      </c>
      <c r="B8798" s="3" t="str">
        <f aca="false">B$6665</f>
        <v> Total</v>
      </c>
      <c r="C8798" s="3" t="n">
        <f aca="false">C$6665</f>
        <v>1</v>
      </c>
      <c r="D8798" s="3" t="s">
        <v>266</v>
      </c>
      <c r="E8798" s="3" t="n">
        <f aca="false">E$6665</f>
        <v>2018</v>
      </c>
      <c r="F8798" s="3" t="n">
        <f aca="false">F$6665</f>
        <v>2018</v>
      </c>
      <c r="G8798" s="3" t="n">
        <f aca="false">MEDIAN(G6665,G6744,G6823,G6902,G6981,G7060,G7139,G7218,G7376,G7297,G7455,G7613,G7534,G7692,G7771,G7850,G7929,G8008,G8087,G8166,G8324,G8245,G8403,G8482,G8561,G8640,G8719)</f>
        <v>57.887021663528</v>
      </c>
      <c r="H8798" s="3" t="n">
        <f aca="false">H$6665</f>
        <v>1</v>
      </c>
      <c r="I8798" s="3" t="n">
        <f aca="false">I$6665</f>
        <v>0.120758483033932</v>
      </c>
      <c r="J8798" s="3" t="n">
        <f aca="false">J$6665</f>
        <v>0.120758483033932</v>
      </c>
      <c r="K8798" s="3" t="str">
        <f aca="false">K$6665</f>
        <v>Nota obtida via normalização e ponderação de indicadores que variam de 0 a 100.</v>
      </c>
      <c r="L8798" s="3" t="str">
        <f aca="false">L$6665</f>
        <v>Tendências</v>
      </c>
      <c r="M8798" s="3" t="str">
        <f aca="false">M$6665</f>
        <v>Nota de 0 a 100</v>
      </c>
      <c r="N8798" s="5"/>
      <c r="O8798" s="3" t="n">
        <f aca="false">MEDIAN(O6665,O6744,O6823,O6902,O6981,O7060,O7139,O7218,O7376,O7297,O7455,O7613,O7534,O7692,O7771,O7850,O7929,O8008,O8087,O8166,O8324,O8245,O8403,O8482,O8561,O8640,O8719)</f>
        <v>76.6559420385157</v>
      </c>
    </row>
    <row r="8799" customFormat="false" ht="15" hidden="false" customHeight="true" outlineLevel="0" collapsed="false">
      <c r="A8799" s="3" t="str">
        <f aca="false">A$6666</f>
        <v>Segurança Pública</v>
      </c>
      <c r="B8799" s="3" t="str">
        <f aca="false">B$6666</f>
        <v>Atuação do Sistema de Justiça Criminal</v>
      </c>
      <c r="C8799" s="3" t="n">
        <f aca="false">C$6666</f>
        <v>1</v>
      </c>
      <c r="D8799" s="3" t="s">
        <v>266</v>
      </c>
      <c r="E8799" s="3" t="n">
        <f aca="false">E$6666</f>
        <v>2017</v>
      </c>
      <c r="F8799" s="3" t="n">
        <f aca="false">F$6666</f>
        <v>2018</v>
      </c>
      <c r="G8799" s="3" t="n">
        <f aca="false">MEDIAN(G6666,G6745,G6824,G6903,G6982,G7061,G7140,G7219,G7377,G7298,G7456,G7614,G7535,G7693,G7772,G7851,G7930,G8009,G8088,G8167,G8325,G8246,G8404,G8483,G8562,G8641,G8720)</f>
        <v>1.29553028914036</v>
      </c>
      <c r="H8799" s="3" t="n">
        <f aca="false">H$6666</f>
        <v>0.104357937274945</v>
      </c>
      <c r="I8799" s="3" t="n">
        <f aca="false">I$6666</f>
        <v>0.132734530938124</v>
      </c>
      <c r="J8799" s="3" t="n">
        <f aca="false">J$6666</f>
        <v>0.01385190185386</v>
      </c>
      <c r="K8799" s="3" t="str">
        <f aca="false">K$6666</f>
        <v>Total da população carcerária (regime fechado) em relação ao número de homicídios.</v>
      </c>
      <c r="L8799" s="3" t="str">
        <f aca="false">L$6666</f>
        <v>Departamento Penitenciário Nacional e Fórum Brasileiro de Segurança Pública</v>
      </c>
      <c r="M8799" s="3" t="str">
        <f aca="false">M$6666</f>
        <v>Porcentagem %</v>
      </c>
      <c r="N8799" s="3" t="str">
        <f aca="false">N$49</f>
        <v>A partir da edição de 2018, ou seja, do dado de 2017 passou a ser usado como numerador a população prisional acusada de homicídio e não mais a população carcerária total.</v>
      </c>
      <c r="O8799" s="3" t="n">
        <f aca="false">MEDIAN(O6666,O6745,O6824,O6903,O6982,O7061,O7140,O7219,O7377,O7298,O7456,O7614,O7535,O7693,O7772,O7851,O7930,O8009,O8088,O8167,O8325,O8246,O8404,O8483,O8562,O8641,O8720)</f>
        <v>26.4981670574518</v>
      </c>
    </row>
    <row r="8800" customFormat="false" ht="15" hidden="false" customHeight="true" outlineLevel="0" collapsed="false">
      <c r="A8800" s="3" t="str">
        <f aca="false">A$6667</f>
        <v>Segurança Pública</v>
      </c>
      <c r="B8800" s="3" t="str">
        <f aca="false">B$6667</f>
        <v>Presos sem Condenação</v>
      </c>
      <c r="C8800" s="3" t="n">
        <f aca="false">C$6667</f>
        <v>-1</v>
      </c>
      <c r="D8800" s="3" t="s">
        <v>266</v>
      </c>
      <c r="E8800" s="3" t="n">
        <f aca="false">E$6667</f>
        <v>2016</v>
      </c>
      <c r="F8800" s="3" t="n">
        <f aca="false">F$6667</f>
        <v>2018</v>
      </c>
      <c r="G8800" s="8" t="n">
        <f aca="false">MEDIAN(G6667,G6746,G6825,G6904,G6983,G7062,G7141,G7220,G7378,G7299,G7457,G7615,G7536,G7694,G7773,G7852,G7931,G8010,G8089,G8168,G8326,G8247,G8405,G8484,G8563,G8642,G8721)</f>
        <v>40</v>
      </c>
      <c r="H8800" s="3" t="n">
        <f aca="false">H$6667</f>
        <v>0.0277149164789228</v>
      </c>
      <c r="I8800" s="3" t="n">
        <f aca="false">I$6667</f>
        <v>0.132734530938124</v>
      </c>
      <c r="J8800" s="3" t="n">
        <f aca="false">J$6667</f>
        <v>0.00367872643881909</v>
      </c>
      <c r="K8800" s="3" t="str">
        <f aca="false">K$6667</f>
        <v>Proporção de presos sem condenação em relação ao total de presos.</v>
      </c>
      <c r="L8800" s="3" t="str">
        <f aca="false">L$6667</f>
        <v>DEPEN</v>
      </c>
      <c r="M8800" s="3" t="str">
        <f aca="false">M$6667</f>
        <v>Porcentagem %</v>
      </c>
      <c r="N8800" s="5"/>
      <c r="O8800" s="8" t="n">
        <f aca="false">MEDIAN(O6667,O6746,O6825,O6904,O6983,O7062,O7141,O7220,O7378,O7299,O7457,O7615,O7536,O7694,O7773,O7852,O7931,O8010,O8089,O8168,O8326,O8247,O8405,O8484,O8563,O8642,O8721)</f>
        <v>53.0612244897959</v>
      </c>
    </row>
    <row r="8801" customFormat="false" ht="15" hidden="false" customHeight="true" outlineLevel="0" collapsed="false">
      <c r="A8801" s="3" t="str">
        <f aca="false">A$6668</f>
        <v>Segurança Pública</v>
      </c>
      <c r="B8801" s="3" t="str">
        <f aca="false">B$6668</f>
        <v>Déficit Carcerário</v>
      </c>
      <c r="C8801" s="3" t="n">
        <f aca="false">C$6668</f>
        <v>-1</v>
      </c>
      <c r="D8801" s="3" t="s">
        <v>266</v>
      </c>
      <c r="E8801" s="3" t="n">
        <f aca="false">E$6668</f>
        <v>2016</v>
      </c>
      <c r="F8801" s="3" t="n">
        <f aca="false">F$6668</f>
        <v>2018</v>
      </c>
      <c r="G8801" s="9" t="n">
        <f aca="false">MEDIAN(G6668,G6747,G6826,G6905,G6984,G7063,G7142,G7221,G7379,G7300,G7458,G7616,G7537,G7695,G7774,G7853,G7932,G8011,G8090,G8169,G8327,G8248,G8406,G8485,G8564,G8643,G8722)</f>
        <v>1.952</v>
      </c>
      <c r="H8801" s="3" t="n">
        <f aca="false">H$6668</f>
        <v>0.0986618304917192</v>
      </c>
      <c r="I8801" s="3" t="n">
        <f aca="false">I$6668</f>
        <v>0.132734530938124</v>
      </c>
      <c r="J8801" s="3" t="n">
        <f aca="false">J$6668</f>
        <v>0.013095831791815</v>
      </c>
      <c r="K8801" s="3" t="str">
        <f aca="false">K$6668</f>
        <v>Relação detentos / Vagas</v>
      </c>
      <c r="L8801" s="3" t="str">
        <f aca="false">L$6668</f>
        <v>Departamento Penitenciário Nacional - Infopen</v>
      </c>
      <c r="M8801" s="3" t="str">
        <f aca="false">M$6668</f>
        <v>Porcentagem %</v>
      </c>
      <c r="N8801" s="5"/>
      <c r="O8801" s="9" t="n">
        <f aca="false">MEDIAN(O6668,O6747,O6826,O6905,O6984,O7063,O7142,O7221,O7379,O7300,O7458,O7616,O7537,O7695,O7774,O7853,O7932,O8011,O8090,O8169,O8327,O8248,O8406,O8485,O8564,O8643,O8722)</f>
        <v>85.1120283018868</v>
      </c>
    </row>
    <row r="8802" customFormat="false" ht="15" hidden="false" customHeight="true" outlineLevel="0" collapsed="false">
      <c r="A8802" s="3" t="str">
        <f aca="false">A$6669</f>
        <v>Segurança Pública</v>
      </c>
      <c r="B8802" s="3" t="str">
        <f aca="false">B$6669</f>
        <v>Mortes a esclarecer</v>
      </c>
      <c r="C8802" s="3" t="n">
        <f aca="false">C$6669</f>
        <v>-1</v>
      </c>
      <c r="D8802" s="3" t="s">
        <v>266</v>
      </c>
      <c r="E8802" s="3" t="n">
        <f aca="false">E$6669</f>
        <v>2016</v>
      </c>
      <c r="F8802" s="3" t="n">
        <f aca="false">F$6669</f>
        <v>2018</v>
      </c>
      <c r="G8802" s="3" t="n">
        <f aca="false">MEDIAN(G6669,G6748,G6827,G6906,G6985,G7064,G7143,G7222,G7380,G7301,G7459,G7617,G7538,G7696,G7775,G7854,G7933,G8012,G8091,G8170,G8328,G8249,G8407,G8486,G8565,G8644,G8723)</f>
        <v>2.3443320973561</v>
      </c>
      <c r="H8802" s="3" t="n">
        <f aca="false">H$6669</f>
        <v>0.124074359050734</v>
      </c>
      <c r="I8802" s="3" t="n">
        <f aca="false">I$6669</f>
        <v>0.132734530938124</v>
      </c>
      <c r="J8802" s="3" t="n">
        <f aca="false">J$6669</f>
        <v>0.0164689518500476</v>
      </c>
      <c r="K8802" s="3" t="str">
        <f aca="false">K$6669</f>
        <v>Óbitos por causas externas a partir de "Eventos cuja intenção é indeterminada" por 100 mil habitantes</v>
      </c>
      <c r="L8802" s="3" t="str">
        <f aca="false">L$6669</f>
        <v>Datasus</v>
      </c>
      <c r="M8802" s="3" t="str">
        <f aca="false">M$6669</f>
        <v>Taxa de mortalidade por 100 mil habitantes</v>
      </c>
      <c r="N8802" s="5" t="str">
        <f aca="false">N$48</f>
        <v>A partir da edição de 2017, ou seja, do dado de 2015 a fonte passou a ser o Datasus e não mais o "Fórum de Segurança Público", assim, mortes a esclarecer significam: Óbitos por causas externas a partir de "Eventos cuja intenção é indeterminada"</v>
      </c>
      <c r="O8802" s="3" t="n">
        <f aca="false">MEDIAN(O6669,O6748,O6827,O6906,O6985,O7064,O7143,O7222,O7380,O7301,O7459,O7617,O7538,O7696,O7775,O7854,O7933,O8012,O8091,O8170,O8328,O8249,O8407,O8486,O8565,O8644,O8723)</f>
        <v>78.0235619610422</v>
      </c>
    </row>
    <row r="8803" customFormat="false" ht="15" hidden="false" customHeight="true" outlineLevel="0" collapsed="false">
      <c r="A8803" s="3" t="str">
        <f aca="false">A$6670</f>
        <v>Segurança Pública</v>
      </c>
      <c r="B8803" s="3" t="str">
        <f aca="false">B$6670</f>
        <v>Mortalidade no Trânsito</v>
      </c>
      <c r="C8803" s="3" t="n">
        <f aca="false">C$6670</f>
        <v>-1</v>
      </c>
      <c r="D8803" s="3" t="s">
        <v>266</v>
      </c>
      <c r="E8803" s="3" t="n">
        <f aca="false">E$6670</f>
        <v>2016</v>
      </c>
      <c r="F8803" s="3" t="n">
        <f aca="false">F$6670</f>
        <v>2018</v>
      </c>
      <c r="G8803" s="3" t="n">
        <f aca="false">MEDIAN(G6670,G6749,G6828,G6907,G6986,G7065,G7144,G7223,G7381,G7302,G7460,G7618,G7539,G7697,G7776,G7855,G7934,G8013,G8092,G8171,G8329,G8250,G8408,G8487,G8566,G8645,G8724)</f>
        <v>21.2640093037599</v>
      </c>
      <c r="H8803" s="3" t="n">
        <f aca="false">H$6670</f>
        <v>0.156771424720729</v>
      </c>
      <c r="I8803" s="3" t="n">
        <f aca="false">I$6670</f>
        <v>0.132734530938124</v>
      </c>
      <c r="J8803" s="3" t="n">
        <f aca="false">J$6670</f>
        <v>0.0208089815248074</v>
      </c>
      <c r="K8803" s="3" t="str">
        <f aca="false">K$6670</f>
        <v>Óbitos por causas externas (acidentes em transporte terrestre) em relação ao total de habitantes.</v>
      </c>
      <c r="L8803" s="3" t="str">
        <f aca="false">L$6670</f>
        <v>Datasus</v>
      </c>
      <c r="M8803" s="3" t="str">
        <f aca="false">M$6670</f>
        <v>Mortes em relação a 100 mil habitantes</v>
      </c>
      <c r="N8803" s="5" t="str">
        <f aca="false">N$50</f>
        <v>Antes de 2019 o nome do indicador era "Segurança no Trânsito" </v>
      </c>
      <c r="O8803" s="3" t="n">
        <f aca="false">MEDIAN(O6670,O6749,O6828,O6907,O6986,O7065,O7144,O7223,O7381,O7302,O7460,O7618,O7539,O7697,O7776,O7855,O7934,O8013,O8092,O8171,O8329,O8250,O8408,O8487,O8566,O8645,O8724)</f>
        <v>62.2713433593421</v>
      </c>
    </row>
    <row r="8804" customFormat="false" ht="15" hidden="false" customHeight="true" outlineLevel="0" collapsed="false">
      <c r="A8804" s="3" t="str">
        <f aca="false">A$6671</f>
        <v>Segurança Pública</v>
      </c>
      <c r="B8804" s="3" t="str">
        <f aca="false">B$6671</f>
        <v>Segurança Pessoal</v>
      </c>
      <c r="C8804" s="3" t="n">
        <f aca="false">C$6671</f>
        <v>-1</v>
      </c>
      <c r="D8804" s="3" t="s">
        <v>266</v>
      </c>
      <c r="E8804" s="3" t="n">
        <f aca="false">E$6671</f>
        <v>2017</v>
      </c>
      <c r="F8804" s="3" t="n">
        <f aca="false">F$6671</f>
        <v>2018</v>
      </c>
      <c r="G8804" s="3" t="n">
        <f aca="false">MEDIAN(G6671,G6750,G6829,G6908,G6987,G7066,G7145,G7224,G7382,G7303,G7461,G7619,G7540,G7698,G7777,G7856,G7935,G8014,G8093,G8172,G8330,G8251,G8409,G8488,G8567,G8646,G8725)</f>
        <v>31.9458817883136</v>
      </c>
      <c r="H8804" s="3" t="n">
        <f aca="false">H$6671</f>
        <v>0.279086142198179</v>
      </c>
      <c r="I8804" s="3" t="n">
        <f aca="false">I$6671</f>
        <v>0.132734530938124</v>
      </c>
      <c r="J8804" s="3" t="n">
        <f aca="false">J$6671</f>
        <v>0.0370443681760059</v>
      </c>
      <c r="K8804" s="3" t="str">
        <f aca="false">K$6671</f>
        <v>Óbitos resultantes de agressões (homicídios) em relação a população total.</v>
      </c>
      <c r="L8804" s="3" t="str">
        <f aca="false">L$6671</f>
        <v>Fórum Brasileiro de Segurança Pública</v>
      </c>
      <c r="M8804" s="3" t="str">
        <f aca="false">M$6671</f>
        <v>Óbitos por 100 mil habitantes</v>
      </c>
      <c r="N8804" s="5"/>
      <c r="O8804" s="3" t="n">
        <f aca="false">MEDIAN(O6671,O6750,O6829,O6908,O6987,O7066,O7145,O7224,O7382,O7303,O7461,O7619,O7540,O7698,O7777,O7856,O7935,O8014,O8093,O8172,O8330,O8251,O8409,O8488,O8567,O8646,O8725)</f>
        <v>62.9587437037001</v>
      </c>
    </row>
    <row r="8805" customFormat="false" ht="15" hidden="false" customHeight="true" outlineLevel="0" collapsed="false">
      <c r="A8805" s="3" t="str">
        <f aca="false">A$6672</f>
        <v>Segurança Pública</v>
      </c>
      <c r="B8805" s="3" t="str">
        <f aca="false">B$6672</f>
        <v>Segurança Patrimonial</v>
      </c>
      <c r="C8805" s="3" t="n">
        <f aca="false">C$6672</f>
        <v>-1</v>
      </c>
      <c r="D8805" s="3" t="s">
        <v>266</v>
      </c>
      <c r="E8805" s="3" t="n">
        <f aca="false">E$6672</f>
        <v>2017</v>
      </c>
      <c r="F8805" s="3" t="n">
        <f aca="false">F$6672</f>
        <v>2018</v>
      </c>
      <c r="G8805" s="3" t="n">
        <f aca="false">MEDIAN(G6672,G6751,G6830,G6909,G6988,G7067,G7146,G7225,G7383,G7304,G7462,G7620,G7541,G7699,G7778,G7857,G7936,G8015,G8094,G8173,G8331,G8252,G8410,G8489,G8568,G8647,G8726)</f>
        <v>529.719576009661</v>
      </c>
      <c r="H8805" s="3" t="n">
        <f aca="false">H$6672</f>
        <v>0.182533544945223</v>
      </c>
      <c r="I8805" s="3" t="n">
        <f aca="false">I$6672</f>
        <v>0.132734530938124</v>
      </c>
      <c r="J8805" s="3" t="n">
        <f aca="false">J$6672</f>
        <v>0.0242285044687772</v>
      </c>
      <c r="K8805" s="3" t="str">
        <f aca="false">K$6672</f>
        <v>Roubos e furto de veículos em relação a frota total (por 100 mil veículos).</v>
      </c>
      <c r="L8805" s="3" t="str">
        <f aca="false">L$6672</f>
        <v>Fórum Brasileiro de Segurança Pública</v>
      </c>
      <c r="M8805" s="3" t="str">
        <f aca="false">M$6672</f>
        <v>Roubos e furtos por 100 mil veículos</v>
      </c>
      <c r="N8805" s="3" t="str">
        <f aca="false">N$52</f>
        <v>A partir da edição de 2019, ou seja, do dado de 2018, passou a ser usado o número de roubos totais no lugar de roubos e furtos de veículos</v>
      </c>
      <c r="O8805" s="3" t="n">
        <f aca="false">MEDIAN(O6672,O6751,O6830,O6909,O6988,O7067,O7146,O7225,O7383,O7304,O7462,O7620,O7541,O7699,O7778,O7857,O7936,O8015,O8094,O8173,O8331,O8252,O8410,O8489,O8568,O8647,O8726)</f>
        <v>71.9088803661884</v>
      </c>
    </row>
    <row r="8806" customFormat="false" ht="15" hidden="false" customHeight="true" outlineLevel="0" collapsed="false">
      <c r="A8806" s="3" t="str">
        <f aca="false">A$6673</f>
        <v>Segurança Pública</v>
      </c>
      <c r="B8806" s="3" t="str">
        <f aca="false">B$6673</f>
        <v>Qualidade da Informação de Criminalidade</v>
      </c>
      <c r="C8806" s="3" t="n">
        <f aca="false">C$6673</f>
        <v>1</v>
      </c>
      <c r="D8806" s="3" t="s">
        <v>266</v>
      </c>
      <c r="E8806" s="3" t="n">
        <f aca="false">E$6673</f>
        <v>2017</v>
      </c>
      <c r="F8806" s="3" t="n">
        <f aca="false">F$6673</f>
        <v>2018</v>
      </c>
      <c r="G8806" s="3" t="n">
        <f aca="false">MEDIAN(G6673,G6752,G6831,G6910,G6989,G7068,G7147,G7226,G7384,G7305,G7463,G7621,G7542,G7700,G7779,G7858,G7937,G8016,G8095,G8174,G8332,G8253,G8411,G8490,G8569,G8648,G8727)</f>
        <v>76</v>
      </c>
      <c r="H8806" s="3" t="n">
        <f aca="false">H$6673</f>
        <v>0.0267998448395465</v>
      </c>
      <c r="I8806" s="3" t="n">
        <f aca="false">I$6673</f>
        <v>0.132734530938124</v>
      </c>
      <c r="J8806" s="3" t="n">
        <f aca="false">J$6673</f>
        <v>0.00355726483399171</v>
      </c>
      <c r="K8806" s="3" t="str">
        <f aca="false">K$6673</f>
        <v>Qualidade estimada dos registros estatísticos oficiais de Mortes Violentas Intencionais.</v>
      </c>
      <c r="L8806" s="3" t="str">
        <f aca="false">L$6673</f>
        <v>Fórum Brasileiro de Segurança Pública</v>
      </c>
      <c r="M8806" s="3" t="str">
        <f aca="false">M$6673</f>
        <v>Pontuação de 0 a 100</v>
      </c>
      <c r="N8806" s="5"/>
      <c r="O8806" s="3" t="n">
        <f aca="false">MEDIAN(O6673,O6752,O6831,O6910,O6989,O7068,O7147,O7226,O7384,O7305,O7463,O7621,O7542,O7700,O7779,O7858,O7937,O8016,O8095,O8174,O8332,O8253,O8411,O8490,O8569,O8648,O8727)</f>
        <v>79.7900262467192</v>
      </c>
    </row>
    <row r="8807" customFormat="false" ht="15" hidden="false" customHeight="true" outlineLevel="0" collapsed="false">
      <c r="A8807" s="3" t="str">
        <f aca="false">A$6674</f>
        <v>Segurança Pública</v>
      </c>
      <c r="B8807" s="3" t="str">
        <f aca="false">B$6674</f>
        <v> Total</v>
      </c>
      <c r="C8807" s="3" t="n">
        <f aca="false">C$6674</f>
        <v>1</v>
      </c>
      <c r="D8807" s="3" t="s">
        <v>266</v>
      </c>
      <c r="E8807" s="3" t="n">
        <f aca="false">E$6674</f>
        <v>2018</v>
      </c>
      <c r="F8807" s="3" t="n">
        <f aca="false">F$6674</f>
        <v>2018</v>
      </c>
      <c r="G8807" s="3" t="n">
        <f aca="false">MEDIAN(G6674,G6753,G6832,G6911,G6990,G7069,G7148,G7227,G7385,G7306,G7464,G7622,G7543,G7701,G7780,G7859,G7938,G8017,G8096,G8175,G8333,G8254,G8412,G8491,G8570,G8649,G8728)</f>
        <v>62.1701054187771</v>
      </c>
      <c r="H8807" s="3" t="n">
        <f aca="false">H$6674</f>
        <v>1</v>
      </c>
      <c r="I8807" s="3" t="n">
        <f aca="false">I$6674</f>
        <v>0.132734530938124</v>
      </c>
      <c r="J8807" s="3" t="n">
        <f aca="false">J$6674</f>
        <v>0.132734530938124</v>
      </c>
      <c r="K8807" s="3" t="str">
        <f aca="false">K$6674</f>
        <v>Nota obtida via normalização e ponderação de indicadores que variam de 0 a 100.</v>
      </c>
      <c r="L8807" s="3" t="str">
        <f aca="false">L$6674</f>
        <v>Tendências</v>
      </c>
      <c r="M8807" s="3" t="str">
        <f aca="false">M$6674</f>
        <v>Nota de 0 a 100</v>
      </c>
      <c r="N8807" s="5"/>
      <c r="O8807" s="3" t="n">
        <f aca="false">MEDIAN(O6674,O6753,O6832,O6911,O6990,O7069,O7148,O7227,O7385,O7306,O7464,O7622,O7543,O7701,O7780,O7859,O7938,O8017,O8096,O8175,O8333,O8254,O8412,O8491,O8570,O8649,O8728)</f>
        <v>57.9802368410429</v>
      </c>
    </row>
    <row r="8808" customFormat="false" ht="15" hidden="false" customHeight="true" outlineLevel="0" collapsed="false">
      <c r="A8808" s="3" t="str">
        <f aca="false">A$6675</f>
        <v>Sustentabilidade Social</v>
      </c>
      <c r="B8808" s="3" t="str">
        <f aca="false">B$6675</f>
        <v>Segurança Alimentar</v>
      </c>
      <c r="C8808" s="3" t="n">
        <f aca="false">C$6675</f>
        <v>-1</v>
      </c>
      <c r="D8808" s="3" t="s">
        <v>266</v>
      </c>
      <c r="E8808" s="3" t="n">
        <f aca="false">E$6675</f>
        <v>2014</v>
      </c>
      <c r="F8808" s="3" t="n">
        <f aca="false">F$6675</f>
        <v>2018</v>
      </c>
      <c r="G8808" s="3" t="n">
        <f aca="false">MEDIAN(G6675,G6754,G6833,G6912,G6991,G7070,G7149,G7228,G7386,G7307,G7465,G7623,G7544,G7702,G7781,G7860,G7939,G8018,G8097,G8176,G8334,G8255,G8413,G8492,G8571,G8650,G8729)</f>
        <v>3.7950188789</v>
      </c>
      <c r="H8808" s="3" t="n">
        <f aca="false">H$6675</f>
        <v>0.102740898626394</v>
      </c>
      <c r="I8808" s="3" t="n">
        <f aca="false">I$6675</f>
        <v>0.122754491017964</v>
      </c>
      <c r="J8808" s="3" t="n">
        <f aca="false">J$6675</f>
        <v>0.0126119067176112</v>
      </c>
      <c r="K8808" s="3" t="str">
        <f aca="false">K$6675</f>
        <v>% domicílios com renda domiciliar per capita inferior à linha de extrema pobreza (valor de uma cesta de alimentos com o mínimo de calorias necessárias para suprir adequadamente uma pessoa, com base em recomendações da FAO e da OMS)</v>
      </c>
      <c r="L8808" s="3" t="str">
        <f aca="false">L$6675</f>
        <v>Ipea</v>
      </c>
      <c r="M8808" s="3" t="str">
        <f aca="false">M$6675</f>
        <v>Porcentagem %</v>
      </c>
      <c r="N8808" s="5" t="s">
        <v>110</v>
      </c>
      <c r="O8808" s="3" t="n">
        <f aca="false">MEDIAN(O6675,O6754,O6833,O6912,O6991,O7070,O7149,O7228,O7386,O7307,O7465,O7623,O7544,O7702,O7781,O7860,O7939,O8018,O8097,O8176,O8334,O8255,O8413,O8492,O8571,O8650,O8729)</f>
        <v>70.6787078888061</v>
      </c>
    </row>
    <row r="8809" customFormat="false" ht="15" hidden="false" customHeight="true" outlineLevel="0" collapsed="false">
      <c r="A8809" s="3" t="str">
        <f aca="false">A$6676</f>
        <v>Sustentabilidade Social</v>
      </c>
      <c r="B8809" s="3" t="str">
        <f aca="false">B$6676</f>
        <v>Inadequação de Moradia FJP</v>
      </c>
      <c r="C8809" s="3" t="n">
        <f aca="false">C$6676</f>
        <v>-1</v>
      </c>
      <c r="D8809" s="3" t="s">
        <v>266</v>
      </c>
      <c r="E8809" s="3" t="n">
        <f aca="false">E$6676</f>
        <v>2015</v>
      </c>
      <c r="F8809" s="3" t="n">
        <f aca="false">F$6676</f>
        <v>2018</v>
      </c>
      <c r="G8809" s="3" t="n">
        <f aca="false">MEDIAN(G6676,G6755,G6834,G6913,G6992,G7071,G7150,G7229,G7387,G7308,G7466,G7624,G7545,G7703,G7782,G7861,G7940,G8019,G8098,G8177,G8335,G8256,G8414,G8493,G8572,G8651,G8730)</f>
        <v>9.8</v>
      </c>
      <c r="H8809" s="3" t="n">
        <f aca="false">H$6676</f>
        <v>0.0799192134934718</v>
      </c>
      <c r="I8809" s="3" t="n">
        <f aca="false">I$6676</f>
        <v>0.122754491017964</v>
      </c>
      <c r="J8809" s="3" t="n">
        <f aca="false">J$6676</f>
        <v>0.00981044237494714</v>
      </c>
      <c r="K8809" s="3" t="str">
        <f aca="false">K$6676</f>
        <v>% de moradias que apresentam,entre outras características, coabitação familiar e/ou habitação precária  (metodologia da Fundação João Pinheiro)</v>
      </c>
      <c r="L8809" s="3" t="str">
        <f aca="false">L$6676</f>
        <v>Fundação João Pinheiro</v>
      </c>
      <c r="M8809" s="3" t="str">
        <f aca="false">M$6676</f>
        <v>Porcentagem %</v>
      </c>
      <c r="N8809" s="5" t="str">
        <f aca="false">N$31</f>
        <v>A partir de 2020, foi necessário alteração metodológica tendo em vista a não atualização desde de 2015 do indicador da Fundação João Pinheiro, por isso a fonte do indicador passou a ser a PNADc Anual (IBGE).</v>
      </c>
      <c r="O8809" s="3" t="n">
        <f aca="false">MEDIAN(O6676,O6755,O6834,O6913,O6992,O7071,O7150,O7229,O7387,O7308,O7466,O7624,O7545,O7703,O7782,O7861,O7940,O8019,O8098,O8177,O8335,O8256,O8414,O8493,O8572,O8651,O8730)</f>
        <v>71.830985915493</v>
      </c>
    </row>
    <row r="8810" customFormat="false" ht="15" hidden="false" customHeight="true" outlineLevel="0" collapsed="false">
      <c r="A8810" s="3" t="str">
        <f aca="false">A$6677</f>
        <v>Sustentabilidade Social</v>
      </c>
      <c r="B8810" s="3" t="str">
        <f aca="false">B$6677</f>
        <v>Famílias abaixo da linha da pobreza</v>
      </c>
      <c r="C8810" s="3" t="n">
        <f aca="false">C$6677</f>
        <v>-1</v>
      </c>
      <c r="D8810" s="3" t="s">
        <v>266</v>
      </c>
      <c r="E8810" s="3" t="n">
        <f aca="false">E$6677</f>
        <v>2017</v>
      </c>
      <c r="F8810" s="3" t="n">
        <f aca="false">F$6677</f>
        <v>2018</v>
      </c>
      <c r="G8810" s="3" t="n">
        <f aca="false">MEDIAN(G6677,G6756,G6835,G6914,G6993,G7072,G7151,G7230,G7388,G7309,G7467,G7625,G7546,G7704,G7783,G7862,G7941,G8020,G8099,G8178,G8336,G8257,G8415,G8494,G8573,G8652,G8731)</f>
        <v>5.747771012799</v>
      </c>
      <c r="H8810" s="3" t="n">
        <f aca="false">H$6677</f>
        <v>0.0927117893245468</v>
      </c>
      <c r="I8810" s="3" t="n">
        <f aca="false">I$6677</f>
        <v>0.122754491017964</v>
      </c>
      <c r="J8810" s="3" t="n">
        <f aca="false">J$6677</f>
        <v>0.0113807885098995</v>
      </c>
      <c r="K8810" s="3" t="str">
        <f aca="false">K$6677</f>
        <v>% de domicílios com renda domiciliar per capita inferior à linha de pobreza. A linha de pobreza aqui considerada é definida pelo decreto 7492 (abaixo de R$77,00 mensais)</v>
      </c>
      <c r="L8810" s="3" t="str">
        <f aca="false">L$6677</f>
        <v>PNAD/IBGE</v>
      </c>
      <c r="M8810" s="3" t="str">
        <f aca="false">M$6677</f>
        <v>Porcentagem %</v>
      </c>
      <c r="N8810" s="5"/>
      <c r="O8810" s="3" t="n">
        <f aca="false">MEDIAN(O6677,O6756,O6835,O6914,O6993,O7072,O7151,O7230,O7388,O7309,O7467,O7625,O7546,O7704,O7783,O7862,O7941,O8020,O8099,O8178,O8336,O8257,O8415,O8494,O8573,O8652,O8731)</f>
        <v>62.1839634064191</v>
      </c>
    </row>
    <row r="8811" customFormat="false" ht="15" hidden="false" customHeight="true" outlineLevel="0" collapsed="false">
      <c r="A8811" s="3" t="str">
        <f aca="false">A$6678</f>
        <v>Sustentabilidade Social</v>
      </c>
      <c r="B8811" s="3" t="str">
        <f aca="false">B$6678</f>
        <v>Desigualdade de renda</v>
      </c>
      <c r="C8811" s="3" t="n">
        <f aca="false">C$6678</f>
        <v>-1</v>
      </c>
      <c r="D8811" s="3" t="s">
        <v>266</v>
      </c>
      <c r="E8811" s="3" t="n">
        <f aca="false">E$6678</f>
        <v>2017</v>
      </c>
      <c r="F8811" s="3" t="n">
        <f aca="false">F$6678</f>
        <v>2018</v>
      </c>
      <c r="G8811" s="3" t="n">
        <f aca="false">MEDIAN(G6678,G6757,G6836,G6915,G6994,G7073,G7152,G7231,G7389,G7310,G7468,G7626,G7547,G7705,G7784,G7863,G7942,G8021,G8100,G8179,G8337,G8258,G8416,G8495,G8574,G8653,G8732)</f>
        <v>0.517</v>
      </c>
      <c r="H8811" s="3" t="n">
        <f aca="false">H$6678</f>
        <v>0.0510371953905997</v>
      </c>
      <c r="I8811" s="3" t="n">
        <f aca="false">I$6678</f>
        <v>0.122754491017964</v>
      </c>
      <c r="J8811" s="3" t="n">
        <f aca="false">J$6678</f>
        <v>0.00626504494315745</v>
      </c>
      <c r="K8811" s="3" t="str">
        <f aca="false">K$6678</f>
        <v>Coeficiente de gini (1=Desigualdade Máxima/0=Igualdade Máxima)</v>
      </c>
      <c r="L8811" s="3" t="str">
        <f aca="false">L$6678</f>
        <v>PNAD/IBGE</v>
      </c>
      <c r="M8811" s="3" t="str">
        <f aca="false">M$6678</f>
        <v>Coeficiente GINI</v>
      </c>
      <c r="N8811" s="5"/>
      <c r="O8811" s="3" t="n">
        <f aca="false">MEDIAN(O6678,O6757,O6836,O6915,O6994,O7073,O7152,O7231,O7389,O7310,O7468,O7626,O7547,O7705,O7784,O7863,O7942,O8021,O8100,O8179,O8337,O8258,O8416,O8495,O8574,O8653,O8732)</f>
        <v>42.9319371727748</v>
      </c>
    </row>
    <row r="8812" customFormat="false" ht="15" hidden="false" customHeight="true" outlineLevel="0" collapsed="false">
      <c r="A8812" s="3" t="str">
        <f aca="false">A$6679</f>
        <v>Sustentabilidade Social</v>
      </c>
      <c r="B8812" s="3" t="str">
        <f aca="false">B$6679</f>
        <v>Acesso ao Saneamento Básico - Água</v>
      </c>
      <c r="C8812" s="3" t="n">
        <f aca="false">C$6679</f>
        <v>1</v>
      </c>
      <c r="D8812" s="3" t="s">
        <v>266</v>
      </c>
      <c r="E8812" s="3" t="n">
        <f aca="false">E$6679</f>
        <v>2017</v>
      </c>
      <c r="F8812" s="3" t="n">
        <f aca="false">F$6679</f>
        <v>2018</v>
      </c>
      <c r="G8812" s="3" t="n">
        <f aca="false">MEDIAN(G6679,G6758,G6837,G6916,G6995,G7074,G7153,G7232,G7390,G7311,G7469,G7627,G7548,G7706,G7785,G7864,G7943,G8022,G8101,G8180,G8338,G8259,G8417,G8496,G8575,G8654,G8733)</f>
        <v>84.5028283389936</v>
      </c>
      <c r="H8812" s="3" t="n">
        <f aca="false">H$6679</f>
        <v>0.0580158000540614</v>
      </c>
      <c r="I8812" s="3" t="n">
        <f aca="false">I$6679</f>
        <v>0.122754491017964</v>
      </c>
      <c r="J8812" s="3" t="n">
        <f aca="false">J$6679</f>
        <v>0.00712170000663627</v>
      </c>
      <c r="K8812" s="3" t="str">
        <f aca="false">K$6679</f>
        <v>% de domicilios com acesso à água canalizada de rede geral de distribuição</v>
      </c>
      <c r="L8812" s="3" t="str">
        <f aca="false">L$6679</f>
        <v>PNAD/IBGE</v>
      </c>
      <c r="M8812" s="3" t="str">
        <f aca="false">M$6679</f>
        <v>Porcentagem %</v>
      </c>
      <c r="N8812" s="5"/>
      <c r="O8812" s="3" t="n">
        <f aca="false">MEDIAN(O6679,O6758,O6837,O6916,O6995,O7074,O7153,O7232,O7390,O7311,O7469,O7627,O7548,O7706,O7785,O7864,O7943,O8022,O8101,O8180,O8338,O8259,O8417,O8496,O8575,O8654,O8733)</f>
        <v>76.3230175787285</v>
      </c>
    </row>
    <row r="8813" customFormat="false" ht="15" hidden="false" customHeight="true" outlineLevel="0" collapsed="false">
      <c r="A8813" s="3" t="str">
        <f aca="false">A$6680</f>
        <v>Sustentabilidade Social</v>
      </c>
      <c r="B8813" s="3" t="str">
        <f aca="false">B$6680</f>
        <v>Acesso ao Saneamento Básico - Esgoto</v>
      </c>
      <c r="C8813" s="3" t="n">
        <f aca="false">C$6680</f>
        <v>1</v>
      </c>
      <c r="D8813" s="3" t="s">
        <v>266</v>
      </c>
      <c r="E8813" s="3" t="n">
        <f aca="false">E$6680</f>
        <v>2017</v>
      </c>
      <c r="F8813" s="3" t="n">
        <f aca="false">F$6680</f>
        <v>2018</v>
      </c>
      <c r="G8813" s="3" t="n">
        <f aca="false">MEDIAN(G6680,G6759,G6838,G6917,G6996,G7075,G7154,G7233,G7391,G7312,G7470,G7628,G7549,G7707,G7786,G7865,G7944,G8023,G8102,G8181,G8339,G8260,G8418,G8497,G8576,G8655,G8734)</f>
        <v>44.9</v>
      </c>
      <c r="H8813" s="3" t="n">
        <f aca="false">H$6680</f>
        <v>0.0476341619285856</v>
      </c>
      <c r="I8813" s="3" t="n">
        <f aca="false">I$6680</f>
        <v>0.122754491017964</v>
      </c>
      <c r="J8813" s="3" t="n">
        <f aca="false">J$6680</f>
        <v>0.00584730730261081</v>
      </c>
      <c r="K8813" s="3" t="str">
        <f aca="false">K$6680</f>
        <v>% de domicilios com acesso à rede coletora de esgoto</v>
      </c>
      <c r="L8813" s="3" t="str">
        <f aca="false">L$6680</f>
        <v>PNAD/IBGE</v>
      </c>
      <c r="M8813" s="3" t="str">
        <f aca="false">M$6680</f>
        <v>Porcentagem %</v>
      </c>
      <c r="N8813" s="5"/>
      <c r="O8813" s="3" t="n">
        <f aca="false">MEDIAN(O6680,O6759,O6838,O6917,O6996,O7075,O7154,O7233,O7391,O7312,O7470,O7628,O7549,O7707,O7786,O7865,O7944,O8023,O8102,O8181,O8339,O8260,O8418,O8497,O8576,O8655,O8734)</f>
        <v>42.7553444180523</v>
      </c>
    </row>
    <row r="8814" customFormat="false" ht="15" hidden="false" customHeight="true" outlineLevel="0" collapsed="false">
      <c r="A8814" s="3" t="str">
        <f aca="false">A$6681</f>
        <v>Sustentabilidade Social</v>
      </c>
      <c r="B8814" s="3" t="str">
        <f aca="false">B$6681</f>
        <v>Mortes Evitáveis</v>
      </c>
      <c r="C8814" s="3" t="n">
        <f aca="false">C$6681</f>
        <v>-1</v>
      </c>
      <c r="D8814" s="3" t="s">
        <v>266</v>
      </c>
      <c r="E8814" s="3" t="n">
        <f aca="false">E$6681</f>
        <v>2016</v>
      </c>
      <c r="F8814" s="3" t="n">
        <f aca="false">F$6681</f>
        <v>2018</v>
      </c>
      <c r="G8814" s="3" t="n">
        <f aca="false">MEDIAN(G6681,G6760,G6839,G6918,G6997,G7076,G7155,G7234,G7392,G7313,G7471,G7629,G7550,G7708,G7787,G7866,G7945,G8024,G8103,G8182,G8340,G8261,G8419,G8498,G8577,G8656,G8735)</f>
        <v>27.0975589528101</v>
      </c>
      <c r="H8814" s="3" t="n">
        <f aca="false">H$6681</f>
        <v>0.0437741013691653</v>
      </c>
      <c r="I8814" s="3" t="n">
        <f aca="false">I$6681</f>
        <v>0.122754491017964</v>
      </c>
      <c r="J8814" s="3" t="n">
        <f aca="false">J$6681</f>
        <v>0.00537346753334066</v>
      </c>
      <c r="K8814" s="3" t="str">
        <f aca="false">K$6681</f>
        <v>Razão de Mortalidade Proporcional: mortes abaixo de 50 anos/ total de óbitos</v>
      </c>
      <c r="L8814" s="3" t="str">
        <f aca="false">L$6681</f>
        <v>Datasus</v>
      </c>
      <c r="M8814" s="3" t="str">
        <f aca="false">M$6681</f>
        <v>Mortes evitáveis por 100 óbitos</v>
      </c>
      <c r="N8814" s="5" t="s">
        <v>127</v>
      </c>
      <c r="O8814" s="3" t="n">
        <f aca="false">MEDIAN(O6681,O6760,O6839,O6918,O6997,O7076,O7155,O7234,O7392,O7313,O7471,O7629,O7550,O7708,O7787,O7866,O7945,O8024,O8103,O8182,O8340,O8261,O8419,O8498,O8577,O8656,O8735)</f>
        <v>60.2621616249318</v>
      </c>
    </row>
    <row r="8815" customFormat="false" ht="15" hidden="false" customHeight="true" outlineLevel="0" collapsed="false">
      <c r="A8815" s="3" t="s">
        <v>106</v>
      </c>
      <c r="B8815" s="3" t="str">
        <f aca="false">B$6682</f>
        <v>Anos Potenciais de Vida Perdidos</v>
      </c>
      <c r="C8815" s="3" t="n">
        <f aca="false">C$6682</f>
        <v>-1</v>
      </c>
      <c r="D8815" s="3" t="s">
        <v>266</v>
      </c>
      <c r="E8815" s="3" t="n">
        <f aca="false">E$6682</f>
        <v>2016</v>
      </c>
      <c r="F8815" s="3" t="n">
        <f aca="false">F$6682</f>
        <v>2018</v>
      </c>
      <c r="G8815" s="3" t="n">
        <f aca="false">MEDIAN(G6682,G6761,G6840,G6919,G6998,G7077,G7156,G7235,G7393,G7314,G7472,G7630,G7551,G7709,G7788,G7867,G7946,G8025,G8104,G8183,G8341,G8262,G8420,G8499,G8578,G8657,G8736)</f>
        <v>10.6853705342266</v>
      </c>
      <c r="H8815" s="3" t="n">
        <f aca="false">H$6682</f>
        <v>0.0402903196969555</v>
      </c>
      <c r="I8815" s="3" t="n">
        <f aca="false">I$6682</f>
        <v>0.122754491017964</v>
      </c>
      <c r="J8815" s="3" t="n">
        <f aca="false">J$6682</f>
        <v>0.00494581768735082</v>
      </c>
      <c r="K8815" s="3" t="str">
        <f aca="false">K$6682</f>
        <v>Média da diferença da faixa etária em que os óbitos registrados ocorreram e a expectativa de vida ao nascer do Brasil.</v>
      </c>
      <c r="L8815" s="3" t="str">
        <f aca="false">L$6682</f>
        <v>Datasus</v>
      </c>
      <c r="M8815" s="3" t="str">
        <f aca="false">M$6682</f>
        <v>Anos</v>
      </c>
      <c r="N8815" s="5"/>
      <c r="O8815" s="3" t="n">
        <f aca="false">MEDIAN(O6682,O6761,O6840,O6919,O6998,O7077,O7156,O7235,O7393,O7314,O7472,O7630,O7551,O7709,O7788,O7867,O7946,O8025,O8104,O8183,O8341,O8262,O8420,O8499,O8578,O8657,O8736)</f>
        <v>64.9845153317252</v>
      </c>
    </row>
    <row r="8816" customFormat="false" ht="15" hidden="false" customHeight="true" outlineLevel="0" collapsed="false">
      <c r="A8816" s="3" t="str">
        <f aca="false">A$6683</f>
        <v>Sustentabilidade Social</v>
      </c>
      <c r="B8816" s="3" t="str">
        <f aca="false">B$6683</f>
        <v>Formalidade do Mercado de Trabalho</v>
      </c>
      <c r="C8816" s="3" t="n">
        <f aca="false">C$6683</f>
        <v>1</v>
      </c>
      <c r="D8816" s="3" t="s">
        <v>266</v>
      </c>
      <c r="E8816" s="3" t="n">
        <f aca="false">E$6683</f>
        <v>2017</v>
      </c>
      <c r="F8816" s="3" t="n">
        <f aca="false">F$6683</f>
        <v>2018</v>
      </c>
      <c r="G8816" s="3" t="n">
        <f aca="false">MEDIAN(G6683,G6762,G6841,G6920,G6999,G7078,G7157,G7236,G7394,G7315,G7473,G7631,G7552,G7710,G7789,G7868,G7947,G8026,G8105,G8184,G8342,G8263,G8421,G8500,G8579,G8658,G8737)</f>
        <v>49.1854269313435</v>
      </c>
      <c r="H8816" s="3" t="n">
        <f aca="false">H$6683</f>
        <v>0.0354267662261588</v>
      </c>
      <c r="I8816" s="3" t="n">
        <f aca="false">I$6683</f>
        <v>0.122754491017964</v>
      </c>
      <c r="J8816" s="3" t="n">
        <f aca="false">J$6683</f>
        <v>0.00434879465650452</v>
      </c>
      <c r="K8816"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816" s="3" t="str">
        <f aca="false">L$6683</f>
        <v>PNAD / IBGE</v>
      </c>
      <c r="M8816" s="3" t="str">
        <f aca="false">M$6683</f>
        <v>Porcentagem %</v>
      </c>
      <c r="N88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816" s="3" t="n">
        <f aca="false">MEDIAN(O6683,O6762,O6841,O6920,O6999,O7078,O7157,O7236,O7394,O7315,O7473,O7631,O7552,O7710,O7789,O7868,O7947,O8026,O8105,O8184,O8342,O8263,O8421,O8500,O8579,O8658,O8737)</f>
        <v>35.8531312327638</v>
      </c>
    </row>
    <row r="8817" customFormat="false" ht="15" hidden="false" customHeight="true" outlineLevel="0" collapsed="false">
      <c r="A8817" s="3" t="str">
        <f aca="false">A$6684</f>
        <v>Sustentabilidade Social</v>
      </c>
      <c r="B8817" s="3" t="str">
        <f aca="false">B$6684</f>
        <v>Inserção Econômica</v>
      </c>
      <c r="C8817" s="3" t="n">
        <f aca="false">C$6684</f>
        <v>1</v>
      </c>
      <c r="D8817" s="3" t="s">
        <v>266</v>
      </c>
      <c r="E8817" s="3" t="n">
        <f aca="false">E$6684</f>
        <v>2017</v>
      </c>
      <c r="F8817" s="3" t="n">
        <f aca="false">F$6684</f>
        <v>2018</v>
      </c>
      <c r="G8817" s="3" t="n">
        <f aca="false">MEDIAN(G6684,G6763,G6842,G6921,G7000,G7079,G7158,G7237,G7395,G7316,G7474,G7632,G7553,G7711,G7790,G7869,G7948,G8027,G8106,G8185,G8343,G8264,G8422,G8501,G8580,G8659,G8738)</f>
        <v>88.4140550807217</v>
      </c>
      <c r="H8817" s="3" t="n">
        <f aca="false">H$6684</f>
        <v>0.0420845700185743</v>
      </c>
      <c r="I8817" s="3" t="n">
        <f aca="false">I$6684</f>
        <v>0.122754491017964</v>
      </c>
      <c r="J8817" s="3" t="n">
        <f aca="false">J$6684</f>
        <v>0.00516606997233997</v>
      </c>
      <c r="K8817" s="3" t="str">
        <f aca="false">K$6684</f>
        <v>Proporção de ocupados em relação a População Economicamente Ativa</v>
      </c>
      <c r="L8817" s="3" t="str">
        <f aca="false">L$6684</f>
        <v>IBGE</v>
      </c>
      <c r="M8817" s="3" t="str">
        <f aca="false">M$6684</f>
        <v>Porcentagem %</v>
      </c>
      <c r="N8817" s="5"/>
      <c r="O8817" s="3" t="n">
        <f aca="false">MEDIAN(O6684,O6763,O6842,O6921,O7000,O7079,O7158,O7237,O7395,O7316,O7474,O7632,O7553,O7711,O7790,O7869,O7948,O8027,O8106,O8185,O8343,O8264,O8422,O8501,O8580,O8659,O8738)</f>
        <v>57.4819450939014</v>
      </c>
    </row>
    <row r="8818" customFormat="false" ht="15" hidden="false" customHeight="true" outlineLevel="0" collapsed="false">
      <c r="A8818" s="3" t="str">
        <f aca="false">A$6685</f>
        <v>Sustentabilidade Social</v>
      </c>
      <c r="B8818" s="3" t="str">
        <f aca="false">B$6685</f>
        <v>IDH</v>
      </c>
      <c r="C8818" s="3" t="n">
        <f aca="false">C$6685</f>
        <v>1</v>
      </c>
      <c r="D8818" s="3" t="s">
        <v>266</v>
      </c>
      <c r="E8818" s="3" t="n">
        <f aca="false">E$6685</f>
        <v>2015</v>
      </c>
      <c r="F8818" s="3" t="n">
        <f aca="false">F$6685</f>
        <v>2018</v>
      </c>
      <c r="G8818" s="3" t="n">
        <f aca="false">MEDIAN(G6685,G6764,G6843,G6922,G7001,G7080,G7159,G7238,G7396,G7317,G7475,G7633,G7554,G7712,G7791,G7870,G7949,G8028,G8107,G8186,G8344,G8265,G8423,G8502,G8581,G8660,G8739)</f>
        <v>0.725</v>
      </c>
      <c r="H8818" s="3" t="n">
        <f aca="false">H$6685</f>
        <v>0.105143828345808</v>
      </c>
      <c r="I8818" s="3" t="n">
        <f aca="false">I$6685</f>
        <v>0.122754491017964</v>
      </c>
      <c r="J8818" s="3" t="n">
        <f aca="false">J$6685</f>
        <v>0.0129068771322699</v>
      </c>
      <c r="K8818" s="3" t="str">
        <f aca="false">K$6685</f>
        <v>IDH estadual</v>
      </c>
      <c r="L8818" s="3" t="str">
        <f aca="false">L$6685</f>
        <v>PNUD, Fundação João Pinheiro e Ipea</v>
      </c>
      <c r="M8818" s="3" t="str">
        <f aca="false">M$6685</f>
        <v>Índice de 0 a 1</v>
      </c>
      <c r="N8818" s="5"/>
      <c r="O8818" s="3" t="n">
        <f aca="false">MEDIAN(O6685,O6764,O6843,O6922,O7001,O7080,O7159,O7238,O7396,O7317,O7475,O7633,O7554,O7712,O7791,O7870,O7949,O8028,O8107,O8186,O8344,O8265,O8423,O8502,O8581,O8660,O8739)</f>
        <v>35.2272727272727</v>
      </c>
    </row>
    <row r="8819" customFormat="false" ht="15" hidden="false" customHeight="true" outlineLevel="0" collapsed="false">
      <c r="A8819" s="3" t="s">
        <v>106</v>
      </c>
      <c r="B8819" s="3" t="s">
        <v>140</v>
      </c>
      <c r="C8819" s="3" t="n">
        <v>1</v>
      </c>
      <c r="D8819" s="3" t="s">
        <v>266</v>
      </c>
      <c r="E8819" s="3" t="n">
        <v>2017</v>
      </c>
      <c r="F8819" s="3" t="n">
        <v>2018</v>
      </c>
      <c r="G8819" s="3" t="n">
        <f aca="false">MEDIAN(G6686,G6765,G6844,G6923,G7002,G7081,G7160,G7239,G7397,G7318,G7476,G7634,G7555,G7713,G7792,G7871,G7950,G8029,G8108,G8187,G8345,G8266,G8424,G8503,G8582,G8661,G8740)</f>
        <v>73.0159123382954</v>
      </c>
      <c r="H8819" s="3" t="n">
        <v>0.0426662305938319</v>
      </c>
      <c r="I8819" s="3" t="n">
        <v>0.122754491017964</v>
      </c>
      <c r="J8819" s="3" t="n">
        <f aca="false">I8819*H8819</f>
        <v>0.00523747142020093</v>
      </c>
      <c r="K8819" s="4" t="str">
        <f aca="false">K8740</f>
        <v>Proporção dos jovens que estudam ou trabalham</v>
      </c>
      <c r="L8819" s="3" t="str">
        <f aca="false">L8740</f>
        <v>PNAD/IBGE</v>
      </c>
      <c r="M8819" s="3" t="str">
        <f aca="false">M8740</f>
        <v>Porcentagem %</v>
      </c>
      <c r="N8819" s="5"/>
      <c r="O8819" s="3" t="n">
        <f aca="false">MEDIAN(O6686,O6765,O6844,O6923,O7002,O7081,O7160,O7239,O7397,O7318,O7476,O7634,O7555,O7713,O7792,O7871,O7950,O8029,O8108,O8187,O8345,O8266,O8424,O8503,O8582,O8661,O8740)</f>
        <v>0</v>
      </c>
    </row>
    <row r="8820" customFormat="false" ht="15" hidden="false" customHeight="true" outlineLevel="0" collapsed="false">
      <c r="A8820" s="3" t="str">
        <f aca="false">A$6687</f>
        <v>Sustentabilidade Social</v>
      </c>
      <c r="B8820" s="3" t="str">
        <f aca="false">B$6687</f>
        <v>Mortalidade Materna</v>
      </c>
      <c r="C8820" s="3" t="n">
        <f aca="false">C$6687</f>
        <v>-1</v>
      </c>
      <c r="D8820" s="3" t="s">
        <v>266</v>
      </c>
      <c r="E8820" s="3" t="n">
        <f aca="false">E$6687</f>
        <v>2016</v>
      </c>
      <c r="F8820" s="3" t="n">
        <f aca="false">F$6687</f>
        <v>2018</v>
      </c>
      <c r="G8820" s="3" t="n">
        <f aca="false">MEDIAN(G6687,G6766,G6845,G6924,G7003,G7082,G7161,G7240,G7398,G7319,G7477,G7635,G7556,G7714,G7793,G7872,G7951,G8030,G8109,G8188,G8346,G8267,G8425,G8504,G8583,G8662,G8741)</f>
        <v>2.95968319551075</v>
      </c>
      <c r="H8820" s="3" t="n">
        <f aca="false">H$6687</f>
        <v>0.0819911060701229</v>
      </c>
      <c r="I8820" s="3" t="n">
        <f aca="false">I$6687</f>
        <v>0.122754491017964</v>
      </c>
      <c r="J8820" s="3" t="n">
        <f aca="false">J$6687</f>
        <v>0.0100647764936378</v>
      </c>
      <c r="K8820" s="3" t="str">
        <f aca="false">K$6687</f>
        <v>Óbitos maternos em relação a população feminina em idade fértil (15-49 anos).</v>
      </c>
      <c r="L8820" s="3" t="str">
        <f aca="false">L$6687</f>
        <v>Datasus</v>
      </c>
      <c r="M8820" s="3" t="str">
        <f aca="false">M$6687</f>
        <v>Taxa de mortalidade por 100 mil mulheres</v>
      </c>
      <c r="N8820" s="5"/>
      <c r="O8820" s="3" t="n">
        <f aca="false">MEDIAN(O6687,O6766,O6845,O6924,O7003,O7082,O7161,O7240,O7398,O7319,O7477,O7635,O7556,O7714,O7793,O7872,O7951,O8030,O8109,O8188,O8346,O8267,O8425,O8504,O8583,O8662,O8741)</f>
        <v>77.5963423679027</v>
      </c>
    </row>
    <row r="8821" customFormat="false" ht="15" hidden="false" customHeight="true" outlineLevel="0" collapsed="false">
      <c r="A8821" s="3" t="str">
        <f aca="false">A$6688</f>
        <v>Sustentabilidade Social</v>
      </c>
      <c r="B8821" s="3" t="str">
        <f aca="false">B$6688</f>
        <v>Mortalidade Precoce</v>
      </c>
      <c r="C8821" s="3" t="n">
        <f aca="false">C$6688</f>
        <v>-1</v>
      </c>
      <c r="D8821" s="3" t="s">
        <v>266</v>
      </c>
      <c r="E8821" s="3" t="n">
        <f aca="false">E$6688</f>
        <v>2016</v>
      </c>
      <c r="F8821" s="3" t="n">
        <f aca="false">F$6688</f>
        <v>2018</v>
      </c>
      <c r="G8821" s="3" t="n">
        <f aca="false">MEDIAN(G6688,G6767,G6846,G6925,G7004,G7083,G7162,G7241,G7399,G7320,G7478,G7636,G7557,G7715,G7794,G7873,G7952,G8031,G8110,G8189,G8347,G8268,G8426,G8505,G8584,G8663,G8742)</f>
        <v>120.901045706436</v>
      </c>
      <c r="H8821" s="3" t="n">
        <f aca="false">H$6688</f>
        <v>0.0654508559555939</v>
      </c>
      <c r="I8821" s="3" t="n">
        <f aca="false">I$6688</f>
        <v>0.122754491017964</v>
      </c>
      <c r="J8821" s="3" t="n">
        <f aca="false">J$6688</f>
        <v>0.00803438650951901</v>
      </c>
      <c r="K8821" s="3" t="str">
        <f aca="false">K$6688</f>
        <v>Mortalidade de Jovens (15-29 anos) por causas externas.</v>
      </c>
      <c r="L8821" s="3" t="str">
        <f aca="false">L$6688</f>
        <v>Datasus</v>
      </c>
      <c r="M8821" s="3" t="str">
        <f aca="false">M$6688</f>
        <v>Taxa de Mortalidade por 100 mil jovens</v>
      </c>
      <c r="N8821" s="5"/>
      <c r="O8821" s="3" t="n">
        <f aca="false">MEDIAN(O6688,O6767,O6846,O6925,O7004,O7083,O7162,O7241,O7399,O7320,O7478,O7636,O7557,O7715,O7794,O7873,O7952,O8031,O8110,O8189,O8347,O8268,O8426,O8505,O8584,O8663,O8742)</f>
        <v>46.038135713792</v>
      </c>
    </row>
    <row r="8822" customFormat="false" ht="15" hidden="false" customHeight="true" outlineLevel="0" collapsed="false">
      <c r="A8822" s="3" t="str">
        <f aca="false">A$6689</f>
        <v>Sustentabilidade Social</v>
      </c>
      <c r="B8822" s="3" t="str">
        <f aca="false">B$6689</f>
        <v>Previdência Social</v>
      </c>
      <c r="C8822" s="3" t="n">
        <f aca="false">C$6689</f>
        <v>1</v>
      </c>
      <c r="D8822" s="3" t="s">
        <v>266</v>
      </c>
      <c r="E8822" s="3" t="n">
        <f aca="false">E$6689</f>
        <v>2017</v>
      </c>
      <c r="F8822" s="3" t="n">
        <f aca="false">F$6689</f>
        <v>2018</v>
      </c>
      <c r="G8822" s="3" t="n">
        <f aca="false">MEDIAN(G6689,G6768,G6847,G6926,G7005,G7084,G7163,G7242,G7400,G7321,G7479,G7637,G7558,G7716,G7795,G7874,G7953,G8032,G8111,G8190,G8348,G8269,G8427,G8506,G8585,G8664,G8743)</f>
        <v>87.1342745106101</v>
      </c>
      <c r="H8822" s="3" t="n">
        <f aca="false">H$6689</f>
        <v>0.0509237118271307</v>
      </c>
      <c r="I8822" s="3" t="n">
        <f aca="false">I$6689</f>
        <v>0.122754491017964</v>
      </c>
      <c r="J8822" s="3" t="n">
        <f aca="false">J$6689</f>
        <v>0.00625111432608491</v>
      </c>
      <c r="K8822" s="3" t="str">
        <f aca="false">K$6689</f>
        <v>Proporção de idosos (mais de 60 anos) que recebem previdência social</v>
      </c>
      <c r="L8822" s="3" t="str">
        <f aca="false">L$6689</f>
        <v>PNAD/IBGE</v>
      </c>
      <c r="M8822" s="3" t="str">
        <f aca="false">M$6689</f>
        <v>Porcentagem %</v>
      </c>
      <c r="N8822" s="5" t="s">
        <v>150</v>
      </c>
      <c r="O8822" s="3" t="n">
        <f aca="false">MEDIAN(O6689,O6768,O6847,O6926,O7005,O7084,O7163,O7242,O7400,O7321,O7479,O7637,O7558,O7716,O7795,O7874,O7953,O8032,O8111,O8190,O8348,O8269,O8427,O8506,O8585,O8664,O8743)</f>
        <v>69.5730080872853</v>
      </c>
    </row>
    <row r="8823" customFormat="false" ht="15" hidden="false" customHeight="true" outlineLevel="0" collapsed="false">
      <c r="A8823" s="3" t="str">
        <f aca="false">A$6690</f>
        <v>Sustentabilidade Social</v>
      </c>
      <c r="B8823" s="3" t="str">
        <f aca="false">B$6690</f>
        <v>Mortalidade na infância</v>
      </c>
      <c r="C8823" s="3" t="n">
        <f aca="false">C$6690</f>
        <v>-1</v>
      </c>
      <c r="D8823" s="3" t="s">
        <v>266</v>
      </c>
      <c r="E8823" s="3" t="n">
        <f aca="false">E$6690</f>
        <v>2016</v>
      </c>
      <c r="F8823" s="3" t="n">
        <f aca="false">F$6690</f>
        <v>2018</v>
      </c>
      <c r="G8823" s="3" t="n">
        <f aca="false">MEDIAN(G6690,G6769,G6848,G6927,G7006,G7085,G7164,G7243,G7401,G7322,G7480,G7638,G7559,G7717,G7796,G7875,G7954,G8033,G8112,G8191,G8349,G8270,G8428,G8507,G8586,G8665,G8744)</f>
        <v>15.7585279344902</v>
      </c>
      <c r="H8823" s="3" t="n">
        <f aca="false">H$6690</f>
        <v>0.0601894510789995</v>
      </c>
      <c r="I8823" s="3" t="n">
        <f aca="false">I$6690</f>
        <v>0.122754491017964</v>
      </c>
      <c r="J8823" s="3" t="n">
        <f aca="false">J$6690</f>
        <v>0.00738852543185323</v>
      </c>
      <c r="K8823" s="3" t="str">
        <f aca="false">K$6690</f>
        <v>Óbitos de menores de cinco anos por grupo de 1.000 nascidos vivos</v>
      </c>
      <c r="L8823" s="3" t="str">
        <f aca="false">L$6690</f>
        <v>Datasus</v>
      </c>
      <c r="M8823" s="3" t="str">
        <f aca="false">M$6690</f>
        <v>Porcentagem %</v>
      </c>
      <c r="N8823" s="5"/>
      <c r="O8823" s="3" t="n">
        <f aca="false">MEDIAN(O6690,O6769,O6848,O6927,O7006,O7085,O7164,O7243,O7401,O7322,O7480,O7638,O7559,O7717,O7796,O7875,O7954,O8033,O8112,O8191,O8349,O8270,O8428,O8507,O8586,O8665,O8744)</f>
        <v>55.7560345372205</v>
      </c>
    </row>
    <row r="8824" customFormat="false" ht="15" hidden="false" customHeight="true" outlineLevel="0" collapsed="false">
      <c r="A8824" s="3" t="str">
        <f aca="false">A$6691</f>
        <v>Sustentabilidade Social</v>
      </c>
      <c r="B8824" s="3" t="str">
        <f aca="false">B$6691</f>
        <v> Total</v>
      </c>
      <c r="C8824" s="3" t="n">
        <f aca="false">C$6691</f>
        <v>1</v>
      </c>
      <c r="D8824" s="3" t="s">
        <v>266</v>
      </c>
      <c r="E8824" s="3" t="n">
        <f aca="false">E$6691</f>
        <v>2018</v>
      </c>
      <c r="F8824" s="3" t="n">
        <f aca="false">F$6691</f>
        <v>2018</v>
      </c>
      <c r="G8824" s="3" t="n">
        <f aca="false">MEDIAN(G6691,G6770,G6849,G6928,G7007,G7086,G7165,G7244,G7402,G7323,G7481,G7639,G7560,G7718,G7797,G7876,G7955,G8034,G8113,G8192,G8350,G8271,G8429,G8508,G8587,G8666,G8745)</f>
        <v>52.029378251081</v>
      </c>
      <c r="H8824" s="3" t="n">
        <f aca="false">H$6691</f>
        <v>1</v>
      </c>
      <c r="I8824" s="3" t="n">
        <f aca="false">I$6691</f>
        <v>0.122754491017964</v>
      </c>
      <c r="J8824" s="3" t="n">
        <f aca="false">J$6691</f>
        <v>0.122754491017964</v>
      </c>
      <c r="K8824" s="3" t="str">
        <f aca="false">K$6691</f>
        <v>Nota obtida via normalização e ponderação de indicadores que variam de 0 a 100.</v>
      </c>
      <c r="L8824" s="3" t="str">
        <f aca="false">L$6691</f>
        <v>Tendências</v>
      </c>
      <c r="M8824" s="3" t="str">
        <f aca="false">M$6691</f>
        <v>Nota de 0 a 100</v>
      </c>
      <c r="N8824" s="5"/>
      <c r="O8824" s="3" t="n">
        <f aca="false">MEDIAN(O6691,O6770,O6849,O6928,O7007,O7086,O7165,O7244,O7402,O7323,O7481,O7639,O7560,O7718,O7797,O7876,O7955,O8034,O8113,O8192,O8350,O8271,O8429,O8508,O8587,O8666,O8745)</f>
        <v>41.3436537909785</v>
      </c>
    </row>
    <row r="8825" customFormat="false" ht="15" hidden="false" customHeight="true" outlineLevel="0" collapsed="false">
      <c r="A8825" s="3" t="s">
        <v>238</v>
      </c>
      <c r="B8825" s="3" t="s">
        <v>25</v>
      </c>
      <c r="C8825" s="3" t="n">
        <v>1</v>
      </c>
      <c r="D8825" s="3" t="s">
        <v>266</v>
      </c>
      <c r="E8825" s="3" t="n">
        <v>2018</v>
      </c>
      <c r="F8825" s="3" t="n">
        <v>2018</v>
      </c>
      <c r="G8825" s="3" t="n">
        <f aca="false">MEDIAN(G6692,G6771,G6850,G6929,G7008,G7087,G7166,G7245,G7403,G7324,G7482,G7640,G7561,G7719,G7798,G7877,G7956,G8035,G8114,G8193,G8351,G8272,G8430,G8509,G8588,G8667,G8746)</f>
        <v>45.3102316579069</v>
      </c>
      <c r="H8825" s="3" t="n">
        <v>1</v>
      </c>
      <c r="I8825" s="3" t="n">
        <v>0.01</v>
      </c>
      <c r="J8825" s="3" t="n">
        <f aca="false">I8825*H8825</f>
        <v>0.01</v>
      </c>
      <c r="K8825" s="4" t="str">
        <f aca="false">K8746</f>
        <v>Nota obtida via normalização e ponderação de indicadores que variam de 0 a 100.</v>
      </c>
      <c r="L8825" s="3" t="str">
        <f aca="false">L8746</f>
        <v>Tendências</v>
      </c>
      <c r="M8825" s="3" t="str">
        <f aca="false">M$6692</f>
        <v>Nota de 0 a 100</v>
      </c>
      <c r="N8825" s="5"/>
      <c r="O8825" s="3" t="n">
        <f aca="false">MEDIAN(O6692,O6771,O6850,O6929,O7008,O7087,O7166,O7245,O7403,O7324,O7482,O7640,O7561,O7719,O7798,O7877,O7956,O8035,O8114,O8193,O8351,O8272,O8430,O8509,O8588,O8667,O8746)</f>
        <v>45.3102316579069</v>
      </c>
    </row>
    <row r="8826" customFormat="false" ht="15" hidden="false" customHeight="true" outlineLevel="0" collapsed="false">
      <c r="A8826" s="3" t="str">
        <f aca="false">A$6614</f>
        <v>Sustentabilidade Ambiental</v>
      </c>
      <c r="B8826" s="3" t="str">
        <f aca="false">B$6614</f>
        <v>Emissões de CO2</v>
      </c>
      <c r="C8826" s="3" t="n">
        <f aca="false">C$6614</f>
        <v>-1</v>
      </c>
      <c r="D8826" s="3" t="s">
        <v>267</v>
      </c>
      <c r="E8826" s="3" t="n">
        <f aca="false">E$6614</f>
        <v>2016</v>
      </c>
      <c r="F8826" s="3" t="n">
        <f aca="false">F$6614</f>
        <v>2018</v>
      </c>
      <c r="G8826" s="3" t="n">
        <f aca="false">MEDIAN(G6693,G6930,G7009,G7325,G7720,G7799,G7878,G8115,G8510)</f>
        <v>2.94740716333003</v>
      </c>
      <c r="H8826" s="3" t="n">
        <f aca="false">H$6614</f>
        <v>0.328387609736319</v>
      </c>
      <c r="I8826" s="3" t="n">
        <f aca="false">I$6614</f>
        <v>0.0768463073852295</v>
      </c>
      <c r="J8826" s="3" t="n">
        <f aca="false">J$6614</f>
        <v>0.025235375199298</v>
      </c>
      <c r="K8826" s="3" t="str">
        <f aca="false">K$6614</f>
        <v>CO2 emitido e derivado de remoção de unidades de conservação (toneladas por habitante).</v>
      </c>
      <c r="L8826" s="3" t="str">
        <f aca="false">L$6614</f>
        <v>SEEG/OC</v>
      </c>
      <c r="M8826" s="3" t="str">
        <f aca="false">M$6614</f>
        <v>Toneladas emitidas de CO2  por habitante</v>
      </c>
      <c r="N8826" s="5" t="str">
        <f aca="false">N$71</f>
        <v>A partir da publicação de 2019, ou seja, do dado de 2017, o denominador foi alterado de população para PIB total (o PIB utilizado para cálculo é estimado pela Tendências)</v>
      </c>
      <c r="O8826" s="3" t="n">
        <f aca="false">MEDIAN(O6693,O6930,O7009,O7325,O7720,O7799,O7878,O8115,O8510)</f>
        <v>63.0364321102538</v>
      </c>
    </row>
    <row r="8827" customFormat="false" ht="15" hidden="false" customHeight="true" outlineLevel="0" collapsed="false">
      <c r="A8827" s="3" t="str">
        <f aca="false">A$6615</f>
        <v>Sustentabilidade Ambiental</v>
      </c>
      <c r="B8827" s="3" t="str">
        <f aca="false">B$6615</f>
        <v>Serviços Urbanos</v>
      </c>
      <c r="C8827" s="3" t="n">
        <f aca="false">C$6615</f>
        <v>1</v>
      </c>
      <c r="D8827" s="3" t="s">
        <v>267</v>
      </c>
      <c r="E8827" s="3" t="n">
        <f aca="false">E$6615</f>
        <v>2016</v>
      </c>
      <c r="F8827" s="3" t="n">
        <f aca="false">F$6615</f>
        <v>2018</v>
      </c>
      <c r="G8827" s="3" t="n">
        <f aca="false">MEDIAN(G6694,G6931,G7010,G7326,G7721,G7800,G7879,G8116,G8511)</f>
        <v>0.737135277044767</v>
      </c>
      <c r="H8827" s="3" t="n">
        <f aca="false">H$6615</f>
        <v>0.086286452513915</v>
      </c>
      <c r="I8827" s="3" t="n">
        <f aca="false">I$6615</f>
        <v>0.0768463073852295</v>
      </c>
      <c r="J8827" s="3" t="n">
        <f aca="false">J$6615</f>
        <v>0.00663079525306532</v>
      </c>
      <c r="K8827" s="3" t="str">
        <f aca="false">K$6615</f>
        <v>Oferta de serviços municipais para coleta de materiais especias e limpeza urbana (Nota: 0-2).</v>
      </c>
      <c r="L8827" s="3" t="str">
        <f aca="false">L$6615</f>
        <v>SNIS</v>
      </c>
      <c r="M8827" s="3" t="str">
        <f aca="false">M$6615</f>
        <v>Pontuação de 0 a 2</v>
      </c>
      <c r="N8827" s="5"/>
      <c r="O8827" s="3" t="n">
        <f aca="false">MEDIAN(O6694,O6931,O7010,O7326,O7721,O7800,O7879,O8116,O8511)</f>
        <v>22.0345655525978</v>
      </c>
    </row>
    <row r="8828" customFormat="false" ht="15" hidden="false" customHeight="true" outlineLevel="0" collapsed="false">
      <c r="A8828" s="3" t="str">
        <f aca="false">A$6616</f>
        <v>Sustentabilidade Ambiental</v>
      </c>
      <c r="B8828" s="3" t="str">
        <f aca="false">B$6616</f>
        <v>Destinação do Lixo</v>
      </c>
      <c r="C8828" s="3" t="n">
        <f aca="false">C$6616</f>
        <v>1</v>
      </c>
      <c r="D8828" s="3" t="s">
        <v>267</v>
      </c>
      <c r="E8828" s="3" t="n">
        <f aca="false">E$6616</f>
        <v>2016</v>
      </c>
      <c r="F8828" s="3" t="n">
        <f aca="false">F$6616</f>
        <v>2018</v>
      </c>
      <c r="G8828" s="3" t="n">
        <f aca="false">MEDIAN(G6695,G6932,G7011,G7327,G7722,G7801,G7880,G8117,G8512)</f>
        <v>0.263149155340315</v>
      </c>
      <c r="H8828" s="3" t="n">
        <f aca="false">H$6616</f>
        <v>0.258991177079574</v>
      </c>
      <c r="I8828" s="3" t="n">
        <f aca="false">I$6616</f>
        <v>0.0768463073852295</v>
      </c>
      <c r="J8828" s="3" t="n">
        <f aca="false">J$6616</f>
        <v>0.0199025156039194</v>
      </c>
      <c r="K8828" s="3" t="str">
        <f aca="false">K$6616</f>
        <v>Destinação adequada para o tipo de resíduo sólido e qualidade das unidades de destino em solo (Nota: 0-1)</v>
      </c>
      <c r="L8828" s="3" t="str">
        <f aca="false">L$6616</f>
        <v>SNIS</v>
      </c>
      <c r="M8828" s="3" t="str">
        <f aca="false">M$6616</f>
        <v>Pontuação de 0 a 1</v>
      </c>
      <c r="N8828" s="5"/>
      <c r="O8828" s="3" t="n">
        <f aca="false">MEDIAN(O6695,O6932,O7011,O7327,O7722,O7801,O7880,O8117,O8512)</f>
        <v>45.1435861644944</v>
      </c>
    </row>
    <row r="8829" customFormat="false" ht="15" hidden="false" customHeight="true" outlineLevel="0" collapsed="false">
      <c r="A8829" s="3" t="str">
        <f aca="false">A$6617</f>
        <v>Sustentabilidade Ambiental</v>
      </c>
      <c r="B8829" s="3" t="str">
        <f aca="false">B$6617</f>
        <v>Tratamento de Esgoto</v>
      </c>
      <c r="C8829" s="3" t="n">
        <f aca="false">C$6617</f>
        <v>1</v>
      </c>
      <c r="D8829" s="3" t="s">
        <v>267</v>
      </c>
      <c r="E8829" s="3" t="n">
        <f aca="false">E$6617</f>
        <v>2016</v>
      </c>
      <c r="F8829" s="3" t="n">
        <f aca="false">F$6617</f>
        <v>2018</v>
      </c>
      <c r="G8829" s="3" t="n">
        <f aca="false">MEDIAN(G6696,G6933,G7012,G7328,G7723,G7802,G7881,G8118,G8513)</f>
        <v>25.0418639684244</v>
      </c>
      <c r="H8829" s="3" t="n">
        <f aca="false">H$6617</f>
        <v>0.326334760670192</v>
      </c>
      <c r="I8829" s="3" t="n">
        <f aca="false">I$6617</f>
        <v>0.0768463073852295</v>
      </c>
      <c r="J8829" s="3" t="n">
        <f aca="false">J$6617</f>
        <v>0.0250776213289469</v>
      </c>
      <c r="K8829" s="3" t="str">
        <f aca="false">K$6617</f>
        <v>Parcela tratada do total de água consumida no estado.</v>
      </c>
      <c r="L8829" s="3" t="str">
        <f aca="false">L$6617</f>
        <v>SNIS e IBGE</v>
      </c>
      <c r="M8829" s="3" t="str">
        <f aca="false">M$6617</f>
        <v>Porcentagem %</v>
      </c>
      <c r="N8829"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829" s="3" t="n">
        <f aca="false">MEDIAN(O6696,O6933,O7012,O7328,O7723,O7802,O7881,O8118,O8513)</f>
        <v>28.3166607110897</v>
      </c>
    </row>
    <row r="8830" customFormat="false" ht="15" hidden="false" customHeight="true" outlineLevel="0" collapsed="false">
      <c r="A8830" s="3" t="str">
        <f aca="false">A$6618</f>
        <v>Sustentabilidade Ambiental</v>
      </c>
      <c r="B8830" s="3" t="str">
        <f aca="false">B$6618</f>
        <v> Total</v>
      </c>
      <c r="C8830" s="3" t="n">
        <f aca="false">C$6618</f>
        <v>1</v>
      </c>
      <c r="D8830" s="3" t="s">
        <v>267</v>
      </c>
      <c r="E8830" s="3" t="n">
        <f aca="false">E$6618</f>
        <v>2018</v>
      </c>
      <c r="F8830" s="3" t="n">
        <f aca="false">F$6618</f>
        <v>2018</v>
      </c>
      <c r="G8830" s="3" t="n">
        <f aca="false">MEDIAN(G6697,G6934,G7013,G7329,G7724,G7803,G7882,G8119,G8514)</f>
        <v>46.626944224523</v>
      </c>
      <c r="H8830" s="3" t="n">
        <f aca="false">H$6618</f>
        <v>1</v>
      </c>
      <c r="I8830" s="3" t="n">
        <f aca="false">I$6618</f>
        <v>0.0768463073852295</v>
      </c>
      <c r="J8830" s="3" t="n">
        <f aca="false">J$6618</f>
        <v>0.0768463073852295</v>
      </c>
      <c r="K8830" s="3" t="str">
        <f aca="false">K$6618</f>
        <v>Nota obtida via normalização e ponderação de indicadores que variam de 0 a 100.</v>
      </c>
      <c r="L8830" s="3" t="str">
        <f aca="false">L$6618</f>
        <v>Tendências</v>
      </c>
      <c r="M8830" s="3" t="str">
        <f aca="false">M$6618</f>
        <v>Nota de 0 a 100</v>
      </c>
      <c r="N8830" s="5"/>
      <c r="O8830" s="3" t="n">
        <f aca="false">MEDIAN(O6697,O6934,O7013,O7329,O7724,O7803,O7882,O8119,O8514)</f>
        <v>50.1829630387607</v>
      </c>
    </row>
    <row r="8831" customFormat="false" ht="15" hidden="false" customHeight="true" outlineLevel="0" collapsed="false">
      <c r="A8831" s="3" t="str">
        <f aca="false">A$6619</f>
        <v>Capital Humano</v>
      </c>
      <c r="B8831" s="3" t="str">
        <f aca="false">B$6619</f>
        <v>Custo de Mão de Obra</v>
      </c>
      <c r="C8831" s="3" t="n">
        <f aca="false">C$6619</f>
        <v>-1</v>
      </c>
      <c r="D8831" s="3" t="s">
        <v>267</v>
      </c>
      <c r="E8831" s="3" t="n">
        <f aca="false">E$6619</f>
        <v>2017</v>
      </c>
      <c r="F8831" s="3" t="n">
        <f aca="false">F$6619</f>
        <v>2018</v>
      </c>
      <c r="G8831" s="3" t="n">
        <f aca="false">MEDIAN(G6698,G6935,G7014,G7330,G7725,G7804,G7883,G8120,G8515)</f>
        <v>1442.5</v>
      </c>
      <c r="H8831" s="3" t="n">
        <f aca="false">H$6619</f>
        <v>0.417312382000616</v>
      </c>
      <c r="I8831" s="3" t="n">
        <f aca="false">I$6619</f>
        <v>0.0818363273453094</v>
      </c>
      <c r="J8831" s="3" t="n">
        <f aca="false">J$6619</f>
        <v>0.0341513126986532</v>
      </c>
      <c r="K8831" s="3" t="str">
        <f aca="false">K$6619</f>
        <v>Rendimento médio nominal de todos os trabalhos, habitualmente recebido por mês, pelas pessoas de 14 anos ou mais de idade, ocupadas na semana de referência, com rendimento de trabalho (Reais)</v>
      </c>
      <c r="L8831" s="3" t="str">
        <f aca="false">L$6619</f>
        <v>PNADc / IBGE</v>
      </c>
      <c r="M8831" s="3" t="str">
        <f aca="false">M$6619</f>
        <v>Reais (R$)</v>
      </c>
      <c r="N8831" s="3" t="str">
        <f aca="false">N$17</f>
        <v>A partir da publicação de 2016, ou seja, do dado de 2015, passou a ser usado o rendimento médio nominal de todos os trabalhos, antes disso se usava o rendimento médio real do trabalho principal</v>
      </c>
      <c r="O8831" s="3" t="n">
        <f aca="false">MEDIAN(O6698,O6935,O7014,O7330,O7725,O7804,O7883,O8120,O8515)</f>
        <v>92.5241077641913</v>
      </c>
    </row>
    <row r="8832" customFormat="false" ht="15" hidden="false" customHeight="true" outlineLevel="0" collapsed="false">
      <c r="A8832" s="3" t="str">
        <f aca="false">A$6620</f>
        <v>Capital Humano</v>
      </c>
      <c r="B8832" s="3" t="str">
        <f aca="false">B$6620</f>
        <v>PEA com Ensino Superior</v>
      </c>
      <c r="C8832" s="3" t="n">
        <f aca="false">C$6620</f>
        <v>1</v>
      </c>
      <c r="D8832" s="3" t="s">
        <v>267</v>
      </c>
      <c r="E8832" s="3" t="n">
        <f aca="false">E$6620</f>
        <v>2017</v>
      </c>
      <c r="F8832" s="3" t="n">
        <f aca="false">F$6620</f>
        <v>2018</v>
      </c>
      <c r="G8832" s="3" t="n">
        <f aca="false">MEDIAN(G6699,G6936,G7015,G7331,G7726,G7805,G7884,G8121,G8516)</f>
        <v>12.8228627511451</v>
      </c>
      <c r="H8832" s="3" t="n">
        <f aca="false">H$6620</f>
        <v>0.167082011058644</v>
      </c>
      <c r="I8832" s="3" t="n">
        <f aca="false">I$6620</f>
        <v>0.0818363273453094</v>
      </c>
      <c r="J8832" s="3" t="n">
        <f aca="false">J$6620</f>
        <v>0.0136733781505078</v>
      </c>
      <c r="K8832" s="3" t="str">
        <f aca="false">K$6620</f>
        <v>Pessoas de 10 anos ou mais de idade com 15 anos ou mais de estudo/população economicamente ativa.</v>
      </c>
      <c r="L8832" s="3" t="str">
        <f aca="false">L$6620</f>
        <v>PNAD / IBGE</v>
      </c>
      <c r="M8832" s="3" t="str">
        <f aca="false">M$6620</f>
        <v>Porcentagem %</v>
      </c>
      <c r="N8832" s="5"/>
      <c r="O8832" s="3" t="n">
        <f aca="false">MEDIAN(O6699,O6936,O7015,O7331,O7726,O7805,O7884,O8121,O8516)</f>
        <v>17.958456743147</v>
      </c>
    </row>
    <row r="8833" customFormat="false" ht="15" hidden="false" customHeight="true" outlineLevel="0" collapsed="false">
      <c r="A8833" s="3" t="str">
        <f aca="false">A$6621</f>
        <v>Capital Humano</v>
      </c>
      <c r="B8833" s="3" t="str">
        <f aca="false">B$6621</f>
        <v>Produtividade do Trabalho</v>
      </c>
      <c r="C8833" s="3" t="n">
        <f aca="false">C$6621</f>
        <v>1</v>
      </c>
      <c r="D8833" s="3" t="s">
        <v>267</v>
      </c>
      <c r="E8833" s="3" t="n">
        <f aca="false">E$6621</f>
        <v>2017</v>
      </c>
      <c r="F8833" s="3" t="n">
        <f aca="false">F$6621</f>
        <v>2018</v>
      </c>
      <c r="G8833" s="3" t="n">
        <f aca="false">MEDIAN(G6700,G6937,G7016,G7332,G7727,G7806,G7885,G8122,G8517)</f>
        <v>43.1165043803201</v>
      </c>
      <c r="H8833" s="3" t="n">
        <f aca="false">H$6621</f>
        <v>0.247986019020784</v>
      </c>
      <c r="I8833" s="3" t="n">
        <f aca="false">I$6621</f>
        <v>0.0818363273453094</v>
      </c>
      <c r="J8833" s="3" t="n">
        <f aca="false">J$6621</f>
        <v>0.020294265029645</v>
      </c>
      <c r="K8833" s="3" t="str">
        <f aca="false">K$6621</f>
        <v>PIB pelo total de pessoas ocupadas no período</v>
      </c>
      <c r="L8833" s="3" t="str">
        <f aca="false">L$6621</f>
        <v>PNADc / IBGE</v>
      </c>
      <c r="M8833" s="3" t="str">
        <f aca="false">M$6621</f>
        <v>Mil Reais (R$) por habitante</v>
      </c>
      <c r="N8833" s="5" t="str">
        <f aca="false">N$19</f>
        <v>O PIB utilizado para cálculo é estimado pela Tendências</v>
      </c>
      <c r="O8833" s="3" t="n">
        <f aca="false">MEDIAN(O6700,O6937,O7016,O7332,O7727,O7806,O7885,O8122,O8517)</f>
        <v>6.91624386598519</v>
      </c>
    </row>
    <row r="8834" customFormat="false" ht="15" hidden="false" customHeight="true" outlineLevel="0" collapsed="false">
      <c r="A8834" s="3" t="str">
        <f aca="false">A$6622</f>
        <v>Capital Humano</v>
      </c>
      <c r="B8834" s="3" t="str">
        <f aca="false">B$6622</f>
        <v>Qualificação dos Trabalhadores</v>
      </c>
      <c r="C8834" s="3" t="n">
        <f aca="false">C$6622</f>
        <v>1</v>
      </c>
      <c r="D8834" s="3" t="s">
        <v>267</v>
      </c>
      <c r="E8834" s="3" t="n">
        <f aca="false">E$6622</f>
        <v>2017</v>
      </c>
      <c r="F8834" s="3" t="n">
        <f aca="false">F$6622</f>
        <v>2018</v>
      </c>
      <c r="G8834" s="3" t="n">
        <f aca="false">MEDIAN(G6701,G6938,G7017,G7333,G7728,G7807,G7886,G8123,G8518)</f>
        <v>8.448289</v>
      </c>
      <c r="H8834" s="3" t="n">
        <f aca="false">H$6622</f>
        <v>0.167619587919956</v>
      </c>
      <c r="I8834" s="3" t="n">
        <f aca="false">I$6622</f>
        <v>0.0818363273453094</v>
      </c>
      <c r="J8834" s="3" t="n">
        <f aca="false">J$6622</f>
        <v>0.0137173714665034</v>
      </c>
      <c r="K8834" s="3" t="str">
        <f aca="false">K$6622</f>
        <v>Anos de estudos da população economicamente ativa.</v>
      </c>
      <c r="L8834" s="3" t="str">
        <f aca="false">L$6622</f>
        <v>PNAD / IBGE</v>
      </c>
      <c r="M8834" s="3" t="str">
        <f aca="false">M$6622</f>
        <v>Anos</v>
      </c>
      <c r="N8834" s="5"/>
      <c r="O8834" s="3" t="n">
        <f aca="false">MEDIAN(O6701,O6938,O7017,O7333,O7728,O7807,O7886,O8123,O8518)</f>
        <v>11.4583889516254</v>
      </c>
    </row>
    <row r="8835" customFormat="false" ht="15" hidden="false" customHeight="true" outlineLevel="0" collapsed="false">
      <c r="A8835" s="3" t="str">
        <f aca="false">A$6623</f>
        <v>Capital Humano</v>
      </c>
      <c r="B8835" s="3" t="str">
        <f aca="false">B$6623</f>
        <v> Total</v>
      </c>
      <c r="C8835" s="3" t="n">
        <f aca="false">C$6623</f>
        <v>1</v>
      </c>
      <c r="D8835" s="3" t="s">
        <v>267</v>
      </c>
      <c r="E8835" s="3" t="n">
        <f aca="false">E$6623</f>
        <v>2018</v>
      </c>
      <c r="F8835" s="3" t="n">
        <f aca="false">F$6623</f>
        <v>2018</v>
      </c>
      <c r="G8835" s="3" t="n">
        <f aca="false">MEDIAN(G6702,G6939,G7018,G7334,G7729,G7808,G7887,G8124,G8519)</f>
        <v>45.4039488595167</v>
      </c>
      <c r="H8835" s="3" t="n">
        <f aca="false">H$6623</f>
        <v>1</v>
      </c>
      <c r="I8835" s="3" t="n">
        <f aca="false">I$6623</f>
        <v>0.0818363273453094</v>
      </c>
      <c r="J8835" s="3" t="n">
        <f aca="false">J$6623</f>
        <v>0.0818363273453094</v>
      </c>
      <c r="K8835" s="3" t="str">
        <f aca="false">K$6623</f>
        <v>Nota obtida via normalização e ponderação de indicadores que variam de 0 a 100.</v>
      </c>
      <c r="L8835" s="3" t="str">
        <f aca="false">L$6623</f>
        <v>Tendências</v>
      </c>
      <c r="M8835" s="3" t="str">
        <f aca="false">M$6623</f>
        <v>Nota de 0 a 100</v>
      </c>
      <c r="N8835" s="5"/>
      <c r="O8835" s="3" t="n">
        <f aca="false">MEDIAN(O6702,O6939,O7018,O7334,O7729,O7808,O7887,O8124,O8519)</f>
        <v>23.2237987560819</v>
      </c>
    </row>
    <row r="8836" customFormat="false" ht="15" hidden="false" customHeight="true" outlineLevel="0" collapsed="false">
      <c r="A8836" s="3" t="str">
        <f aca="false">A$6624</f>
        <v>Educação</v>
      </c>
      <c r="B8836" s="3" t="str">
        <f aca="false">B$6624</f>
        <v>Avaliação da Educação</v>
      </c>
      <c r="C8836" s="3" t="n">
        <f aca="false">C$6624</f>
        <v>1</v>
      </c>
      <c r="D8836" s="3" t="s">
        <v>267</v>
      </c>
      <c r="E8836" s="3" t="n">
        <f aca="false">E$6624</f>
        <v>2018</v>
      </c>
      <c r="F8836" s="3" t="n">
        <f aca="false">F$6624</f>
        <v>2018</v>
      </c>
      <c r="G8836" s="3" t="n">
        <f aca="false">MEDIAN(G6703,G6940,G7019,G7335,G7730,G7809,G7888,G8125,G8520)</f>
        <v>80</v>
      </c>
      <c r="H8836" s="3" t="n">
        <f aca="false">H$6624</f>
        <v>0.0535663801132599</v>
      </c>
      <c r="I8836" s="3" t="n">
        <f aca="false">I$6624</f>
        <v>0.11377245508982</v>
      </c>
      <c r="J8836" s="3" t="n">
        <f aca="false">J$6624</f>
        <v>0.0060943785757601</v>
      </c>
      <c r="K8836" s="3" t="str">
        <f aca="false">K$6624</f>
        <v>Status dos programas estaduais de avaliação da educação básica. A pontuação varia de acordo com os últimos anos em que a prova de avaliação foi aplicada no estado: peso 20 para o ano anterior a publicação do ranking; 50 para o anterior a esse e 30 para o anterior. Além disso, o estado recebe 10 para "sistema de avaliação em implementação". Dessa forma, recebem nota máxima somente os estados que tenham realizado e divulgado os resultados dos exames nos 3 últimos anos: 100 pontos. </v>
      </c>
      <c r="L8836" s="3" t="str">
        <f aca="false">L$6624</f>
        <v>Secretarias Estaduais de Educação</v>
      </c>
      <c r="M8836" s="3" t="str">
        <f aca="false">M$6624</f>
        <v>Pontuação de 0 a 100</v>
      </c>
      <c r="N88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836" s="3" t="n">
        <f aca="false">MEDIAN(O6703,O6940,O7019,O7335,O7730,O7809,O7888,O8125,O8520)</f>
        <v>80</v>
      </c>
    </row>
    <row r="8837" customFormat="false" ht="15" hidden="false" customHeight="true" outlineLevel="0" collapsed="false">
      <c r="A8837" s="3" t="str">
        <f aca="false">A$6625</f>
        <v>Educação</v>
      </c>
      <c r="B8837" s="3" t="str">
        <f aca="false">B$6625</f>
        <v>IDEB</v>
      </c>
      <c r="C8837" s="3" t="n">
        <f aca="false">C$6625</f>
        <v>1</v>
      </c>
      <c r="D8837" s="3" t="s">
        <v>267</v>
      </c>
      <c r="E8837" s="3" t="n">
        <f aca="false">E$6625</f>
        <v>2017</v>
      </c>
      <c r="F8837" s="3" t="n">
        <f aca="false">F$6625</f>
        <v>2018</v>
      </c>
      <c r="G8837" s="3" t="n">
        <f aca="false">MEDIAN(G6704,G6941,G7020,G7336,G7731,G7810,G7889,G8126,G8521)</f>
        <v>4.34874626295322</v>
      </c>
      <c r="H8837" s="3" t="n">
        <f aca="false">H$6625</f>
        <v>0.0744541755300289</v>
      </c>
      <c r="I8837" s="3" t="n">
        <f aca="false">I$6625</f>
        <v>0.11377245508982</v>
      </c>
      <c r="J8837" s="3" t="n">
        <f aca="false">J$6625</f>
        <v>0.00847083434173981</v>
      </c>
      <c r="K8837" s="3" t="str">
        <f aca="false">K$6625</f>
        <v>Qualidade da educação básica do Brasil, considera fluxo escolar e média de desempenhos nas avaliações de toda a rede de ensino (nota de  0 a 10)</v>
      </c>
      <c r="L8837" s="3" t="str">
        <f aca="false">L$6625</f>
        <v>INEP</v>
      </c>
      <c r="M8837" s="3" t="str">
        <f aca="false">M$6625</f>
        <v>Pontuação de 0 a 10</v>
      </c>
      <c r="N8837" s="5"/>
      <c r="O8837" s="3" t="n">
        <f aca="false">MEDIAN(O6704,O6941,O7020,O7336,O7731,O7810,O7889,O8126,O8521)</f>
        <v>19.7487958206704</v>
      </c>
    </row>
    <row r="8838" customFormat="false" ht="15" hidden="false" customHeight="true" outlineLevel="0" collapsed="false">
      <c r="A8838" s="3" t="str">
        <f aca="false">A$6626</f>
        <v>Educação</v>
      </c>
      <c r="B8838" s="3" t="str">
        <f aca="false">B$6626</f>
        <v>ENEM</v>
      </c>
      <c r="C8838" s="3" t="n">
        <f aca="false">C$6626</f>
        <v>1</v>
      </c>
      <c r="D8838" s="3" t="s">
        <v>267</v>
      </c>
      <c r="E8838" s="3" t="n">
        <f aca="false">E$6626</f>
        <v>2017</v>
      </c>
      <c r="F8838" s="3" t="n">
        <f aca="false">F$6626</f>
        <v>2018</v>
      </c>
      <c r="G8838" s="3" t="n">
        <f aca="false">MEDIAN(G6705,G6942,G7021,G7337,G7732,G7811,G7890,G8127,G8522)</f>
        <v>505.413276</v>
      </c>
      <c r="H8838" s="3" t="n">
        <f aca="false">H$6626</f>
        <v>0.0801849170101167</v>
      </c>
      <c r="I8838" s="3" t="n">
        <f aca="false">I$6626</f>
        <v>0.11377245508982</v>
      </c>
      <c r="J8838" s="3" t="n">
        <f aca="false">J$6626</f>
        <v>0.00912283486941448</v>
      </c>
      <c r="K8838" s="3" t="str">
        <f aca="false">K$6626</f>
        <v>Desempenho dos alunos do Ensino Médio para acesso ao Ensino Superior e a programas de financiamento em instituições privadas (nota de 0 a 1000).</v>
      </c>
      <c r="L8838" s="3" t="str">
        <f aca="false">L$6626</f>
        <v>INEP</v>
      </c>
      <c r="M8838" s="3" t="str">
        <f aca="false">M$6626</f>
        <v>Pontuação de 0 a 1000</v>
      </c>
      <c r="N8838" s="5"/>
      <c r="O8838" s="3" t="n">
        <f aca="false">MEDIAN(O6705,O6942,O7021,O7337,O7732,O7811,O7890,O8127,O8522)</f>
        <v>41.477657770287</v>
      </c>
    </row>
    <row r="8839" customFormat="false" ht="15" hidden="false" customHeight="true" outlineLevel="0" collapsed="false">
      <c r="A8839" s="3" t="str">
        <f aca="false">A$6627</f>
        <v>Educação</v>
      </c>
      <c r="B8839" s="3" t="str">
        <f aca="false">B$6627</f>
        <v>PISA</v>
      </c>
      <c r="C8839" s="3" t="n">
        <f aca="false">C$6627</f>
        <v>1</v>
      </c>
      <c r="D8839" s="3" t="s">
        <v>267</v>
      </c>
      <c r="E8839" s="3" t="n">
        <f aca="false">E$6627</f>
        <v>2015</v>
      </c>
      <c r="F8839" s="3" t="n">
        <f aca="false">F$6627</f>
        <v>2018</v>
      </c>
      <c r="G8839" s="3" t="n">
        <f aca="false">MEDIAN(G6706,G6943,G7022,G7338,G7733,G7812,G7891,G8128,G8523)</f>
        <v>371.333333333333</v>
      </c>
      <c r="H8839" s="3" t="n">
        <f aca="false">H$6627</f>
        <v>0.0872565495733697</v>
      </c>
      <c r="I8839" s="3" t="n">
        <f aca="false">I$6627</f>
        <v>0.11377245508982</v>
      </c>
      <c r="J8839" s="3" t="n">
        <f aca="false">J$6627</f>
        <v>0.00992739186762889</v>
      </c>
      <c r="K8839" s="3" t="str">
        <f aca="false">K$6627</f>
        <v>Desempenho dos estudantes na faixa dos 15 anos no Programa internacional de avaliação dos estudantes (Nota: 0-1000)</v>
      </c>
      <c r="L8839" s="3" t="str">
        <f aca="false">L$6627</f>
        <v>PISA</v>
      </c>
      <c r="M8839" s="3" t="str">
        <f aca="false">M$6627</f>
        <v>Pontuação de 0 a 1000</v>
      </c>
      <c r="N8839" s="5"/>
      <c r="O8839" s="3" t="n">
        <f aca="false">MEDIAN(O6706,O6943,O7022,O7338,O7733,O7812,O7891,O8128,O8523)</f>
        <v>24.090909090909</v>
      </c>
    </row>
    <row r="8840" customFormat="false" ht="15" hidden="false" customHeight="true" outlineLevel="0" collapsed="false">
      <c r="A8840" s="3" t="str">
        <f aca="false">A$6628</f>
        <v>Educação</v>
      </c>
      <c r="B8840" s="3" t="str">
        <f aca="false">B$6628</f>
        <v>Índice de Oportunidade da Educação</v>
      </c>
      <c r="C8840" s="3" t="n">
        <f aca="false">C$6628</f>
        <v>1</v>
      </c>
      <c r="D8840" s="3" t="s">
        <v>267</v>
      </c>
      <c r="E8840" s="3" t="n">
        <f aca="false">E$6628</f>
        <v>2017</v>
      </c>
      <c r="F8840" s="3" t="n">
        <f aca="false">F$6628</f>
        <v>2018</v>
      </c>
      <c r="G8840" s="3" t="n">
        <f aca="false">MEDIAN(G6707,G6944,G7023,G7339,G7734,G7813,G7892,G8129,G8524)</f>
        <v>4.166574</v>
      </c>
      <c r="H8840" s="3" t="n">
        <f aca="false">H$6628</f>
        <v>0.235550837260605</v>
      </c>
      <c r="I8840" s="3" t="n">
        <f aca="false">I$6628</f>
        <v>0.11377245508982</v>
      </c>
      <c r="J8840" s="3" t="n">
        <f aca="false">J$6628</f>
        <v>0.0267991970536017</v>
      </c>
      <c r="K8840" s="3" t="str">
        <f aca="false">K$6628</f>
        <v>Mede a qualidade das oportunidades educacionais oferecidas por municípios e estados (Nota: 0-10)</v>
      </c>
      <c r="L8840" s="3" t="str">
        <f aca="false">L$6628</f>
        <v>CLP/Metas</v>
      </c>
      <c r="M8840" s="3" t="str">
        <f aca="false">M$6628</f>
        <v>Pontuação de 0 a 10</v>
      </c>
      <c r="N8840" s="5"/>
      <c r="O8840" s="3" t="n">
        <f aca="false">MEDIAN(O6707,O6944,O7023,O7339,O7734,O7813,O7892,O8129,O8524)</f>
        <v>25.8476846635727</v>
      </c>
    </row>
    <row r="8841" customFormat="false" ht="15" hidden="false" customHeight="true" outlineLevel="0" collapsed="false">
      <c r="A8841" s="3" t="str">
        <f aca="false">A$6629</f>
        <v>Educação</v>
      </c>
      <c r="B8841" s="3" t="str">
        <f aca="false">B$6629</f>
        <v>Taxa de frequência líquida do ensino fundamental</v>
      </c>
      <c r="C8841" s="3" t="n">
        <f aca="false">C$6629</f>
        <v>1</v>
      </c>
      <c r="D8841" s="3" t="s">
        <v>267</v>
      </c>
      <c r="E8841" s="3" t="n">
        <f aca="false">E$6629</f>
        <v>2017</v>
      </c>
      <c r="F8841" s="3" t="n">
        <f aca="false">F$6629</f>
        <v>2018</v>
      </c>
      <c r="G8841" s="3" t="n">
        <f aca="false">MEDIAN(G6708,G6945,G7024,G7340,G7735,G7814,G7893,G8130,G8525)</f>
        <v>96.9</v>
      </c>
      <c r="H8841" s="3" t="n">
        <f aca="false">H$6629</f>
        <v>0.134078029218404</v>
      </c>
      <c r="I8841" s="3" t="n">
        <f aca="false">I$6629</f>
        <v>0.11377245508982</v>
      </c>
      <c r="J8841" s="3" t="n">
        <f aca="false">J$6629</f>
        <v>0.0152543865577825</v>
      </c>
      <c r="K8841" s="3" t="str">
        <f aca="false">K$6629</f>
        <v>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v>
      </c>
      <c r="L8841" s="3" t="str">
        <f aca="false">L$6629</f>
        <v>PNUD e PNAD/IBGE</v>
      </c>
      <c r="M8841" s="3" t="str">
        <f aca="false">M$6629</f>
        <v>Porcentagem %</v>
      </c>
      <c r="N8841" s="5" t="str">
        <f aca="false">N$4396</f>
        <v>A partir da edição de 2017, ou seja, do dado de 2015, o indicador Taxa de abandono do ensino fundamental foi substituído pelo Taxa de frequência líquida do ensino fundamental</v>
      </c>
      <c r="O8841" s="3" t="n">
        <f aca="false">MEDIAN(O6708,O6945,O7024,O7340,O7735,O7814,O7893,O8130,O8525)</f>
        <v>63.6363636363639</v>
      </c>
    </row>
    <row r="8842" customFormat="false" ht="15" hidden="false" customHeight="true" outlineLevel="0" collapsed="false">
      <c r="A8842" s="3" t="str">
        <f aca="false">A$6709</f>
        <v>Educação</v>
      </c>
      <c r="B8842" s="3" t="str">
        <f aca="false">B$6630</f>
        <v>Taxa de frequência líquida do ensino médio</v>
      </c>
      <c r="C8842" s="3" t="n">
        <f aca="false">C$6630</f>
        <v>1</v>
      </c>
      <c r="D8842" s="3" t="s">
        <v>267</v>
      </c>
      <c r="E8842" s="3" t="n">
        <f aca="false">E$6630</f>
        <v>2017</v>
      </c>
      <c r="F8842" s="3" t="n">
        <f aca="false">F$6630</f>
        <v>2018</v>
      </c>
      <c r="G8842" s="3" t="n">
        <f aca="false">MEDIAN(G6709,G6946,G7025,G7341,G7736,G7815,G7894,G8131,G8526)</f>
        <v>60.1</v>
      </c>
      <c r="H8842" s="3" t="n">
        <f aca="false">H$6630</f>
        <v>0.144099794374855</v>
      </c>
      <c r="I8842" s="3" t="n">
        <f aca="false">I$6630</f>
        <v>0.11377245508982</v>
      </c>
      <c r="J8842" s="3" t="n">
        <f aca="false">J$6630</f>
        <v>0.0163945873839655</v>
      </c>
      <c r="K8842" s="3" t="str">
        <f aca="false">K$6630</f>
        <v>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v>
      </c>
      <c r="L8842" s="3" t="str">
        <f aca="false">L$6630</f>
        <v>PNUD e PNAD/IBGE</v>
      </c>
      <c r="M8842" s="3" t="str">
        <f aca="false">M$6630</f>
        <v>Porcentagem %</v>
      </c>
      <c r="N8842" s="5" t="str">
        <f aca="false">N$4397</f>
        <v>A partir da edição de 2017, ou seja, do dado de 2015, o indicador Taxa de abandono do ensino médio foi substituído pelo Taxa de frequência líquida do ensino médio</v>
      </c>
      <c r="O8842" s="3" t="n">
        <f aca="false">MEDIAN(O6709,O6946,O7025,O7341,O7736,O7815,O7894,O8131,O8526)</f>
        <v>26.4604810996564</v>
      </c>
    </row>
    <row r="8843" customFormat="false" ht="15" hidden="false" customHeight="true" outlineLevel="0" collapsed="false">
      <c r="A8843" s="3" t="str">
        <f aca="false">A$6631</f>
        <v>Educação</v>
      </c>
      <c r="B8843" s="3" t="str">
        <f aca="false">B$6631</f>
        <v>Taxa de atendimento do ensino infantil</v>
      </c>
      <c r="C8843" s="3" t="n">
        <f aca="false">C$6631</f>
        <v>1</v>
      </c>
      <c r="D8843" s="3" t="s">
        <v>267</v>
      </c>
      <c r="E8843" s="3" t="n">
        <f aca="false">E$6631</f>
        <v>2017</v>
      </c>
      <c r="F8843" s="3" t="n">
        <f aca="false">F$6631</f>
        <v>2018</v>
      </c>
      <c r="G8843" s="3" t="n">
        <f aca="false">MEDIAN(G6710,G6947,G7026,G7342,G7737,G7816,G7895,G8132,G8527)</f>
        <v>51.8122941427037</v>
      </c>
      <c r="H8843" s="3" t="n">
        <f aca="false">H$6631</f>
        <v>0.190809316919361</v>
      </c>
      <c r="I8843" s="3" t="n">
        <f aca="false">I$6631</f>
        <v>0.11377245508982</v>
      </c>
      <c r="J8843" s="3" t="n">
        <f aca="false">J$6631</f>
        <v>0.0217088444399273</v>
      </c>
      <c r="K8843" s="3" t="str">
        <f aca="false">K$6631</f>
        <v>Proporção de crianças na faixa etária de 0 e 5 anos frequentando a creche/escola. </v>
      </c>
      <c r="L8843" s="3" t="str">
        <f aca="false">L$6631</f>
        <v>PNAD/IBGE</v>
      </c>
      <c r="M8843" s="3" t="str">
        <f aca="false">M$6631</f>
        <v>Porcentagem %</v>
      </c>
      <c r="N8843" s="5"/>
      <c r="O8843" s="3" t="n">
        <f aca="false">MEDIAN(O6710,O6947,O7026,O7342,O7737,O7816,O7895,O8132,O8527)</f>
        <v>67.0184369336725</v>
      </c>
    </row>
    <row r="8844" customFormat="false" ht="15" hidden="false" customHeight="true" outlineLevel="0" collapsed="false">
      <c r="A8844" s="3" t="str">
        <f aca="false">A$6632</f>
        <v>Educação</v>
      </c>
      <c r="B8844" s="3" t="str">
        <f aca="false">B$6632</f>
        <v> Total</v>
      </c>
      <c r="C8844" s="3" t="n">
        <f aca="false">C$6632</f>
        <v>1</v>
      </c>
      <c r="D8844" s="3" t="s">
        <v>267</v>
      </c>
      <c r="E8844" s="3" t="n">
        <f aca="false">E$6632</f>
        <v>2018</v>
      </c>
      <c r="F8844" s="3" t="n">
        <f aca="false">F$6632</f>
        <v>2018</v>
      </c>
      <c r="G8844" s="3" t="n">
        <f aca="false">MEDIAN(G6711,G6948,G7027,G7343,G7738,G7817,G7896,G8133,G8528)</f>
        <v>45.2182685878993</v>
      </c>
      <c r="H8844" s="3" t="n">
        <f aca="false">H$6632</f>
        <v>1</v>
      </c>
      <c r="I8844" s="3" t="n">
        <f aca="false">I$6632</f>
        <v>0.11377245508982</v>
      </c>
      <c r="J8844" s="3" t="n">
        <f aca="false">J$6632</f>
        <v>0.11377245508982</v>
      </c>
      <c r="K8844" s="3" t="str">
        <f aca="false">K$6632</f>
        <v>Nota obtida via normalização e ponderação de indicadores que variam de 0 a 100.</v>
      </c>
      <c r="L8844" s="3" t="str">
        <f aca="false">L$6632</f>
        <v>Tendências</v>
      </c>
      <c r="M8844" s="3" t="str">
        <f aca="false">M$6632</f>
        <v>Nota de 0 a 100</v>
      </c>
      <c r="N8844" s="5"/>
      <c r="O8844" s="3" t="n">
        <f aca="false">MEDIAN(O6711,O6948,O7027,O7343,O7738,O7817,O7896,O8133,O8528)</f>
        <v>41.6990831305635</v>
      </c>
    </row>
    <row r="8845" customFormat="false" ht="15" hidden="false" customHeight="true" outlineLevel="0" collapsed="false">
      <c r="A8845" s="3" t="str">
        <f aca="false">A$6633</f>
        <v>Eficiência da Máquina Pública</v>
      </c>
      <c r="B8845" s="3" t="str">
        <f aca="false">B$6633</f>
        <v>Eficiência do Judiciário</v>
      </c>
      <c r="C8845" s="3" t="n">
        <f aca="false">C$6633</f>
        <v>-1</v>
      </c>
      <c r="D8845" s="3" t="s">
        <v>267</v>
      </c>
      <c r="E8845" s="3" t="n">
        <f aca="false">E$6633</f>
        <v>2016</v>
      </c>
      <c r="F8845" s="3" t="n">
        <f aca="false">F$6633</f>
        <v>2018</v>
      </c>
      <c r="G8845" s="3" t="n">
        <f aca="false">MEDIAN(G6712,G6949,G7028,G7344,G7739,G7818,G7897,G8134,G8529)</f>
        <v>74.5894290766676</v>
      </c>
      <c r="H8845" s="3" t="n">
        <f aca="false">H$6633</f>
        <v>0.168715774763311</v>
      </c>
      <c r="I8845" s="3" t="n">
        <f aca="false">I$6633</f>
        <v>0.0778443113772455</v>
      </c>
      <c r="J8845" s="3" t="n">
        <f aca="false">J$6633</f>
        <v>0.0131335633049284</v>
      </c>
      <c r="K8845" s="3" t="str">
        <f aca="false">K$6633</f>
        <v>Taxa de congestionamento = 1 - (processos baixados)/(casos novos + casos pendentes)</v>
      </c>
      <c r="L8845" s="3" t="str">
        <f aca="false">L$6633</f>
        <v>Justiça em Números/CNJ</v>
      </c>
      <c r="M8845" s="3" t="str">
        <f aca="false">M$6633</f>
        <v>Porcentagem %</v>
      </c>
      <c r="N88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845" s="3" t="n">
        <f aca="false">MEDIAN(O6712,O6949,O7028,O7344,O7739,O7818,O7897,O8134,O8529)</f>
        <v>25.1409130870484</v>
      </c>
    </row>
    <row r="8846" customFormat="false" ht="15" hidden="false" customHeight="true" outlineLevel="0" collapsed="false">
      <c r="A8846" s="3" t="str">
        <f aca="false">A$6634</f>
        <v>Eficiência da Máquina Pública</v>
      </c>
      <c r="B8846" s="3" t="str">
        <f aca="false">B$6634</f>
        <v>Custo do Executivo/PIB</v>
      </c>
      <c r="C8846" s="3" t="n">
        <f aca="false">C$6634</f>
        <v>-1</v>
      </c>
      <c r="D8846" s="3" t="s">
        <v>267</v>
      </c>
      <c r="E8846" s="3" t="n">
        <f aca="false">E$6634</f>
        <v>2017</v>
      </c>
      <c r="F8846" s="3" t="n">
        <f aca="false">F$6634</f>
        <v>2018</v>
      </c>
      <c r="G8846" s="3" t="n">
        <f aca="false">MEDIAN(G6713,G6950,G7029,G7345,G7740,G7819,G7898,G8135,G8530)</f>
        <v>0.944627529739828</v>
      </c>
      <c r="H8846" s="3" t="n">
        <f aca="false">H$6634</f>
        <v>0.224802471854843</v>
      </c>
      <c r="I8846" s="3" t="n">
        <f aca="false">I$6634</f>
        <v>0.0778443113772455</v>
      </c>
      <c r="J8846" s="3" t="n">
        <f aca="false">J$6634</f>
        <v>0.0174995936174429</v>
      </c>
      <c r="K8846" s="3" t="str">
        <f aca="false">K$6634</f>
        <v>Recursos públicos alocados na administração direta / PIB</v>
      </c>
      <c r="L8846" s="3" t="str">
        <f aca="false">L$6634</f>
        <v>FINBRA/Siconfi</v>
      </c>
      <c r="M8846" s="3" t="str">
        <f aca="false">M$6634</f>
        <v>Porcentagem %</v>
      </c>
      <c r="N8846" s="3" t="str">
        <f aca="false">N$61</f>
        <v>O PIB utilizado para cálculo é estimado pela Tendências</v>
      </c>
      <c r="O8846" s="3" t="n">
        <f aca="false">MEDIAN(O6713,O6950,O7029,O7345,O7740,O7819,O7898,O8135,O8530)</f>
        <v>83.8812153704552</v>
      </c>
    </row>
    <row r="8847" customFormat="false" ht="15" hidden="false" customHeight="true" outlineLevel="0" collapsed="false">
      <c r="A8847" s="3" t="str">
        <f aca="false">A$6635</f>
        <v>Eficiência da Máquina Pública</v>
      </c>
      <c r="B8847" s="3" t="str">
        <f aca="false">B$6635</f>
        <v>Custo do Judiciário/PIB</v>
      </c>
      <c r="C8847" s="3" t="n">
        <f aca="false">C$6635</f>
        <v>-1</v>
      </c>
      <c r="D8847" s="3" t="s">
        <v>267</v>
      </c>
      <c r="E8847" s="3" t="n">
        <f aca="false">E$6635</f>
        <v>2017</v>
      </c>
      <c r="F8847" s="3" t="n">
        <f aca="false">F$6635</f>
        <v>2018</v>
      </c>
      <c r="G8847" s="3" t="n">
        <f aca="false">MEDIAN(G6714,G6951,G7030,G7346,G7741,G7820,G7899,G8136,G8531)</f>
        <v>1.09248076292183</v>
      </c>
      <c r="H8847" s="3" t="n">
        <f aca="false">H$6635</f>
        <v>0.135473868774926</v>
      </c>
      <c r="I8847" s="3" t="n">
        <f aca="false">I$6635</f>
        <v>0.0778443113772455</v>
      </c>
      <c r="J8847" s="3" t="n">
        <f aca="false">J$6635</f>
        <v>0.0105458700243954</v>
      </c>
      <c r="K8847" s="3" t="str">
        <f aca="false">K$6635</f>
        <v>Recursos públicos alocados no judiciário / PIB</v>
      </c>
      <c r="L8847" s="3" t="str">
        <f aca="false">L$6635</f>
        <v>FINBRA/Siconfi</v>
      </c>
      <c r="M8847" s="3" t="str">
        <f aca="false">M$6635</f>
        <v>Porcentagem %</v>
      </c>
      <c r="N8847" s="3" t="str">
        <f aca="false">N$63</f>
        <v>O PIB utilizado para cálculo é estimado pela Tendências. O Distrito Federal não é válido nesse indicador.</v>
      </c>
      <c r="O8847" s="3" t="n">
        <f aca="false">MEDIAN(O6714,O6951,O7030,O7346,O7741,O7820,O7899,O8136,O8531)</f>
        <v>58.4070207237229</v>
      </c>
    </row>
    <row r="8848" customFormat="false" ht="15" hidden="false" customHeight="true" outlineLevel="0" collapsed="false">
      <c r="A8848" s="3" t="str">
        <f aca="false">A$6636</f>
        <v>Eficiência da Máquina Pública</v>
      </c>
      <c r="B8848" s="3" t="str">
        <f aca="false">B$6636</f>
        <v>Custo do Legislativo/PIB</v>
      </c>
      <c r="C8848" s="3" t="n">
        <f aca="false">C$6636</f>
        <v>-1</v>
      </c>
      <c r="D8848" s="3" t="s">
        <v>267</v>
      </c>
      <c r="E8848" s="3" t="n">
        <f aca="false">E$6636</f>
        <v>2017</v>
      </c>
      <c r="F8848" s="3" t="n">
        <f aca="false">F$6636</f>
        <v>2018</v>
      </c>
      <c r="G8848" s="3" t="n">
        <f aca="false">MEDIAN(G6715,G6952,G7031,G7347,G7742,G7821,G7900,G8137,G8532)</f>
        <v>0.567126921726214</v>
      </c>
      <c r="H8848" s="3" t="n">
        <f aca="false">H$6636</f>
        <v>0.205227165307908</v>
      </c>
      <c r="I8848" s="3" t="n">
        <f aca="false">I$6636</f>
        <v>0.0778443113772455</v>
      </c>
      <c r="J8848" s="3" t="n">
        <f aca="false">J$6636</f>
        <v>0.0159757673592982</v>
      </c>
      <c r="K8848" s="3" t="str">
        <f aca="false">K$6636</f>
        <v>Recursos públicos alocados no legislativo / PIB</v>
      </c>
      <c r="L8848" s="3" t="str">
        <f aca="false">L$6636</f>
        <v>FINBRA/Siconfi</v>
      </c>
      <c r="M8848" s="3" t="str">
        <f aca="false">M$6636</f>
        <v>Porcentagem %</v>
      </c>
      <c r="N8848" s="3" t="str">
        <f aca="false">N$64</f>
        <v>O PIB utilizado para cálculo é estimado pela Tendências</v>
      </c>
      <c r="O8848" s="3" t="n">
        <f aca="false">MEDIAN(O6715,O6952,O7031,O7347,O7742,O7821,O7900,O8137,O8532)</f>
        <v>79.0326805193032</v>
      </c>
    </row>
    <row r="8849" customFormat="false" ht="15" hidden="false" customHeight="true" outlineLevel="0" collapsed="false">
      <c r="A8849" s="3" t="str">
        <f aca="false">A$6637</f>
        <v>Eficiência da Máquina Pública</v>
      </c>
      <c r="B8849" s="3" t="str">
        <f aca="false">B$6637</f>
        <v>Índice de Transparência</v>
      </c>
      <c r="C8849" s="3" t="n">
        <f aca="false">C$6637</f>
        <v>1</v>
      </c>
      <c r="D8849" s="3" t="s">
        <v>267</v>
      </c>
      <c r="E8849" s="3" t="n">
        <f aca="false">E$6637</f>
        <v>2016</v>
      </c>
      <c r="F8849" s="3" t="n">
        <f aca="false">F$6637</f>
        <v>2018</v>
      </c>
      <c r="G8849" s="3" t="n">
        <f aca="false">MEDIAN(G6716,G6953,G7032,G7348,G7743,G7822,G7901,G8138,G8533)</f>
        <v>10</v>
      </c>
      <c r="H8849" s="3" t="n">
        <f aca="false">H$6637</f>
        <v>0.147614600287321</v>
      </c>
      <c r="I8849" s="3" t="n">
        <f aca="false">I$6637</f>
        <v>0.0778443113772455</v>
      </c>
      <c r="J8849" s="3" t="n">
        <f aca="false">J$6637</f>
        <v>0.0114909569085938</v>
      </c>
      <c r="K8849" s="3" t="str">
        <f aca="false">K$6637</f>
        <v>Escala Brasil Transparente 360º - Ranking de “Transparência Passiva” e “Transparência Ativa”.</v>
      </c>
      <c r="L8849" s="3" t="str">
        <f aca="false">L$6637</f>
        <v>Controladoria Geral da União</v>
      </c>
      <c r="M8849" s="3" t="str">
        <f aca="false">M$6637</f>
        <v>Pontuação de 0 a 10</v>
      </c>
      <c r="N8849" s="3" t="str">
        <f aca="false">N$62</f>
        <v>A partir da edição de 2018, ou seja, do dado de 2016, passou a ser usado a avaliação Escala Brasil Transparente</v>
      </c>
      <c r="O8849" s="3" t="n">
        <f aca="false">MEDIAN(O6716,O6953,O7032,O7348,O7743,O7822,O7901,O8138,O8533)</f>
        <v>100</v>
      </c>
    </row>
    <row r="8850" customFormat="false" ht="15" hidden="false" customHeight="true" outlineLevel="0" collapsed="false">
      <c r="A8850" s="3" t="str">
        <f aca="false">A$6638</f>
        <v>Eficiência da Máquina Pública</v>
      </c>
      <c r="B8850" s="3" t="str">
        <f aca="false">B$6638</f>
        <v>% Servidores Comissionados</v>
      </c>
      <c r="C8850" s="3" t="n">
        <f aca="false">C$6638</f>
        <v>-1</v>
      </c>
      <c r="D8850" s="3" t="s">
        <v>267</v>
      </c>
      <c r="E8850" s="3" t="n">
        <f aca="false">E$6638</f>
        <v>2017</v>
      </c>
      <c r="F8850" s="3" t="n">
        <f aca="false">F$6638</f>
        <v>2018</v>
      </c>
      <c r="G8850" s="3" t="n">
        <f aca="false">MEDIAN(G6717,G6954,G7033,G7349,G7744,G7823,G7902,G8139,G8534)</f>
        <v>5.48465924518056</v>
      </c>
      <c r="H8850" s="3" t="n">
        <f aca="false">H$6638</f>
        <v>0.118166119011691</v>
      </c>
      <c r="I8850" s="3" t="n">
        <f aca="false">I$6638</f>
        <v>0.0778443113772455</v>
      </c>
      <c r="J8850" s="3" t="n">
        <f aca="false">J$6638</f>
        <v>0.00919856016258672</v>
      </c>
      <c r="K8850" s="3" t="str">
        <f aca="false">K$6638</f>
        <v>% de cargos comissionados no total de cargos públicos</v>
      </c>
      <c r="L8850" s="3" t="str">
        <f aca="false">L$6638</f>
        <v>IBGE/Estadic</v>
      </c>
      <c r="M8850" s="3" t="str">
        <f aca="false">M$6638</f>
        <v>Porcentagem %</v>
      </c>
      <c r="N8850" s="5"/>
      <c r="O8850" s="3" t="n">
        <f aca="false">MEDIAN(O6717,O6954,O7033,O7349,O7744,O7823,O7902,O8139,O8534)</f>
        <v>87.3072943908877</v>
      </c>
    </row>
    <row r="8851" customFormat="false" ht="15" hidden="false" customHeight="true" outlineLevel="0" collapsed="false">
      <c r="A8851" s="3" t="str">
        <f aca="false">A$6639</f>
        <v>Eficiência da Máquina Pública</v>
      </c>
      <c r="B8851" s="3" t="str">
        <f aca="false">B$6639</f>
        <v> Total</v>
      </c>
      <c r="C8851" s="3" t="n">
        <f aca="false">C$6639</f>
        <v>1</v>
      </c>
      <c r="D8851" s="3" t="s">
        <v>267</v>
      </c>
      <c r="E8851" s="3" t="n">
        <f aca="false">E$6639</f>
        <v>2018</v>
      </c>
      <c r="F8851" s="3" t="n">
        <f aca="false">F$6639</f>
        <v>2018</v>
      </c>
      <c r="G8851" s="3" t="n">
        <f aca="false">MEDIAN(G6718,G6955,G7034,G7350,G7745,G7824,G7903,G8140,G8535)</f>
        <v>70.2088698300247</v>
      </c>
      <c r="H8851" s="3" t="n">
        <f aca="false">H$6639</f>
        <v>1</v>
      </c>
      <c r="I8851" s="3" t="n">
        <f aca="false">I$6639</f>
        <v>0.0778443113772455</v>
      </c>
      <c r="J8851" s="3" t="n">
        <f aca="false">J$6639</f>
        <v>0.0778443113772455</v>
      </c>
      <c r="K8851" s="3" t="str">
        <f aca="false">K$6639</f>
        <v>Nota obtida via normalização e ponderação de indicadores que variam de 0 a 100.</v>
      </c>
      <c r="L8851" s="3" t="str">
        <f aca="false">L$6639</f>
        <v>Tendências</v>
      </c>
      <c r="M8851" s="3" t="str">
        <f aca="false">M$6639</f>
        <v>Nota de 0 a 100</v>
      </c>
      <c r="N8851" s="5"/>
      <c r="O8851" s="3" t="n">
        <f aca="false">MEDIAN(O6718,O6955,O7034,O7350,O7745,O7824,O7903,O8140,O8535)</f>
        <v>62.0671709035899</v>
      </c>
    </row>
    <row r="8852" customFormat="false" ht="15" hidden="false" customHeight="true" outlineLevel="0" collapsed="false">
      <c r="A8852" s="3" t="str">
        <f aca="false">A$6640</f>
        <v>Infraestrutura</v>
      </c>
      <c r="B8852" s="3" t="str">
        <f aca="false">B$6640</f>
        <v>Acessibilidade do Serviço de Telecomunicações</v>
      </c>
      <c r="C8852" s="3" t="n">
        <f aca="false">C$6640</f>
        <v>1</v>
      </c>
      <c r="D8852" s="3" t="s">
        <v>267</v>
      </c>
      <c r="E8852" s="3" t="n">
        <f aca="false">E$6640</f>
        <v>2017</v>
      </c>
      <c r="F8852" s="3" t="n">
        <f aca="false">F$6640</f>
        <v>2018</v>
      </c>
      <c r="G8852" s="3" t="n">
        <f aca="false">MEDIAN(G6719,G6956,G7035,G7351,G7746,G7825,G7904,G8141,G8536)</f>
        <v>109.275429591297</v>
      </c>
      <c r="H8852" s="3" t="n">
        <f aca="false">H$6640</f>
        <v>0.0927238161527131</v>
      </c>
      <c r="I8852" s="3" t="n">
        <f aca="false">I$6640</f>
        <v>0.12874251497006</v>
      </c>
      <c r="J8852" s="3" t="n">
        <f aca="false">J$6640</f>
        <v>0.0119374972891217</v>
      </c>
      <c r="K8852" s="3" t="str">
        <f aca="false">K$6640</f>
        <v>Densidade de acessos por 100 habitantes (telefonia móvel e banda larga*)</v>
      </c>
      <c r="L8852" s="3" t="str">
        <f aca="false">L$6640</f>
        <v>ANATEL</v>
      </c>
      <c r="M8852" s="3" t="str">
        <f aca="false">M$6640</f>
        <v>Acessos por 100 mil habitantes</v>
      </c>
      <c r="N8852" s="5"/>
      <c r="O8852" s="3" t="n">
        <f aca="false">MEDIAN(O6719,O6956,O7035,O7351,O7746,O7825,O7904,O8141,O8536)</f>
        <v>25.3016700225979</v>
      </c>
    </row>
    <row r="8853" customFormat="false" ht="15" hidden="false" customHeight="true" outlineLevel="0" collapsed="false">
      <c r="A8853" s="3" t="str">
        <f aca="false">A$6641</f>
        <v>Infraestrutura</v>
      </c>
      <c r="B8853" s="3" t="str">
        <f aca="false">B$6641</f>
        <v>Custo de Combustíveis</v>
      </c>
      <c r="C8853" s="3" t="n">
        <f aca="false">C$6641</f>
        <v>-1</v>
      </c>
      <c r="D8853" s="3" t="s">
        <v>267</v>
      </c>
      <c r="E8853" s="3" t="n">
        <f aca="false">E$6641</f>
        <v>2017</v>
      </c>
      <c r="F8853" s="3" t="n">
        <f aca="false">F$6641</f>
        <v>2018</v>
      </c>
      <c r="G8853" s="3" t="n">
        <f aca="false">MEDIAN(G6720,G6957,G7036,G7352,G7747,G7826,G7905,G8142,G8537)</f>
        <v>3.3377651492579</v>
      </c>
      <c r="H8853" s="3" t="n">
        <f aca="false">H$6641</f>
        <v>0.0813808125544698</v>
      </c>
      <c r="I8853" s="3" t="n">
        <f aca="false">I$6641</f>
        <v>0.12874251497006</v>
      </c>
      <c r="J8853" s="3" t="n">
        <f aca="false">J$6641</f>
        <v>0.0104771704785695</v>
      </c>
      <c r="K8853" s="3" t="str">
        <f aca="false">K$6641</f>
        <v>Preço médio pago em reais por consumidores finais (etanol, gasolina e diesel), ponderado pela participação dos combustíveis no consumo total.</v>
      </c>
      <c r="L8853" s="3" t="str">
        <f aca="false">L$6641</f>
        <v>ANP</v>
      </c>
      <c r="M8853" s="3" t="str">
        <f aca="false">M$6641</f>
        <v>Reais (R$)</v>
      </c>
      <c r="N8853" s="5" t="str">
        <f aca="false">N$6</f>
        <v>A partir da edição de 2018, ou seja, do dado de 2017 o preço pago passou a ser ponderado pela participação dos combustíveis no consumo total.</v>
      </c>
      <c r="O8853" s="3" t="n">
        <f aca="false">MEDIAN(O6720,O6957,O7036,O7352,O7747,O7826,O7905,O8142,O8537)</f>
        <v>80.4513516133066</v>
      </c>
    </row>
    <row r="8854" customFormat="false" ht="15" hidden="false" customHeight="true" outlineLevel="0" collapsed="false">
      <c r="A8854" s="3" t="str">
        <f aca="false">A$6642</f>
        <v>Infraestrutura</v>
      </c>
      <c r="B8854" s="3" t="str">
        <f aca="false">B$6642</f>
        <v>Custo de Saneamento Básico</v>
      </c>
      <c r="C8854" s="3" t="n">
        <f aca="false">C$6642</f>
        <v>-1</v>
      </c>
      <c r="D8854" s="3" t="s">
        <v>267</v>
      </c>
      <c r="E8854" s="3" t="n">
        <f aca="false">E$6642</f>
        <v>2016</v>
      </c>
      <c r="F8854" s="3" t="n">
        <f aca="false">F$6642</f>
        <v>2018</v>
      </c>
      <c r="G8854" s="3" t="n">
        <f aca="false">MEDIAN(G6721,G6958,G7037,G7353,G7748,G7827,G7906,G8143,G8538)</f>
        <v>3.43</v>
      </c>
      <c r="H8854" s="3" t="n">
        <f aca="false">H$6642</f>
        <v>0.0808844986819226</v>
      </c>
      <c r="I8854" s="3" t="n">
        <f aca="false">I$6642</f>
        <v>0.12874251497006</v>
      </c>
      <c r="J8854" s="3" t="n">
        <f aca="false">J$6642</f>
        <v>0.0104132737824032</v>
      </c>
      <c r="K8854" s="3" t="str">
        <f aca="false">K$6642</f>
        <v>Tarifa média praticada pelo serviço de tratamento e distribuição</v>
      </c>
      <c r="L8854" s="3" t="str">
        <f aca="false">L$6642</f>
        <v>SNIS</v>
      </c>
      <c r="M8854" s="3" t="str">
        <f aca="false">M$6642</f>
        <v>Reais ($) por m3</v>
      </c>
      <c r="N8854" s="5"/>
      <c r="O8854" s="3" t="n">
        <f aca="false">MEDIAN(O6721,O6958,O7037,O7353,O7748,O7827,O7906,O8143,O8538)</f>
        <v>54.2662116040955</v>
      </c>
    </row>
    <row r="8855" customFormat="false" ht="15" hidden="false" customHeight="true" outlineLevel="0" collapsed="false">
      <c r="A8855" s="3" t="str">
        <f aca="false">A$6643</f>
        <v>Infraestrutura</v>
      </c>
      <c r="B8855" s="3" t="str">
        <f aca="false">B$6643</f>
        <v>Disponibilidade de Voos Diretos</v>
      </c>
      <c r="C8855" s="3" t="n">
        <f aca="false">C$6643</f>
        <v>1</v>
      </c>
      <c r="D8855" s="3" t="s">
        <v>267</v>
      </c>
      <c r="E8855" s="3" t="n">
        <f aca="false">E$6643</f>
        <v>2017</v>
      </c>
      <c r="F8855" s="3" t="n">
        <f aca="false">F$6643</f>
        <v>2018</v>
      </c>
      <c r="G8855" s="3" t="n">
        <f aca="false">MEDIAN(G6722,G6959,G7038,G7354,G7749,G7828,G7907,G8144,G8539)</f>
        <v>7722</v>
      </c>
      <c r="H8855" s="3" t="n">
        <f aca="false">H$6643</f>
        <v>0.0859068720842382</v>
      </c>
      <c r="I8855" s="3" t="n">
        <f aca="false">I$6643</f>
        <v>0.12874251497006</v>
      </c>
      <c r="J8855" s="3" t="n">
        <f aca="false">J$6643</f>
        <v>0.0110598667653361</v>
      </c>
      <c r="K8855" s="3" t="str">
        <f aca="false">K$6643</f>
        <v>Número de voos diretos* </v>
      </c>
      <c r="L8855" s="3" t="str">
        <f aca="false">L$6643</f>
        <v>ANAC</v>
      </c>
      <c r="M8855" s="3" t="str">
        <f aca="false">M$6643</f>
        <v>Número de voos</v>
      </c>
      <c r="N8855" s="5"/>
      <c r="O8855" s="3" t="n">
        <f aca="false">MEDIAN(O6722,O6959,O7038,O7354,O7749,O7828,O7907,O8144,O8539)</f>
        <v>2.9214741696529</v>
      </c>
    </row>
    <row r="8856" customFormat="false" ht="15" hidden="false" customHeight="true" outlineLevel="0" collapsed="false">
      <c r="A8856" s="3" t="str">
        <f aca="false">A$6644</f>
        <v>Infraestrutura</v>
      </c>
      <c r="B8856" s="3" t="str">
        <f aca="false">B$6644</f>
        <v>Acesso à Energia Elétrica</v>
      </c>
      <c r="C8856" s="3" t="n">
        <f aca="false">C$6644</f>
        <v>1</v>
      </c>
      <c r="D8856" s="3" t="s">
        <v>267</v>
      </c>
      <c r="E8856" s="3" t="n">
        <f aca="false">E$6644</f>
        <v>2017</v>
      </c>
      <c r="F8856" s="3" t="n">
        <f aca="false">F$6644</f>
        <v>2018</v>
      </c>
      <c r="G8856" s="3" t="n">
        <f aca="false">MEDIAN(G6723,G6960,G7039,G7355,G7750,G7829,G7908,G8145,G8540)</f>
        <v>99.7628840058655</v>
      </c>
      <c r="H8856" s="3" t="n">
        <f aca="false">H$6644</f>
        <v>0.0377329840579321</v>
      </c>
      <c r="I8856" s="3" t="n">
        <f aca="false">I$6644</f>
        <v>0.12874251497006</v>
      </c>
      <c r="J8856" s="3" t="n">
        <f aca="false">J$6644</f>
        <v>0.00485783926494335</v>
      </c>
      <c r="K8856" s="3" t="str">
        <f aca="false">K$6644</f>
        <v>Proporção de domicílios com acesso a energia elétrica (iluminação elétrica).</v>
      </c>
      <c r="L8856" s="3" t="str">
        <f aca="false">L$6644</f>
        <v>PNAD/IBGE</v>
      </c>
      <c r="M8856" s="3" t="str">
        <f aca="false">M$6644</f>
        <v>Porcentagem %</v>
      </c>
      <c r="N8856" s="5"/>
      <c r="O8856" s="3" t="n">
        <f aca="false">MEDIAN(O6723,O6960,O7039,O7355,O7750,O7829,O7908,O8145,O8540)</f>
        <v>92.4309048641921</v>
      </c>
    </row>
    <row r="8857" customFormat="false" ht="15" hidden="false" customHeight="true" outlineLevel="0" collapsed="false">
      <c r="A8857" s="3" t="str">
        <f aca="false">A$6645</f>
        <v>Infraestrutura</v>
      </c>
      <c r="B8857" s="3" t="str">
        <f aca="false">B$6645</f>
        <v>Custo da Energia Elétrica</v>
      </c>
      <c r="C8857" s="3" t="n">
        <f aca="false">C$6645</f>
        <v>-1</v>
      </c>
      <c r="D8857" s="3" t="s">
        <v>267</v>
      </c>
      <c r="E8857" s="3" t="n">
        <f aca="false">E$6645</f>
        <v>2017</v>
      </c>
      <c r="F8857" s="3" t="n">
        <f aca="false">F$6645</f>
        <v>2018</v>
      </c>
      <c r="G8857" s="3" t="n">
        <f aca="false">MEDIAN(G6724,G6961,G7040,G7356,G7751,G7830,G7909,G8146,G8541)</f>
        <v>586.504107830666</v>
      </c>
      <c r="H8857" s="3" t="n">
        <f aca="false">H$6645</f>
        <v>0.0993376190046475</v>
      </c>
      <c r="I8857" s="3" t="n">
        <f aca="false">I$6645</f>
        <v>0.12874251497006</v>
      </c>
      <c r="J8857" s="3" t="n">
        <f aca="false">J$6645</f>
        <v>0.0127889749017959</v>
      </c>
      <c r="K8857" s="3" t="str">
        <f aca="false">K$6645</f>
        <v>Tarifa média praticada para o consumo comercial, residencial e industrial.</v>
      </c>
      <c r="L8857" s="3" t="str">
        <f aca="false">L$6645</f>
        <v>ANEEL</v>
      </c>
      <c r="M8857" s="3" t="str">
        <f aca="false">M$6645</f>
        <v>Reais (R$) por MWh</v>
      </c>
      <c r="N8857" s="5"/>
      <c r="O8857" s="3" t="n">
        <f aca="false">MEDIAN(O6724,O6961,O7040,O7356,O7751,O7830,O7909,O8146,O8541)</f>
        <v>52.9733497163286</v>
      </c>
    </row>
    <row r="8858" customFormat="false" ht="15" hidden="false" customHeight="true" outlineLevel="0" collapsed="false">
      <c r="A8858" s="3" t="str">
        <f aca="false">A$6646</f>
        <v>Infraestrutura</v>
      </c>
      <c r="B8858" s="3" t="str">
        <f aca="false">B$6646</f>
        <v>Qualidade da Energia Elétrica</v>
      </c>
      <c r="C8858" s="3" t="n">
        <f aca="false">C$6646</f>
        <v>-1</v>
      </c>
      <c r="D8858" s="3" t="s">
        <v>267</v>
      </c>
      <c r="E8858" s="3" t="n">
        <f aca="false">E$6646</f>
        <v>2017</v>
      </c>
      <c r="F8858" s="3" t="n">
        <f aca="false">F$6646</f>
        <v>2018</v>
      </c>
      <c r="G8858" s="3" t="n">
        <f aca="false">MEDIAN(G6725,G6962,G7041,G7357,G7752,G7831,G7910,G8147,G8542)</f>
        <v>0.823305232456275</v>
      </c>
      <c r="H8858" s="3" t="n">
        <f aca="false">H$6646</f>
        <v>0.120616903774958</v>
      </c>
      <c r="I8858" s="3" t="n">
        <f aca="false">I$6646</f>
        <v>0.12874251497006</v>
      </c>
      <c r="J8858" s="3" t="n">
        <f aca="false">J$6646</f>
        <v>0.0155285235398899</v>
      </c>
      <c r="K8858" s="3" t="str">
        <f aca="false">K$6646</f>
        <v>O indicador aponta o Desempenho Global de Continuidade, que considera a duração e frequência de interrupções no serviço de energia.</v>
      </c>
      <c r="L8858" s="3" t="str">
        <f aca="false">L$6646</f>
        <v>ANEEL</v>
      </c>
      <c r="M8858" s="3" t="str">
        <f aca="false">M$6646</f>
        <v>Pontuação</v>
      </c>
      <c r="N8858" s="5"/>
      <c r="O8858" s="3" t="n">
        <f aca="false">MEDIAN(O6725,O6962,O7041,O7357,O7752,O7831,O7910,O8147,O8542)</f>
        <v>92.8820355982818</v>
      </c>
    </row>
    <row r="8859" customFormat="false" ht="15" hidden="false" customHeight="true" outlineLevel="0" collapsed="false">
      <c r="A8859" s="3" t="str">
        <f aca="false">A$6647</f>
        <v>Infraestrutura</v>
      </c>
      <c r="B8859" s="3" t="str">
        <f aca="false">B$6647</f>
        <v>Mobilidade Urbana</v>
      </c>
      <c r="C8859" s="3" t="n">
        <f aca="false">C$6647</f>
        <v>-1</v>
      </c>
      <c r="D8859" s="3" t="s">
        <v>267</v>
      </c>
      <c r="E8859" s="3" t="n">
        <f aca="false">E$6647</f>
        <v>2015</v>
      </c>
      <c r="F8859" s="3" t="n">
        <f aca="false">F$6647</f>
        <v>2018</v>
      </c>
      <c r="G8859" s="3" t="n">
        <f aca="false">MEDIAN(G6726,G6963,G7042,G7358,G7753,G7832,G7911,G8148,G8543)</f>
        <v>26.6132255957587</v>
      </c>
      <c r="H8859" s="3" t="n">
        <f aca="false">H$6647</f>
        <v>0.124399303432856</v>
      </c>
      <c r="I8859" s="3" t="n">
        <f aca="false">I$6647</f>
        <v>0.12874251497006</v>
      </c>
      <c r="J8859" s="3" t="n">
        <f aca="false">J$6647</f>
        <v>0.0160154791844694</v>
      </c>
      <c r="K8859" s="3" t="str">
        <f aca="false">K$6647</f>
        <v>Tempo gasto no trajeto entre casa e trabalho (minutos)</v>
      </c>
      <c r="L8859" s="3" t="str">
        <f aca="false">L$6647</f>
        <v>PNAD/IBGE</v>
      </c>
      <c r="M8859" s="3" t="str">
        <f aca="false">M$6647</f>
        <v>Minutos</v>
      </c>
      <c r="N8859" s="5"/>
      <c r="O8859" s="3" t="n">
        <f aca="false">MEDIAN(O6726,O6963,O7042,O7358,O7753,O7832,O7911,O8148,O8543)</f>
        <v>72.7513029774372</v>
      </c>
    </row>
    <row r="8860" customFormat="false" ht="15" hidden="false" customHeight="true" outlineLevel="0" collapsed="false">
      <c r="A8860" s="3" t="str">
        <f aca="false">A$6648</f>
        <v>Infraestrutura</v>
      </c>
      <c r="B8860" s="3" t="str">
        <f aca="false">B$6648</f>
        <v>Qualidade das Rodovias</v>
      </c>
      <c r="C8860" s="3" t="n">
        <f aca="false">C$6648</f>
        <v>1</v>
      </c>
      <c r="D8860" s="3" t="s">
        <v>267</v>
      </c>
      <c r="E8860" s="3" t="n">
        <f aca="false">E$6648</f>
        <v>2017</v>
      </c>
      <c r="F8860" s="3" t="n">
        <f aca="false">F$6648</f>
        <v>2018</v>
      </c>
      <c r="G8860" s="3" t="n">
        <f aca="false">MEDIAN(G6727,G6964,G7043,G7359,G7754,G7833,G7912,G8149,G8544)</f>
        <v>3.03675777568332</v>
      </c>
      <c r="H8860" s="3" t="n">
        <f aca="false">H$6648</f>
        <v>0.192489052230466</v>
      </c>
      <c r="I8860" s="3" t="n">
        <f aca="false">I$6648</f>
        <v>0.12874251497006</v>
      </c>
      <c r="J8860" s="3" t="n">
        <f aca="false">J$6648</f>
        <v>0.0247815246883535</v>
      </c>
      <c r="K8860" s="3" t="str">
        <f aca="false">K$6648</f>
        <v>Avaliação das condições das vias rodoviárias (nota entre 1 (ruim) a 5 (ótimo) ponderada pela extensão pesquisada)</v>
      </c>
      <c r="L8860" s="3" t="str">
        <f aca="false">L$6648</f>
        <v>CNT</v>
      </c>
      <c r="M8860" s="3" t="str">
        <f aca="false">M$6648</f>
        <v>Pontuação de 1 a 5</v>
      </c>
      <c r="N8860" s="5"/>
      <c r="O8860" s="3" t="n">
        <f aca="false">MEDIAN(O6727,O6964,O7043,O7359,O7754,O7833,O7912,O8149,O8544)</f>
        <v>44.7229691359204</v>
      </c>
    </row>
    <row r="8861" customFormat="false" ht="15" hidden="false" customHeight="true" outlineLevel="0" collapsed="false">
      <c r="A8861" s="3" t="str">
        <f aca="false">A$6649</f>
        <v>Infraestrutura</v>
      </c>
      <c r="B8861" s="3" t="str">
        <f aca="false">B$6649</f>
        <v>Qualidade do Serviço de Telecomunicações</v>
      </c>
      <c r="C8861" s="3" t="n">
        <f aca="false">C$6649</f>
        <v>1</v>
      </c>
      <c r="D8861" s="3" t="s">
        <v>267</v>
      </c>
      <c r="E8861" s="3" t="n">
        <f aca="false">E$6649</f>
        <v>2017</v>
      </c>
      <c r="F8861" s="3" t="n">
        <f aca="false">F$6649</f>
        <v>2018</v>
      </c>
      <c r="G8861" s="3" t="n">
        <f aca="false">MEDIAN(G6728,G6965,G7044,G7360,G7755,G7834,G7913,G8150,G8545)</f>
        <v>70.55</v>
      </c>
      <c r="H8861" s="3" t="n">
        <f aca="false">H$6649</f>
        <v>0.0845281380257963</v>
      </c>
      <c r="I8861" s="3" t="n">
        <f aca="false">I$6649</f>
        <v>0.12874251497006</v>
      </c>
      <c r="J8861" s="3" t="n">
        <f aca="false">J$6649</f>
        <v>0.0108823650751774</v>
      </c>
      <c r="K8861" s="3" t="str">
        <f aca="false">K$6649</f>
        <v>Média do ranking de banda larga fixa e do de telefonia móvel (percentual de indicadores com cumprimento de metas)</v>
      </c>
      <c r="L8861" s="3" t="str">
        <f aca="false">L$6649</f>
        <v>ANATEL</v>
      </c>
      <c r="M8861" s="3" t="str">
        <f aca="false">M$6649</f>
        <v>Porcentagem %</v>
      </c>
      <c r="N8861" s="5"/>
      <c r="O8861" s="3" t="n">
        <f aca="false">MEDIAN(O6728,O6965,O7044,O7360,O7755,O7834,O7913,O8150,O8545)</f>
        <v>78.9634146341463</v>
      </c>
    </row>
    <row r="8862" customFormat="false" ht="15" hidden="false" customHeight="true" outlineLevel="0" collapsed="false">
      <c r="A8862" s="3" t="str">
        <f aca="false">A$6650</f>
        <v>Infraestrutura</v>
      </c>
      <c r="B8862" s="3" t="str">
        <f aca="false">B$6650</f>
        <v> Total</v>
      </c>
      <c r="C8862" s="3" t="n">
        <f aca="false">C$6650</f>
        <v>1</v>
      </c>
      <c r="D8862" s="3" t="s">
        <v>267</v>
      </c>
      <c r="E8862" s="3" t="n">
        <f aca="false">E$6650</f>
        <v>2018</v>
      </c>
      <c r="F8862" s="3" t="n">
        <f aca="false">F$6650</f>
        <v>2018</v>
      </c>
      <c r="G8862" s="3" t="n">
        <f aca="false">MEDIAN(G6729,G6966,G7045,G7361,G7756,G7835,G7914,G8151,G8546)</f>
        <v>55.6408430176678</v>
      </c>
      <c r="H8862" s="3" t="n">
        <f aca="false">H$6650</f>
        <v>1</v>
      </c>
      <c r="I8862" s="3" t="n">
        <f aca="false">I$6650</f>
        <v>0.12874251497006</v>
      </c>
      <c r="J8862" s="3" t="n">
        <f aca="false">J$6650</f>
        <v>0.12874251497006</v>
      </c>
      <c r="K8862" s="3" t="str">
        <f aca="false">K$6650</f>
        <v>Nota obtida via normalização e ponderação de indicadores que variam de 0 a 100.</v>
      </c>
      <c r="L8862" s="3" t="str">
        <f aca="false">L$6650</f>
        <v>Tendências</v>
      </c>
      <c r="M8862" s="3" t="str">
        <f aca="false">M$6650</f>
        <v>Nota de 0 a 100</v>
      </c>
      <c r="N8862" s="5"/>
      <c r="O8862" s="3" t="n">
        <f aca="false">MEDIAN(O6729,O6966,O7045,O7361,O7756,O7835,O7914,O8151,O8546)</f>
        <v>49.0552938651908</v>
      </c>
    </row>
    <row r="8863" customFormat="false" ht="15" hidden="false" customHeight="true" outlineLevel="0" collapsed="false">
      <c r="A8863" s="3" t="str">
        <f aca="false">A$6651</f>
        <v>Inovação</v>
      </c>
      <c r="B8863" s="3" t="str">
        <f aca="false">B$6651</f>
        <v>Produção Acadêmica</v>
      </c>
      <c r="C8863" s="3" t="n">
        <f aca="false">C$6651</f>
        <v>1</v>
      </c>
      <c r="D8863" s="3" t="s">
        <v>267</v>
      </c>
      <c r="E8863" s="3" t="n">
        <f aca="false">E$6651</f>
        <v>2014</v>
      </c>
      <c r="F8863" s="3" t="n">
        <f aca="false">F$6651</f>
        <v>2018</v>
      </c>
      <c r="G8863" s="3" t="n">
        <f aca="false">MEDIAN(G6730,G6967,G7046,G7362,G7757,G7836,G7915,G8152,G8547)</f>
        <v>0.314551182645043</v>
      </c>
      <c r="H8863" s="3" t="n">
        <f aca="false">H$6651</f>
        <v>0.42398674644351</v>
      </c>
      <c r="I8863" s="3" t="n">
        <f aca="false">I$6651</f>
        <v>0.0678642714570858</v>
      </c>
      <c r="J8863" s="3" t="n">
        <f aca="false">J$6651</f>
        <v>0.028773551654849</v>
      </c>
      <c r="K8863" s="3" t="str">
        <f aca="false">K$6651</f>
        <v>Total de documentos publicados em periódicos acadêmicos indexados no Scopus em relação à população total.</v>
      </c>
      <c r="L8863" s="3" t="str">
        <f aca="false">L$6651</f>
        <v>SCImago IR</v>
      </c>
      <c r="M8863" s="3" t="str">
        <f aca="false">M$6651</f>
        <v>Artigos por 1 milhão de habitantes</v>
      </c>
      <c r="N8863" s="5"/>
      <c r="O8863" s="3" t="n">
        <f aca="false">MEDIAN(O6730,O6967,O7046,O7362,O7757,O7836,O7915,O8152,O8547)</f>
        <v>26.7685131180961</v>
      </c>
    </row>
    <row r="8864" customFormat="false" ht="15" hidden="false" customHeight="true" outlineLevel="0" collapsed="false">
      <c r="A8864" s="3" t="str">
        <f aca="false">A$6652</f>
        <v>Inovação</v>
      </c>
      <c r="B8864" s="3" t="str">
        <f aca="false">B$6652</f>
        <v>Investimentos Públicos em P&amp;D</v>
      </c>
      <c r="C8864" s="3" t="n">
        <f aca="false">C$6652</f>
        <v>1</v>
      </c>
      <c r="D8864" s="3" t="s">
        <v>267</v>
      </c>
      <c r="E8864" s="3" t="n">
        <f aca="false">E$6652</f>
        <v>2015</v>
      </c>
      <c r="F8864" s="3" t="n">
        <f aca="false">F$6652</f>
        <v>2018</v>
      </c>
      <c r="G8864" s="3" t="n">
        <f aca="false">MEDIAN(G6731,G6968,G7047,G7363,G7758,G7837,G7916,G8153,G8548)</f>
        <v>0.0606208743249738</v>
      </c>
      <c r="H8864" s="3" t="n">
        <f aca="false">H$6652</f>
        <v>0.302033876948592</v>
      </c>
      <c r="I8864" s="3" t="n">
        <f aca="false">I$6652</f>
        <v>0.0678642714570858</v>
      </c>
      <c r="J8864" s="3" t="n">
        <f aca="false">J$6652</f>
        <v>0.0204973090144753</v>
      </c>
      <c r="K8864" s="3" t="str">
        <f aca="false">K$6652</f>
        <v>Participação de Investimento público em P&amp;D no PIB estadual</v>
      </c>
      <c r="L8864" s="3" t="str">
        <f aca="false">L$6652</f>
        <v>Min.CT&amp;I</v>
      </c>
      <c r="M8864" s="3" t="str">
        <f aca="false">M$6652</f>
        <v>Porcentagem %</v>
      </c>
      <c r="N8864" s="5" t="str">
        <f aca="false">N$68</f>
        <v>O PIB utilizado é o oficial divulgado pelo IBGE</v>
      </c>
      <c r="O8864" s="3" t="n">
        <f aca="false">MEDIAN(O6731,O6968,O7047,O7363,O7758,O7837,O7916,O8153,O8548)</f>
        <v>14.7069957493114</v>
      </c>
    </row>
    <row r="8865" customFormat="false" ht="15" hidden="false" customHeight="true" outlineLevel="0" collapsed="false">
      <c r="A8865" s="3" t="str">
        <f aca="false">A$6653</f>
        <v>Inovação</v>
      </c>
      <c r="B8865" s="3" t="str">
        <f aca="false">B$6653</f>
        <v>Patentes</v>
      </c>
      <c r="C8865" s="3" t="n">
        <f aca="false">C$6653</f>
        <v>1</v>
      </c>
      <c r="D8865" s="3" t="s">
        <v>267</v>
      </c>
      <c r="E8865" s="3" t="n">
        <f aca="false">E$6653</f>
        <v>2016</v>
      </c>
      <c r="F8865" s="3" t="n">
        <f aca="false">F$6653</f>
        <v>2018</v>
      </c>
      <c r="G8865" s="3" t="n">
        <f aca="false">MEDIAN(G6732,G6969,G7048,G7364,G7759,G7838,G7917,G8154,G8549)</f>
        <v>0.0256314962516529</v>
      </c>
      <c r="H8865" s="3" t="n">
        <f aca="false">H$6653</f>
        <v>0.273979376607898</v>
      </c>
      <c r="I8865" s="3" t="n">
        <f aca="false">I$6653</f>
        <v>0.0678642714570858</v>
      </c>
      <c r="J8865" s="3" t="n">
        <f aca="false">J$6653</f>
        <v>0.0185934107877616</v>
      </c>
      <c r="K8865" s="3" t="str">
        <f aca="false">K$6653</f>
        <v>Total de concessões de patentes, englobando os tipos: "Patente de Invenção", "Modelo de Utilidade" e "Certificado de Adição" em relação ao PIB.</v>
      </c>
      <c r="L8865" s="3" t="str">
        <f aca="false">L$6653</f>
        <v>INPI</v>
      </c>
      <c r="M8865" s="3" t="str">
        <f aca="false">M$6653</f>
        <v>Patentes pelo PIB em 1 bilhão de reais</v>
      </c>
      <c r="N8865" s="3" t="str">
        <f aca="false">N$69</f>
        <v>O PIB utilizado para cálculo é estimado pela Tendências</v>
      </c>
      <c r="O8865" s="3" t="n">
        <f aca="false">MEDIAN(O6732,O6969,O7048,O7364,O7759,O7838,O7917,O8154,O8549)</f>
        <v>7.67473473305303</v>
      </c>
    </row>
    <row r="8866" customFormat="false" ht="15" hidden="false" customHeight="true" outlineLevel="0" collapsed="false">
      <c r="A8866" s="3" t="str">
        <f aca="false">A$6654</f>
        <v>Inovação</v>
      </c>
      <c r="B8866" s="3" t="str">
        <f aca="false">B$6654</f>
        <v> Total</v>
      </c>
      <c r="C8866" s="3" t="n">
        <f aca="false">C$6654</f>
        <v>1</v>
      </c>
      <c r="D8866" s="3" t="s">
        <v>267</v>
      </c>
      <c r="E8866" s="3" t="n">
        <f aca="false">E$6654</f>
        <v>2018</v>
      </c>
      <c r="F8866" s="3" t="n">
        <f aca="false">F$6654</f>
        <v>2018</v>
      </c>
      <c r="G8866" s="3" t="n">
        <f aca="false">MEDIAN(G6733,G6970,G7049,G7365,G7760,G7839,G7918,G8155,G8550)</f>
        <v>20.0797611432696</v>
      </c>
      <c r="H8866" s="3" t="n">
        <f aca="false">H$6654</f>
        <v>1</v>
      </c>
      <c r="I8866" s="3" t="n">
        <f aca="false">I$6654</f>
        <v>0.0678642714570858</v>
      </c>
      <c r="J8866" s="3" t="n">
        <f aca="false">J$6654</f>
        <v>0.0678642714570858</v>
      </c>
      <c r="K8866" s="3" t="str">
        <f aca="false">K$6654</f>
        <v>Nota obtida via normalização e ponderação de indicadores que variam de 0 a 100.</v>
      </c>
      <c r="L8866" s="3" t="str">
        <f aca="false">L$6654</f>
        <v>Tendências</v>
      </c>
      <c r="M8866" s="3" t="str">
        <f aca="false">M$6654</f>
        <v>Nota de 0 a 100</v>
      </c>
      <c r="N8866" s="5"/>
      <c r="O8866" s="3" t="n">
        <f aca="false">MEDIAN(O6733,O6970,O7049,O7365,O7760,O7839,O7918,O8155,O8550)</f>
        <v>22.0778862150464</v>
      </c>
    </row>
    <row r="8867" customFormat="false" ht="15" hidden="false" customHeight="true" outlineLevel="0" collapsed="false">
      <c r="A8867" s="3" t="str">
        <f aca="false">A$6655</f>
        <v>Potencial de Mercado</v>
      </c>
      <c r="B8867" s="3" t="str">
        <f aca="false">B$6655</f>
        <v>Tamanho de mercado</v>
      </c>
      <c r="C8867" s="3" t="n">
        <f aca="false">C$6655</f>
        <v>1</v>
      </c>
      <c r="D8867" s="3" t="s">
        <v>267</v>
      </c>
      <c r="E8867" s="3" t="n">
        <f aca="false">E$6655</f>
        <v>2017</v>
      </c>
      <c r="F8867" s="3" t="n">
        <f aca="false">F$6655</f>
        <v>2018</v>
      </c>
      <c r="G8867" s="3" t="n">
        <f aca="false">MEDIAN(G6734,G6971,G7050,G7366,G7761,G7840,G7919,G8156,G8551)</f>
        <v>60.6654930415766</v>
      </c>
      <c r="H8867" s="3" t="n">
        <f aca="false">H$6655</f>
        <v>0.403618197210826</v>
      </c>
      <c r="I8867" s="3" t="n">
        <f aca="false">I$6655</f>
        <v>0.0768463073852295</v>
      </c>
      <c r="J8867" s="3" t="n">
        <f aca="false">J$6655</f>
        <v>0.0310165680491354</v>
      </c>
      <c r="K8867" s="3" t="str">
        <f aca="false">K$6655</f>
        <v>Produto Interno Bruto (PIB) real a preços de 2014</v>
      </c>
      <c r="L8867" s="3" t="str">
        <f aca="false">L$6655</f>
        <v>IBGE</v>
      </c>
      <c r="M8867" s="3" t="str">
        <f aca="false">M$6655</f>
        <v>R$ bilhões</v>
      </c>
      <c r="N8867" s="5" t="str">
        <f aca="false">N$2</f>
        <v>O PIB utilizado para cálculo é estimado pela Tendências</v>
      </c>
      <c r="O8867" s="3" t="n">
        <f aca="false">MEDIAN(O6734,O6971,O7050,O7366,O7761,O7840,O7919,O8156,O8551)</f>
        <v>2.29932868213916</v>
      </c>
    </row>
    <row r="8868" customFormat="false" ht="15" hidden="false" customHeight="true" outlineLevel="0" collapsed="false">
      <c r="A8868" s="3" t="str">
        <f aca="false">A$6656</f>
        <v>Potencial de Mercado</v>
      </c>
      <c r="B8868" s="3" t="str">
        <f aca="false">B$6656</f>
        <v>Taxa de crescimento</v>
      </c>
      <c r="C8868" s="3" t="n">
        <f aca="false">C$6656</f>
        <v>1</v>
      </c>
      <c r="D8868" s="3" t="s">
        <v>267</v>
      </c>
      <c r="E8868" s="3" t="n">
        <f aca="false">E$6656</f>
        <v>2017</v>
      </c>
      <c r="F8868" s="3" t="n">
        <f aca="false">F$6656</f>
        <v>2018</v>
      </c>
      <c r="G8868" s="3" t="n">
        <f aca="false">MEDIAN(G6735,G6972,G7051,G7367,G7762,G7841,G7920,G8157,G8552)</f>
        <v>-1.43309479844319</v>
      </c>
      <c r="H8868" s="3" t="n">
        <f aca="false">H$6656</f>
        <v>0.338326829703997</v>
      </c>
      <c r="I8868" s="3" t="n">
        <f aca="false">I$6656</f>
        <v>0.0768463073852295</v>
      </c>
      <c r="J8868" s="3" t="n">
        <f aca="false">J$6656</f>
        <v>0.0259991675521036</v>
      </c>
      <c r="K8868" s="3" t="str">
        <f aca="false">K$6656</f>
        <v>Média Móvel de quatro períodos para a taxa de crescimento anual do PIB</v>
      </c>
      <c r="L8868" s="3" t="str">
        <f aca="false">L$6656</f>
        <v>IBGE</v>
      </c>
      <c r="M8868" s="3" t="str">
        <f aca="false">M$6656</f>
        <v>Porcentagem %</v>
      </c>
      <c r="N8868" s="5" t="str">
        <f aca="false">N$3</f>
        <v>O PIB utilizado para cálculo é estimado pela Tendências</v>
      </c>
      <c r="O8868" s="3" t="n">
        <f aca="false">MEDIAN(O6735,O6972,O7051,O7367,O7762,O7841,O7920,O8157,O8552)</f>
        <v>24.8989009701223</v>
      </c>
    </row>
    <row r="8869" customFormat="false" ht="15" hidden="false" customHeight="true" outlineLevel="0" collapsed="false">
      <c r="A8869" s="3" t="str">
        <f aca="false">A$6657</f>
        <v>Potencial de Mercado</v>
      </c>
      <c r="B8869" s="3" t="str">
        <f aca="false">B$6657</f>
        <v>Crescimento Potencial da Força de Trabalho</v>
      </c>
      <c r="C8869" s="3" t="n">
        <f aca="false">C$6657</f>
        <v>1</v>
      </c>
      <c r="D8869" s="3" t="s">
        <v>267</v>
      </c>
      <c r="E8869" s="3" t="n">
        <f aca="false">E$6657</f>
        <v>2017</v>
      </c>
      <c r="F8869" s="3" t="n">
        <f aca="false">F$6657</f>
        <v>2018</v>
      </c>
      <c r="G8869" s="3" t="n">
        <f aca="false">MEDIAN(G6736,G6973,G7052,G7368,G7763,G7842,G7921,G8158,G8553)</f>
        <v>0.82879115932657</v>
      </c>
      <c r="H8869" s="3" t="n">
        <f aca="false">H$6657</f>
        <v>0.258054973085176</v>
      </c>
      <c r="I8869" s="3" t="n">
        <f aca="false">I$6657</f>
        <v>0.0768463073852295</v>
      </c>
      <c r="J8869" s="3" t="n">
        <f aca="false">J$6657</f>
        <v>0.0198305717839906</v>
      </c>
      <c r="K8869" s="3" t="str">
        <f aca="false">K$6657</f>
        <v>Média da taxa de crescimento da PIA para os próximos 10 anos (população com idade entre 15 e 64 anos)</v>
      </c>
      <c r="L8869" s="3" t="str">
        <f aca="false">L$6657</f>
        <v>IBGE</v>
      </c>
      <c r="M8869" s="3" t="str">
        <f aca="false">M$6657</f>
        <v>Porcentagem %</v>
      </c>
      <c r="N8869" s="5"/>
      <c r="O8869" s="3" t="n">
        <f aca="false">MEDIAN(O6736,O6973,O7052,O7368,O7763,O7842,O7921,O8158,O8553)</f>
        <v>35.1810455024755</v>
      </c>
    </row>
    <row r="8870" customFormat="false" ht="15" hidden="false" customHeight="true" outlineLevel="0" collapsed="false">
      <c r="A8870" s="3" t="str">
        <f aca="false">A$6658</f>
        <v>Potencial de Mercado</v>
      </c>
      <c r="B8870" s="3" t="str">
        <f aca="false">B$6658</f>
        <v> Total</v>
      </c>
      <c r="C8870" s="3" t="n">
        <f aca="false">C$6658</f>
        <v>1</v>
      </c>
      <c r="D8870" s="3" t="s">
        <v>267</v>
      </c>
      <c r="E8870" s="3" t="n">
        <f aca="false">E$6658</f>
        <v>2018</v>
      </c>
      <c r="F8870" s="3" t="n">
        <f aca="false">F$6658</f>
        <v>2018</v>
      </c>
      <c r="G8870" s="3" t="n">
        <f aca="false">MEDIAN(G6737,G6974,G7053,G7369,G7764,G7843,G7922,G8159,G8554)</f>
        <v>18.1176918011621</v>
      </c>
      <c r="H8870" s="3" t="n">
        <f aca="false">H$6658</f>
        <v>1</v>
      </c>
      <c r="I8870" s="3" t="n">
        <f aca="false">I$6658</f>
        <v>0.0768463073852295</v>
      </c>
      <c r="J8870" s="3" t="n">
        <f aca="false">J$6658</f>
        <v>0.0768463073852295</v>
      </c>
      <c r="K8870" s="3" t="str">
        <f aca="false">K$6658</f>
        <v>Nota obtida via normalização e ponderação de indicadores que variam de 0 a 100.</v>
      </c>
      <c r="L8870" s="3" t="str">
        <f aca="false">L$6658</f>
        <v>Tendências</v>
      </c>
      <c r="M8870" s="3" t="str">
        <f aca="false">M$6658</f>
        <v>Nota de 0 a 100</v>
      </c>
      <c r="N8870" s="5"/>
      <c r="O8870" s="3" t="n">
        <f aca="false">MEDIAN(O6737,O6974,O7053,O7369,O7764,O7843,O7922,O8159,O8554)</f>
        <v>12.628282699773</v>
      </c>
    </row>
    <row r="8871" customFormat="false" ht="15" hidden="false" customHeight="true" outlineLevel="0" collapsed="false">
      <c r="A8871" s="3" t="str">
        <f aca="false">A$6659</f>
        <v>Solidez Fiscal</v>
      </c>
      <c r="B8871" s="3" t="str">
        <f aca="false">B$6659</f>
        <v>Taxa de Investimentos</v>
      </c>
      <c r="C8871" s="3" t="n">
        <f aca="false">C$6659</f>
        <v>1</v>
      </c>
      <c r="D8871" s="3" t="s">
        <v>267</v>
      </c>
      <c r="E8871" s="3" t="n">
        <f aca="false">E$6659</f>
        <v>2017</v>
      </c>
      <c r="F8871" s="3" t="n">
        <f aca="false">F$6659</f>
        <v>2018</v>
      </c>
      <c r="G8871" s="3" t="n">
        <f aca="false">MEDIAN(G6738,G6975,G7054,G7370,G7765,G7844,G7923,G8160,G8555)</f>
        <v>8.29036081281682</v>
      </c>
      <c r="H8871" s="3" t="n">
        <f aca="false">H$6659</f>
        <v>0.160983811795482</v>
      </c>
      <c r="I8871" s="3" t="n">
        <f aca="false">I$6659</f>
        <v>0.120758483033932</v>
      </c>
      <c r="J8871" s="3" t="n">
        <f aca="false">J$6659</f>
        <v>0.0194401609054424</v>
      </c>
      <c r="K8871" s="3" t="str">
        <f aca="false">K$6659</f>
        <v>Investimento liquidado / receita corrente líquida</v>
      </c>
      <c r="L8871" s="3" t="str">
        <f aca="false">L$6659</f>
        <v>Siconfi</v>
      </c>
      <c r="M8871" s="3" t="str">
        <f aca="false">M$6659</f>
        <v>Porcentagem %</v>
      </c>
      <c r="N8871" s="5" t="str">
        <f aca="false">N$55</f>
        <v>Antes da edição de 2020 o indicador era conhecido como "Capacidade de Investimento"</v>
      </c>
      <c r="O8871" s="3" t="n">
        <f aca="false">MEDIAN(O6738,O6975,O7054,O7370,O7765,O7844,O7923,O8160,O8555)</f>
        <v>63.5412358767858</v>
      </c>
    </row>
    <row r="8872" customFormat="false" ht="15" hidden="false" customHeight="true" outlineLevel="0" collapsed="false">
      <c r="A8872" s="3" t="str">
        <f aca="false">A$6660</f>
        <v>Solidez Fiscal</v>
      </c>
      <c r="B8872" s="3" t="str">
        <f aca="false">B$6660</f>
        <v>Resultado Nominal</v>
      </c>
      <c r="C8872" s="3" t="n">
        <f aca="false">C$6660</f>
        <v>1</v>
      </c>
      <c r="D8872" s="3" t="s">
        <v>267</v>
      </c>
      <c r="E8872" s="3" t="n">
        <f aca="false">E$6660</f>
        <v>2017</v>
      </c>
      <c r="F8872" s="3" t="n">
        <f aca="false">F$6660</f>
        <v>2018</v>
      </c>
      <c r="G8872" s="3" t="n">
        <f aca="false">MEDIAN(G6739,G6976,G7055,G7371,G7766,G7845,G7924,G8161,G8556)</f>
        <v>-0.0392948443794346</v>
      </c>
      <c r="H8872" s="3" t="n">
        <f aca="false">H$6660</f>
        <v>0.2078732111836</v>
      </c>
      <c r="I8872" s="3" t="n">
        <f aca="false">I$6660</f>
        <v>0.120758483033932</v>
      </c>
      <c r="J8872" s="3" t="n">
        <f aca="false">J$6660</f>
        <v>0.0251024536459238</v>
      </c>
      <c r="K8872" s="3" t="str">
        <f aca="false">K$6660</f>
        <v>Diferença entre receitas e despesas primárias no período acrescidas das despesas com juros nominais incidentes sobre a dívida pública interna e externa, dividido pelo PIB</v>
      </c>
      <c r="L8872" s="3" t="str">
        <f aca="false">L$6660</f>
        <v>Siconfi</v>
      </c>
      <c r="M8872" s="3" t="str">
        <f aca="false">M$6660</f>
        <v>Porcentagem %</v>
      </c>
      <c r="N8872" s="5"/>
      <c r="O8872" s="3" t="n">
        <f aca="false">MEDIAN(O6739,O6976,O7055,O7371,O7766,O7845,O7924,O8161,O8556)</f>
        <v>46.9642534865346</v>
      </c>
    </row>
    <row r="8873" customFormat="false" ht="15" hidden="false" customHeight="true" outlineLevel="0" collapsed="false">
      <c r="A8873" s="3" t="str">
        <f aca="false">A$6661</f>
        <v>Solidez Fiscal</v>
      </c>
      <c r="B8873" s="3" t="str">
        <f aca="false">B$6661</f>
        <v>Solvência Fiscal</v>
      </c>
      <c r="C8873" s="3" t="n">
        <f aca="false">C$6661</f>
        <v>-1</v>
      </c>
      <c r="D8873" s="3" t="s">
        <v>267</v>
      </c>
      <c r="E8873" s="3" t="n">
        <f aca="false">E$6661</f>
        <v>2017</v>
      </c>
      <c r="F8873" s="3" t="n">
        <f aca="false">F$6661</f>
        <v>2018</v>
      </c>
      <c r="G8873" s="3" t="n">
        <f aca="false">MEDIAN(G6740,G6977,G7056,G7372,G7767,G7846,G7925,G8162,G8557)</f>
        <v>45.8173592195725</v>
      </c>
      <c r="H8873" s="3" t="n">
        <f aca="false">H$6661</f>
        <v>0.185320783083518</v>
      </c>
      <c r="I8873" s="3" t="n">
        <f aca="false">I$6661</f>
        <v>0.120758483033932</v>
      </c>
      <c r="J8873" s="3" t="n">
        <f aca="false">J$6661</f>
        <v>0.022379056639826</v>
      </c>
      <c r="K8873" s="3" t="str">
        <f aca="false">K$6661</f>
        <v>Dívida consolidada líquida / receita corrente líquida</v>
      </c>
      <c r="L8873" s="3" t="str">
        <f aca="false">L$6661</f>
        <v>Siconfi</v>
      </c>
      <c r="M8873" s="3" t="str">
        <f aca="false">M$6661</f>
        <v>Porcentagem %</v>
      </c>
      <c r="N8873" s="5"/>
      <c r="O8873" s="3" t="n">
        <f aca="false">MEDIAN(O6740,O6977,O7056,O7372,O7767,O7846,O7925,O8162,O8557)</f>
        <v>85.0320543055304</v>
      </c>
    </row>
    <row r="8874" customFormat="false" ht="15" hidden="false" customHeight="true" outlineLevel="0" collapsed="false">
      <c r="A8874" s="3" t="str">
        <f aca="false">A$6662</f>
        <v>Solidez Fiscal</v>
      </c>
      <c r="B8874" s="3" t="str">
        <f aca="false">B$6662</f>
        <v>Sucesso do Planejamento Orçamentário</v>
      </c>
      <c r="C8874" s="3" t="n">
        <f aca="false">C$6662</f>
        <v>1</v>
      </c>
      <c r="D8874" s="3" t="s">
        <v>267</v>
      </c>
      <c r="E8874" s="3" t="n">
        <f aca="false">E$6662</f>
        <v>2017</v>
      </c>
      <c r="F8874" s="3" t="n">
        <f aca="false">F$6662</f>
        <v>2018</v>
      </c>
      <c r="G8874" s="3" t="n">
        <f aca="false">MEDIAN(G6741,G6978,G7057,G7373,G7768,G7847,G7926,G8163,G8558)</f>
        <v>84.5048125406071</v>
      </c>
      <c r="H8874" s="3" t="n">
        <f aca="false">H$6662</f>
        <v>0.153984513934749</v>
      </c>
      <c r="I8874" s="3" t="n">
        <f aca="false">I$6662</f>
        <v>0.120758483033932</v>
      </c>
      <c r="J8874" s="3" t="n">
        <f aca="false">J$6662</f>
        <v>0.0185949363134776</v>
      </c>
      <c r="K8874" s="3" t="str">
        <f aca="false">K$6662</f>
        <v>Despesa liquidada pela despesa total atualizada (dotação orçamentária).</v>
      </c>
      <c r="L8874" s="3" t="str">
        <f aca="false">L$6662</f>
        <v>Siconfi</v>
      </c>
      <c r="M8874" s="3" t="str">
        <f aca="false">M$6662</f>
        <v>Porcentagem %</v>
      </c>
      <c r="N8874" s="5" t="str">
        <f aca="false">N$58</f>
        <v>Antes de 2020 o indicador era chamado de "Sucesso da Execução Orçamentária"</v>
      </c>
      <c r="O8874" s="3" t="n">
        <f aca="false">MEDIAN(O6741,O6978,O7057,O7373,O7768,O7847,O7926,O8163,O8558)</f>
        <v>59.6206947528474</v>
      </c>
    </row>
    <row r="8875" customFormat="false" ht="15" hidden="false" customHeight="true" outlineLevel="0" collapsed="false">
      <c r="A8875" s="3" t="str">
        <f aca="false">A$6663</f>
        <v>Solidez Fiscal</v>
      </c>
      <c r="B8875" s="3" t="str">
        <f aca="false">B$6663</f>
        <v>Dependência Fiscal</v>
      </c>
      <c r="C8875" s="3" t="n">
        <f aca="false">C$6663</f>
        <v>1</v>
      </c>
      <c r="D8875" s="3" t="s">
        <v>267</v>
      </c>
      <c r="E8875" s="3" t="n">
        <f aca="false">E$6663</f>
        <v>2017</v>
      </c>
      <c r="F8875" s="3" t="n">
        <f aca="false">F$6663</f>
        <v>2018</v>
      </c>
      <c r="G8875" s="3" t="n">
        <f aca="false">MEDIAN(G6742,G6979,G7058,G7374,G7769,G7848,G7927,G8164,G8559)</f>
        <v>53.2460617396256</v>
      </c>
      <c r="H8875" s="3" t="n">
        <f aca="false">H$6663</f>
        <v>0.119355233595262</v>
      </c>
      <c r="I8875" s="3" t="n">
        <f aca="false">I$6663</f>
        <v>0.120758483033932</v>
      </c>
      <c r="J8875" s="3" t="n">
        <f aca="false">J$6663</f>
        <v>0.0144131569511244</v>
      </c>
      <c r="K8875" s="3" t="str">
        <f aca="false">K$6663</f>
        <v>Grau de autonomia financeira do Estado tendo por base a participação das receitas correntes próprias (realizadas) sobre a receita corrente total, dado pela fórmula: 1 – (transferências correntes/receita corrente total)</v>
      </c>
      <c r="L8875" s="3" t="str">
        <f aca="false">L$6663</f>
        <v>Siconfi</v>
      </c>
      <c r="M8875" s="3" t="str">
        <f aca="false">M$6663</f>
        <v>Porcentagem %</v>
      </c>
      <c r="N8875"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875" s="3" t="n">
        <f aca="false">MEDIAN(O6742,O6979,O7058,O7374,O7769,O7848,O7927,O8164,O8559)</f>
        <v>33.6631508136533</v>
      </c>
    </row>
    <row r="8876" customFormat="false" ht="15" hidden="false" customHeight="true" outlineLevel="0" collapsed="false">
      <c r="A8876" s="3" t="str">
        <f aca="false">A$6664</f>
        <v>Solidez Fiscal</v>
      </c>
      <c r="B8876" s="3" t="str">
        <f aca="false">B$6664</f>
        <v>Resultado Primário</v>
      </c>
      <c r="C8876" s="3" t="n">
        <f aca="false">C$6664</f>
        <v>1</v>
      </c>
      <c r="D8876" s="3" t="s">
        <v>267</v>
      </c>
      <c r="E8876" s="3" t="n">
        <f aca="false">E$6664</f>
        <v>2017</v>
      </c>
      <c r="F8876" s="3" t="n">
        <f aca="false">F$6664</f>
        <v>2018</v>
      </c>
      <c r="G8876" s="3" t="n">
        <f aca="false">MEDIAN(G6743,G6980,G7059,G7375,G7770,G7849,G7928,G8165,G8560)</f>
        <v>-0.1770562502928</v>
      </c>
      <c r="H8876" s="3" t="n">
        <f aca="false">H$6664</f>
        <v>0.17248244640739</v>
      </c>
      <c r="I8876" s="3" t="n">
        <f aca="false">I$6664</f>
        <v>0.120758483033932</v>
      </c>
      <c r="J8876" s="3" t="n">
        <f aca="false">J$6664</f>
        <v>0.0208287185781379</v>
      </c>
      <c r="K8876" s="3" t="str">
        <f aca="false">K$6664</f>
        <v>O resultado primário líquido é dado pela diferença entre receita primária realizada e a despesa primária liquidada no ano. A diferença é dividida pelo PIB nominal de cada Estado.</v>
      </c>
      <c r="L8876" s="3" t="str">
        <f aca="false">L$6664</f>
        <v>Siconfi</v>
      </c>
      <c r="M8876" s="3" t="str">
        <f aca="false">M$6664</f>
        <v>Porcentagem %</v>
      </c>
      <c r="N8876" s="4" t="str">
        <f aca="false">N$2226</f>
        <v>O PIB utilizado para cálculo é estimado pela Tendências</v>
      </c>
      <c r="O8876" s="3" t="n">
        <f aca="false">MEDIAN(O6743,O6980,O7059,O7375,O7770,O7849,O7928,O8165,O8560)</f>
        <v>53.8899716681387</v>
      </c>
    </row>
    <row r="8877" customFormat="false" ht="15" hidden="false" customHeight="true" outlineLevel="0" collapsed="false">
      <c r="A8877" s="3" t="str">
        <f aca="false">A$6665</f>
        <v>Solidez Fiscal</v>
      </c>
      <c r="B8877" s="3" t="str">
        <f aca="false">B$6665</f>
        <v> Total</v>
      </c>
      <c r="C8877" s="3" t="n">
        <f aca="false">C$6665</f>
        <v>1</v>
      </c>
      <c r="D8877" s="3" t="s">
        <v>267</v>
      </c>
      <c r="E8877" s="3" t="n">
        <f aca="false">E$6665</f>
        <v>2018</v>
      </c>
      <c r="F8877" s="3" t="n">
        <f aca="false">F$6665</f>
        <v>2018</v>
      </c>
      <c r="G8877" s="3" t="n">
        <f aca="false">MEDIAN(G6744,G6981,G7060,G7376,G7771,G7850,G7929,G8166,G8561)</f>
        <v>59.6554707369301</v>
      </c>
      <c r="H8877" s="3" t="n">
        <f aca="false">H$6665</f>
        <v>1</v>
      </c>
      <c r="I8877" s="3" t="n">
        <f aca="false">I$6665</f>
        <v>0.120758483033932</v>
      </c>
      <c r="J8877" s="3" t="n">
        <f aca="false">J$6665</f>
        <v>0.120758483033932</v>
      </c>
      <c r="K8877" s="3" t="str">
        <f aca="false">K$6665</f>
        <v>Nota obtida via normalização e ponderação de indicadores que variam de 0 a 100.</v>
      </c>
      <c r="L8877" s="3" t="str">
        <f aca="false">L$6665</f>
        <v>Tendências</v>
      </c>
      <c r="M8877" s="3" t="str">
        <f aca="false">M$6665</f>
        <v>Nota de 0 a 100</v>
      </c>
      <c r="N8877" s="5"/>
      <c r="O8877" s="3" t="n">
        <f aca="false">MEDIAN(O6744,O6981,O7060,O7376,O7771,O7850,O7929,O8166,O8561)</f>
        <v>80.5074997135957</v>
      </c>
    </row>
    <row r="8878" customFormat="false" ht="15" hidden="false" customHeight="true" outlineLevel="0" collapsed="false">
      <c r="A8878" s="3" t="str">
        <f aca="false">A$6666</f>
        <v>Segurança Pública</v>
      </c>
      <c r="B8878" s="3" t="str">
        <f aca="false">B$6666</f>
        <v>Atuação do Sistema de Justiça Criminal</v>
      </c>
      <c r="C8878" s="3" t="n">
        <f aca="false">C$6666</f>
        <v>1</v>
      </c>
      <c r="D8878" s="3" t="s">
        <v>267</v>
      </c>
      <c r="E8878" s="3" t="n">
        <f aca="false">E$6666</f>
        <v>2017</v>
      </c>
      <c r="F8878" s="3" t="n">
        <f aca="false">F$6666</f>
        <v>2018</v>
      </c>
      <c r="G8878" s="3" t="n">
        <f aca="false">MEDIAN(G6745,G6982,G7061,G7377,G7772,G7851,G7930,G8167,G8562)</f>
        <v>1.03542915308255</v>
      </c>
      <c r="H8878" s="3" t="n">
        <f aca="false">H$6666</f>
        <v>0.104357937274945</v>
      </c>
      <c r="I8878" s="3" t="n">
        <f aca="false">I$6666</f>
        <v>0.132734530938124</v>
      </c>
      <c r="J8878" s="3" t="n">
        <f aca="false">J$6666</f>
        <v>0.01385190185386</v>
      </c>
      <c r="K8878" s="3" t="str">
        <f aca="false">K$6666</f>
        <v>Total da população carcerária (regime fechado) em relação ao número de homicídios.</v>
      </c>
      <c r="L8878" s="3" t="str">
        <f aca="false">L$6666</f>
        <v>Departamento Penitenciário Nacional e Fórum Brasileiro de Segurança Pública</v>
      </c>
      <c r="M8878" s="3" t="str">
        <f aca="false">M$6666</f>
        <v>Porcentagem %</v>
      </c>
      <c r="N8878" s="3" t="str">
        <f aca="false">N$49</f>
        <v>A partir da edição de 2018, ou seja, do dado de 2017 passou a ser usado como numerador a população prisional acusada de homicídio e não mais a população carcerária total.</v>
      </c>
      <c r="O8878" s="3" t="n">
        <f aca="false">MEDIAN(O6745,O6982,O7061,O7377,O7772,O7851,O7930,O8167,O8562)</f>
        <v>19.3459134537846</v>
      </c>
    </row>
    <row r="8879" customFormat="false" ht="15" hidden="false" customHeight="true" outlineLevel="0" collapsed="false">
      <c r="A8879" s="3" t="str">
        <f aca="false">A$6667</f>
        <v>Segurança Pública</v>
      </c>
      <c r="B8879" s="3" t="str">
        <f aca="false">B$6667</f>
        <v>Presos sem Condenação</v>
      </c>
      <c r="C8879" s="3" t="n">
        <f aca="false">C$6667</f>
        <v>-1</v>
      </c>
      <c r="D8879" s="3" t="s">
        <v>267</v>
      </c>
      <c r="E8879" s="3" t="n">
        <f aca="false">E$6667</f>
        <v>2016</v>
      </c>
      <c r="F8879" s="3" t="n">
        <f aca="false">F$6667</f>
        <v>2018</v>
      </c>
      <c r="G8879" s="8" t="n">
        <f aca="false">MEDIAN(G6746,G6983,G7062,G7378,G7773,G7852,G7931,G8168,G8563)</f>
        <v>55</v>
      </c>
      <c r="H8879" s="3" t="n">
        <f aca="false">H$6667</f>
        <v>0.0277149164789228</v>
      </c>
      <c r="I8879" s="3" t="n">
        <f aca="false">I$6667</f>
        <v>0.132734530938124</v>
      </c>
      <c r="J8879" s="3" t="n">
        <f aca="false">J$6667</f>
        <v>0.00367872643881909</v>
      </c>
      <c r="K8879" s="3" t="str">
        <f aca="false">K$6667</f>
        <v>Proporção de presos sem condenação em relação ao total de presos.</v>
      </c>
      <c r="L8879" s="3" t="str">
        <f aca="false">L$6667</f>
        <v>DEPEN</v>
      </c>
      <c r="M8879" s="3" t="str">
        <f aca="false">M$6667</f>
        <v>Porcentagem %</v>
      </c>
      <c r="N8879" s="5"/>
      <c r="O8879" s="8" t="n">
        <f aca="false">MEDIAN(O6746,O6983,O7062,O7378,O7773,O7852,O7931,O8168,O8563)</f>
        <v>22.4489795918367</v>
      </c>
    </row>
    <row r="8880" customFormat="false" ht="15" hidden="false" customHeight="true" outlineLevel="0" collapsed="false">
      <c r="A8880" s="3" t="str">
        <f aca="false">A$6668</f>
        <v>Segurança Pública</v>
      </c>
      <c r="B8880" s="3" t="str">
        <f aca="false">B$6668</f>
        <v>Déficit Carcerário</v>
      </c>
      <c r="C8880" s="3" t="n">
        <f aca="false">C$6668</f>
        <v>-1</v>
      </c>
      <c r="D8880" s="3" t="s">
        <v>267</v>
      </c>
      <c r="E8880" s="3" t="n">
        <f aca="false">E$6668</f>
        <v>2016</v>
      </c>
      <c r="F8880" s="3" t="n">
        <f aca="false">F$6668</f>
        <v>2018</v>
      </c>
      <c r="G8880" s="9" t="n">
        <f aca="false">MEDIAN(G6747,G6984,G7063,G7379,G7774,G7853,G7932,G8169,G8564)</f>
        <v>2.239</v>
      </c>
      <c r="H8880" s="3" t="n">
        <f aca="false">H$6668</f>
        <v>0.0986618304917192</v>
      </c>
      <c r="I8880" s="3" t="n">
        <f aca="false">I$6668</f>
        <v>0.132734530938124</v>
      </c>
      <c r="J8880" s="3" t="n">
        <f aca="false">J$6668</f>
        <v>0.013095831791815</v>
      </c>
      <c r="K8880" s="3" t="str">
        <f aca="false">K$6668</f>
        <v>Relação detentos / Vagas</v>
      </c>
      <c r="L8880" s="3" t="str">
        <f aca="false">L$6668</f>
        <v>Departamento Penitenciário Nacional - Infopen</v>
      </c>
      <c r="M8880" s="3" t="str">
        <f aca="false">M$6668</f>
        <v>Porcentagem %</v>
      </c>
      <c r="N8880" s="5"/>
      <c r="O8880" s="9" t="n">
        <f aca="false">MEDIAN(O6747,O6984,O7063,O7379,O7774,O7853,O7932,O8169,O8564)</f>
        <v>76.6509433962264</v>
      </c>
    </row>
    <row r="8881" customFormat="false" ht="15" hidden="false" customHeight="true" outlineLevel="0" collapsed="false">
      <c r="A8881" s="3" t="str">
        <f aca="false">A$6669</f>
        <v>Segurança Pública</v>
      </c>
      <c r="B8881" s="3" t="str">
        <f aca="false">B$6669</f>
        <v>Mortes a esclarecer</v>
      </c>
      <c r="C8881" s="3" t="n">
        <f aca="false">C$6669</f>
        <v>-1</v>
      </c>
      <c r="D8881" s="3" t="s">
        <v>267</v>
      </c>
      <c r="E8881" s="3" t="n">
        <f aca="false">E$6669</f>
        <v>2016</v>
      </c>
      <c r="F8881" s="3" t="n">
        <f aca="false">F$6669</f>
        <v>2018</v>
      </c>
      <c r="G8881" s="3" t="n">
        <f aca="false">MEDIAN(G6748,G6985,G7064,G7380,G7775,G7854,G7933,G8170,G8565)</f>
        <v>4.72240427752731</v>
      </c>
      <c r="H8881" s="3" t="n">
        <f aca="false">H$6669</f>
        <v>0.124074359050734</v>
      </c>
      <c r="I8881" s="3" t="n">
        <f aca="false">I$6669</f>
        <v>0.132734530938124</v>
      </c>
      <c r="J8881" s="3" t="n">
        <f aca="false">J$6669</f>
        <v>0.0164689518500476</v>
      </c>
      <c r="K8881" s="3" t="str">
        <f aca="false">K$6669</f>
        <v>Óbitos por causas externas a partir de "Eventos cuja intenção é indeterminada" por 100 mil habitantes</v>
      </c>
      <c r="L8881" s="3" t="str">
        <f aca="false">L$6669</f>
        <v>Datasus</v>
      </c>
      <c r="M8881" s="3" t="str">
        <f aca="false">M$6669</f>
        <v>Taxa de mortalidade por 100 mil habitantes</v>
      </c>
      <c r="N8881" s="5" t="str">
        <f aca="false">N$48</f>
        <v>A partir da edição de 2017, ou seja, do dado de 2015 a fonte passou a ser o Datasus e não mais o "Fórum de Segurança Público", assim, mortes a esclarecer significam: Óbitos por causas externas a partir de "Eventos cuja intenção é indeterminada"</v>
      </c>
      <c r="O8881" s="3" t="n">
        <f aca="false">MEDIAN(O6748,O6985,O7064,O7380,O7775,O7854,O7933,O8170,O8565)</f>
        <v>52.8475977493898</v>
      </c>
    </row>
    <row r="8882" customFormat="false" ht="15" hidden="false" customHeight="true" outlineLevel="0" collapsed="false">
      <c r="A8882" s="3" t="str">
        <f aca="false">A$6670</f>
        <v>Segurança Pública</v>
      </c>
      <c r="B8882" s="3" t="str">
        <f aca="false">B$6670</f>
        <v>Mortalidade no Trânsito</v>
      </c>
      <c r="C8882" s="3" t="n">
        <f aca="false">C$6670</f>
        <v>-1</v>
      </c>
      <c r="D8882" s="3" t="s">
        <v>267</v>
      </c>
      <c r="E8882" s="3" t="n">
        <f aca="false">E$6670</f>
        <v>2016</v>
      </c>
      <c r="F8882" s="3" t="n">
        <f aca="false">F$6670</f>
        <v>2018</v>
      </c>
      <c r="G8882" s="3" t="n">
        <f aca="false">MEDIAN(G6749,G6986,G7065,G7381,G7776,G7855,G7934,G8171,G8566)</f>
        <v>21.9259386539085</v>
      </c>
      <c r="H8882" s="3" t="n">
        <f aca="false">H$6670</f>
        <v>0.156771424720729</v>
      </c>
      <c r="I8882" s="3" t="n">
        <f aca="false">I$6670</f>
        <v>0.132734530938124</v>
      </c>
      <c r="J8882" s="3" t="n">
        <f aca="false">J$6670</f>
        <v>0.0208089815248074</v>
      </c>
      <c r="K8882" s="3" t="str">
        <f aca="false">K$6670</f>
        <v>Óbitos por causas externas (acidentes em transporte terrestre) em relação ao total de habitantes.</v>
      </c>
      <c r="L8882" s="3" t="str">
        <f aca="false">L$6670</f>
        <v>Datasus</v>
      </c>
      <c r="M8882" s="3" t="str">
        <f aca="false">M$6670</f>
        <v>Mortes em relação a 100 mil habitantes</v>
      </c>
      <c r="N8882" s="5" t="str">
        <f aca="false">N$50</f>
        <v>Antes de 2019 o nome do indicador era "Segurança no Trânsito" </v>
      </c>
      <c r="O8882" s="3" t="n">
        <f aca="false">MEDIAN(O6749,O6986,O7065,O7381,O7776,O7855,O7934,O8171,O8566)</f>
        <v>59.8759907409925</v>
      </c>
    </row>
    <row r="8883" customFormat="false" ht="15" hidden="false" customHeight="true" outlineLevel="0" collapsed="false">
      <c r="A8883" s="3" t="str">
        <f aca="false">A$6671</f>
        <v>Segurança Pública</v>
      </c>
      <c r="B8883" s="3" t="str">
        <f aca="false">B$6671</f>
        <v>Segurança Pessoal</v>
      </c>
      <c r="C8883" s="3" t="n">
        <f aca="false">C$6671</f>
        <v>-1</v>
      </c>
      <c r="D8883" s="3" t="s">
        <v>267</v>
      </c>
      <c r="E8883" s="3" t="n">
        <f aca="false">E$6671</f>
        <v>2017</v>
      </c>
      <c r="F8883" s="3" t="n">
        <f aca="false">F$6671</f>
        <v>2018</v>
      </c>
      <c r="G8883" s="3" t="n">
        <f aca="false">MEDIAN(G6750,G6987,G7066,G7382,G7777,G7856,G7935,G8172,G8567)</f>
        <v>55.7226993736332</v>
      </c>
      <c r="H8883" s="3" t="n">
        <f aca="false">H$6671</f>
        <v>0.279086142198179</v>
      </c>
      <c r="I8883" s="3" t="n">
        <f aca="false">I$6671</f>
        <v>0.132734530938124</v>
      </c>
      <c r="J8883" s="3" t="n">
        <f aca="false">J$6671</f>
        <v>0.0370443681760059</v>
      </c>
      <c r="K8883" s="3" t="str">
        <f aca="false">K$6671</f>
        <v>Óbitos resultantes de agressões (homicídios) em relação a população total.</v>
      </c>
      <c r="L8883" s="3" t="str">
        <f aca="false">L$6671</f>
        <v>Fórum Brasileiro de Segurança Pública</v>
      </c>
      <c r="M8883" s="3" t="str">
        <f aca="false">M$6671</f>
        <v>Óbitos por 100 mil habitantes</v>
      </c>
      <c r="N8883" s="5"/>
      <c r="O8883" s="3" t="n">
        <f aca="false">MEDIAN(O6750,O6987,O7066,O7382,O7777,O7856,O7935,O8172,O8567)</f>
        <v>21.4795885140542</v>
      </c>
    </row>
    <row r="8884" customFormat="false" ht="15" hidden="false" customHeight="true" outlineLevel="0" collapsed="false">
      <c r="A8884" s="3" t="str">
        <f aca="false">A$6672</f>
        <v>Segurança Pública</v>
      </c>
      <c r="B8884" s="3" t="str">
        <f aca="false">B$6672</f>
        <v>Segurança Patrimonial</v>
      </c>
      <c r="C8884" s="3" t="n">
        <f aca="false">C$6672</f>
        <v>-1</v>
      </c>
      <c r="D8884" s="3" t="s">
        <v>267</v>
      </c>
      <c r="E8884" s="3" t="n">
        <f aca="false">E$6672</f>
        <v>2017</v>
      </c>
      <c r="F8884" s="3" t="n">
        <f aca="false">F$6672</f>
        <v>2018</v>
      </c>
      <c r="G8884" s="3" t="n">
        <f aca="false">MEDIAN(G6751,G6988,G7067,G7383,G7778,G7857,G7936,G8173,G8568)</f>
        <v>525.16192711899</v>
      </c>
      <c r="H8884" s="3" t="n">
        <f aca="false">H$6672</f>
        <v>0.182533544945223</v>
      </c>
      <c r="I8884" s="3" t="n">
        <f aca="false">I$6672</f>
        <v>0.132734530938124</v>
      </c>
      <c r="J8884" s="3" t="n">
        <f aca="false">J$6672</f>
        <v>0.0242285044687772</v>
      </c>
      <c r="K8884" s="3" t="str">
        <f aca="false">K$6672</f>
        <v>Roubos e furto de veículos em relação a frota total (por 100 mil veículos).</v>
      </c>
      <c r="L8884" s="3" t="str">
        <f aca="false">L$6672</f>
        <v>Fórum Brasileiro de Segurança Pública</v>
      </c>
      <c r="M8884" s="3" t="str">
        <f aca="false">M$6672</f>
        <v>Roubos e furtos por 100 mil veículos</v>
      </c>
      <c r="N8884" s="3" t="str">
        <f aca="false">N$52</f>
        <v>A partir da edição de 2019, ou seja, do dado de 2018, passou a ser usado o número de roubos totais no lugar de roubos e furtos de veículos</v>
      </c>
      <c r="O8884" s="3" t="n">
        <f aca="false">MEDIAN(O6751,O6988,O7067,O7383,O7778,O7857,O7936,O8173,O8568)</f>
        <v>72.4111669512577</v>
      </c>
    </row>
    <row r="8885" customFormat="false" ht="15" hidden="false" customHeight="true" outlineLevel="0" collapsed="false">
      <c r="A8885" s="3" t="str">
        <f aca="false">A$6673</f>
        <v>Segurança Pública</v>
      </c>
      <c r="B8885" s="3" t="str">
        <f aca="false">B$6673</f>
        <v>Qualidade da Informação de Criminalidade</v>
      </c>
      <c r="C8885" s="3" t="n">
        <f aca="false">C$6673</f>
        <v>1</v>
      </c>
      <c r="D8885" s="3" t="s">
        <v>267</v>
      </c>
      <c r="E8885" s="3" t="n">
        <f aca="false">E$6673</f>
        <v>2017</v>
      </c>
      <c r="F8885" s="3" t="n">
        <f aca="false">F$6673</f>
        <v>2018</v>
      </c>
      <c r="G8885" s="3" t="n">
        <f aca="false">MEDIAN(G6752,G6989,G7068,G7384,G7779,G7858,G7937,G8174,G8569)</f>
        <v>87</v>
      </c>
      <c r="H8885" s="3" t="n">
        <f aca="false">H$6673</f>
        <v>0.0267998448395465</v>
      </c>
      <c r="I8885" s="3" t="n">
        <f aca="false">I$6673</f>
        <v>0.132734530938124</v>
      </c>
      <c r="J8885" s="3" t="n">
        <f aca="false">J$6673</f>
        <v>0.00355726483399171</v>
      </c>
      <c r="K8885" s="3" t="str">
        <f aca="false">K$6673</f>
        <v>Qualidade estimada dos registros estatísticos oficiais de Mortes Violentas Intencionais.</v>
      </c>
      <c r="L8885" s="3" t="str">
        <f aca="false">L$6673</f>
        <v>Fórum Brasileiro de Segurança Pública</v>
      </c>
      <c r="M8885" s="3" t="str">
        <f aca="false">M$6673</f>
        <v>Pontuação de 0 a 100</v>
      </c>
      <c r="N8885" s="5"/>
      <c r="O8885" s="3" t="n">
        <f aca="false">MEDIAN(O6752,O6989,O7068,O7384,O7779,O7858,O7937,O8174,O8569)</f>
        <v>91.3385826771654</v>
      </c>
    </row>
    <row r="8886" customFormat="false" ht="15" hidden="false" customHeight="true" outlineLevel="0" collapsed="false">
      <c r="A8886" s="3" t="str">
        <f aca="false">A$6674</f>
        <v>Segurança Pública</v>
      </c>
      <c r="B8886" s="3" t="str">
        <f aca="false">B$6674</f>
        <v> Total</v>
      </c>
      <c r="C8886" s="3" t="n">
        <f aca="false">C$6674</f>
        <v>1</v>
      </c>
      <c r="D8886" s="3" t="s">
        <v>267</v>
      </c>
      <c r="E8886" s="3" t="n">
        <f aca="false">E$6674</f>
        <v>2018</v>
      </c>
      <c r="F8886" s="3" t="n">
        <f aca="false">F$6674</f>
        <v>2018</v>
      </c>
      <c r="G8886" s="3" t="n">
        <f aca="false">MEDIAN(G6753,G6990,G7069,G7385,G7780,G7859,G7938,G8175,G8570)</f>
        <v>48.2282570150474</v>
      </c>
      <c r="H8886" s="3" t="n">
        <f aca="false">H$6674</f>
        <v>1</v>
      </c>
      <c r="I8886" s="3" t="n">
        <f aca="false">I$6674</f>
        <v>0.132734530938124</v>
      </c>
      <c r="J8886" s="3" t="n">
        <f aca="false">J$6674</f>
        <v>0.132734530938124</v>
      </c>
      <c r="K8886" s="3" t="str">
        <f aca="false">K$6674</f>
        <v>Nota obtida via normalização e ponderação de indicadores que variam de 0 a 100.</v>
      </c>
      <c r="L8886" s="3" t="str">
        <f aca="false">L$6674</f>
        <v>Tendências</v>
      </c>
      <c r="M8886" s="3" t="str">
        <f aca="false">M$6674</f>
        <v>Nota de 0 a 100</v>
      </c>
      <c r="N8886" s="5"/>
      <c r="O8886" s="3" t="n">
        <f aca="false">MEDIAN(O6753,O6990,O7069,O7385,O7780,O7859,O7938,O8175,O8570)</f>
        <v>30.2780817002508</v>
      </c>
    </row>
    <row r="8887" customFormat="false" ht="15" hidden="false" customHeight="true" outlineLevel="0" collapsed="false">
      <c r="A8887" s="3" t="str">
        <f aca="false">A$6675</f>
        <v>Sustentabilidade Social</v>
      </c>
      <c r="B8887" s="3" t="str">
        <f aca="false">B$6675</f>
        <v>Segurança Alimentar</v>
      </c>
      <c r="C8887" s="3" t="n">
        <f aca="false">C$6675</f>
        <v>-1</v>
      </c>
      <c r="D8887" s="3" t="s">
        <v>267</v>
      </c>
      <c r="E8887" s="3" t="n">
        <f aca="false">E$6675</f>
        <v>2014</v>
      </c>
      <c r="F8887" s="3" t="n">
        <f aca="false">F$6675</f>
        <v>2018</v>
      </c>
      <c r="G8887" s="3" t="n">
        <f aca="false">MEDIAN(G6754,G6991,G7070,G7386,G7781,G7860,G7939,G8176,G8571)</f>
        <v>7.1112757724</v>
      </c>
      <c r="H8887" s="3" t="n">
        <f aca="false">H$6675</f>
        <v>0.102740898626394</v>
      </c>
      <c r="I8887" s="3" t="n">
        <f aca="false">I$6675</f>
        <v>0.122754491017964</v>
      </c>
      <c r="J8887" s="3" t="n">
        <f aca="false">J$6675</f>
        <v>0.0126119067176112</v>
      </c>
      <c r="K8887" s="3" t="str">
        <f aca="false">K$6675</f>
        <v>% domicílios com renda domiciliar per capita inferior à linha de extrema pobreza (valor de uma cesta de alimentos com o mínimo de calorias necessárias para suprir adequadamente uma pessoa, com base em recomendações da FAO e da OMS)</v>
      </c>
      <c r="L8887" s="3" t="str">
        <f aca="false">L$6675</f>
        <v>Ipea</v>
      </c>
      <c r="M8887" s="3" t="str">
        <f aca="false">M$6675</f>
        <v>Porcentagem %</v>
      </c>
      <c r="N8887" s="5" t="s">
        <v>110</v>
      </c>
      <c r="O8887" s="3" t="n">
        <f aca="false">MEDIAN(O6754,O6991,O7070,O7386,O7781,O7860,O7939,O8176,O8571)</f>
        <v>34.7915486021936</v>
      </c>
    </row>
    <row r="8888" customFormat="false" ht="15" hidden="false" customHeight="true" outlineLevel="0" collapsed="false">
      <c r="A8888" s="3" t="str">
        <f aca="false">A$6676</f>
        <v>Sustentabilidade Social</v>
      </c>
      <c r="B8888" s="3" t="str">
        <f aca="false">B$6676</f>
        <v>Inadequação de Moradia FJP</v>
      </c>
      <c r="C8888" s="3" t="n">
        <f aca="false">C$6676</f>
        <v>-1</v>
      </c>
      <c r="D8888" s="3" t="s">
        <v>267</v>
      </c>
      <c r="E8888" s="3" t="n">
        <f aca="false">E$6676</f>
        <v>2015</v>
      </c>
      <c r="F8888" s="3" t="n">
        <f aca="false">F$6676</f>
        <v>2018</v>
      </c>
      <c r="G8888" s="3" t="n">
        <f aca="false">MEDIAN(G6755,G6992,G7071,G7387,G7782,G7861,G7940,G8177,G8572)</f>
        <v>10.6</v>
      </c>
      <c r="H8888" s="3" t="n">
        <f aca="false">H$6676</f>
        <v>0.0799192134934718</v>
      </c>
      <c r="I8888" s="3" t="n">
        <f aca="false">I$6676</f>
        <v>0.122754491017964</v>
      </c>
      <c r="J8888" s="3" t="n">
        <f aca="false">J$6676</f>
        <v>0.00981044237494714</v>
      </c>
      <c r="K8888" s="3" t="str">
        <f aca="false">K$6676</f>
        <v>% de moradias que apresentam,entre outras características, coabitação familiar e/ou habitação precária  (metodologia da Fundação João Pinheiro)</v>
      </c>
      <c r="L8888" s="3" t="str">
        <f aca="false">L$6676</f>
        <v>Fundação João Pinheiro</v>
      </c>
      <c r="M8888" s="3" t="str">
        <f aca="false">M$6676</f>
        <v>Porcentagem %</v>
      </c>
      <c r="N8888" s="5" t="str">
        <f aca="false">N$31</f>
        <v>A partir de 2020, foi necessário alteração metodológica tendo em vista a não atualização desde de 2015 do indicador da Fundação João Pinheiro, por isso a fonte do indicador passou a ser a PNADc Anual (IBGE).</v>
      </c>
      <c r="O8888" s="3" t="n">
        <f aca="false">MEDIAN(O6755,O6992,O7071,O7387,O7782,O7861,O7940,O8177,O8572)</f>
        <v>66.1971830985916</v>
      </c>
    </row>
    <row r="8889" customFormat="false" ht="15" hidden="false" customHeight="true" outlineLevel="0" collapsed="false">
      <c r="A8889" s="3" t="str">
        <f aca="false">A$6677</f>
        <v>Sustentabilidade Social</v>
      </c>
      <c r="B8889" s="3" t="str">
        <f aca="false">B$6677</f>
        <v>Famílias abaixo da linha da pobreza</v>
      </c>
      <c r="C8889" s="3" t="n">
        <f aca="false">C$6677</f>
        <v>-1</v>
      </c>
      <c r="D8889" s="3" t="s">
        <v>267</v>
      </c>
      <c r="E8889" s="3" t="n">
        <f aca="false">E$6677</f>
        <v>2017</v>
      </c>
      <c r="F8889" s="3" t="n">
        <f aca="false">F$6677</f>
        <v>2018</v>
      </c>
      <c r="G8889" s="3" t="n">
        <f aca="false">MEDIAN(G6756,G6993,G7072,G7388,G7783,G7862,G7941,G8178,G8573)</f>
        <v>8.932173751327</v>
      </c>
      <c r="H8889" s="3" t="n">
        <f aca="false">H$6677</f>
        <v>0.0927117893245468</v>
      </c>
      <c r="I8889" s="3" t="n">
        <f aca="false">I$6677</f>
        <v>0.122754491017964</v>
      </c>
      <c r="J8889" s="3" t="n">
        <f aca="false">J$6677</f>
        <v>0.0113807885098995</v>
      </c>
      <c r="K8889" s="3" t="str">
        <f aca="false">K$6677</f>
        <v>% de domicílios com renda domiciliar per capita inferior à linha de pobreza. A linha de pobreza aqui considerada é definida pelo decreto 7492 (abaixo de R$77,00 mensais)</v>
      </c>
      <c r="L8889" s="3" t="str">
        <f aca="false">L$6677</f>
        <v>PNAD/IBGE</v>
      </c>
      <c r="M8889" s="3" t="str">
        <f aca="false">M$6677</f>
        <v>Porcentagem %</v>
      </c>
      <c r="N8889" s="5"/>
      <c r="O8889" s="3" t="n">
        <f aca="false">MEDIAN(O6756,O6993,O7072,O7388,O7783,O7862,O7941,O8178,O8573)</f>
        <v>31.6870331375408</v>
      </c>
    </row>
    <row r="8890" customFormat="false" ht="15" hidden="false" customHeight="true" outlineLevel="0" collapsed="false">
      <c r="A8890" s="3" t="str">
        <f aca="false">A$6678</f>
        <v>Sustentabilidade Social</v>
      </c>
      <c r="B8890" s="3" t="str">
        <f aca="false">B$6678</f>
        <v>Desigualdade de renda</v>
      </c>
      <c r="C8890" s="3" t="n">
        <f aca="false">C$6678</f>
        <v>-1</v>
      </c>
      <c r="D8890" s="3" t="s">
        <v>267</v>
      </c>
      <c r="E8890" s="3" t="n">
        <f aca="false">E$6678</f>
        <v>2017</v>
      </c>
      <c r="F8890" s="3" t="n">
        <f aca="false">F$6678</f>
        <v>2018</v>
      </c>
      <c r="G8890" s="3" t="n">
        <f aca="false">MEDIAN(G6757,G6994,G7073,G7389,G7784,G7863,G7942,G8179,G8574)</f>
        <v>0.545</v>
      </c>
      <c r="H8890" s="3" t="n">
        <f aca="false">H$6678</f>
        <v>0.0510371953905997</v>
      </c>
      <c r="I8890" s="3" t="n">
        <f aca="false">I$6678</f>
        <v>0.122754491017964</v>
      </c>
      <c r="J8890" s="3" t="n">
        <f aca="false">J$6678</f>
        <v>0.00626504494315745</v>
      </c>
      <c r="K8890" s="3" t="str">
        <f aca="false">K$6678</f>
        <v>Coeficiente de gini (1=Desigualdade Máxima/0=Igualdade Máxima)</v>
      </c>
      <c r="L8890" s="3" t="str">
        <f aca="false">L$6678</f>
        <v>PNAD/IBGE</v>
      </c>
      <c r="M8890" s="3" t="str">
        <f aca="false">M$6678</f>
        <v>Coeficiente GINI</v>
      </c>
      <c r="N8890" s="5"/>
      <c r="O8890" s="3" t="n">
        <f aca="false">MEDIAN(O6757,O6994,O7073,O7389,O7784,O7863,O7942,O8179,O8574)</f>
        <v>28.2722513089005</v>
      </c>
    </row>
    <row r="8891" customFormat="false" ht="15" hidden="false" customHeight="true" outlineLevel="0" collapsed="false">
      <c r="A8891" s="3" t="str">
        <f aca="false">A$6679</f>
        <v>Sustentabilidade Social</v>
      </c>
      <c r="B8891" s="3" t="str">
        <f aca="false">B$6679</f>
        <v>Acesso ao Saneamento Básico - Água</v>
      </c>
      <c r="C8891" s="3" t="n">
        <f aca="false">C$6679</f>
        <v>1</v>
      </c>
      <c r="D8891" s="3" t="s">
        <v>267</v>
      </c>
      <c r="E8891" s="3" t="n">
        <f aca="false">E$6679</f>
        <v>2017</v>
      </c>
      <c r="F8891" s="3" t="n">
        <f aca="false">F$6679</f>
        <v>2018</v>
      </c>
      <c r="G8891" s="3" t="n">
        <f aca="false">MEDIAN(G6758,G6995,G7074,G7390,G7785,G7864,G7943,G8180,G8575)</f>
        <v>79.81313588027</v>
      </c>
      <c r="H8891" s="3" t="n">
        <f aca="false">H$6679</f>
        <v>0.0580158000540614</v>
      </c>
      <c r="I8891" s="3" t="n">
        <f aca="false">I$6679</f>
        <v>0.122754491017964</v>
      </c>
      <c r="J8891" s="3" t="n">
        <f aca="false">J$6679</f>
        <v>0.00712170000663627</v>
      </c>
      <c r="K8891" s="3" t="str">
        <f aca="false">K$6679</f>
        <v>% de domicilios com acesso à água canalizada de rede geral de distribuição</v>
      </c>
      <c r="L8891" s="3" t="str">
        <f aca="false">L$6679</f>
        <v>PNAD/IBGE</v>
      </c>
      <c r="M8891" s="3" t="str">
        <f aca="false">M$6679</f>
        <v>Porcentagem %</v>
      </c>
      <c r="N8891" s="5"/>
      <c r="O8891" s="3" t="n">
        <f aca="false">MEDIAN(O6758,O6995,O7074,O7390,O7785,O7864,O7943,O8180,O8575)</f>
        <v>66.9765477160076</v>
      </c>
    </row>
    <row r="8892" customFormat="false" ht="15" hidden="false" customHeight="true" outlineLevel="0" collapsed="false">
      <c r="A8892" s="3" t="str">
        <f aca="false">A$6680</f>
        <v>Sustentabilidade Social</v>
      </c>
      <c r="B8892" s="3" t="str">
        <f aca="false">B$6680</f>
        <v>Acesso ao Saneamento Básico - Esgoto</v>
      </c>
      <c r="C8892" s="3" t="n">
        <f aca="false">C$6680</f>
        <v>1</v>
      </c>
      <c r="D8892" s="3" t="s">
        <v>267</v>
      </c>
      <c r="E8892" s="3" t="n">
        <f aca="false">E$6680</f>
        <v>2017</v>
      </c>
      <c r="F8892" s="3" t="n">
        <f aca="false">F$6680</f>
        <v>2018</v>
      </c>
      <c r="G8892" s="3" t="n">
        <f aca="false">MEDIAN(G6759,G6996,G7075,G7391,G7786,G7865,G7944,G8181,G8576)</f>
        <v>44.9</v>
      </c>
      <c r="H8892" s="3" t="n">
        <f aca="false">H$6680</f>
        <v>0.0476341619285856</v>
      </c>
      <c r="I8892" s="3" t="n">
        <f aca="false">I$6680</f>
        <v>0.122754491017964</v>
      </c>
      <c r="J8892" s="3" t="n">
        <f aca="false">J$6680</f>
        <v>0.00584730730261081</v>
      </c>
      <c r="K8892" s="3" t="str">
        <f aca="false">K$6680</f>
        <v>% de domicilios com acesso à rede coletora de esgoto</v>
      </c>
      <c r="L8892" s="3" t="str">
        <f aca="false">L$6680</f>
        <v>PNAD/IBGE</v>
      </c>
      <c r="M8892" s="3" t="str">
        <f aca="false">M$6680</f>
        <v>Porcentagem %</v>
      </c>
      <c r="N8892" s="5"/>
      <c r="O8892" s="3" t="n">
        <f aca="false">MEDIAN(O6759,O6996,O7075,O7391,O7786,O7865,O7944,O8181,O8576)</f>
        <v>42.7553444180523</v>
      </c>
    </row>
    <row r="8893" customFormat="false" ht="15" hidden="false" customHeight="true" outlineLevel="0" collapsed="false">
      <c r="A8893" s="3" t="str">
        <f aca="false">A$6681</f>
        <v>Sustentabilidade Social</v>
      </c>
      <c r="B8893" s="3" t="str">
        <f aca="false">B$6681</f>
        <v>Mortes Evitáveis</v>
      </c>
      <c r="C8893" s="3" t="n">
        <f aca="false">C$6681</f>
        <v>-1</v>
      </c>
      <c r="D8893" s="3" t="s">
        <v>267</v>
      </c>
      <c r="E8893" s="3" t="n">
        <f aca="false">E$6681</f>
        <v>2016</v>
      </c>
      <c r="F8893" s="3" t="n">
        <f aca="false">F$6681</f>
        <v>2018</v>
      </c>
      <c r="G8893" s="3" t="n">
        <f aca="false">MEDIAN(G6760,G6997,G7076,G7392,G7787,G7866,G7945,G8182,G8577)</f>
        <v>25.9505703422053</v>
      </c>
      <c r="H8893" s="3" t="n">
        <f aca="false">H$6681</f>
        <v>0.0437741013691653</v>
      </c>
      <c r="I8893" s="3" t="n">
        <f aca="false">I$6681</f>
        <v>0.122754491017964</v>
      </c>
      <c r="J8893" s="3" t="n">
        <f aca="false">J$6681</f>
        <v>0.00537346753334066</v>
      </c>
      <c r="K8893" s="3" t="str">
        <f aca="false">K$6681</f>
        <v>Razão de Mortalidade Proporcional: mortes abaixo de 50 anos/ total de óbitos</v>
      </c>
      <c r="L8893" s="3" t="str">
        <f aca="false">L$6681</f>
        <v>Datasus</v>
      </c>
      <c r="M8893" s="3" t="str">
        <f aca="false">M$6681</f>
        <v>Mortes evitáveis por 100 óbitos</v>
      </c>
      <c r="N8893" s="5" t="s">
        <v>127</v>
      </c>
      <c r="O8893" s="3" t="n">
        <f aca="false">MEDIAN(O6760,O6997,O7076,O7392,O7787,O7866,O7945,O8182,O8577)</f>
        <v>64.3053428304628</v>
      </c>
    </row>
    <row r="8894" customFormat="false" ht="15" hidden="false" customHeight="true" outlineLevel="0" collapsed="false">
      <c r="A8894" s="3" t="s">
        <v>106</v>
      </c>
      <c r="B8894" s="3" t="str">
        <f aca="false">B$6682</f>
        <v>Anos Potenciais de Vida Perdidos</v>
      </c>
      <c r="C8894" s="3" t="n">
        <f aca="false">C$6682</f>
        <v>-1</v>
      </c>
      <c r="D8894" s="3" t="s">
        <v>267</v>
      </c>
      <c r="E8894" s="3" t="n">
        <f aca="false">E$6682</f>
        <v>2016</v>
      </c>
      <c r="F8894" s="3" t="n">
        <f aca="false">F$6682</f>
        <v>2018</v>
      </c>
      <c r="G8894" s="3" t="n">
        <f aca="false">MEDIAN(G6761,G6998,G7077,G7393,G7788,G7867,G7946,G8183,G8578)</f>
        <v>9.93144575294412</v>
      </c>
      <c r="H8894" s="3" t="n">
        <f aca="false">H$6682</f>
        <v>0.0402903196969555</v>
      </c>
      <c r="I8894" s="3" t="n">
        <f aca="false">I$6682</f>
        <v>0.122754491017964</v>
      </c>
      <c r="J8894" s="3" t="n">
        <f aca="false">J$6682</f>
        <v>0.00494581768735082</v>
      </c>
      <c r="K8894" s="3" t="str">
        <f aca="false">K$6682</f>
        <v>Média da diferença da faixa etária em que os óbitos registrados ocorreram e a expectativa de vida ao nascer do Brasil.</v>
      </c>
      <c r="L8894" s="3" t="str">
        <f aca="false">L$6682</f>
        <v>Datasus</v>
      </c>
      <c r="M8894" s="3" t="str">
        <f aca="false">M$6682</f>
        <v>Anos</v>
      </c>
      <c r="N8894" s="5"/>
      <c r="O8894" s="3" t="n">
        <f aca="false">MEDIAN(O6761,O6998,O7077,O7393,O7788,O7867,O7946,O8183,O8578)</f>
        <v>69.6012529489803</v>
      </c>
    </row>
    <row r="8895" customFormat="false" ht="15" hidden="false" customHeight="true" outlineLevel="0" collapsed="false">
      <c r="A8895" s="3" t="str">
        <f aca="false">A$6683</f>
        <v>Sustentabilidade Social</v>
      </c>
      <c r="B8895" s="3" t="str">
        <f aca="false">B$6683</f>
        <v>Formalidade do Mercado de Trabalho</v>
      </c>
      <c r="C8895" s="3" t="n">
        <f aca="false">C$6683</f>
        <v>1</v>
      </c>
      <c r="D8895" s="3" t="s">
        <v>267</v>
      </c>
      <c r="E8895" s="3" t="n">
        <f aca="false">E$6683</f>
        <v>2017</v>
      </c>
      <c r="F8895" s="3" t="n">
        <f aca="false">F$6683</f>
        <v>2018</v>
      </c>
      <c r="G8895" s="3" t="n">
        <f aca="false">MEDIAN(G6762,G6999,G7078,G7394,G7789,G7868,G7947,G8184,G8579)</f>
        <v>44.0780748272438</v>
      </c>
      <c r="H8895" s="3" t="n">
        <f aca="false">H$6683</f>
        <v>0.0354267662261588</v>
      </c>
      <c r="I8895" s="3" t="n">
        <f aca="false">I$6683</f>
        <v>0.122754491017964</v>
      </c>
      <c r="J8895" s="3" t="n">
        <f aca="false">J$6683</f>
        <v>0.00434879465650452</v>
      </c>
      <c r="K8895" s="3" t="str">
        <f aca="false">K$6683</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8895" s="3" t="str">
        <f aca="false">L$6683</f>
        <v>PNAD / IBGE</v>
      </c>
      <c r="M8895" s="3" t="str">
        <f aca="false">M$6683</f>
        <v>Porcentagem %</v>
      </c>
      <c r="N8895"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895" s="3" t="n">
        <f aca="false">MEDIAN(O6762,O6999,O7078,O7394,O7789,O7868,O7947,O8184,O8579)</f>
        <v>23.9518377792152</v>
      </c>
    </row>
    <row r="8896" customFormat="false" ht="15" hidden="false" customHeight="true" outlineLevel="0" collapsed="false">
      <c r="A8896" s="3" t="str">
        <f aca="false">A$6684</f>
        <v>Sustentabilidade Social</v>
      </c>
      <c r="B8896" s="3" t="str">
        <f aca="false">B$6684</f>
        <v>Inserção Econômica</v>
      </c>
      <c r="C8896" s="3" t="n">
        <f aca="false">C$6684</f>
        <v>1</v>
      </c>
      <c r="D8896" s="3" t="s">
        <v>267</v>
      </c>
      <c r="E8896" s="3" t="n">
        <f aca="false">E$6684</f>
        <v>2017</v>
      </c>
      <c r="F8896" s="3" t="n">
        <f aca="false">F$6684</f>
        <v>2018</v>
      </c>
      <c r="G8896" s="3" t="n">
        <f aca="false">MEDIAN(G6763,G7000,G7079,G7395,G7790,G7869,G7948,G8185,G8580)</f>
        <v>86.6949752300071</v>
      </c>
      <c r="H8896" s="3" t="n">
        <f aca="false">H$6684</f>
        <v>0.0420845700185743</v>
      </c>
      <c r="I8896" s="3" t="n">
        <f aca="false">I$6684</f>
        <v>0.122754491017964</v>
      </c>
      <c r="J8896" s="3" t="n">
        <f aca="false">J$6684</f>
        <v>0.00516606997233997</v>
      </c>
      <c r="K8896" s="3" t="str">
        <f aca="false">K$6684</f>
        <v>Proporção de ocupados em relação a População Economicamente Ativa</v>
      </c>
      <c r="L8896" s="3" t="str">
        <f aca="false">L$6684</f>
        <v>IBGE</v>
      </c>
      <c r="M8896" s="3" t="str">
        <f aca="false">M$6684</f>
        <v>Porcentagem %</v>
      </c>
      <c r="N8896" s="5"/>
      <c r="O8896" s="3" t="n">
        <f aca="false">MEDIAN(O6763,O7000,O7079,O7395,O7790,O7869,O7948,O8185,O8580)</f>
        <v>43.5551165849554</v>
      </c>
    </row>
    <row r="8897" customFormat="false" ht="15" hidden="false" customHeight="true" outlineLevel="0" collapsed="false">
      <c r="A8897" s="3" t="str">
        <f aca="false">A$6685</f>
        <v>Sustentabilidade Social</v>
      </c>
      <c r="B8897" s="3" t="str">
        <f aca="false">B$6685</f>
        <v>IDH</v>
      </c>
      <c r="C8897" s="3" t="n">
        <f aca="false">C$6685</f>
        <v>1</v>
      </c>
      <c r="D8897" s="3" t="s">
        <v>267</v>
      </c>
      <c r="E8897" s="3" t="n">
        <f aca="false">E$6685</f>
        <v>2015</v>
      </c>
      <c r="F8897" s="3" t="n">
        <f aca="false">F$6685</f>
        <v>2018</v>
      </c>
      <c r="G8897" s="3" t="n">
        <f aca="false">MEDIAN(G6764,G7001,G7080,G7396,G7791,G7870,G7949,G8186,G8581)</f>
        <v>0.698</v>
      </c>
      <c r="H8897" s="3" t="n">
        <f aca="false">H$6685</f>
        <v>0.105143828345808</v>
      </c>
      <c r="I8897" s="3" t="n">
        <f aca="false">I$6685</f>
        <v>0.122754491017964</v>
      </c>
      <c r="J8897" s="3" t="n">
        <f aca="false">J$6685</f>
        <v>0.0129068771322699</v>
      </c>
      <c r="K8897" s="3" t="str">
        <f aca="false">K$6685</f>
        <v>IDH estadual</v>
      </c>
      <c r="L8897" s="3" t="str">
        <f aca="false">L$6685</f>
        <v>PNUD, Fundação João Pinheiro e Ipea</v>
      </c>
      <c r="M8897" s="3" t="str">
        <f aca="false">M$6685</f>
        <v>Índice de 0 a 1</v>
      </c>
      <c r="N8897" s="5"/>
      <c r="O8897" s="3" t="n">
        <f aca="false">MEDIAN(O6764,O7001,O7080,O7396,O7791,O7870,O7949,O8186,O8581)</f>
        <v>19.8863636363636</v>
      </c>
    </row>
    <row r="8898" customFormat="false" ht="15" hidden="false" customHeight="true" outlineLevel="0" collapsed="false">
      <c r="A8898" s="3" t="s">
        <v>106</v>
      </c>
      <c r="B8898" s="3" t="s">
        <v>140</v>
      </c>
      <c r="C8898" s="3" t="n">
        <v>1</v>
      </c>
      <c r="D8898" s="3" t="s">
        <v>267</v>
      </c>
      <c r="E8898" s="3" t="n">
        <v>2017</v>
      </c>
      <c r="F8898" s="3" t="n">
        <v>2018</v>
      </c>
      <c r="G8898" s="3" t="n">
        <f aca="false">MEDIAN(G6765,G7002,G7081,G7397,G7792,G7871,G7950,G8187,G8582)</f>
        <v>70.5304973738614</v>
      </c>
      <c r="H8898" s="3" t="n">
        <v>0.0426662305938319</v>
      </c>
      <c r="I8898" s="3" t="n">
        <v>0.122754491017964</v>
      </c>
      <c r="J8898" s="3" t="n">
        <f aca="false">I8898*H8898</f>
        <v>0.00523747142020093</v>
      </c>
      <c r="K8898" s="4" t="str">
        <f aca="false">K8819</f>
        <v>Proporção dos jovens que estudam ou trabalham</v>
      </c>
      <c r="L8898" s="3" t="str">
        <f aca="false">L8819</f>
        <v>PNAD/IBGE</v>
      </c>
      <c r="M8898" s="3" t="str">
        <f aca="false">M8819</f>
        <v>Porcentagem %</v>
      </c>
      <c r="N8898" s="5"/>
      <c r="O8898" s="3" t="n">
        <f aca="false">MEDIAN(O6765,O7002,O7081,O7397,O7792,O7871,O7950,O8187,O8582)</f>
        <v>0</v>
      </c>
    </row>
    <row r="8899" customFormat="false" ht="15" hidden="false" customHeight="true" outlineLevel="0" collapsed="false">
      <c r="A8899" s="3" t="str">
        <f aca="false">A$6687</f>
        <v>Sustentabilidade Social</v>
      </c>
      <c r="B8899" s="3" t="str">
        <f aca="false">B$6687</f>
        <v>Mortalidade Materna</v>
      </c>
      <c r="C8899" s="3" t="n">
        <f aca="false">C$6687</f>
        <v>-1</v>
      </c>
      <c r="D8899" s="3" t="s">
        <v>267</v>
      </c>
      <c r="E8899" s="3" t="n">
        <f aca="false">E$6687</f>
        <v>2016</v>
      </c>
      <c r="F8899" s="3" t="n">
        <f aca="false">F$6687</f>
        <v>2018</v>
      </c>
      <c r="G8899" s="3" t="n">
        <f aca="false">MEDIAN(G6766,G7003,G7082,G7398,G7793,G7872,G7951,G8188,G8583)</f>
        <v>2.95911108303066</v>
      </c>
      <c r="H8899" s="3" t="n">
        <f aca="false">H$6687</f>
        <v>0.0819911060701229</v>
      </c>
      <c r="I8899" s="3" t="n">
        <f aca="false">I$6687</f>
        <v>0.122754491017964</v>
      </c>
      <c r="J8899" s="3" t="n">
        <f aca="false">J$6687</f>
        <v>0.0100647764936378</v>
      </c>
      <c r="K8899" s="3" t="str">
        <f aca="false">K$6687</f>
        <v>Óbitos maternos em relação a população feminina em idade fértil (15-49 anos).</v>
      </c>
      <c r="L8899" s="3" t="str">
        <f aca="false">L$6687</f>
        <v>Datasus</v>
      </c>
      <c r="M8899" s="3" t="str">
        <f aca="false">M$6687</f>
        <v>Taxa de mortalidade por 100 mil mulheres</v>
      </c>
      <c r="N8899" s="5"/>
      <c r="O8899" s="3" t="n">
        <f aca="false">MEDIAN(O6766,O7003,O7082,O7398,O7793,O7872,O7951,O8188,O8583)</f>
        <v>77.6054426673245</v>
      </c>
    </row>
    <row r="8900" customFormat="false" ht="15" hidden="false" customHeight="true" outlineLevel="0" collapsed="false">
      <c r="A8900" s="3" t="str">
        <f aca="false">A$6688</f>
        <v>Sustentabilidade Social</v>
      </c>
      <c r="B8900" s="3" t="str">
        <f aca="false">B$6688</f>
        <v>Mortalidade Precoce</v>
      </c>
      <c r="C8900" s="3" t="n">
        <f aca="false">C$6688</f>
        <v>-1</v>
      </c>
      <c r="D8900" s="3" t="s">
        <v>267</v>
      </c>
      <c r="E8900" s="3" t="n">
        <f aca="false">E$6688</f>
        <v>2016</v>
      </c>
      <c r="F8900" s="3" t="n">
        <f aca="false">F$6688</f>
        <v>2018</v>
      </c>
      <c r="G8900" s="3" t="n">
        <f aca="false">MEDIAN(G6767,G7004,G7083,G7399,G7794,G7873,G7952,G8189,G8584)</f>
        <v>149.857484357681</v>
      </c>
      <c r="H8900" s="3" t="n">
        <f aca="false">H$6688</f>
        <v>0.0654508559555939</v>
      </c>
      <c r="I8900" s="3" t="n">
        <f aca="false">I$6688</f>
        <v>0.122754491017964</v>
      </c>
      <c r="J8900" s="3" t="n">
        <f aca="false">J$6688</f>
        <v>0.00803438650951901</v>
      </c>
      <c r="K8900" s="3" t="str">
        <f aca="false">K$6688</f>
        <v>Mortalidade de Jovens (15-29 anos) por causas externas.</v>
      </c>
      <c r="L8900" s="3" t="str">
        <f aca="false">L$6688</f>
        <v>Datasus</v>
      </c>
      <c r="M8900" s="3" t="str">
        <f aca="false">M$6688</f>
        <v>Taxa de Mortalidade por 100 mil jovens</v>
      </c>
      <c r="N8900" s="5"/>
      <c r="O8900" s="3" t="n">
        <f aca="false">MEDIAN(O6767,O7004,O7083,O7399,O7794,O7873,O7952,O8189,O8584)</f>
        <v>23.8611807889043</v>
      </c>
    </row>
    <row r="8901" customFormat="false" ht="15" hidden="false" customHeight="true" outlineLevel="0" collapsed="false">
      <c r="A8901" s="3" t="str">
        <f aca="false">A$6689</f>
        <v>Sustentabilidade Social</v>
      </c>
      <c r="B8901" s="3" t="str">
        <f aca="false">B$6689</f>
        <v>Previdência Social</v>
      </c>
      <c r="C8901" s="3" t="n">
        <f aca="false">C$6689</f>
        <v>1</v>
      </c>
      <c r="D8901" s="3" t="s">
        <v>267</v>
      </c>
      <c r="E8901" s="3" t="n">
        <f aca="false">E$6689</f>
        <v>2017</v>
      </c>
      <c r="F8901" s="3" t="n">
        <f aca="false">F$6689</f>
        <v>2018</v>
      </c>
      <c r="G8901" s="3" t="n">
        <f aca="false">MEDIAN(G6768,G7005,G7084,G7400,G7795,G7874,G7953,G8190,G8585)</f>
        <v>89.474248512894</v>
      </c>
      <c r="H8901" s="3" t="n">
        <f aca="false">H$6689</f>
        <v>0.0509237118271307</v>
      </c>
      <c r="I8901" s="3" t="n">
        <f aca="false">I$6689</f>
        <v>0.122754491017964</v>
      </c>
      <c r="J8901" s="3" t="n">
        <f aca="false">J$6689</f>
        <v>0.00625111432608491</v>
      </c>
      <c r="K8901" s="3" t="str">
        <f aca="false">K$6689</f>
        <v>Proporção de idosos (mais de 60 anos) que recebem previdência social</v>
      </c>
      <c r="L8901" s="3" t="str">
        <f aca="false">L$6689</f>
        <v>PNAD/IBGE</v>
      </c>
      <c r="M8901" s="3" t="str">
        <f aca="false">M$6689</f>
        <v>Porcentagem %</v>
      </c>
      <c r="N8901" s="5" t="s">
        <v>150</v>
      </c>
      <c r="O8901" s="3" t="n">
        <f aca="false">MEDIAN(O6768,O7005,O7084,O7400,O7795,O7874,O7953,O8190,O8585)</f>
        <v>80.2390149445922</v>
      </c>
    </row>
    <row r="8902" customFormat="false" ht="15" hidden="false" customHeight="true" outlineLevel="0" collapsed="false">
      <c r="A8902" s="3" t="str">
        <f aca="false">A$6690</f>
        <v>Sustentabilidade Social</v>
      </c>
      <c r="B8902" s="3" t="str">
        <f aca="false">B$6690</f>
        <v>Mortalidade na infância</v>
      </c>
      <c r="C8902" s="3" t="n">
        <f aca="false">C$6690</f>
        <v>-1</v>
      </c>
      <c r="D8902" s="3" t="s">
        <v>267</v>
      </c>
      <c r="E8902" s="3" t="n">
        <f aca="false">E$6690</f>
        <v>2016</v>
      </c>
      <c r="F8902" s="3" t="n">
        <f aca="false">F$6690</f>
        <v>2018</v>
      </c>
      <c r="G8902" s="3" t="n">
        <f aca="false">MEDIAN(G6769,G7006,G7085,G7401,G7796,G7875,G7954,G8191,G8586)</f>
        <v>17.2936417995707</v>
      </c>
      <c r="H8902" s="3" t="n">
        <f aca="false">H$6690</f>
        <v>0.0601894510789995</v>
      </c>
      <c r="I8902" s="3" t="n">
        <f aca="false">I$6690</f>
        <v>0.122754491017964</v>
      </c>
      <c r="J8902" s="3" t="n">
        <f aca="false">J$6690</f>
        <v>0.00738852543185323</v>
      </c>
      <c r="K8902" s="3" t="str">
        <f aca="false">K$6690</f>
        <v>Óbitos de menores de cinco anos por grupo de 1.000 nascidos vivos</v>
      </c>
      <c r="L8902" s="3" t="str">
        <f aca="false">L$6690</f>
        <v>Datasus</v>
      </c>
      <c r="M8902" s="3" t="str">
        <f aca="false">M$6690</f>
        <v>Porcentagem %</v>
      </c>
      <c r="N8902" s="5"/>
      <c r="O8902" s="3" t="n">
        <f aca="false">MEDIAN(O6769,O7006,O7085,O7401,O7796,O7875,O7954,O8191,O8586)</f>
        <v>43.8893392456606</v>
      </c>
    </row>
    <row r="8903" customFormat="false" ht="15" hidden="false" customHeight="true" outlineLevel="0" collapsed="false">
      <c r="A8903" s="3" t="str">
        <f aca="false">A$6691</f>
        <v>Sustentabilidade Social</v>
      </c>
      <c r="B8903" s="3" t="str">
        <f aca="false">B$6691</f>
        <v> Total</v>
      </c>
      <c r="C8903" s="3" t="n">
        <f aca="false">C$6691</f>
        <v>1</v>
      </c>
      <c r="D8903" s="3" t="s">
        <v>267</v>
      </c>
      <c r="E8903" s="3" t="n">
        <f aca="false">E$6691</f>
        <v>2018</v>
      </c>
      <c r="F8903" s="3" t="n">
        <f aca="false">F$6691</f>
        <v>2018</v>
      </c>
      <c r="G8903" s="3" t="n">
        <f aca="false">MEDIAN(G6770,G7007,G7086,G7402,G7797,G7876,G7955,G8192,G8587)</f>
        <v>45.2313285807634</v>
      </c>
      <c r="H8903" s="3" t="n">
        <f aca="false">H$6691</f>
        <v>1</v>
      </c>
      <c r="I8903" s="3" t="n">
        <f aca="false">I$6691</f>
        <v>0.122754491017964</v>
      </c>
      <c r="J8903" s="3" t="n">
        <f aca="false">J$6691</f>
        <v>0.122754491017964</v>
      </c>
      <c r="K8903" s="3" t="str">
        <f aca="false">K$6691</f>
        <v>Nota obtida via normalização e ponderação de indicadores que variam de 0 a 100.</v>
      </c>
      <c r="L8903" s="3" t="str">
        <f aca="false">L$6691</f>
        <v>Tendências</v>
      </c>
      <c r="M8903" s="3" t="str">
        <f aca="false">M$6691</f>
        <v>Nota de 0 a 100</v>
      </c>
      <c r="N8903" s="5"/>
      <c r="O8903" s="3" t="n">
        <f aca="false">MEDIAN(O6770,O7007,O7086,O7402,O7797,O7876,O7955,O8192,O8587)</f>
        <v>31.1053343608099</v>
      </c>
    </row>
    <row r="8904" customFormat="false" ht="15" hidden="false" customHeight="true" outlineLevel="0" collapsed="false">
      <c r="A8904" s="3" t="s">
        <v>238</v>
      </c>
      <c r="B8904" s="3" t="s">
        <v>25</v>
      </c>
      <c r="C8904" s="3" t="n">
        <v>1</v>
      </c>
      <c r="D8904" s="3" t="s">
        <v>267</v>
      </c>
      <c r="E8904" s="3" t="n">
        <v>2018</v>
      </c>
      <c r="F8904" s="3" t="n">
        <v>2018</v>
      </c>
      <c r="G8904" s="3" t="n">
        <f aca="false">MEDIAN(G6771,G7008,G7087,G7403,G7798,G7877,G7956,G8193,G8588)</f>
        <v>39.5790734640627</v>
      </c>
      <c r="H8904" s="3" t="n">
        <v>1</v>
      </c>
      <c r="I8904" s="3" t="n">
        <v>0.01</v>
      </c>
      <c r="J8904" s="3" t="n">
        <f aca="false">I8904*H8904</f>
        <v>0.01</v>
      </c>
      <c r="K8904" s="4" t="str">
        <f aca="false">K8825</f>
        <v>Nota obtida via normalização e ponderação de indicadores que variam de 0 a 100.</v>
      </c>
      <c r="L8904" s="3" t="str">
        <f aca="false">L8825</f>
        <v>Tendências</v>
      </c>
      <c r="M8904" s="3" t="str">
        <f aca="false">M$6692</f>
        <v>Nota de 0 a 100</v>
      </c>
      <c r="N8904" s="5"/>
      <c r="O8904" s="3" t="n">
        <f aca="false">MEDIAN(O6771,O7008,O7087,O7403,O7798,O7877,O7956,O8193,O8588)</f>
        <v>39.5790734640627</v>
      </c>
    </row>
    <row r="8905" customFormat="false" ht="15" hidden="false" customHeight="true" outlineLevel="0" collapsed="false">
      <c r="A8905" s="3" t="s">
        <v>223</v>
      </c>
      <c r="B8905" s="3" t="s">
        <v>224</v>
      </c>
      <c r="C8905" s="3" t="n">
        <v>-1</v>
      </c>
      <c r="D8905" s="3" t="s">
        <v>17</v>
      </c>
      <c r="E8905" s="3" t="n">
        <v>2017</v>
      </c>
      <c r="F8905" s="3" t="n">
        <v>2019</v>
      </c>
      <c r="G8905" s="3" t="n">
        <v>552.01182741896</v>
      </c>
      <c r="H8905" s="3" t="n">
        <v>0.276509599416255</v>
      </c>
      <c r="I8905" s="3" t="n">
        <v>0.078</v>
      </c>
      <c r="J8905" s="3" t="n">
        <f aca="false">I8905*H8905</f>
        <v>0.0215677487544679</v>
      </c>
      <c r="K8905" s="4" t="s">
        <v>319</v>
      </c>
      <c r="L8905" s="3" t="s">
        <v>320</v>
      </c>
      <c r="M8905" s="5" t="s">
        <v>227</v>
      </c>
      <c r="N8905" s="5" t="str">
        <f aca="false">N$71</f>
        <v>A partir da publicação de 2019, ou seja, do dado de 2017, o denominador foi alterado de população para PIB total (o PIB utilizado para cálculo é estimado pela Tendências)</v>
      </c>
      <c r="O8905" s="3" t="n">
        <v>46.2214710115535</v>
      </c>
    </row>
    <row r="8906" customFormat="false" ht="15" hidden="false" customHeight="true" outlineLevel="0" collapsed="false">
      <c r="A8906" s="3" t="s">
        <v>223</v>
      </c>
      <c r="B8906" s="3" t="s">
        <v>229</v>
      </c>
      <c r="C8906" s="3" t="n">
        <v>1</v>
      </c>
      <c r="D8906" s="3" t="s">
        <v>17</v>
      </c>
      <c r="E8906" s="3" t="n">
        <v>2017</v>
      </c>
      <c r="F8906" s="3" t="n">
        <v>2019</v>
      </c>
      <c r="G8906" s="3" t="n">
        <v>0.883748818446235</v>
      </c>
      <c r="H8906" s="3" t="n">
        <v>0.112607049901131</v>
      </c>
      <c r="I8906" s="3" t="n">
        <v>0.078</v>
      </c>
      <c r="J8906" s="3" t="n">
        <f aca="false">I8906*H8906</f>
        <v>0.00878334989228819</v>
      </c>
      <c r="K8906" s="4" t="s">
        <v>321</v>
      </c>
      <c r="L8906" s="3" t="s">
        <v>41</v>
      </c>
      <c r="M8906" s="5" t="s">
        <v>231</v>
      </c>
      <c r="N8906" s="5"/>
      <c r="O8906" s="3" t="n">
        <v>44.1874409223118</v>
      </c>
    </row>
    <row r="8907" customFormat="false" ht="15" hidden="false" customHeight="true" outlineLevel="0" collapsed="false">
      <c r="A8907" s="3" t="s">
        <v>223</v>
      </c>
      <c r="B8907" s="3" t="s">
        <v>232</v>
      </c>
      <c r="C8907" s="3" t="n">
        <v>1</v>
      </c>
      <c r="D8907" s="3" t="s">
        <v>17</v>
      </c>
      <c r="E8907" s="3" t="n">
        <v>2017</v>
      </c>
      <c r="F8907" s="3" t="n">
        <v>2019</v>
      </c>
      <c r="G8907" s="3" t="n">
        <v>0.474219455031805</v>
      </c>
      <c r="H8907" s="3" t="n">
        <v>0.144272511161853</v>
      </c>
      <c r="I8907" s="3" t="n">
        <v>0.078</v>
      </c>
      <c r="J8907" s="3" t="n">
        <f aca="false">I8907*H8907</f>
        <v>0.0112532558706245</v>
      </c>
      <c r="K8907" s="4" t="s">
        <v>322</v>
      </c>
      <c r="L8907" s="3" t="s">
        <v>41</v>
      </c>
      <c r="M8907" s="5" t="s">
        <v>234</v>
      </c>
      <c r="N8907" s="5"/>
      <c r="O8907" s="3" t="n">
        <v>72.023996823723</v>
      </c>
    </row>
    <row r="8908" customFormat="false" ht="15" hidden="false" customHeight="true" outlineLevel="0" collapsed="false">
      <c r="A8908" s="3" t="s">
        <v>223</v>
      </c>
      <c r="B8908" s="3" t="s">
        <v>235</v>
      </c>
      <c r="C8908" s="3" t="n">
        <v>1</v>
      </c>
      <c r="D8908" s="3" t="s">
        <v>17</v>
      </c>
      <c r="E8908" s="3" t="n">
        <v>2017</v>
      </c>
      <c r="F8908" s="3" t="n">
        <v>2019</v>
      </c>
      <c r="G8908" s="3" t="n">
        <v>10.1784859143355</v>
      </c>
      <c r="H8908" s="3" t="n">
        <v>0.274026242219037</v>
      </c>
      <c r="I8908" s="3" t="n">
        <v>0.078</v>
      </c>
      <c r="J8908" s="3" t="n">
        <f aca="false">I8908*H8908</f>
        <v>0.0213740468930849</v>
      </c>
      <c r="K8908" s="4" t="s">
        <v>323</v>
      </c>
      <c r="L8908" s="3" t="s">
        <v>297</v>
      </c>
      <c r="M8908" s="5" t="s">
        <v>24</v>
      </c>
      <c r="N89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908" s="3" t="n">
        <v>9.35162340231555</v>
      </c>
    </row>
    <row r="8909" customFormat="false" ht="15" hidden="false" customHeight="true" outlineLevel="0" collapsed="false">
      <c r="A8909" s="3" t="s">
        <v>223</v>
      </c>
      <c r="B8909" s="3" t="s">
        <v>324</v>
      </c>
      <c r="C8909" s="3" t="n">
        <v>-1</v>
      </c>
      <c r="D8909" s="3" t="s">
        <v>17</v>
      </c>
      <c r="E8909" s="3" t="n">
        <v>2017</v>
      </c>
      <c r="F8909" s="3" t="n">
        <v>2019</v>
      </c>
      <c r="G8909" s="3" t="n">
        <v>60.1</v>
      </c>
      <c r="H8909" s="3" t="n">
        <v>0.192584597301725</v>
      </c>
      <c r="I8909" s="3" t="n">
        <v>0.078</v>
      </c>
      <c r="J8909" s="3" t="n">
        <f aca="false">I8909*H8909</f>
        <v>0.0150215985895346</v>
      </c>
      <c r="K8909" s="4" t="s">
        <v>325</v>
      </c>
      <c r="L8909" s="3" t="s">
        <v>41</v>
      </c>
      <c r="M8909" s="5" t="s">
        <v>24</v>
      </c>
      <c r="N8909" s="5"/>
      <c r="O8909" s="3" t="n">
        <v>31.1351572070233</v>
      </c>
    </row>
    <row r="8910" customFormat="false" ht="15" hidden="false" customHeight="true" outlineLevel="0" collapsed="false">
      <c r="A8910" s="3" t="s">
        <v>223</v>
      </c>
      <c r="B8910" s="3" t="s">
        <v>25</v>
      </c>
      <c r="C8910" s="3" t="n">
        <v>1</v>
      </c>
      <c r="D8910" s="3" t="s">
        <v>17</v>
      </c>
      <c r="E8910" s="3" t="n">
        <v>2019</v>
      </c>
      <c r="F8910" s="3" t="n">
        <v>2019</v>
      </c>
      <c r="G8910" s="3" t="n">
        <v>36.7063226166731</v>
      </c>
      <c r="H8910" s="3" t="n">
        <v>1</v>
      </c>
      <c r="I8910" s="3" t="n">
        <v>0.078</v>
      </c>
      <c r="J8910" s="3" t="n">
        <f aca="false">I8910*H8910</f>
        <v>0.078</v>
      </c>
      <c r="K8910" s="4" t="s">
        <v>26</v>
      </c>
      <c r="L8910" s="3" t="s">
        <v>27</v>
      </c>
      <c r="M8910" s="5" t="s">
        <v>28</v>
      </c>
      <c r="N8910" s="5"/>
      <c r="O8910" s="3" t="n">
        <v>32.9010930365369</v>
      </c>
    </row>
    <row r="8911" customFormat="false" ht="15" hidden="false" customHeight="true" outlineLevel="0" collapsed="false">
      <c r="A8911" s="3" t="s">
        <v>69</v>
      </c>
      <c r="B8911" s="3" t="s">
        <v>70</v>
      </c>
      <c r="C8911" s="3" t="n">
        <v>-1</v>
      </c>
      <c r="D8911" s="3" t="s">
        <v>17</v>
      </c>
      <c r="E8911" s="3" t="n">
        <v>2018</v>
      </c>
      <c r="F8911" s="3" t="n">
        <v>2019</v>
      </c>
      <c r="G8911" s="3" t="n">
        <v>1694.5</v>
      </c>
      <c r="H8911" s="3" t="n">
        <v>0.420151030851755</v>
      </c>
      <c r="I8911" s="3" t="n">
        <v>0.082</v>
      </c>
      <c r="J8911" s="3" t="n">
        <f aca="false">I8911*H8911</f>
        <v>0.0344523845298439</v>
      </c>
      <c r="K8911" s="4" t="s">
        <v>326</v>
      </c>
      <c r="L8911" s="3" t="s">
        <v>135</v>
      </c>
      <c r="M8911" s="5" t="s">
        <v>37</v>
      </c>
      <c r="N8911" s="3" t="str">
        <f aca="false">N$17</f>
        <v>A partir da publicação de 2016, ou seja, do dado de 2015, passou a ser usado o rendimento médio nominal de todos os trabalhos, antes disso se usava o rendimento médio real do trabalho principal</v>
      </c>
      <c r="O8911" s="3" t="n">
        <v>85.7210046091619</v>
      </c>
    </row>
    <row r="8912" customFormat="false" ht="15" hidden="false" customHeight="true" outlineLevel="0" collapsed="false">
      <c r="A8912" s="3" t="s">
        <v>69</v>
      </c>
      <c r="B8912" s="3" t="s">
        <v>73</v>
      </c>
      <c r="C8912" s="3" t="n">
        <v>1</v>
      </c>
      <c r="D8912" s="3" t="s">
        <v>17</v>
      </c>
      <c r="E8912" s="3" t="n">
        <v>2018</v>
      </c>
      <c r="F8912" s="3" t="n">
        <v>2019</v>
      </c>
      <c r="G8912" s="3" t="n">
        <v>18.8255674572115</v>
      </c>
      <c r="H8912" s="3" t="n">
        <v>0.161410047971922</v>
      </c>
      <c r="I8912" s="3" t="n">
        <v>0.082</v>
      </c>
      <c r="J8912" s="3" t="n">
        <f aca="false">I8912*H8912</f>
        <v>0.0132356239336976</v>
      </c>
      <c r="K8912" s="4" t="s">
        <v>327</v>
      </c>
      <c r="L8912" s="3" t="s">
        <v>135</v>
      </c>
      <c r="M8912" s="5" t="s">
        <v>24</v>
      </c>
      <c r="N8912" s="5"/>
      <c r="O8912" s="3" t="n">
        <v>28.8543489733749</v>
      </c>
    </row>
    <row r="8913" customFormat="false" ht="15" hidden="false" customHeight="true" outlineLevel="0" collapsed="false">
      <c r="A8913" s="3" t="s">
        <v>69</v>
      </c>
      <c r="B8913" s="3" t="s">
        <v>75</v>
      </c>
      <c r="C8913" s="3" t="n">
        <v>1</v>
      </c>
      <c r="D8913" s="3" t="s">
        <v>17</v>
      </c>
      <c r="E8913" s="3" t="n">
        <v>2018</v>
      </c>
      <c r="F8913" s="3" t="n">
        <v>2019</v>
      </c>
      <c r="G8913" s="3" t="n">
        <v>46.4798761901013</v>
      </c>
      <c r="H8913" s="3" t="n">
        <v>0.253033252621177</v>
      </c>
      <c r="I8913" s="3" t="n">
        <v>0.082</v>
      </c>
      <c r="J8913" s="3" t="n">
        <f aca="false">I8913*H8913</f>
        <v>0.0207487267149365</v>
      </c>
      <c r="K8913" s="4" t="s">
        <v>328</v>
      </c>
      <c r="L8913" s="3" t="s">
        <v>329</v>
      </c>
      <c r="M8913" s="5" t="s">
        <v>77</v>
      </c>
      <c r="N8913" s="5" t="str">
        <f aca="false">N$19</f>
        <v>O PIB utilizado para cálculo é estimado pela Tendências</v>
      </c>
      <c r="O8913" s="3" t="n">
        <v>6.39351037290075</v>
      </c>
    </row>
    <row r="8914" customFormat="false" ht="15" hidden="false" customHeight="true" outlineLevel="0" collapsed="false">
      <c r="A8914" s="3" t="s">
        <v>69</v>
      </c>
      <c r="B8914" s="3" t="s">
        <v>78</v>
      </c>
      <c r="C8914" s="3" t="n">
        <v>1</v>
      </c>
      <c r="D8914" s="3" t="s">
        <v>17</v>
      </c>
      <c r="E8914" s="3" t="n">
        <v>2018</v>
      </c>
      <c r="F8914" s="3" t="n">
        <v>2019</v>
      </c>
      <c r="G8914" s="3" t="n">
        <v>10.046046</v>
      </c>
      <c r="H8914" s="3" t="n">
        <v>0.165405668555146</v>
      </c>
      <c r="I8914" s="3" t="n">
        <v>0.082</v>
      </c>
      <c r="J8914" s="3" t="n">
        <f aca="false">I8914*H8914</f>
        <v>0.013563264821522</v>
      </c>
      <c r="K8914" s="4" t="s">
        <v>330</v>
      </c>
      <c r="L8914" s="3" t="s">
        <v>135</v>
      </c>
      <c r="M8914" s="5" t="s">
        <v>80</v>
      </c>
      <c r="N8914" s="5"/>
      <c r="O8914" s="3" t="n">
        <v>24.0284348026929</v>
      </c>
    </row>
    <row r="8915" customFormat="false" ht="15" hidden="false" customHeight="true" outlineLevel="0" collapsed="false">
      <c r="A8915" s="3" t="s">
        <v>69</v>
      </c>
      <c r="B8915" s="3" t="s">
        <v>25</v>
      </c>
      <c r="C8915" s="3" t="n">
        <v>1</v>
      </c>
      <c r="D8915" s="3" t="s">
        <v>17</v>
      </c>
      <c r="E8915" s="3" t="n">
        <v>2019</v>
      </c>
      <c r="F8915" s="3" t="n">
        <v>2019</v>
      </c>
      <c r="G8915" s="3" t="n">
        <v>46.265360352374</v>
      </c>
      <c r="H8915" s="3" t="n">
        <v>1</v>
      </c>
      <c r="I8915" s="3" t="n">
        <v>0.082</v>
      </c>
      <c r="J8915" s="3" t="n">
        <f aca="false">I8915*H8915</f>
        <v>0.082</v>
      </c>
      <c r="K8915" s="4" t="s">
        <v>26</v>
      </c>
      <c r="L8915" s="3" t="s">
        <v>27</v>
      </c>
      <c r="M8915" s="5" t="s">
        <v>28</v>
      </c>
      <c r="N8915" s="5"/>
      <c r="O8915" s="3" t="n">
        <v>35.5144044614661</v>
      </c>
    </row>
    <row r="8916" customFormat="false" ht="15" hidden="false" customHeight="true" outlineLevel="0" collapsed="false">
      <c r="A8916" s="3" t="s">
        <v>81</v>
      </c>
      <c r="B8916" s="3" t="s">
        <v>82</v>
      </c>
      <c r="C8916" s="3" t="n">
        <v>1</v>
      </c>
      <c r="D8916" s="3" t="s">
        <v>17</v>
      </c>
      <c r="E8916" s="3" t="n">
        <v>2019</v>
      </c>
      <c r="F8916" s="3" t="n">
        <v>2019</v>
      </c>
      <c r="G8916" s="3" t="n">
        <v>30</v>
      </c>
      <c r="H8916" s="3" t="n">
        <v>0.0548496147284625</v>
      </c>
      <c r="I8916" s="3" t="n">
        <v>0.113</v>
      </c>
      <c r="J8916" s="3" t="n">
        <f aca="false">I8916*H8916</f>
        <v>0.00619800646431626</v>
      </c>
      <c r="K8916" s="4" t="s">
        <v>331</v>
      </c>
      <c r="L8916" s="3" t="s">
        <v>84</v>
      </c>
      <c r="M8916" s="5" t="s">
        <v>279</v>
      </c>
      <c r="N89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916" s="3" t="n">
        <v>30</v>
      </c>
    </row>
    <row r="8917" customFormat="false" ht="15" hidden="false" customHeight="true" outlineLevel="0" collapsed="false">
      <c r="A8917" s="3" t="s">
        <v>81</v>
      </c>
      <c r="B8917" s="3" t="s">
        <v>87</v>
      </c>
      <c r="C8917" s="3" t="n">
        <v>1</v>
      </c>
      <c r="D8917" s="3" t="s">
        <v>17</v>
      </c>
      <c r="E8917" s="3" t="n">
        <v>2017</v>
      </c>
      <c r="F8917" s="3" t="n">
        <v>2019</v>
      </c>
      <c r="G8917" s="3" t="n">
        <v>5.04037627352962</v>
      </c>
      <c r="H8917" s="3" t="n">
        <v>0.0808886176378408</v>
      </c>
      <c r="I8917" s="3" t="n">
        <v>0.113</v>
      </c>
      <c r="J8917" s="3" t="n">
        <f aca="false">I8917*H8917</f>
        <v>0.00914041379307601</v>
      </c>
      <c r="K8917" s="4" t="s">
        <v>332</v>
      </c>
      <c r="L8917" s="3" t="s">
        <v>89</v>
      </c>
      <c r="M8917" s="5" t="s">
        <v>333</v>
      </c>
      <c r="N8917" s="5"/>
      <c r="O8917" s="3" t="n">
        <v>65.0159816224368</v>
      </c>
    </row>
    <row r="8918" customFormat="false" ht="15" hidden="false" customHeight="true" outlineLevel="0" collapsed="false">
      <c r="A8918" s="3" t="s">
        <v>81</v>
      </c>
      <c r="B8918" s="3" t="s">
        <v>91</v>
      </c>
      <c r="C8918" s="3" t="n">
        <v>1</v>
      </c>
      <c r="D8918" s="3" t="s">
        <v>17</v>
      </c>
      <c r="E8918" s="3" t="n">
        <v>2018</v>
      </c>
      <c r="F8918" s="3" t="n">
        <v>2019</v>
      </c>
      <c r="G8918" s="3" t="n">
        <v>494.586256</v>
      </c>
      <c r="H8918" s="3" t="n">
        <v>0.0819526505815132</v>
      </c>
      <c r="I8918" s="3" t="n">
        <v>0.113</v>
      </c>
      <c r="J8918" s="3" t="n">
        <f aca="false">I8918*H8918</f>
        <v>0.009260649515711</v>
      </c>
      <c r="K8918" s="4" t="s">
        <v>334</v>
      </c>
      <c r="L8918" s="3" t="s">
        <v>89</v>
      </c>
      <c r="M8918" s="5" t="s">
        <v>93</v>
      </c>
      <c r="N8918" s="5"/>
      <c r="O8918" s="3" t="n">
        <v>0</v>
      </c>
    </row>
    <row r="8919" customFormat="false" ht="15" hidden="false" customHeight="true" outlineLevel="0" collapsed="false">
      <c r="A8919" s="3" t="s">
        <v>81</v>
      </c>
      <c r="B8919" s="3" t="s">
        <v>94</v>
      </c>
      <c r="C8919" s="3" t="n">
        <v>1</v>
      </c>
      <c r="D8919" s="3" t="s">
        <v>17</v>
      </c>
      <c r="E8919" s="3" t="n">
        <v>2015</v>
      </c>
      <c r="F8919" s="3" t="n">
        <v>2019</v>
      </c>
      <c r="G8919" s="3" t="n">
        <v>394.333333333333</v>
      </c>
      <c r="H8919" s="3" t="n">
        <v>0.090284857667192</v>
      </c>
      <c r="I8919" s="3" t="n">
        <v>0.113</v>
      </c>
      <c r="J8919" s="3" t="n">
        <f aca="false">I8919*H8919</f>
        <v>0.0102021889163927</v>
      </c>
      <c r="K8919" s="4" t="s">
        <v>335</v>
      </c>
      <c r="L8919" s="3" t="s">
        <v>94</v>
      </c>
      <c r="M8919" s="5" t="s">
        <v>336</v>
      </c>
      <c r="N8919" s="5"/>
      <c r="O8919" s="3" t="n">
        <v>55.4545454545447</v>
      </c>
    </row>
    <row r="8920" customFormat="false" ht="15" hidden="false" customHeight="true" outlineLevel="0" collapsed="false">
      <c r="A8920" s="3" t="s">
        <v>81</v>
      </c>
      <c r="B8920" s="3" t="s">
        <v>96</v>
      </c>
      <c r="C8920" s="3" t="n">
        <v>1</v>
      </c>
      <c r="D8920" s="3" t="s">
        <v>17</v>
      </c>
      <c r="E8920" s="3" t="n">
        <v>2019</v>
      </c>
      <c r="F8920" s="3" t="n">
        <v>2019</v>
      </c>
      <c r="G8920" s="3" t="n">
        <v>4.753889</v>
      </c>
      <c r="H8920" s="3" t="n">
        <v>0.234735317913053</v>
      </c>
      <c r="I8920" s="3" t="n">
        <v>0.113</v>
      </c>
      <c r="J8920" s="3" t="n">
        <f aca="false">I8920*H8920</f>
        <v>0.026525090924175</v>
      </c>
      <c r="K8920" s="4" t="s">
        <v>337</v>
      </c>
      <c r="L8920" s="3" t="s">
        <v>338</v>
      </c>
      <c r="M8920" s="5" t="s">
        <v>90</v>
      </c>
      <c r="N8920" s="5"/>
      <c r="O8920" s="3" t="n">
        <v>53.1270611851943</v>
      </c>
    </row>
    <row r="8921" customFormat="false" ht="15" hidden="false" customHeight="true" outlineLevel="0" collapsed="false">
      <c r="A8921" s="3" t="s">
        <v>81</v>
      </c>
      <c r="B8921" s="3" t="s">
        <v>339</v>
      </c>
      <c r="C8921" s="3" t="n">
        <v>1</v>
      </c>
      <c r="D8921" s="3" t="s">
        <v>17</v>
      </c>
      <c r="E8921" s="3" t="n">
        <v>2018</v>
      </c>
      <c r="F8921" s="3" t="n">
        <v>2019</v>
      </c>
      <c r="G8921" s="3" t="n">
        <v>97.3</v>
      </c>
      <c r="H8921" s="3" t="n">
        <v>0.11997391492894</v>
      </c>
      <c r="I8921" s="3" t="n">
        <v>0.113</v>
      </c>
      <c r="J8921" s="3" t="n">
        <f aca="false">I8921*H8921</f>
        <v>0.0135570523869702</v>
      </c>
      <c r="K8921" s="4" t="s">
        <v>340</v>
      </c>
      <c r="L8921" s="3" t="s">
        <v>135</v>
      </c>
      <c r="M8921" s="5" t="s">
        <v>24</v>
      </c>
      <c r="N8921" s="5" t="str">
        <f aca="false">N$4396</f>
        <v>A partir da edição de 2017, ou seja, do dado de 2015, o indicador Taxa de abandono do ensino fundamental foi substituído pelo Taxa de frequência líquida do ensino fundamental</v>
      </c>
      <c r="O8921" s="3" t="n">
        <v>63.8888888888889</v>
      </c>
    </row>
    <row r="8922" customFormat="false" ht="15" hidden="false" customHeight="true" outlineLevel="0" collapsed="false">
      <c r="A8922" s="3" t="s">
        <v>81</v>
      </c>
      <c r="B8922" s="3" t="s">
        <v>284</v>
      </c>
      <c r="C8922" s="3" t="n">
        <v>1</v>
      </c>
      <c r="D8922" s="3" t="s">
        <v>17</v>
      </c>
      <c r="E8922" s="3" t="n">
        <v>2018</v>
      </c>
      <c r="F8922" s="3" t="n">
        <v>2019</v>
      </c>
      <c r="G8922" s="3" t="n">
        <v>64.7</v>
      </c>
      <c r="H8922" s="3" t="n">
        <v>0.142964739746</v>
      </c>
      <c r="I8922" s="3" t="n">
        <v>0.113</v>
      </c>
      <c r="J8922" s="3" t="n">
        <f aca="false">I8922*H8922</f>
        <v>0.016155015591298</v>
      </c>
      <c r="K8922" s="4" t="s">
        <v>341</v>
      </c>
      <c r="L8922" s="3" t="s">
        <v>135</v>
      </c>
      <c r="M8922" s="5" t="s">
        <v>24</v>
      </c>
      <c r="N8922" s="5" t="str">
        <f aca="false">N$4397</f>
        <v>A partir da edição de 2017, ou seja, do dado de 2015, o indicador Taxa de abandono do ensino médio foi substituído pelo Taxa de frequência líquida do ensino médio</v>
      </c>
      <c r="O8922" s="3" t="n">
        <v>46.1794019933555</v>
      </c>
    </row>
    <row r="8923" customFormat="false" ht="15" hidden="false" customHeight="true" outlineLevel="0" collapsed="false">
      <c r="A8923" s="3" t="s">
        <v>81</v>
      </c>
      <c r="B8923" s="3" t="s">
        <v>342</v>
      </c>
      <c r="C8923" s="3" t="n">
        <v>1</v>
      </c>
      <c r="D8923" s="3" t="s">
        <v>17</v>
      </c>
      <c r="E8923" s="3" t="n">
        <v>2018</v>
      </c>
      <c r="F8923" s="3" t="n">
        <v>2019</v>
      </c>
      <c r="G8923" s="3" t="n">
        <v>40.6570912728987</v>
      </c>
      <c r="H8923" s="3" t="n">
        <v>0.194350286796999</v>
      </c>
      <c r="I8923" s="3" t="n">
        <v>0.113</v>
      </c>
      <c r="J8923" s="3" t="n">
        <f aca="false">I8923*H8923</f>
        <v>0.0219615824080609</v>
      </c>
      <c r="K8923" s="4" t="s">
        <v>288</v>
      </c>
      <c r="L8923" s="3" t="s">
        <v>135</v>
      </c>
      <c r="M8923" s="3" t="s">
        <v>24</v>
      </c>
      <c r="N8923" s="10"/>
      <c r="O8923" s="3" t="n">
        <v>34.6529274018646</v>
      </c>
    </row>
    <row r="8924" customFormat="false" ht="15" hidden="false" customHeight="true" outlineLevel="0" collapsed="false">
      <c r="A8924" s="3" t="s">
        <v>81</v>
      </c>
      <c r="B8924" s="3" t="s">
        <v>25</v>
      </c>
      <c r="C8924" s="3" t="n">
        <v>1</v>
      </c>
      <c r="D8924" s="3" t="s">
        <v>17</v>
      </c>
      <c r="E8924" s="3" t="n">
        <v>2019</v>
      </c>
      <c r="F8924" s="3" t="n">
        <v>2019</v>
      </c>
      <c r="G8924" s="3" t="n">
        <v>45.3838773470893</v>
      </c>
      <c r="H8924" s="3" t="n">
        <v>1</v>
      </c>
      <c r="I8924" s="3" t="n">
        <v>0.113</v>
      </c>
      <c r="J8924" s="3" t="n">
        <f aca="false">I8924*H8924</f>
        <v>0.113</v>
      </c>
      <c r="K8924" s="4" t="s">
        <v>26</v>
      </c>
      <c r="L8924" s="3" t="s">
        <v>27</v>
      </c>
      <c r="M8924" s="10" t="s">
        <v>28</v>
      </c>
      <c r="N8924" s="10"/>
      <c r="O8924" s="3" t="n">
        <v>36.4041638478611</v>
      </c>
    </row>
    <row r="8925" customFormat="false" ht="15" hidden="false" customHeight="true" outlineLevel="0" collapsed="false">
      <c r="A8925" s="3" t="s">
        <v>190</v>
      </c>
      <c r="B8925" s="3" t="s">
        <v>191</v>
      </c>
      <c r="C8925" s="3" t="n">
        <v>-1</v>
      </c>
      <c r="D8925" s="3" t="s">
        <v>17</v>
      </c>
      <c r="E8925" s="3" t="n">
        <v>2017</v>
      </c>
      <c r="F8925" s="3" t="n">
        <v>2019</v>
      </c>
      <c r="G8925" s="3" t="n">
        <v>60.905240326574</v>
      </c>
      <c r="H8925" s="3" t="n">
        <v>0.194457604513834</v>
      </c>
      <c r="I8925" s="3" t="n">
        <v>0.079</v>
      </c>
      <c r="J8925" s="3" t="n">
        <f aca="false">I8925*H8925</f>
        <v>0.0153621507565929</v>
      </c>
      <c r="K8925" s="4" t="s">
        <v>192</v>
      </c>
      <c r="L8925" s="3" t="s">
        <v>343</v>
      </c>
      <c r="M8925" s="5" t="s">
        <v>24</v>
      </c>
      <c r="N89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8925" s="3" t="n">
        <v>65.5259833639936</v>
      </c>
    </row>
    <row r="8926" customFormat="false" ht="15" hidden="false" customHeight="true" outlineLevel="0" collapsed="false">
      <c r="A8926" s="3" t="s">
        <v>190</v>
      </c>
      <c r="B8926" s="3" t="s">
        <v>195</v>
      </c>
      <c r="C8926" s="3" t="n">
        <v>-1</v>
      </c>
      <c r="D8926" s="3" t="s">
        <v>17</v>
      </c>
      <c r="E8926" s="3" t="n">
        <v>2018</v>
      </c>
      <c r="F8926" s="3" t="n">
        <v>2019</v>
      </c>
      <c r="G8926" s="3" t="n">
        <v>2.04933269801079</v>
      </c>
      <c r="H8926" s="3" t="n">
        <v>0.276747308320545</v>
      </c>
      <c r="I8926" s="3" t="n">
        <v>0.079</v>
      </c>
      <c r="J8926" s="3" t="n">
        <f aca="false">I8926*H8926</f>
        <v>0.021863037357323</v>
      </c>
      <c r="K8926" s="4" t="s">
        <v>344</v>
      </c>
      <c r="L8926" s="3" t="s">
        <v>345</v>
      </c>
      <c r="M8926" s="5" t="s">
        <v>24</v>
      </c>
      <c r="N8926" s="3" t="str">
        <f aca="false">N$61</f>
        <v>O PIB utilizado para cálculo é estimado pela Tendências</v>
      </c>
      <c r="O8926" s="3" t="n">
        <v>36.3939695365612</v>
      </c>
    </row>
    <row r="8927" customFormat="false" ht="15" hidden="false" customHeight="true" outlineLevel="0" collapsed="false">
      <c r="A8927" s="3" t="s">
        <v>190</v>
      </c>
      <c r="B8927" s="3" t="s">
        <v>202</v>
      </c>
      <c r="C8927" s="3" t="n">
        <v>-1</v>
      </c>
      <c r="D8927" s="3" t="s">
        <v>17</v>
      </c>
      <c r="E8927" s="3" t="n">
        <v>2018</v>
      </c>
      <c r="F8927" s="3" t="n">
        <v>2019</v>
      </c>
      <c r="G8927" s="3" t="n">
        <v>1.73829219741002</v>
      </c>
      <c r="H8927" s="3" t="n">
        <v>0.0655469947709602</v>
      </c>
      <c r="I8927" s="3" t="n">
        <v>0.079</v>
      </c>
      <c r="J8927" s="3" t="n">
        <f aca="false">I8927*H8927</f>
        <v>0.00517821258690586</v>
      </c>
      <c r="K8927" s="4" t="s">
        <v>346</v>
      </c>
      <c r="L8927" s="3" t="s">
        <v>345</v>
      </c>
      <c r="M8927" s="5" t="s">
        <v>24</v>
      </c>
      <c r="N8927" s="3" t="str">
        <f aca="false">N$63</f>
        <v>O PIB utilizado para cálculo é estimado pela Tendências. O Distrito Federal não é válido nesse indicador.</v>
      </c>
      <c r="O8927" s="3" t="n">
        <v>16.8011948395627</v>
      </c>
    </row>
    <row r="8928" customFormat="false" ht="15" hidden="false" customHeight="true" outlineLevel="0" collapsed="false">
      <c r="A8928" s="3" t="s">
        <v>190</v>
      </c>
      <c r="B8928" s="3" t="s">
        <v>205</v>
      </c>
      <c r="C8928" s="3" t="n">
        <v>-1</v>
      </c>
      <c r="D8928" s="3" t="s">
        <v>17</v>
      </c>
      <c r="E8928" s="3" t="n">
        <v>2018</v>
      </c>
      <c r="F8928" s="3" t="n">
        <v>2019</v>
      </c>
      <c r="G8928" s="3" t="n">
        <v>1.48906724621779</v>
      </c>
      <c r="H8928" s="3" t="n">
        <v>0.281457770221759</v>
      </c>
      <c r="I8928" s="3" t="n">
        <v>0.079</v>
      </c>
      <c r="J8928" s="3" t="n">
        <f aca="false">I8928*H8928</f>
        <v>0.022235163847519</v>
      </c>
      <c r="K8928" s="4" t="s">
        <v>347</v>
      </c>
      <c r="L8928" s="3" t="s">
        <v>345</v>
      </c>
      <c r="M8928" s="5" t="s">
        <v>24</v>
      </c>
      <c r="N8928" s="3" t="str">
        <f aca="false">N$64</f>
        <v>O PIB utilizado para cálculo é estimado pela Tendências</v>
      </c>
      <c r="O8928" s="3" t="n">
        <v>40.4280708589407</v>
      </c>
    </row>
    <row r="8929" customFormat="false" ht="15" hidden="false" customHeight="true" outlineLevel="0" collapsed="false">
      <c r="A8929" s="3" t="s">
        <v>190</v>
      </c>
      <c r="B8929" s="3" t="s">
        <v>198</v>
      </c>
      <c r="C8929" s="3" t="n">
        <v>1</v>
      </c>
      <c r="D8929" s="3" t="s">
        <v>17</v>
      </c>
      <c r="E8929" s="3" t="n">
        <v>2018</v>
      </c>
      <c r="F8929" s="3" t="n">
        <v>2019</v>
      </c>
      <c r="G8929" s="3" t="n">
        <v>6.67</v>
      </c>
      <c r="H8929" s="3" t="n">
        <v>0.181790322172902</v>
      </c>
      <c r="I8929" s="3" t="n">
        <v>0.079</v>
      </c>
      <c r="J8929" s="3" t="n">
        <f aca="false">I8929*H8929</f>
        <v>0.0143614354516592</v>
      </c>
      <c r="K8929" s="4" t="s">
        <v>302</v>
      </c>
      <c r="L8929" s="3" t="s">
        <v>348</v>
      </c>
      <c r="M8929" s="5" t="s">
        <v>90</v>
      </c>
      <c r="N8929" s="3" t="str">
        <f aca="false">N$62</f>
        <v>A partir da edição de 2018, ou seja, do dado de 2016, passou a ser usado a avaliação Escala Brasil Transparente</v>
      </c>
      <c r="O8929" s="3" t="n">
        <v>18.6301369863014</v>
      </c>
    </row>
    <row r="8930" customFormat="false" ht="15" hidden="false" customHeight="true" outlineLevel="0" collapsed="false">
      <c r="A8930" s="3" t="s">
        <v>190</v>
      </c>
      <c r="B8930" s="3" t="s">
        <v>25</v>
      </c>
      <c r="C8930" s="3" t="n">
        <v>1</v>
      </c>
      <c r="D8930" s="3" t="s">
        <v>17</v>
      </c>
      <c r="E8930" s="3" t="n">
        <v>2019</v>
      </c>
      <c r="F8930" s="3" t="n">
        <v>2019</v>
      </c>
      <c r="G8930" s="3" t="n">
        <v>35.7425793585135</v>
      </c>
      <c r="H8930" s="3" t="n">
        <v>1</v>
      </c>
      <c r="I8930" s="3" t="n">
        <v>0.079</v>
      </c>
      <c r="J8930" s="3" t="n">
        <f aca="false">I8930*H8930</f>
        <v>0.079</v>
      </c>
      <c r="K8930" s="4" t="s">
        <v>26</v>
      </c>
      <c r="L8930" s="3" t="s">
        <v>27</v>
      </c>
      <c r="M8930" s="5" t="s">
        <v>28</v>
      </c>
      <c r="N8930" s="5"/>
      <c r="O8930" s="3" t="n">
        <v>17.7392161481347</v>
      </c>
    </row>
    <row r="8931" customFormat="false" ht="15" hidden="false" customHeight="true" outlineLevel="0" collapsed="false">
      <c r="A8931" s="3" t="s">
        <v>29</v>
      </c>
      <c r="B8931" s="3" t="s">
        <v>30</v>
      </c>
      <c r="C8931" s="3" t="n">
        <v>1</v>
      </c>
      <c r="D8931" s="3" t="s">
        <v>17</v>
      </c>
      <c r="E8931" s="3" t="n">
        <v>2018</v>
      </c>
      <c r="F8931" s="3" t="n">
        <v>2019</v>
      </c>
      <c r="G8931" s="3" t="n">
        <v>96.5111140027877</v>
      </c>
      <c r="H8931" s="3" t="n">
        <v>0.102626310390346</v>
      </c>
      <c r="I8931" s="3" t="n">
        <v>0.127</v>
      </c>
      <c r="J8931" s="3" t="n">
        <f aca="false">I8931*H8931</f>
        <v>0.0130335414195739</v>
      </c>
      <c r="K8931" s="4" t="s">
        <v>349</v>
      </c>
      <c r="L8931" s="3" t="s">
        <v>350</v>
      </c>
      <c r="M8931" s="5" t="s">
        <v>33</v>
      </c>
      <c r="N8931" s="5"/>
      <c r="O8931" s="3" t="n">
        <v>15.9245628463955</v>
      </c>
    </row>
    <row r="8932" customFormat="false" ht="15" hidden="false" customHeight="true" outlineLevel="0" collapsed="false">
      <c r="A8932" s="3" t="s">
        <v>29</v>
      </c>
      <c r="B8932" s="3" t="s">
        <v>67</v>
      </c>
      <c r="C8932" s="3" t="n">
        <v>1</v>
      </c>
      <c r="D8932" s="3" t="s">
        <v>17</v>
      </c>
      <c r="E8932" s="3" t="n">
        <v>2018</v>
      </c>
      <c r="F8932" s="3" t="n">
        <v>2019</v>
      </c>
      <c r="G8932" s="3" t="n">
        <v>69.85</v>
      </c>
      <c r="H8932" s="3" t="n">
        <v>0.0998607896894471</v>
      </c>
      <c r="I8932" s="3" t="n">
        <v>0.127</v>
      </c>
      <c r="J8932" s="3" t="n">
        <f aca="false">I8932*H8932</f>
        <v>0.0126823202905598</v>
      </c>
      <c r="K8932" s="4" t="s">
        <v>351</v>
      </c>
      <c r="L8932" s="3" t="s">
        <v>32</v>
      </c>
      <c r="M8932" s="5" t="s">
        <v>24</v>
      </c>
      <c r="N8932" s="5"/>
      <c r="O8932" s="3" t="n">
        <v>47.0238095238095</v>
      </c>
    </row>
    <row r="8933" customFormat="false" ht="15" hidden="false" customHeight="true" outlineLevel="0" collapsed="false">
      <c r="A8933" s="3" t="s">
        <v>29</v>
      </c>
      <c r="B8933" s="3" t="s">
        <v>34</v>
      </c>
      <c r="C8933" s="3" t="n">
        <v>-1</v>
      </c>
      <c r="D8933" s="3" t="s">
        <v>17</v>
      </c>
      <c r="E8933" s="3" t="n">
        <v>2018</v>
      </c>
      <c r="F8933" s="3" t="n">
        <v>2019</v>
      </c>
      <c r="G8933" s="3" t="n">
        <v>4.55949703392287</v>
      </c>
      <c r="H8933" s="3" t="n">
        <v>0.0924769858116104</v>
      </c>
      <c r="I8933" s="3" t="n">
        <v>0.127</v>
      </c>
      <c r="J8933" s="3" t="n">
        <f aca="false">I8933*H8933</f>
        <v>0.0117445771980745</v>
      </c>
      <c r="K8933" s="4" t="s">
        <v>304</v>
      </c>
      <c r="L8933" s="3" t="s">
        <v>36</v>
      </c>
      <c r="M8933" s="5" t="s">
        <v>37</v>
      </c>
      <c r="N8933" s="5" t="str">
        <f aca="false">N$6</f>
        <v>A partir da edição de 2018, ou seja, do dado de 2017 o preço pago passou a ser ponderado pela participação dos combustíveis no consumo total.</v>
      </c>
      <c r="O8933" s="3" t="n">
        <v>0</v>
      </c>
    </row>
    <row r="8934" customFormat="false" ht="15" hidden="false" customHeight="true" outlineLevel="0" collapsed="false">
      <c r="A8934" s="3" t="s">
        <v>29</v>
      </c>
      <c r="B8934" s="3" t="s">
        <v>39</v>
      </c>
      <c r="C8934" s="3" t="n">
        <v>-1</v>
      </c>
      <c r="D8934" s="3" t="s">
        <v>17</v>
      </c>
      <c r="E8934" s="3" t="n">
        <v>2017</v>
      </c>
      <c r="F8934" s="3" t="n">
        <v>2019</v>
      </c>
      <c r="G8934" s="3" t="n">
        <v>2.19</v>
      </c>
      <c r="H8934" s="3" t="n">
        <v>0.0967723308328037</v>
      </c>
      <c r="I8934" s="3" t="n">
        <v>0.127</v>
      </c>
      <c r="J8934" s="3" t="n">
        <f aca="false">I8934*H8934</f>
        <v>0.0122900860157661</v>
      </c>
      <c r="K8934" s="4" t="s">
        <v>352</v>
      </c>
      <c r="L8934" s="3" t="s">
        <v>41</v>
      </c>
      <c r="M8934" s="5" t="s">
        <v>42</v>
      </c>
      <c r="N8934" s="5"/>
      <c r="O8934" s="3" t="n">
        <v>100</v>
      </c>
    </row>
    <row r="8935" customFormat="false" ht="15" hidden="false" customHeight="true" outlineLevel="0" collapsed="false">
      <c r="A8935" s="3" t="s">
        <v>29</v>
      </c>
      <c r="B8935" s="3" t="s">
        <v>46</v>
      </c>
      <c r="C8935" s="3" t="n">
        <v>1</v>
      </c>
      <c r="D8935" s="3" t="s">
        <v>17</v>
      </c>
      <c r="E8935" s="3" t="n">
        <v>2018</v>
      </c>
      <c r="F8935" s="3" t="n">
        <v>2019</v>
      </c>
      <c r="G8935" s="3" t="n">
        <v>2127</v>
      </c>
      <c r="H8935" s="3" t="n">
        <v>0.102449148056252</v>
      </c>
      <c r="I8935" s="3" t="n">
        <v>0.127</v>
      </c>
      <c r="J8935" s="3" t="n">
        <f aca="false">I8935*H8935</f>
        <v>0.013011041803144</v>
      </c>
      <c r="K8935" s="4" t="s">
        <v>353</v>
      </c>
      <c r="L8935" s="3" t="s">
        <v>48</v>
      </c>
      <c r="M8935" s="5" t="s">
        <v>49</v>
      </c>
      <c r="N8935" s="5"/>
      <c r="O8935" s="3" t="n">
        <v>0.426420677051606</v>
      </c>
    </row>
    <row r="8936" customFormat="false" ht="15" hidden="false" customHeight="true" outlineLevel="0" collapsed="false">
      <c r="A8936" s="3" t="s">
        <v>29</v>
      </c>
      <c r="B8936" s="3" t="s">
        <v>50</v>
      </c>
      <c r="C8936" s="3" t="n">
        <v>1</v>
      </c>
      <c r="D8936" s="3" t="s">
        <v>17</v>
      </c>
      <c r="E8936" s="3" t="n">
        <v>2018</v>
      </c>
      <c r="F8936" s="3" t="n">
        <v>2019</v>
      </c>
      <c r="G8936" s="3" t="n">
        <v>96.9625024850514</v>
      </c>
      <c r="H8936" s="3" t="n">
        <v>0.0432287942732212</v>
      </c>
      <c r="I8936" s="3" t="n">
        <v>0.127</v>
      </c>
      <c r="J8936" s="3" t="n">
        <f aca="false">I8936*H8936</f>
        <v>0.00549005687269909</v>
      </c>
      <c r="K8936" s="4" t="s">
        <v>51</v>
      </c>
      <c r="L8936" s="3" t="s">
        <v>135</v>
      </c>
      <c r="M8936" s="5" t="s">
        <v>24</v>
      </c>
      <c r="N8936" s="5"/>
      <c r="O8936" s="3" t="n">
        <v>0</v>
      </c>
    </row>
    <row r="8937" customFormat="false" ht="15" hidden="false" customHeight="true" outlineLevel="0" collapsed="false">
      <c r="A8937" s="3" t="s">
        <v>29</v>
      </c>
      <c r="B8937" s="3" t="s">
        <v>53</v>
      </c>
      <c r="C8937" s="3" t="n">
        <v>-1</v>
      </c>
      <c r="D8937" s="3" t="s">
        <v>17</v>
      </c>
      <c r="E8937" s="3" t="n">
        <v>2018</v>
      </c>
      <c r="F8937" s="3" t="n">
        <v>2019</v>
      </c>
      <c r="G8937" s="3" t="n">
        <v>653.473293034473</v>
      </c>
      <c r="H8937" s="3" t="n">
        <v>0.114630637462429</v>
      </c>
      <c r="I8937" s="3" t="n">
        <v>0.127</v>
      </c>
      <c r="J8937" s="3" t="n">
        <f aca="false">I8937*H8937</f>
        <v>0.0145580909577285</v>
      </c>
      <c r="K8937" s="4" t="s">
        <v>54</v>
      </c>
      <c r="L8937" s="3" t="s">
        <v>55</v>
      </c>
      <c r="M8937" s="5" t="s">
        <v>268</v>
      </c>
      <c r="N8937" s="5"/>
      <c r="O8937" s="3" t="n">
        <v>73.8821764257598</v>
      </c>
    </row>
    <row r="8938" customFormat="false" ht="15" hidden="false" customHeight="true" outlineLevel="0" collapsed="false">
      <c r="A8938" s="3" t="s">
        <v>29</v>
      </c>
      <c r="B8938" s="3" t="s">
        <v>57</v>
      </c>
      <c r="C8938" s="3" t="n">
        <v>-1</v>
      </c>
      <c r="D8938" s="3" t="s">
        <v>17</v>
      </c>
      <c r="E8938" s="3" t="n">
        <v>2018</v>
      </c>
      <c r="F8938" s="3" t="n">
        <v>2019</v>
      </c>
      <c r="G8938" s="3" t="n">
        <v>1.63</v>
      </c>
      <c r="H8938" s="3" t="n">
        <v>0.130636551781839</v>
      </c>
      <c r="I8938" s="3" t="n">
        <v>0.127</v>
      </c>
      <c r="J8938" s="3" t="n">
        <f aca="false">I8938*H8938</f>
        <v>0.0165908420762936</v>
      </c>
      <c r="K8938" s="4" t="s">
        <v>58</v>
      </c>
      <c r="L8938" s="3" t="s">
        <v>55</v>
      </c>
      <c r="M8938" s="5" t="s">
        <v>59</v>
      </c>
      <c r="N8938" s="5"/>
      <c r="O8938" s="3" t="n">
        <v>61.277623628291</v>
      </c>
    </row>
    <row r="8939" customFormat="false" ht="15" hidden="false" customHeight="true" outlineLevel="0" collapsed="false">
      <c r="A8939" s="3" t="s">
        <v>29</v>
      </c>
      <c r="B8939" s="3" t="s">
        <v>63</v>
      </c>
      <c r="C8939" s="3" t="n">
        <v>1</v>
      </c>
      <c r="D8939" s="3" t="s">
        <v>17</v>
      </c>
      <c r="E8939" s="3" t="n">
        <v>2018</v>
      </c>
      <c r="F8939" s="3" t="n">
        <v>2019</v>
      </c>
      <c r="G8939" s="3" t="n">
        <v>2.12078019504876</v>
      </c>
      <c r="H8939" s="3" t="n">
        <v>0.217318451702051</v>
      </c>
      <c r="I8939" s="3" t="n">
        <v>0.127</v>
      </c>
      <c r="J8939" s="3" t="n">
        <f aca="false">I8939*H8939</f>
        <v>0.0275994433661605</v>
      </c>
      <c r="K8939" s="4" t="s">
        <v>354</v>
      </c>
      <c r="L8939" s="3" t="s">
        <v>65</v>
      </c>
      <c r="M8939" s="5" t="s">
        <v>66</v>
      </c>
      <c r="N8939" s="5"/>
      <c r="O8939" s="3" t="n">
        <v>4.15767745486393</v>
      </c>
    </row>
    <row r="8940" customFormat="false" ht="15" hidden="false" customHeight="true" outlineLevel="0" collapsed="false">
      <c r="A8940" s="3" t="s">
        <v>29</v>
      </c>
      <c r="B8940" s="3" t="s">
        <v>25</v>
      </c>
      <c r="C8940" s="3" t="n">
        <v>1</v>
      </c>
      <c r="D8940" s="3" t="s">
        <v>17</v>
      </c>
      <c r="E8940" s="3" t="n">
        <v>2019</v>
      </c>
      <c r="F8940" s="3" t="n">
        <v>2019</v>
      </c>
      <c r="G8940" s="3" t="n">
        <v>33.4288318612658</v>
      </c>
      <c r="H8940" s="3" t="n">
        <v>1</v>
      </c>
      <c r="I8940" s="3" t="n">
        <v>0.127</v>
      </c>
      <c r="J8940" s="3" t="n">
        <f aca="false">I8940*H8940</f>
        <v>0.127</v>
      </c>
      <c r="K8940" s="4" t="s">
        <v>26</v>
      </c>
      <c r="L8940" s="3" t="s">
        <v>27</v>
      </c>
      <c r="M8940" s="5" t="s">
        <v>28</v>
      </c>
      <c r="N8940" s="5"/>
      <c r="O8940" s="3" t="n">
        <v>0</v>
      </c>
    </row>
    <row r="8941" customFormat="false" ht="15" hidden="false" customHeight="true" outlineLevel="0" collapsed="false">
      <c r="A8941" s="3" t="s">
        <v>210</v>
      </c>
      <c r="B8941" s="3" t="s">
        <v>215</v>
      </c>
      <c r="C8941" s="3" t="n">
        <v>1</v>
      </c>
      <c r="D8941" s="3" t="s">
        <v>17</v>
      </c>
      <c r="E8941" s="3" t="n">
        <v>2016</v>
      </c>
      <c r="F8941" s="3" t="n">
        <v>2019</v>
      </c>
      <c r="G8941" s="3" t="n">
        <v>0.0105658448664032</v>
      </c>
      <c r="H8941" s="3" t="n">
        <v>0.27697122446636</v>
      </c>
      <c r="I8941" s="3" t="n">
        <v>0.068</v>
      </c>
      <c r="J8941" s="3" t="n">
        <f aca="false">I8941*H8941</f>
        <v>0.0188340432637125</v>
      </c>
      <c r="K8941" s="4" t="s">
        <v>355</v>
      </c>
      <c r="L8941" s="3" t="s">
        <v>356</v>
      </c>
      <c r="M8941" s="5" t="s">
        <v>24</v>
      </c>
      <c r="N8941" s="5" t="str">
        <f aca="false">N$68</f>
        <v>O PIB utilizado é o oficial divulgado pelo IBGE</v>
      </c>
      <c r="O8941" s="3" t="n">
        <v>1.39727834908846</v>
      </c>
    </row>
    <row r="8942" customFormat="false" ht="15" hidden="false" customHeight="true" outlineLevel="0" collapsed="false">
      <c r="A8942" s="3" t="s">
        <v>210</v>
      </c>
      <c r="B8942" s="3" t="s">
        <v>219</v>
      </c>
      <c r="C8942" s="3" t="n">
        <v>1</v>
      </c>
      <c r="D8942" s="3" t="s">
        <v>17</v>
      </c>
      <c r="E8942" s="3" t="n">
        <v>2017</v>
      </c>
      <c r="F8942" s="3" t="n">
        <v>2019</v>
      </c>
      <c r="G8942" s="3" t="n">
        <v>0</v>
      </c>
      <c r="H8942" s="3" t="n">
        <v>0.235363276193226</v>
      </c>
      <c r="I8942" s="3" t="n">
        <v>0.068</v>
      </c>
      <c r="J8942" s="3" t="n">
        <f aca="false">I8942*H8942</f>
        <v>0.0160047027811393</v>
      </c>
      <c r="K8942" s="4" t="s">
        <v>220</v>
      </c>
      <c r="L8942" s="3" t="s">
        <v>357</v>
      </c>
      <c r="M8942" s="5" t="s">
        <v>222</v>
      </c>
      <c r="N8942" s="3" t="str">
        <f aca="false">N$69</f>
        <v>O PIB utilizado para cálculo é estimado pela Tendências</v>
      </c>
      <c r="O8942" s="3" t="n">
        <v>0</v>
      </c>
    </row>
    <row r="8943" customFormat="false" ht="15" hidden="false" customHeight="true" outlineLevel="0" collapsed="false">
      <c r="A8943" s="3" t="s">
        <v>210</v>
      </c>
      <c r="B8943" s="3" t="s">
        <v>358</v>
      </c>
      <c r="C8943" s="3" t="n">
        <v>1</v>
      </c>
      <c r="D8943" s="3" t="s">
        <v>17</v>
      </c>
      <c r="E8943" s="3" t="n">
        <v>2017</v>
      </c>
      <c r="F8943" s="3" t="n">
        <v>2019</v>
      </c>
      <c r="G8943" s="3" t="n">
        <v>36.6776315789474</v>
      </c>
      <c r="H8943" s="3" t="n">
        <v>0.267071958016711</v>
      </c>
      <c r="I8943" s="3" t="n">
        <v>0.068</v>
      </c>
      <c r="J8943" s="3" t="n">
        <f aca="false">I8943*H8943</f>
        <v>0.0181608931451364</v>
      </c>
      <c r="K8943" s="4" t="s">
        <v>359</v>
      </c>
      <c r="L8943" s="3" t="s">
        <v>360</v>
      </c>
      <c r="M8943" s="5" t="s">
        <v>24</v>
      </c>
      <c r="N8943" s="5" t="s">
        <v>361</v>
      </c>
      <c r="O8943" s="3" t="n">
        <v>75.6488877641886</v>
      </c>
    </row>
    <row r="8944" customFormat="false" ht="15" hidden="false" customHeight="true" outlineLevel="0" collapsed="false">
      <c r="A8944" s="3" t="s">
        <v>210</v>
      </c>
      <c r="B8944" s="3" t="s">
        <v>362</v>
      </c>
      <c r="C8944" s="3" t="n">
        <v>1</v>
      </c>
      <c r="D8944" s="3" t="s">
        <v>17</v>
      </c>
      <c r="E8944" s="3" t="n">
        <v>2019</v>
      </c>
      <c r="F8944" s="3" t="n">
        <v>2019</v>
      </c>
      <c r="G8944" s="3" t="n">
        <v>0</v>
      </c>
      <c r="H8944" s="3" t="n">
        <v>0.220593541323703</v>
      </c>
      <c r="I8944" s="3" t="n">
        <v>0.068</v>
      </c>
      <c r="J8944" s="3" t="n">
        <f aca="false">I8944*H8944</f>
        <v>0.0150003608100118</v>
      </c>
      <c r="K8944" s="4" t="s">
        <v>363</v>
      </c>
      <c r="L8944" s="3" t="s">
        <v>364</v>
      </c>
      <c r="M8944" s="5" t="s">
        <v>365</v>
      </c>
      <c r="N8944" s="5"/>
      <c r="O8944" s="3" t="n">
        <v>0</v>
      </c>
    </row>
    <row r="8945" customFormat="false" ht="15" hidden="false" customHeight="true" outlineLevel="0" collapsed="false">
      <c r="A8945" s="3" t="s">
        <v>210</v>
      </c>
      <c r="B8945" s="3" t="s">
        <v>25</v>
      </c>
      <c r="C8945" s="3" t="n">
        <v>1</v>
      </c>
      <c r="D8945" s="3" t="s">
        <v>17</v>
      </c>
      <c r="E8945" s="3" t="n">
        <v>2019</v>
      </c>
      <c r="F8945" s="3" t="n">
        <v>2019</v>
      </c>
      <c r="G8945" s="3" t="n">
        <v>20.5907024722356</v>
      </c>
      <c r="H8945" s="3" t="n">
        <v>1</v>
      </c>
      <c r="I8945" s="3" t="n">
        <v>0.068</v>
      </c>
      <c r="J8945" s="3" t="n">
        <f aca="false">I8945*H8945</f>
        <v>0.068</v>
      </c>
      <c r="K8945" s="4" t="s">
        <v>26</v>
      </c>
      <c r="L8945" s="3" t="s">
        <v>27</v>
      </c>
      <c r="M8945" s="5" t="s">
        <v>28</v>
      </c>
      <c r="N8945" s="5"/>
      <c r="O8945" s="3" t="n">
        <v>16.8648010253335</v>
      </c>
    </row>
    <row r="8946" customFormat="false" ht="15.75" hidden="false" customHeight="true" outlineLevel="0" collapsed="false">
      <c r="A8946" s="3" t="s">
        <v>15</v>
      </c>
      <c r="B8946" s="3" t="s">
        <v>366</v>
      </c>
      <c r="C8946" s="3" t="n">
        <v>1</v>
      </c>
      <c r="D8946" s="3" t="s">
        <v>17</v>
      </c>
      <c r="E8946" s="3" t="n">
        <v>2018</v>
      </c>
      <c r="F8946" s="3" t="n">
        <v>2019</v>
      </c>
      <c r="G8946" s="3" t="n">
        <v>14.3971416498839</v>
      </c>
      <c r="H8946" s="3" t="n">
        <v>0.386075959041128</v>
      </c>
      <c r="I8946" s="3" t="n">
        <v>0.077</v>
      </c>
      <c r="J8946" s="3" t="n">
        <f aca="false">I8946*H8946</f>
        <v>0.0297278488461669</v>
      </c>
      <c r="K8946" s="4" t="s">
        <v>367</v>
      </c>
      <c r="L8946" s="3" t="s">
        <v>27</v>
      </c>
      <c r="M8946" s="5" t="s">
        <v>20</v>
      </c>
      <c r="N8946" s="5" t="str">
        <f aca="false">N$2</f>
        <v>O PIB utilizado para cálculo é estimado pela Tendências</v>
      </c>
      <c r="O8946" s="3" t="n">
        <v>0.0986605161968067</v>
      </c>
    </row>
    <row r="8947" customFormat="false" ht="15" hidden="false" customHeight="true" outlineLevel="0" collapsed="false">
      <c r="A8947" s="3" t="s">
        <v>15</v>
      </c>
      <c r="B8947" s="3" t="s">
        <v>368</v>
      </c>
      <c r="C8947" s="3" t="n">
        <v>1</v>
      </c>
      <c r="D8947" s="3" t="s">
        <v>17</v>
      </c>
      <c r="E8947" s="3" t="n">
        <v>2018</v>
      </c>
      <c r="F8947" s="3" t="n">
        <v>2019</v>
      </c>
      <c r="G8947" s="3" t="n">
        <v>-1.46046434707439</v>
      </c>
      <c r="H8947" s="3" t="n">
        <v>0.34322762312315</v>
      </c>
      <c r="I8947" s="3" t="n">
        <v>0.077</v>
      </c>
      <c r="J8947" s="3" t="n">
        <f aca="false">I8947*H8947</f>
        <v>0.0264285269804825</v>
      </c>
      <c r="K8947" s="4" t="s">
        <v>369</v>
      </c>
      <c r="L8947" s="3" t="s">
        <v>329</v>
      </c>
      <c r="M8947" s="5" t="s">
        <v>24</v>
      </c>
      <c r="N8947" s="5" t="str">
        <f aca="false">N$3</f>
        <v>O PIB utilizado para cálculo é estimado pela Tendências</v>
      </c>
      <c r="O8947" s="3" t="n">
        <v>31.9815856420275</v>
      </c>
    </row>
    <row r="8948" customFormat="false" ht="15" hidden="false" customHeight="true" outlineLevel="0" collapsed="false">
      <c r="A8948" s="3" t="s">
        <v>15</v>
      </c>
      <c r="B8948" s="3" t="s">
        <v>271</v>
      </c>
      <c r="C8948" s="3" t="n">
        <v>1</v>
      </c>
      <c r="D8948" s="3" t="s">
        <v>17</v>
      </c>
      <c r="E8948" s="3" t="n">
        <v>2018</v>
      </c>
      <c r="F8948" s="3" t="n">
        <v>2019</v>
      </c>
      <c r="G8948" s="3" t="n">
        <v>1.89876855004243</v>
      </c>
      <c r="H8948" s="3" t="n">
        <v>0.270696417835722</v>
      </c>
      <c r="I8948" s="3" t="n">
        <v>0.077</v>
      </c>
      <c r="J8948" s="3" t="n">
        <f aca="false">I8948*H8948</f>
        <v>0.0208436241733506</v>
      </c>
      <c r="K8948" s="4" t="s">
        <v>370</v>
      </c>
      <c r="L8948" s="3" t="s">
        <v>135</v>
      </c>
      <c r="M8948" s="5" t="s">
        <v>24</v>
      </c>
      <c r="N8948" s="5"/>
      <c r="O8948" s="3" t="n">
        <v>61.041239187617</v>
      </c>
    </row>
    <row r="8949" customFormat="false" ht="15" hidden="false" customHeight="true" outlineLevel="0" collapsed="false">
      <c r="A8949" s="3" t="s">
        <v>15</v>
      </c>
      <c r="B8949" s="3" t="s">
        <v>25</v>
      </c>
      <c r="C8949" s="3" t="n">
        <v>1</v>
      </c>
      <c r="D8949" s="3" t="s">
        <v>17</v>
      </c>
      <c r="E8949" s="3" t="n">
        <v>2019</v>
      </c>
      <c r="F8949" s="3" t="n">
        <v>2019</v>
      </c>
      <c r="G8949" s="3" t="n">
        <v>27.5386988653741</v>
      </c>
      <c r="H8949" s="3" t="n">
        <v>1</v>
      </c>
      <c r="I8949" s="3" t="n">
        <v>0.077</v>
      </c>
      <c r="J8949" s="3" t="n">
        <f aca="false">I8949*H8949</f>
        <v>0.077</v>
      </c>
      <c r="K8949" s="4" t="s">
        <v>26</v>
      </c>
      <c r="L8949" s="3" t="s">
        <v>27</v>
      </c>
      <c r="M8949" s="5" t="s">
        <v>28</v>
      </c>
      <c r="N8949" s="5"/>
      <c r="O8949" s="3" t="n">
        <v>31.8427789581197</v>
      </c>
    </row>
    <row r="8950" customFormat="false" ht="15" hidden="false" customHeight="true" outlineLevel="0" collapsed="false">
      <c r="A8950" s="3" t="s">
        <v>175</v>
      </c>
      <c r="B8950" s="3" t="s">
        <v>180</v>
      </c>
      <c r="C8950" s="3" t="n">
        <v>1</v>
      </c>
      <c r="D8950" s="3" t="s">
        <v>17</v>
      </c>
      <c r="E8950" s="3" t="n">
        <v>2018</v>
      </c>
      <c r="F8950" s="3" t="n">
        <v>2019</v>
      </c>
      <c r="G8950" s="3" t="n">
        <v>8.26178408652744</v>
      </c>
      <c r="H8950" s="3" t="n">
        <v>0.170878190955034</v>
      </c>
      <c r="I8950" s="3" t="n">
        <v>0.12</v>
      </c>
      <c r="J8950" s="3" t="n">
        <f aca="false">I8950*H8950</f>
        <v>0.0205053829146041</v>
      </c>
      <c r="K8950" s="4" t="s">
        <v>181</v>
      </c>
      <c r="L8950" s="3" t="s">
        <v>178</v>
      </c>
      <c r="M8950" s="5" t="s">
        <v>24</v>
      </c>
      <c r="N8950" s="5" t="str">
        <f aca="false">N$55</f>
        <v>Antes da edição de 2020 o indicador era conhecido como "Capacidade de Investimento"</v>
      </c>
      <c r="O8950" s="3" t="n">
        <v>51.3590628896503</v>
      </c>
    </row>
    <row r="8951" customFormat="false" ht="15" hidden="false" customHeight="true" outlineLevel="0" collapsed="false">
      <c r="A8951" s="3" t="s">
        <v>175</v>
      </c>
      <c r="B8951" s="3" t="s">
        <v>183</v>
      </c>
      <c r="C8951" s="3" t="n">
        <v>1</v>
      </c>
      <c r="D8951" s="3" t="s">
        <v>17</v>
      </c>
      <c r="E8951" s="3" t="n">
        <v>2018</v>
      </c>
      <c r="F8951" s="3" t="n">
        <v>2019</v>
      </c>
      <c r="G8951" s="3" t="n">
        <v>-2.45356023070627</v>
      </c>
      <c r="H8951" s="3" t="n">
        <v>0.097306857183677</v>
      </c>
      <c r="I8951" s="3" t="n">
        <v>0.12</v>
      </c>
      <c r="J8951" s="3" t="n">
        <f aca="false">I8951*H8951</f>
        <v>0.0116768228620412</v>
      </c>
      <c r="K8951" s="4" t="s">
        <v>371</v>
      </c>
      <c r="L8951" s="3" t="s">
        <v>178</v>
      </c>
      <c r="M8951" s="5" t="s">
        <v>24</v>
      </c>
      <c r="N8951" s="5"/>
      <c r="O8951" s="3" t="n">
        <v>38.3422044790832</v>
      </c>
    </row>
    <row r="8952" customFormat="false" ht="15" hidden="false" customHeight="true" outlineLevel="0" collapsed="false">
      <c r="A8952" s="3" t="s">
        <v>175</v>
      </c>
      <c r="B8952" s="3" t="s">
        <v>185</v>
      </c>
      <c r="C8952" s="3" t="n">
        <v>-1</v>
      </c>
      <c r="D8952" s="3" t="s">
        <v>17</v>
      </c>
      <c r="E8952" s="3" t="n">
        <v>2018</v>
      </c>
      <c r="F8952" s="3" t="n">
        <v>2019</v>
      </c>
      <c r="G8952" s="3" t="n">
        <v>73.5742750801445</v>
      </c>
      <c r="H8952" s="3" t="n">
        <v>0.0933880517377633</v>
      </c>
      <c r="I8952" s="3" t="n">
        <v>0.12</v>
      </c>
      <c r="J8952" s="3" t="n">
        <f aca="false">I8952*H8952</f>
        <v>0.0112065662085316</v>
      </c>
      <c r="K8952" s="4" t="s">
        <v>186</v>
      </c>
      <c r="L8952" s="3" t="s">
        <v>178</v>
      </c>
      <c r="M8952" s="5" t="s">
        <v>24</v>
      </c>
      <c r="N8952" s="5"/>
      <c r="O8952" s="3" t="n">
        <v>72.3611855131079</v>
      </c>
    </row>
    <row r="8953" customFormat="false" ht="15" hidden="false" customHeight="true" outlineLevel="0" collapsed="false">
      <c r="A8953" s="3" t="s">
        <v>175</v>
      </c>
      <c r="B8953" s="3" t="s">
        <v>187</v>
      </c>
      <c r="C8953" s="3" t="n">
        <v>1</v>
      </c>
      <c r="D8953" s="3" t="s">
        <v>17</v>
      </c>
      <c r="E8953" s="3" t="n">
        <v>2018</v>
      </c>
      <c r="F8953" s="3" t="n">
        <v>2019</v>
      </c>
      <c r="G8953" s="3" t="n">
        <v>90.3273374573387</v>
      </c>
      <c r="H8953" s="3" t="n">
        <v>0.0794621636939316</v>
      </c>
      <c r="I8953" s="3" t="n">
        <v>0.12</v>
      </c>
      <c r="J8953" s="3" t="n">
        <f aca="false">I8953*H8953</f>
        <v>0.00953545964327179</v>
      </c>
      <c r="K8953" s="4" t="s">
        <v>188</v>
      </c>
      <c r="L8953" s="3" t="s">
        <v>178</v>
      </c>
      <c r="M8953" s="5" t="s">
        <v>24</v>
      </c>
      <c r="N8953" s="5" t="str">
        <f aca="false">N$58</f>
        <v>Antes de 2020 o indicador era chamado de "Sucesso da Execução Orçamentária"</v>
      </c>
      <c r="O8953" s="3" t="n">
        <v>79.0184508419079</v>
      </c>
    </row>
    <row r="8954" customFormat="false" ht="15" hidden="false" customHeight="true" outlineLevel="0" collapsed="false">
      <c r="A8954" s="3" t="s">
        <v>175</v>
      </c>
      <c r="B8954" s="3" t="s">
        <v>176</v>
      </c>
      <c r="C8954" s="3" t="n">
        <v>-1</v>
      </c>
      <c r="D8954" s="3" t="s">
        <v>17</v>
      </c>
      <c r="E8954" s="3" t="n">
        <v>2018</v>
      </c>
      <c r="F8954" s="3" t="n">
        <v>2019</v>
      </c>
      <c r="G8954" s="3" t="n">
        <v>37.3725418268901</v>
      </c>
      <c r="H8954" s="3" t="n">
        <v>0.0188498358038808</v>
      </c>
      <c r="I8954" s="3" t="n">
        <v>0.12</v>
      </c>
      <c r="J8954" s="3" t="n">
        <f aca="false">I8954*H8954</f>
        <v>0.00226198029646569</v>
      </c>
      <c r="K8954" s="4" t="s">
        <v>177</v>
      </c>
      <c r="L8954" s="3" t="s">
        <v>178</v>
      </c>
      <c r="M8954" s="5" t="s">
        <v>24</v>
      </c>
      <c r="N89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8954" s="3" t="n">
        <v>13.9534336158491</v>
      </c>
    </row>
    <row r="8955" customFormat="false" ht="15" hidden="false" customHeight="true" outlineLevel="0" collapsed="false">
      <c r="A8955" s="3" t="s">
        <v>175</v>
      </c>
      <c r="B8955" s="3" t="s">
        <v>273</v>
      </c>
      <c r="C8955" s="3" t="n">
        <v>1</v>
      </c>
      <c r="D8955" s="3" t="s">
        <v>17</v>
      </c>
      <c r="E8955" s="3" t="n">
        <v>2018</v>
      </c>
      <c r="F8955" s="3" t="n">
        <v>2019</v>
      </c>
      <c r="G8955" s="3" t="n">
        <v>0.653236241519917</v>
      </c>
      <c r="H8955" s="3" t="n">
        <v>0.000612010390159762</v>
      </c>
      <c r="I8955" s="3" t="n">
        <v>0.12</v>
      </c>
      <c r="J8955" s="3" t="n">
        <f aca="false">I8955*H8955</f>
        <v>7.34412468191714E-005</v>
      </c>
      <c r="K8955" s="4" t="s">
        <v>372</v>
      </c>
      <c r="L8955" s="3" t="s">
        <v>345</v>
      </c>
      <c r="M8955" s="5" t="s">
        <v>24</v>
      </c>
      <c r="N8955" s="4" t="str">
        <f aca="false">N$2226</f>
        <v>O PIB utilizado para cálculo é estimado pela Tendências</v>
      </c>
      <c r="O8955" s="3" t="n">
        <v>43.4440826071136</v>
      </c>
    </row>
    <row r="8956" customFormat="false" ht="15" hidden="false" customHeight="true" outlineLevel="0" collapsed="false">
      <c r="A8956" s="3" t="s">
        <v>175</v>
      </c>
      <c r="B8956" s="3" t="s">
        <v>373</v>
      </c>
      <c r="C8956" s="3" t="n">
        <v>-1</v>
      </c>
      <c r="D8956" s="3" t="s">
        <v>17</v>
      </c>
      <c r="E8956" s="3" t="n">
        <v>2018</v>
      </c>
      <c r="F8956" s="3" t="n">
        <v>2019</v>
      </c>
      <c r="G8956" s="3" t="n">
        <v>84.4736774421622</v>
      </c>
      <c r="H8956" s="3" t="n">
        <v>0.236613693544795</v>
      </c>
      <c r="I8956" s="3" t="n">
        <v>0.12</v>
      </c>
      <c r="J8956" s="3" t="n">
        <f aca="false">I8956*H8956</f>
        <v>0.0283936432253754</v>
      </c>
      <c r="K8956" s="4" t="s">
        <v>374</v>
      </c>
      <c r="L8956" s="3" t="s">
        <v>178</v>
      </c>
      <c r="M8956" s="5" t="s">
        <v>24</v>
      </c>
      <c r="N8956" s="5"/>
      <c r="O8956" s="3" t="n">
        <v>37.5620349477388</v>
      </c>
    </row>
    <row r="8957" customFormat="false" ht="15" hidden="false" customHeight="true" outlineLevel="0" collapsed="false">
      <c r="A8957" s="3" t="s">
        <v>175</v>
      </c>
      <c r="B8957" s="3" t="s">
        <v>375</v>
      </c>
      <c r="C8957" s="3" t="n">
        <v>-1</v>
      </c>
      <c r="D8957" s="3" t="s">
        <v>17</v>
      </c>
      <c r="E8957" s="3" t="n">
        <v>2018</v>
      </c>
      <c r="F8957" s="3" t="n">
        <v>2019</v>
      </c>
      <c r="G8957" s="3" t="n">
        <v>16.9128835189804</v>
      </c>
      <c r="H8957" s="3" t="n">
        <v>0.0152132907933547</v>
      </c>
      <c r="I8957" s="3" t="n">
        <v>0.12</v>
      </c>
      <c r="J8957" s="3" t="n">
        <f aca="false">I8957*H8957</f>
        <v>0.00182559489520256</v>
      </c>
      <c r="K8957" s="4" t="s">
        <v>376</v>
      </c>
      <c r="L8957" s="3" t="s">
        <v>178</v>
      </c>
      <c r="M8957" s="5" t="s">
        <v>24</v>
      </c>
      <c r="N8957" s="5" t="s">
        <v>377</v>
      </c>
      <c r="O8957" s="3" t="n">
        <v>62.3898028112625</v>
      </c>
    </row>
    <row r="8958" customFormat="false" ht="15" hidden="false" customHeight="true" outlineLevel="0" collapsed="false">
      <c r="A8958" s="3" t="s">
        <v>175</v>
      </c>
      <c r="B8958" s="3" t="s">
        <v>378</v>
      </c>
      <c r="C8958" s="3" t="n">
        <v>1</v>
      </c>
      <c r="D8958" s="3" t="s">
        <v>17</v>
      </c>
      <c r="E8958" s="3" t="n">
        <v>2018</v>
      </c>
      <c r="F8958" s="3" t="n">
        <v>2019</v>
      </c>
      <c r="G8958" s="3" t="n">
        <v>4.79889703600284</v>
      </c>
      <c r="H8958" s="3" t="n">
        <v>0.287675905897404</v>
      </c>
      <c r="I8958" s="3" t="n">
        <v>0.12</v>
      </c>
      <c r="J8958" s="3" t="n">
        <f aca="false">I8958*H8958</f>
        <v>0.0345211087076885</v>
      </c>
      <c r="K8958" s="4" t="s">
        <v>379</v>
      </c>
      <c r="L8958" s="3" t="s">
        <v>178</v>
      </c>
      <c r="M8958" s="5" t="s">
        <v>24</v>
      </c>
      <c r="N8958" s="5"/>
      <c r="O8958" s="3" t="n">
        <v>46.1402295051483</v>
      </c>
    </row>
    <row r="8959" customFormat="false" ht="15" hidden="false" customHeight="true" outlineLevel="0" collapsed="false">
      <c r="A8959" s="3" t="s">
        <v>175</v>
      </c>
      <c r="B8959" s="3" t="s">
        <v>25</v>
      </c>
      <c r="C8959" s="3" t="n">
        <v>1</v>
      </c>
      <c r="D8959" s="3" t="s">
        <v>17</v>
      </c>
      <c r="E8959" s="3" t="n">
        <v>2019</v>
      </c>
      <c r="F8959" s="3" t="n">
        <v>2019</v>
      </c>
      <c r="G8959" s="3" t="n">
        <v>53.9014357085927</v>
      </c>
      <c r="H8959" s="3" t="n">
        <v>1</v>
      </c>
      <c r="I8959" s="3" t="n">
        <v>0.12</v>
      </c>
      <c r="J8959" s="3" t="n">
        <f aca="false">I8959*H8959</f>
        <v>0.12</v>
      </c>
      <c r="K8959" s="4" t="s">
        <v>26</v>
      </c>
      <c r="L8959" s="3" t="s">
        <v>27</v>
      </c>
      <c r="M8959" s="5" t="s">
        <v>28</v>
      </c>
      <c r="N8959" s="5"/>
      <c r="O8959" s="3" t="n">
        <v>58.7667059906171</v>
      </c>
    </row>
    <row r="8960" customFormat="false" ht="15" hidden="false" customHeight="true" outlineLevel="0" collapsed="false">
      <c r="A8960" s="3" t="s">
        <v>153</v>
      </c>
      <c r="B8960" s="3" t="s">
        <v>161</v>
      </c>
      <c r="C8960" s="3" t="n">
        <v>1</v>
      </c>
      <c r="D8960" s="3" t="s">
        <v>17</v>
      </c>
      <c r="E8960" s="3" t="n">
        <v>2018</v>
      </c>
      <c r="F8960" s="3" t="n">
        <v>2019</v>
      </c>
      <c r="G8960" s="3" t="n">
        <v>1.35504110774556</v>
      </c>
      <c r="H8960" s="3" t="n">
        <v>0.0909740967820325</v>
      </c>
      <c r="I8960" s="3" t="n">
        <v>0.134</v>
      </c>
      <c r="J8960" s="3" t="n">
        <f aca="false">I8960*H8960</f>
        <v>0.0121905289687924</v>
      </c>
      <c r="K8960" s="4" t="s">
        <v>380</v>
      </c>
      <c r="L8960" s="3" t="s">
        <v>381</v>
      </c>
      <c r="M8960" s="5" t="s">
        <v>24</v>
      </c>
      <c r="N8960" s="3" t="str">
        <f aca="false">N$49</f>
        <v>A partir da edição de 2018, ou seja, do dado de 2017 passou a ser usado como numerador a população prisional acusada de homicídio e não mais a população carcerária total.</v>
      </c>
      <c r="O8960" s="3" t="n">
        <v>26.7579376013402</v>
      </c>
    </row>
    <row r="8961" customFormat="false" ht="15" hidden="false" customHeight="true" outlineLevel="0" collapsed="false">
      <c r="A8961" s="3" t="s">
        <v>153</v>
      </c>
      <c r="B8961" s="3" t="s">
        <v>306</v>
      </c>
      <c r="C8961" s="3" t="n">
        <v>-1</v>
      </c>
      <c r="D8961" s="3" t="s">
        <v>17</v>
      </c>
      <c r="E8961" s="3" t="n">
        <v>2017</v>
      </c>
      <c r="F8961" s="3" t="n">
        <v>2019</v>
      </c>
      <c r="G8961" s="3" t="n">
        <v>32.32</v>
      </c>
      <c r="H8961" s="3" t="n">
        <v>0.103429586761364</v>
      </c>
      <c r="I8961" s="3" t="n">
        <v>0.134</v>
      </c>
      <c r="J8961" s="3" t="n">
        <f aca="false">I8961*H8961</f>
        <v>0.0138595646260227</v>
      </c>
      <c r="K8961" s="4" t="s">
        <v>307</v>
      </c>
      <c r="L8961" s="3" t="s">
        <v>308</v>
      </c>
      <c r="M8961" s="5" t="s">
        <v>24</v>
      </c>
      <c r="N8961" s="5"/>
      <c r="O8961" s="3" t="n">
        <v>56.7445674456745</v>
      </c>
    </row>
    <row r="8962" customFormat="false" ht="15" hidden="false" customHeight="true" outlineLevel="0" collapsed="false">
      <c r="A8962" s="3" t="s">
        <v>153</v>
      </c>
      <c r="B8962" s="3" t="s">
        <v>154</v>
      </c>
      <c r="C8962" s="3" t="n">
        <v>-1</v>
      </c>
      <c r="D8962" s="3" t="s">
        <v>17</v>
      </c>
      <c r="E8962" s="3" t="n">
        <v>2017</v>
      </c>
      <c r="F8962" s="3" t="n">
        <v>2019</v>
      </c>
      <c r="G8962" s="3" t="n">
        <v>2.3</v>
      </c>
      <c r="H8962" s="3" t="n">
        <v>0.0927084405756597</v>
      </c>
      <c r="I8962" s="3" t="n">
        <v>0.134</v>
      </c>
      <c r="J8962" s="3" t="n">
        <f aca="false">I8962*H8962</f>
        <v>0.0124229310371384</v>
      </c>
      <c r="K8962" s="4" t="s">
        <v>382</v>
      </c>
      <c r="L8962" s="3" t="s">
        <v>308</v>
      </c>
      <c r="M8962" s="5" t="s">
        <v>24</v>
      </c>
      <c r="N8962" s="5"/>
      <c r="O8962" s="3" t="n">
        <v>23.2704402515723</v>
      </c>
    </row>
    <row r="8963" customFormat="false" ht="15" hidden="false" customHeight="true" outlineLevel="0" collapsed="false">
      <c r="A8963" s="3" t="s">
        <v>153</v>
      </c>
      <c r="B8963" s="3" t="s">
        <v>383</v>
      </c>
      <c r="C8963" s="3" t="n">
        <v>-1</v>
      </c>
      <c r="D8963" s="3" t="s">
        <v>17</v>
      </c>
      <c r="E8963" s="3" t="n">
        <v>2017</v>
      </c>
      <c r="F8963" s="3" t="n">
        <v>2019</v>
      </c>
      <c r="G8963" s="3" t="n">
        <v>1.46950231630303</v>
      </c>
      <c r="H8963" s="3" t="n">
        <v>0.10719025350249</v>
      </c>
      <c r="I8963" s="3" t="n">
        <v>0.134</v>
      </c>
      <c r="J8963" s="3" t="n">
        <f aca="false">I8963*H8963</f>
        <v>0.0143634939693337</v>
      </c>
      <c r="K8963" s="4" t="s">
        <v>384</v>
      </c>
      <c r="L8963" s="3" t="s">
        <v>385</v>
      </c>
      <c r="M8963" s="5" t="s">
        <v>159</v>
      </c>
      <c r="N89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8963" s="3" t="n">
        <v>87.6843218909748</v>
      </c>
    </row>
    <row r="8964" customFormat="false" ht="15" hidden="false" customHeight="true" outlineLevel="0" collapsed="false">
      <c r="A8964" s="3" t="s">
        <v>153</v>
      </c>
      <c r="B8964" s="3" t="s">
        <v>164</v>
      </c>
      <c r="C8964" s="3" t="n">
        <v>-1</v>
      </c>
      <c r="D8964" s="3" t="s">
        <v>17</v>
      </c>
      <c r="E8964" s="3" t="n">
        <v>2017</v>
      </c>
      <c r="F8964" s="3" t="n">
        <v>2019</v>
      </c>
      <c r="G8964" s="3" t="n">
        <v>13.8378134785202</v>
      </c>
      <c r="H8964" s="3" t="n">
        <v>0.0581084120071216</v>
      </c>
      <c r="I8964" s="3" t="n">
        <v>0.134</v>
      </c>
      <c r="J8964" s="3" t="n">
        <f aca="false">I8964*H8964</f>
        <v>0.0077865272089543</v>
      </c>
      <c r="K8964" s="4" t="s">
        <v>386</v>
      </c>
      <c r="L8964" s="3" t="s">
        <v>385</v>
      </c>
      <c r="M8964" s="5" t="s">
        <v>170</v>
      </c>
      <c r="N8964" s="5" t="str">
        <f aca="false">N$50</f>
        <v>Antes de 2019 o nome do indicador era "Segurança no Trânsito" </v>
      </c>
      <c r="O8964" s="3" t="n">
        <v>87.0933171034561</v>
      </c>
    </row>
    <row r="8965" customFormat="false" ht="15" hidden="false" customHeight="true" outlineLevel="0" collapsed="false">
      <c r="A8965" s="3" t="s">
        <v>153</v>
      </c>
      <c r="B8965" s="3" t="s">
        <v>387</v>
      </c>
      <c r="C8965" s="3" t="n">
        <v>-1</v>
      </c>
      <c r="D8965" s="3" t="s">
        <v>17</v>
      </c>
      <c r="E8965" s="3" t="n">
        <v>2018</v>
      </c>
      <c r="F8965" s="3" t="n">
        <v>2019</v>
      </c>
      <c r="G8965" s="3" t="n">
        <v>126.608543966575</v>
      </c>
      <c r="H8965" s="3" t="n">
        <v>0.0880642901472015</v>
      </c>
      <c r="I8965" s="3" t="n">
        <v>0.134</v>
      </c>
      <c r="J8965" s="3" t="n">
        <f aca="false">I8965*H8965</f>
        <v>0.011800614879725</v>
      </c>
      <c r="K8965" s="4" t="s">
        <v>388</v>
      </c>
      <c r="L8965" s="3" t="s">
        <v>385</v>
      </c>
      <c r="M8965" s="5" t="s">
        <v>389</v>
      </c>
      <c r="N8965" s="3"/>
      <c r="O8965" s="3" t="n">
        <v>79.8152090394451</v>
      </c>
    </row>
    <row r="8966" customFormat="false" ht="15" hidden="false" customHeight="true" outlineLevel="0" collapsed="false">
      <c r="A8966" s="3" t="s">
        <v>153</v>
      </c>
      <c r="B8966" s="3" t="s">
        <v>168</v>
      </c>
      <c r="C8966" s="3" t="n">
        <v>-1</v>
      </c>
      <c r="D8966" s="3" t="s">
        <v>17</v>
      </c>
      <c r="E8966" s="3" t="n">
        <v>2018</v>
      </c>
      <c r="F8966" s="3" t="n">
        <v>2019</v>
      </c>
      <c r="G8966" s="3" t="n">
        <v>47.8565224643808</v>
      </c>
      <c r="H8966" s="3" t="n">
        <v>0.254081337515016</v>
      </c>
      <c r="I8966" s="3" t="n">
        <v>0.134</v>
      </c>
      <c r="J8966" s="3" t="n">
        <f aca="false">I8966*H8966</f>
        <v>0.0340468992270122</v>
      </c>
      <c r="K8966" s="4" t="s">
        <v>390</v>
      </c>
      <c r="L8966" s="3" t="s">
        <v>391</v>
      </c>
      <c r="M8966" s="5" t="s">
        <v>170</v>
      </c>
      <c r="N8966" s="5"/>
      <c r="O8966" s="3" t="n">
        <v>32.8127388005326</v>
      </c>
    </row>
    <row r="8967" customFormat="false" ht="15" hidden="false" customHeight="true" outlineLevel="0" collapsed="false">
      <c r="A8967" s="3" t="s">
        <v>153</v>
      </c>
      <c r="B8967" s="3" t="s">
        <v>171</v>
      </c>
      <c r="C8967" s="3" t="n">
        <v>-1</v>
      </c>
      <c r="D8967" s="3" t="s">
        <v>17</v>
      </c>
      <c r="E8967" s="3" t="n">
        <v>2018</v>
      </c>
      <c r="F8967" s="3" t="n">
        <v>2019</v>
      </c>
      <c r="G8967" s="3" t="n">
        <v>822.994138726395</v>
      </c>
      <c r="H8967" s="3" t="n">
        <v>0.123815283360345</v>
      </c>
      <c r="I8967" s="3" t="n">
        <v>0.134</v>
      </c>
      <c r="J8967" s="3" t="n">
        <f aca="false">I8967*H8967</f>
        <v>0.0165912479702863</v>
      </c>
      <c r="K8967" s="4" t="s">
        <v>392</v>
      </c>
      <c r="L8967" s="3" t="s">
        <v>391</v>
      </c>
      <c r="M8967" s="5" t="s">
        <v>393</v>
      </c>
      <c r="N8967" s="3" t="str">
        <f aca="false">N$52</f>
        <v>A partir da edição de 2019, ou seja, do dado de 2018, passou a ser usado o número de roubos totais no lugar de roubos e furtos de veículos</v>
      </c>
      <c r="O8967" s="3" t="n">
        <v>49.422528455495</v>
      </c>
    </row>
    <row r="8968" customFormat="false" ht="15" hidden="false" customHeight="true" outlineLevel="0" collapsed="false">
      <c r="A8968" s="3" t="s">
        <v>153</v>
      </c>
      <c r="B8968" s="3" t="s">
        <v>312</v>
      </c>
      <c r="C8968" s="3" t="n">
        <v>1</v>
      </c>
      <c r="D8968" s="3" t="s">
        <v>17</v>
      </c>
      <c r="E8968" s="3" t="n">
        <v>2017</v>
      </c>
      <c r="F8968" s="3" t="n">
        <v>2019</v>
      </c>
      <c r="G8968" s="3" t="n">
        <v>72</v>
      </c>
      <c r="H8968" s="3" t="n">
        <v>0.0816282993487694</v>
      </c>
      <c r="I8968" s="3" t="n">
        <v>0.134</v>
      </c>
      <c r="J8968" s="3" t="n">
        <f aca="false">I8968*H8968</f>
        <v>0.0109381921127351</v>
      </c>
      <c r="K8968" s="4" t="s">
        <v>394</v>
      </c>
      <c r="L8968" s="3" t="s">
        <v>395</v>
      </c>
      <c r="M8968" s="5" t="s">
        <v>279</v>
      </c>
      <c r="N8968" s="5"/>
      <c r="O8968" s="3" t="n">
        <v>57.5342465753425</v>
      </c>
    </row>
    <row r="8969" customFormat="false" ht="15" hidden="false" customHeight="true" outlineLevel="0" collapsed="false">
      <c r="A8969" s="3" t="s">
        <v>153</v>
      </c>
      <c r="B8969" s="3" t="s">
        <v>25</v>
      </c>
      <c r="C8969" s="3" t="n">
        <v>1</v>
      </c>
      <c r="D8969" s="3" t="s">
        <v>17</v>
      </c>
      <c r="E8969" s="3" t="n">
        <v>2019</v>
      </c>
      <c r="F8969" s="3" t="n">
        <v>2019</v>
      </c>
      <c r="G8969" s="3" t="n">
        <v>51.102132995464</v>
      </c>
      <c r="H8969" s="3" t="n">
        <v>1</v>
      </c>
      <c r="I8969" s="3" t="n">
        <v>0.134</v>
      </c>
      <c r="J8969" s="3" t="n">
        <f aca="false">I8969*H8969</f>
        <v>0.134</v>
      </c>
      <c r="K8969" s="4" t="s">
        <v>26</v>
      </c>
      <c r="L8969" s="3" t="s">
        <v>27</v>
      </c>
      <c r="M8969" s="5" t="s">
        <v>28</v>
      </c>
      <c r="N8969" s="5"/>
      <c r="O8969" s="3" t="n">
        <v>48.0272549628729</v>
      </c>
    </row>
    <row r="8970" customFormat="false" ht="15" hidden="false" customHeight="true" outlineLevel="0" collapsed="false">
      <c r="A8970" s="3" t="s">
        <v>106</v>
      </c>
      <c r="B8970" s="3" t="s">
        <v>111</v>
      </c>
      <c r="C8970" s="3" t="n">
        <v>-1</v>
      </c>
      <c r="D8970" s="3" t="s">
        <v>17</v>
      </c>
      <c r="E8970" s="3" t="n">
        <v>2015</v>
      </c>
      <c r="F8970" s="3" t="n">
        <v>2019</v>
      </c>
      <c r="G8970" s="3" t="n">
        <v>11.7</v>
      </c>
      <c r="H8970" s="3" t="n">
        <v>0.111371082199774</v>
      </c>
      <c r="I8970" s="3" t="n">
        <v>0.122</v>
      </c>
      <c r="J8970" s="3" t="n">
        <f aca="false">I8970*H8970</f>
        <v>0.0135872720283724</v>
      </c>
      <c r="K8970" s="4" t="s">
        <v>396</v>
      </c>
      <c r="L8970" s="3" t="s">
        <v>113</v>
      </c>
      <c r="M8970" s="5" t="s">
        <v>24</v>
      </c>
      <c r="N8970" s="5" t="str">
        <f aca="false">N$31</f>
        <v>A partir de 2020, foi necessário alteração metodológica tendo em vista a não atualização desde de 2015 do indicador da Fundação João Pinheiro, por isso a fonte do indicador passou a ser a PNADc Anual (IBGE).</v>
      </c>
      <c r="O8970" s="3" t="n">
        <v>58.4507042253521</v>
      </c>
    </row>
    <row r="8971" customFormat="false" ht="15" hidden="false" customHeight="true" outlineLevel="0" collapsed="false">
      <c r="A8971" s="3" t="s">
        <v>106</v>
      </c>
      <c r="B8971" s="3" t="s">
        <v>397</v>
      </c>
      <c r="C8971" s="3" t="n">
        <v>-1</v>
      </c>
      <c r="D8971" s="3" t="s">
        <v>17</v>
      </c>
      <c r="E8971" s="3" t="n">
        <v>2017</v>
      </c>
      <c r="F8971" s="3" t="n">
        <v>2019</v>
      </c>
      <c r="G8971" s="3" t="n">
        <v>10.86551963322</v>
      </c>
      <c r="H8971" s="3" t="n">
        <v>0.116395853639309</v>
      </c>
      <c r="I8971" s="3" t="n">
        <v>0.122</v>
      </c>
      <c r="J8971" s="3" t="n">
        <f aca="false">I8971*H8971</f>
        <v>0.0142002941439957</v>
      </c>
      <c r="K8971" s="4" t="s">
        <v>398</v>
      </c>
      <c r="L8971" s="3" t="s">
        <v>135</v>
      </c>
      <c r="M8971" s="5" t="s">
        <v>24</v>
      </c>
      <c r="N8971" s="5"/>
      <c r="O8971" s="3" t="n">
        <v>13.1714371570621</v>
      </c>
    </row>
    <row r="8972" customFormat="false" ht="15" hidden="false" customHeight="true" outlineLevel="0" collapsed="false">
      <c r="A8972" s="3" t="s">
        <v>106</v>
      </c>
      <c r="B8972" s="3" t="s">
        <v>399</v>
      </c>
      <c r="C8972" s="3" t="n">
        <v>-1</v>
      </c>
      <c r="D8972" s="3" t="s">
        <v>17</v>
      </c>
      <c r="E8972" s="3" t="n">
        <v>2017</v>
      </c>
      <c r="F8972" s="3" t="n">
        <v>2019</v>
      </c>
      <c r="G8972" s="3" t="n">
        <v>0.532</v>
      </c>
      <c r="H8972" s="3" t="n">
        <v>0.0650108005383814</v>
      </c>
      <c r="I8972" s="3" t="n">
        <v>0.122</v>
      </c>
      <c r="J8972" s="3" t="n">
        <f aca="false">I8972*H8972</f>
        <v>0.00793131766568253</v>
      </c>
      <c r="K8972" s="4" t="s">
        <v>400</v>
      </c>
      <c r="L8972" s="3" t="s">
        <v>135</v>
      </c>
      <c r="M8972" s="5" t="s">
        <v>401</v>
      </c>
      <c r="N8972" s="5"/>
      <c r="O8972" s="3" t="n">
        <v>35.0785340314136</v>
      </c>
    </row>
    <row r="8973" customFormat="false" ht="15" hidden="false" customHeight="true" outlineLevel="0" collapsed="false">
      <c r="A8973" s="3" t="s">
        <v>106</v>
      </c>
      <c r="B8973" s="3" t="s">
        <v>120</v>
      </c>
      <c r="C8973" s="3" t="n">
        <v>1</v>
      </c>
      <c r="D8973" s="3" t="s">
        <v>17</v>
      </c>
      <c r="E8973" s="3" t="n">
        <v>2018</v>
      </c>
      <c r="F8973" s="3" t="n">
        <v>2019</v>
      </c>
      <c r="G8973" s="3" t="n">
        <v>54.9041986580895</v>
      </c>
      <c r="H8973" s="3" t="n">
        <v>0.0692028957466385</v>
      </c>
      <c r="I8973" s="3" t="n">
        <v>0.122</v>
      </c>
      <c r="J8973" s="3" t="n">
        <f aca="false">I8973*H8973</f>
        <v>0.0084427532810899</v>
      </c>
      <c r="K8973" s="4" t="s">
        <v>402</v>
      </c>
      <c r="L8973" s="3" t="s">
        <v>135</v>
      </c>
      <c r="M8973" s="5" t="s">
        <v>24</v>
      </c>
      <c r="N8973" s="5"/>
      <c r="O8973" s="3" t="n">
        <v>21.5532788159212</v>
      </c>
    </row>
    <row r="8974" customFormat="false" ht="15" hidden="false" customHeight="true" outlineLevel="0" collapsed="false">
      <c r="A8974" s="3" t="s">
        <v>106</v>
      </c>
      <c r="B8974" s="3" t="s">
        <v>122</v>
      </c>
      <c r="C8974" s="3" t="n">
        <v>1</v>
      </c>
      <c r="D8974" s="3" t="s">
        <v>17</v>
      </c>
      <c r="E8974" s="3" t="n">
        <v>2018</v>
      </c>
      <c r="F8974" s="3" t="n">
        <v>2019</v>
      </c>
      <c r="G8974" s="3" t="n">
        <v>37.1</v>
      </c>
      <c r="H8974" s="3" t="n">
        <v>0.0645876294767202</v>
      </c>
      <c r="I8974" s="3" t="n">
        <v>0.122</v>
      </c>
      <c r="J8974" s="3" t="n">
        <f aca="false">I8974*H8974</f>
        <v>0.00787969079615986</v>
      </c>
      <c r="K8974" s="4" t="s">
        <v>403</v>
      </c>
      <c r="L8974" s="3" t="s">
        <v>135</v>
      </c>
      <c r="M8974" s="5" t="s">
        <v>24</v>
      </c>
      <c r="N8974" s="5"/>
      <c r="O8974" s="3" t="n">
        <v>35.1635514018692</v>
      </c>
    </row>
    <row r="8975" customFormat="false" ht="15" hidden="false" customHeight="true" outlineLevel="0" collapsed="false">
      <c r="A8975" s="3" t="s">
        <v>106</v>
      </c>
      <c r="B8975" s="3" t="s">
        <v>275</v>
      </c>
      <c r="C8975" s="3" t="n">
        <v>-1</v>
      </c>
      <c r="D8975" s="3" t="s">
        <v>17</v>
      </c>
      <c r="E8975" s="3" t="n">
        <v>2017</v>
      </c>
      <c r="F8975" s="3" t="n">
        <v>2019</v>
      </c>
      <c r="G8975" s="3" t="n">
        <v>16.2323439099283</v>
      </c>
      <c r="H8975" s="3" t="n">
        <v>0.0601704484346425</v>
      </c>
      <c r="I8975" s="3" t="n">
        <v>0.122</v>
      </c>
      <c r="J8975" s="3" t="n">
        <f aca="false">I8975*H8975</f>
        <v>0.00734079470902638</v>
      </c>
      <c r="K8975" s="4" t="s">
        <v>129</v>
      </c>
      <c r="L8975" s="3" t="s">
        <v>126</v>
      </c>
      <c r="M8975" s="5" t="s">
        <v>80</v>
      </c>
      <c r="N8975" s="5"/>
      <c r="O8975" s="3" t="n">
        <v>26.692011304952</v>
      </c>
    </row>
    <row r="8976" customFormat="false" ht="15" hidden="false" customHeight="true" outlineLevel="0" collapsed="false">
      <c r="A8976" s="3" t="s">
        <v>106</v>
      </c>
      <c r="B8976" s="3" t="s">
        <v>130</v>
      </c>
      <c r="C8976" s="3" t="n">
        <v>1</v>
      </c>
      <c r="D8976" s="3" t="s">
        <v>17</v>
      </c>
      <c r="E8976" s="3" t="n">
        <v>2018</v>
      </c>
      <c r="F8976" s="3" t="n">
        <v>2019</v>
      </c>
      <c r="G8976" s="3" t="n">
        <v>43.2914832704847</v>
      </c>
      <c r="H8976" s="3" t="n">
        <v>0.0346947077119948</v>
      </c>
      <c r="I8976" s="3" t="n">
        <v>0.122</v>
      </c>
      <c r="J8976" s="3" t="n">
        <f aca="false">I8976*H8976</f>
        <v>0.00423275434086337</v>
      </c>
      <c r="K8976" s="4" t="s">
        <v>315</v>
      </c>
      <c r="L8976" s="3" t="s">
        <v>135</v>
      </c>
      <c r="M8976" s="5" t="s">
        <v>24</v>
      </c>
      <c r="N89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8976" s="3" t="n">
        <v>19.4818719340867</v>
      </c>
    </row>
    <row r="8977" customFormat="false" ht="15" hidden="false" customHeight="true" outlineLevel="0" collapsed="false">
      <c r="A8977" s="3" t="s">
        <v>106</v>
      </c>
      <c r="B8977" s="3" t="s">
        <v>133</v>
      </c>
      <c r="C8977" s="3" t="n">
        <v>1</v>
      </c>
      <c r="D8977" s="3" t="s">
        <v>17</v>
      </c>
      <c r="E8977" s="3" t="n">
        <v>2018</v>
      </c>
      <c r="F8977" s="3" t="n">
        <v>2019</v>
      </c>
      <c r="G8977" s="3" t="n">
        <v>86.8131868131868</v>
      </c>
      <c r="H8977" s="3" t="n">
        <v>0.0428007029311263</v>
      </c>
      <c r="I8977" s="3" t="n">
        <v>0.122</v>
      </c>
      <c r="J8977" s="3" t="n">
        <f aca="false">I8977*H8977</f>
        <v>0.00522168575759741</v>
      </c>
      <c r="K8977" s="4" t="s">
        <v>404</v>
      </c>
      <c r="L8977" s="3" t="s">
        <v>135</v>
      </c>
      <c r="M8977" s="5" t="s">
        <v>24</v>
      </c>
      <c r="N8977" s="5"/>
      <c r="O8977" s="3" t="n">
        <v>48.282195109136</v>
      </c>
    </row>
    <row r="8978" customFormat="false" ht="15" hidden="false" customHeight="true" outlineLevel="0" collapsed="false">
      <c r="A8978" s="3" t="s">
        <v>106</v>
      </c>
      <c r="B8978" s="3" t="s">
        <v>136</v>
      </c>
      <c r="C8978" s="3" t="n">
        <v>1</v>
      </c>
      <c r="D8978" s="3" t="s">
        <v>17</v>
      </c>
      <c r="E8978" s="3" t="n">
        <v>2017</v>
      </c>
      <c r="F8978" s="3" t="n">
        <v>2019</v>
      </c>
      <c r="G8978" s="3" t="n">
        <v>0.719</v>
      </c>
      <c r="H8978" s="3" t="n">
        <v>0.132769233341421</v>
      </c>
      <c r="I8978" s="3" t="n">
        <v>0.122</v>
      </c>
      <c r="J8978" s="3" t="n">
        <f aca="false">I8978*H8978</f>
        <v>0.0161978464676533</v>
      </c>
      <c r="K8978" s="4" t="s">
        <v>405</v>
      </c>
      <c r="L8978" s="3" t="s">
        <v>406</v>
      </c>
      <c r="M8978" s="5" t="s">
        <v>139</v>
      </c>
      <c r="N8978" s="5"/>
      <c r="O8978" s="3" t="n">
        <v>21.5568862275449</v>
      </c>
    </row>
    <row r="8979" customFormat="false" ht="15" hidden="false" customHeight="true" outlineLevel="0" collapsed="false">
      <c r="A8979" s="3" t="s">
        <v>106</v>
      </c>
      <c r="B8979" s="3" t="s">
        <v>140</v>
      </c>
      <c r="C8979" s="3" t="n">
        <v>1</v>
      </c>
      <c r="D8979" s="3" t="s">
        <v>17</v>
      </c>
      <c r="E8979" s="3" t="n">
        <v>2018</v>
      </c>
      <c r="F8979" s="3" t="n">
        <v>2019</v>
      </c>
      <c r="G8979" s="3" t="n">
        <v>68.3182056006734</v>
      </c>
      <c r="H8979" s="3" t="n">
        <v>0.0471468029485459</v>
      </c>
      <c r="I8979" s="3" t="n">
        <v>0.122</v>
      </c>
      <c r="J8979" s="3" t="n">
        <f aca="false">I8979*H8979</f>
        <v>0.0057519099597226</v>
      </c>
      <c r="K8979" s="4" t="s">
        <v>407</v>
      </c>
      <c r="L8979" s="3" t="s">
        <v>135</v>
      </c>
      <c r="M8979" s="5" t="s">
        <v>24</v>
      </c>
      <c r="N8979" s="5"/>
      <c r="O8979" s="3" t="n">
        <v>12.1385164265438</v>
      </c>
    </row>
    <row r="8980" customFormat="false" ht="15" hidden="false" customHeight="true" outlineLevel="0" collapsed="false">
      <c r="A8980" s="3" t="s">
        <v>106</v>
      </c>
      <c r="B8980" s="3" t="s">
        <v>142</v>
      </c>
      <c r="C8980" s="3" t="n">
        <v>-1</v>
      </c>
      <c r="D8980" s="3" t="s">
        <v>17</v>
      </c>
      <c r="E8980" s="3" t="n">
        <v>2017</v>
      </c>
      <c r="F8980" s="3" t="n">
        <v>2019</v>
      </c>
      <c r="G8980" s="3" t="n">
        <v>3.5659363926096</v>
      </c>
      <c r="H8980" s="3" t="n">
        <v>0.112363122797531</v>
      </c>
      <c r="I8980" s="3" t="n">
        <v>0.122</v>
      </c>
      <c r="J8980" s="3" t="n">
        <f aca="false">I8980*H8980</f>
        <v>0.0137083009812988</v>
      </c>
      <c r="K8980" s="4" t="s">
        <v>408</v>
      </c>
      <c r="L8980" s="3" t="s">
        <v>385</v>
      </c>
      <c r="M8980" s="5" t="s">
        <v>144</v>
      </c>
      <c r="N8980" s="5"/>
      <c r="O8980" s="3" t="n">
        <v>51.6941630892645</v>
      </c>
    </row>
    <row r="8981" customFormat="false" ht="15" hidden="false" customHeight="true" outlineLevel="0" collapsed="false">
      <c r="A8981" s="3" t="s">
        <v>106</v>
      </c>
      <c r="B8981" s="3" t="s">
        <v>145</v>
      </c>
      <c r="C8981" s="3" t="n">
        <v>-1</v>
      </c>
      <c r="D8981" s="3" t="s">
        <v>17</v>
      </c>
      <c r="E8981" s="3" t="n">
        <v>2017</v>
      </c>
      <c r="F8981" s="3" t="n">
        <v>2019</v>
      </c>
      <c r="G8981" s="3" t="n">
        <v>155.30171444919</v>
      </c>
      <c r="H8981" s="3" t="n">
        <v>0.071934057704847</v>
      </c>
      <c r="I8981" s="3" t="n">
        <v>0.122</v>
      </c>
      <c r="J8981" s="3" t="n">
        <f aca="false">I8981*H8981</f>
        <v>0.00877595503999134</v>
      </c>
      <c r="K8981" s="4" t="s">
        <v>295</v>
      </c>
      <c r="L8981" s="3" t="s">
        <v>385</v>
      </c>
      <c r="M8981" s="5" t="s">
        <v>317</v>
      </c>
      <c r="N8981" s="5"/>
      <c r="O8981" s="3" t="n">
        <v>23.3613666102975</v>
      </c>
    </row>
    <row r="8982" customFormat="false" ht="15" hidden="false" customHeight="true" outlineLevel="0" collapsed="false">
      <c r="A8982" s="3" t="s">
        <v>106</v>
      </c>
      <c r="B8982" s="3" t="s">
        <v>151</v>
      </c>
      <c r="C8982" s="3" t="n">
        <v>-1</v>
      </c>
      <c r="D8982" s="3" t="s">
        <v>17</v>
      </c>
      <c r="E8982" s="3" t="n">
        <v>2017</v>
      </c>
      <c r="F8982" s="3" t="n">
        <v>2019</v>
      </c>
      <c r="G8982" s="3" t="n">
        <v>17.6715787001703</v>
      </c>
      <c r="H8982" s="3" t="n">
        <v>0.0715526625290683</v>
      </c>
      <c r="I8982" s="3" t="n">
        <v>0.122</v>
      </c>
      <c r="J8982" s="3" t="n">
        <f aca="false">I8982*H8982</f>
        <v>0.00872942482854633</v>
      </c>
      <c r="K8982" s="4" t="s">
        <v>409</v>
      </c>
      <c r="L8982" s="3" t="s">
        <v>126</v>
      </c>
      <c r="M8982" s="5" t="s">
        <v>24</v>
      </c>
      <c r="N8982" s="5"/>
      <c r="O8982" s="3" t="n">
        <v>42.2416311011997</v>
      </c>
    </row>
    <row r="8983" customFormat="false" ht="15" hidden="false" customHeight="true" outlineLevel="0" collapsed="false">
      <c r="A8983" s="3" t="s">
        <v>106</v>
      </c>
      <c r="B8983" s="3" t="s">
        <v>25</v>
      </c>
      <c r="C8983" s="3" t="n">
        <v>1</v>
      </c>
      <c r="D8983" s="3" t="s">
        <v>17</v>
      </c>
      <c r="E8983" s="3" t="n">
        <v>2019</v>
      </c>
      <c r="F8983" s="3" t="n">
        <v>2019</v>
      </c>
      <c r="G8983" s="3" t="n">
        <v>32.3803623669908</v>
      </c>
      <c r="H8983" s="3" t="n">
        <v>1</v>
      </c>
      <c r="I8983" s="3" t="n">
        <v>0.122</v>
      </c>
      <c r="J8983" s="3" t="n">
        <f aca="false">I8983*H8983</f>
        <v>0.122</v>
      </c>
      <c r="K8983" s="4" t="s">
        <v>26</v>
      </c>
      <c r="L8983" s="3" t="s">
        <v>27</v>
      </c>
      <c r="M8983" s="5" t="s">
        <v>28</v>
      </c>
      <c r="N8983" s="5"/>
      <c r="O8983" s="3" t="n">
        <v>17.4731466165484</v>
      </c>
    </row>
    <row r="8984" customFormat="false" ht="15" hidden="false" customHeight="true" outlineLevel="0" collapsed="false">
      <c r="A8984" s="3" t="s">
        <v>238</v>
      </c>
      <c r="B8984" s="3" t="s">
        <v>25</v>
      </c>
      <c r="C8984" s="3" t="n">
        <v>1</v>
      </c>
      <c r="D8984" s="3" t="s">
        <v>17</v>
      </c>
      <c r="E8984" s="3" t="n">
        <v>2019</v>
      </c>
      <c r="F8984" s="3" t="n">
        <v>2019</v>
      </c>
      <c r="G8984" s="3" t="n">
        <v>30.2323582081699</v>
      </c>
      <c r="H8984" s="3" t="n">
        <v>1</v>
      </c>
      <c r="I8984" s="3" t="n">
        <v>0.01</v>
      </c>
      <c r="J8984" s="3" t="n">
        <f aca="false">I8984*H8984</f>
        <v>0.01</v>
      </c>
      <c r="K8984" s="4" t="s">
        <v>26</v>
      </c>
      <c r="L8984" s="3" t="s">
        <v>27</v>
      </c>
      <c r="M8984" s="5" t="s">
        <v>28</v>
      </c>
      <c r="N8984" s="5"/>
      <c r="O8984" s="3" t="n">
        <v>0</v>
      </c>
    </row>
    <row r="8985" customFormat="false" ht="15" hidden="false" customHeight="true" outlineLevel="0" collapsed="false">
      <c r="A8985" s="3" t="str">
        <f aca="false">A$8905</f>
        <v>Sustentabilidade Ambiental</v>
      </c>
      <c r="B8985" s="3" t="str">
        <f aca="false">B$8905</f>
        <v>Emissões de CO2</v>
      </c>
      <c r="C8985" s="3" t="n">
        <f aca="false">C$8905</f>
        <v>-1</v>
      </c>
      <c r="D8985" s="3" t="s">
        <v>239</v>
      </c>
      <c r="E8985" s="3" t="n">
        <f aca="false">E$8905</f>
        <v>2017</v>
      </c>
      <c r="F8985" s="3" t="n">
        <f aca="false">F$8905</f>
        <v>2019</v>
      </c>
      <c r="G8985" s="3" t="n">
        <v>78.3592564813616</v>
      </c>
      <c r="H8985" s="3" t="n">
        <f aca="false">H$8905</f>
        <v>0.276509599416255</v>
      </c>
      <c r="I8985" s="3" t="n">
        <f aca="false">I$8905</f>
        <v>0.078</v>
      </c>
      <c r="J8985" s="3" t="n">
        <f aca="false">J$8905</f>
        <v>0.0215677487544679</v>
      </c>
      <c r="K8985" s="3" t="str">
        <f aca="false">K$8905</f>
        <v>CO2 emitido e derivado de remoção de unidades de conservação pelo PIB Total.</v>
      </c>
      <c r="L8985" s="3" t="str">
        <f aca="false">L$8905</f>
        <v>SEEG/OC e Tendências</v>
      </c>
      <c r="M8985" s="3" t="str">
        <f aca="false">M$8905</f>
        <v>Toneladas emitidas de CO2  por habitante</v>
      </c>
      <c r="N8985" s="5" t="str">
        <f aca="false">N$71</f>
        <v>A partir da publicação de 2019, ou seja, do dado de 2017, o denominador foi alterado de população para PIB total (o PIB utilizado para cálculo é estimado pela Tendências)</v>
      </c>
      <c r="O8985" s="3" t="n">
        <v>62.7342700655506</v>
      </c>
    </row>
    <row r="8986" customFormat="false" ht="15" hidden="false" customHeight="true" outlineLevel="0" collapsed="false">
      <c r="A8986" s="3" t="str">
        <f aca="false">A$8906</f>
        <v>Sustentabilidade Ambiental</v>
      </c>
      <c r="B8986" s="3" t="str">
        <f aca="false">B$8906</f>
        <v>Serviços Urbanos</v>
      </c>
      <c r="C8986" s="3" t="n">
        <f aca="false">C$8906</f>
        <v>1</v>
      </c>
      <c r="D8986" s="3" t="s">
        <v>239</v>
      </c>
      <c r="E8986" s="3" t="n">
        <f aca="false">E$8906</f>
        <v>2017</v>
      </c>
      <c r="F8986" s="3" t="n">
        <f aca="false">F$8906</f>
        <v>2019</v>
      </c>
      <c r="G8986" s="3" t="n">
        <v>0.750169384237886</v>
      </c>
      <c r="H8986" s="3" t="n">
        <f aca="false">H$8906</f>
        <v>0.112607049901131</v>
      </c>
      <c r="I8986" s="3" t="n">
        <f aca="false">I$8906</f>
        <v>0.078</v>
      </c>
      <c r="J8986" s="3" t="n">
        <f aca="false">J$8906</f>
        <v>0.00878334989228819</v>
      </c>
      <c r="K8986" s="3" t="str">
        <f aca="false">K$8906</f>
        <v>Oferta de serviços municipais para coleta de materiais especiais e limpeza urbana (Nota: 0-2 a partir da agregação dos dados municipais).</v>
      </c>
      <c r="L8986" s="3" t="str">
        <f aca="false">L$8906</f>
        <v>SNIS</v>
      </c>
      <c r="M8986" s="3" t="str">
        <f aca="false">M$8906</f>
        <v>Pontuação de 0 a 2</v>
      </c>
      <c r="N8986" s="5"/>
      <c r="O8986" s="3" t="n">
        <v>37.5084692118943</v>
      </c>
    </row>
    <row r="8987" customFormat="false" ht="15" hidden="false" customHeight="true" outlineLevel="0" collapsed="false">
      <c r="A8987" s="3" t="str">
        <f aca="false">A$8907</f>
        <v>Sustentabilidade Ambiental</v>
      </c>
      <c r="B8987" s="3" t="str">
        <f aca="false">B$8907</f>
        <v>Destinação do Lixo</v>
      </c>
      <c r="C8987" s="3" t="n">
        <f aca="false">C$8907</f>
        <v>1</v>
      </c>
      <c r="D8987" s="3" t="s">
        <v>239</v>
      </c>
      <c r="E8987" s="3" t="n">
        <f aca="false">E$8907</f>
        <v>2017</v>
      </c>
      <c r="F8987" s="3" t="n">
        <f aca="false">F$8907</f>
        <v>2019</v>
      </c>
      <c r="G8987" s="3" t="n">
        <v>0.330757350863951</v>
      </c>
      <c r="H8987" s="3" t="n">
        <f aca="false">H$8907</f>
        <v>0.144272511161853</v>
      </c>
      <c r="I8987" s="3" t="n">
        <f aca="false">I$8907</f>
        <v>0.078</v>
      </c>
      <c r="J8987" s="3" t="n">
        <f aca="false">J$8907</f>
        <v>0.0112532558706245</v>
      </c>
      <c r="K8987" s="3" t="str">
        <f aca="false">K$8907</f>
        <v>Destinação adequada para o tipo de resíduo sólido e qualidade das unidades de destino em solo.</v>
      </c>
      <c r="L8987" s="3" t="str">
        <f aca="false">L$8907</f>
        <v>SNIS</v>
      </c>
      <c r="M8987" s="3" t="str">
        <f aca="false">M$8907</f>
        <v>Pontuação de 0 a 1</v>
      </c>
      <c r="N8987" s="5"/>
      <c r="O8987" s="3" t="n">
        <v>44.7633574522411</v>
      </c>
    </row>
    <row r="8988" customFormat="false" ht="15" hidden="false" customHeight="true" outlineLevel="0" collapsed="false">
      <c r="A8988" s="3" t="str">
        <f aca="false">A$8908</f>
        <v>Sustentabilidade Ambiental</v>
      </c>
      <c r="B8988" s="3" t="str">
        <f aca="false">B$8908</f>
        <v>Tratamento de Esgoto</v>
      </c>
      <c r="C8988" s="3" t="n">
        <f aca="false">C$8908</f>
        <v>1</v>
      </c>
      <c r="D8988" s="3" t="s">
        <v>239</v>
      </c>
      <c r="E8988" s="3" t="n">
        <f aca="false">E$8908</f>
        <v>2017</v>
      </c>
      <c r="F8988" s="3" t="n">
        <f aca="false">F$8908</f>
        <v>2019</v>
      </c>
      <c r="G8988" s="3" t="n">
        <v>15.6342851178588</v>
      </c>
      <c r="H8988" s="3" t="n">
        <f aca="false">H$8908</f>
        <v>0.274026242219037</v>
      </c>
      <c r="I8988" s="3" t="n">
        <f aca="false">I$8908</f>
        <v>0.078</v>
      </c>
      <c r="J8988" s="3" t="n">
        <f aca="false">J$8908</f>
        <v>0.0213740468930849</v>
      </c>
      <c r="K8988" s="3" t="str">
        <f aca="false">K$8908</f>
        <v>Parcela de esgoto tratado do total de água consumida multiplicado pela proporção de domicílios com acesso à agua encanada proveniente de rede geral de distribuição no estado.</v>
      </c>
      <c r="L8988" s="3" t="str">
        <f aca="false">L$8908</f>
        <v>SNIS e IBGE</v>
      </c>
      <c r="M8988" s="3" t="str">
        <f aca="false">M$8908</f>
        <v>Porcentagem %</v>
      </c>
      <c r="N89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8988" s="3" t="n">
        <v>16.5433735552799</v>
      </c>
    </row>
    <row r="8989" customFormat="false" ht="15" hidden="false" customHeight="true" outlineLevel="0" collapsed="false">
      <c r="A8989" s="3" t="str">
        <f aca="false">A$8909</f>
        <v>Sustentabilidade Ambiental</v>
      </c>
      <c r="B8989" s="3" t="str">
        <f aca="false">B$8909</f>
        <v>Perda de Água</v>
      </c>
      <c r="C8989" s="3" t="n">
        <f aca="false">C$8909</f>
        <v>-1</v>
      </c>
      <c r="D8989" s="3" t="s">
        <v>239</v>
      </c>
      <c r="E8989" s="3" t="n">
        <f aca="false">E$8909</f>
        <v>2017</v>
      </c>
      <c r="F8989" s="3" t="n">
        <f aca="false">F$8909</f>
        <v>2019</v>
      </c>
      <c r="G8989" s="3" t="n">
        <v>44.92</v>
      </c>
      <c r="H8989" s="3" t="n">
        <f aca="false">H$8909</f>
        <v>0.192584597301725</v>
      </c>
      <c r="I8989" s="3" t="n">
        <f aca="false">I$8909</f>
        <v>0.078</v>
      </c>
      <c r="J8989" s="3" t="n">
        <f aca="false">J$8909</f>
        <v>0.0150215985895346</v>
      </c>
      <c r="K8989" s="3" t="str">
        <f aca="false">K$8909</f>
        <v>Índice de perdas na distribuição de água.</v>
      </c>
      <c r="L8989" s="3" t="str">
        <f aca="false">L$8909</f>
        <v>SNIS</v>
      </c>
      <c r="M8989" s="3" t="str">
        <f aca="false">M$8909</f>
        <v>Porcentagem %</v>
      </c>
      <c r="N8989" s="5"/>
      <c r="O8989" s="3" t="n">
        <v>62.1273989383422</v>
      </c>
    </row>
    <row r="8990" customFormat="false" ht="15" hidden="false" customHeight="true" outlineLevel="0" collapsed="false">
      <c r="A8990" s="3" t="str">
        <f aca="false">A$8910</f>
        <v>Sustentabilidade Ambiental</v>
      </c>
      <c r="B8990" s="3" t="str">
        <f aca="false">B$8910</f>
        <v> Total</v>
      </c>
      <c r="C8990" s="3" t="n">
        <f aca="false">C$8910</f>
        <v>1</v>
      </c>
      <c r="D8990" s="3" t="s">
        <v>239</v>
      </c>
      <c r="E8990" s="3" t="n">
        <f aca="false">E$8910</f>
        <v>2019</v>
      </c>
      <c r="F8990" s="3" t="n">
        <f aca="false">F$8910</f>
        <v>2019</v>
      </c>
      <c r="G8990" s="3" t="n">
        <v>44.5265665323492</v>
      </c>
      <c r="H8990" s="3" t="n">
        <f aca="false">H$8910</f>
        <v>1</v>
      </c>
      <c r="I8990" s="3" t="n">
        <f aca="false">I$8910</f>
        <v>0.078</v>
      </c>
      <c r="J8990" s="3" t="n">
        <f aca="false">J$8910</f>
        <v>0.078</v>
      </c>
      <c r="K8990" s="3" t="str">
        <f aca="false">K$8910</f>
        <v>Nota obtida via normalização e ponderação de indicadores que variam de 0 a 100.</v>
      </c>
      <c r="L8990" s="3" t="str">
        <f aca="false">L$8910</f>
        <v>Tendências</v>
      </c>
      <c r="M8990" s="3" t="str">
        <f aca="false">M$8910</f>
        <v>Nota de 0 a 100</v>
      </c>
      <c r="N8990" s="5"/>
      <c r="O8990" s="3" t="n">
        <v>44.2914174514713</v>
      </c>
    </row>
    <row r="8991" customFormat="false" ht="15" hidden="false" customHeight="true" outlineLevel="0" collapsed="false">
      <c r="A8991" s="3" t="str">
        <f aca="false">A$8911</f>
        <v>Capital Humano</v>
      </c>
      <c r="B8991" s="3" t="str">
        <f aca="false">B$8911</f>
        <v>Custo de Mão de Obra</v>
      </c>
      <c r="C8991" s="3" t="n">
        <f aca="false">C$8911</f>
        <v>-1</v>
      </c>
      <c r="D8991" s="3" t="s">
        <v>239</v>
      </c>
      <c r="E8991" s="3" t="n">
        <f aca="false">E$8911</f>
        <v>2018</v>
      </c>
      <c r="F8991" s="3" t="n">
        <f aca="false">F$8911</f>
        <v>2019</v>
      </c>
      <c r="G8991" s="3" t="n">
        <v>1478.5</v>
      </c>
      <c r="H8991" s="3" t="n">
        <f aca="false">H$8911</f>
        <v>0.420151030851755</v>
      </c>
      <c r="I8991" s="3" t="n">
        <f aca="false">I$8911</f>
        <v>0.082</v>
      </c>
      <c r="J8991" s="3" t="n">
        <f aca="false">J$8911</f>
        <v>0.0344523845298439</v>
      </c>
      <c r="K8991" s="3" t="str">
        <f aca="false">K$8911</f>
        <v>Rendimento médio nominal de todos os trabalhos, habitualmente recebido por mês, pelas pessoas de 14 anos ou mais de idade, ocupadas na semana de referência, com rendimento de trabalho.</v>
      </c>
      <c r="L8991" s="3" t="str">
        <f aca="false">L$8911</f>
        <v>IBGE</v>
      </c>
      <c r="M8991" s="3" t="str">
        <f aca="false">M$8911</f>
        <v>Reais (R$)</v>
      </c>
      <c r="N8991" s="3" t="str">
        <f aca="false">N$17</f>
        <v>A partir da publicação de 2016, ou seja, do dado de 2015, passou a ser usado o rendimento médio nominal de todos os trabalhos, antes disso se usava o rendimento médio real do trabalho principal</v>
      </c>
      <c r="O8991" s="3" t="n">
        <v>93.848179851378</v>
      </c>
    </row>
    <row r="8992" customFormat="false" ht="15" hidden="false" customHeight="true" outlineLevel="0" collapsed="false">
      <c r="A8992" s="3" t="str">
        <f aca="false">A$8912</f>
        <v>Capital Humano</v>
      </c>
      <c r="B8992" s="3" t="str">
        <f aca="false">B$8912</f>
        <v>PEA com Ensino Superior</v>
      </c>
      <c r="C8992" s="3" t="n">
        <f aca="false">C$8912</f>
        <v>1</v>
      </c>
      <c r="D8992" s="3" t="s">
        <v>239</v>
      </c>
      <c r="E8992" s="3" t="n">
        <f aca="false">E$8912</f>
        <v>2018</v>
      </c>
      <c r="F8992" s="3" t="n">
        <f aca="false">F$8912</f>
        <v>2019</v>
      </c>
      <c r="G8992" s="3" t="n">
        <v>17.6781524358075</v>
      </c>
      <c r="H8992" s="3" t="n">
        <f aca="false">H$8912</f>
        <v>0.161410047971922</v>
      </c>
      <c r="I8992" s="3" t="n">
        <f aca="false">I$8912</f>
        <v>0.082</v>
      </c>
      <c r="J8992" s="3" t="n">
        <f aca="false">J$8912</f>
        <v>0.0132356239336976</v>
      </c>
      <c r="K8992" s="3" t="str">
        <f aca="false">K$8912</f>
        <v>A quantificação dos anos de estudo é feita apenas para a PEA, desconsiderando o nível de educação do restante da população. Desse modo, obtemos a proporção da PEA que têm ensino superior completo.</v>
      </c>
      <c r="L8992" s="3" t="str">
        <f aca="false">L$8912</f>
        <v>IBGE</v>
      </c>
      <c r="M8992" s="3" t="str">
        <f aca="false">M$8912</f>
        <v>Porcentagem %</v>
      </c>
      <c r="N8992" s="5"/>
      <c r="O8992" s="3" t="n">
        <v>22.9348061618389</v>
      </c>
    </row>
    <row r="8993" customFormat="false" ht="15" hidden="false" customHeight="true" outlineLevel="0" collapsed="false">
      <c r="A8993" s="3" t="str">
        <f aca="false">A$8913</f>
        <v>Capital Humano</v>
      </c>
      <c r="B8993" s="3" t="str">
        <f aca="false">B$8913</f>
        <v>Produtividade do Trabalho</v>
      </c>
      <c r="C8993" s="3" t="n">
        <f aca="false">C$8913</f>
        <v>1</v>
      </c>
      <c r="D8993" s="3" t="s">
        <v>239</v>
      </c>
      <c r="E8993" s="3" t="n">
        <f aca="false">E$8913</f>
        <v>2018</v>
      </c>
      <c r="F8993" s="3" t="n">
        <f aca="false">F$8913</f>
        <v>2019</v>
      </c>
      <c r="G8993" s="3" t="n">
        <v>53.0298166385799</v>
      </c>
      <c r="H8993" s="3" t="n">
        <f aca="false">H$8913</f>
        <v>0.253033252621177</v>
      </c>
      <c r="I8993" s="3" t="n">
        <f aca="false">I$8913</f>
        <v>0.082</v>
      </c>
      <c r="J8993" s="3" t="n">
        <f aca="false">J$8913</f>
        <v>0.0207487267149365</v>
      </c>
      <c r="K8993" s="3" t="str">
        <f aca="false">K$8913</f>
        <v>PIB pelo total de pessoas ocupadas no período.</v>
      </c>
      <c r="L8993" s="3" t="str">
        <f aca="false">L$8913</f>
        <v>IBGE e Tendências</v>
      </c>
      <c r="M8993" s="3" t="str">
        <f aca="false">M$8913</f>
        <v>Mil Reais (R$) por habitante</v>
      </c>
      <c r="N8993" s="5" t="str">
        <f aca="false">N$19</f>
        <v>O PIB utilizado para cálculo é estimado pela Tendências</v>
      </c>
      <c r="O8993" s="3" t="n">
        <v>11.1069073847139</v>
      </c>
    </row>
    <row r="8994" customFormat="false" ht="15" hidden="false" customHeight="true" outlineLevel="0" collapsed="false">
      <c r="A8994" s="3" t="str">
        <f aca="false">A$8914</f>
        <v>Capital Humano</v>
      </c>
      <c r="B8994" s="3" t="str">
        <f aca="false">B$8914</f>
        <v>Qualificação dos Trabalhadores</v>
      </c>
      <c r="C8994" s="3" t="n">
        <f aca="false">C$8914</f>
        <v>1</v>
      </c>
      <c r="D8994" s="3" t="s">
        <v>239</v>
      </c>
      <c r="E8994" s="3" t="n">
        <f aca="false">E$8914</f>
        <v>2018</v>
      </c>
      <c r="F8994" s="3" t="n">
        <f aca="false">F$8914</f>
        <v>2019</v>
      </c>
      <c r="G8994" s="3" t="n">
        <v>9.7874118</v>
      </c>
      <c r="H8994" s="3" t="n">
        <f aca="false">H$8914</f>
        <v>0.165405668555146</v>
      </c>
      <c r="I8994" s="3" t="n">
        <f aca="false">I$8914</f>
        <v>0.082</v>
      </c>
      <c r="J8994" s="3" t="n">
        <f aca="false">J$8914</f>
        <v>0.013563264821522</v>
      </c>
      <c r="K8994" s="3" t="str">
        <f aca="false">K$8914</f>
        <v>Anos de estudos da população economicamente ativa (acima de 14 anos de idade).</v>
      </c>
      <c r="L8994" s="3" t="str">
        <f aca="false">L$8914</f>
        <v>IBGE</v>
      </c>
      <c r="M8994" s="3" t="str">
        <f aca="false">M$8914</f>
        <v>Anos</v>
      </c>
      <c r="N8994" s="5"/>
      <c r="O8994" s="3" t="n">
        <v>14.2819210664667</v>
      </c>
    </row>
    <row r="8995" customFormat="false" ht="15" hidden="false" customHeight="true" outlineLevel="0" collapsed="false">
      <c r="A8995" s="3" t="str">
        <f aca="false">A$8915</f>
        <v>Capital Humano</v>
      </c>
      <c r="B8995" s="3" t="str">
        <f aca="false">B$8915</f>
        <v> Total</v>
      </c>
      <c r="C8995" s="3" t="n">
        <f aca="false">C$8915</f>
        <v>1</v>
      </c>
      <c r="D8995" s="3" t="s">
        <v>239</v>
      </c>
      <c r="E8995" s="3" t="n">
        <f aca="false">E$8915</f>
        <v>2019</v>
      </c>
      <c r="F8995" s="3" t="n">
        <f aca="false">F$8915</f>
        <v>2019</v>
      </c>
      <c r="G8995" s="3" t="n">
        <v>48.3050452752937</v>
      </c>
      <c r="H8995" s="3" t="n">
        <f aca="false">H$8915</f>
        <v>1</v>
      </c>
      <c r="I8995" s="3" t="n">
        <f aca="false">I$8915</f>
        <v>0.082</v>
      </c>
      <c r="J8995" s="3" t="n">
        <f aca="false">J$8915</f>
        <v>0.082</v>
      </c>
      <c r="K8995" s="3" t="str">
        <f aca="false">K$8915</f>
        <v>Nota obtida via normalização e ponderação de indicadores que variam de 0 a 100.</v>
      </c>
      <c r="L8995" s="3" t="str">
        <f aca="false">L$8915</f>
        <v>Tendências</v>
      </c>
      <c r="M8995" s="3" t="str">
        <f aca="false">M$8915</f>
        <v>Nota de 0 a 100</v>
      </c>
      <c r="N8995" s="5"/>
      <c r="O8995" s="3" t="n">
        <v>46.7375698370384</v>
      </c>
    </row>
    <row r="8996" customFormat="false" ht="15" hidden="false" customHeight="true" outlineLevel="0" collapsed="false">
      <c r="A8996" s="3" t="str">
        <f aca="false">A$8916</f>
        <v>Educação</v>
      </c>
      <c r="B8996" s="3" t="str">
        <f aca="false">B$8916</f>
        <v>Avaliação da Educação</v>
      </c>
      <c r="C8996" s="3" t="n">
        <f aca="false">C$8916</f>
        <v>1</v>
      </c>
      <c r="D8996" s="3" t="s">
        <v>239</v>
      </c>
      <c r="E8996" s="3" t="n">
        <f aca="false">E$8916</f>
        <v>2019</v>
      </c>
      <c r="F8996" s="3" t="n">
        <f aca="false">F$8916</f>
        <v>2019</v>
      </c>
      <c r="G8996" s="3" t="n">
        <v>80</v>
      </c>
      <c r="H8996" s="3" t="n">
        <f aca="false">H$8916</f>
        <v>0.0548496147284625</v>
      </c>
      <c r="I8996" s="3" t="n">
        <f aca="false">I$8916</f>
        <v>0.113</v>
      </c>
      <c r="J8996" s="3" t="n">
        <f aca="false">J$8916</f>
        <v>0.00619800646431626</v>
      </c>
      <c r="K8996" s="3" t="str">
        <f aca="false">K$8916</f>
        <v>Status dos programas estaduais de avaliação da educação básica.</v>
      </c>
      <c r="L8996" s="3" t="str">
        <f aca="false">L$8916</f>
        <v>Secretarias Estaduais de Educação</v>
      </c>
      <c r="M8996" s="3" t="str">
        <f aca="false">M$8916</f>
        <v>Pontuação de 0 a 100</v>
      </c>
      <c r="N89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8996" s="3" t="n">
        <v>80</v>
      </c>
    </row>
    <row r="8997" customFormat="false" ht="15" hidden="false" customHeight="true" outlineLevel="0" collapsed="false">
      <c r="A8997" s="3" t="str">
        <f aca="false">A$8917</f>
        <v>Educação</v>
      </c>
      <c r="B8997" s="3" t="str">
        <f aca="false">B$8917</f>
        <v>IDEB</v>
      </c>
      <c r="C8997" s="3" t="n">
        <f aca="false">C$8917</f>
        <v>1</v>
      </c>
      <c r="D8997" s="3" t="s">
        <v>239</v>
      </c>
      <c r="E8997" s="3" t="n">
        <f aca="false">E$8917</f>
        <v>2017</v>
      </c>
      <c r="F8997" s="3" t="n">
        <f aca="false">F$8917</f>
        <v>2019</v>
      </c>
      <c r="G8997" s="3" t="n">
        <v>4.52217483186154</v>
      </c>
      <c r="H8997" s="3" t="n">
        <f aca="false">H$8917</f>
        <v>0.0808886176378408</v>
      </c>
      <c r="I8997" s="3" t="n">
        <f aca="false">I$8917</f>
        <v>0.113</v>
      </c>
      <c r="J8997" s="3" t="n">
        <f aca="false">J$8917</f>
        <v>0.00914041379307601</v>
      </c>
      <c r="K8997" s="3" t="str">
        <f aca="false">K$8917</f>
        <v>Qualidade da educação básica do Brasil, considera fluxo escolar e média de desempenhos nas avaliações de toda a rede de ensino.</v>
      </c>
      <c r="L8997" s="3" t="str">
        <f aca="false">L$8917</f>
        <v>INEP</v>
      </c>
      <c r="M8997" s="3" t="str">
        <f aca="false">M$8917</f>
        <v>Pontuação de  a 10</v>
      </c>
      <c r="N8997" s="5"/>
      <c r="O8997" s="3" t="n">
        <v>31.0996960593177</v>
      </c>
    </row>
    <row r="8998" customFormat="false" ht="15" hidden="false" customHeight="true" outlineLevel="0" collapsed="false">
      <c r="A8998" s="3" t="str">
        <f aca="false">A$8918</f>
        <v>Educação</v>
      </c>
      <c r="B8998" s="3" t="str">
        <f aca="false">B$8918</f>
        <v>ENEM</v>
      </c>
      <c r="C8998" s="3" t="n">
        <f aca="false">C$8918</f>
        <v>1</v>
      </c>
      <c r="D8998" s="3" t="s">
        <v>239</v>
      </c>
      <c r="E8998" s="3" t="n">
        <f aca="false">E$8918</f>
        <v>2018</v>
      </c>
      <c r="F8998" s="3" t="n">
        <f aca="false">F$8918</f>
        <v>2019</v>
      </c>
      <c r="G8998" s="3" t="n">
        <v>507.189762</v>
      </c>
      <c r="H8998" s="3" t="n">
        <f aca="false">H$8918</f>
        <v>0.0819526505815132</v>
      </c>
      <c r="I8998" s="3" t="n">
        <f aca="false">I$8918</f>
        <v>0.113</v>
      </c>
      <c r="J8998" s="3" t="n">
        <f aca="false">J$8918</f>
        <v>0.009260649515711</v>
      </c>
      <c r="K8998" s="3" t="str">
        <f aca="false">K$8918</f>
        <v>Desempenho dos alunos do Ensino Médio para acesso ao Ensino Superior e a programas de financiamento em instituições privadas.</v>
      </c>
      <c r="L8998" s="3" t="str">
        <f aca="false">L$8918</f>
        <v>INEP</v>
      </c>
      <c r="M8998" s="3" t="str">
        <f aca="false">M$8918</f>
        <v>Pontuação de 0 a 1000</v>
      </c>
      <c r="N8998" s="5"/>
      <c r="O8998" s="3" t="n">
        <v>24.3613392890934</v>
      </c>
    </row>
    <row r="8999" customFormat="false" ht="15" hidden="false" customHeight="true" outlineLevel="0" collapsed="false">
      <c r="A8999" s="3" t="str">
        <f aca="false">A$8919</f>
        <v>Educação</v>
      </c>
      <c r="B8999" s="3" t="str">
        <f aca="false">B$8919</f>
        <v>PISA</v>
      </c>
      <c r="C8999" s="3" t="n">
        <f aca="false">C$8919</f>
        <v>1</v>
      </c>
      <c r="D8999" s="3" t="s">
        <v>239</v>
      </c>
      <c r="E8999" s="3" t="n">
        <f aca="false">E$8919</f>
        <v>2015</v>
      </c>
      <c r="F8999" s="3" t="n">
        <f aca="false">F$8919</f>
        <v>2019</v>
      </c>
      <c r="G8999" s="3" t="n">
        <v>353.666666666667</v>
      </c>
      <c r="H8999" s="3" t="n">
        <f aca="false">H$8919</f>
        <v>0.090284857667192</v>
      </c>
      <c r="I8999" s="3" t="n">
        <f aca="false">I$8919</f>
        <v>0.113</v>
      </c>
      <c r="J8999" s="3" t="n">
        <f aca="false">J$8919</f>
        <v>0.0102021889163927</v>
      </c>
      <c r="K8999" s="3" t="str">
        <f aca="false">K$8919</f>
        <v>Desempenho dos estudantes na faixa dos 15 anos no Programa internacional de avaliação dos estudantes.</v>
      </c>
      <c r="L8999" s="3" t="str">
        <f aca="false">L$8919</f>
        <v>PISA</v>
      </c>
      <c r="M8999" s="3" t="str">
        <f aca="false">M$8919</f>
        <v>Pontuação de 0 1000</v>
      </c>
      <c r="N8999" s="5"/>
      <c r="O8999" s="3" t="n">
        <v>0</v>
      </c>
    </row>
    <row r="9000" customFormat="false" ht="15" hidden="false" customHeight="true" outlineLevel="0" collapsed="false">
      <c r="A9000" s="3" t="str">
        <f aca="false">A$8920</f>
        <v>Educação</v>
      </c>
      <c r="B9000" s="3" t="str">
        <f aca="false">B$8920</f>
        <v>Índice de Oportunidade da Educação</v>
      </c>
      <c r="C9000" s="3" t="n">
        <f aca="false">C$8920</f>
        <v>1</v>
      </c>
      <c r="D9000" s="3" t="s">
        <v>239</v>
      </c>
      <c r="E9000" s="3" t="n">
        <f aca="false">E$8920</f>
        <v>2019</v>
      </c>
      <c r="F9000" s="3" t="n">
        <f aca="false">F$8920</f>
        <v>2019</v>
      </c>
      <c r="G9000" s="3" t="n">
        <v>4.50431</v>
      </c>
      <c r="H9000" s="3" t="n">
        <f aca="false">H$8920</f>
        <v>0.234735317913053</v>
      </c>
      <c r="I9000" s="3" t="n">
        <f aca="false">I$8920</f>
        <v>0.113</v>
      </c>
      <c r="J9000" s="3" t="n">
        <f aca="false">J$8920</f>
        <v>0.026525090924175</v>
      </c>
      <c r="K9000" s="3" t="str">
        <f aca="false">K$8920</f>
        <v>Mede a qualidade das oportunidades educacionais oferecidas por municípios e estados.</v>
      </c>
      <c r="L9000" s="3" t="str">
        <f aca="false">L$8920</f>
        <v>Comunidade Educativa CEDAC</v>
      </c>
      <c r="M9000" s="3" t="str">
        <f aca="false">M$8920</f>
        <v>Pontuação de 0 a 10</v>
      </c>
      <c r="N9000" s="5"/>
      <c r="O9000" s="3" t="n">
        <v>36.0859501423626</v>
      </c>
    </row>
    <row r="9001" customFormat="false" ht="15" hidden="false" customHeight="true" outlineLevel="0" collapsed="false">
      <c r="A9001" s="3" t="str">
        <f aca="false">A$8921</f>
        <v>Educação</v>
      </c>
      <c r="B9001" s="3" t="str">
        <f aca="false">B$8921</f>
        <v>Taxa de Frequência Líquida do Ensino Fundamental</v>
      </c>
      <c r="C9001" s="3" t="n">
        <f aca="false">C$8921</f>
        <v>1</v>
      </c>
      <c r="D9001" s="3" t="s">
        <v>239</v>
      </c>
      <c r="E9001" s="3" t="n">
        <f aca="false">E$8921</f>
        <v>2018</v>
      </c>
      <c r="F9001" s="3" t="n">
        <f aca="false">F$8921</f>
        <v>2019</v>
      </c>
      <c r="G9001" s="3" t="n">
        <v>97.3</v>
      </c>
      <c r="H9001" s="3" t="n">
        <f aca="false">H$8921</f>
        <v>0.11997391492894</v>
      </c>
      <c r="I9001" s="3" t="n">
        <f aca="false">I$8921</f>
        <v>0.113</v>
      </c>
      <c r="J9001" s="3" t="n">
        <f aca="false">J$8921</f>
        <v>0.0135570523869702</v>
      </c>
      <c r="K9001" s="3" t="str">
        <f aca="false">K$8921</f>
        <v>Razão entre o número de pessoas na faixa etária de 6 a 14 anos frequentando o Ensino Fundamental.</v>
      </c>
      <c r="L9001" s="3" t="str">
        <f aca="false">L$8921</f>
        <v>IBGE</v>
      </c>
      <c r="M9001" s="3" t="str">
        <f aca="false">M$8921</f>
        <v>Porcentagem %</v>
      </c>
      <c r="N9001" s="5" t="str">
        <f aca="false">N$4396</f>
        <v>A partir da edição de 2017, ou seja, do dado de 2015, o indicador Taxa de abandono do ensino fundamental foi substituído pelo Taxa de frequência líquida do ensino fundamental</v>
      </c>
      <c r="O9001" s="3" t="n">
        <v>63.8888888888889</v>
      </c>
    </row>
    <row r="9002" customFormat="false" ht="15" hidden="false" customHeight="true" outlineLevel="0" collapsed="false">
      <c r="A9002" s="3" t="str">
        <f aca="false">A$8922</f>
        <v>Educação</v>
      </c>
      <c r="B9002" s="3" t="str">
        <f aca="false">B$8922</f>
        <v>Taxa de frequência líquida do ensino médio</v>
      </c>
      <c r="C9002" s="3" t="n">
        <f aca="false">C$8922</f>
        <v>1</v>
      </c>
      <c r="D9002" s="3" t="s">
        <v>239</v>
      </c>
      <c r="E9002" s="3" t="n">
        <f aca="false">E$8922</f>
        <v>2018</v>
      </c>
      <c r="F9002" s="3" t="n">
        <f aca="false">F$8922</f>
        <v>2019</v>
      </c>
      <c r="G9002" s="3" t="n">
        <v>58.7</v>
      </c>
      <c r="H9002" s="3" t="n">
        <f aca="false">H$8922</f>
        <v>0.142964739746</v>
      </c>
      <c r="I9002" s="3" t="n">
        <f aca="false">I$8922</f>
        <v>0.113</v>
      </c>
      <c r="J9002" s="3" t="n">
        <f aca="false">J$8922</f>
        <v>0.016155015591298</v>
      </c>
      <c r="K9002" s="3" t="str">
        <f aca="false">K$8922</f>
        <v>Razão entre o número de pessoas na faixa etária de 15 a 17 anos frequentando o Ensino Médio.</v>
      </c>
      <c r="L9002" s="3" t="str">
        <f aca="false">L$8922</f>
        <v>IBGE</v>
      </c>
      <c r="M9002" s="3" t="str">
        <f aca="false">M$8922</f>
        <v>Porcentagem %</v>
      </c>
      <c r="N9002" s="5" t="str">
        <f aca="false">N$4397</f>
        <v>A partir da edição de 2017, ou seja, do dado de 2015, o indicador Taxa de abandono do ensino médio foi substituído pelo Taxa de frequência líquida do ensino médio</v>
      </c>
      <c r="O9002" s="3" t="n">
        <v>26.2458471760797</v>
      </c>
    </row>
    <row r="9003" customFormat="false" ht="15" hidden="false" customHeight="true" outlineLevel="0" collapsed="false">
      <c r="A9003" s="3" t="str">
        <f aca="false">A$8923</f>
        <v>Educação</v>
      </c>
      <c r="B9003" s="3" t="str">
        <f aca="false">B$8923</f>
        <v>Taxa de Atendimento do Ensino Infantil</v>
      </c>
      <c r="C9003" s="3" t="n">
        <f aca="false">C$8923</f>
        <v>1</v>
      </c>
      <c r="D9003" s="3" t="s">
        <v>239</v>
      </c>
      <c r="E9003" s="3" t="n">
        <f aca="false">E$8923</f>
        <v>2018</v>
      </c>
      <c r="F9003" s="3" t="n">
        <f aca="false">F$8923</f>
        <v>2019</v>
      </c>
      <c r="G9003" s="3" t="n">
        <v>50.96479270471</v>
      </c>
      <c r="H9003" s="3" t="n">
        <f aca="false">H$8923</f>
        <v>0.194350286796999</v>
      </c>
      <c r="I9003" s="3" t="n">
        <f aca="false">I$8923</f>
        <v>0.113</v>
      </c>
      <c r="J9003" s="3" t="n">
        <f aca="false">J$8923</f>
        <v>0.0219615824080609</v>
      </c>
      <c r="K9003" s="3" t="str">
        <f aca="false">K$8923</f>
        <v>Proporção de crianças na faixa etária de 0 e 5 anos frequentando a creche/escola. </v>
      </c>
      <c r="L9003" s="3" t="str">
        <f aca="false">L$8923</f>
        <v>IBGE</v>
      </c>
      <c r="M9003" s="3" t="str">
        <f aca="false">M$8923</f>
        <v>Porcentagem %</v>
      </c>
      <c r="N9003" s="5"/>
      <c r="O9003" s="3" t="n">
        <v>63.5740244264062</v>
      </c>
    </row>
    <row r="9004" customFormat="false" ht="15" hidden="false" customHeight="true" outlineLevel="0" collapsed="false">
      <c r="A9004" s="3" t="str">
        <f aca="false">A$8924</f>
        <v>Educação</v>
      </c>
      <c r="B9004" s="3" t="str">
        <f aca="false">B$8924</f>
        <v> Total</v>
      </c>
      <c r="C9004" s="3" t="n">
        <f aca="false">C$8924</f>
        <v>1</v>
      </c>
      <c r="D9004" s="3" t="s">
        <v>239</v>
      </c>
      <c r="E9004" s="3" t="n">
        <f aca="false">E$8924</f>
        <v>2019</v>
      </c>
      <c r="F9004" s="3" t="n">
        <f aca="false">F$8924</f>
        <v>2019</v>
      </c>
      <c r="G9004" s="3" t="n">
        <v>41.1435646183041</v>
      </c>
      <c r="H9004" s="3" t="n">
        <f aca="false">H$8924</f>
        <v>1</v>
      </c>
      <c r="I9004" s="3" t="n">
        <f aca="false">I$8924</f>
        <v>0.113</v>
      </c>
      <c r="J9004" s="3" t="n">
        <f aca="false">J$8924</f>
        <v>0.113</v>
      </c>
      <c r="K9004" s="3" t="str">
        <f aca="false">K$8924</f>
        <v>Nota obtida via normalização e ponderação de indicadores que variam de 0 a 100.</v>
      </c>
      <c r="L9004" s="3" t="str">
        <f aca="false">L$8924</f>
        <v>Tendências</v>
      </c>
      <c r="M9004" s="3" t="str">
        <f aca="false">M$8924</f>
        <v>Nota de 0 a 100</v>
      </c>
      <c r="N9004" s="5"/>
      <c r="O9004" s="3" t="n">
        <v>31.0590963397335</v>
      </c>
    </row>
    <row r="9005" customFormat="false" ht="15" hidden="false" customHeight="true" outlineLevel="0" collapsed="false">
      <c r="A9005" s="3" t="str">
        <f aca="false">A$8925</f>
        <v>Eficiência da Máquina Pública</v>
      </c>
      <c r="B9005" s="3" t="str">
        <f aca="false">B$8925</f>
        <v>Eficiência do Judiciário</v>
      </c>
      <c r="C9005" s="3" t="n">
        <f aca="false">C$8925</f>
        <v>-1</v>
      </c>
      <c r="D9005" s="3" t="s">
        <v>239</v>
      </c>
      <c r="E9005" s="3" t="n">
        <f aca="false">E$8925</f>
        <v>2017</v>
      </c>
      <c r="F9005" s="3" t="n">
        <f aca="false">F$8925</f>
        <v>2019</v>
      </c>
      <c r="G9005" s="3" t="n">
        <v>76.8754991877949</v>
      </c>
      <c r="H9005" s="3" t="n">
        <f aca="false">H$8925</f>
        <v>0.194457604513834</v>
      </c>
      <c r="I9005" s="3" t="n">
        <f aca="false">I$8925</f>
        <v>0.079</v>
      </c>
      <c r="J9005" s="3" t="n">
        <f aca="false">J$8925</f>
        <v>0.0153621507565929</v>
      </c>
      <c r="K9005" s="3" t="str">
        <f aca="false">K$8925</f>
        <v>Taxa de congestionamento = 1 - (processos baixados)/(casos novos + casos pendentes)</v>
      </c>
      <c r="L9005" s="3" t="str">
        <f aca="false">L$8925</f>
        <v>CNJ</v>
      </c>
      <c r="M9005" s="3" t="str">
        <f aca="false">M$8925</f>
        <v>Porcentagem %</v>
      </c>
      <c r="N90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005" s="3" t="n">
        <v>11.9216489224979</v>
      </c>
    </row>
    <row r="9006" customFormat="false" ht="15" hidden="false" customHeight="true" outlineLevel="0" collapsed="false">
      <c r="A9006" s="3" t="str">
        <f aca="false">A$8926</f>
        <v>Eficiência da Máquina Pública</v>
      </c>
      <c r="B9006" s="3" t="str">
        <f aca="false">B$8926</f>
        <v>Custo do Executivo/PIB</v>
      </c>
      <c r="C9006" s="3" t="n">
        <f aca="false">C$8926</f>
        <v>-1</v>
      </c>
      <c r="D9006" s="3" t="s">
        <v>239</v>
      </c>
      <c r="E9006" s="3" t="n">
        <f aca="false">E$8926</f>
        <v>2018</v>
      </c>
      <c r="F9006" s="3" t="n">
        <f aca="false">F$8926</f>
        <v>2019</v>
      </c>
      <c r="G9006" s="3" t="n">
        <v>0.876669889540395</v>
      </c>
      <c r="H9006" s="3" t="n">
        <f aca="false">H$8926</f>
        <v>0.276747308320545</v>
      </c>
      <c r="I9006" s="3" t="n">
        <f aca="false">I$8926</f>
        <v>0.079</v>
      </c>
      <c r="J9006" s="3" t="n">
        <f aca="false">J$8926</f>
        <v>0.021863037357323</v>
      </c>
      <c r="K9006" s="3" t="str">
        <f aca="false">K$8926</f>
        <v>Recursos públicos alocados na administração direta / PIB.</v>
      </c>
      <c r="L9006" s="3" t="str">
        <f aca="false">L$8926</f>
        <v>Siconfi e Tendências</v>
      </c>
      <c r="M9006" s="3" t="str">
        <f aca="false">M$8926</f>
        <v>Porcentagem %</v>
      </c>
      <c r="N9006" s="3" t="str">
        <f aca="false">N$61</f>
        <v>O PIB utilizado para cálculo é estimado pela Tendências</v>
      </c>
      <c r="O9006" s="3" t="n">
        <v>76.5478340951153</v>
      </c>
    </row>
    <row r="9007" customFormat="false" ht="15" hidden="false" customHeight="true" outlineLevel="0" collapsed="false">
      <c r="A9007" s="3" t="str">
        <f aca="false">A$8927</f>
        <v>Eficiência da Máquina Pública</v>
      </c>
      <c r="B9007" s="3" t="str">
        <f aca="false">B$8927</f>
        <v>Custo do Judiciário/PIB</v>
      </c>
      <c r="C9007" s="3" t="n">
        <f aca="false">C$8927</f>
        <v>-1</v>
      </c>
      <c r="D9007" s="3" t="s">
        <v>239</v>
      </c>
      <c r="E9007" s="3" t="n">
        <f aca="false">E$8927</f>
        <v>2018</v>
      </c>
      <c r="F9007" s="3" t="n">
        <f aca="false">F$8927</f>
        <v>2019</v>
      </c>
      <c r="G9007" s="3" t="n">
        <v>1.11154504630531</v>
      </c>
      <c r="H9007" s="3" t="n">
        <f aca="false">H$8927</f>
        <v>0.0655469947709602</v>
      </c>
      <c r="I9007" s="3" t="n">
        <f aca="false">I$8927</f>
        <v>0.079</v>
      </c>
      <c r="J9007" s="3" t="n">
        <f aca="false">J$8927</f>
        <v>0.00517821258690586</v>
      </c>
      <c r="K9007" s="3" t="str">
        <f aca="false">K$8927</f>
        <v>Recursos públicos alocados no judiciário / PIB.</v>
      </c>
      <c r="L9007" s="3" t="str">
        <f aca="false">L$8927</f>
        <v>Siconfi e Tendências</v>
      </c>
      <c r="M9007" s="3" t="str">
        <f aca="false">M$8927</f>
        <v>Porcentagem %</v>
      </c>
      <c r="N9007" s="3" t="str">
        <f aca="false">N$63</f>
        <v>O PIB utilizado para cálculo é estimado pela Tendências. O Distrito Federal não é válido nesse indicador.</v>
      </c>
      <c r="O9007" s="3" t="n">
        <v>56.7228804701411</v>
      </c>
    </row>
    <row r="9008" customFormat="false" ht="15" hidden="false" customHeight="true" outlineLevel="0" collapsed="false">
      <c r="A9008" s="3" t="str">
        <f aca="false">A$8928</f>
        <v>Eficiência da Máquina Pública</v>
      </c>
      <c r="B9008" s="3" t="str">
        <f aca="false">B$8928</f>
        <v>Custo do Legislativo/PIB</v>
      </c>
      <c r="C9008" s="3" t="n">
        <f aca="false">C$8928</f>
        <v>-1</v>
      </c>
      <c r="D9008" s="3" t="s">
        <v>239</v>
      </c>
      <c r="E9008" s="3" t="n">
        <f aca="false">E$8928</f>
        <v>2018</v>
      </c>
      <c r="F9008" s="3" t="n">
        <f aca="false">F$8928</f>
        <v>2019</v>
      </c>
      <c r="G9008" s="3" t="n">
        <v>0.488044827483616</v>
      </c>
      <c r="H9008" s="3" t="n">
        <f aca="false">H$8928</f>
        <v>0.281457770221759</v>
      </c>
      <c r="I9008" s="3" t="n">
        <f aca="false">I$8928</f>
        <v>0.079</v>
      </c>
      <c r="J9008" s="3" t="n">
        <f aca="false">J$8928</f>
        <v>0.022235163847519</v>
      </c>
      <c r="K9008" s="3" t="str">
        <f aca="false">K$8928</f>
        <v>Recursos públicos alocados no legislativo / PIB.</v>
      </c>
      <c r="L9008" s="3" t="str">
        <f aca="false">L$8928</f>
        <v>Siconfi e Tendências</v>
      </c>
      <c r="M9008" s="3" t="str">
        <f aca="false">M$8928</f>
        <v>Porcentagem %</v>
      </c>
      <c r="N9008" s="3" t="str">
        <f aca="false">N$64</f>
        <v>O PIB utilizado para cálculo é estimado pela Tendências</v>
      </c>
      <c r="O9008" s="3" t="n">
        <v>81.0267728224666</v>
      </c>
    </row>
    <row r="9009" customFormat="false" ht="15" hidden="false" customHeight="true" outlineLevel="0" collapsed="false">
      <c r="A9009" s="3" t="str">
        <f aca="false">A$8929</f>
        <v>Eficiência da Máquina Pública</v>
      </c>
      <c r="B9009" s="3" t="str">
        <f aca="false">B$8929</f>
        <v>Índice de Transparência</v>
      </c>
      <c r="C9009" s="3" t="n">
        <f aca="false">C$8929</f>
        <v>1</v>
      </c>
      <c r="D9009" s="3" t="s">
        <v>239</v>
      </c>
      <c r="E9009" s="3" t="n">
        <f aca="false">E$8929</f>
        <v>2018</v>
      </c>
      <c r="F9009" s="3" t="n">
        <f aca="false">F$8929</f>
        <v>2019</v>
      </c>
      <c r="G9009" s="3" t="n">
        <v>9.26</v>
      </c>
      <c r="H9009" s="3" t="n">
        <f aca="false">H$8929</f>
        <v>0.181790322172902</v>
      </c>
      <c r="I9009" s="3" t="n">
        <f aca="false">I$8929</f>
        <v>0.079</v>
      </c>
      <c r="J9009" s="3" t="n">
        <f aca="false">J$8929</f>
        <v>0.0143614354516592</v>
      </c>
      <c r="K9009" s="3" t="str">
        <f aca="false">K$8929</f>
        <v>Escala Brasil Transparente 360º - Ranking de “Transparência Passiva” e “Transparência Ativa”.</v>
      </c>
      <c r="L9009" s="3" t="str">
        <f aca="false">L$8929</f>
        <v>CGU</v>
      </c>
      <c r="M9009" s="3" t="str">
        <f aca="false">M$8929</f>
        <v>Pontuação de 0 a 10</v>
      </c>
      <c r="N9009" s="3" t="str">
        <f aca="false">N$62</f>
        <v>A partir da edição de 2018, ou seja, do dado de 2016, passou a ser usado a avaliação Escala Brasil Transparente</v>
      </c>
      <c r="O9009" s="3" t="n">
        <v>89.5890410958904</v>
      </c>
    </row>
    <row r="9010" customFormat="false" ht="15" hidden="false" customHeight="true" outlineLevel="0" collapsed="false">
      <c r="A9010" s="3" t="str">
        <f aca="false">A$8930</f>
        <v>Eficiência da Máquina Pública</v>
      </c>
      <c r="B9010" s="3" t="str">
        <f aca="false">B$8930</f>
        <v> Total</v>
      </c>
      <c r="C9010" s="3" t="n">
        <f aca="false">C$8930</f>
        <v>1</v>
      </c>
      <c r="D9010" s="3" t="s">
        <v>239</v>
      </c>
      <c r="E9010" s="3" t="n">
        <f aca="false">E$8930</f>
        <v>2019</v>
      </c>
      <c r="F9010" s="3" t="n">
        <f aca="false">F$8930</f>
        <v>2019</v>
      </c>
      <c r="G9010" s="3" t="n">
        <v>62.2909493616077</v>
      </c>
      <c r="H9010" s="3" t="n">
        <f aca="false">H$8930</f>
        <v>1</v>
      </c>
      <c r="I9010" s="3" t="n">
        <f aca="false">I$8930</f>
        <v>0.079</v>
      </c>
      <c r="J9010" s="3" t="n">
        <f aca="false">J$8930</f>
        <v>0.079</v>
      </c>
      <c r="K9010" s="3" t="str">
        <f aca="false">K$8930</f>
        <v>Nota obtida via normalização e ponderação de indicadores que variam de 0 a 100.</v>
      </c>
      <c r="L9010" s="3" t="str">
        <f aca="false">L$8930</f>
        <v>Tendências</v>
      </c>
      <c r="M9010" s="3" t="str">
        <f aca="false">M$8930</f>
        <v>Nota de 0 a 100</v>
      </c>
      <c r="N9010" s="5"/>
      <c r="O9010" s="3" t="n">
        <v>63.723043459728</v>
      </c>
    </row>
    <row r="9011" customFormat="false" ht="15" hidden="false" customHeight="true" outlineLevel="0" collapsed="false">
      <c r="A9011" s="3" t="str">
        <f aca="false">A$8931</f>
        <v>Infraestrutura</v>
      </c>
      <c r="B9011" s="3" t="str">
        <f aca="false">B$8931</f>
        <v>Acessibilidade do Serviço de Telecomunicações</v>
      </c>
      <c r="C9011" s="3" t="n">
        <f aca="false">C$8931</f>
        <v>1</v>
      </c>
      <c r="D9011" s="3" t="s">
        <v>239</v>
      </c>
      <c r="E9011" s="3" t="n">
        <f aca="false">E$8931</f>
        <v>2018</v>
      </c>
      <c r="F9011" s="3" t="n">
        <f aca="false">F$8931</f>
        <v>2019</v>
      </c>
      <c r="G9011" s="3" t="n">
        <v>93.8422542891647</v>
      </c>
      <c r="H9011" s="3" t="n">
        <f aca="false">H$8931</f>
        <v>0.102626310390346</v>
      </c>
      <c r="I9011" s="3" t="n">
        <f aca="false">I$8931</f>
        <v>0.127</v>
      </c>
      <c r="J9011" s="3" t="n">
        <f aca="false">J$8931</f>
        <v>0.0130335414195739</v>
      </c>
      <c r="K9011" s="3" t="str">
        <f aca="false">K$8931</f>
        <v>Densidade de acessos por 100 habitantes (telefonia móvel e banda larga).</v>
      </c>
      <c r="L9011" s="3" t="str">
        <f aca="false">L$8931</f>
        <v>ANATEL e IBGE</v>
      </c>
      <c r="M9011" s="3" t="str">
        <f aca="false">M$8931</f>
        <v>Acessos por 100 mil habitantes</v>
      </c>
      <c r="N9011" s="5"/>
      <c r="O9011" s="3" t="n">
        <v>13.0551757147528</v>
      </c>
    </row>
    <row r="9012" customFormat="false" ht="15" hidden="false" customHeight="true" outlineLevel="0" collapsed="false">
      <c r="A9012" s="3" t="str">
        <f aca="false">A$8932</f>
        <v>Infraestrutura</v>
      </c>
      <c r="B9012" s="3" t="str">
        <f aca="false">B$8932</f>
        <v>Qualidade do Serviço de Telecomunicações</v>
      </c>
      <c r="C9012" s="3" t="n">
        <f aca="false">C$8932</f>
        <v>1</v>
      </c>
      <c r="D9012" s="3" t="s">
        <v>239</v>
      </c>
      <c r="E9012" s="3" t="n">
        <f aca="false">E$8932</f>
        <v>2018</v>
      </c>
      <c r="F9012" s="3" t="n">
        <f aca="false">F$8932</f>
        <v>2019</v>
      </c>
      <c r="G9012" s="3" t="n">
        <v>78.4</v>
      </c>
      <c r="H9012" s="3" t="n">
        <f aca="false">H$8932</f>
        <v>0.0998607896894471</v>
      </c>
      <c r="I9012" s="3" t="n">
        <f aca="false">I$8932</f>
        <v>0.127</v>
      </c>
      <c r="J9012" s="3" t="n">
        <f aca="false">J$8932</f>
        <v>0.0126823202905598</v>
      </c>
      <c r="K9012" s="3" t="str">
        <f aca="false">K$8932</f>
        <v>Média do ranking de banda larga fixa e do de telefonia móvel (percentual de indicadores com cumprimento de metas).</v>
      </c>
      <c r="L9012" s="3" t="str">
        <f aca="false">L$8932</f>
        <v>ANATEL</v>
      </c>
      <c r="M9012" s="3" t="str">
        <f aca="false">M$8932</f>
        <v>Porcentagem %</v>
      </c>
      <c r="N9012" s="5"/>
      <c r="O9012" s="3" t="n">
        <v>97.9166666666667</v>
      </c>
    </row>
    <row r="9013" customFormat="false" ht="15" hidden="false" customHeight="true" outlineLevel="0" collapsed="false">
      <c r="A9013" s="3" t="str">
        <f aca="false">A$8933</f>
        <v>Infraestrutura</v>
      </c>
      <c r="B9013" s="3" t="str">
        <f aca="false">B$8933</f>
        <v>Custo de Combustíveis</v>
      </c>
      <c r="C9013" s="3" t="n">
        <f aca="false">C$8933</f>
        <v>-1</v>
      </c>
      <c r="D9013" s="3" t="s">
        <v>239</v>
      </c>
      <c r="E9013" s="3" t="n">
        <f aca="false">E$8933</f>
        <v>2018</v>
      </c>
      <c r="F9013" s="3" t="n">
        <f aca="false">F$8933</f>
        <v>2019</v>
      </c>
      <c r="G9013" s="3" t="n">
        <v>3.94992777224745</v>
      </c>
      <c r="H9013" s="3" t="n">
        <f aca="false">H$8933</f>
        <v>0.0924769858116104</v>
      </c>
      <c r="I9013" s="3" t="n">
        <f aca="false">I$8933</f>
        <v>0.127</v>
      </c>
      <c r="J9013" s="3" t="n">
        <f aca="false">J$8933</f>
        <v>0.0117445771980745</v>
      </c>
      <c r="K9013" s="3" t="str">
        <f aca="false">K$8933</f>
        <v>Preço médio pago em reais por consumidores finais (etanol, gasolina e diesel), ponderado pela participação dos combustíveis no consumo total.</v>
      </c>
      <c r="L9013" s="3" t="str">
        <f aca="false">L$8933</f>
        <v>ANP</v>
      </c>
      <c r="M9013" s="3" t="str">
        <f aca="false">M$8933</f>
        <v>Reais (R$)</v>
      </c>
      <c r="N9013" s="5" t="str">
        <f aca="false">N$6</f>
        <v>A partir da edição de 2018, ou seja, do dado de 2017 o preço pago passou a ser ponderado pela participação dos combustíveis no consumo total.</v>
      </c>
      <c r="O9013" s="3" t="n">
        <v>64.7124647194254</v>
      </c>
    </row>
    <row r="9014" customFormat="false" ht="15" hidden="false" customHeight="true" outlineLevel="0" collapsed="false">
      <c r="A9014" s="3" t="str">
        <f aca="false">A$8934</f>
        <v>Infraestrutura</v>
      </c>
      <c r="B9014" s="3" t="str">
        <f aca="false">B$8934</f>
        <v>Custo de Saneamento Básico</v>
      </c>
      <c r="C9014" s="3" t="n">
        <f aca="false">C$8934</f>
        <v>-1</v>
      </c>
      <c r="D9014" s="3" t="s">
        <v>239</v>
      </c>
      <c r="E9014" s="3" t="n">
        <f aca="false">E$8934</f>
        <v>2017</v>
      </c>
      <c r="F9014" s="3" t="n">
        <f aca="false">F$8934</f>
        <v>2019</v>
      </c>
      <c r="G9014" s="3" t="n">
        <v>4.61</v>
      </c>
      <c r="H9014" s="3" t="n">
        <f aca="false">H$8934</f>
        <v>0.0967723308328037</v>
      </c>
      <c r="I9014" s="3" t="n">
        <f aca="false">I$8934</f>
        <v>0.127</v>
      </c>
      <c r="J9014" s="3" t="n">
        <f aca="false">J$8934</f>
        <v>0.0122900860157661</v>
      </c>
      <c r="K9014" s="3" t="str">
        <f aca="false">K$8934</f>
        <v>Tarifa média praticada pelo serviço de tratamento e distribuição.</v>
      </c>
      <c r="L9014" s="3" t="str">
        <f aca="false">L$8934</f>
        <v>SNIS</v>
      </c>
      <c r="M9014" s="3" t="str">
        <f aca="false">M$8934</f>
        <v>Reais ($) por m3</v>
      </c>
      <c r="N9014" s="5"/>
      <c r="O9014" s="3" t="n">
        <v>37.3056994818653</v>
      </c>
    </row>
    <row r="9015" customFormat="false" ht="15" hidden="false" customHeight="true" outlineLevel="0" collapsed="false">
      <c r="A9015" s="3" t="str">
        <f aca="false">A$8935</f>
        <v>Infraestrutura</v>
      </c>
      <c r="B9015" s="3" t="str">
        <f aca="false">B$8935</f>
        <v>Disponibilidade de Voos Diretos</v>
      </c>
      <c r="C9015" s="3" t="n">
        <f aca="false">C$8935</f>
        <v>1</v>
      </c>
      <c r="D9015" s="3" t="s">
        <v>239</v>
      </c>
      <c r="E9015" s="3" t="n">
        <f aca="false">E$8935</f>
        <v>2018</v>
      </c>
      <c r="F9015" s="3" t="n">
        <f aca="false">F$8935</f>
        <v>2019</v>
      </c>
      <c r="G9015" s="3" t="n">
        <v>7333</v>
      </c>
      <c r="H9015" s="3" t="n">
        <f aca="false">H$8935</f>
        <v>0.102449148056252</v>
      </c>
      <c r="I9015" s="3" t="n">
        <f aca="false">I$8935</f>
        <v>0.127</v>
      </c>
      <c r="J9015" s="3" t="n">
        <f aca="false">J$8935</f>
        <v>0.013011041803144</v>
      </c>
      <c r="K9015" s="3" t="str">
        <f aca="false">K$8935</f>
        <v>Número de voos diretos domésticos regulares.</v>
      </c>
      <c r="L9015" s="3" t="str">
        <f aca="false">L$8935</f>
        <v>ANAC</v>
      </c>
      <c r="M9015" s="3" t="str">
        <f aca="false">M$8935</f>
        <v>Número de voos</v>
      </c>
      <c r="N9015" s="5"/>
      <c r="O9015" s="3" t="n">
        <v>2.58380264471988</v>
      </c>
    </row>
    <row r="9016" customFormat="false" ht="15" hidden="false" customHeight="true" outlineLevel="0" collapsed="false">
      <c r="A9016" s="3" t="str">
        <f aca="false">A$8936</f>
        <v>Infraestrutura</v>
      </c>
      <c r="B9016" s="3" t="str">
        <f aca="false">B$8936</f>
        <v>Acesso à Energia Elétrica</v>
      </c>
      <c r="C9016" s="3" t="n">
        <f aca="false">C$8936</f>
        <v>1</v>
      </c>
      <c r="D9016" s="3" t="s">
        <v>239</v>
      </c>
      <c r="E9016" s="3" t="n">
        <f aca="false">E$8936</f>
        <v>2018</v>
      </c>
      <c r="F9016" s="3" t="n">
        <f aca="false">F$8936</f>
        <v>2019</v>
      </c>
      <c r="G9016" s="3" t="n">
        <v>99.5740083177607</v>
      </c>
      <c r="H9016" s="3" t="n">
        <f aca="false">H$8936</f>
        <v>0.0432287942732212</v>
      </c>
      <c r="I9016" s="3" t="n">
        <f aca="false">I$8936</f>
        <v>0.127</v>
      </c>
      <c r="J9016" s="3" t="n">
        <f aca="false">J$8936</f>
        <v>0.00549005687269909</v>
      </c>
      <c r="K9016" s="3" t="str">
        <f aca="false">K$8936</f>
        <v>Proporção de domicílios com acesso a energia elétrica (iluminação elétrica).</v>
      </c>
      <c r="L9016" s="3" t="str">
        <f aca="false">L$8936</f>
        <v>IBGE</v>
      </c>
      <c r="M9016" s="3" t="str">
        <f aca="false">M$8936</f>
        <v>Porcentagem %</v>
      </c>
      <c r="N9016" s="5"/>
      <c r="O9016" s="3" t="n">
        <v>86.1799746570622</v>
      </c>
    </row>
    <row r="9017" customFormat="false" ht="15" hidden="false" customHeight="true" outlineLevel="0" collapsed="false">
      <c r="A9017" s="3" t="str">
        <f aca="false">A$8937</f>
        <v>Infraestrutura</v>
      </c>
      <c r="B9017" s="3" t="str">
        <f aca="false">B$8937</f>
        <v>Custo da Energia Elétrica</v>
      </c>
      <c r="C9017" s="3" t="n">
        <f aca="false">C$8937</f>
        <v>-1</v>
      </c>
      <c r="D9017" s="3" t="s">
        <v>239</v>
      </c>
      <c r="E9017" s="3" t="n">
        <f aca="false">E$8937</f>
        <v>2018</v>
      </c>
      <c r="F9017" s="3" t="n">
        <f aca="false">F$8937</f>
        <v>2019</v>
      </c>
      <c r="G9017" s="3" t="n">
        <v>728.294588450785</v>
      </c>
      <c r="H9017" s="3" t="n">
        <f aca="false">H$8937</f>
        <v>0.114630637462429</v>
      </c>
      <c r="I9017" s="3" t="n">
        <f aca="false">I$8937</f>
        <v>0.127</v>
      </c>
      <c r="J9017" s="3" t="n">
        <f aca="false">J$8937</f>
        <v>0.0145580909577285</v>
      </c>
      <c r="K9017" s="3" t="str">
        <f aca="false">K$8937</f>
        <v>Tarifa média praticada para o consumo comercial, residencial e industrial.</v>
      </c>
      <c r="L9017" s="3" t="str">
        <f aca="false">L$8937</f>
        <v>ANEEL</v>
      </c>
      <c r="M9017" s="3" t="str">
        <f aca="false">M$8937</f>
        <v>Reais (R$) por MWh</v>
      </c>
      <c r="N9017" s="5"/>
      <c r="O9017" s="3" t="n">
        <v>46.1581244909839</v>
      </c>
    </row>
    <row r="9018" customFormat="false" ht="15" hidden="false" customHeight="true" outlineLevel="0" collapsed="false">
      <c r="A9018" s="3" t="str">
        <f aca="false">A$8938</f>
        <v>Infraestrutura</v>
      </c>
      <c r="B9018" s="3" t="str">
        <f aca="false">B$8938</f>
        <v>Qualidade da Energia Elétrica</v>
      </c>
      <c r="C9018" s="3" t="n">
        <f aca="false">C$8938</f>
        <v>-1</v>
      </c>
      <c r="D9018" s="3" t="s">
        <v>239</v>
      </c>
      <c r="E9018" s="3" t="n">
        <f aca="false">E$8938</f>
        <v>2018</v>
      </c>
      <c r="F9018" s="3" t="n">
        <f aca="false">F$8938</f>
        <v>2019</v>
      </c>
      <c r="G9018" s="3" t="n">
        <v>1.51</v>
      </c>
      <c r="H9018" s="3" t="n">
        <f aca="false">H$8938</f>
        <v>0.130636551781839</v>
      </c>
      <c r="I9018" s="3" t="n">
        <f aca="false">I$8938</f>
        <v>0.127</v>
      </c>
      <c r="J9018" s="3" t="n">
        <f aca="false">J$8938</f>
        <v>0.0165908420762936</v>
      </c>
      <c r="K9018" s="3" t="str">
        <f aca="false">K$8938</f>
        <v>O indicador aponta o Desempenho Global de Continuidade, que considera a duração e frequência de interrupções no serviço de energia.</v>
      </c>
      <c r="L9018" s="3" t="str">
        <f aca="false">L$8938</f>
        <v>ANEEL</v>
      </c>
      <c r="M9018" s="3" t="str">
        <f aca="false">M$8938</f>
        <v>Pontuação</v>
      </c>
      <c r="N9018" s="5"/>
      <c r="O9018" s="3" t="n">
        <v>66.1153307568403</v>
      </c>
    </row>
    <row r="9019" customFormat="false" ht="15" hidden="false" customHeight="true" outlineLevel="0" collapsed="false">
      <c r="A9019" s="3" t="str">
        <f aca="false">A$8939</f>
        <v>Infraestrutura</v>
      </c>
      <c r="B9019" s="3" t="str">
        <f aca="false">B$8939</f>
        <v>Qualidade das Rodovias</v>
      </c>
      <c r="C9019" s="3" t="n">
        <f aca="false">C$8939</f>
        <v>1</v>
      </c>
      <c r="D9019" s="3" t="s">
        <v>239</v>
      </c>
      <c r="E9019" s="3" t="n">
        <f aca="false">E$8939</f>
        <v>2018</v>
      </c>
      <c r="F9019" s="3" t="n">
        <f aca="false">F$8939</f>
        <v>2019</v>
      </c>
      <c r="G9019" s="3" t="n">
        <v>3.8756345177665</v>
      </c>
      <c r="H9019" s="3" t="n">
        <f aca="false">H$8939</f>
        <v>0.217318451702051</v>
      </c>
      <c r="I9019" s="3" t="n">
        <f aca="false">I$8939</f>
        <v>0.127</v>
      </c>
      <c r="J9019" s="3" t="n">
        <f aca="false">J$8939</f>
        <v>0.0275994433661605</v>
      </c>
      <c r="K9019" s="3" t="str">
        <f aca="false">K$8939</f>
        <v>Avaliação das condições das vias rodoviárias (nota entre 1 (ruim) a 5 (ótimo) ponderada pela extensão pesquisada).</v>
      </c>
      <c r="L9019" s="3" t="str">
        <f aca="false">L$8939</f>
        <v>CNT</v>
      </c>
      <c r="M9019" s="3" t="str">
        <f aca="false">M$8939</f>
        <v>Pontuação de 1 a 5</v>
      </c>
      <c r="N9019" s="5"/>
      <c r="O9019" s="3" t="n">
        <v>81.7533157328372</v>
      </c>
    </row>
    <row r="9020" customFormat="false" ht="15" hidden="false" customHeight="true" outlineLevel="0" collapsed="false">
      <c r="A9020" s="3" t="str">
        <f aca="false">A$8940</f>
        <v>Infraestrutura</v>
      </c>
      <c r="B9020" s="3" t="str">
        <f aca="false">B$8940</f>
        <v> Total</v>
      </c>
      <c r="C9020" s="3" t="n">
        <f aca="false">C$8940</f>
        <v>1</v>
      </c>
      <c r="D9020" s="3" t="s">
        <v>239</v>
      </c>
      <c r="E9020" s="3" t="n">
        <f aca="false">E$8940</f>
        <v>2019</v>
      </c>
      <c r="F9020" s="3" t="n">
        <f aca="false">F$8940</f>
        <v>2019</v>
      </c>
      <c r="G9020" s="3" t="n">
        <v>56.3972961817441</v>
      </c>
      <c r="H9020" s="3" t="n">
        <f aca="false">H$8940</f>
        <v>1</v>
      </c>
      <c r="I9020" s="3" t="n">
        <f aca="false">I$8940</f>
        <v>0.127</v>
      </c>
      <c r="J9020" s="3" t="n">
        <f aca="false">J$8940</f>
        <v>0.127</v>
      </c>
      <c r="K9020" s="3" t="str">
        <f aca="false">K$8940</f>
        <v>Nota obtida via normalização e ponderação de indicadores que variam de 0 a 100.</v>
      </c>
      <c r="L9020" s="3" t="str">
        <f aca="false">L$8940</f>
        <v>Tendências</v>
      </c>
      <c r="M9020" s="3" t="str">
        <f aca="false">M$8940</f>
        <v>Nota de 0 a 100</v>
      </c>
      <c r="N9020" s="5"/>
      <c r="O9020" s="3" t="n">
        <v>40.1058876412486</v>
      </c>
    </row>
    <row r="9021" customFormat="false" ht="15" hidden="false" customHeight="true" outlineLevel="0" collapsed="false">
      <c r="A9021" s="3" t="str">
        <f aca="false">A$8941</f>
        <v>Inovação</v>
      </c>
      <c r="B9021" s="3" t="str">
        <f aca="false">B$8941</f>
        <v>Investimentos Públicos em P&amp;D</v>
      </c>
      <c r="C9021" s="3" t="n">
        <f aca="false">C$8941</f>
        <v>1</v>
      </c>
      <c r="D9021" s="3" t="s">
        <v>239</v>
      </c>
      <c r="E9021" s="3" t="n">
        <f aca="false">E$8941</f>
        <v>2016</v>
      </c>
      <c r="F9021" s="3" t="n">
        <f aca="false">F$8941</f>
        <v>2019</v>
      </c>
      <c r="G9021" s="3" t="n">
        <v>0.0290213744673997</v>
      </c>
      <c r="H9021" s="3" t="n">
        <f aca="false">H$8941</f>
        <v>0.27697122446636</v>
      </c>
      <c r="I9021" s="3" t="n">
        <f aca="false">I$8941</f>
        <v>0.068</v>
      </c>
      <c r="J9021" s="3" t="n">
        <f aca="false">J$8941</f>
        <v>0.0188340432637125</v>
      </c>
      <c r="K9021" s="3" t="str">
        <f aca="false">K$8941</f>
        <v>Participação de Investimento público em P&amp;D no PIB estadual.</v>
      </c>
      <c r="L9021" s="3" t="str">
        <f aca="false">L$8941</f>
        <v>MCTIC e IBGE</v>
      </c>
      <c r="M9021" s="3" t="str">
        <f aca="false">M$8941</f>
        <v>Porcentagem %</v>
      </c>
      <c r="N9021" s="5" t="str">
        <f aca="false">N$68</f>
        <v>O PIB utilizado é o oficial divulgado pelo IBGE</v>
      </c>
      <c r="O9021" s="3" t="n">
        <v>4.93967844866156</v>
      </c>
    </row>
    <row r="9022" customFormat="false" ht="15" hidden="false" customHeight="true" outlineLevel="0" collapsed="false">
      <c r="A9022" s="3" t="str">
        <f aca="false">A$8942</f>
        <v>Inovação</v>
      </c>
      <c r="B9022" s="3" t="str">
        <f aca="false">B$8942</f>
        <v>Patentes</v>
      </c>
      <c r="C9022" s="3" t="n">
        <f aca="false">C$8942</f>
        <v>1</v>
      </c>
      <c r="D9022" s="3" t="s">
        <v>239</v>
      </c>
      <c r="E9022" s="3" t="n">
        <f aca="false">E$8942</f>
        <v>2017</v>
      </c>
      <c r="F9022" s="3" t="n">
        <f aca="false">F$8942</f>
        <v>2019</v>
      </c>
      <c r="G9022" s="3" t="n">
        <v>0.0202240751232327</v>
      </c>
      <c r="H9022" s="3" t="n">
        <f aca="false">H$8942</f>
        <v>0.235363276193226</v>
      </c>
      <c r="I9022" s="3" t="n">
        <f aca="false">I$8942</f>
        <v>0.068</v>
      </c>
      <c r="J9022" s="3" t="n">
        <f aca="false">J$8942</f>
        <v>0.0160047027811393</v>
      </c>
      <c r="K9022" s="3" t="str">
        <f aca="false">K$8942</f>
        <v>Total de concessões de patentes, englobando os tipos: "Patente de Invenção", "Modelo de Utilidade" e "Certificado de Adição" em relação ao PIB.</v>
      </c>
      <c r="L9022" s="3" t="str">
        <f aca="false">L$8942</f>
        <v>INPI e Tendências</v>
      </c>
      <c r="M9022" s="3" t="str">
        <f aca="false">M$8942</f>
        <v>Patentes pelo PIB em 1 bilhão de reais</v>
      </c>
      <c r="N9022" s="3" t="str">
        <f aca="false">N$69</f>
        <v>O PIB utilizado para cálculo é estimado pela Tendências</v>
      </c>
      <c r="O9022" s="3" t="n">
        <v>4.32343188818583</v>
      </c>
    </row>
    <row r="9023" customFormat="false" ht="15" hidden="false" customHeight="true" outlineLevel="0" collapsed="false">
      <c r="A9023" s="3" t="str">
        <f aca="false">A$8943</f>
        <v>Inovação</v>
      </c>
      <c r="B9023" s="3" t="str">
        <f aca="false">B$8943</f>
        <v>Bolsa de Mestrado e Doutorado</v>
      </c>
      <c r="C9023" s="3" t="n">
        <f aca="false">C$8943</f>
        <v>1</v>
      </c>
      <c r="D9023" s="3" t="s">
        <v>239</v>
      </c>
      <c r="E9023" s="3" t="n">
        <f aca="false">E$8943</f>
        <v>2017</v>
      </c>
      <c r="F9023" s="3" t="n">
        <f aca="false">F$8943</f>
        <v>2019</v>
      </c>
      <c r="G9023" s="3" t="n">
        <v>38.0552220888355</v>
      </c>
      <c r="H9023" s="3" t="n">
        <f aca="false">H$8943</f>
        <v>0.267071958016711</v>
      </c>
      <c r="I9023" s="3" t="n">
        <f aca="false">I$8943</f>
        <v>0.068</v>
      </c>
      <c r="J9023" s="3" t="n">
        <f aca="false">J$8943</f>
        <v>0.0181608931451364</v>
      </c>
      <c r="K9023" s="3" t="str">
        <f aca="false">K$8943</f>
        <v>Proporção de discentes de pós-graduação beneficiados pela Bolsa CNPq, CAPES ou FAPs dos Estados.</v>
      </c>
      <c r="L9023" s="3" t="str">
        <f aca="false">L$8943</f>
        <v>CNPQ, CAPES e CONFAP</v>
      </c>
      <c r="M9023" s="3" t="str">
        <f aca="false">M$8943</f>
        <v>Porcentagem %</v>
      </c>
      <c r="N90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023" s="3" t="n">
        <v>82.6466038340094</v>
      </c>
    </row>
    <row r="9024" customFormat="false" ht="15" hidden="false" customHeight="true" outlineLevel="0" collapsed="false">
      <c r="A9024" s="3" t="str">
        <f aca="false">A$8944</f>
        <v>Inovação</v>
      </c>
      <c r="B9024" s="3" t="str">
        <f aca="false">B$8944</f>
        <v>Empreendimentos Inovadores</v>
      </c>
      <c r="C9024" s="3" t="n">
        <f aca="false">C$8944</f>
        <v>1</v>
      </c>
      <c r="D9024" s="3" t="s">
        <v>239</v>
      </c>
      <c r="E9024" s="3" t="n">
        <f aca="false">E$8944</f>
        <v>2019</v>
      </c>
      <c r="F9024" s="3" t="n">
        <f aca="false">F$8944</f>
        <v>2019</v>
      </c>
      <c r="G9024" s="3" t="n">
        <v>2.11125467642911</v>
      </c>
      <c r="H9024" s="3" t="n">
        <f aca="false">H$8944</f>
        <v>0.220593541323703</v>
      </c>
      <c r="I9024" s="3" t="n">
        <f aca="false">I$8944</f>
        <v>0.068</v>
      </c>
      <c r="J9024" s="3" t="n">
        <f aca="false">J$8944</f>
        <v>0.0150003608100118</v>
      </c>
      <c r="K9024" s="3" t="str">
        <f aca="false">K$8944</f>
        <v>Número de Aceleradoras, Incubadoras, Parques Tecnológicos e Parques Científicos associados à Anprotec (Associação Nacional de Entidades Promotoras de Empreendimentos Inovadores) para cada 1 milhão de habitantes.</v>
      </c>
      <c r="L9024" s="3" t="str">
        <f aca="false">L$8944</f>
        <v>Anprotec</v>
      </c>
      <c r="M9024" s="3" t="str">
        <f aca="false">M$8944</f>
        <v>Quantidade por 1 milhão de habitantes</v>
      </c>
      <c r="N9024" s="5"/>
      <c r="O9024" s="3" t="n">
        <v>59.6539569135146</v>
      </c>
    </row>
    <row r="9025" customFormat="false" ht="15" hidden="false" customHeight="true" outlineLevel="0" collapsed="false">
      <c r="A9025" s="3" t="str">
        <f aca="false">A$8945</f>
        <v>Inovação</v>
      </c>
      <c r="B9025" s="3" t="str">
        <f aca="false">B$8945</f>
        <v> Total</v>
      </c>
      <c r="C9025" s="3" t="n">
        <f aca="false">C$8945</f>
        <v>1</v>
      </c>
      <c r="D9025" s="3" t="s">
        <v>239</v>
      </c>
      <c r="E9025" s="3" t="n">
        <f aca="false">E$8945</f>
        <v>2019</v>
      </c>
      <c r="F9025" s="3" t="n">
        <f aca="false">F$8945</f>
        <v>2019</v>
      </c>
      <c r="G9025" s="3" t="n">
        <v>37.6175938009017</v>
      </c>
      <c r="H9025" s="3" t="n">
        <f aca="false">H$8945</f>
        <v>1</v>
      </c>
      <c r="I9025" s="3" t="n">
        <f aca="false">I$8945</f>
        <v>0.068</v>
      </c>
      <c r="J9025" s="3" t="n">
        <f aca="false">J$8945</f>
        <v>0.068</v>
      </c>
      <c r="K9025" s="3" t="str">
        <f aca="false">K$8945</f>
        <v>Nota obtida via normalização e ponderação de indicadores que variam de 0 a 100.</v>
      </c>
      <c r="L9025" s="3" t="str">
        <f aca="false">L$8945</f>
        <v>Tendências</v>
      </c>
      <c r="M9025" s="3" t="str">
        <f aca="false">M$8945</f>
        <v>Nota de 0 a 100</v>
      </c>
      <c r="N9025" s="5"/>
      <c r="O9025" s="3" t="n">
        <v>45.6135065667772</v>
      </c>
    </row>
    <row r="9026" customFormat="false" ht="15.75" hidden="false" customHeight="true" outlineLevel="0" collapsed="false">
      <c r="A9026" s="3" t="str">
        <f aca="false">A$8946</f>
        <v>Potencial de Mercado</v>
      </c>
      <c r="B9026" s="3" t="str">
        <f aca="false">B$8946</f>
        <v>Tamanho de Mercado</v>
      </c>
      <c r="C9026" s="3" t="n">
        <f aca="false">C$8946</f>
        <v>1</v>
      </c>
      <c r="D9026" s="3" t="s">
        <v>239</v>
      </c>
      <c r="E9026" s="3" t="n">
        <f aca="false">E$8946</f>
        <v>2018</v>
      </c>
      <c r="F9026" s="3" t="n">
        <f aca="false">F$8946</f>
        <v>2019</v>
      </c>
      <c r="G9026" s="3" t="n">
        <v>50.6037025273649</v>
      </c>
      <c r="H9026" s="3" t="n">
        <f aca="false">H$8946</f>
        <v>0.386075959041128</v>
      </c>
      <c r="I9026" s="3" t="n">
        <f aca="false">I$8946</f>
        <v>0.077</v>
      </c>
      <c r="J9026" s="3" t="n">
        <f aca="false">J$8946</f>
        <v>0.0297278488461669</v>
      </c>
      <c r="K9026" s="3" t="str">
        <f aca="false">K$8946</f>
        <v>Nível do Produto Interno Bruto (PIB) em R$ bilhões. </v>
      </c>
      <c r="L9026" s="3" t="str">
        <f aca="false">L$8946</f>
        <v>Tendências</v>
      </c>
      <c r="M9026" s="3" t="str">
        <f aca="false">M$8946</f>
        <v>R$ bilhões</v>
      </c>
      <c r="N9026" s="5" t="str">
        <f aca="false">N$2</f>
        <v>O PIB utilizado para cálculo é estimado pela Tendências</v>
      </c>
      <c r="O9026" s="3" t="n">
        <v>1.74236876401082</v>
      </c>
    </row>
    <row r="9027" customFormat="false" ht="15" hidden="false" customHeight="true" outlineLevel="0" collapsed="false">
      <c r="A9027" s="3" t="str">
        <f aca="false">A$8947</f>
        <v>Potencial de Mercado</v>
      </c>
      <c r="B9027" s="3" t="str">
        <f aca="false">B$8947</f>
        <v>Taxa de Crescimento</v>
      </c>
      <c r="C9027" s="3" t="n">
        <f aca="false">C$8947</f>
        <v>1</v>
      </c>
      <c r="D9027" s="3" t="s">
        <v>239</v>
      </c>
      <c r="E9027" s="3" t="n">
        <f aca="false">E$8947</f>
        <v>2018</v>
      </c>
      <c r="F9027" s="3" t="n">
        <f aca="false">F$8947</f>
        <v>2019</v>
      </c>
      <c r="G9027" s="3" t="n">
        <v>-2.10102693485903</v>
      </c>
      <c r="H9027" s="3" t="n">
        <f aca="false">H$8947</f>
        <v>0.34322762312315</v>
      </c>
      <c r="I9027" s="3" t="n">
        <f aca="false">I$8947</f>
        <v>0.077</v>
      </c>
      <c r="J9027" s="3" t="n">
        <f aca="false">J$8947</f>
        <v>0.0264285269804825</v>
      </c>
      <c r="K9027" s="3" t="str">
        <f aca="false">K$8947</f>
        <v>Média Móvel de quatro períodos para a taxa de crescimento anual do PIB. </v>
      </c>
      <c r="L9027" s="3" t="str">
        <f aca="false">L$8947</f>
        <v>IBGE e Tendências</v>
      </c>
      <c r="M9027" s="3" t="str">
        <f aca="false">M$8947</f>
        <v>Porcentagem %</v>
      </c>
      <c r="N9027" s="5" t="str">
        <f aca="false">N$3</f>
        <v>O PIB utilizado para cálculo é estimado pela Tendências</v>
      </c>
      <c r="O9027" s="3" t="n">
        <v>14.0219210407846</v>
      </c>
    </row>
    <row r="9028" customFormat="false" ht="15" hidden="false" customHeight="true" outlineLevel="0" collapsed="false">
      <c r="A9028" s="3" t="str">
        <f aca="false">A$8948</f>
        <v>Potencial de Mercado</v>
      </c>
      <c r="B9028" s="3" t="str">
        <f aca="false">B$8948</f>
        <v>Crescimento Potencial da Força de Trabalho</v>
      </c>
      <c r="C9028" s="3" t="n">
        <f aca="false">C$8948</f>
        <v>1</v>
      </c>
      <c r="D9028" s="3" t="s">
        <v>239</v>
      </c>
      <c r="E9028" s="3" t="n">
        <f aca="false">E$8948</f>
        <v>2018</v>
      </c>
      <c r="F9028" s="3" t="n">
        <f aca="false">F$8948</f>
        <v>2019</v>
      </c>
      <c r="G9028" s="3" t="n">
        <v>0.572345939938601</v>
      </c>
      <c r="H9028" s="3" t="n">
        <f aca="false">H$8948</f>
        <v>0.270696417835722</v>
      </c>
      <c r="I9028" s="3" t="n">
        <f aca="false">I$8948</f>
        <v>0.077</v>
      </c>
      <c r="J9028" s="3" t="n">
        <f aca="false">J$8948</f>
        <v>0.0208436241733506</v>
      </c>
      <c r="K9028" s="3" t="str">
        <f aca="false">K$8948</f>
        <v>Média da taxa de crescimento da PIA para os próximos 10 anos (população com idade entre 15 e 64 anos).</v>
      </c>
      <c r="L9028" s="3" t="str">
        <f aca="false">L$8948</f>
        <v>IBGE</v>
      </c>
      <c r="M9028" s="3" t="str">
        <f aca="false">M$8948</f>
        <v>Porcentagem %</v>
      </c>
      <c r="N9028" s="5"/>
      <c r="O9028" s="3" t="n">
        <v>23.0405225135704</v>
      </c>
    </row>
    <row r="9029" customFormat="false" ht="15" hidden="false" customHeight="true" outlineLevel="0" collapsed="false">
      <c r="A9029" s="3" t="str">
        <f aca="false">A$8949</f>
        <v>Potencial de Mercado</v>
      </c>
      <c r="B9029" s="3" t="str">
        <f aca="false">B$8949</f>
        <v> Total</v>
      </c>
      <c r="C9029" s="3" t="n">
        <f aca="false">C$8949</f>
        <v>1</v>
      </c>
      <c r="D9029" s="3" t="s">
        <v>239</v>
      </c>
      <c r="E9029" s="3" t="n">
        <f aca="false">E$8949</f>
        <v>2019</v>
      </c>
      <c r="F9029" s="3" t="n">
        <f aca="false">F$8949</f>
        <v>2019</v>
      </c>
      <c r="G9029" s="3" t="n">
        <v>11.7223842315046</v>
      </c>
      <c r="H9029" s="3" t="n">
        <f aca="false">H$8949</f>
        <v>1</v>
      </c>
      <c r="I9029" s="3" t="n">
        <f aca="false">I$8949</f>
        <v>0.077</v>
      </c>
      <c r="J9029" s="3" t="n">
        <f aca="false">J$8949</f>
        <v>0.077</v>
      </c>
      <c r="K9029" s="3" t="str">
        <f aca="false">K$8949</f>
        <v>Nota obtida via normalização e ponderação de indicadores que variam de 0 a 100.</v>
      </c>
      <c r="L9029" s="3" t="str">
        <f aca="false">L$8949</f>
        <v>Tendências</v>
      </c>
      <c r="M9029" s="3" t="str">
        <f aca="false">M$8949</f>
        <v>Nota de 0 a 100</v>
      </c>
      <c r="N9029" s="5"/>
      <c r="O9029" s="3" t="n">
        <v>0</v>
      </c>
    </row>
    <row r="9030" customFormat="false" ht="15" hidden="false" customHeight="true" outlineLevel="0" collapsed="false">
      <c r="A9030" s="3" t="str">
        <f aca="false">A$8950</f>
        <v>Solidez Fiscal</v>
      </c>
      <c r="B9030" s="3" t="str">
        <f aca="false">B$8950</f>
        <v>Taxa de Investimentos</v>
      </c>
      <c r="C9030" s="3" t="n">
        <f aca="false">C$8950</f>
        <v>1</v>
      </c>
      <c r="D9030" s="3" t="s">
        <v>239</v>
      </c>
      <c r="E9030" s="3" t="n">
        <f aca="false">E$8950</f>
        <v>2018</v>
      </c>
      <c r="F9030" s="3" t="n">
        <f aca="false">F$8950</f>
        <v>2019</v>
      </c>
      <c r="G9030" s="3" t="n">
        <v>11.4167056876552</v>
      </c>
      <c r="H9030" s="3" t="n">
        <f aca="false">H$8950</f>
        <v>0.170878190955034</v>
      </c>
      <c r="I9030" s="3" t="n">
        <f aca="false">I$8950</f>
        <v>0.12</v>
      </c>
      <c r="J9030" s="3" t="n">
        <f aca="false">J$8950</f>
        <v>0.0205053829146041</v>
      </c>
      <c r="K9030" s="3" t="str">
        <f aca="false">K$8950</f>
        <v>Investimento liquidado / receita corrente líquida</v>
      </c>
      <c r="L9030" s="3" t="str">
        <f aca="false">L$8950</f>
        <v>Siconfi</v>
      </c>
      <c r="M9030" s="3" t="str">
        <f aca="false">M$8950</f>
        <v>Porcentagem %</v>
      </c>
      <c r="N9030" s="5" t="str">
        <f aca="false">N$55</f>
        <v>Antes da edição de 2020 o indicador era conhecido como "Capacidade de Investimento"</v>
      </c>
      <c r="O9030" s="3" t="n">
        <v>77.1235264835016</v>
      </c>
    </row>
    <row r="9031" customFormat="false" ht="15" hidden="false" customHeight="true" outlineLevel="0" collapsed="false">
      <c r="A9031" s="3" t="str">
        <f aca="false">A$8951</f>
        <v>Solidez Fiscal</v>
      </c>
      <c r="B9031" s="3" t="str">
        <f aca="false">B$8951</f>
        <v>Resultado Nominal</v>
      </c>
      <c r="C9031" s="3" t="n">
        <f aca="false">C$8951</f>
        <v>1</v>
      </c>
      <c r="D9031" s="3" t="s">
        <v>239</v>
      </c>
      <c r="E9031" s="3" t="n">
        <f aca="false">E$8951</f>
        <v>2018</v>
      </c>
      <c r="F9031" s="3" t="n">
        <f aca="false">F$8951</f>
        <v>2019</v>
      </c>
      <c r="G9031" s="3" t="n">
        <v>0.36359935020664</v>
      </c>
      <c r="H9031" s="3" t="n">
        <f aca="false">H$8951</f>
        <v>0.097306857183677</v>
      </c>
      <c r="I9031" s="3" t="n">
        <f aca="false">I$8951</f>
        <v>0.12</v>
      </c>
      <c r="J9031" s="3" t="n">
        <f aca="false">J$8951</f>
        <v>0.0116768228620412</v>
      </c>
      <c r="K90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031" s="3" t="str">
        <f aca="false">L$8951</f>
        <v>Siconfi</v>
      </c>
      <c r="M9031" s="3" t="str">
        <f aca="false">M$8951</f>
        <v>Porcentagem %</v>
      </c>
      <c r="N9031" s="5"/>
      <c r="O9031" s="3" t="n">
        <v>83.051681670849</v>
      </c>
    </row>
    <row r="9032" customFormat="false" ht="15" hidden="false" customHeight="true" outlineLevel="0" collapsed="false">
      <c r="A9032" s="3" t="str">
        <f aca="false">A$8952</f>
        <v>Solidez Fiscal</v>
      </c>
      <c r="B9032" s="3" t="str">
        <f aca="false">B$8952</f>
        <v>Solvência Fiscal</v>
      </c>
      <c r="C9032" s="3" t="n">
        <f aca="false">C$8952</f>
        <v>-1</v>
      </c>
      <c r="D9032" s="3" t="s">
        <v>239</v>
      </c>
      <c r="E9032" s="3" t="n">
        <f aca="false">E$8952</f>
        <v>2018</v>
      </c>
      <c r="F9032" s="3" t="n">
        <f aca="false">F$8952</f>
        <v>2019</v>
      </c>
      <c r="G9032" s="3" t="n">
        <v>85.5741519871782</v>
      </c>
      <c r="H9032" s="3" t="n">
        <f aca="false">H$8952</f>
        <v>0.0933880517377633</v>
      </c>
      <c r="I9032" s="3" t="n">
        <f aca="false">I$8952</f>
        <v>0.12</v>
      </c>
      <c r="J9032" s="3" t="n">
        <f aca="false">J$8952</f>
        <v>0.0112065662085316</v>
      </c>
      <c r="K9032" s="3" t="str">
        <f aca="false">K$8952</f>
        <v>Dívida consolidada líquida / receita corrente líquida</v>
      </c>
      <c r="L9032" s="3" t="str">
        <f aca="false">L$8952</f>
        <v>Siconfi</v>
      </c>
      <c r="M9032" s="3" t="str">
        <f aca="false">M$8952</f>
        <v>Porcentagem %</v>
      </c>
      <c r="N9032" s="5"/>
      <c r="O9032" s="3" t="n">
        <v>67.7753718236863</v>
      </c>
    </row>
    <row r="9033" customFormat="false" ht="15" hidden="false" customHeight="true" outlineLevel="0" collapsed="false">
      <c r="A9033" s="3" t="str">
        <f aca="false">A$8953</f>
        <v>Solidez Fiscal</v>
      </c>
      <c r="B9033" s="3" t="str">
        <f aca="false">B$8953</f>
        <v>Sucesso do Planejamento Orçamentário</v>
      </c>
      <c r="C9033" s="3" t="n">
        <f aca="false">C$8953</f>
        <v>1</v>
      </c>
      <c r="D9033" s="3" t="s">
        <v>239</v>
      </c>
      <c r="E9033" s="3" t="n">
        <f aca="false">E$8953</f>
        <v>2018</v>
      </c>
      <c r="F9033" s="3" t="n">
        <f aca="false">F$8953</f>
        <v>2019</v>
      </c>
      <c r="G9033" s="3" t="n">
        <v>89.9941889343823</v>
      </c>
      <c r="H9033" s="3" t="n">
        <f aca="false">H$8953</f>
        <v>0.0794621636939316</v>
      </c>
      <c r="I9033" s="3" t="n">
        <f aca="false">I$8953</f>
        <v>0.12</v>
      </c>
      <c r="J9033" s="3" t="n">
        <f aca="false">J$8953</f>
        <v>0.00953545964327179</v>
      </c>
      <c r="K9033" s="3" t="str">
        <f aca="false">K$8953</f>
        <v>Despesa liquidada pela despesa total atualizada (dotação orçamentária).</v>
      </c>
      <c r="L9033" s="3" t="str">
        <f aca="false">L$8953</f>
        <v>Siconfi</v>
      </c>
      <c r="M9033" s="3" t="str">
        <f aca="false">M$8953</f>
        <v>Porcentagem %</v>
      </c>
      <c r="N9033" s="5" t="str">
        <f aca="false">N$58</f>
        <v>Antes de 2020 o indicador era chamado de "Sucesso da Execução Orçamentária"</v>
      </c>
      <c r="O9033" s="3" t="n">
        <v>77.8626097273865</v>
      </c>
    </row>
    <row r="9034" customFormat="false" ht="15" hidden="false" customHeight="true" outlineLevel="0" collapsed="false">
      <c r="A9034" s="3" t="str">
        <f aca="false">A$8954</f>
        <v>Solidez Fiscal</v>
      </c>
      <c r="B9034" s="3" t="str">
        <f aca="false">B$8954</f>
        <v>Dependência Fiscal</v>
      </c>
      <c r="C9034" s="3" t="n">
        <f aca="false">C$8954</f>
        <v>-1</v>
      </c>
      <c r="D9034" s="3" t="s">
        <v>239</v>
      </c>
      <c r="E9034" s="3" t="n">
        <f aca="false">E$8954</f>
        <v>2018</v>
      </c>
      <c r="F9034" s="3" t="n">
        <f aca="false">F$8954</f>
        <v>2019</v>
      </c>
      <c r="G9034" s="3" t="n">
        <v>48.5976034691854</v>
      </c>
      <c r="H9034" s="3" t="n">
        <f aca="false">H$8954</f>
        <v>0.0188498358038808</v>
      </c>
      <c r="I9034" s="3" t="n">
        <f aca="false">I$8954</f>
        <v>0.12</v>
      </c>
      <c r="J9034" s="3" t="n">
        <f aca="false">J$8954</f>
        <v>0.00226198029646569</v>
      </c>
      <c r="K9034" s="3" t="str">
        <f aca="false">K$8954</f>
        <v>Grau de autonomia financeira do Estado tendo por base a participação das receitas correntes próprias (realizadas) sobre a receita corrente total, dado pela fórmula: 1 – (transferências correntes/receita corrente total)</v>
      </c>
      <c r="L9034" s="3" t="str">
        <f aca="false">L$8954</f>
        <v>Siconfi</v>
      </c>
      <c r="M9034" s="3" t="str">
        <f aca="false">M$8954</f>
        <v>Porcentagem %</v>
      </c>
      <c r="N90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034" s="3" t="n">
        <v>32.1330002728957</v>
      </c>
    </row>
    <row r="9035" customFormat="false" ht="15" hidden="false" customHeight="true" outlineLevel="0" collapsed="false">
      <c r="A9035" s="3" t="str">
        <f aca="false">A$8955</f>
        <v>Solidez Fiscal</v>
      </c>
      <c r="B9035" s="3" t="str">
        <f aca="false">B$8955</f>
        <v>Resultado Primário</v>
      </c>
      <c r="C9035" s="3" t="n">
        <f aca="false">C$8955</f>
        <v>1</v>
      </c>
      <c r="D9035" s="3" t="s">
        <v>239</v>
      </c>
      <c r="E9035" s="3" t="n">
        <f aca="false">E$8955</f>
        <v>2018</v>
      </c>
      <c r="F9035" s="3" t="n">
        <f aca="false">F$8955</f>
        <v>2019</v>
      </c>
      <c r="G9035" s="3" t="n">
        <v>0.477271594641509</v>
      </c>
      <c r="H9035" s="3" t="n">
        <f aca="false">H$8955</f>
        <v>0.000612010390159762</v>
      </c>
      <c r="I9035" s="3" t="n">
        <f aca="false">I$8955</f>
        <v>0.12</v>
      </c>
      <c r="J9035" s="3" t="n">
        <f aca="false">J$8955</f>
        <v>7.34412468191714E-005</v>
      </c>
      <c r="K9035" s="3" t="str">
        <f aca="false">K$8955</f>
        <v>O resultado primário é dado pela diferença entre receita primária realizada e a despesa primária empenhada no ano. A diferença é dividida pelo PIB nominal de cada Estado.</v>
      </c>
      <c r="L9035" s="3" t="str">
        <f aca="false">L$8955</f>
        <v>Siconfi e Tendências</v>
      </c>
      <c r="M9035" s="3" t="str">
        <f aca="false">M$8955</f>
        <v>Porcentagem %</v>
      </c>
      <c r="N9035" s="4" t="str">
        <f aca="false">N$2226</f>
        <v>O PIB utilizado para cálculo é estimado pela Tendências</v>
      </c>
      <c r="O9035" s="3" t="n">
        <v>40.7710656409508</v>
      </c>
    </row>
    <row r="9036" customFormat="false" ht="15" hidden="false" customHeight="true" outlineLevel="0" collapsed="false">
      <c r="A9036" s="3" t="str">
        <f aca="false">A$8956</f>
        <v>Solidez Fiscal</v>
      </c>
      <c r="B9036" s="3" t="str">
        <f aca="false">B$8956</f>
        <v>Gasto com Pessoal</v>
      </c>
      <c r="C9036" s="3" t="n">
        <f aca="false">C$8956</f>
        <v>-1</v>
      </c>
      <c r="D9036" s="3" t="s">
        <v>239</v>
      </c>
      <c r="E9036" s="3" t="n">
        <f aca="false">E$8956</f>
        <v>2018</v>
      </c>
      <c r="F9036" s="3" t="n">
        <f aca="false">F$8956</f>
        <v>2019</v>
      </c>
      <c r="G9036" s="3" t="n">
        <v>62.2305270894333</v>
      </c>
      <c r="H9036" s="3" t="n">
        <f aca="false">H$8956</f>
        <v>0.236613693544795</v>
      </c>
      <c r="I9036" s="3" t="n">
        <f aca="false">I$8956</f>
        <v>0.12</v>
      </c>
      <c r="J9036" s="3" t="n">
        <f aca="false">J$8956</f>
        <v>0.0283936432253754</v>
      </c>
      <c r="K9036" s="3" t="str">
        <f aca="false">K$8956</f>
        <v>Gasto Empenhado com Pessoal (%RCL)</v>
      </c>
      <c r="L9036" s="3" t="str">
        <f aca="false">L$8956</f>
        <v>Siconfi</v>
      </c>
      <c r="M9036" s="3" t="str">
        <f aca="false">M$8956</f>
        <v>Porcentagem %</v>
      </c>
      <c r="N9036" s="5"/>
      <c r="O9036" s="3" t="n">
        <v>80.3515714896836</v>
      </c>
    </row>
    <row r="9037" customFormat="false" ht="15" hidden="false" customHeight="true" outlineLevel="0" collapsed="false">
      <c r="A9037" s="3" t="str">
        <f aca="false">A$8957</f>
        <v>Solidez Fiscal</v>
      </c>
      <c r="B9037" s="3" t="str">
        <f aca="false">B$8957</f>
        <v>Índice de Liquidez</v>
      </c>
      <c r="C9037" s="3" t="n">
        <f aca="false">C$8957</f>
        <v>-1</v>
      </c>
      <c r="D9037" s="3" t="s">
        <v>239</v>
      </c>
      <c r="E9037" s="3" t="n">
        <f aca="false">E$8957</f>
        <v>2018</v>
      </c>
      <c r="F9037" s="3" t="n">
        <f aca="false">F$8957</f>
        <v>2019</v>
      </c>
      <c r="G9037" s="3" t="n">
        <v>39.0907020621624</v>
      </c>
      <c r="H9037" s="3" t="n">
        <f aca="false">H$8957</f>
        <v>0.0152132907933547</v>
      </c>
      <c r="I9037" s="3" t="n">
        <f aca="false">I$8957</f>
        <v>0.12</v>
      </c>
      <c r="J9037" s="3" t="n">
        <f aca="false">J$8957</f>
        <v>0.00182559489520256</v>
      </c>
      <c r="K90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037" s="3" t="str">
        <f aca="false">L$8957</f>
        <v>Siconfi</v>
      </c>
      <c r="M9037" s="3" t="str">
        <f aca="false">M$8957</f>
        <v>Porcentagem %</v>
      </c>
      <c r="N90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037" s="3" t="n">
        <v>61.8134742158926</v>
      </c>
    </row>
    <row r="9038" customFormat="false" ht="15" hidden="false" customHeight="true" outlineLevel="0" collapsed="false">
      <c r="A9038" s="3" t="str">
        <f aca="false">A$8958</f>
        <v>Solidez Fiscal</v>
      </c>
      <c r="B9038" s="3" t="str">
        <f aca="false">B$8958</f>
        <v>Poupança Corrente</v>
      </c>
      <c r="C9038" s="3" t="n">
        <f aca="false">C$8958</f>
        <v>1</v>
      </c>
      <c r="D9038" s="3" t="s">
        <v>239</v>
      </c>
      <c r="E9038" s="3" t="n">
        <f aca="false">E$8958</f>
        <v>2018</v>
      </c>
      <c r="F9038" s="3" t="n">
        <f aca="false">F$8958</f>
        <v>2019</v>
      </c>
      <c r="G9038" s="3" t="n">
        <v>8.27269708126012</v>
      </c>
      <c r="H9038" s="3" t="n">
        <f aca="false">H$8958</f>
        <v>0.287675905897404</v>
      </c>
      <c r="I9038" s="3" t="n">
        <f aca="false">I$8958</f>
        <v>0.12</v>
      </c>
      <c r="J9038" s="3" t="n">
        <f aca="false">J$8958</f>
        <v>0.0345211087076885</v>
      </c>
      <c r="K9038" s="3" t="str">
        <f aca="false">K$8958</f>
        <v>Poupança Corrente (receitas correntes - despesas correntes / receitas correntes)</v>
      </c>
      <c r="L9038" s="3" t="str">
        <f aca="false">L$8958</f>
        <v>Siconfi</v>
      </c>
      <c r="M9038" s="3" t="str">
        <f aca="false">M$8958</f>
        <v>Porcentagem %</v>
      </c>
      <c r="N9038" s="5"/>
      <c r="O9038" s="3" t="n">
        <v>59.0493070335899</v>
      </c>
    </row>
    <row r="9039" customFormat="false" ht="15" hidden="false" customHeight="true" outlineLevel="0" collapsed="false">
      <c r="A9039" s="3" t="str">
        <f aca="false">A$8959</f>
        <v>Solidez Fiscal</v>
      </c>
      <c r="B9039" s="3" t="str">
        <f aca="false">B$8959</f>
        <v> Total</v>
      </c>
      <c r="C9039" s="3" t="n">
        <f aca="false">C$8959</f>
        <v>1</v>
      </c>
      <c r="D9039" s="3" t="s">
        <v>239</v>
      </c>
      <c r="E9039" s="3" t="n">
        <f aca="false">E$8959</f>
        <v>2019</v>
      </c>
      <c r="F9039" s="3" t="n">
        <f aca="false">F$8959</f>
        <v>2019</v>
      </c>
      <c r="G9039" s="3" t="n">
        <v>67.6791624676972</v>
      </c>
      <c r="H9039" s="3" t="n">
        <f aca="false">H$8959</f>
        <v>1</v>
      </c>
      <c r="I9039" s="3" t="n">
        <f aca="false">I$8959</f>
        <v>0.12</v>
      </c>
      <c r="J9039" s="3" t="n">
        <f aca="false">J$8959</f>
        <v>0.12</v>
      </c>
      <c r="K9039" s="3" t="str">
        <f aca="false">K$8959</f>
        <v>Nota obtida via normalização e ponderação de indicadores que variam de 0 a 100.</v>
      </c>
      <c r="L9039" s="3" t="str">
        <f aca="false">L$8959</f>
        <v>Tendências</v>
      </c>
      <c r="M9039" s="3" t="str">
        <f aca="false">M$8959</f>
        <v>Nota de 0 a 100</v>
      </c>
      <c r="N9039" s="5"/>
      <c r="O9039" s="3" t="n">
        <v>91.5396942108701</v>
      </c>
    </row>
    <row r="9040" customFormat="false" ht="15" hidden="false" customHeight="true" outlineLevel="0" collapsed="false">
      <c r="A9040" s="3" t="str">
        <f aca="false">A$8960</f>
        <v>Segurança Pública</v>
      </c>
      <c r="B9040" s="3" t="str">
        <f aca="false">B$8960</f>
        <v>Atuação do Sistema de Justiça Criminal</v>
      </c>
      <c r="C9040" s="3" t="n">
        <f aca="false">C$8960</f>
        <v>1</v>
      </c>
      <c r="D9040" s="3" t="s">
        <v>239</v>
      </c>
      <c r="E9040" s="3" t="n">
        <f aca="false">E$8960</f>
        <v>2018</v>
      </c>
      <c r="F9040" s="3" t="n">
        <f aca="false">F$8960</f>
        <v>2019</v>
      </c>
      <c r="G9040" s="3" t="n">
        <v>0.824544777192455</v>
      </c>
      <c r="H9040" s="3" t="n">
        <f aca="false">H$8960</f>
        <v>0.0909740967820325</v>
      </c>
      <c r="I9040" s="3" t="n">
        <f aca="false">I$8960</f>
        <v>0.134</v>
      </c>
      <c r="J9040" s="3" t="n">
        <f aca="false">J$8960</f>
        <v>0.0121905289687924</v>
      </c>
      <c r="K9040" s="3" t="str">
        <f aca="false">K$8960</f>
        <v>População prisional acusada de homicídio em relação ao número de homicídios.</v>
      </c>
      <c r="L9040" s="3" t="str">
        <f aca="false">L$8960</f>
        <v>DEPEN e FBSP</v>
      </c>
      <c r="M9040" s="3" t="str">
        <f aca="false">M$8960</f>
        <v>Porcentagem %</v>
      </c>
      <c r="N9040" s="3" t="str">
        <f aca="false">N$49</f>
        <v>A partir da edição de 2018, ou seja, do dado de 2017 passou a ser usado como numerador a população prisional acusada de homicídio e não mais a população carcerária total.</v>
      </c>
      <c r="O9040" s="3" t="n">
        <v>15.0455878749398</v>
      </c>
    </row>
    <row r="9041" customFormat="false" ht="15" hidden="false" customHeight="true" outlineLevel="0" collapsed="false">
      <c r="A9041" s="3" t="str">
        <f aca="false">A$8961</f>
        <v>Segurança Pública</v>
      </c>
      <c r="B9041" s="3" t="str">
        <f aca="false">B$8961</f>
        <v>Presos sem Condenação</v>
      </c>
      <c r="C9041" s="3" t="n">
        <f aca="false">C$8961</f>
        <v>-1</v>
      </c>
      <c r="D9041" s="3" t="s">
        <v>239</v>
      </c>
      <c r="E9041" s="3" t="n">
        <f aca="false">E$8961</f>
        <v>2017</v>
      </c>
      <c r="F9041" s="3" t="n">
        <f aca="false">F$8961</f>
        <v>2019</v>
      </c>
      <c r="G9041" s="3" t="n">
        <v>28.76</v>
      </c>
      <c r="H9041" s="3" t="n">
        <f aca="false">H$8961</f>
        <v>0.103429586761364</v>
      </c>
      <c r="I9041" s="3" t="n">
        <f aca="false">I$8961</f>
        <v>0.134</v>
      </c>
      <c r="J9041" s="3" t="n">
        <f aca="false">J$8961</f>
        <v>0.0138595646260227</v>
      </c>
      <c r="K9041" s="3" t="str">
        <f aca="false">K$8961</f>
        <v>Proporção de presos sem condenação em relação ao total de presos.</v>
      </c>
      <c r="L9041" s="3" t="str">
        <f aca="false">L$8961</f>
        <v>DEPEN</v>
      </c>
      <c r="M9041" s="3" t="str">
        <f aca="false">M$8961</f>
        <v>Porcentagem %</v>
      </c>
      <c r="N9041" s="5"/>
      <c r="O9041" s="3" t="n">
        <v>64.0426404264043</v>
      </c>
    </row>
    <row r="9042" customFormat="false" ht="15" hidden="false" customHeight="true" outlineLevel="0" collapsed="false">
      <c r="A9042" s="3" t="str">
        <f aca="false">A$8962</f>
        <v>Segurança Pública</v>
      </c>
      <c r="B9042" s="3" t="str">
        <f aca="false">B$8962</f>
        <v>Déficit Carcerário</v>
      </c>
      <c r="C9042" s="3" t="n">
        <f aca="false">C$8962</f>
        <v>-1</v>
      </c>
      <c r="D9042" s="3" t="s">
        <v>239</v>
      </c>
      <c r="E9042" s="3" t="n">
        <f aca="false">E$8962</f>
        <v>2017</v>
      </c>
      <c r="F9042" s="3" t="n">
        <f aca="false">F$8962</f>
        <v>2019</v>
      </c>
      <c r="G9042" s="3" t="n">
        <v>2.18</v>
      </c>
      <c r="H9042" s="3" t="n">
        <f aca="false">H$8962</f>
        <v>0.0927084405756597</v>
      </c>
      <c r="I9042" s="3" t="n">
        <f aca="false">I$8962</f>
        <v>0.134</v>
      </c>
      <c r="J9042" s="3" t="n">
        <f aca="false">J$8962</f>
        <v>0.0124229310371384</v>
      </c>
      <c r="K9042" s="3" t="str">
        <f aca="false">K$8962</f>
        <v>Relação população prisional pelo total de vagas.</v>
      </c>
      <c r="L9042" s="3" t="str">
        <f aca="false">L$8962</f>
        <v>DEPEN</v>
      </c>
      <c r="M9042" s="3" t="str">
        <f aca="false">M$8962</f>
        <v>Porcentagem %</v>
      </c>
      <c r="N9042" s="5"/>
      <c r="O9042" s="3" t="n">
        <v>30.8176100628931</v>
      </c>
    </row>
    <row r="9043" customFormat="false" ht="15" hidden="false" customHeight="true" outlineLevel="0" collapsed="false">
      <c r="A9043" s="3" t="str">
        <f aca="false">A$8963</f>
        <v>Segurança Pública</v>
      </c>
      <c r="B9043" s="3" t="str">
        <f aca="false">B$8963</f>
        <v>Mortes a Esclarecer</v>
      </c>
      <c r="C9043" s="3" t="n">
        <f aca="false">C$8963</f>
        <v>-1</v>
      </c>
      <c r="D9043" s="3" t="s">
        <v>239</v>
      </c>
      <c r="E9043" s="3" t="n">
        <f aca="false">E$8963</f>
        <v>2017</v>
      </c>
      <c r="F9043" s="3" t="n">
        <f aca="false">F$8963</f>
        <v>2019</v>
      </c>
      <c r="G9043" s="3" t="n">
        <v>0.504573363928288</v>
      </c>
      <c r="H9043" s="3" t="n">
        <f aca="false">H$8963</f>
        <v>0.10719025350249</v>
      </c>
      <c r="I9043" s="3" t="n">
        <f aca="false">I$8963</f>
        <v>0.134</v>
      </c>
      <c r="J9043" s="3" t="n">
        <f aca="false">J$8963</f>
        <v>0.0143634939693337</v>
      </c>
      <c r="K9043" s="3" t="str">
        <f aca="false">K$8963</f>
        <v>Óbitos por causas externas a partir de "Eventos cuja intenção é indeterminada" por 100 mil habitantes.</v>
      </c>
      <c r="L9043" s="3" t="str">
        <f aca="false">L$8963</f>
        <v>Datasus e IBGE</v>
      </c>
      <c r="M9043" s="3" t="str">
        <f aca="false">M$8963</f>
        <v>Taxa de mortalidade por 100 mil habitantes</v>
      </c>
      <c r="N90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043" s="3" t="n">
        <v>100</v>
      </c>
    </row>
    <row r="9044" customFormat="false" ht="15" hidden="false" customHeight="true" outlineLevel="0" collapsed="false">
      <c r="A9044" s="3" t="str">
        <f aca="false">A$8964</f>
        <v>Segurança Pública</v>
      </c>
      <c r="B9044" s="3" t="str">
        <f aca="false">B$8964</f>
        <v>Mortalidade no Trânsito</v>
      </c>
      <c r="C9044" s="3" t="n">
        <f aca="false">C$8964</f>
        <v>-1</v>
      </c>
      <c r="D9044" s="3" t="s">
        <v>239</v>
      </c>
      <c r="E9044" s="3" t="n">
        <f aca="false">E$8964</f>
        <v>2017</v>
      </c>
      <c r="F9044" s="3" t="n">
        <f aca="false">F$8964</f>
        <v>2019</v>
      </c>
      <c r="G9044" s="3" t="n">
        <v>18.2833642458721</v>
      </c>
      <c r="H9044" s="3" t="n">
        <f aca="false">H$8964</f>
        <v>0.0581084120071216</v>
      </c>
      <c r="I9044" s="3" t="n">
        <f aca="false">I$8964</f>
        <v>0.134</v>
      </c>
      <c r="J9044" s="3" t="n">
        <f aca="false">J$8964</f>
        <v>0.0077865272089543</v>
      </c>
      <c r="K9044" s="3" t="str">
        <f aca="false">K$8964</f>
        <v>Óbitos por acidentes em transporte terrestre em relação a 100 mil habitantes.</v>
      </c>
      <c r="L9044" s="3" t="str">
        <f aca="false">L$8964</f>
        <v>Datasus e IBGE</v>
      </c>
      <c r="M9044" s="3" t="str">
        <f aca="false">M$8964</f>
        <v>Óbitos por 100 mil habitantes</v>
      </c>
      <c r="N9044" s="5" t="str">
        <f aca="false">N$50</f>
        <v>Antes de 2019 o nome do indicador era "Segurança no Trânsito" </v>
      </c>
      <c r="O9044" s="3" t="n">
        <v>71.715059724331</v>
      </c>
    </row>
    <row r="9045" customFormat="false" ht="15" hidden="false" customHeight="true" outlineLevel="0" collapsed="false">
      <c r="A9045" s="3" t="str">
        <f aca="false">A$8965</f>
        <v>Segurança Pública</v>
      </c>
      <c r="B9045" s="3" t="str">
        <f aca="false">B$8965</f>
        <v>Morbidade no Trânsito</v>
      </c>
      <c r="C9045" s="3" t="n">
        <f aca="false">C$8965</f>
        <v>-1</v>
      </c>
      <c r="D9045" s="3" t="s">
        <v>239</v>
      </c>
      <c r="E9045" s="3" t="n">
        <f aca="false">E$8965</f>
        <v>2018</v>
      </c>
      <c r="F9045" s="3" t="n">
        <f aca="false">F$8965</f>
        <v>2019</v>
      </c>
      <c r="G9045" s="3" t="n">
        <v>74.7384155455904</v>
      </c>
      <c r="H9045" s="3" t="n">
        <f aca="false">H$8965</f>
        <v>0.0880642901472015</v>
      </c>
      <c r="I9045" s="3" t="n">
        <f aca="false">I$8965</f>
        <v>0.134</v>
      </c>
      <c r="J9045" s="3" t="n">
        <f aca="false">J$8965</f>
        <v>0.011800614879725</v>
      </c>
      <c r="K9045" s="3" t="str">
        <f aca="false">K$8965</f>
        <v>Número de internações provocadas por acidente de transporte terrestre em relação a 100 mil habitantes.</v>
      </c>
      <c r="L9045" s="3" t="str">
        <f aca="false">L$8965</f>
        <v>Datasus e IBGE</v>
      </c>
      <c r="M9045" s="3" t="str">
        <f aca="false">M$8965</f>
        <v>Internações por 100 mil habitantes</v>
      </c>
      <c r="N9045" s="3"/>
      <c r="O9045" s="3" t="n">
        <v>90.9279335250324</v>
      </c>
    </row>
    <row r="9046" customFormat="false" ht="15" hidden="false" customHeight="true" outlineLevel="0" collapsed="false">
      <c r="A9046" s="3" t="str">
        <f aca="false">A$8966</f>
        <v>Segurança Pública</v>
      </c>
      <c r="B9046" s="3" t="str">
        <f aca="false">B$8966</f>
        <v>Segurança Pessoal</v>
      </c>
      <c r="C9046" s="3" t="n">
        <f aca="false">C$8966</f>
        <v>-1</v>
      </c>
      <c r="D9046" s="3" t="s">
        <v>239</v>
      </c>
      <c r="E9046" s="3" t="n">
        <f aca="false">E$8966</f>
        <v>2018</v>
      </c>
      <c r="F9046" s="3" t="n">
        <f aca="false">F$8966</f>
        <v>2019</v>
      </c>
      <c r="G9046" s="3" t="n">
        <v>45.7743723704564</v>
      </c>
      <c r="H9046" s="3" t="n">
        <f aca="false">H$8966</f>
        <v>0.254081337515016</v>
      </c>
      <c r="I9046" s="3" t="n">
        <f aca="false">I$8966</f>
        <v>0.134</v>
      </c>
      <c r="J9046" s="3" t="n">
        <f aca="false">J$8966</f>
        <v>0.0340468992270122</v>
      </c>
      <c r="K9046" s="3" t="str">
        <f aca="false">K$8966</f>
        <v>Soma das vítimas de homicídio doloso, latrocínio e lesão corporal seguida de morte, em relação à população total.</v>
      </c>
      <c r="L9046" s="3" t="str">
        <f aca="false">L$8966</f>
        <v>SENASP</v>
      </c>
      <c r="M9046" s="3" t="str">
        <f aca="false">M$8966</f>
        <v>Óbitos por 100 mil habitantes</v>
      </c>
      <c r="N9046" s="5"/>
      <c r="O9046" s="3" t="n">
        <v>36.4576033202435</v>
      </c>
    </row>
    <row r="9047" customFormat="false" ht="15" hidden="false" customHeight="true" outlineLevel="0" collapsed="false">
      <c r="A9047" s="3" t="str">
        <f aca="false">A$8967</f>
        <v>Segurança Pública</v>
      </c>
      <c r="B9047" s="3" t="str">
        <f aca="false">B$8967</f>
        <v>Segurança Patrimonial</v>
      </c>
      <c r="C9047" s="3" t="n">
        <f aca="false">C$8967</f>
        <v>-1</v>
      </c>
      <c r="D9047" s="3" t="s">
        <v>239</v>
      </c>
      <c r="E9047" s="3" t="n">
        <f aca="false">E$8967</f>
        <v>2018</v>
      </c>
      <c r="F9047" s="3" t="n">
        <f aca="false">F$8967</f>
        <v>2019</v>
      </c>
      <c r="G9047" s="3" t="n">
        <v>517.783087859108</v>
      </c>
      <c r="H9047" s="3" t="n">
        <f aca="false">H$8967</f>
        <v>0.123815283360345</v>
      </c>
      <c r="I9047" s="3" t="n">
        <f aca="false">I$8967</f>
        <v>0.134</v>
      </c>
      <c r="J9047" s="3" t="n">
        <f aca="false">J$8967</f>
        <v>0.0165912479702863</v>
      </c>
      <c r="K9047" s="3" t="str">
        <f aca="false">K$8967</f>
        <v>Roubos totais por 100 mil habitantes.</v>
      </c>
      <c r="L9047" s="3" t="str">
        <f aca="false">L$8967</f>
        <v>SENASP</v>
      </c>
      <c r="M9047" s="3" t="str">
        <f aca="false">M$8967</f>
        <v>Roubos por 100 mil habitantes</v>
      </c>
      <c r="N9047" s="3" t="str">
        <f aca="false">N$52</f>
        <v>A partir da edição de 2019, ou seja, do dado de 2018, passou a ser usado o número de roubos totais no lugar de roubos e furtos de veículos</v>
      </c>
      <c r="O9047" s="3" t="n">
        <v>72.8303509761454</v>
      </c>
    </row>
    <row r="9048" customFormat="false" ht="15" hidden="false" customHeight="true" outlineLevel="0" collapsed="false">
      <c r="A9048" s="3" t="str">
        <f aca="false">A$8968</f>
        <v>Segurança Pública</v>
      </c>
      <c r="B9048" s="3" t="str">
        <f aca="false">B$8968</f>
        <v>Qualidade da Informação de Criminalidade</v>
      </c>
      <c r="C9048" s="3" t="n">
        <f aca="false">C$8968</f>
        <v>1</v>
      </c>
      <c r="D9048" s="3" t="s">
        <v>239</v>
      </c>
      <c r="E9048" s="3" t="n">
        <f aca="false">E$8968</f>
        <v>2017</v>
      </c>
      <c r="F9048" s="3" t="n">
        <f aca="false">F$8968</f>
        <v>2019</v>
      </c>
      <c r="G9048" s="3" t="n">
        <v>95.25</v>
      </c>
      <c r="H9048" s="3" t="n">
        <f aca="false">H$8968</f>
        <v>0.0816282993487694</v>
      </c>
      <c r="I9048" s="3" t="n">
        <f aca="false">I$8968</f>
        <v>0.134</v>
      </c>
      <c r="J9048" s="3" t="n">
        <f aca="false">J$8968</f>
        <v>0.0109381921127351</v>
      </c>
      <c r="K9048" s="3" t="str">
        <f aca="false">K$8968</f>
        <v>Qualidade estimada dos registros estatísticos oficiais de Mortes Violentas Intencionais. </v>
      </c>
      <c r="L9048" s="3" t="str">
        <f aca="false">L$8968</f>
        <v>FBSP</v>
      </c>
      <c r="M9048" s="3" t="str">
        <f aca="false">M$8968</f>
        <v>Pontuação de 0 a 100</v>
      </c>
      <c r="N9048" s="5"/>
      <c r="O9048" s="3" t="n">
        <v>100</v>
      </c>
    </row>
    <row r="9049" customFormat="false" ht="15" hidden="false" customHeight="true" outlineLevel="0" collapsed="false">
      <c r="A9049" s="3" t="str">
        <f aca="false">A$8969</f>
        <v>Segurança Pública</v>
      </c>
      <c r="B9049" s="3" t="str">
        <f aca="false">B$8969</f>
        <v> Total</v>
      </c>
      <c r="C9049" s="3" t="n">
        <f aca="false">C$8969</f>
        <v>1</v>
      </c>
      <c r="D9049" s="3" t="s">
        <v>239</v>
      </c>
      <c r="E9049" s="3" t="n">
        <f aca="false">E$8969</f>
        <v>2019</v>
      </c>
      <c r="F9049" s="3" t="n">
        <f aca="false">F$8969</f>
        <v>2019</v>
      </c>
      <c r="G9049" s="3" t="n">
        <v>60.1870297737673</v>
      </c>
      <c r="H9049" s="3" t="n">
        <f aca="false">H$8969</f>
        <v>1</v>
      </c>
      <c r="I9049" s="3" t="n">
        <f aca="false">I$8969</f>
        <v>0.134</v>
      </c>
      <c r="J9049" s="3" t="n">
        <f aca="false">J$8969</f>
        <v>0.134</v>
      </c>
      <c r="K9049" s="3" t="str">
        <f aca="false">K$8969</f>
        <v>Nota obtida via normalização e ponderação de indicadores que variam de 0 a 100.</v>
      </c>
      <c r="L9049" s="3" t="str">
        <f aca="false">L$8969</f>
        <v>Tendências</v>
      </c>
      <c r="M9049" s="3" t="str">
        <f aca="false">M$8969</f>
        <v>Nota de 0 a 100</v>
      </c>
      <c r="N9049" s="5"/>
      <c r="O9049" s="3" t="n">
        <v>63.0076540451243</v>
      </c>
    </row>
    <row r="9050" customFormat="false" ht="15" hidden="false" customHeight="true" outlineLevel="0" collapsed="false">
      <c r="A9050" s="3" t="str">
        <f aca="false">A$8970</f>
        <v>Sustentabilidade Social</v>
      </c>
      <c r="B9050" s="3" t="str">
        <f aca="false">B$8970</f>
        <v>Inadequação de Moradia FJP</v>
      </c>
      <c r="C9050" s="3" t="n">
        <f aca="false">C$8970</f>
        <v>-1</v>
      </c>
      <c r="D9050" s="3" t="s">
        <v>239</v>
      </c>
      <c r="E9050" s="3" t="n">
        <f aca="false">E$8970</f>
        <v>2015</v>
      </c>
      <c r="F9050" s="3" t="n">
        <f aca="false">F$8970</f>
        <v>2019</v>
      </c>
      <c r="G9050" s="3" t="n">
        <v>9.2</v>
      </c>
      <c r="H9050" s="3" t="n">
        <f aca="false">H$8970</f>
        <v>0.111371082199774</v>
      </c>
      <c r="I9050" s="3" t="n">
        <f aca="false">I$8970</f>
        <v>0.122</v>
      </c>
      <c r="J9050" s="3" t="n">
        <f aca="false">J$8970</f>
        <v>0.0135872720283724</v>
      </c>
      <c r="K90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050" s="3" t="str">
        <f aca="false">L$8970</f>
        <v>Fundação João Pinheiro</v>
      </c>
      <c r="M9050" s="3" t="str">
        <f aca="false">M$8970</f>
        <v>Porcentagem %</v>
      </c>
      <c r="N9050" s="5" t="str">
        <f aca="false">N$31</f>
        <v>A partir de 2020, foi necessário alteração metodológica tendo em vista a não atualização desde de 2015 do indicador da Fundação João Pinheiro, por isso a fonte do indicador passou a ser a PNADc Anual (IBGE).</v>
      </c>
      <c r="O9050" s="3" t="n">
        <v>76.056338028169</v>
      </c>
    </row>
    <row r="9051" customFormat="false" ht="15" hidden="false" customHeight="true" outlineLevel="0" collapsed="false">
      <c r="A9051" s="3" t="str">
        <f aca="false">A$8971</f>
        <v>Sustentabilidade Social</v>
      </c>
      <c r="B9051" s="3" t="str">
        <f aca="false">B$8971</f>
        <v>Famílias Abaixo da Linha da Pobreza</v>
      </c>
      <c r="C9051" s="3" t="n">
        <f aca="false">C$8971</f>
        <v>-1</v>
      </c>
      <c r="D9051" s="3" t="s">
        <v>239</v>
      </c>
      <c r="E9051" s="3" t="n">
        <f aca="false">E$8971</f>
        <v>2017</v>
      </c>
      <c r="F9051" s="3" t="n">
        <f aca="false">F$8971</f>
        <v>2019</v>
      </c>
      <c r="G9051" s="3" t="n">
        <v>9.44060227104223</v>
      </c>
      <c r="H9051" s="3" t="n">
        <f aca="false">H$8971</f>
        <v>0.116395853639309</v>
      </c>
      <c r="I9051" s="3" t="n">
        <f aca="false">I$8971</f>
        <v>0.122</v>
      </c>
      <c r="J9051" s="3" t="n">
        <f aca="false">J$8971</f>
        <v>0.0142002941439957</v>
      </c>
      <c r="K9051" s="3" t="str">
        <f aca="false">K$8971</f>
        <v>% de domicílios com renda domiciliar per capita inferior à linha de pobreza.</v>
      </c>
      <c r="L9051" s="3" t="str">
        <f aca="false">L$8971</f>
        <v>IBGE</v>
      </c>
      <c r="M9051" s="3" t="str">
        <f aca="false">M$8971</f>
        <v>Porcentagem %</v>
      </c>
      <c r="N9051" s="5"/>
      <c r="O9051" s="3" t="n">
        <v>26.8178283334925</v>
      </c>
    </row>
    <row r="9052" customFormat="false" ht="15" hidden="false" customHeight="true" outlineLevel="0" collapsed="false">
      <c r="A9052" s="3" t="str">
        <f aca="false">A$8972</f>
        <v>Sustentabilidade Social</v>
      </c>
      <c r="B9052" s="3" t="str">
        <f aca="false">B$8972</f>
        <v>Desigualdade de Renda</v>
      </c>
      <c r="C9052" s="3" t="n">
        <f aca="false">C$8972</f>
        <v>-1</v>
      </c>
      <c r="D9052" s="3" t="s">
        <v>239</v>
      </c>
      <c r="E9052" s="3" t="n">
        <f aca="false">E$8972</f>
        <v>2017</v>
      </c>
      <c r="F9052" s="3" t="n">
        <f aca="false">F$8972</f>
        <v>2019</v>
      </c>
      <c r="G9052" s="3" t="n">
        <v>0.467</v>
      </c>
      <c r="H9052" s="3" t="n">
        <f aca="false">H$8972</f>
        <v>0.0650108005383814</v>
      </c>
      <c r="I9052" s="3" t="n">
        <f aca="false">I$8972</f>
        <v>0.122</v>
      </c>
      <c r="J9052" s="3" t="n">
        <f aca="false">J$8972</f>
        <v>0.00793131766568253</v>
      </c>
      <c r="K9052" s="3" t="str">
        <f aca="false">K$8972</f>
        <v>Índice de Gini do rendimento médio mensal real das pessoas de 14 anos ou mais de idade, em todos os trabalhos, a preços médios do ano</v>
      </c>
      <c r="L9052" s="3" t="str">
        <f aca="false">L$8972</f>
        <v>IBGE</v>
      </c>
      <c r="M9052" s="3" t="str">
        <f aca="false">M$8972</f>
        <v>Coeficiente de Gini (1=Desigualdade Máxima/0=Igualdade Máxima). </v>
      </c>
      <c r="N9052" s="5"/>
      <c r="O9052" s="3" t="n">
        <v>69.109947643979</v>
      </c>
    </row>
    <row r="9053" customFormat="false" ht="15" hidden="false" customHeight="true" outlineLevel="0" collapsed="false">
      <c r="A9053" s="3" t="str">
        <f aca="false">A$8973</f>
        <v>Sustentabilidade Social</v>
      </c>
      <c r="B9053" s="3" t="str">
        <f aca="false">B$8973</f>
        <v>Acesso ao Saneamento Básico - Água</v>
      </c>
      <c r="C9053" s="3" t="n">
        <f aca="false">C$8973</f>
        <v>1</v>
      </c>
      <c r="D9053" s="3" t="s">
        <v>239</v>
      </c>
      <c r="E9053" s="3" t="n">
        <f aca="false">E$8973</f>
        <v>2018</v>
      </c>
      <c r="F9053" s="3" t="n">
        <f aca="false">F$8973</f>
        <v>2019</v>
      </c>
      <c r="G9053" s="3" t="n">
        <v>79.247366477387</v>
      </c>
      <c r="H9053" s="3" t="n">
        <f aca="false">H$8973</f>
        <v>0.0692028957466385</v>
      </c>
      <c r="I9053" s="3" t="n">
        <f aca="false">I$8973</f>
        <v>0.122</v>
      </c>
      <c r="J9053" s="3" t="n">
        <f aca="false">J$8973</f>
        <v>0.0084427532810899</v>
      </c>
      <c r="K9053" s="3" t="str">
        <f aca="false">K$8973</f>
        <v>% de domicilios com acesso à água canalizada de rede geral de distribuição.</v>
      </c>
      <c r="L9053" s="3" t="str">
        <f aca="false">L$8973</f>
        <v>IBGE</v>
      </c>
      <c r="M9053" s="3" t="str">
        <f aca="false">M$8973</f>
        <v>Porcentagem %</v>
      </c>
      <c r="N9053" s="5"/>
      <c r="O9053" s="3" t="n">
        <v>67.9736548941605</v>
      </c>
    </row>
    <row r="9054" customFormat="false" ht="15" hidden="false" customHeight="true" outlineLevel="0" collapsed="false">
      <c r="A9054" s="3" t="str">
        <f aca="false">A$8974</f>
        <v>Sustentabilidade Social</v>
      </c>
      <c r="B9054" s="3" t="str">
        <f aca="false">B$8974</f>
        <v>Acesso ao Saneamento Básico - Esgoto</v>
      </c>
      <c r="C9054" s="3" t="n">
        <f aca="false">C$8974</f>
        <v>1</v>
      </c>
      <c r="D9054" s="3" t="s">
        <v>239</v>
      </c>
      <c r="E9054" s="3" t="n">
        <f aca="false">E$8974</f>
        <v>2018</v>
      </c>
      <c r="F9054" s="3" t="n">
        <f aca="false">F$8974</f>
        <v>2019</v>
      </c>
      <c r="G9054" s="3" t="n">
        <v>45.2</v>
      </c>
      <c r="H9054" s="3" t="n">
        <f aca="false">H$8974</f>
        <v>0.0645876294767202</v>
      </c>
      <c r="I9054" s="3" t="n">
        <f aca="false">I$8974</f>
        <v>0.122</v>
      </c>
      <c r="J9054" s="3" t="n">
        <f aca="false">J$8974</f>
        <v>0.00787969079615986</v>
      </c>
      <c r="K9054" s="3" t="str">
        <f aca="false">K$8974</f>
        <v>% de domicilios com acesso à rede coletora de esgoto.</v>
      </c>
      <c r="L9054" s="3" t="str">
        <f aca="false">L$8974</f>
        <v>IBGE</v>
      </c>
      <c r="M9054" s="3" t="str">
        <f aca="false">M$8974</f>
        <v>Porcentagem %</v>
      </c>
      <c r="N9054" s="5"/>
      <c r="O9054" s="3" t="n">
        <v>44.6261682242991</v>
      </c>
    </row>
    <row r="9055" customFormat="false" ht="15" hidden="false" customHeight="true" outlineLevel="0" collapsed="false">
      <c r="A9055" s="3" t="str">
        <f aca="false">A$8975</f>
        <v>Sustentabilidade Social</v>
      </c>
      <c r="B9055" s="3" t="str">
        <f aca="false">B$8975</f>
        <v>Anos Potenciais de Vida Perdidos</v>
      </c>
      <c r="C9055" s="3" t="n">
        <f aca="false">C$8975</f>
        <v>-1</v>
      </c>
      <c r="D9055" s="3" t="s">
        <v>239</v>
      </c>
      <c r="E9055" s="3" t="n">
        <f aca="false">E$8975</f>
        <v>2017</v>
      </c>
      <c r="F9055" s="3" t="n">
        <f aca="false">F$8975</f>
        <v>2019</v>
      </c>
      <c r="G9055" s="3" t="n">
        <v>10.8332763838719</v>
      </c>
      <c r="H9055" s="3" t="n">
        <f aca="false">H$8975</f>
        <v>0.0601704484346425</v>
      </c>
      <c r="I9055" s="3" t="n">
        <f aca="false">I$8975</f>
        <v>0.122</v>
      </c>
      <c r="J9055" s="3" t="n">
        <f aca="false">J$8975</f>
        <v>0.00734079470902638</v>
      </c>
      <c r="K9055" s="3" t="str">
        <f aca="false">K$8975</f>
        <v>Média da diferença da faixa etária em que os óbitos registrados ocorreram e a expectativa de vida ao nascer do Brasil.</v>
      </c>
      <c r="L9055" s="3" t="str">
        <f aca="false">L$8975</f>
        <v>Datasus</v>
      </c>
      <c r="M9055" s="3" t="str">
        <f aca="false">M$8975</f>
        <v>Anos</v>
      </c>
      <c r="N9055" s="5"/>
      <c r="O9055" s="3" t="n">
        <v>61.8354999487034</v>
      </c>
    </row>
    <row r="9056" customFormat="false" ht="15" hidden="false" customHeight="true" outlineLevel="0" collapsed="false">
      <c r="A9056" s="3" t="str">
        <f aca="false">A$8976</f>
        <v>Sustentabilidade Social</v>
      </c>
      <c r="B9056" s="3" t="str">
        <f aca="false">B$8976</f>
        <v>Formalidade do Mercado de Trabalho</v>
      </c>
      <c r="C9056" s="3" t="n">
        <f aca="false">C$8976</f>
        <v>1</v>
      </c>
      <c r="D9056" s="3" t="s">
        <v>239</v>
      </c>
      <c r="E9056" s="3" t="n">
        <f aca="false">E$8976</f>
        <v>2018</v>
      </c>
      <c r="F9056" s="3" t="n">
        <f aca="false">F$8976</f>
        <v>2019</v>
      </c>
      <c r="G9056" s="3" t="n">
        <v>51.3651110556526</v>
      </c>
      <c r="H9056" s="3" t="n">
        <f aca="false">H$8976</f>
        <v>0.0346947077119948</v>
      </c>
      <c r="I9056" s="3" t="n">
        <f aca="false">I$8976</f>
        <v>0.122</v>
      </c>
      <c r="J9056" s="3" t="n">
        <f aca="false">J$8976</f>
        <v>0.00423275434086337</v>
      </c>
      <c r="K90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056" s="3" t="str">
        <f aca="false">L$8976</f>
        <v>IBGE</v>
      </c>
      <c r="M9056" s="3" t="str">
        <f aca="false">M$8976</f>
        <v>Porcentagem %</v>
      </c>
      <c r="N90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056" s="3" t="n">
        <v>38.606685978634</v>
      </c>
    </row>
    <row r="9057" customFormat="false" ht="15" hidden="false" customHeight="true" outlineLevel="0" collapsed="false">
      <c r="A9057" s="3" t="str">
        <f aca="false">A$8977</f>
        <v>Sustentabilidade Social</v>
      </c>
      <c r="B9057" s="3" t="str">
        <f aca="false">B$8977</f>
        <v>Inserção Econômica</v>
      </c>
      <c r="C9057" s="3" t="n">
        <f aca="false">C$8977</f>
        <v>1</v>
      </c>
      <c r="D9057" s="3" t="s">
        <v>239</v>
      </c>
      <c r="E9057" s="3" t="n">
        <f aca="false">E$8977</f>
        <v>2018</v>
      </c>
      <c r="F9057" s="3" t="n">
        <f aca="false">F$8977</f>
        <v>2019</v>
      </c>
      <c r="G9057" s="3" t="n">
        <v>84.1296928327645</v>
      </c>
      <c r="H9057" s="3" t="n">
        <f aca="false">H$8977</f>
        <v>0.0428007029311263</v>
      </c>
      <c r="I9057" s="3" t="n">
        <f aca="false">I$8977</f>
        <v>0.122</v>
      </c>
      <c r="J9057" s="3" t="n">
        <f aca="false">J$8977</f>
        <v>0.00522168575759741</v>
      </c>
      <c r="K9057" s="3" t="str">
        <f aca="false">K$8977</f>
        <v>Proporção de ocupados em relação à População Economicamente Ativa.</v>
      </c>
      <c r="L9057" s="3" t="str">
        <f aca="false">L$8977</f>
        <v>IBGE</v>
      </c>
      <c r="M9057" s="3" t="str">
        <f aca="false">M$8977</f>
        <v>Porcentagem %</v>
      </c>
      <c r="N9057" s="5"/>
      <c r="O9057" s="3" t="n">
        <v>28.0056883763293</v>
      </c>
    </row>
    <row r="9058" customFormat="false" ht="15" hidden="false" customHeight="true" outlineLevel="0" collapsed="false">
      <c r="A9058" s="3" t="str">
        <f aca="false">A$8978</f>
        <v>Sustentabilidade Social</v>
      </c>
      <c r="B9058" s="3" t="str">
        <f aca="false">B$8978</f>
        <v>IDH</v>
      </c>
      <c r="C9058" s="3" t="n">
        <f aca="false">C$8978</f>
        <v>1</v>
      </c>
      <c r="D9058" s="3" t="s">
        <v>239</v>
      </c>
      <c r="E9058" s="3" t="n">
        <f aca="false">E$8978</f>
        <v>2017</v>
      </c>
      <c r="F9058" s="3" t="n">
        <f aca="false">F$8978</f>
        <v>2019</v>
      </c>
      <c r="G9058" s="3" t="n">
        <v>0.683</v>
      </c>
      <c r="H9058" s="3" t="n">
        <f aca="false">H$8978</f>
        <v>0.132769233341421</v>
      </c>
      <c r="I9058" s="3" t="n">
        <f aca="false">I$8978</f>
        <v>0.122</v>
      </c>
      <c r="J9058" s="3" t="n">
        <f aca="false">J$8978</f>
        <v>0.0161978464676533</v>
      </c>
      <c r="K9058" s="3" t="str">
        <f aca="false">K$8978</f>
        <v>Índice de Desenvolvimento Humano estadual.</v>
      </c>
      <c r="L9058" s="3" t="str">
        <f aca="false">L$8978</f>
        <v>PNUD, FJP e Ipea</v>
      </c>
      <c r="M9058" s="3" t="str">
        <f aca="false">M$8978</f>
        <v>Índice de 0 a 1</v>
      </c>
      <c r="N9058" s="5"/>
      <c r="O9058" s="3" t="n">
        <v>0</v>
      </c>
    </row>
    <row r="9059" customFormat="false" ht="15" hidden="false" customHeight="true" outlineLevel="0" collapsed="false">
      <c r="A9059" s="3" t="str">
        <f aca="false">A$8979</f>
        <v>Sustentabilidade Social</v>
      </c>
      <c r="B9059" s="3" t="str">
        <f aca="false">B$8979</f>
        <v>Inserção Econômica dos Jovens</v>
      </c>
      <c r="C9059" s="3" t="n">
        <f aca="false">C$8979</f>
        <v>1</v>
      </c>
      <c r="D9059" s="3" t="s">
        <v>239</v>
      </c>
      <c r="E9059" s="3" t="n">
        <f aca="false">E$8979</f>
        <v>2018</v>
      </c>
      <c r="F9059" s="3" t="n">
        <f aca="false">F$8979</f>
        <v>2019</v>
      </c>
      <c r="G9059" s="3" t="n">
        <v>65.9911124757273</v>
      </c>
      <c r="H9059" s="3" t="n">
        <f aca="false">H$8979</f>
        <v>0.0471468029485459</v>
      </c>
      <c r="I9059" s="3" t="n">
        <f aca="false">I$8979</f>
        <v>0.122</v>
      </c>
      <c r="J9059" s="3" t="n">
        <f aca="false">J$8979</f>
        <v>0.0057519099597226</v>
      </c>
      <c r="K9059" s="3" t="str">
        <f aca="false">K$8979</f>
        <v>Proporção dos jovens (entre 15 e 22 anos de idade) que estudam ou trabalham em relação ao total de jovens.</v>
      </c>
      <c r="L9059" s="3" t="str">
        <f aca="false">L$8979</f>
        <v>IBGE</v>
      </c>
      <c r="M9059" s="3" t="str">
        <f aca="false">M$8979</f>
        <v>Porcentagem %</v>
      </c>
      <c r="N9059" s="5"/>
      <c r="O9059" s="3" t="n">
        <v>0.14104701409072</v>
      </c>
    </row>
    <row r="9060" customFormat="false" ht="15" hidden="false" customHeight="true" outlineLevel="0" collapsed="false">
      <c r="A9060" s="3" t="str">
        <f aca="false">A$8980</f>
        <v>Sustentabilidade Social</v>
      </c>
      <c r="B9060" s="3" t="str">
        <f aca="false">B$8980</f>
        <v>Mortalidade Materna</v>
      </c>
      <c r="C9060" s="3" t="n">
        <f aca="false">C$8980</f>
        <v>-1</v>
      </c>
      <c r="D9060" s="3" t="s">
        <v>239</v>
      </c>
      <c r="E9060" s="3" t="n">
        <f aca="false">E$8980</f>
        <v>2017</v>
      </c>
      <c r="F9060" s="3" t="n">
        <f aca="false">F$8980</f>
        <v>2019</v>
      </c>
      <c r="G9060" s="3" t="n">
        <v>1.68695048905749</v>
      </c>
      <c r="H9060" s="3" t="n">
        <f aca="false">H$8980</f>
        <v>0.112363122797531</v>
      </c>
      <c r="I9060" s="3" t="n">
        <f aca="false">I$8980</f>
        <v>0.122</v>
      </c>
      <c r="J9060" s="3" t="n">
        <f aca="false">J$8980</f>
        <v>0.0137083009812988</v>
      </c>
      <c r="K9060" s="3" t="str">
        <f aca="false">K$8980</f>
        <v>Óbitos maternos em relação à população feminina em idade fértil (15-49 anos).</v>
      </c>
      <c r="L9060" s="3" t="str">
        <f aca="false">L$8980</f>
        <v>Datasus e IBGE</v>
      </c>
      <c r="M9060" s="3" t="str">
        <f aca="false">M$8980</f>
        <v>Taxa de mortalidade por 100 mil mulheres</v>
      </c>
      <c r="N9060" s="5"/>
      <c r="O9060" s="3" t="n">
        <v>98.8878527954865</v>
      </c>
    </row>
    <row r="9061" customFormat="false" ht="15" hidden="false" customHeight="true" outlineLevel="0" collapsed="false">
      <c r="A9061" s="3" t="str">
        <f aca="false">A$8981</f>
        <v>Sustentabilidade Social</v>
      </c>
      <c r="B9061" s="3" t="str">
        <f aca="false">B$8981</f>
        <v>Mortalidade Precoce</v>
      </c>
      <c r="C9061" s="3" t="n">
        <f aca="false">C$8981</f>
        <v>-1</v>
      </c>
      <c r="D9061" s="3" t="s">
        <v>239</v>
      </c>
      <c r="E9061" s="3" t="n">
        <f aca="false">E$8981</f>
        <v>2017</v>
      </c>
      <c r="F9061" s="3" t="n">
        <f aca="false">F$8981</f>
        <v>2019</v>
      </c>
      <c r="G9061" s="3" t="n">
        <v>158.254252254184</v>
      </c>
      <c r="H9061" s="3" t="n">
        <f aca="false">H$8981</f>
        <v>0.071934057704847</v>
      </c>
      <c r="I9061" s="3" t="n">
        <f aca="false">I$8981</f>
        <v>0.122</v>
      </c>
      <c r="J9061" s="3" t="n">
        <f aca="false">J$8981</f>
        <v>0.00877595503999134</v>
      </c>
      <c r="K9061" s="3" t="str">
        <f aca="false">K$8981</f>
        <v>Mortalidade de Jovens (15-29 anos) por causas externas.</v>
      </c>
      <c r="L9061" s="3" t="str">
        <f aca="false">L$8981</f>
        <v>Datasus e IBGE</v>
      </c>
      <c r="M9061" s="3" t="str">
        <f aca="false">M$8981</f>
        <v>Taxa de Mortalidade por 100 mil jovens</v>
      </c>
      <c r="N9061" s="5"/>
      <c r="O9061" s="3" t="n">
        <v>21.2124061702873</v>
      </c>
    </row>
    <row r="9062" customFormat="false" ht="15" hidden="false" customHeight="true" outlineLevel="0" collapsed="false">
      <c r="A9062" s="3" t="str">
        <f aca="false">A$8982</f>
        <v>Sustentabilidade Social</v>
      </c>
      <c r="B9062" s="3" t="str">
        <f aca="false">B$8982</f>
        <v>Mortalidade na Infância</v>
      </c>
      <c r="C9062" s="3" t="n">
        <f aca="false">C$8982</f>
        <v>-1</v>
      </c>
      <c r="D9062" s="3" t="s">
        <v>239</v>
      </c>
      <c r="E9062" s="3" t="n">
        <f aca="false">E$8982</f>
        <v>2017</v>
      </c>
      <c r="F9062" s="3" t="n">
        <f aca="false">F$8982</f>
        <v>2019</v>
      </c>
      <c r="G9062" s="3" t="n">
        <v>15.9416211000322</v>
      </c>
      <c r="H9062" s="3" t="n">
        <f aca="false">H$8982</f>
        <v>0.0715526625290683</v>
      </c>
      <c r="I9062" s="3" t="n">
        <f aca="false">I$8982</f>
        <v>0.122</v>
      </c>
      <c r="J9062" s="3" t="n">
        <f aca="false">J$8982</f>
        <v>0.00872942482854633</v>
      </c>
      <c r="K9062" s="3" t="str">
        <f aca="false">K$8982</f>
        <v>Óbitos de menores de 5 anos por grupo de 1.000 nascidos vivos.</v>
      </c>
      <c r="L9062" s="3" t="str">
        <f aca="false">L$8982</f>
        <v>Datasus</v>
      </c>
      <c r="M9062" s="3" t="str">
        <f aca="false">M$8982</f>
        <v>Porcentagem %</v>
      </c>
      <c r="N9062" s="5"/>
      <c r="O9062" s="3" t="n">
        <v>57.1714141853625</v>
      </c>
    </row>
    <row r="9063" customFormat="false" ht="15" hidden="false" customHeight="true" outlineLevel="0" collapsed="false">
      <c r="A9063" s="3" t="str">
        <f aca="false">A$8983</f>
        <v>Sustentabilidade Social</v>
      </c>
      <c r="B9063" s="3" t="str">
        <f aca="false">B$8983</f>
        <v> Total</v>
      </c>
      <c r="C9063" s="3" t="n">
        <f aca="false">C$8983</f>
        <v>1</v>
      </c>
      <c r="D9063" s="3" t="s">
        <v>239</v>
      </c>
      <c r="E9063" s="3" t="n">
        <f aca="false">E$8983</f>
        <v>2019</v>
      </c>
      <c r="F9063" s="3" t="n">
        <f aca="false">F$8983</f>
        <v>2019</v>
      </c>
      <c r="G9063" s="3" t="n">
        <v>46.6645657019528</v>
      </c>
      <c r="H9063" s="3" t="n">
        <f aca="false">H$8983</f>
        <v>1</v>
      </c>
      <c r="I9063" s="3" t="n">
        <f aca="false">I$8983</f>
        <v>0.122</v>
      </c>
      <c r="J9063" s="3" t="n">
        <f aca="false">J$8983</f>
        <v>0.122</v>
      </c>
      <c r="K9063" s="3" t="str">
        <f aca="false">K$8983</f>
        <v>Nota obtida via normalização e ponderação de indicadores que variam de 0 a 100.</v>
      </c>
      <c r="L9063" s="3" t="str">
        <f aca="false">L$8983</f>
        <v>Tendências</v>
      </c>
      <c r="M9063" s="3" t="str">
        <f aca="false">M$8983</f>
        <v>Nota de 0 a 100</v>
      </c>
      <c r="N9063" s="5"/>
      <c r="O9063" s="3" t="n">
        <v>39.0294549644968</v>
      </c>
    </row>
    <row r="9064" customFormat="false" ht="15" hidden="false" customHeight="true" outlineLevel="0" collapsed="false">
      <c r="A9064" s="3" t="s">
        <v>238</v>
      </c>
      <c r="B9064" s="3" t="s">
        <v>25</v>
      </c>
      <c r="C9064" s="3" t="n">
        <v>1</v>
      </c>
      <c r="D9064" s="3" t="s">
        <v>239</v>
      </c>
      <c r="E9064" s="3" t="n">
        <v>2019</v>
      </c>
      <c r="F9064" s="3" t="n">
        <v>2019</v>
      </c>
      <c r="G9064" s="3" t="n">
        <v>48.2314990977271</v>
      </c>
      <c r="H9064" s="3" t="n">
        <v>1</v>
      </c>
      <c r="I9064" s="3" t="n">
        <v>0.01</v>
      </c>
      <c r="J9064" s="3" t="n">
        <f aca="false">I9064*H9064</f>
        <v>0.01</v>
      </c>
      <c r="K9064" s="4" t="str">
        <f aca="false">K8984</f>
        <v>Nota obtida via normalização e ponderação de indicadores que variam de 0 a 100.</v>
      </c>
      <c r="L9064" s="3" t="str">
        <f aca="false">L8984</f>
        <v>Tendências</v>
      </c>
      <c r="M9064" s="3" t="str">
        <f aca="false">M$8984</f>
        <v>Nota de 0 a 100</v>
      </c>
      <c r="N9064" s="5"/>
      <c r="O9064" s="3" t="n">
        <v>31.4665151756204</v>
      </c>
    </row>
    <row r="9065" customFormat="false" ht="15" hidden="false" customHeight="true" outlineLevel="0" collapsed="false">
      <c r="A9065" s="3" t="str">
        <f aca="false">A$8905</f>
        <v>Sustentabilidade Ambiental</v>
      </c>
      <c r="B9065" s="3" t="str">
        <f aca="false">B$8905</f>
        <v>Emissões de CO2</v>
      </c>
      <c r="C9065" s="3" t="n">
        <f aca="false">C$8905</f>
        <v>-1</v>
      </c>
      <c r="D9065" s="3" t="s">
        <v>240</v>
      </c>
      <c r="E9065" s="3" t="n">
        <f aca="false">E$8905</f>
        <v>2017</v>
      </c>
      <c r="F9065" s="3" t="n">
        <f aca="false">F$8905</f>
        <v>2019</v>
      </c>
      <c r="G9065" s="3" t="n">
        <v>-476.645089710632</v>
      </c>
      <c r="H9065" s="3" t="n">
        <f aca="false">H$8905</f>
        <v>0.276509599416255</v>
      </c>
      <c r="I9065" s="3" t="n">
        <f aca="false">I$8905</f>
        <v>0.078</v>
      </c>
      <c r="J9065" s="3" t="n">
        <f aca="false">J$8905</f>
        <v>0.0215677487544679</v>
      </c>
      <c r="K9065" s="3" t="str">
        <f aca="false">K$8905</f>
        <v>CO2 emitido e derivado de remoção de unidades de conservação pelo PIB Total.</v>
      </c>
      <c r="L9065" s="3" t="str">
        <f aca="false">L$8905</f>
        <v>SEEG/OC e Tendências</v>
      </c>
      <c r="M9065" s="3" t="str">
        <f aca="false">M$8905</f>
        <v>Toneladas emitidas de CO2  por habitante</v>
      </c>
      <c r="N9065" s="5" t="str">
        <f aca="false">N$71</f>
        <v>A partir da publicação de 2019, ou seja, do dado de 2017, o denominador foi alterado de população para PIB total (o PIB utilizado para cálculo é estimado pela Tendências)</v>
      </c>
      <c r="O9065" s="3" t="n">
        <v>82.0832102066795</v>
      </c>
    </row>
    <row r="9066" customFormat="false" ht="15" hidden="false" customHeight="true" outlineLevel="0" collapsed="false">
      <c r="A9066" s="3" t="str">
        <f aca="false">A$8906</f>
        <v>Sustentabilidade Ambiental</v>
      </c>
      <c r="B9066" s="3" t="str">
        <f aca="false">B$8906</f>
        <v>Serviços Urbanos</v>
      </c>
      <c r="C9066" s="3" t="n">
        <f aca="false">C$8906</f>
        <v>1</v>
      </c>
      <c r="D9066" s="3" t="s">
        <v>240</v>
      </c>
      <c r="E9066" s="3" t="n">
        <f aca="false">E$8906</f>
        <v>2017</v>
      </c>
      <c r="F9066" s="3" t="n">
        <f aca="false">F$8906</f>
        <v>2019</v>
      </c>
      <c r="G9066" s="3" t="n">
        <v>0.121922366527954</v>
      </c>
      <c r="H9066" s="3" t="n">
        <f aca="false">H$8906</f>
        <v>0.112607049901131</v>
      </c>
      <c r="I9066" s="3" t="n">
        <f aca="false">I$8906</f>
        <v>0.078</v>
      </c>
      <c r="J9066" s="3" t="n">
        <f aca="false">J$8906</f>
        <v>0.00878334989228819</v>
      </c>
      <c r="K9066" s="3" t="str">
        <f aca="false">K$8906</f>
        <v>Oferta de serviços municipais para coleta de materiais especiais e limpeza urbana (Nota: 0-2 a partir da agregação dos dados municipais).</v>
      </c>
      <c r="L9066" s="3" t="str">
        <f aca="false">L$8906</f>
        <v>SNIS</v>
      </c>
      <c r="M9066" s="3" t="str">
        <f aca="false">M$8906</f>
        <v>Pontuação de 0 a 2</v>
      </c>
      <c r="N9066" s="5"/>
      <c r="O9066" s="3" t="n">
        <v>6.0961183263977</v>
      </c>
    </row>
    <row r="9067" customFormat="false" ht="15" hidden="false" customHeight="true" outlineLevel="0" collapsed="false">
      <c r="A9067" s="3" t="str">
        <f aca="false">A$8907</f>
        <v>Sustentabilidade Ambiental</v>
      </c>
      <c r="B9067" s="3" t="str">
        <f aca="false">B$8907</f>
        <v>Destinação do Lixo</v>
      </c>
      <c r="C9067" s="3" t="n">
        <f aca="false">C$8907</f>
        <v>1</v>
      </c>
      <c r="D9067" s="3" t="s">
        <v>240</v>
      </c>
      <c r="E9067" s="3" t="n">
        <f aca="false">E$8907</f>
        <v>2017</v>
      </c>
      <c r="F9067" s="3" t="n">
        <f aca="false">F$8907</f>
        <v>2019</v>
      </c>
      <c r="G9067" s="3" t="n">
        <v>0.431371595392378</v>
      </c>
      <c r="H9067" s="3" t="n">
        <f aca="false">H$8907</f>
        <v>0.144272511161853</v>
      </c>
      <c r="I9067" s="3" t="n">
        <f aca="false">I$8907</f>
        <v>0.078</v>
      </c>
      <c r="J9067" s="3" t="n">
        <f aca="false">J$8907</f>
        <v>0.0112532558706245</v>
      </c>
      <c r="K9067" s="3" t="str">
        <f aca="false">K$8907</f>
        <v>Destinação adequada para o tipo de resíduo sólido e qualidade das unidades de destino em solo.</v>
      </c>
      <c r="L9067" s="3" t="str">
        <f aca="false">L$8907</f>
        <v>SNIS</v>
      </c>
      <c r="M9067" s="3" t="str">
        <f aca="false">M$8907</f>
        <v>Pontuação de 0 a 1</v>
      </c>
      <c r="N9067" s="5"/>
      <c r="O9067" s="3" t="n">
        <v>63.8820553943428</v>
      </c>
    </row>
    <row r="9068" customFormat="false" ht="15" hidden="false" customHeight="true" outlineLevel="0" collapsed="false">
      <c r="A9068" s="3" t="str">
        <f aca="false">A$8908</f>
        <v>Sustentabilidade Ambiental</v>
      </c>
      <c r="B9068" s="3" t="str">
        <f aca="false">B$8908</f>
        <v>Tratamento de Esgoto</v>
      </c>
      <c r="C9068" s="3" t="n">
        <f aca="false">C$8908</f>
        <v>1</v>
      </c>
      <c r="D9068" s="3" t="s">
        <v>240</v>
      </c>
      <c r="E9068" s="3" t="n">
        <f aca="false">E$8908</f>
        <v>2017</v>
      </c>
      <c r="F9068" s="3" t="n">
        <f aca="false">F$8908</f>
        <v>2019</v>
      </c>
      <c r="G9068" s="3" t="n">
        <v>32.959845543599</v>
      </c>
      <c r="H9068" s="3" t="n">
        <f aca="false">H$8908</f>
        <v>0.274026242219037</v>
      </c>
      <c r="I9068" s="3" t="n">
        <f aca="false">I$8908</f>
        <v>0.078</v>
      </c>
      <c r="J9068" s="3" t="n">
        <f aca="false">J$8908</f>
        <v>0.0213740468930849</v>
      </c>
      <c r="K9068" s="3" t="str">
        <f aca="false">K$8908</f>
        <v>Parcela de esgoto tratado do total de água consumida multiplicado pela proporção de domicílios com acesso à agua encanada proveniente de rede geral de distribuição no estado.</v>
      </c>
      <c r="L9068" s="3" t="str">
        <f aca="false">L$8908</f>
        <v>SNIS e IBGE</v>
      </c>
      <c r="M9068" s="3" t="str">
        <f aca="false">M$8908</f>
        <v>Porcentagem %</v>
      </c>
      <c r="N90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068" s="3" t="n">
        <v>39.3816594220955</v>
      </c>
    </row>
    <row r="9069" customFormat="false" ht="15" hidden="false" customHeight="true" outlineLevel="0" collapsed="false">
      <c r="A9069" s="3" t="str">
        <f aca="false">A$8909</f>
        <v>Sustentabilidade Ambiental</v>
      </c>
      <c r="B9069" s="3" t="str">
        <f aca="false">B$8909</f>
        <v>Perda de Água</v>
      </c>
      <c r="C9069" s="3" t="n">
        <f aca="false">C$8909</f>
        <v>-1</v>
      </c>
      <c r="D9069" s="3" t="s">
        <v>240</v>
      </c>
      <c r="E9069" s="3" t="n">
        <f aca="false">E$8909</f>
        <v>2017</v>
      </c>
      <c r="F9069" s="3" t="n">
        <f aca="false">F$8909</f>
        <v>2019</v>
      </c>
      <c r="G9069" s="3" t="n">
        <v>68.92</v>
      </c>
      <c r="H9069" s="3" t="n">
        <f aca="false">H$8909</f>
        <v>0.192584597301725</v>
      </c>
      <c r="I9069" s="3" t="n">
        <f aca="false">I$8909</f>
        <v>0.078</v>
      </c>
      <c r="J9069" s="3" t="n">
        <f aca="false">J$8909</f>
        <v>0.0150215985895346</v>
      </c>
      <c r="K9069" s="3" t="str">
        <f aca="false">K$8909</f>
        <v>Índice de perdas na distribuição de água.</v>
      </c>
      <c r="L9069" s="3" t="str">
        <f aca="false">L$8909</f>
        <v>SNIS</v>
      </c>
      <c r="M9069" s="3" t="str">
        <f aca="false">M$8909</f>
        <v>Porcentagem %</v>
      </c>
      <c r="N9069" s="5"/>
      <c r="O9069" s="3" t="n">
        <v>13.1278072682728</v>
      </c>
    </row>
    <row r="9070" customFormat="false" ht="15" hidden="false" customHeight="true" outlineLevel="0" collapsed="false">
      <c r="A9070" s="3" t="str">
        <f aca="false">A$8910</f>
        <v>Sustentabilidade Ambiental</v>
      </c>
      <c r="B9070" s="3" t="str">
        <f aca="false">B$8910</f>
        <v> Total</v>
      </c>
      <c r="C9070" s="3" t="n">
        <f aca="false">C$8910</f>
        <v>1</v>
      </c>
      <c r="D9070" s="3" t="s">
        <v>240</v>
      </c>
      <c r="E9070" s="3" t="n">
        <f aca="false">E$8910</f>
        <v>2019</v>
      </c>
      <c r="F9070" s="3" t="n">
        <f aca="false">F$8910</f>
        <v>2019</v>
      </c>
      <c r="G9070" s="3" t="n">
        <v>45.9195076435572</v>
      </c>
      <c r="H9070" s="3" t="n">
        <f aca="false">H$8910</f>
        <v>1</v>
      </c>
      <c r="I9070" s="3" t="n">
        <f aca="false">I$8910</f>
        <v>0.078</v>
      </c>
      <c r="J9070" s="3" t="n">
        <f aca="false">J$8910</f>
        <v>0.078</v>
      </c>
      <c r="K9070" s="3" t="str">
        <f aca="false">K$8910</f>
        <v>Nota obtida via normalização e ponderação de indicadores que variam de 0 a 100.</v>
      </c>
      <c r="L9070" s="3" t="str">
        <f aca="false">L$8910</f>
        <v>Tendências</v>
      </c>
      <c r="M9070" s="3" t="str">
        <f aca="false">M$8910</f>
        <v>Nota de 0 a 100</v>
      </c>
      <c r="N9070" s="5"/>
      <c r="O9070" s="3" t="n">
        <v>46.3202609656428</v>
      </c>
    </row>
    <row r="9071" customFormat="false" ht="15" hidden="false" customHeight="true" outlineLevel="0" collapsed="false">
      <c r="A9071" s="3" t="str">
        <f aca="false">A$8911</f>
        <v>Capital Humano</v>
      </c>
      <c r="B9071" s="3" t="str">
        <f aca="false">B$8911</f>
        <v>Custo de Mão de Obra</v>
      </c>
      <c r="C9071" s="3" t="n">
        <f aca="false">C$8911</f>
        <v>-1</v>
      </c>
      <c r="D9071" s="3" t="s">
        <v>240</v>
      </c>
      <c r="E9071" s="3" t="n">
        <f aca="false">E$8911</f>
        <v>2018</v>
      </c>
      <c r="F9071" s="3" t="n">
        <f aca="false">F$8911</f>
        <v>2019</v>
      </c>
      <c r="G9071" s="3" t="n">
        <v>1677.5</v>
      </c>
      <c r="H9071" s="3" t="n">
        <f aca="false">H$8911</f>
        <v>0.420151030851755</v>
      </c>
      <c r="I9071" s="3" t="n">
        <f aca="false">I$8911</f>
        <v>0.082</v>
      </c>
      <c r="J9071" s="3" t="n">
        <f aca="false">J$8911</f>
        <v>0.0344523845298439</v>
      </c>
      <c r="K9071" s="3" t="str">
        <f aca="false">K$8911</f>
        <v>Rendimento médio nominal de todos os trabalhos, habitualmente recebido por mês, pelas pessoas de 14 anos ou mais de idade, ocupadas na semana de referência, com rendimento de trabalho.</v>
      </c>
      <c r="L9071" s="3" t="str">
        <f aca="false">L$8911</f>
        <v>IBGE</v>
      </c>
      <c r="M9071" s="3" t="str">
        <f aca="false">M$8911</f>
        <v>Reais (R$)</v>
      </c>
      <c r="N9071" s="3" t="str">
        <f aca="false">N$17</f>
        <v>A partir da publicação de 2016, ou seja, do dado de 2015, passou a ser usado o rendimento médio nominal de todos os trabalhos, antes disso se usava o rendimento médio real do trabalho principal</v>
      </c>
      <c r="O9071" s="3" t="n">
        <v>86.3606434013733</v>
      </c>
    </row>
    <row r="9072" customFormat="false" ht="15" hidden="false" customHeight="true" outlineLevel="0" collapsed="false">
      <c r="A9072" s="3" t="str">
        <f aca="false">A$8912</f>
        <v>Capital Humano</v>
      </c>
      <c r="B9072" s="3" t="str">
        <f aca="false">B$8912</f>
        <v>PEA com Ensino Superior</v>
      </c>
      <c r="C9072" s="3" t="n">
        <f aca="false">C$8912</f>
        <v>1</v>
      </c>
      <c r="D9072" s="3" t="s">
        <v>240</v>
      </c>
      <c r="E9072" s="3" t="n">
        <f aca="false">E$8912</f>
        <v>2018</v>
      </c>
      <c r="F9072" s="3" t="n">
        <f aca="false">F$8912</f>
        <v>2019</v>
      </c>
      <c r="G9072" s="3" t="n">
        <v>17.1385275946033</v>
      </c>
      <c r="H9072" s="3" t="n">
        <f aca="false">H$8912</f>
        <v>0.161410047971922</v>
      </c>
      <c r="I9072" s="3" t="n">
        <f aca="false">I$8912</f>
        <v>0.082</v>
      </c>
      <c r="J9072" s="3" t="n">
        <f aca="false">J$8912</f>
        <v>0.0132356239336976</v>
      </c>
      <c r="K9072" s="3" t="str">
        <f aca="false">K$8912</f>
        <v>A quantificação dos anos de estudo é feita apenas para a PEA, desconsiderando o nível de educação do restante da população. Desse modo, obtemos a proporção da PEA que têm ensino superior completo.</v>
      </c>
      <c r="L9072" s="3" t="str">
        <f aca="false">L$8912</f>
        <v>IBGE</v>
      </c>
      <c r="M9072" s="3" t="str">
        <f aca="false">M$8912</f>
        <v>Porcentagem %</v>
      </c>
      <c r="N9072" s="5"/>
      <c r="O9072" s="3" t="n">
        <v>20.1508681009898</v>
      </c>
    </row>
    <row r="9073" customFormat="false" ht="15" hidden="false" customHeight="true" outlineLevel="0" collapsed="false">
      <c r="A9073" s="3" t="str">
        <f aca="false">A$8913</f>
        <v>Capital Humano</v>
      </c>
      <c r="B9073" s="3" t="str">
        <f aca="false">B$8913</f>
        <v>Produtividade do Trabalho</v>
      </c>
      <c r="C9073" s="3" t="n">
        <f aca="false">C$8913</f>
        <v>1</v>
      </c>
      <c r="D9073" s="3" t="s">
        <v>240</v>
      </c>
      <c r="E9073" s="3" t="n">
        <f aca="false">E$8913</f>
        <v>2018</v>
      </c>
      <c r="F9073" s="3" t="n">
        <f aca="false">F$8913</f>
        <v>2019</v>
      </c>
      <c r="G9073" s="3" t="n">
        <v>65.2593215924899</v>
      </c>
      <c r="H9073" s="3" t="n">
        <f aca="false">H$8913</f>
        <v>0.253033252621177</v>
      </c>
      <c r="I9073" s="3" t="n">
        <f aca="false">I$8913</f>
        <v>0.082</v>
      </c>
      <c r="J9073" s="3" t="n">
        <f aca="false">J$8913</f>
        <v>0.0207487267149365</v>
      </c>
      <c r="K9073" s="3" t="str">
        <f aca="false">K$8913</f>
        <v>PIB pelo total de pessoas ocupadas no período.</v>
      </c>
      <c r="L9073" s="3" t="str">
        <f aca="false">L$8913</f>
        <v>IBGE e Tendências</v>
      </c>
      <c r="M9073" s="3" t="str">
        <f aca="false">M$8913</f>
        <v>Mil Reais (R$) por habitante</v>
      </c>
      <c r="N9073" s="5" t="str">
        <f aca="false">N$19</f>
        <v>O PIB utilizado para cálculo é estimado pela Tendências</v>
      </c>
      <c r="O9073" s="3" t="n">
        <v>19.9073709246692</v>
      </c>
    </row>
    <row r="9074" customFormat="false" ht="15" hidden="false" customHeight="true" outlineLevel="0" collapsed="false">
      <c r="A9074" s="3" t="str">
        <f aca="false">A$8914</f>
        <v>Capital Humano</v>
      </c>
      <c r="B9074" s="3" t="str">
        <f aca="false">B$8914</f>
        <v>Qualificação dos Trabalhadores</v>
      </c>
      <c r="C9074" s="3" t="n">
        <f aca="false">C$8914</f>
        <v>1</v>
      </c>
      <c r="D9074" s="3" t="s">
        <v>240</v>
      </c>
      <c r="E9074" s="3" t="n">
        <f aca="false">E$8914</f>
        <v>2018</v>
      </c>
      <c r="F9074" s="3" t="n">
        <f aca="false">F$8914</f>
        <v>2019</v>
      </c>
      <c r="G9074" s="3" t="n">
        <v>10.284231</v>
      </c>
      <c r="H9074" s="3" t="n">
        <f aca="false">H$8914</f>
        <v>0.165405668555146</v>
      </c>
      <c r="I9074" s="3" t="n">
        <f aca="false">I$8914</f>
        <v>0.082</v>
      </c>
      <c r="J9074" s="3" t="n">
        <f aca="false">J$8914</f>
        <v>0.013563264821522</v>
      </c>
      <c r="K9074" s="3" t="str">
        <f aca="false">K$8914</f>
        <v>Anos de estudos da população economicamente ativa (acima de 14 anos de idade).</v>
      </c>
      <c r="L9074" s="3" t="str">
        <f aca="false">L$8914</f>
        <v>IBGE</v>
      </c>
      <c r="M9074" s="3" t="str">
        <f aca="false">M$8914</f>
        <v>Anos</v>
      </c>
      <c r="N9074" s="5"/>
      <c r="O9074" s="3" t="n">
        <v>33.0043296157649</v>
      </c>
    </row>
    <row r="9075" customFormat="false" ht="15" hidden="false" customHeight="true" outlineLevel="0" collapsed="false">
      <c r="A9075" s="3" t="str">
        <f aca="false">A$8915</f>
        <v>Capital Humano</v>
      </c>
      <c r="B9075" s="3" t="str">
        <f aca="false">B$8915</f>
        <v> Total</v>
      </c>
      <c r="C9075" s="3" t="n">
        <f aca="false">C$8915</f>
        <v>1</v>
      </c>
      <c r="D9075" s="3" t="s">
        <v>240</v>
      </c>
      <c r="E9075" s="3" t="n">
        <f aca="false">E$8915</f>
        <v>2019</v>
      </c>
      <c r="F9075" s="3" t="n">
        <f aca="false">F$8915</f>
        <v>2019</v>
      </c>
      <c r="G9075" s="3" t="n">
        <v>50.0333959584798</v>
      </c>
      <c r="H9075" s="3" t="n">
        <f aca="false">H$8915</f>
        <v>1</v>
      </c>
      <c r="I9075" s="3" t="n">
        <f aca="false">I$8915</f>
        <v>0.082</v>
      </c>
      <c r="J9075" s="3" t="n">
        <f aca="false">J$8915</f>
        <v>0.082</v>
      </c>
      <c r="K9075" s="3" t="str">
        <f aca="false">K$8915</f>
        <v>Nota obtida via normalização e ponderação de indicadores que variam de 0 a 100.</v>
      </c>
      <c r="L9075" s="3" t="str">
        <f aca="false">L$8915</f>
        <v>Tendências</v>
      </c>
      <c r="M9075" s="3" t="str">
        <f aca="false">M$8915</f>
        <v>Nota de 0 a 100</v>
      </c>
      <c r="N9075" s="5"/>
      <c r="O9075" s="3" t="n">
        <v>56.2476492254832</v>
      </c>
    </row>
    <row r="9076" customFormat="false" ht="15" hidden="false" customHeight="true" outlineLevel="0" collapsed="false">
      <c r="A9076" s="3" t="str">
        <f aca="false">A$8916</f>
        <v>Educação</v>
      </c>
      <c r="B9076" s="3" t="str">
        <f aca="false">B$8916</f>
        <v>Avaliação da Educação</v>
      </c>
      <c r="C9076" s="3" t="n">
        <f aca="false">C$8916</f>
        <v>1</v>
      </c>
      <c r="D9076" s="3" t="s">
        <v>240</v>
      </c>
      <c r="E9076" s="3" t="n">
        <f aca="false">E$8916</f>
        <v>2019</v>
      </c>
      <c r="F9076" s="3" t="n">
        <f aca="false">F$8916</f>
        <v>2019</v>
      </c>
      <c r="G9076" s="3" t="n">
        <v>0</v>
      </c>
      <c r="H9076" s="3" t="n">
        <f aca="false">H$8916</f>
        <v>0.0548496147284625</v>
      </c>
      <c r="I9076" s="3" t="n">
        <f aca="false">I$8916</f>
        <v>0.113</v>
      </c>
      <c r="J9076" s="3" t="n">
        <f aca="false">J$8916</f>
        <v>0.00619800646431626</v>
      </c>
      <c r="K9076" s="3" t="str">
        <f aca="false">K$8916</f>
        <v>Status dos programas estaduais de avaliação da educação básica.</v>
      </c>
      <c r="L9076" s="3" t="str">
        <f aca="false">L$8916</f>
        <v>Secretarias Estaduais de Educação</v>
      </c>
      <c r="M9076" s="3" t="str">
        <f aca="false">M$8916</f>
        <v>Pontuação de 0 a 100</v>
      </c>
      <c r="N90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076" s="3" t="n">
        <v>0</v>
      </c>
    </row>
    <row r="9077" customFormat="false" ht="15" hidden="false" customHeight="true" outlineLevel="0" collapsed="false">
      <c r="A9077" s="3" t="str">
        <f aca="false">A$8917</f>
        <v>Educação</v>
      </c>
      <c r="B9077" s="3" t="str">
        <f aca="false">B$8917</f>
        <v>IDEB</v>
      </c>
      <c r="C9077" s="3" t="n">
        <f aca="false">C$8917</f>
        <v>1</v>
      </c>
      <c r="D9077" s="3" t="s">
        <v>240</v>
      </c>
      <c r="E9077" s="3" t="n">
        <f aca="false">E$8917</f>
        <v>2017</v>
      </c>
      <c r="F9077" s="3" t="n">
        <f aca="false">F$8917</f>
        <v>2019</v>
      </c>
      <c r="G9077" s="3" t="n">
        <v>4.68528912700307</v>
      </c>
      <c r="H9077" s="3" t="n">
        <f aca="false">H$8917</f>
        <v>0.0808886176378408</v>
      </c>
      <c r="I9077" s="3" t="n">
        <f aca="false">I$8917</f>
        <v>0.113</v>
      </c>
      <c r="J9077" s="3" t="n">
        <f aca="false">J$8917</f>
        <v>0.00914041379307601</v>
      </c>
      <c r="K9077" s="3" t="str">
        <f aca="false">K$8917</f>
        <v>Qualidade da educação básica do Brasil, considera fluxo escolar e média de desempenhos nas avaliações de toda a rede de ensino.</v>
      </c>
      <c r="L9077" s="3" t="str">
        <f aca="false">L$8917</f>
        <v>INEP</v>
      </c>
      <c r="M9077" s="3" t="str">
        <f aca="false">M$8917</f>
        <v>Pontuação de  a 10</v>
      </c>
      <c r="N9077" s="5"/>
      <c r="O9077" s="3" t="n">
        <v>41.7755270559257</v>
      </c>
    </row>
    <row r="9078" customFormat="false" ht="15" hidden="false" customHeight="true" outlineLevel="0" collapsed="false">
      <c r="A9078" s="3" t="str">
        <f aca="false">A$8918</f>
        <v>Educação</v>
      </c>
      <c r="B9078" s="3" t="str">
        <f aca="false">B$8918</f>
        <v>ENEM</v>
      </c>
      <c r="C9078" s="3" t="n">
        <f aca="false">C$8918</f>
        <v>1</v>
      </c>
      <c r="D9078" s="3" t="s">
        <v>240</v>
      </c>
      <c r="E9078" s="3" t="n">
        <f aca="false">E$8918</f>
        <v>2018</v>
      </c>
      <c r="F9078" s="3" t="n">
        <f aca="false">F$8918</f>
        <v>2019</v>
      </c>
      <c r="G9078" s="3" t="n">
        <v>494.98705</v>
      </c>
      <c r="H9078" s="3" t="n">
        <f aca="false">H$8918</f>
        <v>0.0819526505815132</v>
      </c>
      <c r="I9078" s="3" t="n">
        <f aca="false">I$8918</f>
        <v>0.113</v>
      </c>
      <c r="J9078" s="3" t="n">
        <f aca="false">J$8918</f>
        <v>0.009260649515711</v>
      </c>
      <c r="K9078" s="3" t="str">
        <f aca="false">K$8918</f>
        <v>Desempenho dos alunos do Ensino Médio para acesso ao Ensino Superior e a programas de financiamento em instituições privadas.</v>
      </c>
      <c r="L9078" s="3" t="str">
        <f aca="false">L$8918</f>
        <v>INEP</v>
      </c>
      <c r="M9078" s="3" t="str">
        <f aca="false">M$8918</f>
        <v>Pontuação de 0 a 1000</v>
      </c>
      <c r="N9078" s="5"/>
      <c r="O9078" s="3" t="n">
        <v>0.774695439430374</v>
      </c>
    </row>
    <row r="9079" customFormat="false" ht="15" hidden="false" customHeight="true" outlineLevel="0" collapsed="false">
      <c r="A9079" s="3" t="str">
        <f aca="false">A$8919</f>
        <v>Educação</v>
      </c>
      <c r="B9079" s="3" t="str">
        <f aca="false">B$8919</f>
        <v>PISA</v>
      </c>
      <c r="C9079" s="3" t="n">
        <f aca="false">C$8919</f>
        <v>1</v>
      </c>
      <c r="D9079" s="3" t="s">
        <v>240</v>
      </c>
      <c r="E9079" s="3" t="n">
        <f aca="false">E$8919</f>
        <v>2015</v>
      </c>
      <c r="F9079" s="3" t="n">
        <f aca="false">F$8919</f>
        <v>2019</v>
      </c>
      <c r="G9079" s="3" t="n">
        <v>394.666666666667</v>
      </c>
      <c r="H9079" s="3" t="n">
        <f aca="false">H$8919</f>
        <v>0.090284857667192</v>
      </c>
      <c r="I9079" s="3" t="n">
        <f aca="false">I$8919</f>
        <v>0.113</v>
      </c>
      <c r="J9079" s="3" t="n">
        <f aca="false">J$8919</f>
        <v>0.0102021889163927</v>
      </c>
      <c r="K9079" s="3" t="str">
        <f aca="false">K$8919</f>
        <v>Desempenho dos estudantes na faixa dos 15 anos no Programa internacional de avaliação dos estudantes.</v>
      </c>
      <c r="L9079" s="3" t="str">
        <f aca="false">L$8919</f>
        <v>PISA</v>
      </c>
      <c r="M9079" s="3" t="str">
        <f aca="false">M$8919</f>
        <v>Pontuação de 0 1000</v>
      </c>
      <c r="N9079" s="5"/>
      <c r="O9079" s="3" t="n">
        <v>55.9090909090912</v>
      </c>
    </row>
    <row r="9080" customFormat="false" ht="15" hidden="false" customHeight="true" outlineLevel="0" collapsed="false">
      <c r="A9080" s="3" t="str">
        <f aca="false">A$8920</f>
        <v>Educação</v>
      </c>
      <c r="B9080" s="3" t="str">
        <f aca="false">B$8920</f>
        <v>Índice de Oportunidade da Educação</v>
      </c>
      <c r="C9080" s="3" t="n">
        <f aca="false">C$8920</f>
        <v>1</v>
      </c>
      <c r="D9080" s="3" t="s">
        <v>240</v>
      </c>
      <c r="E9080" s="3" t="n">
        <f aca="false">E$8920</f>
        <v>2019</v>
      </c>
      <c r="F9080" s="3" t="n">
        <f aca="false">F$8920</f>
        <v>2019</v>
      </c>
      <c r="G9080" s="3" t="n">
        <v>4.494295</v>
      </c>
      <c r="H9080" s="3" t="n">
        <f aca="false">H$8920</f>
        <v>0.234735317913053</v>
      </c>
      <c r="I9080" s="3" t="n">
        <f aca="false">I$8920</f>
        <v>0.113</v>
      </c>
      <c r="J9080" s="3" t="n">
        <f aca="false">J$8920</f>
        <v>0.026525090924175</v>
      </c>
      <c r="K9080" s="3" t="str">
        <f aca="false">K$8920</f>
        <v>Mede a qualidade das oportunidades educacionais oferecidas por municípios e estados.</v>
      </c>
      <c r="L9080" s="3" t="str">
        <f aca="false">L$8920</f>
        <v>Comunidade Educativa CEDAC</v>
      </c>
      <c r="M9080" s="3" t="str">
        <f aca="false">M$8920</f>
        <v>Pontuação de 0 a 10</v>
      </c>
      <c r="N9080" s="5"/>
      <c r="O9080" s="3" t="n">
        <v>35.4021316837024</v>
      </c>
    </row>
    <row r="9081" customFormat="false" ht="15" hidden="false" customHeight="true" outlineLevel="0" collapsed="false">
      <c r="A9081" s="3" t="str">
        <f aca="false">A$8921</f>
        <v>Educação</v>
      </c>
      <c r="B9081" s="3" t="str">
        <f aca="false">B$8921</f>
        <v>Taxa de Frequência Líquida do Ensino Fundamental</v>
      </c>
      <c r="C9081" s="3" t="n">
        <f aca="false">C$8921</f>
        <v>1</v>
      </c>
      <c r="D9081" s="3" t="s">
        <v>240</v>
      </c>
      <c r="E9081" s="3" t="n">
        <f aca="false">E$8921</f>
        <v>2018</v>
      </c>
      <c r="F9081" s="3" t="n">
        <f aca="false">F$8921</f>
        <v>2019</v>
      </c>
      <c r="G9081" s="3" t="n">
        <v>96.1</v>
      </c>
      <c r="H9081" s="3" t="n">
        <f aca="false">H$8921</f>
        <v>0.11997391492894</v>
      </c>
      <c r="I9081" s="3" t="n">
        <f aca="false">I$8921</f>
        <v>0.113</v>
      </c>
      <c r="J9081" s="3" t="n">
        <f aca="false">J$8921</f>
        <v>0.0135570523869702</v>
      </c>
      <c r="K9081" s="3" t="str">
        <f aca="false">K$8921</f>
        <v>Razão entre o número de pessoas na faixa etária de 6 a 14 anos frequentando o Ensino Fundamental.</v>
      </c>
      <c r="L9081" s="3" t="str">
        <f aca="false">L$8921</f>
        <v>IBGE</v>
      </c>
      <c r="M9081" s="3" t="str">
        <f aca="false">M$8921</f>
        <v>Porcentagem %</v>
      </c>
      <c r="N9081" s="5" t="str">
        <f aca="false">N$4396</f>
        <v>A partir da edição de 2017, ou seja, do dado de 2015, o indicador Taxa de abandono do ensino fundamental foi substituído pelo Taxa de frequência líquida do ensino fundamental</v>
      </c>
      <c r="O9081" s="3" t="n">
        <v>30.5555555555554</v>
      </c>
    </row>
    <row r="9082" customFormat="false" ht="15" hidden="false" customHeight="true" outlineLevel="0" collapsed="false">
      <c r="A9082" s="3" t="str">
        <f aca="false">A$8922</f>
        <v>Educação</v>
      </c>
      <c r="B9082" s="3" t="str">
        <f aca="false">B$8922</f>
        <v>Taxa de frequência líquida do ensino médio</v>
      </c>
      <c r="C9082" s="3" t="n">
        <f aca="false">C$8922</f>
        <v>1</v>
      </c>
      <c r="D9082" s="3" t="s">
        <v>240</v>
      </c>
      <c r="E9082" s="3" t="n">
        <f aca="false">E$8922</f>
        <v>2018</v>
      </c>
      <c r="F9082" s="3" t="n">
        <f aca="false">F$8922</f>
        <v>2019</v>
      </c>
      <c r="G9082" s="3" t="n">
        <v>65.4</v>
      </c>
      <c r="H9082" s="3" t="n">
        <f aca="false">H$8922</f>
        <v>0.142964739746</v>
      </c>
      <c r="I9082" s="3" t="n">
        <f aca="false">I$8922</f>
        <v>0.113</v>
      </c>
      <c r="J9082" s="3" t="n">
        <f aca="false">J$8922</f>
        <v>0.016155015591298</v>
      </c>
      <c r="K9082" s="3" t="str">
        <f aca="false">K$8922</f>
        <v>Razão entre o número de pessoas na faixa etária de 15 a 17 anos frequentando o Ensino Médio.</v>
      </c>
      <c r="L9082" s="3" t="str">
        <f aca="false">L$8922</f>
        <v>IBGE</v>
      </c>
      <c r="M9082" s="3" t="str">
        <f aca="false">M$8922</f>
        <v>Porcentagem %</v>
      </c>
      <c r="N9082" s="5" t="str">
        <f aca="false">N$4397</f>
        <v>A partir da edição de 2017, ou seja, do dado de 2015, o indicador Taxa de abandono do ensino médio foi substituído pelo Taxa de frequência líquida do ensino médio</v>
      </c>
      <c r="O9082" s="3" t="n">
        <v>48.5049833887043</v>
      </c>
    </row>
    <row r="9083" customFormat="false" ht="15" hidden="false" customHeight="true" outlineLevel="0" collapsed="false">
      <c r="A9083" s="3" t="str">
        <f aca="false">A$8923</f>
        <v>Educação</v>
      </c>
      <c r="B9083" s="3" t="str">
        <f aca="false">B$8923</f>
        <v>Taxa de Atendimento do Ensino Infantil</v>
      </c>
      <c r="C9083" s="3" t="n">
        <f aca="false">C$8923</f>
        <v>1</v>
      </c>
      <c r="D9083" s="3" t="s">
        <v>240</v>
      </c>
      <c r="E9083" s="3" t="n">
        <f aca="false">E$8923</f>
        <v>2018</v>
      </c>
      <c r="F9083" s="3" t="n">
        <f aca="false">F$8923</f>
        <v>2019</v>
      </c>
      <c r="G9083" s="3" t="n">
        <v>38.1525006832468</v>
      </c>
      <c r="H9083" s="3" t="n">
        <f aca="false">H$8923</f>
        <v>0.194350286796999</v>
      </c>
      <c r="I9083" s="3" t="n">
        <f aca="false">I$8923</f>
        <v>0.113</v>
      </c>
      <c r="J9083" s="3" t="n">
        <f aca="false">J$8923</f>
        <v>0.0219615824080609</v>
      </c>
      <c r="K9083" s="3" t="str">
        <f aca="false">K$8923</f>
        <v>Proporção de crianças na faixa etária de 0 e 5 anos frequentando a creche/escola. </v>
      </c>
      <c r="L9083" s="3" t="str">
        <f aca="false">L$8923</f>
        <v>IBGE</v>
      </c>
      <c r="M9083" s="3" t="str">
        <f aca="false">M$8923</f>
        <v>Porcentagem %</v>
      </c>
      <c r="N9083" s="5"/>
      <c r="O9083" s="3" t="n">
        <v>27.6256082726426</v>
      </c>
    </row>
    <row r="9084" customFormat="false" ht="15" hidden="false" customHeight="true" outlineLevel="0" collapsed="false">
      <c r="A9084" s="3" t="str">
        <f aca="false">A$8924</f>
        <v>Educação</v>
      </c>
      <c r="B9084" s="3" t="str">
        <f aca="false">B$8924</f>
        <v> Total</v>
      </c>
      <c r="C9084" s="3" t="n">
        <f aca="false">C$8924</f>
        <v>1</v>
      </c>
      <c r="D9084" s="3" t="s">
        <v>240</v>
      </c>
      <c r="E9084" s="3" t="n">
        <f aca="false">E$8924</f>
        <v>2019</v>
      </c>
      <c r="F9084" s="3" t="n">
        <f aca="false">F$8924</f>
        <v>2019</v>
      </c>
      <c r="G9084" s="3" t="n">
        <v>32.7699447700123</v>
      </c>
      <c r="H9084" s="3" t="n">
        <f aca="false">H$8924</f>
        <v>1</v>
      </c>
      <c r="I9084" s="3" t="n">
        <f aca="false">I$8924</f>
        <v>0.113</v>
      </c>
      <c r="J9084" s="3" t="n">
        <f aca="false">J$8924</f>
        <v>0.113</v>
      </c>
      <c r="K9084" s="3" t="str">
        <f aca="false">K$8924</f>
        <v>Nota obtida via normalização e ponderação de indicadores que variam de 0 a 100.</v>
      </c>
      <c r="L9084" s="3" t="str">
        <f aca="false">L$8924</f>
        <v>Tendências</v>
      </c>
      <c r="M9084" s="3" t="str">
        <f aca="false">M$8924</f>
        <v>Nota de 0 a 100</v>
      </c>
      <c r="N9084" s="5"/>
      <c r="O9084" s="3" t="n">
        <v>20.503845762888</v>
      </c>
    </row>
    <row r="9085" customFormat="false" ht="15" hidden="false" customHeight="true" outlineLevel="0" collapsed="false">
      <c r="A9085" s="3" t="str">
        <f aca="false">A$8925</f>
        <v>Eficiência da Máquina Pública</v>
      </c>
      <c r="B9085" s="3" t="str">
        <f aca="false">B$8925</f>
        <v>Eficiência do Judiciário</v>
      </c>
      <c r="C9085" s="3" t="n">
        <f aca="false">C$8925</f>
        <v>-1</v>
      </c>
      <c r="D9085" s="3" t="s">
        <v>240</v>
      </c>
      <c r="E9085" s="3" t="n">
        <f aca="false">E$8925</f>
        <v>2017</v>
      </c>
      <c r="F9085" s="3" t="n">
        <f aca="false">F$8925</f>
        <v>2019</v>
      </c>
      <c r="G9085" s="3" t="n">
        <v>80.4272981482443</v>
      </c>
      <c r="H9085" s="3" t="n">
        <f aca="false">H$8925</f>
        <v>0.194457604513834</v>
      </c>
      <c r="I9085" s="3" t="n">
        <f aca="false">I$8925</f>
        <v>0.079</v>
      </c>
      <c r="J9085" s="3" t="n">
        <f aca="false">J$8925</f>
        <v>0.0153621507565929</v>
      </c>
      <c r="K9085" s="3" t="str">
        <f aca="false">K$8925</f>
        <v>Taxa de congestionamento = 1 - (processos baixados)/(casos novos + casos pendentes)</v>
      </c>
      <c r="L9085" s="3" t="str">
        <f aca="false">L$8925</f>
        <v>CNJ</v>
      </c>
      <c r="M9085" s="3" t="str">
        <f aca="false">M$8925</f>
        <v>Porcentagem %</v>
      </c>
      <c r="N90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085" s="3" t="n">
        <v>0</v>
      </c>
    </row>
    <row r="9086" customFormat="false" ht="15" hidden="false" customHeight="true" outlineLevel="0" collapsed="false">
      <c r="A9086" s="3" t="str">
        <f aca="false">A$8926</f>
        <v>Eficiência da Máquina Pública</v>
      </c>
      <c r="B9086" s="3" t="str">
        <f aca="false">B$8926</f>
        <v>Custo do Executivo/PIB</v>
      </c>
      <c r="C9086" s="3" t="n">
        <f aca="false">C$8926</f>
        <v>-1</v>
      </c>
      <c r="D9086" s="3" t="s">
        <v>240</v>
      </c>
      <c r="E9086" s="3" t="n">
        <f aca="false">E$8926</f>
        <v>2018</v>
      </c>
      <c r="F9086" s="3" t="n">
        <f aca="false">F$8926</f>
        <v>2019</v>
      </c>
      <c r="G9086" s="3" t="n">
        <v>0.45842280341252</v>
      </c>
      <c r="H9086" s="3" t="n">
        <f aca="false">H$8926</f>
        <v>0.276747308320545</v>
      </c>
      <c r="I9086" s="3" t="n">
        <f aca="false">I$8926</f>
        <v>0.079</v>
      </c>
      <c r="J9086" s="3" t="n">
        <f aca="false">J$8926</f>
        <v>0.021863037357323</v>
      </c>
      <c r="K9086" s="3" t="str">
        <f aca="false">K$8926</f>
        <v>Recursos públicos alocados na administração direta / PIB.</v>
      </c>
      <c r="L9086" s="3" t="str">
        <f aca="false">L$8926</f>
        <v>Siconfi e Tendências</v>
      </c>
      <c r="M9086" s="3" t="str">
        <f aca="false">M$8926</f>
        <v>Porcentagem %</v>
      </c>
      <c r="N9086" s="3" t="str">
        <f aca="false">N$61</f>
        <v>O PIB utilizado para cálculo é estimado pela Tendências</v>
      </c>
      <c r="O9086" s="3" t="n">
        <v>90.869288418626</v>
      </c>
    </row>
    <row r="9087" customFormat="false" ht="15" hidden="false" customHeight="true" outlineLevel="0" collapsed="false">
      <c r="A9087" s="3" t="str">
        <f aca="false">A$8927</f>
        <v>Eficiência da Máquina Pública</v>
      </c>
      <c r="B9087" s="3" t="str">
        <f aca="false">B$8927</f>
        <v>Custo do Judiciário/PIB</v>
      </c>
      <c r="C9087" s="3" t="n">
        <f aca="false">C$8927</f>
        <v>-1</v>
      </c>
      <c r="D9087" s="3" t="s">
        <v>240</v>
      </c>
      <c r="E9087" s="3" t="n">
        <f aca="false">E$8927</f>
        <v>2018</v>
      </c>
      <c r="F9087" s="3" t="n">
        <f aca="false">F$8927</f>
        <v>2019</v>
      </c>
      <c r="G9087" s="3" t="n">
        <v>0.697919130767713</v>
      </c>
      <c r="H9087" s="3" t="n">
        <f aca="false">H$8927</f>
        <v>0.0655469947709602</v>
      </c>
      <c r="I9087" s="3" t="n">
        <f aca="false">I$8927</f>
        <v>0.079</v>
      </c>
      <c r="J9087" s="3" t="n">
        <f aca="false">J$8927</f>
        <v>0.00517821258690586</v>
      </c>
      <c r="K9087" s="3" t="str">
        <f aca="false">K$8927</f>
        <v>Recursos públicos alocados no judiciário / PIB.</v>
      </c>
      <c r="L9087" s="3" t="str">
        <f aca="false">L$8927</f>
        <v>Siconfi e Tendências</v>
      </c>
      <c r="M9087" s="3" t="str">
        <f aca="false">M$8927</f>
        <v>Porcentagem %</v>
      </c>
      <c r="N9087" s="3" t="str">
        <f aca="false">N$63</f>
        <v>O PIB utilizado para cálculo é estimado pela Tendências. O Distrito Federal não é válido nesse indicador.</v>
      </c>
      <c r="O9087" s="3" t="n">
        <v>83.0694601708176</v>
      </c>
    </row>
    <row r="9088" customFormat="false" ht="15" hidden="false" customHeight="true" outlineLevel="0" collapsed="false">
      <c r="A9088" s="3" t="str">
        <f aca="false">A$8928</f>
        <v>Eficiência da Máquina Pública</v>
      </c>
      <c r="B9088" s="3" t="str">
        <f aca="false">B$8928</f>
        <v>Custo do Legislativo/PIB</v>
      </c>
      <c r="C9088" s="3" t="n">
        <f aca="false">C$8928</f>
        <v>-1</v>
      </c>
      <c r="D9088" s="3" t="s">
        <v>240</v>
      </c>
      <c r="E9088" s="3" t="n">
        <f aca="false">E$8928</f>
        <v>2018</v>
      </c>
      <c r="F9088" s="3" t="n">
        <f aca="false">F$8928</f>
        <v>2019</v>
      </c>
      <c r="G9088" s="3" t="n">
        <v>0.524431149419512</v>
      </c>
      <c r="H9088" s="3" t="n">
        <f aca="false">H$8928</f>
        <v>0.281457770221759</v>
      </c>
      <c r="I9088" s="3" t="n">
        <f aca="false">I$8928</f>
        <v>0.079</v>
      </c>
      <c r="J9088" s="3" t="n">
        <f aca="false">J$8928</f>
        <v>0.022235163847519</v>
      </c>
      <c r="K9088" s="3" t="str">
        <f aca="false">K$8928</f>
        <v>Recursos públicos alocados no legislativo / PIB.</v>
      </c>
      <c r="L9088" s="3" t="str">
        <f aca="false">L$8928</f>
        <v>Siconfi e Tendências</v>
      </c>
      <c r="M9088" s="3" t="str">
        <f aca="false">M$8928</f>
        <v>Porcentagem %</v>
      </c>
      <c r="N9088" s="3" t="str">
        <f aca="false">N$64</f>
        <v>O PIB utilizado para cálculo é estimado pela Tendências</v>
      </c>
      <c r="O9088" s="3" t="n">
        <v>79.5510441952372</v>
      </c>
    </row>
    <row r="9089" customFormat="false" ht="15" hidden="false" customHeight="true" outlineLevel="0" collapsed="false">
      <c r="A9089" s="3" t="str">
        <f aca="false">A$8929</f>
        <v>Eficiência da Máquina Pública</v>
      </c>
      <c r="B9089" s="3" t="str">
        <f aca="false">B$8929</f>
        <v>Índice de Transparência</v>
      </c>
      <c r="C9089" s="3" t="n">
        <f aca="false">C$8929</f>
        <v>1</v>
      </c>
      <c r="D9089" s="3" t="s">
        <v>240</v>
      </c>
      <c r="E9089" s="3" t="n">
        <f aca="false">E$8929</f>
        <v>2018</v>
      </c>
      <c r="F9089" s="3" t="n">
        <f aca="false">F$8929</f>
        <v>2019</v>
      </c>
      <c r="G9089" s="3" t="n">
        <v>7.25</v>
      </c>
      <c r="H9089" s="3" t="n">
        <f aca="false">H$8929</f>
        <v>0.181790322172902</v>
      </c>
      <c r="I9089" s="3" t="n">
        <f aca="false">I$8929</f>
        <v>0.079</v>
      </c>
      <c r="J9089" s="3" t="n">
        <f aca="false">J$8929</f>
        <v>0.0143614354516592</v>
      </c>
      <c r="K9089" s="3" t="str">
        <f aca="false">K$8929</f>
        <v>Escala Brasil Transparente 360º - Ranking de “Transparência Passiva” e “Transparência Ativa”.</v>
      </c>
      <c r="L9089" s="3" t="str">
        <f aca="false">L$8929</f>
        <v>CGU</v>
      </c>
      <c r="M9089" s="3" t="str">
        <f aca="false">M$8929</f>
        <v>Pontuação de 0 a 10</v>
      </c>
      <c r="N9089" s="3" t="str">
        <f aca="false">N$62</f>
        <v>A partir da edição de 2018, ou seja, do dado de 2016, passou a ser usado a avaliação Escala Brasil Transparente</v>
      </c>
      <c r="O9089" s="3" t="n">
        <v>34.5205479452055</v>
      </c>
    </row>
    <row r="9090" customFormat="false" ht="15" hidden="false" customHeight="true" outlineLevel="0" collapsed="false">
      <c r="A9090" s="3" t="str">
        <f aca="false">A$8930</f>
        <v>Eficiência da Máquina Pública</v>
      </c>
      <c r="B9090" s="3" t="str">
        <f aca="false">B$8930</f>
        <v> Total</v>
      </c>
      <c r="C9090" s="3" t="n">
        <f aca="false">C$8930</f>
        <v>1</v>
      </c>
      <c r="D9090" s="3" t="s">
        <v>240</v>
      </c>
      <c r="E9090" s="3" t="n">
        <f aca="false">E$8930</f>
        <v>2019</v>
      </c>
      <c r="F9090" s="3" t="n">
        <f aca="false">F$8930</f>
        <v>2019</v>
      </c>
      <c r="G9090" s="3" t="n">
        <v>58.0036762580172</v>
      </c>
      <c r="H9090" s="3" t="n">
        <f aca="false">H$8930</f>
        <v>1</v>
      </c>
      <c r="I9090" s="3" t="n">
        <f aca="false">I$8930</f>
        <v>0.079</v>
      </c>
      <c r="J9090" s="3" t="n">
        <f aca="false">J$8930</f>
        <v>0.079</v>
      </c>
      <c r="K9090" s="3" t="str">
        <f aca="false">K$8930</f>
        <v>Nota obtida via normalização e ponderação de indicadores que variam de 0 a 100.</v>
      </c>
      <c r="L9090" s="3" t="str">
        <f aca="false">L$8930</f>
        <v>Tendências</v>
      </c>
      <c r="M9090" s="3" t="str">
        <f aca="false">M$8930</f>
        <v>Nota de 0 a 100</v>
      </c>
      <c r="N9090" s="5"/>
      <c r="O9090" s="3" t="n">
        <v>56.2981325147085</v>
      </c>
    </row>
    <row r="9091" customFormat="false" ht="15" hidden="false" customHeight="true" outlineLevel="0" collapsed="false">
      <c r="A9091" s="3" t="str">
        <f aca="false">A$8931</f>
        <v>Infraestrutura</v>
      </c>
      <c r="B9091" s="3" t="str">
        <f aca="false">B$8931</f>
        <v>Acessibilidade do Serviço de Telecomunicações</v>
      </c>
      <c r="C9091" s="3" t="n">
        <f aca="false">C$8931</f>
        <v>1</v>
      </c>
      <c r="D9091" s="3" t="s">
        <v>240</v>
      </c>
      <c r="E9091" s="3" t="n">
        <f aca="false">E$8931</f>
        <v>2018</v>
      </c>
      <c r="F9091" s="3" t="n">
        <f aca="false">F$8931</f>
        <v>2019</v>
      </c>
      <c r="G9091" s="3" t="n">
        <v>98.1480083682094</v>
      </c>
      <c r="H9091" s="3" t="n">
        <f aca="false">H$8931</f>
        <v>0.102626310390346</v>
      </c>
      <c r="I9091" s="3" t="n">
        <f aca="false">I$8931</f>
        <v>0.127</v>
      </c>
      <c r="J9091" s="3" t="n">
        <f aca="false">J$8931</f>
        <v>0.0130335414195739</v>
      </c>
      <c r="K9091" s="3" t="str">
        <f aca="false">K$8931</f>
        <v>Densidade de acessos por 100 habitantes (telefonia móvel e banda larga).</v>
      </c>
      <c r="L9091" s="3" t="str">
        <f aca="false">L$8931</f>
        <v>ANATEL e IBGE</v>
      </c>
      <c r="M9091" s="3" t="str">
        <f aca="false">M$8931</f>
        <v>Acessos por 100 mil habitantes</v>
      </c>
      <c r="N9091" s="5"/>
      <c r="O9091" s="3" t="n">
        <v>17.6844468912647</v>
      </c>
    </row>
    <row r="9092" customFormat="false" ht="15" hidden="false" customHeight="true" outlineLevel="0" collapsed="false">
      <c r="A9092" s="3" t="str">
        <f aca="false">A$8932</f>
        <v>Infraestrutura</v>
      </c>
      <c r="B9092" s="3" t="str">
        <f aca="false">B$8932</f>
        <v>Qualidade do Serviço de Telecomunicações</v>
      </c>
      <c r="C9092" s="3" t="n">
        <f aca="false">C$8932</f>
        <v>1</v>
      </c>
      <c r="D9092" s="3" t="s">
        <v>240</v>
      </c>
      <c r="E9092" s="3" t="n">
        <f aca="false">E$8932</f>
        <v>2018</v>
      </c>
      <c r="F9092" s="3" t="n">
        <f aca="false">F$8932</f>
        <v>2019</v>
      </c>
      <c r="G9092" s="3" t="n">
        <v>63.55</v>
      </c>
      <c r="H9092" s="3" t="n">
        <f aca="false">H$8932</f>
        <v>0.0998607896894471</v>
      </c>
      <c r="I9092" s="3" t="n">
        <f aca="false">I$8932</f>
        <v>0.127</v>
      </c>
      <c r="J9092" s="3" t="n">
        <f aca="false">J$8932</f>
        <v>0.0126823202905598</v>
      </c>
      <c r="K9092" s="3" t="str">
        <f aca="false">K$8932</f>
        <v>Média do ranking de banda larga fixa e do de telefonia móvel (percentual de indicadores com cumprimento de metas).</v>
      </c>
      <c r="L9092" s="3" t="str">
        <f aca="false">L$8932</f>
        <v>ANATEL</v>
      </c>
      <c r="M9092" s="3" t="str">
        <f aca="false">M$8932</f>
        <v>Porcentagem %</v>
      </c>
      <c r="N9092" s="5"/>
      <c r="O9092" s="3" t="n">
        <v>9.52380952380949</v>
      </c>
    </row>
    <row r="9093" customFormat="false" ht="15" hidden="false" customHeight="true" outlineLevel="0" collapsed="false">
      <c r="A9093" s="3" t="str">
        <f aca="false">A$8933</f>
        <v>Infraestrutura</v>
      </c>
      <c r="B9093" s="3" t="str">
        <f aca="false">B$8933</f>
        <v>Custo de Combustíveis</v>
      </c>
      <c r="C9093" s="3" t="n">
        <f aca="false">C$8933</f>
        <v>-1</v>
      </c>
      <c r="D9093" s="3" t="s">
        <v>240</v>
      </c>
      <c r="E9093" s="3" t="n">
        <f aca="false">E$8933</f>
        <v>2018</v>
      </c>
      <c r="F9093" s="3" t="n">
        <f aca="false">F$8933</f>
        <v>2019</v>
      </c>
      <c r="G9093" s="3" t="n">
        <v>3.91714439167321</v>
      </c>
      <c r="H9093" s="3" t="n">
        <f aca="false">H$8933</f>
        <v>0.0924769858116104</v>
      </c>
      <c r="I9093" s="3" t="n">
        <f aca="false">I$8933</f>
        <v>0.127</v>
      </c>
      <c r="J9093" s="3" t="n">
        <f aca="false">J$8933</f>
        <v>0.0117445771980745</v>
      </c>
      <c r="K9093" s="3" t="str">
        <f aca="false">K$8933</f>
        <v>Preço médio pago em reais por consumidores finais (etanol, gasolina e diesel), ponderado pela participação dos combustíveis no consumo total.</v>
      </c>
      <c r="L9093" s="3" t="str">
        <f aca="false">L$8933</f>
        <v>ANP</v>
      </c>
      <c r="M9093" s="3" t="str">
        <f aca="false">M$8933</f>
        <v>Reais (R$)</v>
      </c>
      <c r="N9093" s="5" t="str">
        <f aca="false">N$6</f>
        <v>A partir da edição de 2018, ou seja, do dado de 2017 o preço pago passou a ser ponderado pela participação dos combustíveis no consumo total.</v>
      </c>
      <c r="O9093" s="3" t="n">
        <v>68.1927802342909</v>
      </c>
    </row>
    <row r="9094" customFormat="false" ht="15" hidden="false" customHeight="true" outlineLevel="0" collapsed="false">
      <c r="A9094" s="3" t="str">
        <f aca="false">A$8934</f>
        <v>Infraestrutura</v>
      </c>
      <c r="B9094" s="3" t="str">
        <f aca="false">B$8934</f>
        <v>Custo de Saneamento Básico</v>
      </c>
      <c r="C9094" s="3" t="n">
        <f aca="false">C$8934</f>
        <v>-1</v>
      </c>
      <c r="D9094" s="3" t="s">
        <v>240</v>
      </c>
      <c r="E9094" s="3" t="n">
        <f aca="false">E$8934</f>
        <v>2017</v>
      </c>
      <c r="F9094" s="3" t="n">
        <f aca="false">F$8934</f>
        <v>2019</v>
      </c>
      <c r="G9094" s="3" t="n">
        <v>4.48</v>
      </c>
      <c r="H9094" s="3" t="n">
        <f aca="false">H$8934</f>
        <v>0.0967723308328037</v>
      </c>
      <c r="I9094" s="3" t="n">
        <f aca="false">I$8934</f>
        <v>0.127</v>
      </c>
      <c r="J9094" s="3" t="n">
        <f aca="false">J$8934</f>
        <v>0.0122900860157661</v>
      </c>
      <c r="K9094" s="3" t="str">
        <f aca="false">K$8934</f>
        <v>Tarifa média praticada pelo serviço de tratamento e distribuição.</v>
      </c>
      <c r="L9094" s="3" t="str">
        <f aca="false">L$8934</f>
        <v>SNIS</v>
      </c>
      <c r="M9094" s="3" t="str">
        <f aca="false">M$8934</f>
        <v>Reais ($) por m3</v>
      </c>
      <c r="N9094" s="5"/>
      <c r="O9094" s="3" t="n">
        <v>40.6735751295337</v>
      </c>
    </row>
    <row r="9095" customFormat="false" ht="15" hidden="false" customHeight="true" outlineLevel="0" collapsed="false">
      <c r="A9095" s="3" t="str">
        <f aca="false">A$8935</f>
        <v>Infraestrutura</v>
      </c>
      <c r="B9095" s="3" t="str">
        <f aca="false">B$8935</f>
        <v>Disponibilidade de Voos Diretos</v>
      </c>
      <c r="C9095" s="3" t="n">
        <f aca="false">C$8935</f>
        <v>1</v>
      </c>
      <c r="D9095" s="3" t="s">
        <v>240</v>
      </c>
      <c r="E9095" s="3" t="n">
        <f aca="false">E$8935</f>
        <v>2018</v>
      </c>
      <c r="F9095" s="3" t="n">
        <f aca="false">F$8935</f>
        <v>2019</v>
      </c>
      <c r="G9095" s="3" t="n">
        <v>11642</v>
      </c>
      <c r="H9095" s="3" t="n">
        <f aca="false">H$8935</f>
        <v>0.102449148056252</v>
      </c>
      <c r="I9095" s="3" t="n">
        <f aca="false">I$8935</f>
        <v>0.127</v>
      </c>
      <c r="J9095" s="3" t="n">
        <f aca="false">J$8935</f>
        <v>0.013011041803144</v>
      </c>
      <c r="K9095" s="3" t="str">
        <f aca="false">K$8935</f>
        <v>Número de voos diretos domésticos regulares.</v>
      </c>
      <c r="L9095" s="3" t="str">
        <f aca="false">L$8935</f>
        <v>ANAC</v>
      </c>
      <c r="M9095" s="3" t="str">
        <f aca="false">M$8935</f>
        <v>Número de voos</v>
      </c>
      <c r="N9095" s="5"/>
      <c r="O9095" s="3" t="n">
        <v>4.36946513006038</v>
      </c>
    </row>
    <row r="9096" customFormat="false" ht="15" hidden="false" customHeight="true" outlineLevel="0" collapsed="false">
      <c r="A9096" s="3" t="str">
        <f aca="false">A$8936</f>
        <v>Infraestrutura</v>
      </c>
      <c r="B9096" s="3" t="str">
        <f aca="false">B$8936</f>
        <v>Acesso à Energia Elétrica</v>
      </c>
      <c r="C9096" s="3" t="n">
        <f aca="false">C$8936</f>
        <v>1</v>
      </c>
      <c r="D9096" s="3" t="s">
        <v>240</v>
      </c>
      <c r="E9096" s="3" t="n">
        <f aca="false">E$8936</f>
        <v>2018</v>
      </c>
      <c r="F9096" s="3" t="n">
        <f aca="false">F$8936</f>
        <v>2019</v>
      </c>
      <c r="G9096" s="3" t="n">
        <v>98.2685357753554</v>
      </c>
      <c r="H9096" s="3" t="n">
        <f aca="false">H$8936</f>
        <v>0.0432287942732212</v>
      </c>
      <c r="I9096" s="3" t="n">
        <f aca="false">I$8936</f>
        <v>0.127</v>
      </c>
      <c r="J9096" s="3" t="n">
        <f aca="false">J$8936</f>
        <v>0.00549005687269909</v>
      </c>
      <c r="K9096" s="3" t="str">
        <f aca="false">K$8936</f>
        <v>Proporção de domicílios com acesso a energia elétrica (iluminação elétrica).</v>
      </c>
      <c r="L9096" s="3" t="str">
        <f aca="false">L$8936</f>
        <v>IBGE</v>
      </c>
      <c r="M9096" s="3" t="str">
        <f aca="false">M$8936</f>
        <v>Porcentagem %</v>
      </c>
      <c r="N9096" s="5"/>
      <c r="O9096" s="3" t="n">
        <v>43.0992396991546</v>
      </c>
    </row>
    <row r="9097" customFormat="false" ht="15" hidden="false" customHeight="true" outlineLevel="0" collapsed="false">
      <c r="A9097" s="3" t="str">
        <f aca="false">A$8937</f>
        <v>Infraestrutura</v>
      </c>
      <c r="B9097" s="3" t="str">
        <f aca="false">B$8937</f>
        <v>Custo da Energia Elétrica</v>
      </c>
      <c r="C9097" s="3" t="n">
        <f aca="false">C$8937</f>
        <v>-1</v>
      </c>
      <c r="D9097" s="3" t="s">
        <v>240</v>
      </c>
      <c r="E9097" s="3" t="n">
        <f aca="false">E$8937</f>
        <v>2018</v>
      </c>
      <c r="F9097" s="3" t="n">
        <f aca="false">F$8937</f>
        <v>2019</v>
      </c>
      <c r="G9097" s="3" t="n">
        <v>720.083719535266</v>
      </c>
      <c r="H9097" s="3" t="n">
        <f aca="false">H$8937</f>
        <v>0.114630637462429</v>
      </c>
      <c r="I9097" s="3" t="n">
        <f aca="false">I$8937</f>
        <v>0.127</v>
      </c>
      <c r="J9097" s="3" t="n">
        <f aca="false">J$8937</f>
        <v>0.0145580909577285</v>
      </c>
      <c r="K9097" s="3" t="str">
        <f aca="false">K$8937</f>
        <v>Tarifa média praticada para o consumo comercial, residencial e industrial.</v>
      </c>
      <c r="L9097" s="3" t="str">
        <f aca="false">L$8937</f>
        <v>ANEEL</v>
      </c>
      <c r="M9097" s="3" t="str">
        <f aca="false">M$8937</f>
        <v>Reais (R$) por MWh</v>
      </c>
      <c r="N9097" s="5"/>
      <c r="O9097" s="3" t="n">
        <v>49.2005545234618</v>
      </c>
    </row>
    <row r="9098" customFormat="false" ht="15" hidden="false" customHeight="true" outlineLevel="0" collapsed="false">
      <c r="A9098" s="3" t="str">
        <f aca="false">A$8938</f>
        <v>Infraestrutura</v>
      </c>
      <c r="B9098" s="3" t="str">
        <f aca="false">B$8938</f>
        <v>Qualidade da Energia Elétrica</v>
      </c>
      <c r="C9098" s="3" t="n">
        <f aca="false">C$8938</f>
        <v>-1</v>
      </c>
      <c r="D9098" s="3" t="s">
        <v>240</v>
      </c>
      <c r="E9098" s="3" t="n">
        <f aca="false">E$8938</f>
        <v>2018</v>
      </c>
      <c r="F9098" s="3" t="n">
        <f aca="false">F$8938</f>
        <v>2019</v>
      </c>
      <c r="G9098" s="3" t="n">
        <v>0.7</v>
      </c>
      <c r="H9098" s="3" t="n">
        <f aca="false">H$8938</f>
        <v>0.130636551781839</v>
      </c>
      <c r="I9098" s="3" t="n">
        <f aca="false">I$8938</f>
        <v>0.127</v>
      </c>
      <c r="J9098" s="3" t="n">
        <f aca="false">J$8938</f>
        <v>0.0165908420762936</v>
      </c>
      <c r="K9098" s="3" t="str">
        <f aca="false">K$8938</f>
        <v>O indicador aponta o Desempenho Global de Continuidade, que considera a duração e frequência de interrupções no serviço de energia.</v>
      </c>
      <c r="L9098" s="3" t="str">
        <f aca="false">L$8938</f>
        <v>ANEEL</v>
      </c>
      <c r="M9098" s="3" t="str">
        <f aca="false">M$8938</f>
        <v>Pontuação</v>
      </c>
      <c r="N9098" s="5"/>
      <c r="O9098" s="3" t="n">
        <v>98.769853874548</v>
      </c>
    </row>
    <row r="9099" customFormat="false" ht="15" hidden="false" customHeight="true" outlineLevel="0" collapsed="false">
      <c r="A9099" s="3" t="str">
        <f aca="false">A$8939</f>
        <v>Infraestrutura</v>
      </c>
      <c r="B9099" s="3" t="str">
        <f aca="false">B$8939</f>
        <v>Qualidade das Rodovias</v>
      </c>
      <c r="C9099" s="3" t="n">
        <f aca="false">C$8939</f>
        <v>1</v>
      </c>
      <c r="D9099" s="3" t="s">
        <v>240</v>
      </c>
      <c r="E9099" s="3" t="n">
        <f aca="false">E$8939</f>
        <v>2018</v>
      </c>
      <c r="F9099" s="3" t="n">
        <f aca="false">F$8939</f>
        <v>2019</v>
      </c>
      <c r="G9099" s="3" t="n">
        <v>2.02675276752768</v>
      </c>
      <c r="H9099" s="3" t="n">
        <f aca="false">H$8939</f>
        <v>0.217318451702051</v>
      </c>
      <c r="I9099" s="3" t="n">
        <f aca="false">I$8939</f>
        <v>0.127</v>
      </c>
      <c r="J9099" s="3" t="n">
        <f aca="false">J$8939</f>
        <v>0.0275994433661605</v>
      </c>
      <c r="K9099" s="3" t="str">
        <f aca="false">K$8939</f>
        <v>Avaliação das condições das vias rodoviárias (nota entre 1 (ruim) a 5 (ótimo) ponderada pela extensão pesquisada).</v>
      </c>
      <c r="L9099" s="3" t="str">
        <f aca="false">L$8939</f>
        <v>CNT</v>
      </c>
      <c r="M9099" s="3" t="str">
        <f aca="false">M$8939</f>
        <v>Pontuação de 1 a 5</v>
      </c>
      <c r="N9099" s="5"/>
      <c r="O9099" s="3" t="n">
        <v>0</v>
      </c>
    </row>
    <row r="9100" customFormat="false" ht="15" hidden="false" customHeight="true" outlineLevel="0" collapsed="false">
      <c r="A9100" s="3" t="str">
        <f aca="false">A$8940</f>
        <v>Infraestrutura</v>
      </c>
      <c r="B9100" s="3" t="str">
        <f aca="false">B$8940</f>
        <v> Total</v>
      </c>
      <c r="C9100" s="3" t="n">
        <f aca="false">C$8940</f>
        <v>1</v>
      </c>
      <c r="D9100" s="3" t="s">
        <v>240</v>
      </c>
      <c r="E9100" s="3" t="n">
        <f aca="false">E$8940</f>
        <v>2019</v>
      </c>
      <c r="F9100" s="3" t="n">
        <f aca="false">F$8940</f>
        <v>2019</v>
      </c>
      <c r="G9100" s="3" t="n">
        <v>33.8619043194326</v>
      </c>
      <c r="H9100" s="3" t="n">
        <f aca="false">H$8940</f>
        <v>1</v>
      </c>
      <c r="I9100" s="3" t="n">
        <f aca="false">I$8940</f>
        <v>0.127</v>
      </c>
      <c r="J9100" s="3" t="n">
        <f aca="false">J$8940</f>
        <v>0.127</v>
      </c>
      <c r="K9100" s="3" t="str">
        <f aca="false">K$8940</f>
        <v>Nota obtida via normalização e ponderação de indicadores que variam de 0 a 100.</v>
      </c>
      <c r="L9100" s="3" t="str">
        <f aca="false">L$8940</f>
        <v>Tendências</v>
      </c>
      <c r="M9100" s="3" t="str">
        <f aca="false">M$8940</f>
        <v>Nota de 0 a 100</v>
      </c>
      <c r="N9100" s="5"/>
      <c r="O9100" s="3" t="n">
        <v>0.756200114444471</v>
      </c>
    </row>
    <row r="9101" customFormat="false" ht="15" hidden="false" customHeight="true" outlineLevel="0" collapsed="false">
      <c r="A9101" s="3" t="str">
        <f aca="false">A$8941</f>
        <v>Inovação</v>
      </c>
      <c r="B9101" s="3" t="str">
        <f aca="false">B$8941</f>
        <v>Investimentos Públicos em P&amp;D</v>
      </c>
      <c r="C9101" s="3" t="n">
        <f aca="false">C$8941</f>
        <v>1</v>
      </c>
      <c r="D9101" s="3" t="s">
        <v>240</v>
      </c>
      <c r="E9101" s="3" t="n">
        <f aca="false">E$8941</f>
        <v>2016</v>
      </c>
      <c r="F9101" s="3" t="n">
        <f aca="false">F$8941</f>
        <v>2019</v>
      </c>
      <c r="G9101" s="3" t="n">
        <v>0.11006816608837</v>
      </c>
      <c r="H9101" s="3" t="n">
        <f aca="false">H$8941</f>
        <v>0.27697122446636</v>
      </c>
      <c r="I9101" s="3" t="n">
        <f aca="false">I$8941</f>
        <v>0.068</v>
      </c>
      <c r="J9101" s="3" t="n">
        <f aca="false">J$8941</f>
        <v>0.0188340432637125</v>
      </c>
      <c r="K9101" s="3" t="str">
        <f aca="false">K$8941</f>
        <v>Participação de Investimento público em P&amp;D no PIB estadual.</v>
      </c>
      <c r="L9101" s="3" t="str">
        <f aca="false">L$8941</f>
        <v>MCTIC e IBGE</v>
      </c>
      <c r="M9101" s="3" t="str">
        <f aca="false">M$8941</f>
        <v>Porcentagem %</v>
      </c>
      <c r="N9101" s="5" t="str">
        <f aca="false">N$68</f>
        <v>O PIB utilizado é o oficial divulgado pelo IBGE</v>
      </c>
      <c r="O9101" s="3" t="n">
        <v>20.496000532895</v>
      </c>
    </row>
    <row r="9102" customFormat="false" ht="15" hidden="false" customHeight="true" outlineLevel="0" collapsed="false">
      <c r="A9102" s="3" t="str">
        <f aca="false">A$8942</f>
        <v>Inovação</v>
      </c>
      <c r="B9102" s="3" t="str">
        <f aca="false">B$8942</f>
        <v>Patentes</v>
      </c>
      <c r="C9102" s="3" t="n">
        <f aca="false">C$8942</f>
        <v>1</v>
      </c>
      <c r="D9102" s="3" t="s">
        <v>240</v>
      </c>
      <c r="E9102" s="3" t="n">
        <f aca="false">E$8942</f>
        <v>2017</v>
      </c>
      <c r="F9102" s="3" t="n">
        <f aca="false">F$8942</f>
        <v>2019</v>
      </c>
      <c r="G9102" s="3" t="n">
        <v>0.0831668147229125</v>
      </c>
      <c r="H9102" s="3" t="n">
        <f aca="false">H$8942</f>
        <v>0.235363276193226</v>
      </c>
      <c r="I9102" s="3" t="n">
        <f aca="false">I$8942</f>
        <v>0.068</v>
      </c>
      <c r="J9102" s="3" t="n">
        <f aca="false">J$8942</f>
        <v>0.0160047027811393</v>
      </c>
      <c r="K9102" s="3" t="str">
        <f aca="false">K$8942</f>
        <v>Total de concessões de patentes, englobando os tipos: "Patente de Invenção", "Modelo de Utilidade" e "Certificado de Adição" em relação ao PIB.</v>
      </c>
      <c r="L9102" s="3" t="str">
        <f aca="false">L$8942</f>
        <v>INPI e Tendências</v>
      </c>
      <c r="M9102" s="3" t="str">
        <f aca="false">M$8942</f>
        <v>Patentes pelo PIB em 1 bilhão de reais</v>
      </c>
      <c r="N9102" s="3" t="str">
        <f aca="false">N$69</f>
        <v>O PIB utilizado para cálculo é estimado pela Tendências</v>
      </c>
      <c r="O9102" s="3" t="n">
        <v>17.7791101259719</v>
      </c>
    </row>
    <row r="9103" customFormat="false" ht="15" hidden="false" customHeight="true" outlineLevel="0" collapsed="false">
      <c r="A9103" s="3" t="str">
        <f aca="false">A$8943</f>
        <v>Inovação</v>
      </c>
      <c r="B9103" s="3" t="str">
        <f aca="false">B$8943</f>
        <v>Bolsa de Mestrado e Doutorado</v>
      </c>
      <c r="C9103" s="3" t="n">
        <f aca="false">C$8943</f>
        <v>1</v>
      </c>
      <c r="D9103" s="3" t="s">
        <v>240</v>
      </c>
      <c r="E9103" s="3" t="n">
        <f aca="false">E$8943</f>
        <v>2017</v>
      </c>
      <c r="F9103" s="3" t="n">
        <f aca="false">F$8943</f>
        <v>2019</v>
      </c>
      <c r="G9103" s="3" t="n">
        <v>33.55447818321</v>
      </c>
      <c r="H9103" s="3" t="n">
        <f aca="false">H$8943</f>
        <v>0.267071958016711</v>
      </c>
      <c r="I9103" s="3" t="n">
        <f aca="false">I$8943</f>
        <v>0.068</v>
      </c>
      <c r="J9103" s="3" t="n">
        <f aca="false">J$8943</f>
        <v>0.0181608931451364</v>
      </c>
      <c r="K9103" s="3" t="str">
        <f aca="false">K$8943</f>
        <v>Proporção de discentes de pós-graduação beneficiados pela Bolsa CNPq, CAPES ou FAPs dos Estados.</v>
      </c>
      <c r="L9103" s="3" t="str">
        <f aca="false">L$8943</f>
        <v>CNPQ, CAPES e CONFAP</v>
      </c>
      <c r="M9103" s="3" t="str">
        <f aca="false">M$8943</f>
        <v>Porcentagem %</v>
      </c>
      <c r="N91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103" s="3" t="n">
        <v>59.7842744781678</v>
      </c>
    </row>
    <row r="9104" customFormat="false" ht="15" hidden="false" customHeight="true" outlineLevel="0" collapsed="false">
      <c r="A9104" s="3" t="str">
        <f aca="false">A$8944</f>
        <v>Inovação</v>
      </c>
      <c r="B9104" s="3" t="str">
        <f aca="false">B$8944</f>
        <v>Empreendimentos Inovadores</v>
      </c>
      <c r="C9104" s="3" t="n">
        <f aca="false">C$8944</f>
        <v>1</v>
      </c>
      <c r="D9104" s="3" t="s">
        <v>240</v>
      </c>
      <c r="E9104" s="3" t="n">
        <f aca="false">E$8944</f>
        <v>2019</v>
      </c>
      <c r="F9104" s="3" t="n">
        <f aca="false">F$8944</f>
        <v>2019</v>
      </c>
      <c r="G9104" s="3" t="n">
        <v>2.80504336597044</v>
      </c>
      <c r="H9104" s="3" t="n">
        <f aca="false">H$8944</f>
        <v>0.220593541323703</v>
      </c>
      <c r="I9104" s="3" t="n">
        <f aca="false">I$8944</f>
        <v>0.068</v>
      </c>
      <c r="J9104" s="3" t="n">
        <f aca="false">J$8944</f>
        <v>0.0150003608100118</v>
      </c>
      <c r="K9104" s="3" t="str">
        <f aca="false">K$8944</f>
        <v>Número de Aceleradoras, Incubadoras, Parques Tecnológicos e Parques Científicos associados à Anprotec (Associação Nacional de Entidades Promotoras de Empreendimentos Inovadores) para cada 1 milhão de habitantes.</v>
      </c>
      <c r="L9104" s="3" t="str">
        <f aca="false">L$8944</f>
        <v>Anprotec</v>
      </c>
      <c r="M9104" s="3" t="str">
        <f aca="false">M$8944</f>
        <v>Quantidade por 1 milhão de habitantes</v>
      </c>
      <c r="N9104" s="5"/>
      <c r="O9104" s="3" t="n">
        <v>79.2571061948618</v>
      </c>
    </row>
    <row r="9105" customFormat="false" ht="15" hidden="false" customHeight="true" outlineLevel="0" collapsed="false">
      <c r="A9105" s="3" t="str">
        <f aca="false">A$8945</f>
        <v>Inovação</v>
      </c>
      <c r="B9105" s="3" t="str">
        <f aca="false">B$8945</f>
        <v> Total</v>
      </c>
      <c r="C9105" s="3" t="n">
        <f aca="false">C$8945</f>
        <v>1</v>
      </c>
      <c r="D9105" s="3" t="s">
        <v>240</v>
      </c>
      <c r="E9105" s="3" t="n">
        <f aca="false">E$8945</f>
        <v>2019</v>
      </c>
      <c r="F9105" s="3" t="n">
        <f aca="false">F$8945</f>
        <v>2019</v>
      </c>
      <c r="G9105" s="3" t="n">
        <v>43.3116609453941</v>
      </c>
      <c r="H9105" s="3" t="n">
        <f aca="false">H$8945</f>
        <v>1</v>
      </c>
      <c r="I9105" s="3" t="n">
        <f aca="false">I$8945</f>
        <v>0.068</v>
      </c>
      <c r="J9105" s="3" t="n">
        <f aca="false">J$8945</f>
        <v>0.068</v>
      </c>
      <c r="K9105" s="3" t="str">
        <f aca="false">K$8945</f>
        <v>Nota obtida via normalização e ponderação de indicadores que variam de 0 a 100.</v>
      </c>
      <c r="L9105" s="3" t="str">
        <f aca="false">L$8945</f>
        <v>Tendências</v>
      </c>
      <c r="M9105" s="3" t="str">
        <f aca="false">M$8945</f>
        <v>Nota de 0 a 100</v>
      </c>
      <c r="N9105" s="5"/>
      <c r="O9105" s="3" t="n">
        <v>55.2275374847185</v>
      </c>
    </row>
    <row r="9106" customFormat="false" ht="15.75" hidden="false" customHeight="true" outlineLevel="0" collapsed="false">
      <c r="A9106" s="3" t="str">
        <f aca="false">A$8946</f>
        <v>Potencial de Mercado</v>
      </c>
      <c r="B9106" s="3" t="str">
        <f aca="false">B$8946</f>
        <v>Tamanho de Mercado</v>
      </c>
      <c r="C9106" s="3" t="n">
        <f aca="false">C$8946</f>
        <v>1</v>
      </c>
      <c r="D9106" s="3" t="s">
        <v>240</v>
      </c>
      <c r="E9106" s="3" t="n">
        <f aca="false">E$8946</f>
        <v>2018</v>
      </c>
      <c r="F9106" s="3" t="n">
        <f aca="false">F$8946</f>
        <v>2019</v>
      </c>
      <c r="G9106" s="3" t="n">
        <v>101.576134058711</v>
      </c>
      <c r="H9106" s="3" t="n">
        <f aca="false">H$8946</f>
        <v>0.386075959041128</v>
      </c>
      <c r="I9106" s="3" t="n">
        <f aca="false">I$8946</f>
        <v>0.077</v>
      </c>
      <c r="J9106" s="3" t="n">
        <f aca="false">J$8946</f>
        <v>0.0297278488461669</v>
      </c>
      <c r="K9106" s="3" t="str">
        <f aca="false">K$8946</f>
        <v>Nível do Produto Interno Bruto (PIB) em R$ bilhões. </v>
      </c>
      <c r="L9106" s="3" t="str">
        <f aca="false">L$8946</f>
        <v>Tendências</v>
      </c>
      <c r="M9106" s="3" t="str">
        <f aca="false">M$8946</f>
        <v>R$ bilhões</v>
      </c>
      <c r="N9106" s="5" t="str">
        <f aca="false">N$2</f>
        <v>O PIB utilizado para cálculo é estimado pela Tendências</v>
      </c>
      <c r="O9106" s="3" t="n">
        <v>4.05641914849014</v>
      </c>
    </row>
    <row r="9107" customFormat="false" ht="15" hidden="false" customHeight="true" outlineLevel="0" collapsed="false">
      <c r="A9107" s="3" t="str">
        <f aca="false">A$8947</f>
        <v>Potencial de Mercado</v>
      </c>
      <c r="B9107" s="3" t="str">
        <f aca="false">B$8947</f>
        <v>Taxa de Crescimento</v>
      </c>
      <c r="C9107" s="3" t="n">
        <f aca="false">C$8947</f>
        <v>1</v>
      </c>
      <c r="D9107" s="3" t="s">
        <v>240</v>
      </c>
      <c r="E9107" s="3" t="n">
        <f aca="false">E$8947</f>
        <v>2018</v>
      </c>
      <c r="F9107" s="3" t="n">
        <f aca="false">F$8947</f>
        <v>2019</v>
      </c>
      <c r="G9107" s="3" t="n">
        <v>-1.36831618688623</v>
      </c>
      <c r="H9107" s="3" t="n">
        <f aca="false">H$8947</f>
        <v>0.34322762312315</v>
      </c>
      <c r="I9107" s="3" t="n">
        <f aca="false">I$8947</f>
        <v>0.077</v>
      </c>
      <c r="J9107" s="3" t="n">
        <f aca="false">J$8947</f>
        <v>0.0264285269804825</v>
      </c>
      <c r="K9107" s="3" t="str">
        <f aca="false">K$8947</f>
        <v>Média Móvel de quatro períodos para a taxa de crescimento anual do PIB. </v>
      </c>
      <c r="L9107" s="3" t="str">
        <f aca="false">L$8947</f>
        <v>IBGE e Tendências</v>
      </c>
      <c r="M9107" s="3" t="str">
        <f aca="false">M$8947</f>
        <v>Porcentagem %</v>
      </c>
      <c r="N9107" s="5" t="str">
        <f aca="false">N$3</f>
        <v>O PIB utilizado para cálculo é estimado pela Tendências</v>
      </c>
      <c r="O9107" s="3" t="n">
        <v>34.5651740097536</v>
      </c>
    </row>
    <row r="9108" customFormat="false" ht="15" hidden="false" customHeight="true" outlineLevel="0" collapsed="false">
      <c r="A9108" s="3" t="str">
        <f aca="false">A$8948</f>
        <v>Potencial de Mercado</v>
      </c>
      <c r="B9108" s="3" t="str">
        <f aca="false">B$8948</f>
        <v>Crescimento Potencial da Força de Trabalho</v>
      </c>
      <c r="C9108" s="3" t="n">
        <f aca="false">C$8948</f>
        <v>1</v>
      </c>
      <c r="D9108" s="3" t="s">
        <v>240</v>
      </c>
      <c r="E9108" s="3" t="n">
        <f aca="false">E$8948</f>
        <v>2018</v>
      </c>
      <c r="F9108" s="3" t="n">
        <f aca="false">F$8948</f>
        <v>2019</v>
      </c>
      <c r="G9108" s="3" t="n">
        <v>1.71805135130452</v>
      </c>
      <c r="H9108" s="3" t="n">
        <f aca="false">H$8948</f>
        <v>0.270696417835722</v>
      </c>
      <c r="I9108" s="3" t="n">
        <f aca="false">I$8948</f>
        <v>0.077</v>
      </c>
      <c r="J9108" s="3" t="n">
        <f aca="false">J$8948</f>
        <v>0.0208436241733506</v>
      </c>
      <c r="K9108" s="3" t="str">
        <f aca="false">K$8948</f>
        <v>Média da taxa de crescimento da PIA para os próximos 10 anos (população com idade entre 15 e 64 anos).</v>
      </c>
      <c r="L9108" s="3" t="str">
        <f aca="false">L$8948</f>
        <v>IBGE</v>
      </c>
      <c r="M9108" s="3" t="str">
        <f aca="false">M$8948</f>
        <v>Porcentagem %</v>
      </c>
      <c r="N9108" s="5"/>
      <c r="O9108" s="3" t="n">
        <v>55.8638673492184</v>
      </c>
    </row>
    <row r="9109" customFormat="false" ht="15" hidden="false" customHeight="true" outlineLevel="0" collapsed="false">
      <c r="A9109" s="3" t="str">
        <f aca="false">A$8949</f>
        <v>Potencial de Mercado</v>
      </c>
      <c r="B9109" s="3" t="str">
        <f aca="false">B$8949</f>
        <v> Total</v>
      </c>
      <c r="C9109" s="3" t="n">
        <f aca="false">C$8949</f>
        <v>1</v>
      </c>
      <c r="D9109" s="3" t="s">
        <v>240</v>
      </c>
      <c r="E9109" s="3" t="n">
        <f aca="false">E$8949</f>
        <v>2019</v>
      </c>
      <c r="F9109" s="3" t="n">
        <f aca="false">F$8949</f>
        <v>2019</v>
      </c>
      <c r="G9109" s="3" t="n">
        <v>28.5519572091153</v>
      </c>
      <c r="H9109" s="3" t="n">
        <f aca="false">H$8949</f>
        <v>1</v>
      </c>
      <c r="I9109" s="3" t="n">
        <f aca="false">I$8949</f>
        <v>0.077</v>
      </c>
      <c r="J9109" s="3" t="n">
        <f aca="false">J$8949</f>
        <v>0.077</v>
      </c>
      <c r="K9109" s="3" t="str">
        <f aca="false">K$8949</f>
        <v>Nota obtida via normalização e ponderação de indicadores que variam de 0 a 100.</v>
      </c>
      <c r="L9109" s="3" t="str">
        <f aca="false">L$8949</f>
        <v>Tendências</v>
      </c>
      <c r="M9109" s="3" t="str">
        <f aca="false">M$8949</f>
        <v>Nota de 0 a 100</v>
      </c>
      <c r="N9109" s="5"/>
      <c r="O9109" s="3" t="n">
        <v>33.8827587014492</v>
      </c>
    </row>
    <row r="9110" customFormat="false" ht="15" hidden="false" customHeight="true" outlineLevel="0" collapsed="false">
      <c r="A9110" s="3" t="str">
        <f aca="false">A$8950</f>
        <v>Solidez Fiscal</v>
      </c>
      <c r="B9110" s="3" t="str">
        <f aca="false">B$8950</f>
        <v>Taxa de Investimentos</v>
      </c>
      <c r="C9110" s="3" t="n">
        <f aca="false">C$8950</f>
        <v>1</v>
      </c>
      <c r="D9110" s="3" t="s">
        <v>240</v>
      </c>
      <c r="E9110" s="3" t="n">
        <f aca="false">E$8950</f>
        <v>2018</v>
      </c>
      <c r="F9110" s="3" t="n">
        <f aca="false">F$8950</f>
        <v>2019</v>
      </c>
      <c r="G9110" s="3" t="n">
        <v>8.56888193545052</v>
      </c>
      <c r="H9110" s="3" t="n">
        <f aca="false">H$8950</f>
        <v>0.170878190955034</v>
      </c>
      <c r="I9110" s="3" t="n">
        <f aca="false">I$8950</f>
        <v>0.12</v>
      </c>
      <c r="J9110" s="3" t="n">
        <f aca="false">J$8950</f>
        <v>0.0205053829146041</v>
      </c>
      <c r="K9110" s="3" t="str">
        <f aca="false">K$8950</f>
        <v>Investimento liquidado / receita corrente líquida</v>
      </c>
      <c r="L9110" s="3" t="str">
        <f aca="false">L$8950</f>
        <v>Siconfi</v>
      </c>
      <c r="M9110" s="3" t="str">
        <f aca="false">M$8950</f>
        <v>Porcentagem %</v>
      </c>
      <c r="N9110" s="5" t="str">
        <f aca="false">N$55</f>
        <v>Antes da edição de 2020 o indicador era conhecido como "Capacidade de Investimento"</v>
      </c>
      <c r="O9110" s="3" t="n">
        <v>53.8669576485884</v>
      </c>
    </row>
    <row r="9111" customFormat="false" ht="15" hidden="false" customHeight="true" outlineLevel="0" collapsed="false">
      <c r="A9111" s="3" t="str">
        <f aca="false">A$8951</f>
        <v>Solidez Fiscal</v>
      </c>
      <c r="B9111" s="3" t="str">
        <f aca="false">B$8951</f>
        <v>Resultado Nominal</v>
      </c>
      <c r="C9111" s="3" t="n">
        <f aca="false">C$8951</f>
        <v>1</v>
      </c>
      <c r="D9111" s="3" t="s">
        <v>240</v>
      </c>
      <c r="E9111" s="3" t="n">
        <f aca="false">E$8951</f>
        <v>2018</v>
      </c>
      <c r="F9111" s="3" t="n">
        <f aca="false">F$8951</f>
        <v>2019</v>
      </c>
      <c r="G9111" s="3" t="n">
        <v>-0.265309526235991</v>
      </c>
      <c r="H9111" s="3" t="n">
        <f aca="false">H$8951</f>
        <v>0.097306857183677</v>
      </c>
      <c r="I9111" s="3" t="n">
        <f aca="false">I$8951</f>
        <v>0.12</v>
      </c>
      <c r="J9111" s="3" t="n">
        <f aca="false">J$8951</f>
        <v>0.0116768228620412</v>
      </c>
      <c r="K91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111" s="3" t="str">
        <f aca="false">L$8951</f>
        <v>Siconfi</v>
      </c>
      <c r="M9111" s="3" t="str">
        <f aca="false">M$8951</f>
        <v>Porcentagem %</v>
      </c>
      <c r="N9111" s="5"/>
      <c r="O9111" s="3" t="n">
        <v>73.0706400367436</v>
      </c>
    </row>
    <row r="9112" customFormat="false" ht="15" hidden="false" customHeight="true" outlineLevel="0" collapsed="false">
      <c r="A9112" s="3" t="str">
        <f aca="false">A$8952</f>
        <v>Solidez Fiscal</v>
      </c>
      <c r="B9112" s="3" t="str">
        <f aca="false">B$8952</f>
        <v>Solvência Fiscal</v>
      </c>
      <c r="C9112" s="3" t="n">
        <f aca="false">C$8952</f>
        <v>-1</v>
      </c>
      <c r="D9112" s="3" t="s">
        <v>240</v>
      </c>
      <c r="E9112" s="3" t="n">
        <f aca="false">E$8952</f>
        <v>2018</v>
      </c>
      <c r="F9112" s="3" t="n">
        <f aca="false">F$8952</f>
        <v>2019</v>
      </c>
      <c r="G9112" s="3" t="n">
        <v>34.7293368213301</v>
      </c>
      <c r="H9112" s="3" t="n">
        <f aca="false">H$8952</f>
        <v>0.0933880517377633</v>
      </c>
      <c r="I9112" s="3" t="n">
        <f aca="false">I$8952</f>
        <v>0.12</v>
      </c>
      <c r="J9112" s="3" t="n">
        <f aca="false">J$8952</f>
        <v>0.0112065662085316</v>
      </c>
      <c r="K9112" s="3" t="str">
        <f aca="false">K$8952</f>
        <v>Dívida consolidada líquida / receita corrente líquida</v>
      </c>
      <c r="L9112" s="3" t="str">
        <f aca="false">L$8952</f>
        <v>Siconfi</v>
      </c>
      <c r="M9112" s="3" t="str">
        <f aca="false">M$8952</f>
        <v>Porcentagem %</v>
      </c>
      <c r="N9112" s="5"/>
      <c r="O9112" s="3" t="n">
        <v>87.2059752565421</v>
      </c>
    </row>
    <row r="9113" customFormat="false" ht="15" hidden="false" customHeight="true" outlineLevel="0" collapsed="false">
      <c r="A9113" s="3" t="str">
        <f aca="false">A$8953</f>
        <v>Solidez Fiscal</v>
      </c>
      <c r="B9113" s="3" t="str">
        <f aca="false">B$8953</f>
        <v>Sucesso do Planejamento Orçamentário</v>
      </c>
      <c r="C9113" s="3" t="n">
        <f aca="false">C$8953</f>
        <v>1</v>
      </c>
      <c r="D9113" s="3" t="s">
        <v>240</v>
      </c>
      <c r="E9113" s="3" t="n">
        <f aca="false">E$8953</f>
        <v>2018</v>
      </c>
      <c r="F9113" s="3" t="n">
        <f aca="false">F$8953</f>
        <v>2019</v>
      </c>
      <c r="G9113" s="3" t="n">
        <v>91.4381818895562</v>
      </c>
      <c r="H9113" s="3" t="n">
        <f aca="false">H$8953</f>
        <v>0.0794621636939316</v>
      </c>
      <c r="I9113" s="3" t="n">
        <f aca="false">I$8953</f>
        <v>0.12</v>
      </c>
      <c r="J9113" s="3" t="n">
        <f aca="false">J$8953</f>
        <v>0.00953545964327179</v>
      </c>
      <c r="K9113" s="3" t="str">
        <f aca="false">K$8953</f>
        <v>Despesa liquidada pela despesa total atualizada (dotação orçamentária).</v>
      </c>
      <c r="L9113" s="3" t="str">
        <f aca="false">L$8953</f>
        <v>Siconfi</v>
      </c>
      <c r="M9113" s="3" t="str">
        <f aca="false">M$8953</f>
        <v>Porcentagem %</v>
      </c>
      <c r="N9113" s="5" t="str">
        <f aca="false">N$58</f>
        <v>Antes de 2020 o indicador era chamado de "Sucesso da Execução Orçamentária"</v>
      </c>
      <c r="O9113" s="3" t="n">
        <v>82.8724666280208</v>
      </c>
    </row>
    <row r="9114" customFormat="false" ht="15" hidden="false" customHeight="true" outlineLevel="0" collapsed="false">
      <c r="A9114" s="3" t="str">
        <f aca="false">A$8954</f>
        <v>Solidez Fiscal</v>
      </c>
      <c r="B9114" s="3" t="str">
        <f aca="false">B$8954</f>
        <v>Dependência Fiscal</v>
      </c>
      <c r="C9114" s="3" t="n">
        <f aca="false">C$8954</f>
        <v>-1</v>
      </c>
      <c r="D9114" s="3" t="s">
        <v>240</v>
      </c>
      <c r="E9114" s="3" t="n">
        <f aca="false">E$8954</f>
        <v>2018</v>
      </c>
      <c r="F9114" s="3" t="n">
        <f aca="false">F$8954</f>
        <v>2019</v>
      </c>
      <c r="G9114" s="3" t="n">
        <v>70.560561591328</v>
      </c>
      <c r="H9114" s="3" t="n">
        <f aca="false">H$8954</f>
        <v>0.0188498358038808</v>
      </c>
      <c r="I9114" s="3" t="n">
        <f aca="false">I$8954</f>
        <v>0.12</v>
      </c>
      <c r="J9114" s="3" t="n">
        <f aca="false">J$8954</f>
        <v>0.00226198029646569</v>
      </c>
      <c r="K9114" s="3" t="str">
        <f aca="false">K$8954</f>
        <v>Grau de autonomia financeira do Estado tendo por base a participação das receitas correntes próprias (realizadas) sobre a receita corrente total, dado pela fórmula: 1 – (transferências correntes/receita corrente total)</v>
      </c>
      <c r="L9114" s="3" t="str">
        <f aca="false">L$8954</f>
        <v>Siconfi</v>
      </c>
      <c r="M9114" s="3" t="str">
        <f aca="false">M$8954</f>
        <v>Porcentagem %</v>
      </c>
      <c r="N91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114" s="3" t="n">
        <v>67.7031444637273</v>
      </c>
    </row>
    <row r="9115" customFormat="false" ht="15" hidden="false" customHeight="true" outlineLevel="0" collapsed="false">
      <c r="A9115" s="3" t="str">
        <f aca="false">A$8955</f>
        <v>Solidez Fiscal</v>
      </c>
      <c r="B9115" s="3" t="str">
        <f aca="false">B$8955</f>
        <v>Resultado Primário</v>
      </c>
      <c r="C9115" s="3" t="n">
        <f aca="false">C$8955</f>
        <v>1</v>
      </c>
      <c r="D9115" s="3" t="s">
        <v>240</v>
      </c>
      <c r="E9115" s="3" t="n">
        <f aca="false">E$8955</f>
        <v>2018</v>
      </c>
      <c r="F9115" s="3" t="n">
        <f aca="false">F$8955</f>
        <v>2019</v>
      </c>
      <c r="G9115" s="3" t="n">
        <v>0.353698731822518</v>
      </c>
      <c r="H9115" s="3" t="n">
        <f aca="false">H$8955</f>
        <v>0.000612010390159762</v>
      </c>
      <c r="I9115" s="3" t="n">
        <f aca="false">I$8955</f>
        <v>0.12</v>
      </c>
      <c r="J9115" s="3" t="n">
        <f aca="false">J$8955</f>
        <v>7.34412468191714E-005</v>
      </c>
      <c r="K9115" s="3" t="str">
        <f aca="false">K$8955</f>
        <v>O resultado primário é dado pela diferença entre receita primária realizada e a despesa primária empenhada no ano. A diferença é dividida pelo PIB nominal de cada Estado.</v>
      </c>
      <c r="L9115" s="3" t="str">
        <f aca="false">L$8955</f>
        <v>Siconfi e Tendências</v>
      </c>
      <c r="M9115" s="3" t="str">
        <f aca="false">M$8955</f>
        <v>Porcentagem %</v>
      </c>
      <c r="N9115" s="4" t="str">
        <f aca="false">N$2226</f>
        <v>O PIB utilizado para cálculo é estimado pela Tendências</v>
      </c>
      <c r="O9115" s="3" t="n">
        <v>38.893913811125</v>
      </c>
    </row>
    <row r="9116" customFormat="false" ht="15" hidden="false" customHeight="true" outlineLevel="0" collapsed="false">
      <c r="A9116" s="3" t="str">
        <f aca="false">A$8956</f>
        <v>Solidez Fiscal</v>
      </c>
      <c r="B9116" s="3" t="str">
        <f aca="false">B$8956</f>
        <v>Gasto com Pessoal</v>
      </c>
      <c r="C9116" s="3" t="n">
        <f aca="false">C$8956</f>
        <v>-1</v>
      </c>
      <c r="D9116" s="3" t="s">
        <v>240</v>
      </c>
      <c r="E9116" s="3" t="n">
        <f aca="false">E$8956</f>
        <v>2018</v>
      </c>
      <c r="F9116" s="3" t="n">
        <f aca="false">F$8956</f>
        <v>2019</v>
      </c>
      <c r="G9116" s="3" t="n">
        <v>58.9879360244519</v>
      </c>
      <c r="H9116" s="3" t="n">
        <f aca="false">H$8956</f>
        <v>0.236613693544795</v>
      </c>
      <c r="I9116" s="3" t="n">
        <f aca="false">I$8956</f>
        <v>0.12</v>
      </c>
      <c r="J9116" s="3" t="n">
        <f aca="false">J$8956</f>
        <v>0.0283936432253754</v>
      </c>
      <c r="K9116" s="3" t="str">
        <f aca="false">K$8956</f>
        <v>Gasto Empenhado com Pessoal (%RCL)</v>
      </c>
      <c r="L9116" s="3" t="str">
        <f aca="false">L$8956</f>
        <v>Siconfi</v>
      </c>
      <c r="M9116" s="3" t="str">
        <f aca="false">M$8956</f>
        <v>Porcentagem %</v>
      </c>
      <c r="N9116" s="5"/>
      <c r="O9116" s="3" t="n">
        <v>86.5894005141403</v>
      </c>
    </row>
    <row r="9117" customFormat="false" ht="15" hidden="false" customHeight="true" outlineLevel="0" collapsed="false">
      <c r="A9117" s="3" t="str">
        <f aca="false">A$8957</f>
        <v>Solidez Fiscal</v>
      </c>
      <c r="B9117" s="3" t="str">
        <f aca="false">B$8957</f>
        <v>Índice de Liquidez</v>
      </c>
      <c r="C9117" s="3" t="n">
        <f aca="false">C$8957</f>
        <v>-1</v>
      </c>
      <c r="D9117" s="3" t="s">
        <v>240</v>
      </c>
      <c r="E9117" s="3" t="n">
        <f aca="false">E$8957</f>
        <v>2018</v>
      </c>
      <c r="F9117" s="3" t="n">
        <f aca="false">F$8957</f>
        <v>2019</v>
      </c>
      <c r="G9117" s="3" t="n">
        <v>78.7378344919093</v>
      </c>
      <c r="H9117" s="3" t="n">
        <f aca="false">H$8957</f>
        <v>0.0152132907933547</v>
      </c>
      <c r="I9117" s="3" t="n">
        <f aca="false">I$8957</f>
        <v>0.12</v>
      </c>
      <c r="J9117" s="3" t="n">
        <f aca="false">J$8957</f>
        <v>0.00182559489520256</v>
      </c>
      <c r="K91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117" s="3" t="str">
        <f aca="false">L$8957</f>
        <v>Siconfi</v>
      </c>
      <c r="M9117" s="3" t="str">
        <f aca="false">M$8957</f>
        <v>Porcentagem %</v>
      </c>
      <c r="N91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117" s="3" t="n">
        <v>60.7831755821838</v>
      </c>
    </row>
    <row r="9118" customFormat="false" ht="15" hidden="false" customHeight="true" outlineLevel="0" collapsed="false">
      <c r="A9118" s="3" t="str">
        <f aca="false">A$8958</f>
        <v>Solidez Fiscal</v>
      </c>
      <c r="B9118" s="3" t="str">
        <f aca="false">B$8958</f>
        <v>Poupança Corrente</v>
      </c>
      <c r="C9118" s="3" t="n">
        <f aca="false">C$8958</f>
        <v>1</v>
      </c>
      <c r="D9118" s="3" t="s">
        <v>240</v>
      </c>
      <c r="E9118" s="3" t="n">
        <f aca="false">E$8958</f>
        <v>2018</v>
      </c>
      <c r="F9118" s="3" t="n">
        <f aca="false">F$8958</f>
        <v>2019</v>
      </c>
      <c r="G9118" s="3" t="n">
        <v>8.61661564508471</v>
      </c>
      <c r="H9118" s="3" t="n">
        <f aca="false">H$8958</f>
        <v>0.287675905897404</v>
      </c>
      <c r="I9118" s="3" t="n">
        <f aca="false">I$8958</f>
        <v>0.12</v>
      </c>
      <c r="J9118" s="3" t="n">
        <f aca="false">J$8958</f>
        <v>0.0345211087076885</v>
      </c>
      <c r="K9118" s="3" t="str">
        <f aca="false">K$8958</f>
        <v>Poupança Corrente (receitas correntes - despesas correntes / receitas correntes)</v>
      </c>
      <c r="L9118" s="3" t="str">
        <f aca="false">L$8958</f>
        <v>Siconfi</v>
      </c>
      <c r="M9118" s="3" t="str">
        <f aca="false">M$8958</f>
        <v>Porcentagem %</v>
      </c>
      <c r="N9118" s="5"/>
      <c r="O9118" s="3" t="n">
        <v>60.3273516377816</v>
      </c>
    </row>
    <row r="9119" customFormat="false" ht="15" hidden="false" customHeight="true" outlineLevel="0" collapsed="false">
      <c r="A9119" s="3" t="str">
        <f aca="false">A$8959</f>
        <v>Solidez Fiscal</v>
      </c>
      <c r="B9119" s="3" t="str">
        <f aca="false">B$8959</f>
        <v> Total</v>
      </c>
      <c r="C9119" s="3" t="n">
        <f aca="false">C$8959</f>
        <v>1</v>
      </c>
      <c r="D9119" s="3" t="s">
        <v>240</v>
      </c>
      <c r="E9119" s="3" t="n">
        <f aca="false">E$8959</f>
        <v>2019</v>
      </c>
      <c r="F9119" s="3" t="n">
        <f aca="false">F$8959</f>
        <v>2019</v>
      </c>
      <c r="G9119" s="3" t="n">
        <v>71.2336014119558</v>
      </c>
      <c r="H9119" s="3" t="n">
        <f aca="false">H$8959</f>
        <v>1</v>
      </c>
      <c r="I9119" s="3" t="n">
        <f aca="false">I$8959</f>
        <v>0.12</v>
      </c>
      <c r="J9119" s="3" t="n">
        <f aca="false">J$8959</f>
        <v>0.12</v>
      </c>
      <c r="K9119" s="3" t="str">
        <f aca="false">K$8959</f>
        <v>Nota obtida via normalização e ponderação de indicadores que variam de 0 a 100.</v>
      </c>
      <c r="L9119" s="3" t="str">
        <f aca="false">L$8959</f>
        <v>Tendências</v>
      </c>
      <c r="M9119" s="3" t="str">
        <f aca="false">M$8959</f>
        <v>Nota de 0 a 100</v>
      </c>
      <c r="N9119" s="5"/>
      <c r="O9119" s="3" t="n">
        <v>100</v>
      </c>
    </row>
    <row r="9120" customFormat="false" ht="15" hidden="false" customHeight="true" outlineLevel="0" collapsed="false">
      <c r="A9120" s="3" t="str">
        <f aca="false">A$8960</f>
        <v>Segurança Pública</v>
      </c>
      <c r="B9120" s="3" t="str">
        <f aca="false">B$8960</f>
        <v>Atuação do Sistema de Justiça Criminal</v>
      </c>
      <c r="C9120" s="3" t="n">
        <f aca="false">C$8960</f>
        <v>1</v>
      </c>
      <c r="D9120" s="3" t="s">
        <v>240</v>
      </c>
      <c r="E9120" s="3" t="n">
        <f aca="false">E$8960</f>
        <v>2018</v>
      </c>
      <c r="F9120" s="3" t="n">
        <f aca="false">F$8960</f>
        <v>2019</v>
      </c>
      <c r="G9120" s="3" t="n">
        <v>1.02397966536675</v>
      </c>
      <c r="H9120" s="3" t="n">
        <f aca="false">H$8960</f>
        <v>0.0909740967820325</v>
      </c>
      <c r="I9120" s="3" t="n">
        <f aca="false">I$8960</f>
        <v>0.134</v>
      </c>
      <c r="J9120" s="3" t="n">
        <f aca="false">J$8960</f>
        <v>0.0121905289687924</v>
      </c>
      <c r="K9120" s="3" t="str">
        <f aca="false">K$8960</f>
        <v>População prisional acusada de homicídio em relação ao número de homicídios.</v>
      </c>
      <c r="L9120" s="3" t="str">
        <f aca="false">L$8960</f>
        <v>DEPEN e FBSP</v>
      </c>
      <c r="M9120" s="3" t="str">
        <f aca="false">M$8960</f>
        <v>Porcentagem %</v>
      </c>
      <c r="N9120" s="3" t="str">
        <f aca="false">N$49</f>
        <v>A partir da edição de 2018, ou seja, do dado de 2017 passou a ser usado como numerador a população prisional acusada de homicídio e não mais a população carcerária total.</v>
      </c>
      <c r="O9120" s="3" t="n">
        <v>19.4487307873658</v>
      </c>
    </row>
    <row r="9121" customFormat="false" ht="15" hidden="false" customHeight="true" outlineLevel="0" collapsed="false">
      <c r="A9121" s="3" t="str">
        <f aca="false">A$8961</f>
        <v>Segurança Pública</v>
      </c>
      <c r="B9121" s="3" t="str">
        <f aca="false">B$8961</f>
        <v>Presos sem Condenação</v>
      </c>
      <c r="C9121" s="3" t="n">
        <f aca="false">C$8961</f>
        <v>-1</v>
      </c>
      <c r="D9121" s="3" t="s">
        <v>240</v>
      </c>
      <c r="E9121" s="3" t="n">
        <f aca="false">E$8961</f>
        <v>2017</v>
      </c>
      <c r="F9121" s="3" t="n">
        <f aca="false">F$8961</f>
        <v>2019</v>
      </c>
      <c r="G9121" s="3" t="n">
        <v>53.85</v>
      </c>
      <c r="H9121" s="3" t="n">
        <f aca="false">H$8961</f>
        <v>0.103429586761364</v>
      </c>
      <c r="I9121" s="3" t="n">
        <f aca="false">I$8961</f>
        <v>0.134</v>
      </c>
      <c r="J9121" s="3" t="n">
        <f aca="false">J$8961</f>
        <v>0.0138595646260227</v>
      </c>
      <c r="K9121" s="3" t="str">
        <f aca="false">K$8961</f>
        <v>Proporção de presos sem condenação em relação ao total de presos.</v>
      </c>
      <c r="L9121" s="3" t="str">
        <f aca="false">L$8961</f>
        <v>DEPEN</v>
      </c>
      <c r="M9121" s="3" t="str">
        <f aca="false">M$8961</f>
        <v>Porcentagem %</v>
      </c>
      <c r="N9121" s="5"/>
      <c r="O9121" s="3" t="n">
        <v>12.6076260762608</v>
      </c>
    </row>
    <row r="9122" customFormat="false" ht="15" hidden="false" customHeight="true" outlineLevel="0" collapsed="false">
      <c r="A9122" s="3" t="str">
        <f aca="false">A$8962</f>
        <v>Segurança Pública</v>
      </c>
      <c r="B9122" s="3" t="str">
        <f aca="false">B$8962</f>
        <v>Déficit Carcerário</v>
      </c>
      <c r="C9122" s="3" t="n">
        <f aca="false">C$8962</f>
        <v>-1</v>
      </c>
      <c r="D9122" s="3" t="s">
        <v>240</v>
      </c>
      <c r="E9122" s="3" t="n">
        <f aca="false">E$8962</f>
        <v>2017</v>
      </c>
      <c r="F9122" s="3" t="n">
        <f aca="false">F$8962</f>
        <v>2019</v>
      </c>
      <c r="G9122" s="3" t="n">
        <v>2.02</v>
      </c>
      <c r="H9122" s="3" t="n">
        <f aca="false">H$8962</f>
        <v>0.0927084405756597</v>
      </c>
      <c r="I9122" s="3" t="n">
        <f aca="false">I$8962</f>
        <v>0.134</v>
      </c>
      <c r="J9122" s="3" t="n">
        <f aca="false">J$8962</f>
        <v>0.0124229310371384</v>
      </c>
      <c r="K9122" s="3" t="str">
        <f aca="false">K$8962</f>
        <v>Relação população prisional pelo total de vagas.</v>
      </c>
      <c r="L9122" s="3" t="str">
        <f aca="false">L$8962</f>
        <v>DEPEN</v>
      </c>
      <c r="M9122" s="3" t="str">
        <f aca="false">M$8962</f>
        <v>Porcentagem %</v>
      </c>
      <c r="N9122" s="5"/>
      <c r="O9122" s="3" t="n">
        <v>40.8805031446541</v>
      </c>
    </row>
    <row r="9123" customFormat="false" ht="15" hidden="false" customHeight="true" outlineLevel="0" collapsed="false">
      <c r="A9123" s="3" t="str">
        <f aca="false">A$8963</f>
        <v>Segurança Pública</v>
      </c>
      <c r="B9123" s="3" t="str">
        <f aca="false">B$8963</f>
        <v>Mortes a Esclarecer</v>
      </c>
      <c r="C9123" s="3" t="n">
        <f aca="false">C$8963</f>
        <v>-1</v>
      </c>
      <c r="D9123" s="3" t="s">
        <v>240</v>
      </c>
      <c r="E9123" s="3" t="n">
        <f aca="false">E$8963</f>
        <v>2017</v>
      </c>
      <c r="F9123" s="3" t="n">
        <f aca="false">F$8963</f>
        <v>2019</v>
      </c>
      <c r="G9123" s="3" t="n">
        <v>0.561485895857127</v>
      </c>
      <c r="H9123" s="3" t="n">
        <f aca="false">H$8963</f>
        <v>0.10719025350249</v>
      </c>
      <c r="I9123" s="3" t="n">
        <f aca="false">I$8963</f>
        <v>0.134</v>
      </c>
      <c r="J9123" s="3" t="n">
        <f aca="false">J$8963</f>
        <v>0.0143634939693337</v>
      </c>
      <c r="K9123" s="3" t="str">
        <f aca="false">K$8963</f>
        <v>Óbitos por causas externas a partir de "Eventos cuja intenção é indeterminada" por 100 mil habitantes.</v>
      </c>
      <c r="L9123" s="3" t="str">
        <f aca="false">L$8963</f>
        <v>Datasus e IBGE</v>
      </c>
      <c r="M9123" s="3" t="str">
        <f aca="false">M$8963</f>
        <v>Taxa de mortalidade por 100 mil habitantes</v>
      </c>
      <c r="N91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123" s="3" t="n">
        <v>99.2736082569808</v>
      </c>
    </row>
    <row r="9124" customFormat="false" ht="15" hidden="false" customHeight="true" outlineLevel="0" collapsed="false">
      <c r="A9124" s="3" t="str">
        <f aca="false">A$8964</f>
        <v>Segurança Pública</v>
      </c>
      <c r="B9124" s="3" t="str">
        <f aca="false">B$8964</f>
        <v>Mortalidade no Trânsito</v>
      </c>
      <c r="C9124" s="3" t="n">
        <f aca="false">C$8964</f>
        <v>-1</v>
      </c>
      <c r="D9124" s="3" t="s">
        <v>240</v>
      </c>
      <c r="E9124" s="3" t="n">
        <f aca="false">E$8964</f>
        <v>2017</v>
      </c>
      <c r="F9124" s="3" t="n">
        <f aca="false">F$8964</f>
        <v>2019</v>
      </c>
      <c r="G9124" s="3" t="n">
        <v>10.1067461254283</v>
      </c>
      <c r="H9124" s="3" t="n">
        <f aca="false">H$8964</f>
        <v>0.0581084120071216</v>
      </c>
      <c r="I9124" s="3" t="n">
        <f aca="false">I$8964</f>
        <v>0.134</v>
      </c>
      <c r="J9124" s="3" t="n">
        <f aca="false">J$8964</f>
        <v>0.0077865272089543</v>
      </c>
      <c r="K9124" s="3" t="str">
        <f aca="false">K$8964</f>
        <v>Óbitos por acidentes em transporte terrestre em relação a 100 mil habitantes.</v>
      </c>
      <c r="L9124" s="3" t="str">
        <f aca="false">L$8964</f>
        <v>Datasus e IBGE</v>
      </c>
      <c r="M9124" s="3" t="str">
        <f aca="false">M$8964</f>
        <v>Óbitos por 100 mil habitantes</v>
      </c>
      <c r="N9124" s="5" t="str">
        <f aca="false">N$50</f>
        <v>Antes de 2019 o nome do indicador era "Segurança no Trânsito" </v>
      </c>
      <c r="O9124" s="3" t="n">
        <v>100</v>
      </c>
    </row>
    <row r="9125" customFormat="false" ht="15" hidden="false" customHeight="true" outlineLevel="0" collapsed="false">
      <c r="A9125" s="3" t="str">
        <f aca="false">A$8965</f>
        <v>Segurança Pública</v>
      </c>
      <c r="B9125" s="3" t="str">
        <f aca="false">B$8965</f>
        <v>Morbidade no Trânsito</v>
      </c>
      <c r="C9125" s="3" t="n">
        <f aca="false">C$8965</f>
        <v>-1</v>
      </c>
      <c r="D9125" s="3" t="s">
        <v>240</v>
      </c>
      <c r="E9125" s="3" t="n">
        <f aca="false">E$8965</f>
        <v>2018</v>
      </c>
      <c r="F9125" s="3" t="n">
        <f aca="false">F$8965</f>
        <v>2019</v>
      </c>
      <c r="G9125" s="3" t="n">
        <v>33.6350199974092</v>
      </c>
      <c r="H9125" s="3" t="n">
        <f aca="false">H$8965</f>
        <v>0.0880642901472015</v>
      </c>
      <c r="I9125" s="3" t="n">
        <f aca="false">I$8965</f>
        <v>0.134</v>
      </c>
      <c r="J9125" s="3" t="n">
        <f aca="false">J$8965</f>
        <v>0.011800614879725</v>
      </c>
      <c r="K9125" s="3" t="str">
        <f aca="false">K$8965</f>
        <v>Número de internações provocadas por acidente de transporte terrestre em relação a 100 mil habitantes.</v>
      </c>
      <c r="L9125" s="3" t="str">
        <f aca="false">L$8965</f>
        <v>Datasus e IBGE</v>
      </c>
      <c r="M9125" s="3" t="str">
        <f aca="false">M$8965</f>
        <v>Internações por 100 mil habitantes</v>
      </c>
      <c r="N9125" s="3"/>
      <c r="O9125" s="3" t="n">
        <v>99.7339790092819</v>
      </c>
    </row>
    <row r="9126" customFormat="false" ht="15" hidden="false" customHeight="true" outlineLevel="0" collapsed="false">
      <c r="A9126" s="3" t="str">
        <f aca="false">A$8966</f>
        <v>Segurança Pública</v>
      </c>
      <c r="B9126" s="3" t="str">
        <f aca="false">B$8966</f>
        <v>Segurança Pessoal</v>
      </c>
      <c r="C9126" s="3" t="n">
        <f aca="false">C$8966</f>
        <v>-1</v>
      </c>
      <c r="D9126" s="3" t="s">
        <v>240</v>
      </c>
      <c r="E9126" s="3" t="n">
        <f aca="false">E$8966</f>
        <v>2018</v>
      </c>
      <c r="F9126" s="3" t="n">
        <f aca="false">F$8966</f>
        <v>2019</v>
      </c>
      <c r="G9126" s="3" t="n">
        <v>30.0200141596442</v>
      </c>
      <c r="H9126" s="3" t="n">
        <f aca="false">H$8966</f>
        <v>0.254081337515016</v>
      </c>
      <c r="I9126" s="3" t="n">
        <f aca="false">I$8966</f>
        <v>0.134</v>
      </c>
      <c r="J9126" s="3" t="n">
        <f aca="false">J$8966</f>
        <v>0.0340468992270122</v>
      </c>
      <c r="K9126" s="3" t="str">
        <f aca="false">K$8966</f>
        <v>Soma das vítimas de homicídio doloso, latrocínio e lesão corporal seguida de morte, em relação à população total.</v>
      </c>
      <c r="L9126" s="3" t="str">
        <f aca="false">L$8966</f>
        <v>SENASP</v>
      </c>
      <c r="M9126" s="3" t="str">
        <f aca="false">M$8966</f>
        <v>Óbitos por 100 mil habitantes</v>
      </c>
      <c r="N9126" s="5"/>
      <c r="O9126" s="3" t="n">
        <v>64.0360672556533</v>
      </c>
    </row>
    <row r="9127" customFormat="false" ht="15" hidden="false" customHeight="true" outlineLevel="0" collapsed="false">
      <c r="A9127" s="3" t="str">
        <f aca="false">A$8967</f>
        <v>Segurança Pública</v>
      </c>
      <c r="B9127" s="3" t="str">
        <f aca="false">B$8967</f>
        <v>Segurança Patrimonial</v>
      </c>
      <c r="C9127" s="3" t="n">
        <f aca="false">C$8967</f>
        <v>-1</v>
      </c>
      <c r="D9127" s="3" t="s">
        <v>240</v>
      </c>
      <c r="E9127" s="3" t="n">
        <f aca="false">E$8967</f>
        <v>2018</v>
      </c>
      <c r="F9127" s="3" t="n">
        <f aca="false">F$8967</f>
        <v>2019</v>
      </c>
      <c r="G9127" s="3" t="n">
        <v>1120.73902658205</v>
      </c>
      <c r="H9127" s="3" t="n">
        <f aca="false">H$8967</f>
        <v>0.123815283360345</v>
      </c>
      <c r="I9127" s="3" t="n">
        <f aca="false">I$8967</f>
        <v>0.134</v>
      </c>
      <c r="J9127" s="3" t="n">
        <f aca="false">J$8967</f>
        <v>0.0165912479702863</v>
      </c>
      <c r="K9127" s="3" t="str">
        <f aca="false">K$8967</f>
        <v>Roubos totais por 100 mil habitantes.</v>
      </c>
      <c r="L9127" s="3" t="str">
        <f aca="false">L$8967</f>
        <v>SENASP</v>
      </c>
      <c r="M9127" s="3" t="str">
        <f aca="false">M$8967</f>
        <v>Roubos por 100 mil habitantes</v>
      </c>
      <c r="N9127" s="3" t="str">
        <f aca="false">N$52</f>
        <v>A partir da edição de 2019, ou seja, do dado de 2018, passou a ser usado o número de roubos totais no lugar de roubos e furtos de veículos</v>
      </c>
      <c r="O9127" s="3" t="n">
        <v>26.5873150136768</v>
      </c>
    </row>
    <row r="9128" customFormat="false" ht="15" hidden="false" customHeight="true" outlineLevel="0" collapsed="false">
      <c r="A9128" s="3" t="str">
        <f aca="false">A$8968</f>
        <v>Segurança Pública</v>
      </c>
      <c r="B9128" s="3" t="str">
        <f aca="false">B$8968</f>
        <v>Qualidade da Informação de Criminalidade</v>
      </c>
      <c r="C9128" s="3" t="n">
        <f aca="false">C$8968</f>
        <v>1</v>
      </c>
      <c r="D9128" s="3" t="s">
        <v>240</v>
      </c>
      <c r="E9128" s="3" t="n">
        <f aca="false">E$8968</f>
        <v>2017</v>
      </c>
      <c r="F9128" s="3" t="n">
        <f aca="false">F$8968</f>
        <v>2019</v>
      </c>
      <c r="G9128" s="3" t="n">
        <v>70.5</v>
      </c>
      <c r="H9128" s="3" t="n">
        <f aca="false">H$8968</f>
        <v>0.0816282993487694</v>
      </c>
      <c r="I9128" s="3" t="n">
        <f aca="false">I$8968</f>
        <v>0.134</v>
      </c>
      <c r="J9128" s="3" t="n">
        <f aca="false">J$8968</f>
        <v>0.0109381921127351</v>
      </c>
      <c r="K9128" s="3" t="str">
        <f aca="false">K$8968</f>
        <v>Qualidade estimada dos registros estatísticos oficiais de Mortes Violentas Intencionais. </v>
      </c>
      <c r="L9128" s="3" t="str">
        <f aca="false">L$8968</f>
        <v>FBSP</v>
      </c>
      <c r="M9128" s="3" t="str">
        <f aca="false">M$8968</f>
        <v>Pontuação de 0 a 100</v>
      </c>
      <c r="N9128" s="5"/>
      <c r="O9128" s="3" t="n">
        <v>54.7945205479452</v>
      </c>
    </row>
    <row r="9129" customFormat="false" ht="15" hidden="false" customHeight="true" outlineLevel="0" collapsed="false">
      <c r="A9129" s="3" t="str">
        <f aca="false">A$8969</f>
        <v>Segurança Pública</v>
      </c>
      <c r="B9129" s="3" t="str">
        <f aca="false">B$8969</f>
        <v> Total</v>
      </c>
      <c r="C9129" s="3" t="n">
        <f aca="false">C$8969</f>
        <v>1</v>
      </c>
      <c r="D9129" s="3" t="s">
        <v>240</v>
      </c>
      <c r="E9129" s="3" t="n">
        <f aca="false">E$8969</f>
        <v>2019</v>
      </c>
      <c r="F9129" s="3" t="n">
        <f aca="false">F$8969</f>
        <v>2019</v>
      </c>
      <c r="G9129" s="3" t="n">
        <v>56.1333755551163</v>
      </c>
      <c r="H9129" s="3" t="n">
        <f aca="false">H$8969</f>
        <v>1</v>
      </c>
      <c r="I9129" s="3" t="n">
        <f aca="false">I$8969</f>
        <v>0.134</v>
      </c>
      <c r="J9129" s="3" t="n">
        <f aca="false">J$8969</f>
        <v>0.134</v>
      </c>
      <c r="K9129" s="3" t="str">
        <f aca="false">K$8969</f>
        <v>Nota obtida via normalização e ponderação de indicadores que variam de 0 a 100.</v>
      </c>
      <c r="L9129" s="3" t="str">
        <f aca="false">L$8969</f>
        <v>Tendências</v>
      </c>
      <c r="M9129" s="3" t="str">
        <f aca="false">M$8969</f>
        <v>Nota de 0 a 100</v>
      </c>
      <c r="N9129" s="5"/>
      <c r="O9129" s="3" t="n">
        <v>56.3234440404638</v>
      </c>
    </row>
    <row r="9130" customFormat="false" ht="15" hidden="false" customHeight="true" outlineLevel="0" collapsed="false">
      <c r="A9130" s="3" t="str">
        <f aca="false">A$8970</f>
        <v>Sustentabilidade Social</v>
      </c>
      <c r="B9130" s="3" t="str">
        <f aca="false">B$8970</f>
        <v>Inadequação de Moradia FJP</v>
      </c>
      <c r="C9130" s="3" t="n">
        <f aca="false">C$8970</f>
        <v>-1</v>
      </c>
      <c r="D9130" s="3" t="s">
        <v>240</v>
      </c>
      <c r="E9130" s="3" t="n">
        <f aca="false">E$8970</f>
        <v>2015</v>
      </c>
      <c r="F9130" s="3" t="n">
        <f aca="false">F$8970</f>
        <v>2019</v>
      </c>
      <c r="G9130" s="3" t="n">
        <v>14.5</v>
      </c>
      <c r="H9130" s="3" t="n">
        <f aca="false">H$8970</f>
        <v>0.111371082199774</v>
      </c>
      <c r="I9130" s="3" t="n">
        <f aca="false">I$8970</f>
        <v>0.122</v>
      </c>
      <c r="J9130" s="3" t="n">
        <f aca="false">J$8970</f>
        <v>0.0135872720283724</v>
      </c>
      <c r="K91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130" s="3" t="str">
        <f aca="false">L$8970</f>
        <v>Fundação João Pinheiro</v>
      </c>
      <c r="M9130" s="3" t="str">
        <f aca="false">M$8970</f>
        <v>Porcentagem %</v>
      </c>
      <c r="N9130" s="5" t="str">
        <f aca="false">N$31</f>
        <v>A partir de 2020, foi necessário alteração metodológica tendo em vista a não atualização desde de 2015 do indicador da Fundação João Pinheiro, por isso a fonte do indicador passou a ser a PNADc Anual (IBGE).</v>
      </c>
      <c r="O9130" s="3" t="n">
        <v>38.7323943661972</v>
      </c>
    </row>
    <row r="9131" customFormat="false" ht="15" hidden="false" customHeight="true" outlineLevel="0" collapsed="false">
      <c r="A9131" s="3" t="str">
        <f aca="false">A$8971</f>
        <v>Sustentabilidade Social</v>
      </c>
      <c r="B9131" s="3" t="str">
        <f aca="false">B$8971</f>
        <v>Famílias Abaixo da Linha da Pobreza</v>
      </c>
      <c r="C9131" s="3" t="n">
        <f aca="false">C$8971</f>
        <v>-1</v>
      </c>
      <c r="D9131" s="3" t="s">
        <v>240</v>
      </c>
      <c r="E9131" s="3" t="n">
        <f aca="false">E$8971</f>
        <v>2017</v>
      </c>
      <c r="F9131" s="3" t="n">
        <f aca="false">F$8971</f>
        <v>2019</v>
      </c>
      <c r="G9131" s="3" t="n">
        <v>8.03442085746197</v>
      </c>
      <c r="H9131" s="3" t="n">
        <f aca="false">H$8971</f>
        <v>0.116395853639309</v>
      </c>
      <c r="I9131" s="3" t="n">
        <f aca="false">I$8971</f>
        <v>0.122</v>
      </c>
      <c r="J9131" s="3" t="n">
        <f aca="false">J$8971</f>
        <v>0.0142002941439957</v>
      </c>
      <c r="K9131" s="3" t="str">
        <f aca="false">K$8971</f>
        <v>% de domicílios com renda domiciliar per capita inferior à linha de pobreza.</v>
      </c>
      <c r="L9131" s="3" t="str">
        <f aca="false">L$8971</f>
        <v>IBGE</v>
      </c>
      <c r="M9131" s="3" t="str">
        <f aca="false">M$8971</f>
        <v>Porcentagem %</v>
      </c>
      <c r="N9131" s="5"/>
      <c r="O9131" s="3" t="n">
        <v>40.2847858877287</v>
      </c>
    </row>
    <row r="9132" customFormat="false" ht="15" hidden="false" customHeight="true" outlineLevel="0" collapsed="false">
      <c r="A9132" s="3" t="str">
        <f aca="false">A$8972</f>
        <v>Sustentabilidade Social</v>
      </c>
      <c r="B9132" s="3" t="str">
        <f aca="false">B$8972</f>
        <v>Desigualdade de Renda</v>
      </c>
      <c r="C9132" s="3" t="n">
        <f aca="false">C$8972</f>
        <v>-1</v>
      </c>
      <c r="D9132" s="3" t="s">
        <v>240</v>
      </c>
      <c r="E9132" s="3" t="n">
        <f aca="false">E$8972</f>
        <v>2017</v>
      </c>
      <c r="F9132" s="3" t="n">
        <f aca="false">F$8972</f>
        <v>2019</v>
      </c>
      <c r="G9132" s="3" t="n">
        <v>0.574</v>
      </c>
      <c r="H9132" s="3" t="n">
        <f aca="false">H$8972</f>
        <v>0.0650108005383814</v>
      </c>
      <c r="I9132" s="3" t="n">
        <f aca="false">I$8972</f>
        <v>0.122</v>
      </c>
      <c r="J9132" s="3" t="n">
        <f aca="false">J$8972</f>
        <v>0.00793131766568253</v>
      </c>
      <c r="K9132" s="3" t="str">
        <f aca="false">K$8972</f>
        <v>Índice de Gini do rendimento médio mensal real das pessoas de 14 anos ou mais de idade, em todos os trabalhos, a preços médios do ano</v>
      </c>
      <c r="L9132" s="3" t="str">
        <f aca="false">L$8972</f>
        <v>IBGE</v>
      </c>
      <c r="M9132" s="3" t="str">
        <f aca="false">M$8972</f>
        <v>Coeficiente de Gini (1=Desigualdade Máxima/0=Igualdade Máxima). </v>
      </c>
      <c r="N9132" s="5"/>
      <c r="O9132" s="3" t="n">
        <v>13.0890052356021</v>
      </c>
    </row>
    <row r="9133" customFormat="false" ht="15" hidden="false" customHeight="true" outlineLevel="0" collapsed="false">
      <c r="A9133" s="3" t="str">
        <f aca="false">A$8973</f>
        <v>Sustentabilidade Social</v>
      </c>
      <c r="B9133" s="3" t="str">
        <f aca="false">B$8973</f>
        <v>Acesso ao Saneamento Básico - Água</v>
      </c>
      <c r="C9133" s="3" t="n">
        <f aca="false">C$8973</f>
        <v>1</v>
      </c>
      <c r="D9133" s="3" t="s">
        <v>240</v>
      </c>
      <c r="E9133" s="3" t="n">
        <f aca="false">E$8973</f>
        <v>2018</v>
      </c>
      <c r="F9133" s="3" t="n">
        <f aca="false">F$8973</f>
        <v>2019</v>
      </c>
      <c r="G9133" s="3" t="n">
        <v>73.4755535668604</v>
      </c>
      <c r="H9133" s="3" t="n">
        <f aca="false">H$8973</f>
        <v>0.0692028957466385</v>
      </c>
      <c r="I9133" s="3" t="n">
        <f aca="false">I$8973</f>
        <v>0.122</v>
      </c>
      <c r="J9133" s="3" t="n">
        <f aca="false">J$8973</f>
        <v>0.0084427532810899</v>
      </c>
      <c r="K9133" s="3" t="str">
        <f aca="false">K$8973</f>
        <v>% de domicilios com acesso à água canalizada de rede geral de distribuição.</v>
      </c>
      <c r="L9133" s="3" t="str">
        <f aca="false">L$8973</f>
        <v>IBGE</v>
      </c>
      <c r="M9133" s="3" t="str">
        <f aca="false">M$8973</f>
        <v>Porcentagem %</v>
      </c>
      <c r="N9133" s="5"/>
      <c r="O9133" s="3" t="n">
        <v>56.9672925361979</v>
      </c>
    </row>
    <row r="9134" customFormat="false" ht="15" hidden="false" customHeight="true" outlineLevel="0" collapsed="false">
      <c r="A9134" s="3" t="str">
        <f aca="false">A$8974</f>
        <v>Sustentabilidade Social</v>
      </c>
      <c r="B9134" s="3" t="str">
        <f aca="false">B$8974</f>
        <v>Acesso ao Saneamento Básico - Esgoto</v>
      </c>
      <c r="C9134" s="3" t="n">
        <f aca="false">C$8974</f>
        <v>1</v>
      </c>
      <c r="D9134" s="3" t="s">
        <v>240</v>
      </c>
      <c r="E9134" s="3" t="n">
        <f aca="false">E$8974</f>
        <v>2018</v>
      </c>
      <c r="F9134" s="3" t="n">
        <f aca="false">F$8974</f>
        <v>2019</v>
      </c>
      <c r="G9134" s="3" t="n">
        <v>34.6</v>
      </c>
      <c r="H9134" s="3" t="n">
        <f aca="false">H$8974</f>
        <v>0.0645876294767202</v>
      </c>
      <c r="I9134" s="3" t="n">
        <f aca="false">I$8974</f>
        <v>0.122</v>
      </c>
      <c r="J9134" s="3" t="n">
        <f aca="false">J$8974</f>
        <v>0.00787969079615986</v>
      </c>
      <c r="K9134" s="3" t="str">
        <f aca="false">K$8974</f>
        <v>% de domicilios com acesso à rede coletora de esgoto.</v>
      </c>
      <c r="L9134" s="3" t="str">
        <f aca="false">L$8974</f>
        <v>IBGE</v>
      </c>
      <c r="M9134" s="3" t="str">
        <f aca="false">M$8974</f>
        <v>Porcentagem %</v>
      </c>
      <c r="N9134" s="5"/>
      <c r="O9134" s="3" t="n">
        <v>32.2429906542056</v>
      </c>
    </row>
    <row r="9135" customFormat="false" ht="15" hidden="false" customHeight="true" outlineLevel="0" collapsed="false">
      <c r="A9135" s="3" t="str">
        <f aca="false">A$8975</f>
        <v>Sustentabilidade Social</v>
      </c>
      <c r="B9135" s="3" t="str">
        <f aca="false">B$8975</f>
        <v>Anos Potenciais de Vida Perdidos</v>
      </c>
      <c r="C9135" s="3" t="n">
        <f aca="false">C$8975</f>
        <v>-1</v>
      </c>
      <c r="D9135" s="3" t="s">
        <v>240</v>
      </c>
      <c r="E9135" s="3" t="n">
        <f aca="false">E$8975</f>
        <v>2017</v>
      </c>
      <c r="F9135" s="3" t="n">
        <f aca="false">F$8975</f>
        <v>2019</v>
      </c>
      <c r="G9135" s="3" t="n">
        <v>16.7190072924018</v>
      </c>
      <c r="H9135" s="3" t="n">
        <f aca="false">H$8975</f>
        <v>0.0601704484346425</v>
      </c>
      <c r="I9135" s="3" t="n">
        <f aca="false">I$8975</f>
        <v>0.122</v>
      </c>
      <c r="J9135" s="3" t="n">
        <f aca="false">J$8975</f>
        <v>0.00734079470902638</v>
      </c>
      <c r="K9135" s="3" t="str">
        <f aca="false">K$8975</f>
        <v>Média da diferença da faixa etária em que os óbitos registrados ocorreram e a expectativa de vida ao nascer do Brasil.</v>
      </c>
      <c r="L9135" s="3" t="str">
        <f aca="false">L$8975</f>
        <v>Datasus</v>
      </c>
      <c r="M9135" s="3" t="str">
        <f aca="false">M$8975</f>
        <v>Anos</v>
      </c>
      <c r="N9135" s="5"/>
      <c r="O9135" s="3" t="n">
        <v>23.524232985317</v>
      </c>
    </row>
    <row r="9136" customFormat="false" ht="15" hidden="false" customHeight="true" outlineLevel="0" collapsed="false">
      <c r="A9136" s="3" t="str">
        <f aca="false">A$8976</f>
        <v>Sustentabilidade Social</v>
      </c>
      <c r="B9136" s="3" t="str">
        <f aca="false">B$8976</f>
        <v>Formalidade do Mercado de Trabalho</v>
      </c>
      <c r="C9136" s="3" t="n">
        <f aca="false">C$8976</f>
        <v>1</v>
      </c>
      <c r="D9136" s="3" t="s">
        <v>240</v>
      </c>
      <c r="E9136" s="3" t="n">
        <f aca="false">E$8976</f>
        <v>2018</v>
      </c>
      <c r="F9136" s="3" t="n">
        <f aca="false">F$8976</f>
        <v>2019</v>
      </c>
      <c r="G9136" s="3" t="n">
        <v>41.0150281463611</v>
      </c>
      <c r="H9136" s="3" t="n">
        <f aca="false">H$8976</f>
        <v>0.0346947077119948</v>
      </c>
      <c r="I9136" s="3" t="n">
        <f aca="false">I$8976</f>
        <v>0.122</v>
      </c>
      <c r="J9136" s="3" t="n">
        <f aca="false">J$8976</f>
        <v>0.00423275434086337</v>
      </c>
      <c r="K91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136" s="3" t="str">
        <f aca="false">L$8976</f>
        <v>IBGE</v>
      </c>
      <c r="M9136" s="3" t="str">
        <f aca="false">M$8976</f>
        <v>Porcentagem %</v>
      </c>
      <c r="N91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136" s="3" t="n">
        <v>14.0894037539704</v>
      </c>
    </row>
    <row r="9137" customFormat="false" ht="15" hidden="false" customHeight="true" outlineLevel="0" collapsed="false">
      <c r="A9137" s="3" t="str">
        <f aca="false">A$8977</f>
        <v>Sustentabilidade Social</v>
      </c>
      <c r="B9137" s="3" t="str">
        <f aca="false">B$8977</f>
        <v>Inserção Econômica</v>
      </c>
      <c r="C9137" s="3" t="n">
        <f aca="false">C$8977</f>
        <v>1</v>
      </c>
      <c r="D9137" s="3" t="s">
        <v>240</v>
      </c>
      <c r="E9137" s="3" t="n">
        <f aca="false">E$8977</f>
        <v>2018</v>
      </c>
      <c r="F9137" s="3" t="n">
        <f aca="false">F$8977</f>
        <v>2019</v>
      </c>
      <c r="G9137" s="3" t="n">
        <v>85.582154515778</v>
      </c>
      <c r="H9137" s="3" t="n">
        <f aca="false">H$8977</f>
        <v>0.0428007029311263</v>
      </c>
      <c r="I9137" s="3" t="n">
        <f aca="false">I$8977</f>
        <v>0.122</v>
      </c>
      <c r="J9137" s="3" t="n">
        <f aca="false">J$8977</f>
        <v>0.00522168575759741</v>
      </c>
      <c r="K9137" s="3" t="str">
        <f aca="false">K$8977</f>
        <v>Proporção de ocupados em relação à População Economicamente Ativa.</v>
      </c>
      <c r="L9137" s="3" t="str">
        <f aca="false">L$8977</f>
        <v>IBGE</v>
      </c>
      <c r="M9137" s="3" t="str">
        <f aca="false">M$8977</f>
        <v>Porcentagem %</v>
      </c>
      <c r="N9137" s="5"/>
      <c r="O9137" s="3" t="n">
        <v>38.9805030431885</v>
      </c>
    </row>
    <row r="9138" customFormat="false" ht="15" hidden="false" customHeight="true" outlineLevel="0" collapsed="false">
      <c r="A9138" s="3" t="str">
        <f aca="false">A$8978</f>
        <v>Sustentabilidade Social</v>
      </c>
      <c r="B9138" s="3" t="str">
        <f aca="false">B$8978</f>
        <v>IDH</v>
      </c>
      <c r="C9138" s="3" t="n">
        <f aca="false">C$8978</f>
        <v>1</v>
      </c>
      <c r="D9138" s="3" t="s">
        <v>240</v>
      </c>
      <c r="E9138" s="3" t="n">
        <f aca="false">E$8978</f>
        <v>2017</v>
      </c>
      <c r="F9138" s="3" t="n">
        <f aca="false">F$8978</f>
        <v>2019</v>
      </c>
      <c r="G9138" s="3" t="n">
        <v>0.733</v>
      </c>
      <c r="H9138" s="3" t="n">
        <f aca="false">H$8978</f>
        <v>0.132769233341421</v>
      </c>
      <c r="I9138" s="3" t="n">
        <f aca="false">I$8978</f>
        <v>0.122</v>
      </c>
      <c r="J9138" s="3" t="n">
        <f aca="false">J$8978</f>
        <v>0.0161978464676533</v>
      </c>
      <c r="K9138" s="3" t="str">
        <f aca="false">K$8978</f>
        <v>Índice de Desenvolvimento Humano estadual.</v>
      </c>
      <c r="L9138" s="3" t="str">
        <f aca="false">L$8978</f>
        <v>PNUD, FJP e Ipea</v>
      </c>
      <c r="M9138" s="3" t="str">
        <f aca="false">M$8978</f>
        <v>Índice de 0 a 1</v>
      </c>
      <c r="N9138" s="5"/>
      <c r="O9138" s="3" t="n">
        <v>29.940119760479</v>
      </c>
    </row>
    <row r="9139" customFormat="false" ht="15" hidden="false" customHeight="true" outlineLevel="0" collapsed="false">
      <c r="A9139" s="3" t="str">
        <f aca="false">A$8979</f>
        <v>Sustentabilidade Social</v>
      </c>
      <c r="B9139" s="3" t="str">
        <f aca="false">B$8979</f>
        <v>Inserção Econômica dos Jovens</v>
      </c>
      <c r="C9139" s="3" t="n">
        <f aca="false">C$8979</f>
        <v>1</v>
      </c>
      <c r="D9139" s="3" t="s">
        <v>240</v>
      </c>
      <c r="E9139" s="3" t="n">
        <f aca="false">E$8979</f>
        <v>2018</v>
      </c>
      <c r="F9139" s="3" t="n">
        <f aca="false">F$8979</f>
        <v>2019</v>
      </c>
      <c r="G9139" s="3" t="n">
        <v>69.664726538073</v>
      </c>
      <c r="H9139" s="3" t="n">
        <f aca="false">H$8979</f>
        <v>0.0471468029485459</v>
      </c>
      <c r="I9139" s="3" t="n">
        <f aca="false">I$8979</f>
        <v>0.122</v>
      </c>
      <c r="J9139" s="3" t="n">
        <f aca="false">J$8979</f>
        <v>0.0057519099597226</v>
      </c>
      <c r="K9139" s="3" t="str">
        <f aca="false">K$8979</f>
        <v>Proporção dos jovens (entre 15 e 22 anos de idade) que estudam ou trabalham em relação ao total de jovens.</v>
      </c>
      <c r="L9139" s="3" t="str">
        <f aca="false">L$8979</f>
        <v>IBGE</v>
      </c>
      <c r="M9139" s="3" t="str">
        <f aca="false">M$8979</f>
        <v>Porcentagem %</v>
      </c>
      <c r="N9139" s="5"/>
      <c r="O9139" s="3" t="n">
        <v>19.0805865940425</v>
      </c>
    </row>
    <row r="9140" customFormat="false" ht="15" hidden="false" customHeight="true" outlineLevel="0" collapsed="false">
      <c r="A9140" s="3" t="str">
        <f aca="false">A$8980</f>
        <v>Sustentabilidade Social</v>
      </c>
      <c r="B9140" s="3" t="str">
        <f aca="false">B$8980</f>
        <v>Mortalidade Materna</v>
      </c>
      <c r="C9140" s="3" t="n">
        <f aca="false">C$8980</f>
        <v>-1</v>
      </c>
      <c r="D9140" s="3" t="s">
        <v>240</v>
      </c>
      <c r="E9140" s="3" t="n">
        <f aca="false">E$8980</f>
        <v>2017</v>
      </c>
      <c r="F9140" s="3" t="n">
        <f aca="false">F$8980</f>
        <v>2019</v>
      </c>
      <c r="G9140" s="3" t="n">
        <v>4.43315467719984</v>
      </c>
      <c r="H9140" s="3" t="n">
        <f aca="false">H$8980</f>
        <v>0.112363122797531</v>
      </c>
      <c r="I9140" s="3" t="n">
        <f aca="false">I$8980</f>
        <v>0.122</v>
      </c>
      <c r="J9140" s="3" t="n">
        <f aca="false">J$8980</f>
        <v>0.0137083009812988</v>
      </c>
      <c r="K9140" s="3" t="str">
        <f aca="false">K$8980</f>
        <v>Óbitos maternos em relação à população feminina em idade fértil (15-49 anos).</v>
      </c>
      <c r="L9140" s="3" t="str">
        <f aca="false">L$8980</f>
        <v>Datasus e IBGE</v>
      </c>
      <c r="M9140" s="3" t="str">
        <f aca="false">M$8980</f>
        <v>Taxa de mortalidade por 100 mil mulheres</v>
      </c>
      <c r="N9140" s="5"/>
      <c r="O9140" s="3" t="n">
        <v>29.9126103095745</v>
      </c>
    </row>
    <row r="9141" customFormat="false" ht="15" hidden="false" customHeight="true" outlineLevel="0" collapsed="false">
      <c r="A9141" s="3" t="str">
        <f aca="false">A$8981</f>
        <v>Sustentabilidade Social</v>
      </c>
      <c r="B9141" s="3" t="str">
        <f aca="false">B$8981</f>
        <v>Mortalidade Precoce</v>
      </c>
      <c r="C9141" s="3" t="n">
        <f aca="false">C$8981</f>
        <v>-1</v>
      </c>
      <c r="D9141" s="3" t="s">
        <v>240</v>
      </c>
      <c r="E9141" s="3" t="n">
        <f aca="false">E$8981</f>
        <v>2017</v>
      </c>
      <c r="F9141" s="3" t="n">
        <f aca="false">F$8981</f>
        <v>2019</v>
      </c>
      <c r="G9141" s="3" t="n">
        <v>121.695342005875</v>
      </c>
      <c r="H9141" s="3" t="n">
        <f aca="false">H$8981</f>
        <v>0.071934057704847</v>
      </c>
      <c r="I9141" s="3" t="n">
        <f aca="false">I$8981</f>
        <v>0.122</v>
      </c>
      <c r="J9141" s="3" t="n">
        <f aca="false">J$8981</f>
        <v>0.00877595503999134</v>
      </c>
      <c r="K9141" s="3" t="str">
        <f aca="false">K$8981</f>
        <v>Mortalidade de Jovens (15-29 anos) por causas externas.</v>
      </c>
      <c r="L9141" s="3" t="str">
        <f aca="false">L$8981</f>
        <v>Datasus e IBGE</v>
      </c>
      <c r="M9141" s="3" t="str">
        <f aca="false">M$8981</f>
        <v>Taxa de Mortalidade por 100 mil jovens</v>
      </c>
      <c r="N9141" s="5"/>
      <c r="O9141" s="3" t="n">
        <v>47.8212616845563</v>
      </c>
    </row>
    <row r="9142" customFormat="false" ht="15" hidden="false" customHeight="true" outlineLevel="0" collapsed="false">
      <c r="A9142" s="3" t="str">
        <f aca="false">A$8982</f>
        <v>Sustentabilidade Social</v>
      </c>
      <c r="B9142" s="3" t="str">
        <f aca="false">B$8982</f>
        <v>Mortalidade na Infância</v>
      </c>
      <c r="C9142" s="3" t="n">
        <f aca="false">C$8982</f>
        <v>-1</v>
      </c>
      <c r="D9142" s="3" t="s">
        <v>240</v>
      </c>
      <c r="E9142" s="3" t="n">
        <f aca="false">E$8982</f>
        <v>2017</v>
      </c>
      <c r="F9142" s="3" t="n">
        <f aca="false">F$8982</f>
        <v>2019</v>
      </c>
      <c r="G9142" s="3" t="n">
        <v>19.4019453546273</v>
      </c>
      <c r="H9142" s="3" t="n">
        <f aca="false">H$8982</f>
        <v>0.0715526625290683</v>
      </c>
      <c r="I9142" s="3" t="n">
        <f aca="false">I$8982</f>
        <v>0.122</v>
      </c>
      <c r="J9142" s="3" t="n">
        <f aca="false">J$8982</f>
        <v>0.00872942482854633</v>
      </c>
      <c r="K9142" s="3" t="str">
        <f aca="false">K$8982</f>
        <v>Óbitos de menores de 5 anos por grupo de 1.000 nascidos vivos.</v>
      </c>
      <c r="L9142" s="3" t="str">
        <f aca="false">L$8982</f>
        <v>Datasus</v>
      </c>
      <c r="M9142" s="3" t="str">
        <f aca="false">M$8982</f>
        <v>Porcentagem %</v>
      </c>
      <c r="N9142" s="5"/>
      <c r="O9142" s="3" t="n">
        <v>27.3083178193891</v>
      </c>
    </row>
    <row r="9143" customFormat="false" ht="15" hidden="false" customHeight="true" outlineLevel="0" collapsed="false">
      <c r="A9143" s="3" t="str">
        <f aca="false">A$8983</f>
        <v>Sustentabilidade Social</v>
      </c>
      <c r="B9143" s="3" t="str">
        <f aca="false">B$8983</f>
        <v> Total</v>
      </c>
      <c r="C9143" s="3" t="n">
        <f aca="false">C$8983</f>
        <v>1</v>
      </c>
      <c r="D9143" s="3" t="s">
        <v>240</v>
      </c>
      <c r="E9143" s="3" t="n">
        <f aca="false">E$8983</f>
        <v>2019</v>
      </c>
      <c r="F9143" s="3" t="n">
        <f aca="false">F$8983</f>
        <v>2019</v>
      </c>
      <c r="G9143" s="3" t="n">
        <v>33.0808116462928</v>
      </c>
      <c r="H9143" s="3" t="n">
        <f aca="false">H$8983</f>
        <v>1</v>
      </c>
      <c r="I9143" s="3" t="n">
        <f aca="false">I$8983</f>
        <v>0.122</v>
      </c>
      <c r="J9143" s="3" t="n">
        <f aca="false">J$8983</f>
        <v>0.122</v>
      </c>
      <c r="K9143" s="3" t="str">
        <f aca="false">K$8983</f>
        <v>Nota obtida via normalização e ponderação de indicadores que variam de 0 a 100.</v>
      </c>
      <c r="L9143" s="3" t="str">
        <f aca="false">L$8983</f>
        <v>Tendências</v>
      </c>
      <c r="M9143" s="3" t="str">
        <f aca="false">M$8983</f>
        <v>Nota de 0 a 100</v>
      </c>
      <c r="N9143" s="5"/>
      <c r="O9143" s="3" t="n">
        <v>18.5301954622319</v>
      </c>
    </row>
    <row r="9144" customFormat="false" ht="15" hidden="false" customHeight="true" outlineLevel="0" collapsed="false">
      <c r="A9144" s="3" t="s">
        <v>238</v>
      </c>
      <c r="B9144" s="3" t="s">
        <v>25</v>
      </c>
      <c r="C9144" s="3" t="n">
        <v>1</v>
      </c>
      <c r="D9144" s="3" t="s">
        <v>240</v>
      </c>
      <c r="E9144" s="3" t="n">
        <v>2019</v>
      </c>
      <c r="F9144" s="3" t="n">
        <v>2019</v>
      </c>
      <c r="G9144" s="3" t="n">
        <v>43.2868668295934</v>
      </c>
      <c r="H9144" s="3" t="n">
        <v>1</v>
      </c>
      <c r="I9144" s="3" t="n">
        <v>0.01</v>
      </c>
      <c r="J9144" s="3" t="n">
        <f aca="false">I9144*H9144</f>
        <v>0.01</v>
      </c>
      <c r="K9144" s="4" t="str">
        <f aca="false">K9064</f>
        <v>Nota obtida via normalização e ponderação de indicadores que variam de 0 a 100.</v>
      </c>
      <c r="L9144" s="3" t="str">
        <f aca="false">L9064</f>
        <v>Tendências</v>
      </c>
      <c r="M9144" s="3" t="str">
        <f aca="false">M$8984</f>
        <v>Nota de 0 a 100</v>
      </c>
      <c r="N9144" s="5"/>
      <c r="O9144" s="3" t="n">
        <v>22.8221944684381</v>
      </c>
    </row>
    <row r="9145" customFormat="false" ht="15" hidden="false" customHeight="true" outlineLevel="0" collapsed="false">
      <c r="A9145" s="3" t="str">
        <f aca="false">A$8905</f>
        <v>Sustentabilidade Ambiental</v>
      </c>
      <c r="B9145" s="3" t="str">
        <f aca="false">B$8905</f>
        <v>Emissões de CO2</v>
      </c>
      <c r="C9145" s="3" t="n">
        <f aca="false">C$8905</f>
        <v>-1</v>
      </c>
      <c r="D9145" s="3" t="s">
        <v>241</v>
      </c>
      <c r="E9145" s="3" t="n">
        <f aca="false">E$8905</f>
        <v>2017</v>
      </c>
      <c r="F9145" s="3" t="n">
        <f aca="false">F$8905</f>
        <v>2019</v>
      </c>
      <c r="G9145" s="3" t="n">
        <v>-788.534280619229</v>
      </c>
      <c r="H9145" s="3" t="n">
        <f aca="false">H$8905</f>
        <v>0.276509599416255</v>
      </c>
      <c r="I9145" s="3" t="n">
        <f aca="false">I$8905</f>
        <v>0.078</v>
      </c>
      <c r="J9145" s="3" t="n">
        <f aca="false">J$8905</f>
        <v>0.0215677487544679</v>
      </c>
      <c r="K9145" s="3" t="str">
        <f aca="false">K$8905</f>
        <v>CO2 emitido e derivado de remoção de unidades de conservação pelo PIB Total.</v>
      </c>
      <c r="L9145" s="3" t="str">
        <f aca="false">L$8905</f>
        <v>SEEG/OC e Tendências</v>
      </c>
      <c r="M9145" s="3" t="str">
        <f aca="false">M$8905</f>
        <v>Toneladas emitidas de CO2  por habitante</v>
      </c>
      <c r="N9145" s="5" t="str">
        <f aca="false">N$71</f>
        <v>A partir da publicação de 2019, ou seja, do dado de 2017, o denominador foi alterado de população para PIB total (o PIB utilizado para cálculo é estimado pela Tendências)</v>
      </c>
      <c r="O9145" s="3" t="n">
        <v>92.9565039510639</v>
      </c>
    </row>
    <row r="9146" customFormat="false" ht="15" hidden="false" customHeight="true" outlineLevel="0" collapsed="false">
      <c r="A9146" s="3" t="str">
        <f aca="false">A$8906</f>
        <v>Sustentabilidade Ambiental</v>
      </c>
      <c r="B9146" s="3" t="str">
        <f aca="false">B$8906</f>
        <v>Serviços Urbanos</v>
      </c>
      <c r="C9146" s="3" t="n">
        <f aca="false">C$8906</f>
        <v>1</v>
      </c>
      <c r="D9146" s="3" t="s">
        <v>241</v>
      </c>
      <c r="E9146" s="3" t="n">
        <f aca="false">E$8906</f>
        <v>2017</v>
      </c>
      <c r="F9146" s="3" t="n">
        <f aca="false">F$8906</f>
        <v>2019</v>
      </c>
      <c r="G9146" s="3" t="n">
        <v>1.19973572242034</v>
      </c>
      <c r="H9146" s="3" t="n">
        <f aca="false">H$8906</f>
        <v>0.112607049901131</v>
      </c>
      <c r="I9146" s="3" t="n">
        <f aca="false">I$8906</f>
        <v>0.078</v>
      </c>
      <c r="J9146" s="3" t="n">
        <f aca="false">J$8906</f>
        <v>0.00878334989228819</v>
      </c>
      <c r="K9146" s="3" t="str">
        <f aca="false">K$8906</f>
        <v>Oferta de serviços municipais para coleta de materiais especiais e limpeza urbana (Nota: 0-2 a partir da agregação dos dados municipais).</v>
      </c>
      <c r="L9146" s="3" t="str">
        <f aca="false">L$8906</f>
        <v>SNIS</v>
      </c>
      <c r="M9146" s="3" t="str">
        <f aca="false">M$8906</f>
        <v>Pontuação de 0 a 2</v>
      </c>
      <c r="N9146" s="5"/>
      <c r="O9146" s="3" t="n">
        <v>59.986786121017</v>
      </c>
    </row>
    <row r="9147" customFormat="false" ht="15" hidden="false" customHeight="true" outlineLevel="0" collapsed="false">
      <c r="A9147" s="3" t="str">
        <f aca="false">A$8907</f>
        <v>Sustentabilidade Ambiental</v>
      </c>
      <c r="B9147" s="3" t="str">
        <f aca="false">B$8907</f>
        <v>Destinação do Lixo</v>
      </c>
      <c r="C9147" s="3" t="n">
        <f aca="false">C$8907</f>
        <v>1</v>
      </c>
      <c r="D9147" s="3" t="s">
        <v>241</v>
      </c>
      <c r="E9147" s="3" t="n">
        <f aca="false">E$8907</f>
        <v>2017</v>
      </c>
      <c r="F9147" s="3" t="n">
        <f aca="false">F$8907</f>
        <v>2019</v>
      </c>
      <c r="G9147" s="3" t="n">
        <v>0.436301687987753</v>
      </c>
      <c r="H9147" s="3" t="n">
        <f aca="false">H$8907</f>
        <v>0.144272511161853</v>
      </c>
      <c r="I9147" s="3" t="n">
        <f aca="false">I$8907</f>
        <v>0.078</v>
      </c>
      <c r="J9147" s="3" t="n">
        <f aca="false">J$8907</f>
        <v>0.0112532558706245</v>
      </c>
      <c r="K9147" s="3" t="str">
        <f aca="false">K$8907</f>
        <v>Destinação adequada para o tipo de resíduo sólido e qualidade das unidades de destino em solo.</v>
      </c>
      <c r="L9147" s="3" t="str">
        <f aca="false">L$8907</f>
        <v>SNIS</v>
      </c>
      <c r="M9147" s="3" t="str">
        <f aca="false">M$8907</f>
        <v>Pontuação de 0 a 1</v>
      </c>
      <c r="N9147" s="5"/>
      <c r="O9147" s="3" t="n">
        <v>64.8188705699608</v>
      </c>
    </row>
    <row r="9148" customFormat="false" ht="15" hidden="false" customHeight="true" outlineLevel="0" collapsed="false">
      <c r="A9148" s="3" t="str">
        <f aca="false">A$8908</f>
        <v>Sustentabilidade Ambiental</v>
      </c>
      <c r="B9148" s="3" t="str">
        <f aca="false">B$8908</f>
        <v>Tratamento de Esgoto</v>
      </c>
      <c r="C9148" s="3" t="n">
        <f aca="false">C$8908</f>
        <v>1</v>
      </c>
      <c r="D9148" s="3" t="s">
        <v>241</v>
      </c>
      <c r="E9148" s="3" t="n">
        <f aca="false">E$8908</f>
        <v>2017</v>
      </c>
      <c r="F9148" s="3" t="n">
        <f aca="false">F$8908</f>
        <v>2019</v>
      </c>
      <c r="G9148" s="3" t="n">
        <v>7.34296413703726</v>
      </c>
      <c r="H9148" s="3" t="n">
        <f aca="false">H$8908</f>
        <v>0.274026242219037</v>
      </c>
      <c r="I9148" s="3" t="n">
        <f aca="false">I$8908</f>
        <v>0.078</v>
      </c>
      <c r="J9148" s="3" t="n">
        <f aca="false">J$8908</f>
        <v>0.0213740468930849</v>
      </c>
      <c r="K9148" s="3" t="str">
        <f aca="false">K$8908</f>
        <v>Parcela de esgoto tratado do total de água consumida multiplicado pela proporção de domicílios com acesso à agua encanada proveniente de rede geral de distribuição no estado.</v>
      </c>
      <c r="L9148" s="3" t="str">
        <f aca="false">L$8908</f>
        <v>SNIS e IBGE</v>
      </c>
      <c r="M9148" s="3" t="str">
        <f aca="false">M$8908</f>
        <v>Porcentagem %</v>
      </c>
      <c r="N91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148" s="3" t="n">
        <v>5.61388243808631</v>
      </c>
    </row>
    <row r="9149" customFormat="false" ht="15" hidden="false" customHeight="true" outlineLevel="0" collapsed="false">
      <c r="A9149" s="3" t="str">
        <f aca="false">A$8909</f>
        <v>Sustentabilidade Ambiental</v>
      </c>
      <c r="B9149" s="3" t="str">
        <f aca="false">B$8909</f>
        <v>Perda de Água</v>
      </c>
      <c r="C9149" s="3" t="n">
        <f aca="false">C$8909</f>
        <v>-1</v>
      </c>
      <c r="D9149" s="3" t="s">
        <v>241</v>
      </c>
      <c r="E9149" s="3" t="n">
        <f aca="false">E$8909</f>
        <v>2017</v>
      </c>
      <c r="F9149" s="3" t="n">
        <f aca="false">F$8909</f>
        <v>2019</v>
      </c>
      <c r="G9149" s="3" t="n">
        <v>66.19</v>
      </c>
      <c r="H9149" s="3" t="n">
        <f aca="false">H$8909</f>
        <v>0.192584597301725</v>
      </c>
      <c r="I9149" s="3" t="n">
        <f aca="false">I$8909</f>
        <v>0.078</v>
      </c>
      <c r="J9149" s="3" t="n">
        <f aca="false">J$8909</f>
        <v>0.0150215985895346</v>
      </c>
      <c r="K9149" s="3" t="str">
        <f aca="false">K$8909</f>
        <v>Índice de perdas na distribuição de água.</v>
      </c>
      <c r="L9149" s="3" t="str">
        <f aca="false">L$8909</f>
        <v>SNIS</v>
      </c>
      <c r="M9149" s="3" t="str">
        <f aca="false">M$8909</f>
        <v>Porcentagem %</v>
      </c>
      <c r="N9149" s="5"/>
      <c r="O9149" s="3" t="n">
        <v>18.7015108207432</v>
      </c>
    </row>
    <row r="9150" customFormat="false" ht="15" hidden="false" customHeight="true" outlineLevel="0" collapsed="false">
      <c r="A9150" s="3" t="str">
        <f aca="false">A$8910</f>
        <v>Sustentabilidade Ambiental</v>
      </c>
      <c r="B9150" s="3" t="str">
        <f aca="false">B$8910</f>
        <v> Total</v>
      </c>
      <c r="C9150" s="3" t="n">
        <f aca="false">C$8910</f>
        <v>1</v>
      </c>
      <c r="D9150" s="3" t="s">
        <v>241</v>
      </c>
      <c r="E9150" s="3" t="n">
        <f aca="false">E$8910</f>
        <v>2019</v>
      </c>
      <c r="F9150" s="3" t="n">
        <f aca="false">F$8910</f>
        <v>2019</v>
      </c>
      <c r="G9150" s="3" t="n">
        <v>46.9498559557003</v>
      </c>
      <c r="H9150" s="3" t="n">
        <f aca="false">H$8910</f>
        <v>1</v>
      </c>
      <c r="I9150" s="3" t="n">
        <f aca="false">I$8910</f>
        <v>0.078</v>
      </c>
      <c r="J9150" s="3" t="n">
        <f aca="false">J$8910</f>
        <v>0.078</v>
      </c>
      <c r="K9150" s="3" t="str">
        <f aca="false">K$8910</f>
        <v>Nota obtida via normalização e ponderação de indicadores que variam de 0 a 100.</v>
      </c>
      <c r="L9150" s="3" t="str">
        <f aca="false">L$8910</f>
        <v>Tendências</v>
      </c>
      <c r="M9150" s="3" t="str">
        <f aca="false">M$8910</f>
        <v>Nota de 0 a 100</v>
      </c>
      <c r="N9150" s="5"/>
      <c r="O9150" s="3" t="n">
        <v>47.8209816160773</v>
      </c>
    </row>
    <row r="9151" customFormat="false" ht="15" hidden="false" customHeight="true" outlineLevel="0" collapsed="false">
      <c r="A9151" s="3" t="str">
        <f aca="false">A$8911</f>
        <v>Capital Humano</v>
      </c>
      <c r="B9151" s="3" t="str">
        <f aca="false">B$8911</f>
        <v>Custo de Mão de Obra</v>
      </c>
      <c r="C9151" s="3" t="n">
        <f aca="false">C$8911</f>
        <v>-1</v>
      </c>
      <c r="D9151" s="3" t="s">
        <v>241</v>
      </c>
      <c r="E9151" s="3" t="n">
        <f aca="false">E$8911</f>
        <v>2018</v>
      </c>
      <c r="F9151" s="3" t="n">
        <f aca="false">F$8911</f>
        <v>2019</v>
      </c>
      <c r="G9151" s="3" t="n">
        <v>1955.5</v>
      </c>
      <c r="H9151" s="3" t="n">
        <f aca="false">H$8911</f>
        <v>0.420151030851755</v>
      </c>
      <c r="I9151" s="3" t="n">
        <f aca="false">I$8911</f>
        <v>0.082</v>
      </c>
      <c r="J9151" s="3" t="n">
        <f aca="false">J$8911</f>
        <v>0.0344523845298439</v>
      </c>
      <c r="K9151" s="3" t="str">
        <f aca="false">K$8911</f>
        <v>Rendimento médio nominal de todos os trabalhos, habitualmente recebido por mês, pelas pessoas de 14 anos ou mais de idade, ocupadas na semana de referência, com rendimento de trabalho.</v>
      </c>
      <c r="L9151" s="3" t="str">
        <f aca="false">L$8911</f>
        <v>IBGE</v>
      </c>
      <c r="M9151" s="3" t="str">
        <f aca="false">M$8911</f>
        <v>Reais (R$)</v>
      </c>
      <c r="N9151" s="3" t="str">
        <f aca="false">N$17</f>
        <v>A partir da publicação de 2016, ou seja, do dado de 2015, passou a ser usado o rendimento médio nominal de todos os trabalhos, antes disso se usava o rendimento médio real do trabalho principal</v>
      </c>
      <c r="O9151" s="3" t="n">
        <v>75.9006678581507</v>
      </c>
    </row>
    <row r="9152" customFormat="false" ht="15" hidden="false" customHeight="true" outlineLevel="0" collapsed="false">
      <c r="A9152" s="3" t="str">
        <f aca="false">A$8912</f>
        <v>Capital Humano</v>
      </c>
      <c r="B9152" s="3" t="str">
        <f aca="false">B$8912</f>
        <v>PEA com Ensino Superior</v>
      </c>
      <c r="C9152" s="3" t="n">
        <f aca="false">C$8912</f>
        <v>1</v>
      </c>
      <c r="D9152" s="3" t="s">
        <v>241</v>
      </c>
      <c r="E9152" s="3" t="n">
        <f aca="false">E$8912</f>
        <v>2018</v>
      </c>
      <c r="F9152" s="3" t="n">
        <f aca="false">F$8912</f>
        <v>2019</v>
      </c>
      <c r="G9152" s="3" t="n">
        <v>22.5828761375223</v>
      </c>
      <c r="H9152" s="3" t="n">
        <f aca="false">H$8912</f>
        <v>0.161410047971922</v>
      </c>
      <c r="I9152" s="3" t="n">
        <f aca="false">I$8912</f>
        <v>0.082</v>
      </c>
      <c r="J9152" s="3" t="n">
        <f aca="false">J$8912</f>
        <v>0.0132356239336976</v>
      </c>
      <c r="K9152" s="3" t="str">
        <f aca="false">K$8912</f>
        <v>A quantificação dos anos de estudo é feita apenas para a PEA, desconsiderando o nível de educação do restante da população. Desse modo, obtemos a proporção da PEA que têm ensino superior completo.</v>
      </c>
      <c r="L9152" s="3" t="str">
        <f aca="false">L$8912</f>
        <v>IBGE</v>
      </c>
      <c r="M9152" s="3" t="str">
        <f aca="false">M$8912</f>
        <v>Porcentagem %</v>
      </c>
      <c r="N9152" s="5"/>
      <c r="O9152" s="3" t="n">
        <v>48.238398488467</v>
      </c>
    </row>
    <row r="9153" customFormat="false" ht="15" hidden="false" customHeight="true" outlineLevel="0" collapsed="false">
      <c r="A9153" s="3" t="str">
        <f aca="false">A$8913</f>
        <v>Capital Humano</v>
      </c>
      <c r="B9153" s="3" t="str">
        <f aca="false">B$8913</f>
        <v>Produtividade do Trabalho</v>
      </c>
      <c r="C9153" s="3" t="n">
        <f aca="false">C$8913</f>
        <v>1</v>
      </c>
      <c r="D9153" s="3" t="s">
        <v>241</v>
      </c>
      <c r="E9153" s="3" t="n">
        <f aca="false">E$8913</f>
        <v>2018</v>
      </c>
      <c r="F9153" s="3" t="n">
        <f aca="false">F$8913</f>
        <v>2019</v>
      </c>
      <c r="G9153" s="3" t="n">
        <v>50.8190207935978</v>
      </c>
      <c r="H9153" s="3" t="n">
        <f aca="false">H$8913</f>
        <v>0.253033252621177</v>
      </c>
      <c r="I9153" s="3" t="n">
        <f aca="false">I$8913</f>
        <v>0.082</v>
      </c>
      <c r="J9153" s="3" t="n">
        <f aca="false">J$8913</f>
        <v>0.0207487267149365</v>
      </c>
      <c r="K9153" s="3" t="str">
        <f aca="false">K$8913</f>
        <v>PIB pelo total de pessoas ocupadas no período.</v>
      </c>
      <c r="L9153" s="3" t="str">
        <f aca="false">L$8913</f>
        <v>IBGE e Tendências</v>
      </c>
      <c r="M9153" s="3" t="str">
        <f aca="false">M$8913</f>
        <v>Mil Reais (R$) por habitante</v>
      </c>
      <c r="N9153" s="5" t="str">
        <f aca="false">N$19</f>
        <v>O PIB utilizado para cálculo é estimado pela Tendências</v>
      </c>
      <c r="O9153" s="3" t="n">
        <v>9.51599848845244</v>
      </c>
    </row>
    <row r="9154" customFormat="false" ht="15" hidden="false" customHeight="true" outlineLevel="0" collapsed="false">
      <c r="A9154" s="3" t="str">
        <f aca="false">A$8914</f>
        <v>Capital Humano</v>
      </c>
      <c r="B9154" s="3" t="str">
        <f aca="false">B$8914</f>
        <v>Qualificação dos Trabalhadores</v>
      </c>
      <c r="C9154" s="3" t="n">
        <f aca="false">C$8914</f>
        <v>1</v>
      </c>
      <c r="D9154" s="3" t="s">
        <v>241</v>
      </c>
      <c r="E9154" s="3" t="n">
        <f aca="false">E$8914</f>
        <v>2018</v>
      </c>
      <c r="F9154" s="3" t="n">
        <f aca="false">F$8914</f>
        <v>2019</v>
      </c>
      <c r="G9154" s="3" t="n">
        <v>10.988658</v>
      </c>
      <c r="H9154" s="3" t="n">
        <f aca="false">H$8914</f>
        <v>0.165405668555146</v>
      </c>
      <c r="I9154" s="3" t="n">
        <f aca="false">I$8914</f>
        <v>0.082</v>
      </c>
      <c r="J9154" s="3" t="n">
        <f aca="false">J$8914</f>
        <v>0.013563264821522</v>
      </c>
      <c r="K9154" s="3" t="str">
        <f aca="false">K$8914</f>
        <v>Anos de estudos da população economicamente ativa (acima de 14 anos de idade).</v>
      </c>
      <c r="L9154" s="3" t="str">
        <f aca="false">L$8914</f>
        <v>IBGE</v>
      </c>
      <c r="M9154" s="3" t="str">
        <f aca="false">M$8914</f>
        <v>Anos</v>
      </c>
      <c r="N9154" s="5"/>
      <c r="O9154" s="3" t="n">
        <v>59.5503449210439</v>
      </c>
    </row>
    <row r="9155" customFormat="false" ht="15" hidden="false" customHeight="true" outlineLevel="0" collapsed="false">
      <c r="A9155" s="3" t="str">
        <f aca="false">A$8915</f>
        <v>Capital Humano</v>
      </c>
      <c r="B9155" s="3" t="str">
        <f aca="false">B$8915</f>
        <v> Total</v>
      </c>
      <c r="C9155" s="3" t="n">
        <f aca="false">C$8915</f>
        <v>1</v>
      </c>
      <c r="D9155" s="3" t="s">
        <v>241</v>
      </c>
      <c r="E9155" s="3" t="n">
        <f aca="false">E$8915</f>
        <v>2019</v>
      </c>
      <c r="F9155" s="3" t="n">
        <f aca="false">F$8915</f>
        <v>2019</v>
      </c>
      <c r="G9155" s="3" t="n">
        <v>51.933734720877</v>
      </c>
      <c r="H9155" s="3" t="n">
        <f aca="false">H$8915</f>
        <v>1</v>
      </c>
      <c r="I9155" s="3" t="n">
        <f aca="false">I$8915</f>
        <v>0.082</v>
      </c>
      <c r="J9155" s="3" t="n">
        <f aca="false">J$8915</f>
        <v>0.082</v>
      </c>
      <c r="K9155" s="3" t="str">
        <f aca="false">K$8915</f>
        <v>Nota obtida via normalização e ponderação de indicadores que variam de 0 a 100.</v>
      </c>
      <c r="L9155" s="3" t="str">
        <f aca="false">L$8915</f>
        <v>Tendências</v>
      </c>
      <c r="M9155" s="3" t="str">
        <f aca="false">M$8915</f>
        <v>Nota de 0 a 100</v>
      </c>
      <c r="N9155" s="5"/>
      <c r="O9155" s="3" t="n">
        <v>66.7040760786387</v>
      </c>
    </row>
    <row r="9156" customFormat="false" ht="15" hidden="false" customHeight="true" outlineLevel="0" collapsed="false">
      <c r="A9156" s="3" t="str">
        <f aca="false">A$8916</f>
        <v>Educação</v>
      </c>
      <c r="B9156" s="3" t="str">
        <f aca="false">B$8916</f>
        <v>Avaliação da Educação</v>
      </c>
      <c r="C9156" s="3" t="n">
        <f aca="false">C$8916</f>
        <v>1</v>
      </c>
      <c r="D9156" s="3" t="s">
        <v>241</v>
      </c>
      <c r="E9156" s="3" t="n">
        <f aca="false">E$8916</f>
        <v>2019</v>
      </c>
      <c r="F9156" s="3" t="n">
        <f aca="false">F$8916</f>
        <v>2019</v>
      </c>
      <c r="G9156" s="3" t="n">
        <v>0</v>
      </c>
      <c r="H9156" s="3" t="n">
        <f aca="false">H$8916</f>
        <v>0.0548496147284625</v>
      </c>
      <c r="I9156" s="3" t="n">
        <f aca="false">I$8916</f>
        <v>0.113</v>
      </c>
      <c r="J9156" s="3" t="n">
        <f aca="false">J$8916</f>
        <v>0.00619800646431626</v>
      </c>
      <c r="K9156" s="3" t="str">
        <f aca="false">K$8916</f>
        <v>Status dos programas estaduais de avaliação da educação básica.</v>
      </c>
      <c r="L9156" s="3" t="str">
        <f aca="false">L$8916</f>
        <v>Secretarias Estaduais de Educação</v>
      </c>
      <c r="M9156" s="3" t="str">
        <f aca="false">M$8916</f>
        <v>Pontuação de 0 a 100</v>
      </c>
      <c r="N91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156" s="3" t="n">
        <v>0</v>
      </c>
    </row>
    <row r="9157" customFormat="false" ht="15" hidden="false" customHeight="true" outlineLevel="0" collapsed="false">
      <c r="A9157" s="3" t="str">
        <f aca="false">A$8917</f>
        <v>Educação</v>
      </c>
      <c r="B9157" s="3" t="str">
        <f aca="false">B$8917</f>
        <v>IDEB</v>
      </c>
      <c r="C9157" s="3" t="n">
        <f aca="false">C$8917</f>
        <v>1</v>
      </c>
      <c r="D9157" s="3" t="s">
        <v>241</v>
      </c>
      <c r="E9157" s="3" t="n">
        <f aca="false">E$8917</f>
        <v>2017</v>
      </c>
      <c r="F9157" s="3" t="n">
        <f aca="false">F$8917</f>
        <v>2019</v>
      </c>
      <c r="G9157" s="3" t="n">
        <v>4.04700760568091</v>
      </c>
      <c r="H9157" s="3" t="n">
        <f aca="false">H$8917</f>
        <v>0.0808886176378408</v>
      </c>
      <c r="I9157" s="3" t="n">
        <f aca="false">I$8917</f>
        <v>0.113</v>
      </c>
      <c r="J9157" s="3" t="n">
        <f aca="false">J$8917</f>
        <v>0.00914041379307601</v>
      </c>
      <c r="K9157" s="3" t="str">
        <f aca="false">K$8917</f>
        <v>Qualidade da educação básica do Brasil, considera fluxo escolar e média de desempenhos nas avaliações de toda a rede de ensino.</v>
      </c>
      <c r="L9157" s="3" t="str">
        <f aca="false">L$8917</f>
        <v>INEP</v>
      </c>
      <c r="M9157" s="3" t="str">
        <f aca="false">M$8917</f>
        <v>Pontuação de  a 10</v>
      </c>
      <c r="N9157" s="5"/>
      <c r="O9157" s="3" t="n">
        <v>0</v>
      </c>
    </row>
    <row r="9158" customFormat="false" ht="15" hidden="false" customHeight="true" outlineLevel="0" collapsed="false">
      <c r="A9158" s="3" t="str">
        <f aca="false">A$8918</f>
        <v>Educação</v>
      </c>
      <c r="B9158" s="3" t="str">
        <f aca="false">B$8918</f>
        <v>ENEM</v>
      </c>
      <c r="C9158" s="3" t="n">
        <f aca="false">C$8918</f>
        <v>1</v>
      </c>
      <c r="D9158" s="3" t="s">
        <v>241</v>
      </c>
      <c r="E9158" s="3" t="n">
        <f aca="false">E$8918</f>
        <v>2018</v>
      </c>
      <c r="F9158" s="3" t="n">
        <f aca="false">F$8918</f>
        <v>2019</v>
      </c>
      <c r="G9158" s="3" t="n">
        <v>495.19646</v>
      </c>
      <c r="H9158" s="3" t="n">
        <f aca="false">H$8918</f>
        <v>0.0819526505815132</v>
      </c>
      <c r="I9158" s="3" t="n">
        <f aca="false">I$8918</f>
        <v>0.113</v>
      </c>
      <c r="J9158" s="3" t="n">
        <f aca="false">J$8918</f>
        <v>0.009260649515711</v>
      </c>
      <c r="K9158" s="3" t="str">
        <f aca="false">K$8918</f>
        <v>Desempenho dos alunos do Ensino Médio para acesso ao Ensino Superior e a programas de financiamento em instituições privadas.</v>
      </c>
      <c r="L9158" s="3" t="str">
        <f aca="false">L$8918</f>
        <v>INEP</v>
      </c>
      <c r="M9158" s="3" t="str">
        <f aca="false">M$8918</f>
        <v>Pontuação de 0 a 1000</v>
      </c>
      <c r="N9158" s="5"/>
      <c r="O9158" s="3" t="n">
        <v>1.17946440296551</v>
      </c>
    </row>
    <row r="9159" customFormat="false" ht="15" hidden="false" customHeight="true" outlineLevel="0" collapsed="false">
      <c r="A9159" s="3" t="str">
        <f aca="false">A$8919</f>
        <v>Educação</v>
      </c>
      <c r="B9159" s="3" t="str">
        <f aca="false">B$8919</f>
        <v>PISA</v>
      </c>
      <c r="C9159" s="3" t="n">
        <f aca="false">C$8919</f>
        <v>1</v>
      </c>
      <c r="D9159" s="3" t="s">
        <v>241</v>
      </c>
      <c r="E9159" s="3" t="n">
        <f aca="false">E$8919</f>
        <v>2015</v>
      </c>
      <c r="F9159" s="3" t="n">
        <f aca="false">F$8919</f>
        <v>2019</v>
      </c>
      <c r="G9159" s="3" t="n">
        <v>373.333333333333</v>
      </c>
      <c r="H9159" s="3" t="n">
        <f aca="false">H$8919</f>
        <v>0.090284857667192</v>
      </c>
      <c r="I9159" s="3" t="n">
        <f aca="false">I$8919</f>
        <v>0.113</v>
      </c>
      <c r="J9159" s="3" t="n">
        <f aca="false">J$8919</f>
        <v>0.0102021889163927</v>
      </c>
      <c r="K9159" s="3" t="str">
        <f aca="false">K$8919</f>
        <v>Desempenho dos estudantes na faixa dos 15 anos no Programa internacional de avaliação dos estudantes.</v>
      </c>
      <c r="L9159" s="3" t="str">
        <f aca="false">L$8919</f>
        <v>PISA</v>
      </c>
      <c r="M9159" s="3" t="str">
        <f aca="false">M$8919</f>
        <v>Pontuação de 0 1000</v>
      </c>
      <c r="N9159" s="5"/>
      <c r="O9159" s="3" t="n">
        <v>26.818181818181</v>
      </c>
    </row>
    <row r="9160" customFormat="false" ht="15" hidden="false" customHeight="true" outlineLevel="0" collapsed="false">
      <c r="A9160" s="3" t="str">
        <f aca="false">A$8920</f>
        <v>Educação</v>
      </c>
      <c r="B9160" s="3" t="str">
        <f aca="false">B$8920</f>
        <v>Índice de Oportunidade da Educação</v>
      </c>
      <c r="C9160" s="3" t="n">
        <f aca="false">C$8920</f>
        <v>1</v>
      </c>
      <c r="D9160" s="3" t="s">
        <v>241</v>
      </c>
      <c r="E9160" s="3" t="n">
        <f aca="false">E$8920</f>
        <v>2019</v>
      </c>
      <c r="F9160" s="3" t="n">
        <f aca="false">F$8920</f>
        <v>2019</v>
      </c>
      <c r="G9160" s="3" t="n">
        <v>4.124569</v>
      </c>
      <c r="H9160" s="3" t="n">
        <f aca="false">H$8920</f>
        <v>0.234735317913053</v>
      </c>
      <c r="I9160" s="3" t="n">
        <f aca="false">I$8920</f>
        <v>0.113</v>
      </c>
      <c r="J9160" s="3" t="n">
        <f aca="false">J$8920</f>
        <v>0.026525090924175</v>
      </c>
      <c r="K9160" s="3" t="str">
        <f aca="false">K$8920</f>
        <v>Mede a qualidade das oportunidades educacionais oferecidas por municípios e estados.</v>
      </c>
      <c r="L9160" s="3" t="str">
        <f aca="false">L$8920</f>
        <v>Comunidade Educativa CEDAC</v>
      </c>
      <c r="M9160" s="3" t="str">
        <f aca="false">M$8920</f>
        <v>Pontuação de 0 a 10</v>
      </c>
      <c r="N9160" s="5"/>
      <c r="O9160" s="3" t="n">
        <v>10.15745235803</v>
      </c>
    </row>
    <row r="9161" customFormat="false" ht="15" hidden="false" customHeight="true" outlineLevel="0" collapsed="false">
      <c r="A9161" s="3" t="str">
        <f aca="false">A$8921</f>
        <v>Educação</v>
      </c>
      <c r="B9161" s="3" t="str">
        <f aca="false">B$8921</f>
        <v>Taxa de Frequência Líquida do Ensino Fundamental</v>
      </c>
      <c r="C9161" s="3" t="n">
        <f aca="false">C$8921</f>
        <v>1</v>
      </c>
      <c r="D9161" s="3" t="s">
        <v>241</v>
      </c>
      <c r="E9161" s="3" t="n">
        <f aca="false">E$8921</f>
        <v>2018</v>
      </c>
      <c r="F9161" s="3" t="n">
        <f aca="false">F$8921</f>
        <v>2019</v>
      </c>
      <c r="G9161" s="3" t="n">
        <v>96.6</v>
      </c>
      <c r="H9161" s="3" t="n">
        <f aca="false">H$8921</f>
        <v>0.11997391492894</v>
      </c>
      <c r="I9161" s="3" t="n">
        <f aca="false">I$8921</f>
        <v>0.113</v>
      </c>
      <c r="J9161" s="3" t="n">
        <f aca="false">J$8921</f>
        <v>0.0135570523869702</v>
      </c>
      <c r="K9161" s="3" t="str">
        <f aca="false">K$8921</f>
        <v>Razão entre o número de pessoas na faixa etária de 6 a 14 anos frequentando o Ensino Fundamental.</v>
      </c>
      <c r="L9161" s="3" t="str">
        <f aca="false">L$8921</f>
        <v>IBGE</v>
      </c>
      <c r="M9161" s="3" t="str">
        <f aca="false">M$8921</f>
        <v>Porcentagem %</v>
      </c>
      <c r="N9161" s="5" t="str">
        <f aca="false">N$4396</f>
        <v>A partir da edição de 2017, ou seja, do dado de 2015, o indicador Taxa de abandono do ensino fundamental foi substituído pelo Taxa de frequência líquida do ensino fundamental</v>
      </c>
      <c r="O9161" s="3" t="n">
        <v>44.4444444444444</v>
      </c>
    </row>
    <row r="9162" customFormat="false" ht="15" hidden="false" customHeight="true" outlineLevel="0" collapsed="false">
      <c r="A9162" s="3" t="str">
        <f aca="false">A$8922</f>
        <v>Educação</v>
      </c>
      <c r="B9162" s="3" t="str">
        <f aca="false">B$8922</f>
        <v>Taxa de frequência líquida do ensino médio</v>
      </c>
      <c r="C9162" s="3" t="n">
        <f aca="false">C$8922</f>
        <v>1</v>
      </c>
      <c r="D9162" s="3" t="s">
        <v>241</v>
      </c>
      <c r="E9162" s="3" t="n">
        <f aca="false">E$8922</f>
        <v>2018</v>
      </c>
      <c r="F9162" s="3" t="n">
        <f aca="false">F$8922</f>
        <v>2019</v>
      </c>
      <c r="G9162" s="3" t="n">
        <v>64</v>
      </c>
      <c r="H9162" s="3" t="n">
        <f aca="false">H$8922</f>
        <v>0.142964739746</v>
      </c>
      <c r="I9162" s="3" t="n">
        <f aca="false">I$8922</f>
        <v>0.113</v>
      </c>
      <c r="J9162" s="3" t="n">
        <f aca="false">J$8922</f>
        <v>0.016155015591298</v>
      </c>
      <c r="K9162" s="3" t="str">
        <f aca="false">K$8922</f>
        <v>Razão entre o número de pessoas na faixa etária de 15 a 17 anos frequentando o Ensino Médio.</v>
      </c>
      <c r="L9162" s="3" t="str">
        <f aca="false">L$8922</f>
        <v>IBGE</v>
      </c>
      <c r="M9162" s="3" t="str">
        <f aca="false">M$8922</f>
        <v>Porcentagem %</v>
      </c>
      <c r="N9162" s="5" t="str">
        <f aca="false">N$4397</f>
        <v>A partir da edição de 2017, ou seja, do dado de 2015, o indicador Taxa de abandono do ensino médio foi substituído pelo Taxa de frequência líquida do ensino médio</v>
      </c>
      <c r="O9162" s="3" t="n">
        <v>43.8538205980066</v>
      </c>
    </row>
    <row r="9163" customFormat="false" ht="15" hidden="false" customHeight="true" outlineLevel="0" collapsed="false">
      <c r="A9163" s="3" t="str">
        <f aca="false">A$8923</f>
        <v>Educação</v>
      </c>
      <c r="B9163" s="3" t="str">
        <f aca="false">B$8923</f>
        <v>Taxa de Atendimento do Ensino Infantil</v>
      </c>
      <c r="C9163" s="3" t="n">
        <f aca="false">C$8923</f>
        <v>1</v>
      </c>
      <c r="D9163" s="3" t="s">
        <v>241</v>
      </c>
      <c r="E9163" s="3" t="n">
        <f aca="false">E$8923</f>
        <v>2018</v>
      </c>
      <c r="F9163" s="3" t="n">
        <f aca="false">F$8923</f>
        <v>2019</v>
      </c>
      <c r="G9163" s="3" t="n">
        <v>28.306521407117</v>
      </c>
      <c r="H9163" s="3" t="n">
        <f aca="false">H$8923</f>
        <v>0.194350286796999</v>
      </c>
      <c r="I9163" s="3" t="n">
        <f aca="false">I$8923</f>
        <v>0.113</v>
      </c>
      <c r="J9163" s="3" t="n">
        <f aca="false">J$8923</f>
        <v>0.0219615824080609</v>
      </c>
      <c r="K9163" s="3" t="str">
        <f aca="false">K$8923</f>
        <v>Proporção de crianças na faixa etária de 0 e 5 anos frequentando a creche/escola. </v>
      </c>
      <c r="L9163" s="3" t="str">
        <f aca="false">L$8923</f>
        <v>IBGE</v>
      </c>
      <c r="M9163" s="3" t="str">
        <f aca="false">M$8923</f>
        <v>Porcentagem %</v>
      </c>
      <c r="N9163" s="5"/>
      <c r="O9163" s="3" t="n">
        <v>0</v>
      </c>
    </row>
    <row r="9164" customFormat="false" ht="15" hidden="false" customHeight="true" outlineLevel="0" collapsed="false">
      <c r="A9164" s="3" t="str">
        <f aca="false">A$8924</f>
        <v>Educação</v>
      </c>
      <c r="B9164" s="3" t="str">
        <f aca="false">B$8924</f>
        <v> Total</v>
      </c>
      <c r="C9164" s="3" t="n">
        <f aca="false">C$8924</f>
        <v>1</v>
      </c>
      <c r="D9164" s="3" t="s">
        <v>241</v>
      </c>
      <c r="E9164" s="3" t="n">
        <f aca="false">E$8924</f>
        <v>2019</v>
      </c>
      <c r="F9164" s="3" t="n">
        <f aca="false">F$8924</f>
        <v>2019</v>
      </c>
      <c r="G9164" s="3" t="n">
        <v>16.5039728163894</v>
      </c>
      <c r="H9164" s="3" t="n">
        <f aca="false">H$8924</f>
        <v>1</v>
      </c>
      <c r="I9164" s="3" t="n">
        <f aca="false">I$8924</f>
        <v>0.113</v>
      </c>
      <c r="J9164" s="3" t="n">
        <f aca="false">J$8924</f>
        <v>0.113</v>
      </c>
      <c r="K9164" s="3" t="str">
        <f aca="false">K$8924</f>
        <v>Nota obtida via normalização e ponderação de indicadores que variam de 0 a 100.</v>
      </c>
      <c r="L9164" s="3" t="str">
        <f aca="false">L$8924</f>
        <v>Tendências</v>
      </c>
      <c r="M9164" s="3" t="str">
        <f aca="false">M$8924</f>
        <v>Nota de 0 a 100</v>
      </c>
      <c r="N9164" s="5"/>
      <c r="O9164" s="3" t="n">
        <v>0</v>
      </c>
    </row>
    <row r="9165" customFormat="false" ht="15" hidden="false" customHeight="true" outlineLevel="0" collapsed="false">
      <c r="A9165" s="3" t="str">
        <f aca="false">A$8925</f>
        <v>Eficiência da Máquina Pública</v>
      </c>
      <c r="B9165" s="3" t="str">
        <f aca="false">B$8925</f>
        <v>Eficiência do Judiciário</v>
      </c>
      <c r="C9165" s="3" t="n">
        <f aca="false">C$8925</f>
        <v>-1</v>
      </c>
      <c r="D9165" s="3" t="s">
        <v>241</v>
      </c>
      <c r="E9165" s="3" t="n">
        <f aca="false">E$8925</f>
        <v>2017</v>
      </c>
      <c r="F9165" s="3" t="n">
        <f aca="false">F$8925</f>
        <v>2019</v>
      </c>
      <c r="G9165" s="3" t="n">
        <v>57.3160316279582</v>
      </c>
      <c r="H9165" s="3" t="n">
        <f aca="false">H$8925</f>
        <v>0.194457604513834</v>
      </c>
      <c r="I9165" s="3" t="n">
        <f aca="false">I$8925</f>
        <v>0.079</v>
      </c>
      <c r="J9165" s="3" t="n">
        <f aca="false">J$8925</f>
        <v>0.0153621507565929</v>
      </c>
      <c r="K9165" s="3" t="str">
        <f aca="false">K$8925</f>
        <v>Taxa de congestionamento = 1 - (processos baixados)/(casos novos + casos pendentes)</v>
      </c>
      <c r="L9165" s="3" t="str">
        <f aca="false">L$8925</f>
        <v>CNJ</v>
      </c>
      <c r="M9165" s="3" t="str">
        <f aca="false">M$8925</f>
        <v>Porcentagem %</v>
      </c>
      <c r="N91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165" s="3" t="n">
        <v>77.5731984487852</v>
      </c>
    </row>
    <row r="9166" customFormat="false" ht="15" hidden="false" customHeight="true" outlineLevel="0" collapsed="false">
      <c r="A9166" s="3" t="str">
        <f aca="false">A$8926</f>
        <v>Eficiência da Máquina Pública</v>
      </c>
      <c r="B9166" s="3" t="str">
        <f aca="false">B$8926</f>
        <v>Custo do Executivo/PIB</v>
      </c>
      <c r="C9166" s="3" t="n">
        <f aca="false">C$8926</f>
        <v>-1</v>
      </c>
      <c r="D9166" s="3" t="s">
        <v>241</v>
      </c>
      <c r="E9166" s="3" t="n">
        <f aca="false">E$8926</f>
        <v>2018</v>
      </c>
      <c r="F9166" s="3" t="n">
        <f aca="false">F$8926</f>
        <v>2019</v>
      </c>
      <c r="G9166" s="3" t="n">
        <v>3.1121906569476</v>
      </c>
      <c r="H9166" s="3" t="n">
        <f aca="false">H$8926</f>
        <v>0.276747308320545</v>
      </c>
      <c r="I9166" s="3" t="n">
        <f aca="false">I$8926</f>
        <v>0.079</v>
      </c>
      <c r="J9166" s="3" t="n">
        <f aca="false">J$8926</f>
        <v>0.021863037357323</v>
      </c>
      <c r="K9166" s="3" t="str">
        <f aca="false">K$8926</f>
        <v>Recursos públicos alocados na administração direta / PIB.</v>
      </c>
      <c r="L9166" s="3" t="str">
        <f aca="false">L$8926</f>
        <v>Siconfi e Tendências</v>
      </c>
      <c r="M9166" s="3" t="str">
        <f aca="false">M$8926</f>
        <v>Porcentagem %</v>
      </c>
      <c r="N9166" s="3" t="str">
        <f aca="false">N$61</f>
        <v>O PIB utilizado para cálculo é estimado pela Tendências</v>
      </c>
      <c r="O9166" s="3" t="n">
        <v>0</v>
      </c>
    </row>
    <row r="9167" customFormat="false" ht="15" hidden="false" customHeight="true" outlineLevel="0" collapsed="false">
      <c r="A9167" s="3" t="str">
        <f aca="false">A$8927</f>
        <v>Eficiência da Máquina Pública</v>
      </c>
      <c r="B9167" s="3" t="str">
        <f aca="false">B$8927</f>
        <v>Custo do Judiciário/PIB</v>
      </c>
      <c r="C9167" s="3" t="n">
        <f aca="false">C$8927</f>
        <v>-1</v>
      </c>
      <c r="D9167" s="3" t="s">
        <v>241</v>
      </c>
      <c r="E9167" s="3" t="n">
        <f aca="false">E$8927</f>
        <v>2018</v>
      </c>
      <c r="F9167" s="3" t="n">
        <f aca="false">F$8927</f>
        <v>2019</v>
      </c>
      <c r="G9167" s="3" t="n">
        <v>1.90965075257086</v>
      </c>
      <c r="H9167" s="3" t="n">
        <f aca="false">H$8927</f>
        <v>0.0655469947709602</v>
      </c>
      <c r="I9167" s="3" t="n">
        <f aca="false">I$8927</f>
        <v>0.079</v>
      </c>
      <c r="J9167" s="3" t="n">
        <f aca="false">J$8927</f>
        <v>0.00517821258690586</v>
      </c>
      <c r="K9167" s="3" t="str">
        <f aca="false">K$8927</f>
        <v>Recursos públicos alocados no judiciário / PIB.</v>
      </c>
      <c r="L9167" s="3" t="str">
        <f aca="false">L$8927</f>
        <v>Siconfi e Tendências</v>
      </c>
      <c r="M9167" s="3" t="str">
        <f aca="false">M$8927</f>
        <v>Porcentagem %</v>
      </c>
      <c r="N9167" s="3" t="str">
        <f aca="false">N$63</f>
        <v>O PIB utilizado para cálculo é estimado pela Tendências. O Distrito Federal não é válido nesse indicador.</v>
      </c>
      <c r="O9167" s="3" t="n">
        <v>5.88623119404257</v>
      </c>
    </row>
    <row r="9168" customFormat="false" ht="15" hidden="false" customHeight="true" outlineLevel="0" collapsed="false">
      <c r="A9168" s="3" t="str">
        <f aca="false">A$8928</f>
        <v>Eficiência da Máquina Pública</v>
      </c>
      <c r="B9168" s="3" t="str">
        <f aca="false">B$8928</f>
        <v>Custo do Legislativo/PIB</v>
      </c>
      <c r="C9168" s="3" t="n">
        <f aca="false">C$8928</f>
        <v>-1</v>
      </c>
      <c r="D9168" s="3" t="s">
        <v>241</v>
      </c>
      <c r="E9168" s="3" t="n">
        <f aca="false">E$8928</f>
        <v>2018</v>
      </c>
      <c r="F9168" s="3" t="n">
        <f aca="false">F$8928</f>
        <v>2019</v>
      </c>
      <c r="G9168" s="3" t="n">
        <v>1.43779345672875</v>
      </c>
      <c r="H9168" s="3" t="n">
        <f aca="false">H$8928</f>
        <v>0.281457770221759</v>
      </c>
      <c r="I9168" s="3" t="n">
        <f aca="false">I$8928</f>
        <v>0.079</v>
      </c>
      <c r="J9168" s="3" t="n">
        <f aca="false">J$8928</f>
        <v>0.022235163847519</v>
      </c>
      <c r="K9168" s="3" t="str">
        <f aca="false">K$8928</f>
        <v>Recursos públicos alocados no legislativo / PIB.</v>
      </c>
      <c r="L9168" s="3" t="str">
        <f aca="false">L$8928</f>
        <v>Siconfi e Tendências</v>
      </c>
      <c r="M9168" s="3" t="str">
        <f aca="false">M$8928</f>
        <v>Porcentagem %</v>
      </c>
      <c r="N9168" s="3" t="str">
        <f aca="false">N$64</f>
        <v>O PIB utilizado para cálculo é estimado pela Tendências</v>
      </c>
      <c r="O9168" s="3" t="n">
        <v>42.5075940135154</v>
      </c>
    </row>
    <row r="9169" customFormat="false" ht="15" hidden="false" customHeight="true" outlineLevel="0" collapsed="false">
      <c r="A9169" s="3" t="str">
        <f aca="false">A$8929</f>
        <v>Eficiência da Máquina Pública</v>
      </c>
      <c r="B9169" s="3" t="str">
        <f aca="false">B$8929</f>
        <v>Índice de Transparência</v>
      </c>
      <c r="C9169" s="3" t="n">
        <f aca="false">C$8929</f>
        <v>1</v>
      </c>
      <c r="D9169" s="3" t="s">
        <v>241</v>
      </c>
      <c r="E9169" s="3" t="n">
        <f aca="false">E$8929</f>
        <v>2018</v>
      </c>
      <c r="F9169" s="3" t="n">
        <f aca="false">F$8929</f>
        <v>2019</v>
      </c>
      <c r="G9169" s="3" t="n">
        <v>5.99</v>
      </c>
      <c r="H9169" s="3" t="n">
        <f aca="false">H$8929</f>
        <v>0.181790322172902</v>
      </c>
      <c r="I9169" s="3" t="n">
        <f aca="false">I$8929</f>
        <v>0.079</v>
      </c>
      <c r="J9169" s="3" t="n">
        <f aca="false">J$8929</f>
        <v>0.0143614354516592</v>
      </c>
      <c r="K9169" s="3" t="str">
        <f aca="false">K$8929</f>
        <v>Escala Brasil Transparente 360º - Ranking de “Transparência Passiva” e “Transparência Ativa”.</v>
      </c>
      <c r="L9169" s="3" t="str">
        <f aca="false">L$8929</f>
        <v>CGU</v>
      </c>
      <c r="M9169" s="3" t="str">
        <f aca="false">M$8929</f>
        <v>Pontuação de 0 a 10</v>
      </c>
      <c r="N9169" s="3" t="str">
        <f aca="false">N$62</f>
        <v>A partir da edição de 2018, ou seja, do dado de 2016, passou a ser usado a avaliação Escala Brasil Transparente</v>
      </c>
      <c r="O9169" s="3" t="n">
        <v>0</v>
      </c>
    </row>
    <row r="9170" customFormat="false" ht="15" hidden="false" customHeight="true" outlineLevel="0" collapsed="false">
      <c r="A9170" s="3" t="str">
        <f aca="false">A$8930</f>
        <v>Eficiência da Máquina Pública</v>
      </c>
      <c r="B9170" s="3" t="str">
        <f aca="false">B$8930</f>
        <v> Total</v>
      </c>
      <c r="C9170" s="3" t="n">
        <f aca="false">C$8930</f>
        <v>1</v>
      </c>
      <c r="D9170" s="3" t="s">
        <v>241</v>
      </c>
      <c r="E9170" s="3" t="n">
        <f aca="false">E$8930</f>
        <v>2019</v>
      </c>
      <c r="F9170" s="3" t="n">
        <f aca="false">F$8930</f>
        <v>2019</v>
      </c>
      <c r="G9170" s="3" t="n">
        <v>25.5012843129378</v>
      </c>
      <c r="H9170" s="3" t="n">
        <f aca="false">H$8930</f>
        <v>1</v>
      </c>
      <c r="I9170" s="3" t="n">
        <f aca="false">I$8930</f>
        <v>0.079</v>
      </c>
      <c r="J9170" s="3" t="n">
        <f aca="false">J$8930</f>
        <v>0.079</v>
      </c>
      <c r="K9170" s="3" t="str">
        <f aca="false">K$8930</f>
        <v>Nota obtida via normalização e ponderação de indicadores que variam de 0 a 100.</v>
      </c>
      <c r="L9170" s="3" t="str">
        <f aca="false">L$8930</f>
        <v>Tendências</v>
      </c>
      <c r="M9170" s="3" t="str">
        <f aca="false">M$8930</f>
        <v>Nota de 0 a 100</v>
      </c>
      <c r="N9170" s="5"/>
      <c r="O9170" s="3" t="n">
        <v>0</v>
      </c>
    </row>
    <row r="9171" customFormat="false" ht="15" hidden="false" customHeight="true" outlineLevel="0" collapsed="false">
      <c r="A9171" s="3" t="str">
        <f aca="false">A$8931</f>
        <v>Infraestrutura</v>
      </c>
      <c r="B9171" s="3" t="str">
        <f aca="false">B$8931</f>
        <v>Acessibilidade do Serviço de Telecomunicações</v>
      </c>
      <c r="C9171" s="3" t="n">
        <f aca="false">C$8931</f>
        <v>1</v>
      </c>
      <c r="D9171" s="3" t="s">
        <v>241</v>
      </c>
      <c r="E9171" s="3" t="n">
        <f aca="false">E$8931</f>
        <v>2018</v>
      </c>
      <c r="F9171" s="3" t="n">
        <f aca="false">F$8931</f>
        <v>2019</v>
      </c>
      <c r="G9171" s="3" t="n">
        <v>96.5271531078638</v>
      </c>
      <c r="H9171" s="3" t="n">
        <f aca="false">H$8931</f>
        <v>0.102626310390346</v>
      </c>
      <c r="I9171" s="3" t="n">
        <f aca="false">I$8931</f>
        <v>0.127</v>
      </c>
      <c r="J9171" s="3" t="n">
        <f aca="false">J$8931</f>
        <v>0.0130335414195739</v>
      </c>
      <c r="K9171" s="3" t="str">
        <f aca="false">K$8931</f>
        <v>Densidade de acessos por 100 habitantes (telefonia móvel e banda larga).</v>
      </c>
      <c r="L9171" s="3" t="str">
        <f aca="false">L$8931</f>
        <v>ANATEL e IBGE</v>
      </c>
      <c r="M9171" s="3" t="str">
        <f aca="false">M$8931</f>
        <v>Acessos por 100 mil habitantes</v>
      </c>
      <c r="N9171" s="5"/>
      <c r="O9171" s="3" t="n">
        <v>15.9418070655178</v>
      </c>
    </row>
    <row r="9172" customFormat="false" ht="15" hidden="false" customHeight="true" outlineLevel="0" collapsed="false">
      <c r="A9172" s="3" t="str">
        <f aca="false">A$8932</f>
        <v>Infraestrutura</v>
      </c>
      <c r="B9172" s="3" t="str">
        <f aca="false">B$8932</f>
        <v>Qualidade do Serviço de Telecomunicações</v>
      </c>
      <c r="C9172" s="3" t="n">
        <f aca="false">C$8932</f>
        <v>1</v>
      </c>
      <c r="D9172" s="3" t="s">
        <v>241</v>
      </c>
      <c r="E9172" s="3" t="n">
        <f aca="false">E$8932</f>
        <v>2018</v>
      </c>
      <c r="F9172" s="3" t="n">
        <f aca="false">F$8932</f>
        <v>2019</v>
      </c>
      <c r="G9172" s="3" t="n">
        <v>61.95</v>
      </c>
      <c r="H9172" s="3" t="n">
        <f aca="false">H$8932</f>
        <v>0.0998607896894471</v>
      </c>
      <c r="I9172" s="3" t="n">
        <f aca="false">I$8932</f>
        <v>0.127</v>
      </c>
      <c r="J9172" s="3" t="n">
        <f aca="false">J$8932</f>
        <v>0.0126823202905598</v>
      </c>
      <c r="K9172" s="3" t="str">
        <f aca="false">K$8932</f>
        <v>Média do ranking de banda larga fixa e do de telefonia móvel (percentual de indicadores com cumprimento de metas).</v>
      </c>
      <c r="L9172" s="3" t="str">
        <f aca="false">L$8932</f>
        <v>ANATEL</v>
      </c>
      <c r="M9172" s="3" t="str">
        <f aca="false">M$8932</f>
        <v>Porcentagem %</v>
      </c>
      <c r="N9172" s="5"/>
      <c r="O9172" s="3" t="n">
        <v>0</v>
      </c>
    </row>
    <row r="9173" customFormat="false" ht="15" hidden="false" customHeight="true" outlineLevel="0" collapsed="false">
      <c r="A9173" s="3" t="str">
        <f aca="false">A$8933</f>
        <v>Infraestrutura</v>
      </c>
      <c r="B9173" s="3" t="str">
        <f aca="false">B$8933</f>
        <v>Custo de Combustíveis</v>
      </c>
      <c r="C9173" s="3" t="n">
        <f aca="false">C$8933</f>
        <v>-1</v>
      </c>
      <c r="D9173" s="3" t="s">
        <v>241</v>
      </c>
      <c r="E9173" s="3" t="n">
        <f aca="false">E$8933</f>
        <v>2018</v>
      </c>
      <c r="F9173" s="3" t="n">
        <f aca="false">F$8933</f>
        <v>2019</v>
      </c>
      <c r="G9173" s="3" t="n">
        <v>3.95333560034862</v>
      </c>
      <c r="H9173" s="3" t="n">
        <f aca="false">H$8933</f>
        <v>0.0924769858116104</v>
      </c>
      <c r="I9173" s="3" t="n">
        <f aca="false">I$8933</f>
        <v>0.127</v>
      </c>
      <c r="J9173" s="3" t="n">
        <f aca="false">J$8933</f>
        <v>0.0117445771980745</v>
      </c>
      <c r="K9173" s="3" t="str">
        <f aca="false">K$8933</f>
        <v>Preço médio pago em reais por consumidores finais (etanol, gasolina e diesel), ponderado pela participação dos combustíveis no consumo total.</v>
      </c>
      <c r="L9173" s="3" t="str">
        <f aca="false">L$8933</f>
        <v>ANP</v>
      </c>
      <c r="M9173" s="3" t="str">
        <f aca="false">M$8933</f>
        <v>Reais (R$)</v>
      </c>
      <c r="N9173" s="5" t="str">
        <f aca="false">N$6</f>
        <v>A partir da edição de 2018, ou seja, do dado de 2017 o preço pago passou a ser ponderado pela participação dos combustíveis no consumo total.</v>
      </c>
      <c r="O9173" s="3" t="n">
        <v>64.3506863791582</v>
      </c>
    </row>
    <row r="9174" customFormat="false" ht="15" hidden="false" customHeight="true" outlineLevel="0" collapsed="false">
      <c r="A9174" s="3" t="str">
        <f aca="false">A$8934</f>
        <v>Infraestrutura</v>
      </c>
      <c r="B9174" s="3" t="str">
        <f aca="false">B$8934</f>
        <v>Custo de Saneamento Básico</v>
      </c>
      <c r="C9174" s="3" t="n">
        <f aca="false">C$8934</f>
        <v>-1</v>
      </c>
      <c r="D9174" s="3" t="s">
        <v>241</v>
      </c>
      <c r="E9174" s="3" t="n">
        <f aca="false">E$8934</f>
        <v>2017</v>
      </c>
      <c r="F9174" s="3" t="n">
        <f aca="false">F$8934</f>
        <v>2019</v>
      </c>
      <c r="G9174" s="3" t="n">
        <v>2.5</v>
      </c>
      <c r="H9174" s="3" t="n">
        <f aca="false">H$8934</f>
        <v>0.0967723308328037</v>
      </c>
      <c r="I9174" s="3" t="n">
        <f aca="false">I$8934</f>
        <v>0.127</v>
      </c>
      <c r="J9174" s="3" t="n">
        <f aca="false">J$8934</f>
        <v>0.0122900860157661</v>
      </c>
      <c r="K9174" s="3" t="str">
        <f aca="false">K$8934</f>
        <v>Tarifa média praticada pelo serviço de tratamento e distribuição.</v>
      </c>
      <c r="L9174" s="3" t="str">
        <f aca="false">L$8934</f>
        <v>SNIS</v>
      </c>
      <c r="M9174" s="3" t="str">
        <f aca="false">M$8934</f>
        <v>Reais ($) por m3</v>
      </c>
      <c r="N9174" s="5"/>
      <c r="O9174" s="3" t="n">
        <v>91.9689119170984</v>
      </c>
    </row>
    <row r="9175" customFormat="false" ht="15" hidden="false" customHeight="true" outlineLevel="0" collapsed="false">
      <c r="A9175" s="3" t="str">
        <f aca="false">A$8935</f>
        <v>Infraestrutura</v>
      </c>
      <c r="B9175" s="3" t="str">
        <f aca="false">B$8935</f>
        <v>Disponibilidade de Voos Diretos</v>
      </c>
      <c r="C9175" s="3" t="n">
        <f aca="false">C$8935</f>
        <v>1</v>
      </c>
      <c r="D9175" s="3" t="s">
        <v>241</v>
      </c>
      <c r="E9175" s="3" t="n">
        <f aca="false">E$8935</f>
        <v>2018</v>
      </c>
      <c r="F9175" s="3" t="n">
        <f aca="false">F$8935</f>
        <v>2019</v>
      </c>
      <c r="G9175" s="3" t="n">
        <v>2138</v>
      </c>
      <c r="H9175" s="3" t="n">
        <f aca="false">H$8935</f>
        <v>0.102449148056252</v>
      </c>
      <c r="I9175" s="3" t="n">
        <f aca="false">I$8935</f>
        <v>0.127</v>
      </c>
      <c r="J9175" s="3" t="n">
        <f aca="false">J$8935</f>
        <v>0.013011041803144</v>
      </c>
      <c r="K9175" s="3" t="str">
        <f aca="false">K$8935</f>
        <v>Número de voos diretos domésticos regulares.</v>
      </c>
      <c r="L9175" s="3" t="str">
        <f aca="false">L$8935</f>
        <v>ANAC</v>
      </c>
      <c r="M9175" s="3" t="str">
        <f aca="false">M$8935</f>
        <v>Número de voos</v>
      </c>
      <c r="N9175" s="5"/>
      <c r="O9175" s="3" t="n">
        <v>0.430979109945257</v>
      </c>
    </row>
    <row r="9176" customFormat="false" ht="15" hidden="false" customHeight="true" outlineLevel="0" collapsed="false">
      <c r="A9176" s="3" t="str">
        <f aca="false">A$8936</f>
        <v>Infraestrutura</v>
      </c>
      <c r="B9176" s="3" t="str">
        <f aca="false">B$8936</f>
        <v>Acesso à Energia Elétrica</v>
      </c>
      <c r="C9176" s="3" t="n">
        <f aca="false">C$8936</f>
        <v>1</v>
      </c>
      <c r="D9176" s="3" t="s">
        <v>241</v>
      </c>
      <c r="E9176" s="3" t="n">
        <f aca="false">E$8936</f>
        <v>2018</v>
      </c>
      <c r="F9176" s="3" t="n">
        <f aca="false">F$8936</f>
        <v>2019</v>
      </c>
      <c r="G9176" s="3" t="n">
        <v>99.9855108364921</v>
      </c>
      <c r="H9176" s="3" t="n">
        <f aca="false">H$8936</f>
        <v>0.0432287942732212</v>
      </c>
      <c r="I9176" s="3" t="n">
        <f aca="false">I$8936</f>
        <v>0.127</v>
      </c>
      <c r="J9176" s="3" t="n">
        <f aca="false">J$8936</f>
        <v>0.00549005687269909</v>
      </c>
      <c r="K9176" s="3" t="str">
        <f aca="false">K$8936</f>
        <v>Proporção de domicílios com acesso a energia elétrica (iluminação elétrica).</v>
      </c>
      <c r="L9176" s="3" t="str">
        <f aca="false">L$8936</f>
        <v>IBGE</v>
      </c>
      <c r="M9176" s="3" t="str">
        <f aca="false">M$8936</f>
        <v>Porcentagem %</v>
      </c>
      <c r="N9176" s="5"/>
      <c r="O9176" s="3" t="n">
        <v>99.7596022387466</v>
      </c>
    </row>
    <row r="9177" customFormat="false" ht="15" hidden="false" customHeight="true" outlineLevel="0" collapsed="false">
      <c r="A9177" s="3" t="str">
        <f aca="false">A$8937</f>
        <v>Infraestrutura</v>
      </c>
      <c r="B9177" s="3" t="str">
        <f aca="false">B$8937</f>
        <v>Custo da Energia Elétrica</v>
      </c>
      <c r="C9177" s="3" t="n">
        <f aca="false">C$8937</f>
        <v>-1</v>
      </c>
      <c r="D9177" s="3" t="s">
        <v>241</v>
      </c>
      <c r="E9177" s="3" t="n">
        <f aca="false">E$8937</f>
        <v>2018</v>
      </c>
      <c r="F9177" s="3" t="n">
        <f aca="false">F$8937</f>
        <v>2019</v>
      </c>
      <c r="G9177" s="3" t="n">
        <v>656.9706340629</v>
      </c>
      <c r="H9177" s="3" t="n">
        <f aca="false">H$8937</f>
        <v>0.114630637462429</v>
      </c>
      <c r="I9177" s="3" t="n">
        <f aca="false">I$8937</f>
        <v>0.127</v>
      </c>
      <c r="J9177" s="3" t="n">
        <f aca="false">J$8937</f>
        <v>0.0145580909577285</v>
      </c>
      <c r="K9177" s="3" t="str">
        <f aca="false">K$8937</f>
        <v>Tarifa média praticada para o consumo comercial, residencial e industrial.</v>
      </c>
      <c r="L9177" s="3" t="str">
        <f aca="false">L$8937</f>
        <v>ANEEL</v>
      </c>
      <c r="M9177" s="3" t="str">
        <f aca="false">M$8937</f>
        <v>Reais (R$) por MWh</v>
      </c>
      <c r="N9177" s="5"/>
      <c r="O9177" s="3" t="n">
        <v>72.5862824724911</v>
      </c>
    </row>
    <row r="9178" customFormat="false" ht="15" hidden="false" customHeight="true" outlineLevel="0" collapsed="false">
      <c r="A9178" s="3" t="str">
        <f aca="false">A$8938</f>
        <v>Infraestrutura</v>
      </c>
      <c r="B9178" s="3" t="str">
        <f aca="false">B$8938</f>
        <v>Qualidade da Energia Elétrica</v>
      </c>
      <c r="C9178" s="3" t="n">
        <f aca="false">C$8938</f>
        <v>-1</v>
      </c>
      <c r="D9178" s="3" t="s">
        <v>241</v>
      </c>
      <c r="E9178" s="3" t="n">
        <f aca="false">E$8938</f>
        <v>2018</v>
      </c>
      <c r="F9178" s="3" t="n">
        <f aca="false">F$8938</f>
        <v>2019</v>
      </c>
      <c r="G9178" s="3" t="n">
        <v>1.27</v>
      </c>
      <c r="H9178" s="3" t="n">
        <f aca="false">H$8938</f>
        <v>0.130636551781839</v>
      </c>
      <c r="I9178" s="3" t="n">
        <f aca="false">I$8938</f>
        <v>0.127</v>
      </c>
      <c r="J9178" s="3" t="n">
        <f aca="false">J$8938</f>
        <v>0.0165908420762936</v>
      </c>
      <c r="K9178" s="3" t="str">
        <f aca="false">K$8938</f>
        <v>O indicador aponta o Desempenho Global de Continuidade, que considera a duração e frequência de interrupções no serviço de energia.</v>
      </c>
      <c r="L9178" s="3" t="str">
        <f aca="false">L$8938</f>
        <v>ANEEL</v>
      </c>
      <c r="M9178" s="3" t="str">
        <f aca="false">M$8938</f>
        <v>Pontuação</v>
      </c>
      <c r="N9178" s="5"/>
      <c r="O9178" s="3" t="n">
        <v>75.7907450139389</v>
      </c>
    </row>
    <row r="9179" customFormat="false" ht="15" hidden="false" customHeight="true" outlineLevel="0" collapsed="false">
      <c r="A9179" s="3" t="str">
        <f aca="false">A$8939</f>
        <v>Infraestrutura</v>
      </c>
      <c r="B9179" s="3" t="str">
        <f aca="false">B$8939</f>
        <v>Qualidade das Rodovias</v>
      </c>
      <c r="C9179" s="3" t="n">
        <f aca="false">C$8939</f>
        <v>1</v>
      </c>
      <c r="D9179" s="3" t="s">
        <v>241</v>
      </c>
      <c r="E9179" s="3" t="n">
        <f aca="false">E$8939</f>
        <v>2018</v>
      </c>
      <c r="F9179" s="3" t="n">
        <f aca="false">F$8939</f>
        <v>2019</v>
      </c>
      <c r="G9179" s="3" t="n">
        <v>2.99602385685885</v>
      </c>
      <c r="H9179" s="3" t="n">
        <f aca="false">H$8939</f>
        <v>0.217318451702051</v>
      </c>
      <c r="I9179" s="3" t="n">
        <f aca="false">I$8939</f>
        <v>0.127</v>
      </c>
      <c r="J9179" s="3" t="n">
        <f aca="false">J$8939</f>
        <v>0.0275994433661605</v>
      </c>
      <c r="K9179" s="3" t="str">
        <f aca="false">K$8939</f>
        <v>Avaliação das condições das vias rodoviárias (nota entre 1 (ruim) a 5 (ótimo) ponderada pela extensão pesquisada).</v>
      </c>
      <c r="L9179" s="3" t="str">
        <f aca="false">L$8939</f>
        <v>CNT</v>
      </c>
      <c r="M9179" s="3" t="str">
        <f aca="false">M$8939</f>
        <v>Pontuação de 1 a 5</v>
      </c>
      <c r="N9179" s="5"/>
      <c r="O9179" s="3" t="n">
        <v>42.8589472455805</v>
      </c>
    </row>
    <row r="9180" customFormat="false" ht="15" hidden="false" customHeight="true" outlineLevel="0" collapsed="false">
      <c r="A9180" s="3" t="str">
        <f aca="false">A$8940</f>
        <v>Infraestrutura</v>
      </c>
      <c r="B9180" s="3" t="str">
        <f aca="false">B$8940</f>
        <v> Total</v>
      </c>
      <c r="C9180" s="3" t="n">
        <f aca="false">C$8940</f>
        <v>1</v>
      </c>
      <c r="D9180" s="3" t="s">
        <v>241</v>
      </c>
      <c r="E9180" s="3" t="n">
        <f aca="false">E$8940</f>
        <v>2019</v>
      </c>
      <c r="F9180" s="3" t="n">
        <f aca="false">F$8940</f>
        <v>2019</v>
      </c>
      <c r="G9180" s="3" t="n">
        <v>48.3793865597538</v>
      </c>
      <c r="H9180" s="3" t="n">
        <f aca="false">H$8940</f>
        <v>1</v>
      </c>
      <c r="I9180" s="3" t="n">
        <f aca="false">I$8940</f>
        <v>0.127</v>
      </c>
      <c r="J9180" s="3" t="n">
        <f aca="false">J$8940</f>
        <v>0.127</v>
      </c>
      <c r="K9180" s="3" t="str">
        <f aca="false">K$8940</f>
        <v>Nota obtida via normalização e ponderação de indicadores que variam de 0 a 100.</v>
      </c>
      <c r="L9180" s="3" t="str">
        <f aca="false">L$8940</f>
        <v>Tendências</v>
      </c>
      <c r="M9180" s="3" t="str">
        <f aca="false">M$8940</f>
        <v>Nota de 0 a 100</v>
      </c>
      <c r="N9180" s="5"/>
      <c r="O9180" s="3" t="n">
        <v>26.1055880160567</v>
      </c>
    </row>
    <row r="9181" customFormat="false" ht="15" hidden="false" customHeight="true" outlineLevel="0" collapsed="false">
      <c r="A9181" s="3" t="str">
        <f aca="false">A$8941</f>
        <v>Inovação</v>
      </c>
      <c r="B9181" s="3" t="str">
        <f aca="false">B$8941</f>
        <v>Investimentos Públicos em P&amp;D</v>
      </c>
      <c r="C9181" s="3" t="n">
        <f aca="false">C$8941</f>
        <v>1</v>
      </c>
      <c r="D9181" s="3" t="s">
        <v>241</v>
      </c>
      <c r="E9181" s="3" t="n">
        <f aca="false">E$8941</f>
        <v>2016</v>
      </c>
      <c r="F9181" s="3" t="n">
        <f aca="false">F$8941</f>
        <v>2019</v>
      </c>
      <c r="G9181" s="3" t="n">
        <v>0.0228426246366281</v>
      </c>
      <c r="H9181" s="3" t="n">
        <f aca="false">H$8941</f>
        <v>0.27697122446636</v>
      </c>
      <c r="I9181" s="3" t="n">
        <f aca="false">I$8941</f>
        <v>0.068</v>
      </c>
      <c r="J9181" s="3" t="n">
        <f aca="false">J$8941</f>
        <v>0.0188340432637125</v>
      </c>
      <c r="K9181" s="3" t="str">
        <f aca="false">K$8941</f>
        <v>Participação de Investimento público em P&amp;D no PIB estadual.</v>
      </c>
      <c r="L9181" s="3" t="str">
        <f aca="false">L$8941</f>
        <v>MCTIC e IBGE</v>
      </c>
      <c r="M9181" s="3" t="str">
        <f aca="false">M$8941</f>
        <v>Porcentagem %</v>
      </c>
      <c r="N9181" s="5" t="str">
        <f aca="false">N$68</f>
        <v>O PIB utilizado é o oficial divulgado pelo IBGE</v>
      </c>
      <c r="O9181" s="3" t="n">
        <v>3.75371389012725</v>
      </c>
    </row>
    <row r="9182" customFormat="false" ht="15" hidden="false" customHeight="true" outlineLevel="0" collapsed="false">
      <c r="A9182" s="3" t="str">
        <f aca="false">A$8942</f>
        <v>Inovação</v>
      </c>
      <c r="B9182" s="3" t="str">
        <f aca="false">B$8942</f>
        <v>Patentes</v>
      </c>
      <c r="C9182" s="3" t="n">
        <f aca="false">C$8942</f>
        <v>1</v>
      </c>
      <c r="D9182" s="3" t="s">
        <v>241</v>
      </c>
      <c r="E9182" s="3" t="n">
        <f aca="false">E$8942</f>
        <v>2017</v>
      </c>
      <c r="F9182" s="3" t="n">
        <f aca="false">F$8942</f>
        <v>2019</v>
      </c>
      <c r="G9182" s="3" t="n">
        <v>0</v>
      </c>
      <c r="H9182" s="3" t="n">
        <f aca="false">H$8942</f>
        <v>0.235363276193226</v>
      </c>
      <c r="I9182" s="3" t="n">
        <f aca="false">I$8942</f>
        <v>0.068</v>
      </c>
      <c r="J9182" s="3" t="n">
        <f aca="false">J$8942</f>
        <v>0.0160047027811393</v>
      </c>
      <c r="K9182" s="3" t="str">
        <f aca="false">K$8942</f>
        <v>Total de concessões de patentes, englobando os tipos: "Patente de Invenção", "Modelo de Utilidade" e "Certificado de Adição" em relação ao PIB.</v>
      </c>
      <c r="L9182" s="3" t="str">
        <f aca="false">L$8942</f>
        <v>INPI e Tendências</v>
      </c>
      <c r="M9182" s="3" t="str">
        <f aca="false">M$8942</f>
        <v>Patentes pelo PIB em 1 bilhão de reais</v>
      </c>
      <c r="N9182" s="3" t="str">
        <f aca="false">N$69</f>
        <v>O PIB utilizado para cálculo é estimado pela Tendências</v>
      </c>
      <c r="O9182" s="3" t="n">
        <v>0</v>
      </c>
    </row>
    <row r="9183" customFormat="false" ht="15" hidden="false" customHeight="true" outlineLevel="0" collapsed="false">
      <c r="A9183" s="3" t="str">
        <f aca="false">A$8943</f>
        <v>Inovação</v>
      </c>
      <c r="B9183" s="3" t="str">
        <f aca="false">B$8943</f>
        <v>Bolsa de Mestrado e Doutorado</v>
      </c>
      <c r="C9183" s="3" t="n">
        <f aca="false">C$8943</f>
        <v>1</v>
      </c>
      <c r="D9183" s="3" t="s">
        <v>241</v>
      </c>
      <c r="E9183" s="3" t="n">
        <f aca="false">E$8943</f>
        <v>2017</v>
      </c>
      <c r="F9183" s="3" t="n">
        <f aca="false">F$8943</f>
        <v>2019</v>
      </c>
      <c r="G9183" s="3" t="n">
        <v>31.0679611650485</v>
      </c>
      <c r="H9183" s="3" t="n">
        <f aca="false">H$8943</f>
        <v>0.267071958016711</v>
      </c>
      <c r="I9183" s="3" t="n">
        <f aca="false">I$8943</f>
        <v>0.068</v>
      </c>
      <c r="J9183" s="3" t="n">
        <f aca="false">J$8943</f>
        <v>0.0181608931451364</v>
      </c>
      <c r="K9183" s="3" t="str">
        <f aca="false">K$8943</f>
        <v>Proporção de discentes de pós-graduação beneficiados pela Bolsa CNPq, CAPES ou FAPs dos Estados.</v>
      </c>
      <c r="L9183" s="3" t="str">
        <f aca="false">L$8943</f>
        <v>CNPQ, CAPES e CONFAP</v>
      </c>
      <c r="M9183" s="3" t="str">
        <f aca="false">M$8943</f>
        <v>Porcentagem %</v>
      </c>
      <c r="N91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183" s="3" t="n">
        <v>47.153568930345</v>
      </c>
    </row>
    <row r="9184" customFormat="false" ht="15" hidden="false" customHeight="true" outlineLevel="0" collapsed="false">
      <c r="A9184" s="3" t="str">
        <f aca="false">A$8944</f>
        <v>Inovação</v>
      </c>
      <c r="B9184" s="3" t="str">
        <f aca="false">B$8944</f>
        <v>Empreendimentos Inovadores</v>
      </c>
      <c r="C9184" s="3" t="n">
        <f aca="false">C$8944</f>
        <v>1</v>
      </c>
      <c r="D9184" s="3" t="s">
        <v>241</v>
      </c>
      <c r="E9184" s="3" t="n">
        <f aca="false">E$8944</f>
        <v>2019</v>
      </c>
      <c r="F9184" s="3" t="n">
        <f aca="false">F$8944</f>
        <v>2019</v>
      </c>
      <c r="G9184" s="3" t="n">
        <v>2.4344375536337</v>
      </c>
      <c r="H9184" s="3" t="n">
        <f aca="false">H$8944</f>
        <v>0.220593541323703</v>
      </c>
      <c r="I9184" s="3" t="n">
        <f aca="false">I$8944</f>
        <v>0.068</v>
      </c>
      <c r="J9184" s="3" t="n">
        <f aca="false">J$8944</f>
        <v>0.0150003608100118</v>
      </c>
      <c r="K9184" s="3" t="str">
        <f aca="false">K$8944</f>
        <v>Número de Aceleradoras, Incubadoras, Parques Tecnológicos e Parques Científicos associados à Anprotec (Associação Nacional de Entidades Promotoras de Empreendimentos Inovadores) para cada 1 milhão de habitantes.</v>
      </c>
      <c r="L9184" s="3" t="str">
        <f aca="false">L$8944</f>
        <v>Anprotec</v>
      </c>
      <c r="M9184" s="3" t="str">
        <f aca="false">M$8944</f>
        <v>Quantidade por 1 milhão de habitantes</v>
      </c>
      <c r="N9184" s="5"/>
      <c r="O9184" s="3" t="n">
        <v>68.7855589164318</v>
      </c>
    </row>
    <row r="9185" customFormat="false" ht="15" hidden="false" customHeight="true" outlineLevel="0" collapsed="false">
      <c r="A9185" s="3" t="str">
        <f aca="false">A$8945</f>
        <v>Inovação</v>
      </c>
      <c r="B9185" s="3" t="str">
        <f aca="false">B$8945</f>
        <v> Total</v>
      </c>
      <c r="C9185" s="3" t="n">
        <f aca="false">C$8945</f>
        <v>1</v>
      </c>
      <c r="D9185" s="3" t="s">
        <v>241</v>
      </c>
      <c r="E9185" s="3" t="n">
        <f aca="false">E$8945</f>
        <v>2019</v>
      </c>
      <c r="F9185" s="3" t="n">
        <f aca="false">F$8945</f>
        <v>2019</v>
      </c>
      <c r="G9185" s="3" t="n">
        <v>28.8067167474541</v>
      </c>
      <c r="H9185" s="3" t="n">
        <f aca="false">H$8945</f>
        <v>1</v>
      </c>
      <c r="I9185" s="3" t="n">
        <f aca="false">I$8945</f>
        <v>0.068</v>
      </c>
      <c r="J9185" s="3" t="n">
        <f aca="false">J$8945</f>
        <v>0.068</v>
      </c>
      <c r="K9185" s="3" t="str">
        <f aca="false">K$8945</f>
        <v>Nota obtida via normalização e ponderação de indicadores que variam de 0 a 100.</v>
      </c>
      <c r="L9185" s="3" t="str">
        <f aca="false">L$8945</f>
        <v>Tendências</v>
      </c>
      <c r="M9185" s="3" t="str">
        <f aca="false">M$8945</f>
        <v>Nota de 0 a 100</v>
      </c>
      <c r="N9185" s="5"/>
      <c r="O9185" s="3" t="n">
        <v>30.7369618656916</v>
      </c>
    </row>
    <row r="9186" customFormat="false" ht="15.75" hidden="false" customHeight="true" outlineLevel="0" collapsed="false">
      <c r="A9186" s="3" t="str">
        <f aca="false">A$8946</f>
        <v>Potencial de Mercado</v>
      </c>
      <c r="B9186" s="3" t="str">
        <f aca="false">B$8946</f>
        <v>Tamanho de Mercado</v>
      </c>
      <c r="C9186" s="3" t="n">
        <f aca="false">C$8946</f>
        <v>1</v>
      </c>
      <c r="D9186" s="3" t="s">
        <v>241</v>
      </c>
      <c r="E9186" s="3" t="n">
        <f aca="false">E$8946</f>
        <v>2018</v>
      </c>
      <c r="F9186" s="3" t="n">
        <f aca="false">F$8946</f>
        <v>2019</v>
      </c>
      <c r="G9186" s="3" t="n">
        <v>15.2838205036745</v>
      </c>
      <c r="H9186" s="3" t="n">
        <f aca="false">H$8946</f>
        <v>0.386075959041128</v>
      </c>
      <c r="I9186" s="3" t="n">
        <f aca="false">I$8946</f>
        <v>0.077</v>
      </c>
      <c r="J9186" s="3" t="n">
        <f aca="false">J$8946</f>
        <v>0.0297278488461669</v>
      </c>
      <c r="K9186" s="3" t="str">
        <f aca="false">K$8946</f>
        <v>Nível do Produto Interno Bruto (PIB) em R$ bilhões. </v>
      </c>
      <c r="L9186" s="3" t="str">
        <f aca="false">L$8946</f>
        <v>Tendências</v>
      </c>
      <c r="M9186" s="3" t="str">
        <f aca="false">M$8946</f>
        <v>R$ bilhões</v>
      </c>
      <c r="N9186" s="5" t="str">
        <f aca="false">N$2</f>
        <v>O PIB utilizado para cálculo é estimado pela Tendências</v>
      </c>
      <c r="O9186" s="3" t="n">
        <v>0.138914031300594</v>
      </c>
    </row>
    <row r="9187" customFormat="false" ht="15" hidden="false" customHeight="true" outlineLevel="0" collapsed="false">
      <c r="A9187" s="3" t="str">
        <f aca="false">A$8947</f>
        <v>Potencial de Mercado</v>
      </c>
      <c r="B9187" s="3" t="str">
        <f aca="false">B$8947</f>
        <v>Taxa de Crescimento</v>
      </c>
      <c r="C9187" s="3" t="n">
        <f aca="false">C$8947</f>
        <v>1</v>
      </c>
      <c r="D9187" s="3" t="s">
        <v>241</v>
      </c>
      <c r="E9187" s="3" t="n">
        <f aca="false">E$8947</f>
        <v>2018</v>
      </c>
      <c r="F9187" s="3" t="n">
        <f aca="false">F$8947</f>
        <v>2019</v>
      </c>
      <c r="G9187" s="3" t="n">
        <v>-2.60114306881931</v>
      </c>
      <c r="H9187" s="3" t="n">
        <f aca="false">H$8947</f>
        <v>0.34322762312315</v>
      </c>
      <c r="I9187" s="3" t="n">
        <f aca="false">I$8947</f>
        <v>0.077</v>
      </c>
      <c r="J9187" s="3" t="n">
        <f aca="false">J$8947</f>
        <v>0.0264285269804825</v>
      </c>
      <c r="K9187" s="3" t="str">
        <f aca="false">K$8947</f>
        <v>Média Móvel de quatro períodos para a taxa de crescimento anual do PIB. </v>
      </c>
      <c r="L9187" s="3" t="str">
        <f aca="false">L$8947</f>
        <v>IBGE e Tendências</v>
      </c>
      <c r="M9187" s="3" t="str">
        <f aca="false">M$8947</f>
        <v>Porcentagem %</v>
      </c>
      <c r="N9187" s="5" t="str">
        <f aca="false">N$3</f>
        <v>O PIB utilizado para cálculo é estimado pela Tendências</v>
      </c>
      <c r="O9187" s="3" t="n">
        <v>0</v>
      </c>
    </row>
    <row r="9188" customFormat="false" ht="15" hidden="false" customHeight="true" outlineLevel="0" collapsed="false">
      <c r="A9188" s="3" t="str">
        <f aca="false">A$8948</f>
        <v>Potencial de Mercado</v>
      </c>
      <c r="B9188" s="3" t="str">
        <f aca="false">B$8948</f>
        <v>Crescimento Potencial da Força de Trabalho</v>
      </c>
      <c r="C9188" s="3" t="n">
        <f aca="false">C$8948</f>
        <v>1</v>
      </c>
      <c r="D9188" s="3" t="s">
        <v>241</v>
      </c>
      <c r="E9188" s="3" t="n">
        <f aca="false">E$8948</f>
        <v>2018</v>
      </c>
      <c r="F9188" s="3" t="n">
        <f aca="false">F$8948</f>
        <v>2019</v>
      </c>
      <c r="G9188" s="3" t="n">
        <v>2.20375035200484</v>
      </c>
      <c r="H9188" s="3" t="n">
        <f aca="false">H$8948</f>
        <v>0.270696417835722</v>
      </c>
      <c r="I9188" s="3" t="n">
        <f aca="false">I$8948</f>
        <v>0.077</v>
      </c>
      <c r="J9188" s="3" t="n">
        <f aca="false">J$8948</f>
        <v>0.0208436241733506</v>
      </c>
      <c r="K9188" s="3" t="str">
        <f aca="false">K$8948</f>
        <v>Média da taxa de crescimento da PIA para os próximos 10 anos (população com idade entre 15 e 64 anos).</v>
      </c>
      <c r="L9188" s="3" t="str">
        <f aca="false">L$8948</f>
        <v>IBGE</v>
      </c>
      <c r="M9188" s="3" t="str">
        <f aca="false">M$8948</f>
        <v>Porcentagem %</v>
      </c>
      <c r="N9188" s="5"/>
      <c r="O9188" s="3" t="n">
        <v>69.7786709524499</v>
      </c>
    </row>
    <row r="9189" customFormat="false" ht="15" hidden="false" customHeight="true" outlineLevel="0" collapsed="false">
      <c r="A9189" s="3" t="str">
        <f aca="false">A$8949</f>
        <v>Potencial de Mercado</v>
      </c>
      <c r="B9189" s="3" t="str">
        <f aca="false">B$8949</f>
        <v> Total</v>
      </c>
      <c r="C9189" s="3" t="n">
        <f aca="false">C$8949</f>
        <v>1</v>
      </c>
      <c r="D9189" s="3" t="s">
        <v>241</v>
      </c>
      <c r="E9189" s="3" t="n">
        <f aca="false">E$8949</f>
        <v>2019</v>
      </c>
      <c r="F9189" s="3" t="n">
        <f aca="false">F$8949</f>
        <v>2019</v>
      </c>
      <c r="G9189" s="3" t="n">
        <v>18.9424676360243</v>
      </c>
      <c r="H9189" s="3" t="n">
        <f aca="false">H$8949</f>
        <v>1</v>
      </c>
      <c r="I9189" s="3" t="n">
        <f aca="false">I$8949</f>
        <v>0.077</v>
      </c>
      <c r="J9189" s="3" t="n">
        <f aca="false">J$8949</f>
        <v>0.077</v>
      </c>
      <c r="K9189" s="3" t="str">
        <f aca="false">K$8949</f>
        <v>Nota obtida via normalização e ponderação de indicadores que variam de 0 a 100.</v>
      </c>
      <c r="L9189" s="3" t="str">
        <f aca="false">L$8949</f>
        <v>Tendências</v>
      </c>
      <c r="M9189" s="3" t="str">
        <f aca="false">M$8949</f>
        <v>Nota de 0 a 100</v>
      </c>
      <c r="N9189" s="5"/>
      <c r="O9189" s="3" t="n">
        <v>14.5360992893363</v>
      </c>
    </row>
    <row r="9190" customFormat="false" ht="15" hidden="false" customHeight="true" outlineLevel="0" collapsed="false">
      <c r="A9190" s="3" t="str">
        <f aca="false">A$8950</f>
        <v>Solidez Fiscal</v>
      </c>
      <c r="B9190" s="3" t="str">
        <f aca="false">B$8950</f>
        <v>Taxa de Investimentos</v>
      </c>
      <c r="C9190" s="3" t="n">
        <f aca="false">C$8950</f>
        <v>1</v>
      </c>
      <c r="D9190" s="3" t="s">
        <v>241</v>
      </c>
      <c r="E9190" s="3" t="n">
        <f aca="false">E$8950</f>
        <v>2018</v>
      </c>
      <c r="F9190" s="3" t="n">
        <f aca="false">F$8950</f>
        <v>2019</v>
      </c>
      <c r="G9190" s="3" t="n">
        <v>1.97274118314999</v>
      </c>
      <c r="H9190" s="3" t="n">
        <f aca="false">H$8950</f>
        <v>0.170878190955034</v>
      </c>
      <c r="I9190" s="3" t="n">
        <f aca="false">I$8950</f>
        <v>0.12</v>
      </c>
      <c r="J9190" s="3" t="n">
        <f aca="false">J$8950</f>
        <v>0.0205053829146041</v>
      </c>
      <c r="K9190" s="3" t="str">
        <f aca="false">K$8950</f>
        <v>Investimento liquidado / receita corrente líquida</v>
      </c>
      <c r="L9190" s="3" t="str">
        <f aca="false">L$8950</f>
        <v>Siconfi</v>
      </c>
      <c r="M9190" s="3" t="str">
        <f aca="false">M$8950</f>
        <v>Porcentagem %</v>
      </c>
      <c r="N9190" s="5" t="str">
        <f aca="false">N$55</f>
        <v>Antes da edição de 2020 o indicador era conhecido como "Capacidade de Investimento"</v>
      </c>
      <c r="O9190" s="3" t="n">
        <v>0</v>
      </c>
    </row>
    <row r="9191" customFormat="false" ht="15" hidden="false" customHeight="true" outlineLevel="0" collapsed="false">
      <c r="A9191" s="3" t="str">
        <f aca="false">A$8951</f>
        <v>Solidez Fiscal</v>
      </c>
      <c r="B9191" s="3" t="str">
        <f aca="false">B$8951</f>
        <v>Resultado Nominal</v>
      </c>
      <c r="C9191" s="3" t="n">
        <f aca="false">C$8951</f>
        <v>1</v>
      </c>
      <c r="D9191" s="3" t="s">
        <v>241</v>
      </c>
      <c r="E9191" s="3" t="n">
        <f aca="false">E$8951</f>
        <v>2018</v>
      </c>
      <c r="F9191" s="3" t="n">
        <f aca="false">F$8951</f>
        <v>2019</v>
      </c>
      <c r="G9191" s="3" t="n">
        <v>-4.86951576152748</v>
      </c>
      <c r="H9191" s="3" t="n">
        <f aca="false">H$8951</f>
        <v>0.097306857183677</v>
      </c>
      <c r="I9191" s="3" t="n">
        <f aca="false">I$8951</f>
        <v>0.12</v>
      </c>
      <c r="J9191" s="3" t="n">
        <f aca="false">J$8951</f>
        <v>0.0116768228620412</v>
      </c>
      <c r="K91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191" s="3" t="str">
        <f aca="false">L$8951</f>
        <v>Siconfi</v>
      </c>
      <c r="M9191" s="3" t="str">
        <f aca="false">M$8951</f>
        <v>Porcentagem %</v>
      </c>
      <c r="N9191" s="5"/>
      <c r="O9191" s="3" t="n">
        <v>0</v>
      </c>
    </row>
    <row r="9192" customFormat="false" ht="15" hidden="false" customHeight="true" outlineLevel="0" collapsed="false">
      <c r="A9192" s="3" t="str">
        <f aca="false">A$8952</f>
        <v>Solidez Fiscal</v>
      </c>
      <c r="B9192" s="3" t="str">
        <f aca="false">B$8952</f>
        <v>Solvência Fiscal</v>
      </c>
      <c r="C9192" s="3" t="n">
        <f aca="false">C$8952</f>
        <v>-1</v>
      </c>
      <c r="D9192" s="3" t="s">
        <v>241</v>
      </c>
      <c r="E9192" s="3" t="n">
        <f aca="false">E$8952</f>
        <v>2018</v>
      </c>
      <c r="F9192" s="3" t="n">
        <f aca="false">F$8952</f>
        <v>2019</v>
      </c>
      <c r="G9192" s="3" t="n">
        <v>1.25071504016409</v>
      </c>
      <c r="H9192" s="3" t="n">
        <f aca="false">H$8952</f>
        <v>0.0933880517377633</v>
      </c>
      <c r="I9192" s="3" t="n">
        <f aca="false">I$8952</f>
        <v>0.12</v>
      </c>
      <c r="J9192" s="3" t="n">
        <f aca="false">J$8952</f>
        <v>0.0112065662085316</v>
      </c>
      <c r="K9192" s="3" t="str">
        <f aca="false">K$8952</f>
        <v>Dívida consolidada líquida / receita corrente líquida</v>
      </c>
      <c r="L9192" s="3" t="str">
        <f aca="false">L$8952</f>
        <v>Siconfi</v>
      </c>
      <c r="M9192" s="3" t="str">
        <f aca="false">M$8952</f>
        <v>Porcentagem %</v>
      </c>
      <c r="N9192" s="5"/>
      <c r="O9192" s="3" t="n">
        <v>100</v>
      </c>
    </row>
    <row r="9193" customFormat="false" ht="15" hidden="false" customHeight="true" outlineLevel="0" collapsed="false">
      <c r="A9193" s="3" t="str">
        <f aca="false">A$8953</f>
        <v>Solidez Fiscal</v>
      </c>
      <c r="B9193" s="3" t="str">
        <f aca="false">B$8953</f>
        <v>Sucesso do Planejamento Orçamentário</v>
      </c>
      <c r="C9193" s="3" t="n">
        <f aca="false">C$8953</f>
        <v>1</v>
      </c>
      <c r="D9193" s="3" t="s">
        <v>241</v>
      </c>
      <c r="E9193" s="3" t="n">
        <f aca="false">E$8953</f>
        <v>2018</v>
      </c>
      <c r="F9193" s="3" t="n">
        <f aca="false">F$8953</f>
        <v>2019</v>
      </c>
      <c r="G9193" s="3" t="n">
        <v>70.7991584034926</v>
      </c>
      <c r="H9193" s="3" t="n">
        <f aca="false">H$8953</f>
        <v>0.0794621636939316</v>
      </c>
      <c r="I9193" s="3" t="n">
        <f aca="false">I$8953</f>
        <v>0.12</v>
      </c>
      <c r="J9193" s="3" t="n">
        <f aca="false">J$8953</f>
        <v>0.00953545964327179</v>
      </c>
      <c r="K9193" s="3" t="str">
        <f aca="false">K$8953</f>
        <v>Despesa liquidada pela despesa total atualizada (dotação orçamentária).</v>
      </c>
      <c r="L9193" s="3" t="str">
        <f aca="false">L$8953</f>
        <v>Siconfi</v>
      </c>
      <c r="M9193" s="3" t="str">
        <f aca="false">M$8953</f>
        <v>Porcentagem %</v>
      </c>
      <c r="N9193" s="5" t="str">
        <f aca="false">N$58</f>
        <v>Antes de 2020 o indicador era chamado de "Sucesso da Execução Orçamentária"</v>
      </c>
      <c r="O9193" s="3" t="n">
        <v>11.2664703082139</v>
      </c>
    </row>
    <row r="9194" customFormat="false" ht="15" hidden="false" customHeight="true" outlineLevel="0" collapsed="false">
      <c r="A9194" s="3" t="str">
        <f aca="false">A$8954</f>
        <v>Solidez Fiscal</v>
      </c>
      <c r="B9194" s="3" t="str">
        <f aca="false">B$8954</f>
        <v>Dependência Fiscal</v>
      </c>
      <c r="C9194" s="3" t="n">
        <f aca="false">C$8954</f>
        <v>-1</v>
      </c>
      <c r="D9194" s="3" t="s">
        <v>241</v>
      </c>
      <c r="E9194" s="3" t="n">
        <f aca="false">E$8954</f>
        <v>2018</v>
      </c>
      <c r="F9194" s="3" t="n">
        <f aca="false">F$8954</f>
        <v>2019</v>
      </c>
      <c r="G9194" s="3" t="n">
        <v>36.8172723662625</v>
      </c>
      <c r="H9194" s="3" t="n">
        <f aca="false">H$8954</f>
        <v>0.0188498358038808</v>
      </c>
      <c r="I9194" s="3" t="n">
        <f aca="false">I$8954</f>
        <v>0.12</v>
      </c>
      <c r="J9194" s="3" t="n">
        <f aca="false">J$8954</f>
        <v>0.00226198029646569</v>
      </c>
      <c r="K9194" s="3" t="str">
        <f aca="false">K$8954</f>
        <v>Grau de autonomia financeira do Estado tendo por base a participação das receitas correntes próprias (realizadas) sobre a receita corrente total, dado pela fórmula: 1 – (transferências correntes/receita corrente total)</v>
      </c>
      <c r="L9194" s="3" t="str">
        <f aca="false">L$8954</f>
        <v>Siconfi</v>
      </c>
      <c r="M9194" s="3" t="str">
        <f aca="false">M$8954</f>
        <v>Porcentagem %</v>
      </c>
      <c r="N91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194" s="3" t="n">
        <v>13.0541460668109</v>
      </c>
    </row>
    <row r="9195" customFormat="false" ht="15" hidden="false" customHeight="true" outlineLevel="0" collapsed="false">
      <c r="A9195" s="3" t="str">
        <f aca="false">A$8955</f>
        <v>Solidez Fiscal</v>
      </c>
      <c r="B9195" s="3" t="str">
        <f aca="false">B$8955</f>
        <v>Resultado Primário</v>
      </c>
      <c r="C9195" s="3" t="n">
        <f aca="false">C$8955</f>
        <v>1</v>
      </c>
      <c r="D9195" s="3" t="s">
        <v>241</v>
      </c>
      <c r="E9195" s="3" t="n">
        <f aca="false">E$8955</f>
        <v>2018</v>
      </c>
      <c r="F9195" s="3" t="n">
        <f aca="false">F$8955</f>
        <v>2019</v>
      </c>
      <c r="G9195" s="3" t="n">
        <v>1.83207141782828</v>
      </c>
      <c r="H9195" s="3" t="n">
        <f aca="false">H$8955</f>
        <v>0.000612010390159762</v>
      </c>
      <c r="I9195" s="3" t="n">
        <f aca="false">I$8955</f>
        <v>0.12</v>
      </c>
      <c r="J9195" s="3" t="n">
        <f aca="false">J$8955</f>
        <v>7.34412468191714E-005</v>
      </c>
      <c r="K9195" s="3" t="str">
        <f aca="false">K$8955</f>
        <v>O resultado primário é dado pela diferença entre receita primária realizada e a despesa primária empenhada no ano. A diferença é dividida pelo PIB nominal de cada Estado.</v>
      </c>
      <c r="L9195" s="3" t="str">
        <f aca="false">L$8955</f>
        <v>Siconfi e Tendências</v>
      </c>
      <c r="M9195" s="3" t="str">
        <f aca="false">M$8955</f>
        <v>Porcentagem %</v>
      </c>
      <c r="N9195" s="4" t="str">
        <f aca="false">N$2226</f>
        <v>O PIB utilizado para cálculo é estimado pela Tendências</v>
      </c>
      <c r="O9195" s="3" t="n">
        <v>61.3513525188878</v>
      </c>
    </row>
    <row r="9196" customFormat="false" ht="15" hidden="false" customHeight="true" outlineLevel="0" collapsed="false">
      <c r="A9196" s="3" t="str">
        <f aca="false">A$8956</f>
        <v>Solidez Fiscal</v>
      </c>
      <c r="B9196" s="3" t="str">
        <f aca="false">B$8956</f>
        <v>Gasto com Pessoal</v>
      </c>
      <c r="C9196" s="3" t="n">
        <f aca="false">C$8956</f>
        <v>-1</v>
      </c>
      <c r="D9196" s="3" t="s">
        <v>241</v>
      </c>
      <c r="E9196" s="3" t="n">
        <f aca="false">E$8956</f>
        <v>2018</v>
      </c>
      <c r="F9196" s="3" t="n">
        <f aca="false">F$8956</f>
        <v>2019</v>
      </c>
      <c r="G9196" s="3" t="n">
        <v>52.016746224539</v>
      </c>
      <c r="H9196" s="3" t="n">
        <f aca="false">H$8956</f>
        <v>0.236613693544795</v>
      </c>
      <c r="I9196" s="3" t="n">
        <f aca="false">I$8956</f>
        <v>0.12</v>
      </c>
      <c r="J9196" s="3" t="n">
        <f aca="false">J$8956</f>
        <v>0.0283936432253754</v>
      </c>
      <c r="K9196" s="3" t="str">
        <f aca="false">K$8956</f>
        <v>Gasto Empenhado com Pessoal (%RCL)</v>
      </c>
      <c r="L9196" s="3" t="str">
        <f aca="false">L$8956</f>
        <v>Siconfi</v>
      </c>
      <c r="M9196" s="3" t="str">
        <f aca="false">M$8956</f>
        <v>Porcentagem %</v>
      </c>
      <c r="N9196" s="5"/>
      <c r="O9196" s="3" t="n">
        <v>100</v>
      </c>
    </row>
    <row r="9197" customFormat="false" ht="15" hidden="false" customHeight="true" outlineLevel="0" collapsed="false">
      <c r="A9197" s="3" t="str">
        <f aca="false">A$8957</f>
        <v>Solidez Fiscal</v>
      </c>
      <c r="B9197" s="3" t="str">
        <f aca="false">B$8957</f>
        <v>Índice de Liquidez</v>
      </c>
      <c r="C9197" s="3" t="n">
        <f aca="false">C$8957</f>
        <v>-1</v>
      </c>
      <c r="D9197" s="3" t="s">
        <v>241</v>
      </c>
      <c r="E9197" s="3" t="n">
        <f aca="false">E$8957</f>
        <v>2018</v>
      </c>
      <c r="F9197" s="3" t="n">
        <f aca="false">F$8957</f>
        <v>2019</v>
      </c>
      <c r="G9197" s="3" t="n">
        <v>26.4029308232259</v>
      </c>
      <c r="H9197" s="3" t="n">
        <f aca="false">H$8957</f>
        <v>0.0152132907933547</v>
      </c>
      <c r="I9197" s="3" t="n">
        <f aca="false">I$8957</f>
        <v>0.12</v>
      </c>
      <c r="J9197" s="3" t="n">
        <f aca="false">J$8957</f>
        <v>0.00182559489520256</v>
      </c>
      <c r="K91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197" s="3" t="str">
        <f aca="false">L$8957</f>
        <v>Siconfi</v>
      </c>
      <c r="M9197" s="3" t="str">
        <f aca="false">M$8957</f>
        <v>Porcentagem %</v>
      </c>
      <c r="N91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197" s="3" t="n">
        <v>62.1431876799231</v>
      </c>
    </row>
    <row r="9198" customFormat="false" ht="15" hidden="false" customHeight="true" outlineLevel="0" collapsed="false">
      <c r="A9198" s="3" t="str">
        <f aca="false">A$8958</f>
        <v>Solidez Fiscal</v>
      </c>
      <c r="B9198" s="3" t="str">
        <f aca="false">B$8958</f>
        <v>Poupança Corrente</v>
      </c>
      <c r="C9198" s="3" t="n">
        <f aca="false">C$8958</f>
        <v>1</v>
      </c>
      <c r="D9198" s="3" t="s">
        <v>241</v>
      </c>
      <c r="E9198" s="3" t="n">
        <f aca="false">E$8958</f>
        <v>2018</v>
      </c>
      <c r="F9198" s="3" t="n">
        <f aca="false">F$8958</f>
        <v>2019</v>
      </c>
      <c r="G9198" s="3" t="n">
        <v>19.2924247702924</v>
      </c>
      <c r="H9198" s="3" t="n">
        <f aca="false">H$8958</f>
        <v>0.287675905897404</v>
      </c>
      <c r="I9198" s="3" t="n">
        <f aca="false">I$8958</f>
        <v>0.12</v>
      </c>
      <c r="J9198" s="3" t="n">
        <f aca="false">J$8958</f>
        <v>0.0345211087076885</v>
      </c>
      <c r="K9198" s="3" t="str">
        <f aca="false">K$8958</f>
        <v>Poupança Corrente (receitas correntes - despesas correntes / receitas correntes)</v>
      </c>
      <c r="L9198" s="3" t="str">
        <f aca="false">L$8958</f>
        <v>Siconfi</v>
      </c>
      <c r="M9198" s="3" t="str">
        <f aca="false">M$8958</f>
        <v>Porcentagem %</v>
      </c>
      <c r="N9198" s="5"/>
      <c r="O9198" s="3" t="n">
        <v>100</v>
      </c>
    </row>
    <row r="9199" customFormat="false" ht="15" hidden="false" customHeight="true" outlineLevel="0" collapsed="false">
      <c r="A9199" s="3" t="str">
        <f aca="false">A$8959</f>
        <v>Solidez Fiscal</v>
      </c>
      <c r="B9199" s="3" t="str">
        <f aca="false">B$8959</f>
        <v> Total</v>
      </c>
      <c r="C9199" s="3" t="n">
        <f aca="false">C$8959</f>
        <v>1</v>
      </c>
      <c r="D9199" s="3" t="s">
        <v>241</v>
      </c>
      <c r="E9199" s="3" t="n">
        <f aca="false">E$8959</f>
        <v>2019</v>
      </c>
      <c r="F9199" s="3" t="n">
        <f aca="false">F$8959</f>
        <v>2019</v>
      </c>
      <c r="G9199" s="3" t="n">
        <v>63.4107161742198</v>
      </c>
      <c r="H9199" s="3" t="n">
        <f aca="false">H$8959</f>
        <v>1</v>
      </c>
      <c r="I9199" s="3" t="n">
        <f aca="false">I$8959</f>
        <v>0.12</v>
      </c>
      <c r="J9199" s="3" t="n">
        <f aca="false">J$8959</f>
        <v>0.12</v>
      </c>
      <c r="K9199" s="3" t="str">
        <f aca="false">K$8959</f>
        <v>Nota obtida via normalização e ponderação de indicadores que variam de 0 a 100.</v>
      </c>
      <c r="L9199" s="3" t="str">
        <f aca="false">L$8959</f>
        <v>Tendências</v>
      </c>
      <c r="M9199" s="3" t="str">
        <f aca="false">M$8959</f>
        <v>Nota de 0 a 100</v>
      </c>
      <c r="N9199" s="5"/>
      <c r="O9199" s="3" t="n">
        <v>81.3889860449834</v>
      </c>
    </row>
    <row r="9200" customFormat="false" ht="15" hidden="false" customHeight="true" outlineLevel="0" collapsed="false">
      <c r="A9200" s="3" t="str">
        <f aca="false">A$8960</f>
        <v>Segurança Pública</v>
      </c>
      <c r="B9200" s="3" t="str">
        <f aca="false">B$8960</f>
        <v>Atuação do Sistema de Justiça Criminal</v>
      </c>
      <c r="C9200" s="3" t="n">
        <f aca="false">C$8960</f>
        <v>1</v>
      </c>
      <c r="D9200" s="3" t="s">
        <v>241</v>
      </c>
      <c r="E9200" s="3" t="n">
        <f aca="false">E$8960</f>
        <v>2018</v>
      </c>
      <c r="F9200" s="3" t="n">
        <f aca="false">F$8960</f>
        <v>2019</v>
      </c>
      <c r="G9200" s="3" t="n">
        <v>2.44709302325581</v>
      </c>
      <c r="H9200" s="3" t="n">
        <f aca="false">H$8960</f>
        <v>0.0909740967820325</v>
      </c>
      <c r="I9200" s="3" t="n">
        <f aca="false">I$8960</f>
        <v>0.134</v>
      </c>
      <c r="J9200" s="3" t="n">
        <f aca="false">J$8960</f>
        <v>0.0121905289687924</v>
      </c>
      <c r="K9200" s="3" t="str">
        <f aca="false">K$8960</f>
        <v>População prisional acusada de homicídio em relação ao número de homicídios.</v>
      </c>
      <c r="L9200" s="3" t="str">
        <f aca="false">L$8960</f>
        <v>DEPEN e FBSP</v>
      </c>
      <c r="M9200" s="3" t="str">
        <f aca="false">M$8960</f>
        <v>Porcentagem %</v>
      </c>
      <c r="N9200" s="3" t="str">
        <f aca="false">N$49</f>
        <v>A partir da edição de 2018, ou seja, do dado de 2017 passou a ser usado como numerador a população prisional acusada de homicídio e não mais a população carcerária total.</v>
      </c>
      <c r="O9200" s="3" t="n">
        <v>50.8683663021492</v>
      </c>
    </row>
    <row r="9201" customFormat="false" ht="15" hidden="false" customHeight="true" outlineLevel="0" collapsed="false">
      <c r="A9201" s="3" t="str">
        <f aca="false">A$8961</f>
        <v>Segurança Pública</v>
      </c>
      <c r="B9201" s="3" t="str">
        <f aca="false">B$8961</f>
        <v>Presos sem Condenação</v>
      </c>
      <c r="C9201" s="3" t="n">
        <f aca="false">C$8961</f>
        <v>-1</v>
      </c>
      <c r="D9201" s="3" t="s">
        <v>241</v>
      </c>
      <c r="E9201" s="3" t="n">
        <f aca="false">E$8961</f>
        <v>2017</v>
      </c>
      <c r="F9201" s="3" t="n">
        <f aca="false">F$8961</f>
        <v>2019</v>
      </c>
      <c r="G9201" s="3" t="n">
        <v>24.09</v>
      </c>
      <c r="H9201" s="3" t="n">
        <f aca="false">H$8961</f>
        <v>0.103429586761364</v>
      </c>
      <c r="I9201" s="3" t="n">
        <f aca="false">I$8961</f>
        <v>0.134</v>
      </c>
      <c r="J9201" s="3" t="n">
        <f aca="false">J$8961</f>
        <v>0.0138595646260227</v>
      </c>
      <c r="K9201" s="3" t="str">
        <f aca="false">K$8961</f>
        <v>Proporção de presos sem condenação em relação ao total de presos.</v>
      </c>
      <c r="L9201" s="3" t="str">
        <f aca="false">L$8961</f>
        <v>DEPEN</v>
      </c>
      <c r="M9201" s="3" t="str">
        <f aca="false">M$8961</f>
        <v>Porcentagem %</v>
      </c>
      <c r="N9201" s="5"/>
      <c r="O9201" s="3" t="n">
        <v>73.6162361623616</v>
      </c>
    </row>
    <row r="9202" customFormat="false" ht="15" hidden="false" customHeight="true" outlineLevel="0" collapsed="false">
      <c r="A9202" s="3" t="str">
        <f aca="false">A$8962</f>
        <v>Segurança Pública</v>
      </c>
      <c r="B9202" s="3" t="str">
        <f aca="false">B$8962</f>
        <v>Déficit Carcerário</v>
      </c>
      <c r="C9202" s="3" t="n">
        <f aca="false">C$8962</f>
        <v>-1</v>
      </c>
      <c r="D9202" s="3" t="s">
        <v>241</v>
      </c>
      <c r="E9202" s="3" t="n">
        <f aca="false">E$8962</f>
        <v>2017</v>
      </c>
      <c r="F9202" s="3" t="n">
        <f aca="false">F$8962</f>
        <v>2019</v>
      </c>
      <c r="G9202" s="3" t="n">
        <v>1.84</v>
      </c>
      <c r="H9202" s="3" t="n">
        <f aca="false">H$8962</f>
        <v>0.0927084405756597</v>
      </c>
      <c r="I9202" s="3" t="n">
        <f aca="false">I$8962</f>
        <v>0.134</v>
      </c>
      <c r="J9202" s="3" t="n">
        <f aca="false">J$8962</f>
        <v>0.0124229310371384</v>
      </c>
      <c r="K9202" s="3" t="str">
        <f aca="false">K$8962</f>
        <v>Relação população prisional pelo total de vagas.</v>
      </c>
      <c r="L9202" s="3" t="str">
        <f aca="false">L$8962</f>
        <v>DEPEN</v>
      </c>
      <c r="M9202" s="3" t="str">
        <f aca="false">M$8962</f>
        <v>Porcentagem %</v>
      </c>
      <c r="N9202" s="5"/>
      <c r="O9202" s="3" t="n">
        <v>52.2012578616352</v>
      </c>
    </row>
    <row r="9203" customFormat="false" ht="15" hidden="false" customHeight="true" outlineLevel="0" collapsed="false">
      <c r="A9203" s="3" t="str">
        <f aca="false">A$8963</f>
        <v>Segurança Pública</v>
      </c>
      <c r="B9203" s="3" t="str">
        <f aca="false">B$8963</f>
        <v>Mortes a Esclarecer</v>
      </c>
      <c r="C9203" s="3" t="n">
        <f aca="false">C$8963</f>
        <v>-1</v>
      </c>
      <c r="D9203" s="3" t="s">
        <v>241</v>
      </c>
      <c r="E9203" s="3" t="n">
        <f aca="false">E$8963</f>
        <v>2017</v>
      </c>
      <c r="F9203" s="3" t="n">
        <f aca="false">F$8963</f>
        <v>2019</v>
      </c>
      <c r="G9203" s="3" t="n">
        <v>0.757778597301298</v>
      </c>
      <c r="H9203" s="3" t="n">
        <f aca="false">H$8963</f>
        <v>0.10719025350249</v>
      </c>
      <c r="I9203" s="3" t="n">
        <f aca="false">I$8963</f>
        <v>0.134</v>
      </c>
      <c r="J9203" s="3" t="n">
        <f aca="false">J$8963</f>
        <v>0.0143634939693337</v>
      </c>
      <c r="K9203" s="3" t="str">
        <f aca="false">K$8963</f>
        <v>Óbitos por causas externas a partir de "Eventos cuja intenção é indeterminada" por 100 mil habitantes.</v>
      </c>
      <c r="L9203" s="3" t="str">
        <f aca="false">L$8963</f>
        <v>Datasus e IBGE</v>
      </c>
      <c r="M9203" s="3" t="str">
        <f aca="false">M$8963</f>
        <v>Taxa de mortalidade por 100 mil habitantes</v>
      </c>
      <c r="N92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203" s="3" t="n">
        <v>96.7682655369931</v>
      </c>
    </row>
    <row r="9204" customFormat="false" ht="15" hidden="false" customHeight="true" outlineLevel="0" collapsed="false">
      <c r="A9204" s="3" t="str">
        <f aca="false">A$8964</f>
        <v>Segurança Pública</v>
      </c>
      <c r="B9204" s="3" t="str">
        <f aca="false">B$8964</f>
        <v>Mortalidade no Trânsito</v>
      </c>
      <c r="C9204" s="3" t="n">
        <f aca="false">C$8964</f>
        <v>-1</v>
      </c>
      <c r="D9204" s="3" t="s">
        <v>241</v>
      </c>
      <c r="E9204" s="3" t="n">
        <f aca="false">E$8964</f>
        <v>2017</v>
      </c>
      <c r="F9204" s="3" t="n">
        <f aca="false">F$8964</f>
        <v>2019</v>
      </c>
      <c r="G9204" s="3" t="n">
        <v>10.6089003622182</v>
      </c>
      <c r="H9204" s="3" t="n">
        <f aca="false">H$8964</f>
        <v>0.0581084120071216</v>
      </c>
      <c r="I9204" s="3" t="n">
        <f aca="false">I$8964</f>
        <v>0.134</v>
      </c>
      <c r="J9204" s="3" t="n">
        <f aca="false">J$8964</f>
        <v>0.0077865272089543</v>
      </c>
      <c r="K9204" s="3" t="str">
        <f aca="false">K$8964</f>
        <v>Óbitos por acidentes em transporte terrestre em relação a 100 mil habitantes.</v>
      </c>
      <c r="L9204" s="3" t="str">
        <f aca="false">L$8964</f>
        <v>Datasus e IBGE</v>
      </c>
      <c r="M9204" s="3" t="str">
        <f aca="false">M$8964</f>
        <v>Óbitos por 100 mil habitantes</v>
      </c>
      <c r="N9204" s="5" t="str">
        <f aca="false">N$50</f>
        <v>Antes de 2019 o nome do indicador era "Segurança no Trânsito" </v>
      </c>
      <c r="O9204" s="3" t="n">
        <v>98.2629245505224</v>
      </c>
    </row>
    <row r="9205" customFormat="false" ht="15" hidden="false" customHeight="true" outlineLevel="0" collapsed="false">
      <c r="A9205" s="3" t="str">
        <f aca="false">A$8965</f>
        <v>Segurança Pública</v>
      </c>
      <c r="B9205" s="3" t="str">
        <f aca="false">B$8965</f>
        <v>Morbidade no Trânsito</v>
      </c>
      <c r="C9205" s="3" t="n">
        <f aca="false">C$8965</f>
        <v>-1</v>
      </c>
      <c r="D9205" s="3" t="s">
        <v>241</v>
      </c>
      <c r="E9205" s="3" t="n">
        <f aca="false">E$8965</f>
        <v>2018</v>
      </c>
      <c r="F9205" s="3" t="n">
        <f aca="false">F$8965</f>
        <v>2019</v>
      </c>
      <c r="G9205" s="3" t="n">
        <v>75.3458422849631</v>
      </c>
      <c r="H9205" s="3" t="n">
        <f aca="false">H$8965</f>
        <v>0.0880642901472015</v>
      </c>
      <c r="I9205" s="3" t="n">
        <f aca="false">I$8965</f>
        <v>0.134</v>
      </c>
      <c r="J9205" s="3" t="n">
        <f aca="false">J$8965</f>
        <v>0.011800614879725</v>
      </c>
      <c r="K9205" s="3" t="str">
        <f aca="false">K$8965</f>
        <v>Número de internações provocadas por acidente de transporte terrestre em relação a 100 mil habitantes.</v>
      </c>
      <c r="L9205" s="3" t="str">
        <f aca="false">L$8965</f>
        <v>Datasus e IBGE</v>
      </c>
      <c r="M9205" s="3" t="str">
        <f aca="false">M$8965</f>
        <v>Internações por 100 mil habitantes</v>
      </c>
      <c r="N9205" s="3"/>
      <c r="O9205" s="3" t="n">
        <v>90.797797622051</v>
      </c>
    </row>
    <row r="9206" customFormat="false" ht="15" hidden="false" customHeight="true" outlineLevel="0" collapsed="false">
      <c r="A9206" s="3" t="str">
        <f aca="false">A$8966</f>
        <v>Segurança Pública</v>
      </c>
      <c r="B9206" s="3" t="str">
        <f aca="false">B$8966</f>
        <v>Segurança Pessoal</v>
      </c>
      <c r="C9206" s="3" t="n">
        <f aca="false">C$8966</f>
        <v>-1</v>
      </c>
      <c r="D9206" s="3" t="s">
        <v>241</v>
      </c>
      <c r="E9206" s="3" t="n">
        <f aca="false">E$8966</f>
        <v>2018</v>
      </c>
      <c r="F9206" s="3" t="n">
        <f aca="false">F$8966</f>
        <v>2019</v>
      </c>
      <c r="G9206" s="3" t="n">
        <v>57.8666030134034</v>
      </c>
      <c r="H9206" s="3" t="n">
        <f aca="false">H$8966</f>
        <v>0.254081337515016</v>
      </c>
      <c r="I9206" s="3" t="n">
        <f aca="false">I$8966</f>
        <v>0.134</v>
      </c>
      <c r="J9206" s="3" t="n">
        <f aca="false">J$8966</f>
        <v>0.0340468992270122</v>
      </c>
      <c r="K9206" s="3" t="str">
        <f aca="false">K$8966</f>
        <v>Soma das vítimas de homicídio doloso, latrocínio e lesão corporal seguida de morte, em relação à população total.</v>
      </c>
      <c r="L9206" s="3" t="str">
        <f aca="false">L$8966</f>
        <v>SENASP</v>
      </c>
      <c r="M9206" s="3" t="str">
        <f aca="false">M$8966</f>
        <v>Óbitos por 100 mil habitantes</v>
      </c>
      <c r="N9206" s="5"/>
      <c r="O9206" s="3" t="n">
        <v>15.2898005939921</v>
      </c>
    </row>
    <row r="9207" customFormat="false" ht="15" hidden="false" customHeight="true" outlineLevel="0" collapsed="false">
      <c r="A9207" s="3" t="str">
        <f aca="false">A$8967</f>
        <v>Segurança Pública</v>
      </c>
      <c r="B9207" s="3" t="str">
        <f aca="false">B$8967</f>
        <v>Segurança Patrimonial</v>
      </c>
      <c r="C9207" s="3" t="n">
        <f aca="false">C$8967</f>
        <v>-1</v>
      </c>
      <c r="D9207" s="3" t="s">
        <v>241</v>
      </c>
      <c r="E9207" s="3" t="n">
        <f aca="false">E$8967</f>
        <v>2018</v>
      </c>
      <c r="F9207" s="3" t="n">
        <f aca="false">F$8967</f>
        <v>2019</v>
      </c>
      <c r="G9207" s="3" t="n">
        <v>1113.0882200474</v>
      </c>
      <c r="H9207" s="3" t="n">
        <f aca="false">H$8967</f>
        <v>0.123815283360345</v>
      </c>
      <c r="I9207" s="3" t="n">
        <f aca="false">I$8967</f>
        <v>0.134</v>
      </c>
      <c r="J9207" s="3" t="n">
        <f aca="false">J$8967</f>
        <v>0.0165912479702863</v>
      </c>
      <c r="K9207" s="3" t="str">
        <f aca="false">K$8967</f>
        <v>Roubos totais por 100 mil habitantes.</v>
      </c>
      <c r="L9207" s="3" t="str">
        <f aca="false">L$8967</f>
        <v>SENASP</v>
      </c>
      <c r="M9207" s="3" t="str">
        <f aca="false">M$8967</f>
        <v>Roubos por 100 mil habitantes</v>
      </c>
      <c r="N9207" s="3" t="str">
        <f aca="false">N$52</f>
        <v>A partir da edição de 2019, ou seja, do dado de 2018, passou a ser usado o número de roubos totais no lugar de roubos e furtos de veículos</v>
      </c>
      <c r="O9207" s="3" t="n">
        <v>27.1740851224065</v>
      </c>
    </row>
    <row r="9208" customFormat="false" ht="15" hidden="false" customHeight="true" outlineLevel="0" collapsed="false">
      <c r="A9208" s="3" t="str">
        <f aca="false">A$8968</f>
        <v>Segurança Pública</v>
      </c>
      <c r="B9208" s="3" t="str">
        <f aca="false">B$8968</f>
        <v>Qualidade da Informação de Criminalidade</v>
      </c>
      <c r="C9208" s="3" t="n">
        <f aca="false">C$8968</f>
        <v>1</v>
      </c>
      <c r="D9208" s="3" t="s">
        <v>241</v>
      </c>
      <c r="E9208" s="3" t="n">
        <f aca="false">E$8968</f>
        <v>2017</v>
      </c>
      <c r="F9208" s="3" t="n">
        <f aca="false">F$8968</f>
        <v>2019</v>
      </c>
      <c r="G9208" s="3" t="n">
        <v>68.25</v>
      </c>
      <c r="H9208" s="3" t="n">
        <f aca="false">H$8968</f>
        <v>0.0816282993487694</v>
      </c>
      <c r="I9208" s="3" t="n">
        <f aca="false">I$8968</f>
        <v>0.134</v>
      </c>
      <c r="J9208" s="3" t="n">
        <f aca="false">J$8968</f>
        <v>0.0109381921127351</v>
      </c>
      <c r="K9208" s="3" t="str">
        <f aca="false">K$8968</f>
        <v>Qualidade estimada dos registros estatísticos oficiais de Mortes Violentas Intencionais. </v>
      </c>
      <c r="L9208" s="3" t="str">
        <f aca="false">L$8968</f>
        <v>FBSP</v>
      </c>
      <c r="M9208" s="3" t="str">
        <f aca="false">M$8968</f>
        <v>Pontuação de 0 a 100</v>
      </c>
      <c r="N9208" s="5"/>
      <c r="O9208" s="3" t="n">
        <v>50.6849315068493</v>
      </c>
    </row>
    <row r="9209" customFormat="false" ht="15" hidden="false" customHeight="true" outlineLevel="0" collapsed="false">
      <c r="A9209" s="3" t="str">
        <f aca="false">A$8969</f>
        <v>Segurança Pública</v>
      </c>
      <c r="B9209" s="3" t="str">
        <f aca="false">B$8969</f>
        <v> Total</v>
      </c>
      <c r="C9209" s="3" t="n">
        <f aca="false">C$8969</f>
        <v>1</v>
      </c>
      <c r="D9209" s="3" t="s">
        <v>241</v>
      </c>
      <c r="E9209" s="3" t="n">
        <f aca="false">E$8969</f>
        <v>2019</v>
      </c>
      <c r="F9209" s="3" t="n">
        <f aca="false">F$8969</f>
        <v>2019</v>
      </c>
      <c r="G9209" s="3" t="n">
        <v>52.5466035862452</v>
      </c>
      <c r="H9209" s="3" t="n">
        <f aca="false">H$8969</f>
        <v>1</v>
      </c>
      <c r="I9209" s="3" t="n">
        <f aca="false">I$8969</f>
        <v>0.134</v>
      </c>
      <c r="J9209" s="3" t="n">
        <f aca="false">J$8969</f>
        <v>0.134</v>
      </c>
      <c r="K9209" s="3" t="str">
        <f aca="false">K$8969</f>
        <v>Nota obtida via normalização e ponderação de indicadores que variam de 0 a 100.</v>
      </c>
      <c r="L9209" s="3" t="str">
        <f aca="false">L$8969</f>
        <v>Tendências</v>
      </c>
      <c r="M9209" s="3" t="str">
        <f aca="false">M$8969</f>
        <v>Nota de 0 a 100</v>
      </c>
      <c r="N9209" s="5"/>
      <c r="O9209" s="3" t="n">
        <v>50.4090922517848</v>
      </c>
    </row>
    <row r="9210" customFormat="false" ht="15" hidden="false" customHeight="true" outlineLevel="0" collapsed="false">
      <c r="A9210" s="3" t="str">
        <f aca="false">A$8970</f>
        <v>Sustentabilidade Social</v>
      </c>
      <c r="B9210" s="3" t="str">
        <f aca="false">B$8970</f>
        <v>Inadequação de Moradia FJP</v>
      </c>
      <c r="C9210" s="3" t="n">
        <f aca="false">C$8970</f>
        <v>-1</v>
      </c>
      <c r="D9210" s="3" t="s">
        <v>241</v>
      </c>
      <c r="E9210" s="3" t="n">
        <f aca="false">E$8970</f>
        <v>2015</v>
      </c>
      <c r="F9210" s="3" t="n">
        <f aca="false">F$8970</f>
        <v>2019</v>
      </c>
      <c r="G9210" s="3" t="n">
        <v>14.2</v>
      </c>
      <c r="H9210" s="3" t="n">
        <f aca="false">H$8970</f>
        <v>0.111371082199774</v>
      </c>
      <c r="I9210" s="3" t="n">
        <f aca="false">I$8970</f>
        <v>0.122</v>
      </c>
      <c r="J9210" s="3" t="n">
        <f aca="false">J$8970</f>
        <v>0.0135872720283724</v>
      </c>
      <c r="K92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210" s="3" t="str">
        <f aca="false">L$8970</f>
        <v>Fundação João Pinheiro</v>
      </c>
      <c r="M9210" s="3" t="str">
        <f aca="false">M$8970</f>
        <v>Porcentagem %</v>
      </c>
      <c r="N9210" s="5" t="str">
        <f aca="false">N$31</f>
        <v>A partir de 2020, foi necessário alteração metodológica tendo em vista a não atualização desde de 2015 do indicador da Fundação João Pinheiro, por isso a fonte do indicador passou a ser a PNADc Anual (IBGE).</v>
      </c>
      <c r="O9210" s="3" t="n">
        <v>40.8450704225352</v>
      </c>
    </row>
    <row r="9211" customFormat="false" ht="15" hidden="false" customHeight="true" outlineLevel="0" collapsed="false">
      <c r="A9211" s="3" t="str">
        <f aca="false">A$8971</f>
        <v>Sustentabilidade Social</v>
      </c>
      <c r="B9211" s="3" t="str">
        <f aca="false">B$8971</f>
        <v>Famílias Abaixo da Linha da Pobreza</v>
      </c>
      <c r="C9211" s="3" t="n">
        <f aca="false">C$8971</f>
        <v>-1</v>
      </c>
      <c r="D9211" s="3" t="s">
        <v>241</v>
      </c>
      <c r="E9211" s="3" t="n">
        <f aca="false">E$8971</f>
        <v>2017</v>
      </c>
      <c r="F9211" s="3" t="n">
        <f aca="false">F$8971</f>
        <v>2019</v>
      </c>
      <c r="G9211" s="3" t="n">
        <v>6.44180509045374</v>
      </c>
      <c r="H9211" s="3" t="n">
        <f aca="false">H$8971</f>
        <v>0.116395853639309</v>
      </c>
      <c r="I9211" s="3" t="n">
        <f aca="false">I$8971</f>
        <v>0.122</v>
      </c>
      <c r="J9211" s="3" t="n">
        <f aca="false">J$8971</f>
        <v>0.0142002941439957</v>
      </c>
      <c r="K9211" s="3" t="str">
        <f aca="false">K$8971</f>
        <v>% de domicílios com renda domiciliar per capita inferior à linha de pobreza.</v>
      </c>
      <c r="L9211" s="3" t="str">
        <f aca="false">L$8971</f>
        <v>IBGE</v>
      </c>
      <c r="M9211" s="3" t="str">
        <f aca="false">M$8971</f>
        <v>Porcentagem %</v>
      </c>
      <c r="N9211" s="5"/>
      <c r="O9211" s="3" t="n">
        <v>55.5372196970332</v>
      </c>
    </row>
    <row r="9212" customFormat="false" ht="15" hidden="false" customHeight="true" outlineLevel="0" collapsed="false">
      <c r="A9212" s="3" t="str">
        <f aca="false">A$8972</f>
        <v>Sustentabilidade Social</v>
      </c>
      <c r="B9212" s="3" t="str">
        <f aca="false">B$8972</f>
        <v>Desigualdade de Renda</v>
      </c>
      <c r="C9212" s="3" t="n">
        <f aca="false">C$8972</f>
        <v>-1</v>
      </c>
      <c r="D9212" s="3" t="s">
        <v>241</v>
      </c>
      <c r="E9212" s="3" t="n">
        <f aca="false">E$8972</f>
        <v>2017</v>
      </c>
      <c r="F9212" s="3" t="n">
        <f aca="false">F$8972</f>
        <v>2019</v>
      </c>
      <c r="G9212" s="3" t="n">
        <v>0.543</v>
      </c>
      <c r="H9212" s="3" t="n">
        <f aca="false">H$8972</f>
        <v>0.0650108005383814</v>
      </c>
      <c r="I9212" s="3" t="n">
        <f aca="false">I$8972</f>
        <v>0.122</v>
      </c>
      <c r="J9212" s="3" t="n">
        <f aca="false">J$8972</f>
        <v>0.00793131766568253</v>
      </c>
      <c r="K9212" s="3" t="str">
        <f aca="false">K$8972</f>
        <v>Índice de Gini do rendimento médio mensal real das pessoas de 14 anos ou mais de idade, em todos os trabalhos, a preços médios do ano</v>
      </c>
      <c r="L9212" s="3" t="str">
        <f aca="false">L$8972</f>
        <v>IBGE</v>
      </c>
      <c r="M9212" s="3" t="str">
        <f aca="false">M$8972</f>
        <v>Coeficiente de Gini (1=Desigualdade Máxima/0=Igualdade Máxima). </v>
      </c>
      <c r="N9212" s="5"/>
      <c r="O9212" s="3" t="n">
        <v>29.3193717277487</v>
      </c>
    </row>
    <row r="9213" customFormat="false" ht="15" hidden="false" customHeight="true" outlineLevel="0" collapsed="false">
      <c r="A9213" s="3" t="str">
        <f aca="false">A$8973</f>
        <v>Sustentabilidade Social</v>
      </c>
      <c r="B9213" s="3" t="str">
        <f aca="false">B$8973</f>
        <v>Acesso ao Saneamento Básico - Água</v>
      </c>
      <c r="C9213" s="3" t="n">
        <f aca="false">C$8973</f>
        <v>1</v>
      </c>
      <c r="D9213" s="3" t="s">
        <v>241</v>
      </c>
      <c r="E9213" s="3" t="n">
        <f aca="false">E$8973</f>
        <v>2018</v>
      </c>
      <c r="F9213" s="3" t="n">
        <f aca="false">F$8973</f>
        <v>2019</v>
      </c>
      <c r="G9213" s="3" t="n">
        <v>59.7591490558081</v>
      </c>
      <c r="H9213" s="3" t="n">
        <f aca="false">H$8973</f>
        <v>0.0692028957466385</v>
      </c>
      <c r="I9213" s="3" t="n">
        <f aca="false">I$8973</f>
        <v>0.122</v>
      </c>
      <c r="J9213" s="3" t="n">
        <f aca="false">J$8973</f>
        <v>0.0084427532810899</v>
      </c>
      <c r="K9213" s="3" t="str">
        <f aca="false">K$8973</f>
        <v>% de domicilios com acesso à água canalizada de rede geral de distribuição.</v>
      </c>
      <c r="L9213" s="3" t="str">
        <f aca="false">L$8973</f>
        <v>IBGE</v>
      </c>
      <c r="M9213" s="3" t="str">
        <f aca="false">M$8973</f>
        <v>Porcentagem %</v>
      </c>
      <c r="N9213" s="5"/>
      <c r="O9213" s="3" t="n">
        <v>30.8112613831958</v>
      </c>
    </row>
    <row r="9214" customFormat="false" ht="15" hidden="false" customHeight="true" outlineLevel="0" collapsed="false">
      <c r="A9214" s="3" t="str">
        <f aca="false">A$8974</f>
        <v>Sustentabilidade Social</v>
      </c>
      <c r="B9214" s="3" t="str">
        <f aca="false">B$8974</f>
        <v>Acesso ao Saneamento Básico - Esgoto</v>
      </c>
      <c r="C9214" s="3" t="n">
        <f aca="false">C$8974</f>
        <v>1</v>
      </c>
      <c r="D9214" s="3" t="s">
        <v>241</v>
      </c>
      <c r="E9214" s="3" t="n">
        <f aca="false">E$8974</f>
        <v>2018</v>
      </c>
      <c r="F9214" s="3" t="n">
        <f aca="false">F$8974</f>
        <v>2019</v>
      </c>
      <c r="G9214" s="3" t="n">
        <v>13.7</v>
      </c>
      <c r="H9214" s="3" t="n">
        <f aca="false">H$8974</f>
        <v>0.0645876294767202</v>
      </c>
      <c r="I9214" s="3" t="n">
        <f aca="false">I$8974</f>
        <v>0.122</v>
      </c>
      <c r="J9214" s="3" t="n">
        <f aca="false">J$8974</f>
        <v>0.00787969079615986</v>
      </c>
      <c r="K9214" s="3" t="str">
        <f aca="false">K$8974</f>
        <v>% de domicilios com acesso à rede coletora de esgoto.</v>
      </c>
      <c r="L9214" s="3" t="str">
        <f aca="false">L$8974</f>
        <v>IBGE</v>
      </c>
      <c r="M9214" s="3" t="str">
        <f aca="false">M$8974</f>
        <v>Porcentagem %</v>
      </c>
      <c r="N9214" s="5"/>
      <c r="O9214" s="3" t="n">
        <v>7.82710280373832</v>
      </c>
    </row>
    <row r="9215" customFormat="false" ht="15" hidden="false" customHeight="true" outlineLevel="0" collapsed="false">
      <c r="A9215" s="3" t="str">
        <f aca="false">A$8975</f>
        <v>Sustentabilidade Social</v>
      </c>
      <c r="B9215" s="3" t="str">
        <f aca="false">B$8975</f>
        <v>Anos Potenciais de Vida Perdidos</v>
      </c>
      <c r="C9215" s="3" t="n">
        <f aca="false">C$8975</f>
        <v>-1</v>
      </c>
      <c r="D9215" s="3" t="s">
        <v>241</v>
      </c>
      <c r="E9215" s="3" t="n">
        <f aca="false">E$8975</f>
        <v>2017</v>
      </c>
      <c r="F9215" s="3" t="n">
        <f aca="false">F$8975</f>
        <v>2019</v>
      </c>
      <c r="G9215" s="3" t="n">
        <v>20.3330173775671</v>
      </c>
      <c r="H9215" s="3" t="n">
        <f aca="false">H$8975</f>
        <v>0.0601704484346425</v>
      </c>
      <c r="I9215" s="3" t="n">
        <f aca="false">I$8975</f>
        <v>0.122</v>
      </c>
      <c r="J9215" s="3" t="n">
        <f aca="false">J$8975</f>
        <v>0.00734079470902638</v>
      </c>
      <c r="K9215" s="3" t="str">
        <f aca="false">K$8975</f>
        <v>Média da diferença da faixa etária em que os óbitos registrados ocorreram e a expectativa de vida ao nascer do Brasil.</v>
      </c>
      <c r="L9215" s="3" t="str">
        <f aca="false">L$8975</f>
        <v>Datasus</v>
      </c>
      <c r="M9215" s="3" t="str">
        <f aca="false">M$8975</f>
        <v>Anos</v>
      </c>
      <c r="N9215" s="5"/>
      <c r="O9215" s="3" t="n">
        <v>0</v>
      </c>
    </row>
    <row r="9216" customFormat="false" ht="15" hidden="false" customHeight="true" outlineLevel="0" collapsed="false">
      <c r="A9216" s="3" t="str">
        <f aca="false">A$8976</f>
        <v>Sustentabilidade Social</v>
      </c>
      <c r="B9216" s="3" t="str">
        <f aca="false">B$8976</f>
        <v>Formalidade do Mercado de Trabalho</v>
      </c>
      <c r="C9216" s="3" t="n">
        <f aca="false">C$8976</f>
        <v>1</v>
      </c>
      <c r="D9216" s="3" t="s">
        <v>241</v>
      </c>
      <c r="E9216" s="3" t="n">
        <f aca="false">E$8976</f>
        <v>2018</v>
      </c>
      <c r="F9216" s="3" t="n">
        <f aca="false">F$8976</f>
        <v>2019</v>
      </c>
      <c r="G9216" s="3" t="n">
        <v>46.4634893113437</v>
      </c>
      <c r="H9216" s="3" t="n">
        <f aca="false">H$8976</f>
        <v>0.0346947077119948</v>
      </c>
      <c r="I9216" s="3" t="n">
        <f aca="false">I$8976</f>
        <v>0.122</v>
      </c>
      <c r="J9216" s="3" t="n">
        <f aca="false">J$8976</f>
        <v>0.00423275434086337</v>
      </c>
      <c r="K92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216" s="3" t="str">
        <f aca="false">L$8976</f>
        <v>IBGE</v>
      </c>
      <c r="M9216" s="3" t="str">
        <f aca="false">M$8976</f>
        <v>Porcentagem %</v>
      </c>
      <c r="N92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216" s="3" t="n">
        <v>26.9957216301372</v>
      </c>
    </row>
    <row r="9217" customFormat="false" ht="15" hidden="false" customHeight="true" outlineLevel="0" collapsed="false">
      <c r="A9217" s="3" t="str">
        <f aca="false">A$8977</f>
        <v>Sustentabilidade Social</v>
      </c>
      <c r="B9217" s="3" t="str">
        <f aca="false">B$8977</f>
        <v>Inserção Econômica</v>
      </c>
      <c r="C9217" s="3" t="n">
        <f aca="false">C$8977</f>
        <v>1</v>
      </c>
      <c r="D9217" s="3" t="s">
        <v>241</v>
      </c>
      <c r="E9217" s="3" t="n">
        <f aca="false">E$8977</f>
        <v>2018</v>
      </c>
      <c r="F9217" s="3" t="n">
        <f aca="false">F$8977</f>
        <v>2019</v>
      </c>
      <c r="G9217" s="3" t="n">
        <v>80.4232804232804</v>
      </c>
      <c r="H9217" s="3" t="n">
        <f aca="false">H$8977</f>
        <v>0.0428007029311263</v>
      </c>
      <c r="I9217" s="3" t="n">
        <f aca="false">I$8977</f>
        <v>0.122</v>
      </c>
      <c r="J9217" s="3" t="n">
        <f aca="false">J$8977</f>
        <v>0.00522168575759741</v>
      </c>
      <c r="K9217" s="3" t="str">
        <f aca="false">K$8977</f>
        <v>Proporção de ocupados em relação à População Economicamente Ativa.</v>
      </c>
      <c r="L9217" s="3" t="str">
        <f aca="false">L$8977</f>
        <v>IBGE</v>
      </c>
      <c r="M9217" s="3" t="str">
        <f aca="false">M$8977</f>
        <v>Porcentagem %</v>
      </c>
      <c r="N9217" s="5"/>
      <c r="O9217" s="3" t="n">
        <v>0</v>
      </c>
    </row>
    <row r="9218" customFormat="false" ht="15" hidden="false" customHeight="true" outlineLevel="0" collapsed="false">
      <c r="A9218" s="3" t="str">
        <f aca="false">A$8978</f>
        <v>Sustentabilidade Social</v>
      </c>
      <c r="B9218" s="3" t="str">
        <f aca="false">B$8978</f>
        <v>IDH</v>
      </c>
      <c r="C9218" s="3" t="n">
        <f aca="false">C$8978</f>
        <v>1</v>
      </c>
      <c r="D9218" s="3" t="s">
        <v>241</v>
      </c>
      <c r="E9218" s="3" t="n">
        <f aca="false">E$8978</f>
        <v>2017</v>
      </c>
      <c r="F9218" s="3" t="n">
        <f aca="false">F$8978</f>
        <v>2019</v>
      </c>
      <c r="G9218" s="3" t="n">
        <v>0.74</v>
      </c>
      <c r="H9218" s="3" t="n">
        <f aca="false">H$8978</f>
        <v>0.132769233341421</v>
      </c>
      <c r="I9218" s="3" t="n">
        <f aca="false">I$8978</f>
        <v>0.122</v>
      </c>
      <c r="J9218" s="3" t="n">
        <f aca="false">J$8978</f>
        <v>0.0161978464676533</v>
      </c>
      <c r="K9218" s="3" t="str">
        <f aca="false">K$8978</f>
        <v>Índice de Desenvolvimento Humano estadual.</v>
      </c>
      <c r="L9218" s="3" t="str">
        <f aca="false">L$8978</f>
        <v>PNUD, FJP e Ipea</v>
      </c>
      <c r="M9218" s="3" t="str">
        <f aca="false">M$8978</f>
        <v>Índice de 0 a 1</v>
      </c>
      <c r="N9218" s="5"/>
      <c r="O9218" s="3" t="n">
        <v>34.1317365269461</v>
      </c>
    </row>
    <row r="9219" customFormat="false" ht="15" hidden="false" customHeight="true" outlineLevel="0" collapsed="false">
      <c r="A9219" s="3" t="str">
        <f aca="false">A$8979</f>
        <v>Sustentabilidade Social</v>
      </c>
      <c r="B9219" s="3" t="str">
        <f aca="false">B$8979</f>
        <v>Inserção Econômica dos Jovens</v>
      </c>
      <c r="C9219" s="3" t="n">
        <f aca="false">C$8979</f>
        <v>1</v>
      </c>
      <c r="D9219" s="3" t="s">
        <v>241</v>
      </c>
      <c r="E9219" s="3" t="n">
        <f aca="false">E$8979</f>
        <v>2018</v>
      </c>
      <c r="F9219" s="3" t="n">
        <f aca="false">F$8979</f>
        <v>2019</v>
      </c>
      <c r="G9219" s="3" t="n">
        <v>70.8586356770753</v>
      </c>
      <c r="H9219" s="3" t="n">
        <f aca="false">H$8979</f>
        <v>0.0471468029485459</v>
      </c>
      <c r="I9219" s="3" t="n">
        <f aca="false">I$8979</f>
        <v>0.122</v>
      </c>
      <c r="J9219" s="3" t="n">
        <f aca="false">J$8979</f>
        <v>0.0057519099597226</v>
      </c>
      <c r="K9219" s="3" t="str">
        <f aca="false">K$8979</f>
        <v>Proporção dos jovens (entre 15 e 22 anos de idade) que estudam ou trabalham em relação ao total de jovens.</v>
      </c>
      <c r="L9219" s="3" t="str">
        <f aca="false">L$8979</f>
        <v>IBGE</v>
      </c>
      <c r="M9219" s="3" t="str">
        <f aca="false">M$8979</f>
        <v>Porcentagem %</v>
      </c>
      <c r="N9219" s="5"/>
      <c r="O9219" s="3" t="n">
        <v>25.235857400732</v>
      </c>
    </row>
    <row r="9220" customFormat="false" ht="15" hidden="false" customHeight="true" outlineLevel="0" collapsed="false">
      <c r="A9220" s="3" t="str">
        <f aca="false">A$8980</f>
        <v>Sustentabilidade Social</v>
      </c>
      <c r="B9220" s="3" t="str">
        <f aca="false">B$8980</f>
        <v>Mortalidade Materna</v>
      </c>
      <c r="C9220" s="3" t="n">
        <f aca="false">C$8980</f>
        <v>-1</v>
      </c>
      <c r="D9220" s="3" t="s">
        <v>241</v>
      </c>
      <c r="E9220" s="3" t="n">
        <f aca="false">E$8980</f>
        <v>2017</v>
      </c>
      <c r="F9220" s="3" t="n">
        <f aca="false">F$8980</f>
        <v>2019</v>
      </c>
      <c r="G9220" s="3" t="n">
        <v>3.13883047176622</v>
      </c>
      <c r="H9220" s="3" t="n">
        <f aca="false">H$8980</f>
        <v>0.112363122797531</v>
      </c>
      <c r="I9220" s="3" t="n">
        <f aca="false">I$8980</f>
        <v>0.122</v>
      </c>
      <c r="J9220" s="3" t="n">
        <f aca="false">J$8980</f>
        <v>0.0137083009812988</v>
      </c>
      <c r="K9220" s="3" t="str">
        <f aca="false">K$8980</f>
        <v>Óbitos maternos em relação à população feminina em idade fértil (15-49 anos).</v>
      </c>
      <c r="L9220" s="3" t="str">
        <f aca="false">L$8980</f>
        <v>Datasus e IBGE</v>
      </c>
      <c r="M9220" s="3" t="str">
        <f aca="false">M$8980</f>
        <v>Taxa de mortalidade por 100 mil mulheres</v>
      </c>
      <c r="N9220" s="5"/>
      <c r="O9220" s="3" t="n">
        <v>62.4216008320744</v>
      </c>
    </row>
    <row r="9221" customFormat="false" ht="15" hidden="false" customHeight="true" outlineLevel="0" collapsed="false">
      <c r="A9221" s="3" t="str">
        <f aca="false">A$8981</f>
        <v>Sustentabilidade Social</v>
      </c>
      <c r="B9221" s="3" t="str">
        <f aca="false">B$8981</f>
        <v>Mortalidade Precoce</v>
      </c>
      <c r="C9221" s="3" t="n">
        <f aca="false">C$8981</f>
        <v>-1</v>
      </c>
      <c r="D9221" s="3" t="s">
        <v>241</v>
      </c>
      <c r="E9221" s="3" t="n">
        <f aca="false">E$8981</f>
        <v>2017</v>
      </c>
      <c r="F9221" s="3" t="n">
        <f aca="false">F$8981</f>
        <v>2019</v>
      </c>
      <c r="G9221" s="3" t="n">
        <v>130.665475509616</v>
      </c>
      <c r="H9221" s="3" t="n">
        <f aca="false">H$8981</f>
        <v>0.071934057704847</v>
      </c>
      <c r="I9221" s="3" t="n">
        <f aca="false">I$8981</f>
        <v>0.122</v>
      </c>
      <c r="J9221" s="3" t="n">
        <f aca="false">J$8981</f>
        <v>0.00877595503999134</v>
      </c>
      <c r="K9221" s="3" t="str">
        <f aca="false">K$8981</f>
        <v>Mortalidade de Jovens (15-29 anos) por causas externas.</v>
      </c>
      <c r="L9221" s="3" t="str">
        <f aca="false">L$8981</f>
        <v>Datasus e IBGE</v>
      </c>
      <c r="M9221" s="3" t="str">
        <f aca="false">M$8981</f>
        <v>Taxa de Mortalidade por 100 mil jovens</v>
      </c>
      <c r="N9221" s="5"/>
      <c r="O9221" s="3" t="n">
        <v>41.292484302419</v>
      </c>
    </row>
    <row r="9222" customFormat="false" ht="15" hidden="false" customHeight="true" outlineLevel="0" collapsed="false">
      <c r="A9222" s="3" t="str">
        <f aca="false">A$8982</f>
        <v>Sustentabilidade Social</v>
      </c>
      <c r="B9222" s="3" t="str">
        <f aca="false">B$8982</f>
        <v>Mortalidade na Infância</v>
      </c>
      <c r="C9222" s="3" t="n">
        <f aca="false">C$8982</f>
        <v>-1</v>
      </c>
      <c r="D9222" s="3" t="s">
        <v>241</v>
      </c>
      <c r="E9222" s="3" t="n">
        <f aca="false">E$8982</f>
        <v>2017</v>
      </c>
      <c r="F9222" s="3" t="n">
        <f aca="false">F$8982</f>
        <v>2019</v>
      </c>
      <c r="G9222" s="3" t="n">
        <v>22.5662399523668</v>
      </c>
      <c r="H9222" s="3" t="n">
        <f aca="false">H$8982</f>
        <v>0.0715526625290683</v>
      </c>
      <c r="I9222" s="3" t="n">
        <f aca="false">I$8982</f>
        <v>0.122</v>
      </c>
      <c r="J9222" s="3" t="n">
        <f aca="false">J$8982</f>
        <v>0.00872942482854633</v>
      </c>
      <c r="K9222" s="3" t="str">
        <f aca="false">K$8982</f>
        <v>Óbitos de menores de 5 anos por grupo de 1.000 nascidos vivos.</v>
      </c>
      <c r="L9222" s="3" t="str">
        <f aca="false">L$8982</f>
        <v>Datasus</v>
      </c>
      <c r="M9222" s="3" t="str">
        <f aca="false">M$8982</f>
        <v>Porcentagem %</v>
      </c>
      <c r="N9222" s="5"/>
      <c r="O9222" s="3" t="n">
        <v>0</v>
      </c>
    </row>
    <row r="9223" customFormat="false" ht="15" hidden="false" customHeight="true" outlineLevel="0" collapsed="false">
      <c r="A9223" s="3" t="str">
        <f aca="false">A$8983</f>
        <v>Sustentabilidade Social</v>
      </c>
      <c r="B9223" s="3" t="str">
        <f aca="false">B$8983</f>
        <v> Total</v>
      </c>
      <c r="C9223" s="3" t="n">
        <f aca="false">C$8983</f>
        <v>1</v>
      </c>
      <c r="D9223" s="3" t="s">
        <v>241</v>
      </c>
      <c r="E9223" s="3" t="n">
        <f aca="false">E$8983</f>
        <v>2019</v>
      </c>
      <c r="F9223" s="3" t="n">
        <f aca="false">F$8983</f>
        <v>2019</v>
      </c>
      <c r="G9223" s="3" t="n">
        <v>32.1993652502003</v>
      </c>
      <c r="H9223" s="3" t="n">
        <f aca="false">H$8983</f>
        <v>1</v>
      </c>
      <c r="I9223" s="3" t="n">
        <f aca="false">I$8983</f>
        <v>0.122</v>
      </c>
      <c r="J9223" s="3" t="n">
        <f aca="false">J$8983</f>
        <v>0.122</v>
      </c>
      <c r="K9223" s="3" t="str">
        <f aca="false">K$8983</f>
        <v>Nota obtida via normalização e ponderação de indicadores que variam de 0 a 100.</v>
      </c>
      <c r="L9223" s="3" t="str">
        <f aca="false">L$8983</f>
        <v>Tendências</v>
      </c>
      <c r="M9223" s="3" t="str">
        <f aca="false">M$8983</f>
        <v>Nota de 0 a 100</v>
      </c>
      <c r="N9223" s="5"/>
      <c r="O9223" s="3" t="n">
        <v>17.2000036509847</v>
      </c>
    </row>
    <row r="9224" customFormat="false" ht="15" hidden="false" customHeight="true" outlineLevel="0" collapsed="false">
      <c r="A9224" s="3" t="s">
        <v>238</v>
      </c>
      <c r="B9224" s="3" t="s">
        <v>25</v>
      </c>
      <c r="C9224" s="3" t="n">
        <v>1</v>
      </c>
      <c r="D9224" s="3" t="s">
        <v>241</v>
      </c>
      <c r="E9224" s="3" t="n">
        <v>2019</v>
      </c>
      <c r="F9224" s="3" t="n">
        <v>2019</v>
      </c>
      <c r="G9224" s="3" t="n">
        <v>34.3786446184188</v>
      </c>
      <c r="H9224" s="3" t="n">
        <v>1</v>
      </c>
      <c r="I9224" s="3" t="n">
        <v>0.01</v>
      </c>
      <c r="J9224" s="3" t="n">
        <f aca="false">I9224*H9224</f>
        <v>0.01</v>
      </c>
      <c r="K9224" s="4" t="str">
        <f aca="false">K9144</f>
        <v>Nota obtida via normalização e ponderação de indicadores que variam de 0 a 100.</v>
      </c>
      <c r="L9224" s="3" t="str">
        <f aca="false">L9144</f>
        <v>Tendências</v>
      </c>
      <c r="M9224" s="3" t="str">
        <f aca="false">M$8984</f>
        <v>Nota de 0 a 100</v>
      </c>
      <c r="N9224" s="5"/>
      <c r="O9224" s="3" t="n">
        <v>7.2486339793174</v>
      </c>
    </row>
    <row r="9225" customFormat="false" ht="15" hidden="false" customHeight="true" outlineLevel="0" collapsed="false">
      <c r="A9225" s="3" t="str">
        <f aca="false">A$8905</f>
        <v>Sustentabilidade Ambiental</v>
      </c>
      <c r="B9225" s="3" t="str">
        <f aca="false">B$8905</f>
        <v>Emissões de CO2</v>
      </c>
      <c r="C9225" s="3" t="n">
        <f aca="false">C$8905</f>
        <v>-1</v>
      </c>
      <c r="D9225" s="3" t="s">
        <v>242</v>
      </c>
      <c r="E9225" s="3" t="n">
        <f aca="false">E$8905</f>
        <v>2017</v>
      </c>
      <c r="F9225" s="3" t="n">
        <f aca="false">F$8905</f>
        <v>2019</v>
      </c>
      <c r="G9225" s="3" t="n">
        <v>234.428621081399</v>
      </c>
      <c r="H9225" s="3" t="n">
        <f aca="false">H$8905</f>
        <v>0.276509599416255</v>
      </c>
      <c r="I9225" s="3" t="n">
        <f aca="false">I$8905</f>
        <v>0.078</v>
      </c>
      <c r="J9225" s="3" t="n">
        <f aca="false">J$8905</f>
        <v>0.0215677487544679</v>
      </c>
      <c r="K9225" s="3" t="str">
        <f aca="false">K$8905</f>
        <v>CO2 emitido e derivado de remoção de unidades de conservação pelo PIB Total.</v>
      </c>
      <c r="L9225" s="3" t="str">
        <f aca="false">L$8905</f>
        <v>SEEG/OC e Tendências</v>
      </c>
      <c r="M9225" s="3" t="str">
        <f aca="false">M$8905</f>
        <v>Toneladas emitidas de CO2  por habitante</v>
      </c>
      <c r="N9225" s="5" t="str">
        <f aca="false">N$71</f>
        <v>A partir da publicação de 2019, ou seja, do dado de 2017, o denominador foi alterado de população para PIB total (o PIB utilizado para cálculo é estimado pela Tendências)</v>
      </c>
      <c r="O9225" s="3" t="n">
        <v>57.293273406282</v>
      </c>
    </row>
    <row r="9226" customFormat="false" ht="15" hidden="false" customHeight="true" outlineLevel="0" collapsed="false">
      <c r="A9226" s="3" t="str">
        <f aca="false">A$8906</f>
        <v>Sustentabilidade Ambiental</v>
      </c>
      <c r="B9226" s="3" t="str">
        <f aca="false">B$8906</f>
        <v>Serviços Urbanos</v>
      </c>
      <c r="C9226" s="3" t="n">
        <f aca="false">C$8906</f>
        <v>1</v>
      </c>
      <c r="D9226" s="3" t="s">
        <v>242</v>
      </c>
      <c r="E9226" s="3" t="n">
        <f aca="false">E$8906</f>
        <v>2017</v>
      </c>
      <c r="F9226" s="3" t="n">
        <f aca="false">F$8906</f>
        <v>2019</v>
      </c>
      <c r="G9226" s="3" t="n">
        <v>0.649011143675692</v>
      </c>
      <c r="H9226" s="3" t="n">
        <f aca="false">H$8906</f>
        <v>0.112607049901131</v>
      </c>
      <c r="I9226" s="3" t="n">
        <f aca="false">I$8906</f>
        <v>0.078</v>
      </c>
      <c r="J9226" s="3" t="n">
        <f aca="false">J$8906</f>
        <v>0.00878334989228819</v>
      </c>
      <c r="K9226" s="3" t="str">
        <f aca="false">K$8906</f>
        <v>Oferta de serviços municipais para coleta de materiais especiais e limpeza urbana (Nota: 0-2 a partir da agregação dos dados municipais).</v>
      </c>
      <c r="L9226" s="3" t="str">
        <f aca="false">L$8906</f>
        <v>SNIS</v>
      </c>
      <c r="M9226" s="3" t="str">
        <f aca="false">M$8906</f>
        <v>Pontuação de 0 a 2</v>
      </c>
      <c r="N9226" s="5"/>
      <c r="O9226" s="3" t="n">
        <v>32.4505571837846</v>
      </c>
    </row>
    <row r="9227" customFormat="false" ht="15" hidden="false" customHeight="true" outlineLevel="0" collapsed="false">
      <c r="A9227" s="3" t="str">
        <f aca="false">A$8907</f>
        <v>Sustentabilidade Ambiental</v>
      </c>
      <c r="B9227" s="3" t="str">
        <f aca="false">B$8907</f>
        <v>Destinação do Lixo</v>
      </c>
      <c r="C9227" s="3" t="n">
        <f aca="false">C$8907</f>
        <v>1</v>
      </c>
      <c r="D9227" s="3" t="s">
        <v>242</v>
      </c>
      <c r="E9227" s="3" t="n">
        <f aca="false">E$8907</f>
        <v>2017</v>
      </c>
      <c r="F9227" s="3" t="n">
        <f aca="false">F$8907</f>
        <v>2019</v>
      </c>
      <c r="G9227" s="3" t="n">
        <v>0.288612553636271</v>
      </c>
      <c r="H9227" s="3" t="n">
        <f aca="false">H$8907</f>
        <v>0.144272511161853</v>
      </c>
      <c r="I9227" s="3" t="n">
        <f aca="false">I$8907</f>
        <v>0.078</v>
      </c>
      <c r="J9227" s="3" t="n">
        <f aca="false">J$8907</f>
        <v>0.0112532558706245</v>
      </c>
      <c r="K9227" s="3" t="str">
        <f aca="false">K$8907</f>
        <v>Destinação adequada para o tipo de resíduo sólido e qualidade das unidades de destino em solo.</v>
      </c>
      <c r="L9227" s="3" t="str">
        <f aca="false">L$8907</f>
        <v>SNIS</v>
      </c>
      <c r="M9227" s="3" t="str">
        <f aca="false">M$8907</f>
        <v>Pontuação de 0 a 1</v>
      </c>
      <c r="N9227" s="5"/>
      <c r="O9227" s="3" t="n">
        <v>36.7550117969746</v>
      </c>
    </row>
    <row r="9228" customFormat="false" ht="15" hidden="false" customHeight="true" outlineLevel="0" collapsed="false">
      <c r="A9228" s="3" t="str">
        <f aca="false">A$8908</f>
        <v>Sustentabilidade Ambiental</v>
      </c>
      <c r="B9228" s="3" t="str">
        <f aca="false">B$8908</f>
        <v>Tratamento de Esgoto</v>
      </c>
      <c r="C9228" s="3" t="n">
        <f aca="false">C$8908</f>
        <v>1</v>
      </c>
      <c r="D9228" s="3" t="s">
        <v>242</v>
      </c>
      <c r="E9228" s="3" t="n">
        <f aca="false">E$8908</f>
        <v>2017</v>
      </c>
      <c r="F9228" s="3" t="n">
        <f aca="false">F$8908</f>
        <v>2019</v>
      </c>
      <c r="G9228" s="3" t="n">
        <v>42.7966619372871</v>
      </c>
      <c r="H9228" s="3" t="n">
        <f aca="false">H$8908</f>
        <v>0.274026242219037</v>
      </c>
      <c r="I9228" s="3" t="n">
        <f aca="false">I$8908</f>
        <v>0.078</v>
      </c>
      <c r="J9228" s="3" t="n">
        <f aca="false">J$8908</f>
        <v>0.0213740468930849</v>
      </c>
      <c r="K9228" s="3" t="str">
        <f aca="false">K$8908</f>
        <v>Parcela de esgoto tratado do total de água consumida multiplicado pela proporção de domicílios com acesso à agua encanada proveniente de rede geral de distribuição no estado.</v>
      </c>
      <c r="L9228" s="3" t="str">
        <f aca="false">L$8908</f>
        <v>SNIS e IBGE</v>
      </c>
      <c r="M9228" s="3" t="str">
        <f aca="false">M$8908</f>
        <v>Porcentagem %</v>
      </c>
      <c r="N92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228" s="3" t="n">
        <v>52.3483986962063</v>
      </c>
    </row>
    <row r="9229" customFormat="false" ht="15" hidden="false" customHeight="true" outlineLevel="0" collapsed="false">
      <c r="A9229" s="3" t="str">
        <f aca="false">A$8909</f>
        <v>Sustentabilidade Ambiental</v>
      </c>
      <c r="B9229" s="3" t="str">
        <f aca="false">B$8909</f>
        <v>Perda de Água</v>
      </c>
      <c r="C9229" s="3" t="n">
        <f aca="false">C$8909</f>
        <v>-1</v>
      </c>
      <c r="D9229" s="3" t="s">
        <v>242</v>
      </c>
      <c r="E9229" s="3" t="n">
        <f aca="false">E$8909</f>
        <v>2017</v>
      </c>
      <c r="F9229" s="3" t="n">
        <f aca="false">F$8909</f>
        <v>2019</v>
      </c>
      <c r="G9229" s="3" t="n">
        <v>36.77</v>
      </c>
      <c r="H9229" s="3" t="n">
        <f aca="false">H$8909</f>
        <v>0.192584597301725</v>
      </c>
      <c r="I9229" s="3" t="n">
        <f aca="false">I$8909</f>
        <v>0.078</v>
      </c>
      <c r="J9229" s="3" t="n">
        <f aca="false">J$8909</f>
        <v>0.0150215985895346</v>
      </c>
      <c r="K9229" s="3" t="str">
        <f aca="false">K$8909</f>
        <v>Índice de perdas na distribuição de água.</v>
      </c>
      <c r="L9229" s="3" t="str">
        <f aca="false">L$8909</f>
        <v>SNIS</v>
      </c>
      <c r="M9229" s="3" t="str">
        <f aca="false">M$8909</f>
        <v>Porcentagem %</v>
      </c>
      <c r="N9229" s="5"/>
      <c r="O9229" s="3" t="n">
        <v>78.7668436096366</v>
      </c>
    </row>
    <row r="9230" customFormat="false" ht="15" hidden="false" customHeight="true" outlineLevel="0" collapsed="false">
      <c r="A9230" s="3" t="str">
        <f aca="false">A$8910</f>
        <v>Sustentabilidade Ambiental</v>
      </c>
      <c r="B9230" s="3" t="str">
        <f aca="false">B$8910</f>
        <v> Total</v>
      </c>
      <c r="C9230" s="3" t="n">
        <f aca="false">C$8910</f>
        <v>1</v>
      </c>
      <c r="D9230" s="3" t="s">
        <v>242</v>
      </c>
      <c r="E9230" s="3" t="n">
        <f aca="false">E$8910</f>
        <v>2019</v>
      </c>
      <c r="F9230" s="3" t="n">
        <f aca="false">F$8910</f>
        <v>2019</v>
      </c>
      <c r="G9230" s="3" t="n">
        <v>54.3131552788592</v>
      </c>
      <c r="H9230" s="3" t="n">
        <f aca="false">H$8910</f>
        <v>1</v>
      </c>
      <c r="I9230" s="3" t="n">
        <f aca="false">I$8910</f>
        <v>0.078</v>
      </c>
      <c r="J9230" s="3" t="n">
        <f aca="false">J$8910</f>
        <v>0.078</v>
      </c>
      <c r="K9230" s="3" t="str">
        <f aca="false">K$8910</f>
        <v>Nota obtida via normalização e ponderação de indicadores que variam de 0 a 100.</v>
      </c>
      <c r="L9230" s="3" t="str">
        <f aca="false">L$8910</f>
        <v>Tendências</v>
      </c>
      <c r="M9230" s="3" t="str">
        <f aca="false">M$8910</f>
        <v>Nota de 0 a 100</v>
      </c>
      <c r="N9230" s="5"/>
      <c r="O9230" s="3" t="n">
        <v>58.5457581012359</v>
      </c>
    </row>
    <row r="9231" customFormat="false" ht="15" hidden="false" customHeight="true" outlineLevel="0" collapsed="false">
      <c r="A9231" s="3" t="str">
        <f aca="false">A$8911</f>
        <v>Capital Humano</v>
      </c>
      <c r="B9231" s="3" t="str">
        <f aca="false">B$8911</f>
        <v>Custo de Mão de Obra</v>
      </c>
      <c r="C9231" s="3" t="n">
        <f aca="false">C$8911</f>
        <v>-1</v>
      </c>
      <c r="D9231" s="3" t="s">
        <v>242</v>
      </c>
      <c r="E9231" s="3" t="n">
        <f aca="false">E$8911</f>
        <v>2018</v>
      </c>
      <c r="F9231" s="3" t="n">
        <f aca="false">F$8911</f>
        <v>2019</v>
      </c>
      <c r="G9231" s="3" t="n">
        <v>1536</v>
      </c>
      <c r="H9231" s="3" t="n">
        <f aca="false">H$8911</f>
        <v>0.420151030851755</v>
      </c>
      <c r="I9231" s="3" t="n">
        <f aca="false">I$8911</f>
        <v>0.082</v>
      </c>
      <c r="J9231" s="3" t="n">
        <f aca="false">J$8911</f>
        <v>0.0344523845298439</v>
      </c>
      <c r="K9231" s="3" t="str">
        <f aca="false">K$8911</f>
        <v>Rendimento médio nominal de todos os trabalhos, habitualmente recebido por mês, pelas pessoas de 14 anos ou mais de idade, ocupadas na semana de referência, com rendimento de trabalho.</v>
      </c>
      <c r="L9231" s="3" t="str">
        <f aca="false">L$8911</f>
        <v>IBGE</v>
      </c>
      <c r="M9231" s="3" t="str">
        <f aca="false">M$8911</f>
        <v>Reais (R$)</v>
      </c>
      <c r="N9231" s="3" t="str">
        <f aca="false">N$17</f>
        <v>A partir da publicação de 2016, ou seja, do dado de 2015, passou a ser usado o rendimento médio nominal de todos os trabalhos, antes disso se usava o rendimento médio real do trabalho principal</v>
      </c>
      <c r="O9231" s="3" t="n">
        <v>91.6846957012511</v>
      </c>
    </row>
    <row r="9232" customFormat="false" ht="15" hidden="false" customHeight="true" outlineLevel="0" collapsed="false">
      <c r="A9232" s="3" t="str">
        <f aca="false">A$8912</f>
        <v>Capital Humano</v>
      </c>
      <c r="B9232" s="3" t="str">
        <f aca="false">B$8912</f>
        <v>PEA com Ensino Superior</v>
      </c>
      <c r="C9232" s="3" t="n">
        <f aca="false">C$8912</f>
        <v>1</v>
      </c>
      <c r="D9232" s="3" t="s">
        <v>242</v>
      </c>
      <c r="E9232" s="3" t="n">
        <f aca="false">E$8912</f>
        <v>2018</v>
      </c>
      <c r="F9232" s="3" t="n">
        <f aca="false">F$8912</f>
        <v>2019</v>
      </c>
      <c r="G9232" s="3" t="n">
        <v>13.5962305847224</v>
      </c>
      <c r="H9232" s="3" t="n">
        <f aca="false">H$8912</f>
        <v>0.161410047971922</v>
      </c>
      <c r="I9232" s="3" t="n">
        <f aca="false">I$8912</f>
        <v>0.082</v>
      </c>
      <c r="J9232" s="3" t="n">
        <f aca="false">J$8912</f>
        <v>0.0132356239336976</v>
      </c>
      <c r="K9232" s="3" t="str">
        <f aca="false">K$8912</f>
        <v>A quantificação dos anos de estudo é feita apenas para a PEA, desconsiderando o nível de educação do restante da população. Desse modo, obtemos a proporção da PEA que têm ensino superior completo.</v>
      </c>
      <c r="L9232" s="3" t="str">
        <f aca="false">L$8912</f>
        <v>IBGE</v>
      </c>
      <c r="M9232" s="3" t="str">
        <f aca="false">M$8912</f>
        <v>Porcentagem %</v>
      </c>
      <c r="N9232" s="5"/>
      <c r="O9232" s="3" t="n">
        <v>1.8760691746971</v>
      </c>
    </row>
    <row r="9233" customFormat="false" ht="15" hidden="false" customHeight="true" outlineLevel="0" collapsed="false">
      <c r="A9233" s="3" t="str">
        <f aca="false">A$8913</f>
        <v>Capital Humano</v>
      </c>
      <c r="B9233" s="3" t="str">
        <f aca="false">B$8913</f>
        <v>Produtividade do Trabalho</v>
      </c>
      <c r="C9233" s="3" t="n">
        <f aca="false">C$8913</f>
        <v>1</v>
      </c>
      <c r="D9233" s="3" t="s">
        <v>242</v>
      </c>
      <c r="E9233" s="3" t="n">
        <f aca="false">E$8913</f>
        <v>2018</v>
      </c>
      <c r="F9233" s="3" t="n">
        <f aca="false">F$8913</f>
        <v>2019</v>
      </c>
      <c r="G9233" s="3" t="n">
        <v>48.8813154672228</v>
      </c>
      <c r="H9233" s="3" t="n">
        <f aca="false">H$8913</f>
        <v>0.253033252621177</v>
      </c>
      <c r="I9233" s="3" t="n">
        <f aca="false">I$8913</f>
        <v>0.082</v>
      </c>
      <c r="J9233" s="3" t="n">
        <f aca="false">J$8913</f>
        <v>0.0207487267149365</v>
      </c>
      <c r="K9233" s="3" t="str">
        <f aca="false">K$8913</f>
        <v>PIB pelo total de pessoas ocupadas no período.</v>
      </c>
      <c r="L9233" s="3" t="str">
        <f aca="false">L$8913</f>
        <v>IBGE e Tendências</v>
      </c>
      <c r="M9233" s="3" t="str">
        <f aca="false">M$8913</f>
        <v>Mil Reais (R$) por habitante</v>
      </c>
      <c r="N9233" s="5" t="str">
        <f aca="false">N$19</f>
        <v>O PIB utilizado para cálculo é estimado pela Tendências</v>
      </c>
      <c r="O9233" s="3" t="n">
        <v>8.12160802537093</v>
      </c>
    </row>
    <row r="9234" customFormat="false" ht="15" hidden="false" customHeight="true" outlineLevel="0" collapsed="false">
      <c r="A9234" s="3" t="str">
        <f aca="false">A$8914</f>
        <v>Capital Humano</v>
      </c>
      <c r="B9234" s="3" t="str">
        <f aca="false">B$8914</f>
        <v>Qualificação dos Trabalhadores</v>
      </c>
      <c r="C9234" s="3" t="n">
        <f aca="false">C$8914</f>
        <v>1</v>
      </c>
      <c r="D9234" s="3" t="s">
        <v>242</v>
      </c>
      <c r="E9234" s="3" t="n">
        <f aca="false">E$8914</f>
        <v>2018</v>
      </c>
      <c r="F9234" s="3" t="n">
        <f aca="false">F$8914</f>
        <v>2019</v>
      </c>
      <c r="G9234" s="3" t="n">
        <v>9.7077425</v>
      </c>
      <c r="H9234" s="3" t="n">
        <f aca="false">H$8914</f>
        <v>0.165405668555146</v>
      </c>
      <c r="I9234" s="3" t="n">
        <f aca="false">I$8914</f>
        <v>0.082</v>
      </c>
      <c r="J9234" s="3" t="n">
        <f aca="false">J$8914</f>
        <v>0.013563264821522</v>
      </c>
      <c r="K9234" s="3" t="str">
        <f aca="false">K$8914</f>
        <v>Anos de estudos da população economicamente ativa (acima de 14 anos de idade).</v>
      </c>
      <c r="L9234" s="3" t="str">
        <f aca="false">L$8914</f>
        <v>IBGE</v>
      </c>
      <c r="M9234" s="3" t="str">
        <f aca="false">M$8914</f>
        <v>Anos</v>
      </c>
      <c r="N9234" s="5"/>
      <c r="O9234" s="3" t="n">
        <v>11.2796192563986</v>
      </c>
    </row>
    <row r="9235" customFormat="false" ht="15" hidden="false" customHeight="true" outlineLevel="0" collapsed="false">
      <c r="A9235" s="3" t="str">
        <f aca="false">A$8915</f>
        <v>Capital Humano</v>
      </c>
      <c r="B9235" s="3" t="str">
        <f aca="false">B$8915</f>
        <v> Total</v>
      </c>
      <c r="C9235" s="3" t="n">
        <f aca="false">C$8915</f>
        <v>1</v>
      </c>
      <c r="D9235" s="3" t="s">
        <v>242</v>
      </c>
      <c r="E9235" s="3" t="n">
        <f aca="false">E$8915</f>
        <v>2019</v>
      </c>
      <c r="F9235" s="3" t="n">
        <f aca="false">F$8915</f>
        <v>2019</v>
      </c>
      <c r="G9235" s="3" t="n">
        <v>42.7449856870226</v>
      </c>
      <c r="H9235" s="3" t="n">
        <f aca="false">H$8915</f>
        <v>1</v>
      </c>
      <c r="I9235" s="3" t="n">
        <f aca="false">I$8915</f>
        <v>0.082</v>
      </c>
      <c r="J9235" s="3" t="n">
        <f aca="false">J$8915</f>
        <v>0.082</v>
      </c>
      <c r="K9235" s="3" t="str">
        <f aca="false">K$8915</f>
        <v>Nota obtida via normalização e ponderação de indicadores que variam de 0 a 100.</v>
      </c>
      <c r="L9235" s="3" t="str">
        <f aca="false">L$8915</f>
        <v>Tendências</v>
      </c>
      <c r="M9235" s="3" t="str">
        <f aca="false">M$8915</f>
        <v>Nota de 0 a 100</v>
      </c>
      <c r="N9235" s="5"/>
      <c r="O9235" s="3" t="n">
        <v>16.1438896288829</v>
      </c>
    </row>
    <row r="9236" customFormat="false" ht="15" hidden="false" customHeight="true" outlineLevel="0" collapsed="false">
      <c r="A9236" s="3" t="str">
        <f aca="false">A$8916</f>
        <v>Educação</v>
      </c>
      <c r="B9236" s="3" t="str">
        <f aca="false">B$8916</f>
        <v>Avaliação da Educação</v>
      </c>
      <c r="C9236" s="3" t="n">
        <f aca="false">C$8916</f>
        <v>1</v>
      </c>
      <c r="D9236" s="3" t="s">
        <v>242</v>
      </c>
      <c r="E9236" s="3" t="n">
        <f aca="false">E$8916</f>
        <v>2019</v>
      </c>
      <c r="F9236" s="3" t="n">
        <f aca="false">F$8916</f>
        <v>2019</v>
      </c>
      <c r="G9236" s="3" t="n">
        <v>10</v>
      </c>
      <c r="H9236" s="3" t="n">
        <f aca="false">H$8916</f>
        <v>0.0548496147284625</v>
      </c>
      <c r="I9236" s="3" t="n">
        <f aca="false">I$8916</f>
        <v>0.113</v>
      </c>
      <c r="J9236" s="3" t="n">
        <f aca="false">J$8916</f>
        <v>0.00619800646431626</v>
      </c>
      <c r="K9236" s="3" t="str">
        <f aca="false">K$8916</f>
        <v>Status dos programas estaduais de avaliação da educação básica.</v>
      </c>
      <c r="L9236" s="3" t="str">
        <f aca="false">L$8916</f>
        <v>Secretarias Estaduais de Educação</v>
      </c>
      <c r="M9236" s="3" t="str">
        <f aca="false">M$8916</f>
        <v>Pontuação de 0 a 100</v>
      </c>
      <c r="N92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236" s="3" t="n">
        <v>10</v>
      </c>
    </row>
    <row r="9237" customFormat="false" ht="15" hidden="false" customHeight="true" outlineLevel="0" collapsed="false">
      <c r="A9237" s="3" t="str">
        <f aca="false">A$8917</f>
        <v>Educação</v>
      </c>
      <c r="B9237" s="3" t="str">
        <f aca="false">B$8917</f>
        <v>IDEB</v>
      </c>
      <c r="C9237" s="3" t="n">
        <f aca="false">C$8917</f>
        <v>1</v>
      </c>
      <c r="D9237" s="3" t="s">
        <v>242</v>
      </c>
      <c r="E9237" s="3" t="n">
        <f aca="false">E$8917</f>
        <v>2017</v>
      </c>
      <c r="F9237" s="3" t="n">
        <f aca="false">F$8917</f>
        <v>2019</v>
      </c>
      <c r="G9237" s="3" t="n">
        <v>4.155818677918</v>
      </c>
      <c r="H9237" s="3" t="n">
        <f aca="false">H$8917</f>
        <v>0.0808886176378408</v>
      </c>
      <c r="I9237" s="3" t="n">
        <f aca="false">I$8917</f>
        <v>0.113</v>
      </c>
      <c r="J9237" s="3" t="n">
        <f aca="false">J$8917</f>
        <v>0.00914041379307601</v>
      </c>
      <c r="K9237" s="3" t="str">
        <f aca="false">K$8917</f>
        <v>Qualidade da educação básica do Brasil, considera fluxo escolar e média de desempenhos nas avaliações de toda a rede de ensino.</v>
      </c>
      <c r="L9237" s="3" t="str">
        <f aca="false">L$8917</f>
        <v>INEP</v>
      </c>
      <c r="M9237" s="3" t="str">
        <f aca="false">M$8917</f>
        <v>Pontuação de  a 10</v>
      </c>
      <c r="N9237" s="5"/>
      <c r="O9237" s="3" t="n">
        <v>7.12168493113953</v>
      </c>
    </row>
    <row r="9238" customFormat="false" ht="15" hidden="false" customHeight="true" outlineLevel="0" collapsed="false">
      <c r="A9238" s="3" t="str">
        <f aca="false">A$8918</f>
        <v>Educação</v>
      </c>
      <c r="B9238" s="3" t="str">
        <f aca="false">B$8918</f>
        <v>ENEM</v>
      </c>
      <c r="C9238" s="3" t="n">
        <f aca="false">C$8918</f>
        <v>1</v>
      </c>
      <c r="D9238" s="3" t="s">
        <v>242</v>
      </c>
      <c r="E9238" s="3" t="n">
        <f aca="false">E$8918</f>
        <v>2018</v>
      </c>
      <c r="F9238" s="3" t="n">
        <f aca="false">F$8918</f>
        <v>2019</v>
      </c>
      <c r="G9238" s="3" t="n">
        <v>513.147742</v>
      </c>
      <c r="H9238" s="3" t="n">
        <f aca="false">H$8918</f>
        <v>0.0819526505815132</v>
      </c>
      <c r="I9238" s="3" t="n">
        <f aca="false">I$8918</f>
        <v>0.113</v>
      </c>
      <c r="J9238" s="3" t="n">
        <f aca="false">J$8918</f>
        <v>0.009260649515711</v>
      </c>
      <c r="K9238" s="3" t="str">
        <f aca="false">K$8918</f>
        <v>Desempenho dos alunos do Ensino Médio para acesso ao Ensino Superior e a programas de financiamento em instituições privadas.</v>
      </c>
      <c r="L9238" s="3" t="str">
        <f aca="false">L$8918</f>
        <v>INEP</v>
      </c>
      <c r="M9238" s="3" t="str">
        <f aca="false">M$8918</f>
        <v>Pontuação de 0 a 1000</v>
      </c>
      <c r="N9238" s="5"/>
      <c r="O9238" s="3" t="n">
        <v>35.8775294870933</v>
      </c>
    </row>
    <row r="9239" customFormat="false" ht="15" hidden="false" customHeight="true" outlineLevel="0" collapsed="false">
      <c r="A9239" s="3" t="str">
        <f aca="false">A$8919</f>
        <v>Educação</v>
      </c>
      <c r="B9239" s="3" t="str">
        <f aca="false">B$8919</f>
        <v>PISA</v>
      </c>
      <c r="C9239" s="3" t="n">
        <f aca="false">C$8919</f>
        <v>1</v>
      </c>
      <c r="D9239" s="3" t="s">
        <v>242</v>
      </c>
      <c r="E9239" s="3" t="n">
        <f aca="false">E$8919</f>
        <v>2015</v>
      </c>
      <c r="F9239" s="3" t="n">
        <f aca="false">F$8919</f>
        <v>2019</v>
      </c>
      <c r="G9239" s="3" t="n">
        <v>361</v>
      </c>
      <c r="H9239" s="3" t="n">
        <f aca="false">H$8919</f>
        <v>0.090284857667192</v>
      </c>
      <c r="I9239" s="3" t="n">
        <f aca="false">I$8919</f>
        <v>0.113</v>
      </c>
      <c r="J9239" s="3" t="n">
        <f aca="false">J$8919</f>
        <v>0.0102021889163927</v>
      </c>
      <c r="K9239" s="3" t="str">
        <f aca="false">K$8919</f>
        <v>Desempenho dos estudantes na faixa dos 15 anos no Programa internacional de avaliação dos estudantes.</v>
      </c>
      <c r="L9239" s="3" t="str">
        <f aca="false">L$8919</f>
        <v>PISA</v>
      </c>
      <c r="M9239" s="3" t="str">
        <f aca="false">M$8919</f>
        <v>Pontuação de 0 1000</v>
      </c>
      <c r="N9239" s="5"/>
      <c r="O9239" s="3" t="n">
        <v>9.99999999999956</v>
      </c>
    </row>
    <row r="9240" customFormat="false" ht="15" hidden="false" customHeight="true" outlineLevel="0" collapsed="false">
      <c r="A9240" s="3" t="str">
        <f aca="false">A$8920</f>
        <v>Educação</v>
      </c>
      <c r="B9240" s="3" t="str">
        <f aca="false">B$8920</f>
        <v>Índice de Oportunidade da Educação</v>
      </c>
      <c r="C9240" s="3" t="n">
        <f aca="false">C$8920</f>
        <v>1</v>
      </c>
      <c r="D9240" s="3" t="s">
        <v>242</v>
      </c>
      <c r="E9240" s="3" t="n">
        <f aca="false">E$8920</f>
        <v>2019</v>
      </c>
      <c r="F9240" s="3" t="n">
        <f aca="false">F$8920</f>
        <v>2019</v>
      </c>
      <c r="G9240" s="3" t="n">
        <v>4.188046</v>
      </c>
      <c r="H9240" s="3" t="n">
        <f aca="false">H$8920</f>
        <v>0.234735317913053</v>
      </c>
      <c r="I9240" s="3" t="n">
        <f aca="false">I$8920</f>
        <v>0.113</v>
      </c>
      <c r="J9240" s="3" t="n">
        <f aca="false">J$8920</f>
        <v>0.026525090924175</v>
      </c>
      <c r="K9240" s="3" t="str">
        <f aca="false">K$8920</f>
        <v>Mede a qualidade das oportunidades educacionais oferecidas por municípios e estados.</v>
      </c>
      <c r="L9240" s="3" t="str">
        <f aca="false">L$8920</f>
        <v>Comunidade Educativa CEDAC</v>
      </c>
      <c r="M9240" s="3" t="str">
        <f aca="false">M$8920</f>
        <v>Pontuação de 0 a 10</v>
      </c>
      <c r="N9240" s="5"/>
      <c r="O9240" s="3" t="n">
        <v>14.4916255283121</v>
      </c>
    </row>
    <row r="9241" customFormat="false" ht="15" hidden="false" customHeight="true" outlineLevel="0" collapsed="false">
      <c r="A9241" s="3" t="str">
        <f aca="false">A$8921</f>
        <v>Educação</v>
      </c>
      <c r="B9241" s="3" t="str">
        <f aca="false">B$8921</f>
        <v>Taxa de Frequência Líquida do Ensino Fundamental</v>
      </c>
      <c r="C9241" s="3" t="n">
        <f aca="false">C$8921</f>
        <v>1</v>
      </c>
      <c r="D9241" s="3" t="s">
        <v>242</v>
      </c>
      <c r="E9241" s="3" t="n">
        <f aca="false">E$8921</f>
        <v>2018</v>
      </c>
      <c r="F9241" s="3" t="n">
        <f aca="false">F$8921</f>
        <v>2019</v>
      </c>
      <c r="G9241" s="3" t="n">
        <v>96.1</v>
      </c>
      <c r="H9241" s="3" t="n">
        <f aca="false">H$8921</f>
        <v>0.11997391492894</v>
      </c>
      <c r="I9241" s="3" t="n">
        <f aca="false">I$8921</f>
        <v>0.113</v>
      </c>
      <c r="J9241" s="3" t="n">
        <f aca="false">J$8921</f>
        <v>0.0135570523869702</v>
      </c>
      <c r="K9241" s="3" t="str">
        <f aca="false">K$8921</f>
        <v>Razão entre o número de pessoas na faixa etária de 6 a 14 anos frequentando o Ensino Fundamental.</v>
      </c>
      <c r="L9241" s="3" t="str">
        <f aca="false">L$8921</f>
        <v>IBGE</v>
      </c>
      <c r="M9241" s="3" t="str">
        <f aca="false">M$8921</f>
        <v>Porcentagem %</v>
      </c>
      <c r="N9241" s="5" t="str">
        <f aca="false">N$4396</f>
        <v>A partir da edição de 2017, ou seja, do dado de 2015, o indicador Taxa de abandono do ensino fundamental foi substituído pelo Taxa de frequência líquida do ensino fundamental</v>
      </c>
      <c r="O9241" s="3" t="n">
        <v>30.5555555555554</v>
      </c>
    </row>
    <row r="9242" customFormat="false" ht="15" hidden="false" customHeight="true" outlineLevel="0" collapsed="false">
      <c r="A9242" s="3" t="str">
        <f aca="false">A$8922</f>
        <v>Educação</v>
      </c>
      <c r="B9242" s="3" t="str">
        <f aca="false">B$8922</f>
        <v>Taxa de frequência líquida do ensino médio</v>
      </c>
      <c r="C9242" s="3" t="n">
        <f aca="false">C$8922</f>
        <v>1</v>
      </c>
      <c r="D9242" s="3" t="s">
        <v>242</v>
      </c>
      <c r="E9242" s="3" t="n">
        <f aca="false">E$8922</f>
        <v>2018</v>
      </c>
      <c r="F9242" s="3" t="n">
        <f aca="false">F$8922</f>
        <v>2019</v>
      </c>
      <c r="G9242" s="3" t="n">
        <v>55.4</v>
      </c>
      <c r="H9242" s="3" t="n">
        <f aca="false">H$8922</f>
        <v>0.142964739746</v>
      </c>
      <c r="I9242" s="3" t="n">
        <f aca="false">I$8922</f>
        <v>0.113</v>
      </c>
      <c r="J9242" s="3" t="n">
        <f aca="false">J$8922</f>
        <v>0.016155015591298</v>
      </c>
      <c r="K9242" s="3" t="str">
        <f aca="false">K$8922</f>
        <v>Razão entre o número de pessoas na faixa etária de 15 a 17 anos frequentando o Ensino Médio.</v>
      </c>
      <c r="L9242" s="3" t="str">
        <f aca="false">L$8922</f>
        <v>IBGE</v>
      </c>
      <c r="M9242" s="3" t="str">
        <f aca="false">M$8922</f>
        <v>Porcentagem %</v>
      </c>
      <c r="N9242" s="5" t="str">
        <f aca="false">N$4397</f>
        <v>A partir da edição de 2017, ou seja, do dado de 2015, o indicador Taxa de abandono do ensino médio foi substituído pelo Taxa de frequência líquida do ensino médio</v>
      </c>
      <c r="O9242" s="3" t="n">
        <v>15.2823920265781</v>
      </c>
    </row>
    <row r="9243" customFormat="false" ht="15" hidden="false" customHeight="true" outlineLevel="0" collapsed="false">
      <c r="A9243" s="3" t="str">
        <f aca="false">A$8923</f>
        <v>Educação</v>
      </c>
      <c r="B9243" s="3" t="str">
        <f aca="false">B$8923</f>
        <v>Taxa de Atendimento do Ensino Infantil</v>
      </c>
      <c r="C9243" s="3" t="n">
        <f aca="false">C$8923</f>
        <v>1</v>
      </c>
      <c r="D9243" s="3" t="s">
        <v>242</v>
      </c>
      <c r="E9243" s="3" t="n">
        <f aca="false">E$8923</f>
        <v>2018</v>
      </c>
      <c r="F9243" s="3" t="n">
        <f aca="false">F$8923</f>
        <v>2019</v>
      </c>
      <c r="G9243" s="3" t="n">
        <v>52.3507637946265</v>
      </c>
      <c r="H9243" s="3" t="n">
        <f aca="false">H$8923</f>
        <v>0.194350286796999</v>
      </c>
      <c r="I9243" s="3" t="n">
        <f aca="false">I$8923</f>
        <v>0.113</v>
      </c>
      <c r="J9243" s="3" t="n">
        <f aca="false">J$8923</f>
        <v>0.0219615824080609</v>
      </c>
      <c r="K9243" s="3" t="str">
        <f aca="false">K$8923</f>
        <v>Proporção de crianças na faixa etária de 0 e 5 anos frequentando a creche/escola. </v>
      </c>
      <c r="L9243" s="3" t="str">
        <f aca="false">L$8923</f>
        <v>IBGE</v>
      </c>
      <c r="M9243" s="3" t="str">
        <f aca="false">M$8923</f>
        <v>Porcentagem %</v>
      </c>
      <c r="N9243" s="5"/>
      <c r="O9243" s="3" t="n">
        <v>67.4627482733135</v>
      </c>
    </row>
    <row r="9244" customFormat="false" ht="15" hidden="false" customHeight="true" outlineLevel="0" collapsed="false">
      <c r="A9244" s="3" t="str">
        <f aca="false">A$8924</f>
        <v>Educação</v>
      </c>
      <c r="B9244" s="3" t="str">
        <f aca="false">B$8924</f>
        <v> Total</v>
      </c>
      <c r="C9244" s="3" t="n">
        <f aca="false">C$8924</f>
        <v>1</v>
      </c>
      <c r="D9244" s="3" t="s">
        <v>242</v>
      </c>
      <c r="E9244" s="3" t="n">
        <f aca="false">E$8924</f>
        <v>2019</v>
      </c>
      <c r="F9244" s="3" t="n">
        <f aca="false">F$8924</f>
        <v>2019</v>
      </c>
      <c r="G9244" s="3" t="n">
        <v>27.3314802331746</v>
      </c>
      <c r="H9244" s="3" t="n">
        <f aca="false">H$8924</f>
        <v>1</v>
      </c>
      <c r="I9244" s="3" t="n">
        <f aca="false">I$8924</f>
        <v>0.113</v>
      </c>
      <c r="J9244" s="3" t="n">
        <f aca="false">J$8924</f>
        <v>0.113</v>
      </c>
      <c r="K9244" s="3" t="str">
        <f aca="false">K$8924</f>
        <v>Nota obtida via normalização e ponderação de indicadores que variam de 0 a 100.</v>
      </c>
      <c r="L9244" s="3" t="str">
        <f aca="false">L$8924</f>
        <v>Tendências</v>
      </c>
      <c r="M9244" s="3" t="str">
        <f aca="false">M$8924</f>
        <v>Nota de 0 a 100</v>
      </c>
      <c r="N9244" s="5"/>
      <c r="O9244" s="3" t="n">
        <v>13.6484645801226</v>
      </c>
    </row>
    <row r="9245" customFormat="false" ht="15" hidden="false" customHeight="true" outlineLevel="0" collapsed="false">
      <c r="A9245" s="3" t="str">
        <f aca="false">A$8925</f>
        <v>Eficiência da Máquina Pública</v>
      </c>
      <c r="B9245" s="3" t="str">
        <f aca="false">B$8925</f>
        <v>Eficiência do Judiciário</v>
      </c>
      <c r="C9245" s="3" t="n">
        <f aca="false">C$8925</f>
        <v>-1</v>
      </c>
      <c r="D9245" s="3" t="s">
        <v>242</v>
      </c>
      <c r="E9245" s="3" t="n">
        <f aca="false">E$8925</f>
        <v>2017</v>
      </c>
      <c r="F9245" s="3" t="n">
        <f aca="false">F$8925</f>
        <v>2019</v>
      </c>
      <c r="G9245" s="3" t="n">
        <v>70.4355679821018</v>
      </c>
      <c r="H9245" s="3" t="n">
        <f aca="false">H$8925</f>
        <v>0.194457604513834</v>
      </c>
      <c r="I9245" s="3" t="n">
        <f aca="false">I$8925</f>
        <v>0.079</v>
      </c>
      <c r="J9245" s="3" t="n">
        <f aca="false">J$8925</f>
        <v>0.0153621507565929</v>
      </c>
      <c r="K9245" s="3" t="str">
        <f aca="false">K$8925</f>
        <v>Taxa de congestionamento = 1 - (processos baixados)/(casos novos + casos pendentes)</v>
      </c>
      <c r="L9245" s="3" t="str">
        <f aca="false">L$8925</f>
        <v>CNJ</v>
      </c>
      <c r="M9245" s="3" t="str">
        <f aca="false">M$8925</f>
        <v>Porcentagem %</v>
      </c>
      <c r="N92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245" s="3" t="n">
        <v>33.5373427650338</v>
      </c>
    </row>
    <row r="9246" customFormat="false" ht="15" hidden="false" customHeight="true" outlineLevel="0" collapsed="false">
      <c r="A9246" s="3" t="str">
        <f aca="false">A$8926</f>
        <v>Eficiência da Máquina Pública</v>
      </c>
      <c r="B9246" s="3" t="str">
        <f aca="false">B$8926</f>
        <v>Custo do Executivo/PIB</v>
      </c>
      <c r="C9246" s="3" t="n">
        <f aca="false">C$8926</f>
        <v>-1</v>
      </c>
      <c r="D9246" s="3" t="s">
        <v>242</v>
      </c>
      <c r="E9246" s="3" t="n">
        <f aca="false">E$8926</f>
        <v>2018</v>
      </c>
      <c r="F9246" s="3" t="n">
        <f aca="false">F$8926</f>
        <v>2019</v>
      </c>
      <c r="G9246" s="3" t="n">
        <v>0.476245407703413</v>
      </c>
      <c r="H9246" s="3" t="n">
        <f aca="false">H$8926</f>
        <v>0.276747308320545</v>
      </c>
      <c r="I9246" s="3" t="n">
        <f aca="false">I$8926</f>
        <v>0.079</v>
      </c>
      <c r="J9246" s="3" t="n">
        <f aca="false">J$8926</f>
        <v>0.021863037357323</v>
      </c>
      <c r="K9246" s="3" t="str">
        <f aca="false">K$8926</f>
        <v>Recursos públicos alocados na administração direta / PIB.</v>
      </c>
      <c r="L9246" s="3" t="str">
        <f aca="false">L$8926</f>
        <v>Siconfi e Tendências</v>
      </c>
      <c r="M9246" s="3" t="str">
        <f aca="false">M$8926</f>
        <v>Porcentagem %</v>
      </c>
      <c r="N9246" s="3" t="str">
        <f aca="false">N$61</f>
        <v>O PIB utilizado para cálculo é estimado pela Tendências</v>
      </c>
      <c r="O9246" s="3" t="n">
        <v>90.2590137227732</v>
      </c>
    </row>
    <row r="9247" customFormat="false" ht="15" hidden="false" customHeight="true" outlineLevel="0" collapsed="false">
      <c r="A9247" s="3" t="str">
        <f aca="false">A$8927</f>
        <v>Eficiência da Máquina Pública</v>
      </c>
      <c r="B9247" s="3" t="str">
        <f aca="false">B$8927</f>
        <v>Custo do Judiciário/PIB</v>
      </c>
      <c r="C9247" s="3" t="n">
        <f aca="false">C$8927</f>
        <v>-1</v>
      </c>
      <c r="D9247" s="3" t="s">
        <v>242</v>
      </c>
      <c r="E9247" s="3" t="n">
        <f aca="false">E$8927</f>
        <v>2018</v>
      </c>
      <c r="F9247" s="3" t="n">
        <f aca="false">F$8927</f>
        <v>2019</v>
      </c>
      <c r="G9247" s="3" t="n">
        <v>0.826977514343352</v>
      </c>
      <c r="H9247" s="3" t="n">
        <f aca="false">H$8927</f>
        <v>0.0655469947709602</v>
      </c>
      <c r="I9247" s="3" t="n">
        <f aca="false">I$8927</f>
        <v>0.079</v>
      </c>
      <c r="J9247" s="3" t="n">
        <f aca="false">J$8927</f>
        <v>0.00517821258690586</v>
      </c>
      <c r="K9247" s="3" t="str">
        <f aca="false">K$8927</f>
        <v>Recursos públicos alocados no judiciário / PIB.</v>
      </c>
      <c r="L9247" s="3" t="str">
        <f aca="false">L$8927</f>
        <v>Siconfi e Tendências</v>
      </c>
      <c r="M9247" s="3" t="str">
        <f aca="false">M$8927</f>
        <v>Porcentagem %</v>
      </c>
      <c r="N9247" s="3" t="str">
        <f aca="false">N$63</f>
        <v>O PIB utilizado para cálculo é estimado pela Tendências. O Distrito Federal não é válido nesse indicador.</v>
      </c>
      <c r="O9247" s="3" t="n">
        <v>74.8488751900707</v>
      </c>
    </row>
    <row r="9248" customFormat="false" ht="15" hidden="false" customHeight="true" outlineLevel="0" collapsed="false">
      <c r="A9248" s="3" t="str">
        <f aca="false">A$8928</f>
        <v>Eficiência da Máquina Pública</v>
      </c>
      <c r="B9248" s="3" t="str">
        <f aca="false">B$8928</f>
        <v>Custo do Legislativo/PIB</v>
      </c>
      <c r="C9248" s="3" t="n">
        <f aca="false">C$8928</f>
        <v>-1</v>
      </c>
      <c r="D9248" s="3" t="s">
        <v>242</v>
      </c>
      <c r="E9248" s="3" t="n">
        <f aca="false">E$8928</f>
        <v>2018</v>
      </c>
      <c r="F9248" s="3" t="n">
        <f aca="false">F$8928</f>
        <v>2019</v>
      </c>
      <c r="G9248" s="3" t="n">
        <v>0.329510646295011</v>
      </c>
      <c r="H9248" s="3" t="n">
        <f aca="false">H$8928</f>
        <v>0.281457770221759</v>
      </c>
      <c r="I9248" s="3" t="n">
        <f aca="false">I$8928</f>
        <v>0.079</v>
      </c>
      <c r="J9248" s="3" t="n">
        <f aca="false">J$8928</f>
        <v>0.022235163847519</v>
      </c>
      <c r="K9248" s="3" t="str">
        <f aca="false">K$8928</f>
        <v>Recursos públicos alocados no legislativo / PIB.</v>
      </c>
      <c r="L9248" s="3" t="str">
        <f aca="false">L$8928</f>
        <v>Siconfi e Tendências</v>
      </c>
      <c r="M9248" s="3" t="str">
        <f aca="false">M$8928</f>
        <v>Porcentagem %</v>
      </c>
      <c r="N9248" s="3" t="str">
        <f aca="false">N$64</f>
        <v>O PIB utilizado para cálculo é estimado pela Tendências</v>
      </c>
      <c r="O9248" s="3" t="n">
        <v>87.4564809415381</v>
      </c>
    </row>
    <row r="9249" customFormat="false" ht="15" hidden="false" customHeight="true" outlineLevel="0" collapsed="false">
      <c r="A9249" s="3" t="str">
        <f aca="false">A$8929</f>
        <v>Eficiência da Máquina Pública</v>
      </c>
      <c r="B9249" s="3" t="str">
        <f aca="false">B$8929</f>
        <v>Índice de Transparência</v>
      </c>
      <c r="C9249" s="3" t="n">
        <f aca="false">C$8929</f>
        <v>1</v>
      </c>
      <c r="D9249" s="3" t="s">
        <v>242</v>
      </c>
      <c r="E9249" s="3" t="n">
        <f aca="false">E$8929</f>
        <v>2018</v>
      </c>
      <c r="F9249" s="3" t="n">
        <f aca="false">F$8929</f>
        <v>2019</v>
      </c>
      <c r="G9249" s="3" t="n">
        <v>7.23</v>
      </c>
      <c r="H9249" s="3" t="n">
        <f aca="false">H$8929</f>
        <v>0.181790322172902</v>
      </c>
      <c r="I9249" s="3" t="n">
        <f aca="false">I$8929</f>
        <v>0.079</v>
      </c>
      <c r="J9249" s="3" t="n">
        <f aca="false">J$8929</f>
        <v>0.0143614354516592</v>
      </c>
      <c r="K9249" s="3" t="str">
        <f aca="false">K$8929</f>
        <v>Escala Brasil Transparente 360º - Ranking de “Transparência Passiva” e “Transparência Ativa”.</v>
      </c>
      <c r="L9249" s="3" t="str">
        <f aca="false">L$8929</f>
        <v>CGU</v>
      </c>
      <c r="M9249" s="3" t="str">
        <f aca="false">M$8929</f>
        <v>Pontuação de 0 a 10</v>
      </c>
      <c r="N9249" s="3" t="str">
        <f aca="false">N$62</f>
        <v>A partir da edição de 2018, ou seja, do dado de 2016, passou a ser usado a avaliação Escala Brasil Transparente</v>
      </c>
      <c r="O9249" s="3" t="n">
        <v>33.972602739726</v>
      </c>
    </row>
    <row r="9250" customFormat="false" ht="15" hidden="false" customHeight="true" outlineLevel="0" collapsed="false">
      <c r="A9250" s="3" t="str">
        <f aca="false">A$8930</f>
        <v>Eficiência da Máquina Pública</v>
      </c>
      <c r="B9250" s="3" t="str">
        <f aca="false">B$8930</f>
        <v> Total</v>
      </c>
      <c r="C9250" s="3" t="n">
        <f aca="false">C$8930</f>
        <v>1</v>
      </c>
      <c r="D9250" s="3" t="s">
        <v>242</v>
      </c>
      <c r="E9250" s="3" t="n">
        <f aca="false">E$8930</f>
        <v>2019</v>
      </c>
      <c r="F9250" s="3" t="n">
        <f aca="false">F$8930</f>
        <v>2019</v>
      </c>
      <c r="G9250" s="3" t="n">
        <v>64.9126157090248</v>
      </c>
      <c r="H9250" s="3" t="n">
        <f aca="false">H$8930</f>
        <v>1</v>
      </c>
      <c r="I9250" s="3" t="n">
        <f aca="false">I$8930</f>
        <v>0.079</v>
      </c>
      <c r="J9250" s="3" t="n">
        <f aca="false">J$8930</f>
        <v>0.079</v>
      </c>
      <c r="K9250" s="3" t="str">
        <f aca="false">K$8930</f>
        <v>Nota obtida via normalização e ponderação de indicadores que variam de 0 a 100.</v>
      </c>
      <c r="L9250" s="3" t="str">
        <f aca="false">L$8930</f>
        <v>Tendências</v>
      </c>
      <c r="M9250" s="3" t="str">
        <f aca="false">M$8930</f>
        <v>Nota de 0 a 100</v>
      </c>
      <c r="N9250" s="5"/>
      <c r="O9250" s="3" t="n">
        <v>68.2631111077552</v>
      </c>
    </row>
    <row r="9251" customFormat="false" ht="15" hidden="false" customHeight="true" outlineLevel="0" collapsed="false">
      <c r="A9251" s="3" t="str">
        <f aca="false">A$8931</f>
        <v>Infraestrutura</v>
      </c>
      <c r="B9251" s="3" t="str">
        <f aca="false">B$8931</f>
        <v>Acessibilidade do Serviço de Telecomunicações</v>
      </c>
      <c r="C9251" s="3" t="n">
        <f aca="false">C$8931</f>
        <v>1</v>
      </c>
      <c r="D9251" s="3" t="s">
        <v>242</v>
      </c>
      <c r="E9251" s="3" t="n">
        <f aca="false">E$8931</f>
        <v>2018</v>
      </c>
      <c r="F9251" s="3" t="n">
        <f aca="false">F$8931</f>
        <v>2019</v>
      </c>
      <c r="G9251" s="3" t="n">
        <v>99.3851413600964</v>
      </c>
      <c r="H9251" s="3" t="n">
        <f aca="false">H$8931</f>
        <v>0.102626310390346</v>
      </c>
      <c r="I9251" s="3" t="n">
        <f aca="false">I$8931</f>
        <v>0.127</v>
      </c>
      <c r="J9251" s="3" t="n">
        <f aca="false">J$8931</f>
        <v>0.0130335414195739</v>
      </c>
      <c r="K9251" s="3" t="str">
        <f aca="false">K$8931</f>
        <v>Densidade de acessos por 100 habitantes (telefonia móvel e banda larga).</v>
      </c>
      <c r="L9251" s="3" t="str">
        <f aca="false">L$8931</f>
        <v>ANATEL e IBGE</v>
      </c>
      <c r="M9251" s="3" t="str">
        <f aca="false">M$8931</f>
        <v>Acessos por 100 mil habitantes</v>
      </c>
      <c r="N9251" s="5"/>
      <c r="O9251" s="3" t="n">
        <v>19.0145330958454</v>
      </c>
    </row>
    <row r="9252" customFormat="false" ht="15" hidden="false" customHeight="true" outlineLevel="0" collapsed="false">
      <c r="A9252" s="3" t="str">
        <f aca="false">A$8932</f>
        <v>Infraestrutura</v>
      </c>
      <c r="B9252" s="3" t="str">
        <f aca="false">B$8932</f>
        <v>Qualidade do Serviço de Telecomunicações</v>
      </c>
      <c r="C9252" s="3" t="n">
        <f aca="false">C$8932</f>
        <v>1</v>
      </c>
      <c r="D9252" s="3" t="s">
        <v>242</v>
      </c>
      <c r="E9252" s="3" t="n">
        <f aca="false">E$8932</f>
        <v>2018</v>
      </c>
      <c r="F9252" s="3" t="n">
        <f aca="false">F$8932</f>
        <v>2019</v>
      </c>
      <c r="G9252" s="3" t="n">
        <v>71.8</v>
      </c>
      <c r="H9252" s="3" t="n">
        <f aca="false">H$8932</f>
        <v>0.0998607896894471</v>
      </c>
      <c r="I9252" s="3" t="n">
        <f aca="false">I$8932</f>
        <v>0.127</v>
      </c>
      <c r="J9252" s="3" t="n">
        <f aca="false">J$8932</f>
        <v>0.0126823202905598</v>
      </c>
      <c r="K9252" s="3" t="str">
        <f aca="false">K$8932</f>
        <v>Média do ranking de banda larga fixa e do de telefonia móvel (percentual de indicadores com cumprimento de metas).</v>
      </c>
      <c r="L9252" s="3" t="str">
        <f aca="false">L$8932</f>
        <v>ANATEL</v>
      </c>
      <c r="M9252" s="3" t="str">
        <f aca="false">M$8932</f>
        <v>Porcentagem %</v>
      </c>
      <c r="N9252" s="5"/>
      <c r="O9252" s="3" t="n">
        <v>58.6309523809524</v>
      </c>
    </row>
    <row r="9253" customFormat="false" ht="15" hidden="false" customHeight="true" outlineLevel="0" collapsed="false">
      <c r="A9253" s="3" t="str">
        <f aca="false">A$8933</f>
        <v>Infraestrutura</v>
      </c>
      <c r="B9253" s="3" t="str">
        <f aca="false">B$8933</f>
        <v>Custo de Combustíveis</v>
      </c>
      <c r="C9253" s="3" t="n">
        <f aca="false">C$8933</f>
        <v>-1</v>
      </c>
      <c r="D9253" s="3" t="s">
        <v>242</v>
      </c>
      <c r="E9253" s="3" t="n">
        <f aca="false">E$8933</f>
        <v>2018</v>
      </c>
      <c r="F9253" s="3" t="n">
        <f aca="false">F$8933</f>
        <v>2019</v>
      </c>
      <c r="G9253" s="3" t="n">
        <v>3.87273278482586</v>
      </c>
      <c r="H9253" s="3" t="n">
        <f aca="false">H$8933</f>
        <v>0.0924769858116104</v>
      </c>
      <c r="I9253" s="3" t="n">
        <f aca="false">I$8933</f>
        <v>0.127</v>
      </c>
      <c r="J9253" s="3" t="n">
        <f aca="false">J$8933</f>
        <v>0.0117445771980745</v>
      </c>
      <c r="K9253" s="3" t="str">
        <f aca="false">K$8933</f>
        <v>Preço médio pago em reais por consumidores finais (etanol, gasolina e diesel), ponderado pela participação dos combustíveis no consumo total.</v>
      </c>
      <c r="L9253" s="3" t="str">
        <f aca="false">L$8933</f>
        <v>ANP</v>
      </c>
      <c r="M9253" s="3" t="str">
        <f aca="false">M$8933</f>
        <v>Reais (R$)</v>
      </c>
      <c r="N9253" s="5" t="str">
        <f aca="false">N$6</f>
        <v>A partir da edição de 2018, ou seja, do dado de 2017 o preço pago passou a ser ponderado pela participação dos combustíveis no consumo total.</v>
      </c>
      <c r="O9253" s="3" t="n">
        <v>72.9075595414739</v>
      </c>
    </row>
    <row r="9254" customFormat="false" ht="15" hidden="false" customHeight="true" outlineLevel="0" collapsed="false">
      <c r="A9254" s="3" t="str">
        <f aca="false">A$8934</f>
        <v>Infraestrutura</v>
      </c>
      <c r="B9254" s="3" t="str">
        <f aca="false">B$8934</f>
        <v>Custo de Saneamento Básico</v>
      </c>
      <c r="C9254" s="3" t="n">
        <f aca="false">C$8934</f>
        <v>-1</v>
      </c>
      <c r="D9254" s="3" t="s">
        <v>242</v>
      </c>
      <c r="E9254" s="3" t="n">
        <f aca="false">E$8934</f>
        <v>2017</v>
      </c>
      <c r="F9254" s="3" t="n">
        <f aca="false">F$8934</f>
        <v>2019</v>
      </c>
      <c r="G9254" s="3" t="n">
        <v>3.81</v>
      </c>
      <c r="H9254" s="3" t="n">
        <f aca="false">H$8934</f>
        <v>0.0967723308328037</v>
      </c>
      <c r="I9254" s="3" t="n">
        <f aca="false">I$8934</f>
        <v>0.127</v>
      </c>
      <c r="J9254" s="3" t="n">
        <f aca="false">J$8934</f>
        <v>0.0122900860157661</v>
      </c>
      <c r="K9254" s="3" t="str">
        <f aca="false">K$8934</f>
        <v>Tarifa média praticada pelo serviço de tratamento e distribuição.</v>
      </c>
      <c r="L9254" s="3" t="str">
        <f aca="false">L$8934</f>
        <v>SNIS</v>
      </c>
      <c r="M9254" s="3" t="str">
        <f aca="false">M$8934</f>
        <v>Reais ($) por m3</v>
      </c>
      <c r="N9254" s="5"/>
      <c r="O9254" s="3" t="n">
        <v>58.0310880829016</v>
      </c>
    </row>
    <row r="9255" customFormat="false" ht="15" hidden="false" customHeight="true" outlineLevel="0" collapsed="false">
      <c r="A9255" s="3" t="str">
        <f aca="false">A$8935</f>
        <v>Infraestrutura</v>
      </c>
      <c r="B9255" s="3" t="str">
        <f aca="false">B$8935</f>
        <v>Disponibilidade de Voos Diretos</v>
      </c>
      <c r="C9255" s="3" t="n">
        <f aca="false">C$8935</f>
        <v>1</v>
      </c>
      <c r="D9255" s="3" t="s">
        <v>242</v>
      </c>
      <c r="E9255" s="3" t="n">
        <f aca="false">E$8935</f>
        <v>2018</v>
      </c>
      <c r="F9255" s="3" t="n">
        <f aca="false">F$8935</f>
        <v>2019</v>
      </c>
      <c r="G9255" s="3" t="n">
        <v>38331</v>
      </c>
      <c r="H9255" s="3" t="n">
        <f aca="false">H$8935</f>
        <v>0.102449148056252</v>
      </c>
      <c r="I9255" s="3" t="n">
        <f aca="false">I$8935</f>
        <v>0.127</v>
      </c>
      <c r="J9255" s="3" t="n">
        <f aca="false">J$8935</f>
        <v>0.013011041803144</v>
      </c>
      <c r="K9255" s="3" t="str">
        <f aca="false">K$8935</f>
        <v>Número de voos diretos domésticos regulares.</v>
      </c>
      <c r="L9255" s="3" t="str">
        <f aca="false">L$8935</f>
        <v>ANAC</v>
      </c>
      <c r="M9255" s="3" t="str">
        <f aca="false">M$8935</f>
        <v>Número de voos</v>
      </c>
      <c r="N9255" s="5"/>
      <c r="O9255" s="3" t="n">
        <v>15.4294665390305</v>
      </c>
    </row>
    <row r="9256" customFormat="false" ht="15" hidden="false" customHeight="true" outlineLevel="0" collapsed="false">
      <c r="A9256" s="3" t="str">
        <f aca="false">A$8936</f>
        <v>Infraestrutura</v>
      </c>
      <c r="B9256" s="3" t="str">
        <f aca="false">B$8936</f>
        <v>Acesso à Energia Elétrica</v>
      </c>
      <c r="C9256" s="3" t="n">
        <f aca="false">C$8936</f>
        <v>1</v>
      </c>
      <c r="D9256" s="3" t="s">
        <v>242</v>
      </c>
      <c r="E9256" s="3" t="n">
        <f aca="false">E$8936</f>
        <v>2018</v>
      </c>
      <c r="F9256" s="3" t="n">
        <f aca="false">F$8936</f>
        <v>2019</v>
      </c>
      <c r="G9256" s="3" t="n">
        <v>99.2547531788091</v>
      </c>
      <c r="H9256" s="3" t="n">
        <f aca="false">H$8936</f>
        <v>0.0432287942732212</v>
      </c>
      <c r="I9256" s="3" t="n">
        <f aca="false">I$8936</f>
        <v>0.127</v>
      </c>
      <c r="J9256" s="3" t="n">
        <f aca="false">J$8936</f>
        <v>0.00549005687269909</v>
      </c>
      <c r="K9256" s="3" t="str">
        <f aca="false">K$8936</f>
        <v>Proporção de domicílios com acesso a energia elétrica (iluminação elétrica).</v>
      </c>
      <c r="L9256" s="3" t="str">
        <f aca="false">L$8936</f>
        <v>IBGE</v>
      </c>
      <c r="M9256" s="3" t="str">
        <f aca="false">M$8936</f>
        <v>Porcentagem %</v>
      </c>
      <c r="N9256" s="5"/>
      <c r="O9256" s="3" t="n">
        <v>75.6445205755975</v>
      </c>
    </row>
    <row r="9257" customFormat="false" ht="15" hidden="false" customHeight="true" outlineLevel="0" collapsed="false">
      <c r="A9257" s="3" t="str">
        <f aca="false">A$8937</f>
        <v>Infraestrutura</v>
      </c>
      <c r="B9257" s="3" t="str">
        <f aca="false">B$8937</f>
        <v>Custo da Energia Elétrica</v>
      </c>
      <c r="C9257" s="3" t="n">
        <f aca="false">C$8937</f>
        <v>-1</v>
      </c>
      <c r="D9257" s="3" t="s">
        <v>242</v>
      </c>
      <c r="E9257" s="3" t="n">
        <f aca="false">E$8937</f>
        <v>2018</v>
      </c>
      <c r="F9257" s="3" t="n">
        <f aca="false">F$8937</f>
        <v>2019</v>
      </c>
      <c r="G9257" s="3" t="n">
        <v>672.473139385929</v>
      </c>
      <c r="H9257" s="3" t="n">
        <f aca="false">H$8937</f>
        <v>0.114630637462429</v>
      </c>
      <c r="I9257" s="3" t="n">
        <f aca="false">I$8937</f>
        <v>0.127</v>
      </c>
      <c r="J9257" s="3" t="n">
        <f aca="false">J$8937</f>
        <v>0.0145580909577285</v>
      </c>
      <c r="K9257" s="3" t="str">
        <f aca="false">K$8937</f>
        <v>Tarifa média praticada para o consumo comercial, residencial e industrial.</v>
      </c>
      <c r="L9257" s="3" t="str">
        <f aca="false">L$8937</f>
        <v>ANEEL</v>
      </c>
      <c r="M9257" s="3" t="str">
        <f aca="false">M$8937</f>
        <v>Reais (R$) por MWh</v>
      </c>
      <c r="N9257" s="5"/>
      <c r="O9257" s="3" t="n">
        <v>66.8420319846668</v>
      </c>
    </row>
    <row r="9258" customFormat="false" ht="15" hidden="false" customHeight="true" outlineLevel="0" collapsed="false">
      <c r="A9258" s="3" t="str">
        <f aca="false">A$8938</f>
        <v>Infraestrutura</v>
      </c>
      <c r="B9258" s="3" t="str">
        <f aca="false">B$8938</f>
        <v>Qualidade da Energia Elétrica</v>
      </c>
      <c r="C9258" s="3" t="n">
        <f aca="false">C$8938</f>
        <v>-1</v>
      </c>
      <c r="D9258" s="3" t="s">
        <v>242</v>
      </c>
      <c r="E9258" s="3" t="n">
        <f aca="false">E$8938</f>
        <v>2018</v>
      </c>
      <c r="F9258" s="3" t="n">
        <f aca="false">F$8938</f>
        <v>2019</v>
      </c>
      <c r="G9258" s="3" t="n">
        <v>0.95</v>
      </c>
      <c r="H9258" s="3" t="n">
        <f aca="false">H$8938</f>
        <v>0.130636551781839</v>
      </c>
      <c r="I9258" s="3" t="n">
        <f aca="false">I$8938</f>
        <v>0.127</v>
      </c>
      <c r="J9258" s="3" t="n">
        <f aca="false">J$8938</f>
        <v>0.0165908420762936</v>
      </c>
      <c r="K9258" s="3" t="str">
        <f aca="false">K$8938</f>
        <v>O indicador aponta o Desempenho Global de Continuidade, que considera a duração e frequência de interrupções no serviço de energia.</v>
      </c>
      <c r="L9258" s="3" t="str">
        <f aca="false">L$8938</f>
        <v>ANEEL</v>
      </c>
      <c r="M9258" s="3" t="str">
        <f aca="false">M$8938</f>
        <v>Pontuação</v>
      </c>
      <c r="N9258" s="5"/>
      <c r="O9258" s="3" t="n">
        <v>88.691297356737</v>
      </c>
    </row>
    <row r="9259" customFormat="false" ht="15" hidden="false" customHeight="true" outlineLevel="0" collapsed="false">
      <c r="A9259" s="3" t="str">
        <f aca="false">A$8939</f>
        <v>Infraestrutura</v>
      </c>
      <c r="B9259" s="3" t="str">
        <f aca="false">B$8939</f>
        <v>Qualidade das Rodovias</v>
      </c>
      <c r="C9259" s="3" t="n">
        <f aca="false">C$8939</f>
        <v>1</v>
      </c>
      <c r="D9259" s="3" t="s">
        <v>242</v>
      </c>
      <c r="E9259" s="3" t="n">
        <f aca="false">E$8939</f>
        <v>2018</v>
      </c>
      <c r="F9259" s="3" t="n">
        <f aca="false">F$8939</f>
        <v>2019</v>
      </c>
      <c r="G9259" s="3" t="n">
        <v>3.2822634757325</v>
      </c>
      <c r="H9259" s="3" t="n">
        <f aca="false">H$8939</f>
        <v>0.217318451702051</v>
      </c>
      <c r="I9259" s="3" t="n">
        <f aca="false">I$8939</f>
        <v>0.127</v>
      </c>
      <c r="J9259" s="3" t="n">
        <f aca="false">J$8939</f>
        <v>0.0275994433661605</v>
      </c>
      <c r="K9259" s="3" t="str">
        <f aca="false">K$8939</f>
        <v>Avaliação das condições das vias rodoviárias (nota entre 1 (ruim) a 5 (ótimo) ponderada pela extensão pesquisada).</v>
      </c>
      <c r="L9259" s="3" t="str">
        <f aca="false">L$8939</f>
        <v>CNT</v>
      </c>
      <c r="M9259" s="3" t="str">
        <f aca="false">M$8939</f>
        <v>Pontuação de 1 a 5</v>
      </c>
      <c r="N9259" s="5"/>
      <c r="O9259" s="3" t="n">
        <v>55.5158074985425</v>
      </c>
    </row>
    <row r="9260" customFormat="false" ht="15" hidden="false" customHeight="true" outlineLevel="0" collapsed="false">
      <c r="A9260" s="3" t="str">
        <f aca="false">A$8940</f>
        <v>Infraestrutura</v>
      </c>
      <c r="B9260" s="3" t="str">
        <f aca="false">B$8940</f>
        <v> Total</v>
      </c>
      <c r="C9260" s="3" t="n">
        <f aca="false">C$8940</f>
        <v>1</v>
      </c>
      <c r="D9260" s="3" t="s">
        <v>242</v>
      </c>
      <c r="E9260" s="3" t="n">
        <f aca="false">E$8940</f>
        <v>2019</v>
      </c>
      <c r="F9260" s="3" t="n">
        <f aca="false">F$8940</f>
        <v>2019</v>
      </c>
      <c r="G9260" s="3" t="n">
        <v>56.3282360299959</v>
      </c>
      <c r="H9260" s="3" t="n">
        <f aca="false">H$8940</f>
        <v>1</v>
      </c>
      <c r="I9260" s="3" t="n">
        <f aca="false">I$8940</f>
        <v>0.127</v>
      </c>
      <c r="J9260" s="3" t="n">
        <f aca="false">J$8940</f>
        <v>0.127</v>
      </c>
      <c r="K9260" s="3" t="str">
        <f aca="false">K$8940</f>
        <v>Nota obtida via normalização e ponderação de indicadores que variam de 0 a 100.</v>
      </c>
      <c r="L9260" s="3" t="str">
        <f aca="false">L$8940</f>
        <v>Tendências</v>
      </c>
      <c r="M9260" s="3" t="str">
        <f aca="false">M$8940</f>
        <v>Nota de 0 a 100</v>
      </c>
      <c r="N9260" s="5"/>
      <c r="O9260" s="3" t="n">
        <v>39.9852997496135</v>
      </c>
    </row>
    <row r="9261" customFormat="false" ht="15" hidden="false" customHeight="true" outlineLevel="0" collapsed="false">
      <c r="A9261" s="3" t="str">
        <f aca="false">A$8941</f>
        <v>Inovação</v>
      </c>
      <c r="B9261" s="3" t="str">
        <f aca="false">B$8941</f>
        <v>Investimentos Públicos em P&amp;D</v>
      </c>
      <c r="C9261" s="3" t="n">
        <f aca="false">C$8941</f>
        <v>1</v>
      </c>
      <c r="D9261" s="3" t="s">
        <v>242</v>
      </c>
      <c r="E9261" s="3" t="n">
        <f aca="false">E$8941</f>
        <v>2016</v>
      </c>
      <c r="F9261" s="3" t="n">
        <f aca="false">F$8941</f>
        <v>2019</v>
      </c>
      <c r="G9261" s="3" t="n">
        <v>0.146493083294293</v>
      </c>
      <c r="H9261" s="3" t="n">
        <f aca="false">H$8941</f>
        <v>0.27697122446636</v>
      </c>
      <c r="I9261" s="3" t="n">
        <f aca="false">I$8941</f>
        <v>0.068</v>
      </c>
      <c r="J9261" s="3" t="n">
        <f aca="false">J$8941</f>
        <v>0.0188340432637125</v>
      </c>
      <c r="K9261" s="3" t="str">
        <f aca="false">K$8941</f>
        <v>Participação de Investimento público em P&amp;D no PIB estadual.</v>
      </c>
      <c r="L9261" s="3" t="str">
        <f aca="false">L$8941</f>
        <v>MCTIC e IBGE</v>
      </c>
      <c r="M9261" s="3" t="str">
        <f aca="false">M$8941</f>
        <v>Porcentagem %</v>
      </c>
      <c r="N9261" s="5" t="str">
        <f aca="false">N$68</f>
        <v>O PIB utilizado é o oficial divulgado pelo IBGE</v>
      </c>
      <c r="O9261" s="3" t="n">
        <v>27.4874894322564</v>
      </c>
    </row>
    <row r="9262" customFormat="false" ht="15" hidden="false" customHeight="true" outlineLevel="0" collapsed="false">
      <c r="A9262" s="3" t="str">
        <f aca="false">A$8942</f>
        <v>Inovação</v>
      </c>
      <c r="B9262" s="3" t="str">
        <f aca="false">B$8942</f>
        <v>Patentes</v>
      </c>
      <c r="C9262" s="3" t="n">
        <f aca="false">C$8942</f>
        <v>1</v>
      </c>
      <c r="D9262" s="3" t="s">
        <v>242</v>
      </c>
      <c r="E9262" s="3" t="n">
        <f aca="false">E$8942</f>
        <v>2017</v>
      </c>
      <c r="F9262" s="3" t="n">
        <f aca="false">F$8942</f>
        <v>2019</v>
      </c>
      <c r="G9262" s="3" t="n">
        <v>0.0629979928053619</v>
      </c>
      <c r="H9262" s="3" t="n">
        <f aca="false">H$8942</f>
        <v>0.235363276193226</v>
      </c>
      <c r="I9262" s="3" t="n">
        <f aca="false">I$8942</f>
        <v>0.068</v>
      </c>
      <c r="J9262" s="3" t="n">
        <f aca="false">J$8942</f>
        <v>0.0160047027811393</v>
      </c>
      <c r="K9262" s="3" t="str">
        <f aca="false">K$8942</f>
        <v>Total de concessões de patentes, englobando os tipos: "Patente de Invenção", "Modelo de Utilidade" e "Certificado de Adição" em relação ao PIB.</v>
      </c>
      <c r="L9262" s="3" t="str">
        <f aca="false">L$8942</f>
        <v>INPI e Tendências</v>
      </c>
      <c r="M9262" s="3" t="str">
        <f aca="false">M$8942</f>
        <v>Patentes pelo PIB em 1 bilhão de reais</v>
      </c>
      <c r="N9262" s="3" t="str">
        <f aca="false">N$69</f>
        <v>O PIB utilizado para cálculo é estimado pela Tendências</v>
      </c>
      <c r="O9262" s="3" t="n">
        <v>13.4674900744171</v>
      </c>
    </row>
    <row r="9263" customFormat="false" ht="15" hidden="false" customHeight="true" outlineLevel="0" collapsed="false">
      <c r="A9263" s="3" t="str">
        <f aca="false">A$8943</f>
        <v>Inovação</v>
      </c>
      <c r="B9263" s="3" t="str">
        <f aca="false">B$8943</f>
        <v>Bolsa de Mestrado e Doutorado</v>
      </c>
      <c r="C9263" s="3" t="n">
        <f aca="false">C$8943</f>
        <v>1</v>
      </c>
      <c r="D9263" s="3" t="s">
        <v>242</v>
      </c>
      <c r="E9263" s="3" t="n">
        <f aca="false">E$8943</f>
        <v>2017</v>
      </c>
      <c r="F9263" s="3" t="n">
        <f aca="false">F$8943</f>
        <v>2019</v>
      </c>
      <c r="G9263" s="3" t="n">
        <v>23.1279891498323</v>
      </c>
      <c r="H9263" s="3" t="n">
        <f aca="false">H$8943</f>
        <v>0.267071958016711</v>
      </c>
      <c r="I9263" s="3" t="n">
        <f aca="false">I$8943</f>
        <v>0.068</v>
      </c>
      <c r="J9263" s="3" t="n">
        <f aca="false">J$8943</f>
        <v>0.0181608931451364</v>
      </c>
      <c r="K9263" s="3" t="str">
        <f aca="false">K$8943</f>
        <v>Proporção de discentes de pós-graduação beneficiados pela Bolsa CNPq, CAPES ou FAPs dos Estados.</v>
      </c>
      <c r="L9263" s="3" t="str">
        <f aca="false">L$8943</f>
        <v>CNPQ, CAPES e CONFAP</v>
      </c>
      <c r="M9263" s="3" t="str">
        <f aca="false">M$8943</f>
        <v>Porcentagem %</v>
      </c>
      <c r="N926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263" s="3" t="n">
        <v>6.82106854943069</v>
      </c>
    </row>
    <row r="9264" customFormat="false" ht="15" hidden="false" customHeight="true" outlineLevel="0" collapsed="false">
      <c r="A9264" s="3" t="str">
        <f aca="false">A$8944</f>
        <v>Inovação</v>
      </c>
      <c r="B9264" s="3" t="str">
        <f aca="false">B$8944</f>
        <v>Empreendimentos Inovadores</v>
      </c>
      <c r="C9264" s="3" t="n">
        <f aca="false">C$8944</f>
        <v>1</v>
      </c>
      <c r="D9264" s="3" t="s">
        <v>242</v>
      </c>
      <c r="E9264" s="3" t="n">
        <f aca="false">E$8944</f>
        <v>2019</v>
      </c>
      <c r="F9264" s="3" t="n">
        <f aca="false">F$8944</f>
        <v>2019</v>
      </c>
      <c r="G9264" s="3" t="n">
        <v>0.473186578346617</v>
      </c>
      <c r="H9264" s="3" t="n">
        <f aca="false">H$8944</f>
        <v>0.220593541323703</v>
      </c>
      <c r="I9264" s="3" t="n">
        <f aca="false">I$8944</f>
        <v>0.068</v>
      </c>
      <c r="J9264" s="3" t="n">
        <f aca="false">J$8944</f>
        <v>0.0150003608100118</v>
      </c>
      <c r="K9264" s="3" t="str">
        <f aca="false">K$8944</f>
        <v>Número de Aceleradoras, Incubadoras, Parques Tecnológicos e Parques Científicos associados à Anprotec (Associação Nacional de Entidades Promotoras de Empreendimentos Inovadores) para cada 1 milhão de habitantes.</v>
      </c>
      <c r="L9264" s="3" t="str">
        <f aca="false">L$8944</f>
        <v>Anprotec</v>
      </c>
      <c r="M9264" s="3" t="str">
        <f aca="false">M$8944</f>
        <v>Quantidade por 1 milhão de habitantes</v>
      </c>
      <c r="N9264" s="5"/>
      <c r="O9264" s="3" t="n">
        <v>13.3699889794846</v>
      </c>
    </row>
    <row r="9265" customFormat="false" ht="15" hidden="false" customHeight="true" outlineLevel="0" collapsed="false">
      <c r="A9265" s="3" t="str">
        <f aca="false">A$8945</f>
        <v>Inovação</v>
      </c>
      <c r="B9265" s="3" t="str">
        <f aca="false">B$8945</f>
        <v> Total</v>
      </c>
      <c r="C9265" s="3" t="n">
        <f aca="false">C$8945</f>
        <v>1</v>
      </c>
      <c r="D9265" s="3" t="s">
        <v>242</v>
      </c>
      <c r="E9265" s="3" t="n">
        <f aca="false">E$8945</f>
        <v>2019</v>
      </c>
      <c r="F9265" s="3" t="n">
        <f aca="false">F$8945</f>
        <v>2019</v>
      </c>
      <c r="G9265" s="3" t="n">
        <v>15.5540455412788</v>
      </c>
      <c r="H9265" s="3" t="n">
        <f aca="false">H$8945</f>
        <v>1</v>
      </c>
      <c r="I9265" s="3" t="n">
        <f aca="false">I$8945</f>
        <v>0.068</v>
      </c>
      <c r="J9265" s="3" t="n">
        <f aca="false">J$8945</f>
        <v>0.068</v>
      </c>
      <c r="K9265" s="3" t="str">
        <f aca="false">K$8945</f>
        <v>Nota obtida via normalização e ponderação de indicadores que variam de 0 a 100.</v>
      </c>
      <c r="L9265" s="3" t="str">
        <f aca="false">L$8945</f>
        <v>Tendências</v>
      </c>
      <c r="M9265" s="3" t="str">
        <f aca="false">M$8945</f>
        <v>Nota de 0 a 100</v>
      </c>
      <c r="N9265" s="5"/>
      <c r="O9265" s="3" t="n">
        <v>8.36076090277914</v>
      </c>
    </row>
    <row r="9266" customFormat="false" ht="15.75" hidden="false" customHeight="true" outlineLevel="0" collapsed="false">
      <c r="A9266" s="3" t="str">
        <f aca="false">A$8946</f>
        <v>Potencial de Mercado</v>
      </c>
      <c r="B9266" s="3" t="str">
        <f aca="false">B$8946</f>
        <v>Tamanho de Mercado</v>
      </c>
      <c r="C9266" s="3" t="n">
        <f aca="false">C$8946</f>
        <v>1</v>
      </c>
      <c r="D9266" s="3" t="s">
        <v>242</v>
      </c>
      <c r="E9266" s="3" t="n">
        <f aca="false">E$8946</f>
        <v>2018</v>
      </c>
      <c r="F9266" s="3" t="n">
        <f aca="false">F$8946</f>
        <v>2019</v>
      </c>
      <c r="G9266" s="3" t="n">
        <v>280.505428808658</v>
      </c>
      <c r="H9266" s="3" t="n">
        <f aca="false">H$8946</f>
        <v>0.386075959041128</v>
      </c>
      <c r="I9266" s="3" t="n">
        <f aca="false">I$8946</f>
        <v>0.077</v>
      </c>
      <c r="J9266" s="3" t="n">
        <f aca="false">J$8946</f>
        <v>0.0297278488461669</v>
      </c>
      <c r="K9266" s="3" t="str">
        <f aca="false">K$8946</f>
        <v>Nível do Produto Interno Bruto (PIB) em R$ bilhões. </v>
      </c>
      <c r="L9266" s="3" t="str">
        <f aca="false">L$8946</f>
        <v>Tendências</v>
      </c>
      <c r="M9266" s="3" t="str">
        <f aca="false">M$8946</f>
        <v>R$ bilhões</v>
      </c>
      <c r="N9266" s="5" t="str">
        <f aca="false">N$2</f>
        <v>O PIB utilizado para cálculo é estimado pela Tendências</v>
      </c>
      <c r="O9266" s="3" t="n">
        <v>12.1794650945346</v>
      </c>
    </row>
    <row r="9267" customFormat="false" ht="15" hidden="false" customHeight="true" outlineLevel="0" collapsed="false">
      <c r="A9267" s="3" t="str">
        <f aca="false">A$8947</f>
        <v>Potencial de Mercado</v>
      </c>
      <c r="B9267" s="3" t="str">
        <f aca="false">B$8947</f>
        <v>Taxa de Crescimento</v>
      </c>
      <c r="C9267" s="3" t="n">
        <f aca="false">C$8947</f>
        <v>1</v>
      </c>
      <c r="D9267" s="3" t="s">
        <v>242</v>
      </c>
      <c r="E9267" s="3" t="n">
        <f aca="false">E$8947</f>
        <v>2018</v>
      </c>
      <c r="F9267" s="3" t="n">
        <f aca="false">F$8947</f>
        <v>2019</v>
      </c>
      <c r="G9267" s="3" t="n">
        <v>-2.01489546219142</v>
      </c>
      <c r="H9267" s="3" t="n">
        <f aca="false">H$8947</f>
        <v>0.34322762312315</v>
      </c>
      <c r="I9267" s="3" t="n">
        <f aca="false">I$8947</f>
        <v>0.077</v>
      </c>
      <c r="J9267" s="3" t="n">
        <f aca="false">J$8947</f>
        <v>0.0264285269804825</v>
      </c>
      <c r="K9267" s="3" t="str">
        <f aca="false">K$8947</f>
        <v>Média Móvel de quatro períodos para a taxa de crescimento anual do PIB. </v>
      </c>
      <c r="L9267" s="3" t="str">
        <f aca="false">L$8947</f>
        <v>IBGE e Tendências</v>
      </c>
      <c r="M9267" s="3" t="str">
        <f aca="false">M$8947</f>
        <v>Porcentagem %</v>
      </c>
      <c r="N9267" s="5" t="str">
        <f aca="false">N$3</f>
        <v>O PIB utilizado para cálculo é estimado pela Tendências</v>
      </c>
      <c r="O9267" s="3" t="n">
        <v>16.4368175555362</v>
      </c>
    </row>
    <row r="9268" customFormat="false" ht="15" hidden="false" customHeight="true" outlineLevel="0" collapsed="false">
      <c r="A9268" s="3" t="str">
        <f aca="false">A$8948</f>
        <v>Potencial de Mercado</v>
      </c>
      <c r="B9268" s="3" t="str">
        <f aca="false">B$8948</f>
        <v>Crescimento Potencial da Força de Trabalho</v>
      </c>
      <c r="C9268" s="3" t="n">
        <f aca="false">C$8948</f>
        <v>1</v>
      </c>
      <c r="D9268" s="3" t="s">
        <v>242</v>
      </c>
      <c r="E9268" s="3" t="n">
        <f aca="false">E$8948</f>
        <v>2018</v>
      </c>
      <c r="F9268" s="3" t="n">
        <f aca="false">F$8948</f>
        <v>2019</v>
      </c>
      <c r="G9268" s="3" t="n">
        <v>0.313680773839908</v>
      </c>
      <c r="H9268" s="3" t="n">
        <f aca="false">H$8948</f>
        <v>0.270696417835722</v>
      </c>
      <c r="I9268" s="3" t="n">
        <f aca="false">I$8948</f>
        <v>0.077</v>
      </c>
      <c r="J9268" s="3" t="n">
        <f aca="false">J$8948</f>
        <v>0.0208436241733506</v>
      </c>
      <c r="K9268" s="3" t="str">
        <f aca="false">K$8948</f>
        <v>Média da taxa de crescimento da PIA para os próximos 10 anos (população com idade entre 15 e 64 anos).</v>
      </c>
      <c r="L9268" s="3" t="str">
        <f aca="false">L$8948</f>
        <v>IBGE</v>
      </c>
      <c r="M9268" s="3" t="str">
        <f aca="false">M$8948</f>
        <v>Porcentagem %</v>
      </c>
      <c r="N9268" s="5"/>
      <c r="O9268" s="3" t="n">
        <v>15.6300172828188</v>
      </c>
    </row>
    <row r="9269" customFormat="false" ht="15" hidden="false" customHeight="true" outlineLevel="0" collapsed="false">
      <c r="A9269" s="3" t="str">
        <f aca="false">A$8949</f>
        <v>Potencial de Mercado</v>
      </c>
      <c r="B9269" s="3" t="str">
        <f aca="false">B$8949</f>
        <v> Total</v>
      </c>
      <c r="C9269" s="3" t="n">
        <f aca="false">C$8949</f>
        <v>1</v>
      </c>
      <c r="D9269" s="3" t="s">
        <v>242</v>
      </c>
      <c r="E9269" s="3" t="n">
        <f aca="false">E$8949</f>
        <v>2019</v>
      </c>
      <c r="F9269" s="3" t="n">
        <f aca="false">F$8949</f>
        <v>2019</v>
      </c>
      <c r="G9269" s="3" t="n">
        <v>14.5747581774454</v>
      </c>
      <c r="H9269" s="3" t="n">
        <f aca="false">H$8949</f>
        <v>1</v>
      </c>
      <c r="I9269" s="3" t="n">
        <f aca="false">I$8949</f>
        <v>0.077</v>
      </c>
      <c r="J9269" s="3" t="n">
        <f aca="false">J$8949</f>
        <v>0.077</v>
      </c>
      <c r="K9269" s="3" t="str">
        <f aca="false">K$8949</f>
        <v>Nota obtida via normalização e ponderação de indicadores que variam de 0 a 100.</v>
      </c>
      <c r="L9269" s="3" t="str">
        <f aca="false">L$8949</f>
        <v>Tendências</v>
      </c>
      <c r="M9269" s="3" t="str">
        <f aca="false">M$8949</f>
        <v>Nota de 0 a 100</v>
      </c>
      <c r="N9269" s="5"/>
      <c r="O9269" s="3" t="n">
        <v>5.74264708113431</v>
      </c>
    </row>
    <row r="9270" customFormat="false" ht="15" hidden="false" customHeight="true" outlineLevel="0" collapsed="false">
      <c r="A9270" s="3" t="str">
        <f aca="false">A$8950</f>
        <v>Solidez Fiscal</v>
      </c>
      <c r="B9270" s="3" t="str">
        <f aca="false">B$8950</f>
        <v>Taxa de Investimentos</v>
      </c>
      <c r="C9270" s="3" t="n">
        <f aca="false">C$8950</f>
        <v>1</v>
      </c>
      <c r="D9270" s="3" t="s">
        <v>242</v>
      </c>
      <c r="E9270" s="3" t="n">
        <f aca="false">E$8950</f>
        <v>2018</v>
      </c>
      <c r="F9270" s="3" t="n">
        <f aca="false">F$8950</f>
        <v>2019</v>
      </c>
      <c r="G9270" s="3" t="n">
        <v>7.66050956423969</v>
      </c>
      <c r="H9270" s="3" t="n">
        <f aca="false">H$8950</f>
        <v>0.170878190955034</v>
      </c>
      <c r="I9270" s="3" t="n">
        <f aca="false">I$8950</f>
        <v>0.12</v>
      </c>
      <c r="J9270" s="3" t="n">
        <f aca="false">J$8950</f>
        <v>0.0205053829146041</v>
      </c>
      <c r="K9270" s="3" t="str">
        <f aca="false">K$8950</f>
        <v>Investimento liquidado / receita corrente líquida</v>
      </c>
      <c r="L9270" s="3" t="str">
        <f aca="false">L$8950</f>
        <v>Siconfi</v>
      </c>
      <c r="M9270" s="3" t="str">
        <f aca="false">M$8950</f>
        <v>Porcentagem %</v>
      </c>
      <c r="N9270" s="5" t="str">
        <f aca="false">N$55</f>
        <v>Antes da edição de 2020 o indicador era conhecido como "Capacidade de Investimento"</v>
      </c>
      <c r="O9270" s="3" t="n">
        <v>46.4487933178628</v>
      </c>
    </row>
    <row r="9271" customFormat="false" ht="15" hidden="false" customHeight="true" outlineLevel="0" collapsed="false">
      <c r="A9271" s="3" t="str">
        <f aca="false">A$8951</f>
        <v>Solidez Fiscal</v>
      </c>
      <c r="B9271" s="3" t="str">
        <f aca="false">B$8951</f>
        <v>Resultado Nominal</v>
      </c>
      <c r="C9271" s="3" t="n">
        <f aca="false">C$8951</f>
        <v>1</v>
      </c>
      <c r="D9271" s="3" t="s">
        <v>242</v>
      </c>
      <c r="E9271" s="3" t="n">
        <f aca="false">E$8951</f>
        <v>2018</v>
      </c>
      <c r="F9271" s="3" t="n">
        <f aca="false">F$8951</f>
        <v>2019</v>
      </c>
      <c r="G9271" s="3" t="n">
        <v>-1.17207573555472</v>
      </c>
      <c r="H9271" s="3" t="n">
        <f aca="false">H$8951</f>
        <v>0.097306857183677</v>
      </c>
      <c r="I9271" s="3" t="n">
        <f aca="false">I$8951</f>
        <v>0.12</v>
      </c>
      <c r="J9271" s="3" t="n">
        <f aca="false">J$8951</f>
        <v>0.0116768228620412</v>
      </c>
      <c r="K927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271" s="3" t="str">
        <f aca="false">L$8951</f>
        <v>Siconfi</v>
      </c>
      <c r="M9271" s="3" t="str">
        <f aca="false">M$8951</f>
        <v>Porcentagem %</v>
      </c>
      <c r="N9271" s="5"/>
      <c r="O9271" s="3" t="n">
        <v>58.679888647125</v>
      </c>
    </row>
    <row r="9272" customFormat="false" ht="15" hidden="false" customHeight="true" outlineLevel="0" collapsed="false">
      <c r="A9272" s="3" t="str">
        <f aca="false">A$8952</f>
        <v>Solidez Fiscal</v>
      </c>
      <c r="B9272" s="3" t="str">
        <f aca="false">B$8952</f>
        <v>Solvência Fiscal</v>
      </c>
      <c r="C9272" s="3" t="n">
        <f aca="false">C$8952</f>
        <v>-1</v>
      </c>
      <c r="D9272" s="3" t="s">
        <v>242</v>
      </c>
      <c r="E9272" s="3" t="n">
        <f aca="false">E$8952</f>
        <v>2018</v>
      </c>
      <c r="F9272" s="3" t="n">
        <f aca="false">F$8952</f>
        <v>2019</v>
      </c>
      <c r="G9272" s="3" t="n">
        <v>64.0821466588723</v>
      </c>
      <c r="H9272" s="3" t="n">
        <f aca="false">H$8952</f>
        <v>0.0933880517377633</v>
      </c>
      <c r="I9272" s="3" t="n">
        <f aca="false">I$8952</f>
        <v>0.12</v>
      </c>
      <c r="J9272" s="3" t="n">
        <f aca="false">J$8952</f>
        <v>0.0112065662085316</v>
      </c>
      <c r="K9272" s="3" t="str">
        <f aca="false">K$8952</f>
        <v>Dívida consolidada líquida / receita corrente líquida</v>
      </c>
      <c r="L9272" s="3" t="str">
        <f aca="false">L$8952</f>
        <v>Siconfi</v>
      </c>
      <c r="M9272" s="3" t="str">
        <f aca="false">M$8952</f>
        <v>Porcentagem %</v>
      </c>
      <c r="N9272" s="5"/>
      <c r="O9272" s="3" t="n">
        <v>75.9886504273941</v>
      </c>
    </row>
    <row r="9273" customFormat="false" ht="15" hidden="false" customHeight="true" outlineLevel="0" collapsed="false">
      <c r="A9273" s="3" t="str">
        <f aca="false">A$8953</f>
        <v>Solidez Fiscal</v>
      </c>
      <c r="B9273" s="3" t="str">
        <f aca="false">B$8953</f>
        <v>Sucesso do Planejamento Orçamentário</v>
      </c>
      <c r="C9273" s="3" t="n">
        <f aca="false">C$8953</f>
        <v>1</v>
      </c>
      <c r="D9273" s="3" t="s">
        <v>242</v>
      </c>
      <c r="E9273" s="3" t="n">
        <f aca="false">E$8953</f>
        <v>2018</v>
      </c>
      <c r="F9273" s="3" t="n">
        <f aca="false">F$8953</f>
        <v>2019</v>
      </c>
      <c r="G9273" s="3" t="n">
        <v>91.5561225945954</v>
      </c>
      <c r="H9273" s="3" t="n">
        <f aca="false">H$8953</f>
        <v>0.0794621636939316</v>
      </c>
      <c r="I9273" s="3" t="n">
        <f aca="false">I$8953</f>
        <v>0.12</v>
      </c>
      <c r="J9273" s="3" t="n">
        <f aca="false">J$8953</f>
        <v>0.00953545964327179</v>
      </c>
      <c r="K9273" s="3" t="str">
        <f aca="false">K$8953</f>
        <v>Despesa liquidada pela despesa total atualizada (dotação orçamentária).</v>
      </c>
      <c r="L9273" s="3" t="str">
        <f aca="false">L$8953</f>
        <v>Siconfi</v>
      </c>
      <c r="M9273" s="3" t="str">
        <f aca="false">M$8953</f>
        <v>Porcentagem %</v>
      </c>
      <c r="N9273" s="5" t="str">
        <f aca="false">N$58</f>
        <v>Antes de 2020 o indicador era chamado de "Sucesso da Execução Orçamentária"</v>
      </c>
      <c r="O9273" s="3" t="n">
        <v>83.2816556430289</v>
      </c>
    </row>
    <row r="9274" customFormat="false" ht="15" hidden="false" customHeight="true" outlineLevel="0" collapsed="false">
      <c r="A9274" s="3" t="str">
        <f aca="false">A$8954</f>
        <v>Solidez Fiscal</v>
      </c>
      <c r="B9274" s="3" t="str">
        <f aca="false">B$8954</f>
        <v>Dependência Fiscal</v>
      </c>
      <c r="C9274" s="3" t="n">
        <f aca="false">C$8954</f>
        <v>-1</v>
      </c>
      <c r="D9274" s="3" t="s">
        <v>242</v>
      </c>
      <c r="E9274" s="3" t="n">
        <f aca="false">E$8954</f>
        <v>2018</v>
      </c>
      <c r="F9274" s="3" t="n">
        <f aca="false">F$8954</f>
        <v>2019</v>
      </c>
      <c r="G9274" s="3" t="n">
        <v>70.4266274454806</v>
      </c>
      <c r="H9274" s="3" t="n">
        <f aca="false">H$8954</f>
        <v>0.0188498358038808</v>
      </c>
      <c r="I9274" s="3" t="n">
        <f aca="false">I$8954</f>
        <v>0.12</v>
      </c>
      <c r="J9274" s="3" t="n">
        <f aca="false">J$8954</f>
        <v>0.00226198029646569</v>
      </c>
      <c r="K9274" s="3" t="str">
        <f aca="false">K$8954</f>
        <v>Grau de autonomia financeira do Estado tendo por base a participação das receitas correntes próprias (realizadas) sobre a receita corrente total, dado pela fórmula: 1 – (transferências correntes/receita corrente total)</v>
      </c>
      <c r="L9274" s="3" t="str">
        <f aca="false">L$8954</f>
        <v>Siconfi</v>
      </c>
      <c r="M9274" s="3" t="str">
        <f aca="false">M$8954</f>
        <v>Porcentagem %</v>
      </c>
      <c r="N92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274" s="3" t="n">
        <v>67.4862312021633</v>
      </c>
    </row>
    <row r="9275" customFormat="false" ht="15" hidden="false" customHeight="true" outlineLevel="0" collapsed="false">
      <c r="A9275" s="3" t="str">
        <f aca="false">A$8955</f>
        <v>Solidez Fiscal</v>
      </c>
      <c r="B9275" s="3" t="str">
        <f aca="false">B$8955</f>
        <v>Resultado Primário</v>
      </c>
      <c r="C9275" s="3" t="n">
        <f aca="false">C$8955</f>
        <v>1</v>
      </c>
      <c r="D9275" s="3" t="s">
        <v>242</v>
      </c>
      <c r="E9275" s="3" t="n">
        <f aca="false">E$8955</f>
        <v>2018</v>
      </c>
      <c r="F9275" s="3" t="n">
        <f aca="false">F$8955</f>
        <v>2019</v>
      </c>
      <c r="G9275" s="3" t="n">
        <v>-0.0671508739777325</v>
      </c>
      <c r="H9275" s="3" t="n">
        <f aca="false">H$8955</f>
        <v>0.000612010390159762</v>
      </c>
      <c r="I9275" s="3" t="n">
        <f aca="false">I$8955</f>
        <v>0.12</v>
      </c>
      <c r="J9275" s="3" t="n">
        <f aca="false">J$8955</f>
        <v>7.34412468191714E-005</v>
      </c>
      <c r="K9275" s="3" t="str">
        <f aca="false">K$8955</f>
        <v>O resultado primário é dado pela diferença entre receita primária realizada e a despesa primária empenhada no ano. A diferença é dividida pelo PIB nominal de cada Estado.</v>
      </c>
      <c r="L9275" s="3" t="str">
        <f aca="false">L$8955</f>
        <v>Siconfi e Tendências</v>
      </c>
      <c r="M9275" s="3" t="str">
        <f aca="false">M$8955</f>
        <v>Porcentagem %</v>
      </c>
      <c r="N9275" s="4" t="str">
        <f aca="false">N$2226</f>
        <v>O PIB utilizado para cálculo é estimado pela Tendências</v>
      </c>
      <c r="O9275" s="3" t="n">
        <v>32.5009356961272</v>
      </c>
    </row>
    <row r="9276" customFormat="false" ht="15" hidden="false" customHeight="true" outlineLevel="0" collapsed="false">
      <c r="A9276" s="3" t="str">
        <f aca="false">A$8956</f>
        <v>Solidez Fiscal</v>
      </c>
      <c r="B9276" s="3" t="str">
        <f aca="false">B$8956</f>
        <v>Gasto com Pessoal</v>
      </c>
      <c r="C9276" s="3" t="n">
        <f aca="false">C$8956</f>
        <v>-1</v>
      </c>
      <c r="D9276" s="3" t="s">
        <v>242</v>
      </c>
      <c r="E9276" s="3" t="n">
        <f aca="false">E$8956</f>
        <v>2018</v>
      </c>
      <c r="F9276" s="3" t="n">
        <f aca="false">F$8956</f>
        <v>2019</v>
      </c>
      <c r="G9276" s="3" t="n">
        <v>71.9508222332031</v>
      </c>
      <c r="H9276" s="3" t="n">
        <f aca="false">H$8956</f>
        <v>0.236613693544795</v>
      </c>
      <c r="I9276" s="3" t="n">
        <f aca="false">I$8956</f>
        <v>0.12</v>
      </c>
      <c r="J9276" s="3" t="n">
        <f aca="false">J$8956</f>
        <v>0.0283936432253754</v>
      </c>
      <c r="K9276" s="3" t="str">
        <f aca="false">K$8956</f>
        <v>Gasto Empenhado com Pessoal (%RCL)</v>
      </c>
      <c r="L9276" s="3" t="str">
        <f aca="false">L$8956</f>
        <v>Siconfi</v>
      </c>
      <c r="M9276" s="3" t="str">
        <f aca="false">M$8956</f>
        <v>Porcentagem %</v>
      </c>
      <c r="N9276" s="5"/>
      <c r="O9276" s="3" t="n">
        <v>61.6524700738719</v>
      </c>
    </row>
    <row r="9277" customFormat="false" ht="15" hidden="false" customHeight="true" outlineLevel="0" collapsed="false">
      <c r="A9277" s="3" t="str">
        <f aca="false">A$8957</f>
        <v>Solidez Fiscal</v>
      </c>
      <c r="B9277" s="3" t="str">
        <f aca="false">B$8957</f>
        <v>Índice de Liquidez</v>
      </c>
      <c r="C9277" s="3" t="n">
        <f aca="false">C$8957</f>
        <v>-1</v>
      </c>
      <c r="D9277" s="3" t="s">
        <v>242</v>
      </c>
      <c r="E9277" s="3" t="n">
        <f aca="false">E$8957</f>
        <v>2018</v>
      </c>
      <c r="F9277" s="3" t="n">
        <f aca="false">F$8957</f>
        <v>2019</v>
      </c>
      <c r="G9277" s="3" t="n">
        <v>49.3782702058795</v>
      </c>
      <c r="H9277" s="3" t="n">
        <f aca="false">H$8957</f>
        <v>0.0152132907933547</v>
      </c>
      <c r="I9277" s="3" t="n">
        <f aca="false">I$8957</f>
        <v>0.12</v>
      </c>
      <c r="J9277" s="3" t="n">
        <f aca="false">J$8957</f>
        <v>0.00182559489520256</v>
      </c>
      <c r="K927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277" s="3" t="str">
        <f aca="false">L$8957</f>
        <v>Siconfi</v>
      </c>
      <c r="M9277" s="3" t="str">
        <f aca="false">M$8957</f>
        <v>Porcentagem %</v>
      </c>
      <c r="N92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277" s="3" t="n">
        <v>61.5461341397487</v>
      </c>
    </row>
    <row r="9278" customFormat="false" ht="15" hidden="false" customHeight="true" outlineLevel="0" collapsed="false">
      <c r="A9278" s="3" t="str">
        <f aca="false">A$8958</f>
        <v>Solidez Fiscal</v>
      </c>
      <c r="B9278" s="3" t="str">
        <f aca="false">B$8958</f>
        <v>Poupança Corrente</v>
      </c>
      <c r="C9278" s="3" t="n">
        <f aca="false">C$8958</f>
        <v>1</v>
      </c>
      <c r="D9278" s="3" t="s">
        <v>242</v>
      </c>
      <c r="E9278" s="3" t="n">
        <f aca="false">E$8958</f>
        <v>2018</v>
      </c>
      <c r="F9278" s="3" t="n">
        <f aca="false">F$8958</f>
        <v>2019</v>
      </c>
      <c r="G9278" s="3" t="n">
        <v>3.84052561167234</v>
      </c>
      <c r="H9278" s="3" t="n">
        <f aca="false">H$8958</f>
        <v>0.287675905897404</v>
      </c>
      <c r="I9278" s="3" t="n">
        <f aca="false">I$8958</f>
        <v>0.12</v>
      </c>
      <c r="J9278" s="3" t="n">
        <f aca="false">J$8958</f>
        <v>0.0345211087076885</v>
      </c>
      <c r="K9278" s="3" t="str">
        <f aca="false">K$8958</f>
        <v>Poupança Corrente (receitas correntes - despesas correntes / receitas correntes)</v>
      </c>
      <c r="L9278" s="3" t="str">
        <f aca="false">L$8958</f>
        <v>Siconfi</v>
      </c>
      <c r="M9278" s="3" t="str">
        <f aca="false">M$8958</f>
        <v>Porcentagem %</v>
      </c>
      <c r="N9278" s="5"/>
      <c r="O9278" s="3" t="n">
        <v>42.5788008516435</v>
      </c>
    </row>
    <row r="9279" customFormat="false" ht="15" hidden="false" customHeight="true" outlineLevel="0" collapsed="false">
      <c r="A9279" s="3" t="str">
        <f aca="false">A$8959</f>
        <v>Solidez Fiscal</v>
      </c>
      <c r="B9279" s="3" t="str">
        <f aca="false">B$8959</f>
        <v> Total</v>
      </c>
      <c r="C9279" s="3" t="n">
        <f aca="false">C$8959</f>
        <v>1</v>
      </c>
      <c r="D9279" s="3" t="s">
        <v>242</v>
      </c>
      <c r="E9279" s="3" t="n">
        <f aca="false">E$8959</f>
        <v>2019</v>
      </c>
      <c r="F9279" s="3" t="n">
        <f aca="false">F$8959</f>
        <v>2019</v>
      </c>
      <c r="G9279" s="3" t="n">
        <v>60.9375119870897</v>
      </c>
      <c r="H9279" s="3" t="n">
        <f aca="false">H$8959</f>
        <v>1</v>
      </c>
      <c r="I9279" s="3" t="n">
        <f aca="false">I$8959</f>
        <v>0.12</v>
      </c>
      <c r="J9279" s="3" t="n">
        <f aca="false">J$8959</f>
        <v>0.12</v>
      </c>
      <c r="K9279" s="3" t="str">
        <f aca="false">K$8959</f>
        <v>Nota obtida via normalização e ponderação de indicadores que variam de 0 a 100.</v>
      </c>
      <c r="L9279" s="3" t="str">
        <f aca="false">L$8959</f>
        <v>Tendências</v>
      </c>
      <c r="M9279" s="3" t="str">
        <f aca="false">M$8959</f>
        <v>Nota de 0 a 100</v>
      </c>
      <c r="N9279" s="5"/>
      <c r="O9279" s="3" t="n">
        <v>75.5054057783396</v>
      </c>
    </row>
    <row r="9280" customFormat="false" ht="15" hidden="false" customHeight="true" outlineLevel="0" collapsed="false">
      <c r="A9280" s="3" t="str">
        <f aca="false">A$8960</f>
        <v>Segurança Pública</v>
      </c>
      <c r="B9280" s="3" t="str">
        <f aca="false">B$8960</f>
        <v>Atuação do Sistema de Justiça Criminal</v>
      </c>
      <c r="C9280" s="3" t="n">
        <f aca="false">C$8960</f>
        <v>1</v>
      </c>
      <c r="D9280" s="3" t="s">
        <v>242</v>
      </c>
      <c r="E9280" s="3" t="n">
        <f aca="false">E$8960</f>
        <v>2018</v>
      </c>
      <c r="F9280" s="3" t="n">
        <f aca="false">F$8960</f>
        <v>2019</v>
      </c>
      <c r="G9280" s="3" t="n">
        <v>0.376011316440984</v>
      </c>
      <c r="H9280" s="3" t="n">
        <f aca="false">H$8960</f>
        <v>0.0909740967820325</v>
      </c>
      <c r="I9280" s="3" t="n">
        <f aca="false">I$8960</f>
        <v>0.134</v>
      </c>
      <c r="J9280" s="3" t="n">
        <f aca="false">J$8960</f>
        <v>0.0121905289687924</v>
      </c>
      <c r="K9280" s="3" t="str">
        <f aca="false">K$8960</f>
        <v>População prisional acusada de homicídio em relação ao número de homicídios.</v>
      </c>
      <c r="L9280" s="3" t="str">
        <f aca="false">L$8960</f>
        <v>DEPEN e FBSP</v>
      </c>
      <c r="M9280" s="3" t="str">
        <f aca="false">M$8960</f>
        <v>Porcentagem %</v>
      </c>
      <c r="N9280" s="3" t="str">
        <f aca="false">N$49</f>
        <v>A partir da edição de 2018, ou seja, do dado de 2017 passou a ser usado como numerador a população prisional acusada de homicídio e não mais a população carcerária total.</v>
      </c>
      <c r="O9280" s="3" t="n">
        <v>5.142822382035</v>
      </c>
    </row>
    <row r="9281" customFormat="false" ht="15" hidden="false" customHeight="true" outlineLevel="0" collapsed="false">
      <c r="A9281" s="3" t="str">
        <f aca="false">A$8961</f>
        <v>Segurança Pública</v>
      </c>
      <c r="B9281" s="3" t="str">
        <f aca="false">B$8961</f>
        <v>Presos sem Condenação</v>
      </c>
      <c r="C9281" s="3" t="n">
        <f aca="false">C$8961</f>
        <v>-1</v>
      </c>
      <c r="D9281" s="3" t="s">
        <v>242</v>
      </c>
      <c r="E9281" s="3" t="n">
        <f aca="false">E$8961</f>
        <v>2017</v>
      </c>
      <c r="F9281" s="3" t="n">
        <f aca="false">F$8961</f>
        <v>2019</v>
      </c>
      <c r="G9281" s="3" t="n">
        <v>51.62</v>
      </c>
      <c r="H9281" s="3" t="n">
        <f aca="false">H$8961</f>
        <v>0.103429586761364</v>
      </c>
      <c r="I9281" s="3" t="n">
        <f aca="false">I$8961</f>
        <v>0.134</v>
      </c>
      <c r="J9281" s="3" t="n">
        <f aca="false">J$8961</f>
        <v>0.0138595646260227</v>
      </c>
      <c r="K9281" s="3" t="str">
        <f aca="false">K$8961</f>
        <v>Proporção de presos sem condenação em relação ao total de presos.</v>
      </c>
      <c r="L9281" s="3" t="str">
        <f aca="false">L$8961</f>
        <v>DEPEN</v>
      </c>
      <c r="M9281" s="3" t="str">
        <f aca="false">M$8961</f>
        <v>Porcentagem %</v>
      </c>
      <c r="N9281" s="5"/>
      <c r="O9281" s="3" t="n">
        <v>17.1791717917179</v>
      </c>
    </row>
    <row r="9282" customFormat="false" ht="15" hidden="false" customHeight="true" outlineLevel="0" collapsed="false">
      <c r="A9282" s="3" t="str">
        <f aca="false">A$8962</f>
        <v>Segurança Pública</v>
      </c>
      <c r="B9282" s="3" t="str">
        <f aca="false">B$8962</f>
        <v>Déficit Carcerário</v>
      </c>
      <c r="C9282" s="3" t="n">
        <f aca="false">C$8962</f>
        <v>-1</v>
      </c>
      <c r="D9282" s="3" t="s">
        <v>242</v>
      </c>
      <c r="E9282" s="3" t="n">
        <f aca="false">E$8962</f>
        <v>2017</v>
      </c>
      <c r="F9282" s="3" t="n">
        <f aca="false">F$8962</f>
        <v>2019</v>
      </c>
      <c r="G9282" s="3" t="n">
        <v>1.56</v>
      </c>
      <c r="H9282" s="3" t="n">
        <f aca="false">H$8962</f>
        <v>0.0927084405756597</v>
      </c>
      <c r="I9282" s="3" t="n">
        <f aca="false">I$8962</f>
        <v>0.134</v>
      </c>
      <c r="J9282" s="3" t="n">
        <f aca="false">J$8962</f>
        <v>0.0124229310371384</v>
      </c>
      <c r="K9282" s="3" t="str">
        <f aca="false">K$8962</f>
        <v>Relação população prisional pelo total de vagas.</v>
      </c>
      <c r="L9282" s="3" t="str">
        <f aca="false">L$8962</f>
        <v>DEPEN</v>
      </c>
      <c r="M9282" s="3" t="str">
        <f aca="false">M$8962</f>
        <v>Porcentagem %</v>
      </c>
      <c r="N9282" s="5"/>
      <c r="O9282" s="3" t="n">
        <v>69.811320754717</v>
      </c>
    </row>
    <row r="9283" customFormat="false" ht="15" hidden="false" customHeight="true" outlineLevel="0" collapsed="false">
      <c r="A9283" s="3" t="str">
        <f aca="false">A$8963</f>
        <v>Segurança Pública</v>
      </c>
      <c r="B9283" s="3" t="str">
        <f aca="false">B$8963</f>
        <v>Mortes a Esclarecer</v>
      </c>
      <c r="C9283" s="3" t="n">
        <f aca="false">C$8963</f>
        <v>-1</v>
      </c>
      <c r="D9283" s="3" t="s">
        <v>242</v>
      </c>
      <c r="E9283" s="3" t="n">
        <f aca="false">E$8963</f>
        <v>2017</v>
      </c>
      <c r="F9283" s="3" t="n">
        <f aca="false">F$8963</f>
        <v>2019</v>
      </c>
      <c r="G9283" s="3" t="n">
        <v>8.33953741408172</v>
      </c>
      <c r="H9283" s="3" t="n">
        <f aca="false">H$8963</f>
        <v>0.10719025350249</v>
      </c>
      <c r="I9283" s="3" t="n">
        <f aca="false">I$8963</f>
        <v>0.134</v>
      </c>
      <c r="J9283" s="3" t="n">
        <f aca="false">J$8963</f>
        <v>0.0143634939693337</v>
      </c>
      <c r="K9283" s="3" t="str">
        <f aca="false">K$8963</f>
        <v>Óbitos por causas externas a partir de "Eventos cuja intenção é indeterminada" por 100 mil habitantes.</v>
      </c>
      <c r="L9283" s="3" t="str">
        <f aca="false">L$8963</f>
        <v>Datasus e IBGE</v>
      </c>
      <c r="M9283" s="3" t="str">
        <f aca="false">M$8963</f>
        <v>Taxa de mortalidade por 100 mil habitantes</v>
      </c>
      <c r="N92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283" s="3" t="n">
        <v>0</v>
      </c>
    </row>
    <row r="9284" customFormat="false" ht="15" hidden="false" customHeight="true" outlineLevel="0" collapsed="false">
      <c r="A9284" s="3" t="str">
        <f aca="false">A$8964</f>
        <v>Segurança Pública</v>
      </c>
      <c r="B9284" s="3" t="str">
        <f aca="false">B$8964</f>
        <v>Mortalidade no Trânsito</v>
      </c>
      <c r="C9284" s="3" t="n">
        <f aca="false">C$8964</f>
        <v>-1</v>
      </c>
      <c r="D9284" s="3" t="s">
        <v>242</v>
      </c>
      <c r="E9284" s="3" t="n">
        <f aca="false">E$8964</f>
        <v>2017</v>
      </c>
      <c r="F9284" s="3" t="n">
        <f aca="false">F$8964</f>
        <v>2019</v>
      </c>
      <c r="G9284" s="3" t="n">
        <v>15.3022028450873</v>
      </c>
      <c r="H9284" s="3" t="n">
        <f aca="false">H$8964</f>
        <v>0.0581084120071216</v>
      </c>
      <c r="I9284" s="3" t="n">
        <f aca="false">I$8964</f>
        <v>0.134</v>
      </c>
      <c r="J9284" s="3" t="n">
        <f aca="false">J$8964</f>
        <v>0.0077865272089543</v>
      </c>
      <c r="K9284" s="3" t="str">
        <f aca="false">K$8964</f>
        <v>Óbitos por acidentes em transporte terrestre em relação a 100 mil habitantes.</v>
      </c>
      <c r="L9284" s="3" t="str">
        <f aca="false">L$8964</f>
        <v>Datasus e IBGE</v>
      </c>
      <c r="M9284" s="3" t="str">
        <f aca="false">M$8964</f>
        <v>Óbitos por 100 mil habitantes</v>
      </c>
      <c r="N9284" s="5" t="str">
        <f aca="false">N$50</f>
        <v>Antes de 2019 o nome do indicador era "Segurança no Trânsito" </v>
      </c>
      <c r="O9284" s="3" t="n">
        <v>82.0276328360066</v>
      </c>
    </row>
    <row r="9285" customFormat="false" ht="15" hidden="false" customHeight="true" outlineLevel="0" collapsed="false">
      <c r="A9285" s="3" t="str">
        <f aca="false">A$8965</f>
        <v>Segurança Pública</v>
      </c>
      <c r="B9285" s="3" t="str">
        <f aca="false">B$8965</f>
        <v>Morbidade no Trânsito</v>
      </c>
      <c r="C9285" s="3" t="n">
        <f aca="false">C$8965</f>
        <v>-1</v>
      </c>
      <c r="D9285" s="3" t="s">
        <v>242</v>
      </c>
      <c r="E9285" s="3" t="n">
        <f aca="false">E$8965</f>
        <v>2018</v>
      </c>
      <c r="F9285" s="3" t="n">
        <f aca="false">F$8965</f>
        <v>2019</v>
      </c>
      <c r="G9285" s="3" t="n">
        <v>68.7404902172393</v>
      </c>
      <c r="H9285" s="3" t="n">
        <f aca="false">H$8965</f>
        <v>0.0880642901472015</v>
      </c>
      <c r="I9285" s="3" t="n">
        <f aca="false">I$8965</f>
        <v>0.134</v>
      </c>
      <c r="J9285" s="3" t="n">
        <f aca="false">J$8965</f>
        <v>0.011800614879725</v>
      </c>
      <c r="K9285" s="3" t="str">
        <f aca="false">K$8965</f>
        <v>Número de internações provocadas por acidente de transporte terrestre em relação a 100 mil habitantes.</v>
      </c>
      <c r="L9285" s="3" t="str">
        <f aca="false">L$8965</f>
        <v>Datasus e IBGE</v>
      </c>
      <c r="M9285" s="3" t="str">
        <f aca="false">M$8965</f>
        <v>Internações por 100 mil habitantes</v>
      </c>
      <c r="N9285" s="3"/>
      <c r="O9285" s="3" t="n">
        <v>92.2129369304245</v>
      </c>
    </row>
    <row r="9286" customFormat="false" ht="15" hidden="false" customHeight="true" outlineLevel="0" collapsed="false">
      <c r="A9286" s="3" t="str">
        <f aca="false">A$8966</f>
        <v>Segurança Pública</v>
      </c>
      <c r="B9286" s="3" t="str">
        <f aca="false">B$8966</f>
        <v>Segurança Pessoal</v>
      </c>
      <c r="C9286" s="3" t="n">
        <f aca="false">C$8966</f>
        <v>-1</v>
      </c>
      <c r="D9286" s="3" t="s">
        <v>242</v>
      </c>
      <c r="E9286" s="3" t="n">
        <f aca="false">E$8966</f>
        <v>2018</v>
      </c>
      <c r="F9286" s="3" t="n">
        <f aca="false">F$8966</f>
        <v>2019</v>
      </c>
      <c r="G9286" s="3" t="n">
        <v>42.8418556963972</v>
      </c>
      <c r="H9286" s="3" t="n">
        <f aca="false">H$8966</f>
        <v>0.254081337515016</v>
      </c>
      <c r="I9286" s="3" t="n">
        <f aca="false">I$8966</f>
        <v>0.134</v>
      </c>
      <c r="J9286" s="3" t="n">
        <f aca="false">J$8966</f>
        <v>0.0340468992270122</v>
      </c>
      <c r="K9286" s="3" t="str">
        <f aca="false">K$8966</f>
        <v>Soma das vítimas de homicídio doloso, latrocínio e lesão corporal seguida de morte, em relação à população total.</v>
      </c>
      <c r="L9286" s="3" t="str">
        <f aca="false">L$8966</f>
        <v>SENASP</v>
      </c>
      <c r="M9286" s="3" t="str">
        <f aca="false">M$8966</f>
        <v>Óbitos por 100 mil habitantes</v>
      </c>
      <c r="N9286" s="5"/>
      <c r="O9286" s="3" t="n">
        <v>41.5910593616343</v>
      </c>
    </row>
    <row r="9287" customFormat="false" ht="15" hidden="false" customHeight="true" outlineLevel="0" collapsed="false">
      <c r="A9287" s="3" t="str">
        <f aca="false">A$8967</f>
        <v>Segurança Pública</v>
      </c>
      <c r="B9287" s="3" t="str">
        <f aca="false">B$8967</f>
        <v>Segurança Patrimonial</v>
      </c>
      <c r="C9287" s="3" t="n">
        <f aca="false">C$8967</f>
        <v>-1</v>
      </c>
      <c r="D9287" s="3" t="s">
        <v>242</v>
      </c>
      <c r="E9287" s="3" t="n">
        <f aca="false">E$8967</f>
        <v>2018</v>
      </c>
      <c r="F9287" s="3" t="n">
        <f aca="false">F$8967</f>
        <v>2019</v>
      </c>
      <c r="G9287" s="3" t="n">
        <v>545.710457510648</v>
      </c>
      <c r="H9287" s="3" t="n">
        <f aca="false">H$8967</f>
        <v>0.123815283360345</v>
      </c>
      <c r="I9287" s="3" t="n">
        <f aca="false">I$8967</f>
        <v>0.134</v>
      </c>
      <c r="J9287" s="3" t="n">
        <f aca="false">J$8967</f>
        <v>0.0165912479702863</v>
      </c>
      <c r="K9287" s="3" t="str">
        <f aca="false">K$8967</f>
        <v>Roubos totais por 100 mil habitantes.</v>
      </c>
      <c r="L9287" s="3" t="str">
        <f aca="false">L$8967</f>
        <v>SENASP</v>
      </c>
      <c r="M9287" s="3" t="str">
        <f aca="false">M$8967</f>
        <v>Roubos por 100 mil habitantes</v>
      </c>
      <c r="N9287" s="3" t="str">
        <f aca="false">N$52</f>
        <v>A partir da edição de 2019, ou seja, do dado de 2018, passou a ser usado o número de roubos totais no lugar de roubos e furtos de veículos</v>
      </c>
      <c r="O9287" s="3" t="n">
        <v>70.6884923821848</v>
      </c>
    </row>
    <row r="9288" customFormat="false" ht="15" hidden="false" customHeight="true" outlineLevel="0" collapsed="false">
      <c r="A9288" s="3" t="str">
        <f aca="false">A$8968</f>
        <v>Segurança Pública</v>
      </c>
      <c r="B9288" s="3" t="str">
        <f aca="false">B$8968</f>
        <v>Qualidade da Informação de Criminalidade</v>
      </c>
      <c r="C9288" s="3" t="n">
        <f aca="false">C$8968</f>
        <v>1</v>
      </c>
      <c r="D9288" s="3" t="s">
        <v>242</v>
      </c>
      <c r="E9288" s="3" t="n">
        <f aca="false">E$8968</f>
        <v>2017</v>
      </c>
      <c r="F9288" s="3" t="n">
        <f aca="false">F$8968</f>
        <v>2019</v>
      </c>
      <c r="G9288" s="3" t="n">
        <v>68.75</v>
      </c>
      <c r="H9288" s="3" t="n">
        <f aca="false">H$8968</f>
        <v>0.0816282993487694</v>
      </c>
      <c r="I9288" s="3" t="n">
        <f aca="false">I$8968</f>
        <v>0.134</v>
      </c>
      <c r="J9288" s="3" t="n">
        <f aca="false">J$8968</f>
        <v>0.0109381921127351</v>
      </c>
      <c r="K9288" s="3" t="str">
        <f aca="false">K$8968</f>
        <v>Qualidade estimada dos registros estatísticos oficiais de Mortes Violentas Intencionais. </v>
      </c>
      <c r="L9288" s="3" t="str">
        <f aca="false">L$8968</f>
        <v>FBSP</v>
      </c>
      <c r="M9288" s="3" t="str">
        <f aca="false">M$8968</f>
        <v>Pontuação de 0 a 100</v>
      </c>
      <c r="N9288" s="5"/>
      <c r="O9288" s="3" t="n">
        <v>51.5981735159817</v>
      </c>
    </row>
    <row r="9289" customFormat="false" ht="15" hidden="false" customHeight="true" outlineLevel="0" collapsed="false">
      <c r="A9289" s="3" t="str">
        <f aca="false">A$8969</f>
        <v>Segurança Pública</v>
      </c>
      <c r="B9289" s="3" t="str">
        <f aca="false">B$8969</f>
        <v> Total</v>
      </c>
      <c r="C9289" s="3" t="n">
        <f aca="false">C$8969</f>
        <v>1</v>
      </c>
      <c r="D9289" s="3" t="s">
        <v>242</v>
      </c>
      <c r="E9289" s="3" t="n">
        <f aca="false">E$8969</f>
        <v>2019</v>
      </c>
      <c r="F9289" s="3" t="n">
        <f aca="false">F$8969</f>
        <v>2019</v>
      </c>
      <c r="G9289" s="3" t="n">
        <v>45.1356581196016</v>
      </c>
      <c r="H9289" s="3" t="n">
        <f aca="false">H$8969</f>
        <v>1</v>
      </c>
      <c r="I9289" s="3" t="n">
        <f aca="false">I$8969</f>
        <v>0.134</v>
      </c>
      <c r="J9289" s="3" t="n">
        <f aca="false">J$8969</f>
        <v>0.134</v>
      </c>
      <c r="K9289" s="3" t="str">
        <f aca="false">K$8969</f>
        <v>Nota obtida via normalização e ponderação de indicadores que variam de 0 a 100.</v>
      </c>
      <c r="L9289" s="3" t="str">
        <f aca="false">L$8969</f>
        <v>Tendências</v>
      </c>
      <c r="M9289" s="3" t="str">
        <f aca="false">M$8969</f>
        <v>Nota de 0 a 100</v>
      </c>
      <c r="N9289" s="5"/>
      <c r="O9289" s="3" t="n">
        <v>38.1889291199086</v>
      </c>
    </row>
    <row r="9290" customFormat="false" ht="15" hidden="false" customHeight="true" outlineLevel="0" collapsed="false">
      <c r="A9290" s="3" t="str">
        <f aca="false">A$8970</f>
        <v>Sustentabilidade Social</v>
      </c>
      <c r="B9290" s="3" t="str">
        <f aca="false">B$8970</f>
        <v>Inadequação de Moradia FJP</v>
      </c>
      <c r="C9290" s="3" t="n">
        <f aca="false">C$8970</f>
        <v>-1</v>
      </c>
      <c r="D9290" s="3" t="s">
        <v>242</v>
      </c>
      <c r="E9290" s="3" t="n">
        <f aca="false">E$8970</f>
        <v>2015</v>
      </c>
      <c r="F9290" s="3" t="n">
        <f aca="false">F$8970</f>
        <v>2019</v>
      </c>
      <c r="G9290" s="3" t="n">
        <v>10.1</v>
      </c>
      <c r="H9290" s="3" t="n">
        <f aca="false">H$8970</f>
        <v>0.111371082199774</v>
      </c>
      <c r="I9290" s="3" t="n">
        <f aca="false">I$8970</f>
        <v>0.122</v>
      </c>
      <c r="J9290" s="3" t="n">
        <f aca="false">J$8970</f>
        <v>0.0135872720283724</v>
      </c>
      <c r="K929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290" s="3" t="str">
        <f aca="false">L$8970</f>
        <v>Fundação João Pinheiro</v>
      </c>
      <c r="M9290" s="3" t="str">
        <f aca="false">M$8970</f>
        <v>Porcentagem %</v>
      </c>
      <c r="N9290" s="5" t="str">
        <f aca="false">N$31</f>
        <v>A partir de 2020, foi necessário alteração metodológica tendo em vista a não atualização desde de 2015 do indicador da Fundação João Pinheiro, por isso a fonte do indicador passou a ser a PNADc Anual (IBGE).</v>
      </c>
      <c r="O9290" s="3" t="n">
        <v>69.7183098591549</v>
      </c>
    </row>
    <row r="9291" customFormat="false" ht="15" hidden="false" customHeight="true" outlineLevel="0" collapsed="false">
      <c r="A9291" s="3" t="str">
        <f aca="false">A$8971</f>
        <v>Sustentabilidade Social</v>
      </c>
      <c r="B9291" s="3" t="str">
        <f aca="false">B$8971</f>
        <v>Famílias Abaixo da Linha da Pobreza</v>
      </c>
      <c r="C9291" s="3" t="n">
        <f aca="false">C$8971</f>
        <v>-1</v>
      </c>
      <c r="D9291" s="3" t="s">
        <v>242</v>
      </c>
      <c r="E9291" s="3" t="n">
        <f aca="false">E$8971</f>
        <v>2017</v>
      </c>
      <c r="F9291" s="3" t="n">
        <f aca="false">F$8971</f>
        <v>2019</v>
      </c>
      <c r="G9291" s="3" t="n">
        <v>9.76699307250545</v>
      </c>
      <c r="H9291" s="3" t="n">
        <f aca="false">H$8971</f>
        <v>0.116395853639309</v>
      </c>
      <c r="I9291" s="3" t="n">
        <f aca="false">I$8971</f>
        <v>0.122</v>
      </c>
      <c r="J9291" s="3" t="n">
        <f aca="false">J$8971</f>
        <v>0.0142002941439957</v>
      </c>
      <c r="K9291" s="3" t="str">
        <f aca="false">K$8971</f>
        <v>% de domicílios com renda domiciliar per capita inferior à linha de pobreza.</v>
      </c>
      <c r="L9291" s="3" t="str">
        <f aca="false">L$8971</f>
        <v>IBGE</v>
      </c>
      <c r="M9291" s="3" t="str">
        <f aca="false">M$8971</f>
        <v>Porcentagem %</v>
      </c>
      <c r="N9291" s="5"/>
      <c r="O9291" s="3" t="n">
        <v>23.6919933402629</v>
      </c>
    </row>
    <row r="9292" customFormat="false" ht="15" hidden="false" customHeight="true" outlineLevel="0" collapsed="false">
      <c r="A9292" s="3" t="str">
        <f aca="false">A$8972</f>
        <v>Sustentabilidade Social</v>
      </c>
      <c r="B9292" s="3" t="str">
        <f aca="false">B$8972</f>
        <v>Desigualdade de Renda</v>
      </c>
      <c r="C9292" s="3" t="n">
        <f aca="false">C$8972</f>
        <v>-1</v>
      </c>
      <c r="D9292" s="3" t="s">
        <v>242</v>
      </c>
      <c r="E9292" s="3" t="n">
        <f aca="false">E$8972</f>
        <v>2017</v>
      </c>
      <c r="F9292" s="3" t="n">
        <f aca="false">F$8972</f>
        <v>2019</v>
      </c>
      <c r="G9292" s="3" t="n">
        <v>0.599</v>
      </c>
      <c r="H9292" s="3" t="n">
        <f aca="false">H$8972</f>
        <v>0.0650108005383814</v>
      </c>
      <c r="I9292" s="3" t="n">
        <f aca="false">I$8972</f>
        <v>0.122</v>
      </c>
      <c r="J9292" s="3" t="n">
        <f aca="false">J$8972</f>
        <v>0.00793131766568253</v>
      </c>
      <c r="K9292" s="3" t="str">
        <f aca="false">K$8972</f>
        <v>Índice de Gini do rendimento médio mensal real das pessoas de 14 anos ou mais de idade, em todos os trabalhos, a preços médios do ano</v>
      </c>
      <c r="L9292" s="3" t="str">
        <f aca="false">L$8972</f>
        <v>IBGE</v>
      </c>
      <c r="M9292" s="3" t="str">
        <f aca="false">M$8972</f>
        <v>Coeficiente de Gini (1=Desigualdade Máxima/0=Igualdade Máxima). </v>
      </c>
      <c r="N9292" s="5"/>
      <c r="O9292" s="3" t="n">
        <v>0</v>
      </c>
    </row>
    <row r="9293" customFormat="false" ht="15" hidden="false" customHeight="true" outlineLevel="0" collapsed="false">
      <c r="A9293" s="3" t="str">
        <f aca="false">A$8973</f>
        <v>Sustentabilidade Social</v>
      </c>
      <c r="B9293" s="3" t="str">
        <f aca="false">B$8973</f>
        <v>Acesso ao Saneamento Básico - Água</v>
      </c>
      <c r="C9293" s="3" t="n">
        <f aca="false">C$8973</f>
        <v>1</v>
      </c>
      <c r="D9293" s="3" t="s">
        <v>242</v>
      </c>
      <c r="E9293" s="3" t="n">
        <f aca="false">E$8973</f>
        <v>2018</v>
      </c>
      <c r="F9293" s="3" t="n">
        <f aca="false">F$8973</f>
        <v>2019</v>
      </c>
      <c r="G9293" s="3" t="n">
        <v>84.4821139473421</v>
      </c>
      <c r="H9293" s="3" t="n">
        <f aca="false">H$8973</f>
        <v>0.0692028957466385</v>
      </c>
      <c r="I9293" s="3" t="n">
        <f aca="false">I$8973</f>
        <v>0.122</v>
      </c>
      <c r="J9293" s="3" t="n">
        <f aca="false">J$8973</f>
        <v>0.0084427532810899</v>
      </c>
      <c r="K9293" s="3" t="str">
        <f aca="false">K$8973</f>
        <v>% de domicilios com acesso à água canalizada de rede geral de distribuição.</v>
      </c>
      <c r="L9293" s="3" t="str">
        <f aca="false">L$8973</f>
        <v>IBGE</v>
      </c>
      <c r="M9293" s="3" t="str">
        <f aca="false">M$8973</f>
        <v>Porcentagem %</v>
      </c>
      <c r="N9293" s="5"/>
      <c r="O9293" s="3" t="n">
        <v>77.9558785732535</v>
      </c>
    </row>
    <row r="9294" customFormat="false" ht="15" hidden="false" customHeight="true" outlineLevel="0" collapsed="false">
      <c r="A9294" s="3" t="str">
        <f aca="false">A$8974</f>
        <v>Sustentabilidade Social</v>
      </c>
      <c r="B9294" s="3" t="str">
        <f aca="false">B$8974</f>
        <v>Acesso ao Saneamento Básico - Esgoto</v>
      </c>
      <c r="C9294" s="3" t="n">
        <f aca="false">C$8974</f>
        <v>1</v>
      </c>
      <c r="D9294" s="3" t="s">
        <v>242</v>
      </c>
      <c r="E9294" s="3" t="n">
        <f aca="false">E$8974</f>
        <v>2018</v>
      </c>
      <c r="F9294" s="3" t="n">
        <f aca="false">F$8974</f>
        <v>2019</v>
      </c>
      <c r="G9294" s="3" t="n">
        <v>56.5</v>
      </c>
      <c r="H9294" s="3" t="n">
        <f aca="false">H$8974</f>
        <v>0.0645876294767202</v>
      </c>
      <c r="I9294" s="3" t="n">
        <f aca="false">I$8974</f>
        <v>0.122</v>
      </c>
      <c r="J9294" s="3" t="n">
        <f aca="false">J$8974</f>
        <v>0.00787969079615986</v>
      </c>
      <c r="K9294" s="3" t="str">
        <f aca="false">K$8974</f>
        <v>% de domicilios com acesso à rede coletora de esgoto.</v>
      </c>
      <c r="L9294" s="3" t="str">
        <f aca="false">L$8974</f>
        <v>IBGE</v>
      </c>
      <c r="M9294" s="3" t="str">
        <f aca="false">M$8974</f>
        <v>Porcentagem %</v>
      </c>
      <c r="N9294" s="5"/>
      <c r="O9294" s="3" t="n">
        <v>57.8271028037383</v>
      </c>
    </row>
    <row r="9295" customFormat="false" ht="15" hidden="false" customHeight="true" outlineLevel="0" collapsed="false">
      <c r="A9295" s="3" t="str">
        <f aca="false">A$8975</f>
        <v>Sustentabilidade Social</v>
      </c>
      <c r="B9295" s="3" t="str">
        <f aca="false">B$8975</f>
        <v>Anos Potenciais de Vida Perdidos</v>
      </c>
      <c r="C9295" s="3" t="n">
        <f aca="false">C$8975</f>
        <v>-1</v>
      </c>
      <c r="D9295" s="3" t="s">
        <v>242</v>
      </c>
      <c r="E9295" s="3" t="n">
        <f aca="false">E$8975</f>
        <v>2017</v>
      </c>
      <c r="F9295" s="3" t="n">
        <f aca="false">F$8975</f>
        <v>2019</v>
      </c>
      <c r="G9295" s="3" t="n">
        <v>9.94795299553502</v>
      </c>
      <c r="H9295" s="3" t="n">
        <f aca="false">H$8975</f>
        <v>0.0601704484346425</v>
      </c>
      <c r="I9295" s="3" t="n">
        <f aca="false">I$8975</f>
        <v>0.122</v>
      </c>
      <c r="J9295" s="3" t="n">
        <f aca="false">J$8975</f>
        <v>0.00734079470902638</v>
      </c>
      <c r="K9295" s="3" t="str">
        <f aca="false">K$8975</f>
        <v>Média da diferença da faixa etária em que os óbitos registrados ocorreram e a expectativa de vida ao nascer do Brasil.</v>
      </c>
      <c r="L9295" s="3" t="str">
        <f aca="false">L$8975</f>
        <v>Datasus</v>
      </c>
      <c r="M9295" s="3" t="str">
        <f aca="false">M$8975</f>
        <v>Anos</v>
      </c>
      <c r="N9295" s="5"/>
      <c r="O9295" s="3" t="n">
        <v>67.5982269925696</v>
      </c>
    </row>
    <row r="9296" customFormat="false" ht="15" hidden="false" customHeight="true" outlineLevel="0" collapsed="false">
      <c r="A9296" s="3" t="str">
        <f aca="false">A$8976</f>
        <v>Sustentabilidade Social</v>
      </c>
      <c r="B9296" s="3" t="str">
        <f aca="false">B$8976</f>
        <v>Formalidade do Mercado de Trabalho</v>
      </c>
      <c r="C9296" s="3" t="n">
        <f aca="false">C$8976</f>
        <v>1</v>
      </c>
      <c r="D9296" s="3" t="s">
        <v>242</v>
      </c>
      <c r="E9296" s="3" t="n">
        <f aca="false">E$8976</f>
        <v>2018</v>
      </c>
      <c r="F9296" s="3" t="n">
        <f aca="false">F$8976</f>
        <v>2019</v>
      </c>
      <c r="G9296" s="3" t="n">
        <v>43.257707785799</v>
      </c>
      <c r="H9296" s="3" t="n">
        <f aca="false">H$8976</f>
        <v>0.0346947077119948</v>
      </c>
      <c r="I9296" s="3" t="n">
        <f aca="false">I$8976</f>
        <v>0.122</v>
      </c>
      <c r="J9296" s="3" t="n">
        <f aca="false">J$8976</f>
        <v>0.00423275434086337</v>
      </c>
      <c r="K929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296" s="3" t="str">
        <f aca="false">L$8976</f>
        <v>IBGE</v>
      </c>
      <c r="M9296" s="3" t="str">
        <f aca="false">M$8976</f>
        <v>Porcentagem %</v>
      </c>
      <c r="N92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296" s="3" t="n">
        <v>19.4018645469409</v>
      </c>
    </row>
    <row r="9297" customFormat="false" ht="15" hidden="false" customHeight="true" outlineLevel="0" collapsed="false">
      <c r="A9297" s="3" t="str">
        <f aca="false">A$8977</f>
        <v>Sustentabilidade Social</v>
      </c>
      <c r="B9297" s="3" t="str">
        <f aca="false">B$8977</f>
        <v>Inserção Econômica</v>
      </c>
      <c r="C9297" s="3" t="n">
        <f aca="false">C$8977</f>
        <v>1</v>
      </c>
      <c r="D9297" s="3" t="s">
        <v>242</v>
      </c>
      <c r="E9297" s="3" t="n">
        <f aca="false">E$8977</f>
        <v>2018</v>
      </c>
      <c r="F9297" s="3" t="n">
        <f aca="false">F$8977</f>
        <v>2019</v>
      </c>
      <c r="G9297" s="3" t="n">
        <v>82.6105686387134</v>
      </c>
      <c r="H9297" s="3" t="n">
        <f aca="false">H$8977</f>
        <v>0.0428007029311263</v>
      </c>
      <c r="I9297" s="3" t="n">
        <f aca="false">I$8977</f>
        <v>0.122</v>
      </c>
      <c r="J9297" s="3" t="n">
        <f aca="false">J$8977</f>
        <v>0.00522168575759741</v>
      </c>
      <c r="K9297" s="3" t="str">
        <f aca="false">K$8977</f>
        <v>Proporção de ocupados em relação à População Economicamente Ativa.</v>
      </c>
      <c r="L9297" s="3" t="str">
        <f aca="false">L$8977</f>
        <v>IBGE</v>
      </c>
      <c r="M9297" s="3" t="str">
        <f aca="false">M$8977</f>
        <v>Porcentagem %</v>
      </c>
      <c r="N9297" s="5"/>
      <c r="O9297" s="3" t="n">
        <v>16.5271711248022</v>
      </c>
    </row>
    <row r="9298" customFormat="false" ht="15" hidden="false" customHeight="true" outlineLevel="0" collapsed="false">
      <c r="A9298" s="3" t="str">
        <f aca="false">A$8978</f>
        <v>Sustentabilidade Social</v>
      </c>
      <c r="B9298" s="3" t="str">
        <f aca="false">B$8978</f>
        <v>IDH</v>
      </c>
      <c r="C9298" s="3" t="n">
        <f aca="false">C$8978</f>
        <v>1</v>
      </c>
      <c r="D9298" s="3" t="s">
        <v>242</v>
      </c>
      <c r="E9298" s="3" t="n">
        <f aca="false">E$8978</f>
        <v>2017</v>
      </c>
      <c r="F9298" s="3" t="n">
        <f aca="false">F$8978</f>
        <v>2019</v>
      </c>
      <c r="G9298" s="3" t="n">
        <v>0.714</v>
      </c>
      <c r="H9298" s="3" t="n">
        <f aca="false">H$8978</f>
        <v>0.132769233341421</v>
      </c>
      <c r="I9298" s="3" t="n">
        <f aca="false">I$8978</f>
        <v>0.122</v>
      </c>
      <c r="J9298" s="3" t="n">
        <f aca="false">J$8978</f>
        <v>0.0161978464676533</v>
      </c>
      <c r="K9298" s="3" t="str">
        <f aca="false">K$8978</f>
        <v>Índice de Desenvolvimento Humano estadual.</v>
      </c>
      <c r="L9298" s="3" t="str">
        <f aca="false">L$8978</f>
        <v>PNUD, FJP e Ipea</v>
      </c>
      <c r="M9298" s="3" t="str">
        <f aca="false">M$8978</f>
        <v>Índice de 0 a 1</v>
      </c>
      <c r="N9298" s="5"/>
      <c r="O9298" s="3" t="n">
        <v>18.562874251497</v>
      </c>
    </row>
    <row r="9299" customFormat="false" ht="15" hidden="false" customHeight="true" outlineLevel="0" collapsed="false">
      <c r="A9299" s="3" t="str">
        <f aca="false">A$8979</f>
        <v>Sustentabilidade Social</v>
      </c>
      <c r="B9299" s="3" t="str">
        <f aca="false">B$8979</f>
        <v>Inserção Econômica dos Jovens</v>
      </c>
      <c r="C9299" s="3" t="n">
        <f aca="false">C$8979</f>
        <v>1</v>
      </c>
      <c r="D9299" s="3" t="s">
        <v>242</v>
      </c>
      <c r="E9299" s="3" t="n">
        <f aca="false">E$8979</f>
        <v>2018</v>
      </c>
      <c r="F9299" s="3" t="n">
        <f aca="false">F$8979</f>
        <v>2019</v>
      </c>
      <c r="G9299" s="3" t="n">
        <v>72.5850084400315</v>
      </c>
      <c r="H9299" s="3" t="n">
        <f aca="false">H$8979</f>
        <v>0.0471468029485459</v>
      </c>
      <c r="I9299" s="3" t="n">
        <f aca="false">I$8979</f>
        <v>0.122</v>
      </c>
      <c r="J9299" s="3" t="n">
        <f aca="false">J$8979</f>
        <v>0.0057519099597226</v>
      </c>
      <c r="K9299" s="3" t="str">
        <f aca="false">K$8979</f>
        <v>Proporção dos jovens (entre 15 e 22 anos de idade) que estudam ou trabalham em relação ao total de jovens.</v>
      </c>
      <c r="L9299" s="3" t="str">
        <f aca="false">L$8979</f>
        <v>IBGE</v>
      </c>
      <c r="M9299" s="3" t="str">
        <f aca="false">M$8979</f>
        <v>Porcentagem %</v>
      </c>
      <c r="N9299" s="5"/>
      <c r="O9299" s="3" t="n">
        <v>34.1362766388059</v>
      </c>
    </row>
    <row r="9300" customFormat="false" ht="15" hidden="false" customHeight="true" outlineLevel="0" collapsed="false">
      <c r="A9300" s="3" t="str">
        <f aca="false">A$8980</f>
        <v>Sustentabilidade Social</v>
      </c>
      <c r="B9300" s="3" t="str">
        <f aca="false">B$8980</f>
        <v>Mortalidade Materna</v>
      </c>
      <c r="C9300" s="3" t="n">
        <f aca="false">C$8980</f>
        <v>-1</v>
      </c>
      <c r="D9300" s="3" t="s">
        <v>242</v>
      </c>
      <c r="E9300" s="3" t="n">
        <f aca="false">E$8980</f>
        <v>2017</v>
      </c>
      <c r="F9300" s="3" t="n">
        <f aca="false">F$8980</f>
        <v>2019</v>
      </c>
      <c r="G9300" s="3" t="n">
        <v>3.13615499907788</v>
      </c>
      <c r="H9300" s="3" t="n">
        <f aca="false">H$8980</f>
        <v>0.112363122797531</v>
      </c>
      <c r="I9300" s="3" t="n">
        <f aca="false">I$8980</f>
        <v>0.122</v>
      </c>
      <c r="J9300" s="3" t="n">
        <f aca="false">J$8980</f>
        <v>0.0137083009812988</v>
      </c>
      <c r="K9300" s="3" t="str">
        <f aca="false">K$8980</f>
        <v>Óbitos maternos em relação à população feminina em idade fértil (15-49 anos).</v>
      </c>
      <c r="L9300" s="3" t="str">
        <f aca="false">L$8980</f>
        <v>Datasus e IBGE</v>
      </c>
      <c r="M9300" s="3" t="str">
        <f aca="false">M$8980</f>
        <v>Taxa de mortalidade por 100 mil mulheres</v>
      </c>
      <c r="N9300" s="5"/>
      <c r="O9300" s="3" t="n">
        <v>62.4887995415657</v>
      </c>
    </row>
    <row r="9301" customFormat="false" ht="15" hidden="false" customHeight="true" outlineLevel="0" collapsed="false">
      <c r="A9301" s="3" t="str">
        <f aca="false">A$8981</f>
        <v>Sustentabilidade Social</v>
      </c>
      <c r="B9301" s="3" t="str">
        <f aca="false">B$8981</f>
        <v>Mortalidade Precoce</v>
      </c>
      <c r="C9301" s="3" t="n">
        <f aca="false">C$8981</f>
        <v>-1</v>
      </c>
      <c r="D9301" s="3" t="s">
        <v>242</v>
      </c>
      <c r="E9301" s="3" t="n">
        <f aca="false">E$8981</f>
        <v>2017</v>
      </c>
      <c r="F9301" s="3" t="n">
        <f aca="false">F$8981</f>
        <v>2019</v>
      </c>
      <c r="G9301" s="3" t="n">
        <v>158.256905653497</v>
      </c>
      <c r="H9301" s="3" t="n">
        <f aca="false">H$8981</f>
        <v>0.071934057704847</v>
      </c>
      <c r="I9301" s="3" t="n">
        <f aca="false">I$8981</f>
        <v>0.122</v>
      </c>
      <c r="J9301" s="3" t="n">
        <f aca="false">J$8981</f>
        <v>0.00877595503999134</v>
      </c>
      <c r="K9301" s="3" t="str">
        <f aca="false">K$8981</f>
        <v>Mortalidade de Jovens (15-29 anos) por causas externas.</v>
      </c>
      <c r="L9301" s="3" t="str">
        <f aca="false">L$8981</f>
        <v>Datasus e IBGE</v>
      </c>
      <c r="M9301" s="3" t="str">
        <f aca="false">M$8981</f>
        <v>Taxa de Mortalidade por 100 mil jovens</v>
      </c>
      <c r="N9301" s="5"/>
      <c r="O9301" s="3" t="n">
        <v>21.2104749333204</v>
      </c>
    </row>
    <row r="9302" customFormat="false" ht="15" hidden="false" customHeight="true" outlineLevel="0" collapsed="false">
      <c r="A9302" s="3" t="str">
        <f aca="false">A$8982</f>
        <v>Sustentabilidade Social</v>
      </c>
      <c r="B9302" s="3" t="str">
        <f aca="false">B$8982</f>
        <v>Mortalidade na Infância</v>
      </c>
      <c r="C9302" s="3" t="n">
        <f aca="false">C$8982</f>
        <v>-1</v>
      </c>
      <c r="D9302" s="3" t="s">
        <v>242</v>
      </c>
      <c r="E9302" s="3" t="n">
        <f aca="false">E$8982</f>
        <v>2017</v>
      </c>
      <c r="F9302" s="3" t="n">
        <f aca="false">F$8982</f>
        <v>2019</v>
      </c>
      <c r="G9302" s="3" t="n">
        <v>16.3876077058832</v>
      </c>
      <c r="H9302" s="3" t="n">
        <f aca="false">H$8982</f>
        <v>0.0715526625290683</v>
      </c>
      <c r="I9302" s="3" t="n">
        <f aca="false">I$8982</f>
        <v>0.122</v>
      </c>
      <c r="J9302" s="3" t="n">
        <f aca="false">J$8982</f>
        <v>0.00872942482854633</v>
      </c>
      <c r="K9302" s="3" t="str">
        <f aca="false">K$8982</f>
        <v>Óbitos de menores de 5 anos por grupo de 1.000 nascidos vivos.</v>
      </c>
      <c r="L9302" s="3" t="str">
        <f aca="false">L$8982</f>
        <v>Datasus</v>
      </c>
      <c r="M9302" s="3" t="str">
        <f aca="false">M$8982</f>
        <v>Porcentagem %</v>
      </c>
      <c r="N9302" s="5"/>
      <c r="O9302" s="3" t="n">
        <v>53.3224855854558</v>
      </c>
    </row>
    <row r="9303" customFormat="false" ht="15" hidden="false" customHeight="true" outlineLevel="0" collapsed="false">
      <c r="A9303" s="3" t="str">
        <f aca="false">A$8983</f>
        <v>Sustentabilidade Social</v>
      </c>
      <c r="B9303" s="3" t="str">
        <f aca="false">B$8983</f>
        <v> Total</v>
      </c>
      <c r="C9303" s="3" t="n">
        <f aca="false">C$8983</f>
        <v>1</v>
      </c>
      <c r="D9303" s="3" t="s">
        <v>242</v>
      </c>
      <c r="E9303" s="3" t="n">
        <f aca="false">E$8983</f>
        <v>2019</v>
      </c>
      <c r="F9303" s="3" t="n">
        <f aca="false">F$8983</f>
        <v>2019</v>
      </c>
      <c r="G9303" s="3" t="n">
        <v>41.536426518949</v>
      </c>
      <c r="H9303" s="3" t="n">
        <f aca="false">H$8983</f>
        <v>1</v>
      </c>
      <c r="I9303" s="3" t="n">
        <f aca="false">I$8983</f>
        <v>0.122</v>
      </c>
      <c r="J9303" s="3" t="n">
        <f aca="false">J$8983</f>
        <v>0.122</v>
      </c>
      <c r="K9303" s="3" t="str">
        <f aca="false">K$8983</f>
        <v>Nota obtida via normalização e ponderação de indicadores que variam de 0 a 100.</v>
      </c>
      <c r="L9303" s="3" t="str">
        <f aca="false">L$8983</f>
        <v>Tendências</v>
      </c>
      <c r="M9303" s="3" t="str">
        <f aca="false">M$8983</f>
        <v>Nota de 0 a 100</v>
      </c>
      <c r="N9303" s="5"/>
      <c r="O9303" s="3" t="n">
        <v>31.2905739861323</v>
      </c>
    </row>
    <row r="9304" customFormat="false" ht="15" hidden="false" customHeight="true" outlineLevel="0" collapsed="false">
      <c r="A9304" s="3" t="s">
        <v>238</v>
      </c>
      <c r="B9304" s="3" t="s">
        <v>25</v>
      </c>
      <c r="C9304" s="3" t="n">
        <v>1</v>
      </c>
      <c r="D9304" s="3" t="s">
        <v>242</v>
      </c>
      <c r="E9304" s="3" t="n">
        <v>2019</v>
      </c>
      <c r="F9304" s="3" t="n">
        <v>2019</v>
      </c>
      <c r="G9304" s="3" t="n">
        <v>36.9118233804919</v>
      </c>
      <c r="H9304" s="3" t="n">
        <v>1</v>
      </c>
      <c r="I9304" s="3" t="n">
        <v>0.01</v>
      </c>
      <c r="J9304" s="3" t="n">
        <f aca="false">I9304*H9304</f>
        <v>0.01</v>
      </c>
      <c r="K9304" s="4" t="str">
        <f aca="false">K9224</f>
        <v>Nota obtida via normalização e ponderação de indicadores que variam de 0 a 100.</v>
      </c>
      <c r="L9304" s="3" t="str">
        <f aca="false">L9224</f>
        <v>Tendências</v>
      </c>
      <c r="M9304" s="3" t="str">
        <f aca="false">M$8984</f>
        <v>Nota de 0 a 100</v>
      </c>
      <c r="N9304" s="5"/>
      <c r="O9304" s="3" t="n">
        <v>11.6771957894858</v>
      </c>
    </row>
    <row r="9305" customFormat="false" ht="15" hidden="false" customHeight="true" outlineLevel="0" collapsed="false">
      <c r="A9305" s="3" t="str">
        <f aca="false">A$8905</f>
        <v>Sustentabilidade Ambiental</v>
      </c>
      <c r="B9305" s="3" t="str">
        <f aca="false">B$8905</f>
        <v>Emissões de CO2</v>
      </c>
      <c r="C9305" s="3" t="n">
        <f aca="false">C$8905</f>
        <v>-1</v>
      </c>
      <c r="D9305" s="3" t="s">
        <v>243</v>
      </c>
      <c r="E9305" s="3" t="n">
        <f aca="false">E$8905</f>
        <v>2017</v>
      </c>
      <c r="F9305" s="3" t="n">
        <f aca="false">F$8905</f>
        <v>2019</v>
      </c>
      <c r="G9305" s="3" t="n">
        <v>130.865264888781</v>
      </c>
      <c r="H9305" s="3" t="n">
        <f aca="false">H$8905</f>
        <v>0.276509599416255</v>
      </c>
      <c r="I9305" s="3" t="n">
        <f aca="false">I$8905</f>
        <v>0.078</v>
      </c>
      <c r="J9305" s="3" t="n">
        <f aca="false">J$8905</f>
        <v>0.0215677487544679</v>
      </c>
      <c r="K9305" s="3" t="str">
        <f aca="false">K$8905</f>
        <v>CO2 emitido e derivado de remoção de unidades de conservação pelo PIB Total.</v>
      </c>
      <c r="L9305" s="3" t="str">
        <f aca="false">L$8905</f>
        <v>SEEG/OC e Tendências</v>
      </c>
      <c r="M9305" s="3" t="str">
        <f aca="false">M$8905</f>
        <v>Toneladas emitidas de CO2  por habitante</v>
      </c>
      <c r="N9305" s="5" t="str">
        <f aca="false">N$71</f>
        <v>A partir da publicação de 2019, ou seja, do dado de 2017, o denominador foi alterado de população para PIB total (o PIB utilizado para cálculo é estimado pela Tendências)</v>
      </c>
      <c r="O9305" s="3" t="n">
        <v>60.9037697808315</v>
      </c>
    </row>
    <row r="9306" customFormat="false" ht="15" hidden="false" customHeight="true" outlineLevel="0" collapsed="false">
      <c r="A9306" s="3" t="str">
        <f aca="false">A$8906</f>
        <v>Sustentabilidade Ambiental</v>
      </c>
      <c r="B9306" s="3" t="str">
        <f aca="false">B$8906</f>
        <v>Serviços Urbanos</v>
      </c>
      <c r="C9306" s="3" t="n">
        <f aca="false">C$8906</f>
        <v>1</v>
      </c>
      <c r="D9306" s="3" t="s">
        <v>243</v>
      </c>
      <c r="E9306" s="3" t="n">
        <f aca="false">E$8906</f>
        <v>2017</v>
      </c>
      <c r="F9306" s="3" t="n">
        <f aca="false">F$8906</f>
        <v>2019</v>
      </c>
      <c r="G9306" s="3" t="n">
        <v>0.904786845914086</v>
      </c>
      <c r="H9306" s="3" t="n">
        <f aca="false">H$8906</f>
        <v>0.112607049901131</v>
      </c>
      <c r="I9306" s="3" t="n">
        <f aca="false">I$8906</f>
        <v>0.078</v>
      </c>
      <c r="J9306" s="3" t="n">
        <f aca="false">J$8906</f>
        <v>0.00878334989228819</v>
      </c>
      <c r="K9306" s="3" t="str">
        <f aca="false">K$8906</f>
        <v>Oferta de serviços municipais para coleta de materiais especiais e limpeza urbana (Nota: 0-2 a partir da agregação dos dados municipais).</v>
      </c>
      <c r="L9306" s="3" t="str">
        <f aca="false">L$8906</f>
        <v>SNIS</v>
      </c>
      <c r="M9306" s="3" t="str">
        <f aca="false">M$8906</f>
        <v>Pontuação de 0 a 2</v>
      </c>
      <c r="N9306" s="5"/>
      <c r="O9306" s="3" t="n">
        <v>45.2393422957043</v>
      </c>
    </row>
    <row r="9307" customFormat="false" ht="15" hidden="false" customHeight="true" outlineLevel="0" collapsed="false">
      <c r="A9307" s="3" t="str">
        <f aca="false">A$8907</f>
        <v>Sustentabilidade Ambiental</v>
      </c>
      <c r="B9307" s="3" t="str">
        <f aca="false">B$8907</f>
        <v>Destinação do Lixo</v>
      </c>
      <c r="C9307" s="3" t="n">
        <f aca="false">C$8907</f>
        <v>1</v>
      </c>
      <c r="D9307" s="3" t="s">
        <v>243</v>
      </c>
      <c r="E9307" s="3" t="n">
        <f aca="false">E$8907</f>
        <v>2017</v>
      </c>
      <c r="F9307" s="3" t="n">
        <f aca="false">F$8907</f>
        <v>2019</v>
      </c>
      <c r="G9307" s="3" t="n">
        <v>0.328983343691563</v>
      </c>
      <c r="H9307" s="3" t="n">
        <f aca="false">H$8907</f>
        <v>0.144272511161853</v>
      </c>
      <c r="I9307" s="3" t="n">
        <f aca="false">I$8907</f>
        <v>0.078</v>
      </c>
      <c r="J9307" s="3" t="n">
        <f aca="false">J$8907</f>
        <v>0.0112532558706245</v>
      </c>
      <c r="K9307" s="3" t="str">
        <f aca="false">K$8907</f>
        <v>Destinação adequada para o tipo de resíduo sólido e qualidade das unidades de destino em solo.</v>
      </c>
      <c r="L9307" s="3" t="str">
        <f aca="false">L$8907</f>
        <v>SNIS</v>
      </c>
      <c r="M9307" s="3" t="str">
        <f aca="false">M$8907</f>
        <v>Pontuação de 0 a 1</v>
      </c>
      <c r="N9307" s="5"/>
      <c r="O9307" s="3" t="n">
        <v>44.4262609761409</v>
      </c>
    </row>
    <row r="9308" customFormat="false" ht="15" hidden="false" customHeight="true" outlineLevel="0" collapsed="false">
      <c r="A9308" s="3" t="str">
        <f aca="false">A$8908</f>
        <v>Sustentabilidade Ambiental</v>
      </c>
      <c r="B9308" s="3" t="str">
        <f aca="false">B$8908</f>
        <v>Tratamento de Esgoto</v>
      </c>
      <c r="C9308" s="3" t="n">
        <f aca="false">C$8908</f>
        <v>1</v>
      </c>
      <c r="D9308" s="3" t="s">
        <v>243</v>
      </c>
      <c r="E9308" s="3" t="n">
        <f aca="false">E$8908</f>
        <v>2017</v>
      </c>
      <c r="F9308" s="3" t="n">
        <f aca="false">F$8908</f>
        <v>2019</v>
      </c>
      <c r="G9308" s="3" t="n">
        <v>29.7333009318671</v>
      </c>
      <c r="H9308" s="3" t="n">
        <f aca="false">H$8908</f>
        <v>0.274026242219037</v>
      </c>
      <c r="I9308" s="3" t="n">
        <f aca="false">I$8908</f>
        <v>0.078</v>
      </c>
      <c r="J9308" s="3" t="n">
        <f aca="false">J$8908</f>
        <v>0.0213740468930849</v>
      </c>
      <c r="K9308" s="3" t="str">
        <f aca="false">K$8908</f>
        <v>Parcela de esgoto tratado do total de água consumida multiplicado pela proporção de domicílios com acesso à agua encanada proveniente de rede geral de distribuição no estado.</v>
      </c>
      <c r="L9308" s="3" t="str">
        <f aca="false">L$8908</f>
        <v>SNIS e IBGE</v>
      </c>
      <c r="M9308" s="3" t="str">
        <f aca="false">M$8908</f>
        <v>Porcentagem %</v>
      </c>
      <c r="N93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308" s="3" t="n">
        <v>35.1284782034788</v>
      </c>
    </row>
    <row r="9309" customFormat="false" ht="15" hidden="false" customHeight="true" outlineLevel="0" collapsed="false">
      <c r="A9309" s="3" t="str">
        <f aca="false">A$8909</f>
        <v>Sustentabilidade Ambiental</v>
      </c>
      <c r="B9309" s="3" t="str">
        <f aca="false">B$8909</f>
        <v>Perda de Água</v>
      </c>
      <c r="C9309" s="3" t="n">
        <f aca="false">C$8909</f>
        <v>-1</v>
      </c>
      <c r="D9309" s="3" t="s">
        <v>243</v>
      </c>
      <c r="E9309" s="3" t="n">
        <f aca="false">E$8909</f>
        <v>2017</v>
      </c>
      <c r="F9309" s="3" t="n">
        <f aca="false">F$8909</f>
        <v>2019</v>
      </c>
      <c r="G9309" s="3" t="n">
        <v>45.51</v>
      </c>
      <c r="H9309" s="3" t="n">
        <f aca="false">H$8909</f>
        <v>0.192584597301725</v>
      </c>
      <c r="I9309" s="3" t="n">
        <f aca="false">I$8909</f>
        <v>0.078</v>
      </c>
      <c r="J9309" s="3" t="n">
        <f aca="false">J$8909</f>
        <v>0.0150215985895346</v>
      </c>
      <c r="K9309" s="3" t="str">
        <f aca="false">K$8909</f>
        <v>Índice de perdas na distribuição de água.</v>
      </c>
      <c r="L9309" s="3" t="str">
        <f aca="false">L$8909</f>
        <v>SNIS</v>
      </c>
      <c r="M9309" s="3" t="str">
        <f aca="false">M$8909</f>
        <v>Porcentagem %</v>
      </c>
      <c r="N9309" s="5"/>
      <c r="O9309" s="3" t="n">
        <v>60.9228256431197</v>
      </c>
    </row>
    <row r="9310" customFormat="false" ht="15" hidden="false" customHeight="true" outlineLevel="0" collapsed="false">
      <c r="A9310" s="3" t="str">
        <f aca="false">A$8910</f>
        <v>Sustentabilidade Ambiental</v>
      </c>
      <c r="B9310" s="3" t="str">
        <f aca="false">B$8910</f>
        <v> Total</v>
      </c>
      <c r="C9310" s="3" t="n">
        <f aca="false">C$8910</f>
        <v>1</v>
      </c>
      <c r="D9310" s="3" t="s">
        <v>243</v>
      </c>
      <c r="E9310" s="3" t="n">
        <f aca="false">E$8910</f>
        <v>2019</v>
      </c>
      <c r="F9310" s="3" t="n">
        <f aca="false">F$8910</f>
        <v>2019</v>
      </c>
      <c r="G9310" s="3" t="n">
        <v>49.7031568129199</v>
      </c>
      <c r="H9310" s="3" t="n">
        <f aca="false">H$8910</f>
        <v>1</v>
      </c>
      <c r="I9310" s="3" t="n">
        <f aca="false">I$8910</f>
        <v>0.078</v>
      </c>
      <c r="J9310" s="3" t="n">
        <f aca="false">J$8910</f>
        <v>0.078</v>
      </c>
      <c r="K9310" s="3" t="str">
        <f aca="false">K$8910</f>
        <v>Nota obtida via normalização e ponderação de indicadores que variam de 0 a 100.</v>
      </c>
      <c r="L9310" s="3" t="str">
        <f aca="false">L$8910</f>
        <v>Tendências</v>
      </c>
      <c r="M9310" s="3" t="str">
        <f aca="false">M$8910</f>
        <v>Nota de 0 a 100</v>
      </c>
      <c r="N9310" s="5"/>
      <c r="O9310" s="3" t="n">
        <v>51.831213306266</v>
      </c>
    </row>
    <row r="9311" customFormat="false" ht="15" hidden="false" customHeight="true" outlineLevel="0" collapsed="false">
      <c r="A9311" s="3" t="str">
        <f aca="false">A$8911</f>
        <v>Capital Humano</v>
      </c>
      <c r="B9311" s="3" t="str">
        <f aca="false">B$8911</f>
        <v>Custo de Mão de Obra</v>
      </c>
      <c r="C9311" s="3" t="n">
        <f aca="false">C$8911</f>
        <v>-1</v>
      </c>
      <c r="D9311" s="3" t="s">
        <v>243</v>
      </c>
      <c r="E9311" s="3" t="n">
        <f aca="false">E$8911</f>
        <v>2018</v>
      </c>
      <c r="F9311" s="3" t="n">
        <f aca="false">F$8911</f>
        <v>2019</v>
      </c>
      <c r="G9311" s="3" t="n">
        <v>1479.75</v>
      </c>
      <c r="H9311" s="3" t="n">
        <f aca="false">H$8911</f>
        <v>0.420151030851755</v>
      </c>
      <c r="I9311" s="3" t="n">
        <f aca="false">I$8911</f>
        <v>0.082</v>
      </c>
      <c r="J9311" s="3" t="n">
        <f aca="false">J$8911</f>
        <v>0.0344523845298439</v>
      </c>
      <c r="K9311" s="3" t="str">
        <f aca="false">K$8911</f>
        <v>Rendimento médio nominal de todos os trabalhos, habitualmente recebido por mês, pelas pessoas de 14 anos ou mais de idade, ocupadas na semana de referência, com rendimento de trabalho.</v>
      </c>
      <c r="L9311" s="3" t="str">
        <f aca="false">L$8911</f>
        <v>IBGE</v>
      </c>
      <c r="M9311" s="3" t="str">
        <f aca="false">M$8911</f>
        <v>Reais (R$)</v>
      </c>
      <c r="N9311" s="3" t="str">
        <f aca="false">N$17</f>
        <v>A partir da publicação de 2016, ou seja, do dado de 2015, passou a ser usado o rendimento médio nominal de todos os trabalhos, antes disso se usava o rendimento médio real do trabalho principal</v>
      </c>
      <c r="O9311" s="3" t="n">
        <v>93.8011475872449</v>
      </c>
    </row>
    <row r="9312" customFormat="false" ht="15" hidden="false" customHeight="true" outlineLevel="0" collapsed="false">
      <c r="A9312" s="3" t="str">
        <f aca="false">A$8912</f>
        <v>Capital Humano</v>
      </c>
      <c r="B9312" s="3" t="str">
        <f aca="false">B$8912</f>
        <v>PEA com Ensino Superior</v>
      </c>
      <c r="C9312" s="3" t="n">
        <f aca="false">C$8912</f>
        <v>1</v>
      </c>
      <c r="D9312" s="3" t="s">
        <v>243</v>
      </c>
      <c r="E9312" s="3" t="n">
        <f aca="false">E$8912</f>
        <v>2018</v>
      </c>
      <c r="F9312" s="3" t="n">
        <f aca="false">F$8912</f>
        <v>2019</v>
      </c>
      <c r="G9312" s="3" t="n">
        <v>15.0762492688754</v>
      </c>
      <c r="H9312" s="3" t="n">
        <f aca="false">H$8912</f>
        <v>0.161410047971922</v>
      </c>
      <c r="I9312" s="3" t="n">
        <f aca="false">I$8912</f>
        <v>0.082</v>
      </c>
      <c r="J9312" s="3" t="n">
        <f aca="false">J$8912</f>
        <v>0.0132356239336976</v>
      </c>
      <c r="K9312" s="3" t="str">
        <f aca="false">K$8912</f>
        <v>A quantificação dos anos de estudo é feita apenas para a PEA, desconsiderando o nível de educação do restante da população. Desse modo, obtemos a proporção da PEA que têm ensino superior completo.</v>
      </c>
      <c r="L9312" s="3" t="str">
        <f aca="false">L$8912</f>
        <v>IBGE</v>
      </c>
      <c r="M9312" s="3" t="str">
        <f aca="false">M$8912</f>
        <v>Porcentagem %</v>
      </c>
      <c r="N9312" s="5"/>
      <c r="O9312" s="3" t="n">
        <v>9.51152260635663</v>
      </c>
    </row>
    <row r="9313" customFormat="false" ht="15" hidden="false" customHeight="true" outlineLevel="0" collapsed="false">
      <c r="A9313" s="3" t="str">
        <f aca="false">A$8913</f>
        <v>Capital Humano</v>
      </c>
      <c r="B9313" s="3" t="str">
        <f aca="false">B$8913</f>
        <v>Produtividade do Trabalho</v>
      </c>
      <c r="C9313" s="3" t="n">
        <f aca="false">C$8913</f>
        <v>1</v>
      </c>
      <c r="D9313" s="3" t="s">
        <v>243</v>
      </c>
      <c r="E9313" s="3" t="n">
        <f aca="false">E$8913</f>
        <v>2018</v>
      </c>
      <c r="F9313" s="3" t="n">
        <f aca="false">F$8913</f>
        <v>2019</v>
      </c>
      <c r="G9313" s="3" t="n">
        <v>41.8275962388023</v>
      </c>
      <c r="H9313" s="3" t="n">
        <f aca="false">H$8913</f>
        <v>0.253033252621177</v>
      </c>
      <c r="I9313" s="3" t="n">
        <f aca="false">I$8913</f>
        <v>0.082</v>
      </c>
      <c r="J9313" s="3" t="n">
        <f aca="false">J$8913</f>
        <v>0.0207487267149365</v>
      </c>
      <c r="K9313" s="3" t="str">
        <f aca="false">K$8913</f>
        <v>PIB pelo total de pessoas ocupadas no período.</v>
      </c>
      <c r="L9313" s="3" t="str">
        <f aca="false">L$8913</f>
        <v>IBGE e Tendências</v>
      </c>
      <c r="M9313" s="3" t="str">
        <f aca="false">M$8913</f>
        <v>Mil Reais (R$) por habitante</v>
      </c>
      <c r="N9313" s="5" t="str">
        <f aca="false">N$19</f>
        <v>O PIB utilizado para cálculo é estimado pela Tendências</v>
      </c>
      <c r="O9313" s="3" t="n">
        <v>3.0456871990787</v>
      </c>
    </row>
    <row r="9314" customFormat="false" ht="15" hidden="false" customHeight="true" outlineLevel="0" collapsed="false">
      <c r="A9314" s="3" t="str">
        <f aca="false">A$8914</f>
        <v>Capital Humano</v>
      </c>
      <c r="B9314" s="3" t="str">
        <f aca="false">B$8914</f>
        <v>Qualificação dos Trabalhadores</v>
      </c>
      <c r="C9314" s="3" t="n">
        <f aca="false">C$8914</f>
        <v>1</v>
      </c>
      <c r="D9314" s="3" t="s">
        <v>243</v>
      </c>
      <c r="E9314" s="3" t="n">
        <f aca="false">E$8914</f>
        <v>2018</v>
      </c>
      <c r="F9314" s="3" t="n">
        <f aca="false">F$8914</f>
        <v>2019</v>
      </c>
      <c r="G9314" s="3" t="n">
        <v>9.8565707</v>
      </c>
      <c r="H9314" s="3" t="n">
        <f aca="false">H$8914</f>
        <v>0.165405668555146</v>
      </c>
      <c r="I9314" s="3" t="n">
        <f aca="false">I$8914</f>
        <v>0.082</v>
      </c>
      <c r="J9314" s="3" t="n">
        <f aca="false">J$8914</f>
        <v>0.013563264821522</v>
      </c>
      <c r="K9314" s="3" t="str">
        <f aca="false">K$8914</f>
        <v>Anos de estudos da população economicamente ativa (acima de 14 anos de idade).</v>
      </c>
      <c r="L9314" s="3" t="str">
        <f aca="false">L$8914</f>
        <v>IBGE</v>
      </c>
      <c r="M9314" s="3" t="str">
        <f aca="false">M$8914</f>
        <v>Anos</v>
      </c>
      <c r="N9314" s="5"/>
      <c r="O9314" s="3" t="n">
        <v>16.8881431702423</v>
      </c>
    </row>
    <row r="9315" customFormat="false" ht="15" hidden="false" customHeight="true" outlineLevel="0" collapsed="false">
      <c r="A9315" s="3" t="str">
        <f aca="false">A$8915</f>
        <v>Capital Humano</v>
      </c>
      <c r="B9315" s="3" t="str">
        <f aca="false">B$8915</f>
        <v> Total</v>
      </c>
      <c r="C9315" s="3" t="n">
        <f aca="false">C$8915</f>
        <v>1</v>
      </c>
      <c r="D9315" s="3" t="s">
        <v>243</v>
      </c>
      <c r="E9315" s="3" t="n">
        <f aca="false">E$8915</f>
        <v>2019</v>
      </c>
      <c r="F9315" s="3" t="n">
        <f aca="false">F$8915</f>
        <v>2019</v>
      </c>
      <c r="G9315" s="3" t="n">
        <v>44.5099589242151</v>
      </c>
      <c r="H9315" s="3" t="n">
        <f aca="false">H$8915</f>
        <v>1</v>
      </c>
      <c r="I9315" s="3" t="n">
        <f aca="false">I$8915</f>
        <v>0.082</v>
      </c>
      <c r="J9315" s="3" t="n">
        <f aca="false">J$8915</f>
        <v>0.082</v>
      </c>
      <c r="K9315" s="3" t="str">
        <f aca="false">K$8915</f>
        <v>Nota obtida via normalização e ponderação de indicadores que variam de 0 a 100.</v>
      </c>
      <c r="L9315" s="3" t="str">
        <f aca="false">L$8915</f>
        <v>Tendências</v>
      </c>
      <c r="M9315" s="3" t="str">
        <f aca="false">M$8915</f>
        <v>Nota de 0 a 100</v>
      </c>
      <c r="N9315" s="5"/>
      <c r="O9315" s="3" t="n">
        <v>25.855481013358</v>
      </c>
    </row>
    <row r="9316" customFormat="false" ht="15" hidden="false" customHeight="true" outlineLevel="0" collapsed="false">
      <c r="A9316" s="3" t="str">
        <f aca="false">A$8916</f>
        <v>Educação</v>
      </c>
      <c r="B9316" s="3" t="str">
        <f aca="false">B$8916</f>
        <v>Avaliação da Educação</v>
      </c>
      <c r="C9316" s="3" t="n">
        <f aca="false">C$8916</f>
        <v>1</v>
      </c>
      <c r="D9316" s="3" t="s">
        <v>243</v>
      </c>
      <c r="E9316" s="3" t="n">
        <f aca="false">E$8916</f>
        <v>2019</v>
      </c>
      <c r="F9316" s="3" t="n">
        <f aca="false">F$8916</f>
        <v>2019</v>
      </c>
      <c r="G9316" s="3" t="n">
        <v>100</v>
      </c>
      <c r="H9316" s="3" t="n">
        <f aca="false">H$8916</f>
        <v>0.0548496147284625</v>
      </c>
      <c r="I9316" s="3" t="n">
        <f aca="false">I$8916</f>
        <v>0.113</v>
      </c>
      <c r="J9316" s="3" t="n">
        <f aca="false">J$8916</f>
        <v>0.00619800646431626</v>
      </c>
      <c r="K9316" s="3" t="str">
        <f aca="false">K$8916</f>
        <v>Status dos programas estaduais de avaliação da educação básica.</v>
      </c>
      <c r="L9316" s="3" t="str">
        <f aca="false">L$8916</f>
        <v>Secretarias Estaduais de Educação</v>
      </c>
      <c r="M9316" s="3" t="str">
        <f aca="false">M$8916</f>
        <v>Pontuação de 0 a 100</v>
      </c>
      <c r="N93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316" s="3" t="n">
        <v>100</v>
      </c>
    </row>
    <row r="9317" customFormat="false" ht="15" hidden="false" customHeight="true" outlineLevel="0" collapsed="false">
      <c r="A9317" s="3" t="str">
        <f aca="false">A$8917</f>
        <v>Educação</v>
      </c>
      <c r="B9317" s="3" t="str">
        <f aca="false">B$8917</f>
        <v>IDEB</v>
      </c>
      <c r="C9317" s="3" t="n">
        <f aca="false">C$8917</f>
        <v>1</v>
      </c>
      <c r="D9317" s="3" t="s">
        <v>243</v>
      </c>
      <c r="E9317" s="3" t="n">
        <f aca="false">E$8917</f>
        <v>2017</v>
      </c>
      <c r="F9317" s="3" t="n">
        <f aca="false">F$8917</f>
        <v>2019</v>
      </c>
      <c r="G9317" s="3" t="n">
        <v>5.33299496595801</v>
      </c>
      <c r="H9317" s="3" t="n">
        <f aca="false">H$8917</f>
        <v>0.0808886176378408</v>
      </c>
      <c r="I9317" s="3" t="n">
        <f aca="false">I$8917</f>
        <v>0.113</v>
      </c>
      <c r="J9317" s="3" t="n">
        <f aca="false">J$8917</f>
        <v>0.00914041379307601</v>
      </c>
      <c r="K9317" s="3" t="str">
        <f aca="false">K$8917</f>
        <v>Qualidade da educação básica do Brasil, considera fluxo escolar e média de desempenhos nas avaliações de toda a rede de ensino.</v>
      </c>
      <c r="L9317" s="3" t="str">
        <f aca="false">L$8917</f>
        <v>INEP</v>
      </c>
      <c r="M9317" s="3" t="str">
        <f aca="false">M$8917</f>
        <v>Pontuação de  a 10</v>
      </c>
      <c r="N9317" s="5"/>
      <c r="O9317" s="3" t="n">
        <v>84.1678757228487</v>
      </c>
    </row>
    <row r="9318" customFormat="false" ht="15" hidden="false" customHeight="true" outlineLevel="0" collapsed="false">
      <c r="A9318" s="3" t="str">
        <f aca="false">A$8918</f>
        <v>Educação</v>
      </c>
      <c r="B9318" s="3" t="str">
        <f aca="false">B$8918</f>
        <v>ENEM</v>
      </c>
      <c r="C9318" s="3" t="n">
        <f aca="false">C$8918</f>
        <v>1</v>
      </c>
      <c r="D9318" s="3" t="s">
        <v>243</v>
      </c>
      <c r="E9318" s="3" t="n">
        <f aca="false">E$8918</f>
        <v>2018</v>
      </c>
      <c r="F9318" s="3" t="n">
        <f aca="false">F$8918</f>
        <v>2019</v>
      </c>
      <c r="G9318" s="3" t="n">
        <v>517.668298</v>
      </c>
      <c r="H9318" s="3" t="n">
        <f aca="false">H$8918</f>
        <v>0.0819526505815132</v>
      </c>
      <c r="I9318" s="3" t="n">
        <f aca="false">I$8918</f>
        <v>0.113</v>
      </c>
      <c r="J9318" s="3" t="n">
        <f aca="false">J$8918</f>
        <v>0.009260649515711</v>
      </c>
      <c r="K9318" s="3" t="str">
        <f aca="false">K$8918</f>
        <v>Desempenho dos alunos do Ensino Médio para acesso ao Ensino Superior e a programas de financiamento em instituições privadas.</v>
      </c>
      <c r="L9318" s="3" t="str">
        <f aca="false">L$8918</f>
        <v>INEP</v>
      </c>
      <c r="M9318" s="3" t="str">
        <f aca="false">M$8918</f>
        <v>Pontuação de 0 a 1000</v>
      </c>
      <c r="N9318" s="5"/>
      <c r="O9318" s="3" t="n">
        <v>44.6153202646236</v>
      </c>
    </row>
    <row r="9319" customFormat="false" ht="15" hidden="false" customHeight="true" outlineLevel="0" collapsed="false">
      <c r="A9319" s="3" t="str">
        <f aca="false">A$8919</f>
        <v>Educação</v>
      </c>
      <c r="B9319" s="3" t="str">
        <f aca="false">B$8919</f>
        <v>PISA</v>
      </c>
      <c r="C9319" s="3" t="n">
        <f aca="false">C$8919</f>
        <v>1</v>
      </c>
      <c r="D9319" s="3" t="s">
        <v>243</v>
      </c>
      <c r="E9319" s="3" t="n">
        <f aca="false">E$8919</f>
        <v>2015</v>
      </c>
      <c r="F9319" s="3" t="n">
        <f aca="false">F$8919</f>
        <v>2019</v>
      </c>
      <c r="G9319" s="3" t="n">
        <v>397.333333333333</v>
      </c>
      <c r="H9319" s="3" t="n">
        <f aca="false">H$8919</f>
        <v>0.090284857667192</v>
      </c>
      <c r="I9319" s="3" t="n">
        <f aca="false">I$8919</f>
        <v>0.113</v>
      </c>
      <c r="J9319" s="3" t="n">
        <f aca="false">J$8919</f>
        <v>0.0102021889163927</v>
      </c>
      <c r="K9319" s="3" t="str">
        <f aca="false">K$8919</f>
        <v>Desempenho dos estudantes na faixa dos 15 anos no Programa internacional de avaliação dos estudantes.</v>
      </c>
      <c r="L9319" s="3" t="str">
        <f aca="false">L$8919</f>
        <v>PISA</v>
      </c>
      <c r="M9319" s="3" t="str">
        <f aca="false">M$8919</f>
        <v>Pontuação de 0 1000</v>
      </c>
      <c r="N9319" s="5"/>
      <c r="O9319" s="3" t="n">
        <v>59.5454545454539</v>
      </c>
    </row>
    <row r="9320" customFormat="false" ht="15" hidden="false" customHeight="true" outlineLevel="0" collapsed="false">
      <c r="A9320" s="3" t="str">
        <f aca="false">A$8920</f>
        <v>Educação</v>
      </c>
      <c r="B9320" s="3" t="str">
        <f aca="false">B$8920</f>
        <v>Índice de Oportunidade da Educação</v>
      </c>
      <c r="C9320" s="3" t="n">
        <f aca="false">C$8920</f>
        <v>1</v>
      </c>
      <c r="D9320" s="3" t="s">
        <v>243</v>
      </c>
      <c r="E9320" s="3" t="n">
        <f aca="false">E$8920</f>
        <v>2019</v>
      </c>
      <c r="F9320" s="3" t="n">
        <f aca="false">F$8920</f>
        <v>2019</v>
      </c>
      <c r="G9320" s="3" t="n">
        <v>5.140244</v>
      </c>
      <c r="H9320" s="3" t="n">
        <f aca="false">H$8920</f>
        <v>0.234735317913053</v>
      </c>
      <c r="I9320" s="3" t="n">
        <f aca="false">I$8920</f>
        <v>0.113</v>
      </c>
      <c r="J9320" s="3" t="n">
        <f aca="false">J$8920</f>
        <v>0.026525090924175</v>
      </c>
      <c r="K9320" s="3" t="str">
        <f aca="false">K$8920</f>
        <v>Mede a qualidade das oportunidades educacionais oferecidas por municípios e estados.</v>
      </c>
      <c r="L9320" s="3" t="str">
        <f aca="false">L$8920</f>
        <v>Comunidade Educativa CEDAC</v>
      </c>
      <c r="M9320" s="3" t="str">
        <f aca="false">M$8920</f>
        <v>Pontuação de 0 a 10</v>
      </c>
      <c r="N9320" s="5"/>
      <c r="O9320" s="3" t="n">
        <v>79.5071590978922</v>
      </c>
    </row>
    <row r="9321" customFormat="false" ht="15" hidden="false" customHeight="true" outlineLevel="0" collapsed="false">
      <c r="A9321" s="3" t="str">
        <f aca="false">A$8921</f>
        <v>Educação</v>
      </c>
      <c r="B9321" s="3" t="str">
        <f aca="false">B$8921</f>
        <v>Taxa de Frequência Líquida do Ensino Fundamental</v>
      </c>
      <c r="C9321" s="3" t="n">
        <f aca="false">C$8921</f>
        <v>1</v>
      </c>
      <c r="D9321" s="3" t="s">
        <v>243</v>
      </c>
      <c r="E9321" s="3" t="n">
        <f aca="false">E$8921</f>
        <v>2018</v>
      </c>
      <c r="F9321" s="3" t="n">
        <f aca="false">F$8921</f>
        <v>2019</v>
      </c>
      <c r="G9321" s="3" t="n">
        <v>98</v>
      </c>
      <c r="H9321" s="3" t="n">
        <f aca="false">H$8921</f>
        <v>0.11997391492894</v>
      </c>
      <c r="I9321" s="3" t="n">
        <f aca="false">I$8921</f>
        <v>0.113</v>
      </c>
      <c r="J9321" s="3" t="n">
        <f aca="false">J$8921</f>
        <v>0.0135570523869702</v>
      </c>
      <c r="K9321" s="3" t="str">
        <f aca="false">K$8921</f>
        <v>Razão entre o número de pessoas na faixa etária de 6 a 14 anos frequentando o Ensino Fundamental.</v>
      </c>
      <c r="L9321" s="3" t="str">
        <f aca="false">L$8921</f>
        <v>IBGE</v>
      </c>
      <c r="M9321" s="3" t="str">
        <f aca="false">M$8921</f>
        <v>Porcentagem %</v>
      </c>
      <c r="N9321" s="5" t="str">
        <f aca="false">N$4396</f>
        <v>A partir da edição de 2017, ou seja, do dado de 2015, o indicador Taxa de abandono do ensino fundamental foi substituído pelo Taxa de frequência líquida do ensino fundamental</v>
      </c>
      <c r="O9321" s="3" t="n">
        <v>83.3333333333335</v>
      </c>
    </row>
    <row r="9322" customFormat="false" ht="15" hidden="false" customHeight="true" outlineLevel="0" collapsed="false">
      <c r="A9322" s="3" t="str">
        <f aca="false">A$8922</f>
        <v>Educação</v>
      </c>
      <c r="B9322" s="3" t="str">
        <f aca="false">B$8922</f>
        <v>Taxa de frequência líquida do ensino médio</v>
      </c>
      <c r="C9322" s="3" t="n">
        <f aca="false">C$8922</f>
        <v>1</v>
      </c>
      <c r="D9322" s="3" t="s">
        <v>243</v>
      </c>
      <c r="E9322" s="3" t="n">
        <f aca="false">E$8922</f>
        <v>2018</v>
      </c>
      <c r="F9322" s="3" t="n">
        <f aca="false">F$8922</f>
        <v>2019</v>
      </c>
      <c r="G9322" s="3" t="n">
        <v>73.4</v>
      </c>
      <c r="H9322" s="3" t="n">
        <f aca="false">H$8922</f>
        <v>0.142964739746</v>
      </c>
      <c r="I9322" s="3" t="n">
        <f aca="false">I$8922</f>
        <v>0.113</v>
      </c>
      <c r="J9322" s="3" t="n">
        <f aca="false">J$8922</f>
        <v>0.016155015591298</v>
      </c>
      <c r="K9322" s="3" t="str">
        <f aca="false">K$8922</f>
        <v>Razão entre o número de pessoas na faixa etária de 15 a 17 anos frequentando o Ensino Médio.</v>
      </c>
      <c r="L9322" s="3" t="str">
        <f aca="false">L$8922</f>
        <v>IBGE</v>
      </c>
      <c r="M9322" s="3" t="str">
        <f aca="false">M$8922</f>
        <v>Porcentagem %</v>
      </c>
      <c r="N9322" s="5" t="str">
        <f aca="false">N$4397</f>
        <v>A partir da edição de 2017, ou seja, do dado de 2015, o indicador Taxa de abandono do ensino médio foi substituído pelo Taxa de frequência líquida do ensino médio</v>
      </c>
      <c r="O9322" s="3" t="n">
        <v>75.0830564784053</v>
      </c>
    </row>
    <row r="9323" customFormat="false" ht="15" hidden="false" customHeight="true" outlineLevel="0" collapsed="false">
      <c r="A9323" s="3" t="str">
        <f aca="false">A$8923</f>
        <v>Educação</v>
      </c>
      <c r="B9323" s="3" t="str">
        <f aca="false">B$8923</f>
        <v>Taxa de Atendimento do Ensino Infantil</v>
      </c>
      <c r="C9323" s="3" t="n">
        <f aca="false">C$8923</f>
        <v>1</v>
      </c>
      <c r="D9323" s="3" t="s">
        <v>243</v>
      </c>
      <c r="E9323" s="3" t="n">
        <f aca="false">E$8923</f>
        <v>2018</v>
      </c>
      <c r="F9323" s="3" t="n">
        <f aca="false">F$8923</f>
        <v>2019</v>
      </c>
      <c r="G9323" s="3" t="n">
        <v>56.1315101849959</v>
      </c>
      <c r="H9323" s="3" t="n">
        <f aca="false">H$8923</f>
        <v>0.194350286796999</v>
      </c>
      <c r="I9323" s="3" t="n">
        <f aca="false">I$8923</f>
        <v>0.113</v>
      </c>
      <c r="J9323" s="3" t="n">
        <f aca="false">J$8923</f>
        <v>0.0219615824080609</v>
      </c>
      <c r="K9323" s="3" t="str">
        <f aca="false">K$8923</f>
        <v>Proporção de crianças na faixa etária de 0 e 5 anos frequentando a creche/escola. </v>
      </c>
      <c r="L9323" s="3" t="str">
        <f aca="false">L$8923</f>
        <v>IBGE</v>
      </c>
      <c r="M9323" s="3" t="str">
        <f aca="false">M$8923</f>
        <v>Porcentagem %</v>
      </c>
      <c r="N9323" s="5"/>
      <c r="O9323" s="3" t="n">
        <v>78.0706741920452</v>
      </c>
    </row>
    <row r="9324" customFormat="false" ht="15" hidden="false" customHeight="true" outlineLevel="0" collapsed="false">
      <c r="A9324" s="3" t="str">
        <f aca="false">A$8924</f>
        <v>Educação</v>
      </c>
      <c r="B9324" s="3" t="str">
        <f aca="false">B$8924</f>
        <v> Total</v>
      </c>
      <c r="C9324" s="3" t="n">
        <f aca="false">C$8924</f>
        <v>1</v>
      </c>
      <c r="D9324" s="3" t="s">
        <v>243</v>
      </c>
      <c r="E9324" s="3" t="n">
        <f aca="false">E$8924</f>
        <v>2019</v>
      </c>
      <c r="F9324" s="3" t="n">
        <f aca="false">F$8924</f>
        <v>2019</v>
      </c>
      <c r="G9324" s="3" t="n">
        <v>75.8938332898889</v>
      </c>
      <c r="H9324" s="3" t="n">
        <f aca="false">H$8924</f>
        <v>1</v>
      </c>
      <c r="I9324" s="3" t="n">
        <f aca="false">I$8924</f>
        <v>0.113</v>
      </c>
      <c r="J9324" s="3" t="n">
        <f aca="false">J$8924</f>
        <v>0.113</v>
      </c>
      <c r="K9324" s="3" t="str">
        <f aca="false">K$8924</f>
        <v>Nota obtida via normalização e ponderação de indicadores que variam de 0 a 100.</v>
      </c>
      <c r="L9324" s="3" t="str">
        <f aca="false">L$8924</f>
        <v>Tendências</v>
      </c>
      <c r="M9324" s="3" t="str">
        <f aca="false">M$8924</f>
        <v>Nota de 0 a 100</v>
      </c>
      <c r="N9324" s="5"/>
      <c r="O9324" s="3" t="n">
        <v>74.8630664370997</v>
      </c>
    </row>
    <row r="9325" customFormat="false" ht="15" hidden="false" customHeight="true" outlineLevel="0" collapsed="false">
      <c r="A9325" s="3" t="str">
        <f aca="false">A$8925</f>
        <v>Eficiência da Máquina Pública</v>
      </c>
      <c r="B9325" s="3" t="str">
        <f aca="false">B$8925</f>
        <v>Eficiência do Judiciário</v>
      </c>
      <c r="C9325" s="3" t="n">
        <f aca="false">C$8925</f>
        <v>-1</v>
      </c>
      <c r="D9325" s="3" t="s">
        <v>243</v>
      </c>
      <c r="E9325" s="3" t="n">
        <f aca="false">E$8925</f>
        <v>2017</v>
      </c>
      <c r="F9325" s="3" t="n">
        <f aca="false">F$8925</f>
        <v>2019</v>
      </c>
      <c r="G9325" s="3" t="n">
        <v>75.2276687187827</v>
      </c>
      <c r="H9325" s="3" t="n">
        <f aca="false">H$8925</f>
        <v>0.194457604513834</v>
      </c>
      <c r="I9325" s="3" t="n">
        <f aca="false">I$8925</f>
        <v>0.079</v>
      </c>
      <c r="J9325" s="3" t="n">
        <f aca="false">J$8925</f>
        <v>0.0153621507565929</v>
      </c>
      <c r="K9325" s="3" t="str">
        <f aca="false">K$8925</f>
        <v>Taxa de congestionamento = 1 - (processos baixados)/(casos novos + casos pendentes)</v>
      </c>
      <c r="L9325" s="3" t="str">
        <f aca="false">L$8925</f>
        <v>CNJ</v>
      </c>
      <c r="M9325" s="3" t="str">
        <f aca="false">M$8925</f>
        <v>Porcentagem %</v>
      </c>
      <c r="N93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325" s="3" t="n">
        <v>17.4526084599355</v>
      </c>
    </row>
    <row r="9326" customFormat="false" ht="15" hidden="false" customHeight="true" outlineLevel="0" collapsed="false">
      <c r="A9326" s="3" t="str">
        <f aca="false">A$8926</f>
        <v>Eficiência da Máquina Pública</v>
      </c>
      <c r="B9326" s="3" t="str">
        <f aca="false">B$8926</f>
        <v>Custo do Executivo/PIB</v>
      </c>
      <c r="C9326" s="3" t="n">
        <f aca="false">C$8926</f>
        <v>-1</v>
      </c>
      <c r="D9326" s="3" t="s">
        <v>243</v>
      </c>
      <c r="E9326" s="3" t="n">
        <f aca="false">E$8926</f>
        <v>2018</v>
      </c>
      <c r="F9326" s="3" t="n">
        <f aca="false">F$8926</f>
        <v>2019</v>
      </c>
      <c r="G9326" s="3" t="n">
        <v>0.701175395133313</v>
      </c>
      <c r="H9326" s="3" t="n">
        <f aca="false">H$8926</f>
        <v>0.276747308320545</v>
      </c>
      <c r="I9326" s="3" t="n">
        <f aca="false">I$8926</f>
        <v>0.079</v>
      </c>
      <c r="J9326" s="3" t="n">
        <f aca="false">J$8926</f>
        <v>0.021863037357323</v>
      </c>
      <c r="K9326" s="3" t="str">
        <f aca="false">K$8926</f>
        <v>Recursos públicos alocados na administração direta / PIB.</v>
      </c>
      <c r="L9326" s="3" t="str">
        <f aca="false">L$8926</f>
        <v>Siconfi e Tendências</v>
      </c>
      <c r="M9326" s="3" t="str">
        <f aca="false">M$8926</f>
        <v>Porcentagem %</v>
      </c>
      <c r="N9326" s="3" t="str">
        <f aca="false">N$61</f>
        <v>O PIB utilizado para cálculo é estimado pela Tendências</v>
      </c>
      <c r="O9326" s="3" t="n">
        <v>82.5570484304668</v>
      </c>
    </row>
    <row r="9327" customFormat="false" ht="15" hidden="false" customHeight="true" outlineLevel="0" collapsed="false">
      <c r="A9327" s="3" t="str">
        <f aca="false">A$8927</f>
        <v>Eficiência da Máquina Pública</v>
      </c>
      <c r="B9327" s="3" t="str">
        <f aca="false">B$8927</f>
        <v>Custo do Judiciário/PIB</v>
      </c>
      <c r="C9327" s="3" t="n">
        <f aca="false">C$8927</f>
        <v>-1</v>
      </c>
      <c r="D9327" s="3" t="s">
        <v>243</v>
      </c>
      <c r="E9327" s="3" t="n">
        <f aca="false">E$8927</f>
        <v>2018</v>
      </c>
      <c r="F9327" s="3" t="n">
        <f aca="false">F$8927</f>
        <v>2019</v>
      </c>
      <c r="G9327" s="3" t="n">
        <v>0.760096907460516</v>
      </c>
      <c r="H9327" s="3" t="n">
        <f aca="false">H$8927</f>
        <v>0.0655469947709602</v>
      </c>
      <c r="I9327" s="3" t="n">
        <f aca="false">I$8927</f>
        <v>0.079</v>
      </c>
      <c r="J9327" s="3" t="n">
        <f aca="false">J$8927</f>
        <v>0.00517821258690586</v>
      </c>
      <c r="K9327" s="3" t="str">
        <f aca="false">K$8927</f>
        <v>Recursos públicos alocados no judiciário / PIB.</v>
      </c>
      <c r="L9327" s="3" t="str">
        <f aca="false">L$8927</f>
        <v>Siconfi e Tendências</v>
      </c>
      <c r="M9327" s="3" t="str">
        <f aca="false">M$8927</f>
        <v>Porcentagem %</v>
      </c>
      <c r="N9327" s="3" t="str">
        <f aca="false">N$63</f>
        <v>O PIB utilizado para cálculo é estimado pela Tendências. O Distrito Federal não é válido nesse indicador.</v>
      </c>
      <c r="O9327" s="3" t="n">
        <v>79.108944913647</v>
      </c>
    </row>
    <row r="9328" customFormat="false" ht="15" hidden="false" customHeight="true" outlineLevel="0" collapsed="false">
      <c r="A9328" s="3" t="str">
        <f aca="false">A$8928</f>
        <v>Eficiência da Máquina Pública</v>
      </c>
      <c r="B9328" s="3" t="str">
        <f aca="false">B$8928</f>
        <v>Custo do Legislativo/PIB</v>
      </c>
      <c r="C9328" s="3" t="n">
        <f aca="false">C$8928</f>
        <v>-1</v>
      </c>
      <c r="D9328" s="3" t="s">
        <v>243</v>
      </c>
      <c r="E9328" s="3" t="n">
        <f aca="false">E$8928</f>
        <v>2018</v>
      </c>
      <c r="F9328" s="3" t="n">
        <f aca="false">F$8928</f>
        <v>2019</v>
      </c>
      <c r="G9328" s="3" t="n">
        <v>0.395214789930167</v>
      </c>
      <c r="H9328" s="3" t="n">
        <f aca="false">H$8928</f>
        <v>0.281457770221759</v>
      </c>
      <c r="I9328" s="3" t="n">
        <f aca="false">I$8928</f>
        <v>0.079</v>
      </c>
      <c r="J9328" s="3" t="n">
        <f aca="false">J$8928</f>
        <v>0.022235163847519</v>
      </c>
      <c r="K9328" s="3" t="str">
        <f aca="false">K$8928</f>
        <v>Recursos públicos alocados no legislativo / PIB.</v>
      </c>
      <c r="L9328" s="3" t="str">
        <f aca="false">L$8928</f>
        <v>Siconfi e Tendências</v>
      </c>
      <c r="M9328" s="3" t="str">
        <f aca="false">M$8928</f>
        <v>Porcentagem %</v>
      </c>
      <c r="N9328" s="3" t="str">
        <f aca="false">N$64</f>
        <v>O PIB utilizado para cálculo é estimado pela Tendências</v>
      </c>
      <c r="O9328" s="3" t="n">
        <v>84.7917025157107</v>
      </c>
    </row>
    <row r="9329" customFormat="false" ht="15" hidden="false" customHeight="true" outlineLevel="0" collapsed="false">
      <c r="A9329" s="3" t="str">
        <f aca="false">A$8929</f>
        <v>Eficiência da Máquina Pública</v>
      </c>
      <c r="B9329" s="3" t="str">
        <f aca="false">B$8929</f>
        <v>Índice de Transparência</v>
      </c>
      <c r="C9329" s="3" t="n">
        <f aca="false">C$8929</f>
        <v>1</v>
      </c>
      <c r="D9329" s="3" t="s">
        <v>243</v>
      </c>
      <c r="E9329" s="3" t="n">
        <f aca="false">E$8929</f>
        <v>2018</v>
      </c>
      <c r="F9329" s="3" t="n">
        <f aca="false">F$8929</f>
        <v>2019</v>
      </c>
      <c r="G9329" s="3" t="n">
        <v>9.47</v>
      </c>
      <c r="H9329" s="3" t="n">
        <f aca="false">H$8929</f>
        <v>0.181790322172902</v>
      </c>
      <c r="I9329" s="3" t="n">
        <f aca="false">I$8929</f>
        <v>0.079</v>
      </c>
      <c r="J9329" s="3" t="n">
        <f aca="false">J$8929</f>
        <v>0.0143614354516592</v>
      </c>
      <c r="K9329" s="3" t="str">
        <f aca="false">K$8929</f>
        <v>Escala Brasil Transparente 360º - Ranking de “Transparência Passiva” e “Transparência Ativa”.</v>
      </c>
      <c r="L9329" s="3" t="str">
        <f aca="false">L$8929</f>
        <v>CGU</v>
      </c>
      <c r="M9329" s="3" t="str">
        <f aca="false">M$8929</f>
        <v>Pontuação de 0 a 10</v>
      </c>
      <c r="N9329" s="3" t="str">
        <f aca="false">N$62</f>
        <v>A partir da edição de 2018, ou seja, do dado de 2016, passou a ser usado a avaliação Escala Brasil Transparente</v>
      </c>
      <c r="O9329" s="3" t="n">
        <v>95.3424657534247</v>
      </c>
    </row>
    <row r="9330" customFormat="false" ht="15" hidden="false" customHeight="true" outlineLevel="0" collapsed="false">
      <c r="A9330" s="3" t="str">
        <f aca="false">A$8930</f>
        <v>Eficiência da Máquina Pública</v>
      </c>
      <c r="B9330" s="3" t="str">
        <f aca="false">B$8930</f>
        <v> Total</v>
      </c>
      <c r="C9330" s="3" t="n">
        <f aca="false">C$8930</f>
        <v>1</v>
      </c>
      <c r="D9330" s="3" t="s">
        <v>243</v>
      </c>
      <c r="E9330" s="3" t="n">
        <f aca="false">E$8930</f>
        <v>2019</v>
      </c>
      <c r="F9330" s="3" t="n">
        <f aca="false">F$8930</f>
        <v>2019</v>
      </c>
      <c r="G9330" s="3" t="n">
        <v>70.8814456886269</v>
      </c>
      <c r="H9330" s="3" t="n">
        <f aca="false">H$8930</f>
        <v>1</v>
      </c>
      <c r="I9330" s="3" t="n">
        <f aca="false">I$8930</f>
        <v>0.079</v>
      </c>
      <c r="J9330" s="3" t="n">
        <f aca="false">J$8930</f>
        <v>0.079</v>
      </c>
      <c r="K9330" s="3" t="str">
        <f aca="false">K$8930</f>
        <v>Nota obtida via normalização e ponderação de indicadores que variam de 0 a 100.</v>
      </c>
      <c r="L9330" s="3" t="str">
        <f aca="false">L$8930</f>
        <v>Tendências</v>
      </c>
      <c r="M9330" s="3" t="str">
        <f aca="false">M$8930</f>
        <v>Nota de 0 a 100</v>
      </c>
      <c r="N9330" s="5"/>
      <c r="O9330" s="3" t="n">
        <v>78.6004079004647</v>
      </c>
    </row>
    <row r="9331" customFormat="false" ht="15" hidden="false" customHeight="true" outlineLevel="0" collapsed="false">
      <c r="A9331" s="3" t="str">
        <f aca="false">A$8931</f>
        <v>Infraestrutura</v>
      </c>
      <c r="B9331" s="3" t="str">
        <f aca="false">B$8931</f>
        <v>Acessibilidade do Serviço de Telecomunicações</v>
      </c>
      <c r="C9331" s="3" t="n">
        <f aca="false">C$8931</f>
        <v>1</v>
      </c>
      <c r="D9331" s="3" t="s">
        <v>243</v>
      </c>
      <c r="E9331" s="3" t="n">
        <f aca="false">E$8931</f>
        <v>2018</v>
      </c>
      <c r="F9331" s="3" t="n">
        <f aca="false">F$8931</f>
        <v>2019</v>
      </c>
      <c r="G9331" s="3" t="n">
        <v>103.679750203351</v>
      </c>
      <c r="H9331" s="3" t="n">
        <f aca="false">H$8931</f>
        <v>0.102626310390346</v>
      </c>
      <c r="I9331" s="3" t="n">
        <f aca="false">I$8931</f>
        <v>0.127</v>
      </c>
      <c r="J9331" s="3" t="n">
        <f aca="false">J$8931</f>
        <v>0.0130335414195739</v>
      </c>
      <c r="K9331" s="3" t="str">
        <f aca="false">K$8931</f>
        <v>Densidade de acessos por 100 habitantes (telefonia móvel e banda larga).</v>
      </c>
      <c r="L9331" s="3" t="str">
        <f aca="false">L$8931</f>
        <v>ANATEL e IBGE</v>
      </c>
      <c r="M9331" s="3" t="str">
        <f aca="false">M$8931</f>
        <v>Acessos por 100 mil habitantes</v>
      </c>
      <c r="N9331" s="5"/>
      <c r="O9331" s="3" t="n">
        <v>23.631821628237</v>
      </c>
    </row>
    <row r="9332" customFormat="false" ht="15" hidden="false" customHeight="true" outlineLevel="0" collapsed="false">
      <c r="A9332" s="3" t="str">
        <f aca="false">A$8932</f>
        <v>Infraestrutura</v>
      </c>
      <c r="B9332" s="3" t="str">
        <f aca="false">B$8932</f>
        <v>Qualidade do Serviço de Telecomunicações</v>
      </c>
      <c r="C9332" s="3" t="n">
        <f aca="false">C$8932</f>
        <v>1</v>
      </c>
      <c r="D9332" s="3" t="s">
        <v>243</v>
      </c>
      <c r="E9332" s="3" t="n">
        <f aca="false">E$8932</f>
        <v>2018</v>
      </c>
      <c r="F9332" s="3" t="n">
        <f aca="false">F$8932</f>
        <v>2019</v>
      </c>
      <c r="G9332" s="3" t="n">
        <v>76.85</v>
      </c>
      <c r="H9332" s="3" t="n">
        <f aca="false">H$8932</f>
        <v>0.0998607896894471</v>
      </c>
      <c r="I9332" s="3" t="n">
        <f aca="false">I$8932</f>
        <v>0.127</v>
      </c>
      <c r="J9332" s="3" t="n">
        <f aca="false">J$8932</f>
        <v>0.0126823202905598</v>
      </c>
      <c r="K9332" s="3" t="str">
        <f aca="false">K$8932</f>
        <v>Média do ranking de banda larga fixa e do de telefonia móvel (percentual de indicadores com cumprimento de metas).</v>
      </c>
      <c r="L9332" s="3" t="str">
        <f aca="false">L$8932</f>
        <v>ANATEL</v>
      </c>
      <c r="M9332" s="3" t="str">
        <f aca="false">M$8932</f>
        <v>Porcentagem %</v>
      </c>
      <c r="N9332" s="5"/>
      <c r="O9332" s="3" t="n">
        <v>88.6904761904762</v>
      </c>
    </row>
    <row r="9333" customFormat="false" ht="15" hidden="false" customHeight="true" outlineLevel="0" collapsed="false">
      <c r="A9333" s="3" t="str">
        <f aca="false">A$8933</f>
        <v>Infraestrutura</v>
      </c>
      <c r="B9333" s="3" t="str">
        <f aca="false">B$8933</f>
        <v>Custo de Combustíveis</v>
      </c>
      <c r="C9333" s="3" t="n">
        <f aca="false">C$8933</f>
        <v>-1</v>
      </c>
      <c r="D9333" s="3" t="s">
        <v>243</v>
      </c>
      <c r="E9333" s="3" t="n">
        <f aca="false">E$8933</f>
        <v>2018</v>
      </c>
      <c r="F9333" s="3" t="n">
        <f aca="false">F$8933</f>
        <v>2019</v>
      </c>
      <c r="G9333" s="3" t="n">
        <v>3.98466566994308</v>
      </c>
      <c r="H9333" s="3" t="n">
        <f aca="false">H$8933</f>
        <v>0.0924769858116104</v>
      </c>
      <c r="I9333" s="3" t="n">
        <f aca="false">I$8933</f>
        <v>0.127</v>
      </c>
      <c r="J9333" s="3" t="n">
        <f aca="false">J$8933</f>
        <v>0.0117445771980745</v>
      </c>
      <c r="K9333" s="3" t="str">
        <f aca="false">K$8933</f>
        <v>Preço médio pago em reais por consumidores finais (etanol, gasolina e diesel), ponderado pela participação dos combustíveis no consumo total.</v>
      </c>
      <c r="L9333" s="3" t="str">
        <f aca="false">L$8933</f>
        <v>ANP</v>
      </c>
      <c r="M9333" s="3" t="str">
        <f aca="false">M$8933</f>
        <v>Reais (R$)</v>
      </c>
      <c r="N9333" s="5" t="str">
        <f aca="false">N$6</f>
        <v>A partir da edição de 2018, ou seja, do dado de 2017 o preço pago passou a ser ponderado pela participação dos combustíveis no consumo total.</v>
      </c>
      <c r="O9333" s="3" t="n">
        <v>61.0246557690909</v>
      </c>
    </row>
    <row r="9334" customFormat="false" ht="15" hidden="false" customHeight="true" outlineLevel="0" collapsed="false">
      <c r="A9334" s="3" t="str">
        <f aca="false">A$8934</f>
        <v>Infraestrutura</v>
      </c>
      <c r="B9334" s="3" t="str">
        <f aca="false">B$8934</f>
        <v>Custo de Saneamento Básico</v>
      </c>
      <c r="C9334" s="3" t="n">
        <f aca="false">C$8934</f>
        <v>-1</v>
      </c>
      <c r="D9334" s="3" t="s">
        <v>243</v>
      </c>
      <c r="E9334" s="3" t="n">
        <f aca="false">E$8934</f>
        <v>2017</v>
      </c>
      <c r="F9334" s="3" t="n">
        <f aca="false">F$8934</f>
        <v>2019</v>
      </c>
      <c r="G9334" s="3" t="n">
        <v>2.98</v>
      </c>
      <c r="H9334" s="3" t="n">
        <f aca="false">H$8934</f>
        <v>0.0967723308328037</v>
      </c>
      <c r="I9334" s="3" t="n">
        <f aca="false">I$8934</f>
        <v>0.127</v>
      </c>
      <c r="J9334" s="3" t="n">
        <f aca="false">J$8934</f>
        <v>0.0122900860157661</v>
      </c>
      <c r="K9334" s="3" t="str">
        <f aca="false">K$8934</f>
        <v>Tarifa média praticada pelo serviço de tratamento e distribuição.</v>
      </c>
      <c r="L9334" s="3" t="str">
        <f aca="false">L$8934</f>
        <v>SNIS</v>
      </c>
      <c r="M9334" s="3" t="str">
        <f aca="false">M$8934</f>
        <v>Reais ($) por m3</v>
      </c>
      <c r="N9334" s="5"/>
      <c r="O9334" s="3" t="n">
        <v>79.5336787564767</v>
      </c>
    </row>
    <row r="9335" customFormat="false" ht="15" hidden="false" customHeight="true" outlineLevel="0" collapsed="false">
      <c r="A9335" s="3" t="str">
        <f aca="false">A$8935</f>
        <v>Infraestrutura</v>
      </c>
      <c r="B9335" s="3" t="str">
        <f aca="false">B$8935</f>
        <v>Disponibilidade de Voos Diretos</v>
      </c>
      <c r="C9335" s="3" t="n">
        <f aca="false">C$8935</f>
        <v>1</v>
      </c>
      <c r="D9335" s="3" t="s">
        <v>243</v>
      </c>
      <c r="E9335" s="3" t="n">
        <f aca="false">E$8935</f>
        <v>2018</v>
      </c>
      <c r="F9335" s="3" t="n">
        <f aca="false">F$8935</f>
        <v>2019</v>
      </c>
      <c r="G9335" s="3" t="n">
        <v>24071</v>
      </c>
      <c r="H9335" s="3" t="n">
        <f aca="false">H$8935</f>
        <v>0.102449148056252</v>
      </c>
      <c r="I9335" s="3" t="n">
        <f aca="false">I$8935</f>
        <v>0.127</v>
      </c>
      <c r="J9335" s="3" t="n">
        <f aca="false">J$8935</f>
        <v>0.013011041803144</v>
      </c>
      <c r="K9335" s="3" t="str">
        <f aca="false">K$8935</f>
        <v>Número de voos diretos domésticos regulares.</v>
      </c>
      <c r="L9335" s="3" t="str">
        <f aca="false">L$8935</f>
        <v>ANAC</v>
      </c>
      <c r="M9335" s="3" t="str">
        <f aca="false">M$8935</f>
        <v>Número de voos</v>
      </c>
      <c r="N9335" s="5"/>
      <c r="O9335" s="3" t="n">
        <v>9.52007989689654</v>
      </c>
    </row>
    <row r="9336" customFormat="false" ht="15" hidden="false" customHeight="true" outlineLevel="0" collapsed="false">
      <c r="A9336" s="3" t="str">
        <f aca="false">A$8936</f>
        <v>Infraestrutura</v>
      </c>
      <c r="B9336" s="3" t="str">
        <f aca="false">B$8936</f>
        <v>Acesso à Energia Elétrica</v>
      </c>
      <c r="C9336" s="3" t="n">
        <f aca="false">C$8936</f>
        <v>1</v>
      </c>
      <c r="D9336" s="3" t="s">
        <v>243</v>
      </c>
      <c r="E9336" s="3" t="n">
        <f aca="false">E$8936</f>
        <v>2018</v>
      </c>
      <c r="F9336" s="3" t="n">
        <f aca="false">F$8936</f>
        <v>2019</v>
      </c>
      <c r="G9336" s="3" t="n">
        <v>99.770261086435</v>
      </c>
      <c r="H9336" s="3" t="n">
        <f aca="false">H$8936</f>
        <v>0.0432287942732212</v>
      </c>
      <c r="I9336" s="3" t="n">
        <f aca="false">I$8936</f>
        <v>0.127</v>
      </c>
      <c r="J9336" s="3" t="n">
        <f aca="false">J$8936</f>
        <v>0.00549005687269909</v>
      </c>
      <c r="K9336" s="3" t="str">
        <f aca="false">K$8936</f>
        <v>Proporção de domicílios com acesso a energia elétrica (iluminação elétrica).</v>
      </c>
      <c r="L9336" s="3" t="str">
        <f aca="false">L$8936</f>
        <v>IBGE</v>
      </c>
      <c r="M9336" s="3" t="str">
        <f aca="false">M$8936</f>
        <v>Porcentagem %</v>
      </c>
      <c r="N9336" s="5"/>
      <c r="O9336" s="3" t="n">
        <v>92.6563372287601</v>
      </c>
    </row>
    <row r="9337" customFormat="false" ht="15" hidden="false" customHeight="true" outlineLevel="0" collapsed="false">
      <c r="A9337" s="3" t="str">
        <f aca="false">A$8937</f>
        <v>Infraestrutura</v>
      </c>
      <c r="B9337" s="3" t="str">
        <f aca="false">B$8937</f>
        <v>Custo da Energia Elétrica</v>
      </c>
      <c r="C9337" s="3" t="n">
        <f aca="false">C$8937</f>
        <v>-1</v>
      </c>
      <c r="D9337" s="3" t="s">
        <v>243</v>
      </c>
      <c r="E9337" s="3" t="n">
        <f aca="false">E$8937</f>
        <v>2018</v>
      </c>
      <c r="F9337" s="3" t="n">
        <f aca="false">F$8937</f>
        <v>2019</v>
      </c>
      <c r="G9337" s="3" t="n">
        <v>652.122314292349</v>
      </c>
      <c r="H9337" s="3" t="n">
        <f aca="false">H$8937</f>
        <v>0.114630637462429</v>
      </c>
      <c r="I9337" s="3" t="n">
        <f aca="false">I$8937</f>
        <v>0.127</v>
      </c>
      <c r="J9337" s="3" t="n">
        <f aca="false">J$8937</f>
        <v>0.0145580909577285</v>
      </c>
      <c r="K9337" s="3" t="str">
        <f aca="false">K$8937</f>
        <v>Tarifa média praticada para o consumo comercial, residencial e industrial.</v>
      </c>
      <c r="L9337" s="3" t="str">
        <f aca="false">L$8937</f>
        <v>ANEEL</v>
      </c>
      <c r="M9337" s="3" t="str">
        <f aca="false">M$8937</f>
        <v>Reais (R$) por MWh</v>
      </c>
      <c r="N9337" s="5"/>
      <c r="O9337" s="3" t="n">
        <v>74.3827639202829</v>
      </c>
    </row>
    <row r="9338" customFormat="false" ht="15" hidden="false" customHeight="true" outlineLevel="0" collapsed="false">
      <c r="A9338" s="3" t="str">
        <f aca="false">A$8938</f>
        <v>Infraestrutura</v>
      </c>
      <c r="B9338" s="3" t="str">
        <f aca="false">B$8938</f>
        <v>Qualidade da Energia Elétrica</v>
      </c>
      <c r="C9338" s="3" t="n">
        <f aca="false">C$8938</f>
        <v>-1</v>
      </c>
      <c r="D9338" s="3" t="s">
        <v>243</v>
      </c>
      <c r="E9338" s="3" t="n">
        <f aca="false">E$8938</f>
        <v>2018</v>
      </c>
      <c r="F9338" s="3" t="n">
        <f aca="false">F$8938</f>
        <v>2019</v>
      </c>
      <c r="G9338" s="3" t="n">
        <v>0.82</v>
      </c>
      <c r="H9338" s="3" t="n">
        <f aca="false">H$8938</f>
        <v>0.130636551781839</v>
      </c>
      <c r="I9338" s="3" t="n">
        <f aca="false">I$8938</f>
        <v>0.127</v>
      </c>
      <c r="J9338" s="3" t="n">
        <f aca="false">J$8938</f>
        <v>0.0165908420762936</v>
      </c>
      <c r="K9338" s="3" t="str">
        <f aca="false">K$8938</f>
        <v>O indicador aponta o Desempenho Global de Continuidade, que considera a duração e frequência de interrupções no serviço de energia.</v>
      </c>
      <c r="L9338" s="3" t="str">
        <f aca="false">L$8938</f>
        <v>ANEEL</v>
      </c>
      <c r="M9338" s="3" t="str">
        <f aca="false">M$8938</f>
        <v>Pontuação</v>
      </c>
      <c r="N9338" s="5"/>
      <c r="O9338" s="3" t="n">
        <v>93.9321467459987</v>
      </c>
    </row>
    <row r="9339" customFormat="false" ht="15" hidden="false" customHeight="true" outlineLevel="0" collapsed="false">
      <c r="A9339" s="3" t="str">
        <f aca="false">A$8939</f>
        <v>Infraestrutura</v>
      </c>
      <c r="B9339" s="3" t="str">
        <f aca="false">B$8939</f>
        <v>Qualidade das Rodovias</v>
      </c>
      <c r="C9339" s="3" t="n">
        <f aca="false">C$8939</f>
        <v>1</v>
      </c>
      <c r="D9339" s="3" t="s">
        <v>243</v>
      </c>
      <c r="E9339" s="3" t="n">
        <f aca="false">E$8939</f>
        <v>2018</v>
      </c>
      <c r="F9339" s="3" t="n">
        <f aca="false">F$8939</f>
        <v>2019</v>
      </c>
      <c r="G9339" s="3" t="n">
        <v>2.98436191008098</v>
      </c>
      <c r="H9339" s="3" t="n">
        <f aca="false">H$8939</f>
        <v>0.217318451702051</v>
      </c>
      <c r="I9339" s="3" t="n">
        <f aca="false">I$8939</f>
        <v>0.127</v>
      </c>
      <c r="J9339" s="3" t="n">
        <f aca="false">J$8939</f>
        <v>0.0275994433661605</v>
      </c>
      <c r="K9339" s="3" t="str">
        <f aca="false">K$8939</f>
        <v>Avaliação das condições das vias rodoviárias (nota entre 1 (ruim) a 5 (ótimo) ponderada pela extensão pesquisada).</v>
      </c>
      <c r="L9339" s="3" t="str">
        <f aca="false">L$8939</f>
        <v>CNT</v>
      </c>
      <c r="M9339" s="3" t="str">
        <f aca="false">M$8939</f>
        <v>Pontuação de 1 a 5</v>
      </c>
      <c r="N9339" s="5"/>
      <c r="O9339" s="3" t="n">
        <v>42.3432826732694</v>
      </c>
    </row>
    <row r="9340" customFormat="false" ht="15" hidden="false" customHeight="true" outlineLevel="0" collapsed="false">
      <c r="A9340" s="3" t="str">
        <f aca="false">A$8940</f>
        <v>Infraestrutura</v>
      </c>
      <c r="B9340" s="3" t="str">
        <f aca="false">B$8940</f>
        <v> Total</v>
      </c>
      <c r="C9340" s="3" t="n">
        <f aca="false">C$8940</f>
        <v>1</v>
      </c>
      <c r="D9340" s="3" t="s">
        <v>243</v>
      </c>
      <c r="E9340" s="3" t="n">
        <f aca="false">E$8940</f>
        <v>2019</v>
      </c>
      <c r="F9340" s="3" t="n">
        <f aca="false">F$8940</f>
        <v>2019</v>
      </c>
      <c r="G9340" s="3" t="n">
        <v>59.6022211928475</v>
      </c>
      <c r="H9340" s="3" t="n">
        <f aca="false">H$8940</f>
        <v>1</v>
      </c>
      <c r="I9340" s="3" t="n">
        <f aca="false">I$8940</f>
        <v>0.127</v>
      </c>
      <c r="J9340" s="3" t="n">
        <f aca="false">J$8940</f>
        <v>0.127</v>
      </c>
      <c r="K9340" s="3" t="str">
        <f aca="false">K$8940</f>
        <v>Nota obtida via normalização e ponderação de indicadores que variam de 0 a 100.</v>
      </c>
      <c r="L9340" s="3" t="str">
        <f aca="false">L$8940</f>
        <v>Tendências</v>
      </c>
      <c r="M9340" s="3" t="str">
        <f aca="false">M$8940</f>
        <v>Nota de 0 a 100</v>
      </c>
      <c r="N9340" s="5"/>
      <c r="O9340" s="3" t="n">
        <v>45.7020981932678</v>
      </c>
    </row>
    <row r="9341" customFormat="false" ht="15" hidden="false" customHeight="true" outlineLevel="0" collapsed="false">
      <c r="A9341" s="3" t="str">
        <f aca="false">A$8941</f>
        <v>Inovação</v>
      </c>
      <c r="B9341" s="3" t="str">
        <f aca="false">B$8941</f>
        <v>Investimentos Públicos em P&amp;D</v>
      </c>
      <c r="C9341" s="3" t="n">
        <f aca="false">C$8941</f>
        <v>1</v>
      </c>
      <c r="D9341" s="3" t="s">
        <v>243</v>
      </c>
      <c r="E9341" s="3" t="n">
        <f aca="false">E$8941</f>
        <v>2016</v>
      </c>
      <c r="F9341" s="3" t="n">
        <f aca="false">F$8941</f>
        <v>2019</v>
      </c>
      <c r="G9341" s="3" t="n">
        <v>0.0956857291173865</v>
      </c>
      <c r="H9341" s="3" t="n">
        <f aca="false">H$8941</f>
        <v>0.27697122446636</v>
      </c>
      <c r="I9341" s="3" t="n">
        <f aca="false">I$8941</f>
        <v>0.068</v>
      </c>
      <c r="J9341" s="3" t="n">
        <f aca="false">J$8941</f>
        <v>0.0188340432637125</v>
      </c>
      <c r="K9341" s="3" t="str">
        <f aca="false">K$8941</f>
        <v>Participação de Investimento público em P&amp;D no PIB estadual.</v>
      </c>
      <c r="L9341" s="3" t="str">
        <f aca="false">L$8941</f>
        <v>MCTIC e IBGE</v>
      </c>
      <c r="M9341" s="3" t="str">
        <f aca="false">M$8941</f>
        <v>Porcentagem %</v>
      </c>
      <c r="N9341" s="5" t="str">
        <f aca="false">N$68</f>
        <v>O PIB utilizado é o oficial divulgado pelo IBGE</v>
      </c>
      <c r="O9341" s="3" t="n">
        <v>17.7353999291949</v>
      </c>
    </row>
    <row r="9342" customFormat="false" ht="15" hidden="false" customHeight="true" outlineLevel="0" collapsed="false">
      <c r="A9342" s="3" t="str">
        <f aca="false">A$8942</f>
        <v>Inovação</v>
      </c>
      <c r="B9342" s="3" t="str">
        <f aca="false">B$8942</f>
        <v>Patentes</v>
      </c>
      <c r="C9342" s="3" t="n">
        <f aca="false">C$8942</f>
        <v>1</v>
      </c>
      <c r="D9342" s="3" t="s">
        <v>243</v>
      </c>
      <c r="E9342" s="3" t="n">
        <f aca="false">E$8942</f>
        <v>2017</v>
      </c>
      <c r="F9342" s="3" t="n">
        <f aca="false">F$8942</f>
        <v>2019</v>
      </c>
      <c r="G9342" s="3" t="n">
        <v>0.110168940387332</v>
      </c>
      <c r="H9342" s="3" t="n">
        <f aca="false">H$8942</f>
        <v>0.235363276193226</v>
      </c>
      <c r="I9342" s="3" t="n">
        <f aca="false">I$8942</f>
        <v>0.068</v>
      </c>
      <c r="J9342" s="3" t="n">
        <f aca="false">J$8942</f>
        <v>0.0160047027811393</v>
      </c>
      <c r="K9342" s="3" t="str">
        <f aca="false">K$8942</f>
        <v>Total de concessões de patentes, englobando os tipos: "Patente de Invenção", "Modelo de Utilidade" e "Certificado de Adição" em relação ao PIB.</v>
      </c>
      <c r="L9342" s="3" t="str">
        <f aca="false">L$8942</f>
        <v>INPI e Tendências</v>
      </c>
      <c r="M9342" s="3" t="str">
        <f aca="false">M$8942</f>
        <v>Patentes pelo PIB em 1 bilhão de reais</v>
      </c>
      <c r="N9342" s="3" t="str">
        <f aca="false">N$69</f>
        <v>O PIB utilizado para cálculo é estimado pela Tendências</v>
      </c>
      <c r="O9342" s="3" t="n">
        <v>23.5515298996822</v>
      </c>
    </row>
    <row r="9343" customFormat="false" ht="15" hidden="false" customHeight="true" outlineLevel="0" collapsed="false">
      <c r="A9343" s="3" t="str">
        <f aca="false">A$8943</f>
        <v>Inovação</v>
      </c>
      <c r="B9343" s="3" t="str">
        <f aca="false">B$8943</f>
        <v>Bolsa de Mestrado e Doutorado</v>
      </c>
      <c r="C9343" s="3" t="n">
        <f aca="false">C$8943</f>
        <v>1</v>
      </c>
      <c r="D9343" s="3" t="s">
        <v>243</v>
      </c>
      <c r="E9343" s="3" t="n">
        <f aca="false">E$8943</f>
        <v>2017</v>
      </c>
      <c r="F9343" s="3" t="n">
        <f aca="false">F$8943</f>
        <v>2019</v>
      </c>
      <c r="G9343" s="3" t="n">
        <v>27.3425925925926</v>
      </c>
      <c r="H9343" s="3" t="n">
        <f aca="false">H$8943</f>
        <v>0.267071958016711</v>
      </c>
      <c r="I9343" s="3" t="n">
        <f aca="false">I$8943</f>
        <v>0.068</v>
      </c>
      <c r="J9343" s="3" t="n">
        <f aca="false">J$8943</f>
        <v>0.0181608931451364</v>
      </c>
      <c r="K9343" s="3" t="str">
        <f aca="false">K$8943</f>
        <v>Proporção de discentes de pós-graduação beneficiados pela Bolsa CNPq, CAPES ou FAPs dos Estados.</v>
      </c>
      <c r="L9343" s="3" t="str">
        <f aca="false">L$8943</f>
        <v>CNPQ, CAPES e CONFAP</v>
      </c>
      <c r="M9343" s="3" t="str">
        <f aca="false">M$8943</f>
        <v>Porcentagem %</v>
      </c>
      <c r="N934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343" s="3" t="n">
        <v>28.2298965194502</v>
      </c>
    </row>
    <row r="9344" customFormat="false" ht="15" hidden="false" customHeight="true" outlineLevel="0" collapsed="false">
      <c r="A9344" s="3" t="str">
        <f aca="false">A$8944</f>
        <v>Inovação</v>
      </c>
      <c r="B9344" s="3" t="str">
        <f aca="false">B$8944</f>
        <v>Empreendimentos Inovadores</v>
      </c>
      <c r="C9344" s="3" t="n">
        <f aca="false">C$8944</f>
        <v>1</v>
      </c>
      <c r="D9344" s="3" t="s">
        <v>243</v>
      </c>
      <c r="E9344" s="3" t="n">
        <f aca="false">E$8944</f>
        <v>2019</v>
      </c>
      <c r="F9344" s="3" t="n">
        <f aca="false">F$8944</f>
        <v>2019</v>
      </c>
      <c r="G9344" s="3" t="n">
        <v>0.881738965587933</v>
      </c>
      <c r="H9344" s="3" t="n">
        <f aca="false">H$8944</f>
        <v>0.220593541323703</v>
      </c>
      <c r="I9344" s="3" t="n">
        <f aca="false">I$8944</f>
        <v>0.068</v>
      </c>
      <c r="J9344" s="3" t="n">
        <f aca="false">J$8944</f>
        <v>0.0150003608100118</v>
      </c>
      <c r="K9344" s="3" t="str">
        <f aca="false">K$8944</f>
        <v>Número de Aceleradoras, Incubadoras, Parques Tecnológicos e Parques Científicos associados à Anprotec (Associação Nacional de Entidades Promotoras de Empreendimentos Inovadores) para cada 1 milhão de habitantes.</v>
      </c>
      <c r="L9344" s="3" t="str">
        <f aca="false">L$8944</f>
        <v>Anprotec</v>
      </c>
      <c r="M9344" s="3" t="str">
        <f aca="false">M$8944</f>
        <v>Quantidade por 1 milhão de habitantes</v>
      </c>
      <c r="N9344" s="5"/>
      <c r="O9344" s="3" t="n">
        <v>24.9137249283036</v>
      </c>
    </row>
    <row r="9345" customFormat="false" ht="15" hidden="false" customHeight="true" outlineLevel="0" collapsed="false">
      <c r="A9345" s="3" t="str">
        <f aca="false">A$8945</f>
        <v>Inovação</v>
      </c>
      <c r="B9345" s="3" t="str">
        <f aca="false">B$8945</f>
        <v> Total</v>
      </c>
      <c r="C9345" s="3" t="n">
        <f aca="false">C$8945</f>
        <v>1</v>
      </c>
      <c r="D9345" s="3" t="s">
        <v>243</v>
      </c>
      <c r="E9345" s="3" t="n">
        <f aca="false">E$8945</f>
        <v>2019</v>
      </c>
      <c r="F9345" s="3" t="n">
        <f aca="false">F$8945</f>
        <v>2019</v>
      </c>
      <c r="G9345" s="3" t="n">
        <v>23.4905812188994</v>
      </c>
      <c r="H9345" s="3" t="n">
        <f aca="false">H$8945</f>
        <v>1</v>
      </c>
      <c r="I9345" s="3" t="n">
        <f aca="false">I$8945</f>
        <v>0.068</v>
      </c>
      <c r="J9345" s="3" t="n">
        <f aca="false">J$8945</f>
        <v>0.068</v>
      </c>
      <c r="K9345" s="3" t="str">
        <f aca="false">K$8945</f>
        <v>Nota obtida via normalização e ponderação de indicadores que variam de 0 a 100.</v>
      </c>
      <c r="L9345" s="3" t="str">
        <f aca="false">L$8945</f>
        <v>Tendências</v>
      </c>
      <c r="M9345" s="3" t="str">
        <f aca="false">M$8945</f>
        <v>Nota de 0 a 100</v>
      </c>
      <c r="N9345" s="5"/>
      <c r="O9345" s="3" t="n">
        <v>21.7610418355026</v>
      </c>
    </row>
    <row r="9346" customFormat="false" ht="15.75" hidden="false" customHeight="true" outlineLevel="0" collapsed="false">
      <c r="A9346" s="3" t="str">
        <f aca="false">A$8946</f>
        <v>Potencial de Mercado</v>
      </c>
      <c r="B9346" s="3" t="str">
        <f aca="false">B$8946</f>
        <v>Tamanho de Mercado</v>
      </c>
      <c r="C9346" s="3" t="n">
        <f aca="false">C$8946</f>
        <v>1</v>
      </c>
      <c r="D9346" s="3" t="s">
        <v>243</v>
      </c>
      <c r="E9346" s="3" t="n">
        <f aca="false">E$8946</f>
        <v>2018</v>
      </c>
      <c r="F9346" s="3" t="n">
        <f aca="false">F$8946</f>
        <v>2019</v>
      </c>
      <c r="G9346" s="3" t="n">
        <v>150.966251724897</v>
      </c>
      <c r="H9346" s="3" t="n">
        <f aca="false">H$8946</f>
        <v>0.386075959041128</v>
      </c>
      <c r="I9346" s="3" t="n">
        <f aca="false">I$8946</f>
        <v>0.077</v>
      </c>
      <c r="J9346" s="3" t="n">
        <f aca="false">J$8946</f>
        <v>0.0297278488461669</v>
      </c>
      <c r="K9346" s="3" t="str">
        <f aca="false">K$8946</f>
        <v>Nível do Produto Interno Bruto (PIB) em R$ bilhões. </v>
      </c>
      <c r="L9346" s="3" t="str">
        <f aca="false">L$8946</f>
        <v>Tendências</v>
      </c>
      <c r="M9346" s="3" t="str">
        <f aca="false">M$8946</f>
        <v>R$ bilhões</v>
      </c>
      <c r="N9346" s="5" t="str">
        <f aca="false">N$2</f>
        <v>O PIB utilizado para cálculo é estimado pela Tendências</v>
      </c>
      <c r="O9346" s="3" t="n">
        <v>6.29863552587899</v>
      </c>
    </row>
    <row r="9347" customFormat="false" ht="15" hidden="false" customHeight="true" outlineLevel="0" collapsed="false">
      <c r="A9347" s="3" t="str">
        <f aca="false">A$8947</f>
        <v>Potencial de Mercado</v>
      </c>
      <c r="B9347" s="3" t="str">
        <f aca="false">B$8947</f>
        <v>Taxa de Crescimento</v>
      </c>
      <c r="C9347" s="3" t="n">
        <f aca="false">C$8947</f>
        <v>1</v>
      </c>
      <c r="D9347" s="3" t="s">
        <v>243</v>
      </c>
      <c r="E9347" s="3" t="n">
        <f aca="false">E$8947</f>
        <v>2018</v>
      </c>
      <c r="F9347" s="3" t="n">
        <f aca="false">F$8947</f>
        <v>2019</v>
      </c>
      <c r="G9347" s="3" t="n">
        <v>-1.33042743080258</v>
      </c>
      <c r="H9347" s="3" t="n">
        <f aca="false">H$8947</f>
        <v>0.34322762312315</v>
      </c>
      <c r="I9347" s="3" t="n">
        <f aca="false">I$8947</f>
        <v>0.077</v>
      </c>
      <c r="J9347" s="3" t="n">
        <f aca="false">J$8947</f>
        <v>0.0264285269804825</v>
      </c>
      <c r="K9347" s="3" t="str">
        <f aca="false">K$8947</f>
        <v>Média Móvel de quatro períodos para a taxa de crescimento anual do PIB. </v>
      </c>
      <c r="L9347" s="3" t="str">
        <f aca="false">L$8947</f>
        <v>IBGE e Tendências</v>
      </c>
      <c r="M9347" s="3" t="str">
        <f aca="false">M$8947</f>
        <v>Porcentagem %</v>
      </c>
      <c r="N9347" s="5" t="str">
        <f aca="false">N$3</f>
        <v>O PIB utilizado para cálculo é estimado pela Tendências</v>
      </c>
      <c r="O9347" s="3" t="n">
        <v>35.6274735639221</v>
      </c>
    </row>
    <row r="9348" customFormat="false" ht="15" hidden="false" customHeight="true" outlineLevel="0" collapsed="false">
      <c r="A9348" s="3" t="str">
        <f aca="false">A$8948</f>
        <v>Potencial de Mercado</v>
      </c>
      <c r="B9348" s="3" t="str">
        <f aca="false">B$8948</f>
        <v>Crescimento Potencial da Força de Trabalho</v>
      </c>
      <c r="C9348" s="3" t="n">
        <f aca="false">C$8948</f>
        <v>1</v>
      </c>
      <c r="D9348" s="3" t="s">
        <v>243</v>
      </c>
      <c r="E9348" s="3" t="n">
        <f aca="false">E$8948</f>
        <v>2018</v>
      </c>
      <c r="F9348" s="3" t="n">
        <f aca="false">F$8948</f>
        <v>2019</v>
      </c>
      <c r="G9348" s="3" t="n">
        <v>0.524925464893822</v>
      </c>
      <c r="H9348" s="3" t="n">
        <f aca="false">H$8948</f>
        <v>0.270696417835722</v>
      </c>
      <c r="I9348" s="3" t="n">
        <f aca="false">I$8948</f>
        <v>0.077</v>
      </c>
      <c r="J9348" s="3" t="n">
        <f aca="false">J$8948</f>
        <v>0.0208436241733506</v>
      </c>
      <c r="K9348" s="3" t="str">
        <f aca="false">K$8948</f>
        <v>Média da taxa de crescimento da PIA para os próximos 10 anos (população com idade entre 15 e 64 anos).</v>
      </c>
      <c r="L9348" s="3" t="str">
        <f aca="false">L$8948</f>
        <v>IBGE</v>
      </c>
      <c r="M9348" s="3" t="str">
        <f aca="false">M$8948</f>
        <v>Porcentagem %</v>
      </c>
      <c r="N9348" s="5"/>
      <c r="O9348" s="3" t="n">
        <v>21.6819720614002</v>
      </c>
    </row>
    <row r="9349" customFormat="false" ht="15" hidden="false" customHeight="true" outlineLevel="0" collapsed="false">
      <c r="A9349" s="3" t="str">
        <f aca="false">A$8949</f>
        <v>Potencial de Mercado</v>
      </c>
      <c r="B9349" s="3" t="str">
        <f aca="false">B$8949</f>
        <v> Total</v>
      </c>
      <c r="C9349" s="3" t="n">
        <f aca="false">C$8949</f>
        <v>1</v>
      </c>
      <c r="D9349" s="3" t="s">
        <v>243</v>
      </c>
      <c r="E9349" s="3" t="n">
        <f aca="false">E$8949</f>
        <v>2019</v>
      </c>
      <c r="F9349" s="3" t="n">
        <f aca="false">F$8949</f>
        <v>2019</v>
      </c>
      <c r="G9349" s="3" t="n">
        <v>20.5293169891673</v>
      </c>
      <c r="H9349" s="3" t="n">
        <f aca="false">H$8949</f>
        <v>1</v>
      </c>
      <c r="I9349" s="3" t="n">
        <f aca="false">I$8949</f>
        <v>0.077</v>
      </c>
      <c r="J9349" s="3" t="n">
        <f aca="false">J$8949</f>
        <v>0.077</v>
      </c>
      <c r="K9349" s="3" t="str">
        <f aca="false">K$8949</f>
        <v>Nota obtida via normalização e ponderação de indicadores que variam de 0 a 100.</v>
      </c>
      <c r="L9349" s="3" t="str">
        <f aca="false">L$8949</f>
        <v>Tendências</v>
      </c>
      <c r="M9349" s="3" t="str">
        <f aca="false">M$8949</f>
        <v>Nota de 0 a 100</v>
      </c>
      <c r="N9349" s="5"/>
      <c r="O9349" s="3" t="n">
        <v>17.7308822942066</v>
      </c>
    </row>
    <row r="9350" customFormat="false" ht="15" hidden="false" customHeight="true" outlineLevel="0" collapsed="false">
      <c r="A9350" s="3" t="str">
        <f aca="false">A$8950</f>
        <v>Solidez Fiscal</v>
      </c>
      <c r="B9350" s="3" t="str">
        <f aca="false">B$8950</f>
        <v>Taxa de Investimentos</v>
      </c>
      <c r="C9350" s="3" t="n">
        <f aca="false">C$8950</f>
        <v>1</v>
      </c>
      <c r="D9350" s="3" t="s">
        <v>243</v>
      </c>
      <c r="E9350" s="3" t="n">
        <f aca="false">E$8950</f>
        <v>2018</v>
      </c>
      <c r="F9350" s="3" t="n">
        <f aca="false">F$8950</f>
        <v>2019</v>
      </c>
      <c r="G9350" s="3" t="n">
        <v>14.2179858381976</v>
      </c>
      <c r="H9350" s="3" t="n">
        <f aca="false">H$8950</f>
        <v>0.170878190955034</v>
      </c>
      <c r="I9350" s="3" t="n">
        <f aca="false">I$8950</f>
        <v>0.12</v>
      </c>
      <c r="J9350" s="3" t="n">
        <f aca="false">J$8950</f>
        <v>0.0205053829146041</v>
      </c>
      <c r="K9350" s="3" t="str">
        <f aca="false">K$8950</f>
        <v>Investimento liquidado / receita corrente líquida</v>
      </c>
      <c r="L9350" s="3" t="str">
        <f aca="false">L$8950</f>
        <v>Siconfi</v>
      </c>
      <c r="M9350" s="3" t="str">
        <f aca="false">M$8950</f>
        <v>Porcentagem %</v>
      </c>
      <c r="N9350" s="5" t="str">
        <f aca="false">N$55</f>
        <v>Antes da edição de 2020 o indicador era conhecido como "Capacidade de Investimento"</v>
      </c>
      <c r="O9350" s="3" t="n">
        <v>100</v>
      </c>
    </row>
    <row r="9351" customFormat="false" ht="15" hidden="false" customHeight="true" outlineLevel="0" collapsed="false">
      <c r="A9351" s="3" t="str">
        <f aca="false">A$8951</f>
        <v>Solidez Fiscal</v>
      </c>
      <c r="B9351" s="3" t="str">
        <f aca="false">B$8951</f>
        <v>Resultado Nominal</v>
      </c>
      <c r="C9351" s="3" t="n">
        <f aca="false">C$8951</f>
        <v>1</v>
      </c>
      <c r="D9351" s="3" t="s">
        <v>243</v>
      </c>
      <c r="E9351" s="3" t="n">
        <f aca="false">E$8951</f>
        <v>2018</v>
      </c>
      <c r="F9351" s="3" t="n">
        <f aca="false">F$8951</f>
        <v>2019</v>
      </c>
      <c r="G9351" s="3" t="n">
        <v>-1.86554397202771</v>
      </c>
      <c r="H9351" s="3" t="n">
        <f aca="false">H$8951</f>
        <v>0.097306857183677</v>
      </c>
      <c r="I9351" s="3" t="n">
        <f aca="false">I$8951</f>
        <v>0.12</v>
      </c>
      <c r="J9351" s="3" t="n">
        <f aca="false">J$8951</f>
        <v>0.0116768228620412</v>
      </c>
      <c r="K935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351" s="3" t="str">
        <f aca="false">L$8951</f>
        <v>Siconfi</v>
      </c>
      <c r="M9351" s="3" t="str">
        <f aca="false">M$8951</f>
        <v>Porcentagem %</v>
      </c>
      <c r="N9351" s="5"/>
      <c r="O9351" s="3" t="n">
        <v>47.6742635090006</v>
      </c>
    </row>
    <row r="9352" customFormat="false" ht="15" hidden="false" customHeight="true" outlineLevel="0" collapsed="false">
      <c r="A9352" s="3" t="str">
        <f aca="false">A$8952</f>
        <v>Solidez Fiscal</v>
      </c>
      <c r="B9352" s="3" t="str">
        <f aca="false">B$8952</f>
        <v>Solvência Fiscal</v>
      </c>
      <c r="C9352" s="3" t="n">
        <f aca="false">C$8952</f>
        <v>-1</v>
      </c>
      <c r="D9352" s="3" t="s">
        <v>243</v>
      </c>
      <c r="E9352" s="3" t="n">
        <f aca="false">E$8952</f>
        <v>2018</v>
      </c>
      <c r="F9352" s="3" t="n">
        <f aca="false">F$8952</f>
        <v>2019</v>
      </c>
      <c r="G9352" s="3" t="n">
        <v>57.1370518306998</v>
      </c>
      <c r="H9352" s="3" t="n">
        <f aca="false">H$8952</f>
        <v>0.0933880517377633</v>
      </c>
      <c r="I9352" s="3" t="n">
        <f aca="false">I$8952</f>
        <v>0.12</v>
      </c>
      <c r="J9352" s="3" t="n">
        <f aca="false">J$8952</f>
        <v>0.0112065662085316</v>
      </c>
      <c r="K9352" s="3" t="str">
        <f aca="false">K$8952</f>
        <v>Dívida consolidada líquida / receita corrente líquida</v>
      </c>
      <c r="L9352" s="3" t="str">
        <f aca="false">L$8952</f>
        <v>Siconfi</v>
      </c>
      <c r="M9352" s="3" t="str">
        <f aca="false">M$8952</f>
        <v>Porcentagem %</v>
      </c>
      <c r="N9352" s="5"/>
      <c r="O9352" s="3" t="n">
        <v>78.6427535639601</v>
      </c>
    </row>
    <row r="9353" customFormat="false" ht="15" hidden="false" customHeight="true" outlineLevel="0" collapsed="false">
      <c r="A9353" s="3" t="str">
        <f aca="false">A$8953</f>
        <v>Solidez Fiscal</v>
      </c>
      <c r="B9353" s="3" t="str">
        <f aca="false">B$8953</f>
        <v>Sucesso do Planejamento Orçamentário</v>
      </c>
      <c r="C9353" s="3" t="n">
        <f aca="false">C$8953</f>
        <v>1</v>
      </c>
      <c r="D9353" s="3" t="s">
        <v>243</v>
      </c>
      <c r="E9353" s="3" t="n">
        <f aca="false">E$8953</f>
        <v>2018</v>
      </c>
      <c r="F9353" s="3" t="n">
        <f aca="false">F$8953</f>
        <v>2019</v>
      </c>
      <c r="G9353" s="3" t="n">
        <v>88.6704732415522</v>
      </c>
      <c r="H9353" s="3" t="n">
        <f aca="false">H$8953</f>
        <v>0.0794621636939316</v>
      </c>
      <c r="I9353" s="3" t="n">
        <f aca="false">I$8953</f>
        <v>0.12</v>
      </c>
      <c r="J9353" s="3" t="n">
        <f aca="false">J$8953</f>
        <v>0.00953545964327179</v>
      </c>
      <c r="K9353" s="3" t="str">
        <f aca="false">K$8953</f>
        <v>Despesa liquidada pela despesa total atualizada (dotação orçamentária).</v>
      </c>
      <c r="L9353" s="3" t="str">
        <f aca="false">L$8953</f>
        <v>Siconfi</v>
      </c>
      <c r="M9353" s="3" t="str">
        <f aca="false">M$8953</f>
        <v>Porcentagem %</v>
      </c>
      <c r="N9353" s="5" t="str">
        <f aca="false">N$58</f>
        <v>Antes de 2020 o indicador era chamado de "Sucesso da Execução Orçamentária"</v>
      </c>
      <c r="O9353" s="3" t="n">
        <v>73.2700484032877</v>
      </c>
    </row>
    <row r="9354" customFormat="false" ht="15" hidden="false" customHeight="true" outlineLevel="0" collapsed="false">
      <c r="A9354" s="3" t="str">
        <f aca="false">A$8954</f>
        <v>Solidez Fiscal</v>
      </c>
      <c r="B9354" s="3" t="str">
        <f aca="false">B$8954</f>
        <v>Dependência Fiscal</v>
      </c>
      <c r="C9354" s="3" t="n">
        <f aca="false">C$8954</f>
        <v>-1</v>
      </c>
      <c r="D9354" s="3" t="s">
        <v>243</v>
      </c>
      <c r="E9354" s="3" t="n">
        <f aca="false">E$8954</f>
        <v>2018</v>
      </c>
      <c r="F9354" s="3" t="n">
        <f aca="false">F$8954</f>
        <v>2019</v>
      </c>
      <c r="G9354" s="3" t="n">
        <v>65.9801104885425</v>
      </c>
      <c r="H9354" s="3" t="n">
        <f aca="false">H$8954</f>
        <v>0.0188498358038808</v>
      </c>
      <c r="I9354" s="3" t="n">
        <f aca="false">I$8954</f>
        <v>0.12</v>
      </c>
      <c r="J9354" s="3" t="n">
        <f aca="false">J$8954</f>
        <v>0.00226198029646569</v>
      </c>
      <c r="K9354" s="3" t="str">
        <f aca="false">K$8954</f>
        <v>Grau de autonomia financeira do Estado tendo por base a participação das receitas correntes próprias (realizadas) sobre a receita corrente total, dado pela fórmula: 1 – (transferências correntes/receita corrente total)</v>
      </c>
      <c r="L9354" s="3" t="str">
        <f aca="false">L$8954</f>
        <v>Siconfi</v>
      </c>
      <c r="M9354" s="3" t="str">
        <f aca="false">M$8954</f>
        <v>Porcentagem %</v>
      </c>
      <c r="N93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354" s="3" t="n">
        <v>60.284867504902</v>
      </c>
    </row>
    <row r="9355" customFormat="false" ht="15" hidden="false" customHeight="true" outlineLevel="0" collapsed="false">
      <c r="A9355" s="3" t="str">
        <f aca="false">A$8955</f>
        <v>Solidez Fiscal</v>
      </c>
      <c r="B9355" s="3" t="str">
        <f aca="false">B$8955</f>
        <v>Resultado Primário</v>
      </c>
      <c r="C9355" s="3" t="n">
        <f aca="false">C$8955</f>
        <v>1</v>
      </c>
      <c r="D9355" s="3" t="s">
        <v>243</v>
      </c>
      <c r="E9355" s="3" t="n">
        <f aca="false">E$8955</f>
        <v>2018</v>
      </c>
      <c r="F9355" s="3" t="n">
        <f aca="false">F$8955</f>
        <v>2019</v>
      </c>
      <c r="G9355" s="3" t="n">
        <v>-0.34923107646651</v>
      </c>
      <c r="H9355" s="3" t="n">
        <f aca="false">H$8955</f>
        <v>0.000612010390159762</v>
      </c>
      <c r="I9355" s="3" t="n">
        <f aca="false">I$8955</f>
        <v>0.12</v>
      </c>
      <c r="J9355" s="3" t="n">
        <f aca="false">J$8955</f>
        <v>7.34412468191714E-005</v>
      </c>
      <c r="K9355" s="3" t="str">
        <f aca="false">K$8955</f>
        <v>O resultado primário é dado pela diferença entre receita primária realizada e a despesa primária empenhada no ano. A diferença é dividida pelo PIB nominal de cada Estado.</v>
      </c>
      <c r="L9355" s="3" t="str">
        <f aca="false">L$8955</f>
        <v>Siconfi e Tendências</v>
      </c>
      <c r="M9355" s="3" t="str">
        <f aca="false">M$8955</f>
        <v>Porcentagem %</v>
      </c>
      <c r="N9355" s="4" t="str">
        <f aca="false">N$2226</f>
        <v>O PIB utilizado para cálculo é estimado pela Tendências</v>
      </c>
      <c r="O9355" s="3" t="n">
        <v>28.2159547045071</v>
      </c>
    </row>
    <row r="9356" customFormat="false" ht="15" hidden="false" customHeight="true" outlineLevel="0" collapsed="false">
      <c r="A9356" s="3" t="str">
        <f aca="false">A$8956</f>
        <v>Solidez Fiscal</v>
      </c>
      <c r="B9356" s="3" t="str">
        <f aca="false">B$8956</f>
        <v>Gasto com Pessoal</v>
      </c>
      <c r="C9356" s="3" t="n">
        <f aca="false">C$8956</f>
        <v>-1</v>
      </c>
      <c r="D9356" s="3" t="s">
        <v>243</v>
      </c>
      <c r="E9356" s="3" t="n">
        <f aca="false">E$8956</f>
        <v>2018</v>
      </c>
      <c r="F9356" s="3" t="n">
        <f aca="false">F$8956</f>
        <v>2019</v>
      </c>
      <c r="G9356" s="3" t="n">
        <v>63.5169961791491</v>
      </c>
      <c r="H9356" s="3" t="n">
        <f aca="false">H$8956</f>
        <v>0.236613693544795</v>
      </c>
      <c r="I9356" s="3" t="n">
        <f aca="false">I$8956</f>
        <v>0.12</v>
      </c>
      <c r="J9356" s="3" t="n">
        <f aca="false">J$8956</f>
        <v>0.0283936432253754</v>
      </c>
      <c r="K9356" s="3" t="str">
        <f aca="false">K$8956</f>
        <v>Gasto Empenhado com Pessoal (%RCL)</v>
      </c>
      <c r="L9356" s="3" t="str">
        <f aca="false">L$8956</f>
        <v>Siconfi</v>
      </c>
      <c r="M9356" s="3" t="str">
        <f aca="false">M$8956</f>
        <v>Porcentagem %</v>
      </c>
      <c r="N9356" s="5"/>
      <c r="O9356" s="3" t="n">
        <v>77.8767684491277</v>
      </c>
    </row>
    <row r="9357" customFormat="false" ht="15" hidden="false" customHeight="true" outlineLevel="0" collapsed="false">
      <c r="A9357" s="3" t="str">
        <f aca="false">A$8957</f>
        <v>Solidez Fiscal</v>
      </c>
      <c r="B9357" s="3" t="str">
        <f aca="false">B$8957</f>
        <v>Índice de Liquidez</v>
      </c>
      <c r="C9357" s="3" t="n">
        <f aca="false">C$8957</f>
        <v>-1</v>
      </c>
      <c r="D9357" s="3" t="s">
        <v>243</v>
      </c>
      <c r="E9357" s="3" t="n">
        <f aca="false">E$8957</f>
        <v>2018</v>
      </c>
      <c r="F9357" s="3" t="n">
        <f aca="false">F$8957</f>
        <v>2019</v>
      </c>
      <c r="G9357" s="3" t="n">
        <v>52.6751834149318</v>
      </c>
      <c r="H9357" s="3" t="n">
        <f aca="false">H$8957</f>
        <v>0.0152132907933547</v>
      </c>
      <c r="I9357" s="3" t="n">
        <f aca="false">I$8957</f>
        <v>0.12</v>
      </c>
      <c r="J9357" s="3" t="n">
        <f aca="false">J$8957</f>
        <v>0.00182559489520256</v>
      </c>
      <c r="K935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357" s="3" t="str">
        <f aca="false">L$8957</f>
        <v>Siconfi</v>
      </c>
      <c r="M9357" s="3" t="str">
        <f aca="false">M$8957</f>
        <v>Porcentagem %</v>
      </c>
      <c r="N93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357" s="3" t="n">
        <v>61.4604582038973</v>
      </c>
    </row>
    <row r="9358" customFormat="false" ht="15" hidden="false" customHeight="true" outlineLevel="0" collapsed="false">
      <c r="A9358" s="3" t="str">
        <f aca="false">A$8958</f>
        <v>Solidez Fiscal</v>
      </c>
      <c r="B9358" s="3" t="str">
        <f aca="false">B$8958</f>
        <v>Poupança Corrente</v>
      </c>
      <c r="C9358" s="3" t="n">
        <f aca="false">C$8958</f>
        <v>1</v>
      </c>
      <c r="D9358" s="3" t="s">
        <v>243</v>
      </c>
      <c r="E9358" s="3" t="n">
        <f aca="false">E$8958</f>
        <v>2018</v>
      </c>
      <c r="F9358" s="3" t="n">
        <f aca="false">F$8958</f>
        <v>2019</v>
      </c>
      <c r="G9358" s="3" t="n">
        <v>6.95664113568555</v>
      </c>
      <c r="H9358" s="3" t="n">
        <f aca="false">H$8958</f>
        <v>0.287675905897404</v>
      </c>
      <c r="I9358" s="3" t="n">
        <f aca="false">I$8958</f>
        <v>0.12</v>
      </c>
      <c r="J9358" s="3" t="n">
        <f aca="false">J$8958</f>
        <v>0.0345211087076885</v>
      </c>
      <c r="K9358" s="3" t="str">
        <f aca="false">K$8958</f>
        <v>Poupança Corrente (receitas correntes - despesas correntes / receitas correntes)</v>
      </c>
      <c r="L9358" s="3" t="str">
        <f aca="false">L$8958</f>
        <v>Siconfi</v>
      </c>
      <c r="M9358" s="3" t="str">
        <f aca="false">M$8958</f>
        <v>Porcentagem %</v>
      </c>
      <c r="N9358" s="5"/>
      <c r="O9358" s="3" t="n">
        <v>54.1586777481238</v>
      </c>
    </row>
    <row r="9359" customFormat="false" ht="15" hidden="false" customHeight="true" outlineLevel="0" collapsed="false">
      <c r="A9359" s="3" t="str">
        <f aca="false">A$8959</f>
        <v>Solidez Fiscal</v>
      </c>
      <c r="B9359" s="3" t="str">
        <f aca="false">B$8959</f>
        <v> Total</v>
      </c>
      <c r="C9359" s="3" t="n">
        <f aca="false">C$8959</f>
        <v>1</v>
      </c>
      <c r="D9359" s="3" t="s">
        <v>243</v>
      </c>
      <c r="E9359" s="3" t="n">
        <f aca="false">E$8959</f>
        <v>2019</v>
      </c>
      <c r="F9359" s="3" t="n">
        <f aca="false">F$8959</f>
        <v>2019</v>
      </c>
      <c r="G9359" s="3" t="n">
        <v>67.1662366245462</v>
      </c>
      <c r="H9359" s="3" t="n">
        <f aca="false">H$8959</f>
        <v>1</v>
      </c>
      <c r="I9359" s="3" t="n">
        <f aca="false">I$8959</f>
        <v>0.12</v>
      </c>
      <c r="J9359" s="3" t="n">
        <f aca="false">J$8959</f>
        <v>0.12</v>
      </c>
      <c r="K9359" s="3" t="str">
        <f aca="false">K$8959</f>
        <v>Nota obtida via normalização e ponderação de indicadores que variam de 0 a 100.</v>
      </c>
      <c r="L9359" s="3" t="str">
        <f aca="false">L$8959</f>
        <v>Tendências</v>
      </c>
      <c r="M9359" s="3" t="str">
        <f aca="false">M$8959</f>
        <v>Nota de 0 a 100</v>
      </c>
      <c r="N9359" s="5"/>
      <c r="O9359" s="3" t="n">
        <v>90.3245723113551</v>
      </c>
    </row>
    <row r="9360" customFormat="false" ht="15" hidden="false" customHeight="true" outlineLevel="0" collapsed="false">
      <c r="A9360" s="3" t="str">
        <f aca="false">A$8960</f>
        <v>Segurança Pública</v>
      </c>
      <c r="B9360" s="3" t="str">
        <f aca="false">B$8960</f>
        <v>Atuação do Sistema de Justiça Criminal</v>
      </c>
      <c r="C9360" s="3" t="n">
        <f aca="false">C$8960</f>
        <v>1</v>
      </c>
      <c r="D9360" s="3" t="s">
        <v>243</v>
      </c>
      <c r="E9360" s="3" t="n">
        <f aca="false">E$8960</f>
        <v>2018</v>
      </c>
      <c r="F9360" s="3" t="n">
        <f aca="false">F$8960</f>
        <v>2019</v>
      </c>
      <c r="G9360" s="3" t="n">
        <v>1.01270609150944</v>
      </c>
      <c r="H9360" s="3" t="n">
        <f aca="false">H$8960</f>
        <v>0.0909740967820325</v>
      </c>
      <c r="I9360" s="3" t="n">
        <f aca="false">I$8960</f>
        <v>0.134</v>
      </c>
      <c r="J9360" s="3" t="n">
        <f aca="false">J$8960</f>
        <v>0.0121905289687924</v>
      </c>
      <c r="K9360" s="3" t="str">
        <f aca="false">K$8960</f>
        <v>População prisional acusada de homicídio em relação ao número de homicídios.</v>
      </c>
      <c r="L9360" s="3" t="str">
        <f aca="false">L$8960</f>
        <v>DEPEN e FBSP</v>
      </c>
      <c r="M9360" s="3" t="str">
        <f aca="false">M$8960</f>
        <v>Porcentagem %</v>
      </c>
      <c r="N9360" s="3" t="str">
        <f aca="false">N$49</f>
        <v>A partir da edição de 2018, ou seja, do dado de 2017 passou a ser usado como numerador a população prisional acusada de homicídio e não mais a população carcerária total.</v>
      </c>
      <c r="O9360" s="3" t="n">
        <v>19.1998317242082</v>
      </c>
    </row>
    <row r="9361" customFormat="false" ht="15" hidden="false" customHeight="true" outlineLevel="0" collapsed="false">
      <c r="A9361" s="3" t="str">
        <f aca="false">A$8961</f>
        <v>Segurança Pública</v>
      </c>
      <c r="B9361" s="3" t="str">
        <f aca="false">B$8961</f>
        <v>Presos sem Condenação</v>
      </c>
      <c r="C9361" s="3" t="n">
        <f aca="false">C$8961</f>
        <v>-1</v>
      </c>
      <c r="D9361" s="3" t="s">
        <v>243</v>
      </c>
      <c r="E9361" s="3" t="n">
        <f aca="false">E$8961</f>
        <v>2017</v>
      </c>
      <c r="F9361" s="3" t="n">
        <f aca="false">F$8961</f>
        <v>2019</v>
      </c>
      <c r="G9361" s="3" t="n">
        <v>49.11</v>
      </c>
      <c r="H9361" s="3" t="n">
        <f aca="false">H$8961</f>
        <v>0.103429586761364</v>
      </c>
      <c r="I9361" s="3" t="n">
        <f aca="false">I$8961</f>
        <v>0.134</v>
      </c>
      <c r="J9361" s="3" t="n">
        <f aca="false">J$8961</f>
        <v>0.0138595646260227</v>
      </c>
      <c r="K9361" s="3" t="str">
        <f aca="false">K$8961</f>
        <v>Proporção de presos sem condenação em relação ao total de presos.</v>
      </c>
      <c r="L9361" s="3" t="str">
        <f aca="false">L$8961</f>
        <v>DEPEN</v>
      </c>
      <c r="M9361" s="3" t="str">
        <f aca="false">M$8961</f>
        <v>Porcentagem %</v>
      </c>
      <c r="N9361" s="5"/>
      <c r="O9361" s="3" t="n">
        <v>22.3247232472325</v>
      </c>
    </row>
    <row r="9362" customFormat="false" ht="15" hidden="false" customHeight="true" outlineLevel="0" collapsed="false">
      <c r="A9362" s="3" t="str">
        <f aca="false">A$8962</f>
        <v>Segurança Pública</v>
      </c>
      <c r="B9362" s="3" t="str">
        <f aca="false">B$8962</f>
        <v>Déficit Carcerário</v>
      </c>
      <c r="C9362" s="3" t="n">
        <f aca="false">C$8962</f>
        <v>-1</v>
      </c>
      <c r="D9362" s="3" t="s">
        <v>243</v>
      </c>
      <c r="E9362" s="3" t="n">
        <f aca="false">E$8962</f>
        <v>2017</v>
      </c>
      <c r="F9362" s="3" t="n">
        <f aca="false">F$8962</f>
        <v>2019</v>
      </c>
      <c r="G9362" s="3" t="n">
        <v>2.03</v>
      </c>
      <c r="H9362" s="3" t="n">
        <f aca="false">H$8962</f>
        <v>0.0927084405756597</v>
      </c>
      <c r="I9362" s="3" t="n">
        <f aca="false">I$8962</f>
        <v>0.134</v>
      </c>
      <c r="J9362" s="3" t="n">
        <f aca="false">J$8962</f>
        <v>0.0124229310371384</v>
      </c>
      <c r="K9362" s="3" t="str">
        <f aca="false">K$8962</f>
        <v>Relação população prisional pelo total de vagas.</v>
      </c>
      <c r="L9362" s="3" t="str">
        <f aca="false">L$8962</f>
        <v>DEPEN</v>
      </c>
      <c r="M9362" s="3" t="str">
        <f aca="false">M$8962</f>
        <v>Porcentagem %</v>
      </c>
      <c r="N9362" s="5"/>
      <c r="O9362" s="3" t="n">
        <v>40.251572327044</v>
      </c>
    </row>
    <row r="9363" customFormat="false" ht="15" hidden="false" customHeight="true" outlineLevel="0" collapsed="false">
      <c r="A9363" s="3" t="str">
        <f aca="false">A$8963</f>
        <v>Segurança Pública</v>
      </c>
      <c r="B9363" s="3" t="str">
        <f aca="false">B$8963</f>
        <v>Mortes a Esclarecer</v>
      </c>
      <c r="C9363" s="3" t="n">
        <f aca="false">C$8963</f>
        <v>-1</v>
      </c>
      <c r="D9363" s="3" t="s">
        <v>243</v>
      </c>
      <c r="E9363" s="3" t="n">
        <f aca="false">E$8963</f>
        <v>2017</v>
      </c>
      <c r="F9363" s="3" t="n">
        <f aca="false">F$8963</f>
        <v>2019</v>
      </c>
      <c r="G9363" s="3" t="n">
        <v>5.46474133372943</v>
      </c>
      <c r="H9363" s="3" t="n">
        <f aca="false">H$8963</f>
        <v>0.10719025350249</v>
      </c>
      <c r="I9363" s="3" t="n">
        <f aca="false">I$8963</f>
        <v>0.134</v>
      </c>
      <c r="J9363" s="3" t="n">
        <f aca="false">J$8963</f>
        <v>0.0143634939693337</v>
      </c>
      <c r="K9363" s="3" t="str">
        <f aca="false">K$8963</f>
        <v>Óbitos por causas externas a partir de "Eventos cuja intenção é indeterminada" por 100 mil habitantes.</v>
      </c>
      <c r="L9363" s="3" t="str">
        <f aca="false">L$8963</f>
        <v>Datasus e IBGE</v>
      </c>
      <c r="M9363" s="3" t="str">
        <f aca="false">M$8963</f>
        <v>Taxa de mortalidade por 100 mil habitantes</v>
      </c>
      <c r="N93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363" s="3" t="n">
        <v>36.6918860373838</v>
      </c>
    </row>
    <row r="9364" customFormat="false" ht="15" hidden="false" customHeight="true" outlineLevel="0" collapsed="false">
      <c r="A9364" s="3" t="str">
        <f aca="false">A$8964</f>
        <v>Segurança Pública</v>
      </c>
      <c r="B9364" s="3" t="str">
        <f aca="false">B$8964</f>
        <v>Mortalidade no Trânsito</v>
      </c>
      <c r="C9364" s="3" t="n">
        <f aca="false">C$8964</f>
        <v>-1</v>
      </c>
      <c r="D9364" s="3" t="s">
        <v>243</v>
      </c>
      <c r="E9364" s="3" t="n">
        <f aca="false">E$8964</f>
        <v>2017</v>
      </c>
      <c r="F9364" s="3" t="n">
        <f aca="false">F$8964</f>
        <v>2019</v>
      </c>
      <c r="G9364" s="3" t="n">
        <v>17.6689608234578</v>
      </c>
      <c r="H9364" s="3" t="n">
        <f aca="false">H$8964</f>
        <v>0.0581084120071216</v>
      </c>
      <c r="I9364" s="3" t="n">
        <f aca="false">I$8964</f>
        <v>0.134</v>
      </c>
      <c r="J9364" s="3" t="n">
        <f aca="false">J$8964</f>
        <v>0.0077865272089543</v>
      </c>
      <c r="K9364" s="3" t="str">
        <f aca="false">K$8964</f>
        <v>Óbitos por acidentes em transporte terrestre em relação a 100 mil habitantes.</v>
      </c>
      <c r="L9364" s="3" t="str">
        <f aca="false">L$8964</f>
        <v>Datasus e IBGE</v>
      </c>
      <c r="M9364" s="3" t="str">
        <f aca="false">M$8964</f>
        <v>Óbitos por 100 mil habitantes</v>
      </c>
      <c r="N9364" s="5" t="str">
        <f aca="false">N$50</f>
        <v>Antes de 2019 o nome do indicador era "Segurança no Trânsito" </v>
      </c>
      <c r="O9364" s="3" t="n">
        <v>73.8404328128337</v>
      </c>
    </row>
    <row r="9365" customFormat="false" ht="15" hidden="false" customHeight="true" outlineLevel="0" collapsed="false">
      <c r="A9365" s="3" t="str">
        <f aca="false">A$8965</f>
        <v>Segurança Pública</v>
      </c>
      <c r="B9365" s="3" t="str">
        <f aca="false">B$8965</f>
        <v>Morbidade no Trânsito</v>
      </c>
      <c r="C9365" s="3" t="n">
        <f aca="false">C$8965</f>
        <v>-1</v>
      </c>
      <c r="D9365" s="3" t="s">
        <v>243</v>
      </c>
      <c r="E9365" s="3" t="n">
        <f aca="false">E$8965</f>
        <v>2018</v>
      </c>
      <c r="F9365" s="3" t="n">
        <f aca="false">F$8965</f>
        <v>2019</v>
      </c>
      <c r="G9365" s="3" t="n">
        <v>124.18191156599</v>
      </c>
      <c r="H9365" s="3" t="n">
        <f aca="false">H$8965</f>
        <v>0.0880642901472015</v>
      </c>
      <c r="I9365" s="3" t="n">
        <f aca="false">I$8965</f>
        <v>0.134</v>
      </c>
      <c r="J9365" s="3" t="n">
        <f aca="false">J$8965</f>
        <v>0.011800614879725</v>
      </c>
      <c r="K9365" s="3" t="str">
        <f aca="false">K$8965</f>
        <v>Número de internações provocadas por acidente de transporte terrestre em relação a 100 mil habitantes.</v>
      </c>
      <c r="L9365" s="3" t="str">
        <f aca="false">L$8965</f>
        <v>Datasus e IBGE</v>
      </c>
      <c r="M9365" s="3" t="str">
        <f aca="false">M$8965</f>
        <v>Internações por 100 mil habitantes</v>
      </c>
      <c r="N9365" s="3"/>
      <c r="O9365" s="3" t="n">
        <v>80.3350939542584</v>
      </c>
    </row>
    <row r="9366" customFormat="false" ht="15" hidden="false" customHeight="true" outlineLevel="0" collapsed="false">
      <c r="A9366" s="3" t="str">
        <f aca="false">A$8966</f>
        <v>Segurança Pública</v>
      </c>
      <c r="B9366" s="3" t="str">
        <f aca="false">B$8966</f>
        <v>Segurança Pessoal</v>
      </c>
      <c r="C9366" s="3" t="n">
        <f aca="false">C$8966</f>
        <v>-1</v>
      </c>
      <c r="D9366" s="3" t="s">
        <v>243</v>
      </c>
      <c r="E9366" s="3" t="n">
        <f aca="false">E$8966</f>
        <v>2018</v>
      </c>
      <c r="F9366" s="3" t="n">
        <f aca="false">F$8966</f>
        <v>2019</v>
      </c>
      <c r="G9366" s="3" t="n">
        <v>52.7565576852961</v>
      </c>
      <c r="H9366" s="3" t="n">
        <f aca="false">H$8966</f>
        <v>0.254081337515016</v>
      </c>
      <c r="I9366" s="3" t="n">
        <f aca="false">I$8966</f>
        <v>0.134</v>
      </c>
      <c r="J9366" s="3" t="n">
        <f aca="false">J$8966</f>
        <v>0.0340468992270122</v>
      </c>
      <c r="K9366" s="3" t="str">
        <f aca="false">K$8966</f>
        <v>Soma das vítimas de homicídio doloso, latrocínio e lesão corporal seguida de morte, em relação à população total.</v>
      </c>
      <c r="L9366" s="3" t="str">
        <f aca="false">L$8966</f>
        <v>SENASP</v>
      </c>
      <c r="M9366" s="3" t="str">
        <f aca="false">M$8966</f>
        <v>Óbitos por 100 mil habitantes</v>
      </c>
      <c r="N9366" s="5"/>
      <c r="O9366" s="3" t="n">
        <v>24.2350841087974</v>
      </c>
    </row>
    <row r="9367" customFormat="false" ht="15" hidden="false" customHeight="true" outlineLevel="0" collapsed="false">
      <c r="A9367" s="3" t="str">
        <f aca="false">A$8967</f>
        <v>Segurança Pública</v>
      </c>
      <c r="B9367" s="3" t="str">
        <f aca="false">B$8967</f>
        <v>Segurança Patrimonial</v>
      </c>
      <c r="C9367" s="3" t="n">
        <f aca="false">C$8967</f>
        <v>-1</v>
      </c>
      <c r="D9367" s="3" t="s">
        <v>243</v>
      </c>
      <c r="E9367" s="3" t="n">
        <f aca="false">E$8967</f>
        <v>2018</v>
      </c>
      <c r="F9367" s="3" t="n">
        <f aca="false">F$8967</f>
        <v>2019</v>
      </c>
      <c r="G9367" s="3" t="n">
        <v>710.836216781852</v>
      </c>
      <c r="H9367" s="3" t="n">
        <f aca="false">H$8967</f>
        <v>0.123815283360345</v>
      </c>
      <c r="I9367" s="3" t="n">
        <f aca="false">I$8967</f>
        <v>0.134</v>
      </c>
      <c r="J9367" s="3" t="n">
        <f aca="false">J$8967</f>
        <v>0.0165912479702863</v>
      </c>
      <c r="K9367" s="3" t="str">
        <f aca="false">K$8967</f>
        <v>Roubos totais por 100 mil habitantes.</v>
      </c>
      <c r="L9367" s="3" t="str">
        <f aca="false">L$8967</f>
        <v>SENASP</v>
      </c>
      <c r="M9367" s="3" t="str">
        <f aca="false">M$8967</f>
        <v>Roubos por 100 mil habitantes</v>
      </c>
      <c r="N9367" s="3" t="str">
        <f aca="false">N$52</f>
        <v>A partir da edição de 2019, ou seja, do dado de 2018, passou a ser usado o número de roubos totais no lugar de roubos e furtos de veículos</v>
      </c>
      <c r="O9367" s="3" t="n">
        <v>58.024355695048</v>
      </c>
    </row>
    <row r="9368" customFormat="false" ht="15" hidden="false" customHeight="true" outlineLevel="0" collapsed="false">
      <c r="A9368" s="3" t="str">
        <f aca="false">A$8968</f>
        <v>Segurança Pública</v>
      </c>
      <c r="B9368" s="3" t="str">
        <f aca="false">B$8968</f>
        <v>Qualidade da Informação de Criminalidade</v>
      </c>
      <c r="C9368" s="3" t="n">
        <f aca="false">C$8968</f>
        <v>1</v>
      </c>
      <c r="D9368" s="3" t="s">
        <v>243</v>
      </c>
      <c r="E9368" s="3" t="n">
        <f aca="false">E$8968</f>
        <v>2017</v>
      </c>
      <c r="F9368" s="3" t="n">
        <f aca="false">F$8968</f>
        <v>2019</v>
      </c>
      <c r="G9368" s="3" t="n">
        <v>82.5560765191298</v>
      </c>
      <c r="H9368" s="3" t="n">
        <f aca="false">H$8968</f>
        <v>0.0816282993487694</v>
      </c>
      <c r="I9368" s="3" t="n">
        <f aca="false">I$8968</f>
        <v>0.134</v>
      </c>
      <c r="J9368" s="3" t="n">
        <f aca="false">J$8968</f>
        <v>0.0109381921127351</v>
      </c>
      <c r="K9368" s="3" t="str">
        <f aca="false">K$8968</f>
        <v>Qualidade estimada dos registros estatísticos oficiais de Mortes Violentas Intencionais. </v>
      </c>
      <c r="L9368" s="3" t="str">
        <f aca="false">L$8968</f>
        <v>FBSP</v>
      </c>
      <c r="M9368" s="3" t="str">
        <f aca="false">M$8968</f>
        <v>Pontuação de 0 a 100</v>
      </c>
      <c r="N9368" s="5"/>
      <c r="O9368" s="3" t="n">
        <v>76.8147516331138</v>
      </c>
    </row>
    <row r="9369" customFormat="false" ht="15" hidden="false" customHeight="true" outlineLevel="0" collapsed="false">
      <c r="A9369" s="3" t="str">
        <f aca="false">A$8969</f>
        <v>Segurança Pública</v>
      </c>
      <c r="B9369" s="3" t="str">
        <f aca="false">B$8969</f>
        <v> Total</v>
      </c>
      <c r="C9369" s="3" t="n">
        <f aca="false">C$8969</f>
        <v>1</v>
      </c>
      <c r="D9369" s="3" t="s">
        <v>243</v>
      </c>
      <c r="E9369" s="3" t="n">
        <f aca="false">E$8969</f>
        <v>2019</v>
      </c>
      <c r="F9369" s="3" t="n">
        <f aca="false">F$8969</f>
        <v>2019</v>
      </c>
      <c r="G9369" s="3" t="n">
        <v>42.6980428001982</v>
      </c>
      <c r="H9369" s="3" t="n">
        <f aca="false">H$8969</f>
        <v>1</v>
      </c>
      <c r="I9369" s="3" t="n">
        <f aca="false">I$8969</f>
        <v>0.134</v>
      </c>
      <c r="J9369" s="3" t="n">
        <f aca="false">J$8969</f>
        <v>0.134</v>
      </c>
      <c r="K9369" s="3" t="str">
        <f aca="false">K$8969</f>
        <v>Nota obtida via normalização e ponderação de indicadores que variam de 0 a 100.</v>
      </c>
      <c r="L9369" s="3" t="str">
        <f aca="false">L$8969</f>
        <v>Tendências</v>
      </c>
      <c r="M9369" s="3" t="str">
        <f aca="false">M$8969</f>
        <v>Nota de 0 a 100</v>
      </c>
      <c r="N9369" s="5"/>
      <c r="O9369" s="3" t="n">
        <v>34.1694612949267</v>
      </c>
    </row>
    <row r="9370" customFormat="false" ht="15" hidden="false" customHeight="true" outlineLevel="0" collapsed="false">
      <c r="A9370" s="3" t="str">
        <f aca="false">A$8970</f>
        <v>Sustentabilidade Social</v>
      </c>
      <c r="B9370" s="3" t="str">
        <f aca="false">B$8970</f>
        <v>Inadequação de Moradia FJP</v>
      </c>
      <c r="C9370" s="3" t="n">
        <f aca="false">C$8970</f>
        <v>-1</v>
      </c>
      <c r="D9370" s="3" t="s">
        <v>243</v>
      </c>
      <c r="E9370" s="3" t="n">
        <f aca="false">E$8970</f>
        <v>2015</v>
      </c>
      <c r="F9370" s="3" t="n">
        <f aca="false">F$8970</f>
        <v>2019</v>
      </c>
      <c r="G9370" s="3" t="n">
        <v>10.7</v>
      </c>
      <c r="H9370" s="3" t="n">
        <f aca="false">H$8970</f>
        <v>0.111371082199774</v>
      </c>
      <c r="I9370" s="3" t="n">
        <f aca="false">I$8970</f>
        <v>0.122</v>
      </c>
      <c r="J9370" s="3" t="n">
        <f aca="false">J$8970</f>
        <v>0.0135872720283724</v>
      </c>
      <c r="K937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370" s="3" t="str">
        <f aca="false">L$8970</f>
        <v>Fundação João Pinheiro</v>
      </c>
      <c r="M9370" s="3" t="str">
        <f aca="false">M$8970</f>
        <v>Porcentagem %</v>
      </c>
      <c r="N9370" s="5" t="str">
        <f aca="false">N$31</f>
        <v>A partir de 2020, foi necessário alteração metodológica tendo em vista a não atualização desde de 2015 do indicador da Fundação João Pinheiro, por isso a fonte do indicador passou a ser a PNADc Anual (IBGE).</v>
      </c>
      <c r="O9370" s="3" t="n">
        <v>65.4929577464789</v>
      </c>
    </row>
    <row r="9371" customFormat="false" ht="15" hidden="false" customHeight="true" outlineLevel="0" collapsed="false">
      <c r="A9371" s="3" t="str">
        <f aca="false">A$8971</f>
        <v>Sustentabilidade Social</v>
      </c>
      <c r="B9371" s="3" t="str">
        <f aca="false">B$8971</f>
        <v>Famílias Abaixo da Linha da Pobreza</v>
      </c>
      <c r="C9371" s="3" t="n">
        <f aca="false">C$8971</f>
        <v>-1</v>
      </c>
      <c r="D9371" s="3" t="s">
        <v>243</v>
      </c>
      <c r="E9371" s="3" t="n">
        <f aca="false">E$8971</f>
        <v>2017</v>
      </c>
      <c r="F9371" s="3" t="n">
        <f aca="false">F$8971</f>
        <v>2019</v>
      </c>
      <c r="G9371" s="3" t="n">
        <v>7.76589411450742</v>
      </c>
      <c r="H9371" s="3" t="n">
        <f aca="false">H$8971</f>
        <v>0.116395853639309</v>
      </c>
      <c r="I9371" s="3" t="n">
        <f aca="false">I$8971</f>
        <v>0.122</v>
      </c>
      <c r="J9371" s="3" t="n">
        <f aca="false">J$8971</f>
        <v>0.0142002941439957</v>
      </c>
      <c r="K9371" s="3" t="str">
        <f aca="false">K$8971</f>
        <v>% de domicílios com renda domiciliar per capita inferior à linha de pobreza.</v>
      </c>
      <c r="L9371" s="3" t="str">
        <f aca="false">L$8971</f>
        <v>IBGE</v>
      </c>
      <c r="M9371" s="3" t="str">
        <f aca="false">M$8971</f>
        <v>Porcentagem %</v>
      </c>
      <c r="N9371" s="5"/>
      <c r="O9371" s="3" t="n">
        <v>42.8564585144768</v>
      </c>
    </row>
    <row r="9372" customFormat="false" ht="15" hidden="false" customHeight="true" outlineLevel="0" collapsed="false">
      <c r="A9372" s="3" t="str">
        <f aca="false">A$8972</f>
        <v>Sustentabilidade Social</v>
      </c>
      <c r="B9372" s="3" t="str">
        <f aca="false">B$8972</f>
        <v>Desigualdade de Renda</v>
      </c>
      <c r="C9372" s="3" t="n">
        <f aca="false">C$8972</f>
        <v>-1</v>
      </c>
      <c r="D9372" s="3" t="s">
        <v>243</v>
      </c>
      <c r="E9372" s="3" t="n">
        <f aca="false">E$8972</f>
        <v>2017</v>
      </c>
      <c r="F9372" s="3" t="n">
        <f aca="false">F$8972</f>
        <v>2019</v>
      </c>
      <c r="G9372" s="3" t="n">
        <v>0.552</v>
      </c>
      <c r="H9372" s="3" t="n">
        <f aca="false">H$8972</f>
        <v>0.0650108005383814</v>
      </c>
      <c r="I9372" s="3" t="n">
        <f aca="false">I$8972</f>
        <v>0.122</v>
      </c>
      <c r="J9372" s="3" t="n">
        <f aca="false">J$8972</f>
        <v>0.00793131766568253</v>
      </c>
      <c r="K9372" s="3" t="str">
        <f aca="false">K$8972</f>
        <v>Índice de Gini do rendimento médio mensal real das pessoas de 14 anos ou mais de idade, em todos os trabalhos, a preços médios do ano</v>
      </c>
      <c r="L9372" s="3" t="str">
        <f aca="false">L$8972</f>
        <v>IBGE</v>
      </c>
      <c r="M9372" s="3" t="str">
        <f aca="false">M$8972</f>
        <v>Coeficiente de Gini (1=Desigualdade Máxima/0=Igualdade Máxima). </v>
      </c>
      <c r="N9372" s="5"/>
      <c r="O9372" s="3" t="n">
        <v>24.6073298429319</v>
      </c>
    </row>
    <row r="9373" customFormat="false" ht="15" hidden="false" customHeight="true" outlineLevel="0" collapsed="false">
      <c r="A9373" s="3" t="str">
        <f aca="false">A$8973</f>
        <v>Sustentabilidade Social</v>
      </c>
      <c r="B9373" s="3" t="str">
        <f aca="false">B$8973</f>
        <v>Acesso ao Saneamento Básico - Água</v>
      </c>
      <c r="C9373" s="3" t="n">
        <f aca="false">C$8973</f>
        <v>1</v>
      </c>
      <c r="D9373" s="3" t="s">
        <v>243</v>
      </c>
      <c r="E9373" s="3" t="n">
        <f aca="false">E$8973</f>
        <v>2018</v>
      </c>
      <c r="F9373" s="3" t="n">
        <f aca="false">F$8973</f>
        <v>2019</v>
      </c>
      <c r="G9373" s="3" t="n">
        <v>79.6366000937659</v>
      </c>
      <c r="H9373" s="3" t="n">
        <f aca="false">H$8973</f>
        <v>0.0692028957466385</v>
      </c>
      <c r="I9373" s="3" t="n">
        <f aca="false">I$8973</f>
        <v>0.122</v>
      </c>
      <c r="J9373" s="3" t="n">
        <f aca="false">J$8973</f>
        <v>0.0084427532810899</v>
      </c>
      <c r="K9373" s="3" t="str">
        <f aca="false">K$8973</f>
        <v>% de domicilios com acesso à água canalizada de rede geral de distribuição.</v>
      </c>
      <c r="L9373" s="3" t="str">
        <f aca="false">L$8973</f>
        <v>IBGE</v>
      </c>
      <c r="M9373" s="3" t="str">
        <f aca="false">M$8973</f>
        <v>Porcentagem %</v>
      </c>
      <c r="N9373" s="5"/>
      <c r="O9373" s="3" t="n">
        <v>68.7158907029396</v>
      </c>
    </row>
    <row r="9374" customFormat="false" ht="15" hidden="false" customHeight="true" outlineLevel="0" collapsed="false">
      <c r="A9374" s="3" t="str">
        <f aca="false">A$8974</f>
        <v>Sustentabilidade Social</v>
      </c>
      <c r="B9374" s="3" t="str">
        <f aca="false">B$8974</f>
        <v>Acesso ao Saneamento Básico - Esgoto</v>
      </c>
      <c r="C9374" s="3" t="n">
        <f aca="false">C$8974</f>
        <v>1</v>
      </c>
      <c r="D9374" s="3" t="s">
        <v>243</v>
      </c>
      <c r="E9374" s="3" t="n">
        <f aca="false">E$8974</f>
        <v>2018</v>
      </c>
      <c r="F9374" s="3" t="n">
        <f aca="false">F$8974</f>
        <v>2019</v>
      </c>
      <c r="G9374" s="3" t="n">
        <v>43.4</v>
      </c>
      <c r="H9374" s="3" t="n">
        <f aca="false">H$8974</f>
        <v>0.0645876294767202</v>
      </c>
      <c r="I9374" s="3" t="n">
        <f aca="false">I$8974</f>
        <v>0.122</v>
      </c>
      <c r="J9374" s="3" t="n">
        <f aca="false">J$8974</f>
        <v>0.00787969079615986</v>
      </c>
      <c r="K9374" s="3" t="str">
        <f aca="false">K$8974</f>
        <v>% de domicilios com acesso à rede coletora de esgoto.</v>
      </c>
      <c r="L9374" s="3" t="str">
        <f aca="false">L$8974</f>
        <v>IBGE</v>
      </c>
      <c r="M9374" s="3" t="str">
        <f aca="false">M$8974</f>
        <v>Porcentagem %</v>
      </c>
      <c r="N9374" s="5"/>
      <c r="O9374" s="3" t="n">
        <v>42.5233644859813</v>
      </c>
    </row>
    <row r="9375" customFormat="false" ht="15" hidden="false" customHeight="true" outlineLevel="0" collapsed="false">
      <c r="A9375" s="3" t="str">
        <f aca="false">A$8975</f>
        <v>Sustentabilidade Social</v>
      </c>
      <c r="B9375" s="3" t="str">
        <f aca="false">B$8975</f>
        <v>Anos Potenciais de Vida Perdidos</v>
      </c>
      <c r="C9375" s="3" t="n">
        <f aca="false">C$8975</f>
        <v>-1</v>
      </c>
      <c r="D9375" s="3" t="s">
        <v>243</v>
      </c>
      <c r="E9375" s="3" t="n">
        <f aca="false">E$8975</f>
        <v>2017</v>
      </c>
      <c r="F9375" s="3" t="n">
        <f aca="false">F$8975</f>
        <v>2019</v>
      </c>
      <c r="G9375" s="3" t="n">
        <v>8.73821275162132</v>
      </c>
      <c r="H9375" s="3" t="n">
        <f aca="false">H$8975</f>
        <v>0.0601704484346425</v>
      </c>
      <c r="I9375" s="3" t="n">
        <f aca="false">I$8975</f>
        <v>0.122</v>
      </c>
      <c r="J9375" s="3" t="n">
        <f aca="false">J$8975</f>
        <v>0.00734079470902638</v>
      </c>
      <c r="K9375" s="3" t="str">
        <f aca="false">K$8975</f>
        <v>Média da diferença da faixa etária em que os óbitos registrados ocorreram e a expectativa de vida ao nascer do Brasil.</v>
      </c>
      <c r="L9375" s="3" t="str">
        <f aca="false">L$8975</f>
        <v>Datasus</v>
      </c>
      <c r="M9375" s="3" t="str">
        <f aca="false">M$8975</f>
        <v>Anos</v>
      </c>
      <c r="N9375" s="5"/>
      <c r="O9375" s="3" t="n">
        <v>75.4726409202879</v>
      </c>
    </row>
    <row r="9376" customFormat="false" ht="15" hidden="false" customHeight="true" outlineLevel="0" collapsed="false">
      <c r="A9376" s="3" t="str">
        <f aca="false">A$8976</f>
        <v>Sustentabilidade Social</v>
      </c>
      <c r="B9376" s="3" t="str">
        <f aca="false">B$8976</f>
        <v>Formalidade do Mercado de Trabalho</v>
      </c>
      <c r="C9376" s="3" t="n">
        <f aca="false">C$8976</f>
        <v>1</v>
      </c>
      <c r="D9376" s="3" t="s">
        <v>243</v>
      </c>
      <c r="E9376" s="3" t="n">
        <f aca="false">E$8976</f>
        <v>2018</v>
      </c>
      <c r="F9376" s="3" t="n">
        <f aca="false">F$8976</f>
        <v>2019</v>
      </c>
      <c r="G9376" s="3" t="n">
        <v>42.6520830514002</v>
      </c>
      <c r="H9376" s="3" t="n">
        <f aca="false">H$8976</f>
        <v>0.0346947077119948</v>
      </c>
      <c r="I9376" s="3" t="n">
        <f aca="false">I$8976</f>
        <v>0.122</v>
      </c>
      <c r="J9376" s="3" t="n">
        <f aca="false">J$8976</f>
        <v>0.00423275434086337</v>
      </c>
      <c r="K937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376" s="3" t="str">
        <f aca="false">L$8976</f>
        <v>IBGE</v>
      </c>
      <c r="M9376" s="3" t="str">
        <f aca="false">M$8976</f>
        <v>Porcentagem %</v>
      </c>
      <c r="N93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376" s="3" t="n">
        <v>17.9672603350111</v>
      </c>
    </row>
    <row r="9377" customFormat="false" ht="15" hidden="false" customHeight="true" outlineLevel="0" collapsed="false">
      <c r="A9377" s="3" t="str">
        <f aca="false">A$8977</f>
        <v>Sustentabilidade Social</v>
      </c>
      <c r="B9377" s="3" t="str">
        <f aca="false">B$8977</f>
        <v>Inserção Econômica</v>
      </c>
      <c r="C9377" s="3" t="n">
        <f aca="false">C$8977</f>
        <v>1</v>
      </c>
      <c r="D9377" s="3" t="s">
        <v>243</v>
      </c>
      <c r="E9377" s="3" t="n">
        <f aca="false">E$8977</f>
        <v>2018</v>
      </c>
      <c r="F9377" s="3" t="n">
        <f aca="false">F$8977</f>
        <v>2019</v>
      </c>
      <c r="G9377" s="3" t="n">
        <v>89.9192561781258</v>
      </c>
      <c r="H9377" s="3" t="n">
        <f aca="false">H$8977</f>
        <v>0.0428007029311263</v>
      </c>
      <c r="I9377" s="3" t="n">
        <f aca="false">I$8977</f>
        <v>0.122</v>
      </c>
      <c r="J9377" s="3" t="n">
        <f aca="false">J$8977</f>
        <v>0.00522168575759741</v>
      </c>
      <c r="K9377" s="3" t="str">
        <f aca="false">K$8977</f>
        <v>Proporção de ocupados em relação à População Economicamente Ativa.</v>
      </c>
      <c r="L9377" s="3" t="str">
        <f aca="false">L$8977</f>
        <v>IBGE</v>
      </c>
      <c r="M9377" s="3" t="str">
        <f aca="false">M$8977</f>
        <v>Porcentagem %</v>
      </c>
      <c r="N9377" s="5"/>
      <c r="O9377" s="3" t="n">
        <v>71.7516855757548</v>
      </c>
    </row>
    <row r="9378" customFormat="false" ht="15" hidden="false" customHeight="true" outlineLevel="0" collapsed="false">
      <c r="A9378" s="3" t="str">
        <f aca="false">A$8978</f>
        <v>Sustentabilidade Social</v>
      </c>
      <c r="B9378" s="3" t="str">
        <f aca="false">B$8978</f>
        <v>IDH</v>
      </c>
      <c r="C9378" s="3" t="n">
        <f aca="false">C$8978</f>
        <v>1</v>
      </c>
      <c r="D9378" s="3" t="s">
        <v>243</v>
      </c>
      <c r="E9378" s="3" t="n">
        <f aca="false">E$8978</f>
        <v>2017</v>
      </c>
      <c r="F9378" s="3" t="n">
        <f aca="false">F$8978</f>
        <v>2019</v>
      </c>
      <c r="G9378" s="3" t="n">
        <v>0.735</v>
      </c>
      <c r="H9378" s="3" t="n">
        <f aca="false">H$8978</f>
        <v>0.132769233341421</v>
      </c>
      <c r="I9378" s="3" t="n">
        <f aca="false">I$8978</f>
        <v>0.122</v>
      </c>
      <c r="J9378" s="3" t="n">
        <f aca="false">J$8978</f>
        <v>0.0161978464676533</v>
      </c>
      <c r="K9378" s="3" t="str">
        <f aca="false">K$8978</f>
        <v>Índice de Desenvolvimento Humano estadual.</v>
      </c>
      <c r="L9378" s="3" t="str">
        <f aca="false">L$8978</f>
        <v>PNUD, FJP e Ipea</v>
      </c>
      <c r="M9378" s="3" t="str">
        <f aca="false">M$8978</f>
        <v>Índice de 0 a 1</v>
      </c>
      <c r="N9378" s="5"/>
      <c r="O9378" s="3" t="n">
        <v>31.1377245508982</v>
      </c>
    </row>
    <row r="9379" customFormat="false" ht="15" hidden="false" customHeight="true" outlineLevel="0" collapsed="false">
      <c r="A9379" s="3" t="str">
        <f aca="false">A$8979</f>
        <v>Sustentabilidade Social</v>
      </c>
      <c r="B9379" s="3" t="str">
        <f aca="false">B$8979</f>
        <v>Inserção Econômica dos Jovens</v>
      </c>
      <c r="C9379" s="3" t="n">
        <f aca="false">C$8979</f>
        <v>1</v>
      </c>
      <c r="D9379" s="3" t="s">
        <v>243</v>
      </c>
      <c r="E9379" s="3" t="n">
        <f aca="false">E$8979</f>
        <v>2018</v>
      </c>
      <c r="F9379" s="3" t="n">
        <f aca="false">F$8979</f>
        <v>2019</v>
      </c>
      <c r="G9379" s="3" t="n">
        <v>70.5304973738614</v>
      </c>
      <c r="H9379" s="3" t="n">
        <f aca="false">H$8979</f>
        <v>0.0471468029485459</v>
      </c>
      <c r="I9379" s="3" t="n">
        <f aca="false">I$8979</f>
        <v>0.122</v>
      </c>
      <c r="J9379" s="3" t="n">
        <f aca="false">J$8979</f>
        <v>0.0057519099597226</v>
      </c>
      <c r="K9379" s="3" t="str">
        <f aca="false">K$8979</f>
        <v>Proporção dos jovens (entre 15 e 22 anos de idade) que estudam ou trabalham em relação ao total de jovens.</v>
      </c>
      <c r="L9379" s="3" t="str">
        <f aca="false">L$8979</f>
        <v>IBGE</v>
      </c>
      <c r="M9379" s="3" t="str">
        <f aca="false">M$8979</f>
        <v>Porcentagem %</v>
      </c>
      <c r="N9379" s="5"/>
      <c r="O9379" s="3" t="n">
        <v>23.5441205236551</v>
      </c>
    </row>
    <row r="9380" customFormat="false" ht="15" hidden="false" customHeight="true" outlineLevel="0" collapsed="false">
      <c r="A9380" s="3" t="str">
        <f aca="false">A$8980</f>
        <v>Sustentabilidade Social</v>
      </c>
      <c r="B9380" s="3" t="str">
        <f aca="false">B$8980</f>
        <v>Mortalidade Materna</v>
      </c>
      <c r="C9380" s="3" t="n">
        <f aca="false">C$8980</f>
        <v>-1</v>
      </c>
      <c r="D9380" s="3" t="s">
        <v>243</v>
      </c>
      <c r="E9380" s="3" t="n">
        <f aca="false">E$8980</f>
        <v>2017</v>
      </c>
      <c r="F9380" s="3" t="n">
        <f aca="false">F$8980</f>
        <v>2019</v>
      </c>
      <c r="G9380" s="3" t="n">
        <v>3.33386251785998</v>
      </c>
      <c r="H9380" s="3" t="n">
        <f aca="false">H$8980</f>
        <v>0.112363122797531</v>
      </c>
      <c r="I9380" s="3" t="n">
        <f aca="false">I$8980</f>
        <v>0.122</v>
      </c>
      <c r="J9380" s="3" t="n">
        <f aca="false">J$8980</f>
        <v>0.0137083009812988</v>
      </c>
      <c r="K9380" s="3" t="str">
        <f aca="false">K$8980</f>
        <v>Óbitos maternos em relação à população feminina em idade fértil (15-49 anos).</v>
      </c>
      <c r="L9380" s="3" t="str">
        <f aca="false">L$8980</f>
        <v>Datasus e IBGE</v>
      </c>
      <c r="M9380" s="3" t="str">
        <f aca="false">M$8980</f>
        <v>Taxa de mortalidade por 100 mil mulheres</v>
      </c>
      <c r="N9380" s="5"/>
      <c r="O9380" s="3" t="n">
        <v>57.5230638879077</v>
      </c>
    </row>
    <row r="9381" customFormat="false" ht="15" hidden="false" customHeight="true" outlineLevel="0" collapsed="false">
      <c r="A9381" s="3" t="str">
        <f aca="false">A$8981</f>
        <v>Sustentabilidade Social</v>
      </c>
      <c r="B9381" s="3" t="str">
        <f aca="false">B$8981</f>
        <v>Mortalidade Precoce</v>
      </c>
      <c r="C9381" s="3" t="n">
        <f aca="false">C$8981</f>
        <v>-1</v>
      </c>
      <c r="D9381" s="3" t="s">
        <v>243</v>
      </c>
      <c r="E9381" s="3" t="n">
        <f aca="false">E$8981</f>
        <v>2017</v>
      </c>
      <c r="F9381" s="3" t="n">
        <f aca="false">F$8981</f>
        <v>2019</v>
      </c>
      <c r="G9381" s="3" t="n">
        <v>179.709952880328</v>
      </c>
      <c r="H9381" s="3" t="n">
        <f aca="false">H$8981</f>
        <v>0.071934057704847</v>
      </c>
      <c r="I9381" s="3" t="n">
        <f aca="false">I$8981</f>
        <v>0.122</v>
      </c>
      <c r="J9381" s="3" t="n">
        <f aca="false">J$8981</f>
        <v>0.00877595503999134</v>
      </c>
      <c r="K9381" s="3" t="str">
        <f aca="false">K$8981</f>
        <v>Mortalidade de Jovens (15-29 anos) por causas externas.</v>
      </c>
      <c r="L9381" s="3" t="str">
        <f aca="false">L$8981</f>
        <v>Datasus e IBGE</v>
      </c>
      <c r="M9381" s="3" t="str">
        <f aca="false">M$8981</f>
        <v>Taxa de Mortalidade por 100 mil jovens</v>
      </c>
      <c r="N9381" s="5"/>
      <c r="O9381" s="3" t="n">
        <v>5.59619567492973</v>
      </c>
    </row>
    <row r="9382" customFormat="false" ht="15" hidden="false" customHeight="true" outlineLevel="0" collapsed="false">
      <c r="A9382" s="3" t="str">
        <f aca="false">A$8982</f>
        <v>Sustentabilidade Social</v>
      </c>
      <c r="B9382" s="3" t="str">
        <f aca="false">B$8982</f>
        <v>Mortalidade na Infância</v>
      </c>
      <c r="C9382" s="3" t="n">
        <f aca="false">C$8982</f>
        <v>-1</v>
      </c>
      <c r="D9382" s="3" t="s">
        <v>243</v>
      </c>
      <c r="E9382" s="3" t="n">
        <f aca="false">E$8982</f>
        <v>2017</v>
      </c>
      <c r="F9382" s="3" t="n">
        <f aca="false">F$8982</f>
        <v>2019</v>
      </c>
      <c r="G9382" s="3" t="n">
        <v>15.3457486331959</v>
      </c>
      <c r="H9382" s="3" t="n">
        <f aca="false">H$8982</f>
        <v>0.0715526625290683</v>
      </c>
      <c r="I9382" s="3" t="n">
        <f aca="false">I$8982</f>
        <v>0.122</v>
      </c>
      <c r="J9382" s="3" t="n">
        <f aca="false">J$8982</f>
        <v>0.00872942482854633</v>
      </c>
      <c r="K9382" s="3" t="str">
        <f aca="false">K$8982</f>
        <v>Óbitos de menores de 5 anos por grupo de 1.000 nascidos vivos.</v>
      </c>
      <c r="L9382" s="3" t="str">
        <f aca="false">L$8982</f>
        <v>Datasus</v>
      </c>
      <c r="M9382" s="3" t="str">
        <f aca="false">M$8982</f>
        <v>Porcentagem %</v>
      </c>
      <c r="N9382" s="5"/>
      <c r="O9382" s="3" t="n">
        <v>62.3138793388326</v>
      </c>
    </row>
    <row r="9383" customFormat="false" ht="15" hidden="false" customHeight="true" outlineLevel="0" collapsed="false">
      <c r="A9383" s="3" t="str">
        <f aca="false">A$8983</f>
        <v>Sustentabilidade Social</v>
      </c>
      <c r="B9383" s="3" t="str">
        <f aca="false">B$8983</f>
        <v> Total</v>
      </c>
      <c r="C9383" s="3" t="n">
        <f aca="false">C$8983</f>
        <v>1</v>
      </c>
      <c r="D9383" s="3" t="s">
        <v>243</v>
      </c>
      <c r="E9383" s="3" t="n">
        <f aca="false">E$8983</f>
        <v>2019</v>
      </c>
      <c r="F9383" s="3" t="n">
        <f aca="false">F$8983</f>
        <v>2019</v>
      </c>
      <c r="G9383" s="3" t="n">
        <v>46.1884278298705</v>
      </c>
      <c r="H9383" s="3" t="n">
        <f aca="false">H$8983</f>
        <v>1</v>
      </c>
      <c r="I9383" s="3" t="n">
        <f aca="false">I$8983</f>
        <v>0.122</v>
      </c>
      <c r="J9383" s="3" t="n">
        <f aca="false">J$8983</f>
        <v>0.122</v>
      </c>
      <c r="K9383" s="3" t="str">
        <f aca="false">K$8983</f>
        <v>Nota obtida via normalização e ponderação de indicadores que variam de 0 a 100.</v>
      </c>
      <c r="L9383" s="3" t="str">
        <f aca="false">L$8983</f>
        <v>Tendências</v>
      </c>
      <c r="M9383" s="3" t="str">
        <f aca="false">M$8983</f>
        <v>Nota de 0 a 100</v>
      </c>
      <c r="N9383" s="5"/>
      <c r="O9383" s="3" t="n">
        <v>38.3109147319014</v>
      </c>
    </row>
    <row r="9384" customFormat="false" ht="15" hidden="false" customHeight="true" outlineLevel="0" collapsed="false">
      <c r="A9384" s="3" t="s">
        <v>238</v>
      </c>
      <c r="B9384" s="3" t="s">
        <v>25</v>
      </c>
      <c r="C9384" s="3" t="n">
        <v>1</v>
      </c>
      <c r="D9384" s="3" t="s">
        <v>243</v>
      </c>
      <c r="E9384" s="3" t="n">
        <v>2019</v>
      </c>
      <c r="F9384" s="3" t="n">
        <v>2019</v>
      </c>
      <c r="G9384" s="3" t="n">
        <v>49.5699747977884</v>
      </c>
      <c r="H9384" s="3" t="n">
        <v>1</v>
      </c>
      <c r="I9384" s="3" t="n">
        <v>0.01</v>
      </c>
      <c r="J9384" s="3" t="n">
        <f aca="false">I9384*H9384</f>
        <v>0.01</v>
      </c>
      <c r="K9384" s="4" t="str">
        <f aca="false">K9304</f>
        <v>Nota obtida via normalização e ponderação de indicadores que variam de 0 a 100.</v>
      </c>
      <c r="L9384" s="3" t="str">
        <f aca="false">L9304</f>
        <v>Tendências</v>
      </c>
      <c r="M9384" s="3" t="str">
        <f aca="false">M$8984</f>
        <v>Nota de 0 a 100</v>
      </c>
      <c r="N9384" s="5"/>
      <c r="O9384" s="3" t="n">
        <v>33.806469409359</v>
      </c>
    </row>
    <row r="9385" customFormat="false" ht="15" hidden="false" customHeight="true" outlineLevel="0" collapsed="false">
      <c r="A9385" s="3" t="str">
        <f aca="false">A$8905</f>
        <v>Sustentabilidade Ambiental</v>
      </c>
      <c r="B9385" s="3" t="str">
        <f aca="false">B$8905</f>
        <v>Emissões de CO2</v>
      </c>
      <c r="C9385" s="3" t="n">
        <f aca="false">C$8905</f>
        <v>-1</v>
      </c>
      <c r="D9385" s="3" t="s">
        <v>244</v>
      </c>
      <c r="E9385" s="3" t="n">
        <f aca="false">E$8905</f>
        <v>2017</v>
      </c>
      <c r="F9385" s="3" t="n">
        <f aca="false">F$8905</f>
        <v>2019</v>
      </c>
      <c r="G9385" s="3" t="n">
        <v>22.3559785358297</v>
      </c>
      <c r="H9385" s="3" t="n">
        <f aca="false">H$8905</f>
        <v>0.276509599416255</v>
      </c>
      <c r="I9385" s="3" t="n">
        <f aca="false">I$8905</f>
        <v>0.078</v>
      </c>
      <c r="J9385" s="3" t="n">
        <f aca="false">J$8905</f>
        <v>0.0215677487544679</v>
      </c>
      <c r="K9385" s="3" t="str">
        <f aca="false">K$8905</f>
        <v>CO2 emitido e derivado de remoção de unidades de conservação pelo PIB Total.</v>
      </c>
      <c r="L9385" s="3" t="str">
        <f aca="false">L$8905</f>
        <v>SEEG/OC e Tendências</v>
      </c>
      <c r="M9385" s="3" t="str">
        <f aca="false">M$8905</f>
        <v>Toneladas emitidas de CO2  por habitante</v>
      </c>
      <c r="N9385" s="5" t="str">
        <f aca="false">N$71</f>
        <v>A partir da publicação de 2019, ou seja, do dado de 2017, o denominador foi alterado de população para PIB total (o PIB utilizado para cálculo é estimado pela Tendências)</v>
      </c>
      <c r="O9385" s="3" t="n">
        <v>64.686694546746</v>
      </c>
    </row>
    <row r="9386" customFormat="false" ht="15" hidden="false" customHeight="true" outlineLevel="0" collapsed="false">
      <c r="A9386" s="3" t="str">
        <f aca="false">A$8906</f>
        <v>Sustentabilidade Ambiental</v>
      </c>
      <c r="B9386" s="3" t="str">
        <f aca="false">B$8906</f>
        <v>Serviços Urbanos</v>
      </c>
      <c r="C9386" s="3" t="n">
        <f aca="false">C$8906</f>
        <v>1</v>
      </c>
      <c r="D9386" s="3" t="s">
        <v>244</v>
      </c>
      <c r="E9386" s="3" t="n">
        <f aca="false">E$8906</f>
        <v>2017</v>
      </c>
      <c r="F9386" s="3" t="n">
        <f aca="false">F$8906</f>
        <v>2019</v>
      </c>
      <c r="G9386" s="3" t="n">
        <v>2</v>
      </c>
      <c r="H9386" s="3" t="n">
        <f aca="false">H$8906</f>
        <v>0.112607049901131</v>
      </c>
      <c r="I9386" s="3" t="n">
        <f aca="false">I$8906</f>
        <v>0.078</v>
      </c>
      <c r="J9386" s="3" t="n">
        <f aca="false">J$8906</f>
        <v>0.00878334989228819</v>
      </c>
      <c r="K9386" s="3" t="str">
        <f aca="false">K$8906</f>
        <v>Oferta de serviços municipais para coleta de materiais especiais e limpeza urbana (Nota: 0-2 a partir da agregação dos dados municipais).</v>
      </c>
      <c r="L9386" s="3" t="str">
        <f aca="false">L$8906</f>
        <v>SNIS</v>
      </c>
      <c r="M9386" s="3" t="str">
        <f aca="false">M$8906</f>
        <v>Pontuação de 0 a 2</v>
      </c>
      <c r="N9386" s="5"/>
      <c r="O9386" s="3" t="n">
        <v>100</v>
      </c>
    </row>
    <row r="9387" customFormat="false" ht="15" hidden="false" customHeight="true" outlineLevel="0" collapsed="false">
      <c r="A9387" s="3" t="str">
        <f aca="false">A$8907</f>
        <v>Sustentabilidade Ambiental</v>
      </c>
      <c r="B9387" s="3" t="str">
        <f aca="false">B$8907</f>
        <v>Destinação do Lixo</v>
      </c>
      <c r="C9387" s="3" t="n">
        <f aca="false">C$8907</f>
        <v>1</v>
      </c>
      <c r="D9387" s="3" t="s">
        <v>244</v>
      </c>
      <c r="E9387" s="3" t="n">
        <f aca="false">E$8907</f>
        <v>2017</v>
      </c>
      <c r="F9387" s="3" t="n">
        <f aca="false">F$8907</f>
        <v>2019</v>
      </c>
      <c r="G9387" s="3" t="n">
        <v>0.455132352378496</v>
      </c>
      <c r="H9387" s="3" t="n">
        <f aca="false">H$8907</f>
        <v>0.144272511161853</v>
      </c>
      <c r="I9387" s="3" t="n">
        <f aca="false">I$8907</f>
        <v>0.078</v>
      </c>
      <c r="J9387" s="3" t="n">
        <f aca="false">J$8907</f>
        <v>0.0112532558706245</v>
      </c>
      <c r="K9387" s="3" t="str">
        <f aca="false">K$8907</f>
        <v>Destinação adequada para o tipo de resíduo sólido e qualidade das unidades de destino em solo.</v>
      </c>
      <c r="L9387" s="3" t="str">
        <f aca="false">L$8907</f>
        <v>SNIS</v>
      </c>
      <c r="M9387" s="3" t="str">
        <f aca="false">M$8907</f>
        <v>Pontuação de 0 a 1</v>
      </c>
      <c r="N9387" s="5"/>
      <c r="O9387" s="3" t="n">
        <v>68.3970695240263</v>
      </c>
    </row>
    <row r="9388" customFormat="false" ht="15" hidden="false" customHeight="true" outlineLevel="0" collapsed="false">
      <c r="A9388" s="3" t="str">
        <f aca="false">A$8908</f>
        <v>Sustentabilidade Ambiental</v>
      </c>
      <c r="B9388" s="3" t="str">
        <f aca="false">B$8908</f>
        <v>Tratamento de Esgoto</v>
      </c>
      <c r="C9388" s="3" t="n">
        <f aca="false">C$8908</f>
        <v>1</v>
      </c>
      <c r="D9388" s="3" t="s">
        <v>244</v>
      </c>
      <c r="E9388" s="3" t="n">
        <f aca="false">E$8908</f>
        <v>2017</v>
      </c>
      <c r="F9388" s="3" t="n">
        <f aca="false">F$8908</f>
        <v>2019</v>
      </c>
      <c r="G9388" s="3" t="n">
        <v>78.9460779918324</v>
      </c>
      <c r="H9388" s="3" t="n">
        <f aca="false">H$8908</f>
        <v>0.274026242219037</v>
      </c>
      <c r="I9388" s="3" t="n">
        <f aca="false">I$8908</f>
        <v>0.078</v>
      </c>
      <c r="J9388" s="3" t="n">
        <f aca="false">J$8908</f>
        <v>0.0213740468930849</v>
      </c>
      <c r="K9388" s="3" t="str">
        <f aca="false">K$8908</f>
        <v>Parcela de esgoto tratado do total de água consumida multiplicado pela proporção de domicílios com acesso à agua encanada proveniente de rede geral de distribuição no estado.</v>
      </c>
      <c r="L9388" s="3" t="str">
        <f aca="false">L$8908</f>
        <v>SNIS e IBGE</v>
      </c>
      <c r="M9388" s="3" t="str">
        <f aca="false">M$8908</f>
        <v>Porcentagem %</v>
      </c>
      <c r="N93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388" s="3" t="n">
        <v>100</v>
      </c>
    </row>
    <row r="9389" customFormat="false" ht="15" hidden="false" customHeight="true" outlineLevel="0" collapsed="false">
      <c r="A9389" s="3" t="str">
        <f aca="false">A$8909</f>
        <v>Sustentabilidade Ambiental</v>
      </c>
      <c r="B9389" s="3" t="str">
        <f aca="false">B$8909</f>
        <v>Perda de Água</v>
      </c>
      <c r="C9389" s="3" t="n">
        <f aca="false">C$8909</f>
        <v>-1</v>
      </c>
      <c r="D9389" s="3" t="s">
        <v>244</v>
      </c>
      <c r="E9389" s="3" t="n">
        <f aca="false">E$8909</f>
        <v>2017</v>
      </c>
      <c r="F9389" s="3" t="n">
        <f aca="false">F$8909</f>
        <v>2019</v>
      </c>
      <c r="G9389" s="3" t="n">
        <v>33.75</v>
      </c>
      <c r="H9389" s="3" t="n">
        <f aca="false">H$8909</f>
        <v>0.192584597301725</v>
      </c>
      <c r="I9389" s="3" t="n">
        <f aca="false">I$8909</f>
        <v>0.078</v>
      </c>
      <c r="J9389" s="3" t="n">
        <f aca="false">J$8909</f>
        <v>0.0150215985895346</v>
      </c>
      <c r="K9389" s="3" t="str">
        <f aca="false">K$8909</f>
        <v>Índice de perdas na distribuição de água.</v>
      </c>
      <c r="L9389" s="3" t="str">
        <f aca="false">L$8909</f>
        <v>SNIS</v>
      </c>
      <c r="M9389" s="3" t="str">
        <f aca="false">M$8909</f>
        <v>Porcentagem %</v>
      </c>
      <c r="N9389" s="5"/>
      <c r="O9389" s="3" t="n">
        <v>84.9326255614537</v>
      </c>
    </row>
    <row r="9390" customFormat="false" ht="15" hidden="false" customHeight="true" outlineLevel="0" collapsed="false">
      <c r="A9390" s="3" t="str">
        <f aca="false">A$8910</f>
        <v>Sustentabilidade Ambiental</v>
      </c>
      <c r="B9390" s="3" t="str">
        <f aca="false">B$8910</f>
        <v> Total</v>
      </c>
      <c r="C9390" s="3" t="n">
        <f aca="false">C$8910</f>
        <v>1</v>
      </c>
      <c r="D9390" s="3" t="s">
        <v>244</v>
      </c>
      <c r="E9390" s="3" t="n">
        <f aca="false">E$8910</f>
        <v>2019</v>
      </c>
      <c r="F9390" s="3" t="n">
        <f aca="false">F$8910</f>
        <v>2019</v>
      </c>
      <c r="G9390" s="3" t="n">
        <v>82.7743536765729</v>
      </c>
      <c r="H9390" s="3" t="n">
        <f aca="false">H$8910</f>
        <v>1</v>
      </c>
      <c r="I9390" s="3" t="n">
        <f aca="false">I$8910</f>
        <v>0.078</v>
      </c>
      <c r="J9390" s="3" t="n">
        <f aca="false">J$8910</f>
        <v>0.078</v>
      </c>
      <c r="K9390" s="3" t="str">
        <f aca="false">K$8910</f>
        <v>Nota obtida via normalização e ponderação de indicadores que variam de 0 a 100.</v>
      </c>
      <c r="L9390" s="3" t="str">
        <f aca="false">L$8910</f>
        <v>Tendências</v>
      </c>
      <c r="M9390" s="3" t="str">
        <f aca="false">M$8910</f>
        <v>Nota de 0 a 100</v>
      </c>
      <c r="N9390" s="5"/>
      <c r="O9390" s="3" t="n">
        <v>100</v>
      </c>
    </row>
    <row r="9391" customFormat="false" ht="15" hidden="false" customHeight="true" outlineLevel="0" collapsed="false">
      <c r="A9391" s="3" t="str">
        <f aca="false">A$8911</f>
        <v>Capital Humano</v>
      </c>
      <c r="B9391" s="3" t="str">
        <f aca="false">B$8911</f>
        <v>Custo de Mão de Obra</v>
      </c>
      <c r="C9391" s="3" t="n">
        <f aca="false">C$8911</f>
        <v>-1</v>
      </c>
      <c r="D9391" s="3" t="s">
        <v>244</v>
      </c>
      <c r="E9391" s="3" t="n">
        <f aca="false">E$8911</f>
        <v>2018</v>
      </c>
      <c r="F9391" s="3" t="n">
        <f aca="false">F$8911</f>
        <v>2019</v>
      </c>
      <c r="G9391" s="3" t="n">
        <v>3972.75</v>
      </c>
      <c r="H9391" s="3" t="n">
        <f aca="false">H$8911</f>
        <v>0.420151030851755</v>
      </c>
      <c r="I9391" s="3" t="n">
        <f aca="false">I$8911</f>
        <v>0.082</v>
      </c>
      <c r="J9391" s="3" t="n">
        <f aca="false">J$8911</f>
        <v>0.0344523845298439</v>
      </c>
      <c r="K9391" s="3" t="str">
        <f aca="false">K$8911</f>
        <v>Rendimento médio nominal de todos os trabalhos, habitualmente recebido por mês, pelas pessoas de 14 anos ou mais de idade, ocupadas na semana de referência, com rendimento de trabalho.</v>
      </c>
      <c r="L9391" s="3" t="str">
        <f aca="false">L$8911</f>
        <v>IBGE</v>
      </c>
      <c r="M9391" s="3" t="str">
        <f aca="false">M$8911</f>
        <v>Reais (R$)</v>
      </c>
      <c r="N9391" s="3" t="str">
        <f aca="false">N$17</f>
        <v>A partir da publicação de 2016, ou seja, do dado de 2015, passou a ser usado o rendimento médio nominal de todos os trabalhos, antes disso se usava o rendimento médio real do trabalho principal</v>
      </c>
      <c r="O9391" s="3" t="n">
        <v>0</v>
      </c>
    </row>
    <row r="9392" customFormat="false" ht="15" hidden="false" customHeight="true" outlineLevel="0" collapsed="false">
      <c r="A9392" s="3" t="str">
        <f aca="false">A$8912</f>
        <v>Capital Humano</v>
      </c>
      <c r="B9392" s="3" t="str">
        <f aca="false">B$8912</f>
        <v>PEA com Ensino Superior</v>
      </c>
      <c r="C9392" s="3" t="n">
        <f aca="false">C$8912</f>
        <v>1</v>
      </c>
      <c r="D9392" s="3" t="s">
        <v>244</v>
      </c>
      <c r="E9392" s="3" t="n">
        <f aca="false">E$8912</f>
        <v>2018</v>
      </c>
      <c r="F9392" s="3" t="n">
        <f aca="false">F$8912</f>
        <v>2019</v>
      </c>
      <c r="G9392" s="3" t="n">
        <v>32.6160900185872</v>
      </c>
      <c r="H9392" s="3" t="n">
        <f aca="false">H$8912</f>
        <v>0.161410047971922</v>
      </c>
      <c r="I9392" s="3" t="n">
        <f aca="false">I$8912</f>
        <v>0.082</v>
      </c>
      <c r="J9392" s="3" t="n">
        <f aca="false">J$8912</f>
        <v>0.0132356239336976</v>
      </c>
      <c r="K9392" s="3" t="str">
        <f aca="false">K$8912</f>
        <v>A quantificação dos anos de estudo é feita apenas para a PEA, desconsiderando o nível de educação do restante da população. Desse modo, obtemos a proporção da PEA que têm ensino superior completo.</v>
      </c>
      <c r="L9392" s="3" t="str">
        <f aca="false">L$8912</f>
        <v>IBGE</v>
      </c>
      <c r="M9392" s="3" t="str">
        <f aca="false">M$8912</f>
        <v>Porcentagem %</v>
      </c>
      <c r="N9392" s="5"/>
      <c r="O9392" s="3" t="n">
        <v>100</v>
      </c>
    </row>
    <row r="9393" customFormat="false" ht="15" hidden="false" customHeight="true" outlineLevel="0" collapsed="false">
      <c r="A9393" s="3" t="str">
        <f aca="false">A$8913</f>
        <v>Capital Humano</v>
      </c>
      <c r="B9393" s="3" t="str">
        <f aca="false">B$8913</f>
        <v>Produtividade do Trabalho</v>
      </c>
      <c r="C9393" s="3" t="n">
        <f aca="false">C$8913</f>
        <v>1</v>
      </c>
      <c r="D9393" s="3" t="s">
        <v>244</v>
      </c>
      <c r="E9393" s="3" t="n">
        <f aca="false">E$8913</f>
        <v>2018</v>
      </c>
      <c r="F9393" s="3" t="n">
        <f aca="false">F$8913</f>
        <v>2019</v>
      </c>
      <c r="G9393" s="3" t="n">
        <v>176.559504770502</v>
      </c>
      <c r="H9393" s="3" t="n">
        <f aca="false">H$8913</f>
        <v>0.253033252621177</v>
      </c>
      <c r="I9393" s="3" t="n">
        <f aca="false">I$8913</f>
        <v>0.082</v>
      </c>
      <c r="J9393" s="3" t="n">
        <f aca="false">J$8913</f>
        <v>0.0207487267149365</v>
      </c>
      <c r="K9393" s="3" t="str">
        <f aca="false">K$8913</f>
        <v>PIB pelo total de pessoas ocupadas no período.</v>
      </c>
      <c r="L9393" s="3" t="str">
        <f aca="false">L$8913</f>
        <v>IBGE e Tendências</v>
      </c>
      <c r="M9393" s="3" t="str">
        <f aca="false">M$8913</f>
        <v>Mil Reais (R$) por habitante</v>
      </c>
      <c r="N9393" s="5" t="str">
        <f aca="false">N$19</f>
        <v>O PIB utilizado para cálculo é estimado pela Tendências</v>
      </c>
      <c r="O9393" s="3" t="n">
        <v>100</v>
      </c>
    </row>
    <row r="9394" customFormat="false" ht="15" hidden="false" customHeight="true" outlineLevel="0" collapsed="false">
      <c r="A9394" s="3" t="str">
        <f aca="false">A$8914</f>
        <v>Capital Humano</v>
      </c>
      <c r="B9394" s="3" t="str">
        <f aca="false">B$8914</f>
        <v>Qualificação dos Trabalhadores</v>
      </c>
      <c r="C9394" s="3" t="n">
        <f aca="false">C$8914</f>
        <v>1</v>
      </c>
      <c r="D9394" s="3" t="s">
        <v>244</v>
      </c>
      <c r="E9394" s="3" t="n">
        <f aca="false">E$8914</f>
        <v>2018</v>
      </c>
      <c r="F9394" s="3" t="n">
        <f aca="false">F$8914</f>
        <v>2019</v>
      </c>
      <c r="G9394" s="3" t="n">
        <v>12.062033</v>
      </c>
      <c r="H9394" s="3" t="n">
        <f aca="false">H$8914</f>
        <v>0.165405668555146</v>
      </c>
      <c r="I9394" s="3" t="n">
        <f aca="false">I$8914</f>
        <v>0.082</v>
      </c>
      <c r="J9394" s="3" t="n">
        <f aca="false">J$8914</f>
        <v>0.013563264821522</v>
      </c>
      <c r="K9394" s="3" t="str">
        <f aca="false">K$8914</f>
        <v>Anos de estudos da população economicamente ativa (acima de 14 anos de idade).</v>
      </c>
      <c r="L9394" s="3" t="str">
        <f aca="false">L$8914</f>
        <v>IBGE</v>
      </c>
      <c r="M9394" s="3" t="str">
        <f aca="false">M$8914</f>
        <v>Anos</v>
      </c>
      <c r="N9394" s="5"/>
      <c r="O9394" s="3" t="n">
        <v>100</v>
      </c>
    </row>
    <row r="9395" customFormat="false" ht="15" hidden="false" customHeight="true" outlineLevel="0" collapsed="false">
      <c r="A9395" s="3" t="str">
        <f aca="false">A$8915</f>
        <v>Capital Humano</v>
      </c>
      <c r="B9395" s="3" t="str">
        <f aca="false">B$8915</f>
        <v> Total</v>
      </c>
      <c r="C9395" s="3" t="n">
        <f aca="false">C$8915</f>
        <v>1</v>
      </c>
      <c r="D9395" s="3" t="s">
        <v>244</v>
      </c>
      <c r="E9395" s="3" t="n">
        <f aca="false">E$8915</f>
        <v>2019</v>
      </c>
      <c r="F9395" s="3" t="n">
        <f aca="false">F$8915</f>
        <v>2019</v>
      </c>
      <c r="G9395" s="3" t="n">
        <v>57.9848969148245</v>
      </c>
      <c r="H9395" s="3" t="n">
        <f aca="false">H$8915</f>
        <v>1</v>
      </c>
      <c r="I9395" s="3" t="n">
        <f aca="false">I$8915</f>
        <v>0.082</v>
      </c>
      <c r="J9395" s="3" t="n">
        <f aca="false">J$8915</f>
        <v>0.082</v>
      </c>
      <c r="K9395" s="3" t="str">
        <f aca="false">K$8915</f>
        <v>Nota obtida via normalização e ponderação de indicadores que variam de 0 a 100.</v>
      </c>
      <c r="L9395" s="3" t="str">
        <f aca="false">L$8915</f>
        <v>Tendências</v>
      </c>
      <c r="M9395" s="3" t="str">
        <f aca="false">M$8915</f>
        <v>Nota de 0 a 100</v>
      </c>
      <c r="N9395" s="5"/>
      <c r="O9395" s="3" t="n">
        <v>100</v>
      </c>
    </row>
    <row r="9396" customFormat="false" ht="15" hidden="false" customHeight="true" outlineLevel="0" collapsed="false">
      <c r="A9396" s="3" t="str">
        <f aca="false">A$8916</f>
        <v>Educação</v>
      </c>
      <c r="B9396" s="3" t="str">
        <f aca="false">B$8916</f>
        <v>Avaliação da Educação</v>
      </c>
      <c r="C9396" s="3" t="n">
        <f aca="false">C$8916</f>
        <v>1</v>
      </c>
      <c r="D9396" s="3" t="s">
        <v>244</v>
      </c>
      <c r="E9396" s="3" t="n">
        <f aca="false">E$8916</f>
        <v>2019</v>
      </c>
      <c r="F9396" s="3" t="n">
        <f aca="false">F$8916</f>
        <v>2019</v>
      </c>
      <c r="G9396" s="3" t="n">
        <v>100</v>
      </c>
      <c r="H9396" s="3" t="n">
        <f aca="false">H$8916</f>
        <v>0.0548496147284625</v>
      </c>
      <c r="I9396" s="3" t="n">
        <f aca="false">I$8916</f>
        <v>0.113</v>
      </c>
      <c r="J9396" s="3" t="n">
        <f aca="false">J$8916</f>
        <v>0.00619800646431626</v>
      </c>
      <c r="K9396" s="3" t="str">
        <f aca="false">K$8916</f>
        <v>Status dos programas estaduais de avaliação da educação básica.</v>
      </c>
      <c r="L9396" s="3" t="str">
        <f aca="false">L$8916</f>
        <v>Secretarias Estaduais de Educação</v>
      </c>
      <c r="M9396" s="3" t="str">
        <f aca="false">M$8916</f>
        <v>Pontuação de 0 a 100</v>
      </c>
      <c r="N93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396" s="3" t="n">
        <v>100</v>
      </c>
    </row>
    <row r="9397" customFormat="false" ht="15" hidden="false" customHeight="true" outlineLevel="0" collapsed="false">
      <c r="A9397" s="3" t="str">
        <f aca="false">A$8917</f>
        <v>Educação</v>
      </c>
      <c r="B9397" s="3" t="str">
        <f aca="false">B$8917</f>
        <v>IDEB</v>
      </c>
      <c r="C9397" s="3" t="n">
        <f aca="false">C$8917</f>
        <v>1</v>
      </c>
      <c r="D9397" s="3" t="s">
        <v>244</v>
      </c>
      <c r="E9397" s="3" t="n">
        <f aca="false">E$8917</f>
        <v>2017</v>
      </c>
      <c r="F9397" s="3" t="n">
        <f aca="false">F$8917</f>
        <v>2019</v>
      </c>
      <c r="G9397" s="3" t="n">
        <v>5.31220898236059</v>
      </c>
      <c r="H9397" s="3" t="n">
        <f aca="false">H$8917</f>
        <v>0.0808886176378408</v>
      </c>
      <c r="I9397" s="3" t="n">
        <f aca="false">I$8917</f>
        <v>0.113</v>
      </c>
      <c r="J9397" s="3" t="n">
        <f aca="false">J$8917</f>
        <v>0.00914041379307601</v>
      </c>
      <c r="K9397" s="3" t="str">
        <f aca="false">K$8917</f>
        <v>Qualidade da educação básica do Brasil, considera fluxo escolar e média de desempenhos nas avaliações de toda a rede de ensino.</v>
      </c>
      <c r="L9397" s="3" t="str">
        <f aca="false">L$8917</f>
        <v>INEP</v>
      </c>
      <c r="M9397" s="3" t="str">
        <f aca="false">M$8917</f>
        <v>Pontuação de  a 10</v>
      </c>
      <c r="N9397" s="5"/>
      <c r="O9397" s="3" t="n">
        <v>82.8074330480251</v>
      </c>
    </row>
    <row r="9398" customFormat="false" ht="15" hidden="false" customHeight="true" outlineLevel="0" collapsed="false">
      <c r="A9398" s="3" t="str">
        <f aca="false">A$8918</f>
        <v>Educação</v>
      </c>
      <c r="B9398" s="3" t="str">
        <f aca="false">B$8918</f>
        <v>ENEM</v>
      </c>
      <c r="C9398" s="3" t="n">
        <f aca="false">C$8918</f>
        <v>1</v>
      </c>
      <c r="D9398" s="3" t="s">
        <v>244</v>
      </c>
      <c r="E9398" s="3" t="n">
        <f aca="false">E$8918</f>
        <v>2018</v>
      </c>
      <c r="F9398" s="3" t="n">
        <f aca="false">F$8918</f>
        <v>2019</v>
      </c>
      <c r="G9398" s="3" t="n">
        <v>539.19353</v>
      </c>
      <c r="H9398" s="3" t="n">
        <f aca="false">H$8918</f>
        <v>0.0819526505815132</v>
      </c>
      <c r="I9398" s="3" t="n">
        <f aca="false">I$8918</f>
        <v>0.113</v>
      </c>
      <c r="J9398" s="3" t="n">
        <f aca="false">J$8918</f>
        <v>0.009260649515711</v>
      </c>
      <c r="K9398" s="3" t="str">
        <f aca="false">K$8918</f>
        <v>Desempenho dos alunos do Ensino Médio para acesso ao Ensino Superior e a programas de financiamento em instituições privadas.</v>
      </c>
      <c r="L9398" s="3" t="str">
        <f aca="false">L$8918</f>
        <v>INEP</v>
      </c>
      <c r="M9398" s="3" t="str">
        <f aca="false">M$8918</f>
        <v>Pontuação de 0 a 1000</v>
      </c>
      <c r="N9398" s="5"/>
      <c r="O9398" s="3" t="n">
        <v>86.2214796958525</v>
      </c>
    </row>
    <row r="9399" customFormat="false" ht="15" hidden="false" customHeight="true" outlineLevel="0" collapsed="false">
      <c r="A9399" s="3" t="str">
        <f aca="false">A$8919</f>
        <v>Educação</v>
      </c>
      <c r="B9399" s="3" t="str">
        <f aca="false">B$8919</f>
        <v>PISA</v>
      </c>
      <c r="C9399" s="3" t="n">
        <f aca="false">C$8919</f>
        <v>1</v>
      </c>
      <c r="D9399" s="3" t="s">
        <v>244</v>
      </c>
      <c r="E9399" s="3" t="n">
        <f aca="false">E$8919</f>
        <v>2015</v>
      </c>
      <c r="F9399" s="3" t="n">
        <f aca="false">F$8919</f>
        <v>2019</v>
      </c>
      <c r="G9399" s="3" t="n">
        <v>417.333333333333</v>
      </c>
      <c r="H9399" s="3" t="n">
        <f aca="false">H$8919</f>
        <v>0.090284857667192</v>
      </c>
      <c r="I9399" s="3" t="n">
        <f aca="false">I$8919</f>
        <v>0.113</v>
      </c>
      <c r="J9399" s="3" t="n">
        <f aca="false">J$8919</f>
        <v>0.0102021889163927</v>
      </c>
      <c r="K9399" s="3" t="str">
        <f aca="false">K$8919</f>
        <v>Desempenho dos estudantes na faixa dos 15 anos no Programa internacional de avaliação dos estudantes.</v>
      </c>
      <c r="L9399" s="3" t="str">
        <f aca="false">L$8919</f>
        <v>PISA</v>
      </c>
      <c r="M9399" s="3" t="str">
        <f aca="false">M$8919</f>
        <v>Pontuação de 0 1000</v>
      </c>
      <c r="N9399" s="5"/>
      <c r="O9399" s="3" t="n">
        <v>86.8181818181813</v>
      </c>
    </row>
    <row r="9400" customFormat="false" ht="15" hidden="false" customHeight="true" outlineLevel="0" collapsed="false">
      <c r="A9400" s="3" t="str">
        <f aca="false">A$8920</f>
        <v>Educação</v>
      </c>
      <c r="B9400" s="3" t="str">
        <f aca="false">B$8920</f>
        <v>Índice de Oportunidade da Educação</v>
      </c>
      <c r="C9400" s="3" t="n">
        <f aca="false">C$8920</f>
        <v>1</v>
      </c>
      <c r="D9400" s="3" t="s">
        <v>244</v>
      </c>
      <c r="E9400" s="3" t="n">
        <f aca="false">E$8920</f>
        <v>2019</v>
      </c>
      <c r="F9400" s="3" t="n">
        <f aca="false">F$8920</f>
        <v>2019</v>
      </c>
      <c r="G9400" s="3" t="n">
        <v>5.224206</v>
      </c>
      <c r="H9400" s="3" t="n">
        <f aca="false">H$8920</f>
        <v>0.234735317913053</v>
      </c>
      <c r="I9400" s="3" t="n">
        <f aca="false">I$8920</f>
        <v>0.113</v>
      </c>
      <c r="J9400" s="3" t="n">
        <f aca="false">J$8920</f>
        <v>0.026525090924175</v>
      </c>
      <c r="K9400" s="3" t="str">
        <f aca="false">K$8920</f>
        <v>Mede a qualidade das oportunidades educacionais oferecidas por municípios e estados.</v>
      </c>
      <c r="L9400" s="3" t="str">
        <f aca="false">L$8920</f>
        <v>Comunidade Educativa CEDAC</v>
      </c>
      <c r="M9400" s="3" t="str">
        <f aca="false">M$8920</f>
        <v>Pontuação de 0 a 10</v>
      </c>
      <c r="N9400" s="5"/>
      <c r="O9400" s="3" t="n">
        <v>85.240036324655</v>
      </c>
    </row>
    <row r="9401" customFormat="false" ht="15" hidden="false" customHeight="true" outlineLevel="0" collapsed="false">
      <c r="A9401" s="3" t="str">
        <f aca="false">A$8921</f>
        <v>Educação</v>
      </c>
      <c r="B9401" s="3" t="str">
        <f aca="false">B$8921</f>
        <v>Taxa de Frequência Líquida do Ensino Fundamental</v>
      </c>
      <c r="C9401" s="3" t="n">
        <f aca="false">C$8921</f>
        <v>1</v>
      </c>
      <c r="D9401" s="3" t="s">
        <v>244</v>
      </c>
      <c r="E9401" s="3" t="n">
        <f aca="false">E$8921</f>
        <v>2018</v>
      </c>
      <c r="F9401" s="3" t="n">
        <f aca="false">F$8921</f>
        <v>2019</v>
      </c>
      <c r="G9401" s="3" t="n">
        <v>96.5</v>
      </c>
      <c r="H9401" s="3" t="n">
        <f aca="false">H$8921</f>
        <v>0.11997391492894</v>
      </c>
      <c r="I9401" s="3" t="n">
        <f aca="false">I$8921</f>
        <v>0.113</v>
      </c>
      <c r="J9401" s="3" t="n">
        <f aca="false">J$8921</f>
        <v>0.0135570523869702</v>
      </c>
      <c r="K9401" s="3" t="str">
        <f aca="false">K$8921</f>
        <v>Razão entre o número de pessoas na faixa etária de 6 a 14 anos frequentando o Ensino Fundamental.</v>
      </c>
      <c r="L9401" s="3" t="str">
        <f aca="false">L$8921</f>
        <v>IBGE</v>
      </c>
      <c r="M9401" s="3" t="str">
        <f aca="false">M$8921</f>
        <v>Porcentagem %</v>
      </c>
      <c r="N9401" s="5" t="str">
        <f aca="false">N$4396</f>
        <v>A partir da edição de 2017, ou seja, do dado de 2015, o indicador Taxa de abandono do ensino fundamental foi substituído pelo Taxa de frequência líquida do ensino fundamental</v>
      </c>
      <c r="O9401" s="3" t="n">
        <v>41.6666666666667</v>
      </c>
    </row>
    <row r="9402" customFormat="false" ht="15" hidden="false" customHeight="true" outlineLevel="0" collapsed="false">
      <c r="A9402" s="3" t="str">
        <f aca="false">A$8922</f>
        <v>Educação</v>
      </c>
      <c r="B9402" s="3" t="str">
        <f aca="false">B$8922</f>
        <v>Taxa de frequência líquida do ensino médio</v>
      </c>
      <c r="C9402" s="3" t="n">
        <f aca="false">C$8922</f>
        <v>1</v>
      </c>
      <c r="D9402" s="3" t="s">
        <v>244</v>
      </c>
      <c r="E9402" s="3" t="n">
        <f aca="false">E$8922</f>
        <v>2018</v>
      </c>
      <c r="F9402" s="3" t="n">
        <f aca="false">F$8922</f>
        <v>2019</v>
      </c>
      <c r="G9402" s="3" t="n">
        <v>72.4</v>
      </c>
      <c r="H9402" s="3" t="n">
        <f aca="false">H$8922</f>
        <v>0.142964739746</v>
      </c>
      <c r="I9402" s="3" t="n">
        <f aca="false">I$8922</f>
        <v>0.113</v>
      </c>
      <c r="J9402" s="3" t="n">
        <f aca="false">J$8922</f>
        <v>0.016155015591298</v>
      </c>
      <c r="K9402" s="3" t="str">
        <f aca="false">K$8922</f>
        <v>Razão entre o número de pessoas na faixa etária de 15 a 17 anos frequentando o Ensino Médio.</v>
      </c>
      <c r="L9402" s="3" t="str">
        <f aca="false">L$8922</f>
        <v>IBGE</v>
      </c>
      <c r="M9402" s="3" t="str">
        <f aca="false">M$8922</f>
        <v>Porcentagem %</v>
      </c>
      <c r="N9402" s="5" t="str">
        <f aca="false">N$4397</f>
        <v>A partir da edição de 2017, ou seja, do dado de 2015, o indicador Taxa de abandono do ensino médio foi substituído pelo Taxa de frequência líquida do ensino médio</v>
      </c>
      <c r="O9402" s="3" t="n">
        <v>71.7607973421927</v>
      </c>
    </row>
    <row r="9403" customFormat="false" ht="15" hidden="false" customHeight="true" outlineLevel="0" collapsed="false">
      <c r="A9403" s="3" t="str">
        <f aca="false">A$8923</f>
        <v>Educação</v>
      </c>
      <c r="B9403" s="3" t="str">
        <f aca="false">B$8923</f>
        <v>Taxa de Atendimento do Ensino Infantil</v>
      </c>
      <c r="C9403" s="3" t="n">
        <f aca="false">C$8923</f>
        <v>1</v>
      </c>
      <c r="D9403" s="3" t="s">
        <v>244</v>
      </c>
      <c r="E9403" s="3" t="n">
        <f aca="false">E$8923</f>
        <v>2018</v>
      </c>
      <c r="F9403" s="3" t="n">
        <f aca="false">F$8923</f>
        <v>2019</v>
      </c>
      <c r="G9403" s="3" t="n">
        <v>45.6346637358667</v>
      </c>
      <c r="H9403" s="3" t="n">
        <f aca="false">H$8923</f>
        <v>0.194350286796999</v>
      </c>
      <c r="I9403" s="3" t="n">
        <f aca="false">I$8923</f>
        <v>0.113</v>
      </c>
      <c r="J9403" s="3" t="n">
        <f aca="false">J$8923</f>
        <v>0.0219615824080609</v>
      </c>
      <c r="K9403" s="3" t="str">
        <f aca="false">K$8923</f>
        <v>Proporção de crianças na faixa etária de 0 e 5 anos frequentando a creche/escola. </v>
      </c>
      <c r="L9403" s="3" t="str">
        <f aca="false">L$8923</f>
        <v>IBGE</v>
      </c>
      <c r="M9403" s="3" t="str">
        <f aca="false">M$8923</f>
        <v>Porcentagem %</v>
      </c>
      <c r="N9403" s="5"/>
      <c r="O9403" s="3" t="n">
        <v>48.6188786957107</v>
      </c>
    </row>
    <row r="9404" customFormat="false" ht="15" hidden="false" customHeight="true" outlineLevel="0" collapsed="false">
      <c r="A9404" s="3" t="str">
        <f aca="false">A$8924</f>
        <v>Educação</v>
      </c>
      <c r="B9404" s="3" t="str">
        <f aca="false">B$8924</f>
        <v> Total</v>
      </c>
      <c r="C9404" s="3" t="n">
        <f aca="false">C$8924</f>
        <v>1</v>
      </c>
      <c r="D9404" s="3" t="s">
        <v>244</v>
      </c>
      <c r="E9404" s="3" t="n">
        <f aca="false">E$8924</f>
        <v>2019</v>
      </c>
      <c r="F9404" s="3" t="n">
        <f aca="false">F$8924</f>
        <v>2019</v>
      </c>
      <c r="G9404" s="3" t="n">
        <v>71.8037031306324</v>
      </c>
      <c r="H9404" s="3" t="n">
        <f aca="false">H$8924</f>
        <v>1</v>
      </c>
      <c r="I9404" s="3" t="n">
        <f aca="false">I$8924</f>
        <v>0.113</v>
      </c>
      <c r="J9404" s="3" t="n">
        <f aca="false">J$8924</f>
        <v>0.113</v>
      </c>
      <c r="K9404" s="3" t="str">
        <f aca="false">K$8924</f>
        <v>Nota obtida via normalização e ponderação de indicadores que variam de 0 a 100.</v>
      </c>
      <c r="L9404" s="3" t="str">
        <f aca="false">L$8924</f>
        <v>Tendências</v>
      </c>
      <c r="M9404" s="3" t="str">
        <f aca="false">M$8924</f>
        <v>Nota de 0 a 100</v>
      </c>
      <c r="N9404" s="5"/>
      <c r="O9404" s="3" t="n">
        <v>69.7073094878906</v>
      </c>
    </row>
    <row r="9405" customFormat="false" ht="15" hidden="false" customHeight="true" outlineLevel="0" collapsed="false">
      <c r="A9405" s="3" t="str">
        <f aca="false">A$8925</f>
        <v>Eficiência da Máquina Pública</v>
      </c>
      <c r="B9405" s="3" t="str">
        <f aca="false">B$8925</f>
        <v>Eficiência do Judiciário</v>
      </c>
      <c r="C9405" s="3" t="n">
        <f aca="false">C$8925</f>
        <v>-1</v>
      </c>
      <c r="D9405" s="3" t="s">
        <v>244</v>
      </c>
      <c r="E9405" s="3" t="n">
        <f aca="false">E$8925</f>
        <v>2017</v>
      </c>
      <c r="F9405" s="3" t="n">
        <f aca="false">F$8925</f>
        <v>2019</v>
      </c>
      <c r="G9405" s="3" t="n">
        <v>60.3249583696276</v>
      </c>
      <c r="H9405" s="3" t="n">
        <f aca="false">H$8925</f>
        <v>0.194457604513834</v>
      </c>
      <c r="I9405" s="3" t="n">
        <f aca="false">I$8925</f>
        <v>0.079</v>
      </c>
      <c r="J9405" s="3" t="n">
        <f aca="false">J$8925</f>
        <v>0.0153621507565929</v>
      </c>
      <c r="K9405" s="3" t="str">
        <f aca="false">K$8925</f>
        <v>Taxa de congestionamento = 1 - (processos baixados)/(casos novos + casos pendentes)</v>
      </c>
      <c r="L9405" s="3" t="str">
        <f aca="false">L$8925</f>
        <v>CNJ</v>
      </c>
      <c r="M9405" s="3" t="str">
        <f aca="false">M$8925</f>
        <v>Porcentagem %</v>
      </c>
      <c r="N94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405" s="3" t="n">
        <v>67.4737055869597</v>
      </c>
    </row>
    <row r="9406" customFormat="false" ht="15" hidden="false" customHeight="true" outlineLevel="0" collapsed="false">
      <c r="A9406" s="3" t="str">
        <f aca="false">A$8926</f>
        <v>Eficiência da Máquina Pública</v>
      </c>
      <c r="B9406" s="3" t="str">
        <f aca="false">B$8926</f>
        <v>Custo do Executivo/PIB</v>
      </c>
      <c r="C9406" s="3" t="n">
        <f aca="false">C$8926</f>
        <v>-1</v>
      </c>
      <c r="D9406" s="3" t="s">
        <v>244</v>
      </c>
      <c r="E9406" s="3" t="n">
        <f aca="false">E$8926</f>
        <v>2018</v>
      </c>
      <c r="F9406" s="3" t="n">
        <f aca="false">F$8926</f>
        <v>2019</v>
      </c>
      <c r="G9406" s="3" t="n">
        <v>0.812562721197306</v>
      </c>
      <c r="H9406" s="3" t="n">
        <f aca="false">H$8926</f>
        <v>0.276747308320545</v>
      </c>
      <c r="I9406" s="3" t="n">
        <f aca="false">I$8926</f>
        <v>0.079</v>
      </c>
      <c r="J9406" s="3" t="n">
        <f aca="false">J$8926</f>
        <v>0.021863037357323</v>
      </c>
      <c r="K9406" s="3" t="str">
        <f aca="false">K$8926</f>
        <v>Recursos públicos alocados na administração direta / PIB.</v>
      </c>
      <c r="L9406" s="3" t="str">
        <f aca="false">L$8926</f>
        <v>Siconfi e Tendências</v>
      </c>
      <c r="M9406" s="3" t="str">
        <f aca="false">M$8926</f>
        <v>Porcentagem %</v>
      </c>
      <c r="N9406" s="3" t="str">
        <f aca="false">N$61</f>
        <v>O PIB utilizado para cálculo é estimado pela Tendências</v>
      </c>
      <c r="O9406" s="3" t="n">
        <v>78.742966861574</v>
      </c>
    </row>
    <row r="9407" customFormat="false" ht="15" hidden="false" customHeight="true" outlineLevel="0" collapsed="false">
      <c r="A9407" s="3" t="str">
        <f aca="false">A$8927</f>
        <v>Eficiência da Máquina Pública</v>
      </c>
      <c r="B9407" s="3" t="str">
        <f aca="false">B$8927</f>
        <v>Custo do Judiciário/PIB</v>
      </c>
      <c r="C9407" s="3" t="n">
        <f aca="false">C$8927</f>
        <v>-1</v>
      </c>
      <c r="D9407" s="3" t="s">
        <v>244</v>
      </c>
      <c r="E9407" s="3" t="n">
        <f aca="false">E$8927</f>
        <v>2018</v>
      </c>
      <c r="F9407" s="3" t="n">
        <f aca="false">F$8927</f>
        <v>2019</v>
      </c>
      <c r="G9407" s="3" t="n">
        <v>0.35</v>
      </c>
      <c r="H9407" s="3" t="n">
        <f aca="false">H$8927</f>
        <v>0.0655469947709602</v>
      </c>
      <c r="I9407" s="3" t="n">
        <f aca="false">I$8927</f>
        <v>0.079</v>
      </c>
      <c r="J9407" s="3" t="n">
        <f aca="false">J$8927</f>
        <v>0.00517821258690586</v>
      </c>
      <c r="K9407" s="3" t="str">
        <f aca="false">K$8927</f>
        <v>Recursos públicos alocados no judiciário / PIB.</v>
      </c>
      <c r="L9407" s="3" t="str">
        <f aca="false">L$8927</f>
        <v>Siconfi e Tendências</v>
      </c>
      <c r="M9407" s="3" t="str">
        <f aca="false">M$8927</f>
        <v>Porcentagem %</v>
      </c>
      <c r="N9407" s="3" t="str">
        <f aca="false">N$63</f>
        <v>O PIB utilizado para cálculo é estimado pela Tendências. O Distrito Federal não é válido nesse indicador.</v>
      </c>
      <c r="O9407" s="3" t="n">
        <v>0</v>
      </c>
    </row>
    <row r="9408" customFormat="false" ht="15" hidden="false" customHeight="true" outlineLevel="0" collapsed="false">
      <c r="A9408" s="3" t="str">
        <f aca="false">A$8928</f>
        <v>Eficiência da Máquina Pública</v>
      </c>
      <c r="B9408" s="3" t="str">
        <f aca="false">B$8928</f>
        <v>Custo do Legislativo/PIB</v>
      </c>
      <c r="C9408" s="3" t="n">
        <f aca="false">C$8928</f>
        <v>-1</v>
      </c>
      <c r="D9408" s="3" t="s">
        <v>244</v>
      </c>
      <c r="E9408" s="3" t="n">
        <f aca="false">E$8928</f>
        <v>2018</v>
      </c>
      <c r="F9408" s="3" t="n">
        <f aca="false">F$8928</f>
        <v>2019</v>
      </c>
      <c r="G9408" s="3" t="n">
        <v>0.26105593725287</v>
      </c>
      <c r="H9408" s="3" t="n">
        <f aca="false">H$8928</f>
        <v>0.281457770221759</v>
      </c>
      <c r="I9408" s="3" t="n">
        <f aca="false">I$8928</f>
        <v>0.079</v>
      </c>
      <c r="J9408" s="3" t="n">
        <f aca="false">J$8928</f>
        <v>0.022235163847519</v>
      </c>
      <c r="K9408" s="3" t="str">
        <f aca="false">K$8928</f>
        <v>Recursos públicos alocados no legislativo / PIB.</v>
      </c>
      <c r="L9408" s="3" t="str">
        <f aca="false">L$8928</f>
        <v>Siconfi e Tendências</v>
      </c>
      <c r="M9408" s="3" t="str">
        <f aca="false">M$8928</f>
        <v>Porcentagem %</v>
      </c>
      <c r="N9408" s="3" t="str">
        <f aca="false">N$64</f>
        <v>O PIB utilizado para cálculo é estimado pela Tendências</v>
      </c>
      <c r="O9408" s="3" t="n">
        <v>90.2328146962967</v>
      </c>
    </row>
    <row r="9409" customFormat="false" ht="15" hidden="false" customHeight="true" outlineLevel="0" collapsed="false">
      <c r="A9409" s="3" t="str">
        <f aca="false">A$8929</f>
        <v>Eficiência da Máquina Pública</v>
      </c>
      <c r="B9409" s="3" t="str">
        <f aca="false">B$8929</f>
        <v>Índice de Transparência</v>
      </c>
      <c r="C9409" s="3" t="n">
        <f aca="false">C$8929</f>
        <v>1</v>
      </c>
      <c r="D9409" s="3" t="s">
        <v>244</v>
      </c>
      <c r="E9409" s="3" t="n">
        <f aca="false">E$8929</f>
        <v>2018</v>
      </c>
      <c r="F9409" s="3" t="n">
        <f aca="false">F$8929</f>
        <v>2019</v>
      </c>
      <c r="G9409" s="3" t="n">
        <v>9.62</v>
      </c>
      <c r="H9409" s="3" t="n">
        <f aca="false">H$8929</f>
        <v>0.181790322172902</v>
      </c>
      <c r="I9409" s="3" t="n">
        <f aca="false">I$8929</f>
        <v>0.079</v>
      </c>
      <c r="J9409" s="3" t="n">
        <f aca="false">J$8929</f>
        <v>0.0143614354516592</v>
      </c>
      <c r="K9409" s="3" t="str">
        <f aca="false">K$8929</f>
        <v>Escala Brasil Transparente 360º - Ranking de “Transparência Passiva” e “Transparência Ativa”.</v>
      </c>
      <c r="L9409" s="3" t="str">
        <f aca="false">L$8929</f>
        <v>CGU</v>
      </c>
      <c r="M9409" s="3" t="str">
        <f aca="false">M$8929</f>
        <v>Pontuação de 0 a 10</v>
      </c>
      <c r="N9409" s="3" t="str">
        <f aca="false">N$62</f>
        <v>A partir da edição de 2018, ou seja, do dado de 2016, passou a ser usado a avaliação Escala Brasil Transparente</v>
      </c>
      <c r="O9409" s="3" t="n">
        <v>99.4520547945205</v>
      </c>
    </row>
    <row r="9410" customFormat="false" ht="15" hidden="false" customHeight="true" outlineLevel="0" collapsed="false">
      <c r="A9410" s="3" t="str">
        <f aca="false">A$8930</f>
        <v>Eficiência da Máquina Pública</v>
      </c>
      <c r="B9410" s="3" t="str">
        <f aca="false">B$8930</f>
        <v> Total</v>
      </c>
      <c r="C9410" s="3" t="n">
        <f aca="false">C$8930</f>
        <v>1</v>
      </c>
      <c r="D9410" s="3" t="s">
        <v>244</v>
      </c>
      <c r="E9410" s="3" t="n">
        <f aca="false">E$8930</f>
        <v>2019</v>
      </c>
      <c r="F9410" s="3" t="n">
        <f aca="false">F$8930</f>
        <v>2019</v>
      </c>
      <c r="G9410" s="3" t="n">
        <v>83.2308099788509</v>
      </c>
      <c r="H9410" s="3" t="n">
        <f aca="false">H$8930</f>
        <v>1</v>
      </c>
      <c r="I9410" s="3" t="n">
        <f aca="false">I$8930</f>
        <v>0.079</v>
      </c>
      <c r="J9410" s="3" t="n">
        <f aca="false">J$8930</f>
        <v>0.079</v>
      </c>
      <c r="K9410" s="3" t="str">
        <f aca="false">K$8930</f>
        <v>Nota obtida via normalização e ponderação de indicadores que variam de 0 a 100.</v>
      </c>
      <c r="L9410" s="3" t="str">
        <f aca="false">L$8930</f>
        <v>Tendências</v>
      </c>
      <c r="M9410" s="3" t="str">
        <f aca="false">M$8930</f>
        <v>Nota de 0 a 100</v>
      </c>
      <c r="N9410" s="5"/>
      <c r="O9410" s="3" t="n">
        <v>100</v>
      </c>
    </row>
    <row r="9411" customFormat="false" ht="15" hidden="false" customHeight="true" outlineLevel="0" collapsed="false">
      <c r="A9411" s="3" t="str">
        <f aca="false">A$8931</f>
        <v>Infraestrutura</v>
      </c>
      <c r="B9411" s="3" t="str">
        <f aca="false">B$8931</f>
        <v>Acessibilidade do Serviço de Telecomunicações</v>
      </c>
      <c r="C9411" s="3" t="n">
        <f aca="false">C$8931</f>
        <v>1</v>
      </c>
      <c r="D9411" s="3" t="s">
        <v>244</v>
      </c>
      <c r="E9411" s="3" t="n">
        <f aca="false">E$8931</f>
        <v>2018</v>
      </c>
      <c r="F9411" s="3" t="n">
        <f aca="false">F$8931</f>
        <v>2019</v>
      </c>
      <c r="G9411" s="3" t="n">
        <v>174.710930489747</v>
      </c>
      <c r="H9411" s="3" t="n">
        <f aca="false">H$8931</f>
        <v>0.102626310390346</v>
      </c>
      <c r="I9411" s="3" t="n">
        <f aca="false">I$8931</f>
        <v>0.127</v>
      </c>
      <c r="J9411" s="3" t="n">
        <f aca="false">J$8931</f>
        <v>0.0130335414195739</v>
      </c>
      <c r="K9411" s="3" t="str">
        <f aca="false">K$8931</f>
        <v>Densidade de acessos por 100 habitantes (telefonia móvel e banda larga).</v>
      </c>
      <c r="L9411" s="3" t="str">
        <f aca="false">L$8931</f>
        <v>ANATEL e IBGE</v>
      </c>
      <c r="M9411" s="3" t="str">
        <f aca="false">M$8931</f>
        <v>Acessos por 100 mil habitantes</v>
      </c>
      <c r="N9411" s="5"/>
      <c r="O9411" s="3" t="n">
        <v>100</v>
      </c>
    </row>
    <row r="9412" customFormat="false" ht="15" hidden="false" customHeight="true" outlineLevel="0" collapsed="false">
      <c r="A9412" s="3" t="str">
        <f aca="false">A$8932</f>
        <v>Infraestrutura</v>
      </c>
      <c r="B9412" s="3" t="str">
        <f aca="false">B$8932</f>
        <v>Qualidade do Serviço de Telecomunicações</v>
      </c>
      <c r="C9412" s="3" t="n">
        <f aca="false">C$8932</f>
        <v>1</v>
      </c>
      <c r="D9412" s="3" t="s">
        <v>244</v>
      </c>
      <c r="E9412" s="3" t="n">
        <f aca="false">E$8932</f>
        <v>2018</v>
      </c>
      <c r="F9412" s="3" t="n">
        <f aca="false">F$8932</f>
        <v>2019</v>
      </c>
      <c r="G9412" s="3" t="n">
        <v>73.6</v>
      </c>
      <c r="H9412" s="3" t="n">
        <f aca="false">H$8932</f>
        <v>0.0998607896894471</v>
      </c>
      <c r="I9412" s="3" t="n">
        <f aca="false">I$8932</f>
        <v>0.127</v>
      </c>
      <c r="J9412" s="3" t="n">
        <f aca="false">J$8932</f>
        <v>0.0126823202905598</v>
      </c>
      <c r="K9412" s="3" t="str">
        <f aca="false">K$8932</f>
        <v>Média do ranking de banda larga fixa e do de telefonia móvel (percentual de indicadores com cumprimento de metas).</v>
      </c>
      <c r="L9412" s="3" t="str">
        <f aca="false">L$8932</f>
        <v>ANATEL</v>
      </c>
      <c r="M9412" s="3" t="str">
        <f aca="false">M$8932</f>
        <v>Porcentagem %</v>
      </c>
      <c r="N9412" s="5"/>
      <c r="O9412" s="3" t="n">
        <v>69.3452380952381</v>
      </c>
    </row>
    <row r="9413" customFormat="false" ht="15" hidden="false" customHeight="true" outlineLevel="0" collapsed="false">
      <c r="A9413" s="3" t="str">
        <f aca="false">A$8933</f>
        <v>Infraestrutura</v>
      </c>
      <c r="B9413" s="3" t="str">
        <f aca="false">B$8933</f>
        <v>Custo de Combustíveis</v>
      </c>
      <c r="C9413" s="3" t="n">
        <f aca="false">C$8933</f>
        <v>-1</v>
      </c>
      <c r="D9413" s="3" t="s">
        <v>244</v>
      </c>
      <c r="E9413" s="3" t="n">
        <f aca="false">E$8933</f>
        <v>2018</v>
      </c>
      <c r="F9413" s="3" t="n">
        <f aca="false">F$8933</f>
        <v>2019</v>
      </c>
      <c r="G9413" s="3" t="n">
        <v>3.94283549946785</v>
      </c>
      <c r="H9413" s="3" t="n">
        <f aca="false">H$8933</f>
        <v>0.0924769858116104</v>
      </c>
      <c r="I9413" s="3" t="n">
        <f aca="false">I$8933</f>
        <v>0.127</v>
      </c>
      <c r="J9413" s="3" t="n">
        <f aca="false">J$8933</f>
        <v>0.0117445771980745</v>
      </c>
      <c r="K9413" s="3" t="str">
        <f aca="false">K$8933</f>
        <v>Preço médio pago em reais por consumidores finais (etanol, gasolina e diesel), ponderado pela participação dos combustíveis no consumo total.</v>
      </c>
      <c r="L9413" s="3" t="str">
        <f aca="false">L$8933</f>
        <v>ANP</v>
      </c>
      <c r="M9413" s="3" t="str">
        <f aca="false">M$8933</f>
        <v>Reais (R$)</v>
      </c>
      <c r="N9413" s="5" t="str">
        <f aca="false">N$6</f>
        <v>A partir da edição de 2018, ou seja, do dado de 2017 o preço pago passou a ser ponderado pela participação dos combustíveis no consumo total.</v>
      </c>
      <c r="O9413" s="3" t="n">
        <v>65.4653872844002</v>
      </c>
    </row>
    <row r="9414" customFormat="false" ht="15" hidden="false" customHeight="true" outlineLevel="0" collapsed="false">
      <c r="A9414" s="3" t="str">
        <f aca="false">A$8934</f>
        <v>Infraestrutura</v>
      </c>
      <c r="B9414" s="3" t="str">
        <f aca="false">B$8934</f>
        <v>Custo de Saneamento Básico</v>
      </c>
      <c r="C9414" s="3" t="n">
        <f aca="false">C$8934</f>
        <v>-1</v>
      </c>
      <c r="D9414" s="3" t="s">
        <v>244</v>
      </c>
      <c r="E9414" s="3" t="n">
        <f aca="false">E$8934</f>
        <v>2017</v>
      </c>
      <c r="F9414" s="3" t="n">
        <f aca="false">F$8934</f>
        <v>2019</v>
      </c>
      <c r="G9414" s="3" t="n">
        <v>4.75</v>
      </c>
      <c r="H9414" s="3" t="n">
        <f aca="false">H$8934</f>
        <v>0.0967723308328037</v>
      </c>
      <c r="I9414" s="3" t="n">
        <f aca="false">I$8934</f>
        <v>0.127</v>
      </c>
      <c r="J9414" s="3" t="n">
        <f aca="false">J$8934</f>
        <v>0.0122900860157661</v>
      </c>
      <c r="K9414" s="3" t="str">
        <f aca="false">K$8934</f>
        <v>Tarifa média praticada pelo serviço de tratamento e distribuição.</v>
      </c>
      <c r="L9414" s="3" t="str">
        <f aca="false">L$8934</f>
        <v>SNIS</v>
      </c>
      <c r="M9414" s="3" t="str">
        <f aca="false">M$8934</f>
        <v>Reais ($) por m3</v>
      </c>
      <c r="N9414" s="5"/>
      <c r="O9414" s="3" t="n">
        <v>33.6787564766839</v>
      </c>
    </row>
    <row r="9415" customFormat="false" ht="15" hidden="false" customHeight="true" outlineLevel="0" collapsed="false">
      <c r="A9415" s="3" t="str">
        <f aca="false">A$8935</f>
        <v>Infraestrutura</v>
      </c>
      <c r="B9415" s="3" t="str">
        <f aca="false">B$8935</f>
        <v>Disponibilidade de Voos Diretos</v>
      </c>
      <c r="C9415" s="3" t="n">
        <f aca="false">C$8935</f>
        <v>1</v>
      </c>
      <c r="D9415" s="3" t="s">
        <v>244</v>
      </c>
      <c r="E9415" s="3" t="n">
        <f aca="false">E$8935</f>
        <v>2018</v>
      </c>
      <c r="F9415" s="3" t="n">
        <f aca="false">F$8935</f>
        <v>2019</v>
      </c>
      <c r="G9415" s="3" t="n">
        <v>63567</v>
      </c>
      <c r="H9415" s="3" t="n">
        <f aca="false">H$8935</f>
        <v>0.102449148056252</v>
      </c>
      <c r="I9415" s="3" t="n">
        <f aca="false">I$8935</f>
        <v>0.127</v>
      </c>
      <c r="J9415" s="3" t="n">
        <f aca="false">J$8935</f>
        <v>0.013011041803144</v>
      </c>
      <c r="K9415" s="3" t="str">
        <f aca="false">K$8935</f>
        <v>Número de voos diretos domésticos regulares.</v>
      </c>
      <c r="L9415" s="3" t="str">
        <f aca="false">L$8935</f>
        <v>ANAC</v>
      </c>
      <c r="M9415" s="3" t="str">
        <f aca="false">M$8935</f>
        <v>Número de voos</v>
      </c>
      <c r="N9415" s="5"/>
      <c r="O9415" s="3" t="n">
        <v>25.8873404030483</v>
      </c>
    </row>
    <row r="9416" customFormat="false" ht="15" hidden="false" customHeight="true" outlineLevel="0" collapsed="false">
      <c r="A9416" s="3" t="str">
        <f aca="false">A$8936</f>
        <v>Infraestrutura</v>
      </c>
      <c r="B9416" s="3" t="str">
        <f aca="false">B$8936</f>
        <v>Acesso à Energia Elétrica</v>
      </c>
      <c r="C9416" s="3" t="n">
        <f aca="false">C$8936</f>
        <v>1</v>
      </c>
      <c r="D9416" s="3" t="s">
        <v>244</v>
      </c>
      <c r="E9416" s="3" t="n">
        <f aca="false">E$8936</f>
        <v>2018</v>
      </c>
      <c r="F9416" s="3" t="n">
        <f aca="false">F$8936</f>
        <v>2019</v>
      </c>
      <c r="G9416" s="3" t="n">
        <v>99.8677367310473</v>
      </c>
      <c r="H9416" s="3" t="n">
        <f aca="false">H$8936</f>
        <v>0.0432287942732212</v>
      </c>
      <c r="I9416" s="3" t="n">
        <f aca="false">I$8936</f>
        <v>0.127</v>
      </c>
      <c r="J9416" s="3" t="n">
        <f aca="false">J$8936</f>
        <v>0.00549005687269909</v>
      </c>
      <c r="K9416" s="3" t="str">
        <f aca="false">K$8936</f>
        <v>Proporção de domicílios com acesso a energia elétrica (iluminação elétrica).</v>
      </c>
      <c r="L9416" s="3" t="str">
        <f aca="false">L$8936</f>
        <v>IBGE</v>
      </c>
      <c r="M9416" s="3" t="str">
        <f aca="false">M$8936</f>
        <v>Porcentagem %</v>
      </c>
      <c r="N9416" s="5"/>
      <c r="O9416" s="3" t="n">
        <v>95.8730440333756</v>
      </c>
    </row>
    <row r="9417" customFormat="false" ht="15" hidden="false" customHeight="true" outlineLevel="0" collapsed="false">
      <c r="A9417" s="3" t="str">
        <f aca="false">A$8937</f>
        <v>Infraestrutura</v>
      </c>
      <c r="B9417" s="3" t="str">
        <f aca="false">B$8937</f>
        <v>Custo da Energia Elétrica</v>
      </c>
      <c r="C9417" s="3" t="n">
        <f aca="false">C$8937</f>
        <v>-1</v>
      </c>
      <c r="D9417" s="3" t="s">
        <v>244</v>
      </c>
      <c r="E9417" s="3" t="n">
        <f aca="false">E$8937</f>
        <v>2018</v>
      </c>
      <c r="F9417" s="3" t="n">
        <f aca="false">F$8937</f>
        <v>2019</v>
      </c>
      <c r="G9417" s="3" t="n">
        <v>659.188739698857</v>
      </c>
      <c r="H9417" s="3" t="n">
        <f aca="false">H$8937</f>
        <v>0.114630637462429</v>
      </c>
      <c r="I9417" s="3" t="n">
        <f aca="false">I$8937</f>
        <v>0.127</v>
      </c>
      <c r="J9417" s="3" t="n">
        <f aca="false">J$8937</f>
        <v>0.0145580909577285</v>
      </c>
      <c r="K9417" s="3" t="str">
        <f aca="false">K$8937</f>
        <v>Tarifa média praticada para o consumo comercial, residencial e industrial.</v>
      </c>
      <c r="L9417" s="3" t="str">
        <f aca="false">L$8937</f>
        <v>ANEEL</v>
      </c>
      <c r="M9417" s="3" t="str">
        <f aca="false">M$8937</f>
        <v>Reais (R$) por MWh</v>
      </c>
      <c r="N9417" s="5"/>
      <c r="O9417" s="3" t="n">
        <v>71.7643924543361</v>
      </c>
    </row>
    <row r="9418" customFormat="false" ht="15" hidden="false" customHeight="true" outlineLevel="0" collapsed="false">
      <c r="A9418" s="3" t="str">
        <f aca="false">A$8938</f>
        <v>Infraestrutura</v>
      </c>
      <c r="B9418" s="3" t="str">
        <f aca="false">B$8938</f>
        <v>Qualidade da Energia Elétrica</v>
      </c>
      <c r="C9418" s="3" t="n">
        <f aca="false">C$8938</f>
        <v>-1</v>
      </c>
      <c r="D9418" s="3" t="s">
        <v>244</v>
      </c>
      <c r="E9418" s="3" t="n">
        <f aca="false">E$8938</f>
        <v>2018</v>
      </c>
      <c r="F9418" s="3" t="n">
        <f aca="false">F$8938</f>
        <v>2019</v>
      </c>
      <c r="G9418" s="3" t="n">
        <v>0.86</v>
      </c>
      <c r="H9418" s="3" t="n">
        <f aca="false">H$8938</f>
        <v>0.130636551781839</v>
      </c>
      <c r="I9418" s="3" t="n">
        <f aca="false">I$8938</f>
        <v>0.127</v>
      </c>
      <c r="J9418" s="3" t="n">
        <f aca="false">J$8938</f>
        <v>0.0165908420762936</v>
      </c>
      <c r="K9418" s="3" t="str">
        <f aca="false">K$8938</f>
        <v>O indicador aponta o Desempenho Global de Continuidade, que considera a duração e frequência de interrupções no serviço de energia.</v>
      </c>
      <c r="L9418" s="3" t="str">
        <f aca="false">L$8938</f>
        <v>ANEEL</v>
      </c>
      <c r="M9418" s="3" t="str">
        <f aca="false">M$8938</f>
        <v>Pontuação</v>
      </c>
      <c r="N9418" s="5"/>
      <c r="O9418" s="3" t="n">
        <v>92.319577703149</v>
      </c>
    </row>
    <row r="9419" customFormat="false" ht="15" hidden="false" customHeight="true" outlineLevel="0" collapsed="false">
      <c r="A9419" s="3" t="str">
        <f aca="false">A$8939</f>
        <v>Infraestrutura</v>
      </c>
      <c r="B9419" s="3" t="str">
        <f aca="false">B$8939</f>
        <v>Qualidade das Rodovias</v>
      </c>
      <c r="C9419" s="3" t="n">
        <f aca="false">C$8939</f>
        <v>1</v>
      </c>
      <c r="D9419" s="3" t="s">
        <v>244</v>
      </c>
      <c r="E9419" s="3" t="n">
        <f aca="false">E$8939</f>
        <v>2018</v>
      </c>
      <c r="F9419" s="3" t="n">
        <f aca="false">F$8939</f>
        <v>2019</v>
      </c>
      <c r="G9419" s="3" t="n">
        <v>3.63347457627119</v>
      </c>
      <c r="H9419" s="3" t="n">
        <f aca="false">H$8939</f>
        <v>0.217318451702051</v>
      </c>
      <c r="I9419" s="3" t="n">
        <f aca="false">I$8939</f>
        <v>0.127</v>
      </c>
      <c r="J9419" s="3" t="n">
        <f aca="false">J$8939</f>
        <v>0.0275994433661605</v>
      </c>
      <c r="K9419" s="3" t="str">
        <f aca="false">K$8939</f>
        <v>Avaliação das condições das vias rodoviárias (nota entre 1 (ruim) a 5 (ótimo) ponderada pela extensão pesquisada).</v>
      </c>
      <c r="L9419" s="3" t="str">
        <f aca="false">L$8939</f>
        <v>CNT</v>
      </c>
      <c r="M9419" s="3" t="str">
        <f aca="false">M$8939</f>
        <v>Pontuação de 1 a 5</v>
      </c>
      <c r="N9419" s="5"/>
      <c r="O9419" s="3" t="n">
        <v>71.0455578395299</v>
      </c>
    </row>
    <row r="9420" customFormat="false" ht="15" hidden="false" customHeight="true" outlineLevel="0" collapsed="false">
      <c r="A9420" s="3" t="str">
        <f aca="false">A$8940</f>
        <v>Infraestrutura</v>
      </c>
      <c r="B9420" s="3" t="str">
        <f aca="false">B$8940</f>
        <v> Total</v>
      </c>
      <c r="C9420" s="3" t="n">
        <f aca="false">C$8940</f>
        <v>1</v>
      </c>
      <c r="D9420" s="3" t="s">
        <v>244</v>
      </c>
      <c r="E9420" s="3" t="n">
        <f aca="false">E$8940</f>
        <v>2019</v>
      </c>
      <c r="F9420" s="3" t="n">
        <f aca="false">F$8940</f>
        <v>2019</v>
      </c>
      <c r="G9420" s="3" t="n">
        <v>69.0235467751133</v>
      </c>
      <c r="H9420" s="3" t="n">
        <f aca="false">H$8940</f>
        <v>1</v>
      </c>
      <c r="I9420" s="3" t="n">
        <f aca="false">I$8940</f>
        <v>0.127</v>
      </c>
      <c r="J9420" s="3" t="n">
        <f aca="false">J$8940</f>
        <v>0.127</v>
      </c>
      <c r="K9420" s="3" t="str">
        <f aca="false">K$8940</f>
        <v>Nota obtida via normalização e ponderação de indicadores que variam de 0 a 100.</v>
      </c>
      <c r="L9420" s="3" t="str">
        <f aca="false">L$8940</f>
        <v>Tendências</v>
      </c>
      <c r="M9420" s="3" t="str">
        <f aca="false">M$8940</f>
        <v>Nota de 0 a 100</v>
      </c>
      <c r="N9420" s="5"/>
      <c r="O9420" s="3" t="n">
        <v>62.1529422706879</v>
      </c>
    </row>
    <row r="9421" customFormat="false" ht="15" hidden="false" customHeight="true" outlineLevel="0" collapsed="false">
      <c r="A9421" s="3" t="str">
        <f aca="false">A$8941</f>
        <v>Inovação</v>
      </c>
      <c r="B9421" s="3" t="str">
        <f aca="false">B$8941</f>
        <v>Investimentos Públicos em P&amp;D</v>
      </c>
      <c r="C9421" s="3" t="n">
        <f aca="false">C$8941</f>
        <v>1</v>
      </c>
      <c r="D9421" s="3" t="s">
        <v>244</v>
      </c>
      <c r="E9421" s="3" t="n">
        <f aca="false">E$8941</f>
        <v>2016</v>
      </c>
      <c r="F9421" s="3" t="n">
        <f aca="false">F$8941</f>
        <v>2019</v>
      </c>
      <c r="G9421" s="3" t="n">
        <v>0.00328617255170861</v>
      </c>
      <c r="H9421" s="3" t="n">
        <f aca="false">H$8941</f>
        <v>0.27697122446636</v>
      </c>
      <c r="I9421" s="3" t="n">
        <f aca="false">I$8941</f>
        <v>0.068</v>
      </c>
      <c r="J9421" s="3" t="n">
        <f aca="false">J$8941</f>
        <v>0.0188340432637125</v>
      </c>
      <c r="K9421" s="3" t="str">
        <f aca="false">K$8941</f>
        <v>Participação de Investimento público em P&amp;D no PIB estadual.</v>
      </c>
      <c r="L9421" s="3" t="str">
        <f aca="false">L$8941</f>
        <v>MCTIC e IBGE</v>
      </c>
      <c r="M9421" s="3" t="str">
        <f aca="false">M$8941</f>
        <v>Porcentagem %</v>
      </c>
      <c r="N9421" s="5" t="str">
        <f aca="false">N$68</f>
        <v>O PIB utilizado é o oficial divulgado pelo IBGE</v>
      </c>
      <c r="O9421" s="3" t="n">
        <v>0</v>
      </c>
    </row>
    <row r="9422" customFormat="false" ht="15" hidden="false" customHeight="true" outlineLevel="0" collapsed="false">
      <c r="A9422" s="3" t="str">
        <f aca="false">A$8942</f>
        <v>Inovação</v>
      </c>
      <c r="B9422" s="3" t="str">
        <f aca="false">B$8942</f>
        <v>Patentes</v>
      </c>
      <c r="C9422" s="3" t="n">
        <f aca="false">C$8942</f>
        <v>1</v>
      </c>
      <c r="D9422" s="3" t="s">
        <v>244</v>
      </c>
      <c r="E9422" s="3" t="n">
        <f aca="false">E$8942</f>
        <v>2017</v>
      </c>
      <c r="F9422" s="3" t="n">
        <f aca="false">F$8942</f>
        <v>2019</v>
      </c>
      <c r="G9422" s="3" t="n">
        <v>0.0817077489181917</v>
      </c>
      <c r="H9422" s="3" t="n">
        <f aca="false">H$8942</f>
        <v>0.235363276193226</v>
      </c>
      <c r="I9422" s="3" t="n">
        <f aca="false">I$8942</f>
        <v>0.068</v>
      </c>
      <c r="J9422" s="3" t="n">
        <f aca="false">J$8942</f>
        <v>0.0160047027811393</v>
      </c>
      <c r="K9422" s="3" t="str">
        <f aca="false">K$8942</f>
        <v>Total de concessões de patentes, englobando os tipos: "Patente de Invenção", "Modelo de Utilidade" e "Certificado de Adição" em relação ao PIB.</v>
      </c>
      <c r="L9422" s="3" t="str">
        <f aca="false">L$8942</f>
        <v>INPI e Tendências</v>
      </c>
      <c r="M9422" s="3" t="str">
        <f aca="false">M$8942</f>
        <v>Patentes pelo PIB em 1 bilhão de reais</v>
      </c>
      <c r="N9422" s="3" t="str">
        <f aca="false">N$69</f>
        <v>O PIB utilizado para cálculo é estimado pela Tendências</v>
      </c>
      <c r="O9422" s="3" t="n">
        <v>17.4671961527171</v>
      </c>
    </row>
    <row r="9423" customFormat="false" ht="15" hidden="false" customHeight="true" outlineLevel="0" collapsed="false">
      <c r="A9423" s="3" t="str">
        <f aca="false">A$8943</f>
        <v>Inovação</v>
      </c>
      <c r="B9423" s="3" t="str">
        <f aca="false">B$8943</f>
        <v>Bolsa de Mestrado e Doutorado</v>
      </c>
      <c r="C9423" s="3" t="n">
        <f aca="false">C$8943</f>
        <v>1</v>
      </c>
      <c r="D9423" s="3" t="s">
        <v>244</v>
      </c>
      <c r="E9423" s="3" t="n">
        <f aca="false">E$8943</f>
        <v>2017</v>
      </c>
      <c r="F9423" s="3" t="n">
        <f aca="false">F$8943</f>
        <v>2019</v>
      </c>
      <c r="G9423" s="3" t="n">
        <v>29.6892870758673</v>
      </c>
      <c r="H9423" s="3" t="n">
        <f aca="false">H$8943</f>
        <v>0.267071958016711</v>
      </c>
      <c r="I9423" s="3" t="n">
        <f aca="false">I$8943</f>
        <v>0.068</v>
      </c>
      <c r="J9423" s="3" t="n">
        <f aca="false">J$8943</f>
        <v>0.0181608931451364</v>
      </c>
      <c r="K9423" s="3" t="str">
        <f aca="false">K$8943</f>
        <v>Proporção de discentes de pós-graduação beneficiados pela Bolsa CNPq, CAPES ou FAPs dos Estados.</v>
      </c>
      <c r="L9423" s="3" t="str">
        <f aca="false">L$8943</f>
        <v>CNPQ, CAPES e CONFAP</v>
      </c>
      <c r="M9423" s="3" t="str">
        <f aca="false">M$8943</f>
        <v>Porcentagem %</v>
      </c>
      <c r="N94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423" s="3" t="n">
        <v>40.150348626735</v>
      </c>
    </row>
    <row r="9424" customFormat="false" ht="15" hidden="false" customHeight="true" outlineLevel="0" collapsed="false">
      <c r="A9424" s="3" t="str">
        <f aca="false">A$8944</f>
        <v>Inovação</v>
      </c>
      <c r="B9424" s="3" t="str">
        <f aca="false">B$8944</f>
        <v>Empreendimentos Inovadores</v>
      </c>
      <c r="C9424" s="3" t="n">
        <f aca="false">C$8944</f>
        <v>1</v>
      </c>
      <c r="D9424" s="3" t="s">
        <v>244</v>
      </c>
      <c r="E9424" s="3" t="n">
        <f aca="false">E$8944</f>
        <v>2019</v>
      </c>
      <c r="F9424" s="3" t="n">
        <f aca="false">F$8944</f>
        <v>2019</v>
      </c>
      <c r="G9424" s="3" t="n">
        <v>2.35515066403473</v>
      </c>
      <c r="H9424" s="3" t="n">
        <f aca="false">H$8944</f>
        <v>0.220593541323703</v>
      </c>
      <c r="I9424" s="3" t="n">
        <f aca="false">I$8944</f>
        <v>0.068</v>
      </c>
      <c r="J9424" s="3" t="n">
        <f aca="false">J$8944</f>
        <v>0.0150003608100118</v>
      </c>
      <c r="K9424" s="3" t="str">
        <f aca="false">K$8944</f>
        <v>Número de Aceleradoras, Incubadoras, Parques Tecnológicos e Parques Científicos associados à Anprotec (Associação Nacional de Entidades Promotoras de Empreendimentos Inovadores) para cada 1 milhão de habitantes.</v>
      </c>
      <c r="L9424" s="3" t="str">
        <f aca="false">L$8944</f>
        <v>Anprotec</v>
      </c>
      <c r="M9424" s="3" t="str">
        <f aca="false">M$8944</f>
        <v>Quantidade por 1 milhão de habitantes</v>
      </c>
      <c r="N9424" s="5"/>
      <c r="O9424" s="3" t="n">
        <v>66.5452907248447</v>
      </c>
    </row>
    <row r="9425" customFormat="false" ht="15" hidden="false" customHeight="true" outlineLevel="0" collapsed="false">
      <c r="A9425" s="3" t="str">
        <f aca="false">A$8945</f>
        <v>Inovação</v>
      </c>
      <c r="B9425" s="3" t="str">
        <f aca="false">B$8945</f>
        <v> Total</v>
      </c>
      <c r="C9425" s="3" t="n">
        <f aca="false">C$8945</f>
        <v>1</v>
      </c>
      <c r="D9425" s="3" t="s">
        <v>244</v>
      </c>
      <c r="E9425" s="3" t="n">
        <f aca="false">E$8945</f>
        <v>2019</v>
      </c>
      <c r="F9425" s="3" t="n">
        <f aca="false">F$8945</f>
        <v>2019</v>
      </c>
      <c r="G9425" s="3" t="n">
        <v>29.5136300746178</v>
      </c>
      <c r="H9425" s="3" t="n">
        <f aca="false">H$8945</f>
        <v>1</v>
      </c>
      <c r="I9425" s="3" t="n">
        <f aca="false">I$8945</f>
        <v>0.068</v>
      </c>
      <c r="J9425" s="3" t="n">
        <f aca="false">J$8945</f>
        <v>0.068</v>
      </c>
      <c r="K9425" s="3" t="str">
        <f aca="false">K$8945</f>
        <v>Nota obtida via normalização e ponderação de indicadores que variam de 0 a 100.</v>
      </c>
      <c r="L9425" s="3" t="str">
        <f aca="false">L$8945</f>
        <v>Tendências</v>
      </c>
      <c r="M9425" s="3" t="str">
        <f aca="false">M$8945</f>
        <v>Nota de 0 a 100</v>
      </c>
      <c r="N9425" s="5"/>
      <c r="O9425" s="3" t="n">
        <v>31.9305351782632</v>
      </c>
    </row>
    <row r="9426" customFormat="false" ht="15.75" hidden="false" customHeight="true" outlineLevel="0" collapsed="false">
      <c r="A9426" s="3" t="str">
        <f aca="false">A$8946</f>
        <v>Potencial de Mercado</v>
      </c>
      <c r="B9426" s="3" t="str">
        <f aca="false">B$8946</f>
        <v>Tamanho de Mercado</v>
      </c>
      <c r="C9426" s="3" t="n">
        <f aca="false">C$8946</f>
        <v>1</v>
      </c>
      <c r="D9426" s="3" t="s">
        <v>244</v>
      </c>
      <c r="E9426" s="3" t="n">
        <f aca="false">E$8946</f>
        <v>2018</v>
      </c>
      <c r="F9426" s="3" t="n">
        <f aca="false">F$8946</f>
        <v>2019</v>
      </c>
      <c r="G9426" s="3" t="n">
        <v>250.405517640765</v>
      </c>
      <c r="H9426" s="3" t="n">
        <f aca="false">H$8946</f>
        <v>0.386075959041128</v>
      </c>
      <c r="I9426" s="3" t="n">
        <f aca="false">I$8946</f>
        <v>0.077</v>
      </c>
      <c r="J9426" s="3" t="n">
        <f aca="false">J$8946</f>
        <v>0.0297278488461669</v>
      </c>
      <c r="K9426" s="3" t="str">
        <f aca="false">K$8946</f>
        <v>Nível do Produto Interno Bruto (PIB) em R$ bilhões. </v>
      </c>
      <c r="L9426" s="3" t="str">
        <f aca="false">L$8946</f>
        <v>Tendências</v>
      </c>
      <c r="M9426" s="3" t="str">
        <f aca="false">M$8946</f>
        <v>R$ bilhões</v>
      </c>
      <c r="N9426" s="5" t="str">
        <f aca="false">N$2</f>
        <v>O PIB utilizado para cálculo é estimado pela Tendências</v>
      </c>
      <c r="O9426" s="3" t="n">
        <v>10.8129870019989</v>
      </c>
    </row>
    <row r="9427" customFormat="false" ht="15" hidden="false" customHeight="true" outlineLevel="0" collapsed="false">
      <c r="A9427" s="3" t="str">
        <f aca="false">A$8947</f>
        <v>Potencial de Mercado</v>
      </c>
      <c r="B9427" s="3" t="str">
        <f aca="false">B$8947</f>
        <v>Taxa de Crescimento</v>
      </c>
      <c r="C9427" s="3" t="n">
        <f aca="false">C$8947</f>
        <v>1</v>
      </c>
      <c r="D9427" s="3" t="s">
        <v>244</v>
      </c>
      <c r="E9427" s="3" t="n">
        <f aca="false">E$8947</f>
        <v>2018</v>
      </c>
      <c r="F9427" s="3" t="n">
        <f aca="false">F$8947</f>
        <v>2019</v>
      </c>
      <c r="G9427" s="3" t="n">
        <v>-0.352506254090676</v>
      </c>
      <c r="H9427" s="3" t="n">
        <f aca="false">H$8947</f>
        <v>0.34322762312315</v>
      </c>
      <c r="I9427" s="3" t="n">
        <f aca="false">I$8947</f>
        <v>0.077</v>
      </c>
      <c r="J9427" s="3" t="n">
        <f aca="false">J$8947</f>
        <v>0.0264285269804825</v>
      </c>
      <c r="K9427" s="3" t="str">
        <f aca="false">K$8947</f>
        <v>Média Móvel de quatro períodos para a taxa de crescimento anual do PIB. </v>
      </c>
      <c r="L9427" s="3" t="str">
        <f aca="false">L$8947</f>
        <v>IBGE e Tendências</v>
      </c>
      <c r="M9427" s="3" t="str">
        <f aca="false">M$8947</f>
        <v>Porcentagem %</v>
      </c>
      <c r="N9427" s="5" t="str">
        <f aca="false">N$3</f>
        <v>O PIB utilizado para cálculo é estimado pela Tendências</v>
      </c>
      <c r="O9427" s="3" t="n">
        <v>63.0457722206388</v>
      </c>
    </row>
    <row r="9428" customFormat="false" ht="15" hidden="false" customHeight="true" outlineLevel="0" collapsed="false">
      <c r="A9428" s="3" t="str">
        <f aca="false">A$8948</f>
        <v>Potencial de Mercado</v>
      </c>
      <c r="B9428" s="3" t="str">
        <f aca="false">B$8948</f>
        <v>Crescimento Potencial da Força de Trabalho</v>
      </c>
      <c r="C9428" s="3" t="n">
        <f aca="false">C$8948</f>
        <v>1</v>
      </c>
      <c r="D9428" s="3" t="s">
        <v>244</v>
      </c>
      <c r="E9428" s="3" t="n">
        <f aca="false">E$8948</f>
        <v>2018</v>
      </c>
      <c r="F9428" s="3" t="n">
        <f aca="false">F$8948</f>
        <v>2019</v>
      </c>
      <c r="G9428" s="3" t="n">
        <v>1.123309167146</v>
      </c>
      <c r="H9428" s="3" t="n">
        <f aca="false">H$8948</f>
        <v>0.270696417835722</v>
      </c>
      <c r="I9428" s="3" t="n">
        <f aca="false">I$8948</f>
        <v>0.077</v>
      </c>
      <c r="J9428" s="3" t="n">
        <f aca="false">J$8948</f>
        <v>0.0208436241733506</v>
      </c>
      <c r="K9428" s="3" t="str">
        <f aca="false">K$8948</f>
        <v>Média da taxa de crescimento da PIA para os próximos 10 anos (população com idade entre 15 e 64 anos).</v>
      </c>
      <c r="L9428" s="3" t="str">
        <f aca="false">L$8948</f>
        <v>IBGE</v>
      </c>
      <c r="M9428" s="3" t="str">
        <f aca="false">M$8948</f>
        <v>Porcentagem %</v>
      </c>
      <c r="N9428" s="5"/>
      <c r="O9428" s="3" t="n">
        <v>38.8250826797212</v>
      </c>
    </row>
    <row r="9429" customFormat="false" ht="15" hidden="false" customHeight="true" outlineLevel="0" collapsed="false">
      <c r="A9429" s="3" t="str">
        <f aca="false">A$8949</f>
        <v>Potencial de Mercado</v>
      </c>
      <c r="B9429" s="3" t="str">
        <f aca="false">B$8949</f>
        <v> Total</v>
      </c>
      <c r="C9429" s="3" t="n">
        <f aca="false">C$8949</f>
        <v>1</v>
      </c>
      <c r="D9429" s="3" t="s">
        <v>244</v>
      </c>
      <c r="E9429" s="3" t="n">
        <f aca="false">E$8949</f>
        <v>2019</v>
      </c>
      <c r="F9429" s="3" t="n">
        <f aca="false">F$8949</f>
        <v>2019</v>
      </c>
      <c r="G9429" s="3" t="n">
        <v>36.3234956777256</v>
      </c>
      <c r="H9429" s="3" t="n">
        <f aca="false">H$8949</f>
        <v>1</v>
      </c>
      <c r="I9429" s="3" t="n">
        <f aca="false">I$8949</f>
        <v>0.077</v>
      </c>
      <c r="J9429" s="3" t="n">
        <f aca="false">J$8949</f>
        <v>0.077</v>
      </c>
      <c r="K9429" s="3" t="str">
        <f aca="false">K$8949</f>
        <v>Nota obtida via normalização e ponderação de indicadores que variam de 0 a 100.</v>
      </c>
      <c r="L9429" s="3" t="str">
        <f aca="false">L$8949</f>
        <v>Tendências</v>
      </c>
      <c r="M9429" s="3" t="str">
        <f aca="false">M$8949</f>
        <v>Nota de 0 a 100</v>
      </c>
      <c r="N9429" s="5"/>
      <c r="O9429" s="3" t="n">
        <v>49.5290952437529</v>
      </c>
    </row>
    <row r="9430" customFormat="false" ht="15" hidden="false" customHeight="true" outlineLevel="0" collapsed="false">
      <c r="A9430" s="3" t="str">
        <f aca="false">A$8950</f>
        <v>Solidez Fiscal</v>
      </c>
      <c r="B9430" s="3" t="str">
        <f aca="false">B$8950</f>
        <v>Taxa de Investimentos</v>
      </c>
      <c r="C9430" s="3" t="n">
        <f aca="false">C$8950</f>
        <v>1</v>
      </c>
      <c r="D9430" s="3" t="s">
        <v>244</v>
      </c>
      <c r="E9430" s="3" t="n">
        <f aca="false">E$8950</f>
        <v>2018</v>
      </c>
      <c r="F9430" s="3" t="n">
        <f aca="false">F$8950</f>
        <v>2019</v>
      </c>
      <c r="G9430" s="3" t="n">
        <v>3.90698171183192</v>
      </c>
      <c r="H9430" s="3" t="n">
        <f aca="false">H$8950</f>
        <v>0.170878190955034</v>
      </c>
      <c r="I9430" s="3" t="n">
        <f aca="false">I$8950</f>
        <v>0.12</v>
      </c>
      <c r="J9430" s="3" t="n">
        <f aca="false">J$8950</f>
        <v>0.0205053829146041</v>
      </c>
      <c r="K9430" s="3" t="str">
        <f aca="false">K$8950</f>
        <v>Investimento liquidado / receita corrente líquida</v>
      </c>
      <c r="L9430" s="3" t="str">
        <f aca="false">L$8950</f>
        <v>Siconfi</v>
      </c>
      <c r="M9430" s="3" t="str">
        <f aca="false">M$8950</f>
        <v>Porcentagem %</v>
      </c>
      <c r="N9430" s="5" t="str">
        <f aca="false">N$55</f>
        <v>Antes da edição de 2020 o indicador era conhecido como "Capacidade de Investimento"</v>
      </c>
      <c r="O9430" s="3" t="n">
        <v>15.7958504151619</v>
      </c>
    </row>
    <row r="9431" customFormat="false" ht="15" hidden="false" customHeight="true" outlineLevel="0" collapsed="false">
      <c r="A9431" s="3" t="str">
        <f aca="false">A$8951</f>
        <v>Solidez Fiscal</v>
      </c>
      <c r="B9431" s="3" t="str">
        <f aca="false">B$8951</f>
        <v>Resultado Nominal</v>
      </c>
      <c r="C9431" s="3" t="n">
        <f aca="false">C$8951</f>
        <v>1</v>
      </c>
      <c r="D9431" s="3" t="s">
        <v>244</v>
      </c>
      <c r="E9431" s="3" t="n">
        <f aca="false">E$8951</f>
        <v>2018</v>
      </c>
      <c r="F9431" s="3" t="n">
        <f aca="false">F$8951</f>
        <v>2019</v>
      </c>
      <c r="G9431" s="3" t="n">
        <v>-0.259117230156581</v>
      </c>
      <c r="H9431" s="3" t="n">
        <f aca="false">H$8951</f>
        <v>0.097306857183677</v>
      </c>
      <c r="I9431" s="3" t="n">
        <f aca="false">I$8951</f>
        <v>0.12</v>
      </c>
      <c r="J9431" s="3" t="n">
        <f aca="false">J$8951</f>
        <v>0.0116768228620412</v>
      </c>
      <c r="K94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431" s="3" t="str">
        <f aca="false">L$8951</f>
        <v>Siconfi</v>
      </c>
      <c r="M9431" s="3" t="str">
        <f aca="false">M$8951</f>
        <v>Porcentagem %</v>
      </c>
      <c r="N9431" s="5"/>
      <c r="O9431" s="3" t="n">
        <v>73.1689143135019</v>
      </c>
    </row>
    <row r="9432" customFormat="false" ht="15" hidden="false" customHeight="true" outlineLevel="0" collapsed="false">
      <c r="A9432" s="3" t="str">
        <f aca="false">A$8952</f>
        <v>Solidez Fiscal</v>
      </c>
      <c r="B9432" s="3" t="str">
        <f aca="false">B$8952</f>
        <v>Solvência Fiscal</v>
      </c>
      <c r="C9432" s="3" t="n">
        <f aca="false">C$8952</f>
        <v>-1</v>
      </c>
      <c r="D9432" s="3" t="s">
        <v>244</v>
      </c>
      <c r="E9432" s="3" t="n">
        <f aca="false">E$8952</f>
        <v>2018</v>
      </c>
      <c r="F9432" s="3" t="n">
        <f aca="false">F$8952</f>
        <v>2019</v>
      </c>
      <c r="G9432" s="3" t="n">
        <v>35.1729986157561</v>
      </c>
      <c r="H9432" s="3" t="n">
        <f aca="false">H$8952</f>
        <v>0.0933880517377633</v>
      </c>
      <c r="I9432" s="3" t="n">
        <f aca="false">I$8952</f>
        <v>0.12</v>
      </c>
      <c r="J9432" s="3" t="n">
        <f aca="false">J$8952</f>
        <v>0.0112065662085316</v>
      </c>
      <c r="K9432" s="3" t="str">
        <f aca="false">K$8952</f>
        <v>Dívida consolidada líquida / receita corrente líquida</v>
      </c>
      <c r="L9432" s="3" t="str">
        <f aca="false">L$8952</f>
        <v>Siconfi</v>
      </c>
      <c r="M9432" s="3" t="str">
        <f aca="false">M$8952</f>
        <v>Porcentagem %</v>
      </c>
      <c r="N9432" s="5"/>
      <c r="O9432" s="3" t="n">
        <v>87.036427656503</v>
      </c>
    </row>
    <row r="9433" customFormat="false" ht="15" hidden="false" customHeight="true" outlineLevel="0" collapsed="false">
      <c r="A9433" s="3" t="str">
        <f aca="false">A$8953</f>
        <v>Solidez Fiscal</v>
      </c>
      <c r="B9433" s="3" t="str">
        <f aca="false">B$8953</f>
        <v>Sucesso do Planejamento Orçamentário</v>
      </c>
      <c r="C9433" s="3" t="n">
        <f aca="false">C$8953</f>
        <v>1</v>
      </c>
      <c r="D9433" s="3" t="s">
        <v>244</v>
      </c>
      <c r="E9433" s="3" t="n">
        <f aca="false">E$8953</f>
        <v>2018</v>
      </c>
      <c r="F9433" s="3" t="n">
        <f aca="false">F$8953</f>
        <v>2019</v>
      </c>
      <c r="G9433" s="3" t="n">
        <v>80.3016989727565</v>
      </c>
      <c r="H9433" s="3" t="n">
        <f aca="false">H$8953</f>
        <v>0.0794621636939316</v>
      </c>
      <c r="I9433" s="3" t="n">
        <f aca="false">I$8953</f>
        <v>0.12</v>
      </c>
      <c r="J9433" s="3" t="n">
        <f aca="false">J$8953</f>
        <v>0.00953545964327179</v>
      </c>
      <c r="K9433" s="3" t="str">
        <f aca="false">K$8953</f>
        <v>Despesa liquidada pela despesa total atualizada (dotação orçamentária).</v>
      </c>
      <c r="L9433" s="3" t="str">
        <f aca="false">L$8953</f>
        <v>Siconfi</v>
      </c>
      <c r="M9433" s="3" t="str">
        <f aca="false">M$8953</f>
        <v>Porcentagem %</v>
      </c>
      <c r="N9433" s="5" t="str">
        <f aca="false">N$58</f>
        <v>Antes de 2020 o indicador era chamado de "Sucesso da Execução Orçamentária"</v>
      </c>
      <c r="O9433" s="3" t="n">
        <v>44.2350303513278</v>
      </c>
    </row>
    <row r="9434" customFormat="false" ht="15" hidden="false" customHeight="true" outlineLevel="0" collapsed="false">
      <c r="A9434" s="3" t="str">
        <f aca="false">A$8954</f>
        <v>Solidez Fiscal</v>
      </c>
      <c r="B9434" s="3" t="str">
        <f aca="false">B$8954</f>
        <v>Dependência Fiscal</v>
      </c>
      <c r="C9434" s="3" t="n">
        <f aca="false">C$8954</f>
        <v>-1</v>
      </c>
      <c r="D9434" s="3" t="s">
        <v>244</v>
      </c>
      <c r="E9434" s="3" t="n">
        <f aca="false">E$8954</f>
        <v>2018</v>
      </c>
      <c r="F9434" s="3" t="n">
        <f aca="false">F$8954</f>
        <v>2019</v>
      </c>
      <c r="G9434" s="3" t="n">
        <v>90.5024117512406</v>
      </c>
      <c r="H9434" s="3" t="n">
        <f aca="false">H$8954</f>
        <v>0.0188498358038808</v>
      </c>
      <c r="I9434" s="3" t="n">
        <f aca="false">I$8954</f>
        <v>0.12</v>
      </c>
      <c r="J9434" s="3" t="n">
        <f aca="false">J$8954</f>
        <v>0.00226198029646569</v>
      </c>
      <c r="K9434" s="3" t="str">
        <f aca="false">K$8954</f>
        <v>Grau de autonomia financeira do Estado tendo por base a participação das receitas correntes próprias (realizadas) sobre a receita corrente total, dado pela fórmula: 1 – (transferências correntes/receita corrente total)</v>
      </c>
      <c r="L9434" s="3" t="str">
        <f aca="false">L$8954</f>
        <v>Siconfi</v>
      </c>
      <c r="M9434" s="3" t="str">
        <f aca="false">M$8954</f>
        <v>Porcentagem %</v>
      </c>
      <c r="N94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434" s="3" t="n">
        <v>100</v>
      </c>
    </row>
    <row r="9435" customFormat="false" ht="15" hidden="false" customHeight="true" outlineLevel="0" collapsed="false">
      <c r="A9435" s="3" t="str">
        <f aca="false">A$8955</f>
        <v>Solidez Fiscal</v>
      </c>
      <c r="B9435" s="3" t="str">
        <f aca="false">B$8955</f>
        <v>Resultado Primário</v>
      </c>
      <c r="C9435" s="3" t="n">
        <f aca="false">C$8955</f>
        <v>1</v>
      </c>
      <c r="D9435" s="3" t="s">
        <v>244</v>
      </c>
      <c r="E9435" s="3" t="n">
        <f aca="false">E$8955</f>
        <v>2018</v>
      </c>
      <c r="F9435" s="3" t="n">
        <f aca="false">F$8955</f>
        <v>2019</v>
      </c>
      <c r="G9435" s="3" t="n">
        <v>-0.184306348896869</v>
      </c>
      <c r="H9435" s="3" t="n">
        <f aca="false">H$8955</f>
        <v>0.000612010390159762</v>
      </c>
      <c r="I9435" s="3" t="n">
        <f aca="false">I$8955</f>
        <v>0.12</v>
      </c>
      <c r="J9435" s="3" t="n">
        <f aca="false">J$8955</f>
        <v>7.34412468191714E-005</v>
      </c>
      <c r="K9435" s="3" t="str">
        <f aca="false">K$8955</f>
        <v>O resultado primário é dado pela diferença entre receita primária realizada e a despesa primária empenhada no ano. A diferença é dividida pelo PIB nominal de cada Estado.</v>
      </c>
      <c r="L9435" s="3" t="str">
        <f aca="false">L$8955</f>
        <v>Siconfi e Tendências</v>
      </c>
      <c r="M9435" s="3" t="str">
        <f aca="false">M$8955</f>
        <v>Porcentagem %</v>
      </c>
      <c r="N9435" s="4" t="str">
        <f aca="false">N$2226</f>
        <v>O PIB utilizado para cálculo é estimado pela Tendências</v>
      </c>
      <c r="O9435" s="3" t="n">
        <v>30.721268145326</v>
      </c>
    </row>
    <row r="9436" customFormat="false" ht="15" hidden="false" customHeight="true" outlineLevel="0" collapsed="false">
      <c r="A9436" s="3" t="str">
        <f aca="false">A$8956</f>
        <v>Solidez Fiscal</v>
      </c>
      <c r="B9436" s="3" t="str">
        <f aca="false">B$8956</f>
        <v>Gasto com Pessoal</v>
      </c>
      <c r="C9436" s="3" t="n">
        <f aca="false">C$8956</f>
        <v>-1</v>
      </c>
      <c r="D9436" s="3" t="s">
        <v>244</v>
      </c>
      <c r="E9436" s="3" t="n">
        <f aca="false">E$8956</f>
        <v>2018</v>
      </c>
      <c r="F9436" s="3" t="n">
        <f aca="false">F$8956</f>
        <v>2019</v>
      </c>
      <c r="G9436" s="3" t="n">
        <v>69.5964861882965</v>
      </c>
      <c r="H9436" s="3" t="n">
        <f aca="false">H$8956</f>
        <v>0.236613693544795</v>
      </c>
      <c r="I9436" s="3" t="n">
        <f aca="false">I$8956</f>
        <v>0.12</v>
      </c>
      <c r="J9436" s="3" t="n">
        <f aca="false">J$8956</f>
        <v>0.0283936432253754</v>
      </c>
      <c r="K9436" s="3" t="str">
        <f aca="false">K$8956</f>
        <v>Gasto Empenhado com Pessoal (%RCL)</v>
      </c>
      <c r="L9436" s="3" t="str">
        <f aca="false">L$8956</f>
        <v>Siconfi</v>
      </c>
      <c r="M9436" s="3" t="str">
        <f aca="false">M$8956</f>
        <v>Porcentagem %</v>
      </c>
      <c r="N9436" s="5"/>
      <c r="O9436" s="3" t="n">
        <v>66.1815474135478</v>
      </c>
    </row>
    <row r="9437" customFormat="false" ht="15" hidden="false" customHeight="true" outlineLevel="0" collapsed="false">
      <c r="A9437" s="3" t="str">
        <f aca="false">A$8957</f>
        <v>Solidez Fiscal</v>
      </c>
      <c r="B9437" s="3" t="str">
        <f aca="false">B$8957</f>
        <v>Índice de Liquidez</v>
      </c>
      <c r="C9437" s="3" t="n">
        <f aca="false">C$8957</f>
        <v>-1</v>
      </c>
      <c r="D9437" s="3" t="s">
        <v>244</v>
      </c>
      <c r="E9437" s="3" t="n">
        <f aca="false">E$8957</f>
        <v>2018</v>
      </c>
      <c r="F9437" s="3" t="n">
        <f aca="false">F$8957</f>
        <v>2019</v>
      </c>
      <c r="G9437" s="3" t="n">
        <v>535.691598172367</v>
      </c>
      <c r="H9437" s="3" t="n">
        <f aca="false">H$8957</f>
        <v>0.0152132907933547</v>
      </c>
      <c r="I9437" s="3" t="n">
        <f aca="false">I$8957</f>
        <v>0.12</v>
      </c>
      <c r="J9437" s="3" t="n">
        <f aca="false">J$8957</f>
        <v>0.00182559489520256</v>
      </c>
      <c r="K94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437" s="3" t="str">
        <f aca="false">L$8957</f>
        <v>Siconfi</v>
      </c>
      <c r="M9437" s="3" t="str">
        <f aca="false">M$8957</f>
        <v>Porcentagem %</v>
      </c>
      <c r="N94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437" s="3" t="n">
        <v>48.9084494787943</v>
      </c>
    </row>
    <row r="9438" customFormat="false" ht="15" hidden="false" customHeight="true" outlineLevel="0" collapsed="false">
      <c r="A9438" s="3" t="str">
        <f aca="false">A$8958</f>
        <v>Solidez Fiscal</v>
      </c>
      <c r="B9438" s="3" t="str">
        <f aca="false">B$8958</f>
        <v>Poupança Corrente</v>
      </c>
      <c r="C9438" s="3" t="n">
        <f aca="false">C$8958</f>
        <v>1</v>
      </c>
      <c r="D9438" s="3" t="s">
        <v>244</v>
      </c>
      <c r="E9438" s="3" t="n">
        <f aca="false">E$8958</f>
        <v>2018</v>
      </c>
      <c r="F9438" s="3" t="n">
        <f aca="false">F$8958</f>
        <v>2019</v>
      </c>
      <c r="G9438" s="3" t="n">
        <v>2.10283383964721</v>
      </c>
      <c r="H9438" s="3" t="n">
        <f aca="false">H$8958</f>
        <v>0.287675905897404</v>
      </c>
      <c r="I9438" s="3" t="n">
        <f aca="false">I$8958</f>
        <v>0.12</v>
      </c>
      <c r="J9438" s="3" t="n">
        <f aca="false">J$8958</f>
        <v>0.0345211087076885</v>
      </c>
      <c r="K9438" s="3" t="str">
        <f aca="false">K$8958</f>
        <v>Poupança Corrente (receitas correntes - despesas correntes / receitas correntes)</v>
      </c>
      <c r="L9438" s="3" t="str">
        <f aca="false">L$8958</f>
        <v>Siconfi</v>
      </c>
      <c r="M9438" s="3" t="str">
        <f aca="false">M$8958</f>
        <v>Porcentagem %</v>
      </c>
      <c r="N9438" s="5"/>
      <c r="O9438" s="3" t="n">
        <v>36.1213198471644</v>
      </c>
    </row>
    <row r="9439" customFormat="false" ht="15" hidden="false" customHeight="true" outlineLevel="0" collapsed="false">
      <c r="A9439" s="3" t="str">
        <f aca="false">A$8959</f>
        <v>Solidez Fiscal</v>
      </c>
      <c r="B9439" s="3" t="str">
        <f aca="false">B$8959</f>
        <v> Total</v>
      </c>
      <c r="C9439" s="3" t="n">
        <f aca="false">C$8959</f>
        <v>1</v>
      </c>
      <c r="D9439" s="3" t="s">
        <v>244</v>
      </c>
      <c r="E9439" s="3" t="n">
        <f aca="false">E$8959</f>
        <v>2019</v>
      </c>
      <c r="F9439" s="3" t="n">
        <f aca="false">F$8959</f>
        <v>2019</v>
      </c>
      <c r="G9439" s="3" t="n">
        <v>49.980903337734</v>
      </c>
      <c r="H9439" s="3" t="n">
        <f aca="false">H$8959</f>
        <v>1</v>
      </c>
      <c r="I9439" s="3" t="n">
        <f aca="false">I$8959</f>
        <v>0.12</v>
      </c>
      <c r="J9439" s="3" t="n">
        <f aca="false">J$8959</f>
        <v>0.12</v>
      </c>
      <c r="K9439" s="3" t="str">
        <f aca="false">K$8959</f>
        <v>Nota obtida via normalização e ponderação de indicadores que variam de 0 a 100.</v>
      </c>
      <c r="L9439" s="3" t="str">
        <f aca="false">L$8959</f>
        <v>Tendências</v>
      </c>
      <c r="M9439" s="3" t="str">
        <f aca="false">M$8959</f>
        <v>Nota de 0 a 100</v>
      </c>
      <c r="N9439" s="5"/>
      <c r="O9439" s="3" t="n">
        <v>49.4426569967031</v>
      </c>
    </row>
    <row r="9440" customFormat="false" ht="15" hidden="false" customHeight="true" outlineLevel="0" collapsed="false">
      <c r="A9440" s="3" t="str">
        <f aca="false">A$8960</f>
        <v>Segurança Pública</v>
      </c>
      <c r="B9440" s="3" t="str">
        <f aca="false">B$8960</f>
        <v>Atuação do Sistema de Justiça Criminal</v>
      </c>
      <c r="C9440" s="3" t="n">
        <f aca="false">C$8960</f>
        <v>1</v>
      </c>
      <c r="D9440" s="3" t="s">
        <v>244</v>
      </c>
      <c r="E9440" s="3" t="n">
        <f aca="false">E$8960</f>
        <v>2018</v>
      </c>
      <c r="F9440" s="3" t="n">
        <f aca="false">F$8960</f>
        <v>2019</v>
      </c>
      <c r="G9440" s="3" t="n">
        <v>2.0263516427232</v>
      </c>
      <c r="H9440" s="3" t="n">
        <f aca="false">H$8960</f>
        <v>0.0909740967820325</v>
      </c>
      <c r="I9440" s="3" t="n">
        <f aca="false">I$8960</f>
        <v>0.134</v>
      </c>
      <c r="J9440" s="3" t="n">
        <f aca="false">J$8960</f>
        <v>0.0121905289687924</v>
      </c>
      <c r="K9440" s="3" t="str">
        <f aca="false">K$8960</f>
        <v>População prisional acusada de homicídio em relação ao número de homicídios.</v>
      </c>
      <c r="L9440" s="3" t="str">
        <f aca="false">L$8960</f>
        <v>DEPEN e FBSP</v>
      </c>
      <c r="M9440" s="3" t="str">
        <f aca="false">M$8960</f>
        <v>Porcentagem %</v>
      </c>
      <c r="N9440" s="3" t="str">
        <f aca="false">N$49</f>
        <v>A partir da edição de 2018, ou seja, do dado de 2017 passou a ser usado como numerador a população prisional acusada de homicídio e não mais a população carcerária total.</v>
      </c>
      <c r="O9440" s="3" t="n">
        <v>41.5791970669379</v>
      </c>
    </row>
    <row r="9441" customFormat="false" ht="15" hidden="false" customHeight="true" outlineLevel="0" collapsed="false">
      <c r="A9441" s="3" t="str">
        <f aca="false">A$8961</f>
        <v>Segurança Pública</v>
      </c>
      <c r="B9441" s="3" t="str">
        <f aca="false">B$8961</f>
        <v>Presos sem Condenação</v>
      </c>
      <c r="C9441" s="3" t="n">
        <f aca="false">C$8961</f>
        <v>-1</v>
      </c>
      <c r="D9441" s="3" t="s">
        <v>244</v>
      </c>
      <c r="E9441" s="3" t="n">
        <f aca="false">E$8961</f>
        <v>2017</v>
      </c>
      <c r="F9441" s="3" t="n">
        <f aca="false">F$8961</f>
        <v>2019</v>
      </c>
      <c r="G9441" s="3" t="n">
        <v>20.7</v>
      </c>
      <c r="H9441" s="3" t="n">
        <f aca="false">H$8961</f>
        <v>0.103429586761364</v>
      </c>
      <c r="I9441" s="3" t="n">
        <f aca="false">I$8961</f>
        <v>0.134</v>
      </c>
      <c r="J9441" s="3" t="n">
        <f aca="false">J$8961</f>
        <v>0.0138595646260227</v>
      </c>
      <c r="K9441" s="3" t="str">
        <f aca="false">K$8961</f>
        <v>Proporção de presos sem condenação em relação ao total de presos.</v>
      </c>
      <c r="L9441" s="3" t="str">
        <f aca="false">L$8961</f>
        <v>DEPEN</v>
      </c>
      <c r="M9441" s="3" t="str">
        <f aca="false">M$8961</f>
        <v>Porcentagem %</v>
      </c>
      <c r="N9441" s="5"/>
      <c r="O9441" s="3" t="n">
        <v>80.5658056580566</v>
      </c>
    </row>
    <row r="9442" customFormat="false" ht="15" hidden="false" customHeight="true" outlineLevel="0" collapsed="false">
      <c r="A9442" s="3" t="str">
        <f aca="false">A$8962</f>
        <v>Segurança Pública</v>
      </c>
      <c r="B9442" s="3" t="str">
        <f aca="false">B$8962</f>
        <v>Déficit Carcerário</v>
      </c>
      <c r="C9442" s="3" t="n">
        <f aca="false">C$8962</f>
        <v>-1</v>
      </c>
      <c r="D9442" s="3" t="s">
        <v>244</v>
      </c>
      <c r="E9442" s="3" t="n">
        <f aca="false">E$8962</f>
        <v>2017</v>
      </c>
      <c r="F9442" s="3" t="n">
        <f aca="false">F$8962</f>
        <v>2019</v>
      </c>
      <c r="G9442" s="3" t="n">
        <v>2.15</v>
      </c>
      <c r="H9442" s="3" t="n">
        <f aca="false">H$8962</f>
        <v>0.0927084405756597</v>
      </c>
      <c r="I9442" s="3" t="n">
        <f aca="false">I$8962</f>
        <v>0.134</v>
      </c>
      <c r="J9442" s="3" t="n">
        <f aca="false">J$8962</f>
        <v>0.0124229310371384</v>
      </c>
      <c r="K9442" s="3" t="str">
        <f aca="false">K$8962</f>
        <v>Relação população prisional pelo total de vagas.</v>
      </c>
      <c r="L9442" s="3" t="str">
        <f aca="false">L$8962</f>
        <v>DEPEN</v>
      </c>
      <c r="M9442" s="3" t="str">
        <f aca="false">M$8962</f>
        <v>Porcentagem %</v>
      </c>
      <c r="N9442" s="5"/>
      <c r="O9442" s="3" t="n">
        <v>32.7044025157233</v>
      </c>
    </row>
    <row r="9443" customFormat="false" ht="15" hidden="false" customHeight="true" outlineLevel="0" collapsed="false">
      <c r="A9443" s="3" t="str">
        <f aca="false">A$8963</f>
        <v>Segurança Pública</v>
      </c>
      <c r="B9443" s="3" t="str">
        <f aca="false">B$8963</f>
        <v>Mortes a Esclarecer</v>
      </c>
      <c r="C9443" s="3" t="n">
        <f aca="false">C$8963</f>
        <v>-1</v>
      </c>
      <c r="D9443" s="3" t="s">
        <v>244</v>
      </c>
      <c r="E9443" s="3" t="n">
        <f aca="false">E$8963</f>
        <v>2017</v>
      </c>
      <c r="F9443" s="3" t="n">
        <f aca="false">F$8963</f>
        <v>2019</v>
      </c>
      <c r="G9443" s="3" t="n">
        <v>0.559946192464705</v>
      </c>
      <c r="H9443" s="3" t="n">
        <f aca="false">H$8963</f>
        <v>0.10719025350249</v>
      </c>
      <c r="I9443" s="3" t="n">
        <f aca="false">I$8963</f>
        <v>0.134</v>
      </c>
      <c r="J9443" s="3" t="n">
        <f aca="false">J$8963</f>
        <v>0.0143634939693337</v>
      </c>
      <c r="K9443" s="3" t="str">
        <f aca="false">K$8963</f>
        <v>Óbitos por causas externas a partir de "Eventos cuja intenção é indeterminada" por 100 mil habitantes.</v>
      </c>
      <c r="L9443" s="3" t="str">
        <f aca="false">L$8963</f>
        <v>Datasus e IBGE</v>
      </c>
      <c r="M9443" s="3" t="str">
        <f aca="false">M$8963</f>
        <v>Taxa de mortalidade por 100 mil habitantes</v>
      </c>
      <c r="N94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443" s="3" t="n">
        <v>99.2932599539454</v>
      </c>
    </row>
    <row r="9444" customFormat="false" ht="15" hidden="false" customHeight="true" outlineLevel="0" collapsed="false">
      <c r="A9444" s="3" t="str">
        <f aca="false">A$8964</f>
        <v>Segurança Pública</v>
      </c>
      <c r="B9444" s="3" t="str">
        <f aca="false">B$8964</f>
        <v>Mortalidade no Trânsito</v>
      </c>
      <c r="C9444" s="3" t="n">
        <f aca="false">C$8964</f>
        <v>-1</v>
      </c>
      <c r="D9444" s="3" t="s">
        <v>244</v>
      </c>
      <c r="E9444" s="3" t="n">
        <f aca="false">E$8964</f>
        <v>2017</v>
      </c>
      <c r="F9444" s="3" t="n">
        <f aca="false">F$8964</f>
        <v>2019</v>
      </c>
      <c r="G9444" s="3" t="n">
        <v>11.264799871937</v>
      </c>
      <c r="H9444" s="3" t="n">
        <f aca="false">H$8964</f>
        <v>0.0581084120071216</v>
      </c>
      <c r="I9444" s="3" t="n">
        <f aca="false">I$8964</f>
        <v>0.134</v>
      </c>
      <c r="J9444" s="3" t="n">
        <f aca="false">J$8964</f>
        <v>0.0077865272089543</v>
      </c>
      <c r="K9444" s="3" t="str">
        <f aca="false">K$8964</f>
        <v>Óbitos por acidentes em transporte terrestre em relação a 100 mil habitantes.</v>
      </c>
      <c r="L9444" s="3" t="str">
        <f aca="false">L$8964</f>
        <v>Datasus e IBGE</v>
      </c>
      <c r="M9444" s="3" t="str">
        <f aca="false">M$8964</f>
        <v>Óbitos por 100 mil habitantes</v>
      </c>
      <c r="N9444" s="5" t="str">
        <f aca="false">N$50</f>
        <v>Antes de 2019 o nome do indicador era "Segurança no Trânsito" </v>
      </c>
      <c r="O9444" s="3" t="n">
        <v>95.994006253745</v>
      </c>
    </row>
    <row r="9445" customFormat="false" ht="15" hidden="false" customHeight="true" outlineLevel="0" collapsed="false">
      <c r="A9445" s="3" t="str">
        <f aca="false">A$8965</f>
        <v>Segurança Pública</v>
      </c>
      <c r="B9445" s="3" t="str">
        <f aca="false">B$8965</f>
        <v>Morbidade no Trânsito</v>
      </c>
      <c r="C9445" s="3" t="n">
        <f aca="false">C$8965</f>
        <v>-1</v>
      </c>
      <c r="D9445" s="3" t="s">
        <v>244</v>
      </c>
      <c r="E9445" s="3" t="n">
        <f aca="false">E$8965</f>
        <v>2018</v>
      </c>
      <c r="F9445" s="3" t="n">
        <f aca="false">F$8965</f>
        <v>2019</v>
      </c>
      <c r="G9445" s="3" t="n">
        <v>71.7648052340868</v>
      </c>
      <c r="H9445" s="3" t="n">
        <f aca="false">H$8965</f>
        <v>0.0880642901472015</v>
      </c>
      <c r="I9445" s="3" t="n">
        <f aca="false">I$8965</f>
        <v>0.134</v>
      </c>
      <c r="J9445" s="3" t="n">
        <f aca="false">J$8965</f>
        <v>0.011800614879725</v>
      </c>
      <c r="K9445" s="3" t="str">
        <f aca="false">K$8965</f>
        <v>Número de internações provocadas por acidente de transporte terrestre em relação a 100 mil habitantes.</v>
      </c>
      <c r="L9445" s="3" t="str">
        <f aca="false">L$8965</f>
        <v>Datasus e IBGE</v>
      </c>
      <c r="M9445" s="3" t="str">
        <f aca="false">M$8965</f>
        <v>Internações por 100 mil habitantes</v>
      </c>
      <c r="N9445" s="3"/>
      <c r="O9445" s="3" t="n">
        <v>91.5650037063715</v>
      </c>
    </row>
    <row r="9446" customFormat="false" ht="15" hidden="false" customHeight="true" outlineLevel="0" collapsed="false">
      <c r="A9446" s="3" t="str">
        <f aca="false">A$8966</f>
        <v>Segurança Pública</v>
      </c>
      <c r="B9446" s="3" t="str">
        <f aca="false">B$8966</f>
        <v>Segurança Pessoal</v>
      </c>
      <c r="C9446" s="3" t="n">
        <f aca="false">C$8966</f>
        <v>-1</v>
      </c>
      <c r="D9446" s="3" t="s">
        <v>244</v>
      </c>
      <c r="E9446" s="3" t="n">
        <f aca="false">E$8966</f>
        <v>2018</v>
      </c>
      <c r="F9446" s="3" t="n">
        <f aca="false">F$8966</f>
        <v>2019</v>
      </c>
      <c r="G9446" s="3" t="n">
        <v>16.5730830943459</v>
      </c>
      <c r="H9446" s="3" t="n">
        <f aca="false">H$8966</f>
        <v>0.254081337515016</v>
      </c>
      <c r="I9446" s="3" t="n">
        <f aca="false">I$8966</f>
        <v>0.134</v>
      </c>
      <c r="J9446" s="3" t="n">
        <f aca="false">J$8966</f>
        <v>0.0340468992270122</v>
      </c>
      <c r="K9446" s="3" t="str">
        <f aca="false">K$8966</f>
        <v>Soma das vítimas de homicídio doloso, latrocínio e lesão corporal seguida de morte, em relação à população total.</v>
      </c>
      <c r="L9446" s="3" t="str">
        <f aca="false">L$8966</f>
        <v>SENASP</v>
      </c>
      <c r="M9446" s="3" t="str">
        <f aca="false">M$8966</f>
        <v>Óbitos por 100 mil habitantes</v>
      </c>
      <c r="N9446" s="5"/>
      <c r="O9446" s="3" t="n">
        <v>87.5753126164551</v>
      </c>
    </row>
    <row r="9447" customFormat="false" ht="15" hidden="false" customHeight="true" outlineLevel="0" collapsed="false">
      <c r="A9447" s="3" t="str">
        <f aca="false">A$8967</f>
        <v>Segurança Pública</v>
      </c>
      <c r="B9447" s="3" t="str">
        <f aca="false">B$8967</f>
        <v>Segurança Patrimonial</v>
      </c>
      <c r="C9447" s="3" t="n">
        <f aca="false">C$8967</f>
        <v>-1</v>
      </c>
      <c r="D9447" s="3" t="s">
        <v>244</v>
      </c>
      <c r="E9447" s="3" t="n">
        <f aca="false">E$8967</f>
        <v>2018</v>
      </c>
      <c r="F9447" s="3" t="n">
        <f aca="false">F$8967</f>
        <v>2019</v>
      </c>
      <c r="G9447" s="3" t="n">
        <v>1467.40699827848</v>
      </c>
      <c r="H9447" s="3" t="n">
        <f aca="false">H$8967</f>
        <v>0.123815283360345</v>
      </c>
      <c r="I9447" s="3" t="n">
        <f aca="false">I$8967</f>
        <v>0.134</v>
      </c>
      <c r="J9447" s="3" t="n">
        <f aca="false">J$8967</f>
        <v>0.0165912479702863</v>
      </c>
      <c r="K9447" s="3" t="str">
        <f aca="false">K$8967</f>
        <v>Roubos totais por 100 mil habitantes.</v>
      </c>
      <c r="L9447" s="3" t="str">
        <f aca="false">L$8967</f>
        <v>SENASP</v>
      </c>
      <c r="M9447" s="3" t="str">
        <f aca="false">M$8967</f>
        <v>Roubos por 100 mil habitantes</v>
      </c>
      <c r="N9447" s="3" t="str">
        <f aca="false">N$52</f>
        <v>A partir da edição de 2019, ou seja, do dado de 2018, passou a ser usado o número de roubos totais no lugar de roubos e furtos de veículos</v>
      </c>
      <c r="O9447" s="3" t="n">
        <v>0</v>
      </c>
    </row>
    <row r="9448" customFormat="false" ht="15" hidden="false" customHeight="true" outlineLevel="0" collapsed="false">
      <c r="A9448" s="3" t="str">
        <f aca="false">A$8968</f>
        <v>Segurança Pública</v>
      </c>
      <c r="B9448" s="3" t="str">
        <f aca="false">B$8968</f>
        <v>Qualidade da Informação de Criminalidade</v>
      </c>
      <c r="C9448" s="3" t="n">
        <f aca="false">C$8968</f>
        <v>1</v>
      </c>
      <c r="D9448" s="3" t="s">
        <v>244</v>
      </c>
      <c r="E9448" s="3" t="n">
        <f aca="false">E$8968</f>
        <v>2017</v>
      </c>
      <c r="F9448" s="3" t="n">
        <f aca="false">F$8968</f>
        <v>2019</v>
      </c>
      <c r="G9448" s="3" t="n">
        <v>76</v>
      </c>
      <c r="H9448" s="3" t="n">
        <f aca="false">H$8968</f>
        <v>0.0816282993487694</v>
      </c>
      <c r="I9448" s="3" t="n">
        <f aca="false">I$8968</f>
        <v>0.134</v>
      </c>
      <c r="J9448" s="3" t="n">
        <f aca="false">J$8968</f>
        <v>0.0109381921127351</v>
      </c>
      <c r="K9448" s="3" t="str">
        <f aca="false">K$8968</f>
        <v>Qualidade estimada dos registros estatísticos oficiais de Mortes Violentas Intencionais. </v>
      </c>
      <c r="L9448" s="3" t="str">
        <f aca="false">L$8968</f>
        <v>FBSP</v>
      </c>
      <c r="M9448" s="3" t="str">
        <f aca="false">M$8968</f>
        <v>Pontuação de 0 a 100</v>
      </c>
      <c r="N9448" s="5"/>
      <c r="O9448" s="3" t="n">
        <v>64.8401826484018</v>
      </c>
    </row>
    <row r="9449" customFormat="false" ht="15" hidden="false" customHeight="true" outlineLevel="0" collapsed="false">
      <c r="A9449" s="3" t="str">
        <f aca="false">A$8969</f>
        <v>Segurança Pública</v>
      </c>
      <c r="B9449" s="3" t="str">
        <f aca="false">B$8969</f>
        <v> Total</v>
      </c>
      <c r="C9449" s="3" t="n">
        <f aca="false">C$8969</f>
        <v>1</v>
      </c>
      <c r="D9449" s="3" t="s">
        <v>244</v>
      </c>
      <c r="E9449" s="3" t="n">
        <f aca="false">E$8969</f>
        <v>2019</v>
      </c>
      <c r="F9449" s="3" t="n">
        <f aca="false">F$8969</f>
        <v>2019</v>
      </c>
      <c r="G9449" s="3" t="n">
        <v>66.9764744684109</v>
      </c>
      <c r="H9449" s="3" t="n">
        <f aca="false">H$8969</f>
        <v>1</v>
      </c>
      <c r="I9449" s="3" t="n">
        <f aca="false">I$8969</f>
        <v>0.134</v>
      </c>
      <c r="J9449" s="3" t="n">
        <f aca="false">J$8969</f>
        <v>0.134</v>
      </c>
      <c r="K9449" s="3" t="str">
        <f aca="false">K$8969</f>
        <v>Nota obtida via normalização e ponderação de indicadores que variam de 0 a 100.</v>
      </c>
      <c r="L9449" s="3" t="str">
        <f aca="false">L$8969</f>
        <v>Tendências</v>
      </c>
      <c r="M9449" s="3" t="str">
        <f aca="false">M$8969</f>
        <v>Nota de 0 a 100</v>
      </c>
      <c r="N9449" s="5"/>
      <c r="O9449" s="3" t="n">
        <v>74.2030031563587</v>
      </c>
    </row>
    <row r="9450" customFormat="false" ht="15" hidden="false" customHeight="true" outlineLevel="0" collapsed="false">
      <c r="A9450" s="3" t="str">
        <f aca="false">A$8970</f>
        <v>Sustentabilidade Social</v>
      </c>
      <c r="B9450" s="3" t="str">
        <f aca="false">B$8970</f>
        <v>Inadequação de Moradia FJP</v>
      </c>
      <c r="C9450" s="3" t="n">
        <f aca="false">C$8970</f>
        <v>-1</v>
      </c>
      <c r="D9450" s="3" t="s">
        <v>244</v>
      </c>
      <c r="E9450" s="3" t="n">
        <f aca="false">E$8970</f>
        <v>2015</v>
      </c>
      <c r="F9450" s="3" t="n">
        <f aca="false">F$8970</f>
        <v>2019</v>
      </c>
      <c r="G9450" s="3" t="n">
        <v>13.5</v>
      </c>
      <c r="H9450" s="3" t="n">
        <f aca="false">H$8970</f>
        <v>0.111371082199774</v>
      </c>
      <c r="I9450" s="3" t="n">
        <f aca="false">I$8970</f>
        <v>0.122</v>
      </c>
      <c r="J9450" s="3" t="n">
        <f aca="false">J$8970</f>
        <v>0.0135872720283724</v>
      </c>
      <c r="K94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450" s="3" t="str">
        <f aca="false">L$8970</f>
        <v>Fundação João Pinheiro</v>
      </c>
      <c r="M9450" s="3" t="str">
        <f aca="false">M$8970</f>
        <v>Porcentagem %</v>
      </c>
      <c r="N9450" s="5" t="str">
        <f aca="false">N$31</f>
        <v>A partir de 2020, foi necessário alteração metodológica tendo em vista a não atualização desde de 2015 do indicador da Fundação João Pinheiro, por isso a fonte do indicador passou a ser a PNADc Anual (IBGE).</v>
      </c>
      <c r="O9450" s="3" t="n">
        <v>45.7746478873239</v>
      </c>
    </row>
    <row r="9451" customFormat="false" ht="15" hidden="false" customHeight="true" outlineLevel="0" collapsed="false">
      <c r="A9451" s="3" t="str">
        <f aca="false">A$8971</f>
        <v>Sustentabilidade Social</v>
      </c>
      <c r="B9451" s="3" t="str">
        <f aca="false">B$8971</f>
        <v>Famílias Abaixo da Linha da Pobreza</v>
      </c>
      <c r="C9451" s="3" t="n">
        <f aca="false">C$8971</f>
        <v>-1</v>
      </c>
      <c r="D9451" s="3" t="s">
        <v>244</v>
      </c>
      <c r="E9451" s="3" t="n">
        <f aca="false">E$8971</f>
        <v>2017</v>
      </c>
      <c r="F9451" s="3" t="n">
        <f aca="false">F$8971</f>
        <v>2019</v>
      </c>
      <c r="G9451" s="3" t="n">
        <v>2.40349727116612</v>
      </c>
      <c r="H9451" s="3" t="n">
        <f aca="false">H$8971</f>
        <v>0.116395853639309</v>
      </c>
      <c r="I9451" s="3" t="n">
        <f aca="false">I$8971</f>
        <v>0.122</v>
      </c>
      <c r="J9451" s="3" t="n">
        <f aca="false">J$8971</f>
        <v>0.0142002941439957</v>
      </c>
      <c r="K9451" s="3" t="str">
        <f aca="false">K$8971</f>
        <v>% de domicílios com renda domiciliar per capita inferior à linha de pobreza.</v>
      </c>
      <c r="L9451" s="3" t="str">
        <f aca="false">L$8971</f>
        <v>IBGE</v>
      </c>
      <c r="M9451" s="3" t="str">
        <f aca="false">M$8971</f>
        <v>Porcentagem %</v>
      </c>
      <c r="N9451" s="5"/>
      <c r="O9451" s="3" t="n">
        <v>94.2119735147648</v>
      </c>
    </row>
    <row r="9452" customFormat="false" ht="15" hidden="false" customHeight="true" outlineLevel="0" collapsed="false">
      <c r="A9452" s="3" t="str">
        <f aca="false">A$8972</f>
        <v>Sustentabilidade Social</v>
      </c>
      <c r="B9452" s="3" t="str">
        <f aca="false">B$8972</f>
        <v>Desigualdade de Renda</v>
      </c>
      <c r="C9452" s="3" t="n">
        <f aca="false">C$8972</f>
        <v>-1</v>
      </c>
      <c r="D9452" s="3" t="s">
        <v>244</v>
      </c>
      <c r="E9452" s="3" t="n">
        <f aca="false">E$8972</f>
        <v>2017</v>
      </c>
      <c r="F9452" s="3" t="n">
        <f aca="false">F$8972</f>
        <v>2019</v>
      </c>
      <c r="G9452" s="3" t="n">
        <v>0.579</v>
      </c>
      <c r="H9452" s="3" t="n">
        <f aca="false">H$8972</f>
        <v>0.0650108005383814</v>
      </c>
      <c r="I9452" s="3" t="n">
        <f aca="false">I$8972</f>
        <v>0.122</v>
      </c>
      <c r="J9452" s="3" t="n">
        <f aca="false">J$8972</f>
        <v>0.00793131766568253</v>
      </c>
      <c r="K9452" s="3" t="str">
        <f aca="false">K$8972</f>
        <v>Índice de Gini do rendimento médio mensal real das pessoas de 14 anos ou mais de idade, em todos os trabalhos, a preços médios do ano</v>
      </c>
      <c r="L9452" s="3" t="str">
        <f aca="false">L$8972</f>
        <v>IBGE</v>
      </c>
      <c r="M9452" s="3" t="str">
        <f aca="false">M$8972</f>
        <v>Coeficiente de Gini (1=Desigualdade Máxima/0=Igualdade Máxima). </v>
      </c>
      <c r="N9452" s="5"/>
      <c r="O9452" s="3" t="n">
        <v>10.4712041884817</v>
      </c>
    </row>
    <row r="9453" customFormat="false" ht="15" hidden="false" customHeight="true" outlineLevel="0" collapsed="false">
      <c r="A9453" s="3" t="str">
        <f aca="false">A$8973</f>
        <v>Sustentabilidade Social</v>
      </c>
      <c r="B9453" s="3" t="str">
        <f aca="false">B$8973</f>
        <v>Acesso ao Saneamento Básico - Água</v>
      </c>
      <c r="C9453" s="3" t="n">
        <f aca="false">C$8973</f>
        <v>1</v>
      </c>
      <c r="D9453" s="3" t="s">
        <v>244</v>
      </c>
      <c r="E9453" s="3" t="n">
        <f aca="false">E$8973</f>
        <v>2018</v>
      </c>
      <c r="F9453" s="3" t="n">
        <f aca="false">F$8973</f>
        <v>2019</v>
      </c>
      <c r="G9453" s="3" t="n">
        <v>95.3197566655105</v>
      </c>
      <c r="H9453" s="3" t="n">
        <f aca="false">H$8973</f>
        <v>0.0692028957466385</v>
      </c>
      <c r="I9453" s="3" t="n">
        <f aca="false">I$8973</f>
        <v>0.122</v>
      </c>
      <c r="J9453" s="3" t="n">
        <f aca="false">J$8973</f>
        <v>0.0084427532810899</v>
      </c>
      <c r="K9453" s="3" t="str">
        <f aca="false">K$8973</f>
        <v>% de domicilios com acesso à água canalizada de rede geral de distribuição.</v>
      </c>
      <c r="L9453" s="3" t="str">
        <f aca="false">L$8973</f>
        <v>IBGE</v>
      </c>
      <c r="M9453" s="3" t="str">
        <f aca="false">M$8973</f>
        <v>Porcentagem %</v>
      </c>
      <c r="N9453" s="5"/>
      <c r="O9453" s="3" t="n">
        <v>98.6223528182429</v>
      </c>
    </row>
    <row r="9454" customFormat="false" ht="15" hidden="false" customHeight="true" outlineLevel="0" collapsed="false">
      <c r="A9454" s="3" t="str">
        <f aca="false">A$8974</f>
        <v>Sustentabilidade Social</v>
      </c>
      <c r="B9454" s="3" t="str">
        <f aca="false">B$8974</f>
        <v>Acesso ao Saneamento Básico - Esgoto</v>
      </c>
      <c r="C9454" s="3" t="n">
        <f aca="false">C$8974</f>
        <v>1</v>
      </c>
      <c r="D9454" s="3" t="s">
        <v>244</v>
      </c>
      <c r="E9454" s="3" t="n">
        <f aca="false">E$8974</f>
        <v>2018</v>
      </c>
      <c r="F9454" s="3" t="n">
        <f aca="false">F$8974</f>
        <v>2019</v>
      </c>
      <c r="G9454" s="3" t="n">
        <v>87.3</v>
      </c>
      <c r="H9454" s="3" t="n">
        <f aca="false">H$8974</f>
        <v>0.0645876294767202</v>
      </c>
      <c r="I9454" s="3" t="n">
        <f aca="false">I$8974</f>
        <v>0.122</v>
      </c>
      <c r="J9454" s="3" t="n">
        <f aca="false">J$8974</f>
        <v>0.00787969079615986</v>
      </c>
      <c r="K9454" s="3" t="str">
        <f aca="false">K$8974</f>
        <v>% de domicilios com acesso à rede coletora de esgoto.</v>
      </c>
      <c r="L9454" s="3" t="str">
        <f aca="false">L$8974</f>
        <v>IBGE</v>
      </c>
      <c r="M9454" s="3" t="str">
        <f aca="false">M$8974</f>
        <v>Porcentagem %</v>
      </c>
      <c r="N9454" s="5"/>
      <c r="O9454" s="3" t="n">
        <v>93.8084112149533</v>
      </c>
    </row>
    <row r="9455" customFormat="false" ht="15" hidden="false" customHeight="true" outlineLevel="0" collapsed="false">
      <c r="A9455" s="3" t="str">
        <f aca="false">A$8975</f>
        <v>Sustentabilidade Social</v>
      </c>
      <c r="B9455" s="3" t="str">
        <f aca="false">B$8975</f>
        <v>Anos Potenciais de Vida Perdidos</v>
      </c>
      <c r="C9455" s="3" t="n">
        <f aca="false">C$8975</f>
        <v>-1</v>
      </c>
      <c r="D9455" s="3" t="s">
        <v>244</v>
      </c>
      <c r="E9455" s="3" t="n">
        <f aca="false">E$8975</f>
        <v>2017</v>
      </c>
      <c r="F9455" s="3" t="n">
        <f aca="false">F$8975</f>
        <v>2019</v>
      </c>
      <c r="G9455" s="3" t="n">
        <v>10.0661002900953</v>
      </c>
      <c r="H9455" s="3" t="n">
        <f aca="false">H$8975</f>
        <v>0.0601704484346425</v>
      </c>
      <c r="I9455" s="3" t="n">
        <f aca="false">I$8975</f>
        <v>0.122</v>
      </c>
      <c r="J9455" s="3" t="n">
        <f aca="false">J$8975</f>
        <v>0.00734079470902638</v>
      </c>
      <c r="K9455" s="3" t="str">
        <f aca="false">K$8975</f>
        <v>Média da diferença da faixa etária em que os óbitos registrados ocorreram e a expectativa de vida ao nascer do Brasil.</v>
      </c>
      <c r="L9455" s="3" t="str">
        <f aca="false">L$8975</f>
        <v>Datasus</v>
      </c>
      <c r="M9455" s="3" t="str">
        <f aca="false">M$8975</f>
        <v>Anos</v>
      </c>
      <c r="N9455" s="5"/>
      <c r="O9455" s="3" t="n">
        <v>66.8291852858988</v>
      </c>
    </row>
    <row r="9456" customFormat="false" ht="15" hidden="false" customHeight="true" outlineLevel="0" collapsed="false">
      <c r="A9456" s="3" t="str">
        <f aca="false">A$8976</f>
        <v>Sustentabilidade Social</v>
      </c>
      <c r="B9456" s="3" t="str">
        <f aca="false">B$8976</f>
        <v>Formalidade do Mercado de Trabalho</v>
      </c>
      <c r="C9456" s="3" t="n">
        <f aca="false">C$8976</f>
        <v>1</v>
      </c>
      <c r="D9456" s="3" t="s">
        <v>244</v>
      </c>
      <c r="E9456" s="3" t="n">
        <f aca="false">E$8976</f>
        <v>2018</v>
      </c>
      <c r="F9456" s="3" t="n">
        <f aca="false">F$8976</f>
        <v>2019</v>
      </c>
      <c r="G9456" s="3" t="n">
        <v>69.04675333393</v>
      </c>
      <c r="H9456" s="3" t="n">
        <f aca="false">H$8976</f>
        <v>0.0346947077119948</v>
      </c>
      <c r="I9456" s="3" t="n">
        <f aca="false">I$8976</f>
        <v>0.122</v>
      </c>
      <c r="J9456" s="3" t="n">
        <f aca="false">J$8976</f>
        <v>0.00423275434086337</v>
      </c>
      <c r="K94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456" s="3" t="str">
        <f aca="false">L$8976</f>
        <v>IBGE</v>
      </c>
      <c r="M9456" s="3" t="str">
        <f aca="false">M$8976</f>
        <v>Porcentagem %</v>
      </c>
      <c r="N94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456" s="3" t="n">
        <v>80.4909701656625</v>
      </c>
    </row>
    <row r="9457" customFormat="false" ht="15" hidden="false" customHeight="true" outlineLevel="0" collapsed="false">
      <c r="A9457" s="3" t="str">
        <f aca="false">A$8977</f>
        <v>Sustentabilidade Social</v>
      </c>
      <c r="B9457" s="3" t="str">
        <f aca="false">B$8977</f>
        <v>Inserção Econômica</v>
      </c>
      <c r="C9457" s="3" t="n">
        <f aca="false">C$8977</f>
        <v>1</v>
      </c>
      <c r="D9457" s="3" t="s">
        <v>244</v>
      </c>
      <c r="E9457" s="3" t="n">
        <f aca="false">E$8977</f>
        <v>2018</v>
      </c>
      <c r="F9457" s="3" t="n">
        <f aca="false">F$8977</f>
        <v>2019</v>
      </c>
      <c r="G9457" s="3" t="n">
        <v>87.9415347137637</v>
      </c>
      <c r="H9457" s="3" t="n">
        <f aca="false">H$8977</f>
        <v>0.0428007029311263</v>
      </c>
      <c r="I9457" s="3" t="n">
        <f aca="false">I$8977</f>
        <v>0.122</v>
      </c>
      <c r="J9457" s="3" t="n">
        <f aca="false">J$8977</f>
        <v>0.00522168575759741</v>
      </c>
      <c r="K9457" s="3" t="str">
        <f aca="false">K$8977</f>
        <v>Proporção de ocupados em relação à População Economicamente Ativa.</v>
      </c>
      <c r="L9457" s="3" t="str">
        <f aca="false">L$8977</f>
        <v>IBGE</v>
      </c>
      <c r="M9457" s="3" t="str">
        <f aca="false">M$8977</f>
        <v>Porcentagem %</v>
      </c>
      <c r="N9457" s="5"/>
      <c r="O9457" s="3" t="n">
        <v>56.8080028694334</v>
      </c>
    </row>
    <row r="9458" customFormat="false" ht="15" hidden="false" customHeight="true" outlineLevel="0" collapsed="false">
      <c r="A9458" s="3" t="str">
        <f aca="false">A$8978</f>
        <v>Sustentabilidade Social</v>
      </c>
      <c r="B9458" s="3" t="str">
        <f aca="false">B$8978</f>
        <v>IDH</v>
      </c>
      <c r="C9458" s="3" t="n">
        <f aca="false">C$8978</f>
        <v>1</v>
      </c>
      <c r="D9458" s="3" t="s">
        <v>244</v>
      </c>
      <c r="E9458" s="3" t="n">
        <f aca="false">E$8978</f>
        <v>2017</v>
      </c>
      <c r="F9458" s="3" t="n">
        <f aca="false">F$8978</f>
        <v>2019</v>
      </c>
      <c r="G9458" s="3" t="n">
        <v>0.85</v>
      </c>
      <c r="H9458" s="3" t="n">
        <f aca="false">H$8978</f>
        <v>0.132769233341421</v>
      </c>
      <c r="I9458" s="3" t="n">
        <f aca="false">I$8978</f>
        <v>0.122</v>
      </c>
      <c r="J9458" s="3" t="n">
        <f aca="false">J$8978</f>
        <v>0.0161978464676533</v>
      </c>
      <c r="K9458" s="3" t="str">
        <f aca="false">K$8978</f>
        <v>Índice de Desenvolvimento Humano estadual.</v>
      </c>
      <c r="L9458" s="3" t="str">
        <f aca="false">L$8978</f>
        <v>PNUD, FJP e Ipea</v>
      </c>
      <c r="M9458" s="3" t="str">
        <f aca="false">M$8978</f>
        <v>Índice de 0 a 1</v>
      </c>
      <c r="N9458" s="5"/>
      <c r="O9458" s="3" t="n">
        <v>100</v>
      </c>
    </row>
    <row r="9459" customFormat="false" ht="15" hidden="false" customHeight="true" outlineLevel="0" collapsed="false">
      <c r="A9459" s="3" t="str">
        <f aca="false">A$8979</f>
        <v>Sustentabilidade Social</v>
      </c>
      <c r="B9459" s="3" t="str">
        <f aca="false">B$8979</f>
        <v>Inserção Econômica dos Jovens</v>
      </c>
      <c r="C9459" s="3" t="n">
        <f aca="false">C$8979</f>
        <v>1</v>
      </c>
      <c r="D9459" s="3" t="s">
        <v>244</v>
      </c>
      <c r="E9459" s="3" t="n">
        <f aca="false">E$8979</f>
        <v>2018</v>
      </c>
      <c r="F9459" s="3" t="n">
        <f aca="false">F$8979</f>
        <v>2019</v>
      </c>
      <c r="G9459" s="3" t="n">
        <v>78.094281501832</v>
      </c>
      <c r="H9459" s="3" t="n">
        <f aca="false">H$8979</f>
        <v>0.0471468029485459</v>
      </c>
      <c r="I9459" s="3" t="n">
        <f aca="false">I$8979</f>
        <v>0.122</v>
      </c>
      <c r="J9459" s="3" t="n">
        <f aca="false">J$8979</f>
        <v>0.0057519099597226</v>
      </c>
      <c r="K9459" s="3" t="str">
        <f aca="false">K$8979</f>
        <v>Proporção dos jovens (entre 15 e 22 anos de idade) que estudam ou trabalham em relação ao total de jovens.</v>
      </c>
      <c r="L9459" s="3" t="str">
        <f aca="false">L$8979</f>
        <v>IBGE</v>
      </c>
      <c r="M9459" s="3" t="str">
        <f aca="false">M$8979</f>
        <v>Porcentagem %</v>
      </c>
      <c r="N9459" s="5"/>
      <c r="O9459" s="3" t="n">
        <v>62.5396672617465</v>
      </c>
    </row>
    <row r="9460" customFormat="false" ht="15" hidden="false" customHeight="true" outlineLevel="0" collapsed="false">
      <c r="A9460" s="3" t="str">
        <f aca="false">A$8980</f>
        <v>Sustentabilidade Social</v>
      </c>
      <c r="B9460" s="3" t="str">
        <f aca="false">B$8980</f>
        <v>Mortalidade Materna</v>
      </c>
      <c r="C9460" s="3" t="n">
        <f aca="false">C$8980</f>
        <v>-1</v>
      </c>
      <c r="D9460" s="3" t="s">
        <v>244</v>
      </c>
      <c r="E9460" s="3" t="n">
        <f aca="false">E$8980</f>
        <v>2017</v>
      </c>
      <c r="F9460" s="3" t="n">
        <f aca="false">F$8980</f>
        <v>2019</v>
      </c>
      <c r="G9460" s="3" t="n">
        <v>2.21333142213922</v>
      </c>
      <c r="H9460" s="3" t="n">
        <f aca="false">H$8980</f>
        <v>0.112363122797531</v>
      </c>
      <c r="I9460" s="3" t="n">
        <f aca="false">I$8980</f>
        <v>0.122</v>
      </c>
      <c r="J9460" s="3" t="n">
        <f aca="false">J$8980</f>
        <v>0.0137083009812988</v>
      </c>
      <c r="K9460" s="3" t="str">
        <f aca="false">K$8980</f>
        <v>Óbitos maternos em relação à população feminina em idade fértil (15-49 anos).</v>
      </c>
      <c r="L9460" s="3" t="str">
        <f aca="false">L$8980</f>
        <v>Datasus e IBGE</v>
      </c>
      <c r="M9460" s="3" t="str">
        <f aca="false">M$8980</f>
        <v>Taxa de mortalidade por 100 mil mulheres</v>
      </c>
      <c r="N9460" s="5"/>
      <c r="O9460" s="3" t="n">
        <v>85.6669667972633</v>
      </c>
    </row>
    <row r="9461" customFormat="false" ht="15" hidden="false" customHeight="true" outlineLevel="0" collapsed="false">
      <c r="A9461" s="3" t="str">
        <f aca="false">A$8981</f>
        <v>Sustentabilidade Social</v>
      </c>
      <c r="B9461" s="3" t="str">
        <f aca="false">B$8981</f>
        <v>Mortalidade Precoce</v>
      </c>
      <c r="C9461" s="3" t="n">
        <f aca="false">C$8981</f>
        <v>-1</v>
      </c>
      <c r="D9461" s="3" t="s">
        <v>244</v>
      </c>
      <c r="E9461" s="3" t="n">
        <f aca="false">E$8981</f>
        <v>2017</v>
      </c>
      <c r="F9461" s="3" t="n">
        <f aca="false">F$8981</f>
        <v>2019</v>
      </c>
      <c r="G9461" s="3" t="n">
        <v>71.9289761974356</v>
      </c>
      <c r="H9461" s="3" t="n">
        <f aca="false">H$8981</f>
        <v>0.071934057704847</v>
      </c>
      <c r="I9461" s="3" t="n">
        <f aca="false">I$8981</f>
        <v>0.122</v>
      </c>
      <c r="J9461" s="3" t="n">
        <f aca="false">J$8981</f>
        <v>0.00877595503999134</v>
      </c>
      <c r="K9461" s="3" t="str">
        <f aca="false">K$8981</f>
        <v>Mortalidade de Jovens (15-29 anos) por causas externas.</v>
      </c>
      <c r="L9461" s="3" t="str">
        <f aca="false">L$8981</f>
        <v>Datasus e IBGE</v>
      </c>
      <c r="M9461" s="3" t="str">
        <f aca="false">M$8981</f>
        <v>Taxa de Mortalidade por 100 mil jovens</v>
      </c>
      <c r="N9461" s="5"/>
      <c r="O9461" s="3" t="n">
        <v>84.0429660043199</v>
      </c>
    </row>
    <row r="9462" customFormat="false" ht="15" hidden="false" customHeight="true" outlineLevel="0" collapsed="false">
      <c r="A9462" s="3" t="str">
        <f aca="false">A$8982</f>
        <v>Sustentabilidade Social</v>
      </c>
      <c r="B9462" s="3" t="str">
        <f aca="false">B$8982</f>
        <v>Mortalidade na Infância</v>
      </c>
      <c r="C9462" s="3" t="n">
        <f aca="false">C$8982</f>
        <v>-1</v>
      </c>
      <c r="D9462" s="3" t="s">
        <v>244</v>
      </c>
      <c r="E9462" s="3" t="n">
        <f aca="false">E$8982</f>
        <v>2017</v>
      </c>
      <c r="F9462" s="3" t="n">
        <f aca="false">F$8982</f>
        <v>2019</v>
      </c>
      <c r="G9462" s="3" t="n">
        <v>12.8579675664328</v>
      </c>
      <c r="H9462" s="3" t="n">
        <f aca="false">H$8982</f>
        <v>0.0715526625290683</v>
      </c>
      <c r="I9462" s="3" t="n">
        <f aca="false">I$8982</f>
        <v>0.122</v>
      </c>
      <c r="J9462" s="3" t="n">
        <f aca="false">J$8982</f>
        <v>0.00872942482854633</v>
      </c>
      <c r="K9462" s="3" t="str">
        <f aca="false">K$8982</f>
        <v>Óbitos de menores de 5 anos por grupo de 1.000 nascidos vivos.</v>
      </c>
      <c r="L9462" s="3" t="str">
        <f aca="false">L$8982</f>
        <v>Datasus</v>
      </c>
      <c r="M9462" s="3" t="str">
        <f aca="false">M$8982</f>
        <v>Porcentagem %</v>
      </c>
      <c r="N9462" s="5"/>
      <c r="O9462" s="3" t="n">
        <v>83.7837880144529</v>
      </c>
    </row>
    <row r="9463" customFormat="false" ht="15" hidden="false" customHeight="true" outlineLevel="0" collapsed="false">
      <c r="A9463" s="3" t="str">
        <f aca="false">A$8983</f>
        <v>Sustentabilidade Social</v>
      </c>
      <c r="B9463" s="3" t="str">
        <f aca="false">B$8983</f>
        <v> Total</v>
      </c>
      <c r="C9463" s="3" t="n">
        <f aca="false">C$8983</f>
        <v>1</v>
      </c>
      <c r="D9463" s="3" t="s">
        <v>244</v>
      </c>
      <c r="E9463" s="3" t="n">
        <f aca="false">E$8983</f>
        <v>2019</v>
      </c>
      <c r="F9463" s="3" t="n">
        <f aca="false">F$8983</f>
        <v>2019</v>
      </c>
      <c r="G9463" s="3" t="n">
        <v>76.7653682992649</v>
      </c>
      <c r="H9463" s="3" t="n">
        <f aca="false">H$8983</f>
        <v>1</v>
      </c>
      <c r="I9463" s="3" t="n">
        <f aca="false">I$8983</f>
        <v>0.122</v>
      </c>
      <c r="J9463" s="3" t="n">
        <f aca="false">J$8983</f>
        <v>0.122</v>
      </c>
      <c r="K9463" s="3" t="str">
        <f aca="false">K$8983</f>
        <v>Nota obtida via normalização e ponderação de indicadores que variam de 0 a 100.</v>
      </c>
      <c r="L9463" s="3" t="str">
        <f aca="false">L$8983</f>
        <v>Tendências</v>
      </c>
      <c r="M9463" s="3" t="str">
        <f aca="false">M$8983</f>
        <v>Nota de 0 a 100</v>
      </c>
      <c r="N9463" s="5"/>
      <c r="O9463" s="3" t="n">
        <v>84.4546121883674</v>
      </c>
    </row>
    <row r="9464" customFormat="false" ht="15" hidden="false" customHeight="true" outlineLevel="0" collapsed="false">
      <c r="A9464" s="3" t="s">
        <v>238</v>
      </c>
      <c r="B9464" s="3" t="s">
        <v>25</v>
      </c>
      <c r="C9464" s="3" t="n">
        <v>1</v>
      </c>
      <c r="D9464" s="3" t="s">
        <v>244</v>
      </c>
      <c r="E9464" s="3" t="n">
        <v>2019</v>
      </c>
      <c r="F9464" s="3" t="n">
        <v>2019</v>
      </c>
      <c r="G9464" s="3" t="n">
        <v>71.8378576905645</v>
      </c>
      <c r="H9464" s="3" t="n">
        <v>1</v>
      </c>
      <c r="I9464" s="3" t="n">
        <v>0.01</v>
      </c>
      <c r="J9464" s="3" t="n">
        <f aca="false">I9464*H9464</f>
        <v>0.01</v>
      </c>
      <c r="K9464" s="4" t="str">
        <f aca="false">K9384</f>
        <v>Nota obtida via normalização e ponderação de indicadores que variam de 0 a 100.</v>
      </c>
      <c r="L9464" s="3" t="str">
        <f aca="false">L9384</f>
        <v>Tendências</v>
      </c>
      <c r="M9464" s="3" t="str">
        <f aca="false">M$8984</f>
        <v>Nota de 0 a 100</v>
      </c>
      <c r="N9464" s="5"/>
      <c r="O9464" s="3" t="n">
        <v>72.7356982694435</v>
      </c>
    </row>
    <row r="9465" customFormat="false" ht="15" hidden="false" customHeight="true" outlineLevel="0" collapsed="false">
      <c r="A9465" s="3" t="str">
        <f aca="false">A$8905</f>
        <v>Sustentabilidade Ambiental</v>
      </c>
      <c r="B9465" s="3" t="str">
        <f aca="false">B$8905</f>
        <v>Emissões de CO2</v>
      </c>
      <c r="C9465" s="3" t="n">
        <f aca="false">C$8905</f>
        <v>-1</v>
      </c>
      <c r="D9465" s="3" t="s">
        <v>246</v>
      </c>
      <c r="E9465" s="3" t="n">
        <f aca="false">E$8905</f>
        <v>2017</v>
      </c>
      <c r="F9465" s="3" t="n">
        <f aca="false">F$8905</f>
        <v>2019</v>
      </c>
      <c r="G9465" s="3" t="n">
        <v>249.225419165901</v>
      </c>
      <c r="H9465" s="3" t="n">
        <f aca="false">H$8905</f>
        <v>0.276509599416255</v>
      </c>
      <c r="I9465" s="3" t="n">
        <f aca="false">I$8905</f>
        <v>0.078</v>
      </c>
      <c r="J9465" s="3" t="n">
        <f aca="false">J$8905</f>
        <v>0.0215677487544679</v>
      </c>
      <c r="K9465" s="3" t="str">
        <f aca="false">K$8905</f>
        <v>CO2 emitido e derivado de remoção de unidades de conservação pelo PIB Total.</v>
      </c>
      <c r="L9465" s="3" t="str">
        <f aca="false">L$8905</f>
        <v>SEEG/OC e Tendências</v>
      </c>
      <c r="M9465" s="3" t="str">
        <f aca="false">M$8905</f>
        <v>Toneladas emitidas de CO2  por habitante</v>
      </c>
      <c r="N9465" s="5" t="str">
        <f aca="false">N$71</f>
        <v>A partir da publicação de 2019, ou seja, do dado de 2017, o denominador foi alterado de população para PIB total (o PIB utilizado para cálculo é estimado pela Tendências)</v>
      </c>
      <c r="O9465" s="3" t="n">
        <v>56.7774173370786</v>
      </c>
    </row>
    <row r="9466" customFormat="false" ht="15" hidden="false" customHeight="true" outlineLevel="0" collapsed="false">
      <c r="A9466" s="3" t="str">
        <f aca="false">A$8906</f>
        <v>Sustentabilidade Ambiental</v>
      </c>
      <c r="B9466" s="3" t="str">
        <f aca="false">B$8906</f>
        <v>Serviços Urbanos</v>
      </c>
      <c r="C9466" s="3" t="n">
        <f aca="false">C$8906</f>
        <v>1</v>
      </c>
      <c r="D9466" s="3" t="s">
        <v>246</v>
      </c>
      <c r="E9466" s="3" t="n">
        <f aca="false">E$8906</f>
        <v>2017</v>
      </c>
      <c r="F9466" s="3" t="n">
        <f aca="false">F$8906</f>
        <v>2019</v>
      </c>
      <c r="G9466" s="3" t="n">
        <v>0.883048370400877</v>
      </c>
      <c r="H9466" s="3" t="n">
        <f aca="false">H$8906</f>
        <v>0.112607049901131</v>
      </c>
      <c r="I9466" s="3" t="n">
        <f aca="false">I$8906</f>
        <v>0.078</v>
      </c>
      <c r="J9466" s="3" t="n">
        <f aca="false">J$8906</f>
        <v>0.00878334989228819</v>
      </c>
      <c r="K9466" s="3" t="str">
        <f aca="false">K$8906</f>
        <v>Oferta de serviços municipais para coleta de materiais especiais e limpeza urbana (Nota: 0-2 a partir da agregação dos dados municipais).</v>
      </c>
      <c r="L9466" s="3" t="str">
        <f aca="false">L$8906</f>
        <v>SNIS</v>
      </c>
      <c r="M9466" s="3" t="str">
        <f aca="false">M$8906</f>
        <v>Pontuação de 0 a 2</v>
      </c>
      <c r="N9466" s="5"/>
      <c r="O9466" s="3" t="n">
        <v>44.1524185200439</v>
      </c>
    </row>
    <row r="9467" customFormat="false" ht="15" hidden="false" customHeight="true" outlineLevel="0" collapsed="false">
      <c r="A9467" s="3" t="str">
        <f aca="false">A$8907</f>
        <v>Sustentabilidade Ambiental</v>
      </c>
      <c r="B9467" s="3" t="str">
        <f aca="false">B$8907</f>
        <v>Destinação do Lixo</v>
      </c>
      <c r="C9467" s="3" t="n">
        <f aca="false">C$8907</f>
        <v>1</v>
      </c>
      <c r="D9467" s="3" t="s">
        <v>246</v>
      </c>
      <c r="E9467" s="3" t="n">
        <f aca="false">E$8907</f>
        <v>2017</v>
      </c>
      <c r="F9467" s="3" t="n">
        <f aca="false">F$8907</f>
        <v>2019</v>
      </c>
      <c r="G9467" s="3" t="n">
        <v>0.621446239671123</v>
      </c>
      <c r="H9467" s="3" t="n">
        <f aca="false">H$8907</f>
        <v>0.144272511161853</v>
      </c>
      <c r="I9467" s="3" t="n">
        <f aca="false">I$8907</f>
        <v>0.078</v>
      </c>
      <c r="J9467" s="3" t="n">
        <f aca="false">J$8907</f>
        <v>0.0112532558706245</v>
      </c>
      <c r="K9467" s="3" t="str">
        <f aca="false">K$8907</f>
        <v>Destinação adequada para o tipo de resíduo sólido e qualidade das unidades de destino em solo.</v>
      </c>
      <c r="L9467" s="3" t="str">
        <f aca="false">L$8907</f>
        <v>SNIS</v>
      </c>
      <c r="M9467" s="3" t="str">
        <f aca="false">M$8907</f>
        <v>Pontuação de 0 a 1</v>
      </c>
      <c r="N9467" s="5"/>
      <c r="O9467" s="3" t="n">
        <v>100</v>
      </c>
    </row>
    <row r="9468" customFormat="false" ht="15" hidden="false" customHeight="true" outlineLevel="0" collapsed="false">
      <c r="A9468" s="3" t="str">
        <f aca="false">A$8908</f>
        <v>Sustentabilidade Ambiental</v>
      </c>
      <c r="B9468" s="3" t="str">
        <f aca="false">B$8908</f>
        <v>Tratamento de Esgoto</v>
      </c>
      <c r="C9468" s="3" t="n">
        <f aca="false">C$8908</f>
        <v>1</v>
      </c>
      <c r="D9468" s="3" t="s">
        <v>246</v>
      </c>
      <c r="E9468" s="3" t="n">
        <f aca="false">E$8908</f>
        <v>2017</v>
      </c>
      <c r="F9468" s="3" t="n">
        <f aca="false">F$8908</f>
        <v>2019</v>
      </c>
      <c r="G9468" s="3" t="n">
        <v>35.7619378677153</v>
      </c>
      <c r="H9468" s="3" t="n">
        <f aca="false">H$8908</f>
        <v>0.274026242219037</v>
      </c>
      <c r="I9468" s="3" t="n">
        <f aca="false">I$8908</f>
        <v>0.078</v>
      </c>
      <c r="J9468" s="3" t="n">
        <f aca="false">J$8908</f>
        <v>0.0213740468930849</v>
      </c>
      <c r="K9468" s="3" t="str">
        <f aca="false">K$8908</f>
        <v>Parcela de esgoto tratado do total de água consumida multiplicado pela proporção de domicílios com acesso à agua encanada proveniente de rede geral de distribuição no estado.</v>
      </c>
      <c r="L9468" s="3" t="str">
        <f aca="false">L$8908</f>
        <v>SNIS e IBGE</v>
      </c>
      <c r="M9468" s="3" t="str">
        <f aca="false">M$8908</f>
        <v>Porcentagem %</v>
      </c>
      <c r="N94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468" s="3" t="n">
        <v>43.0753341980237</v>
      </c>
    </row>
    <row r="9469" customFormat="false" ht="15" hidden="false" customHeight="true" outlineLevel="0" collapsed="false">
      <c r="A9469" s="3" t="str">
        <f aca="false">A$8909</f>
        <v>Sustentabilidade Ambiental</v>
      </c>
      <c r="B9469" s="3" t="str">
        <f aca="false">B$8909</f>
        <v>Perda de Água</v>
      </c>
      <c r="C9469" s="3" t="n">
        <f aca="false">C$8909</f>
        <v>-1</v>
      </c>
      <c r="D9469" s="3" t="s">
        <v>246</v>
      </c>
      <c r="E9469" s="3" t="n">
        <f aca="false">E$8909</f>
        <v>2017</v>
      </c>
      <c r="F9469" s="3" t="n">
        <f aca="false">F$8909</f>
        <v>2019</v>
      </c>
      <c r="G9469" s="3" t="n">
        <v>38.58</v>
      </c>
      <c r="H9469" s="3" t="n">
        <f aca="false">H$8909</f>
        <v>0.192584597301725</v>
      </c>
      <c r="I9469" s="3" t="n">
        <f aca="false">I$8909</f>
        <v>0.078</v>
      </c>
      <c r="J9469" s="3" t="n">
        <f aca="false">J$8909</f>
        <v>0.0150215985895346</v>
      </c>
      <c r="K9469" s="3" t="str">
        <f aca="false">K$8909</f>
        <v>Índice de perdas na distribuição de água.</v>
      </c>
      <c r="L9469" s="3" t="str">
        <f aca="false">L$8909</f>
        <v>SNIS</v>
      </c>
      <c r="M9469" s="3" t="str">
        <f aca="false">M$8909</f>
        <v>Porcentagem %</v>
      </c>
      <c r="N9469" s="5"/>
      <c r="O9469" s="3" t="n">
        <v>75.0714577378522</v>
      </c>
    </row>
    <row r="9470" customFormat="false" ht="15" hidden="false" customHeight="true" outlineLevel="0" collapsed="false">
      <c r="A9470" s="3" t="str">
        <f aca="false">A$8910</f>
        <v>Sustentabilidade Ambiental</v>
      </c>
      <c r="B9470" s="3" t="str">
        <f aca="false">B$8910</f>
        <v> Total</v>
      </c>
      <c r="C9470" s="3" t="n">
        <f aca="false">C$8910</f>
        <v>1</v>
      </c>
      <c r="D9470" s="3" t="s">
        <v>246</v>
      </c>
      <c r="E9470" s="3" t="n">
        <f aca="false">E$8910</f>
        <v>2019</v>
      </c>
      <c r="F9470" s="3" t="n">
        <f aca="false">F$8910</f>
        <v>2019</v>
      </c>
      <c r="G9470" s="3" t="n">
        <v>61.3600040554039</v>
      </c>
      <c r="H9470" s="3" t="n">
        <f aca="false">H$8910</f>
        <v>1</v>
      </c>
      <c r="I9470" s="3" t="n">
        <f aca="false">I$8910</f>
        <v>0.078</v>
      </c>
      <c r="J9470" s="3" t="n">
        <f aca="false">J$8910</f>
        <v>0.078</v>
      </c>
      <c r="K9470" s="3" t="str">
        <f aca="false">K$8910</f>
        <v>Nota obtida via normalização e ponderação de indicadores que variam de 0 a 100.</v>
      </c>
      <c r="L9470" s="3" t="str">
        <f aca="false">L$8910</f>
        <v>Tendências</v>
      </c>
      <c r="M9470" s="3" t="str">
        <f aca="false">M$8910</f>
        <v>Nota de 0 a 100</v>
      </c>
      <c r="N9470" s="5"/>
      <c r="O9470" s="3" t="n">
        <v>68.8096187343975</v>
      </c>
    </row>
    <row r="9471" customFormat="false" ht="15" hidden="false" customHeight="true" outlineLevel="0" collapsed="false">
      <c r="A9471" s="3" t="str">
        <f aca="false">A$8911</f>
        <v>Capital Humano</v>
      </c>
      <c r="B9471" s="3" t="str">
        <f aca="false">B$8911</f>
        <v>Custo de Mão de Obra</v>
      </c>
      <c r="C9471" s="3" t="n">
        <f aca="false">C$8911</f>
        <v>-1</v>
      </c>
      <c r="D9471" s="3" t="s">
        <v>246</v>
      </c>
      <c r="E9471" s="3" t="n">
        <f aca="false">E$8911</f>
        <v>2018</v>
      </c>
      <c r="F9471" s="3" t="n">
        <f aca="false">F$8911</f>
        <v>2019</v>
      </c>
      <c r="G9471" s="3" t="n">
        <v>2043.5</v>
      </c>
      <c r="H9471" s="3" t="n">
        <f aca="false">H$8911</f>
        <v>0.420151030851755</v>
      </c>
      <c r="I9471" s="3" t="n">
        <f aca="false">I$8911</f>
        <v>0.082</v>
      </c>
      <c r="J9471" s="3" t="n">
        <f aca="false">J$8911</f>
        <v>0.0344523845298439</v>
      </c>
      <c r="K9471" s="3" t="str">
        <f aca="false">K$8911</f>
        <v>Rendimento médio nominal de todos os trabalhos, habitualmente recebido por mês, pelas pessoas de 14 anos ou mais de idade, ocupadas na semana de referência, com rendimento de trabalho.</v>
      </c>
      <c r="L9471" s="3" t="str">
        <f aca="false">L$8911</f>
        <v>IBGE</v>
      </c>
      <c r="M9471" s="3" t="str">
        <f aca="false">M$8911</f>
        <v>Reais (R$)</v>
      </c>
      <c r="N9471" s="3" t="str">
        <f aca="false">N$17</f>
        <v>A partir da publicação de 2016, ou seja, do dado de 2015, passou a ser usado o rendimento médio nominal de todos os trabalhos, antes disso se usava o rendimento médio real do trabalho principal</v>
      </c>
      <c r="O9471" s="3" t="n">
        <v>72.5895964631737</v>
      </c>
    </row>
    <row r="9472" customFormat="false" ht="15" hidden="false" customHeight="true" outlineLevel="0" collapsed="false">
      <c r="A9472" s="3" t="str">
        <f aca="false">A$8912</f>
        <v>Capital Humano</v>
      </c>
      <c r="B9472" s="3" t="str">
        <f aca="false">B$8912</f>
        <v>PEA com Ensino Superior</v>
      </c>
      <c r="C9472" s="3" t="n">
        <f aca="false">C$8912</f>
        <v>1</v>
      </c>
      <c r="D9472" s="3" t="s">
        <v>246</v>
      </c>
      <c r="E9472" s="3" t="n">
        <f aca="false">E$8912</f>
        <v>2018</v>
      </c>
      <c r="F9472" s="3" t="n">
        <f aca="false">F$8912</f>
        <v>2019</v>
      </c>
      <c r="G9472" s="3" t="n">
        <v>18.1951274960699</v>
      </c>
      <c r="H9472" s="3" t="n">
        <f aca="false">H$8912</f>
        <v>0.161410047971922</v>
      </c>
      <c r="I9472" s="3" t="n">
        <f aca="false">I$8912</f>
        <v>0.082</v>
      </c>
      <c r="J9472" s="3" t="n">
        <f aca="false">J$8912</f>
        <v>0.0132356239336976</v>
      </c>
      <c r="K9472" s="3" t="str">
        <f aca="false">K$8912</f>
        <v>A quantificação dos anos de estudo é feita apenas para a PEA, desconsiderando o nível de educação do restante da população. Desse modo, obtemos a proporção da PEA que têm ensino superior completo.</v>
      </c>
      <c r="L9472" s="3" t="str">
        <f aca="false">L$8912</f>
        <v>IBGE</v>
      </c>
      <c r="M9472" s="3" t="str">
        <f aca="false">M$8912</f>
        <v>Porcentagem %</v>
      </c>
      <c r="N9472" s="5"/>
      <c r="O9472" s="3" t="n">
        <v>25.601893435958</v>
      </c>
    </row>
    <row r="9473" customFormat="false" ht="15" hidden="false" customHeight="true" outlineLevel="0" collapsed="false">
      <c r="A9473" s="3" t="str">
        <f aca="false">A$8913</f>
        <v>Capital Humano</v>
      </c>
      <c r="B9473" s="3" t="str">
        <f aca="false">B$8913</f>
        <v>Produtividade do Trabalho</v>
      </c>
      <c r="C9473" s="3" t="n">
        <f aca="false">C$8913</f>
        <v>1</v>
      </c>
      <c r="D9473" s="3" t="s">
        <v>246</v>
      </c>
      <c r="E9473" s="3" t="n">
        <f aca="false">E$8913</f>
        <v>2018</v>
      </c>
      <c r="F9473" s="3" t="n">
        <f aca="false">F$8913</f>
        <v>2019</v>
      </c>
      <c r="G9473" s="3" t="n">
        <v>65.6817294990794</v>
      </c>
      <c r="H9473" s="3" t="n">
        <f aca="false">H$8913</f>
        <v>0.253033252621177</v>
      </c>
      <c r="I9473" s="3" t="n">
        <f aca="false">I$8913</f>
        <v>0.082</v>
      </c>
      <c r="J9473" s="3" t="n">
        <f aca="false">J$8913</f>
        <v>0.0207487267149365</v>
      </c>
      <c r="K9473" s="3" t="str">
        <f aca="false">K$8913</f>
        <v>PIB pelo total de pessoas ocupadas no período.</v>
      </c>
      <c r="L9473" s="3" t="str">
        <f aca="false">L$8913</f>
        <v>IBGE e Tendências</v>
      </c>
      <c r="M9473" s="3" t="str">
        <f aca="false">M$8913</f>
        <v>Mil Reais (R$) por habitante</v>
      </c>
      <c r="N9473" s="5" t="str">
        <f aca="false">N$19</f>
        <v>O PIB utilizado para cálculo é estimado pela Tendências</v>
      </c>
      <c r="O9473" s="3" t="n">
        <v>20.211339514971</v>
      </c>
    </row>
    <row r="9474" customFormat="false" ht="15" hidden="false" customHeight="true" outlineLevel="0" collapsed="false">
      <c r="A9474" s="3" t="str">
        <f aca="false">A$8914</f>
        <v>Capital Humano</v>
      </c>
      <c r="B9474" s="3" t="str">
        <f aca="false">B$8914</f>
        <v>Qualificação dos Trabalhadores</v>
      </c>
      <c r="C9474" s="3" t="n">
        <f aca="false">C$8914</f>
        <v>1</v>
      </c>
      <c r="D9474" s="3" t="s">
        <v>246</v>
      </c>
      <c r="E9474" s="3" t="n">
        <f aca="false">E$8914</f>
        <v>2018</v>
      </c>
      <c r="F9474" s="3" t="n">
        <f aca="false">F$8914</f>
        <v>2019</v>
      </c>
      <c r="G9474" s="3" t="n">
        <v>10.535879</v>
      </c>
      <c r="H9474" s="3" t="n">
        <f aca="false">H$8914</f>
        <v>0.165405668555146</v>
      </c>
      <c r="I9474" s="3" t="n">
        <f aca="false">I$8914</f>
        <v>0.082</v>
      </c>
      <c r="J9474" s="3" t="n">
        <f aca="false">J$8914</f>
        <v>0.013563264821522</v>
      </c>
      <c r="K9474" s="3" t="str">
        <f aca="false">K$8914</f>
        <v>Anos de estudos da população economicamente ativa (acima de 14 anos de idade).</v>
      </c>
      <c r="L9474" s="3" t="str">
        <f aca="false">L$8914</f>
        <v>IBGE</v>
      </c>
      <c r="M9474" s="3" t="str">
        <f aca="false">M$8914</f>
        <v>Anos</v>
      </c>
      <c r="N9474" s="5"/>
      <c r="O9474" s="3" t="n">
        <v>42.4875715408229</v>
      </c>
    </row>
    <row r="9475" customFormat="false" ht="15" hidden="false" customHeight="true" outlineLevel="0" collapsed="false">
      <c r="A9475" s="3" t="str">
        <f aca="false">A$8915</f>
        <v>Capital Humano</v>
      </c>
      <c r="B9475" s="3" t="str">
        <f aca="false">B$8915</f>
        <v> Total</v>
      </c>
      <c r="C9475" s="3" t="n">
        <f aca="false">C$8915</f>
        <v>1</v>
      </c>
      <c r="D9475" s="3" t="s">
        <v>246</v>
      </c>
      <c r="E9475" s="3" t="n">
        <f aca="false">E$8915</f>
        <v>2019</v>
      </c>
      <c r="F9475" s="3" t="n">
        <f aca="false">F$8915</f>
        <v>2019</v>
      </c>
      <c r="G9475" s="3" t="n">
        <v>46.7728227840838</v>
      </c>
      <c r="H9475" s="3" t="n">
        <f aca="false">H$8915</f>
        <v>1</v>
      </c>
      <c r="I9475" s="3" t="n">
        <f aca="false">I$8915</f>
        <v>0.082</v>
      </c>
      <c r="J9475" s="3" t="n">
        <f aca="false">J$8915</f>
        <v>0.082</v>
      </c>
      <c r="K9475" s="3" t="str">
        <f aca="false">K$8915</f>
        <v>Nota obtida via normalização e ponderação de indicadores que variam de 0 a 100.</v>
      </c>
      <c r="L9475" s="3" t="str">
        <f aca="false">L$8915</f>
        <v>Tendências</v>
      </c>
      <c r="M9475" s="3" t="str">
        <f aca="false">M$8915</f>
        <v>Nota de 0 a 100</v>
      </c>
      <c r="N9475" s="5"/>
      <c r="O9475" s="3" t="n">
        <v>38.3066665059478</v>
      </c>
    </row>
    <row r="9476" customFormat="false" ht="15" hidden="false" customHeight="true" outlineLevel="0" collapsed="false">
      <c r="A9476" s="3" t="str">
        <f aca="false">A$8916</f>
        <v>Educação</v>
      </c>
      <c r="B9476" s="3" t="str">
        <f aca="false">B$8916</f>
        <v>Avaliação da Educação</v>
      </c>
      <c r="C9476" s="3" t="n">
        <f aca="false">C$8916</f>
        <v>1</v>
      </c>
      <c r="D9476" s="3" t="s">
        <v>246</v>
      </c>
      <c r="E9476" s="3" t="n">
        <f aca="false">E$8916</f>
        <v>2019</v>
      </c>
      <c r="F9476" s="3" t="n">
        <f aca="false">F$8916</f>
        <v>2019</v>
      </c>
      <c r="G9476" s="3" t="n">
        <v>100</v>
      </c>
      <c r="H9476" s="3" t="n">
        <f aca="false">H$8916</f>
        <v>0.0548496147284625</v>
      </c>
      <c r="I9476" s="3" t="n">
        <f aca="false">I$8916</f>
        <v>0.113</v>
      </c>
      <c r="J9476" s="3" t="n">
        <f aca="false">J$8916</f>
        <v>0.00619800646431626</v>
      </c>
      <c r="K9476" s="3" t="str">
        <f aca="false">K$8916</f>
        <v>Status dos programas estaduais de avaliação da educação básica.</v>
      </c>
      <c r="L9476" s="3" t="str">
        <f aca="false">L$8916</f>
        <v>Secretarias Estaduais de Educação</v>
      </c>
      <c r="M9476" s="3" t="str">
        <f aca="false">M$8916</f>
        <v>Pontuação de 0 a 100</v>
      </c>
      <c r="N94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476" s="3" t="n">
        <v>100</v>
      </c>
    </row>
    <row r="9477" customFormat="false" ht="15" hidden="false" customHeight="true" outlineLevel="0" collapsed="false">
      <c r="A9477" s="3" t="str">
        <f aca="false">A$8917</f>
        <v>Educação</v>
      </c>
      <c r="B9477" s="3" t="str">
        <f aca="false">B$8917</f>
        <v>IDEB</v>
      </c>
      <c r="C9477" s="3" t="n">
        <f aca="false">C$8917</f>
        <v>1</v>
      </c>
      <c r="D9477" s="3" t="s">
        <v>246</v>
      </c>
      <c r="E9477" s="3" t="n">
        <f aca="false">E$8917</f>
        <v>2017</v>
      </c>
      <c r="F9477" s="3" t="n">
        <f aca="false">F$8917</f>
        <v>2019</v>
      </c>
      <c r="G9477" s="3" t="n">
        <v>5.22746961744736</v>
      </c>
      <c r="H9477" s="3" t="n">
        <f aca="false">H$8917</f>
        <v>0.0808886176378408</v>
      </c>
      <c r="I9477" s="3" t="n">
        <f aca="false">I$8917</f>
        <v>0.113</v>
      </c>
      <c r="J9477" s="3" t="n">
        <f aca="false">J$8917</f>
        <v>0.00914041379307601</v>
      </c>
      <c r="K9477" s="3" t="str">
        <f aca="false">K$8917</f>
        <v>Qualidade da educação básica do Brasil, considera fluxo escolar e média de desempenhos nas avaliações de toda a rede de ensino.</v>
      </c>
      <c r="L9477" s="3" t="str">
        <f aca="false">L$8917</f>
        <v>INEP</v>
      </c>
      <c r="M9477" s="3" t="str">
        <f aca="false">M$8917</f>
        <v>Pontuação de  a 10</v>
      </c>
      <c r="N9477" s="5"/>
      <c r="O9477" s="3" t="n">
        <v>77.2612414172512</v>
      </c>
    </row>
    <row r="9478" customFormat="false" ht="15" hidden="false" customHeight="true" outlineLevel="0" collapsed="false">
      <c r="A9478" s="3" t="str">
        <f aca="false">A$8918</f>
        <v>Educação</v>
      </c>
      <c r="B9478" s="3" t="str">
        <f aca="false">B$8918</f>
        <v>ENEM</v>
      </c>
      <c r="C9478" s="3" t="n">
        <f aca="false">C$8918</f>
        <v>1</v>
      </c>
      <c r="D9478" s="3" t="s">
        <v>246</v>
      </c>
      <c r="E9478" s="3" t="n">
        <f aca="false">E$8918</f>
        <v>2018</v>
      </c>
      <c r="F9478" s="3" t="n">
        <f aca="false">F$8918</f>
        <v>2019</v>
      </c>
      <c r="G9478" s="3" t="n">
        <v>536.35119</v>
      </c>
      <c r="H9478" s="3" t="n">
        <f aca="false">H$8918</f>
        <v>0.0819526505815132</v>
      </c>
      <c r="I9478" s="3" t="n">
        <f aca="false">I$8918</f>
        <v>0.113</v>
      </c>
      <c r="J9478" s="3" t="n">
        <f aca="false">J$8918</f>
        <v>0.009260649515711</v>
      </c>
      <c r="K9478" s="3" t="str">
        <f aca="false">K$8918</f>
        <v>Desempenho dos alunos do Ensino Médio para acesso ao Ensino Superior e a programas de financiamento em instituições privadas.</v>
      </c>
      <c r="L9478" s="3" t="str">
        <f aca="false">L$8918</f>
        <v>INEP</v>
      </c>
      <c r="M9478" s="3" t="str">
        <f aca="false">M$8918</f>
        <v>Pontuação de 0 a 1000</v>
      </c>
      <c r="N9478" s="5"/>
      <c r="O9478" s="3" t="n">
        <v>80.7275156262545</v>
      </c>
    </row>
    <row r="9479" customFormat="false" ht="15" hidden="false" customHeight="true" outlineLevel="0" collapsed="false">
      <c r="A9479" s="3" t="str">
        <f aca="false">A$8919</f>
        <v>Educação</v>
      </c>
      <c r="B9479" s="3" t="str">
        <f aca="false">B$8919</f>
        <v>PISA</v>
      </c>
      <c r="C9479" s="3" t="n">
        <f aca="false">C$8919</f>
        <v>1</v>
      </c>
      <c r="D9479" s="3" t="s">
        <v>246</v>
      </c>
      <c r="E9479" s="3" t="n">
        <f aca="false">E$8919</f>
        <v>2015</v>
      </c>
      <c r="F9479" s="3" t="n">
        <f aca="false">F$8919</f>
        <v>2019</v>
      </c>
      <c r="G9479" s="3" t="n">
        <v>427</v>
      </c>
      <c r="H9479" s="3" t="n">
        <f aca="false">H$8919</f>
        <v>0.090284857667192</v>
      </c>
      <c r="I9479" s="3" t="n">
        <f aca="false">I$8919</f>
        <v>0.113</v>
      </c>
      <c r="J9479" s="3" t="n">
        <f aca="false">J$8919</f>
        <v>0.0102021889163927</v>
      </c>
      <c r="K9479" s="3" t="str">
        <f aca="false">K$8919</f>
        <v>Desempenho dos estudantes na faixa dos 15 anos no Programa internacional de avaliação dos estudantes.</v>
      </c>
      <c r="L9479" s="3" t="str">
        <f aca="false">L$8919</f>
        <v>PISA</v>
      </c>
      <c r="M9479" s="3" t="str">
        <f aca="false">M$8919</f>
        <v>Pontuação de 0 1000</v>
      </c>
      <c r="N9479" s="5"/>
      <c r="O9479" s="3" t="n">
        <v>100</v>
      </c>
    </row>
    <row r="9480" customFormat="false" ht="15" hidden="false" customHeight="true" outlineLevel="0" collapsed="false">
      <c r="A9480" s="3" t="str">
        <f aca="false">A$8920</f>
        <v>Educação</v>
      </c>
      <c r="B9480" s="3" t="str">
        <f aca="false">B$8920</f>
        <v>Índice de Oportunidade da Educação</v>
      </c>
      <c r="C9480" s="3" t="n">
        <f aca="false">C$8920</f>
        <v>1</v>
      </c>
      <c r="D9480" s="3" t="s">
        <v>246</v>
      </c>
      <c r="E9480" s="3" t="n">
        <f aca="false">E$8920</f>
        <v>2019</v>
      </c>
      <c r="F9480" s="3" t="n">
        <f aca="false">F$8920</f>
        <v>2019</v>
      </c>
      <c r="G9480" s="3" t="n">
        <v>4.941359</v>
      </c>
      <c r="H9480" s="3" t="n">
        <f aca="false">H$8920</f>
        <v>0.234735317913053</v>
      </c>
      <c r="I9480" s="3" t="n">
        <f aca="false">I$8920</f>
        <v>0.113</v>
      </c>
      <c r="J9480" s="3" t="n">
        <f aca="false">J$8920</f>
        <v>0.026525090924175</v>
      </c>
      <c r="K9480" s="3" t="str">
        <f aca="false">K$8920</f>
        <v>Mede a qualidade das oportunidades educacionais oferecidas por municípios e estados.</v>
      </c>
      <c r="L9480" s="3" t="str">
        <f aca="false">L$8920</f>
        <v>Comunidade Educativa CEDAC</v>
      </c>
      <c r="M9480" s="3" t="str">
        <f aca="false">M$8920</f>
        <v>Pontuação de 0 a 10</v>
      </c>
      <c r="N9480" s="5"/>
      <c r="O9480" s="3" t="n">
        <v>65.927405313505</v>
      </c>
    </row>
    <row r="9481" customFormat="false" ht="15" hidden="false" customHeight="true" outlineLevel="0" collapsed="false">
      <c r="A9481" s="3" t="str">
        <f aca="false">A$8921</f>
        <v>Educação</v>
      </c>
      <c r="B9481" s="3" t="str">
        <f aca="false">B$8921</f>
        <v>Taxa de Frequência Líquida do Ensino Fundamental</v>
      </c>
      <c r="C9481" s="3" t="n">
        <f aca="false">C$8921</f>
        <v>1</v>
      </c>
      <c r="D9481" s="3" t="s">
        <v>246</v>
      </c>
      <c r="E9481" s="3" t="n">
        <f aca="false">E$8921</f>
        <v>2018</v>
      </c>
      <c r="F9481" s="3" t="n">
        <f aca="false">F$8921</f>
        <v>2019</v>
      </c>
      <c r="G9481" s="3" t="n">
        <v>97.4</v>
      </c>
      <c r="H9481" s="3" t="n">
        <f aca="false">H$8921</f>
        <v>0.11997391492894</v>
      </c>
      <c r="I9481" s="3" t="n">
        <f aca="false">I$8921</f>
        <v>0.113</v>
      </c>
      <c r="J9481" s="3" t="n">
        <f aca="false">J$8921</f>
        <v>0.0135570523869702</v>
      </c>
      <c r="K9481" s="3" t="str">
        <f aca="false">K$8921</f>
        <v>Razão entre o número de pessoas na faixa etária de 6 a 14 anos frequentando o Ensino Fundamental.</v>
      </c>
      <c r="L9481" s="3" t="str">
        <f aca="false">L$8921</f>
        <v>IBGE</v>
      </c>
      <c r="M9481" s="3" t="str">
        <f aca="false">M$8921</f>
        <v>Porcentagem %</v>
      </c>
      <c r="N9481" s="5" t="str">
        <f aca="false">N$4396</f>
        <v>A partir da edição de 2017, ou seja, do dado de 2015, o indicador Taxa de abandono do ensino fundamental foi substituído pelo Taxa de frequência líquida do ensino fundamental</v>
      </c>
      <c r="O9481" s="3" t="n">
        <v>66.6666666666669</v>
      </c>
    </row>
    <row r="9482" customFormat="false" ht="15" hidden="false" customHeight="true" outlineLevel="0" collapsed="false">
      <c r="A9482" s="3" t="str">
        <f aca="false">A$8922</f>
        <v>Educação</v>
      </c>
      <c r="B9482" s="3" t="str">
        <f aca="false">B$8922</f>
        <v>Taxa de frequência líquida do ensino médio</v>
      </c>
      <c r="C9482" s="3" t="n">
        <f aca="false">C$8922</f>
        <v>1</v>
      </c>
      <c r="D9482" s="3" t="s">
        <v>246</v>
      </c>
      <c r="E9482" s="3" t="n">
        <f aca="false">E$8922</f>
        <v>2018</v>
      </c>
      <c r="F9482" s="3" t="n">
        <f aca="false">F$8922</f>
        <v>2019</v>
      </c>
      <c r="G9482" s="3" t="n">
        <v>62.3</v>
      </c>
      <c r="H9482" s="3" t="n">
        <f aca="false">H$8922</f>
        <v>0.142964739746</v>
      </c>
      <c r="I9482" s="3" t="n">
        <f aca="false">I$8922</f>
        <v>0.113</v>
      </c>
      <c r="J9482" s="3" t="n">
        <f aca="false">J$8922</f>
        <v>0.016155015591298</v>
      </c>
      <c r="K9482" s="3" t="str">
        <f aca="false">K$8922</f>
        <v>Razão entre o número de pessoas na faixa etária de 15 a 17 anos frequentando o Ensino Médio.</v>
      </c>
      <c r="L9482" s="3" t="str">
        <f aca="false">L$8922</f>
        <v>IBGE</v>
      </c>
      <c r="M9482" s="3" t="str">
        <f aca="false">M$8922</f>
        <v>Porcentagem %</v>
      </c>
      <c r="N9482" s="5" t="str">
        <f aca="false">N$4397</f>
        <v>A partir da edição de 2017, ou seja, do dado de 2015, o indicador Taxa de abandono do ensino médio foi substituído pelo Taxa de frequência líquida do ensino médio</v>
      </c>
      <c r="O9482" s="3" t="n">
        <v>38.2059800664452</v>
      </c>
    </row>
    <row r="9483" customFormat="false" ht="15" hidden="false" customHeight="true" outlineLevel="0" collapsed="false">
      <c r="A9483" s="3" t="str">
        <f aca="false">A$8923</f>
        <v>Educação</v>
      </c>
      <c r="B9483" s="3" t="str">
        <f aca="false">B$8923</f>
        <v>Taxa de Atendimento do Ensino Infantil</v>
      </c>
      <c r="C9483" s="3" t="n">
        <f aca="false">C$8923</f>
        <v>1</v>
      </c>
      <c r="D9483" s="3" t="s">
        <v>246</v>
      </c>
      <c r="E9483" s="3" t="n">
        <f aca="false">E$8923</f>
        <v>2018</v>
      </c>
      <c r="F9483" s="3" t="n">
        <f aca="false">F$8923</f>
        <v>2019</v>
      </c>
      <c r="G9483" s="3" t="n">
        <v>55.6526332639667</v>
      </c>
      <c r="H9483" s="3" t="n">
        <f aca="false">H$8923</f>
        <v>0.194350286796999</v>
      </c>
      <c r="I9483" s="3" t="n">
        <f aca="false">I$8923</f>
        <v>0.113</v>
      </c>
      <c r="J9483" s="3" t="n">
        <f aca="false">J$8923</f>
        <v>0.0219615824080609</v>
      </c>
      <c r="K9483" s="3" t="str">
        <f aca="false">K$8923</f>
        <v>Proporção de crianças na faixa etária de 0 e 5 anos frequentando a creche/escola. </v>
      </c>
      <c r="L9483" s="3" t="str">
        <f aca="false">L$8923</f>
        <v>IBGE</v>
      </c>
      <c r="M9483" s="3" t="str">
        <f aca="false">M$8923</f>
        <v>Porcentagem %</v>
      </c>
      <c r="N9483" s="5"/>
      <c r="O9483" s="3" t="n">
        <v>76.727053018351</v>
      </c>
    </row>
    <row r="9484" customFormat="false" ht="15" hidden="false" customHeight="true" outlineLevel="0" collapsed="false">
      <c r="A9484" s="3" t="str">
        <f aca="false">A$8924</f>
        <v>Educação</v>
      </c>
      <c r="B9484" s="3" t="str">
        <f aca="false">B$8924</f>
        <v> Total</v>
      </c>
      <c r="C9484" s="3" t="n">
        <f aca="false">C$8924</f>
        <v>1</v>
      </c>
      <c r="D9484" s="3" t="s">
        <v>246</v>
      </c>
      <c r="E9484" s="3" t="n">
        <f aca="false">E$8924</f>
        <v>2019</v>
      </c>
      <c r="F9484" s="3" t="n">
        <f aca="false">F$8924</f>
        <v>2019</v>
      </c>
      <c r="G9484" s="3" t="n">
        <v>71.2266203320787</v>
      </c>
      <c r="H9484" s="3" t="n">
        <f aca="false">H$8924</f>
        <v>1</v>
      </c>
      <c r="I9484" s="3" t="n">
        <f aca="false">I$8924</f>
        <v>0.113</v>
      </c>
      <c r="J9484" s="3" t="n">
        <f aca="false">J$8924</f>
        <v>0.113</v>
      </c>
      <c r="K9484" s="3" t="str">
        <f aca="false">K$8924</f>
        <v>Nota obtida via normalização e ponderação de indicadores que variam de 0 a 100.</v>
      </c>
      <c r="L9484" s="3" t="str">
        <f aca="false">L$8924</f>
        <v>Tendências</v>
      </c>
      <c r="M9484" s="3" t="str">
        <f aca="false">M$8924</f>
        <v>Nota de 0 a 100</v>
      </c>
      <c r="N9484" s="5"/>
      <c r="O9484" s="3" t="n">
        <v>68.9798757552064</v>
      </c>
    </row>
    <row r="9485" customFormat="false" ht="15" hidden="false" customHeight="true" outlineLevel="0" collapsed="false">
      <c r="A9485" s="3" t="str">
        <f aca="false">A$8925</f>
        <v>Eficiência da Máquina Pública</v>
      </c>
      <c r="B9485" s="3" t="str">
        <f aca="false">B$8925</f>
        <v>Eficiência do Judiciário</v>
      </c>
      <c r="C9485" s="3" t="n">
        <f aca="false">C$8925</f>
        <v>-1</v>
      </c>
      <c r="D9485" s="3" t="s">
        <v>246</v>
      </c>
      <c r="E9485" s="3" t="n">
        <f aca="false">E$8925</f>
        <v>2017</v>
      </c>
      <c r="F9485" s="3" t="n">
        <f aca="false">F$8925</f>
        <v>2019</v>
      </c>
      <c r="G9485" s="3" t="n">
        <v>70.7154103463565</v>
      </c>
      <c r="H9485" s="3" t="n">
        <f aca="false">H$8925</f>
        <v>0.194457604513834</v>
      </c>
      <c r="I9485" s="3" t="n">
        <f aca="false">I$8925</f>
        <v>0.079</v>
      </c>
      <c r="J9485" s="3" t="n">
        <f aca="false">J$8925</f>
        <v>0.0153621507565929</v>
      </c>
      <c r="K9485" s="3" t="str">
        <f aca="false">K$8925</f>
        <v>Taxa de congestionamento = 1 - (processos baixados)/(casos novos + casos pendentes)</v>
      </c>
      <c r="L9485" s="3" t="str">
        <f aca="false">L$8925</f>
        <v>CNJ</v>
      </c>
      <c r="M9485" s="3" t="str">
        <f aca="false">M$8925</f>
        <v>Porcentagem %</v>
      </c>
      <c r="N94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485" s="3" t="n">
        <v>32.5980490557232</v>
      </c>
    </row>
    <row r="9486" customFormat="false" ht="15" hidden="false" customHeight="true" outlineLevel="0" collapsed="false">
      <c r="A9486" s="3" t="str">
        <f aca="false">A$8926</f>
        <v>Eficiência da Máquina Pública</v>
      </c>
      <c r="B9486" s="3" t="str">
        <f aca="false">B$8926</f>
        <v>Custo do Executivo/PIB</v>
      </c>
      <c r="C9486" s="3" t="n">
        <f aca="false">C$8926</f>
        <v>-1</v>
      </c>
      <c r="D9486" s="3" t="s">
        <v>246</v>
      </c>
      <c r="E9486" s="3" t="n">
        <f aca="false">E$8926</f>
        <v>2018</v>
      </c>
      <c r="F9486" s="3" t="n">
        <f aca="false">F$8926</f>
        <v>2019</v>
      </c>
      <c r="G9486" s="3" t="n">
        <v>0.324983839016156</v>
      </c>
      <c r="H9486" s="3" t="n">
        <f aca="false">H$8926</f>
        <v>0.276747308320545</v>
      </c>
      <c r="I9486" s="3" t="n">
        <f aca="false">I$8926</f>
        <v>0.079</v>
      </c>
      <c r="J9486" s="3" t="n">
        <f aca="false">J$8926</f>
        <v>0.021863037357323</v>
      </c>
      <c r="K9486" s="3" t="str">
        <f aca="false">K$8926</f>
        <v>Recursos públicos alocados na administração direta / PIB.</v>
      </c>
      <c r="L9486" s="3" t="str">
        <f aca="false">L$8926</f>
        <v>Siconfi e Tendências</v>
      </c>
      <c r="M9486" s="3" t="str">
        <f aca="false">M$8926</f>
        <v>Porcentagem %</v>
      </c>
      <c r="N9486" s="3" t="str">
        <f aca="false">N$61</f>
        <v>O PIB utilizado para cálculo é estimado pela Tendências</v>
      </c>
      <c r="O9486" s="3" t="n">
        <v>95.4384536249434</v>
      </c>
    </row>
    <row r="9487" customFormat="false" ht="15" hidden="false" customHeight="true" outlineLevel="0" collapsed="false">
      <c r="A9487" s="3" t="str">
        <f aca="false">A$8927</f>
        <v>Eficiência da Máquina Pública</v>
      </c>
      <c r="B9487" s="3" t="str">
        <f aca="false">B$8927</f>
        <v>Custo do Judiciário/PIB</v>
      </c>
      <c r="C9487" s="3" t="n">
        <f aca="false">C$8927</f>
        <v>-1</v>
      </c>
      <c r="D9487" s="3" t="s">
        <v>246</v>
      </c>
      <c r="E9487" s="3" t="n">
        <f aca="false">E$8927</f>
        <v>2018</v>
      </c>
      <c r="F9487" s="3" t="n">
        <f aca="false">F$8927</f>
        <v>2019</v>
      </c>
      <c r="G9487" s="3" t="n">
        <v>0.747222464828108</v>
      </c>
      <c r="H9487" s="3" t="n">
        <f aca="false">H$8927</f>
        <v>0.0655469947709602</v>
      </c>
      <c r="I9487" s="3" t="n">
        <f aca="false">I$8927</f>
        <v>0.079</v>
      </c>
      <c r="J9487" s="3" t="n">
        <f aca="false">J$8927</f>
        <v>0.00517821258690586</v>
      </c>
      <c r="K9487" s="3" t="str">
        <f aca="false">K$8927</f>
        <v>Recursos públicos alocados no judiciário / PIB.</v>
      </c>
      <c r="L9487" s="3" t="str">
        <f aca="false">L$8927</f>
        <v>Siconfi e Tendências</v>
      </c>
      <c r="M9487" s="3" t="str">
        <f aca="false">M$8927</f>
        <v>Porcentagem %</v>
      </c>
      <c r="N9487" s="3" t="str">
        <f aca="false">N$63</f>
        <v>O PIB utilizado para cálculo é estimado pela Tendências. O Distrito Federal não é válido nesse indicador.</v>
      </c>
      <c r="O9487" s="3" t="n">
        <v>79.9290036096203</v>
      </c>
    </row>
    <row r="9488" customFormat="false" ht="15" hidden="false" customHeight="true" outlineLevel="0" collapsed="false">
      <c r="A9488" s="3" t="str">
        <f aca="false">A$8928</f>
        <v>Eficiência da Máquina Pública</v>
      </c>
      <c r="B9488" s="3" t="str">
        <f aca="false">B$8928</f>
        <v>Custo do Legislativo/PIB</v>
      </c>
      <c r="C9488" s="3" t="n">
        <f aca="false">C$8928</f>
        <v>-1</v>
      </c>
      <c r="D9488" s="3" t="s">
        <v>246</v>
      </c>
      <c r="E9488" s="3" t="n">
        <f aca="false">E$8928</f>
        <v>2018</v>
      </c>
      <c r="F9488" s="3" t="n">
        <f aca="false">F$8928</f>
        <v>2019</v>
      </c>
      <c r="G9488" s="3" t="n">
        <v>0.240194795568743</v>
      </c>
      <c r="H9488" s="3" t="n">
        <f aca="false">H$8928</f>
        <v>0.281457770221759</v>
      </c>
      <c r="I9488" s="3" t="n">
        <f aca="false">I$8928</f>
        <v>0.079</v>
      </c>
      <c r="J9488" s="3" t="n">
        <f aca="false">J$8928</f>
        <v>0.022235163847519</v>
      </c>
      <c r="K9488" s="3" t="str">
        <f aca="false">K$8928</f>
        <v>Recursos públicos alocados no legislativo / PIB.</v>
      </c>
      <c r="L9488" s="3" t="str">
        <f aca="false">L$8928</f>
        <v>Siconfi e Tendências</v>
      </c>
      <c r="M9488" s="3" t="str">
        <f aca="false">M$8928</f>
        <v>Porcentagem %</v>
      </c>
      <c r="N9488" s="3" t="str">
        <f aca="false">N$64</f>
        <v>O PIB utilizado para cálculo é estimado pela Tendências</v>
      </c>
      <c r="O9488" s="3" t="n">
        <v>91.0788849320899</v>
      </c>
    </row>
    <row r="9489" customFormat="false" ht="15" hidden="false" customHeight="true" outlineLevel="0" collapsed="false">
      <c r="A9489" s="3" t="str">
        <f aca="false">A$8929</f>
        <v>Eficiência da Máquina Pública</v>
      </c>
      <c r="B9489" s="3" t="str">
        <f aca="false">B$8929</f>
        <v>Índice de Transparência</v>
      </c>
      <c r="C9489" s="3" t="n">
        <f aca="false">C$8929</f>
        <v>1</v>
      </c>
      <c r="D9489" s="3" t="s">
        <v>246</v>
      </c>
      <c r="E9489" s="3" t="n">
        <f aca="false">E$8929</f>
        <v>2018</v>
      </c>
      <c r="F9489" s="3" t="n">
        <f aca="false">F$8929</f>
        <v>2019</v>
      </c>
      <c r="G9489" s="3" t="n">
        <v>9.25</v>
      </c>
      <c r="H9489" s="3" t="n">
        <f aca="false">H$8929</f>
        <v>0.181790322172902</v>
      </c>
      <c r="I9489" s="3" t="n">
        <f aca="false">I$8929</f>
        <v>0.079</v>
      </c>
      <c r="J9489" s="3" t="n">
        <f aca="false">J$8929</f>
        <v>0.0143614354516592</v>
      </c>
      <c r="K9489" s="3" t="str">
        <f aca="false">K$8929</f>
        <v>Escala Brasil Transparente 360º - Ranking de “Transparência Passiva” e “Transparência Ativa”.</v>
      </c>
      <c r="L9489" s="3" t="str">
        <f aca="false">L$8929</f>
        <v>CGU</v>
      </c>
      <c r="M9489" s="3" t="str">
        <f aca="false">M$8929</f>
        <v>Pontuação de 0 a 10</v>
      </c>
      <c r="N9489" s="3" t="str">
        <f aca="false">N$62</f>
        <v>A partir da edição de 2018, ou seja, do dado de 2016, passou a ser usado a avaliação Escala Brasil Transparente</v>
      </c>
      <c r="O9489" s="3" t="n">
        <v>89.3150684931507</v>
      </c>
    </row>
    <row r="9490" customFormat="false" ht="15" hidden="false" customHeight="true" outlineLevel="0" collapsed="false">
      <c r="A9490" s="3" t="str">
        <f aca="false">A$8930</f>
        <v>Eficiência da Máquina Pública</v>
      </c>
      <c r="B9490" s="3" t="str">
        <f aca="false">B$8930</f>
        <v> Total</v>
      </c>
      <c r="C9490" s="3" t="n">
        <f aca="false">C$8930</f>
        <v>1</v>
      </c>
      <c r="D9490" s="3" t="s">
        <v>246</v>
      </c>
      <c r="E9490" s="3" t="n">
        <f aca="false">E$8930</f>
        <v>2019</v>
      </c>
      <c r="F9490" s="3" t="n">
        <f aca="false">F$8930</f>
        <v>2019</v>
      </c>
      <c r="G9490" s="3" t="n">
        <v>77.2962827746164</v>
      </c>
      <c r="H9490" s="3" t="n">
        <f aca="false">H$8930</f>
        <v>1</v>
      </c>
      <c r="I9490" s="3" t="n">
        <f aca="false">I$8930</f>
        <v>0.079</v>
      </c>
      <c r="J9490" s="3" t="n">
        <f aca="false">J$8930</f>
        <v>0.079</v>
      </c>
      <c r="K9490" s="3" t="str">
        <f aca="false">K$8930</f>
        <v>Nota obtida via normalização e ponderação de indicadores que variam de 0 a 100.</v>
      </c>
      <c r="L9490" s="3" t="str">
        <f aca="false">L$8930</f>
        <v>Tendências</v>
      </c>
      <c r="M9490" s="3" t="str">
        <f aca="false">M$8930</f>
        <v>Nota de 0 a 100</v>
      </c>
      <c r="N9490" s="5"/>
      <c r="O9490" s="3" t="n">
        <v>89.7107691978744</v>
      </c>
    </row>
    <row r="9491" customFormat="false" ht="15" hidden="false" customHeight="true" outlineLevel="0" collapsed="false">
      <c r="A9491" s="3" t="str">
        <f aca="false">A$8931</f>
        <v>Infraestrutura</v>
      </c>
      <c r="B9491" s="3" t="str">
        <f aca="false">B$8931</f>
        <v>Acessibilidade do Serviço de Telecomunicações</v>
      </c>
      <c r="C9491" s="3" t="n">
        <f aca="false">C$8931</f>
        <v>1</v>
      </c>
      <c r="D9491" s="3" t="s">
        <v>246</v>
      </c>
      <c r="E9491" s="3" t="n">
        <f aca="false">E$8931</f>
        <v>2018</v>
      </c>
      <c r="F9491" s="3" t="n">
        <f aca="false">F$8931</f>
        <v>2019</v>
      </c>
      <c r="G9491" s="3" t="n">
        <v>110.983049002528</v>
      </c>
      <c r="H9491" s="3" t="n">
        <f aca="false">H$8931</f>
        <v>0.102626310390346</v>
      </c>
      <c r="I9491" s="3" t="n">
        <f aca="false">I$8931</f>
        <v>0.127</v>
      </c>
      <c r="J9491" s="3" t="n">
        <f aca="false">J$8931</f>
        <v>0.0130335414195739</v>
      </c>
      <c r="K9491" s="3" t="str">
        <f aca="false">K$8931</f>
        <v>Densidade de acessos por 100 habitantes (telefonia móvel e banda larga).</v>
      </c>
      <c r="L9491" s="3" t="str">
        <f aca="false">L$8931</f>
        <v>ANATEL e IBGE</v>
      </c>
      <c r="M9491" s="3" t="str">
        <f aca="false">M$8931</f>
        <v>Acessos por 100 mil habitantes</v>
      </c>
      <c r="N9491" s="5"/>
      <c r="O9491" s="3" t="n">
        <v>31.4838610164189</v>
      </c>
    </row>
    <row r="9492" customFormat="false" ht="15" hidden="false" customHeight="true" outlineLevel="0" collapsed="false">
      <c r="A9492" s="3" t="str">
        <f aca="false">A$8932</f>
        <v>Infraestrutura</v>
      </c>
      <c r="B9492" s="3" t="str">
        <f aca="false">B$8932</f>
        <v>Qualidade do Serviço de Telecomunicações</v>
      </c>
      <c r="C9492" s="3" t="n">
        <f aca="false">C$8932</f>
        <v>1</v>
      </c>
      <c r="D9492" s="3" t="s">
        <v>246</v>
      </c>
      <c r="E9492" s="3" t="n">
        <f aca="false">E$8932</f>
        <v>2018</v>
      </c>
      <c r="F9492" s="3" t="n">
        <f aca="false">F$8932</f>
        <v>2019</v>
      </c>
      <c r="G9492" s="3" t="n">
        <v>72.8</v>
      </c>
      <c r="H9492" s="3" t="n">
        <f aca="false">H$8932</f>
        <v>0.0998607896894471</v>
      </c>
      <c r="I9492" s="3" t="n">
        <f aca="false">I$8932</f>
        <v>0.127</v>
      </c>
      <c r="J9492" s="3" t="n">
        <f aca="false">J$8932</f>
        <v>0.0126823202905598</v>
      </c>
      <c r="K9492" s="3" t="str">
        <f aca="false">K$8932</f>
        <v>Média do ranking de banda larga fixa e do de telefonia móvel (percentual de indicadores com cumprimento de metas).</v>
      </c>
      <c r="L9492" s="3" t="str">
        <f aca="false">L$8932</f>
        <v>ANATEL</v>
      </c>
      <c r="M9492" s="3" t="str">
        <f aca="false">M$8932</f>
        <v>Porcentagem %</v>
      </c>
      <c r="N9492" s="5"/>
      <c r="O9492" s="3" t="n">
        <v>64.5833333333333</v>
      </c>
    </row>
    <row r="9493" customFormat="false" ht="15" hidden="false" customHeight="true" outlineLevel="0" collapsed="false">
      <c r="A9493" s="3" t="str">
        <f aca="false">A$8933</f>
        <v>Infraestrutura</v>
      </c>
      <c r="B9493" s="3" t="str">
        <f aca="false">B$8933</f>
        <v>Custo de Combustíveis</v>
      </c>
      <c r="C9493" s="3" t="n">
        <f aca="false">C$8933</f>
        <v>-1</v>
      </c>
      <c r="D9493" s="3" t="s">
        <v>246</v>
      </c>
      <c r="E9493" s="3" t="n">
        <f aca="false">E$8933</f>
        <v>2018</v>
      </c>
      <c r="F9493" s="3" t="n">
        <f aca="false">F$8933</f>
        <v>2019</v>
      </c>
      <c r="G9493" s="3" t="n">
        <v>3.80559991618686</v>
      </c>
      <c r="H9493" s="3" t="n">
        <f aca="false">H$8933</f>
        <v>0.0924769858116104</v>
      </c>
      <c r="I9493" s="3" t="n">
        <f aca="false">I$8933</f>
        <v>0.127</v>
      </c>
      <c r="J9493" s="3" t="n">
        <f aca="false">J$8933</f>
        <v>0.0117445771980745</v>
      </c>
      <c r="K9493" s="3" t="str">
        <f aca="false">K$8933</f>
        <v>Preço médio pago em reais por consumidores finais (etanol, gasolina e diesel), ponderado pela participação dos combustíveis no consumo total.</v>
      </c>
      <c r="L9493" s="3" t="str">
        <f aca="false">L$8933</f>
        <v>ANP</v>
      </c>
      <c r="M9493" s="3" t="str">
        <f aca="false">M$8933</f>
        <v>Reais (R$)</v>
      </c>
      <c r="N9493" s="5" t="str">
        <f aca="false">N$6</f>
        <v>A partir da edição de 2018, ou seja, do dado de 2017 o preço pago passou a ser ponderado pela participação dos combustíveis no consumo total.</v>
      </c>
      <c r="O9493" s="3" t="n">
        <v>80.0344500631097</v>
      </c>
    </row>
    <row r="9494" customFormat="false" ht="15" hidden="false" customHeight="true" outlineLevel="0" collapsed="false">
      <c r="A9494" s="3" t="str">
        <f aca="false">A$8934</f>
        <v>Infraestrutura</v>
      </c>
      <c r="B9494" s="3" t="str">
        <f aca="false">B$8934</f>
        <v>Custo de Saneamento Básico</v>
      </c>
      <c r="C9494" s="3" t="n">
        <f aca="false">C$8934</f>
        <v>-1</v>
      </c>
      <c r="D9494" s="3" t="s">
        <v>246</v>
      </c>
      <c r="E9494" s="3" t="n">
        <f aca="false">E$8934</f>
        <v>2017</v>
      </c>
      <c r="F9494" s="3" t="n">
        <f aca="false">F$8934</f>
        <v>2019</v>
      </c>
      <c r="G9494" s="3" t="n">
        <v>2.98</v>
      </c>
      <c r="H9494" s="3" t="n">
        <f aca="false">H$8934</f>
        <v>0.0967723308328037</v>
      </c>
      <c r="I9494" s="3" t="n">
        <f aca="false">I$8934</f>
        <v>0.127</v>
      </c>
      <c r="J9494" s="3" t="n">
        <f aca="false">J$8934</f>
        <v>0.0122900860157661</v>
      </c>
      <c r="K9494" s="3" t="str">
        <f aca="false">K$8934</f>
        <v>Tarifa média praticada pelo serviço de tratamento e distribuição.</v>
      </c>
      <c r="L9494" s="3" t="str">
        <f aca="false">L$8934</f>
        <v>SNIS</v>
      </c>
      <c r="M9494" s="3" t="str">
        <f aca="false">M$8934</f>
        <v>Reais ($) por m3</v>
      </c>
      <c r="N9494" s="5"/>
      <c r="O9494" s="3" t="n">
        <v>79.5336787564767</v>
      </c>
    </row>
    <row r="9495" customFormat="false" ht="15" hidden="false" customHeight="true" outlineLevel="0" collapsed="false">
      <c r="A9495" s="3" t="str">
        <f aca="false">A$8935</f>
        <v>Infraestrutura</v>
      </c>
      <c r="B9495" s="3" t="str">
        <f aca="false">B$8935</f>
        <v>Disponibilidade de Voos Diretos</v>
      </c>
      <c r="C9495" s="3" t="n">
        <f aca="false">C$8935</f>
        <v>1</v>
      </c>
      <c r="D9495" s="3" t="s">
        <v>246</v>
      </c>
      <c r="E9495" s="3" t="n">
        <f aca="false">E$8935</f>
        <v>2018</v>
      </c>
      <c r="F9495" s="3" t="n">
        <f aca="false">F$8935</f>
        <v>2019</v>
      </c>
      <c r="G9495" s="3" t="n">
        <v>12937</v>
      </c>
      <c r="H9495" s="3" t="n">
        <f aca="false">H$8935</f>
        <v>0.102449148056252</v>
      </c>
      <c r="I9495" s="3" t="n">
        <f aca="false">I$8935</f>
        <v>0.127</v>
      </c>
      <c r="J9495" s="3" t="n">
        <f aca="false">J$8935</f>
        <v>0.013011041803144</v>
      </c>
      <c r="K9495" s="3" t="str">
        <f aca="false">K$8935</f>
        <v>Número de voos diretos domésticos regulares.</v>
      </c>
      <c r="L9495" s="3" t="str">
        <f aca="false">L$8935</f>
        <v>ANAC</v>
      </c>
      <c r="M9495" s="3" t="str">
        <f aca="false">M$8935</f>
        <v>Número de voos</v>
      </c>
      <c r="N9495" s="5"/>
      <c r="O9495" s="3" t="n">
        <v>4.90611700254029</v>
      </c>
    </row>
    <row r="9496" customFormat="false" ht="15" hidden="false" customHeight="true" outlineLevel="0" collapsed="false">
      <c r="A9496" s="3" t="str">
        <f aca="false">A$8936</f>
        <v>Infraestrutura</v>
      </c>
      <c r="B9496" s="3" t="str">
        <f aca="false">B$8936</f>
        <v>Acesso à Energia Elétrica</v>
      </c>
      <c r="C9496" s="3" t="n">
        <f aca="false">C$8936</f>
        <v>1</v>
      </c>
      <c r="D9496" s="3" t="s">
        <v>246</v>
      </c>
      <c r="E9496" s="3" t="n">
        <f aca="false">E$8936</f>
        <v>2018</v>
      </c>
      <c r="F9496" s="3" t="n">
        <f aca="false">F$8936</f>
        <v>2019</v>
      </c>
      <c r="G9496" s="3" t="n">
        <v>99.9330524779882</v>
      </c>
      <c r="H9496" s="3" t="n">
        <f aca="false">H$8936</f>
        <v>0.0432287942732212</v>
      </c>
      <c r="I9496" s="3" t="n">
        <f aca="false">I$8936</f>
        <v>0.127</v>
      </c>
      <c r="J9496" s="3" t="n">
        <f aca="false">J$8936</f>
        <v>0.00549005687269909</v>
      </c>
      <c r="K9496" s="3" t="str">
        <f aca="false">K$8936</f>
        <v>Proporção de domicílios com acesso a energia elétrica (iluminação elétrica).</v>
      </c>
      <c r="L9496" s="3" t="str">
        <f aca="false">L$8936</f>
        <v>IBGE</v>
      </c>
      <c r="M9496" s="3" t="str">
        <f aca="false">M$8936</f>
        <v>Porcentagem %</v>
      </c>
      <c r="N9496" s="5"/>
      <c r="O9496" s="3" t="n">
        <v>98.028470739903</v>
      </c>
    </row>
    <row r="9497" customFormat="false" ht="15" hidden="false" customHeight="true" outlineLevel="0" collapsed="false">
      <c r="A9497" s="3" t="str">
        <f aca="false">A$8937</f>
        <v>Infraestrutura</v>
      </c>
      <c r="B9497" s="3" t="str">
        <f aca="false">B$8937</f>
        <v>Custo da Energia Elétrica</v>
      </c>
      <c r="C9497" s="3" t="n">
        <f aca="false">C$8937</f>
        <v>-1</v>
      </c>
      <c r="D9497" s="3" t="s">
        <v>246</v>
      </c>
      <c r="E9497" s="3" t="n">
        <f aca="false">E$8937</f>
        <v>2018</v>
      </c>
      <c r="F9497" s="3" t="n">
        <f aca="false">F$8937</f>
        <v>2019</v>
      </c>
      <c r="G9497" s="3" t="n">
        <v>758.139822753796</v>
      </c>
      <c r="H9497" s="3" t="n">
        <f aca="false">H$8937</f>
        <v>0.114630637462429</v>
      </c>
      <c r="I9497" s="3" t="n">
        <f aca="false">I$8937</f>
        <v>0.127</v>
      </c>
      <c r="J9497" s="3" t="n">
        <f aca="false">J$8937</f>
        <v>0.0145580909577285</v>
      </c>
      <c r="K9497" s="3" t="str">
        <f aca="false">K$8937</f>
        <v>Tarifa média praticada para o consumo comercial, residencial e industrial.</v>
      </c>
      <c r="L9497" s="3" t="str">
        <f aca="false">L$8937</f>
        <v>ANEEL</v>
      </c>
      <c r="M9497" s="3" t="str">
        <f aca="false">M$8937</f>
        <v>Reais (R$) por MWh</v>
      </c>
      <c r="N9497" s="5"/>
      <c r="O9497" s="3" t="n">
        <v>35.099363462879</v>
      </c>
    </row>
    <row r="9498" customFormat="false" ht="15" hidden="false" customHeight="true" outlineLevel="0" collapsed="false">
      <c r="A9498" s="3" t="str">
        <f aca="false">A$8938</f>
        <v>Infraestrutura</v>
      </c>
      <c r="B9498" s="3" t="str">
        <f aca="false">B$8938</f>
        <v>Qualidade da Energia Elétrica</v>
      </c>
      <c r="C9498" s="3" t="n">
        <f aca="false">C$8938</f>
        <v>-1</v>
      </c>
      <c r="D9498" s="3" t="s">
        <v>246</v>
      </c>
      <c r="E9498" s="3" t="n">
        <f aca="false">E$8938</f>
        <v>2018</v>
      </c>
      <c r="F9498" s="3" t="n">
        <f aca="false">F$8938</f>
        <v>2019</v>
      </c>
      <c r="G9498" s="3" t="n">
        <v>0.735851605672617</v>
      </c>
      <c r="H9498" s="3" t="n">
        <f aca="false">H$8938</f>
        <v>0.130636551781839</v>
      </c>
      <c r="I9498" s="3" t="n">
        <f aca="false">I$8938</f>
        <v>0.127</v>
      </c>
      <c r="J9498" s="3" t="n">
        <f aca="false">J$8938</f>
        <v>0.0165908420762936</v>
      </c>
      <c r="K9498" s="3" t="str">
        <f aca="false">K$8938</f>
        <v>O indicador aponta o Desempenho Global de Continuidade, que considera a duração e frequência de interrupções no serviço de energia.</v>
      </c>
      <c r="L9498" s="3" t="str">
        <f aca="false">L$8938</f>
        <v>ANEEL</v>
      </c>
      <c r="M9498" s="3" t="str">
        <f aca="false">M$8938</f>
        <v>Pontuação</v>
      </c>
      <c r="N9498" s="5"/>
      <c r="O9498" s="3" t="n">
        <v>97.324524138445</v>
      </c>
    </row>
    <row r="9499" customFormat="false" ht="15" hidden="false" customHeight="true" outlineLevel="0" collapsed="false">
      <c r="A9499" s="3" t="str">
        <f aca="false">A$8939</f>
        <v>Infraestrutura</v>
      </c>
      <c r="B9499" s="3" t="str">
        <f aca="false">B$8939</f>
        <v>Qualidade das Rodovias</v>
      </c>
      <c r="C9499" s="3" t="n">
        <f aca="false">C$8939</f>
        <v>1</v>
      </c>
      <c r="D9499" s="3" t="s">
        <v>246</v>
      </c>
      <c r="E9499" s="3" t="n">
        <f aca="false">E$8939</f>
        <v>2018</v>
      </c>
      <c r="F9499" s="3" t="n">
        <f aca="false">F$8939</f>
        <v>2019</v>
      </c>
      <c r="G9499" s="3" t="n">
        <v>3.4893125361063</v>
      </c>
      <c r="H9499" s="3" t="n">
        <f aca="false">H$8939</f>
        <v>0.217318451702051</v>
      </c>
      <c r="I9499" s="3" t="n">
        <f aca="false">I$8939</f>
        <v>0.127</v>
      </c>
      <c r="J9499" s="3" t="n">
        <f aca="false">J$8939</f>
        <v>0.0275994433661605</v>
      </c>
      <c r="K9499" s="3" t="str">
        <f aca="false">K$8939</f>
        <v>Avaliação das condições das vias rodoviárias (nota entre 1 (ruim) a 5 (ótimo) ponderada pela extensão pesquisada).</v>
      </c>
      <c r="L9499" s="3" t="str">
        <f aca="false">L$8939</f>
        <v>CNT</v>
      </c>
      <c r="M9499" s="3" t="str">
        <f aca="false">M$8939</f>
        <v>Pontuação de 1 a 5</v>
      </c>
      <c r="N9499" s="5"/>
      <c r="O9499" s="3" t="n">
        <v>64.6710426577084</v>
      </c>
    </row>
    <row r="9500" customFormat="false" ht="15" hidden="false" customHeight="true" outlineLevel="0" collapsed="false">
      <c r="A9500" s="3" t="str">
        <f aca="false">A$8940</f>
        <v>Infraestrutura</v>
      </c>
      <c r="B9500" s="3" t="str">
        <f aca="false">B$8940</f>
        <v> Total</v>
      </c>
      <c r="C9500" s="3" t="n">
        <f aca="false">C$8940</f>
        <v>1</v>
      </c>
      <c r="D9500" s="3" t="s">
        <v>246</v>
      </c>
      <c r="E9500" s="3" t="n">
        <f aca="false">E$8940</f>
        <v>2019</v>
      </c>
      <c r="F9500" s="3" t="n">
        <f aca="false">F$8940</f>
        <v>2019</v>
      </c>
      <c r="G9500" s="3" t="n">
        <v>60.3105129438679</v>
      </c>
      <c r="H9500" s="3" t="n">
        <f aca="false">H$8940</f>
        <v>1</v>
      </c>
      <c r="I9500" s="3" t="n">
        <f aca="false">I$8940</f>
        <v>0.127</v>
      </c>
      <c r="J9500" s="3" t="n">
        <f aca="false">J$8940</f>
        <v>0.127</v>
      </c>
      <c r="K9500" s="3" t="str">
        <f aca="false">K$8940</f>
        <v>Nota obtida via normalização e ponderação de indicadores que variam de 0 a 100.</v>
      </c>
      <c r="L9500" s="3" t="str">
        <f aca="false">L$8940</f>
        <v>Tendências</v>
      </c>
      <c r="M9500" s="3" t="str">
        <f aca="false">M$8940</f>
        <v>Nota de 0 a 100</v>
      </c>
      <c r="N9500" s="5"/>
      <c r="O9500" s="3" t="n">
        <v>46.938866528638</v>
      </c>
    </row>
    <row r="9501" customFormat="false" ht="15" hidden="false" customHeight="true" outlineLevel="0" collapsed="false">
      <c r="A9501" s="3" t="str">
        <f aca="false">A$8941</f>
        <v>Inovação</v>
      </c>
      <c r="B9501" s="3" t="str">
        <f aca="false">B$8941</f>
        <v>Investimentos Públicos em P&amp;D</v>
      </c>
      <c r="C9501" s="3" t="n">
        <f aca="false">C$8941</f>
        <v>1</v>
      </c>
      <c r="D9501" s="3" t="s">
        <v>246</v>
      </c>
      <c r="E9501" s="3" t="n">
        <f aca="false">E$8941</f>
        <v>2016</v>
      </c>
      <c r="F9501" s="3" t="n">
        <f aca="false">F$8941</f>
        <v>2019</v>
      </c>
      <c r="G9501" s="3" t="n">
        <v>0.04197390013641</v>
      </c>
      <c r="H9501" s="3" t="n">
        <f aca="false">H$8941</f>
        <v>0.27697122446636</v>
      </c>
      <c r="I9501" s="3" t="n">
        <f aca="false">I$8941</f>
        <v>0.068</v>
      </c>
      <c r="J9501" s="3" t="n">
        <f aca="false">J$8941</f>
        <v>0.0188340432637125</v>
      </c>
      <c r="K9501" s="3" t="str">
        <f aca="false">K$8941</f>
        <v>Participação de Investimento público em P&amp;D no PIB estadual.</v>
      </c>
      <c r="L9501" s="3" t="str">
        <f aca="false">L$8941</f>
        <v>MCTIC e IBGE</v>
      </c>
      <c r="M9501" s="3" t="str">
        <f aca="false">M$8941</f>
        <v>Porcentagem %</v>
      </c>
      <c r="N9501" s="5" t="str">
        <f aca="false">N$68</f>
        <v>O PIB utilizado é o oficial divulgado pelo IBGE</v>
      </c>
      <c r="O9501" s="3" t="n">
        <v>7.42581833256647</v>
      </c>
    </row>
    <row r="9502" customFormat="false" ht="15" hidden="false" customHeight="true" outlineLevel="0" collapsed="false">
      <c r="A9502" s="3" t="str">
        <f aca="false">A$8942</f>
        <v>Inovação</v>
      </c>
      <c r="B9502" s="3" t="str">
        <f aca="false">B$8942</f>
        <v>Patentes</v>
      </c>
      <c r="C9502" s="3" t="n">
        <f aca="false">C$8942</f>
        <v>1</v>
      </c>
      <c r="D9502" s="3" t="s">
        <v>246</v>
      </c>
      <c r="E9502" s="3" t="n">
        <f aca="false">E$8942</f>
        <v>2017</v>
      </c>
      <c r="F9502" s="3" t="n">
        <f aca="false">F$8942</f>
        <v>2019</v>
      </c>
      <c r="G9502" s="3" t="n">
        <v>0.165742222887267</v>
      </c>
      <c r="H9502" s="3" t="n">
        <f aca="false">H$8942</f>
        <v>0.235363276193226</v>
      </c>
      <c r="I9502" s="3" t="n">
        <f aca="false">I$8942</f>
        <v>0.068</v>
      </c>
      <c r="J9502" s="3" t="n">
        <f aca="false">J$8942</f>
        <v>0.0160047027811393</v>
      </c>
      <c r="K9502" s="3" t="str">
        <f aca="false">K$8942</f>
        <v>Total de concessões de patentes, englobando os tipos: "Patente de Invenção", "Modelo de Utilidade" e "Certificado de Adição" em relação ao PIB.</v>
      </c>
      <c r="L9502" s="3" t="str">
        <f aca="false">L$8942</f>
        <v>INPI e Tendências</v>
      </c>
      <c r="M9502" s="3" t="str">
        <f aca="false">M$8942</f>
        <v>Patentes pelo PIB em 1 bilhão de reais</v>
      </c>
      <c r="N9502" s="3" t="str">
        <f aca="false">N$69</f>
        <v>O PIB utilizado para cálculo é estimado pela Tendências</v>
      </c>
      <c r="O9502" s="3" t="n">
        <v>35.4317914309187</v>
      </c>
    </row>
    <row r="9503" customFormat="false" ht="15" hidden="false" customHeight="true" outlineLevel="0" collapsed="false">
      <c r="A9503" s="3" t="str">
        <f aca="false">A$8943</f>
        <v>Inovação</v>
      </c>
      <c r="B9503" s="3" t="str">
        <f aca="false">B$8943</f>
        <v>Bolsa de Mestrado e Doutorado</v>
      </c>
      <c r="C9503" s="3" t="n">
        <f aca="false">C$8943</f>
        <v>1</v>
      </c>
      <c r="D9503" s="3" t="s">
        <v>246</v>
      </c>
      <c r="E9503" s="3" t="n">
        <f aca="false">E$8943</f>
        <v>2017</v>
      </c>
      <c r="F9503" s="3" t="n">
        <f aca="false">F$8943</f>
        <v>2019</v>
      </c>
      <c r="G9503" s="3" t="n">
        <v>24.0263204695003</v>
      </c>
      <c r="H9503" s="3" t="n">
        <f aca="false">H$8943</f>
        <v>0.267071958016711</v>
      </c>
      <c r="I9503" s="3" t="n">
        <f aca="false">I$8943</f>
        <v>0.068</v>
      </c>
      <c r="J9503" s="3" t="n">
        <f aca="false">J$8943</f>
        <v>0.0181608931451364</v>
      </c>
      <c r="K9503" s="3" t="str">
        <f aca="false">K$8943</f>
        <v>Proporção de discentes de pós-graduação beneficiados pela Bolsa CNPq, CAPES ou FAPs dos Estados.</v>
      </c>
      <c r="L9503" s="3" t="str">
        <f aca="false">L$8943</f>
        <v>CNPQ, CAPES e CONFAP</v>
      </c>
      <c r="M9503" s="3" t="str">
        <f aca="false">M$8943</f>
        <v>Porcentagem %</v>
      </c>
      <c r="N95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503" s="3" t="n">
        <v>11.3843023017993</v>
      </c>
    </row>
    <row r="9504" customFormat="false" ht="15" hidden="false" customHeight="true" outlineLevel="0" collapsed="false">
      <c r="A9504" s="3" t="str">
        <f aca="false">A$8944</f>
        <v>Inovação</v>
      </c>
      <c r="B9504" s="3" t="str">
        <f aca="false">B$8944</f>
        <v>Empreendimentos Inovadores</v>
      </c>
      <c r="C9504" s="3" t="n">
        <f aca="false">C$8944</f>
        <v>1</v>
      </c>
      <c r="D9504" s="3" t="s">
        <v>246</v>
      </c>
      <c r="E9504" s="3" t="n">
        <f aca="false">E$8944</f>
        <v>2019</v>
      </c>
      <c r="F9504" s="3" t="n">
        <f aca="false">F$8944</f>
        <v>2019</v>
      </c>
      <c r="G9504" s="3" t="n">
        <v>1.00787807900454</v>
      </c>
      <c r="H9504" s="3" t="n">
        <f aca="false">H$8944</f>
        <v>0.220593541323703</v>
      </c>
      <c r="I9504" s="3" t="n">
        <f aca="false">I$8944</f>
        <v>0.068</v>
      </c>
      <c r="J9504" s="3" t="n">
        <f aca="false">J$8944</f>
        <v>0.0150003608100118</v>
      </c>
      <c r="K9504" s="3" t="str">
        <f aca="false">K$8944</f>
        <v>Número de Aceleradoras, Incubadoras, Parques Tecnológicos e Parques Científicos associados à Anprotec (Associação Nacional de Entidades Promotoras de Empreendimentos Inovadores) para cada 1 milhão de habitantes.</v>
      </c>
      <c r="L9504" s="3" t="str">
        <f aca="false">L$8944</f>
        <v>Anprotec</v>
      </c>
      <c r="M9504" s="3" t="str">
        <f aca="false">M$8944</f>
        <v>Quantidade por 1 milhão de habitantes</v>
      </c>
      <c r="N9504" s="5"/>
      <c r="O9504" s="3" t="n">
        <v>28.4778128239383</v>
      </c>
    </row>
    <row r="9505" customFormat="false" ht="15" hidden="false" customHeight="true" outlineLevel="0" collapsed="false">
      <c r="A9505" s="3" t="str">
        <f aca="false">A$8945</f>
        <v>Inovação</v>
      </c>
      <c r="B9505" s="3" t="str">
        <f aca="false">B$8945</f>
        <v> Total</v>
      </c>
      <c r="C9505" s="3" t="n">
        <f aca="false">C$8945</f>
        <v>1</v>
      </c>
      <c r="D9505" s="3" t="s">
        <v>246</v>
      </c>
      <c r="E9505" s="3" t="n">
        <f aca="false">E$8945</f>
        <v>2019</v>
      </c>
      <c r="F9505" s="3" t="n">
        <f aca="false">F$8945</f>
        <v>2019</v>
      </c>
      <c r="G9505" s="3" t="n">
        <v>19.7185299951936</v>
      </c>
      <c r="H9505" s="3" t="n">
        <f aca="false">H$8945</f>
        <v>1</v>
      </c>
      <c r="I9505" s="3" t="n">
        <f aca="false">I$8945</f>
        <v>0.068</v>
      </c>
      <c r="J9505" s="3" t="n">
        <f aca="false">J$8945</f>
        <v>0.068</v>
      </c>
      <c r="K9505" s="3" t="str">
        <f aca="false">K$8945</f>
        <v>Nota obtida via normalização e ponderação de indicadores que variam de 0 a 100.</v>
      </c>
      <c r="L9505" s="3" t="str">
        <f aca="false">L$8945</f>
        <v>Tendências</v>
      </c>
      <c r="M9505" s="3" t="str">
        <f aca="false">M$8945</f>
        <v>Nota de 0 a 100</v>
      </c>
      <c r="N9505" s="5"/>
      <c r="O9505" s="3" t="n">
        <v>15.3921992896533</v>
      </c>
    </row>
    <row r="9506" customFormat="false" ht="15.75" hidden="false" customHeight="true" outlineLevel="0" collapsed="false">
      <c r="A9506" s="3" t="str">
        <f aca="false">A$8946</f>
        <v>Potencial de Mercado</v>
      </c>
      <c r="B9506" s="3" t="str">
        <f aca="false">B$8946</f>
        <v>Tamanho de Mercado</v>
      </c>
      <c r="C9506" s="3" t="n">
        <f aca="false">C$8946</f>
        <v>1</v>
      </c>
      <c r="D9506" s="3" t="s">
        <v>246</v>
      </c>
      <c r="E9506" s="3" t="n">
        <f aca="false">E$8946</f>
        <v>2018</v>
      </c>
      <c r="F9506" s="3" t="n">
        <f aca="false">F$8946</f>
        <v>2019</v>
      </c>
      <c r="G9506" s="3" t="n">
        <v>121.642563032295</v>
      </c>
      <c r="H9506" s="3" t="n">
        <f aca="false">H$8946</f>
        <v>0.386075959041128</v>
      </c>
      <c r="I9506" s="3" t="n">
        <f aca="false">I$8946</f>
        <v>0.077</v>
      </c>
      <c r="J9506" s="3" t="n">
        <f aca="false">J$8946</f>
        <v>0.0297278488461669</v>
      </c>
      <c r="K9506" s="3" t="str">
        <f aca="false">K$8946</f>
        <v>Nível do Produto Interno Bruto (PIB) em R$ bilhões. </v>
      </c>
      <c r="L9506" s="3" t="str">
        <f aca="false">L$8946</f>
        <v>Tendências</v>
      </c>
      <c r="M9506" s="3" t="str">
        <f aca="false">M$8946</f>
        <v>R$ bilhões</v>
      </c>
      <c r="N9506" s="5" t="str">
        <f aca="false">N$2</f>
        <v>O PIB utilizado para cálculo é estimado pela Tendências</v>
      </c>
      <c r="O9506" s="3" t="n">
        <v>4.96739644124285</v>
      </c>
    </row>
    <row r="9507" customFormat="false" ht="15" hidden="false" customHeight="true" outlineLevel="0" collapsed="false">
      <c r="A9507" s="3" t="str">
        <f aca="false">A$8947</f>
        <v>Potencial de Mercado</v>
      </c>
      <c r="B9507" s="3" t="str">
        <f aca="false">B$8947</f>
        <v>Taxa de Crescimento</v>
      </c>
      <c r="C9507" s="3" t="n">
        <f aca="false">C$8947</f>
        <v>1</v>
      </c>
      <c r="D9507" s="3" t="s">
        <v>246</v>
      </c>
      <c r="E9507" s="3" t="n">
        <f aca="false">E$8947</f>
        <v>2018</v>
      </c>
      <c r="F9507" s="3" t="n">
        <f aca="false">F$8947</f>
        <v>2019</v>
      </c>
      <c r="G9507" s="3" t="n">
        <v>-0.765801380660494</v>
      </c>
      <c r="H9507" s="3" t="n">
        <f aca="false">H$8947</f>
        <v>0.34322762312315</v>
      </c>
      <c r="I9507" s="3" t="n">
        <f aca="false">I$8947</f>
        <v>0.077</v>
      </c>
      <c r="J9507" s="3" t="n">
        <f aca="false">J$8947</f>
        <v>0.0264285269804825</v>
      </c>
      <c r="K9507" s="3" t="str">
        <f aca="false">K$8947</f>
        <v>Média Móvel de quatro períodos para a taxa de crescimento anual do PIB. </v>
      </c>
      <c r="L9507" s="3" t="str">
        <f aca="false">L$8947</f>
        <v>IBGE e Tendências</v>
      </c>
      <c r="M9507" s="3" t="str">
        <f aca="false">M$8947</f>
        <v>Porcentagem %</v>
      </c>
      <c r="N9507" s="5" t="str">
        <f aca="false">N$3</f>
        <v>O PIB utilizado para cálculo é estimado pela Tendências</v>
      </c>
      <c r="O9507" s="3" t="n">
        <v>51.4580804071143</v>
      </c>
    </row>
    <row r="9508" customFormat="false" ht="15" hidden="false" customHeight="true" outlineLevel="0" collapsed="false">
      <c r="A9508" s="3" t="str">
        <f aca="false">A$8948</f>
        <v>Potencial de Mercado</v>
      </c>
      <c r="B9508" s="3" t="str">
        <f aca="false">B$8948</f>
        <v>Crescimento Potencial da Força de Trabalho</v>
      </c>
      <c r="C9508" s="3" t="n">
        <f aca="false">C$8948</f>
        <v>1</v>
      </c>
      <c r="D9508" s="3" t="s">
        <v>246</v>
      </c>
      <c r="E9508" s="3" t="n">
        <f aca="false">E$8948</f>
        <v>2018</v>
      </c>
      <c r="F9508" s="3" t="n">
        <f aca="false">F$8948</f>
        <v>2019</v>
      </c>
      <c r="G9508" s="3" t="n">
        <v>0.67000660037011</v>
      </c>
      <c r="H9508" s="3" t="n">
        <f aca="false">H$8948</f>
        <v>0.270696417835722</v>
      </c>
      <c r="I9508" s="3" t="n">
        <f aca="false">I$8948</f>
        <v>0.077</v>
      </c>
      <c r="J9508" s="3" t="n">
        <f aca="false">J$8948</f>
        <v>0.0208436241733506</v>
      </c>
      <c r="K9508" s="3" t="str">
        <f aca="false">K$8948</f>
        <v>Média da taxa de crescimento da PIA para os próximos 10 anos (população com idade entre 15 e 64 anos).</v>
      </c>
      <c r="L9508" s="3" t="str">
        <f aca="false">L$8948</f>
        <v>IBGE</v>
      </c>
      <c r="M9508" s="3" t="str">
        <f aca="false">M$8948</f>
        <v>Porcentagem %</v>
      </c>
      <c r="N9508" s="5"/>
      <c r="O9508" s="3" t="n">
        <v>25.8384053745746</v>
      </c>
    </row>
    <row r="9509" customFormat="false" ht="15" hidden="false" customHeight="true" outlineLevel="0" collapsed="false">
      <c r="A9509" s="3" t="str">
        <f aca="false">A$8949</f>
        <v>Potencial de Mercado</v>
      </c>
      <c r="B9509" s="3" t="str">
        <f aca="false">B$8949</f>
        <v> Total</v>
      </c>
      <c r="C9509" s="3" t="n">
        <f aca="false">C$8949</f>
        <v>1</v>
      </c>
      <c r="D9509" s="3" t="s">
        <v>246</v>
      </c>
      <c r="E9509" s="3" t="n">
        <f aca="false">E$8949</f>
        <v>2019</v>
      </c>
      <c r="F9509" s="3" t="n">
        <f aca="false">F$8949</f>
        <v>2019</v>
      </c>
      <c r="G9509" s="3" t="n">
        <v>26.5739907510887</v>
      </c>
      <c r="H9509" s="3" t="n">
        <f aca="false">H$8949</f>
        <v>1</v>
      </c>
      <c r="I9509" s="3" t="n">
        <f aca="false">I$8949</f>
        <v>0.077</v>
      </c>
      <c r="J9509" s="3" t="n">
        <f aca="false">J$8949</f>
        <v>0.077</v>
      </c>
      <c r="K9509" s="3" t="str">
        <f aca="false">K$8949</f>
        <v>Nota obtida via normalização e ponderação de indicadores que variam de 0 a 100.</v>
      </c>
      <c r="L9509" s="3" t="str">
        <f aca="false">L$8949</f>
        <v>Tendências</v>
      </c>
      <c r="M9509" s="3" t="str">
        <f aca="false">M$8949</f>
        <v>Nota de 0 a 100</v>
      </c>
      <c r="N9509" s="5"/>
      <c r="O9509" s="3" t="n">
        <v>29.9005447554369</v>
      </c>
    </row>
    <row r="9510" customFormat="false" ht="15" hidden="false" customHeight="true" outlineLevel="0" collapsed="false">
      <c r="A9510" s="3" t="str">
        <f aca="false">A$8950</f>
        <v>Solidez Fiscal</v>
      </c>
      <c r="B9510" s="3" t="str">
        <f aca="false">B$8950</f>
        <v>Taxa de Investimentos</v>
      </c>
      <c r="C9510" s="3" t="n">
        <f aca="false">C$8950</f>
        <v>1</v>
      </c>
      <c r="D9510" s="3" t="s">
        <v>246</v>
      </c>
      <c r="E9510" s="3" t="n">
        <f aca="false">E$8950</f>
        <v>2018</v>
      </c>
      <c r="F9510" s="3" t="n">
        <f aca="false">F$8950</f>
        <v>2019</v>
      </c>
      <c r="G9510" s="3" t="n">
        <v>5.68388935822842</v>
      </c>
      <c r="H9510" s="3" t="n">
        <f aca="false">H$8950</f>
        <v>0.170878190955034</v>
      </c>
      <c r="I9510" s="3" t="n">
        <f aca="false">I$8950</f>
        <v>0.12</v>
      </c>
      <c r="J9510" s="3" t="n">
        <f aca="false">J$8950</f>
        <v>0.0205053829146041</v>
      </c>
      <c r="K9510" s="3" t="str">
        <f aca="false">K$8950</f>
        <v>Investimento liquidado / receita corrente líquida</v>
      </c>
      <c r="L9510" s="3" t="str">
        <f aca="false">L$8950</f>
        <v>Siconfi</v>
      </c>
      <c r="M9510" s="3" t="str">
        <f aca="false">M$8950</f>
        <v>Porcentagem %</v>
      </c>
      <c r="N9510" s="5" t="str">
        <f aca="false">N$55</f>
        <v>Antes da edição de 2020 o indicador era conhecido como "Capacidade de Investimento"</v>
      </c>
      <c r="O9510" s="3" t="n">
        <v>30.3068520035544</v>
      </c>
    </row>
    <row r="9511" customFormat="false" ht="15" hidden="false" customHeight="true" outlineLevel="0" collapsed="false">
      <c r="A9511" s="3" t="str">
        <f aca="false">A$8951</f>
        <v>Solidez Fiscal</v>
      </c>
      <c r="B9511" s="3" t="str">
        <f aca="false">B$8951</f>
        <v>Resultado Nominal</v>
      </c>
      <c r="C9511" s="3" t="n">
        <f aca="false">C$8951</f>
        <v>1</v>
      </c>
      <c r="D9511" s="3" t="s">
        <v>246</v>
      </c>
      <c r="E9511" s="3" t="n">
        <f aca="false">E$8951</f>
        <v>2018</v>
      </c>
      <c r="F9511" s="3" t="n">
        <f aca="false">F$8951</f>
        <v>2019</v>
      </c>
      <c r="G9511" s="3" t="n">
        <v>-0.331687809786514</v>
      </c>
      <c r="H9511" s="3" t="n">
        <f aca="false">H$8951</f>
        <v>0.097306857183677</v>
      </c>
      <c r="I9511" s="3" t="n">
        <f aca="false">I$8951</f>
        <v>0.12</v>
      </c>
      <c r="J9511" s="3" t="n">
        <f aca="false">J$8951</f>
        <v>0.0116768228620412</v>
      </c>
      <c r="K95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511" s="3" t="str">
        <f aca="false">L$8951</f>
        <v>Siconfi</v>
      </c>
      <c r="M9511" s="3" t="str">
        <f aca="false">M$8951</f>
        <v>Porcentagem %</v>
      </c>
      <c r="N9511" s="5"/>
      <c r="O9511" s="3" t="n">
        <v>72.0171894709546</v>
      </c>
    </row>
    <row r="9512" customFormat="false" ht="15" hidden="false" customHeight="true" outlineLevel="0" collapsed="false">
      <c r="A9512" s="3" t="str">
        <f aca="false">A$8952</f>
        <v>Solidez Fiscal</v>
      </c>
      <c r="B9512" s="3" t="str">
        <f aca="false">B$8952</f>
        <v>Solvência Fiscal</v>
      </c>
      <c r="C9512" s="3" t="n">
        <f aca="false">C$8952</f>
        <v>-1</v>
      </c>
      <c r="D9512" s="3" t="s">
        <v>246</v>
      </c>
      <c r="E9512" s="3" t="n">
        <f aca="false">E$8952</f>
        <v>2018</v>
      </c>
      <c r="F9512" s="3" t="n">
        <f aca="false">F$8952</f>
        <v>2019</v>
      </c>
      <c r="G9512" s="3" t="n">
        <v>18.95328787322</v>
      </c>
      <c r="H9512" s="3" t="n">
        <f aca="false">H$8952</f>
        <v>0.0933880517377633</v>
      </c>
      <c r="I9512" s="3" t="n">
        <f aca="false">I$8952</f>
        <v>0.12</v>
      </c>
      <c r="J9512" s="3" t="n">
        <f aca="false">J$8952</f>
        <v>0.0112065662085316</v>
      </c>
      <c r="K9512" s="3" t="str">
        <f aca="false">K$8952</f>
        <v>Dívida consolidada líquida / receita corrente líquida</v>
      </c>
      <c r="L9512" s="3" t="str">
        <f aca="false">L$8952</f>
        <v>Siconfi</v>
      </c>
      <c r="M9512" s="3" t="str">
        <f aca="false">M$8952</f>
        <v>Porcentagem %</v>
      </c>
      <c r="N9512" s="5"/>
      <c r="O9512" s="3" t="n">
        <v>93.2348722020451</v>
      </c>
    </row>
    <row r="9513" customFormat="false" ht="15" hidden="false" customHeight="true" outlineLevel="0" collapsed="false">
      <c r="A9513" s="3" t="str">
        <f aca="false">A$8953</f>
        <v>Solidez Fiscal</v>
      </c>
      <c r="B9513" s="3" t="str">
        <f aca="false">B$8953</f>
        <v>Sucesso do Planejamento Orçamentário</v>
      </c>
      <c r="C9513" s="3" t="n">
        <f aca="false">C$8953</f>
        <v>1</v>
      </c>
      <c r="D9513" s="3" t="s">
        <v>246</v>
      </c>
      <c r="E9513" s="3" t="n">
        <f aca="false">E$8953</f>
        <v>2018</v>
      </c>
      <c r="F9513" s="3" t="n">
        <f aca="false">F$8953</f>
        <v>2019</v>
      </c>
      <c r="G9513" s="3" t="n">
        <v>81.8821625410239</v>
      </c>
      <c r="H9513" s="3" t="n">
        <f aca="false">H$8953</f>
        <v>0.0794621636939316</v>
      </c>
      <c r="I9513" s="3" t="n">
        <f aca="false">I$8953</f>
        <v>0.12</v>
      </c>
      <c r="J9513" s="3" t="n">
        <f aca="false">J$8953</f>
        <v>0.00953545964327179</v>
      </c>
      <c r="K9513" s="3" t="str">
        <f aca="false">K$8953</f>
        <v>Despesa liquidada pela despesa total atualizada (dotação orçamentária).</v>
      </c>
      <c r="L9513" s="3" t="str">
        <f aca="false">L$8953</f>
        <v>Siconfi</v>
      </c>
      <c r="M9513" s="3" t="str">
        <f aca="false">M$8953</f>
        <v>Porcentagem %</v>
      </c>
      <c r="N9513" s="5" t="str">
        <f aca="false">N$58</f>
        <v>Antes de 2020 o indicador era chamado de "Sucesso da Execução Orçamentária"</v>
      </c>
      <c r="O9513" s="3" t="n">
        <v>49.7183647992664</v>
      </c>
    </row>
    <row r="9514" customFormat="false" ht="15" hidden="false" customHeight="true" outlineLevel="0" collapsed="false">
      <c r="A9514" s="3" t="str">
        <f aca="false">A$8954</f>
        <v>Solidez Fiscal</v>
      </c>
      <c r="B9514" s="3" t="str">
        <f aca="false">B$8954</f>
        <v>Dependência Fiscal</v>
      </c>
      <c r="C9514" s="3" t="n">
        <f aca="false">C$8954</f>
        <v>-1</v>
      </c>
      <c r="D9514" s="3" t="s">
        <v>246</v>
      </c>
      <c r="E9514" s="3" t="n">
        <f aca="false">E$8954</f>
        <v>2018</v>
      </c>
      <c r="F9514" s="3" t="n">
        <f aca="false">F$8954</f>
        <v>2019</v>
      </c>
      <c r="G9514" s="3" t="n">
        <v>64.8070943620672</v>
      </c>
      <c r="H9514" s="3" t="n">
        <f aca="false">H$8954</f>
        <v>0.0188498358038808</v>
      </c>
      <c r="I9514" s="3" t="n">
        <f aca="false">I$8954</f>
        <v>0.12</v>
      </c>
      <c r="J9514" s="3" t="n">
        <f aca="false">J$8954</f>
        <v>0.00226198029646569</v>
      </c>
      <c r="K9514" s="3" t="str">
        <f aca="false">K$8954</f>
        <v>Grau de autonomia financeira do Estado tendo por base a participação das receitas correntes próprias (realizadas) sobre a receita corrente total, dado pela fórmula: 1 – (transferências correntes/receita corrente total)</v>
      </c>
      <c r="L9514" s="3" t="str">
        <f aca="false">L$8954</f>
        <v>Siconfi</v>
      </c>
      <c r="M9514" s="3" t="str">
        <f aca="false">M$8954</f>
        <v>Porcentagem %</v>
      </c>
      <c r="N95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514" s="3" t="n">
        <v>58.3851073485126</v>
      </c>
    </row>
    <row r="9515" customFormat="false" ht="15" hidden="false" customHeight="true" outlineLevel="0" collapsed="false">
      <c r="A9515" s="3" t="str">
        <f aca="false">A$8955</f>
        <v>Solidez Fiscal</v>
      </c>
      <c r="B9515" s="3" t="str">
        <f aca="false">B$8955</f>
        <v>Resultado Primário</v>
      </c>
      <c r="C9515" s="3" t="n">
        <f aca="false">C$8955</f>
        <v>1</v>
      </c>
      <c r="D9515" s="3" t="s">
        <v>246</v>
      </c>
      <c r="E9515" s="3" t="n">
        <f aca="false">E$8955</f>
        <v>2018</v>
      </c>
      <c r="F9515" s="3" t="n">
        <f aca="false">F$8955</f>
        <v>2019</v>
      </c>
      <c r="G9515" s="3" t="n">
        <v>0.463948511057078</v>
      </c>
      <c r="H9515" s="3" t="n">
        <f aca="false">H$8955</f>
        <v>0.000612010390159762</v>
      </c>
      <c r="I9515" s="3" t="n">
        <f aca="false">I$8955</f>
        <v>0.12</v>
      </c>
      <c r="J9515" s="3" t="n">
        <f aca="false">J$8955</f>
        <v>7.34412468191714E-005</v>
      </c>
      <c r="K9515" s="3" t="str">
        <f aca="false">K$8955</f>
        <v>O resultado primário é dado pela diferença entre receita primária realizada e a despesa primária empenhada no ano. A diferença é dividida pelo PIB nominal de cada Estado.</v>
      </c>
      <c r="L9515" s="3" t="str">
        <f aca="false">L$8955</f>
        <v>Siconfi e Tendências</v>
      </c>
      <c r="M9515" s="3" t="str">
        <f aca="false">M$8955</f>
        <v>Porcentagem %</v>
      </c>
      <c r="N9515" s="4" t="str">
        <f aca="false">N$2226</f>
        <v>O PIB utilizado para cálculo é estimado pela Tendências</v>
      </c>
      <c r="O9515" s="3" t="n">
        <v>40.5686793713532</v>
      </c>
    </row>
    <row r="9516" customFormat="false" ht="15" hidden="false" customHeight="true" outlineLevel="0" collapsed="false">
      <c r="A9516" s="3" t="str">
        <f aca="false">A$8956</f>
        <v>Solidez Fiscal</v>
      </c>
      <c r="B9516" s="3" t="str">
        <f aca="false">B$8956</f>
        <v>Gasto com Pessoal</v>
      </c>
      <c r="C9516" s="3" t="n">
        <f aca="false">C$8956</f>
        <v>-1</v>
      </c>
      <c r="D9516" s="3" t="s">
        <v>246</v>
      </c>
      <c r="E9516" s="3" t="n">
        <f aca="false">E$8956</f>
        <v>2018</v>
      </c>
      <c r="F9516" s="3" t="n">
        <f aca="false">F$8956</f>
        <v>2019</v>
      </c>
      <c r="G9516" s="3" t="n">
        <v>58.7938606302407</v>
      </c>
      <c r="H9516" s="3" t="n">
        <f aca="false">H$8956</f>
        <v>0.236613693544795</v>
      </c>
      <c r="I9516" s="3" t="n">
        <f aca="false">I$8956</f>
        <v>0.12</v>
      </c>
      <c r="J9516" s="3" t="n">
        <f aca="false">J$8956</f>
        <v>0.0283936432253754</v>
      </c>
      <c r="K9516" s="3" t="str">
        <f aca="false">K$8956</f>
        <v>Gasto Empenhado com Pessoal (%RCL)</v>
      </c>
      <c r="L9516" s="3" t="str">
        <f aca="false">L$8956</f>
        <v>Siconfi</v>
      </c>
      <c r="M9516" s="3" t="str">
        <f aca="false">M$8956</f>
        <v>Porcentagem %</v>
      </c>
      <c r="N9516" s="5"/>
      <c r="O9516" s="3" t="n">
        <v>86.9627467371709</v>
      </c>
    </row>
    <row r="9517" customFormat="false" ht="15" hidden="false" customHeight="true" outlineLevel="0" collapsed="false">
      <c r="A9517" s="3" t="str">
        <f aca="false">A$8957</f>
        <v>Solidez Fiscal</v>
      </c>
      <c r="B9517" s="3" t="str">
        <f aca="false">B$8957</f>
        <v>Índice de Liquidez</v>
      </c>
      <c r="C9517" s="3" t="n">
        <f aca="false">C$8957</f>
        <v>-1</v>
      </c>
      <c r="D9517" s="3" t="s">
        <v>246</v>
      </c>
      <c r="E9517" s="3" t="n">
        <f aca="false">E$8957</f>
        <v>2018</v>
      </c>
      <c r="F9517" s="3" t="n">
        <f aca="false">F$8957</f>
        <v>2019</v>
      </c>
      <c r="G9517" s="3" t="n">
        <v>8.9019643891939</v>
      </c>
      <c r="H9517" s="3" t="n">
        <f aca="false">H$8957</f>
        <v>0.0152132907933547</v>
      </c>
      <c r="I9517" s="3" t="n">
        <f aca="false">I$8957</f>
        <v>0.12</v>
      </c>
      <c r="J9517" s="3" t="n">
        <f aca="false">J$8957</f>
        <v>0.00182559489520256</v>
      </c>
      <c r="K95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517" s="3" t="str">
        <f aca="false">L$8957</f>
        <v>Siconfi</v>
      </c>
      <c r="M9517" s="3" t="str">
        <f aca="false">M$8957</f>
        <v>Porcentagem %</v>
      </c>
      <c r="N95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517" s="3" t="n">
        <v>62.5979802639143</v>
      </c>
    </row>
    <row r="9518" customFormat="false" ht="15" hidden="false" customHeight="true" outlineLevel="0" collapsed="false">
      <c r="A9518" s="3" t="str">
        <f aca="false">A$8958</f>
        <v>Solidez Fiscal</v>
      </c>
      <c r="B9518" s="3" t="str">
        <f aca="false">B$8958</f>
        <v>Poupança Corrente</v>
      </c>
      <c r="C9518" s="3" t="n">
        <f aca="false">C$8958</f>
        <v>1</v>
      </c>
      <c r="D9518" s="3" t="s">
        <v>246</v>
      </c>
      <c r="E9518" s="3" t="n">
        <f aca="false">E$8958</f>
        <v>2018</v>
      </c>
      <c r="F9518" s="3" t="n">
        <f aca="false">F$8958</f>
        <v>2019</v>
      </c>
      <c r="G9518" s="3" t="n">
        <v>13.1467004954411</v>
      </c>
      <c r="H9518" s="3" t="n">
        <f aca="false">H$8958</f>
        <v>0.287675905897404</v>
      </c>
      <c r="I9518" s="3" t="n">
        <f aca="false">I$8958</f>
        <v>0.12</v>
      </c>
      <c r="J9518" s="3" t="n">
        <f aca="false">J$8958</f>
        <v>0.0345211087076885</v>
      </c>
      <c r="K9518" s="3" t="str">
        <f aca="false">K$8958</f>
        <v>Poupança Corrente (receitas correntes - despesas correntes / receitas correntes)</v>
      </c>
      <c r="L9518" s="3" t="str">
        <f aca="false">L$8958</f>
        <v>Siconfi</v>
      </c>
      <c r="M9518" s="3" t="str">
        <f aca="false">M$8958</f>
        <v>Porcentagem %</v>
      </c>
      <c r="N9518" s="5"/>
      <c r="O9518" s="3" t="n">
        <v>77.1617162476589</v>
      </c>
    </row>
    <row r="9519" customFormat="false" ht="15" hidden="false" customHeight="true" outlineLevel="0" collapsed="false">
      <c r="A9519" s="3" t="str">
        <f aca="false">A$8959</f>
        <v>Solidez Fiscal</v>
      </c>
      <c r="B9519" s="3" t="str">
        <f aca="false">B$8959</f>
        <v> Total</v>
      </c>
      <c r="C9519" s="3" t="n">
        <f aca="false">C$8959</f>
        <v>1</v>
      </c>
      <c r="D9519" s="3" t="s">
        <v>246</v>
      </c>
      <c r="E9519" s="3" t="n">
        <f aca="false">E$8959</f>
        <v>2019</v>
      </c>
      <c r="F9519" s="3" t="n">
        <f aca="false">F$8959</f>
        <v>2019</v>
      </c>
      <c r="G9519" s="3" t="n">
        <v>69.9153187616662</v>
      </c>
      <c r="H9519" s="3" t="n">
        <f aca="false">H$8959</f>
        <v>1</v>
      </c>
      <c r="I9519" s="3" t="n">
        <f aca="false">I$8959</f>
        <v>0.12</v>
      </c>
      <c r="J9519" s="3" t="n">
        <f aca="false">J$8959</f>
        <v>0.12</v>
      </c>
      <c r="K9519" s="3" t="str">
        <f aca="false">K$8959</f>
        <v>Nota obtida via normalização e ponderação de indicadores que variam de 0 a 100.</v>
      </c>
      <c r="L9519" s="3" t="str">
        <f aca="false">L$8959</f>
        <v>Tendências</v>
      </c>
      <c r="M9519" s="3" t="str">
        <f aca="false">M$8959</f>
        <v>Nota de 0 a 100</v>
      </c>
      <c r="N9519" s="5"/>
      <c r="O9519" s="3" t="n">
        <v>96.8563106594998</v>
      </c>
    </row>
    <row r="9520" customFormat="false" ht="15" hidden="false" customHeight="true" outlineLevel="0" collapsed="false">
      <c r="A9520" s="3" t="str">
        <f aca="false">A$8960</f>
        <v>Segurança Pública</v>
      </c>
      <c r="B9520" s="3" t="str">
        <f aca="false">B$8960</f>
        <v>Atuação do Sistema de Justiça Criminal</v>
      </c>
      <c r="C9520" s="3" t="n">
        <f aca="false">C$8960</f>
        <v>1</v>
      </c>
      <c r="D9520" s="3" t="s">
        <v>246</v>
      </c>
      <c r="E9520" s="3" t="n">
        <f aca="false">E$8960</f>
        <v>2018</v>
      </c>
      <c r="F9520" s="3" t="n">
        <f aca="false">F$8960</f>
        <v>2019</v>
      </c>
      <c r="G9520" s="3" t="n">
        <v>2.01936537222169</v>
      </c>
      <c r="H9520" s="3" t="n">
        <f aca="false">H$8960</f>
        <v>0.0909740967820325</v>
      </c>
      <c r="I9520" s="3" t="n">
        <f aca="false">I$8960</f>
        <v>0.134</v>
      </c>
      <c r="J9520" s="3" t="n">
        <f aca="false">J$8960</f>
        <v>0.0121905289687924</v>
      </c>
      <c r="K9520" s="3" t="str">
        <f aca="false">K$8960</f>
        <v>População prisional acusada de homicídio em relação ao número de homicídios.</v>
      </c>
      <c r="L9520" s="3" t="str">
        <f aca="false">L$8960</f>
        <v>DEPEN e FBSP</v>
      </c>
      <c r="M9520" s="3" t="str">
        <f aca="false">M$8960</f>
        <v>Porcentagem %</v>
      </c>
      <c r="N9520" s="3" t="str">
        <f aca="false">N$49</f>
        <v>A partir da edição de 2018, ou seja, do dado de 2017 passou a ser usado como numerador a população prisional acusada de homicídio e não mais a população carcerária total.</v>
      </c>
      <c r="O9520" s="3" t="n">
        <v>41.4249535054195</v>
      </c>
    </row>
    <row r="9521" customFormat="false" ht="15" hidden="false" customHeight="true" outlineLevel="0" collapsed="false">
      <c r="A9521" s="3" t="str">
        <f aca="false">A$8961</f>
        <v>Segurança Pública</v>
      </c>
      <c r="B9521" s="3" t="str">
        <f aca="false">B$8961</f>
        <v>Presos sem Condenação</v>
      </c>
      <c r="C9521" s="3" t="n">
        <f aca="false">C$8961</f>
        <v>-1</v>
      </c>
      <c r="D9521" s="3" t="s">
        <v>246</v>
      </c>
      <c r="E9521" s="3" t="n">
        <f aca="false">E$8961</f>
        <v>2017</v>
      </c>
      <c r="F9521" s="3" t="n">
        <f aca="false">F$8961</f>
        <v>2019</v>
      </c>
      <c r="G9521" s="3" t="n">
        <v>38.69</v>
      </c>
      <c r="H9521" s="3" t="n">
        <f aca="false">H$8961</f>
        <v>0.103429586761364</v>
      </c>
      <c r="I9521" s="3" t="n">
        <f aca="false">I$8961</f>
        <v>0.134</v>
      </c>
      <c r="J9521" s="3" t="n">
        <f aca="false">J$8961</f>
        <v>0.0138595646260227</v>
      </c>
      <c r="K9521" s="3" t="str">
        <f aca="false">K$8961</f>
        <v>Proporção de presos sem condenação em relação ao total de presos.</v>
      </c>
      <c r="L9521" s="3" t="str">
        <f aca="false">L$8961</f>
        <v>DEPEN</v>
      </c>
      <c r="M9521" s="3" t="str">
        <f aca="false">M$8961</f>
        <v>Porcentagem %</v>
      </c>
      <c r="N9521" s="5"/>
      <c r="O9521" s="3" t="n">
        <v>43.6859368593686</v>
      </c>
    </row>
    <row r="9522" customFormat="false" ht="15" hidden="false" customHeight="true" outlineLevel="0" collapsed="false">
      <c r="A9522" s="3" t="str">
        <f aca="false">A$8962</f>
        <v>Segurança Pública</v>
      </c>
      <c r="B9522" s="3" t="str">
        <f aca="false">B$8962</f>
        <v>Déficit Carcerário</v>
      </c>
      <c r="C9522" s="3" t="n">
        <f aca="false">C$8962</f>
        <v>-1</v>
      </c>
      <c r="D9522" s="3" t="s">
        <v>246</v>
      </c>
      <c r="E9522" s="3" t="n">
        <f aca="false">E$8962</f>
        <v>2017</v>
      </c>
      <c r="F9522" s="3" t="n">
        <f aca="false">F$8962</f>
        <v>2019</v>
      </c>
      <c r="G9522" s="3" t="n">
        <v>1.47</v>
      </c>
      <c r="H9522" s="3" t="n">
        <f aca="false">H$8962</f>
        <v>0.0927084405756597</v>
      </c>
      <c r="I9522" s="3" t="n">
        <f aca="false">I$8962</f>
        <v>0.134</v>
      </c>
      <c r="J9522" s="3" t="n">
        <f aca="false">J$8962</f>
        <v>0.0124229310371384</v>
      </c>
      <c r="K9522" s="3" t="str">
        <f aca="false">K$8962</f>
        <v>Relação população prisional pelo total de vagas.</v>
      </c>
      <c r="L9522" s="3" t="str">
        <f aca="false">L$8962</f>
        <v>DEPEN</v>
      </c>
      <c r="M9522" s="3" t="str">
        <f aca="false">M$8962</f>
        <v>Porcentagem %</v>
      </c>
      <c r="N9522" s="5"/>
      <c r="O9522" s="3" t="n">
        <v>75.4716981132076</v>
      </c>
    </row>
    <row r="9523" customFormat="false" ht="15" hidden="false" customHeight="true" outlineLevel="0" collapsed="false">
      <c r="A9523" s="3" t="str">
        <f aca="false">A$8963</f>
        <v>Segurança Pública</v>
      </c>
      <c r="B9523" s="3" t="str">
        <f aca="false">B$8963</f>
        <v>Mortes a Esclarecer</v>
      </c>
      <c r="C9523" s="3" t="n">
        <f aca="false">C$8963</f>
        <v>-1</v>
      </c>
      <c r="D9523" s="3" t="s">
        <v>246</v>
      </c>
      <c r="E9523" s="3" t="n">
        <f aca="false">E$8963</f>
        <v>2017</v>
      </c>
      <c r="F9523" s="3" t="n">
        <f aca="false">F$8963</f>
        <v>2019</v>
      </c>
      <c r="G9523" s="3" t="n">
        <v>3.48927832004209</v>
      </c>
      <c r="H9523" s="3" t="n">
        <f aca="false">H$8963</f>
        <v>0.10719025350249</v>
      </c>
      <c r="I9523" s="3" t="n">
        <f aca="false">I$8963</f>
        <v>0.134</v>
      </c>
      <c r="J9523" s="3" t="n">
        <f aca="false">J$8963</f>
        <v>0.0143634939693337</v>
      </c>
      <c r="K9523" s="3" t="str">
        <f aca="false">K$8963</f>
        <v>Óbitos por causas externas a partir de "Eventos cuja intenção é indeterminada" por 100 mil habitantes.</v>
      </c>
      <c r="L9523" s="3" t="str">
        <f aca="false">L$8963</f>
        <v>Datasus e IBGE</v>
      </c>
      <c r="M9523" s="3" t="str">
        <f aca="false">M$8963</f>
        <v>Taxa de mortalidade por 100 mil habitantes</v>
      </c>
      <c r="N95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523" s="3" t="n">
        <v>61.9053139617743</v>
      </c>
    </row>
    <row r="9524" customFormat="false" ht="15" hidden="false" customHeight="true" outlineLevel="0" collapsed="false">
      <c r="A9524" s="3" t="str">
        <f aca="false">A$8964</f>
        <v>Segurança Pública</v>
      </c>
      <c r="B9524" s="3" t="str">
        <f aca="false">B$8964</f>
        <v>Mortalidade no Trânsito</v>
      </c>
      <c r="C9524" s="3" t="n">
        <f aca="false">C$8964</f>
        <v>-1</v>
      </c>
      <c r="D9524" s="3" t="s">
        <v>246</v>
      </c>
      <c r="E9524" s="3" t="n">
        <f aca="false">E$8964</f>
        <v>2017</v>
      </c>
      <c r="F9524" s="3" t="n">
        <f aca="false">F$8964</f>
        <v>2019</v>
      </c>
      <c r="G9524" s="3" t="n">
        <v>23.3283179111385</v>
      </c>
      <c r="H9524" s="3" t="n">
        <f aca="false">H$8964</f>
        <v>0.0581084120071216</v>
      </c>
      <c r="I9524" s="3" t="n">
        <f aca="false">I$8964</f>
        <v>0.134</v>
      </c>
      <c r="J9524" s="3" t="n">
        <f aca="false">J$8964</f>
        <v>0.0077865272089543</v>
      </c>
      <c r="K9524" s="3" t="str">
        <f aca="false">K$8964</f>
        <v>Óbitos por acidentes em transporte terrestre em relação a 100 mil habitantes.</v>
      </c>
      <c r="L9524" s="3" t="str">
        <f aca="false">L$8964</f>
        <v>Datasus e IBGE</v>
      </c>
      <c r="M9524" s="3" t="str">
        <f aca="false">M$8964</f>
        <v>Óbitos por 100 mil habitantes</v>
      </c>
      <c r="N9524" s="5" t="str">
        <f aca="false">N$50</f>
        <v>Antes de 2019 o nome do indicador era "Segurança no Trânsito" </v>
      </c>
      <c r="O9524" s="3" t="n">
        <v>54.2633197734584</v>
      </c>
    </row>
    <row r="9525" customFormat="false" ht="15" hidden="false" customHeight="true" outlineLevel="0" collapsed="false">
      <c r="A9525" s="3" t="str">
        <f aca="false">A$8965</f>
        <v>Segurança Pública</v>
      </c>
      <c r="B9525" s="3" t="str">
        <f aca="false">B$8965</f>
        <v>Morbidade no Trânsito</v>
      </c>
      <c r="C9525" s="3" t="n">
        <f aca="false">C$8965</f>
        <v>-1</v>
      </c>
      <c r="D9525" s="3" t="s">
        <v>246</v>
      </c>
      <c r="E9525" s="3" t="n">
        <f aca="false">E$8965</f>
        <v>2018</v>
      </c>
      <c r="F9525" s="3" t="n">
        <f aca="false">F$8965</f>
        <v>2019</v>
      </c>
      <c r="G9525" s="3" t="n">
        <v>122.482383551027</v>
      </c>
      <c r="H9525" s="3" t="n">
        <f aca="false">H$8965</f>
        <v>0.0880642901472015</v>
      </c>
      <c r="I9525" s="3" t="n">
        <f aca="false">I$8965</f>
        <v>0.134</v>
      </c>
      <c r="J9525" s="3" t="n">
        <f aca="false">J$8965</f>
        <v>0.011800614879725</v>
      </c>
      <c r="K9525" s="3" t="str">
        <f aca="false">K$8965</f>
        <v>Número de internações provocadas por acidente de transporte terrestre em relação a 100 mil habitantes.</v>
      </c>
      <c r="L9525" s="3" t="str">
        <f aca="false">L$8965</f>
        <v>Datasus e IBGE</v>
      </c>
      <c r="M9525" s="3" t="str">
        <f aca="false">M$8965</f>
        <v>Internações por 100 mil habitantes</v>
      </c>
      <c r="N9525" s="3"/>
      <c r="O9525" s="3" t="n">
        <v>80.6992030698661</v>
      </c>
    </row>
    <row r="9526" customFormat="false" ht="15" hidden="false" customHeight="true" outlineLevel="0" collapsed="false">
      <c r="A9526" s="3" t="str">
        <f aca="false">A$8966</f>
        <v>Segurança Pública</v>
      </c>
      <c r="B9526" s="3" t="str">
        <f aca="false">B$8966</f>
        <v>Segurança Pessoal</v>
      </c>
      <c r="C9526" s="3" t="n">
        <f aca="false">C$8966</f>
        <v>-1</v>
      </c>
      <c r="D9526" s="3" t="s">
        <v>246</v>
      </c>
      <c r="E9526" s="3" t="n">
        <f aca="false">E$8966</f>
        <v>2018</v>
      </c>
      <c r="F9526" s="3" t="n">
        <f aca="false">F$8966</f>
        <v>2019</v>
      </c>
      <c r="G9526" s="3" t="n">
        <v>30.1833557044277</v>
      </c>
      <c r="H9526" s="3" t="n">
        <f aca="false">H$8966</f>
        <v>0.254081337515016</v>
      </c>
      <c r="I9526" s="3" t="n">
        <f aca="false">I$8966</f>
        <v>0.134</v>
      </c>
      <c r="J9526" s="3" t="n">
        <f aca="false">J$8966</f>
        <v>0.0340468992270122</v>
      </c>
      <c r="K9526" s="3" t="str">
        <f aca="false">K$8966</f>
        <v>Soma das vítimas de homicídio doloso, latrocínio e lesão corporal seguida de morte, em relação à população total.</v>
      </c>
      <c r="L9526" s="3" t="str">
        <f aca="false">L$8966</f>
        <v>SENASP</v>
      </c>
      <c r="M9526" s="3" t="str">
        <f aca="false">M$8966</f>
        <v>Óbitos por 100 mil habitantes</v>
      </c>
      <c r="N9526" s="5"/>
      <c r="O9526" s="3" t="n">
        <v>63.7501331133869</v>
      </c>
    </row>
    <row r="9527" customFormat="false" ht="15" hidden="false" customHeight="true" outlineLevel="0" collapsed="false">
      <c r="A9527" s="3" t="str">
        <f aca="false">A$8967</f>
        <v>Segurança Pública</v>
      </c>
      <c r="B9527" s="3" t="str">
        <f aca="false">B$8967</f>
        <v>Segurança Patrimonial</v>
      </c>
      <c r="C9527" s="3" t="n">
        <f aca="false">C$8967</f>
        <v>-1</v>
      </c>
      <c r="D9527" s="3" t="s">
        <v>246</v>
      </c>
      <c r="E9527" s="3" t="n">
        <f aca="false">E$8967</f>
        <v>2018</v>
      </c>
      <c r="F9527" s="3" t="n">
        <f aca="false">F$8967</f>
        <v>2019</v>
      </c>
      <c r="G9527" s="3" t="n">
        <v>525.452196512526</v>
      </c>
      <c r="H9527" s="3" t="n">
        <f aca="false">H$8967</f>
        <v>0.123815283360345</v>
      </c>
      <c r="I9527" s="3" t="n">
        <f aca="false">I$8967</f>
        <v>0.134</v>
      </c>
      <c r="J9527" s="3" t="n">
        <f aca="false">J$8967</f>
        <v>0.0165912479702863</v>
      </c>
      <c r="K9527" s="3" t="str">
        <f aca="false">K$8967</f>
        <v>Roubos totais por 100 mil habitantes.</v>
      </c>
      <c r="L9527" s="3" t="str">
        <f aca="false">L$8967</f>
        <v>SENASP</v>
      </c>
      <c r="M9527" s="3" t="str">
        <f aca="false">M$8967</f>
        <v>Roubos por 100 mil habitantes</v>
      </c>
      <c r="N9527" s="3" t="str">
        <f aca="false">N$52</f>
        <v>A partir da edição de 2019, ou seja, do dado de 2018, passou a ser usado o número de roubos totais no lugar de roubos e furtos de veículos</v>
      </c>
      <c r="O9527" s="3" t="n">
        <v>72.2421772067465</v>
      </c>
    </row>
    <row r="9528" customFormat="false" ht="15" hidden="false" customHeight="true" outlineLevel="0" collapsed="false">
      <c r="A9528" s="3" t="str">
        <f aca="false">A$8968</f>
        <v>Segurança Pública</v>
      </c>
      <c r="B9528" s="3" t="str">
        <f aca="false">B$8968</f>
        <v>Qualidade da Informação de Criminalidade</v>
      </c>
      <c r="C9528" s="3" t="n">
        <f aca="false">C$8968</f>
        <v>1</v>
      </c>
      <c r="D9528" s="3" t="s">
        <v>246</v>
      </c>
      <c r="E9528" s="3" t="n">
        <f aca="false">E$8968</f>
        <v>2017</v>
      </c>
      <c r="F9528" s="3" t="n">
        <f aca="false">F$8968</f>
        <v>2019</v>
      </c>
      <c r="G9528" s="3" t="n">
        <v>84.75</v>
      </c>
      <c r="H9528" s="3" t="n">
        <f aca="false">H$8968</f>
        <v>0.0816282993487694</v>
      </c>
      <c r="I9528" s="3" t="n">
        <f aca="false">I$8968</f>
        <v>0.134</v>
      </c>
      <c r="J9528" s="3" t="n">
        <f aca="false">J$8968</f>
        <v>0.0109381921127351</v>
      </c>
      <c r="K9528" s="3" t="str">
        <f aca="false">K$8968</f>
        <v>Qualidade estimada dos registros estatísticos oficiais de Mortes Violentas Intencionais. </v>
      </c>
      <c r="L9528" s="3" t="str">
        <f aca="false">L$8968</f>
        <v>FBSP</v>
      </c>
      <c r="M9528" s="3" t="str">
        <f aca="false">M$8968</f>
        <v>Pontuação de 0 a 100</v>
      </c>
      <c r="N9528" s="5"/>
      <c r="O9528" s="3" t="n">
        <v>80.8219178082192</v>
      </c>
    </row>
    <row r="9529" customFormat="false" ht="15" hidden="false" customHeight="true" outlineLevel="0" collapsed="false">
      <c r="A9529" s="3" t="str">
        <f aca="false">A$8969</f>
        <v>Segurança Pública</v>
      </c>
      <c r="B9529" s="3" t="str">
        <f aca="false">B$8969</f>
        <v> Total</v>
      </c>
      <c r="C9529" s="3" t="n">
        <f aca="false">C$8969</f>
        <v>1</v>
      </c>
      <c r="D9529" s="3" t="s">
        <v>246</v>
      </c>
      <c r="E9529" s="3" t="n">
        <f aca="false">E$8969</f>
        <v>2019</v>
      </c>
      <c r="F9529" s="3" t="n">
        <f aca="false">F$8969</f>
        <v>2019</v>
      </c>
      <c r="G9529" s="3" t="n">
        <v>63.9191596689122</v>
      </c>
      <c r="H9529" s="3" t="n">
        <f aca="false">H$8969</f>
        <v>1</v>
      </c>
      <c r="I9529" s="3" t="n">
        <f aca="false">I$8969</f>
        <v>0.134</v>
      </c>
      <c r="J9529" s="3" t="n">
        <f aca="false">J$8969</f>
        <v>0.134</v>
      </c>
      <c r="K9529" s="3" t="str">
        <f aca="false">K$8969</f>
        <v>Nota obtida via normalização e ponderação de indicadores que variam de 0 a 100.</v>
      </c>
      <c r="L9529" s="3" t="str">
        <f aca="false">L$8969</f>
        <v>Tendências</v>
      </c>
      <c r="M9529" s="3" t="str">
        <f aca="false">M$8969</f>
        <v>Nota de 0 a 100</v>
      </c>
      <c r="N9529" s="5"/>
      <c r="O9529" s="3" t="n">
        <v>69.1616915229736</v>
      </c>
    </row>
    <row r="9530" customFormat="false" ht="15" hidden="false" customHeight="true" outlineLevel="0" collapsed="false">
      <c r="A9530" s="3" t="str">
        <f aca="false">A$8970</f>
        <v>Sustentabilidade Social</v>
      </c>
      <c r="B9530" s="3" t="str">
        <f aca="false">B$8970</f>
        <v>Inadequação de Moradia FJP</v>
      </c>
      <c r="C9530" s="3" t="n">
        <f aca="false">C$8970</f>
        <v>-1</v>
      </c>
      <c r="D9530" s="3" t="s">
        <v>246</v>
      </c>
      <c r="E9530" s="3" t="n">
        <f aca="false">E$8970</f>
        <v>2015</v>
      </c>
      <c r="F9530" s="3" t="n">
        <f aca="false">F$8970</f>
        <v>2019</v>
      </c>
      <c r="G9530" s="3" t="n">
        <v>8</v>
      </c>
      <c r="H9530" s="3" t="n">
        <f aca="false">H$8970</f>
        <v>0.111371082199774</v>
      </c>
      <c r="I9530" s="3" t="n">
        <f aca="false">I$8970</f>
        <v>0.122</v>
      </c>
      <c r="J9530" s="3" t="n">
        <f aca="false">J$8970</f>
        <v>0.0135872720283724</v>
      </c>
      <c r="K95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530" s="3" t="str">
        <f aca="false">L$8970</f>
        <v>Fundação João Pinheiro</v>
      </c>
      <c r="M9530" s="3" t="str">
        <f aca="false">M$8970</f>
        <v>Porcentagem %</v>
      </c>
      <c r="N9530" s="5" t="str">
        <f aca="false">N$31</f>
        <v>A partir de 2020, foi necessário alteração metodológica tendo em vista a não atualização desde de 2015 do indicador da Fundação João Pinheiro, por isso a fonte do indicador passou a ser a PNADc Anual (IBGE).</v>
      </c>
      <c r="O9530" s="3" t="n">
        <v>84.5070422535211</v>
      </c>
    </row>
    <row r="9531" customFormat="false" ht="15" hidden="false" customHeight="true" outlineLevel="0" collapsed="false">
      <c r="A9531" s="3" t="str">
        <f aca="false">A$8971</f>
        <v>Sustentabilidade Social</v>
      </c>
      <c r="B9531" s="3" t="str">
        <f aca="false">B$8971</f>
        <v>Famílias Abaixo da Linha da Pobreza</v>
      </c>
      <c r="C9531" s="3" t="n">
        <f aca="false">C$8971</f>
        <v>-1</v>
      </c>
      <c r="D9531" s="3" t="s">
        <v>246</v>
      </c>
      <c r="E9531" s="3" t="n">
        <f aca="false">E$8971</f>
        <v>2017</v>
      </c>
      <c r="F9531" s="3" t="n">
        <f aca="false">F$8971</f>
        <v>2019</v>
      </c>
      <c r="G9531" s="3" t="n">
        <v>4.4083952910439</v>
      </c>
      <c r="H9531" s="3" t="n">
        <f aca="false">H$8971</f>
        <v>0.116395853639309</v>
      </c>
      <c r="I9531" s="3" t="n">
        <f aca="false">I$8971</f>
        <v>0.122</v>
      </c>
      <c r="J9531" s="3" t="n">
        <f aca="false">J$8971</f>
        <v>0.0142002941439957</v>
      </c>
      <c r="K9531" s="3" t="str">
        <f aca="false">K$8971</f>
        <v>% de domicílios com renda domiciliar per capita inferior à linha de pobreza.</v>
      </c>
      <c r="L9531" s="3" t="str">
        <f aca="false">L$8971</f>
        <v>IBGE</v>
      </c>
      <c r="M9531" s="3" t="str">
        <f aca="false">M$8971</f>
        <v>Porcentagem %</v>
      </c>
      <c r="N9531" s="5"/>
      <c r="O9531" s="3" t="n">
        <v>75.011124837977</v>
      </c>
    </row>
    <row r="9532" customFormat="false" ht="15" hidden="false" customHeight="true" outlineLevel="0" collapsed="false">
      <c r="A9532" s="3" t="str">
        <f aca="false">A$8972</f>
        <v>Sustentabilidade Social</v>
      </c>
      <c r="B9532" s="3" t="str">
        <f aca="false">B$8972</f>
        <v>Desigualdade de Renda</v>
      </c>
      <c r="C9532" s="3" t="n">
        <f aca="false">C$8972</f>
        <v>-1</v>
      </c>
      <c r="D9532" s="3" t="s">
        <v>246</v>
      </c>
      <c r="E9532" s="3" t="n">
        <f aca="false">E$8972</f>
        <v>2017</v>
      </c>
      <c r="F9532" s="3" t="n">
        <f aca="false">F$8972</f>
        <v>2019</v>
      </c>
      <c r="G9532" s="3" t="n">
        <v>0.485</v>
      </c>
      <c r="H9532" s="3" t="n">
        <f aca="false">H$8972</f>
        <v>0.0650108005383814</v>
      </c>
      <c r="I9532" s="3" t="n">
        <f aca="false">I$8972</f>
        <v>0.122</v>
      </c>
      <c r="J9532" s="3" t="n">
        <f aca="false">J$8972</f>
        <v>0.00793131766568253</v>
      </c>
      <c r="K9532" s="3" t="str">
        <f aca="false">K$8972</f>
        <v>Índice de Gini do rendimento médio mensal real das pessoas de 14 anos ou mais de idade, em todos os trabalhos, a preços médios do ano</v>
      </c>
      <c r="L9532" s="3" t="str">
        <f aca="false">L$8972</f>
        <v>IBGE</v>
      </c>
      <c r="M9532" s="3" t="str">
        <f aca="false">M$8972</f>
        <v>Coeficiente de Gini (1=Desigualdade Máxima/0=Igualdade Máxima). </v>
      </c>
      <c r="N9532" s="5"/>
      <c r="O9532" s="3" t="n">
        <v>59.6858638743455</v>
      </c>
    </row>
    <row r="9533" customFormat="false" ht="15" hidden="false" customHeight="true" outlineLevel="0" collapsed="false">
      <c r="A9533" s="3" t="str">
        <f aca="false">A$8973</f>
        <v>Sustentabilidade Social</v>
      </c>
      <c r="B9533" s="3" t="str">
        <f aca="false">B$8973</f>
        <v>Acesso ao Saneamento Básico - Água</v>
      </c>
      <c r="C9533" s="3" t="n">
        <f aca="false">C$8973</f>
        <v>1</v>
      </c>
      <c r="D9533" s="3" t="s">
        <v>246</v>
      </c>
      <c r="E9533" s="3" t="n">
        <f aca="false">E$8973</f>
        <v>2018</v>
      </c>
      <c r="F9533" s="3" t="n">
        <f aca="false">F$8973</f>
        <v>2019</v>
      </c>
      <c r="G9533" s="3" t="n">
        <v>85.7916056093116</v>
      </c>
      <c r="H9533" s="3" t="n">
        <f aca="false">H$8973</f>
        <v>0.0692028957466385</v>
      </c>
      <c r="I9533" s="3" t="n">
        <f aca="false">I$8973</f>
        <v>0.122</v>
      </c>
      <c r="J9533" s="3" t="n">
        <f aca="false">J$8973</f>
        <v>0.0084427532810899</v>
      </c>
      <c r="K9533" s="3" t="str">
        <f aca="false">K$8973</f>
        <v>% de domicilios com acesso à água canalizada de rede geral de distribuição.</v>
      </c>
      <c r="L9533" s="3" t="str">
        <f aca="false">L$8973</f>
        <v>IBGE</v>
      </c>
      <c r="M9533" s="3" t="str">
        <f aca="false">M$8973</f>
        <v>Porcentagem %</v>
      </c>
      <c r="N9533" s="5"/>
      <c r="O9533" s="3" t="n">
        <v>80.4529691684945</v>
      </c>
    </row>
    <row r="9534" customFormat="false" ht="15" hidden="false" customHeight="true" outlineLevel="0" collapsed="false">
      <c r="A9534" s="3" t="str">
        <f aca="false">A$8974</f>
        <v>Sustentabilidade Social</v>
      </c>
      <c r="B9534" s="3" t="str">
        <f aca="false">B$8974</f>
        <v>Acesso ao Saneamento Básico - Esgoto</v>
      </c>
      <c r="C9534" s="3" t="n">
        <f aca="false">C$8974</f>
        <v>1</v>
      </c>
      <c r="D9534" s="3" t="s">
        <v>246</v>
      </c>
      <c r="E9534" s="3" t="n">
        <f aca="false">E$8974</f>
        <v>2018</v>
      </c>
      <c r="F9534" s="3" t="n">
        <f aca="false">F$8974</f>
        <v>2019</v>
      </c>
      <c r="G9534" s="3" t="n">
        <v>78.6</v>
      </c>
      <c r="H9534" s="3" t="n">
        <f aca="false">H$8974</f>
        <v>0.0645876294767202</v>
      </c>
      <c r="I9534" s="3" t="n">
        <f aca="false">I$8974</f>
        <v>0.122</v>
      </c>
      <c r="J9534" s="3" t="n">
        <f aca="false">J$8974</f>
        <v>0.00787969079615986</v>
      </c>
      <c r="K9534" s="3" t="str">
        <f aca="false">K$8974</f>
        <v>% de domicilios com acesso à rede coletora de esgoto.</v>
      </c>
      <c r="L9534" s="3" t="str">
        <f aca="false">L$8974</f>
        <v>IBGE</v>
      </c>
      <c r="M9534" s="3" t="str">
        <f aca="false">M$8974</f>
        <v>Porcentagem %</v>
      </c>
      <c r="N9534" s="5"/>
      <c r="O9534" s="3" t="n">
        <v>83.6448598130841</v>
      </c>
    </row>
    <row r="9535" customFormat="false" ht="15" hidden="false" customHeight="true" outlineLevel="0" collapsed="false">
      <c r="A9535" s="3" t="str">
        <f aca="false">A$8975</f>
        <v>Sustentabilidade Social</v>
      </c>
      <c r="B9535" s="3" t="str">
        <f aca="false">B$8975</f>
        <v>Anos Potenciais de Vida Perdidos</v>
      </c>
      <c r="C9535" s="3" t="n">
        <f aca="false">C$8975</f>
        <v>-1</v>
      </c>
      <c r="D9535" s="3" t="s">
        <v>246</v>
      </c>
      <c r="E9535" s="3" t="n">
        <f aca="false">E$8975</f>
        <v>2017</v>
      </c>
      <c r="F9535" s="3" t="n">
        <f aca="false">F$8975</f>
        <v>2019</v>
      </c>
      <c r="G9535" s="3" t="n">
        <v>8.21571581902246</v>
      </c>
      <c r="H9535" s="3" t="n">
        <f aca="false">H$8975</f>
        <v>0.0601704484346425</v>
      </c>
      <c r="I9535" s="3" t="n">
        <f aca="false">I$8975</f>
        <v>0.122</v>
      </c>
      <c r="J9535" s="3" t="n">
        <f aca="false">J$8975</f>
        <v>0.00734079470902638</v>
      </c>
      <c r="K9535" s="3" t="str">
        <f aca="false">K$8975</f>
        <v>Média da diferença da faixa etária em que os óbitos registrados ocorreram e a expectativa de vida ao nascer do Brasil.</v>
      </c>
      <c r="L9535" s="3" t="str">
        <f aca="false">L$8975</f>
        <v>Datasus</v>
      </c>
      <c r="M9535" s="3" t="str">
        <f aca="false">M$8975</f>
        <v>Anos</v>
      </c>
      <c r="N9535" s="5"/>
      <c r="O9535" s="3" t="n">
        <v>78.8736661766983</v>
      </c>
    </row>
    <row r="9536" customFormat="false" ht="15" hidden="false" customHeight="true" outlineLevel="0" collapsed="false">
      <c r="A9536" s="3" t="str">
        <f aca="false">A$8976</f>
        <v>Sustentabilidade Social</v>
      </c>
      <c r="B9536" s="3" t="str">
        <f aca="false">B$8976</f>
        <v>Formalidade do Mercado de Trabalho</v>
      </c>
      <c r="C9536" s="3" t="n">
        <f aca="false">C$8976</f>
        <v>1</v>
      </c>
      <c r="D9536" s="3" t="s">
        <v>246</v>
      </c>
      <c r="E9536" s="3" t="n">
        <f aca="false">E$8976</f>
        <v>2018</v>
      </c>
      <c r="F9536" s="3" t="n">
        <f aca="false">F$8976</f>
        <v>2019</v>
      </c>
      <c r="G9536" s="3" t="n">
        <v>55.8168636009072</v>
      </c>
      <c r="H9536" s="3" t="n">
        <f aca="false">H$8976</f>
        <v>0.0346947077119948</v>
      </c>
      <c r="I9536" s="3" t="n">
        <f aca="false">I$8976</f>
        <v>0.122</v>
      </c>
      <c r="J9536" s="3" t="n">
        <f aca="false">J$8976</f>
        <v>0.00423275434086337</v>
      </c>
      <c r="K95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536" s="3" t="str">
        <f aca="false">L$8976</f>
        <v>IBGE</v>
      </c>
      <c r="M9536" s="3" t="str">
        <f aca="false">M$8976</f>
        <v>Porcentagem %</v>
      </c>
      <c r="N95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536" s="3" t="n">
        <v>49.1519999150461</v>
      </c>
    </row>
    <row r="9537" customFormat="false" ht="15" hidden="false" customHeight="true" outlineLevel="0" collapsed="false">
      <c r="A9537" s="3" t="str">
        <f aca="false">A$8977</f>
        <v>Sustentabilidade Social</v>
      </c>
      <c r="B9537" s="3" t="str">
        <f aca="false">B$8977</f>
        <v>Inserção Econômica</v>
      </c>
      <c r="C9537" s="3" t="n">
        <f aca="false">C$8977</f>
        <v>1</v>
      </c>
      <c r="D9537" s="3" t="s">
        <v>246</v>
      </c>
      <c r="E9537" s="3" t="n">
        <f aca="false">E$8977</f>
        <v>2018</v>
      </c>
      <c r="F9537" s="3" t="n">
        <f aca="false">F$8977</f>
        <v>2019</v>
      </c>
      <c r="G9537" s="3" t="n">
        <v>89.7862232779097</v>
      </c>
      <c r="H9537" s="3" t="n">
        <f aca="false">H$8977</f>
        <v>0.0428007029311263</v>
      </c>
      <c r="I9537" s="3" t="n">
        <f aca="false">I$8977</f>
        <v>0.122</v>
      </c>
      <c r="J9537" s="3" t="n">
        <f aca="false">J$8977</f>
        <v>0.00522168575759741</v>
      </c>
      <c r="K9537" s="3" t="str">
        <f aca="false">K$8977</f>
        <v>Proporção de ocupados em relação à População Economicamente Ativa.</v>
      </c>
      <c r="L9537" s="3" t="str">
        <f aca="false">L$8977</f>
        <v>IBGE</v>
      </c>
      <c r="M9537" s="3" t="str">
        <f aca="false">M$8977</f>
        <v>Porcentagem %</v>
      </c>
      <c r="N9537" s="5"/>
      <c r="O9537" s="3" t="n">
        <v>70.7464876820401</v>
      </c>
    </row>
    <row r="9538" customFormat="false" ht="15" hidden="false" customHeight="true" outlineLevel="0" collapsed="false">
      <c r="A9538" s="3" t="str">
        <f aca="false">A$8978</f>
        <v>Sustentabilidade Social</v>
      </c>
      <c r="B9538" s="3" t="str">
        <f aca="false">B$8978</f>
        <v>IDH</v>
      </c>
      <c r="C9538" s="3" t="n">
        <f aca="false">C$8978</f>
        <v>1</v>
      </c>
      <c r="D9538" s="3" t="s">
        <v>246</v>
      </c>
      <c r="E9538" s="3" t="n">
        <f aca="false">E$8978</f>
        <v>2017</v>
      </c>
      <c r="F9538" s="3" t="n">
        <f aca="false">F$8978</f>
        <v>2019</v>
      </c>
      <c r="G9538" s="3" t="n">
        <v>0.772</v>
      </c>
      <c r="H9538" s="3" t="n">
        <f aca="false">H$8978</f>
        <v>0.132769233341421</v>
      </c>
      <c r="I9538" s="3" t="n">
        <f aca="false">I$8978</f>
        <v>0.122</v>
      </c>
      <c r="J9538" s="3" t="n">
        <f aca="false">J$8978</f>
        <v>0.0161978464676533</v>
      </c>
      <c r="K9538" s="3" t="str">
        <f aca="false">K$8978</f>
        <v>Índice de Desenvolvimento Humano estadual.</v>
      </c>
      <c r="L9538" s="3" t="str">
        <f aca="false">L$8978</f>
        <v>PNUD, FJP e Ipea</v>
      </c>
      <c r="M9538" s="3" t="str">
        <f aca="false">M$8978</f>
        <v>Índice de 0 a 1</v>
      </c>
      <c r="N9538" s="5"/>
      <c r="O9538" s="3" t="n">
        <v>53.2934131736527</v>
      </c>
    </row>
    <row r="9539" customFormat="false" ht="15" hidden="false" customHeight="true" outlineLevel="0" collapsed="false">
      <c r="A9539" s="3" t="str">
        <f aca="false">A$8979</f>
        <v>Sustentabilidade Social</v>
      </c>
      <c r="B9539" s="3" t="str">
        <f aca="false">B$8979</f>
        <v>Inserção Econômica dos Jovens</v>
      </c>
      <c r="C9539" s="3" t="n">
        <f aca="false">C$8979</f>
        <v>1</v>
      </c>
      <c r="D9539" s="3" t="s">
        <v>246</v>
      </c>
      <c r="E9539" s="3" t="n">
        <f aca="false">E$8979</f>
        <v>2018</v>
      </c>
      <c r="F9539" s="3" t="n">
        <f aca="false">F$8979</f>
        <v>2019</v>
      </c>
      <c r="G9539" s="3" t="n">
        <v>76.6458416467146</v>
      </c>
      <c r="H9539" s="3" t="n">
        <f aca="false">H$8979</f>
        <v>0.0471468029485459</v>
      </c>
      <c r="I9539" s="3" t="n">
        <f aca="false">I$8979</f>
        <v>0.122</v>
      </c>
      <c r="J9539" s="3" t="n">
        <f aca="false">J$8979</f>
        <v>0.0057519099597226</v>
      </c>
      <c r="K9539" s="3" t="str">
        <f aca="false">K$8979</f>
        <v>Proporção dos jovens (entre 15 e 22 anos de idade) que estudam ou trabalham em relação ao total de jovens.</v>
      </c>
      <c r="L9539" s="3" t="str">
        <f aca="false">L$8979</f>
        <v>IBGE</v>
      </c>
      <c r="M9539" s="3" t="str">
        <f aca="false">M$8979</f>
        <v>Porcentagem %</v>
      </c>
      <c r="N9539" s="5"/>
      <c r="O9539" s="3" t="n">
        <v>55.0721479470856</v>
      </c>
    </row>
    <row r="9540" customFormat="false" ht="15" hidden="false" customHeight="true" outlineLevel="0" collapsed="false">
      <c r="A9540" s="3" t="str">
        <f aca="false">A$8980</f>
        <v>Sustentabilidade Social</v>
      </c>
      <c r="B9540" s="3" t="str">
        <f aca="false">B$8980</f>
        <v>Mortalidade Materna</v>
      </c>
      <c r="C9540" s="3" t="n">
        <f aca="false">C$8980</f>
        <v>-1</v>
      </c>
      <c r="D9540" s="3" t="s">
        <v>246</v>
      </c>
      <c r="E9540" s="3" t="n">
        <f aca="false">E$8980</f>
        <v>2017</v>
      </c>
      <c r="F9540" s="3" t="n">
        <f aca="false">F$8980</f>
        <v>2019</v>
      </c>
      <c r="G9540" s="3" t="n">
        <v>3.02498361467209</v>
      </c>
      <c r="H9540" s="3" t="n">
        <f aca="false">H$8980</f>
        <v>0.112363122797531</v>
      </c>
      <c r="I9540" s="3" t="n">
        <f aca="false">I$8980</f>
        <v>0.122</v>
      </c>
      <c r="J9540" s="3" t="n">
        <f aca="false">J$8980</f>
        <v>0.0137083009812988</v>
      </c>
      <c r="K9540" s="3" t="str">
        <f aca="false">K$8980</f>
        <v>Óbitos maternos em relação à população feminina em idade fértil (15-49 anos).</v>
      </c>
      <c r="L9540" s="3" t="str">
        <f aca="false">L$8980</f>
        <v>Datasus e IBGE</v>
      </c>
      <c r="M9540" s="3" t="str">
        <f aca="false">M$8980</f>
        <v>Taxa de mortalidade por 100 mil mulheres</v>
      </c>
      <c r="N9540" s="5"/>
      <c r="O9540" s="3" t="n">
        <v>65.2810439165446</v>
      </c>
    </row>
    <row r="9541" customFormat="false" ht="15" hidden="false" customHeight="true" outlineLevel="0" collapsed="false">
      <c r="A9541" s="3" t="str">
        <f aca="false">A$8981</f>
        <v>Sustentabilidade Social</v>
      </c>
      <c r="B9541" s="3" t="str">
        <f aca="false">B$8981</f>
        <v>Mortalidade Precoce</v>
      </c>
      <c r="C9541" s="3" t="n">
        <f aca="false">C$8981</f>
        <v>-1</v>
      </c>
      <c r="D9541" s="3" t="s">
        <v>246</v>
      </c>
      <c r="E9541" s="3" t="n">
        <f aca="false">E$8981</f>
        <v>2017</v>
      </c>
      <c r="F9541" s="3" t="n">
        <f aca="false">F$8981</f>
        <v>2019</v>
      </c>
      <c r="G9541" s="3" t="n">
        <v>132.060881657539</v>
      </c>
      <c r="H9541" s="3" t="n">
        <f aca="false">H$8981</f>
        <v>0.071934057704847</v>
      </c>
      <c r="I9541" s="3" t="n">
        <f aca="false">I$8981</f>
        <v>0.122</v>
      </c>
      <c r="J9541" s="3" t="n">
        <f aca="false">J$8981</f>
        <v>0.00877595503999134</v>
      </c>
      <c r="K9541" s="3" t="str">
        <f aca="false">K$8981</f>
        <v>Mortalidade de Jovens (15-29 anos) por causas externas.</v>
      </c>
      <c r="L9541" s="3" t="str">
        <f aca="false">L$8981</f>
        <v>Datasus e IBGE</v>
      </c>
      <c r="M9541" s="3" t="str">
        <f aca="false">M$8981</f>
        <v>Taxa de Mortalidade por 100 mil jovens</v>
      </c>
      <c r="N9541" s="5"/>
      <c r="O9541" s="3" t="n">
        <v>40.276858827764</v>
      </c>
    </row>
    <row r="9542" customFormat="false" ht="15" hidden="false" customHeight="true" outlineLevel="0" collapsed="false">
      <c r="A9542" s="3" t="str">
        <f aca="false">A$8982</f>
        <v>Sustentabilidade Social</v>
      </c>
      <c r="B9542" s="3" t="str">
        <f aca="false">B$8982</f>
        <v>Mortalidade na Infância</v>
      </c>
      <c r="C9542" s="3" t="n">
        <f aca="false">C$8982</f>
        <v>-1</v>
      </c>
      <c r="D9542" s="3" t="s">
        <v>246</v>
      </c>
      <c r="E9542" s="3" t="n">
        <f aca="false">E$8982</f>
        <v>2017</v>
      </c>
      <c r="F9542" s="3" t="n">
        <f aca="false">F$8982</f>
        <v>2019</v>
      </c>
      <c r="G9542" s="3" t="n">
        <v>12.7177417902113</v>
      </c>
      <c r="H9542" s="3" t="n">
        <f aca="false">H$8982</f>
        <v>0.0715526625290683</v>
      </c>
      <c r="I9542" s="3" t="n">
        <f aca="false">I$8982</f>
        <v>0.122</v>
      </c>
      <c r="J9542" s="3" t="n">
        <f aca="false">J$8982</f>
        <v>0.00872942482854633</v>
      </c>
      <c r="K9542" s="3" t="str">
        <f aca="false">K$8982</f>
        <v>Óbitos de menores de 5 anos por grupo de 1.000 nascidos vivos.</v>
      </c>
      <c r="L9542" s="3" t="str">
        <f aca="false">L$8982</f>
        <v>Datasus</v>
      </c>
      <c r="M9542" s="3" t="str">
        <f aca="false">M$8982</f>
        <v>Porcentagem %</v>
      </c>
      <c r="N9542" s="5"/>
      <c r="O9542" s="3" t="n">
        <v>84.9939566461166</v>
      </c>
    </row>
    <row r="9543" customFormat="false" ht="15" hidden="false" customHeight="true" outlineLevel="0" collapsed="false">
      <c r="A9543" s="3" t="str">
        <f aca="false">A$8983</f>
        <v>Sustentabilidade Social</v>
      </c>
      <c r="B9543" s="3" t="str">
        <f aca="false">B$8983</f>
        <v> Total</v>
      </c>
      <c r="C9543" s="3" t="n">
        <f aca="false">C$8983</f>
        <v>1</v>
      </c>
      <c r="D9543" s="3" t="s">
        <v>246</v>
      </c>
      <c r="E9543" s="3" t="n">
        <f aca="false">E$8983</f>
        <v>2019</v>
      </c>
      <c r="F9543" s="3" t="n">
        <f aca="false">F$8983</f>
        <v>2019</v>
      </c>
      <c r="G9543" s="3" t="n">
        <v>68.4582346907665</v>
      </c>
      <c r="H9543" s="3" t="n">
        <f aca="false">H$8983</f>
        <v>1</v>
      </c>
      <c r="I9543" s="3" t="n">
        <f aca="false">I$8983</f>
        <v>0.122</v>
      </c>
      <c r="J9543" s="3" t="n">
        <f aca="false">J$8983</f>
        <v>0.122</v>
      </c>
      <c r="K9543" s="3" t="str">
        <f aca="false">K$8983</f>
        <v>Nota obtida via normalização e ponderação de indicadores que variam de 0 a 100.</v>
      </c>
      <c r="L9543" s="3" t="str">
        <f aca="false">L$8983</f>
        <v>Tendências</v>
      </c>
      <c r="M9543" s="3" t="str">
        <f aca="false">M$8983</f>
        <v>Nota de 0 a 100</v>
      </c>
      <c r="N9543" s="5"/>
      <c r="O9543" s="3" t="n">
        <v>71.9183069179081</v>
      </c>
    </row>
    <row r="9544" customFormat="false" ht="15" hidden="false" customHeight="true" outlineLevel="0" collapsed="false">
      <c r="A9544" s="3" t="s">
        <v>238</v>
      </c>
      <c r="B9544" s="3" t="s">
        <v>25</v>
      </c>
      <c r="C9544" s="3" t="n">
        <v>1</v>
      </c>
      <c r="D9544" s="3" t="s">
        <v>246</v>
      </c>
      <c r="E9544" s="3" t="n">
        <v>2019</v>
      </c>
      <c r="F9544" s="3" t="n">
        <v>2019</v>
      </c>
      <c r="G9544" s="3" t="n">
        <v>62.3725245160244</v>
      </c>
      <c r="H9544" s="3" t="n">
        <v>1</v>
      </c>
      <c r="I9544" s="3" t="n">
        <v>0.01</v>
      </c>
      <c r="J9544" s="3" t="n">
        <f aca="false">I9544*H9544</f>
        <v>0.01</v>
      </c>
      <c r="K9544" s="4" t="str">
        <f aca="false">K9464</f>
        <v>Nota obtida via normalização e ponderação de indicadores que variam de 0 a 100.</v>
      </c>
      <c r="L9544" s="3" t="str">
        <f aca="false">L9464</f>
        <v>Tendências</v>
      </c>
      <c r="M9544" s="3" t="str">
        <f aca="false">M$8984</f>
        <v>Nota de 0 a 100</v>
      </c>
      <c r="N9544" s="5"/>
      <c r="O9544" s="3" t="n">
        <v>56.1881834849034</v>
      </c>
    </row>
    <row r="9545" customFormat="false" ht="15" hidden="false" customHeight="true" outlineLevel="0" collapsed="false">
      <c r="A9545" s="3" t="str">
        <f aca="false">A$8905</f>
        <v>Sustentabilidade Ambiental</v>
      </c>
      <c r="B9545" s="3" t="str">
        <f aca="false">B$8905</f>
        <v>Emissões de CO2</v>
      </c>
      <c r="C9545" s="3" t="n">
        <f aca="false">C$8905</f>
        <v>-1</v>
      </c>
      <c r="D9545" s="3" t="s">
        <v>247</v>
      </c>
      <c r="E9545" s="3" t="n">
        <f aca="false">E$8905</f>
        <v>2017</v>
      </c>
      <c r="F9545" s="3" t="n">
        <f aca="false">F$8905</f>
        <v>2019</v>
      </c>
      <c r="G9545" s="3" t="n">
        <v>160.655834690133</v>
      </c>
      <c r="H9545" s="3" t="n">
        <f aca="false">H$8905</f>
        <v>0.276509599416255</v>
      </c>
      <c r="I9545" s="3" t="n">
        <f aca="false">I$8905</f>
        <v>0.078</v>
      </c>
      <c r="J9545" s="3" t="n">
        <f aca="false">J$8905</f>
        <v>0.0215677487544679</v>
      </c>
      <c r="K9545" s="3" t="str">
        <f aca="false">K$8905</f>
        <v>CO2 emitido e derivado de remoção de unidades de conservação pelo PIB Total.</v>
      </c>
      <c r="L9545" s="3" t="str">
        <f aca="false">L$8905</f>
        <v>SEEG/OC e Tendências</v>
      </c>
      <c r="M9545" s="3" t="str">
        <f aca="false">M$8905</f>
        <v>Toneladas emitidas de CO2  por habitante</v>
      </c>
      <c r="N9545" s="5" t="str">
        <f aca="false">N$71</f>
        <v>A partir da publicação de 2019, ou seja, do dado de 2017, o denominador foi alterado de população para PIB total (o PIB utilizado para cálculo é estimado pela Tendências)</v>
      </c>
      <c r="O9545" s="3" t="n">
        <v>59.8651906132783</v>
      </c>
    </row>
    <row r="9546" customFormat="false" ht="15" hidden="false" customHeight="true" outlineLevel="0" collapsed="false">
      <c r="A9546" s="3" t="str">
        <f aca="false">A$8906</f>
        <v>Sustentabilidade Ambiental</v>
      </c>
      <c r="B9546" s="3" t="str">
        <f aca="false">B$8906</f>
        <v>Serviços Urbanos</v>
      </c>
      <c r="C9546" s="3" t="n">
        <f aca="false">C$8906</f>
        <v>1</v>
      </c>
      <c r="D9546" s="3" t="s">
        <v>247</v>
      </c>
      <c r="E9546" s="3" t="n">
        <f aca="false">E$8906</f>
        <v>2017</v>
      </c>
      <c r="F9546" s="3" t="n">
        <f aca="false">F$8906</f>
        <v>2019</v>
      </c>
      <c r="G9546" s="3" t="n">
        <v>0.823191549799232</v>
      </c>
      <c r="H9546" s="3" t="n">
        <f aca="false">H$8906</f>
        <v>0.112607049901131</v>
      </c>
      <c r="I9546" s="3" t="n">
        <f aca="false">I$8906</f>
        <v>0.078</v>
      </c>
      <c r="J9546" s="3" t="n">
        <f aca="false">J$8906</f>
        <v>0.00878334989228819</v>
      </c>
      <c r="K9546" s="3" t="str">
        <f aca="false">K$8906</f>
        <v>Oferta de serviços municipais para coleta de materiais especiais e limpeza urbana (Nota: 0-2 a partir da agregação dos dados municipais).</v>
      </c>
      <c r="L9546" s="3" t="str">
        <f aca="false">L$8906</f>
        <v>SNIS</v>
      </c>
      <c r="M9546" s="3" t="str">
        <f aca="false">M$8906</f>
        <v>Pontuação de 0 a 2</v>
      </c>
      <c r="N9546" s="5"/>
      <c r="O9546" s="3" t="n">
        <v>41.1595774899616</v>
      </c>
    </row>
    <row r="9547" customFormat="false" ht="15" hidden="false" customHeight="true" outlineLevel="0" collapsed="false">
      <c r="A9547" s="3" t="str">
        <f aca="false">A$8907</f>
        <v>Sustentabilidade Ambiental</v>
      </c>
      <c r="B9547" s="3" t="str">
        <f aca="false">B$8907</f>
        <v>Destinação do Lixo</v>
      </c>
      <c r="C9547" s="3" t="n">
        <f aca="false">C$8907</f>
        <v>1</v>
      </c>
      <c r="D9547" s="3" t="s">
        <v>247</v>
      </c>
      <c r="E9547" s="3" t="n">
        <f aca="false">E$8907</f>
        <v>2017</v>
      </c>
      <c r="F9547" s="3" t="n">
        <f aca="false">F$8907</f>
        <v>2019</v>
      </c>
      <c r="G9547" s="3" t="n">
        <v>0.449324190555608</v>
      </c>
      <c r="H9547" s="3" t="n">
        <f aca="false">H$8907</f>
        <v>0.144272511161853</v>
      </c>
      <c r="I9547" s="3" t="n">
        <f aca="false">I$8907</f>
        <v>0.078</v>
      </c>
      <c r="J9547" s="3" t="n">
        <f aca="false">J$8907</f>
        <v>0.0112532558706245</v>
      </c>
      <c r="K9547" s="3" t="str">
        <f aca="false">K$8907</f>
        <v>Destinação adequada para o tipo de resíduo sólido e qualidade das unidades de destino em solo.</v>
      </c>
      <c r="L9547" s="3" t="str">
        <f aca="false">L$8907</f>
        <v>SNIS</v>
      </c>
      <c r="M9547" s="3" t="str">
        <f aca="false">M$8907</f>
        <v>Pontuação de 0 a 1</v>
      </c>
      <c r="N9547" s="5"/>
      <c r="O9547" s="3" t="n">
        <v>67.2934038153475</v>
      </c>
    </row>
    <row r="9548" customFormat="false" ht="15" hidden="false" customHeight="true" outlineLevel="0" collapsed="false">
      <c r="A9548" s="3" t="str">
        <f aca="false">A$8908</f>
        <v>Sustentabilidade Ambiental</v>
      </c>
      <c r="B9548" s="3" t="str">
        <f aca="false">B$8908</f>
        <v>Tratamento de Esgoto</v>
      </c>
      <c r="C9548" s="3" t="n">
        <f aca="false">C$8908</f>
        <v>1</v>
      </c>
      <c r="D9548" s="3" t="s">
        <v>247</v>
      </c>
      <c r="E9548" s="3" t="n">
        <f aca="false">E$8908</f>
        <v>2017</v>
      </c>
      <c r="F9548" s="3" t="n">
        <f aca="false">F$8908</f>
        <v>2019</v>
      </c>
      <c r="G9548" s="3" t="n">
        <v>41.2987412664041</v>
      </c>
      <c r="H9548" s="3" t="n">
        <f aca="false">H$8908</f>
        <v>0.274026242219037</v>
      </c>
      <c r="I9548" s="3" t="n">
        <f aca="false">I$8908</f>
        <v>0.078</v>
      </c>
      <c r="J9548" s="3" t="n">
        <f aca="false">J$8908</f>
        <v>0.0213740468930849</v>
      </c>
      <c r="K9548" s="3" t="str">
        <f aca="false">K$8908</f>
        <v>Parcela de esgoto tratado do total de água consumida multiplicado pela proporção de domicílios com acesso à agua encanada proveniente de rede geral de distribuição no estado.</v>
      </c>
      <c r="L9548" s="3" t="str">
        <f aca="false">L$8908</f>
        <v>SNIS e IBGE</v>
      </c>
      <c r="M9548" s="3" t="str">
        <f aca="false">M$8908</f>
        <v>Porcentagem %</v>
      </c>
      <c r="N95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548" s="3" t="n">
        <v>50.373862828575</v>
      </c>
    </row>
    <row r="9549" customFormat="false" ht="15" hidden="false" customHeight="true" outlineLevel="0" collapsed="false">
      <c r="A9549" s="3" t="str">
        <f aca="false">A$8909</f>
        <v>Sustentabilidade Ambiental</v>
      </c>
      <c r="B9549" s="3" t="str">
        <f aca="false">B$8909</f>
        <v>Perda de Água</v>
      </c>
      <c r="C9549" s="3" t="n">
        <f aca="false">C$8909</f>
        <v>-1</v>
      </c>
      <c r="D9549" s="3" t="s">
        <v>247</v>
      </c>
      <c r="E9549" s="3" t="n">
        <f aca="false">E$8909</f>
        <v>2017</v>
      </c>
      <c r="F9549" s="3" t="n">
        <f aca="false">F$8909</f>
        <v>2019</v>
      </c>
      <c r="G9549" s="3" t="n">
        <v>26.37</v>
      </c>
      <c r="H9549" s="3" t="n">
        <f aca="false">H$8909</f>
        <v>0.192584597301725</v>
      </c>
      <c r="I9549" s="3" t="n">
        <f aca="false">I$8909</f>
        <v>0.078</v>
      </c>
      <c r="J9549" s="3" t="n">
        <f aca="false">J$8909</f>
        <v>0.0150215985895346</v>
      </c>
      <c r="K9549" s="3" t="str">
        <f aca="false">K$8909</f>
        <v>Índice de perdas na distribuição de água.</v>
      </c>
      <c r="L9549" s="3" t="str">
        <f aca="false">L$8909</f>
        <v>SNIS</v>
      </c>
      <c r="M9549" s="3" t="str">
        <f aca="false">M$8909</f>
        <v>Porcentagem %</v>
      </c>
      <c r="N9549" s="5"/>
      <c r="O9549" s="3" t="n">
        <v>100</v>
      </c>
    </row>
    <row r="9550" customFormat="false" ht="15" hidden="false" customHeight="true" outlineLevel="0" collapsed="false">
      <c r="A9550" s="3" t="str">
        <f aca="false">A$8910</f>
        <v>Sustentabilidade Ambiental</v>
      </c>
      <c r="B9550" s="3" t="str">
        <f aca="false">B$8910</f>
        <v> Total</v>
      </c>
      <c r="C9550" s="3" t="n">
        <f aca="false">C$8910</f>
        <v>1</v>
      </c>
      <c r="D9550" s="3" t="s">
        <v>247</v>
      </c>
      <c r="E9550" s="3" t="n">
        <f aca="false">E$8910</f>
        <v>2019</v>
      </c>
      <c r="F9550" s="3" t="n">
        <f aca="false">F$8910</f>
        <v>2019</v>
      </c>
      <c r="G9550" s="3" t="n">
        <v>63.9589668919898</v>
      </c>
      <c r="H9550" s="3" t="n">
        <f aca="false">H$8910</f>
        <v>1</v>
      </c>
      <c r="I9550" s="3" t="n">
        <f aca="false">I$8910</f>
        <v>0.078</v>
      </c>
      <c r="J9550" s="3" t="n">
        <f aca="false">J$8910</f>
        <v>0.078</v>
      </c>
      <c r="K9550" s="3" t="str">
        <f aca="false">K$8910</f>
        <v>Nota obtida via normalização e ponderação de indicadores que variam de 0 a 100.</v>
      </c>
      <c r="L9550" s="3" t="str">
        <f aca="false">L$8910</f>
        <v>Tendências</v>
      </c>
      <c r="M9550" s="3" t="str">
        <f aca="false">M$8910</f>
        <v>Nota de 0 a 100</v>
      </c>
      <c r="N9550" s="5"/>
      <c r="O9550" s="3" t="n">
        <v>72.5950543512752</v>
      </c>
    </row>
    <row r="9551" customFormat="false" ht="15" hidden="false" customHeight="true" outlineLevel="0" collapsed="false">
      <c r="A9551" s="3" t="str">
        <f aca="false">A$8911</f>
        <v>Capital Humano</v>
      </c>
      <c r="B9551" s="3" t="str">
        <f aca="false">B$8911</f>
        <v>Custo de Mão de Obra</v>
      </c>
      <c r="C9551" s="3" t="n">
        <f aca="false">C$8911</f>
        <v>-1</v>
      </c>
      <c r="D9551" s="3" t="s">
        <v>247</v>
      </c>
      <c r="E9551" s="3" t="n">
        <f aca="false">E$8911</f>
        <v>2018</v>
      </c>
      <c r="F9551" s="3" t="n">
        <f aca="false">F$8911</f>
        <v>2019</v>
      </c>
      <c r="G9551" s="3" t="n">
        <v>2066.5</v>
      </c>
      <c r="H9551" s="3" t="n">
        <f aca="false">H$8911</f>
        <v>0.420151030851755</v>
      </c>
      <c r="I9551" s="3" t="n">
        <f aca="false">I$8911</f>
        <v>0.082</v>
      </c>
      <c r="J9551" s="3" t="n">
        <f aca="false">J$8911</f>
        <v>0.0344523845298439</v>
      </c>
      <c r="K9551" s="3" t="str">
        <f aca="false">K$8911</f>
        <v>Rendimento médio nominal de todos os trabalhos, habitualmente recebido por mês, pelas pessoas de 14 anos ou mais de idade, ocupadas na semana de referência, com rendimento de trabalho.</v>
      </c>
      <c r="L9551" s="3" t="str">
        <f aca="false">L$8911</f>
        <v>IBGE</v>
      </c>
      <c r="M9551" s="3" t="str">
        <f aca="false">M$8911</f>
        <v>Reais (R$)</v>
      </c>
      <c r="N9551" s="3" t="str">
        <f aca="false">N$17</f>
        <v>A partir da publicação de 2016, ou seja, do dado de 2015, passou a ser usado o rendimento médio nominal de todos os trabalhos, antes disso se usava o rendimento médio real do trabalho principal</v>
      </c>
      <c r="O9551" s="3" t="n">
        <v>71.7242028031229</v>
      </c>
    </row>
    <row r="9552" customFormat="false" ht="15" hidden="false" customHeight="true" outlineLevel="0" collapsed="false">
      <c r="A9552" s="3" t="str">
        <f aca="false">A$8912</f>
        <v>Capital Humano</v>
      </c>
      <c r="B9552" s="3" t="str">
        <f aca="false">B$8912</f>
        <v>PEA com Ensino Superior</v>
      </c>
      <c r="C9552" s="3" t="n">
        <f aca="false">C$8912</f>
        <v>1</v>
      </c>
      <c r="D9552" s="3" t="s">
        <v>247</v>
      </c>
      <c r="E9552" s="3" t="n">
        <f aca="false">E$8912</f>
        <v>2018</v>
      </c>
      <c r="F9552" s="3" t="n">
        <f aca="false">F$8912</f>
        <v>2019</v>
      </c>
      <c r="G9552" s="3" t="n">
        <v>18.226250361061</v>
      </c>
      <c r="H9552" s="3" t="n">
        <f aca="false">H$8912</f>
        <v>0.161410047971922</v>
      </c>
      <c r="I9552" s="3" t="n">
        <f aca="false">I$8912</f>
        <v>0.082</v>
      </c>
      <c r="J9552" s="3" t="n">
        <f aca="false">J$8912</f>
        <v>0.0132356239336976</v>
      </c>
      <c r="K9552" s="3" t="str">
        <f aca="false">K$8912</f>
        <v>A quantificação dos anos de estudo é feita apenas para a PEA, desconsiderando o nível de educação do restante da população. Desse modo, obtemos a proporção da PEA que têm ensino superior completo.</v>
      </c>
      <c r="L9552" s="3" t="str">
        <f aca="false">L$8912</f>
        <v>IBGE</v>
      </c>
      <c r="M9552" s="3" t="str">
        <f aca="false">M$8912</f>
        <v>Porcentagem %</v>
      </c>
      <c r="N9552" s="5"/>
      <c r="O9552" s="3" t="n">
        <v>25.7624570753524</v>
      </c>
    </row>
    <row r="9553" customFormat="false" ht="15" hidden="false" customHeight="true" outlineLevel="0" collapsed="false">
      <c r="A9553" s="3" t="str">
        <f aca="false">A$8913</f>
        <v>Capital Humano</v>
      </c>
      <c r="B9553" s="3" t="str">
        <f aca="false">B$8913</f>
        <v>Produtividade do Trabalho</v>
      </c>
      <c r="C9553" s="3" t="n">
        <f aca="false">C$8913</f>
        <v>1</v>
      </c>
      <c r="D9553" s="3" t="s">
        <v>247</v>
      </c>
      <c r="E9553" s="3" t="n">
        <f aca="false">E$8913</f>
        <v>2018</v>
      </c>
      <c r="F9553" s="3" t="n">
        <f aca="false">F$8913</f>
        <v>2019</v>
      </c>
      <c r="G9553" s="3" t="n">
        <v>59.5949397862848</v>
      </c>
      <c r="H9553" s="3" t="n">
        <f aca="false">H$8913</f>
        <v>0.253033252621177</v>
      </c>
      <c r="I9553" s="3" t="n">
        <f aca="false">I$8913</f>
        <v>0.082</v>
      </c>
      <c r="J9553" s="3" t="n">
        <f aca="false">J$8913</f>
        <v>0.0207487267149365</v>
      </c>
      <c r="K9553" s="3" t="str">
        <f aca="false">K$8913</f>
        <v>PIB pelo total de pessoas ocupadas no período.</v>
      </c>
      <c r="L9553" s="3" t="str">
        <f aca="false">L$8913</f>
        <v>IBGE e Tendências</v>
      </c>
      <c r="M9553" s="3" t="str">
        <f aca="false">M$8913</f>
        <v>Mil Reais (R$) por habitante</v>
      </c>
      <c r="N9553" s="5" t="str">
        <f aca="false">N$19</f>
        <v>O PIB utilizado para cálculo é estimado pela Tendências</v>
      </c>
      <c r="O9553" s="3" t="n">
        <v>15.8312300056571</v>
      </c>
    </row>
    <row r="9554" customFormat="false" ht="15" hidden="false" customHeight="true" outlineLevel="0" collapsed="false">
      <c r="A9554" s="3" t="str">
        <f aca="false">A$8914</f>
        <v>Capital Humano</v>
      </c>
      <c r="B9554" s="3" t="str">
        <f aca="false">B$8914</f>
        <v>Qualificação dos Trabalhadores</v>
      </c>
      <c r="C9554" s="3" t="n">
        <f aca="false">C$8914</f>
        <v>1</v>
      </c>
      <c r="D9554" s="3" t="s">
        <v>247</v>
      </c>
      <c r="E9554" s="3" t="n">
        <f aca="false">E$8914</f>
        <v>2018</v>
      </c>
      <c r="F9554" s="3" t="n">
        <f aca="false">F$8914</f>
        <v>2019</v>
      </c>
      <c r="G9554" s="3" t="n">
        <v>10.563354</v>
      </c>
      <c r="H9554" s="3" t="n">
        <f aca="false">H$8914</f>
        <v>0.165405668555146</v>
      </c>
      <c r="I9554" s="3" t="n">
        <f aca="false">I$8914</f>
        <v>0.082</v>
      </c>
      <c r="J9554" s="3" t="n">
        <f aca="false">J$8914</f>
        <v>0.013563264821522</v>
      </c>
      <c r="K9554" s="3" t="str">
        <f aca="false">K$8914</f>
        <v>Anos de estudos da população economicamente ativa (acima de 14 anos de idade).</v>
      </c>
      <c r="L9554" s="3" t="str">
        <f aca="false">L$8914</f>
        <v>IBGE</v>
      </c>
      <c r="M9554" s="3" t="str">
        <f aca="false">M$8914</f>
        <v>Anos</v>
      </c>
      <c r="N9554" s="5"/>
      <c r="O9554" s="3" t="n">
        <v>43.5229545833704</v>
      </c>
    </row>
    <row r="9555" customFormat="false" ht="15" hidden="false" customHeight="true" outlineLevel="0" collapsed="false">
      <c r="A9555" s="3" t="str">
        <f aca="false">A$8915</f>
        <v>Capital Humano</v>
      </c>
      <c r="B9555" s="3" t="str">
        <f aca="false">B$8915</f>
        <v> Total</v>
      </c>
      <c r="C9555" s="3" t="n">
        <f aca="false">C$8915</f>
        <v>1</v>
      </c>
      <c r="D9555" s="3" t="s">
        <v>247</v>
      </c>
      <c r="E9555" s="3" t="n">
        <f aca="false">E$8915</f>
        <v>2019</v>
      </c>
      <c r="F9555" s="3" t="n">
        <f aca="false">F$8915</f>
        <v>2019</v>
      </c>
      <c r="G9555" s="3" t="n">
        <v>45.4980881988427</v>
      </c>
      <c r="H9555" s="3" t="n">
        <f aca="false">H$8915</f>
        <v>1</v>
      </c>
      <c r="I9555" s="3" t="n">
        <f aca="false">I$8915</f>
        <v>0.082</v>
      </c>
      <c r="J9555" s="3" t="n">
        <f aca="false">J$8915</f>
        <v>0.082</v>
      </c>
      <c r="K9555" s="3" t="str">
        <f aca="false">K$8915</f>
        <v>Nota obtida via normalização e ponderação de indicadores que variam de 0 a 100.</v>
      </c>
      <c r="L9555" s="3" t="str">
        <f aca="false">L$8915</f>
        <v>Tendências</v>
      </c>
      <c r="M9555" s="3" t="str">
        <f aca="false">M$8915</f>
        <v>Nota de 0 a 100</v>
      </c>
      <c r="N9555" s="5"/>
      <c r="O9555" s="3" t="n">
        <v>31.2925650144078</v>
      </c>
    </row>
    <row r="9556" customFormat="false" ht="15" hidden="false" customHeight="true" outlineLevel="0" collapsed="false">
      <c r="A9556" s="3" t="str">
        <f aca="false">A$8916</f>
        <v>Educação</v>
      </c>
      <c r="B9556" s="3" t="str">
        <f aca="false">B$8916</f>
        <v>Avaliação da Educação</v>
      </c>
      <c r="C9556" s="3" t="n">
        <f aca="false">C$8916</f>
        <v>1</v>
      </c>
      <c r="D9556" s="3" t="s">
        <v>247</v>
      </c>
      <c r="E9556" s="3" t="n">
        <f aca="false">E$8916</f>
        <v>2019</v>
      </c>
      <c r="F9556" s="3" t="n">
        <f aca="false">F$8916</f>
        <v>2019</v>
      </c>
      <c r="G9556" s="3" t="n">
        <v>100</v>
      </c>
      <c r="H9556" s="3" t="n">
        <f aca="false">H$8916</f>
        <v>0.0548496147284625</v>
      </c>
      <c r="I9556" s="3" t="n">
        <f aca="false">I$8916</f>
        <v>0.113</v>
      </c>
      <c r="J9556" s="3" t="n">
        <f aca="false">J$8916</f>
        <v>0.00619800646431626</v>
      </c>
      <c r="K9556" s="3" t="str">
        <f aca="false">K$8916</f>
        <v>Status dos programas estaduais de avaliação da educação básica.</v>
      </c>
      <c r="L9556" s="3" t="str">
        <f aca="false">L$8916</f>
        <v>Secretarias Estaduais de Educação</v>
      </c>
      <c r="M9556" s="3" t="str">
        <f aca="false">M$8916</f>
        <v>Pontuação de 0 a 100</v>
      </c>
      <c r="N95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556" s="3" t="n">
        <v>100</v>
      </c>
    </row>
    <row r="9557" customFormat="false" ht="15" hidden="false" customHeight="true" outlineLevel="0" collapsed="false">
      <c r="A9557" s="3" t="str">
        <f aca="false">A$8917</f>
        <v>Educação</v>
      </c>
      <c r="B9557" s="3" t="str">
        <f aca="false">B$8917</f>
        <v>IDEB</v>
      </c>
      <c r="C9557" s="3" t="n">
        <f aca="false">C$8917</f>
        <v>1</v>
      </c>
      <c r="D9557" s="3" t="s">
        <v>247</v>
      </c>
      <c r="E9557" s="3" t="n">
        <f aca="false">E$8917</f>
        <v>2017</v>
      </c>
      <c r="F9557" s="3" t="n">
        <f aca="false">F$8917</f>
        <v>2019</v>
      </c>
      <c r="G9557" s="3" t="n">
        <v>5.44422363760934</v>
      </c>
      <c r="H9557" s="3" t="n">
        <f aca="false">H$8917</f>
        <v>0.0808886176378408</v>
      </c>
      <c r="I9557" s="3" t="n">
        <f aca="false">I$8917</f>
        <v>0.113</v>
      </c>
      <c r="J9557" s="3" t="n">
        <f aca="false">J$8917</f>
        <v>0.00914041379307601</v>
      </c>
      <c r="K9557" s="3" t="str">
        <f aca="false">K$8917</f>
        <v>Qualidade da educação básica do Brasil, considera fluxo escolar e média de desempenhos nas avaliações de toda a rede de ensino.</v>
      </c>
      <c r="L9557" s="3" t="str">
        <f aca="false">L$8917</f>
        <v>INEP</v>
      </c>
      <c r="M9557" s="3" t="str">
        <f aca="false">M$8917</f>
        <v>Pontuação de  a 10</v>
      </c>
      <c r="N9557" s="5"/>
      <c r="O9557" s="3" t="n">
        <v>91.4477925412764</v>
      </c>
    </row>
    <row r="9558" customFormat="false" ht="15" hidden="false" customHeight="true" outlineLevel="0" collapsed="false">
      <c r="A9558" s="3" t="str">
        <f aca="false">A$8918</f>
        <v>Educação</v>
      </c>
      <c r="B9558" s="3" t="str">
        <f aca="false">B$8918</f>
        <v>ENEM</v>
      </c>
      <c r="C9558" s="3" t="n">
        <f aca="false">C$8918</f>
        <v>1</v>
      </c>
      <c r="D9558" s="3" t="s">
        <v>247</v>
      </c>
      <c r="E9558" s="3" t="n">
        <f aca="false">E$8918</f>
        <v>2018</v>
      </c>
      <c r="F9558" s="3" t="n">
        <f aca="false">F$8918</f>
        <v>2019</v>
      </c>
      <c r="G9558" s="3" t="n">
        <v>524.783452</v>
      </c>
      <c r="H9558" s="3" t="n">
        <f aca="false">H$8918</f>
        <v>0.0819526505815132</v>
      </c>
      <c r="I9558" s="3" t="n">
        <f aca="false">I$8918</f>
        <v>0.113</v>
      </c>
      <c r="J9558" s="3" t="n">
        <f aca="false">J$8918</f>
        <v>0.009260649515711</v>
      </c>
      <c r="K9558" s="3" t="str">
        <f aca="false">K$8918</f>
        <v>Desempenho dos alunos do Ensino Médio para acesso ao Ensino Superior e a programas de financiamento em instituições privadas.</v>
      </c>
      <c r="L9558" s="3" t="str">
        <f aca="false">L$8918</f>
        <v>INEP</v>
      </c>
      <c r="M9558" s="3" t="str">
        <f aca="false">M$8918</f>
        <v>Pontuação de 0 a 1000</v>
      </c>
      <c r="N9558" s="5"/>
      <c r="O9558" s="3" t="n">
        <v>58.3682141568588</v>
      </c>
    </row>
    <row r="9559" customFormat="false" ht="15" hidden="false" customHeight="true" outlineLevel="0" collapsed="false">
      <c r="A9559" s="3" t="str">
        <f aca="false">A$8919</f>
        <v>Educação</v>
      </c>
      <c r="B9559" s="3" t="str">
        <f aca="false">B$8919</f>
        <v>PISA</v>
      </c>
      <c r="C9559" s="3" t="n">
        <f aca="false">C$8919</f>
        <v>1</v>
      </c>
      <c r="D9559" s="3" t="s">
        <v>247</v>
      </c>
      <c r="E9559" s="3" t="n">
        <f aca="false">E$8919</f>
        <v>2015</v>
      </c>
      <c r="F9559" s="3" t="n">
        <f aca="false">F$8919</f>
        <v>2019</v>
      </c>
      <c r="G9559" s="3" t="n">
        <v>401.666666666667</v>
      </c>
      <c r="H9559" s="3" t="n">
        <f aca="false">H$8919</f>
        <v>0.090284857667192</v>
      </c>
      <c r="I9559" s="3" t="n">
        <f aca="false">I$8919</f>
        <v>0.113</v>
      </c>
      <c r="J9559" s="3" t="n">
        <f aca="false">J$8919</f>
        <v>0.0102021889163927</v>
      </c>
      <c r="K9559" s="3" t="str">
        <f aca="false">K$8919</f>
        <v>Desempenho dos estudantes na faixa dos 15 anos no Programa internacional de avaliação dos estudantes.</v>
      </c>
      <c r="L9559" s="3" t="str">
        <f aca="false">L$8919</f>
        <v>PISA</v>
      </c>
      <c r="M9559" s="3" t="str">
        <f aca="false">M$8919</f>
        <v>Pontuação de 0 1000</v>
      </c>
      <c r="N9559" s="5"/>
      <c r="O9559" s="3" t="n">
        <v>65.4545454545458</v>
      </c>
    </row>
    <row r="9560" customFormat="false" ht="15" hidden="false" customHeight="true" outlineLevel="0" collapsed="false">
      <c r="A9560" s="3" t="str">
        <f aca="false">A$8920</f>
        <v>Educação</v>
      </c>
      <c r="B9560" s="3" t="str">
        <f aca="false">B$8920</f>
        <v>Índice de Oportunidade da Educação</v>
      </c>
      <c r="C9560" s="3" t="n">
        <f aca="false">C$8920</f>
        <v>1</v>
      </c>
      <c r="D9560" s="3" t="s">
        <v>247</v>
      </c>
      <c r="E9560" s="3" t="n">
        <f aca="false">E$8920</f>
        <v>2019</v>
      </c>
      <c r="F9560" s="3" t="n">
        <f aca="false">F$8920</f>
        <v>2019</v>
      </c>
      <c r="G9560" s="3" t="n">
        <v>4.930715</v>
      </c>
      <c r="H9560" s="3" t="n">
        <f aca="false">H$8920</f>
        <v>0.234735317913053</v>
      </c>
      <c r="I9560" s="3" t="n">
        <f aca="false">I$8920</f>
        <v>0.113</v>
      </c>
      <c r="J9560" s="3" t="n">
        <f aca="false">J$8920</f>
        <v>0.026525090924175</v>
      </c>
      <c r="K9560" s="3" t="str">
        <f aca="false">K$8920</f>
        <v>Mede a qualidade das oportunidades educacionais oferecidas por municípios e estados.</v>
      </c>
      <c r="L9560" s="3" t="str">
        <f aca="false">L$8920</f>
        <v>Comunidade Educativa CEDAC</v>
      </c>
      <c r="M9560" s="3" t="str">
        <f aca="false">M$8920</f>
        <v>Pontuação de 0 a 10</v>
      </c>
      <c r="N9560" s="5"/>
      <c r="O9560" s="3" t="n">
        <v>65.2006390954342</v>
      </c>
    </row>
    <row r="9561" customFormat="false" ht="15" hidden="false" customHeight="true" outlineLevel="0" collapsed="false">
      <c r="A9561" s="3" t="str">
        <f aca="false">A$8921</f>
        <v>Educação</v>
      </c>
      <c r="B9561" s="3" t="str">
        <f aca="false">B$8921</f>
        <v>Taxa de Frequência Líquida do Ensino Fundamental</v>
      </c>
      <c r="C9561" s="3" t="n">
        <f aca="false">C$8921</f>
        <v>1</v>
      </c>
      <c r="D9561" s="3" t="s">
        <v>247</v>
      </c>
      <c r="E9561" s="3" t="n">
        <f aca="false">E$8921</f>
        <v>2018</v>
      </c>
      <c r="F9561" s="3" t="n">
        <f aca="false">F$8921</f>
        <v>2019</v>
      </c>
      <c r="G9561" s="3" t="n">
        <v>97.3</v>
      </c>
      <c r="H9561" s="3" t="n">
        <f aca="false">H$8921</f>
        <v>0.11997391492894</v>
      </c>
      <c r="I9561" s="3" t="n">
        <f aca="false">I$8921</f>
        <v>0.113</v>
      </c>
      <c r="J9561" s="3" t="n">
        <f aca="false">J$8921</f>
        <v>0.0135570523869702</v>
      </c>
      <c r="K9561" s="3" t="str">
        <f aca="false">K$8921</f>
        <v>Razão entre o número de pessoas na faixa etária de 6 a 14 anos frequentando o Ensino Fundamental.</v>
      </c>
      <c r="L9561" s="3" t="str">
        <f aca="false">L$8921</f>
        <v>IBGE</v>
      </c>
      <c r="M9561" s="3" t="str">
        <f aca="false">M$8921</f>
        <v>Porcentagem %</v>
      </c>
      <c r="N9561" s="5" t="str">
        <f aca="false">N$4396</f>
        <v>A partir da edição de 2017, ou seja, do dado de 2015, o indicador Taxa de abandono do ensino fundamental foi substituído pelo Taxa de frequência líquida do ensino fundamental</v>
      </c>
      <c r="O9561" s="3" t="n">
        <v>63.8888888888889</v>
      </c>
    </row>
    <row r="9562" customFormat="false" ht="15" hidden="false" customHeight="true" outlineLevel="0" collapsed="false">
      <c r="A9562" s="3" t="str">
        <f aca="false">A$8922</f>
        <v>Educação</v>
      </c>
      <c r="B9562" s="3" t="str">
        <f aca="false">B$8922</f>
        <v>Taxa de frequência líquida do ensino médio</v>
      </c>
      <c r="C9562" s="3" t="n">
        <f aca="false">C$8922</f>
        <v>1</v>
      </c>
      <c r="D9562" s="3" t="s">
        <v>247</v>
      </c>
      <c r="E9562" s="3" t="n">
        <f aca="false">E$8922</f>
        <v>2018</v>
      </c>
      <c r="F9562" s="3" t="n">
        <f aca="false">F$8922</f>
        <v>2019</v>
      </c>
      <c r="G9562" s="3" t="n">
        <v>70.4</v>
      </c>
      <c r="H9562" s="3" t="n">
        <f aca="false">H$8922</f>
        <v>0.142964739746</v>
      </c>
      <c r="I9562" s="3" t="n">
        <f aca="false">I$8922</f>
        <v>0.113</v>
      </c>
      <c r="J9562" s="3" t="n">
        <f aca="false">J$8922</f>
        <v>0.016155015591298</v>
      </c>
      <c r="K9562" s="3" t="str">
        <f aca="false">K$8922</f>
        <v>Razão entre o número de pessoas na faixa etária de 15 a 17 anos frequentando o Ensino Médio.</v>
      </c>
      <c r="L9562" s="3" t="str">
        <f aca="false">L$8922</f>
        <v>IBGE</v>
      </c>
      <c r="M9562" s="3" t="str">
        <f aca="false">M$8922</f>
        <v>Porcentagem %</v>
      </c>
      <c r="N9562" s="5" t="str">
        <f aca="false">N$4397</f>
        <v>A partir da edição de 2017, ou seja, do dado de 2015, o indicador Taxa de abandono do ensino médio foi substituído pelo Taxa de frequência líquida do ensino médio</v>
      </c>
      <c r="O9562" s="3" t="n">
        <v>65.1162790697674</v>
      </c>
    </row>
    <row r="9563" customFormat="false" ht="15" hidden="false" customHeight="true" outlineLevel="0" collapsed="false">
      <c r="A9563" s="3" t="str">
        <f aca="false">A$8923</f>
        <v>Educação</v>
      </c>
      <c r="B9563" s="3" t="str">
        <f aca="false">B$8923</f>
        <v>Taxa de Atendimento do Ensino Infantil</v>
      </c>
      <c r="C9563" s="3" t="n">
        <f aca="false">C$8923</f>
        <v>1</v>
      </c>
      <c r="D9563" s="3" t="s">
        <v>247</v>
      </c>
      <c r="E9563" s="3" t="n">
        <f aca="false">E$8923</f>
        <v>2018</v>
      </c>
      <c r="F9563" s="3" t="n">
        <f aca="false">F$8923</f>
        <v>2019</v>
      </c>
      <c r="G9563" s="3" t="n">
        <v>45.927725749891</v>
      </c>
      <c r="H9563" s="3" t="n">
        <f aca="false">H$8923</f>
        <v>0.194350286796999</v>
      </c>
      <c r="I9563" s="3" t="n">
        <f aca="false">I$8923</f>
        <v>0.113</v>
      </c>
      <c r="J9563" s="3" t="n">
        <f aca="false">J$8923</f>
        <v>0.0219615824080609</v>
      </c>
      <c r="K9563" s="3" t="str">
        <f aca="false">K$8923</f>
        <v>Proporção de crianças na faixa etária de 0 e 5 anos frequentando a creche/escola. </v>
      </c>
      <c r="L9563" s="3" t="str">
        <f aca="false">L$8923</f>
        <v>IBGE</v>
      </c>
      <c r="M9563" s="3" t="str">
        <f aca="false">M$8923</f>
        <v>Porcentagem %</v>
      </c>
      <c r="N9563" s="5"/>
      <c r="O9563" s="3" t="n">
        <v>49.4411449398267</v>
      </c>
    </row>
    <row r="9564" customFormat="false" ht="15" hidden="false" customHeight="true" outlineLevel="0" collapsed="false">
      <c r="A9564" s="3" t="str">
        <f aca="false">A$8924</f>
        <v>Educação</v>
      </c>
      <c r="B9564" s="3" t="str">
        <f aca="false">B$8924</f>
        <v> Total</v>
      </c>
      <c r="C9564" s="3" t="n">
        <f aca="false">C$8924</f>
        <v>1</v>
      </c>
      <c r="D9564" s="3" t="s">
        <v>247</v>
      </c>
      <c r="E9564" s="3" t="n">
        <f aca="false">E$8924</f>
        <v>2019</v>
      </c>
      <c r="F9564" s="3" t="n">
        <f aca="false">F$8924</f>
        <v>2019</v>
      </c>
      <c r="G9564" s="3" t="n">
        <v>65.463156633166</v>
      </c>
      <c r="H9564" s="3" t="n">
        <f aca="false">H$8924</f>
        <v>1</v>
      </c>
      <c r="I9564" s="3" t="n">
        <f aca="false">I$8924</f>
        <v>0.113</v>
      </c>
      <c r="J9564" s="3" t="n">
        <f aca="false">J$8924</f>
        <v>0.113</v>
      </c>
      <c r="K9564" s="3" t="str">
        <f aca="false">K$8924</f>
        <v>Nota obtida via normalização e ponderação de indicadores que variam de 0 a 100.</v>
      </c>
      <c r="L9564" s="3" t="str">
        <f aca="false">L$8924</f>
        <v>Tendências</v>
      </c>
      <c r="M9564" s="3" t="str">
        <f aca="false">M$8924</f>
        <v>Nota de 0 a 100</v>
      </c>
      <c r="N9564" s="5"/>
      <c r="O9564" s="3" t="n">
        <v>61.7148213779186</v>
      </c>
    </row>
    <row r="9565" customFormat="false" ht="15" hidden="false" customHeight="true" outlineLevel="0" collapsed="false">
      <c r="A9565" s="3" t="str">
        <f aca="false">A$8925</f>
        <v>Eficiência da Máquina Pública</v>
      </c>
      <c r="B9565" s="3" t="str">
        <f aca="false">B$8925</f>
        <v>Eficiência do Judiciário</v>
      </c>
      <c r="C9565" s="3" t="n">
        <f aca="false">C$8925</f>
        <v>-1</v>
      </c>
      <c r="D9565" s="3" t="s">
        <v>247</v>
      </c>
      <c r="E9565" s="3" t="n">
        <f aca="false">E$8925</f>
        <v>2017</v>
      </c>
      <c r="F9565" s="3" t="n">
        <f aca="false">F$8925</f>
        <v>2019</v>
      </c>
      <c r="G9565" s="3" t="n">
        <v>72.3988626890685</v>
      </c>
      <c r="H9565" s="3" t="n">
        <f aca="false">H$8925</f>
        <v>0.194457604513834</v>
      </c>
      <c r="I9565" s="3" t="n">
        <f aca="false">I$8925</f>
        <v>0.079</v>
      </c>
      <c r="J9565" s="3" t="n">
        <f aca="false">J$8925</f>
        <v>0.0153621507565929</v>
      </c>
      <c r="K9565" s="3" t="str">
        <f aca="false">K$8925</f>
        <v>Taxa de congestionamento = 1 - (processos baixados)/(casos novos + casos pendentes)</v>
      </c>
      <c r="L9565" s="3" t="str">
        <f aca="false">L$8925</f>
        <v>CNJ</v>
      </c>
      <c r="M9565" s="3" t="str">
        <f aca="false">M$8925</f>
        <v>Porcentagem %</v>
      </c>
      <c r="N95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565" s="3" t="n">
        <v>26.9475243410502</v>
      </c>
    </row>
    <row r="9566" customFormat="false" ht="15" hidden="false" customHeight="true" outlineLevel="0" collapsed="false">
      <c r="A9566" s="3" t="str">
        <f aca="false">A$8926</f>
        <v>Eficiência da Máquina Pública</v>
      </c>
      <c r="B9566" s="3" t="str">
        <f aca="false">B$8926</f>
        <v>Custo do Executivo/PIB</v>
      </c>
      <c r="C9566" s="3" t="n">
        <f aca="false">C$8926</f>
        <v>-1</v>
      </c>
      <c r="D9566" s="3" t="s">
        <v>247</v>
      </c>
      <c r="E9566" s="3" t="n">
        <f aca="false">E$8926</f>
        <v>2018</v>
      </c>
      <c r="F9566" s="3" t="n">
        <f aca="false">F$8926</f>
        <v>2019</v>
      </c>
      <c r="G9566" s="3" t="n">
        <v>1.05734167883636</v>
      </c>
      <c r="H9566" s="3" t="n">
        <f aca="false">H$8926</f>
        <v>0.276747308320545</v>
      </c>
      <c r="I9566" s="3" t="n">
        <f aca="false">I$8926</f>
        <v>0.079</v>
      </c>
      <c r="J9566" s="3" t="n">
        <f aca="false">J$8926</f>
        <v>0.021863037357323</v>
      </c>
      <c r="K9566" s="3" t="str">
        <f aca="false">K$8926</f>
        <v>Recursos públicos alocados na administração direta / PIB.</v>
      </c>
      <c r="L9566" s="3" t="str">
        <f aca="false">L$8926</f>
        <v>Siconfi e Tendências</v>
      </c>
      <c r="M9566" s="3" t="str">
        <f aca="false">M$8926</f>
        <v>Porcentagem %</v>
      </c>
      <c r="N9566" s="3" t="str">
        <f aca="false">N$61</f>
        <v>O PIB utilizado para cálculo é estimado pela Tendências</v>
      </c>
      <c r="O9566" s="3" t="n">
        <v>70.3613408384521</v>
      </c>
    </row>
    <row r="9567" customFormat="false" ht="15" hidden="false" customHeight="true" outlineLevel="0" collapsed="false">
      <c r="A9567" s="3" t="str">
        <f aca="false">A$8927</f>
        <v>Eficiência da Máquina Pública</v>
      </c>
      <c r="B9567" s="3" t="str">
        <f aca="false">B$8927</f>
        <v>Custo do Judiciário/PIB</v>
      </c>
      <c r="C9567" s="3" t="n">
        <f aca="false">C$8927</f>
        <v>-1</v>
      </c>
      <c r="D9567" s="3" t="s">
        <v>247</v>
      </c>
      <c r="E9567" s="3" t="n">
        <f aca="false">E$8927</f>
        <v>2018</v>
      </c>
      <c r="F9567" s="3" t="n">
        <f aca="false">F$8927</f>
        <v>2019</v>
      </c>
      <c r="G9567" s="3" t="n">
        <v>0.863243280409122</v>
      </c>
      <c r="H9567" s="3" t="n">
        <f aca="false">H$8927</f>
        <v>0.0655469947709602</v>
      </c>
      <c r="I9567" s="3" t="n">
        <f aca="false">I$8927</f>
        <v>0.079</v>
      </c>
      <c r="J9567" s="3" t="n">
        <f aca="false">J$8927</f>
        <v>0.00517821258690586</v>
      </c>
      <c r="K9567" s="3" t="str">
        <f aca="false">K$8927</f>
        <v>Recursos públicos alocados no judiciário / PIB.</v>
      </c>
      <c r="L9567" s="3" t="str">
        <f aca="false">L$8927</f>
        <v>Siconfi e Tendências</v>
      </c>
      <c r="M9567" s="3" t="str">
        <f aca="false">M$8927</f>
        <v>Porcentagem %</v>
      </c>
      <c r="N9567" s="3" t="str">
        <f aca="false">N$63</f>
        <v>O PIB utilizado para cálculo é estimado pela Tendências. O Distrito Federal não é válido nesse indicador.</v>
      </c>
      <c r="O9567" s="3" t="n">
        <v>72.5388678617919</v>
      </c>
    </row>
    <row r="9568" customFormat="false" ht="15" hidden="false" customHeight="true" outlineLevel="0" collapsed="false">
      <c r="A9568" s="3" t="str">
        <f aca="false">A$8928</f>
        <v>Eficiência da Máquina Pública</v>
      </c>
      <c r="B9568" s="3" t="str">
        <f aca="false">B$8928</f>
        <v>Custo do Legislativo/PIB</v>
      </c>
      <c r="C9568" s="3" t="n">
        <f aca="false">C$8928</f>
        <v>-1</v>
      </c>
      <c r="D9568" s="3" t="s">
        <v>247</v>
      </c>
      <c r="E9568" s="3" t="n">
        <f aca="false">E$8928</f>
        <v>2018</v>
      </c>
      <c r="F9568" s="3" t="n">
        <f aca="false">F$8928</f>
        <v>2019</v>
      </c>
      <c r="G9568" s="3" t="n">
        <v>0.463363577870592</v>
      </c>
      <c r="H9568" s="3" t="n">
        <f aca="false">H$8928</f>
        <v>0.281457770221759</v>
      </c>
      <c r="I9568" s="3" t="n">
        <f aca="false">I$8928</f>
        <v>0.079</v>
      </c>
      <c r="J9568" s="3" t="n">
        <f aca="false">J$8928</f>
        <v>0.022235163847519</v>
      </c>
      <c r="K9568" s="3" t="str">
        <f aca="false">K$8928</f>
        <v>Recursos públicos alocados no legislativo / PIB.</v>
      </c>
      <c r="L9568" s="3" t="str">
        <f aca="false">L$8928</f>
        <v>Siconfi e Tendências</v>
      </c>
      <c r="M9568" s="3" t="str">
        <f aca="false">M$8928</f>
        <v>Porcentagem %</v>
      </c>
      <c r="N9568" s="3" t="str">
        <f aca="false">N$64</f>
        <v>O PIB utilizado para cálculo é estimado pela Tendências</v>
      </c>
      <c r="O9568" s="3" t="n">
        <v>82.0277760751146</v>
      </c>
    </row>
    <row r="9569" customFormat="false" ht="15" hidden="false" customHeight="true" outlineLevel="0" collapsed="false">
      <c r="A9569" s="3" t="str">
        <f aca="false">A$8929</f>
        <v>Eficiência da Máquina Pública</v>
      </c>
      <c r="B9569" s="3" t="str">
        <f aca="false">B$8929</f>
        <v>Índice de Transparência</v>
      </c>
      <c r="C9569" s="3" t="n">
        <f aca="false">C$8929</f>
        <v>1</v>
      </c>
      <c r="D9569" s="3" t="s">
        <v>247</v>
      </c>
      <c r="E9569" s="3" t="n">
        <f aca="false">E$8929</f>
        <v>2018</v>
      </c>
      <c r="F9569" s="3" t="n">
        <f aca="false">F$8929</f>
        <v>2019</v>
      </c>
      <c r="G9569" s="3" t="n">
        <v>9.25</v>
      </c>
      <c r="H9569" s="3" t="n">
        <f aca="false">H$8929</f>
        <v>0.181790322172902</v>
      </c>
      <c r="I9569" s="3" t="n">
        <f aca="false">I$8929</f>
        <v>0.079</v>
      </c>
      <c r="J9569" s="3" t="n">
        <f aca="false">J$8929</f>
        <v>0.0143614354516592</v>
      </c>
      <c r="K9569" s="3" t="str">
        <f aca="false">K$8929</f>
        <v>Escala Brasil Transparente 360º - Ranking de “Transparência Passiva” e “Transparência Ativa”.</v>
      </c>
      <c r="L9569" s="3" t="str">
        <f aca="false">L$8929</f>
        <v>CGU</v>
      </c>
      <c r="M9569" s="3" t="str">
        <f aca="false">M$8929</f>
        <v>Pontuação de 0 a 10</v>
      </c>
      <c r="N9569" s="3" t="str">
        <f aca="false">N$62</f>
        <v>A partir da edição de 2018, ou seja, do dado de 2016, passou a ser usado a avaliação Escala Brasil Transparente</v>
      </c>
      <c r="O9569" s="3" t="n">
        <v>89.3150684931507</v>
      </c>
    </row>
    <row r="9570" customFormat="false" ht="15" hidden="false" customHeight="true" outlineLevel="0" collapsed="false">
      <c r="A9570" s="3" t="str">
        <f aca="false">A$8930</f>
        <v>Eficiência da Máquina Pública</v>
      </c>
      <c r="B9570" s="3" t="str">
        <f aca="false">B$8930</f>
        <v> Total</v>
      </c>
      <c r="C9570" s="3" t="n">
        <f aca="false">C$8930</f>
        <v>1</v>
      </c>
      <c r="D9570" s="3" t="s">
        <v>247</v>
      </c>
      <c r="E9570" s="3" t="n">
        <f aca="false">E$8930</f>
        <v>2019</v>
      </c>
      <c r="F9570" s="3" t="n">
        <f aca="false">F$8930</f>
        <v>2019</v>
      </c>
      <c r="G9570" s="3" t="n">
        <v>67.2999968636388</v>
      </c>
      <c r="H9570" s="3" t="n">
        <f aca="false">H$8930</f>
        <v>1</v>
      </c>
      <c r="I9570" s="3" t="n">
        <f aca="false">I$8930</f>
        <v>0.079</v>
      </c>
      <c r="J9570" s="3" t="n">
        <f aca="false">J$8930</f>
        <v>0.079</v>
      </c>
      <c r="K9570" s="3" t="str">
        <f aca="false">K$8930</f>
        <v>Nota obtida via normalização e ponderação de indicadores que variam de 0 a 100.</v>
      </c>
      <c r="L9570" s="3" t="str">
        <f aca="false">L$8930</f>
        <v>Tendências</v>
      </c>
      <c r="M9570" s="3" t="str">
        <f aca="false">M$8930</f>
        <v>Nota de 0 a 100</v>
      </c>
      <c r="N9570" s="5"/>
      <c r="O9570" s="3" t="n">
        <v>72.3966981592669</v>
      </c>
    </row>
    <row r="9571" customFormat="false" ht="15" hidden="false" customHeight="true" outlineLevel="0" collapsed="false">
      <c r="A9571" s="3" t="str">
        <f aca="false">A$8931</f>
        <v>Infraestrutura</v>
      </c>
      <c r="B9571" s="3" t="str">
        <f aca="false">B$8931</f>
        <v>Acessibilidade do Serviço de Telecomunicações</v>
      </c>
      <c r="C9571" s="3" t="n">
        <f aca="false">C$8931</f>
        <v>1</v>
      </c>
      <c r="D9571" s="3" t="s">
        <v>247</v>
      </c>
      <c r="E9571" s="3" t="n">
        <f aca="false">E$8931</f>
        <v>2018</v>
      </c>
      <c r="F9571" s="3" t="n">
        <f aca="false">F$8931</f>
        <v>2019</v>
      </c>
      <c r="G9571" s="3" t="n">
        <v>121.202193764209</v>
      </c>
      <c r="H9571" s="3" t="n">
        <f aca="false">H$8931</f>
        <v>0.102626310390346</v>
      </c>
      <c r="I9571" s="3" t="n">
        <f aca="false">I$8931</f>
        <v>0.127</v>
      </c>
      <c r="J9571" s="3" t="n">
        <f aca="false">J$8931</f>
        <v>0.0130335414195739</v>
      </c>
      <c r="K9571" s="3" t="str">
        <f aca="false">K$8931</f>
        <v>Densidade de acessos por 100 habitantes (telefonia móvel e banda larga).</v>
      </c>
      <c r="L9571" s="3" t="str">
        <f aca="false">L$8931</f>
        <v>ANATEL e IBGE</v>
      </c>
      <c r="M9571" s="3" t="str">
        <f aca="false">M$8931</f>
        <v>Acessos por 100 mil habitantes</v>
      </c>
      <c r="N9571" s="5"/>
      <c r="O9571" s="3" t="n">
        <v>42.4708313415677</v>
      </c>
    </row>
    <row r="9572" customFormat="false" ht="15" hidden="false" customHeight="true" outlineLevel="0" collapsed="false">
      <c r="A9572" s="3" t="str">
        <f aca="false">A$8932</f>
        <v>Infraestrutura</v>
      </c>
      <c r="B9572" s="3" t="str">
        <f aca="false">B$8932</f>
        <v>Qualidade do Serviço de Telecomunicações</v>
      </c>
      <c r="C9572" s="3" t="n">
        <f aca="false">C$8932</f>
        <v>1</v>
      </c>
      <c r="D9572" s="3" t="s">
        <v>247</v>
      </c>
      <c r="E9572" s="3" t="n">
        <f aca="false">E$8932</f>
        <v>2018</v>
      </c>
      <c r="F9572" s="3" t="n">
        <f aca="false">F$8932</f>
        <v>2019</v>
      </c>
      <c r="G9572" s="3" t="n">
        <v>75.2</v>
      </c>
      <c r="H9572" s="3" t="n">
        <f aca="false">H$8932</f>
        <v>0.0998607896894471</v>
      </c>
      <c r="I9572" s="3" t="n">
        <f aca="false">I$8932</f>
        <v>0.127</v>
      </c>
      <c r="J9572" s="3" t="n">
        <f aca="false">J$8932</f>
        <v>0.0126823202905598</v>
      </c>
      <c r="K9572" s="3" t="str">
        <f aca="false">K$8932</f>
        <v>Média do ranking de banda larga fixa e do de telefonia móvel (percentual de indicadores com cumprimento de metas).</v>
      </c>
      <c r="L9572" s="3" t="str">
        <f aca="false">L$8932</f>
        <v>ANATEL</v>
      </c>
      <c r="M9572" s="3" t="str">
        <f aca="false">M$8932</f>
        <v>Porcentagem %</v>
      </c>
      <c r="N9572" s="5"/>
      <c r="O9572" s="3" t="n">
        <v>78.8690476190476</v>
      </c>
    </row>
    <row r="9573" customFormat="false" ht="15" hidden="false" customHeight="true" outlineLevel="0" collapsed="false">
      <c r="A9573" s="3" t="str">
        <f aca="false">A$8933</f>
        <v>Infraestrutura</v>
      </c>
      <c r="B9573" s="3" t="str">
        <f aca="false">B$8933</f>
        <v>Custo de Combustíveis</v>
      </c>
      <c r="C9573" s="3" t="n">
        <f aca="false">C$8933</f>
        <v>-1</v>
      </c>
      <c r="D9573" s="3" t="s">
        <v>247</v>
      </c>
      <c r="E9573" s="3" t="n">
        <f aca="false">E$8933</f>
        <v>2018</v>
      </c>
      <c r="F9573" s="3" t="n">
        <f aca="false">F$8933</f>
        <v>2019</v>
      </c>
      <c r="G9573" s="3" t="n">
        <v>3.90643857930157</v>
      </c>
      <c r="H9573" s="3" t="n">
        <f aca="false">H$8933</f>
        <v>0.0924769858116104</v>
      </c>
      <c r="I9573" s="3" t="n">
        <f aca="false">I$8933</f>
        <v>0.127</v>
      </c>
      <c r="J9573" s="3" t="n">
        <f aca="false">J$8933</f>
        <v>0.0117445771980745</v>
      </c>
      <c r="K9573" s="3" t="str">
        <f aca="false">K$8933</f>
        <v>Preço médio pago em reais por consumidores finais (etanol, gasolina e diesel), ponderado pela participação dos combustíveis no consumo total.</v>
      </c>
      <c r="L9573" s="3" t="str">
        <f aca="false">L$8933</f>
        <v>ANP</v>
      </c>
      <c r="M9573" s="3" t="str">
        <f aca="false">M$8933</f>
        <v>Reais (R$)</v>
      </c>
      <c r="N9573" s="5" t="str">
        <f aca="false">N$6</f>
        <v>A partir da edição de 2018, ou seja, do dado de 2017 o preço pago passou a ser ponderado pela participação dos combustíveis no consumo total.</v>
      </c>
      <c r="O9573" s="3" t="n">
        <v>69.3293196711521</v>
      </c>
    </row>
    <row r="9574" customFormat="false" ht="15" hidden="false" customHeight="true" outlineLevel="0" collapsed="false">
      <c r="A9574" s="3" t="str">
        <f aca="false">A$8934</f>
        <v>Infraestrutura</v>
      </c>
      <c r="B9574" s="3" t="str">
        <f aca="false">B$8934</f>
        <v>Custo de Saneamento Básico</v>
      </c>
      <c r="C9574" s="3" t="n">
        <f aca="false">C$8934</f>
        <v>-1</v>
      </c>
      <c r="D9574" s="3" t="s">
        <v>247</v>
      </c>
      <c r="E9574" s="3" t="n">
        <f aca="false">E$8934</f>
        <v>2017</v>
      </c>
      <c r="F9574" s="3" t="n">
        <f aca="false">F$8934</f>
        <v>2019</v>
      </c>
      <c r="G9574" s="3" t="n">
        <v>5.36</v>
      </c>
      <c r="H9574" s="3" t="n">
        <f aca="false">H$8934</f>
        <v>0.0967723308328037</v>
      </c>
      <c r="I9574" s="3" t="n">
        <f aca="false">I$8934</f>
        <v>0.127</v>
      </c>
      <c r="J9574" s="3" t="n">
        <f aca="false">J$8934</f>
        <v>0.0122900860157661</v>
      </c>
      <c r="K9574" s="3" t="str">
        <f aca="false">K$8934</f>
        <v>Tarifa média praticada pelo serviço de tratamento e distribuição.</v>
      </c>
      <c r="L9574" s="3" t="str">
        <f aca="false">L$8934</f>
        <v>SNIS</v>
      </c>
      <c r="M9574" s="3" t="str">
        <f aca="false">M$8934</f>
        <v>Reais ($) por m3</v>
      </c>
      <c r="N9574" s="5"/>
      <c r="O9574" s="3" t="n">
        <v>17.8756476683938</v>
      </c>
    </row>
    <row r="9575" customFormat="false" ht="15" hidden="false" customHeight="true" outlineLevel="0" collapsed="false">
      <c r="A9575" s="3" t="str">
        <f aca="false">A$8935</f>
        <v>Infraestrutura</v>
      </c>
      <c r="B9575" s="3" t="str">
        <f aca="false">B$8935</f>
        <v>Disponibilidade de Voos Diretos</v>
      </c>
      <c r="C9575" s="3" t="n">
        <f aca="false">C$8935</f>
        <v>1</v>
      </c>
      <c r="D9575" s="3" t="s">
        <v>247</v>
      </c>
      <c r="E9575" s="3" t="n">
        <f aca="false">E$8935</f>
        <v>2018</v>
      </c>
      <c r="F9575" s="3" t="n">
        <f aca="false">F$8935</f>
        <v>2019</v>
      </c>
      <c r="G9575" s="3" t="n">
        <v>14927</v>
      </c>
      <c r="H9575" s="3" t="n">
        <f aca="false">H$8935</f>
        <v>0.102449148056252</v>
      </c>
      <c r="I9575" s="3" t="n">
        <f aca="false">I$8935</f>
        <v>0.127</v>
      </c>
      <c r="J9575" s="3" t="n">
        <f aca="false">J$8935</f>
        <v>0.013011041803144</v>
      </c>
      <c r="K9575" s="3" t="str">
        <f aca="false">K$8935</f>
        <v>Número de voos diretos domésticos regulares.</v>
      </c>
      <c r="L9575" s="3" t="str">
        <f aca="false">L$8935</f>
        <v>ANAC</v>
      </c>
      <c r="M9575" s="3" t="str">
        <f aca="false">M$8935</f>
        <v>Número de voos</v>
      </c>
      <c r="N9575" s="5"/>
      <c r="O9575" s="3" t="n">
        <v>5.73077895330093</v>
      </c>
    </row>
    <row r="9576" customFormat="false" ht="15" hidden="false" customHeight="true" outlineLevel="0" collapsed="false">
      <c r="A9576" s="3" t="str">
        <f aca="false">A$8936</f>
        <v>Infraestrutura</v>
      </c>
      <c r="B9576" s="3" t="str">
        <f aca="false">B$8936</f>
        <v>Acesso à Energia Elétrica</v>
      </c>
      <c r="C9576" s="3" t="n">
        <f aca="false">C$8936</f>
        <v>1</v>
      </c>
      <c r="D9576" s="3" t="s">
        <v>247</v>
      </c>
      <c r="E9576" s="3" t="n">
        <f aca="false">E$8936</f>
        <v>2018</v>
      </c>
      <c r="F9576" s="3" t="n">
        <f aca="false">F$8936</f>
        <v>2019</v>
      </c>
      <c r="G9576" s="3" t="n">
        <v>99.8517810841179</v>
      </c>
      <c r="H9576" s="3" t="n">
        <f aca="false">H$8936</f>
        <v>0.0432287942732212</v>
      </c>
      <c r="I9576" s="3" t="n">
        <f aca="false">I$8936</f>
        <v>0.127</v>
      </c>
      <c r="J9576" s="3" t="n">
        <f aca="false">J$8936</f>
        <v>0.00549005687269909</v>
      </c>
      <c r="K9576" s="3" t="str">
        <f aca="false">K$8936</f>
        <v>Proporção de domicílios com acesso a energia elétrica (iluminação elétrica).</v>
      </c>
      <c r="L9576" s="3" t="str">
        <f aca="false">L$8936</f>
        <v>IBGE</v>
      </c>
      <c r="M9576" s="3" t="str">
        <f aca="false">M$8936</f>
        <v>Porcentagem %</v>
      </c>
      <c r="N9576" s="5"/>
      <c r="O9576" s="3" t="n">
        <v>95.3465059606706</v>
      </c>
    </row>
    <row r="9577" customFormat="false" ht="15" hidden="false" customHeight="true" outlineLevel="0" collapsed="false">
      <c r="A9577" s="3" t="str">
        <f aca="false">A$8937</f>
        <v>Infraestrutura</v>
      </c>
      <c r="B9577" s="3" t="str">
        <f aca="false">B$8937</f>
        <v>Custo da Energia Elétrica</v>
      </c>
      <c r="C9577" s="3" t="n">
        <f aca="false">C$8937</f>
        <v>-1</v>
      </c>
      <c r="D9577" s="3" t="s">
        <v>247</v>
      </c>
      <c r="E9577" s="3" t="n">
        <f aca="false">E$8937</f>
        <v>2018</v>
      </c>
      <c r="F9577" s="3" t="n">
        <f aca="false">F$8937</f>
        <v>2019</v>
      </c>
      <c r="G9577" s="3" t="n">
        <v>754.101072375657</v>
      </c>
      <c r="H9577" s="3" t="n">
        <f aca="false">H$8937</f>
        <v>0.114630637462429</v>
      </c>
      <c r="I9577" s="3" t="n">
        <f aca="false">I$8937</f>
        <v>0.127</v>
      </c>
      <c r="J9577" s="3" t="n">
        <f aca="false">J$8937</f>
        <v>0.0145580909577285</v>
      </c>
      <c r="K9577" s="3" t="str">
        <f aca="false">K$8937</f>
        <v>Tarifa média praticada para o consumo comercial, residencial e industrial.</v>
      </c>
      <c r="L9577" s="3" t="str">
        <f aca="false">L$8937</f>
        <v>ANEEL</v>
      </c>
      <c r="M9577" s="3" t="str">
        <f aca="false">M$8937</f>
        <v>Reais (R$) por MWh</v>
      </c>
      <c r="N9577" s="5"/>
      <c r="O9577" s="3" t="n">
        <v>36.5958695660159</v>
      </c>
    </row>
    <row r="9578" customFormat="false" ht="15" hidden="false" customHeight="true" outlineLevel="0" collapsed="false">
      <c r="A9578" s="3" t="str">
        <f aca="false">A$8938</f>
        <v>Infraestrutura</v>
      </c>
      <c r="B9578" s="3" t="str">
        <f aca="false">B$8938</f>
        <v>Qualidade da Energia Elétrica</v>
      </c>
      <c r="C9578" s="3" t="n">
        <f aca="false">C$8938</f>
        <v>-1</v>
      </c>
      <c r="D9578" s="3" t="s">
        <v>247</v>
      </c>
      <c r="E9578" s="3" t="n">
        <f aca="false">E$8938</f>
        <v>2018</v>
      </c>
      <c r="F9578" s="3" t="n">
        <f aca="false">F$8938</f>
        <v>2019</v>
      </c>
      <c r="G9578" s="3" t="n">
        <v>1.64011761638406</v>
      </c>
      <c r="H9578" s="3" t="n">
        <f aca="false">H$8938</f>
        <v>0.130636551781839</v>
      </c>
      <c r="I9578" s="3" t="n">
        <f aca="false">I$8938</f>
        <v>0.127</v>
      </c>
      <c r="J9578" s="3" t="n">
        <f aca="false">J$8938</f>
        <v>0.0165908420762936</v>
      </c>
      <c r="K9578" s="3" t="str">
        <f aca="false">K$8938</f>
        <v>O indicador aponta o Desempenho Global de Continuidade, que considera a duração e frequência de interrupções no serviço de energia.</v>
      </c>
      <c r="L9578" s="3" t="str">
        <f aca="false">L$8938</f>
        <v>ANEEL</v>
      </c>
      <c r="M9578" s="3" t="str">
        <f aca="false">M$8938</f>
        <v>Pontuação</v>
      </c>
      <c r="N9578" s="5"/>
      <c r="O9578" s="3" t="n">
        <v>60.8697397540819</v>
      </c>
    </row>
    <row r="9579" customFormat="false" ht="15" hidden="false" customHeight="true" outlineLevel="0" collapsed="false">
      <c r="A9579" s="3" t="str">
        <f aca="false">A$8939</f>
        <v>Infraestrutura</v>
      </c>
      <c r="B9579" s="3" t="str">
        <f aca="false">B$8939</f>
        <v>Qualidade das Rodovias</v>
      </c>
      <c r="C9579" s="3" t="n">
        <f aca="false">C$8939</f>
        <v>1</v>
      </c>
      <c r="D9579" s="3" t="s">
        <v>247</v>
      </c>
      <c r="E9579" s="3" t="n">
        <f aca="false">E$8939</f>
        <v>2018</v>
      </c>
      <c r="F9579" s="3" t="n">
        <f aca="false">F$8939</f>
        <v>2019</v>
      </c>
      <c r="G9579" s="3" t="n">
        <v>3.07409888784671</v>
      </c>
      <c r="H9579" s="3" t="n">
        <f aca="false">H$8939</f>
        <v>0.217318451702051</v>
      </c>
      <c r="I9579" s="3" t="n">
        <f aca="false">I$8939</f>
        <v>0.127</v>
      </c>
      <c r="J9579" s="3" t="n">
        <f aca="false">J$8939</f>
        <v>0.0275994433661605</v>
      </c>
      <c r="K9579" s="3" t="str">
        <f aca="false">K$8939</f>
        <v>Avaliação das condições das vias rodoviárias (nota entre 1 (ruim) a 5 (ótimo) ponderada pela extensão pesquisada).</v>
      </c>
      <c r="L9579" s="3" t="str">
        <f aca="false">L$8939</f>
        <v>CNT</v>
      </c>
      <c r="M9579" s="3" t="str">
        <f aca="false">M$8939</f>
        <v>Pontuação de 1 a 5</v>
      </c>
      <c r="N9579" s="5"/>
      <c r="O9579" s="3" t="n">
        <v>46.311246268153</v>
      </c>
    </row>
    <row r="9580" customFormat="false" ht="15" hidden="false" customHeight="true" outlineLevel="0" collapsed="false">
      <c r="A9580" s="3" t="str">
        <f aca="false">A$8940</f>
        <v>Infraestrutura</v>
      </c>
      <c r="B9580" s="3" t="str">
        <f aca="false">B$8940</f>
        <v> Total</v>
      </c>
      <c r="C9580" s="3" t="n">
        <f aca="false">C$8940</f>
        <v>1</v>
      </c>
      <c r="D9580" s="3" t="s">
        <v>247</v>
      </c>
      <c r="E9580" s="3" t="n">
        <f aca="false">E$8940</f>
        <v>2019</v>
      </c>
      <c r="F9580" s="3" t="n">
        <f aca="false">F$8940</f>
        <v>2019</v>
      </c>
      <c r="G9580" s="3" t="n">
        <v>47.2957217125342</v>
      </c>
      <c r="H9580" s="3" t="n">
        <f aca="false">H$8940</f>
        <v>1</v>
      </c>
      <c r="I9580" s="3" t="n">
        <f aca="false">I$8940</f>
        <v>0.127</v>
      </c>
      <c r="J9580" s="3" t="n">
        <f aca="false">J$8940</f>
        <v>0.127</v>
      </c>
      <c r="K9580" s="3" t="str">
        <f aca="false">K$8940</f>
        <v>Nota obtida via normalização e ponderação de indicadores que variam de 0 a 100.</v>
      </c>
      <c r="L9580" s="3" t="str">
        <f aca="false">L$8940</f>
        <v>Tendências</v>
      </c>
      <c r="M9580" s="3" t="str">
        <f aca="false">M$8940</f>
        <v>Nota de 0 a 100</v>
      </c>
      <c r="N9580" s="5"/>
      <c r="O9580" s="3" t="n">
        <v>24.2133700603002</v>
      </c>
    </row>
    <row r="9581" customFormat="false" ht="15" hidden="false" customHeight="true" outlineLevel="0" collapsed="false">
      <c r="A9581" s="3" t="str">
        <f aca="false">A$8941</f>
        <v>Inovação</v>
      </c>
      <c r="B9581" s="3" t="str">
        <f aca="false">B$8941</f>
        <v>Investimentos Públicos em P&amp;D</v>
      </c>
      <c r="C9581" s="3" t="n">
        <f aca="false">C$8941</f>
        <v>1</v>
      </c>
      <c r="D9581" s="3" t="s">
        <v>247</v>
      </c>
      <c r="E9581" s="3" t="n">
        <f aca="false">E$8941</f>
        <v>2016</v>
      </c>
      <c r="F9581" s="3" t="n">
        <f aca="false">F$8941</f>
        <v>2019</v>
      </c>
      <c r="G9581" s="3" t="n">
        <v>0.0631503531859913</v>
      </c>
      <c r="H9581" s="3" t="n">
        <f aca="false">H$8941</f>
        <v>0.27697122446636</v>
      </c>
      <c r="I9581" s="3" t="n">
        <f aca="false">I$8941</f>
        <v>0.068</v>
      </c>
      <c r="J9581" s="3" t="n">
        <f aca="false">J$8941</f>
        <v>0.0188340432637125</v>
      </c>
      <c r="K9581" s="3" t="str">
        <f aca="false">K$8941</f>
        <v>Participação de Investimento público em P&amp;D no PIB estadual.</v>
      </c>
      <c r="L9581" s="3" t="str">
        <f aca="false">L$8941</f>
        <v>MCTIC e IBGE</v>
      </c>
      <c r="M9581" s="3" t="str">
        <f aca="false">M$8941</f>
        <v>Porcentagem %</v>
      </c>
      <c r="N9581" s="5" t="str">
        <f aca="false">N$68</f>
        <v>O PIB utilizado é o oficial divulgado pelo IBGE</v>
      </c>
      <c r="O9581" s="3" t="n">
        <v>11.4904792235436</v>
      </c>
    </row>
    <row r="9582" customFormat="false" ht="15" hidden="false" customHeight="true" outlineLevel="0" collapsed="false">
      <c r="A9582" s="3" t="str">
        <f aca="false">A$8942</f>
        <v>Inovação</v>
      </c>
      <c r="B9582" s="3" t="str">
        <f aca="false">B$8942</f>
        <v>Patentes</v>
      </c>
      <c r="C9582" s="3" t="n">
        <f aca="false">C$8942</f>
        <v>1</v>
      </c>
      <c r="D9582" s="3" t="s">
        <v>247</v>
      </c>
      <c r="E9582" s="3" t="n">
        <f aca="false">E$8942</f>
        <v>2017</v>
      </c>
      <c r="F9582" s="3" t="n">
        <f aca="false">F$8942</f>
        <v>2019</v>
      </c>
      <c r="G9582" s="3" t="n">
        <v>0.0418290095076632</v>
      </c>
      <c r="H9582" s="3" t="n">
        <f aca="false">H$8942</f>
        <v>0.235363276193226</v>
      </c>
      <c r="I9582" s="3" t="n">
        <f aca="false">I$8942</f>
        <v>0.068</v>
      </c>
      <c r="J9582" s="3" t="n">
        <f aca="false">J$8942</f>
        <v>0.0160047027811393</v>
      </c>
      <c r="K9582" s="3" t="str">
        <f aca="false">K$8942</f>
        <v>Total de concessões de patentes, englobando os tipos: "Patente de Invenção", "Modelo de Utilidade" e "Certificado de Adição" em relação ao PIB.</v>
      </c>
      <c r="L9582" s="3" t="str">
        <f aca="false">L$8942</f>
        <v>INPI e Tendências</v>
      </c>
      <c r="M9582" s="3" t="str">
        <f aca="false">M$8942</f>
        <v>Patentes pelo PIB em 1 bilhão de reais</v>
      </c>
      <c r="N9582" s="3" t="str">
        <f aca="false">N$69</f>
        <v>O PIB utilizado para cálculo é estimado pela Tendências</v>
      </c>
      <c r="O9582" s="3" t="n">
        <v>8.94205902889033</v>
      </c>
    </row>
    <row r="9583" customFormat="false" ht="15" hidden="false" customHeight="true" outlineLevel="0" collapsed="false">
      <c r="A9583" s="3" t="str">
        <f aca="false">A$8943</f>
        <v>Inovação</v>
      </c>
      <c r="B9583" s="3" t="str">
        <f aca="false">B$8943</f>
        <v>Bolsa de Mestrado e Doutorado</v>
      </c>
      <c r="C9583" s="3" t="n">
        <f aca="false">C$8943</f>
        <v>1</v>
      </c>
      <c r="D9583" s="3" t="s">
        <v>247</v>
      </c>
      <c r="E9583" s="3" t="n">
        <f aca="false">E$8943</f>
        <v>2017</v>
      </c>
      <c r="F9583" s="3" t="n">
        <f aca="false">F$8943</f>
        <v>2019</v>
      </c>
      <c r="G9583" s="3" t="n">
        <v>28.9832077218035</v>
      </c>
      <c r="H9583" s="3" t="n">
        <f aca="false">H$8943</f>
        <v>0.267071958016711</v>
      </c>
      <c r="I9583" s="3" t="n">
        <f aca="false">I$8943</f>
        <v>0.068</v>
      </c>
      <c r="J9583" s="3" t="n">
        <f aca="false">J$8943</f>
        <v>0.0181608931451364</v>
      </c>
      <c r="K9583" s="3" t="str">
        <f aca="false">K$8943</f>
        <v>Proporção de discentes de pós-graduação beneficiados pela Bolsa CNPq, CAPES ou FAPs dos Estados.</v>
      </c>
      <c r="L9583" s="3" t="str">
        <f aca="false">L$8943</f>
        <v>CNPQ, CAPES e CONFAP</v>
      </c>
      <c r="M9583" s="3" t="str">
        <f aca="false">M$8943</f>
        <v>Porcentagem %</v>
      </c>
      <c r="N95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583" s="3" t="n">
        <v>36.5636929354859</v>
      </c>
    </row>
    <row r="9584" customFormat="false" ht="15" hidden="false" customHeight="true" outlineLevel="0" collapsed="false">
      <c r="A9584" s="3" t="str">
        <f aca="false">A$8944</f>
        <v>Inovação</v>
      </c>
      <c r="B9584" s="3" t="str">
        <f aca="false">B$8944</f>
        <v>Empreendimentos Inovadores</v>
      </c>
      <c r="C9584" s="3" t="n">
        <f aca="false">C$8944</f>
        <v>1</v>
      </c>
      <c r="D9584" s="3" t="s">
        <v>247</v>
      </c>
      <c r="E9584" s="3" t="n">
        <f aca="false">E$8944</f>
        <v>2019</v>
      </c>
      <c r="F9584" s="3" t="n">
        <f aca="false">F$8944</f>
        <v>2019</v>
      </c>
      <c r="G9584" s="3" t="n">
        <v>0.8666437487542</v>
      </c>
      <c r="H9584" s="3" t="n">
        <f aca="false">H$8944</f>
        <v>0.220593541323703</v>
      </c>
      <c r="I9584" s="3" t="n">
        <f aca="false">I$8944</f>
        <v>0.068</v>
      </c>
      <c r="J9584" s="3" t="n">
        <f aca="false">J$8944</f>
        <v>0.0150003608100118</v>
      </c>
      <c r="K9584" s="3" t="str">
        <f aca="false">K$8944</f>
        <v>Número de Aceleradoras, Incubadoras, Parques Tecnológicos e Parques Científicos associados à Anprotec (Associação Nacional de Entidades Promotoras de Empreendimentos Inovadores) para cada 1 milhão de habitantes.</v>
      </c>
      <c r="L9584" s="3" t="str">
        <f aca="false">L$8944</f>
        <v>Anprotec</v>
      </c>
      <c r="M9584" s="3" t="str">
        <f aca="false">M$8944</f>
        <v>Quantidade por 1 milhão de habitantes</v>
      </c>
      <c r="N9584" s="5"/>
      <c r="O9584" s="3" t="n">
        <v>24.4872063160996</v>
      </c>
    </row>
    <row r="9585" customFormat="false" ht="15" hidden="false" customHeight="true" outlineLevel="0" collapsed="false">
      <c r="A9585" s="3" t="str">
        <f aca="false">A$8945</f>
        <v>Inovação</v>
      </c>
      <c r="B9585" s="3" t="str">
        <f aca="false">B$8945</f>
        <v> Total</v>
      </c>
      <c r="C9585" s="3" t="n">
        <f aca="false">C$8945</f>
        <v>1</v>
      </c>
      <c r="D9585" s="3" t="s">
        <v>247</v>
      </c>
      <c r="E9585" s="3" t="n">
        <f aca="false">E$8945</f>
        <v>2019</v>
      </c>
      <c r="F9585" s="3" t="n">
        <f aca="false">F$8945</f>
        <v>2019</v>
      </c>
      <c r="G9585" s="3" t="n">
        <v>20.4540210321976</v>
      </c>
      <c r="H9585" s="3" t="n">
        <f aca="false">H$8945</f>
        <v>1</v>
      </c>
      <c r="I9585" s="3" t="n">
        <f aca="false">I$8945</f>
        <v>0.068</v>
      </c>
      <c r="J9585" s="3" t="n">
        <f aca="false">J$8945</f>
        <v>0.068</v>
      </c>
      <c r="K9585" s="3" t="str">
        <f aca="false">K$8945</f>
        <v>Nota obtida via normalização e ponderação de indicadores que variam de 0 a 100.</v>
      </c>
      <c r="L9585" s="3" t="str">
        <f aca="false">L$8945</f>
        <v>Tendências</v>
      </c>
      <c r="M9585" s="3" t="str">
        <f aca="false">M$8945</f>
        <v>Nota de 0 a 100</v>
      </c>
      <c r="N9585" s="5"/>
      <c r="O9585" s="3" t="n">
        <v>16.6340240504422</v>
      </c>
    </row>
    <row r="9586" customFormat="false" ht="15.75" hidden="false" customHeight="true" outlineLevel="0" collapsed="false">
      <c r="A9586" s="3" t="str">
        <f aca="false">A$8946</f>
        <v>Potencial de Mercado</v>
      </c>
      <c r="B9586" s="3" t="str">
        <f aca="false">B$8946</f>
        <v>Tamanho de Mercado</v>
      </c>
      <c r="C9586" s="3" t="n">
        <f aca="false">C$8946</f>
        <v>1</v>
      </c>
      <c r="D9586" s="3" t="s">
        <v>247</v>
      </c>
      <c r="E9586" s="3" t="n">
        <f aca="false">E$8946</f>
        <v>2018</v>
      </c>
      <c r="F9586" s="3" t="n">
        <f aca="false">F$8946</f>
        <v>2019</v>
      </c>
      <c r="G9586" s="3" t="n">
        <v>197.601921596374</v>
      </c>
      <c r="H9586" s="3" t="n">
        <f aca="false">H$8946</f>
        <v>0.386075959041128</v>
      </c>
      <c r="I9586" s="3" t="n">
        <f aca="false">I$8946</f>
        <v>0.077</v>
      </c>
      <c r="J9586" s="3" t="n">
        <f aca="false">J$8946</f>
        <v>0.0297278488461669</v>
      </c>
      <c r="K9586" s="3" t="str">
        <f aca="false">K$8946</f>
        <v>Nível do Produto Interno Bruto (PIB) em R$ bilhões. </v>
      </c>
      <c r="L9586" s="3" t="str">
        <f aca="false">L$8946</f>
        <v>Tendências</v>
      </c>
      <c r="M9586" s="3" t="str">
        <f aca="false">M$8946</f>
        <v>R$ bilhões</v>
      </c>
      <c r="N9586" s="5" t="str">
        <f aca="false">N$2</f>
        <v>O PIB utilizado para cálculo é estimado pela Tendências</v>
      </c>
      <c r="O9586" s="3" t="n">
        <v>8.41580526949181</v>
      </c>
    </row>
    <row r="9587" customFormat="false" ht="15" hidden="false" customHeight="true" outlineLevel="0" collapsed="false">
      <c r="A9587" s="3" t="str">
        <f aca="false">A$8947</f>
        <v>Potencial de Mercado</v>
      </c>
      <c r="B9587" s="3" t="str">
        <f aca="false">B$8947</f>
        <v>Taxa de Crescimento</v>
      </c>
      <c r="C9587" s="3" t="n">
        <f aca="false">C$8947</f>
        <v>1</v>
      </c>
      <c r="D9587" s="3" t="s">
        <v>247</v>
      </c>
      <c r="E9587" s="3" t="n">
        <f aca="false">E$8947</f>
        <v>2018</v>
      </c>
      <c r="F9587" s="3" t="n">
        <f aca="false">F$8947</f>
        <v>2019</v>
      </c>
      <c r="G9587" s="3" t="n">
        <v>-1.4670312230018</v>
      </c>
      <c r="H9587" s="3" t="n">
        <f aca="false">H$8947</f>
        <v>0.34322762312315</v>
      </c>
      <c r="I9587" s="3" t="n">
        <f aca="false">I$8947</f>
        <v>0.077</v>
      </c>
      <c r="J9587" s="3" t="n">
        <f aca="false">J$8947</f>
        <v>0.0264285269804825</v>
      </c>
      <c r="K9587" s="3" t="str">
        <f aca="false">K$8947</f>
        <v>Média Móvel de quatro períodos para a taxa de crescimento anual do PIB. </v>
      </c>
      <c r="L9587" s="3" t="str">
        <f aca="false">L$8947</f>
        <v>IBGE e Tendências</v>
      </c>
      <c r="M9587" s="3" t="str">
        <f aca="false">M$8947</f>
        <v>Porcentagem %</v>
      </c>
      <c r="N9587" s="5" t="str">
        <f aca="false">N$3</f>
        <v>O PIB utilizado para cálculo é estimado pela Tendências</v>
      </c>
      <c r="O9587" s="3" t="n">
        <v>31.7974679751775</v>
      </c>
    </row>
    <row r="9588" customFormat="false" ht="15" hidden="false" customHeight="true" outlineLevel="0" collapsed="false">
      <c r="A9588" s="3" t="str">
        <f aca="false">A$8948</f>
        <v>Potencial de Mercado</v>
      </c>
      <c r="B9588" s="3" t="str">
        <f aca="false">B$8948</f>
        <v>Crescimento Potencial da Força de Trabalho</v>
      </c>
      <c r="C9588" s="3" t="n">
        <f aca="false">C$8948</f>
        <v>1</v>
      </c>
      <c r="D9588" s="3" t="s">
        <v>247</v>
      </c>
      <c r="E9588" s="3" t="n">
        <f aca="false">E$8948</f>
        <v>2018</v>
      </c>
      <c r="F9588" s="3" t="n">
        <f aca="false">F$8948</f>
        <v>2019</v>
      </c>
      <c r="G9588" s="3" t="n">
        <v>1.0559030526937</v>
      </c>
      <c r="H9588" s="3" t="n">
        <f aca="false">H$8948</f>
        <v>0.270696417835722</v>
      </c>
      <c r="I9588" s="3" t="n">
        <f aca="false">I$8948</f>
        <v>0.077</v>
      </c>
      <c r="J9588" s="3" t="n">
        <f aca="false">J$8948</f>
        <v>0.0208436241733506</v>
      </c>
      <c r="K9588" s="3" t="str">
        <f aca="false">K$8948</f>
        <v>Média da taxa de crescimento da PIA para os próximos 10 anos (população com idade entre 15 e 64 anos).</v>
      </c>
      <c r="L9588" s="3" t="str">
        <f aca="false">L$8948</f>
        <v>IBGE</v>
      </c>
      <c r="M9588" s="3" t="str">
        <f aca="false">M$8948</f>
        <v>Porcentagem %</v>
      </c>
      <c r="N9588" s="5"/>
      <c r="O9588" s="3" t="n">
        <v>36.8939631120295</v>
      </c>
    </row>
    <row r="9589" customFormat="false" ht="15" hidden="false" customHeight="true" outlineLevel="0" collapsed="false">
      <c r="A9589" s="3" t="str">
        <f aca="false">A$8949</f>
        <v>Potencial de Mercado</v>
      </c>
      <c r="B9589" s="3" t="str">
        <f aca="false">B$8949</f>
        <v> Total</v>
      </c>
      <c r="C9589" s="3" t="n">
        <f aca="false">C$8949</f>
        <v>1</v>
      </c>
      <c r="D9589" s="3" t="s">
        <v>247</v>
      </c>
      <c r="E9589" s="3" t="n">
        <f aca="false">E$8949</f>
        <v>2019</v>
      </c>
      <c r="F9589" s="3" t="n">
        <f aca="false">F$8949</f>
        <v>2019</v>
      </c>
      <c r="G9589" s="3" t="n">
        <v>24.1499730991667</v>
      </c>
      <c r="H9589" s="3" t="n">
        <f aca="false">H$8949</f>
        <v>1</v>
      </c>
      <c r="I9589" s="3" t="n">
        <f aca="false">I$8949</f>
        <v>0.077</v>
      </c>
      <c r="J9589" s="3" t="n">
        <f aca="false">J$8949</f>
        <v>0.077</v>
      </c>
      <c r="K9589" s="3" t="str">
        <f aca="false">K$8949</f>
        <v>Nota obtida via normalização e ponderação de indicadores que variam de 0 a 100.</v>
      </c>
      <c r="L9589" s="3" t="str">
        <f aca="false">L$8949</f>
        <v>Tendências</v>
      </c>
      <c r="M9589" s="3" t="str">
        <f aca="false">M$8949</f>
        <v>Nota de 0 a 100</v>
      </c>
      <c r="N9589" s="5"/>
      <c r="O9589" s="3" t="n">
        <v>25.0203017868605</v>
      </c>
    </row>
    <row r="9590" customFormat="false" ht="15" hidden="false" customHeight="true" outlineLevel="0" collapsed="false">
      <c r="A9590" s="3" t="str">
        <f aca="false">A$8950</f>
        <v>Solidez Fiscal</v>
      </c>
      <c r="B9590" s="3" t="str">
        <f aca="false">B$8950</f>
        <v>Taxa de Investimentos</v>
      </c>
      <c r="C9590" s="3" t="n">
        <f aca="false">C$8950</f>
        <v>1</v>
      </c>
      <c r="D9590" s="3" t="s">
        <v>247</v>
      </c>
      <c r="E9590" s="3" t="n">
        <f aca="false">E$8950</f>
        <v>2018</v>
      </c>
      <c r="F9590" s="3" t="n">
        <f aca="false">F$8950</f>
        <v>2019</v>
      </c>
      <c r="G9590" s="3" t="n">
        <v>5.31756082405035</v>
      </c>
      <c r="H9590" s="3" t="n">
        <f aca="false">H$8950</f>
        <v>0.170878190955034</v>
      </c>
      <c r="I9590" s="3" t="n">
        <f aca="false">I$8950</f>
        <v>0.12</v>
      </c>
      <c r="J9590" s="3" t="n">
        <f aca="false">J$8950</f>
        <v>0.0205053829146041</v>
      </c>
      <c r="K9590" s="3" t="str">
        <f aca="false">K$8950</f>
        <v>Investimento liquidado / receita corrente líquida</v>
      </c>
      <c r="L9590" s="3" t="str">
        <f aca="false">L$8950</f>
        <v>Siconfi</v>
      </c>
      <c r="M9590" s="3" t="str">
        <f aca="false">M$8950</f>
        <v>Porcentagem %</v>
      </c>
      <c r="N9590" s="5" t="str">
        <f aca="false">N$55</f>
        <v>Antes da edição de 2020 o indicador era conhecido como "Capacidade de Investimento"</v>
      </c>
      <c r="O9590" s="3" t="n">
        <v>27.3152536770394</v>
      </c>
    </row>
    <row r="9591" customFormat="false" ht="15" hidden="false" customHeight="true" outlineLevel="0" collapsed="false">
      <c r="A9591" s="3" t="str">
        <f aca="false">A$8951</f>
        <v>Solidez Fiscal</v>
      </c>
      <c r="B9591" s="3" t="str">
        <f aca="false">B$8951</f>
        <v>Resultado Nominal</v>
      </c>
      <c r="C9591" s="3" t="n">
        <f aca="false">C$8951</f>
        <v>1</v>
      </c>
      <c r="D9591" s="3" t="s">
        <v>247</v>
      </c>
      <c r="E9591" s="3" t="n">
        <f aca="false">E$8951</f>
        <v>2018</v>
      </c>
      <c r="F9591" s="3" t="n">
        <f aca="false">F$8951</f>
        <v>2019</v>
      </c>
      <c r="G9591" s="3" t="n">
        <v>-0.140479045905742</v>
      </c>
      <c r="H9591" s="3" t="n">
        <f aca="false">H$8951</f>
        <v>0.097306857183677</v>
      </c>
      <c r="I9591" s="3" t="n">
        <f aca="false">I$8951</f>
        <v>0.12</v>
      </c>
      <c r="J9591" s="3" t="n">
        <f aca="false">J$8951</f>
        <v>0.0116768228620412</v>
      </c>
      <c r="K95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591" s="3" t="str">
        <f aca="false">L$8951</f>
        <v>Siconfi</v>
      </c>
      <c r="M9591" s="3" t="str">
        <f aca="false">M$8951</f>
        <v>Porcentagem %</v>
      </c>
      <c r="N9591" s="5"/>
      <c r="O9591" s="3" t="n">
        <v>75.0517509226785</v>
      </c>
    </row>
    <row r="9592" customFormat="false" ht="15" hidden="false" customHeight="true" outlineLevel="0" collapsed="false">
      <c r="A9592" s="3" t="str">
        <f aca="false">A$8952</f>
        <v>Solidez Fiscal</v>
      </c>
      <c r="B9592" s="3" t="str">
        <f aca="false">B$8952</f>
        <v>Solvência Fiscal</v>
      </c>
      <c r="C9592" s="3" t="n">
        <f aca="false">C$8952</f>
        <v>-1</v>
      </c>
      <c r="D9592" s="3" t="s">
        <v>247</v>
      </c>
      <c r="E9592" s="3" t="n">
        <f aca="false">E$8952</f>
        <v>2018</v>
      </c>
      <c r="F9592" s="3" t="n">
        <f aca="false">F$8952</f>
        <v>2019</v>
      </c>
      <c r="G9592" s="3" t="n">
        <v>92.1900568963114</v>
      </c>
      <c r="H9592" s="3" t="n">
        <f aca="false">H$8952</f>
        <v>0.0933880517377633</v>
      </c>
      <c r="I9592" s="3" t="n">
        <f aca="false">I$8952</f>
        <v>0.12</v>
      </c>
      <c r="J9592" s="3" t="n">
        <f aca="false">J$8952</f>
        <v>0.0112065662085316</v>
      </c>
      <c r="K9592" s="3" t="str">
        <f aca="false">K$8952</f>
        <v>Dívida consolidada líquida / receita corrente líquida</v>
      </c>
      <c r="L9592" s="3" t="str">
        <f aca="false">L$8952</f>
        <v>Siconfi</v>
      </c>
      <c r="M9592" s="3" t="str">
        <f aca="false">M$8952</f>
        <v>Porcentagem %</v>
      </c>
      <c r="N9592" s="5"/>
      <c r="O9592" s="3" t="n">
        <v>65.247070280657</v>
      </c>
    </row>
    <row r="9593" customFormat="false" ht="15" hidden="false" customHeight="true" outlineLevel="0" collapsed="false">
      <c r="A9593" s="3" t="str">
        <f aca="false">A$8953</f>
        <v>Solidez Fiscal</v>
      </c>
      <c r="B9593" s="3" t="str">
        <f aca="false">B$8953</f>
        <v>Sucesso do Planejamento Orçamentário</v>
      </c>
      <c r="C9593" s="3" t="n">
        <f aca="false">C$8953</f>
        <v>1</v>
      </c>
      <c r="D9593" s="3" t="s">
        <v>247</v>
      </c>
      <c r="E9593" s="3" t="n">
        <f aca="false">E$8953</f>
        <v>2018</v>
      </c>
      <c r="F9593" s="3" t="n">
        <f aca="false">F$8953</f>
        <v>2019</v>
      </c>
      <c r="G9593" s="3" t="n">
        <v>89.4257554471275</v>
      </c>
      <c r="H9593" s="3" t="n">
        <f aca="false">H$8953</f>
        <v>0.0794621636939316</v>
      </c>
      <c r="I9593" s="3" t="n">
        <f aca="false">I$8953</f>
        <v>0.12</v>
      </c>
      <c r="J9593" s="3" t="n">
        <f aca="false">J$8953</f>
        <v>0.00953545964327179</v>
      </c>
      <c r="K9593" s="3" t="str">
        <f aca="false">K$8953</f>
        <v>Despesa liquidada pela despesa total atualizada (dotação orçamentária).</v>
      </c>
      <c r="L9593" s="3" t="str">
        <f aca="false">L$8953</f>
        <v>Siconfi</v>
      </c>
      <c r="M9593" s="3" t="str">
        <f aca="false">M$8953</f>
        <v>Porcentagem %</v>
      </c>
      <c r="N9593" s="5" t="str">
        <f aca="false">N$58</f>
        <v>Antes de 2020 o indicador era chamado de "Sucesso da Execução Orçamentária"</v>
      </c>
      <c r="O9593" s="3" t="n">
        <v>75.8904599198189</v>
      </c>
    </row>
    <row r="9594" customFormat="false" ht="15" hidden="false" customHeight="true" outlineLevel="0" collapsed="false">
      <c r="A9594" s="3" t="str">
        <f aca="false">A$8954</f>
        <v>Solidez Fiscal</v>
      </c>
      <c r="B9594" s="3" t="str">
        <f aca="false">B$8954</f>
        <v>Dependência Fiscal</v>
      </c>
      <c r="C9594" s="3" t="n">
        <f aca="false">C$8954</f>
        <v>-1</v>
      </c>
      <c r="D9594" s="3" t="s">
        <v>247</v>
      </c>
      <c r="E9594" s="3" t="n">
        <f aca="false">E$8954</f>
        <v>2018</v>
      </c>
      <c r="F9594" s="3" t="n">
        <f aca="false">F$8954</f>
        <v>2019</v>
      </c>
      <c r="G9594" s="3" t="n">
        <v>79.2052762942603</v>
      </c>
      <c r="H9594" s="3" t="n">
        <f aca="false">H$8954</f>
        <v>0.0188498358038808</v>
      </c>
      <c r="I9594" s="3" t="n">
        <f aca="false">I$8954</f>
        <v>0.12</v>
      </c>
      <c r="J9594" s="3" t="n">
        <f aca="false">J$8954</f>
        <v>0.00226198029646569</v>
      </c>
      <c r="K9594" s="3" t="str">
        <f aca="false">K$8954</f>
        <v>Grau de autonomia financeira do Estado tendo por base a participação das receitas correntes próprias (realizadas) sobre a receita corrente total, dado pela fórmula: 1 – (transferências correntes/receita corrente total)</v>
      </c>
      <c r="L9594" s="3" t="str">
        <f aca="false">L$8954</f>
        <v>Siconfi</v>
      </c>
      <c r="M9594" s="3" t="str">
        <f aca="false">M$8954</f>
        <v>Porcentagem %</v>
      </c>
      <c r="N95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594" s="3" t="n">
        <v>81.7037060803291</v>
      </c>
    </row>
    <row r="9595" customFormat="false" ht="15" hidden="false" customHeight="true" outlineLevel="0" collapsed="false">
      <c r="A9595" s="3" t="str">
        <f aca="false">A$8955</f>
        <v>Solidez Fiscal</v>
      </c>
      <c r="B9595" s="3" t="str">
        <f aca="false">B$8955</f>
        <v>Resultado Primário</v>
      </c>
      <c r="C9595" s="3" t="n">
        <f aca="false">C$8955</f>
        <v>1</v>
      </c>
      <c r="D9595" s="3" t="s">
        <v>247</v>
      </c>
      <c r="E9595" s="3" t="n">
        <f aca="false">E$8955</f>
        <v>2018</v>
      </c>
      <c r="F9595" s="3" t="n">
        <f aca="false">F$8955</f>
        <v>2019</v>
      </c>
      <c r="G9595" s="3" t="n">
        <v>0.08357852123389</v>
      </c>
      <c r="H9595" s="3" t="n">
        <f aca="false">H$8955</f>
        <v>0.000612010390159762</v>
      </c>
      <c r="I9595" s="3" t="n">
        <f aca="false">I$8955</f>
        <v>0.12</v>
      </c>
      <c r="J9595" s="3" t="n">
        <f aca="false">J$8955</f>
        <v>7.34412468191714E-005</v>
      </c>
      <c r="K9595" s="3" t="str">
        <f aca="false">K$8955</f>
        <v>O resultado primário é dado pela diferença entre receita primária realizada e a despesa primária empenhada no ano. A diferença é dividida pelo PIB nominal de cada Estado.</v>
      </c>
      <c r="L9595" s="3" t="str">
        <f aca="false">L$8955</f>
        <v>Siconfi e Tendências</v>
      </c>
      <c r="M9595" s="3" t="str">
        <f aca="false">M$8955</f>
        <v>Porcentagem %</v>
      </c>
      <c r="N9595" s="4" t="str">
        <f aca="false">N$2226</f>
        <v>O PIB utilizado para cálculo é estimado pela Tendências</v>
      </c>
      <c r="O9595" s="3" t="n">
        <v>34.7906128434836</v>
      </c>
    </row>
    <row r="9596" customFormat="false" ht="15" hidden="false" customHeight="true" outlineLevel="0" collapsed="false">
      <c r="A9596" s="3" t="str">
        <f aca="false">A$8956</f>
        <v>Solidez Fiscal</v>
      </c>
      <c r="B9596" s="3" t="str">
        <f aca="false">B$8956</f>
        <v>Gasto com Pessoal</v>
      </c>
      <c r="C9596" s="3" t="n">
        <f aca="false">C$8956</f>
        <v>-1</v>
      </c>
      <c r="D9596" s="3" t="s">
        <v>247</v>
      </c>
      <c r="E9596" s="3" t="n">
        <f aca="false">E$8956</f>
        <v>2018</v>
      </c>
      <c r="F9596" s="3" t="n">
        <f aca="false">F$8956</f>
        <v>2019</v>
      </c>
      <c r="G9596" s="3" t="n">
        <v>70.5519475683617</v>
      </c>
      <c r="H9596" s="3" t="n">
        <f aca="false">H$8956</f>
        <v>0.236613693544795</v>
      </c>
      <c r="I9596" s="3" t="n">
        <f aca="false">I$8956</f>
        <v>0.12</v>
      </c>
      <c r="J9596" s="3" t="n">
        <f aca="false">J$8956</f>
        <v>0.0283936432253754</v>
      </c>
      <c r="K9596" s="3" t="str">
        <f aca="false">K$8956</f>
        <v>Gasto Empenhado com Pessoal (%RCL)</v>
      </c>
      <c r="L9596" s="3" t="str">
        <f aca="false">L$8956</f>
        <v>Siconfi</v>
      </c>
      <c r="M9596" s="3" t="str">
        <f aca="false">M$8956</f>
        <v>Porcentagem %</v>
      </c>
      <c r="N9596" s="5"/>
      <c r="O9596" s="3" t="n">
        <v>64.3435096811049</v>
      </c>
    </row>
    <row r="9597" customFormat="false" ht="15" hidden="false" customHeight="true" outlineLevel="0" collapsed="false">
      <c r="A9597" s="3" t="str">
        <f aca="false">A$8957</f>
        <v>Solidez Fiscal</v>
      </c>
      <c r="B9597" s="3" t="str">
        <f aca="false">B$8957</f>
        <v>Índice de Liquidez</v>
      </c>
      <c r="C9597" s="3" t="n">
        <f aca="false">C$8957</f>
        <v>-1</v>
      </c>
      <c r="D9597" s="3" t="s">
        <v>247</v>
      </c>
      <c r="E9597" s="3" t="n">
        <f aca="false">E$8957</f>
        <v>2018</v>
      </c>
      <c r="F9597" s="3" t="n">
        <f aca="false">F$8957</f>
        <v>2019</v>
      </c>
      <c r="G9597" s="3" t="n">
        <v>-1430.3728061486</v>
      </c>
      <c r="H9597" s="3" t="n">
        <f aca="false">H$8957</f>
        <v>0.0152132907933547</v>
      </c>
      <c r="I9597" s="3" t="n">
        <f aca="false">I$8957</f>
        <v>0.12</v>
      </c>
      <c r="J9597" s="3" t="n">
        <f aca="false">J$8957</f>
        <v>0.00182559489520256</v>
      </c>
      <c r="K95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597" s="3" t="str">
        <f aca="false">L$8957</f>
        <v>Siconfi</v>
      </c>
      <c r="M9597" s="3" t="str">
        <f aca="false">M$8957</f>
        <v>Porcentagem %</v>
      </c>
      <c r="N95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597" s="3" t="n">
        <v>100</v>
      </c>
    </row>
    <row r="9598" customFormat="false" ht="15" hidden="false" customHeight="true" outlineLevel="0" collapsed="false">
      <c r="A9598" s="3" t="str">
        <f aca="false">A$8958</f>
        <v>Solidez Fiscal</v>
      </c>
      <c r="B9598" s="3" t="str">
        <f aca="false">B$8958</f>
        <v>Poupança Corrente</v>
      </c>
      <c r="C9598" s="3" t="n">
        <f aca="false">C$8958</f>
        <v>1</v>
      </c>
      <c r="D9598" s="3" t="s">
        <v>247</v>
      </c>
      <c r="E9598" s="3" t="n">
        <f aca="false">E$8958</f>
        <v>2018</v>
      </c>
      <c r="F9598" s="3" t="n">
        <f aca="false">F$8958</f>
        <v>2019</v>
      </c>
      <c r="G9598" s="3" t="n">
        <v>2.94696506313507</v>
      </c>
      <c r="H9598" s="3" t="n">
        <f aca="false">H$8958</f>
        <v>0.287675905897404</v>
      </c>
      <c r="I9598" s="3" t="n">
        <f aca="false">I$8958</f>
        <v>0.12</v>
      </c>
      <c r="J9598" s="3" t="n">
        <f aca="false">J$8958</f>
        <v>0.0345211087076885</v>
      </c>
      <c r="K9598" s="3" t="str">
        <f aca="false">K$8958</f>
        <v>Poupança Corrente (receitas correntes - despesas correntes / receitas correntes)</v>
      </c>
      <c r="L9598" s="3" t="str">
        <f aca="false">L$8958</f>
        <v>Siconfi</v>
      </c>
      <c r="M9598" s="3" t="str">
        <f aca="false">M$8958</f>
        <v>Porcentagem %</v>
      </c>
      <c r="N9598" s="5"/>
      <c r="O9598" s="3" t="n">
        <v>39.2582175575149</v>
      </c>
    </row>
    <row r="9599" customFormat="false" ht="15" hidden="false" customHeight="true" outlineLevel="0" collapsed="false">
      <c r="A9599" s="3" t="str">
        <f aca="false">A$8959</f>
        <v>Solidez Fiscal</v>
      </c>
      <c r="B9599" s="3" t="str">
        <f aca="false">B$8959</f>
        <v> Total</v>
      </c>
      <c r="C9599" s="3" t="n">
        <f aca="false">C$8959</f>
        <v>1</v>
      </c>
      <c r="D9599" s="3" t="s">
        <v>247</v>
      </c>
      <c r="E9599" s="3" t="n">
        <f aca="false">E$8959</f>
        <v>2019</v>
      </c>
      <c r="F9599" s="3" t="n">
        <f aca="false">F$8959</f>
        <v>2019</v>
      </c>
      <c r="G9599" s="3" t="n">
        <v>49.9193195046849</v>
      </c>
      <c r="H9599" s="3" t="n">
        <f aca="false">H$8959</f>
        <v>1</v>
      </c>
      <c r="I9599" s="3" t="n">
        <f aca="false">I$8959</f>
        <v>0.12</v>
      </c>
      <c r="J9599" s="3" t="n">
        <f aca="false">J$8959</f>
        <v>0.12</v>
      </c>
      <c r="K9599" s="3" t="str">
        <f aca="false">K$8959</f>
        <v>Nota obtida via normalização e ponderação de indicadores que variam de 0 a 100.</v>
      </c>
      <c r="L9599" s="3" t="str">
        <f aca="false">L$8959</f>
        <v>Tendências</v>
      </c>
      <c r="M9599" s="3" t="str">
        <f aca="false">M$8959</f>
        <v>Nota de 0 a 100</v>
      </c>
      <c r="N9599" s="5"/>
      <c r="O9599" s="3" t="n">
        <v>49.2963294368497</v>
      </c>
    </row>
    <row r="9600" customFormat="false" ht="15" hidden="false" customHeight="true" outlineLevel="0" collapsed="false">
      <c r="A9600" s="3" t="str">
        <f aca="false">A$8960</f>
        <v>Segurança Pública</v>
      </c>
      <c r="B9600" s="3" t="str">
        <f aca="false">B$8960</f>
        <v>Atuação do Sistema de Justiça Criminal</v>
      </c>
      <c r="C9600" s="3" t="n">
        <f aca="false">C$8960</f>
        <v>1</v>
      </c>
      <c r="D9600" s="3" t="s">
        <v>247</v>
      </c>
      <c r="E9600" s="3" t="n">
        <f aca="false">E$8960</f>
        <v>2018</v>
      </c>
      <c r="F9600" s="3" t="n">
        <f aca="false">F$8960</f>
        <v>2019</v>
      </c>
      <c r="G9600" s="3" t="n">
        <v>1.63486863044396</v>
      </c>
      <c r="H9600" s="3" t="n">
        <f aca="false">H$8960</f>
        <v>0.0909740967820325</v>
      </c>
      <c r="I9600" s="3" t="n">
        <f aca="false">I$8960</f>
        <v>0.134</v>
      </c>
      <c r="J9600" s="3" t="n">
        <f aca="false">J$8960</f>
        <v>0.0121905289687924</v>
      </c>
      <c r="K9600" s="3" t="str">
        <f aca="false">K$8960</f>
        <v>População prisional acusada de homicídio em relação ao número de homicídios.</v>
      </c>
      <c r="L9600" s="3" t="str">
        <f aca="false">L$8960</f>
        <v>DEPEN e FBSP</v>
      </c>
      <c r="M9600" s="3" t="str">
        <f aca="false">M$8960</f>
        <v>Porcentagem %</v>
      </c>
      <c r="N9600" s="3" t="str">
        <f aca="false">N$49</f>
        <v>A partir da edição de 2018, ou seja, do dado de 2017 passou a ser usado como numerador a população prisional acusada de homicídio e não mais a população carcerária total.</v>
      </c>
      <c r="O9600" s="3" t="n">
        <v>32.935996939656</v>
      </c>
    </row>
    <row r="9601" customFormat="false" ht="15" hidden="false" customHeight="true" outlineLevel="0" collapsed="false">
      <c r="A9601" s="3" t="str">
        <f aca="false">A$8961</f>
        <v>Segurança Pública</v>
      </c>
      <c r="B9601" s="3" t="str">
        <f aca="false">B$8961</f>
        <v>Presos sem Condenação</v>
      </c>
      <c r="C9601" s="3" t="n">
        <f aca="false">C$8961</f>
        <v>-1</v>
      </c>
      <c r="D9601" s="3" t="s">
        <v>247</v>
      </c>
      <c r="E9601" s="3" t="n">
        <f aca="false">E$8961</f>
        <v>2017</v>
      </c>
      <c r="F9601" s="3" t="n">
        <f aca="false">F$8961</f>
        <v>2019</v>
      </c>
      <c r="G9601" s="3" t="n">
        <v>43.32</v>
      </c>
      <c r="H9601" s="3" t="n">
        <f aca="false">H$8961</f>
        <v>0.103429586761364</v>
      </c>
      <c r="I9601" s="3" t="n">
        <f aca="false">I$8961</f>
        <v>0.134</v>
      </c>
      <c r="J9601" s="3" t="n">
        <f aca="false">J$8961</f>
        <v>0.0138595646260227</v>
      </c>
      <c r="K9601" s="3" t="str">
        <f aca="false">K$8961</f>
        <v>Proporção de presos sem condenação em relação ao total de presos.</v>
      </c>
      <c r="L9601" s="3" t="str">
        <f aca="false">L$8961</f>
        <v>DEPEN</v>
      </c>
      <c r="M9601" s="3" t="str">
        <f aca="false">M$8961</f>
        <v>Porcentagem %</v>
      </c>
      <c r="N9601" s="5"/>
      <c r="O9601" s="3" t="n">
        <v>34.1943419434194</v>
      </c>
    </row>
    <row r="9602" customFormat="false" ht="15" hidden="false" customHeight="true" outlineLevel="0" collapsed="false">
      <c r="A9602" s="3" t="str">
        <f aca="false">A$8962</f>
        <v>Segurança Pública</v>
      </c>
      <c r="B9602" s="3" t="str">
        <f aca="false">B$8962</f>
        <v>Déficit Carcerário</v>
      </c>
      <c r="C9602" s="3" t="n">
        <f aca="false">C$8962</f>
        <v>-1</v>
      </c>
      <c r="D9602" s="3" t="s">
        <v>247</v>
      </c>
      <c r="E9602" s="3" t="n">
        <f aca="false">E$8962</f>
        <v>2017</v>
      </c>
      <c r="F9602" s="3" t="n">
        <f aca="false">F$8962</f>
        <v>2019</v>
      </c>
      <c r="G9602" s="3" t="n">
        <v>1.83</v>
      </c>
      <c r="H9602" s="3" t="n">
        <f aca="false">H$8962</f>
        <v>0.0927084405756597</v>
      </c>
      <c r="I9602" s="3" t="n">
        <f aca="false">I$8962</f>
        <v>0.134</v>
      </c>
      <c r="J9602" s="3" t="n">
        <f aca="false">J$8962</f>
        <v>0.0124229310371384</v>
      </c>
      <c r="K9602" s="3" t="str">
        <f aca="false">K$8962</f>
        <v>Relação população prisional pelo total de vagas.</v>
      </c>
      <c r="L9602" s="3" t="str">
        <f aca="false">L$8962</f>
        <v>DEPEN</v>
      </c>
      <c r="M9602" s="3" t="str">
        <f aca="false">M$8962</f>
        <v>Porcentagem %</v>
      </c>
      <c r="N9602" s="5"/>
      <c r="O9602" s="3" t="n">
        <v>52.8301886792453</v>
      </c>
    </row>
    <row r="9603" customFormat="false" ht="15" hidden="false" customHeight="true" outlineLevel="0" collapsed="false">
      <c r="A9603" s="3" t="str">
        <f aca="false">A$8963</f>
        <v>Segurança Pública</v>
      </c>
      <c r="B9603" s="3" t="str">
        <f aca="false">B$8963</f>
        <v>Mortes a Esclarecer</v>
      </c>
      <c r="C9603" s="3" t="n">
        <f aca="false">C$8963</f>
        <v>-1</v>
      </c>
      <c r="D9603" s="3" t="s">
        <v>247</v>
      </c>
      <c r="E9603" s="3" t="n">
        <f aca="false">E$8963</f>
        <v>2017</v>
      </c>
      <c r="F9603" s="3" t="n">
        <f aca="false">F$8963</f>
        <v>2019</v>
      </c>
      <c r="G9603" s="3" t="n">
        <v>1.72591140291962</v>
      </c>
      <c r="H9603" s="3" t="n">
        <f aca="false">H$8963</f>
        <v>0.10719025350249</v>
      </c>
      <c r="I9603" s="3" t="n">
        <f aca="false">I$8963</f>
        <v>0.134</v>
      </c>
      <c r="J9603" s="3" t="n">
        <f aca="false">J$8963</f>
        <v>0.0143634939693337</v>
      </c>
      <c r="K9603" s="3" t="str">
        <f aca="false">K$8963</f>
        <v>Óbitos por causas externas a partir de "Eventos cuja intenção é indeterminada" por 100 mil habitantes.</v>
      </c>
      <c r="L9603" s="3" t="str">
        <f aca="false">L$8963</f>
        <v>Datasus e IBGE</v>
      </c>
      <c r="M9603" s="3" t="str">
        <f aca="false">M$8963</f>
        <v>Taxa de mortalidade por 100 mil habitantes</v>
      </c>
      <c r="N96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603" s="3" t="n">
        <v>84.4116956864989</v>
      </c>
    </row>
    <row r="9604" customFormat="false" ht="15" hidden="false" customHeight="true" outlineLevel="0" collapsed="false">
      <c r="A9604" s="3" t="str">
        <f aca="false">A$8964</f>
        <v>Segurança Pública</v>
      </c>
      <c r="B9604" s="3" t="str">
        <f aca="false">B$8964</f>
        <v>Mortalidade no Trânsito</v>
      </c>
      <c r="C9604" s="3" t="n">
        <f aca="false">C$8964</f>
        <v>-1</v>
      </c>
      <c r="D9604" s="3" t="s">
        <v>247</v>
      </c>
      <c r="E9604" s="3" t="n">
        <f aca="false">E$8964</f>
        <v>2017</v>
      </c>
      <c r="F9604" s="3" t="n">
        <f aca="false">F$8964</f>
        <v>2019</v>
      </c>
      <c r="G9604" s="3" t="n">
        <v>24.5462955081902</v>
      </c>
      <c r="H9604" s="3" t="n">
        <f aca="false">H$8964</f>
        <v>0.0581084120071216</v>
      </c>
      <c r="I9604" s="3" t="n">
        <f aca="false">I$8964</f>
        <v>0.134</v>
      </c>
      <c r="J9604" s="3" t="n">
        <f aca="false">J$8964</f>
        <v>0.0077865272089543</v>
      </c>
      <c r="K9604" s="3" t="str">
        <f aca="false">K$8964</f>
        <v>Óbitos por acidentes em transporte terrestre em relação a 100 mil habitantes.</v>
      </c>
      <c r="L9604" s="3" t="str">
        <f aca="false">L$8964</f>
        <v>Datasus e IBGE</v>
      </c>
      <c r="M9604" s="3" t="str">
        <f aca="false">M$8964</f>
        <v>Óbitos por 100 mil habitantes</v>
      </c>
      <c r="N9604" s="5" t="str">
        <f aca="false">N$50</f>
        <v>Antes de 2019 o nome do indicador era "Segurança no Trânsito" </v>
      </c>
      <c r="O9604" s="3" t="n">
        <v>50.0500346374467</v>
      </c>
    </row>
    <row r="9605" customFormat="false" ht="15" hidden="false" customHeight="true" outlineLevel="0" collapsed="false">
      <c r="A9605" s="3" t="str">
        <f aca="false">A$8965</f>
        <v>Segurança Pública</v>
      </c>
      <c r="B9605" s="3" t="str">
        <f aca="false">B$8965</f>
        <v>Morbidade no Trânsito</v>
      </c>
      <c r="C9605" s="3" t="n">
        <f aca="false">C$8965</f>
        <v>-1</v>
      </c>
      <c r="D9605" s="3" t="s">
        <v>247</v>
      </c>
      <c r="E9605" s="3" t="n">
        <f aca="false">E$8965</f>
        <v>2018</v>
      </c>
      <c r="F9605" s="3" t="n">
        <f aca="false">F$8965</f>
        <v>2019</v>
      </c>
      <c r="G9605" s="3" t="n">
        <v>108.402688906671</v>
      </c>
      <c r="H9605" s="3" t="n">
        <f aca="false">H$8965</f>
        <v>0.0880642901472015</v>
      </c>
      <c r="I9605" s="3" t="n">
        <f aca="false">I$8965</f>
        <v>0.134</v>
      </c>
      <c r="J9605" s="3" t="n">
        <f aca="false">J$8965</f>
        <v>0.011800614879725</v>
      </c>
      <c r="K9605" s="3" t="str">
        <f aca="false">K$8965</f>
        <v>Número de internações provocadas por acidente de transporte terrestre em relação a 100 mil habitantes.</v>
      </c>
      <c r="L9605" s="3" t="str">
        <f aca="false">L$8965</f>
        <v>Datasus e IBGE</v>
      </c>
      <c r="M9605" s="3" t="str">
        <f aca="false">M$8965</f>
        <v>Internações por 100 mil habitantes</v>
      </c>
      <c r="N9605" s="3"/>
      <c r="O9605" s="3" t="n">
        <v>83.715655355352</v>
      </c>
    </row>
    <row r="9606" customFormat="false" ht="15" hidden="false" customHeight="true" outlineLevel="0" collapsed="false">
      <c r="A9606" s="3" t="str">
        <f aca="false">A$8966</f>
        <v>Segurança Pública</v>
      </c>
      <c r="B9606" s="3" t="str">
        <f aca="false">B$8966</f>
        <v>Segurança Pessoal</v>
      </c>
      <c r="C9606" s="3" t="n">
        <f aca="false">C$8966</f>
        <v>-1</v>
      </c>
      <c r="D9606" s="3" t="s">
        <v>247</v>
      </c>
      <c r="E9606" s="3" t="n">
        <f aca="false">E$8966</f>
        <v>2018</v>
      </c>
      <c r="F9606" s="3" t="n">
        <f aca="false">F$8966</f>
        <v>2019</v>
      </c>
      <c r="G9606" s="3" t="n">
        <v>37.7971268115277</v>
      </c>
      <c r="H9606" s="3" t="n">
        <f aca="false">H$8966</f>
        <v>0.254081337515016</v>
      </c>
      <c r="I9606" s="3" t="n">
        <f aca="false">I$8966</f>
        <v>0.134</v>
      </c>
      <c r="J9606" s="3" t="n">
        <f aca="false">J$8966</f>
        <v>0.0340468992270122</v>
      </c>
      <c r="K9606" s="3" t="str">
        <f aca="false">K$8966</f>
        <v>Soma das vítimas de homicídio doloso, latrocínio e lesão corporal seguida de morte, em relação à população total.</v>
      </c>
      <c r="L9606" s="3" t="str">
        <f aca="false">L$8966</f>
        <v>SENASP</v>
      </c>
      <c r="M9606" s="3" t="str">
        <f aca="false">M$8966</f>
        <v>Óbitos por 100 mil habitantes</v>
      </c>
      <c r="N9606" s="5"/>
      <c r="O9606" s="3" t="n">
        <v>50.4220045358917</v>
      </c>
    </row>
    <row r="9607" customFormat="false" ht="15" hidden="false" customHeight="true" outlineLevel="0" collapsed="false">
      <c r="A9607" s="3" t="str">
        <f aca="false">A$8967</f>
        <v>Segurança Pública</v>
      </c>
      <c r="B9607" s="3" t="str">
        <f aca="false">B$8967</f>
        <v>Segurança Patrimonial</v>
      </c>
      <c r="C9607" s="3" t="n">
        <f aca="false">C$8967</f>
        <v>-1</v>
      </c>
      <c r="D9607" s="3" t="s">
        <v>247</v>
      </c>
      <c r="E9607" s="3" t="n">
        <f aca="false">E$8967</f>
        <v>2018</v>
      </c>
      <c r="F9607" s="3" t="n">
        <f aca="false">F$8967</f>
        <v>2019</v>
      </c>
      <c r="G9607" s="3" t="n">
        <v>904.660359728664</v>
      </c>
      <c r="H9607" s="3" t="n">
        <f aca="false">H$8967</f>
        <v>0.123815283360345</v>
      </c>
      <c r="I9607" s="3" t="n">
        <f aca="false">I$8967</f>
        <v>0.134</v>
      </c>
      <c r="J9607" s="3" t="n">
        <f aca="false">J$8967</f>
        <v>0.0165912479702863</v>
      </c>
      <c r="K9607" s="3" t="str">
        <f aca="false">K$8967</f>
        <v>Roubos totais por 100 mil habitantes.</v>
      </c>
      <c r="L9607" s="3" t="str">
        <f aca="false">L$8967</f>
        <v>SENASP</v>
      </c>
      <c r="M9607" s="3" t="str">
        <f aca="false">M$8967</f>
        <v>Roubos por 100 mil habitantes</v>
      </c>
      <c r="N9607" s="3" t="str">
        <f aca="false">N$52</f>
        <v>A partir da edição de 2019, ou seja, do dado de 2018, passou a ser usado o número de roubos totais no lugar de roubos e furtos de veículos</v>
      </c>
      <c r="O9607" s="3" t="n">
        <v>43.1592283498099</v>
      </c>
    </row>
    <row r="9608" customFormat="false" ht="15" hidden="false" customHeight="true" outlineLevel="0" collapsed="false">
      <c r="A9608" s="3" t="str">
        <f aca="false">A$8968</f>
        <v>Segurança Pública</v>
      </c>
      <c r="B9608" s="3" t="str">
        <f aca="false">B$8968</f>
        <v>Qualidade da Informação de Criminalidade</v>
      </c>
      <c r="C9608" s="3" t="n">
        <f aca="false">C$8968</f>
        <v>1</v>
      </c>
      <c r="D9608" s="3" t="s">
        <v>247</v>
      </c>
      <c r="E9608" s="3" t="n">
        <f aca="false">E$8968</f>
        <v>2017</v>
      </c>
      <c r="F9608" s="3" t="n">
        <f aca="false">F$8968</f>
        <v>2019</v>
      </c>
      <c r="G9608" s="3" t="n">
        <v>82</v>
      </c>
      <c r="H9608" s="3" t="n">
        <f aca="false">H$8968</f>
        <v>0.0816282993487694</v>
      </c>
      <c r="I9608" s="3" t="n">
        <f aca="false">I$8968</f>
        <v>0.134</v>
      </c>
      <c r="J9608" s="3" t="n">
        <f aca="false">J$8968</f>
        <v>0.0109381921127351</v>
      </c>
      <c r="K9608" s="3" t="str">
        <f aca="false">K$8968</f>
        <v>Qualidade estimada dos registros estatísticos oficiais de Mortes Violentas Intencionais. </v>
      </c>
      <c r="L9608" s="3" t="str">
        <f aca="false">L$8968</f>
        <v>FBSP</v>
      </c>
      <c r="M9608" s="3" t="str">
        <f aca="false">M$8968</f>
        <v>Pontuação de 0 a 100</v>
      </c>
      <c r="N9608" s="5"/>
      <c r="O9608" s="3" t="n">
        <v>75.7990867579909</v>
      </c>
    </row>
    <row r="9609" customFormat="false" ht="15" hidden="false" customHeight="true" outlineLevel="0" collapsed="false">
      <c r="A9609" s="3" t="str">
        <f aca="false">A$8969</f>
        <v>Segurança Pública</v>
      </c>
      <c r="B9609" s="3" t="str">
        <f aca="false">B$8969</f>
        <v> Total</v>
      </c>
      <c r="C9609" s="3" t="n">
        <f aca="false">C$8969</f>
        <v>1</v>
      </c>
      <c r="D9609" s="3" t="s">
        <v>247</v>
      </c>
      <c r="E9609" s="3" t="n">
        <f aca="false">E$8969</f>
        <v>2019</v>
      </c>
      <c r="F9609" s="3" t="n">
        <f aca="false">F$8969</f>
        <v>2019</v>
      </c>
      <c r="G9609" s="3" t="n">
        <v>55.1020454783852</v>
      </c>
      <c r="H9609" s="3" t="n">
        <f aca="false">H$8969</f>
        <v>1</v>
      </c>
      <c r="I9609" s="3" t="n">
        <f aca="false">I$8969</f>
        <v>0.134</v>
      </c>
      <c r="J9609" s="3" t="n">
        <f aca="false">J$8969</f>
        <v>0.134</v>
      </c>
      <c r="K9609" s="3" t="str">
        <f aca="false">K$8969</f>
        <v>Nota obtida via normalização e ponderação de indicadores que variam de 0 a 100.</v>
      </c>
      <c r="L9609" s="3" t="str">
        <f aca="false">L$8969</f>
        <v>Tendências</v>
      </c>
      <c r="M9609" s="3" t="str">
        <f aca="false">M$8969</f>
        <v>Nota de 0 a 100</v>
      </c>
      <c r="N9609" s="5"/>
      <c r="O9609" s="3" t="n">
        <v>54.622848369211</v>
      </c>
    </row>
    <row r="9610" customFormat="false" ht="15" hidden="false" customHeight="true" outlineLevel="0" collapsed="false">
      <c r="A9610" s="3" t="str">
        <f aca="false">A$8970</f>
        <v>Sustentabilidade Social</v>
      </c>
      <c r="B9610" s="3" t="str">
        <f aca="false">B$8970</f>
        <v>Inadequação de Moradia FJP</v>
      </c>
      <c r="C9610" s="3" t="n">
        <f aca="false">C$8970</f>
        <v>-1</v>
      </c>
      <c r="D9610" s="3" t="s">
        <v>247</v>
      </c>
      <c r="E9610" s="3" t="n">
        <f aca="false">E$8970</f>
        <v>2015</v>
      </c>
      <c r="F9610" s="3" t="n">
        <f aca="false">F$8970</f>
        <v>2019</v>
      </c>
      <c r="G9610" s="3" t="n">
        <v>9.4</v>
      </c>
      <c r="H9610" s="3" t="n">
        <f aca="false">H$8970</f>
        <v>0.111371082199774</v>
      </c>
      <c r="I9610" s="3" t="n">
        <f aca="false">I$8970</f>
        <v>0.122</v>
      </c>
      <c r="J9610" s="3" t="n">
        <f aca="false">J$8970</f>
        <v>0.0135872720283724</v>
      </c>
      <c r="K96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610" s="3" t="str">
        <f aca="false">L$8970</f>
        <v>Fundação João Pinheiro</v>
      </c>
      <c r="M9610" s="3" t="str">
        <f aca="false">M$8970</f>
        <v>Porcentagem %</v>
      </c>
      <c r="N9610" s="5" t="str">
        <f aca="false">N$31</f>
        <v>A partir de 2020, foi necessário alteração metodológica tendo em vista a não atualização desde de 2015 do indicador da Fundação João Pinheiro, por isso a fonte do indicador passou a ser a PNADc Anual (IBGE).</v>
      </c>
      <c r="O9610" s="3" t="n">
        <v>74.6478873239437</v>
      </c>
    </row>
    <row r="9611" customFormat="false" ht="15" hidden="false" customHeight="true" outlineLevel="0" collapsed="false">
      <c r="A9611" s="3" t="str">
        <f aca="false">A$8971</f>
        <v>Sustentabilidade Social</v>
      </c>
      <c r="B9611" s="3" t="str">
        <f aca="false">B$8971</f>
        <v>Famílias Abaixo da Linha da Pobreza</v>
      </c>
      <c r="C9611" s="3" t="n">
        <f aca="false">C$8971</f>
        <v>-1</v>
      </c>
      <c r="D9611" s="3" t="s">
        <v>247</v>
      </c>
      <c r="E9611" s="3" t="n">
        <f aca="false">E$8971</f>
        <v>2017</v>
      </c>
      <c r="F9611" s="3" t="n">
        <f aca="false">F$8971</f>
        <v>2019</v>
      </c>
      <c r="G9611" s="3" t="n">
        <v>3.23715684078102</v>
      </c>
      <c r="H9611" s="3" t="n">
        <f aca="false">H$8971</f>
        <v>0.116395853639309</v>
      </c>
      <c r="I9611" s="3" t="n">
        <f aca="false">I$8971</f>
        <v>0.122</v>
      </c>
      <c r="J9611" s="3" t="n">
        <f aca="false">J$8971</f>
        <v>0.0142002941439957</v>
      </c>
      <c r="K9611" s="3" t="str">
        <f aca="false">K$8971</f>
        <v>% de domicílios com renda domiciliar per capita inferior à linha de pobreza.</v>
      </c>
      <c r="L9611" s="3" t="str">
        <f aca="false">L$8971</f>
        <v>IBGE</v>
      </c>
      <c r="M9611" s="3" t="str">
        <f aca="false">M$8971</f>
        <v>Porcentagem %</v>
      </c>
      <c r="N9611" s="5"/>
      <c r="O9611" s="3" t="n">
        <v>86.2280406237006</v>
      </c>
    </row>
    <row r="9612" customFormat="false" ht="15" hidden="false" customHeight="true" outlineLevel="0" collapsed="false">
      <c r="A9612" s="3" t="str">
        <f aca="false">A$8972</f>
        <v>Sustentabilidade Social</v>
      </c>
      <c r="B9612" s="3" t="str">
        <f aca="false">B$8972</f>
        <v>Desigualdade de Renda</v>
      </c>
      <c r="C9612" s="3" t="n">
        <f aca="false">C$8972</f>
        <v>-1</v>
      </c>
      <c r="D9612" s="3" t="s">
        <v>247</v>
      </c>
      <c r="E9612" s="3" t="n">
        <f aca="false">E$8972</f>
        <v>2017</v>
      </c>
      <c r="F9612" s="3" t="n">
        <f aca="false">F$8972</f>
        <v>2019</v>
      </c>
      <c r="G9612" s="3" t="n">
        <v>0.48</v>
      </c>
      <c r="H9612" s="3" t="n">
        <f aca="false">H$8972</f>
        <v>0.0650108005383814</v>
      </c>
      <c r="I9612" s="3" t="n">
        <f aca="false">I$8972</f>
        <v>0.122</v>
      </c>
      <c r="J9612" s="3" t="n">
        <f aca="false">J$8972</f>
        <v>0.00793131766568253</v>
      </c>
      <c r="K9612" s="3" t="str">
        <f aca="false">K$8972</f>
        <v>Índice de Gini do rendimento médio mensal real das pessoas de 14 anos ou mais de idade, em todos os trabalhos, a preços médios do ano</v>
      </c>
      <c r="L9612" s="3" t="str">
        <f aca="false">L$8972</f>
        <v>IBGE</v>
      </c>
      <c r="M9612" s="3" t="str">
        <f aca="false">M$8972</f>
        <v>Coeficiente de Gini (1=Desigualdade Máxima/0=Igualdade Máxima). </v>
      </c>
      <c r="N9612" s="5"/>
      <c r="O9612" s="3" t="n">
        <v>62.303664921466</v>
      </c>
    </row>
    <row r="9613" customFormat="false" ht="15" hidden="false" customHeight="true" outlineLevel="0" collapsed="false">
      <c r="A9613" s="3" t="str">
        <f aca="false">A$8973</f>
        <v>Sustentabilidade Social</v>
      </c>
      <c r="B9613" s="3" t="str">
        <f aca="false">B$8973</f>
        <v>Acesso ao Saneamento Básico - Água</v>
      </c>
      <c r="C9613" s="3" t="n">
        <f aca="false">C$8973</f>
        <v>1</v>
      </c>
      <c r="D9613" s="3" t="s">
        <v>247</v>
      </c>
      <c r="E9613" s="3" t="n">
        <f aca="false">E$8973</f>
        <v>2018</v>
      </c>
      <c r="F9613" s="3" t="n">
        <f aca="false">F$8973</f>
        <v>2019</v>
      </c>
      <c r="G9613" s="3" t="n">
        <v>87.7318304061253</v>
      </c>
      <c r="H9613" s="3" t="n">
        <f aca="false">H$8973</f>
        <v>0.0692028957466385</v>
      </c>
      <c r="I9613" s="3" t="n">
        <f aca="false">I$8973</f>
        <v>0.122</v>
      </c>
      <c r="J9613" s="3" t="n">
        <f aca="false">J$8973</f>
        <v>0.0084427532810899</v>
      </c>
      <c r="K9613" s="3" t="str">
        <f aca="false">K$8973</f>
        <v>% de domicilios com acesso à água canalizada de rede geral de distribuição.</v>
      </c>
      <c r="L9613" s="3" t="str">
        <f aca="false">L$8973</f>
        <v>IBGE</v>
      </c>
      <c r="M9613" s="3" t="str">
        <f aca="false">M$8973</f>
        <v>Porcentagem %</v>
      </c>
      <c r="N9613" s="5"/>
      <c r="O9613" s="3" t="n">
        <v>84.1528148670079</v>
      </c>
    </row>
    <row r="9614" customFormat="false" ht="15" hidden="false" customHeight="true" outlineLevel="0" collapsed="false">
      <c r="A9614" s="3" t="str">
        <f aca="false">A$8974</f>
        <v>Sustentabilidade Social</v>
      </c>
      <c r="B9614" s="3" t="str">
        <f aca="false">B$8974</f>
        <v>Acesso ao Saneamento Básico - Esgoto</v>
      </c>
      <c r="C9614" s="3" t="n">
        <f aca="false">C$8974</f>
        <v>1</v>
      </c>
      <c r="D9614" s="3" t="s">
        <v>247</v>
      </c>
      <c r="E9614" s="3" t="n">
        <f aca="false">E$8974</f>
        <v>2018</v>
      </c>
      <c r="F9614" s="3" t="n">
        <f aca="false">F$8974</f>
        <v>2019</v>
      </c>
      <c r="G9614" s="3" t="n">
        <v>55</v>
      </c>
      <c r="H9614" s="3" t="n">
        <f aca="false">H$8974</f>
        <v>0.0645876294767202</v>
      </c>
      <c r="I9614" s="3" t="n">
        <f aca="false">I$8974</f>
        <v>0.122</v>
      </c>
      <c r="J9614" s="3" t="n">
        <f aca="false">J$8974</f>
        <v>0.00787969079615986</v>
      </c>
      <c r="K9614" s="3" t="str">
        <f aca="false">K$8974</f>
        <v>% de domicilios com acesso à rede coletora de esgoto.</v>
      </c>
      <c r="L9614" s="3" t="str">
        <f aca="false">L$8974</f>
        <v>IBGE</v>
      </c>
      <c r="M9614" s="3" t="str">
        <f aca="false">M$8974</f>
        <v>Porcentagem %</v>
      </c>
      <c r="N9614" s="5"/>
      <c r="O9614" s="3" t="n">
        <v>56.0747663551402</v>
      </c>
    </row>
    <row r="9615" customFormat="false" ht="15" hidden="false" customHeight="true" outlineLevel="0" collapsed="false">
      <c r="A9615" s="3" t="str">
        <f aca="false">A$8975</f>
        <v>Sustentabilidade Social</v>
      </c>
      <c r="B9615" s="3" t="str">
        <f aca="false">B$8975</f>
        <v>Anos Potenciais de Vida Perdidos</v>
      </c>
      <c r="C9615" s="3" t="n">
        <f aca="false">C$8975</f>
        <v>-1</v>
      </c>
      <c r="D9615" s="3" t="s">
        <v>247</v>
      </c>
      <c r="E9615" s="3" t="n">
        <f aca="false">E$8975</f>
        <v>2017</v>
      </c>
      <c r="F9615" s="3" t="n">
        <f aca="false">F$8975</f>
        <v>2019</v>
      </c>
      <c r="G9615" s="3" t="n">
        <v>9.68404297130879</v>
      </c>
      <c r="H9615" s="3" t="n">
        <f aca="false">H$8975</f>
        <v>0.0601704484346425</v>
      </c>
      <c r="I9615" s="3" t="n">
        <f aca="false">I$8975</f>
        <v>0.122</v>
      </c>
      <c r="J9615" s="3" t="n">
        <f aca="false">J$8975</f>
        <v>0.00734079470902638</v>
      </c>
      <c r="K9615" s="3" t="str">
        <f aca="false">K$8975</f>
        <v>Média da diferença da faixa etária em que os óbitos registrados ocorreram e a expectativa de vida ao nascer do Brasil.</v>
      </c>
      <c r="L9615" s="3" t="str">
        <f aca="false">L$8975</f>
        <v>Datasus</v>
      </c>
      <c r="M9615" s="3" t="str">
        <f aca="false">M$8975</f>
        <v>Anos</v>
      </c>
      <c r="N9615" s="5"/>
      <c r="O9615" s="3" t="n">
        <v>69.3160641736394</v>
      </c>
    </row>
    <row r="9616" customFormat="false" ht="15" hidden="false" customHeight="true" outlineLevel="0" collapsed="false">
      <c r="A9616" s="3" t="str">
        <f aca="false">A$8976</f>
        <v>Sustentabilidade Social</v>
      </c>
      <c r="B9616" s="3" t="str">
        <f aca="false">B$8976</f>
        <v>Formalidade do Mercado de Trabalho</v>
      </c>
      <c r="C9616" s="3" t="n">
        <f aca="false">C$8976</f>
        <v>1</v>
      </c>
      <c r="D9616" s="3" t="s">
        <v>247</v>
      </c>
      <c r="E9616" s="3" t="n">
        <f aca="false">E$8976</f>
        <v>2018</v>
      </c>
      <c r="F9616" s="3" t="n">
        <f aca="false">F$8976</f>
        <v>2019</v>
      </c>
      <c r="G9616" s="3" t="n">
        <v>57.1384290243043</v>
      </c>
      <c r="H9616" s="3" t="n">
        <f aca="false">H$8976</f>
        <v>0.0346947077119948</v>
      </c>
      <c r="I9616" s="3" t="n">
        <f aca="false">I$8976</f>
        <v>0.122</v>
      </c>
      <c r="J9616" s="3" t="n">
        <f aca="false">J$8976</f>
        <v>0.00423275434086337</v>
      </c>
      <c r="K96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616" s="3" t="str">
        <f aca="false">L$8976</f>
        <v>IBGE</v>
      </c>
      <c r="M9616" s="3" t="str">
        <f aca="false">M$8976</f>
        <v>Porcentagem %</v>
      </c>
      <c r="N96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616" s="3" t="n">
        <v>52.2825248342906</v>
      </c>
    </row>
    <row r="9617" customFormat="false" ht="15" hidden="false" customHeight="true" outlineLevel="0" collapsed="false">
      <c r="A9617" s="3" t="str">
        <f aca="false">A$8977</f>
        <v>Sustentabilidade Social</v>
      </c>
      <c r="B9617" s="3" t="str">
        <f aca="false">B$8977</f>
        <v>Inserção Econômica</v>
      </c>
      <c r="C9617" s="3" t="n">
        <f aca="false">C$8977</f>
        <v>1</v>
      </c>
      <c r="D9617" s="3" t="s">
        <v>247</v>
      </c>
      <c r="E9617" s="3" t="n">
        <f aca="false">E$8977</f>
        <v>2018</v>
      </c>
      <c r="F9617" s="3" t="n">
        <f aca="false">F$8977</f>
        <v>2019</v>
      </c>
      <c r="G9617" s="3" t="n">
        <v>91.8010385351189</v>
      </c>
      <c r="H9617" s="3" t="n">
        <f aca="false">H$8977</f>
        <v>0.0428007029311263</v>
      </c>
      <c r="I9617" s="3" t="n">
        <f aca="false">I$8977</f>
        <v>0.122</v>
      </c>
      <c r="J9617" s="3" t="n">
        <f aca="false">J$8977</f>
        <v>0.00522168575759741</v>
      </c>
      <c r="K9617" s="3" t="str">
        <f aca="false">K$8977</f>
        <v>Proporção de ocupados em relação à População Economicamente Ativa.</v>
      </c>
      <c r="L9617" s="3" t="str">
        <f aca="false">L$8977</f>
        <v>IBGE</v>
      </c>
      <c r="M9617" s="3" t="str">
        <f aca="false">M$8977</f>
        <v>Porcentagem %</v>
      </c>
      <c r="N9617" s="5"/>
      <c r="O9617" s="3" t="n">
        <v>85.9704514495067</v>
      </c>
    </row>
    <row r="9618" customFormat="false" ht="15" hidden="false" customHeight="true" outlineLevel="0" collapsed="false">
      <c r="A9618" s="3" t="str">
        <f aca="false">A$8978</f>
        <v>Sustentabilidade Social</v>
      </c>
      <c r="B9618" s="3" t="str">
        <f aca="false">B$8978</f>
        <v>IDH</v>
      </c>
      <c r="C9618" s="3" t="n">
        <f aca="false">C$8978</f>
        <v>1</v>
      </c>
      <c r="D9618" s="3" t="s">
        <v>247</v>
      </c>
      <c r="E9618" s="3" t="n">
        <f aca="false">E$8978</f>
        <v>2017</v>
      </c>
      <c r="F9618" s="3" t="n">
        <f aca="false">F$8978</f>
        <v>2019</v>
      </c>
      <c r="G9618" s="3" t="n">
        <v>0.769</v>
      </c>
      <c r="H9618" s="3" t="n">
        <f aca="false">H$8978</f>
        <v>0.132769233341421</v>
      </c>
      <c r="I9618" s="3" t="n">
        <f aca="false">I$8978</f>
        <v>0.122</v>
      </c>
      <c r="J9618" s="3" t="n">
        <f aca="false">J$8978</f>
        <v>0.0161978464676533</v>
      </c>
      <c r="K9618" s="3" t="str">
        <f aca="false">K$8978</f>
        <v>Índice de Desenvolvimento Humano estadual.</v>
      </c>
      <c r="L9618" s="3" t="str">
        <f aca="false">L$8978</f>
        <v>PNUD, FJP e Ipea</v>
      </c>
      <c r="M9618" s="3" t="str">
        <f aca="false">M$8978</f>
        <v>Índice de 0 a 1</v>
      </c>
      <c r="N9618" s="5"/>
      <c r="O9618" s="3" t="n">
        <v>51.497005988024</v>
      </c>
    </row>
    <row r="9619" customFormat="false" ht="15" hidden="false" customHeight="true" outlineLevel="0" collapsed="false">
      <c r="A9619" s="3" t="str">
        <f aca="false">A$8979</f>
        <v>Sustentabilidade Social</v>
      </c>
      <c r="B9619" s="3" t="str">
        <f aca="false">B$8979</f>
        <v>Inserção Econômica dos Jovens</v>
      </c>
      <c r="C9619" s="3" t="n">
        <f aca="false">C$8979</f>
        <v>1</v>
      </c>
      <c r="D9619" s="3" t="s">
        <v>247</v>
      </c>
      <c r="E9619" s="3" t="n">
        <f aca="false">E$8979</f>
        <v>2018</v>
      </c>
      <c r="F9619" s="3" t="n">
        <f aca="false">F$8979</f>
        <v>2019</v>
      </c>
      <c r="G9619" s="3" t="n">
        <v>81.7283642687397</v>
      </c>
      <c r="H9619" s="3" t="n">
        <f aca="false">H$8979</f>
        <v>0.0471468029485459</v>
      </c>
      <c r="I9619" s="3" t="n">
        <f aca="false">I$8979</f>
        <v>0.122</v>
      </c>
      <c r="J9619" s="3" t="n">
        <f aca="false">J$8979</f>
        <v>0.0057519099597226</v>
      </c>
      <c r="K9619" s="3" t="str">
        <f aca="false">K$8979</f>
        <v>Proporção dos jovens (entre 15 e 22 anos de idade) que estudam ou trabalham em relação ao total de jovens.</v>
      </c>
      <c r="L9619" s="3" t="str">
        <f aca="false">L$8979</f>
        <v>IBGE</v>
      </c>
      <c r="M9619" s="3" t="str">
        <f aca="false">M$8979</f>
        <v>Porcentagem %</v>
      </c>
      <c r="N9619" s="5"/>
      <c r="O9619" s="3" t="n">
        <v>81.2754008561244</v>
      </c>
    </row>
    <row r="9620" customFormat="false" ht="15" hidden="false" customHeight="true" outlineLevel="0" collapsed="false">
      <c r="A9620" s="3" t="str">
        <f aca="false">A$8980</f>
        <v>Sustentabilidade Social</v>
      </c>
      <c r="B9620" s="3" t="str">
        <f aca="false">B$8980</f>
        <v>Mortalidade Materna</v>
      </c>
      <c r="C9620" s="3" t="n">
        <f aca="false">C$8980</f>
        <v>-1</v>
      </c>
      <c r="D9620" s="3" t="s">
        <v>247</v>
      </c>
      <c r="E9620" s="3" t="n">
        <f aca="false">E$8980</f>
        <v>2017</v>
      </c>
      <c r="F9620" s="3" t="n">
        <f aca="false">F$8980</f>
        <v>2019</v>
      </c>
      <c r="G9620" s="3" t="n">
        <v>2.67931161654953</v>
      </c>
      <c r="H9620" s="3" t="n">
        <f aca="false">H$8980</f>
        <v>0.112363122797531</v>
      </c>
      <c r="I9620" s="3" t="n">
        <f aca="false">I$8980</f>
        <v>0.122</v>
      </c>
      <c r="J9620" s="3" t="n">
        <f aca="false">J$8980</f>
        <v>0.0137083009812988</v>
      </c>
      <c r="K9620" s="3" t="str">
        <f aca="false">K$8980</f>
        <v>Óbitos maternos em relação à população feminina em idade fértil (15-49 anos).</v>
      </c>
      <c r="L9620" s="3" t="str">
        <f aca="false">L$8980</f>
        <v>Datasus e IBGE</v>
      </c>
      <c r="M9620" s="3" t="str">
        <f aca="false">M$8980</f>
        <v>Taxa de mortalidade por 100 mil mulheres</v>
      </c>
      <c r="N9620" s="5"/>
      <c r="O9620" s="3" t="n">
        <v>73.9631404605825</v>
      </c>
    </row>
    <row r="9621" customFormat="false" ht="15" hidden="false" customHeight="true" outlineLevel="0" collapsed="false">
      <c r="A9621" s="3" t="str">
        <f aca="false">A$8981</f>
        <v>Sustentabilidade Social</v>
      </c>
      <c r="B9621" s="3" t="str">
        <f aca="false">B$8981</f>
        <v>Mortalidade Precoce</v>
      </c>
      <c r="C9621" s="3" t="n">
        <f aca="false">C$8981</f>
        <v>-1</v>
      </c>
      <c r="D9621" s="3" t="s">
        <v>247</v>
      </c>
      <c r="E9621" s="3" t="n">
        <f aca="false">E$8981</f>
        <v>2017</v>
      </c>
      <c r="F9621" s="3" t="n">
        <f aca="false">F$8981</f>
        <v>2019</v>
      </c>
      <c r="G9621" s="3" t="n">
        <v>136.286141054689</v>
      </c>
      <c r="H9621" s="3" t="n">
        <f aca="false">H$8981</f>
        <v>0.071934057704847</v>
      </c>
      <c r="I9621" s="3" t="n">
        <f aca="false">I$8981</f>
        <v>0.122</v>
      </c>
      <c r="J9621" s="3" t="n">
        <f aca="false">J$8981</f>
        <v>0.00877595503999134</v>
      </c>
      <c r="K9621" s="3" t="str">
        <f aca="false">K$8981</f>
        <v>Mortalidade de Jovens (15-29 anos) por causas externas.</v>
      </c>
      <c r="L9621" s="3" t="str">
        <f aca="false">L$8981</f>
        <v>Datasus e IBGE</v>
      </c>
      <c r="M9621" s="3" t="str">
        <f aca="false">M$8981</f>
        <v>Taxa de Mortalidade por 100 mil jovens</v>
      </c>
      <c r="N9621" s="5"/>
      <c r="O9621" s="3" t="n">
        <v>37.2015670303486</v>
      </c>
    </row>
    <row r="9622" customFormat="false" ht="15" hidden="false" customHeight="true" outlineLevel="0" collapsed="false">
      <c r="A9622" s="3" t="str">
        <f aca="false">A$8982</f>
        <v>Sustentabilidade Social</v>
      </c>
      <c r="B9622" s="3" t="str">
        <f aca="false">B$8982</f>
        <v>Mortalidade na Infância</v>
      </c>
      <c r="C9622" s="3" t="n">
        <f aca="false">C$8982</f>
        <v>-1</v>
      </c>
      <c r="D9622" s="3" t="s">
        <v>247</v>
      </c>
      <c r="E9622" s="3" t="n">
        <f aca="false">E$8982</f>
        <v>2017</v>
      </c>
      <c r="F9622" s="3" t="n">
        <f aca="false">F$8982</f>
        <v>2019</v>
      </c>
      <c r="G9622" s="3" t="n">
        <v>14.1693772962348</v>
      </c>
      <c r="H9622" s="3" t="n">
        <f aca="false">H$8982</f>
        <v>0.0715526625290683</v>
      </c>
      <c r="I9622" s="3" t="n">
        <f aca="false">I$8982</f>
        <v>0.122</v>
      </c>
      <c r="J9622" s="3" t="n">
        <f aca="false">J$8982</f>
        <v>0.00872942482854633</v>
      </c>
      <c r="K9622" s="3" t="str">
        <f aca="false">K$8982</f>
        <v>Óbitos de menores de 5 anos por grupo de 1.000 nascidos vivos.</v>
      </c>
      <c r="L9622" s="3" t="str">
        <f aca="false">L$8982</f>
        <v>Datasus</v>
      </c>
      <c r="M9622" s="3" t="str">
        <f aca="false">M$8982</f>
        <v>Porcentagem %</v>
      </c>
      <c r="N9622" s="5"/>
      <c r="O9622" s="3" t="n">
        <v>72.4661332934115</v>
      </c>
    </row>
    <row r="9623" customFormat="false" ht="15" hidden="false" customHeight="true" outlineLevel="0" collapsed="false">
      <c r="A9623" s="3" t="str">
        <f aca="false">A$8983</f>
        <v>Sustentabilidade Social</v>
      </c>
      <c r="B9623" s="3" t="str">
        <f aca="false">B$8983</f>
        <v> Total</v>
      </c>
      <c r="C9623" s="3" t="n">
        <f aca="false">C$8983</f>
        <v>1</v>
      </c>
      <c r="D9623" s="3" t="s">
        <v>247</v>
      </c>
      <c r="E9623" s="3" t="n">
        <f aca="false">E$8983</f>
        <v>2019</v>
      </c>
      <c r="F9623" s="3" t="n">
        <f aca="false">F$8983</f>
        <v>2019</v>
      </c>
      <c r="G9623" s="3" t="n">
        <v>68.3512967635917</v>
      </c>
      <c r="H9623" s="3" t="n">
        <f aca="false">H$8983</f>
        <v>1</v>
      </c>
      <c r="I9623" s="3" t="n">
        <f aca="false">I$8983</f>
        <v>0.122</v>
      </c>
      <c r="J9623" s="3" t="n">
        <f aca="false">J$8983</f>
        <v>0.122</v>
      </c>
      <c r="K9623" s="3" t="str">
        <f aca="false">K$8983</f>
        <v>Nota obtida via normalização e ponderação de indicadores que variam de 0 a 100.</v>
      </c>
      <c r="L9623" s="3" t="str">
        <f aca="false">L$8983</f>
        <v>Tendências</v>
      </c>
      <c r="M9623" s="3" t="str">
        <f aca="false">M$8983</f>
        <v>Nota de 0 a 100</v>
      </c>
      <c r="N9623" s="5"/>
      <c r="O9623" s="3" t="n">
        <v>71.7569267640266</v>
      </c>
    </row>
    <row r="9624" customFormat="false" ht="15" hidden="false" customHeight="true" outlineLevel="0" collapsed="false">
      <c r="A9624" s="3" t="s">
        <v>238</v>
      </c>
      <c r="B9624" s="3" t="s">
        <v>25</v>
      </c>
      <c r="C9624" s="3" t="n">
        <v>1</v>
      </c>
      <c r="D9624" s="3" t="s">
        <v>247</v>
      </c>
      <c r="E9624" s="3" t="n">
        <v>2019</v>
      </c>
      <c r="F9624" s="3" t="n">
        <v>2019</v>
      </c>
      <c r="G9624" s="3" t="n">
        <v>49.0425294994283</v>
      </c>
      <c r="H9624" s="3" t="n">
        <v>1</v>
      </c>
      <c r="I9624" s="3" t="n">
        <v>0.01</v>
      </c>
      <c r="J9624" s="3" t="n">
        <f aca="false">I9624*H9624</f>
        <v>0.01</v>
      </c>
      <c r="K9624" s="4" t="str">
        <f aca="false">K9544</f>
        <v>Nota obtida via normalização e ponderação de indicadores que variam de 0 a 100.</v>
      </c>
      <c r="L9624" s="3" t="str">
        <f aca="false">L9544</f>
        <v>Tendências</v>
      </c>
      <c r="M9624" s="3" t="str">
        <f aca="false">M$8984</f>
        <v>Nota de 0 a 100</v>
      </c>
      <c r="N9624" s="5"/>
      <c r="O9624" s="3" t="n">
        <v>32.8843773169088</v>
      </c>
    </row>
    <row r="9625" customFormat="false" ht="15" hidden="false" customHeight="true" outlineLevel="0" collapsed="false">
      <c r="A9625" s="3" t="str">
        <f aca="false">A$8905</f>
        <v>Sustentabilidade Ambiental</v>
      </c>
      <c r="B9625" s="3" t="str">
        <f aca="false">B$8905</f>
        <v>Emissões de CO2</v>
      </c>
      <c r="C9625" s="3" t="n">
        <f aca="false">C$8905</f>
        <v>-1</v>
      </c>
      <c r="D9625" s="3" t="s">
        <v>248</v>
      </c>
      <c r="E9625" s="3" t="n">
        <f aca="false">E$8905</f>
        <v>2017</v>
      </c>
      <c r="F9625" s="3" t="n">
        <f aca="false">F$8905</f>
        <v>2019</v>
      </c>
      <c r="G9625" s="3" t="n">
        <v>474.110258465519</v>
      </c>
      <c r="H9625" s="3" t="n">
        <f aca="false">H$8905</f>
        <v>0.276509599416255</v>
      </c>
      <c r="I9625" s="3" t="n">
        <f aca="false">I$8905</f>
        <v>0.078</v>
      </c>
      <c r="J9625" s="3" t="n">
        <f aca="false">J$8905</f>
        <v>0.0215677487544679</v>
      </c>
      <c r="K9625" s="3" t="str">
        <f aca="false">K$8905</f>
        <v>CO2 emitido e derivado de remoção de unidades de conservação pelo PIB Total.</v>
      </c>
      <c r="L9625" s="3" t="str">
        <f aca="false">L$8905</f>
        <v>SEEG/OC e Tendências</v>
      </c>
      <c r="M9625" s="3" t="str">
        <f aca="false">M$8905</f>
        <v>Toneladas emitidas de CO2  por habitante</v>
      </c>
      <c r="N9625" s="5" t="str">
        <f aca="false">N$71</f>
        <v>A partir da publicação de 2019, ou seja, do dado de 2017, o denominador foi alterado de população para PIB total (o PIB utilizado para cálculo é estimado pela Tendências)</v>
      </c>
      <c r="O9625" s="3" t="n">
        <v>48.9373286528894</v>
      </c>
    </row>
    <row r="9626" customFormat="false" ht="15" hidden="false" customHeight="true" outlineLevel="0" collapsed="false">
      <c r="A9626" s="3" t="str">
        <f aca="false">A$8906</f>
        <v>Sustentabilidade Ambiental</v>
      </c>
      <c r="B9626" s="3" t="str">
        <f aca="false">B$8906</f>
        <v>Serviços Urbanos</v>
      </c>
      <c r="C9626" s="3" t="n">
        <f aca="false">C$8906</f>
        <v>1</v>
      </c>
      <c r="D9626" s="3" t="s">
        <v>248</v>
      </c>
      <c r="E9626" s="3" t="n">
        <f aca="false">E$8906</f>
        <v>2017</v>
      </c>
      <c r="F9626" s="3" t="n">
        <f aca="false">F$8906</f>
        <v>2019</v>
      </c>
      <c r="G9626" s="3" t="n">
        <v>0.371099787658613</v>
      </c>
      <c r="H9626" s="3" t="n">
        <f aca="false">H$8906</f>
        <v>0.112607049901131</v>
      </c>
      <c r="I9626" s="3" t="n">
        <f aca="false">I$8906</f>
        <v>0.078</v>
      </c>
      <c r="J9626" s="3" t="n">
        <f aca="false">J$8906</f>
        <v>0.00878334989228819</v>
      </c>
      <c r="K9626" s="3" t="str">
        <f aca="false">K$8906</f>
        <v>Oferta de serviços municipais para coleta de materiais especiais e limpeza urbana (Nota: 0-2 a partir da agregação dos dados municipais).</v>
      </c>
      <c r="L9626" s="3" t="str">
        <f aca="false">L$8906</f>
        <v>SNIS</v>
      </c>
      <c r="M9626" s="3" t="str">
        <f aca="false">M$8906</f>
        <v>Pontuação de 0 a 2</v>
      </c>
      <c r="N9626" s="5"/>
      <c r="O9626" s="3" t="n">
        <v>18.5549893829306</v>
      </c>
    </row>
    <row r="9627" customFormat="false" ht="15" hidden="false" customHeight="true" outlineLevel="0" collapsed="false">
      <c r="A9627" s="3" t="str">
        <f aca="false">A$8907</f>
        <v>Sustentabilidade Ambiental</v>
      </c>
      <c r="B9627" s="3" t="str">
        <f aca="false">B$8907</f>
        <v>Destinação do Lixo</v>
      </c>
      <c r="C9627" s="3" t="n">
        <f aca="false">C$8907</f>
        <v>1</v>
      </c>
      <c r="D9627" s="3" t="s">
        <v>248</v>
      </c>
      <c r="E9627" s="3" t="n">
        <f aca="false">E$8907</f>
        <v>2017</v>
      </c>
      <c r="F9627" s="3" t="n">
        <f aca="false">F$8907</f>
        <v>2019</v>
      </c>
      <c r="G9627" s="3" t="n">
        <v>0.145649878803011</v>
      </c>
      <c r="H9627" s="3" t="n">
        <f aca="false">H$8907</f>
        <v>0.144272511161853</v>
      </c>
      <c r="I9627" s="3" t="n">
        <f aca="false">I$8907</f>
        <v>0.078</v>
      </c>
      <c r="J9627" s="3" t="n">
        <f aca="false">J$8907</f>
        <v>0.0112532558706245</v>
      </c>
      <c r="K9627" s="3" t="str">
        <f aca="false">K$8907</f>
        <v>Destinação adequada para o tipo de resíduo sólido e qualidade das unidades de destino em solo.</v>
      </c>
      <c r="L9627" s="3" t="str">
        <f aca="false">L$8907</f>
        <v>SNIS</v>
      </c>
      <c r="M9627" s="3" t="str">
        <f aca="false">M$8907</f>
        <v>Pontuação de 0 a 1</v>
      </c>
      <c r="N9627" s="5"/>
      <c r="O9627" s="3" t="n">
        <v>9.58927388438936</v>
      </c>
    </row>
    <row r="9628" customFormat="false" ht="15" hidden="false" customHeight="true" outlineLevel="0" collapsed="false">
      <c r="A9628" s="3" t="str">
        <f aca="false">A$8908</f>
        <v>Sustentabilidade Ambiental</v>
      </c>
      <c r="B9628" s="3" t="str">
        <f aca="false">B$8908</f>
        <v>Tratamento de Esgoto</v>
      </c>
      <c r="C9628" s="3" t="n">
        <f aca="false">C$8908</f>
        <v>1</v>
      </c>
      <c r="D9628" s="3" t="s">
        <v>248</v>
      </c>
      <c r="E9628" s="3" t="n">
        <f aca="false">E$8908</f>
        <v>2017</v>
      </c>
      <c r="F9628" s="3" t="n">
        <f aca="false">F$8908</f>
        <v>2019</v>
      </c>
      <c r="G9628" s="3" t="n">
        <v>6.56723080433463</v>
      </c>
      <c r="H9628" s="3" t="n">
        <f aca="false">H$8908</f>
        <v>0.274026242219037</v>
      </c>
      <c r="I9628" s="3" t="n">
        <f aca="false">I$8908</f>
        <v>0.078</v>
      </c>
      <c r="J9628" s="3" t="n">
        <f aca="false">J$8908</f>
        <v>0.0213740468930849</v>
      </c>
      <c r="K9628" s="3" t="str">
        <f aca="false">K$8908</f>
        <v>Parcela de esgoto tratado do total de água consumida multiplicado pela proporção de domicílios com acesso à agua encanada proveniente de rede geral de distribuição no estado.</v>
      </c>
      <c r="L9628" s="3" t="str">
        <f aca="false">L$8908</f>
        <v>SNIS e IBGE</v>
      </c>
      <c r="M9628" s="3" t="str">
        <f aca="false">M$8908</f>
        <v>Porcentagem %</v>
      </c>
      <c r="N96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628" s="3" t="n">
        <v>4.59132275324291</v>
      </c>
    </row>
    <row r="9629" customFormat="false" ht="15" hidden="false" customHeight="true" outlineLevel="0" collapsed="false">
      <c r="A9629" s="3" t="str">
        <f aca="false">A$8909</f>
        <v>Sustentabilidade Ambiental</v>
      </c>
      <c r="B9629" s="3" t="str">
        <f aca="false">B$8909</f>
        <v>Perda de Água</v>
      </c>
      <c r="C9629" s="3" t="n">
        <f aca="false">C$8909</f>
        <v>-1</v>
      </c>
      <c r="D9629" s="3" t="s">
        <v>248</v>
      </c>
      <c r="E9629" s="3" t="n">
        <f aca="false">E$8909</f>
        <v>2017</v>
      </c>
      <c r="F9629" s="3" t="n">
        <f aca="false">F$8909</f>
        <v>2019</v>
      </c>
      <c r="G9629" s="3" t="n">
        <v>59.77</v>
      </c>
      <c r="H9629" s="3" t="n">
        <f aca="false">H$8909</f>
        <v>0.192584597301725</v>
      </c>
      <c r="I9629" s="3" t="n">
        <f aca="false">I$8909</f>
        <v>0.078</v>
      </c>
      <c r="J9629" s="3" t="n">
        <f aca="false">J$8909</f>
        <v>0.0150215985895346</v>
      </c>
      <c r="K9629" s="3" t="str">
        <f aca="false">K$8909</f>
        <v>Índice de perdas na distribuição de água.</v>
      </c>
      <c r="L9629" s="3" t="str">
        <f aca="false">L$8909</f>
        <v>SNIS</v>
      </c>
      <c r="M9629" s="3" t="str">
        <f aca="false">M$8909</f>
        <v>Porcentagem %</v>
      </c>
      <c r="N9629" s="5"/>
      <c r="O9629" s="3" t="n">
        <v>31.8089015924867</v>
      </c>
    </row>
    <row r="9630" customFormat="false" ht="15" hidden="false" customHeight="true" outlineLevel="0" collapsed="false">
      <c r="A9630" s="3" t="str">
        <f aca="false">A$8910</f>
        <v>Sustentabilidade Ambiental</v>
      </c>
      <c r="B9630" s="3" t="str">
        <f aca="false">B$8910</f>
        <v> Total</v>
      </c>
      <c r="C9630" s="3" t="n">
        <f aca="false">C$8910</f>
        <v>1</v>
      </c>
      <c r="D9630" s="3" t="s">
        <v>248</v>
      </c>
      <c r="E9630" s="3" t="n">
        <f aca="false">E$8910</f>
        <v>2019</v>
      </c>
      <c r="F9630" s="3" t="n">
        <f aca="false">F$8910</f>
        <v>2019</v>
      </c>
      <c r="G9630" s="3" t="n">
        <v>24.3885798058755</v>
      </c>
      <c r="H9630" s="3" t="n">
        <f aca="false">H$8910</f>
        <v>1</v>
      </c>
      <c r="I9630" s="3" t="n">
        <f aca="false">I$8910</f>
        <v>0.078</v>
      </c>
      <c r="J9630" s="3" t="n">
        <f aca="false">J$8910</f>
        <v>0.078</v>
      </c>
      <c r="K9630" s="3" t="str">
        <f aca="false">K$8910</f>
        <v>Nota obtida via normalização e ponderação de indicadores que variam de 0 a 100.</v>
      </c>
      <c r="L9630" s="3" t="str">
        <f aca="false">L$8910</f>
        <v>Tendências</v>
      </c>
      <c r="M9630" s="3" t="str">
        <f aca="false">M$8910</f>
        <v>Nota de 0 a 100</v>
      </c>
      <c r="N9630" s="5"/>
      <c r="O9630" s="3" t="n">
        <v>14.9600814533217</v>
      </c>
    </row>
    <row r="9631" customFormat="false" ht="15" hidden="false" customHeight="true" outlineLevel="0" collapsed="false">
      <c r="A9631" s="3" t="str">
        <f aca="false">A$8911</f>
        <v>Capital Humano</v>
      </c>
      <c r="B9631" s="3" t="str">
        <f aca="false">B$8911</f>
        <v>Custo de Mão de Obra</v>
      </c>
      <c r="C9631" s="3" t="n">
        <f aca="false">C$8911</f>
        <v>-1</v>
      </c>
      <c r="D9631" s="3" t="s">
        <v>248</v>
      </c>
      <c r="E9631" s="3" t="n">
        <f aca="false">E$8911</f>
        <v>2018</v>
      </c>
      <c r="F9631" s="3" t="n">
        <f aca="false">F$8911</f>
        <v>2019</v>
      </c>
      <c r="G9631" s="3" t="n">
        <v>1315</v>
      </c>
      <c r="H9631" s="3" t="n">
        <f aca="false">H$8911</f>
        <v>0.420151030851755</v>
      </c>
      <c r="I9631" s="3" t="n">
        <f aca="false">I$8911</f>
        <v>0.082</v>
      </c>
      <c r="J9631" s="3" t="n">
        <f aca="false">J$8911</f>
        <v>0.0344523845298439</v>
      </c>
      <c r="K9631" s="3" t="str">
        <f aca="false">K$8911</f>
        <v>Rendimento médio nominal de todos os trabalhos, habitualmente recebido por mês, pelas pessoas de 14 anos ou mais de idade, ocupadas na semana de referência, com rendimento de trabalho.</v>
      </c>
      <c r="L9631" s="3" t="str">
        <f aca="false">L$8911</f>
        <v>IBGE</v>
      </c>
      <c r="M9631" s="3" t="str">
        <f aca="false">M$8911</f>
        <v>Reais (R$)</v>
      </c>
      <c r="N9631" s="3" t="str">
        <f aca="false">N$17</f>
        <v>A partir da publicação de 2016, ou seja, do dado de 2015, passou a ser usado o rendimento médio nominal de todos os trabalhos, antes disso se usava o rendimento médio real do trabalho principal</v>
      </c>
      <c r="O9631" s="3" t="n">
        <v>100</v>
      </c>
    </row>
    <row r="9632" customFormat="false" ht="15" hidden="false" customHeight="true" outlineLevel="0" collapsed="false">
      <c r="A9632" s="3" t="str">
        <f aca="false">A$8912</f>
        <v>Capital Humano</v>
      </c>
      <c r="B9632" s="3" t="str">
        <f aca="false">B$8912</f>
        <v>PEA com Ensino Superior</v>
      </c>
      <c r="C9632" s="3" t="n">
        <f aca="false">C$8912</f>
        <v>1</v>
      </c>
      <c r="D9632" s="3" t="s">
        <v>248</v>
      </c>
      <c r="E9632" s="3" t="n">
        <f aca="false">E$8912</f>
        <v>2018</v>
      </c>
      <c r="F9632" s="3" t="n">
        <f aca="false">F$8912</f>
        <v>2019</v>
      </c>
      <c r="G9632" s="3" t="n">
        <v>13.2325825766287</v>
      </c>
      <c r="H9632" s="3" t="n">
        <f aca="false">H$8912</f>
        <v>0.161410047971922</v>
      </c>
      <c r="I9632" s="3" t="n">
        <f aca="false">I$8912</f>
        <v>0.082</v>
      </c>
      <c r="J9632" s="3" t="n">
        <f aca="false">J$8912</f>
        <v>0.0132356239336976</v>
      </c>
      <c r="K9632" s="3" t="str">
        <f aca="false">K$8912</f>
        <v>A quantificação dos anos de estudo é feita apenas para a PEA, desconsiderando o nível de educação do restante da população. Desse modo, obtemos a proporção da PEA que têm ensino superior completo.</v>
      </c>
      <c r="L9632" s="3" t="str">
        <f aca="false">L$8912</f>
        <v>IBGE</v>
      </c>
      <c r="M9632" s="3" t="str">
        <f aca="false">M$8912</f>
        <v>Porcentagem %</v>
      </c>
      <c r="N9632" s="5"/>
      <c r="O9632" s="3" t="n">
        <v>0</v>
      </c>
    </row>
    <row r="9633" customFormat="false" ht="15" hidden="false" customHeight="true" outlineLevel="0" collapsed="false">
      <c r="A9633" s="3" t="str">
        <f aca="false">A$8913</f>
        <v>Capital Humano</v>
      </c>
      <c r="B9633" s="3" t="str">
        <f aca="false">B$8913</f>
        <v>Produtividade do Trabalho</v>
      </c>
      <c r="C9633" s="3" t="n">
        <f aca="false">C$8913</f>
        <v>1</v>
      </c>
      <c r="D9633" s="3" t="s">
        <v>248</v>
      </c>
      <c r="E9633" s="3" t="n">
        <f aca="false">E$8913</f>
        <v>2018</v>
      </c>
      <c r="F9633" s="3" t="n">
        <f aca="false">F$8913</f>
        <v>2019</v>
      </c>
      <c r="G9633" s="3" t="n">
        <v>42.3446411032801</v>
      </c>
      <c r="H9633" s="3" t="n">
        <f aca="false">H$8913</f>
        <v>0.253033252621177</v>
      </c>
      <c r="I9633" s="3" t="n">
        <f aca="false">I$8913</f>
        <v>0.082</v>
      </c>
      <c r="J9633" s="3" t="n">
        <f aca="false">J$8913</f>
        <v>0.0207487267149365</v>
      </c>
      <c r="K9633" s="3" t="str">
        <f aca="false">K$8913</f>
        <v>PIB pelo total de pessoas ocupadas no período.</v>
      </c>
      <c r="L9633" s="3" t="str">
        <f aca="false">L$8913</f>
        <v>IBGE e Tendências</v>
      </c>
      <c r="M9633" s="3" t="str">
        <f aca="false">M$8913</f>
        <v>Mil Reais (R$) por habitante</v>
      </c>
      <c r="N9633" s="5" t="str">
        <f aca="false">N$19</f>
        <v>O PIB utilizado para cálculo é estimado pela Tendências</v>
      </c>
      <c r="O9633" s="3" t="n">
        <v>3.41775740923901</v>
      </c>
    </row>
    <row r="9634" customFormat="false" ht="15" hidden="false" customHeight="true" outlineLevel="0" collapsed="false">
      <c r="A9634" s="3" t="str">
        <f aca="false">A$8914</f>
        <v>Capital Humano</v>
      </c>
      <c r="B9634" s="3" t="str">
        <f aca="false">B$8914</f>
        <v>Qualificação dos Trabalhadores</v>
      </c>
      <c r="C9634" s="3" t="n">
        <f aca="false">C$8914</f>
        <v>1</v>
      </c>
      <c r="D9634" s="3" t="s">
        <v>248</v>
      </c>
      <c r="E9634" s="3" t="n">
        <f aca="false">E$8914</f>
        <v>2018</v>
      </c>
      <c r="F9634" s="3" t="n">
        <f aca="false">F$8914</f>
        <v>2019</v>
      </c>
      <c r="G9634" s="3" t="n">
        <v>9.6576611</v>
      </c>
      <c r="H9634" s="3" t="n">
        <f aca="false">H$8914</f>
        <v>0.165405668555146</v>
      </c>
      <c r="I9634" s="3" t="n">
        <f aca="false">I$8914</f>
        <v>0.082</v>
      </c>
      <c r="J9634" s="3" t="n">
        <f aca="false">J$8914</f>
        <v>0.013563264821522</v>
      </c>
      <c r="K9634" s="3" t="str">
        <f aca="false">K$8914</f>
        <v>Anos de estudos da população economicamente ativa (acima de 14 anos de idade).</v>
      </c>
      <c r="L9634" s="3" t="str">
        <f aca="false">L$8914</f>
        <v>IBGE</v>
      </c>
      <c r="M9634" s="3" t="str">
        <f aca="false">M$8914</f>
        <v>Anos</v>
      </c>
      <c r="N9634" s="5"/>
      <c r="O9634" s="3" t="n">
        <v>9.39232417697976</v>
      </c>
    </row>
    <row r="9635" customFormat="false" ht="15" hidden="false" customHeight="true" outlineLevel="0" collapsed="false">
      <c r="A9635" s="3" t="str">
        <f aca="false">A$8915</f>
        <v>Capital Humano</v>
      </c>
      <c r="B9635" s="3" t="str">
        <f aca="false">B$8915</f>
        <v> Total</v>
      </c>
      <c r="C9635" s="3" t="n">
        <f aca="false">C$8915</f>
        <v>1</v>
      </c>
      <c r="D9635" s="3" t="s">
        <v>248</v>
      </c>
      <c r="E9635" s="3" t="n">
        <f aca="false">E$8915</f>
        <v>2019</v>
      </c>
      <c r="F9635" s="3" t="n">
        <f aca="false">F$8915</f>
        <v>2019</v>
      </c>
      <c r="G9635" s="3" t="n">
        <v>44.4334530188854</v>
      </c>
      <c r="H9635" s="3" t="n">
        <f aca="false">H$8915</f>
        <v>1</v>
      </c>
      <c r="I9635" s="3" t="n">
        <f aca="false">I$8915</f>
        <v>0.082</v>
      </c>
      <c r="J9635" s="3" t="n">
        <f aca="false">J$8915</f>
        <v>0.082</v>
      </c>
      <c r="K9635" s="3" t="str">
        <f aca="false">K$8915</f>
        <v>Nota obtida via normalização e ponderação de indicadores que variam de 0 a 100.</v>
      </c>
      <c r="L9635" s="3" t="str">
        <f aca="false">L$8915</f>
        <v>Tendências</v>
      </c>
      <c r="M9635" s="3" t="str">
        <f aca="false">M$8915</f>
        <v>Nota de 0 a 100</v>
      </c>
      <c r="N9635" s="5"/>
      <c r="O9635" s="3" t="n">
        <v>25.4345148052567</v>
      </c>
    </row>
    <row r="9636" customFormat="false" ht="15" hidden="false" customHeight="true" outlineLevel="0" collapsed="false">
      <c r="A9636" s="3" t="str">
        <f aca="false">A$8916</f>
        <v>Educação</v>
      </c>
      <c r="B9636" s="3" t="str">
        <f aca="false">B$8916</f>
        <v>Avaliação da Educação</v>
      </c>
      <c r="C9636" s="3" t="n">
        <f aca="false">C$8916</f>
        <v>1</v>
      </c>
      <c r="D9636" s="3" t="s">
        <v>248</v>
      </c>
      <c r="E9636" s="3" t="n">
        <f aca="false">E$8916</f>
        <v>2019</v>
      </c>
      <c r="F9636" s="3" t="n">
        <f aca="false">F$8916</f>
        <v>2019</v>
      </c>
      <c r="G9636" s="3" t="n">
        <v>10</v>
      </c>
      <c r="H9636" s="3" t="n">
        <f aca="false">H$8916</f>
        <v>0.0548496147284625</v>
      </c>
      <c r="I9636" s="3" t="n">
        <f aca="false">I$8916</f>
        <v>0.113</v>
      </c>
      <c r="J9636" s="3" t="n">
        <f aca="false">J$8916</f>
        <v>0.00619800646431626</v>
      </c>
      <c r="K9636" s="3" t="str">
        <f aca="false">K$8916</f>
        <v>Status dos programas estaduais de avaliação da educação básica.</v>
      </c>
      <c r="L9636" s="3" t="str">
        <f aca="false">L$8916</f>
        <v>Secretarias Estaduais de Educação</v>
      </c>
      <c r="M9636" s="3" t="str">
        <f aca="false">M$8916</f>
        <v>Pontuação de 0 a 100</v>
      </c>
      <c r="N96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636" s="3" t="n">
        <v>10</v>
      </c>
    </row>
    <row r="9637" customFormat="false" ht="15" hidden="false" customHeight="true" outlineLevel="0" collapsed="false">
      <c r="A9637" s="3" t="str">
        <f aca="false">A$8917</f>
        <v>Educação</v>
      </c>
      <c r="B9637" s="3" t="str">
        <f aca="false">B$8917</f>
        <v>IDEB</v>
      </c>
      <c r="C9637" s="3" t="n">
        <f aca="false">C$8917</f>
        <v>1</v>
      </c>
      <c r="D9637" s="3" t="s">
        <v>248</v>
      </c>
      <c r="E9637" s="3" t="n">
        <f aca="false">E$8917</f>
        <v>2017</v>
      </c>
      <c r="F9637" s="3" t="n">
        <f aca="false">F$8917</f>
        <v>2019</v>
      </c>
      <c r="G9637" s="3" t="n">
        <v>4.21713802721775</v>
      </c>
      <c r="H9637" s="3" t="n">
        <f aca="false">H$8917</f>
        <v>0.0808886176378408</v>
      </c>
      <c r="I9637" s="3" t="n">
        <f aca="false">I$8917</f>
        <v>0.113</v>
      </c>
      <c r="J9637" s="3" t="n">
        <f aca="false">J$8917</f>
        <v>0.00914041379307601</v>
      </c>
      <c r="K9637" s="3" t="str">
        <f aca="false">K$8917</f>
        <v>Qualidade da educação básica do Brasil, considera fluxo escolar e média de desempenhos nas avaliações de toda a rede de ensino.</v>
      </c>
      <c r="L9637" s="3" t="str">
        <f aca="false">L$8917</f>
        <v>INEP</v>
      </c>
      <c r="M9637" s="3" t="str">
        <f aca="false">M$8917</f>
        <v>Pontuação de  a 10</v>
      </c>
      <c r="N9637" s="5"/>
      <c r="O9637" s="3" t="n">
        <v>11.1350364855088</v>
      </c>
    </row>
    <row r="9638" customFormat="false" ht="15" hidden="false" customHeight="true" outlineLevel="0" collapsed="false">
      <c r="A9638" s="3" t="str">
        <f aca="false">A$8918</f>
        <v>Educação</v>
      </c>
      <c r="B9638" s="3" t="str">
        <f aca="false">B$8918</f>
        <v>ENEM</v>
      </c>
      <c r="C9638" s="3" t="n">
        <f aca="false">C$8918</f>
        <v>1</v>
      </c>
      <c r="D9638" s="3" t="s">
        <v>248</v>
      </c>
      <c r="E9638" s="3" t="n">
        <f aca="false">E$8918</f>
        <v>2018</v>
      </c>
      <c r="F9638" s="3" t="n">
        <f aca="false">F$8918</f>
        <v>2019</v>
      </c>
      <c r="G9638" s="3" t="n">
        <v>496.306342</v>
      </c>
      <c r="H9638" s="3" t="n">
        <f aca="false">H$8918</f>
        <v>0.0819526505815132</v>
      </c>
      <c r="I9638" s="3" t="n">
        <f aca="false">I$8918</f>
        <v>0.113</v>
      </c>
      <c r="J9638" s="3" t="n">
        <f aca="false">J$8918</f>
        <v>0.009260649515711</v>
      </c>
      <c r="K9638" s="3" t="str">
        <f aca="false">K$8918</f>
        <v>Desempenho dos alunos do Ensino Médio para acesso ao Ensino Superior e a programas de financiamento em instituições privadas.</v>
      </c>
      <c r="L9638" s="3" t="str">
        <f aca="false">L$8918</f>
        <v>INEP</v>
      </c>
      <c r="M9638" s="3" t="str">
        <f aca="false">M$8918</f>
        <v>Pontuação de 0 a 1000</v>
      </c>
      <c r="N9638" s="5"/>
      <c r="O9638" s="3" t="n">
        <v>3.32475730581784</v>
      </c>
    </row>
    <row r="9639" customFormat="false" ht="15" hidden="false" customHeight="true" outlineLevel="0" collapsed="false">
      <c r="A9639" s="3" t="str">
        <f aca="false">A$8919</f>
        <v>Educação</v>
      </c>
      <c r="B9639" s="3" t="str">
        <f aca="false">B$8919</f>
        <v>PISA</v>
      </c>
      <c r="C9639" s="3" t="n">
        <f aca="false">C$8919</f>
        <v>1</v>
      </c>
      <c r="D9639" s="3" t="s">
        <v>248</v>
      </c>
      <c r="E9639" s="3" t="n">
        <f aca="false">E$8919</f>
        <v>2015</v>
      </c>
      <c r="F9639" s="3" t="n">
        <f aca="false">F$8919</f>
        <v>2019</v>
      </c>
      <c r="G9639" s="3" t="n">
        <v>363</v>
      </c>
      <c r="H9639" s="3" t="n">
        <f aca="false">H$8919</f>
        <v>0.090284857667192</v>
      </c>
      <c r="I9639" s="3" t="n">
        <f aca="false">I$8919</f>
        <v>0.113</v>
      </c>
      <c r="J9639" s="3" t="n">
        <f aca="false">J$8919</f>
        <v>0.0102021889163927</v>
      </c>
      <c r="K9639" s="3" t="str">
        <f aca="false">K$8919</f>
        <v>Desempenho dos estudantes na faixa dos 15 anos no Programa internacional de avaliação dos estudantes.</v>
      </c>
      <c r="L9639" s="3" t="str">
        <f aca="false">L$8919</f>
        <v>PISA</v>
      </c>
      <c r="M9639" s="3" t="str">
        <f aca="false">M$8919</f>
        <v>Pontuação de 0 1000</v>
      </c>
      <c r="N9639" s="5"/>
      <c r="O9639" s="3" t="n">
        <v>12.7272727272723</v>
      </c>
    </row>
    <row r="9640" customFormat="false" ht="15" hidden="false" customHeight="true" outlineLevel="0" collapsed="false">
      <c r="A9640" s="3" t="str">
        <f aca="false">A$8920</f>
        <v>Educação</v>
      </c>
      <c r="B9640" s="3" t="str">
        <f aca="false">B$8920</f>
        <v>Índice de Oportunidade da Educação</v>
      </c>
      <c r="C9640" s="3" t="n">
        <f aca="false">C$8920</f>
        <v>1</v>
      </c>
      <c r="D9640" s="3" t="s">
        <v>248</v>
      </c>
      <c r="E9640" s="3" t="n">
        <f aca="false">E$8920</f>
        <v>2019</v>
      </c>
      <c r="F9640" s="3" t="n">
        <f aca="false">F$8920</f>
        <v>2019</v>
      </c>
      <c r="G9640" s="3" t="n">
        <v>4.044698</v>
      </c>
      <c r="H9640" s="3" t="n">
        <f aca="false">H$8920</f>
        <v>0.234735317913053</v>
      </c>
      <c r="I9640" s="3" t="n">
        <f aca="false">I$8920</f>
        <v>0.113</v>
      </c>
      <c r="J9640" s="3" t="n">
        <f aca="false">J$8920</f>
        <v>0.026525090924175</v>
      </c>
      <c r="K9640" s="3" t="str">
        <f aca="false">K$8920</f>
        <v>Mede a qualidade das oportunidades educacionais oferecidas por municípios e estados.</v>
      </c>
      <c r="L9640" s="3" t="str">
        <f aca="false">L$8920</f>
        <v>Comunidade Educativa CEDAC</v>
      </c>
      <c r="M9640" s="3" t="str">
        <f aca="false">M$8920</f>
        <v>Pontuação de 0 a 10</v>
      </c>
      <c r="N9640" s="5"/>
      <c r="O9640" s="3" t="n">
        <v>4.70390626600302</v>
      </c>
    </row>
    <row r="9641" customFormat="false" ht="15" hidden="false" customHeight="true" outlineLevel="0" collapsed="false">
      <c r="A9641" s="3" t="str">
        <f aca="false">A$8921</f>
        <v>Educação</v>
      </c>
      <c r="B9641" s="3" t="str">
        <f aca="false">B$8921</f>
        <v>Taxa de Frequência Líquida do Ensino Fundamental</v>
      </c>
      <c r="C9641" s="3" t="n">
        <f aca="false">C$8921</f>
        <v>1</v>
      </c>
      <c r="D9641" s="3" t="s">
        <v>248</v>
      </c>
      <c r="E9641" s="3" t="n">
        <f aca="false">E$8921</f>
        <v>2018</v>
      </c>
      <c r="F9641" s="3" t="n">
        <f aca="false">F$8921</f>
        <v>2019</v>
      </c>
      <c r="G9641" s="3" t="n">
        <v>96.7</v>
      </c>
      <c r="H9641" s="3" t="n">
        <f aca="false">H$8921</f>
        <v>0.11997391492894</v>
      </c>
      <c r="I9641" s="3" t="n">
        <f aca="false">I$8921</f>
        <v>0.113</v>
      </c>
      <c r="J9641" s="3" t="n">
        <f aca="false">J$8921</f>
        <v>0.0135570523869702</v>
      </c>
      <c r="K9641" s="3" t="str">
        <f aca="false">K$8921</f>
        <v>Razão entre o número de pessoas na faixa etária de 6 a 14 anos frequentando o Ensino Fundamental.</v>
      </c>
      <c r="L9641" s="3" t="str">
        <f aca="false">L$8921</f>
        <v>IBGE</v>
      </c>
      <c r="M9641" s="3" t="str">
        <f aca="false">M$8921</f>
        <v>Porcentagem %</v>
      </c>
      <c r="N9641" s="5" t="str">
        <f aca="false">N$4396</f>
        <v>A partir da edição de 2017, ou seja, do dado de 2015, o indicador Taxa de abandono do ensino fundamental foi substituído pelo Taxa de frequência líquida do ensino fundamental</v>
      </c>
      <c r="O9641" s="3" t="n">
        <v>47.2222222222224</v>
      </c>
    </row>
    <row r="9642" customFormat="false" ht="15" hidden="false" customHeight="true" outlineLevel="0" collapsed="false">
      <c r="A9642" s="3" t="str">
        <f aca="false">A$8922</f>
        <v>Educação</v>
      </c>
      <c r="B9642" s="3" t="str">
        <f aca="false">B$8922</f>
        <v>Taxa de frequência líquida do ensino médio</v>
      </c>
      <c r="C9642" s="3" t="n">
        <f aca="false">C$8922</f>
        <v>1</v>
      </c>
      <c r="D9642" s="3" t="s">
        <v>248</v>
      </c>
      <c r="E9642" s="3" t="n">
        <f aca="false">E$8922</f>
        <v>2018</v>
      </c>
      <c r="F9642" s="3" t="n">
        <f aca="false">F$8922</f>
        <v>2019</v>
      </c>
      <c r="G9642" s="3" t="n">
        <v>64.1</v>
      </c>
      <c r="H9642" s="3" t="n">
        <f aca="false">H$8922</f>
        <v>0.142964739746</v>
      </c>
      <c r="I9642" s="3" t="n">
        <f aca="false">I$8922</f>
        <v>0.113</v>
      </c>
      <c r="J9642" s="3" t="n">
        <f aca="false">J$8922</f>
        <v>0.016155015591298</v>
      </c>
      <c r="K9642" s="3" t="str">
        <f aca="false">K$8922</f>
        <v>Razão entre o número de pessoas na faixa etária de 15 a 17 anos frequentando o Ensino Médio.</v>
      </c>
      <c r="L9642" s="3" t="str">
        <f aca="false">L$8922</f>
        <v>IBGE</v>
      </c>
      <c r="M9642" s="3" t="str">
        <f aca="false">M$8922</f>
        <v>Porcentagem %</v>
      </c>
      <c r="N9642" s="5" t="str">
        <f aca="false">N$4397</f>
        <v>A partir da edição de 2017, ou seja, do dado de 2015, o indicador Taxa de abandono do ensino médio foi substituído pelo Taxa de frequência líquida do ensino médio</v>
      </c>
      <c r="O9642" s="3" t="n">
        <v>44.1860465116279</v>
      </c>
    </row>
    <row r="9643" customFormat="false" ht="15" hidden="false" customHeight="true" outlineLevel="0" collapsed="false">
      <c r="A9643" s="3" t="str">
        <f aca="false">A$8923</f>
        <v>Educação</v>
      </c>
      <c r="B9643" s="3" t="str">
        <f aca="false">B$8923</f>
        <v>Taxa de Atendimento do Ensino Infantil</v>
      </c>
      <c r="C9643" s="3" t="n">
        <f aca="false">C$8923</f>
        <v>1</v>
      </c>
      <c r="D9643" s="3" t="s">
        <v>248</v>
      </c>
      <c r="E9643" s="3" t="n">
        <f aca="false">E$8923</f>
        <v>2018</v>
      </c>
      <c r="F9643" s="3" t="n">
        <f aca="false">F$8923</f>
        <v>2019</v>
      </c>
      <c r="G9643" s="3" t="n">
        <v>53.8888362720732</v>
      </c>
      <c r="H9643" s="3" t="n">
        <f aca="false">H$8923</f>
        <v>0.194350286796999</v>
      </c>
      <c r="I9643" s="3" t="n">
        <f aca="false">I$8923</f>
        <v>0.113</v>
      </c>
      <c r="J9643" s="3" t="n">
        <f aca="false">J$8923</f>
        <v>0.0219615824080609</v>
      </c>
      <c r="K9643" s="3" t="str">
        <f aca="false">K$8923</f>
        <v>Proporção de crianças na faixa etária de 0 e 5 anos frequentando a creche/escola. </v>
      </c>
      <c r="L9643" s="3" t="str">
        <f aca="false">L$8923</f>
        <v>IBGE</v>
      </c>
      <c r="M9643" s="3" t="str">
        <f aca="false">M$8923</f>
        <v>Porcentagem %</v>
      </c>
      <c r="N9643" s="5"/>
      <c r="O9643" s="3" t="n">
        <v>71.7782344799407</v>
      </c>
    </row>
    <row r="9644" customFormat="false" ht="15" hidden="false" customHeight="true" outlineLevel="0" collapsed="false">
      <c r="A9644" s="3" t="str">
        <f aca="false">A$8924</f>
        <v>Educação</v>
      </c>
      <c r="B9644" s="3" t="str">
        <f aca="false">B$8924</f>
        <v> Total</v>
      </c>
      <c r="C9644" s="3" t="n">
        <f aca="false">C$8924</f>
        <v>1</v>
      </c>
      <c r="D9644" s="3" t="s">
        <v>248</v>
      </c>
      <c r="E9644" s="3" t="n">
        <f aca="false">E$8924</f>
        <v>2019</v>
      </c>
      <c r="F9644" s="3" t="n">
        <f aca="false">F$8924</f>
        <v>2019</v>
      </c>
      <c r="G9644" s="3" t="n">
        <v>29.9075214376958</v>
      </c>
      <c r="H9644" s="3" t="n">
        <f aca="false">H$8924</f>
        <v>1</v>
      </c>
      <c r="I9644" s="3" t="n">
        <f aca="false">I$8924</f>
        <v>0.113</v>
      </c>
      <c r="J9644" s="3" t="n">
        <f aca="false">J$8924</f>
        <v>0.113</v>
      </c>
      <c r="K9644" s="3" t="str">
        <f aca="false">K$8924</f>
        <v>Nota obtida via normalização e ponderação de indicadores que variam de 0 a 100.</v>
      </c>
      <c r="L9644" s="3" t="str">
        <f aca="false">L$8924</f>
        <v>Tendências</v>
      </c>
      <c r="M9644" s="3" t="str">
        <f aca="false">M$8924</f>
        <v>Nota de 0 a 100</v>
      </c>
      <c r="N9644" s="5"/>
      <c r="O9644" s="3" t="n">
        <v>16.895657658221</v>
      </c>
    </row>
    <row r="9645" customFormat="false" ht="15" hidden="false" customHeight="true" outlineLevel="0" collapsed="false">
      <c r="A9645" s="3" t="str">
        <f aca="false">A$8925</f>
        <v>Eficiência da Máquina Pública</v>
      </c>
      <c r="B9645" s="3" t="str">
        <f aca="false">B$8925</f>
        <v>Eficiência do Judiciário</v>
      </c>
      <c r="C9645" s="3" t="n">
        <f aca="false">C$8925</f>
        <v>-1</v>
      </c>
      <c r="D9645" s="3" t="s">
        <v>248</v>
      </c>
      <c r="E9645" s="3" t="n">
        <f aca="false">E$8925</f>
        <v>2017</v>
      </c>
      <c r="F9645" s="3" t="n">
        <f aca="false">F$8925</f>
        <v>2019</v>
      </c>
      <c r="G9645" s="3" t="n">
        <v>69.3275422457451</v>
      </c>
      <c r="H9645" s="3" t="n">
        <f aca="false">H$8925</f>
        <v>0.194457604513834</v>
      </c>
      <c r="I9645" s="3" t="n">
        <f aca="false">I$8925</f>
        <v>0.079</v>
      </c>
      <c r="J9645" s="3" t="n">
        <f aca="false">J$8925</f>
        <v>0.0153621507565929</v>
      </c>
      <c r="K9645" s="3" t="str">
        <f aca="false">K$8925</f>
        <v>Taxa de congestionamento = 1 - (processos baixados)/(casos novos + casos pendentes)</v>
      </c>
      <c r="L9645" s="3" t="str">
        <f aca="false">L$8925</f>
        <v>CNJ</v>
      </c>
      <c r="M9645" s="3" t="str">
        <f aca="false">M$8925</f>
        <v>Porcentagem %</v>
      </c>
      <c r="N96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645" s="3" t="n">
        <v>37.2564422898182</v>
      </c>
    </row>
    <row r="9646" customFormat="false" ht="15" hidden="false" customHeight="true" outlineLevel="0" collapsed="false">
      <c r="A9646" s="3" t="str">
        <f aca="false">A$8926</f>
        <v>Eficiência da Máquina Pública</v>
      </c>
      <c r="B9646" s="3" t="str">
        <f aca="false">B$8926</f>
        <v>Custo do Executivo/PIB</v>
      </c>
      <c r="C9646" s="3" t="n">
        <f aca="false">C$8926</f>
        <v>-1</v>
      </c>
      <c r="D9646" s="3" t="s">
        <v>248</v>
      </c>
      <c r="E9646" s="3" t="n">
        <f aca="false">E$8926</f>
        <v>2018</v>
      </c>
      <c r="F9646" s="3" t="n">
        <f aca="false">F$8926</f>
        <v>2019</v>
      </c>
      <c r="G9646" s="3" t="n">
        <v>0.915506418386679</v>
      </c>
      <c r="H9646" s="3" t="n">
        <f aca="false">H$8926</f>
        <v>0.276747308320545</v>
      </c>
      <c r="I9646" s="3" t="n">
        <f aca="false">I$8926</f>
        <v>0.079</v>
      </c>
      <c r="J9646" s="3" t="n">
        <f aca="false">J$8926</f>
        <v>0.021863037357323</v>
      </c>
      <c r="K9646" s="3" t="str">
        <f aca="false">K$8926</f>
        <v>Recursos públicos alocados na administração direta / PIB.</v>
      </c>
      <c r="L9646" s="3" t="str">
        <f aca="false">L$8926</f>
        <v>Siconfi e Tendências</v>
      </c>
      <c r="M9646" s="3" t="str">
        <f aca="false">M$8926</f>
        <v>Porcentagem %</v>
      </c>
      <c r="N9646" s="3" t="str">
        <f aca="false">N$61</f>
        <v>O PIB utilizado para cálculo é estimado pela Tendências</v>
      </c>
      <c r="O9646" s="3" t="n">
        <v>75.2180087540591</v>
      </c>
    </row>
    <row r="9647" customFormat="false" ht="15" hidden="false" customHeight="true" outlineLevel="0" collapsed="false">
      <c r="A9647" s="3" t="str">
        <f aca="false">A$8927</f>
        <v>Eficiência da Máquina Pública</v>
      </c>
      <c r="B9647" s="3" t="str">
        <f aca="false">B$8927</f>
        <v>Custo do Judiciário/PIB</v>
      </c>
      <c r="C9647" s="3" t="n">
        <f aca="false">C$8927</f>
        <v>-1</v>
      </c>
      <c r="D9647" s="3" t="s">
        <v>248</v>
      </c>
      <c r="E9647" s="3" t="n">
        <f aca="false">E$8927</f>
        <v>2018</v>
      </c>
      <c r="F9647" s="3" t="n">
        <f aca="false">F$8927</f>
        <v>2019</v>
      </c>
      <c r="G9647" s="3" t="n">
        <v>1.0515095445454</v>
      </c>
      <c r="H9647" s="3" t="n">
        <f aca="false">H$8927</f>
        <v>0.0655469947709602</v>
      </c>
      <c r="I9647" s="3" t="n">
        <f aca="false">I$8927</f>
        <v>0.079</v>
      </c>
      <c r="J9647" s="3" t="n">
        <f aca="false">J$8927</f>
        <v>0.00517821258690586</v>
      </c>
      <c r="K9647" s="3" t="str">
        <f aca="false">K$8927</f>
        <v>Recursos públicos alocados no judiciário / PIB.</v>
      </c>
      <c r="L9647" s="3" t="str">
        <f aca="false">L$8927</f>
        <v>Siconfi e Tendências</v>
      </c>
      <c r="M9647" s="3" t="str">
        <f aca="false">M$8927</f>
        <v>Porcentagem %</v>
      </c>
      <c r="N9647" s="3" t="str">
        <f aca="false">N$63</f>
        <v>O PIB utilizado para cálculo é estimado pela Tendências. O Distrito Federal não é válido nesse indicador.</v>
      </c>
      <c r="O9647" s="3" t="n">
        <v>60.5469400190496</v>
      </c>
    </row>
    <row r="9648" customFormat="false" ht="15" hidden="false" customHeight="true" outlineLevel="0" collapsed="false">
      <c r="A9648" s="3" t="str">
        <f aca="false">A$8928</f>
        <v>Eficiência da Máquina Pública</v>
      </c>
      <c r="B9648" s="3" t="str">
        <f aca="false">B$8928</f>
        <v>Custo do Legislativo/PIB</v>
      </c>
      <c r="C9648" s="3" t="n">
        <f aca="false">C$8928</f>
        <v>-1</v>
      </c>
      <c r="D9648" s="3" t="s">
        <v>248</v>
      </c>
      <c r="E9648" s="3" t="n">
        <f aca="false">E$8928</f>
        <v>2018</v>
      </c>
      <c r="F9648" s="3" t="n">
        <f aca="false">F$8928</f>
        <v>2019</v>
      </c>
      <c r="G9648" s="3" t="n">
        <v>0.559043121644305</v>
      </c>
      <c r="H9648" s="3" t="n">
        <f aca="false">H$8928</f>
        <v>0.281457770221759</v>
      </c>
      <c r="I9648" s="3" t="n">
        <f aca="false">I$8928</f>
        <v>0.079</v>
      </c>
      <c r="J9648" s="3" t="n">
        <f aca="false">J$8928</f>
        <v>0.022235163847519</v>
      </c>
      <c r="K9648" s="3" t="str">
        <f aca="false">K$8928</f>
        <v>Recursos públicos alocados no legislativo / PIB.</v>
      </c>
      <c r="L9648" s="3" t="str">
        <f aca="false">L$8928</f>
        <v>Siconfi e Tendências</v>
      </c>
      <c r="M9648" s="3" t="str">
        <f aca="false">M$8928</f>
        <v>Porcentagem %</v>
      </c>
      <c r="N9648" s="3" t="str">
        <f aca="false">N$64</f>
        <v>O PIB utilizado para cálculo é estimado pela Tendências</v>
      </c>
      <c r="O9648" s="3" t="n">
        <v>78.1472782870759</v>
      </c>
    </row>
    <row r="9649" customFormat="false" ht="15" hidden="false" customHeight="true" outlineLevel="0" collapsed="false">
      <c r="A9649" s="3" t="str">
        <f aca="false">A$8929</f>
        <v>Eficiência da Máquina Pública</v>
      </c>
      <c r="B9649" s="3" t="str">
        <f aca="false">B$8929</f>
        <v>Índice de Transparência</v>
      </c>
      <c r="C9649" s="3" t="n">
        <f aca="false">C$8929</f>
        <v>1</v>
      </c>
      <c r="D9649" s="3" t="s">
        <v>248</v>
      </c>
      <c r="E9649" s="3" t="n">
        <f aca="false">E$8929</f>
        <v>2018</v>
      </c>
      <c r="F9649" s="3" t="n">
        <f aca="false">F$8929</f>
        <v>2019</v>
      </c>
      <c r="G9649" s="3" t="n">
        <v>7.74</v>
      </c>
      <c r="H9649" s="3" t="n">
        <f aca="false">H$8929</f>
        <v>0.181790322172902</v>
      </c>
      <c r="I9649" s="3" t="n">
        <f aca="false">I$8929</f>
        <v>0.079</v>
      </c>
      <c r="J9649" s="3" t="n">
        <f aca="false">J$8929</f>
        <v>0.0143614354516592</v>
      </c>
      <c r="K9649" s="3" t="str">
        <f aca="false">K$8929</f>
        <v>Escala Brasil Transparente 360º - Ranking de “Transparência Passiva” e “Transparência Ativa”.</v>
      </c>
      <c r="L9649" s="3" t="str">
        <f aca="false">L$8929</f>
        <v>CGU</v>
      </c>
      <c r="M9649" s="3" t="str">
        <f aca="false">M$8929</f>
        <v>Pontuação de 0 a 10</v>
      </c>
      <c r="N9649" s="3" t="str">
        <f aca="false">N$62</f>
        <v>A partir da edição de 2018, ou seja, do dado de 2016, passou a ser usado a avaliação Escala Brasil Transparente</v>
      </c>
      <c r="O9649" s="3" t="n">
        <v>47.9452054794521</v>
      </c>
    </row>
    <row r="9650" customFormat="false" ht="15" hidden="false" customHeight="true" outlineLevel="0" collapsed="false">
      <c r="A9650" s="3" t="str">
        <f aca="false">A$8930</f>
        <v>Eficiência da Máquina Pública</v>
      </c>
      <c r="B9650" s="3" t="str">
        <f aca="false">B$8930</f>
        <v> Total</v>
      </c>
      <c r="C9650" s="3" t="n">
        <f aca="false">C$8930</f>
        <v>1</v>
      </c>
      <c r="D9650" s="3" t="s">
        <v>248</v>
      </c>
      <c r="E9650" s="3" t="n">
        <f aca="false">E$8930</f>
        <v>2019</v>
      </c>
      <c r="F9650" s="3" t="n">
        <f aca="false">F$8930</f>
        <v>2019</v>
      </c>
      <c r="G9650" s="3" t="n">
        <v>60.0874279859988</v>
      </c>
      <c r="H9650" s="3" t="n">
        <f aca="false">H$8930</f>
        <v>1</v>
      </c>
      <c r="I9650" s="3" t="n">
        <f aca="false">I$8930</f>
        <v>0.079</v>
      </c>
      <c r="J9650" s="3" t="n">
        <f aca="false">J$8930</f>
        <v>0.079</v>
      </c>
      <c r="K9650" s="3" t="str">
        <f aca="false">K$8930</f>
        <v>Nota obtida via normalização e ponderação de indicadores que variam de 0 a 100.</v>
      </c>
      <c r="L9650" s="3" t="str">
        <f aca="false">L$8930</f>
        <v>Tendências</v>
      </c>
      <c r="M9650" s="3" t="str">
        <f aca="false">M$8930</f>
        <v>Nota de 0 a 100</v>
      </c>
      <c r="N9650" s="5"/>
      <c r="O9650" s="3" t="n">
        <v>59.9054538316148</v>
      </c>
    </row>
    <row r="9651" customFormat="false" ht="15" hidden="false" customHeight="true" outlineLevel="0" collapsed="false">
      <c r="A9651" s="3" t="str">
        <f aca="false">A$8931</f>
        <v>Infraestrutura</v>
      </c>
      <c r="B9651" s="3" t="str">
        <f aca="false">B$8931</f>
        <v>Acessibilidade do Serviço de Telecomunicações</v>
      </c>
      <c r="C9651" s="3" t="n">
        <f aca="false">C$8931</f>
        <v>1</v>
      </c>
      <c r="D9651" s="3" t="s">
        <v>248</v>
      </c>
      <c r="E9651" s="3" t="n">
        <f aca="false">E$8931</f>
        <v>2018</v>
      </c>
      <c r="F9651" s="3" t="n">
        <f aca="false">F$8931</f>
        <v>2019</v>
      </c>
      <c r="G9651" s="3" t="n">
        <v>81.6994408865595</v>
      </c>
      <c r="H9651" s="3" t="n">
        <f aca="false">H$8931</f>
        <v>0.102626310390346</v>
      </c>
      <c r="I9651" s="3" t="n">
        <f aca="false">I$8931</f>
        <v>0.127</v>
      </c>
      <c r="J9651" s="3" t="n">
        <f aca="false">J$8931</f>
        <v>0.0130335414195739</v>
      </c>
      <c r="K9651" s="3" t="str">
        <f aca="false">K$8931</f>
        <v>Densidade de acessos por 100 habitantes (telefonia móvel e banda larga).</v>
      </c>
      <c r="L9651" s="3" t="str">
        <f aca="false">L$8931</f>
        <v>ANATEL e IBGE</v>
      </c>
      <c r="M9651" s="3" t="str">
        <f aca="false">M$8931</f>
        <v>Acessos por 100 mil habitantes</v>
      </c>
      <c r="N9651" s="5"/>
      <c r="O9651" s="3" t="n">
        <v>0</v>
      </c>
    </row>
    <row r="9652" customFormat="false" ht="15" hidden="false" customHeight="true" outlineLevel="0" collapsed="false">
      <c r="A9652" s="3" t="str">
        <f aca="false">A$8932</f>
        <v>Infraestrutura</v>
      </c>
      <c r="B9652" s="3" t="str">
        <f aca="false">B$8932</f>
        <v>Qualidade do Serviço de Telecomunicações</v>
      </c>
      <c r="C9652" s="3" t="n">
        <f aca="false">C$8932</f>
        <v>1</v>
      </c>
      <c r="D9652" s="3" t="s">
        <v>248</v>
      </c>
      <c r="E9652" s="3" t="n">
        <f aca="false">E$8932</f>
        <v>2018</v>
      </c>
      <c r="F9652" s="3" t="n">
        <f aca="false">F$8932</f>
        <v>2019</v>
      </c>
      <c r="G9652" s="3" t="n">
        <v>66.05</v>
      </c>
      <c r="H9652" s="3" t="n">
        <f aca="false">H$8932</f>
        <v>0.0998607896894471</v>
      </c>
      <c r="I9652" s="3" t="n">
        <f aca="false">I$8932</f>
        <v>0.127</v>
      </c>
      <c r="J9652" s="3" t="n">
        <f aca="false">J$8932</f>
        <v>0.0126823202905598</v>
      </c>
      <c r="K9652" s="3" t="str">
        <f aca="false">K$8932</f>
        <v>Média do ranking de banda larga fixa e do de telefonia móvel (percentual de indicadores com cumprimento de metas).</v>
      </c>
      <c r="L9652" s="3" t="str">
        <f aca="false">L$8932</f>
        <v>ANATEL</v>
      </c>
      <c r="M9652" s="3" t="str">
        <f aca="false">M$8932</f>
        <v>Porcentagem %</v>
      </c>
      <c r="N9652" s="5"/>
      <c r="O9652" s="3" t="n">
        <v>24.4047619047619</v>
      </c>
    </row>
    <row r="9653" customFormat="false" ht="15" hidden="false" customHeight="true" outlineLevel="0" collapsed="false">
      <c r="A9653" s="3" t="str">
        <f aca="false">A$8933</f>
        <v>Infraestrutura</v>
      </c>
      <c r="B9653" s="3" t="str">
        <f aca="false">B$8933</f>
        <v>Custo de Combustíveis</v>
      </c>
      <c r="C9653" s="3" t="n">
        <f aca="false">C$8933</f>
        <v>-1</v>
      </c>
      <c r="D9653" s="3" t="s">
        <v>248</v>
      </c>
      <c r="E9653" s="3" t="n">
        <f aca="false">E$8933</f>
        <v>2018</v>
      </c>
      <c r="F9653" s="3" t="n">
        <f aca="false">F$8933</f>
        <v>2019</v>
      </c>
      <c r="G9653" s="3" t="n">
        <v>3.72819694917656</v>
      </c>
      <c r="H9653" s="3" t="n">
        <f aca="false">H$8933</f>
        <v>0.0924769858116104</v>
      </c>
      <c r="I9653" s="3" t="n">
        <f aca="false">I$8933</f>
        <v>0.127</v>
      </c>
      <c r="J9653" s="3" t="n">
        <f aca="false">J$8933</f>
        <v>0.0117445771980745</v>
      </c>
      <c r="K9653" s="3" t="str">
        <f aca="false">K$8933</f>
        <v>Preço médio pago em reais por consumidores finais (etanol, gasolina e diesel), ponderado pela participação dos combustíveis no consumo total.</v>
      </c>
      <c r="L9653" s="3" t="str">
        <f aca="false">L$8933</f>
        <v>ANP</v>
      </c>
      <c r="M9653" s="3" t="str">
        <f aca="false">M$8933</f>
        <v>Reais (R$)</v>
      </c>
      <c r="N9653" s="5" t="str">
        <f aca="false">N$6</f>
        <v>A partir da edição de 2018, ou seja, do dado de 2017 o preço pago passou a ser ponderado pela participação dos combustíveis no consumo total.</v>
      </c>
      <c r="O9653" s="3" t="n">
        <v>88.2516242002466</v>
      </c>
    </row>
    <row r="9654" customFormat="false" ht="15" hidden="false" customHeight="true" outlineLevel="0" collapsed="false">
      <c r="A9654" s="3" t="str">
        <f aca="false">A$8934</f>
        <v>Infraestrutura</v>
      </c>
      <c r="B9654" s="3" t="str">
        <f aca="false">B$8934</f>
        <v>Custo de Saneamento Básico</v>
      </c>
      <c r="C9654" s="3" t="n">
        <f aca="false">C$8934</f>
        <v>-1</v>
      </c>
      <c r="D9654" s="3" t="s">
        <v>248</v>
      </c>
      <c r="E9654" s="3" t="n">
        <f aca="false">E$8934</f>
        <v>2017</v>
      </c>
      <c r="F9654" s="3" t="n">
        <f aca="false">F$8934</f>
        <v>2019</v>
      </c>
      <c r="G9654" s="3" t="n">
        <v>3.21</v>
      </c>
      <c r="H9654" s="3" t="n">
        <f aca="false">H$8934</f>
        <v>0.0967723308328037</v>
      </c>
      <c r="I9654" s="3" t="n">
        <f aca="false">I$8934</f>
        <v>0.127</v>
      </c>
      <c r="J9654" s="3" t="n">
        <f aca="false">J$8934</f>
        <v>0.0122900860157661</v>
      </c>
      <c r="K9654" s="3" t="str">
        <f aca="false">K$8934</f>
        <v>Tarifa média praticada pelo serviço de tratamento e distribuição.</v>
      </c>
      <c r="L9654" s="3" t="str">
        <f aca="false">L$8934</f>
        <v>SNIS</v>
      </c>
      <c r="M9654" s="3" t="str">
        <f aca="false">M$8934</f>
        <v>Reais ($) por m3</v>
      </c>
      <c r="N9654" s="5"/>
      <c r="O9654" s="3" t="n">
        <v>73.5751295336788</v>
      </c>
    </row>
    <row r="9655" customFormat="false" ht="15" hidden="false" customHeight="true" outlineLevel="0" collapsed="false">
      <c r="A9655" s="3" t="str">
        <f aca="false">A$8935</f>
        <v>Infraestrutura</v>
      </c>
      <c r="B9655" s="3" t="str">
        <f aca="false">B$8935</f>
        <v>Disponibilidade de Voos Diretos</v>
      </c>
      <c r="C9655" s="3" t="n">
        <f aca="false">C$8935</f>
        <v>1</v>
      </c>
      <c r="D9655" s="3" t="s">
        <v>248</v>
      </c>
      <c r="E9655" s="3" t="n">
        <f aca="false">E$8935</f>
        <v>2018</v>
      </c>
      <c r="F9655" s="3" t="n">
        <f aca="false">F$8935</f>
        <v>2019</v>
      </c>
      <c r="G9655" s="3" t="n">
        <v>7682</v>
      </c>
      <c r="H9655" s="3" t="n">
        <f aca="false">H$8935</f>
        <v>0.102449148056252</v>
      </c>
      <c r="I9655" s="3" t="n">
        <f aca="false">I$8935</f>
        <v>0.127</v>
      </c>
      <c r="J9655" s="3" t="n">
        <f aca="false">J$8935</f>
        <v>0.013011041803144</v>
      </c>
      <c r="K9655" s="3" t="str">
        <f aca="false">K$8935</f>
        <v>Número de voos diretos domésticos regulares.</v>
      </c>
      <c r="L9655" s="3" t="str">
        <f aca="false">L$8935</f>
        <v>ANAC</v>
      </c>
      <c r="M9655" s="3" t="str">
        <f aca="false">M$8935</f>
        <v>Número de voos</v>
      </c>
      <c r="N9655" s="5"/>
      <c r="O9655" s="3" t="n">
        <v>2.72842928834574</v>
      </c>
    </row>
    <row r="9656" customFormat="false" ht="15" hidden="false" customHeight="true" outlineLevel="0" collapsed="false">
      <c r="A9656" s="3" t="str">
        <f aca="false">A$8936</f>
        <v>Infraestrutura</v>
      </c>
      <c r="B9656" s="3" t="str">
        <f aca="false">B$8936</f>
        <v>Acesso à Energia Elétrica</v>
      </c>
      <c r="C9656" s="3" t="n">
        <f aca="false">C$8936</f>
        <v>1</v>
      </c>
      <c r="D9656" s="3" t="s">
        <v>248</v>
      </c>
      <c r="E9656" s="3" t="n">
        <f aca="false">E$8936</f>
        <v>2018</v>
      </c>
      <c r="F9656" s="3" t="n">
        <f aca="false">F$8936</f>
        <v>2019</v>
      </c>
      <c r="G9656" s="3" t="n">
        <v>99.353354400387</v>
      </c>
      <c r="H9656" s="3" t="n">
        <f aca="false">H$8936</f>
        <v>0.0432287942732212</v>
      </c>
      <c r="I9656" s="3" t="n">
        <f aca="false">I$8936</f>
        <v>0.127</v>
      </c>
      <c r="J9656" s="3" t="n">
        <f aca="false">J$8936</f>
        <v>0.00549005687269909</v>
      </c>
      <c r="K9656" s="3" t="str">
        <f aca="false">K$8936</f>
        <v>Proporção de domicílios com acesso a energia elétrica (iluminação elétrica).</v>
      </c>
      <c r="L9656" s="3" t="str">
        <f aca="false">L$8936</f>
        <v>IBGE</v>
      </c>
      <c r="M9656" s="3" t="str">
        <f aca="false">M$8936</f>
        <v>Porcentagem %</v>
      </c>
      <c r="N9656" s="5"/>
      <c r="O9656" s="3" t="n">
        <v>78.8983715416985</v>
      </c>
    </row>
    <row r="9657" customFormat="false" ht="15" hidden="false" customHeight="true" outlineLevel="0" collapsed="false">
      <c r="A9657" s="3" t="str">
        <f aca="false">A$8937</f>
        <v>Infraestrutura</v>
      </c>
      <c r="B9657" s="3" t="str">
        <f aca="false">B$8937</f>
        <v>Custo da Energia Elétrica</v>
      </c>
      <c r="C9657" s="3" t="n">
        <f aca="false">C$8937</f>
        <v>-1</v>
      </c>
      <c r="D9657" s="3" t="s">
        <v>248</v>
      </c>
      <c r="E9657" s="3" t="n">
        <f aca="false">E$8937</f>
        <v>2018</v>
      </c>
      <c r="F9657" s="3" t="n">
        <f aca="false">F$8937</f>
        <v>2019</v>
      </c>
      <c r="G9657" s="3" t="n">
        <v>745.037974430601</v>
      </c>
      <c r="H9657" s="3" t="n">
        <f aca="false">H$8937</f>
        <v>0.114630637462429</v>
      </c>
      <c r="I9657" s="3" t="n">
        <f aca="false">I$8937</f>
        <v>0.127</v>
      </c>
      <c r="J9657" s="3" t="n">
        <f aca="false">J$8937</f>
        <v>0.0145580909577285</v>
      </c>
      <c r="K9657" s="3" t="str">
        <f aca="false">K$8937</f>
        <v>Tarifa média praticada para o consumo comercial, residencial e industrial.</v>
      </c>
      <c r="L9657" s="3" t="str">
        <f aca="false">L$8937</f>
        <v>ANEEL</v>
      </c>
      <c r="M9657" s="3" t="str">
        <f aca="false">M$8937</f>
        <v>Reais (R$) por MWh</v>
      </c>
      <c r="N9657" s="5"/>
      <c r="O9657" s="3" t="n">
        <v>39.9540819134583</v>
      </c>
    </row>
    <row r="9658" customFormat="false" ht="15" hidden="false" customHeight="true" outlineLevel="0" collapsed="false">
      <c r="A9658" s="3" t="str">
        <f aca="false">A$8938</f>
        <v>Infraestrutura</v>
      </c>
      <c r="B9658" s="3" t="str">
        <f aca="false">B$8938</f>
        <v>Qualidade da Energia Elétrica</v>
      </c>
      <c r="C9658" s="3" t="n">
        <f aca="false">C$8938</f>
        <v>-1</v>
      </c>
      <c r="D9658" s="3" t="s">
        <v>248</v>
      </c>
      <c r="E9658" s="3" t="n">
        <f aca="false">E$8938</f>
        <v>2018</v>
      </c>
      <c r="F9658" s="3" t="n">
        <f aca="false">F$8938</f>
        <v>2019</v>
      </c>
      <c r="G9658" s="3" t="n">
        <v>0.69</v>
      </c>
      <c r="H9658" s="3" t="n">
        <f aca="false">H$8938</f>
        <v>0.130636551781839</v>
      </c>
      <c r="I9658" s="3" t="n">
        <f aca="false">I$8938</f>
        <v>0.127</v>
      </c>
      <c r="J9658" s="3" t="n">
        <f aca="false">J$8938</f>
        <v>0.0165908420762936</v>
      </c>
      <c r="K9658" s="3" t="str">
        <f aca="false">K$8938</f>
        <v>O indicador aponta o Desempenho Global de Continuidade, que considera a duração e frequência de interrupções no serviço de energia.</v>
      </c>
      <c r="L9658" s="3" t="str">
        <f aca="false">L$8938</f>
        <v>ANEEL</v>
      </c>
      <c r="M9658" s="3" t="str">
        <f aca="false">M$8938</f>
        <v>Pontuação</v>
      </c>
      <c r="N9658" s="5"/>
      <c r="O9658" s="3" t="n">
        <v>99.1729961352604</v>
      </c>
    </row>
    <row r="9659" customFormat="false" ht="15" hidden="false" customHeight="true" outlineLevel="0" collapsed="false">
      <c r="A9659" s="3" t="str">
        <f aca="false">A$8939</f>
        <v>Infraestrutura</v>
      </c>
      <c r="B9659" s="3" t="str">
        <f aca="false">B$8939</f>
        <v>Qualidade das Rodovias</v>
      </c>
      <c r="C9659" s="3" t="n">
        <f aca="false">C$8939</f>
        <v>1</v>
      </c>
      <c r="D9659" s="3" t="s">
        <v>248</v>
      </c>
      <c r="E9659" s="3" t="n">
        <f aca="false">E$8939</f>
        <v>2018</v>
      </c>
      <c r="F9659" s="3" t="n">
        <f aca="false">F$8939</f>
        <v>2019</v>
      </c>
      <c r="G9659" s="3" t="n">
        <v>2.95466321243523</v>
      </c>
      <c r="H9659" s="3" t="n">
        <f aca="false">H$8939</f>
        <v>0.217318451702051</v>
      </c>
      <c r="I9659" s="3" t="n">
        <f aca="false">I$8939</f>
        <v>0.127</v>
      </c>
      <c r="J9659" s="3" t="n">
        <f aca="false">J$8939</f>
        <v>0.0275994433661605</v>
      </c>
      <c r="K9659" s="3" t="str">
        <f aca="false">K$8939</f>
        <v>Avaliação das condições das vias rodoviárias (nota entre 1 (ruim) a 5 (ótimo) ponderada pela extensão pesquisada).</v>
      </c>
      <c r="L9659" s="3" t="str">
        <f aca="false">L$8939</f>
        <v>CNT</v>
      </c>
      <c r="M9659" s="3" t="str">
        <f aca="false">M$8939</f>
        <v>Pontuação de 1 a 5</v>
      </c>
      <c r="N9659" s="5"/>
      <c r="O9659" s="3" t="n">
        <v>41.0300742946516</v>
      </c>
    </row>
    <row r="9660" customFormat="false" ht="15" hidden="false" customHeight="true" outlineLevel="0" collapsed="false">
      <c r="A9660" s="3" t="str">
        <f aca="false">A$8940</f>
        <v>Infraestrutura</v>
      </c>
      <c r="B9660" s="3" t="str">
        <f aca="false">B$8940</f>
        <v> Total</v>
      </c>
      <c r="C9660" s="3" t="n">
        <f aca="false">C$8940</f>
        <v>1</v>
      </c>
      <c r="D9660" s="3" t="s">
        <v>248</v>
      </c>
      <c r="E9660" s="3" t="n">
        <f aca="false">E$8940</f>
        <v>2019</v>
      </c>
      <c r="F9660" s="3" t="n">
        <f aca="false">F$8940</f>
        <v>2019</v>
      </c>
      <c r="G9660" s="3" t="n">
        <v>47.8607388421846</v>
      </c>
      <c r="H9660" s="3" t="n">
        <f aca="false">H$8940</f>
        <v>1</v>
      </c>
      <c r="I9660" s="3" t="n">
        <f aca="false">I$8940</f>
        <v>0.127</v>
      </c>
      <c r="J9660" s="3" t="n">
        <f aca="false">J$8940</f>
        <v>0.127</v>
      </c>
      <c r="K9660" s="3" t="str">
        <f aca="false">K$8940</f>
        <v>Nota obtida via normalização e ponderação de indicadores que variam de 0 a 100.</v>
      </c>
      <c r="L9660" s="3" t="str">
        <f aca="false">L$8940</f>
        <v>Tendências</v>
      </c>
      <c r="M9660" s="3" t="str">
        <f aca="false">M$8940</f>
        <v>Nota de 0 a 100</v>
      </c>
      <c r="N9660" s="5"/>
      <c r="O9660" s="3" t="n">
        <v>25.1999625116263</v>
      </c>
    </row>
    <row r="9661" customFormat="false" ht="15" hidden="false" customHeight="true" outlineLevel="0" collapsed="false">
      <c r="A9661" s="3" t="str">
        <f aca="false">A$8941</f>
        <v>Inovação</v>
      </c>
      <c r="B9661" s="3" t="str">
        <f aca="false">B$8941</f>
        <v>Investimentos Públicos em P&amp;D</v>
      </c>
      <c r="C9661" s="3" t="n">
        <f aca="false">C$8941</f>
        <v>1</v>
      </c>
      <c r="D9661" s="3" t="s">
        <v>248</v>
      </c>
      <c r="E9661" s="3" t="n">
        <f aca="false">E$8941</f>
        <v>2016</v>
      </c>
      <c r="F9661" s="3" t="n">
        <f aca="false">F$8941</f>
        <v>2019</v>
      </c>
      <c r="G9661" s="3" t="n">
        <v>0.0844296881511209</v>
      </c>
      <c r="H9661" s="3" t="n">
        <f aca="false">H$8941</f>
        <v>0.27697122446636</v>
      </c>
      <c r="I9661" s="3" t="n">
        <f aca="false">I$8941</f>
        <v>0.068</v>
      </c>
      <c r="J9661" s="3" t="n">
        <f aca="false">J$8941</f>
        <v>0.0188340432637125</v>
      </c>
      <c r="K9661" s="3" t="str">
        <f aca="false">K$8941</f>
        <v>Participação de Investimento público em P&amp;D no PIB estadual.</v>
      </c>
      <c r="L9661" s="3" t="str">
        <f aca="false">L$8941</f>
        <v>MCTIC e IBGE</v>
      </c>
      <c r="M9661" s="3" t="str">
        <f aca="false">M$8941</f>
        <v>Porcentagem %</v>
      </c>
      <c r="N9661" s="5" t="str">
        <f aca="false">N$68</f>
        <v>O PIB utilizado é o oficial divulgado pelo IBGE</v>
      </c>
      <c r="O9661" s="3" t="n">
        <v>15.574887524417</v>
      </c>
    </row>
    <row r="9662" customFormat="false" ht="15" hidden="false" customHeight="true" outlineLevel="0" collapsed="false">
      <c r="A9662" s="3" t="str">
        <f aca="false">A$8942</f>
        <v>Inovação</v>
      </c>
      <c r="B9662" s="3" t="str">
        <f aca="false">B$8942</f>
        <v>Patentes</v>
      </c>
      <c r="C9662" s="3" t="n">
        <f aca="false">C$8942</f>
        <v>1</v>
      </c>
      <c r="D9662" s="3" t="s">
        <v>248</v>
      </c>
      <c r="E9662" s="3" t="n">
        <f aca="false">E$8942</f>
        <v>2017</v>
      </c>
      <c r="F9662" s="3" t="n">
        <f aca="false">F$8942</f>
        <v>2019</v>
      </c>
      <c r="G9662" s="3" t="n">
        <v>0.0109450742823563</v>
      </c>
      <c r="H9662" s="3" t="n">
        <f aca="false">H$8942</f>
        <v>0.235363276193226</v>
      </c>
      <c r="I9662" s="3" t="n">
        <f aca="false">I$8942</f>
        <v>0.068</v>
      </c>
      <c r="J9662" s="3" t="n">
        <f aca="false">J$8942</f>
        <v>0.0160047027811393</v>
      </c>
      <c r="K9662" s="3" t="str">
        <f aca="false">K$8942</f>
        <v>Total de concessões de patentes, englobando os tipos: "Patente de Invenção", "Modelo de Utilidade" e "Certificado de Adição" em relação ao PIB.</v>
      </c>
      <c r="L9662" s="3" t="str">
        <f aca="false">L$8942</f>
        <v>INPI e Tendências</v>
      </c>
      <c r="M9662" s="3" t="str">
        <f aca="false">M$8942</f>
        <v>Patentes pelo PIB em 1 bilhão de reais</v>
      </c>
      <c r="N9662" s="3" t="str">
        <f aca="false">N$69</f>
        <v>O PIB utilizado para cálculo é estimado pela Tendências</v>
      </c>
      <c r="O9662" s="3" t="n">
        <v>2.3397996142005</v>
      </c>
    </row>
    <row r="9663" customFormat="false" ht="15" hidden="false" customHeight="true" outlineLevel="0" collapsed="false">
      <c r="A9663" s="3" t="str">
        <f aca="false">A$8943</f>
        <v>Inovação</v>
      </c>
      <c r="B9663" s="3" t="str">
        <f aca="false">B$8943</f>
        <v>Bolsa de Mestrado e Doutorado</v>
      </c>
      <c r="C9663" s="3" t="n">
        <f aca="false">C$8943</f>
        <v>1</v>
      </c>
      <c r="D9663" s="3" t="s">
        <v>248</v>
      </c>
      <c r="E9663" s="3" t="n">
        <f aca="false">E$8943</f>
        <v>2017</v>
      </c>
      <c r="F9663" s="3" t="n">
        <f aca="false">F$8943</f>
        <v>2019</v>
      </c>
      <c r="G9663" s="3" t="n">
        <v>24.7020139745171</v>
      </c>
      <c r="H9663" s="3" t="n">
        <f aca="false">H$8943</f>
        <v>0.267071958016711</v>
      </c>
      <c r="I9663" s="3" t="n">
        <f aca="false">I$8943</f>
        <v>0.068</v>
      </c>
      <c r="J9663" s="3" t="n">
        <f aca="false">J$8943</f>
        <v>0.0181608931451364</v>
      </c>
      <c r="K9663" s="3" t="str">
        <f aca="false">K$8943</f>
        <v>Proporção de discentes de pós-graduação beneficiados pela Bolsa CNPq, CAPES ou FAPs dos Estados.</v>
      </c>
      <c r="L9663" s="3" t="str">
        <f aca="false">L$8943</f>
        <v>CNPQ, CAPES e CONFAP</v>
      </c>
      <c r="M9663" s="3" t="str">
        <f aca="false">M$8943</f>
        <v>Porcentagem %</v>
      </c>
      <c r="N966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663" s="3" t="n">
        <v>14.8166076671387</v>
      </c>
    </row>
    <row r="9664" customFormat="false" ht="15" hidden="false" customHeight="true" outlineLevel="0" collapsed="false">
      <c r="A9664" s="3" t="str">
        <f aca="false">A$8944</f>
        <v>Inovação</v>
      </c>
      <c r="B9664" s="3" t="str">
        <f aca="false">B$8944</f>
        <v>Empreendimentos Inovadores</v>
      </c>
      <c r="C9664" s="3" t="n">
        <f aca="false">C$8944</f>
        <v>1</v>
      </c>
      <c r="D9664" s="3" t="s">
        <v>248</v>
      </c>
      <c r="E9664" s="3" t="n">
        <f aca="false">E$8944</f>
        <v>2019</v>
      </c>
      <c r="F9664" s="3" t="n">
        <f aca="false">F$8944</f>
        <v>2019</v>
      </c>
      <c r="G9664" s="3" t="n">
        <v>0.285684656134235</v>
      </c>
      <c r="H9664" s="3" t="n">
        <f aca="false">H$8944</f>
        <v>0.220593541323703</v>
      </c>
      <c r="I9664" s="3" t="n">
        <f aca="false">I$8944</f>
        <v>0.068</v>
      </c>
      <c r="J9664" s="3" t="n">
        <f aca="false">J$8944</f>
        <v>0.0150003608100118</v>
      </c>
      <c r="K9664" s="3" t="str">
        <f aca="false">K$8944</f>
        <v>Número de Aceleradoras, Incubadoras, Parques Tecnológicos e Parques Científicos associados à Anprotec (Associação Nacional de Entidades Promotoras de Empreendimentos Inovadores) para cada 1 milhão de habitantes.</v>
      </c>
      <c r="L9664" s="3" t="str">
        <f aca="false">L$8944</f>
        <v>Anprotec</v>
      </c>
      <c r="M9664" s="3" t="str">
        <f aca="false">M$8944</f>
        <v>Quantidade por 1 milhão de habitantes</v>
      </c>
      <c r="N9664" s="5"/>
      <c r="O9664" s="3" t="n">
        <v>8.07208166695853</v>
      </c>
    </row>
    <row r="9665" customFormat="false" ht="15" hidden="false" customHeight="true" outlineLevel="0" collapsed="false">
      <c r="A9665" s="3" t="str">
        <f aca="false">A$8945</f>
        <v>Inovação</v>
      </c>
      <c r="B9665" s="3" t="str">
        <f aca="false">B$8945</f>
        <v> Total</v>
      </c>
      <c r="C9665" s="3" t="n">
        <f aca="false">C$8945</f>
        <v>1</v>
      </c>
      <c r="D9665" s="3" t="s">
        <v>248</v>
      </c>
      <c r="E9665" s="3" t="n">
        <f aca="false">E$8945</f>
        <v>2019</v>
      </c>
      <c r="F9665" s="3" t="n">
        <f aca="false">F$8945</f>
        <v>2019</v>
      </c>
      <c r="G9665" s="3" t="n">
        <v>10.6022480729942</v>
      </c>
      <c r="H9665" s="3" t="n">
        <f aca="false">H$8945</f>
        <v>1</v>
      </c>
      <c r="I9665" s="3" t="n">
        <f aca="false">I$8945</f>
        <v>0.068</v>
      </c>
      <c r="J9665" s="3" t="n">
        <f aca="false">J$8945</f>
        <v>0.068</v>
      </c>
      <c r="K9665" s="3" t="str">
        <f aca="false">K$8945</f>
        <v>Nota obtida via normalização e ponderação de indicadores que variam de 0 a 100.</v>
      </c>
      <c r="L9665" s="3" t="str">
        <f aca="false">L$8945</f>
        <v>Tendências</v>
      </c>
      <c r="M9665" s="3" t="str">
        <f aca="false">M$8945</f>
        <v>Nota de 0 a 100</v>
      </c>
      <c r="N9665" s="5"/>
      <c r="O9665" s="3" t="n">
        <v>0</v>
      </c>
    </row>
    <row r="9666" customFormat="false" ht="15.75" hidden="false" customHeight="true" outlineLevel="0" collapsed="false">
      <c r="A9666" s="3" t="str">
        <f aca="false">A$8946</f>
        <v>Potencial de Mercado</v>
      </c>
      <c r="B9666" s="3" t="str">
        <f aca="false">B$8946</f>
        <v>Tamanho de Mercado</v>
      </c>
      <c r="C9666" s="3" t="n">
        <f aca="false">C$8946</f>
        <v>1</v>
      </c>
      <c r="D9666" s="3" t="s">
        <v>248</v>
      </c>
      <c r="E9666" s="3" t="n">
        <f aca="false">E$8946</f>
        <v>2018</v>
      </c>
      <c r="F9666" s="3" t="n">
        <f aca="false">F$8946</f>
        <v>2019</v>
      </c>
      <c r="G9666" s="3" t="n">
        <v>95.3495456043109</v>
      </c>
      <c r="H9666" s="3" t="n">
        <f aca="false">H$8946</f>
        <v>0.386075959041128</v>
      </c>
      <c r="I9666" s="3" t="n">
        <f aca="false">I$8946</f>
        <v>0.077</v>
      </c>
      <c r="J9666" s="3" t="n">
        <f aca="false">J$8946</f>
        <v>0.0297278488461669</v>
      </c>
      <c r="K9666" s="3" t="str">
        <f aca="false">K$8946</f>
        <v>Nível do Produto Interno Bruto (PIB) em R$ bilhões. </v>
      </c>
      <c r="L9666" s="3" t="str">
        <f aca="false">L$8946</f>
        <v>Tendências</v>
      </c>
      <c r="M9666" s="3" t="str">
        <f aca="false">M$8946</f>
        <v>R$ bilhões</v>
      </c>
      <c r="N9666" s="5" t="str">
        <f aca="false">N$2</f>
        <v>O PIB utilizado para cálculo é estimado pela Tendências</v>
      </c>
      <c r="O9666" s="3" t="n">
        <v>3.77374400480902</v>
      </c>
    </row>
    <row r="9667" customFormat="false" ht="15" hidden="false" customHeight="true" outlineLevel="0" collapsed="false">
      <c r="A9667" s="3" t="str">
        <f aca="false">A$8947</f>
        <v>Potencial de Mercado</v>
      </c>
      <c r="B9667" s="3" t="str">
        <f aca="false">B$8947</f>
        <v>Taxa de Crescimento</v>
      </c>
      <c r="C9667" s="3" t="n">
        <f aca="false">C$8947</f>
        <v>1</v>
      </c>
      <c r="D9667" s="3" t="s">
        <v>248</v>
      </c>
      <c r="E9667" s="3" t="n">
        <f aca="false">E$8947</f>
        <v>2018</v>
      </c>
      <c r="F9667" s="3" t="n">
        <f aca="false">F$8947</f>
        <v>2019</v>
      </c>
      <c r="G9667" s="3" t="n">
        <v>-1.2551212011798</v>
      </c>
      <c r="H9667" s="3" t="n">
        <f aca="false">H$8947</f>
        <v>0.34322762312315</v>
      </c>
      <c r="I9667" s="3" t="n">
        <f aca="false">I$8947</f>
        <v>0.077</v>
      </c>
      <c r="J9667" s="3" t="n">
        <f aca="false">J$8947</f>
        <v>0.0264285269804825</v>
      </c>
      <c r="K9667" s="3" t="str">
        <f aca="false">K$8947</f>
        <v>Média Móvel de quatro períodos para a taxa de crescimento anual do PIB. </v>
      </c>
      <c r="L9667" s="3" t="str">
        <f aca="false">L$8947</f>
        <v>IBGE e Tendências</v>
      </c>
      <c r="M9667" s="3" t="str">
        <f aca="false">M$8947</f>
        <v>Porcentagem %</v>
      </c>
      <c r="N9667" s="5" t="str">
        <f aca="false">N$3</f>
        <v>O PIB utilizado para cálculo é estimado pela Tendências</v>
      </c>
      <c r="O9667" s="3" t="n">
        <v>37.738859168078</v>
      </c>
    </row>
    <row r="9668" customFormat="false" ht="15" hidden="false" customHeight="true" outlineLevel="0" collapsed="false">
      <c r="A9668" s="3" t="str">
        <f aca="false">A$8948</f>
        <v>Potencial de Mercado</v>
      </c>
      <c r="B9668" s="3" t="str">
        <f aca="false">B$8948</f>
        <v>Crescimento Potencial da Força de Trabalho</v>
      </c>
      <c r="C9668" s="3" t="n">
        <f aca="false">C$8948</f>
        <v>1</v>
      </c>
      <c r="D9668" s="3" t="s">
        <v>248</v>
      </c>
      <c r="E9668" s="3" t="n">
        <f aca="false">E$8948</f>
        <v>2018</v>
      </c>
      <c r="F9668" s="3" t="n">
        <f aca="false">F$8948</f>
        <v>2019</v>
      </c>
      <c r="G9668" s="3" t="n">
        <v>0.869610332287474</v>
      </c>
      <c r="H9668" s="3" t="n">
        <f aca="false">H$8948</f>
        <v>0.270696417835722</v>
      </c>
      <c r="I9668" s="3" t="n">
        <f aca="false">I$8948</f>
        <v>0.077</v>
      </c>
      <c r="J9668" s="3" t="n">
        <f aca="false">J$8948</f>
        <v>0.0208436241733506</v>
      </c>
      <c r="K9668" s="3" t="str">
        <f aca="false">K$8948</f>
        <v>Média da taxa de crescimento da PIA para os próximos 10 anos (população com idade entre 15 e 64 anos).</v>
      </c>
      <c r="L9668" s="3" t="str">
        <f aca="false">L$8948</f>
        <v>IBGE</v>
      </c>
      <c r="M9668" s="3" t="str">
        <f aca="false">M$8948</f>
        <v>Porcentagem %</v>
      </c>
      <c r="N9668" s="5"/>
      <c r="O9668" s="3" t="n">
        <v>31.5568580049021</v>
      </c>
    </row>
    <row r="9669" customFormat="false" ht="15" hidden="false" customHeight="true" outlineLevel="0" collapsed="false">
      <c r="A9669" s="3" t="str">
        <f aca="false">A$8949</f>
        <v>Potencial de Mercado</v>
      </c>
      <c r="B9669" s="3" t="str">
        <f aca="false">B$8949</f>
        <v> Total</v>
      </c>
      <c r="C9669" s="3" t="n">
        <f aca="false">C$8949</f>
        <v>1</v>
      </c>
      <c r="D9669" s="3" t="s">
        <v>248</v>
      </c>
      <c r="E9669" s="3" t="n">
        <f aca="false">E$8949</f>
        <v>2019</v>
      </c>
      <c r="F9669" s="3" t="n">
        <f aca="false">F$8949</f>
        <v>2019</v>
      </c>
      <c r="G9669" s="3" t="n">
        <v>22.9522991875486</v>
      </c>
      <c r="H9669" s="3" t="n">
        <f aca="false">H$8949</f>
        <v>1</v>
      </c>
      <c r="I9669" s="3" t="n">
        <f aca="false">I$8949</f>
        <v>0.077</v>
      </c>
      <c r="J9669" s="3" t="n">
        <f aca="false">J$8949</f>
        <v>0.077</v>
      </c>
      <c r="K9669" s="3" t="str">
        <f aca="false">K$8949</f>
        <v>Nota obtida via normalização e ponderação de indicadores que variam de 0 a 100.</v>
      </c>
      <c r="L9669" s="3" t="str">
        <f aca="false">L$8949</f>
        <v>Tendências</v>
      </c>
      <c r="M9669" s="3" t="str">
        <f aca="false">M$8949</f>
        <v>Nota de 0 a 100</v>
      </c>
      <c r="N9669" s="5"/>
      <c r="O9669" s="3" t="n">
        <v>22.6090405977404</v>
      </c>
    </row>
    <row r="9670" customFormat="false" ht="15" hidden="false" customHeight="true" outlineLevel="0" collapsed="false">
      <c r="A9670" s="3" t="str">
        <f aca="false">A$8950</f>
        <v>Solidez Fiscal</v>
      </c>
      <c r="B9670" s="3" t="str">
        <f aca="false">B$8950</f>
        <v>Taxa de Investimentos</v>
      </c>
      <c r="C9670" s="3" t="n">
        <f aca="false">C$8950</f>
        <v>1</v>
      </c>
      <c r="D9670" s="3" t="s">
        <v>248</v>
      </c>
      <c r="E9670" s="3" t="n">
        <f aca="false">E$8950</f>
        <v>2018</v>
      </c>
      <c r="F9670" s="3" t="n">
        <f aca="false">F$8950</f>
        <v>2019</v>
      </c>
      <c r="G9670" s="3" t="n">
        <v>9.14894316662756</v>
      </c>
      <c r="H9670" s="3" t="n">
        <f aca="false">H$8950</f>
        <v>0.170878190955034</v>
      </c>
      <c r="I9670" s="3" t="n">
        <f aca="false">I$8950</f>
        <v>0.12</v>
      </c>
      <c r="J9670" s="3" t="n">
        <f aca="false">J$8950</f>
        <v>0.0205053829146041</v>
      </c>
      <c r="K9670" s="3" t="str">
        <f aca="false">K$8950</f>
        <v>Investimento liquidado / receita corrente líquida</v>
      </c>
      <c r="L9670" s="3" t="str">
        <f aca="false">L$8950</f>
        <v>Siconfi</v>
      </c>
      <c r="M9670" s="3" t="str">
        <f aca="false">M$8950</f>
        <v>Porcentagem %</v>
      </c>
      <c r="N9670" s="5" t="str">
        <f aca="false">N$55</f>
        <v>Antes da edição de 2020 o indicador era conhecido como "Capacidade de Investimento"</v>
      </c>
      <c r="O9670" s="3" t="n">
        <v>58.6039902479161</v>
      </c>
    </row>
    <row r="9671" customFormat="false" ht="15" hidden="false" customHeight="true" outlineLevel="0" collapsed="false">
      <c r="A9671" s="3" t="str">
        <f aca="false">A$8951</f>
        <v>Solidez Fiscal</v>
      </c>
      <c r="B9671" s="3" t="str">
        <f aca="false">B$8951</f>
        <v>Resultado Nominal</v>
      </c>
      <c r="C9671" s="3" t="n">
        <f aca="false">C$8951</f>
        <v>1</v>
      </c>
      <c r="D9671" s="3" t="s">
        <v>248</v>
      </c>
      <c r="E9671" s="3" t="n">
        <f aca="false">E$8951</f>
        <v>2018</v>
      </c>
      <c r="F9671" s="3" t="n">
        <f aca="false">F$8951</f>
        <v>2019</v>
      </c>
      <c r="G9671" s="3" t="n">
        <v>-1.73773035617391</v>
      </c>
      <c r="H9671" s="3" t="n">
        <f aca="false">H$8951</f>
        <v>0.097306857183677</v>
      </c>
      <c r="I9671" s="3" t="n">
        <f aca="false">I$8951</f>
        <v>0.12</v>
      </c>
      <c r="J9671" s="3" t="n">
        <f aca="false">J$8951</f>
        <v>0.0116768228620412</v>
      </c>
      <c r="K967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671" s="3" t="str">
        <f aca="false">L$8951</f>
        <v>Siconfi</v>
      </c>
      <c r="M9671" s="3" t="str">
        <f aca="false">M$8951</f>
        <v>Porcentagem %</v>
      </c>
      <c r="N9671" s="5"/>
      <c r="O9671" s="3" t="n">
        <v>49.702717978364</v>
      </c>
    </row>
    <row r="9672" customFormat="false" ht="15" hidden="false" customHeight="true" outlineLevel="0" collapsed="false">
      <c r="A9672" s="3" t="str">
        <f aca="false">A$8952</f>
        <v>Solidez Fiscal</v>
      </c>
      <c r="B9672" s="3" t="str">
        <f aca="false">B$8952</f>
        <v>Solvência Fiscal</v>
      </c>
      <c r="C9672" s="3" t="n">
        <f aca="false">C$8952</f>
        <v>-1</v>
      </c>
      <c r="D9672" s="3" t="s">
        <v>248</v>
      </c>
      <c r="E9672" s="3" t="n">
        <f aca="false">E$8952</f>
        <v>2018</v>
      </c>
      <c r="F9672" s="3" t="n">
        <f aca="false">F$8952</f>
        <v>2019</v>
      </c>
      <c r="G9672" s="3" t="n">
        <v>53.7410939271842</v>
      </c>
      <c r="H9672" s="3" t="n">
        <f aca="false">H$8952</f>
        <v>0.0933880517377633</v>
      </c>
      <c r="I9672" s="3" t="n">
        <f aca="false">I$8952</f>
        <v>0.12</v>
      </c>
      <c r="J9672" s="3" t="n">
        <f aca="false">J$8952</f>
        <v>0.0112065662085316</v>
      </c>
      <c r="K9672" s="3" t="str">
        <f aca="false">K$8952</f>
        <v>Dívida consolidada líquida / receita corrente líquida</v>
      </c>
      <c r="L9672" s="3" t="str">
        <f aca="false">L$8952</f>
        <v>Siconfi</v>
      </c>
      <c r="M9672" s="3" t="str">
        <f aca="false">M$8952</f>
        <v>Porcentagem %</v>
      </c>
      <c r="N9672" s="5"/>
      <c r="O9672" s="3" t="n">
        <v>79.9405360631716</v>
      </c>
    </row>
    <row r="9673" customFormat="false" ht="15" hidden="false" customHeight="true" outlineLevel="0" collapsed="false">
      <c r="A9673" s="3" t="str">
        <f aca="false">A$8953</f>
        <v>Solidez Fiscal</v>
      </c>
      <c r="B9673" s="3" t="str">
        <f aca="false">B$8953</f>
        <v>Sucesso do Planejamento Orçamentário</v>
      </c>
      <c r="C9673" s="3" t="n">
        <f aca="false">C$8953</f>
        <v>1</v>
      </c>
      <c r="D9673" s="3" t="s">
        <v>248</v>
      </c>
      <c r="E9673" s="3" t="n">
        <f aca="false">E$8953</f>
        <v>2018</v>
      </c>
      <c r="F9673" s="3" t="n">
        <f aca="false">F$8953</f>
        <v>2019</v>
      </c>
      <c r="G9673" s="3" t="n">
        <v>87.2876190519489</v>
      </c>
      <c r="H9673" s="3" t="n">
        <f aca="false">H$8953</f>
        <v>0.0794621636939316</v>
      </c>
      <c r="I9673" s="3" t="n">
        <f aca="false">I$8953</f>
        <v>0.12</v>
      </c>
      <c r="J9673" s="3" t="n">
        <f aca="false">J$8953</f>
        <v>0.00953545964327179</v>
      </c>
      <c r="K9673" s="3" t="str">
        <f aca="false">K$8953</f>
        <v>Despesa liquidada pela despesa total atualizada (dotação orçamentária).</v>
      </c>
      <c r="L9673" s="3" t="str">
        <f aca="false">L$8953</f>
        <v>Siconfi</v>
      </c>
      <c r="M9673" s="3" t="str">
        <f aca="false">M$8953</f>
        <v>Porcentagem %</v>
      </c>
      <c r="N9673" s="5" t="str">
        <f aca="false">N$58</f>
        <v>Antes de 2020 o indicador era chamado de "Sucesso da Execução Orçamentária"</v>
      </c>
      <c r="O9673" s="3" t="n">
        <v>68.4723092041232</v>
      </c>
    </row>
    <row r="9674" customFormat="false" ht="15" hidden="false" customHeight="true" outlineLevel="0" collapsed="false">
      <c r="A9674" s="3" t="str">
        <f aca="false">A$8954</f>
        <v>Solidez Fiscal</v>
      </c>
      <c r="B9674" s="3" t="str">
        <f aca="false">B$8954</f>
        <v>Dependência Fiscal</v>
      </c>
      <c r="C9674" s="3" t="n">
        <f aca="false">C$8954</f>
        <v>-1</v>
      </c>
      <c r="D9674" s="3" t="s">
        <v>248</v>
      </c>
      <c r="E9674" s="3" t="n">
        <f aca="false">E$8954</f>
        <v>2018</v>
      </c>
      <c r="F9674" s="3" t="n">
        <f aca="false">F$8954</f>
        <v>2019</v>
      </c>
      <c r="G9674" s="3" t="n">
        <v>53.6996163105123</v>
      </c>
      <c r="H9674" s="3" t="n">
        <f aca="false">H$8954</f>
        <v>0.0188498358038808</v>
      </c>
      <c r="I9674" s="3" t="n">
        <f aca="false">I$8954</f>
        <v>0.12</v>
      </c>
      <c r="J9674" s="3" t="n">
        <f aca="false">J$8954</f>
        <v>0.00226198029646569</v>
      </c>
      <c r="K9674" s="3" t="str">
        <f aca="false">K$8954</f>
        <v>Grau de autonomia financeira do Estado tendo por base a participação das receitas correntes próprias (realizadas) sobre a receita corrente total, dado pela fórmula: 1 – (transferências correntes/receita corrente total)</v>
      </c>
      <c r="L9674" s="3" t="str">
        <f aca="false">L$8954</f>
        <v>Siconfi</v>
      </c>
      <c r="M9674" s="3" t="str">
        <f aca="false">M$8954</f>
        <v>Porcentagem %</v>
      </c>
      <c r="N96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674" s="3" t="n">
        <v>40.3959733851792</v>
      </c>
    </row>
    <row r="9675" customFormat="false" ht="15" hidden="false" customHeight="true" outlineLevel="0" collapsed="false">
      <c r="A9675" s="3" t="str">
        <f aca="false">A$8955</f>
        <v>Solidez Fiscal</v>
      </c>
      <c r="B9675" s="3" t="str">
        <f aca="false">B$8955</f>
        <v>Resultado Primário</v>
      </c>
      <c r="C9675" s="3" t="n">
        <f aca="false">C$8955</f>
        <v>1</v>
      </c>
      <c r="D9675" s="3" t="s">
        <v>248</v>
      </c>
      <c r="E9675" s="3" t="n">
        <f aca="false">E$8955</f>
        <v>2018</v>
      </c>
      <c r="F9675" s="3" t="n">
        <f aca="false">F$8955</f>
        <v>2019</v>
      </c>
      <c r="G9675" s="3" t="n">
        <v>-0.909535384257553</v>
      </c>
      <c r="H9675" s="3" t="n">
        <f aca="false">H$8955</f>
        <v>0.000612010390159762</v>
      </c>
      <c r="I9675" s="3" t="n">
        <f aca="false">I$8955</f>
        <v>0.12</v>
      </c>
      <c r="J9675" s="3" t="n">
        <f aca="false">J$8955</f>
        <v>7.34412468191714E-005</v>
      </c>
      <c r="K9675" s="3" t="str">
        <f aca="false">K$8955</f>
        <v>O resultado primário é dado pela diferença entre receita primária realizada e a despesa primária empenhada no ano. A diferença é dividida pelo PIB nominal de cada Estado.</v>
      </c>
      <c r="L9675" s="3" t="str">
        <f aca="false">L$8955</f>
        <v>Siconfi e Tendências</v>
      </c>
      <c r="M9675" s="3" t="str">
        <f aca="false">M$8955</f>
        <v>Porcentagem %</v>
      </c>
      <c r="N9675" s="4" t="str">
        <f aca="false">N$2226</f>
        <v>O PIB utilizado para cálculo é estimado pela Tendências</v>
      </c>
      <c r="O9675" s="3" t="n">
        <v>19.7045693352946</v>
      </c>
    </row>
    <row r="9676" customFormat="false" ht="15" hidden="false" customHeight="true" outlineLevel="0" collapsed="false">
      <c r="A9676" s="3" t="str">
        <f aca="false">A$8956</f>
        <v>Solidez Fiscal</v>
      </c>
      <c r="B9676" s="3" t="str">
        <f aca="false">B$8956</f>
        <v>Gasto com Pessoal</v>
      </c>
      <c r="C9676" s="3" t="n">
        <f aca="false">C$8956</f>
        <v>-1</v>
      </c>
      <c r="D9676" s="3" t="s">
        <v>248</v>
      </c>
      <c r="E9676" s="3" t="n">
        <f aca="false">E$8956</f>
        <v>2018</v>
      </c>
      <c r="F9676" s="3" t="n">
        <f aca="false">F$8956</f>
        <v>2019</v>
      </c>
      <c r="G9676" s="3" t="n">
        <v>69.1421310324016</v>
      </c>
      <c r="H9676" s="3" t="n">
        <f aca="false">H$8956</f>
        <v>0.236613693544795</v>
      </c>
      <c r="I9676" s="3" t="n">
        <f aca="false">I$8956</f>
        <v>0.12</v>
      </c>
      <c r="J9676" s="3" t="n">
        <f aca="false">J$8956</f>
        <v>0.0283936432253754</v>
      </c>
      <c r="K9676" s="3" t="str">
        <f aca="false">K$8956</f>
        <v>Gasto Empenhado com Pessoal (%RCL)</v>
      </c>
      <c r="L9676" s="3" t="str">
        <f aca="false">L$8956</f>
        <v>Siconfi</v>
      </c>
      <c r="M9676" s="3" t="str">
        <f aca="false">M$8956</f>
        <v>Porcentagem %</v>
      </c>
      <c r="N9676" s="5"/>
      <c r="O9676" s="3" t="n">
        <v>67.0555983567767</v>
      </c>
    </row>
    <row r="9677" customFormat="false" ht="15" hidden="false" customHeight="true" outlineLevel="0" collapsed="false">
      <c r="A9677" s="3" t="str">
        <f aca="false">A$8957</f>
        <v>Solidez Fiscal</v>
      </c>
      <c r="B9677" s="3" t="str">
        <f aca="false">B$8957</f>
        <v>Índice de Liquidez</v>
      </c>
      <c r="C9677" s="3" t="n">
        <f aca="false">C$8957</f>
        <v>-1</v>
      </c>
      <c r="D9677" s="3" t="s">
        <v>248</v>
      </c>
      <c r="E9677" s="3" t="n">
        <f aca="false">E$8957</f>
        <v>2018</v>
      </c>
      <c r="F9677" s="3" t="n">
        <f aca="false">F$8957</f>
        <v>2019</v>
      </c>
      <c r="G9677" s="3" t="n">
        <v>10.2207861961122</v>
      </c>
      <c r="H9677" s="3" t="n">
        <f aca="false">H$8957</f>
        <v>0.0152132907933547</v>
      </c>
      <c r="I9677" s="3" t="n">
        <f aca="false">I$8957</f>
        <v>0.12</v>
      </c>
      <c r="J9677" s="3" t="n">
        <f aca="false">J$8957</f>
        <v>0.00182559489520256</v>
      </c>
      <c r="K967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677" s="3" t="str">
        <f aca="false">L$8957</f>
        <v>Siconfi</v>
      </c>
      <c r="M9677" s="3" t="str">
        <f aca="false">M$8957</f>
        <v>Porcentagem %</v>
      </c>
      <c r="N96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677" s="3" t="n">
        <v>62.563708420719</v>
      </c>
    </row>
    <row r="9678" customFormat="false" ht="15" hidden="false" customHeight="true" outlineLevel="0" collapsed="false">
      <c r="A9678" s="3" t="str">
        <f aca="false">A$8958</f>
        <v>Solidez Fiscal</v>
      </c>
      <c r="B9678" s="3" t="str">
        <f aca="false">B$8958</f>
        <v>Poupança Corrente</v>
      </c>
      <c r="C9678" s="3" t="n">
        <f aca="false">C$8958</f>
        <v>1</v>
      </c>
      <c r="D9678" s="3" t="s">
        <v>248</v>
      </c>
      <c r="E9678" s="3" t="n">
        <f aca="false">E$8958</f>
        <v>2018</v>
      </c>
      <c r="F9678" s="3" t="n">
        <f aca="false">F$8958</f>
        <v>2019</v>
      </c>
      <c r="G9678" s="3" t="n">
        <v>-2.86110807541942</v>
      </c>
      <c r="H9678" s="3" t="n">
        <f aca="false">H$8958</f>
        <v>0.287675905897404</v>
      </c>
      <c r="I9678" s="3" t="n">
        <f aca="false">I$8958</f>
        <v>0.12</v>
      </c>
      <c r="J9678" s="3" t="n">
        <f aca="false">J$8958</f>
        <v>0.0345211087076885</v>
      </c>
      <c r="K9678" s="3" t="str">
        <f aca="false">K$8958</f>
        <v>Poupança Corrente (receitas correntes - despesas correntes / receitas correntes)</v>
      </c>
      <c r="L9678" s="3" t="str">
        <f aca="false">L$8958</f>
        <v>Siconfi</v>
      </c>
      <c r="M9678" s="3" t="str">
        <f aca="false">M$8958</f>
        <v>Porcentagem %</v>
      </c>
      <c r="N9678" s="5"/>
      <c r="O9678" s="3" t="n">
        <v>17.6746878610306</v>
      </c>
    </row>
    <row r="9679" customFormat="false" ht="15" hidden="false" customHeight="true" outlineLevel="0" collapsed="false">
      <c r="A9679" s="3" t="str">
        <f aca="false">A$8959</f>
        <v>Solidez Fiscal</v>
      </c>
      <c r="B9679" s="3" t="str">
        <f aca="false">B$8959</f>
        <v> Total</v>
      </c>
      <c r="C9679" s="3" t="n">
        <f aca="false">C$8959</f>
        <v>1</v>
      </c>
      <c r="D9679" s="3" t="s">
        <v>248</v>
      </c>
      <c r="E9679" s="3" t="n">
        <f aca="false">E$8959</f>
        <v>2019</v>
      </c>
      <c r="F9679" s="3" t="n">
        <f aca="false">F$8959</f>
        <v>2019</v>
      </c>
      <c r="G9679" s="3" t="n">
        <v>53.6252388937877</v>
      </c>
      <c r="H9679" s="3" t="n">
        <f aca="false">H$8959</f>
        <v>1</v>
      </c>
      <c r="I9679" s="3" t="n">
        <f aca="false">I$8959</f>
        <v>0.12</v>
      </c>
      <c r="J9679" s="3" t="n">
        <f aca="false">J$8959</f>
        <v>0.12</v>
      </c>
      <c r="K9679" s="3" t="str">
        <f aca="false">K$8959</f>
        <v>Nota obtida via normalização e ponderação de indicadores que variam de 0 a 100.</v>
      </c>
      <c r="L9679" s="3" t="str">
        <f aca="false">L$8959</f>
        <v>Tendências</v>
      </c>
      <c r="M9679" s="3" t="str">
        <f aca="false">M$8959</f>
        <v>Nota de 0 a 100</v>
      </c>
      <c r="N9679" s="5"/>
      <c r="O9679" s="3" t="n">
        <v>58.1083868374368</v>
      </c>
    </row>
    <row r="9680" customFormat="false" ht="15" hidden="false" customHeight="true" outlineLevel="0" collapsed="false">
      <c r="A9680" s="3" t="str">
        <f aca="false">A$8960</f>
        <v>Segurança Pública</v>
      </c>
      <c r="B9680" s="3" t="str">
        <f aca="false">B$8960</f>
        <v>Atuação do Sistema de Justiça Criminal</v>
      </c>
      <c r="C9680" s="3" t="n">
        <f aca="false">C$8960</f>
        <v>1</v>
      </c>
      <c r="D9680" s="3" t="s">
        <v>248</v>
      </c>
      <c r="E9680" s="3" t="n">
        <f aca="false">E$8960</f>
        <v>2018</v>
      </c>
      <c r="F9680" s="3" t="n">
        <f aca="false">F$8960</f>
        <v>2019</v>
      </c>
      <c r="G9680" s="3" t="n">
        <v>0</v>
      </c>
      <c r="H9680" s="3" t="n">
        <f aca="false">H$8960</f>
        <v>0.0909740967820325</v>
      </c>
      <c r="I9680" s="3" t="n">
        <f aca="false">I$8960</f>
        <v>0.134</v>
      </c>
      <c r="J9680" s="3" t="n">
        <f aca="false">J$8960</f>
        <v>0.0121905289687924</v>
      </c>
      <c r="K9680" s="3" t="str">
        <f aca="false">K$8960</f>
        <v>População prisional acusada de homicídio em relação ao número de homicídios.</v>
      </c>
      <c r="L9680" s="3" t="str">
        <f aca="false">L$8960</f>
        <v>DEPEN e FBSP</v>
      </c>
      <c r="M9680" s="3" t="str">
        <f aca="false">M$8960</f>
        <v>Porcentagem %</v>
      </c>
      <c r="N9680" s="3" t="str">
        <f aca="false">N$49</f>
        <v>A partir da edição de 2018, ou seja, do dado de 2017 passou a ser usado como numerador a população prisional acusada de homicídio e não mais a população carcerária total.</v>
      </c>
      <c r="O9680" s="3" t="n">
        <v>0</v>
      </c>
    </row>
    <row r="9681" customFormat="false" ht="15" hidden="false" customHeight="true" outlineLevel="0" collapsed="false">
      <c r="A9681" s="3" t="str">
        <f aca="false">A$8961</f>
        <v>Segurança Pública</v>
      </c>
      <c r="B9681" s="3" t="str">
        <f aca="false">B$8961</f>
        <v>Presos sem Condenação</v>
      </c>
      <c r="C9681" s="3" t="n">
        <f aca="false">C$8961</f>
        <v>-1</v>
      </c>
      <c r="D9681" s="3" t="s">
        <v>248</v>
      </c>
      <c r="E9681" s="3" t="n">
        <f aca="false">E$8961</f>
        <v>2017</v>
      </c>
      <c r="F9681" s="3" t="n">
        <f aca="false">F$8961</f>
        <v>2019</v>
      </c>
      <c r="G9681" s="3" t="n">
        <v>45.21</v>
      </c>
      <c r="H9681" s="3" t="n">
        <f aca="false">H$8961</f>
        <v>0.103429586761364</v>
      </c>
      <c r="I9681" s="3" t="n">
        <f aca="false">I$8961</f>
        <v>0.134</v>
      </c>
      <c r="J9681" s="3" t="n">
        <f aca="false">J$8961</f>
        <v>0.0138595646260227</v>
      </c>
      <c r="K9681" s="3" t="str">
        <f aca="false">K$8961</f>
        <v>Proporção de presos sem condenação em relação ao total de presos.</v>
      </c>
      <c r="L9681" s="3" t="str">
        <f aca="false">L$8961</f>
        <v>DEPEN</v>
      </c>
      <c r="M9681" s="3" t="str">
        <f aca="false">M$8961</f>
        <v>Porcentagem %</v>
      </c>
      <c r="N9681" s="5"/>
      <c r="O9681" s="3" t="n">
        <v>30.319803198032</v>
      </c>
    </row>
    <row r="9682" customFormat="false" ht="15" hidden="false" customHeight="true" outlineLevel="0" collapsed="false">
      <c r="A9682" s="3" t="str">
        <f aca="false">A$8962</f>
        <v>Segurança Pública</v>
      </c>
      <c r="B9682" s="3" t="str">
        <f aca="false">B$8962</f>
        <v>Déficit Carcerário</v>
      </c>
      <c r="C9682" s="3" t="n">
        <f aca="false">C$8962</f>
        <v>-1</v>
      </c>
      <c r="D9682" s="3" t="s">
        <v>248</v>
      </c>
      <c r="E9682" s="3" t="n">
        <f aca="false">E$8962</f>
        <v>2017</v>
      </c>
      <c r="F9682" s="3" t="n">
        <f aca="false">F$8962</f>
        <v>2019</v>
      </c>
      <c r="G9682" s="3" t="n">
        <v>1.44</v>
      </c>
      <c r="H9682" s="3" t="n">
        <f aca="false">H$8962</f>
        <v>0.0927084405756597</v>
      </c>
      <c r="I9682" s="3" t="n">
        <f aca="false">I$8962</f>
        <v>0.134</v>
      </c>
      <c r="J9682" s="3" t="n">
        <f aca="false">J$8962</f>
        <v>0.0124229310371384</v>
      </c>
      <c r="K9682" s="3" t="str">
        <f aca="false">K$8962</f>
        <v>Relação população prisional pelo total de vagas.</v>
      </c>
      <c r="L9682" s="3" t="str">
        <f aca="false">L$8962</f>
        <v>DEPEN</v>
      </c>
      <c r="M9682" s="3" t="str">
        <f aca="false">M$8962</f>
        <v>Porcentagem %</v>
      </c>
      <c r="N9682" s="5"/>
      <c r="O9682" s="3" t="n">
        <v>77.3584905660377</v>
      </c>
    </row>
    <row r="9683" customFormat="false" ht="15" hidden="false" customHeight="true" outlineLevel="0" collapsed="false">
      <c r="A9683" s="3" t="str">
        <f aca="false">A$8963</f>
        <v>Segurança Pública</v>
      </c>
      <c r="B9683" s="3" t="str">
        <f aca="false">B$8963</f>
        <v>Mortes a Esclarecer</v>
      </c>
      <c r="C9683" s="3" t="n">
        <f aca="false">C$8963</f>
        <v>-1</v>
      </c>
      <c r="D9683" s="3" t="s">
        <v>248</v>
      </c>
      <c r="E9683" s="3" t="n">
        <f aca="false">E$8963</f>
        <v>2017</v>
      </c>
      <c r="F9683" s="3" t="n">
        <f aca="false">F$8963</f>
        <v>2019</v>
      </c>
      <c r="G9683" s="3" t="n">
        <v>1.07685824453441</v>
      </c>
      <c r="H9683" s="3" t="n">
        <f aca="false">H$8963</f>
        <v>0.10719025350249</v>
      </c>
      <c r="I9683" s="3" t="n">
        <f aca="false">I$8963</f>
        <v>0.134</v>
      </c>
      <c r="J9683" s="3" t="n">
        <f aca="false">J$8963</f>
        <v>0.0143634939693337</v>
      </c>
      <c r="K9683" s="3" t="str">
        <f aca="false">K$8963</f>
        <v>Óbitos por causas externas a partir de "Eventos cuja intenção é indeterminada" por 100 mil habitantes.</v>
      </c>
      <c r="L9683" s="3" t="str">
        <f aca="false">L$8963</f>
        <v>Datasus e IBGE</v>
      </c>
      <c r="M9683" s="3" t="str">
        <f aca="false">M$8963</f>
        <v>Taxa de mortalidade por 100 mil habitantes</v>
      </c>
      <c r="N96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683" s="3" t="n">
        <v>92.6957561394948</v>
      </c>
    </row>
    <row r="9684" customFormat="false" ht="15" hidden="false" customHeight="true" outlineLevel="0" collapsed="false">
      <c r="A9684" s="3" t="str">
        <f aca="false">A$8964</f>
        <v>Segurança Pública</v>
      </c>
      <c r="B9684" s="3" t="str">
        <f aca="false">B$8964</f>
        <v>Mortalidade no Trânsito</v>
      </c>
      <c r="C9684" s="3" t="n">
        <f aca="false">C$8964</f>
        <v>-1</v>
      </c>
      <c r="D9684" s="3" t="s">
        <v>248</v>
      </c>
      <c r="E9684" s="3" t="n">
        <f aca="false">E$8964</f>
        <v>2017</v>
      </c>
      <c r="F9684" s="3" t="n">
        <f aca="false">F$8964</f>
        <v>2019</v>
      </c>
      <c r="G9684" s="3" t="n">
        <v>20.4459485362266</v>
      </c>
      <c r="H9684" s="3" t="n">
        <f aca="false">H$8964</f>
        <v>0.0581084120071216</v>
      </c>
      <c r="I9684" s="3" t="n">
        <f aca="false">I$8964</f>
        <v>0.134</v>
      </c>
      <c r="J9684" s="3" t="n">
        <f aca="false">J$8964</f>
        <v>0.0077865272089543</v>
      </c>
      <c r="K9684" s="3" t="str">
        <f aca="false">K$8964</f>
        <v>Óbitos por acidentes em transporte terrestre em relação a 100 mil habitantes.</v>
      </c>
      <c r="L9684" s="3" t="str">
        <f aca="false">L$8964</f>
        <v>Datasus e IBGE</v>
      </c>
      <c r="M9684" s="3" t="str">
        <f aca="false">M$8964</f>
        <v>Óbitos por 100 mil habitantes</v>
      </c>
      <c r="N9684" s="5" t="str">
        <f aca="false">N$50</f>
        <v>Antes de 2019 o nome do indicador era "Segurança no Trânsito" </v>
      </c>
      <c r="O9684" s="3" t="n">
        <v>64.2341468832581</v>
      </c>
    </row>
    <row r="9685" customFormat="false" ht="15" hidden="false" customHeight="true" outlineLevel="0" collapsed="false">
      <c r="A9685" s="3" t="str">
        <f aca="false">A$8965</f>
        <v>Segurança Pública</v>
      </c>
      <c r="B9685" s="3" t="str">
        <f aca="false">B$8965</f>
        <v>Morbidade no Trânsito</v>
      </c>
      <c r="C9685" s="3" t="n">
        <f aca="false">C$8965</f>
        <v>-1</v>
      </c>
      <c r="D9685" s="3" t="s">
        <v>248</v>
      </c>
      <c r="E9685" s="3" t="n">
        <f aca="false">E$8965</f>
        <v>2018</v>
      </c>
      <c r="F9685" s="3" t="n">
        <f aca="false">F$8965</f>
        <v>2019</v>
      </c>
      <c r="G9685" s="3" t="n">
        <v>82.7342764164745</v>
      </c>
      <c r="H9685" s="3" t="n">
        <f aca="false">H$8965</f>
        <v>0.0880642901472015</v>
      </c>
      <c r="I9685" s="3" t="n">
        <f aca="false">I$8965</f>
        <v>0.134</v>
      </c>
      <c r="J9685" s="3" t="n">
        <f aca="false">J$8965</f>
        <v>0.011800614879725</v>
      </c>
      <c r="K9685" s="3" t="str">
        <f aca="false">K$8965</f>
        <v>Número de internações provocadas por acidente de transporte terrestre em relação a 100 mil habitantes.</v>
      </c>
      <c r="L9685" s="3" t="str">
        <f aca="false">L$8965</f>
        <v>Datasus e IBGE</v>
      </c>
      <c r="M9685" s="3" t="str">
        <f aca="false">M$8965</f>
        <v>Internações por 100 mil habitantes</v>
      </c>
      <c r="N9685" s="3"/>
      <c r="O9685" s="3" t="n">
        <v>89.2148897831303</v>
      </c>
    </row>
    <row r="9686" customFormat="false" ht="15" hidden="false" customHeight="true" outlineLevel="0" collapsed="false">
      <c r="A9686" s="3" t="str">
        <f aca="false">A$8966</f>
        <v>Segurança Pública</v>
      </c>
      <c r="B9686" s="3" t="str">
        <f aca="false">B$8966</f>
        <v>Segurança Pessoal</v>
      </c>
      <c r="C9686" s="3" t="n">
        <f aca="false">C$8966</f>
        <v>-1</v>
      </c>
      <c r="D9686" s="3" t="s">
        <v>248</v>
      </c>
      <c r="E9686" s="3" t="n">
        <f aca="false">E$8966</f>
        <v>2018</v>
      </c>
      <c r="F9686" s="3" t="n">
        <f aca="false">F$8966</f>
        <v>2019</v>
      </c>
      <c r="G9686" s="3" t="n">
        <v>25.2450051918571</v>
      </c>
      <c r="H9686" s="3" t="n">
        <f aca="false">H$8966</f>
        <v>0.254081337515016</v>
      </c>
      <c r="I9686" s="3" t="n">
        <f aca="false">I$8966</f>
        <v>0.134</v>
      </c>
      <c r="J9686" s="3" t="n">
        <f aca="false">J$8966</f>
        <v>0.0340468992270122</v>
      </c>
      <c r="K9686" s="3" t="str">
        <f aca="false">K$8966</f>
        <v>Soma das vítimas de homicídio doloso, latrocínio e lesão corporal seguida de morte, em relação à população total.</v>
      </c>
      <c r="L9686" s="3" t="str">
        <f aca="false">L$8966</f>
        <v>SENASP</v>
      </c>
      <c r="M9686" s="3" t="str">
        <f aca="false">M$8966</f>
        <v>Óbitos por 100 mil habitantes</v>
      </c>
      <c r="N9686" s="5"/>
      <c r="O9686" s="3" t="n">
        <v>72.394859841631</v>
      </c>
    </row>
    <row r="9687" customFormat="false" ht="15" hidden="false" customHeight="true" outlineLevel="0" collapsed="false">
      <c r="A9687" s="3" t="str">
        <f aca="false">A$8967</f>
        <v>Segurança Pública</v>
      </c>
      <c r="B9687" s="3" t="str">
        <f aca="false">B$8967</f>
        <v>Segurança Patrimonial</v>
      </c>
      <c r="C9687" s="3" t="n">
        <f aca="false">C$8967</f>
        <v>-1</v>
      </c>
      <c r="D9687" s="3" t="s">
        <v>248</v>
      </c>
      <c r="E9687" s="3" t="n">
        <f aca="false">E$8967</f>
        <v>2018</v>
      </c>
      <c r="F9687" s="3" t="n">
        <f aca="false">F$8967</f>
        <v>2019</v>
      </c>
      <c r="G9687" s="3" t="n">
        <v>686.050073524656</v>
      </c>
      <c r="H9687" s="3" t="n">
        <f aca="false">H$8967</f>
        <v>0.123815283360345</v>
      </c>
      <c r="I9687" s="3" t="n">
        <f aca="false">I$8967</f>
        <v>0.134</v>
      </c>
      <c r="J9687" s="3" t="n">
        <f aca="false">J$8967</f>
        <v>0.0165912479702863</v>
      </c>
      <c r="K9687" s="3" t="str">
        <f aca="false">K$8967</f>
        <v>Roubos totais por 100 mil habitantes.</v>
      </c>
      <c r="L9687" s="3" t="str">
        <f aca="false">L$8967</f>
        <v>SENASP</v>
      </c>
      <c r="M9687" s="3" t="str">
        <f aca="false">M$8967</f>
        <v>Roubos por 100 mil habitantes</v>
      </c>
      <c r="N9687" s="3" t="str">
        <f aca="false">N$52</f>
        <v>A partir da edição de 2019, ou seja, do dado de 2018, passou a ser usado o número de roubos totais no lugar de roubos e furtos de veículos</v>
      </c>
      <c r="O9687" s="3" t="n">
        <v>59.9253014199396</v>
      </c>
    </row>
    <row r="9688" customFormat="false" ht="15" hidden="false" customHeight="true" outlineLevel="0" collapsed="false">
      <c r="A9688" s="3" t="str">
        <f aca="false">A$8968</f>
        <v>Segurança Pública</v>
      </c>
      <c r="B9688" s="3" t="str">
        <f aca="false">B$8968</f>
        <v>Qualidade da Informação de Criminalidade</v>
      </c>
      <c r="C9688" s="3" t="n">
        <f aca="false">C$8968</f>
        <v>1</v>
      </c>
      <c r="D9688" s="3" t="s">
        <v>248</v>
      </c>
      <c r="E9688" s="3" t="n">
        <f aca="false">E$8968</f>
        <v>2017</v>
      </c>
      <c r="F9688" s="3" t="n">
        <f aca="false">F$8968</f>
        <v>2019</v>
      </c>
      <c r="G9688" s="3" t="n">
        <v>87</v>
      </c>
      <c r="H9688" s="3" t="n">
        <f aca="false">H$8968</f>
        <v>0.0816282993487694</v>
      </c>
      <c r="I9688" s="3" t="n">
        <f aca="false">I$8968</f>
        <v>0.134</v>
      </c>
      <c r="J9688" s="3" t="n">
        <f aca="false">J$8968</f>
        <v>0.0109381921127351</v>
      </c>
      <c r="K9688" s="3" t="str">
        <f aca="false">K$8968</f>
        <v>Qualidade estimada dos registros estatísticos oficiais de Mortes Violentas Intencionais. </v>
      </c>
      <c r="L9688" s="3" t="str">
        <f aca="false">L$8968</f>
        <v>FBSP</v>
      </c>
      <c r="M9688" s="3" t="str">
        <f aca="false">M$8968</f>
        <v>Pontuação de 0 a 100</v>
      </c>
      <c r="N9688" s="5"/>
      <c r="O9688" s="3" t="n">
        <v>84.9315068493151</v>
      </c>
    </row>
    <row r="9689" customFormat="false" ht="15" hidden="false" customHeight="true" outlineLevel="0" collapsed="false">
      <c r="A9689" s="3" t="str">
        <f aca="false">A$8969</f>
        <v>Segurança Pública</v>
      </c>
      <c r="B9689" s="3" t="str">
        <f aca="false">B$8969</f>
        <v> Total</v>
      </c>
      <c r="C9689" s="3" t="n">
        <f aca="false">C$8969</f>
        <v>1</v>
      </c>
      <c r="D9689" s="3" t="s">
        <v>248</v>
      </c>
      <c r="E9689" s="3" t="n">
        <f aca="false">E$8969</f>
        <v>2019</v>
      </c>
      <c r="F9689" s="3" t="n">
        <f aca="false">F$8969</f>
        <v>2019</v>
      </c>
      <c r="G9689" s="3" t="n">
        <v>64.5796870104262</v>
      </c>
      <c r="H9689" s="3" t="n">
        <f aca="false">H$8969</f>
        <v>1</v>
      </c>
      <c r="I9689" s="3" t="n">
        <f aca="false">I$8969</f>
        <v>0.134</v>
      </c>
      <c r="J9689" s="3" t="n">
        <f aca="false">J$8969</f>
        <v>0.134</v>
      </c>
      <c r="K9689" s="3" t="str">
        <f aca="false">K$8969</f>
        <v>Nota obtida via normalização e ponderação de indicadores que variam de 0 a 100.</v>
      </c>
      <c r="L9689" s="3" t="str">
        <f aca="false">L$8969</f>
        <v>Tendências</v>
      </c>
      <c r="M9689" s="3" t="str">
        <f aca="false">M$8969</f>
        <v>Nota de 0 a 100</v>
      </c>
      <c r="N9689" s="5"/>
      <c r="O9689" s="3" t="n">
        <v>70.2508577977352</v>
      </c>
    </row>
    <row r="9690" customFormat="false" ht="15" hidden="false" customHeight="true" outlineLevel="0" collapsed="false">
      <c r="A9690" s="3" t="str">
        <f aca="false">A$8970</f>
        <v>Sustentabilidade Social</v>
      </c>
      <c r="B9690" s="3" t="str">
        <f aca="false">B$8970</f>
        <v>Inadequação de Moradia FJP</v>
      </c>
      <c r="C9690" s="3" t="n">
        <f aca="false">C$8970</f>
        <v>-1</v>
      </c>
      <c r="D9690" s="3" t="s">
        <v>248</v>
      </c>
      <c r="E9690" s="3" t="n">
        <f aca="false">E$8970</f>
        <v>2015</v>
      </c>
      <c r="F9690" s="3" t="n">
        <f aca="false">F$8970</f>
        <v>2019</v>
      </c>
      <c r="G9690" s="3" t="n">
        <v>20</v>
      </c>
      <c r="H9690" s="3" t="n">
        <f aca="false">H$8970</f>
        <v>0.111371082199774</v>
      </c>
      <c r="I9690" s="3" t="n">
        <f aca="false">I$8970</f>
        <v>0.122</v>
      </c>
      <c r="J9690" s="3" t="n">
        <f aca="false">J$8970</f>
        <v>0.0135872720283724</v>
      </c>
      <c r="K969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690" s="3" t="str">
        <f aca="false">L$8970</f>
        <v>Fundação João Pinheiro</v>
      </c>
      <c r="M9690" s="3" t="str">
        <f aca="false">M$8970</f>
        <v>Porcentagem %</v>
      </c>
      <c r="N9690" s="5" t="str">
        <f aca="false">N$31</f>
        <v>A partir de 2020, foi necessário alteração metodológica tendo em vista a não atualização desde de 2015 do indicador da Fundação João Pinheiro, por isso a fonte do indicador passou a ser a PNADc Anual (IBGE).</v>
      </c>
      <c r="O9690" s="3" t="n">
        <v>0</v>
      </c>
    </row>
    <row r="9691" customFormat="false" ht="15" hidden="false" customHeight="true" outlineLevel="0" collapsed="false">
      <c r="A9691" s="3" t="str">
        <f aca="false">A$8971</f>
        <v>Sustentabilidade Social</v>
      </c>
      <c r="B9691" s="3" t="str">
        <f aca="false">B$8971</f>
        <v>Famílias Abaixo da Linha da Pobreza</v>
      </c>
      <c r="C9691" s="3" t="n">
        <f aca="false">C$8971</f>
        <v>-1</v>
      </c>
      <c r="D9691" s="3" t="s">
        <v>248</v>
      </c>
      <c r="E9691" s="3" t="n">
        <f aca="false">E$8971</f>
        <v>2017</v>
      </c>
      <c r="F9691" s="3" t="n">
        <f aca="false">F$8971</f>
        <v>2019</v>
      </c>
      <c r="G9691" s="3" t="n">
        <v>12.2408436472602</v>
      </c>
      <c r="H9691" s="3" t="n">
        <f aca="false">H$8971</f>
        <v>0.116395853639309</v>
      </c>
      <c r="I9691" s="3" t="n">
        <f aca="false">I$8971</f>
        <v>0.122</v>
      </c>
      <c r="J9691" s="3" t="n">
        <f aca="false">J$8971</f>
        <v>0.0142002941439957</v>
      </c>
      <c r="K9691" s="3" t="str">
        <f aca="false">K$8971</f>
        <v>% de domicílios com renda domiciliar per capita inferior à linha de pobreza.</v>
      </c>
      <c r="L9691" s="3" t="str">
        <f aca="false">L$8971</f>
        <v>IBGE</v>
      </c>
      <c r="M9691" s="3" t="str">
        <f aca="false">M$8971</f>
        <v>Porcentagem %</v>
      </c>
      <c r="N9691" s="5"/>
      <c r="O9691" s="3" t="n">
        <v>0</v>
      </c>
    </row>
    <row r="9692" customFormat="false" ht="15" hidden="false" customHeight="true" outlineLevel="0" collapsed="false">
      <c r="A9692" s="3" t="str">
        <f aca="false">A$8972</f>
        <v>Sustentabilidade Social</v>
      </c>
      <c r="B9692" s="3" t="str">
        <f aca="false">B$8972</f>
        <v>Desigualdade de Renda</v>
      </c>
      <c r="C9692" s="3" t="n">
        <f aca="false">C$8972</f>
        <v>-1</v>
      </c>
      <c r="D9692" s="3" t="s">
        <v>248</v>
      </c>
      <c r="E9692" s="3" t="n">
        <f aca="false">E$8972</f>
        <v>2017</v>
      </c>
      <c r="F9692" s="3" t="n">
        <f aca="false">F$8972</f>
        <v>2019</v>
      </c>
      <c r="G9692" s="3" t="n">
        <v>0.545</v>
      </c>
      <c r="H9692" s="3" t="n">
        <f aca="false">H$8972</f>
        <v>0.0650108005383814</v>
      </c>
      <c r="I9692" s="3" t="n">
        <f aca="false">I$8972</f>
        <v>0.122</v>
      </c>
      <c r="J9692" s="3" t="n">
        <f aca="false">J$8972</f>
        <v>0.00793131766568253</v>
      </c>
      <c r="K9692" s="3" t="str">
        <f aca="false">K$8972</f>
        <v>Índice de Gini do rendimento médio mensal real das pessoas de 14 anos ou mais de idade, em todos os trabalhos, a preços médios do ano</v>
      </c>
      <c r="L9692" s="3" t="str">
        <f aca="false">L$8972</f>
        <v>IBGE</v>
      </c>
      <c r="M9692" s="3" t="str">
        <f aca="false">M$8972</f>
        <v>Coeficiente de Gini (1=Desigualdade Máxima/0=Igualdade Máxima). </v>
      </c>
      <c r="N9692" s="5"/>
      <c r="O9692" s="3" t="n">
        <v>28.2722513089005</v>
      </c>
    </row>
    <row r="9693" customFormat="false" ht="15" hidden="false" customHeight="true" outlineLevel="0" collapsed="false">
      <c r="A9693" s="3" t="str">
        <f aca="false">A$8973</f>
        <v>Sustentabilidade Social</v>
      </c>
      <c r="B9693" s="3" t="str">
        <f aca="false">B$8973</f>
        <v>Acesso ao Saneamento Básico - Água</v>
      </c>
      <c r="C9693" s="3" t="n">
        <f aca="false">C$8973</f>
        <v>1</v>
      </c>
      <c r="D9693" s="3" t="s">
        <v>248</v>
      </c>
      <c r="E9693" s="3" t="n">
        <f aca="false">E$8973</f>
        <v>2018</v>
      </c>
      <c r="F9693" s="3" t="n">
        <f aca="false">F$8973</f>
        <v>2019</v>
      </c>
      <c r="G9693" s="3" t="n">
        <v>70.4104092039776</v>
      </c>
      <c r="H9693" s="3" t="n">
        <f aca="false">H$8973</f>
        <v>0.0692028957466385</v>
      </c>
      <c r="I9693" s="3" t="n">
        <f aca="false">I$8973</f>
        <v>0.122</v>
      </c>
      <c r="J9693" s="3" t="n">
        <f aca="false">J$8973</f>
        <v>0.0084427532810899</v>
      </c>
      <c r="K9693" s="3" t="str">
        <f aca="false">K$8973</f>
        <v>% de domicilios com acesso à água canalizada de rede geral de distribuição.</v>
      </c>
      <c r="L9693" s="3" t="str">
        <f aca="false">L$8973</f>
        <v>IBGE</v>
      </c>
      <c r="M9693" s="3" t="str">
        <f aca="false">M$8973</f>
        <v>Porcentagem %</v>
      </c>
      <c r="N9693" s="5"/>
      <c r="O9693" s="3" t="n">
        <v>51.122319724306</v>
      </c>
    </row>
    <row r="9694" customFormat="false" ht="15" hidden="false" customHeight="true" outlineLevel="0" collapsed="false">
      <c r="A9694" s="3" t="str">
        <f aca="false">A$8974</f>
        <v>Sustentabilidade Social</v>
      </c>
      <c r="B9694" s="3" t="str">
        <f aca="false">B$8974</f>
        <v>Acesso ao Saneamento Básico - Esgoto</v>
      </c>
      <c r="C9694" s="3" t="n">
        <f aca="false">C$8974</f>
        <v>1</v>
      </c>
      <c r="D9694" s="3" t="s">
        <v>248</v>
      </c>
      <c r="E9694" s="3" t="n">
        <f aca="false">E$8974</f>
        <v>2018</v>
      </c>
      <c r="F9694" s="3" t="n">
        <f aca="false">F$8974</f>
        <v>2019</v>
      </c>
      <c r="G9694" s="3" t="n">
        <v>22.6</v>
      </c>
      <c r="H9694" s="3" t="n">
        <f aca="false">H$8974</f>
        <v>0.0645876294767202</v>
      </c>
      <c r="I9694" s="3" t="n">
        <f aca="false">I$8974</f>
        <v>0.122</v>
      </c>
      <c r="J9694" s="3" t="n">
        <f aca="false">J$8974</f>
        <v>0.00787969079615986</v>
      </c>
      <c r="K9694" s="3" t="str">
        <f aca="false">K$8974</f>
        <v>% de domicilios com acesso à rede coletora de esgoto.</v>
      </c>
      <c r="L9694" s="3" t="str">
        <f aca="false">L$8974</f>
        <v>IBGE</v>
      </c>
      <c r="M9694" s="3" t="str">
        <f aca="false">M$8974</f>
        <v>Porcentagem %</v>
      </c>
      <c r="N9694" s="5"/>
      <c r="O9694" s="3" t="n">
        <v>18.2242990654206</v>
      </c>
    </row>
    <row r="9695" customFormat="false" ht="15" hidden="false" customHeight="true" outlineLevel="0" collapsed="false">
      <c r="A9695" s="3" t="str">
        <f aca="false">A$8975</f>
        <v>Sustentabilidade Social</v>
      </c>
      <c r="B9695" s="3" t="str">
        <f aca="false">B$8975</f>
        <v>Anos Potenciais de Vida Perdidos</v>
      </c>
      <c r="C9695" s="3" t="n">
        <f aca="false">C$8975</f>
        <v>-1</v>
      </c>
      <c r="D9695" s="3" t="s">
        <v>248</v>
      </c>
      <c r="E9695" s="3" t="n">
        <f aca="false">E$8975</f>
        <v>2017</v>
      </c>
      <c r="F9695" s="3" t="n">
        <f aca="false">F$8975</f>
        <v>2019</v>
      </c>
      <c r="G9695" s="3" t="n">
        <v>12.2225989682954</v>
      </c>
      <c r="H9695" s="3" t="n">
        <f aca="false">H$8975</f>
        <v>0.0601704484346425</v>
      </c>
      <c r="I9695" s="3" t="n">
        <f aca="false">I$8975</f>
        <v>0.122</v>
      </c>
      <c r="J9695" s="3" t="n">
        <f aca="false">J$8975</f>
        <v>0.00734079470902638</v>
      </c>
      <c r="K9695" s="3" t="str">
        <f aca="false">K$8975</f>
        <v>Média da diferença da faixa etária em que os óbitos registrados ocorreram e a expectativa de vida ao nascer do Brasil.</v>
      </c>
      <c r="L9695" s="3" t="str">
        <f aca="false">L$8975</f>
        <v>Datasus</v>
      </c>
      <c r="M9695" s="3" t="str">
        <f aca="false">M$8975</f>
        <v>Anos</v>
      </c>
      <c r="N9695" s="5"/>
      <c r="O9695" s="3" t="n">
        <v>52.792152697987</v>
      </c>
    </row>
    <row r="9696" customFormat="false" ht="15" hidden="false" customHeight="true" outlineLevel="0" collapsed="false">
      <c r="A9696" s="3" t="str">
        <f aca="false">A$8976</f>
        <v>Sustentabilidade Social</v>
      </c>
      <c r="B9696" s="3" t="str">
        <f aca="false">B$8976</f>
        <v>Formalidade do Mercado de Trabalho</v>
      </c>
      <c r="C9696" s="3" t="n">
        <f aca="false">C$8976</f>
        <v>1</v>
      </c>
      <c r="D9696" s="3" t="s">
        <v>248</v>
      </c>
      <c r="E9696" s="3" t="n">
        <f aca="false">E$8976</f>
        <v>2018</v>
      </c>
      <c r="F9696" s="3" t="n">
        <f aca="false">F$8976</f>
        <v>2019</v>
      </c>
      <c r="G9696" s="3" t="n">
        <v>35.0671218629567</v>
      </c>
      <c r="H9696" s="3" t="n">
        <f aca="false">H$8976</f>
        <v>0.0346947077119948</v>
      </c>
      <c r="I9696" s="3" t="n">
        <f aca="false">I$8976</f>
        <v>0.122</v>
      </c>
      <c r="J9696" s="3" t="n">
        <f aca="false">J$8976</f>
        <v>0.00423275434086337</v>
      </c>
      <c r="K969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696" s="3" t="str">
        <f aca="false">L$8976</f>
        <v>IBGE</v>
      </c>
      <c r="M9696" s="3" t="str">
        <f aca="false">M$8976</f>
        <v>Porcentagem %</v>
      </c>
      <c r="N96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696" s="3" t="n">
        <v>0</v>
      </c>
    </row>
    <row r="9697" customFormat="false" ht="15" hidden="false" customHeight="true" outlineLevel="0" collapsed="false">
      <c r="A9697" s="3" t="str">
        <f aca="false">A$8977</f>
        <v>Sustentabilidade Social</v>
      </c>
      <c r="B9697" s="3" t="str">
        <f aca="false">B$8977</f>
        <v>Inserção Econômica</v>
      </c>
      <c r="C9697" s="3" t="n">
        <f aca="false">C$8977</f>
        <v>1</v>
      </c>
      <c r="D9697" s="3" t="s">
        <v>248</v>
      </c>
      <c r="E9697" s="3" t="n">
        <f aca="false">E$8977</f>
        <v>2018</v>
      </c>
      <c r="F9697" s="3" t="n">
        <f aca="false">F$8977</f>
        <v>2019</v>
      </c>
      <c r="G9697" s="3" t="n">
        <v>85.9416445623342</v>
      </c>
      <c r="H9697" s="3" t="n">
        <f aca="false">H$8977</f>
        <v>0.0428007029311263</v>
      </c>
      <c r="I9697" s="3" t="n">
        <f aca="false">I$8977</f>
        <v>0.122</v>
      </c>
      <c r="J9697" s="3" t="n">
        <f aca="false">J$8977</f>
        <v>0.00522168575759741</v>
      </c>
      <c r="K9697" s="3" t="str">
        <f aca="false">K$8977</f>
        <v>Proporção de ocupados em relação à População Economicamente Ativa.</v>
      </c>
      <c r="L9697" s="3" t="str">
        <f aca="false">L$8977</f>
        <v>IBGE</v>
      </c>
      <c r="M9697" s="3" t="str">
        <f aca="false">M$8977</f>
        <v>Porcentagem %</v>
      </c>
      <c r="N9697" s="5"/>
      <c r="O9697" s="3" t="n">
        <v>41.6968133470509</v>
      </c>
    </row>
    <row r="9698" customFormat="false" ht="15" hidden="false" customHeight="true" outlineLevel="0" collapsed="false">
      <c r="A9698" s="3" t="str">
        <f aca="false">A$8978</f>
        <v>Sustentabilidade Social</v>
      </c>
      <c r="B9698" s="3" t="str">
        <f aca="false">B$8978</f>
        <v>IDH</v>
      </c>
      <c r="C9698" s="3" t="n">
        <f aca="false">C$8978</f>
        <v>1</v>
      </c>
      <c r="D9698" s="3" t="s">
        <v>248</v>
      </c>
      <c r="E9698" s="3" t="n">
        <f aca="false">E$8978</f>
        <v>2017</v>
      </c>
      <c r="F9698" s="3" t="n">
        <f aca="false">F$8978</f>
        <v>2019</v>
      </c>
      <c r="G9698" s="3" t="n">
        <v>0.687</v>
      </c>
      <c r="H9698" s="3" t="n">
        <f aca="false">H$8978</f>
        <v>0.132769233341421</v>
      </c>
      <c r="I9698" s="3" t="n">
        <f aca="false">I$8978</f>
        <v>0.122</v>
      </c>
      <c r="J9698" s="3" t="n">
        <f aca="false">J$8978</f>
        <v>0.0161978464676533</v>
      </c>
      <c r="K9698" s="3" t="str">
        <f aca="false">K$8978</f>
        <v>Índice de Desenvolvimento Humano estadual.</v>
      </c>
      <c r="L9698" s="3" t="str">
        <f aca="false">L$8978</f>
        <v>PNUD, FJP e Ipea</v>
      </c>
      <c r="M9698" s="3" t="str">
        <f aca="false">M$8978</f>
        <v>Índice de 0 a 1</v>
      </c>
      <c r="N9698" s="5"/>
      <c r="O9698" s="3" t="n">
        <v>2.39520958083833</v>
      </c>
    </row>
    <row r="9699" customFormat="false" ht="15" hidden="false" customHeight="true" outlineLevel="0" collapsed="false">
      <c r="A9699" s="3" t="str">
        <f aca="false">A$8979</f>
        <v>Sustentabilidade Social</v>
      </c>
      <c r="B9699" s="3" t="str">
        <f aca="false">B$8979</f>
        <v>Inserção Econômica dos Jovens</v>
      </c>
      <c r="C9699" s="3" t="n">
        <f aca="false">C$8979</f>
        <v>1</v>
      </c>
      <c r="D9699" s="3" t="s">
        <v>248</v>
      </c>
      <c r="E9699" s="3" t="n">
        <f aca="false">E$8979</f>
        <v>2018</v>
      </c>
      <c r="F9699" s="3" t="n">
        <f aca="false">F$8979</f>
        <v>2019</v>
      </c>
      <c r="G9699" s="3" t="n">
        <v>65.9637542449621</v>
      </c>
      <c r="H9699" s="3" t="n">
        <f aca="false">H$8979</f>
        <v>0.0471468029485459</v>
      </c>
      <c r="I9699" s="3" t="n">
        <f aca="false">I$8979</f>
        <v>0.122</v>
      </c>
      <c r="J9699" s="3" t="n">
        <f aca="false">J$8979</f>
        <v>0.0057519099597226</v>
      </c>
      <c r="K9699" s="3" t="str">
        <f aca="false">K$8979</f>
        <v>Proporção dos jovens (entre 15 e 22 anos de idade) que estudam ou trabalham em relação ao total de jovens.</v>
      </c>
      <c r="L9699" s="3" t="str">
        <f aca="false">L$8979</f>
        <v>IBGE</v>
      </c>
      <c r="M9699" s="3" t="str">
        <f aca="false">M$8979</f>
        <v>Porcentagem %</v>
      </c>
      <c r="N9699" s="5"/>
      <c r="O9699" s="3" t="n">
        <v>0</v>
      </c>
    </row>
    <row r="9700" customFormat="false" ht="15" hidden="false" customHeight="true" outlineLevel="0" collapsed="false">
      <c r="A9700" s="3" t="str">
        <f aca="false">A$8980</f>
        <v>Sustentabilidade Social</v>
      </c>
      <c r="B9700" s="3" t="str">
        <f aca="false">B$8980</f>
        <v>Mortalidade Materna</v>
      </c>
      <c r="C9700" s="3" t="n">
        <f aca="false">C$8980</f>
        <v>-1</v>
      </c>
      <c r="D9700" s="3" t="s">
        <v>248</v>
      </c>
      <c r="E9700" s="3" t="n">
        <f aca="false">E$8980</f>
        <v>2017</v>
      </c>
      <c r="F9700" s="3" t="n">
        <f aca="false">F$8980</f>
        <v>2019</v>
      </c>
      <c r="G9700" s="3" t="n">
        <v>5.08000217864011</v>
      </c>
      <c r="H9700" s="3" t="n">
        <f aca="false">H$8980</f>
        <v>0.112363122797531</v>
      </c>
      <c r="I9700" s="3" t="n">
        <f aca="false">I$8980</f>
        <v>0.122</v>
      </c>
      <c r="J9700" s="3" t="n">
        <f aca="false">J$8980</f>
        <v>0.0137083009812988</v>
      </c>
      <c r="K9700" s="3" t="str">
        <f aca="false">K$8980</f>
        <v>Óbitos maternos em relação à população feminina em idade fértil (15-49 anos).</v>
      </c>
      <c r="L9700" s="3" t="str">
        <f aca="false">L$8980</f>
        <v>Datasus e IBGE</v>
      </c>
      <c r="M9700" s="3" t="str">
        <f aca="false">M$8980</f>
        <v>Taxa de mortalidade por 100 mil mulheres</v>
      </c>
      <c r="N9700" s="5"/>
      <c r="O9700" s="3" t="n">
        <v>13.6660167547706</v>
      </c>
    </row>
    <row r="9701" customFormat="false" ht="15" hidden="false" customHeight="true" outlineLevel="0" collapsed="false">
      <c r="A9701" s="3" t="str">
        <f aca="false">A$8981</f>
        <v>Sustentabilidade Social</v>
      </c>
      <c r="B9701" s="3" t="str">
        <f aca="false">B$8981</f>
        <v>Mortalidade Precoce</v>
      </c>
      <c r="C9701" s="3" t="n">
        <f aca="false">C$8981</f>
        <v>-1</v>
      </c>
      <c r="D9701" s="3" t="s">
        <v>248</v>
      </c>
      <c r="E9701" s="3" t="n">
        <f aca="false">E$8981</f>
        <v>2017</v>
      </c>
      <c r="F9701" s="3" t="n">
        <f aca="false">F$8981</f>
        <v>2019</v>
      </c>
      <c r="G9701" s="3" t="n">
        <v>99.1674947690042</v>
      </c>
      <c r="H9701" s="3" t="n">
        <f aca="false">H$8981</f>
        <v>0.071934057704847</v>
      </c>
      <c r="I9701" s="3" t="n">
        <f aca="false">I$8981</f>
        <v>0.122</v>
      </c>
      <c r="J9701" s="3" t="n">
        <f aca="false">J$8981</f>
        <v>0.00877595503999134</v>
      </c>
      <c r="K9701" s="3" t="str">
        <f aca="false">K$8981</f>
        <v>Mortalidade de Jovens (15-29 anos) por causas externas.</v>
      </c>
      <c r="L9701" s="3" t="str">
        <f aca="false">L$8981</f>
        <v>Datasus e IBGE</v>
      </c>
      <c r="M9701" s="3" t="str">
        <f aca="false">M$8981</f>
        <v>Taxa de Mortalidade por 100 mil jovens</v>
      </c>
      <c r="N9701" s="5"/>
      <c r="O9701" s="3" t="n">
        <v>64.2178180398198</v>
      </c>
    </row>
    <row r="9702" customFormat="false" ht="15" hidden="false" customHeight="true" outlineLevel="0" collapsed="false">
      <c r="A9702" s="3" t="str">
        <f aca="false">A$8982</f>
        <v>Sustentabilidade Social</v>
      </c>
      <c r="B9702" s="3" t="str">
        <f aca="false">B$8982</f>
        <v>Mortalidade na Infância</v>
      </c>
      <c r="C9702" s="3" t="n">
        <f aca="false">C$8982</f>
        <v>-1</v>
      </c>
      <c r="D9702" s="3" t="s">
        <v>248</v>
      </c>
      <c r="E9702" s="3" t="n">
        <f aca="false">E$8982</f>
        <v>2017</v>
      </c>
      <c r="F9702" s="3" t="n">
        <f aca="false">F$8982</f>
        <v>2019</v>
      </c>
      <c r="G9702" s="3" t="n">
        <v>18.0079695609545</v>
      </c>
      <c r="H9702" s="3" t="n">
        <f aca="false">H$8982</f>
        <v>0.0715526625290683</v>
      </c>
      <c r="I9702" s="3" t="n">
        <f aca="false">I$8982</f>
        <v>0.122</v>
      </c>
      <c r="J9702" s="3" t="n">
        <f aca="false">J$8982</f>
        <v>0.00872942482854633</v>
      </c>
      <c r="K9702" s="3" t="str">
        <f aca="false">K$8982</f>
        <v>Óbitos de menores de 5 anos por grupo de 1.000 nascidos vivos.</v>
      </c>
      <c r="L9702" s="3" t="str">
        <f aca="false">L$8982</f>
        <v>Datasus</v>
      </c>
      <c r="M9702" s="3" t="str">
        <f aca="false">M$8982</f>
        <v>Porcentagem %</v>
      </c>
      <c r="N9702" s="5"/>
      <c r="O9702" s="3" t="n">
        <v>39.3385295554728</v>
      </c>
    </row>
    <row r="9703" customFormat="false" ht="15" hidden="false" customHeight="true" outlineLevel="0" collapsed="false">
      <c r="A9703" s="3" t="str">
        <f aca="false">A$8983</f>
        <v>Sustentabilidade Social</v>
      </c>
      <c r="B9703" s="3" t="str">
        <f aca="false">B$8983</f>
        <v> Total</v>
      </c>
      <c r="C9703" s="3" t="n">
        <f aca="false">C$8983</f>
        <v>1</v>
      </c>
      <c r="D9703" s="3" t="s">
        <v>248</v>
      </c>
      <c r="E9703" s="3" t="n">
        <f aca="false">E$8983</f>
        <v>2019</v>
      </c>
      <c r="F9703" s="3" t="n">
        <f aca="false">F$8983</f>
        <v>2019</v>
      </c>
      <c r="G9703" s="3" t="n">
        <v>20.8018501679791</v>
      </c>
      <c r="H9703" s="3" t="n">
        <f aca="false">H$8983</f>
        <v>1</v>
      </c>
      <c r="I9703" s="3" t="n">
        <f aca="false">I$8983</f>
        <v>0.122</v>
      </c>
      <c r="J9703" s="3" t="n">
        <f aca="false">J$8983</f>
        <v>0.122</v>
      </c>
      <c r="K9703" s="3" t="str">
        <f aca="false">K$8983</f>
        <v>Nota obtida via normalização e ponderação de indicadores que variam de 0 a 100.</v>
      </c>
      <c r="L9703" s="3" t="str">
        <f aca="false">L$8983</f>
        <v>Tendências</v>
      </c>
      <c r="M9703" s="3" t="str">
        <f aca="false">M$8983</f>
        <v>Nota de 0 a 100</v>
      </c>
      <c r="N9703" s="5"/>
      <c r="O9703" s="3" t="n">
        <v>0</v>
      </c>
    </row>
    <row r="9704" customFormat="false" ht="15" hidden="false" customHeight="true" outlineLevel="0" collapsed="false">
      <c r="A9704" s="3" t="s">
        <v>238</v>
      </c>
      <c r="B9704" s="3" t="s">
        <v>25</v>
      </c>
      <c r="C9704" s="3" t="n">
        <v>1</v>
      </c>
      <c r="D9704" s="3" t="s">
        <v>248</v>
      </c>
      <c r="E9704" s="3" t="n">
        <v>2019</v>
      </c>
      <c r="F9704" s="3" t="n">
        <v>2019</v>
      </c>
      <c r="G9704" s="3" t="n">
        <v>31.2357516925052</v>
      </c>
      <c r="H9704" s="3" t="n">
        <v>1</v>
      </c>
      <c r="I9704" s="3" t="n">
        <v>0.01</v>
      </c>
      <c r="J9704" s="3" t="n">
        <f aca="false">I9704*H9704</f>
        <v>0.01</v>
      </c>
      <c r="K9704" s="4" t="str">
        <f aca="false">K9624</f>
        <v>Nota obtida via normalização e ponderação de indicadores que variam de 0 a 100.</v>
      </c>
      <c r="L9704" s="3" t="str">
        <f aca="false">L9624</f>
        <v>Tendências</v>
      </c>
      <c r="M9704" s="3" t="str">
        <f aca="false">M$8984</f>
        <v>Nota de 0 a 100</v>
      </c>
      <c r="N9704" s="5"/>
      <c r="O9704" s="3" t="n">
        <v>1.75415573974832</v>
      </c>
    </row>
    <row r="9705" customFormat="false" ht="15" hidden="false" customHeight="true" outlineLevel="0" collapsed="false">
      <c r="A9705" s="3" t="str">
        <f aca="false">A$8905</f>
        <v>Sustentabilidade Ambiental</v>
      </c>
      <c r="B9705" s="3" t="str">
        <f aca="false">B$8905</f>
        <v>Emissões de CO2</v>
      </c>
      <c r="C9705" s="3" t="n">
        <f aca="false">C$8905</f>
        <v>-1</v>
      </c>
      <c r="D9705" s="3" t="s">
        <v>249</v>
      </c>
      <c r="E9705" s="3" t="n">
        <f aca="false">E$8905</f>
        <v>2017</v>
      </c>
      <c r="F9705" s="3" t="n">
        <f aca="false">F$8905</f>
        <v>2019</v>
      </c>
      <c r="G9705" s="3" t="n">
        <v>214.0670307647</v>
      </c>
      <c r="H9705" s="3" t="n">
        <f aca="false">H$8905</f>
        <v>0.276509599416255</v>
      </c>
      <c r="I9705" s="3" t="n">
        <f aca="false">I$8905</f>
        <v>0.078</v>
      </c>
      <c r="J9705" s="3" t="n">
        <f aca="false">J$8905</f>
        <v>0.0215677487544679</v>
      </c>
      <c r="K9705" s="3" t="str">
        <f aca="false">K$8905</f>
        <v>CO2 emitido e derivado de remoção de unidades de conservação pelo PIB Total.</v>
      </c>
      <c r="L9705" s="3" t="str">
        <f aca="false">L$8905</f>
        <v>SEEG/OC e Tendências</v>
      </c>
      <c r="M9705" s="3" t="str">
        <f aca="false">M$8905</f>
        <v>Toneladas emitidas de CO2  por habitante</v>
      </c>
      <c r="N9705" s="5" t="str">
        <f aca="false">N$71</f>
        <v>A partir da publicação de 2019, ou seja, do dado de 2017, o denominador foi alterado de população para PIB total (o PIB utilizado para cálculo é estimado pela Tendências)</v>
      </c>
      <c r="O9705" s="3" t="n">
        <v>58.0031330585877</v>
      </c>
    </row>
    <row r="9706" customFormat="false" ht="15" hidden="false" customHeight="true" outlineLevel="0" collapsed="false">
      <c r="A9706" s="3" t="str">
        <f aca="false">A$8906</f>
        <v>Sustentabilidade Ambiental</v>
      </c>
      <c r="B9706" s="3" t="str">
        <f aca="false">B$8906</f>
        <v>Serviços Urbanos</v>
      </c>
      <c r="C9706" s="3" t="n">
        <f aca="false">C$8906</f>
        <v>1</v>
      </c>
      <c r="D9706" s="3" t="s">
        <v>249</v>
      </c>
      <c r="E9706" s="3" t="n">
        <f aca="false">E$8906</f>
        <v>2017</v>
      </c>
      <c r="F9706" s="3" t="n">
        <f aca="false">F$8906</f>
        <v>2019</v>
      </c>
      <c r="G9706" s="3" t="n">
        <v>0.992849456606134</v>
      </c>
      <c r="H9706" s="3" t="n">
        <f aca="false">H$8906</f>
        <v>0.112607049901131</v>
      </c>
      <c r="I9706" s="3" t="n">
        <f aca="false">I$8906</f>
        <v>0.078</v>
      </c>
      <c r="J9706" s="3" t="n">
        <f aca="false">J$8906</f>
        <v>0.00878334989228819</v>
      </c>
      <c r="K9706" s="3" t="str">
        <f aca="false">K$8906</f>
        <v>Oferta de serviços municipais para coleta de materiais especiais e limpeza urbana (Nota: 0-2 a partir da agregação dos dados municipais).</v>
      </c>
      <c r="L9706" s="3" t="str">
        <f aca="false">L$8906</f>
        <v>SNIS</v>
      </c>
      <c r="M9706" s="3" t="str">
        <f aca="false">M$8906</f>
        <v>Pontuação de 0 a 2</v>
      </c>
      <c r="N9706" s="5"/>
      <c r="O9706" s="3" t="n">
        <v>49.6424728303067</v>
      </c>
    </row>
    <row r="9707" customFormat="false" ht="15" hidden="false" customHeight="true" outlineLevel="0" collapsed="false">
      <c r="A9707" s="3" t="str">
        <f aca="false">A$8907</f>
        <v>Sustentabilidade Ambiental</v>
      </c>
      <c r="B9707" s="3" t="str">
        <f aca="false">B$8907</f>
        <v>Destinação do Lixo</v>
      </c>
      <c r="C9707" s="3" t="n">
        <f aca="false">C$8907</f>
        <v>1</v>
      </c>
      <c r="D9707" s="3" t="s">
        <v>249</v>
      </c>
      <c r="E9707" s="3" t="n">
        <f aca="false">E$8907</f>
        <v>2017</v>
      </c>
      <c r="F9707" s="3" t="n">
        <f aca="false">F$8907</f>
        <v>2019</v>
      </c>
      <c r="G9707" s="3" t="n">
        <v>0.542963751108663</v>
      </c>
      <c r="H9707" s="3" t="n">
        <f aca="false">H$8907</f>
        <v>0.144272511161853</v>
      </c>
      <c r="I9707" s="3" t="n">
        <f aca="false">I$8907</f>
        <v>0.078</v>
      </c>
      <c r="J9707" s="3" t="n">
        <f aca="false">J$8907</f>
        <v>0.0112532558706245</v>
      </c>
      <c r="K9707" s="3" t="str">
        <f aca="false">K$8907</f>
        <v>Destinação adequada para o tipo de resíduo sólido e qualidade das unidades de destino em solo.</v>
      </c>
      <c r="L9707" s="3" t="str">
        <f aca="false">L$8907</f>
        <v>SNIS</v>
      </c>
      <c r="M9707" s="3" t="str">
        <f aca="false">M$8907</f>
        <v>Pontuação de 0 a 1</v>
      </c>
      <c r="N9707" s="5"/>
      <c r="O9707" s="3" t="n">
        <v>85.0867737505479</v>
      </c>
    </row>
    <row r="9708" customFormat="false" ht="15" hidden="false" customHeight="true" outlineLevel="0" collapsed="false">
      <c r="A9708" s="3" t="str">
        <f aca="false">A$8908</f>
        <v>Sustentabilidade Ambiental</v>
      </c>
      <c r="B9708" s="3" t="str">
        <f aca="false">B$8908</f>
        <v>Tratamento de Esgoto</v>
      </c>
      <c r="C9708" s="3" t="n">
        <f aca="false">C$8908</f>
        <v>1</v>
      </c>
      <c r="D9708" s="3" t="s">
        <v>249</v>
      </c>
      <c r="E9708" s="3" t="n">
        <f aca="false">E$8908</f>
        <v>2017</v>
      </c>
      <c r="F9708" s="3" t="n">
        <f aca="false">F$8908</f>
        <v>2019</v>
      </c>
      <c r="G9708" s="3" t="n">
        <v>33.7680421682957</v>
      </c>
      <c r="H9708" s="3" t="n">
        <f aca="false">H$8908</f>
        <v>0.274026242219037</v>
      </c>
      <c r="I9708" s="3" t="n">
        <f aca="false">I$8908</f>
        <v>0.078</v>
      </c>
      <c r="J9708" s="3" t="n">
        <f aca="false">J$8908</f>
        <v>0.0213740468930849</v>
      </c>
      <c r="K9708" s="3" t="str">
        <f aca="false">K$8908</f>
        <v>Parcela de esgoto tratado do total de água consumida multiplicado pela proporção de domicílios com acesso à agua encanada proveniente de rede geral de distribuição no estado.</v>
      </c>
      <c r="L9708" s="3" t="str">
        <f aca="false">L$8908</f>
        <v>SNIS e IBGE</v>
      </c>
      <c r="M9708" s="3" t="str">
        <f aca="false">M$8908</f>
        <v>Porcentagem %</v>
      </c>
      <c r="N97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708" s="3" t="n">
        <v>40.4470117165007</v>
      </c>
    </row>
    <row r="9709" customFormat="false" ht="15" hidden="false" customHeight="true" outlineLevel="0" collapsed="false">
      <c r="A9709" s="3" t="str">
        <f aca="false">A$8909</f>
        <v>Sustentabilidade Ambiental</v>
      </c>
      <c r="B9709" s="3" t="str">
        <f aca="false">B$8909</f>
        <v>Perda de Água</v>
      </c>
      <c r="C9709" s="3" t="n">
        <f aca="false">C$8909</f>
        <v>-1</v>
      </c>
      <c r="D9709" s="3" t="s">
        <v>249</v>
      </c>
      <c r="E9709" s="3" t="n">
        <f aca="false">E$8909</f>
        <v>2017</v>
      </c>
      <c r="F9709" s="3" t="n">
        <f aca="false">F$8909</f>
        <v>2019</v>
      </c>
      <c r="G9709" s="3" t="n">
        <v>35.6</v>
      </c>
      <c r="H9709" s="3" t="n">
        <f aca="false">H$8909</f>
        <v>0.192584597301725</v>
      </c>
      <c r="I9709" s="3" t="n">
        <f aca="false">I$8909</f>
        <v>0.078</v>
      </c>
      <c r="J9709" s="3" t="n">
        <f aca="false">J$8909</f>
        <v>0.0150215985895346</v>
      </c>
      <c r="K9709" s="3" t="str">
        <f aca="false">K$8909</f>
        <v>Índice de perdas na distribuição de água.</v>
      </c>
      <c r="L9709" s="3" t="str">
        <f aca="false">L$8909</f>
        <v>SNIS</v>
      </c>
      <c r="M9709" s="3" t="str">
        <f aca="false">M$8909</f>
        <v>Porcentagem %</v>
      </c>
      <c r="N9709" s="5"/>
      <c r="O9709" s="3" t="n">
        <v>81.1555737035525</v>
      </c>
    </row>
    <row r="9710" customFormat="false" ht="15" hidden="false" customHeight="true" outlineLevel="0" collapsed="false">
      <c r="A9710" s="3" t="str">
        <f aca="false">A$8910</f>
        <v>Sustentabilidade Ambiental</v>
      </c>
      <c r="B9710" s="3" t="str">
        <f aca="false">B$8910</f>
        <v> Total</v>
      </c>
      <c r="C9710" s="3" t="n">
        <f aca="false">C$8910</f>
        <v>1</v>
      </c>
      <c r="D9710" s="3" t="s">
        <v>249</v>
      </c>
      <c r="E9710" s="3" t="n">
        <f aca="false">E$8910</f>
        <v>2019</v>
      </c>
      <c r="F9710" s="3" t="n">
        <f aca="false">F$8910</f>
        <v>2019</v>
      </c>
      <c r="G9710" s="3" t="n">
        <v>60.6170541279388</v>
      </c>
      <c r="H9710" s="3" t="n">
        <f aca="false">H$8910</f>
        <v>1</v>
      </c>
      <c r="I9710" s="3" t="n">
        <f aca="false">I$8910</f>
        <v>0.078</v>
      </c>
      <c r="J9710" s="3" t="n">
        <f aca="false">J$8910</f>
        <v>0.078</v>
      </c>
      <c r="K9710" s="3" t="str">
        <f aca="false">K$8910</f>
        <v>Nota obtida via normalização e ponderação de indicadores que variam de 0 a 100.</v>
      </c>
      <c r="L9710" s="3" t="str">
        <f aca="false">L$8910</f>
        <v>Tendências</v>
      </c>
      <c r="M9710" s="3" t="str">
        <f aca="false">M$8910</f>
        <v>Nota de 0 a 100</v>
      </c>
      <c r="N9710" s="5"/>
      <c r="O9710" s="3" t="n">
        <v>67.727498945152</v>
      </c>
    </row>
    <row r="9711" customFormat="false" ht="15" hidden="false" customHeight="true" outlineLevel="0" collapsed="false">
      <c r="A9711" s="3" t="str">
        <f aca="false">A$8911</f>
        <v>Capital Humano</v>
      </c>
      <c r="B9711" s="3" t="str">
        <f aca="false">B$8911</f>
        <v>Custo de Mão de Obra</v>
      </c>
      <c r="C9711" s="3" t="n">
        <f aca="false">C$8911</f>
        <v>-1</v>
      </c>
      <c r="D9711" s="3" t="s">
        <v>249</v>
      </c>
      <c r="E9711" s="3" t="n">
        <f aca="false">E$8911</f>
        <v>2018</v>
      </c>
      <c r="F9711" s="3" t="n">
        <f aca="false">F$8911</f>
        <v>2019</v>
      </c>
      <c r="G9711" s="3" t="n">
        <v>1933</v>
      </c>
      <c r="H9711" s="3" t="n">
        <f aca="false">H$8911</f>
        <v>0.420151030851755</v>
      </c>
      <c r="I9711" s="3" t="n">
        <f aca="false">I$8911</f>
        <v>0.082</v>
      </c>
      <c r="J9711" s="3" t="n">
        <f aca="false">J$8911</f>
        <v>0.0344523845298439</v>
      </c>
      <c r="K9711" s="3" t="str">
        <f aca="false">K$8911</f>
        <v>Rendimento médio nominal de todos os trabalhos, habitualmente recebido por mês, pelas pessoas de 14 anos ou mais de idade, ocupadas na semana de referência, com rendimento de trabalho.</v>
      </c>
      <c r="L9711" s="3" t="str">
        <f aca="false">L$8911</f>
        <v>IBGE</v>
      </c>
      <c r="M9711" s="3" t="str">
        <f aca="false">M$8911</f>
        <v>Reais (R$)</v>
      </c>
      <c r="N9711" s="3" t="str">
        <f aca="false">N$17</f>
        <v>A partir da publicação de 2016, ou seja, do dado de 2015, passou a ser usado o rendimento médio nominal de todos os trabalhos, antes disso se usava o rendimento médio real do trabalho principal</v>
      </c>
      <c r="O9711" s="3" t="n">
        <v>76.7472486125482</v>
      </c>
    </row>
    <row r="9712" customFormat="false" ht="15" hidden="false" customHeight="true" outlineLevel="0" collapsed="false">
      <c r="A9712" s="3" t="str">
        <f aca="false">A$8912</f>
        <v>Capital Humano</v>
      </c>
      <c r="B9712" s="3" t="str">
        <f aca="false">B$8912</f>
        <v>PEA com Ensino Superior</v>
      </c>
      <c r="C9712" s="3" t="n">
        <f aca="false">C$8912</f>
        <v>1</v>
      </c>
      <c r="D9712" s="3" t="s">
        <v>249</v>
      </c>
      <c r="E9712" s="3" t="n">
        <f aca="false">E$8912</f>
        <v>2018</v>
      </c>
      <c r="F9712" s="3" t="n">
        <f aca="false">F$8912</f>
        <v>2019</v>
      </c>
      <c r="G9712" s="3" t="n">
        <v>17.5348458688536</v>
      </c>
      <c r="H9712" s="3" t="n">
        <f aca="false">H$8912</f>
        <v>0.161410047971922</v>
      </c>
      <c r="I9712" s="3" t="n">
        <f aca="false">I$8912</f>
        <v>0.082</v>
      </c>
      <c r="J9712" s="3" t="n">
        <f aca="false">J$8912</f>
        <v>0.0132356239336976</v>
      </c>
      <c r="K9712" s="3" t="str">
        <f aca="false">K$8912</f>
        <v>A quantificação dos anos de estudo é feita apenas para a PEA, desconsiderando o nível de educação do restante da população. Desse modo, obtemos a proporção da PEA que têm ensino superior completo.</v>
      </c>
      <c r="L9712" s="3" t="str">
        <f aca="false">L$8912</f>
        <v>IBGE</v>
      </c>
      <c r="M9712" s="3" t="str">
        <f aca="false">M$8912</f>
        <v>Porcentagem %</v>
      </c>
      <c r="N9712" s="5"/>
      <c r="O9712" s="3" t="n">
        <v>22.1954839964206</v>
      </c>
    </row>
    <row r="9713" customFormat="false" ht="15" hidden="false" customHeight="true" outlineLevel="0" collapsed="false">
      <c r="A9713" s="3" t="str">
        <f aca="false">A$8913</f>
        <v>Capital Humano</v>
      </c>
      <c r="B9713" s="3" t="str">
        <f aca="false">B$8913</f>
        <v>Produtividade do Trabalho</v>
      </c>
      <c r="C9713" s="3" t="n">
        <f aca="false">C$8913</f>
        <v>1</v>
      </c>
      <c r="D9713" s="3" t="s">
        <v>249</v>
      </c>
      <c r="E9713" s="3" t="n">
        <f aca="false">E$8913</f>
        <v>2018</v>
      </c>
      <c r="F9713" s="3" t="n">
        <f aca="false">F$8913</f>
        <v>2019</v>
      </c>
      <c r="G9713" s="3" t="n">
        <v>59.045301176213</v>
      </c>
      <c r="H9713" s="3" t="n">
        <f aca="false">H$8913</f>
        <v>0.253033252621177</v>
      </c>
      <c r="I9713" s="3" t="n">
        <f aca="false">I$8913</f>
        <v>0.082</v>
      </c>
      <c r="J9713" s="3" t="n">
        <f aca="false">J$8913</f>
        <v>0.0207487267149365</v>
      </c>
      <c r="K9713" s="3" t="str">
        <f aca="false">K$8913</f>
        <v>PIB pelo total de pessoas ocupadas no período.</v>
      </c>
      <c r="L9713" s="3" t="str">
        <f aca="false">L$8913</f>
        <v>IBGE e Tendências</v>
      </c>
      <c r="M9713" s="3" t="str">
        <f aca="false">M$8913</f>
        <v>Mil Reais (R$) por habitante</v>
      </c>
      <c r="N9713" s="5" t="str">
        <f aca="false">N$19</f>
        <v>O PIB utilizado para cálculo é estimado pela Tendências</v>
      </c>
      <c r="O9713" s="3" t="n">
        <v>15.4357050382673</v>
      </c>
    </row>
    <row r="9714" customFormat="false" ht="15" hidden="false" customHeight="true" outlineLevel="0" collapsed="false">
      <c r="A9714" s="3" t="str">
        <f aca="false">A$8914</f>
        <v>Capital Humano</v>
      </c>
      <c r="B9714" s="3" t="str">
        <f aca="false">B$8914</f>
        <v>Qualificação dos Trabalhadores</v>
      </c>
      <c r="C9714" s="3" t="n">
        <f aca="false">C$8914</f>
        <v>1</v>
      </c>
      <c r="D9714" s="3" t="s">
        <v>249</v>
      </c>
      <c r="E9714" s="3" t="n">
        <f aca="false">E$8914</f>
        <v>2018</v>
      </c>
      <c r="F9714" s="3" t="n">
        <f aca="false">F$8914</f>
        <v>2019</v>
      </c>
      <c r="G9714" s="3" t="n">
        <v>10.282677</v>
      </c>
      <c r="H9714" s="3" t="n">
        <f aca="false">H$8914</f>
        <v>0.165405668555146</v>
      </c>
      <c r="I9714" s="3" t="n">
        <f aca="false">I$8914</f>
        <v>0.082</v>
      </c>
      <c r="J9714" s="3" t="n">
        <f aca="false">J$8914</f>
        <v>0.013563264821522</v>
      </c>
      <c r="K9714" s="3" t="str">
        <f aca="false">K$8914</f>
        <v>Anos de estudos da população economicamente ativa (acima de 14 anos de idade).</v>
      </c>
      <c r="L9714" s="3" t="str">
        <f aca="false">L$8914</f>
        <v>IBGE</v>
      </c>
      <c r="M9714" s="3" t="str">
        <f aca="false">M$8914</f>
        <v>Anos</v>
      </c>
      <c r="N9714" s="5"/>
      <c r="O9714" s="3" t="n">
        <v>32.9457678232947</v>
      </c>
    </row>
    <row r="9715" customFormat="false" ht="15" hidden="false" customHeight="true" outlineLevel="0" collapsed="false">
      <c r="A9715" s="3" t="str">
        <f aca="false">A$8915</f>
        <v>Capital Humano</v>
      </c>
      <c r="B9715" s="3" t="str">
        <f aca="false">B$8915</f>
        <v> Total</v>
      </c>
      <c r="C9715" s="3" t="n">
        <f aca="false">C$8915</f>
        <v>1</v>
      </c>
      <c r="D9715" s="3" t="s">
        <v>249</v>
      </c>
      <c r="E9715" s="3" t="n">
        <f aca="false">E$8915</f>
        <v>2019</v>
      </c>
      <c r="F9715" s="3" t="n">
        <f aca="false">F$8915</f>
        <v>2019</v>
      </c>
      <c r="G9715" s="3" t="n">
        <v>45.1831731614289</v>
      </c>
      <c r="H9715" s="3" t="n">
        <f aca="false">H$8915</f>
        <v>1</v>
      </c>
      <c r="I9715" s="3" t="n">
        <f aca="false">I$8915</f>
        <v>0.082</v>
      </c>
      <c r="J9715" s="3" t="n">
        <f aca="false">J$8915</f>
        <v>0.082</v>
      </c>
      <c r="K9715" s="3" t="str">
        <f aca="false">K$8915</f>
        <v>Nota obtida via normalização e ponderação de indicadores que variam de 0 a 100.</v>
      </c>
      <c r="L9715" s="3" t="str">
        <f aca="false">L$8915</f>
        <v>Tendências</v>
      </c>
      <c r="M9715" s="3" t="str">
        <f aca="false">M$8915</f>
        <v>Nota de 0 a 100</v>
      </c>
      <c r="N9715" s="5"/>
      <c r="O9715" s="3" t="n">
        <v>29.5597760407608</v>
      </c>
    </row>
    <row r="9716" customFormat="false" ht="15" hidden="false" customHeight="true" outlineLevel="0" collapsed="false">
      <c r="A9716" s="3" t="str">
        <f aca="false">A$8916</f>
        <v>Educação</v>
      </c>
      <c r="B9716" s="3" t="str">
        <f aca="false">B$8916</f>
        <v>Avaliação da Educação</v>
      </c>
      <c r="C9716" s="3" t="n">
        <f aca="false">C$8916</f>
        <v>1</v>
      </c>
      <c r="D9716" s="3" t="s">
        <v>249</v>
      </c>
      <c r="E9716" s="3" t="n">
        <f aca="false">E$8916</f>
        <v>2019</v>
      </c>
      <c r="F9716" s="3" t="n">
        <f aca="false">F$8916</f>
        <v>2019</v>
      </c>
      <c r="G9716" s="3" t="n">
        <v>100</v>
      </c>
      <c r="H9716" s="3" t="n">
        <f aca="false">H$8916</f>
        <v>0.0548496147284625</v>
      </c>
      <c r="I9716" s="3" t="n">
        <f aca="false">I$8916</f>
        <v>0.113</v>
      </c>
      <c r="J9716" s="3" t="n">
        <f aca="false">J$8916</f>
        <v>0.00619800646431626</v>
      </c>
      <c r="K9716" s="3" t="str">
        <f aca="false">K$8916</f>
        <v>Status dos programas estaduais de avaliação da educação básica.</v>
      </c>
      <c r="L9716" s="3" t="str">
        <f aca="false">L$8916</f>
        <v>Secretarias Estaduais de Educação</v>
      </c>
      <c r="M9716" s="3" t="str">
        <f aca="false">M$8916</f>
        <v>Pontuação de 0 a 100</v>
      </c>
      <c r="N97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716" s="3" t="n">
        <v>100</v>
      </c>
    </row>
    <row r="9717" customFormat="false" ht="15" hidden="false" customHeight="true" outlineLevel="0" collapsed="false">
      <c r="A9717" s="3" t="str">
        <f aca="false">A$8917</f>
        <v>Educação</v>
      </c>
      <c r="B9717" s="3" t="str">
        <f aca="false">B$8917</f>
        <v>IDEB</v>
      </c>
      <c r="C9717" s="3" t="n">
        <f aca="false">C$8917</f>
        <v>1</v>
      </c>
      <c r="D9717" s="3" t="s">
        <v>249</v>
      </c>
      <c r="E9717" s="3" t="n">
        <f aca="false">E$8917</f>
        <v>2017</v>
      </c>
      <c r="F9717" s="3" t="n">
        <f aca="false">F$8917</f>
        <v>2019</v>
      </c>
      <c r="G9717" s="3" t="n">
        <v>5.24145407441299</v>
      </c>
      <c r="H9717" s="3" t="n">
        <f aca="false">H$8917</f>
        <v>0.0808886176378408</v>
      </c>
      <c r="I9717" s="3" t="n">
        <f aca="false">I$8917</f>
        <v>0.113</v>
      </c>
      <c r="J9717" s="3" t="n">
        <f aca="false">J$8917</f>
        <v>0.00914041379307601</v>
      </c>
      <c r="K9717" s="3" t="str">
        <f aca="false">K$8917</f>
        <v>Qualidade da educação básica do Brasil, considera fluxo escolar e média de desempenhos nas avaliações de toda a rede de ensino.</v>
      </c>
      <c r="L9717" s="3" t="str">
        <f aca="false">L$8917</f>
        <v>INEP</v>
      </c>
      <c r="M9717" s="3" t="str">
        <f aca="false">M$8917</f>
        <v>Pontuação de  a 10</v>
      </c>
      <c r="N9717" s="5"/>
      <c r="O9717" s="3" t="n">
        <v>78.1765241581958</v>
      </c>
    </row>
    <row r="9718" customFormat="false" ht="15" hidden="false" customHeight="true" outlineLevel="0" collapsed="false">
      <c r="A9718" s="3" t="str">
        <f aca="false">A$8918</f>
        <v>Educação</v>
      </c>
      <c r="B9718" s="3" t="str">
        <f aca="false">B$8918</f>
        <v>ENEM</v>
      </c>
      <c r="C9718" s="3" t="n">
        <f aca="false">C$8918</f>
        <v>1</v>
      </c>
      <c r="D9718" s="3" t="s">
        <v>249</v>
      </c>
      <c r="E9718" s="3" t="n">
        <f aca="false">E$8918</f>
        <v>2018</v>
      </c>
      <c r="F9718" s="3" t="n">
        <f aca="false">F$8918</f>
        <v>2019</v>
      </c>
      <c r="G9718" s="3" t="n">
        <v>543.843134</v>
      </c>
      <c r="H9718" s="3" t="n">
        <f aca="false">H$8918</f>
        <v>0.0819526505815132</v>
      </c>
      <c r="I9718" s="3" t="n">
        <f aca="false">I$8918</f>
        <v>0.113</v>
      </c>
      <c r="J9718" s="3" t="n">
        <f aca="false">J$8918</f>
        <v>0.009260649515711</v>
      </c>
      <c r="K9718" s="3" t="str">
        <f aca="false">K$8918</f>
        <v>Desempenho dos alunos do Ensino Médio para acesso ao Ensino Superior e a programas de financiamento em instituições privadas.</v>
      </c>
      <c r="L9718" s="3" t="str">
        <f aca="false">L$8918</f>
        <v>INEP</v>
      </c>
      <c r="M9718" s="3" t="str">
        <f aca="false">M$8918</f>
        <v>Pontuação de 0 a 1000</v>
      </c>
      <c r="N9718" s="5"/>
      <c r="O9718" s="3" t="n">
        <v>95.2087075833883</v>
      </c>
    </row>
    <row r="9719" customFormat="false" ht="15" hidden="false" customHeight="true" outlineLevel="0" collapsed="false">
      <c r="A9719" s="3" t="str">
        <f aca="false">A$8919</f>
        <v>Educação</v>
      </c>
      <c r="B9719" s="3" t="str">
        <f aca="false">B$8919</f>
        <v>PISA</v>
      </c>
      <c r="C9719" s="3" t="n">
        <f aca="false">C$8919</f>
        <v>1</v>
      </c>
      <c r="D9719" s="3" t="s">
        <v>249</v>
      </c>
      <c r="E9719" s="3" t="n">
        <f aca="false">E$8919</f>
        <v>2015</v>
      </c>
      <c r="F9719" s="3" t="n">
        <f aca="false">F$8919</f>
        <v>2019</v>
      </c>
      <c r="G9719" s="3" t="n">
        <v>417</v>
      </c>
      <c r="H9719" s="3" t="n">
        <f aca="false">H$8919</f>
        <v>0.090284857667192</v>
      </c>
      <c r="I9719" s="3" t="n">
        <f aca="false">I$8919</f>
        <v>0.113</v>
      </c>
      <c r="J9719" s="3" t="n">
        <f aca="false">J$8919</f>
        <v>0.0102021889163927</v>
      </c>
      <c r="K9719" s="3" t="str">
        <f aca="false">K$8919</f>
        <v>Desempenho dos estudantes na faixa dos 15 anos no Programa internacional de avaliação dos estudantes.</v>
      </c>
      <c r="L9719" s="3" t="str">
        <f aca="false">L$8919</f>
        <v>PISA</v>
      </c>
      <c r="M9719" s="3" t="str">
        <f aca="false">M$8919</f>
        <v>Pontuação de 0 1000</v>
      </c>
      <c r="N9719" s="5"/>
      <c r="O9719" s="3" t="n">
        <v>86.3636363636363</v>
      </c>
    </row>
    <row r="9720" customFormat="false" ht="15" hidden="false" customHeight="true" outlineLevel="0" collapsed="false">
      <c r="A9720" s="3" t="str">
        <f aca="false">A$8920</f>
        <v>Educação</v>
      </c>
      <c r="B9720" s="3" t="str">
        <f aca="false">B$8920</f>
        <v>Índice de Oportunidade da Educação</v>
      </c>
      <c r="C9720" s="3" t="n">
        <f aca="false">C$8920</f>
        <v>1</v>
      </c>
      <c r="D9720" s="3" t="s">
        <v>249</v>
      </c>
      <c r="E9720" s="3" t="n">
        <f aca="false">E$8920</f>
        <v>2019</v>
      </c>
      <c r="F9720" s="3" t="n">
        <f aca="false">F$8920</f>
        <v>2019</v>
      </c>
      <c r="G9720" s="3" t="n">
        <v>5.275704</v>
      </c>
      <c r="H9720" s="3" t="n">
        <f aca="false">H$8920</f>
        <v>0.234735317913053</v>
      </c>
      <c r="I9720" s="3" t="n">
        <f aca="false">I$8920</f>
        <v>0.113</v>
      </c>
      <c r="J9720" s="3" t="n">
        <f aca="false">J$8920</f>
        <v>0.026525090924175</v>
      </c>
      <c r="K9720" s="3" t="str">
        <f aca="false">K$8920</f>
        <v>Mede a qualidade das oportunidades educacionais oferecidas por municípios e estados.</v>
      </c>
      <c r="L9720" s="3" t="str">
        <f aca="false">L$8920</f>
        <v>Comunidade Educativa CEDAC</v>
      </c>
      <c r="M9720" s="3" t="str">
        <f aca="false">M$8920</f>
        <v>Pontuação de 0 a 10</v>
      </c>
      <c r="N9720" s="5"/>
      <c r="O9720" s="3" t="n">
        <v>88.7562902421872</v>
      </c>
    </row>
    <row r="9721" customFormat="false" ht="15" hidden="false" customHeight="true" outlineLevel="0" collapsed="false">
      <c r="A9721" s="3" t="str">
        <f aca="false">A$8921</f>
        <v>Educação</v>
      </c>
      <c r="B9721" s="3" t="str">
        <f aca="false">B$8921</f>
        <v>Taxa de Frequência Líquida do Ensino Fundamental</v>
      </c>
      <c r="C9721" s="3" t="n">
        <f aca="false">C$8921</f>
        <v>1</v>
      </c>
      <c r="D9721" s="3" t="s">
        <v>249</v>
      </c>
      <c r="E9721" s="3" t="n">
        <f aca="false">E$8921</f>
        <v>2018</v>
      </c>
      <c r="F9721" s="3" t="n">
        <f aca="false">F$8921</f>
        <v>2019</v>
      </c>
      <c r="G9721" s="3" t="n">
        <v>98.4</v>
      </c>
      <c r="H9721" s="3" t="n">
        <f aca="false">H$8921</f>
        <v>0.11997391492894</v>
      </c>
      <c r="I9721" s="3" t="n">
        <f aca="false">I$8921</f>
        <v>0.113</v>
      </c>
      <c r="J9721" s="3" t="n">
        <f aca="false">J$8921</f>
        <v>0.0135570523869702</v>
      </c>
      <c r="K9721" s="3" t="str">
        <f aca="false">K$8921</f>
        <v>Razão entre o número de pessoas na faixa etária de 6 a 14 anos frequentando o Ensino Fundamental.</v>
      </c>
      <c r="L9721" s="3" t="str">
        <f aca="false">L$8921</f>
        <v>IBGE</v>
      </c>
      <c r="M9721" s="3" t="str">
        <f aca="false">M$8921</f>
        <v>Porcentagem %</v>
      </c>
      <c r="N9721" s="5" t="str">
        <f aca="false">N$4396</f>
        <v>A partir da edição de 2017, ou seja, do dado de 2015, o indicador Taxa de abandono do ensino fundamental foi substituído pelo Taxa de frequência líquida do ensino fundamental</v>
      </c>
      <c r="O9721" s="3" t="n">
        <v>94.4444444444448</v>
      </c>
    </row>
    <row r="9722" customFormat="false" ht="15" hidden="false" customHeight="true" outlineLevel="0" collapsed="false">
      <c r="A9722" s="3" t="str">
        <f aca="false">A$8922</f>
        <v>Educação</v>
      </c>
      <c r="B9722" s="3" t="str">
        <f aca="false">B$8922</f>
        <v>Taxa de frequência líquida do ensino médio</v>
      </c>
      <c r="C9722" s="3" t="n">
        <f aca="false">C$8922</f>
        <v>1</v>
      </c>
      <c r="D9722" s="3" t="s">
        <v>249</v>
      </c>
      <c r="E9722" s="3" t="n">
        <f aca="false">E$8922</f>
        <v>2018</v>
      </c>
      <c r="F9722" s="3" t="n">
        <f aca="false">F$8922</f>
        <v>2019</v>
      </c>
      <c r="G9722" s="3" t="n">
        <v>75.8</v>
      </c>
      <c r="H9722" s="3" t="n">
        <f aca="false">H$8922</f>
        <v>0.142964739746</v>
      </c>
      <c r="I9722" s="3" t="n">
        <f aca="false">I$8922</f>
        <v>0.113</v>
      </c>
      <c r="J9722" s="3" t="n">
        <f aca="false">J$8922</f>
        <v>0.016155015591298</v>
      </c>
      <c r="K9722" s="3" t="str">
        <f aca="false">K$8922</f>
        <v>Razão entre o número de pessoas na faixa etária de 15 a 17 anos frequentando o Ensino Médio.</v>
      </c>
      <c r="L9722" s="3" t="str">
        <f aca="false">L$8922</f>
        <v>IBGE</v>
      </c>
      <c r="M9722" s="3" t="str">
        <f aca="false">M$8922</f>
        <v>Porcentagem %</v>
      </c>
      <c r="N9722" s="5" t="str">
        <f aca="false">N$4397</f>
        <v>A partir da edição de 2017, ou seja, do dado de 2015, o indicador Taxa de abandono do ensino médio foi substituído pelo Taxa de frequência líquida do ensino médio</v>
      </c>
      <c r="O9722" s="3" t="n">
        <v>83.0564784053156</v>
      </c>
    </row>
    <row r="9723" customFormat="false" ht="15" hidden="false" customHeight="true" outlineLevel="0" collapsed="false">
      <c r="A9723" s="3" t="str">
        <f aca="false">A$8923</f>
        <v>Educação</v>
      </c>
      <c r="B9723" s="3" t="str">
        <f aca="false">B$8923</f>
        <v>Taxa de Atendimento do Ensino Infantil</v>
      </c>
      <c r="C9723" s="3" t="n">
        <f aca="false">C$8923</f>
        <v>1</v>
      </c>
      <c r="D9723" s="3" t="s">
        <v>249</v>
      </c>
      <c r="E9723" s="3" t="n">
        <f aca="false">E$8923</f>
        <v>2018</v>
      </c>
      <c r="F9723" s="3" t="n">
        <f aca="false">F$8923</f>
        <v>2019</v>
      </c>
      <c r="G9723" s="3" t="n">
        <v>55.1432774002706</v>
      </c>
      <c r="H9723" s="3" t="n">
        <f aca="false">H$8923</f>
        <v>0.194350286796999</v>
      </c>
      <c r="I9723" s="3" t="n">
        <f aca="false">I$8923</f>
        <v>0.113</v>
      </c>
      <c r="J9723" s="3" t="n">
        <f aca="false">J$8923</f>
        <v>0.0219615824080609</v>
      </c>
      <c r="K9723" s="3" t="str">
        <f aca="false">K$8923</f>
        <v>Proporção de crianças na faixa etária de 0 e 5 anos frequentando a creche/escola. </v>
      </c>
      <c r="L9723" s="3" t="str">
        <f aca="false">L$8923</f>
        <v>IBGE</v>
      </c>
      <c r="M9723" s="3" t="str">
        <f aca="false">M$8923</f>
        <v>Porcentagem %</v>
      </c>
      <c r="N9723" s="5"/>
      <c r="O9723" s="3" t="n">
        <v>75.2979147714368</v>
      </c>
    </row>
    <row r="9724" customFormat="false" ht="15" hidden="false" customHeight="true" outlineLevel="0" collapsed="false">
      <c r="A9724" s="3" t="str">
        <f aca="false">A$8924</f>
        <v>Educação</v>
      </c>
      <c r="B9724" s="3" t="str">
        <f aca="false">B$8924</f>
        <v> Total</v>
      </c>
      <c r="C9724" s="3" t="n">
        <f aca="false">C$8924</f>
        <v>1</v>
      </c>
      <c r="D9724" s="3" t="s">
        <v>249</v>
      </c>
      <c r="E9724" s="3" t="n">
        <f aca="false">E$8924</f>
        <v>2019</v>
      </c>
      <c r="F9724" s="3" t="n">
        <f aca="false">F$8924</f>
        <v>2019</v>
      </c>
      <c r="G9724" s="3" t="n">
        <v>86.0819119058966</v>
      </c>
      <c r="H9724" s="3" t="n">
        <f aca="false">H$8924</f>
        <v>1</v>
      </c>
      <c r="I9724" s="3" t="n">
        <f aca="false">I$8924</f>
        <v>0.113</v>
      </c>
      <c r="J9724" s="3" t="n">
        <f aca="false">J$8924</f>
        <v>0.113</v>
      </c>
      <c r="K9724" s="3" t="str">
        <f aca="false">K$8924</f>
        <v>Nota obtida via normalização e ponderação de indicadores que variam de 0 a 100.</v>
      </c>
      <c r="L9724" s="3" t="str">
        <f aca="false">L$8924</f>
        <v>Tendências</v>
      </c>
      <c r="M9724" s="3" t="str">
        <f aca="false">M$8924</f>
        <v>Nota de 0 a 100</v>
      </c>
      <c r="N9724" s="5"/>
      <c r="O9724" s="3" t="n">
        <v>87.7055078945419</v>
      </c>
    </row>
    <row r="9725" customFormat="false" ht="15" hidden="false" customHeight="true" outlineLevel="0" collapsed="false">
      <c r="A9725" s="3" t="str">
        <f aca="false">A$8925</f>
        <v>Eficiência da Máquina Pública</v>
      </c>
      <c r="B9725" s="3" t="str">
        <f aca="false">B$8925</f>
        <v>Eficiência do Judiciário</v>
      </c>
      <c r="C9725" s="3" t="n">
        <f aca="false">C$8925</f>
        <v>-1</v>
      </c>
      <c r="D9725" s="3" t="s">
        <v>249</v>
      </c>
      <c r="E9725" s="3" t="n">
        <f aca="false">E$8925</f>
        <v>2017</v>
      </c>
      <c r="F9725" s="3" t="n">
        <f aca="false">F$8925</f>
        <v>2019</v>
      </c>
      <c r="G9725" s="3" t="n">
        <v>69.0223442542165</v>
      </c>
      <c r="H9725" s="3" t="n">
        <f aca="false">H$8925</f>
        <v>0.194457604513834</v>
      </c>
      <c r="I9725" s="3" t="n">
        <f aca="false">I$8925</f>
        <v>0.079</v>
      </c>
      <c r="J9725" s="3" t="n">
        <f aca="false">J$8925</f>
        <v>0.0153621507565929</v>
      </c>
      <c r="K9725" s="3" t="str">
        <f aca="false">K$8925</f>
        <v>Taxa de congestionamento = 1 - (processos baixados)/(casos novos + casos pendentes)</v>
      </c>
      <c r="L9725" s="3" t="str">
        <f aca="false">L$8925</f>
        <v>CNJ</v>
      </c>
      <c r="M9725" s="3" t="str">
        <f aca="false">M$8925</f>
        <v>Porcentagem %</v>
      </c>
      <c r="N97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725" s="3" t="n">
        <v>38.2808424170131</v>
      </c>
    </row>
    <row r="9726" customFormat="false" ht="15" hidden="false" customHeight="true" outlineLevel="0" collapsed="false">
      <c r="A9726" s="3" t="str">
        <f aca="false">A$8926</f>
        <v>Eficiência da Máquina Pública</v>
      </c>
      <c r="B9726" s="3" t="str">
        <f aca="false">B$8926</f>
        <v>Custo do Executivo/PIB</v>
      </c>
      <c r="C9726" s="3" t="n">
        <f aca="false">C$8926</f>
        <v>-1</v>
      </c>
      <c r="D9726" s="3" t="s">
        <v>249</v>
      </c>
      <c r="E9726" s="3" t="n">
        <f aca="false">E$8926</f>
        <v>2018</v>
      </c>
      <c r="F9726" s="3" t="n">
        <f aca="false">F$8926</f>
        <v>2019</v>
      </c>
      <c r="G9726" s="3" t="n">
        <v>0.411190664413111</v>
      </c>
      <c r="H9726" s="3" t="n">
        <f aca="false">H$8926</f>
        <v>0.276747308320545</v>
      </c>
      <c r="I9726" s="3" t="n">
        <f aca="false">I$8926</f>
        <v>0.079</v>
      </c>
      <c r="J9726" s="3" t="n">
        <f aca="false">J$8926</f>
        <v>0.021863037357323</v>
      </c>
      <c r="K9726" s="3" t="str">
        <f aca="false">K$8926</f>
        <v>Recursos públicos alocados na administração direta / PIB.</v>
      </c>
      <c r="L9726" s="3" t="str">
        <f aca="false">L$8926</f>
        <v>Siconfi e Tendências</v>
      </c>
      <c r="M9726" s="3" t="str">
        <f aca="false">M$8926</f>
        <v>Porcentagem %</v>
      </c>
      <c r="N9726" s="3" t="str">
        <f aca="false">N$61</f>
        <v>O PIB utilizado para cálculo é estimado pela Tendências</v>
      </c>
      <c r="O9726" s="3" t="n">
        <v>92.4865929826438</v>
      </c>
    </row>
    <row r="9727" customFormat="false" ht="15" hidden="false" customHeight="true" outlineLevel="0" collapsed="false">
      <c r="A9727" s="3" t="str">
        <f aca="false">A$8927</f>
        <v>Eficiência da Máquina Pública</v>
      </c>
      <c r="B9727" s="3" t="str">
        <f aca="false">B$8927</f>
        <v>Custo do Judiciário/PIB</v>
      </c>
      <c r="C9727" s="3" t="n">
        <f aca="false">C$8927</f>
        <v>-1</v>
      </c>
      <c r="D9727" s="3" t="s">
        <v>249</v>
      </c>
      <c r="E9727" s="3" t="n">
        <f aca="false">E$8927</f>
        <v>2018</v>
      </c>
      <c r="F9727" s="3" t="n">
        <f aca="false">F$8927</f>
        <v>2019</v>
      </c>
      <c r="G9727" s="3" t="n">
        <v>0.672383181383651</v>
      </c>
      <c r="H9727" s="3" t="n">
        <f aca="false">H$8927</f>
        <v>0.0655469947709602</v>
      </c>
      <c r="I9727" s="3" t="n">
        <f aca="false">I$8927</f>
        <v>0.079</v>
      </c>
      <c r="J9727" s="3" t="n">
        <f aca="false">J$8927</f>
        <v>0.00517821258690586</v>
      </c>
      <c r="K9727" s="3" t="str">
        <f aca="false">K$8927</f>
        <v>Recursos públicos alocados no judiciário / PIB.</v>
      </c>
      <c r="L9727" s="3" t="str">
        <f aca="false">L$8927</f>
        <v>Siconfi e Tendências</v>
      </c>
      <c r="M9727" s="3" t="str">
        <f aca="false">M$8927</f>
        <v>Porcentagem %</v>
      </c>
      <c r="N9727" s="3" t="str">
        <f aca="false">N$63</f>
        <v>O PIB utilizado para cálculo é estimado pela Tendências. O Distrito Federal não é válido nesse indicador.</v>
      </c>
      <c r="O9727" s="3" t="n">
        <v>84.6960142633125</v>
      </c>
    </row>
    <row r="9728" customFormat="false" ht="15" hidden="false" customHeight="true" outlineLevel="0" collapsed="false">
      <c r="A9728" s="3" t="str">
        <f aca="false">A$8928</f>
        <v>Eficiência da Máquina Pública</v>
      </c>
      <c r="B9728" s="3" t="str">
        <f aca="false">B$8928</f>
        <v>Custo do Legislativo/PIB</v>
      </c>
      <c r="C9728" s="3" t="n">
        <f aca="false">C$8928</f>
        <v>-1</v>
      </c>
      <c r="D9728" s="3" t="s">
        <v>249</v>
      </c>
      <c r="E9728" s="3" t="n">
        <f aca="false">E$8928</f>
        <v>2018</v>
      </c>
      <c r="F9728" s="3" t="n">
        <f aca="false">F$8928</f>
        <v>2019</v>
      </c>
      <c r="G9728" s="3" t="n">
        <v>0.213705933869591</v>
      </c>
      <c r="H9728" s="3" t="n">
        <f aca="false">H$8928</f>
        <v>0.281457770221759</v>
      </c>
      <c r="I9728" s="3" t="n">
        <f aca="false">I$8928</f>
        <v>0.079</v>
      </c>
      <c r="J9728" s="3" t="n">
        <f aca="false">J$8928</f>
        <v>0.022235163847519</v>
      </c>
      <c r="K9728" s="3" t="str">
        <f aca="false">K$8928</f>
        <v>Recursos públicos alocados no legislativo / PIB.</v>
      </c>
      <c r="L9728" s="3" t="str">
        <f aca="false">L$8928</f>
        <v>Siconfi e Tendências</v>
      </c>
      <c r="M9728" s="3" t="str">
        <f aca="false">M$8928</f>
        <v>Porcentagem %</v>
      </c>
      <c r="N9728" s="3" t="str">
        <f aca="false">N$64</f>
        <v>O PIB utilizado para cálculo é estimado pela Tendências</v>
      </c>
      <c r="O9728" s="3" t="n">
        <v>92.1531999337828</v>
      </c>
    </row>
    <row r="9729" customFormat="false" ht="15" hidden="false" customHeight="true" outlineLevel="0" collapsed="false">
      <c r="A9729" s="3" t="str">
        <f aca="false">A$8929</f>
        <v>Eficiência da Máquina Pública</v>
      </c>
      <c r="B9729" s="3" t="str">
        <f aca="false">B$8929</f>
        <v>Índice de Transparência</v>
      </c>
      <c r="C9729" s="3" t="n">
        <f aca="false">C$8929</f>
        <v>1</v>
      </c>
      <c r="D9729" s="3" t="s">
        <v>249</v>
      </c>
      <c r="E9729" s="3" t="n">
        <f aca="false">E$8929</f>
        <v>2018</v>
      </c>
      <c r="F9729" s="3" t="n">
        <f aca="false">F$8929</f>
        <v>2019</v>
      </c>
      <c r="G9729" s="3" t="n">
        <v>7.36</v>
      </c>
      <c r="H9729" s="3" t="n">
        <f aca="false">H$8929</f>
        <v>0.181790322172902</v>
      </c>
      <c r="I9729" s="3" t="n">
        <f aca="false">I$8929</f>
        <v>0.079</v>
      </c>
      <c r="J9729" s="3" t="n">
        <f aca="false">J$8929</f>
        <v>0.0143614354516592</v>
      </c>
      <c r="K9729" s="3" t="str">
        <f aca="false">K$8929</f>
        <v>Escala Brasil Transparente 360º - Ranking de “Transparência Passiva” e “Transparência Ativa”.</v>
      </c>
      <c r="L9729" s="3" t="str">
        <f aca="false">L$8929</f>
        <v>CGU</v>
      </c>
      <c r="M9729" s="3" t="str">
        <f aca="false">M$8929</f>
        <v>Pontuação de 0 a 10</v>
      </c>
      <c r="N9729" s="3" t="str">
        <f aca="false">N$62</f>
        <v>A partir da edição de 2018, ou seja, do dado de 2016, passou a ser usado a avaliação Escala Brasil Transparente</v>
      </c>
      <c r="O9729" s="3" t="n">
        <v>37.5342465753425</v>
      </c>
    </row>
    <row r="9730" customFormat="false" ht="15" hidden="false" customHeight="true" outlineLevel="0" collapsed="false">
      <c r="A9730" s="3" t="str">
        <f aca="false">A$8930</f>
        <v>Eficiência da Máquina Pública</v>
      </c>
      <c r="B9730" s="3" t="str">
        <f aca="false">B$8930</f>
        <v> Total</v>
      </c>
      <c r="C9730" s="3" t="n">
        <f aca="false">C$8930</f>
        <v>1</v>
      </c>
      <c r="D9730" s="3" t="s">
        <v>249</v>
      </c>
      <c r="E9730" s="3" t="n">
        <f aca="false">E$8930</f>
        <v>2019</v>
      </c>
      <c r="F9730" s="3" t="n">
        <f aca="false">F$8930</f>
        <v>2019</v>
      </c>
      <c r="G9730" s="3" t="n">
        <v>69.9326367956723</v>
      </c>
      <c r="H9730" s="3" t="n">
        <f aca="false">H$8930</f>
        <v>1</v>
      </c>
      <c r="I9730" s="3" t="n">
        <f aca="false">I$8930</f>
        <v>0.079</v>
      </c>
      <c r="J9730" s="3" t="n">
        <f aca="false">J$8930</f>
        <v>0.079</v>
      </c>
      <c r="K9730" s="3" t="str">
        <f aca="false">K$8930</f>
        <v>Nota obtida via normalização e ponderação de indicadores que variam de 0 a 100.</v>
      </c>
      <c r="L9730" s="3" t="str">
        <f aca="false">L$8930</f>
        <v>Tendências</v>
      </c>
      <c r="M9730" s="3" t="str">
        <f aca="false">M$8930</f>
        <v>Nota de 0 a 100</v>
      </c>
      <c r="N9730" s="5"/>
      <c r="O9730" s="3" t="n">
        <v>76.9570711947333</v>
      </c>
    </row>
    <row r="9731" customFormat="false" ht="15" hidden="false" customHeight="true" outlineLevel="0" collapsed="false">
      <c r="A9731" s="3" t="str">
        <f aca="false">A$8931</f>
        <v>Infraestrutura</v>
      </c>
      <c r="B9731" s="3" t="str">
        <f aca="false">B$8931</f>
        <v>Acessibilidade do Serviço de Telecomunicações</v>
      </c>
      <c r="C9731" s="3" t="n">
        <f aca="false">C$8931</f>
        <v>1</v>
      </c>
      <c r="D9731" s="3" t="s">
        <v>249</v>
      </c>
      <c r="E9731" s="3" t="n">
        <f aca="false">E$8931</f>
        <v>2018</v>
      </c>
      <c r="F9731" s="3" t="n">
        <f aca="false">F$8931</f>
        <v>2019</v>
      </c>
      <c r="G9731" s="3" t="n">
        <v>118.993786240905</v>
      </c>
      <c r="H9731" s="3" t="n">
        <f aca="false">H$8931</f>
        <v>0.102626310390346</v>
      </c>
      <c r="I9731" s="3" t="n">
        <f aca="false">I$8931</f>
        <v>0.127</v>
      </c>
      <c r="J9731" s="3" t="n">
        <f aca="false">J$8931</f>
        <v>0.0130335414195739</v>
      </c>
      <c r="K9731" s="3" t="str">
        <f aca="false">K$8931</f>
        <v>Densidade de acessos por 100 habitantes (telefonia móvel e banda larga).</v>
      </c>
      <c r="L9731" s="3" t="str">
        <f aca="false">L$8931</f>
        <v>ANATEL e IBGE</v>
      </c>
      <c r="M9731" s="3" t="str">
        <f aca="false">M$8931</f>
        <v>Acessos por 100 mil habitantes</v>
      </c>
      <c r="N9731" s="5"/>
      <c r="O9731" s="3" t="n">
        <v>40.0964929316296</v>
      </c>
    </row>
    <row r="9732" customFormat="false" ht="15" hidden="false" customHeight="true" outlineLevel="0" collapsed="false">
      <c r="A9732" s="3" t="str">
        <f aca="false">A$8932</f>
        <v>Infraestrutura</v>
      </c>
      <c r="B9732" s="3" t="str">
        <f aca="false">B$8932</f>
        <v>Qualidade do Serviço de Telecomunicações</v>
      </c>
      <c r="C9732" s="3" t="n">
        <f aca="false">C$8932</f>
        <v>1</v>
      </c>
      <c r="D9732" s="3" t="s">
        <v>249</v>
      </c>
      <c r="E9732" s="3" t="n">
        <f aca="false">E$8932</f>
        <v>2018</v>
      </c>
      <c r="F9732" s="3" t="n">
        <f aca="false">F$8932</f>
        <v>2019</v>
      </c>
      <c r="G9732" s="3" t="n">
        <v>74.55</v>
      </c>
      <c r="H9732" s="3" t="n">
        <f aca="false">H$8932</f>
        <v>0.0998607896894471</v>
      </c>
      <c r="I9732" s="3" t="n">
        <f aca="false">I$8932</f>
        <v>0.127</v>
      </c>
      <c r="J9732" s="3" t="n">
        <f aca="false">J$8932</f>
        <v>0.0126823202905598</v>
      </c>
      <c r="K9732" s="3" t="str">
        <f aca="false">K$8932</f>
        <v>Média do ranking de banda larga fixa e do de telefonia móvel (percentual de indicadores com cumprimento de metas).</v>
      </c>
      <c r="L9732" s="3" t="str">
        <f aca="false">L$8932</f>
        <v>ANATEL</v>
      </c>
      <c r="M9732" s="3" t="str">
        <f aca="false">M$8932</f>
        <v>Porcentagem %</v>
      </c>
      <c r="N9732" s="5"/>
      <c r="O9732" s="3" t="n">
        <v>75</v>
      </c>
    </row>
    <row r="9733" customFormat="false" ht="15" hidden="false" customHeight="true" outlineLevel="0" collapsed="false">
      <c r="A9733" s="3" t="str">
        <f aca="false">A$8933</f>
        <v>Infraestrutura</v>
      </c>
      <c r="B9733" s="3" t="str">
        <f aca="false">B$8933</f>
        <v>Custo de Combustíveis</v>
      </c>
      <c r="C9733" s="3" t="n">
        <f aca="false">C$8933</f>
        <v>-1</v>
      </c>
      <c r="D9733" s="3" t="s">
        <v>249</v>
      </c>
      <c r="E9733" s="3" t="n">
        <f aca="false">E$8933</f>
        <v>2018</v>
      </c>
      <c r="F9733" s="3" t="n">
        <f aca="false">F$8933</f>
        <v>2019</v>
      </c>
      <c r="G9733" s="3" t="n">
        <v>3.93200813588427</v>
      </c>
      <c r="H9733" s="3" t="n">
        <f aca="false">H$8933</f>
        <v>0.0924769858116104</v>
      </c>
      <c r="I9733" s="3" t="n">
        <f aca="false">I$8933</f>
        <v>0.127</v>
      </c>
      <c r="J9733" s="3" t="n">
        <f aca="false">J$8933</f>
        <v>0.0117445771980745</v>
      </c>
      <c r="K9733" s="3" t="str">
        <f aca="false">K$8933</f>
        <v>Preço médio pago em reais por consumidores finais (etanol, gasolina e diesel), ponderado pela participação dos combustíveis no consumo total.</v>
      </c>
      <c r="L9733" s="3" t="str">
        <f aca="false">L$8933</f>
        <v>ANP</v>
      </c>
      <c r="M9733" s="3" t="str">
        <f aca="false">M$8933</f>
        <v>Reais (R$)</v>
      </c>
      <c r="N9733" s="5" t="str">
        <f aca="false">N$6</f>
        <v>A partir da edição de 2018, ou seja, do dado de 2017 o preço pago passou a ser ponderado pela participação dos combustíveis no consumo total.</v>
      </c>
      <c r="O9733" s="3" t="n">
        <v>66.6148307159489</v>
      </c>
    </row>
    <row r="9734" customFormat="false" ht="15" hidden="false" customHeight="true" outlineLevel="0" collapsed="false">
      <c r="A9734" s="3" t="str">
        <f aca="false">A$8934</f>
        <v>Infraestrutura</v>
      </c>
      <c r="B9734" s="3" t="str">
        <f aca="false">B$8934</f>
        <v>Custo de Saneamento Básico</v>
      </c>
      <c r="C9734" s="3" t="n">
        <f aca="false">C$8934</f>
        <v>-1</v>
      </c>
      <c r="D9734" s="3" t="s">
        <v>249</v>
      </c>
      <c r="E9734" s="3" t="n">
        <f aca="false">E$8934</f>
        <v>2017</v>
      </c>
      <c r="F9734" s="3" t="n">
        <f aca="false">F$8934</f>
        <v>2019</v>
      </c>
      <c r="G9734" s="3" t="n">
        <v>3.04</v>
      </c>
      <c r="H9734" s="3" t="n">
        <f aca="false">H$8934</f>
        <v>0.0967723308328037</v>
      </c>
      <c r="I9734" s="3" t="n">
        <f aca="false">I$8934</f>
        <v>0.127</v>
      </c>
      <c r="J9734" s="3" t="n">
        <f aca="false">J$8934</f>
        <v>0.0122900860157661</v>
      </c>
      <c r="K9734" s="3" t="str">
        <f aca="false">K$8934</f>
        <v>Tarifa média praticada pelo serviço de tratamento e distribuição.</v>
      </c>
      <c r="L9734" s="3" t="str">
        <f aca="false">L$8934</f>
        <v>SNIS</v>
      </c>
      <c r="M9734" s="3" t="str">
        <f aca="false">M$8934</f>
        <v>Reais ($) por m3</v>
      </c>
      <c r="N9734" s="5"/>
      <c r="O9734" s="3" t="n">
        <v>77.979274611399</v>
      </c>
    </row>
    <row r="9735" customFormat="false" ht="15" hidden="false" customHeight="true" outlineLevel="0" collapsed="false">
      <c r="A9735" s="3" t="str">
        <f aca="false">A$8935</f>
        <v>Infraestrutura</v>
      </c>
      <c r="B9735" s="3" t="str">
        <f aca="false">B$8935</f>
        <v>Disponibilidade de Voos Diretos</v>
      </c>
      <c r="C9735" s="3" t="n">
        <f aca="false">C$8935</f>
        <v>1</v>
      </c>
      <c r="D9735" s="3" t="s">
        <v>249</v>
      </c>
      <c r="E9735" s="3" t="n">
        <f aca="false">E$8935</f>
        <v>2018</v>
      </c>
      <c r="F9735" s="3" t="n">
        <f aca="false">F$8935</f>
        <v>2019</v>
      </c>
      <c r="G9735" s="3" t="n">
        <v>58838</v>
      </c>
      <c r="H9735" s="3" t="n">
        <f aca="false">H$8935</f>
        <v>0.102449148056252</v>
      </c>
      <c r="I9735" s="3" t="n">
        <f aca="false">I$8935</f>
        <v>0.127</v>
      </c>
      <c r="J9735" s="3" t="n">
        <f aca="false">J$8935</f>
        <v>0.013011041803144</v>
      </c>
      <c r="K9735" s="3" t="str">
        <f aca="false">K$8935</f>
        <v>Número de voos diretos domésticos regulares.</v>
      </c>
      <c r="L9735" s="3" t="str">
        <f aca="false">L$8935</f>
        <v>ANAC</v>
      </c>
      <c r="M9735" s="3" t="str">
        <f aca="false">M$8935</f>
        <v>Número de voos</v>
      </c>
      <c r="N9735" s="5"/>
      <c r="O9735" s="3" t="n">
        <v>23.9276286617684</v>
      </c>
    </row>
    <row r="9736" customFormat="false" ht="15" hidden="false" customHeight="true" outlineLevel="0" collapsed="false">
      <c r="A9736" s="3" t="str">
        <f aca="false">A$8936</f>
        <v>Infraestrutura</v>
      </c>
      <c r="B9736" s="3" t="str">
        <f aca="false">B$8936</f>
        <v>Acesso à Energia Elétrica</v>
      </c>
      <c r="C9736" s="3" t="n">
        <f aca="false">C$8936</f>
        <v>1</v>
      </c>
      <c r="D9736" s="3" t="s">
        <v>249</v>
      </c>
      <c r="E9736" s="3" t="n">
        <f aca="false">E$8936</f>
        <v>2018</v>
      </c>
      <c r="F9736" s="3" t="n">
        <f aca="false">F$8936</f>
        <v>2019</v>
      </c>
      <c r="G9736" s="3" t="n">
        <v>99.8245007295416</v>
      </c>
      <c r="H9736" s="3" t="n">
        <f aca="false">H$8936</f>
        <v>0.0432287942732212</v>
      </c>
      <c r="I9736" s="3" t="n">
        <f aca="false">I$8936</f>
        <v>0.127</v>
      </c>
      <c r="J9736" s="3" t="n">
        <f aca="false">J$8936</f>
        <v>0.00549005687269909</v>
      </c>
      <c r="K9736" s="3" t="str">
        <f aca="false">K$8936</f>
        <v>Proporção de domicílios com acesso a energia elétrica (iluminação elétrica).</v>
      </c>
      <c r="L9736" s="3" t="str">
        <f aca="false">L$8936</f>
        <v>IBGE</v>
      </c>
      <c r="M9736" s="3" t="str">
        <f aca="false">M$8936</f>
        <v>Porcentagem %</v>
      </c>
      <c r="N9736" s="5"/>
      <c r="O9736" s="3" t="n">
        <v>94.4462513119637</v>
      </c>
    </row>
    <row r="9737" customFormat="false" ht="15" hidden="false" customHeight="true" outlineLevel="0" collapsed="false">
      <c r="A9737" s="3" t="str">
        <f aca="false">A$8937</f>
        <v>Infraestrutura</v>
      </c>
      <c r="B9737" s="3" t="str">
        <f aca="false">B$8937</f>
        <v>Custo da Energia Elétrica</v>
      </c>
      <c r="C9737" s="3" t="n">
        <f aca="false">C$8937</f>
        <v>-1</v>
      </c>
      <c r="D9737" s="3" t="s">
        <v>249</v>
      </c>
      <c r="E9737" s="3" t="n">
        <f aca="false">E$8937</f>
        <v>2018</v>
      </c>
      <c r="F9737" s="3" t="n">
        <f aca="false">F$8937</f>
        <v>2019</v>
      </c>
      <c r="G9737" s="3" t="n">
        <v>783.284550153872</v>
      </c>
      <c r="H9737" s="3" t="n">
        <f aca="false">H$8937</f>
        <v>0.114630637462429</v>
      </c>
      <c r="I9737" s="3" t="n">
        <f aca="false">I$8937</f>
        <v>0.127</v>
      </c>
      <c r="J9737" s="3" t="n">
        <f aca="false">J$8937</f>
        <v>0.0145580909577285</v>
      </c>
      <c r="K9737" s="3" t="str">
        <f aca="false">K$8937</f>
        <v>Tarifa média praticada para o consumo comercial, residencial e industrial.</v>
      </c>
      <c r="L9737" s="3" t="str">
        <f aca="false">L$8937</f>
        <v>ANEEL</v>
      </c>
      <c r="M9737" s="3" t="str">
        <f aca="false">M$8937</f>
        <v>Reais (R$) por MWh</v>
      </c>
      <c r="N9737" s="5"/>
      <c r="O9737" s="3" t="n">
        <v>25.7823137586913</v>
      </c>
    </row>
    <row r="9738" customFormat="false" ht="15" hidden="false" customHeight="true" outlineLevel="0" collapsed="false">
      <c r="A9738" s="3" t="str">
        <f aca="false">A$8938</f>
        <v>Infraestrutura</v>
      </c>
      <c r="B9738" s="3" t="str">
        <f aca="false">B$8938</f>
        <v>Qualidade da Energia Elétrica</v>
      </c>
      <c r="C9738" s="3" t="n">
        <f aca="false">C$8938</f>
        <v>-1</v>
      </c>
      <c r="D9738" s="3" t="s">
        <v>249</v>
      </c>
      <c r="E9738" s="3" t="n">
        <f aca="false">E$8938</f>
        <v>2018</v>
      </c>
      <c r="F9738" s="3" t="n">
        <f aca="false">F$8938</f>
        <v>2019</v>
      </c>
      <c r="G9738" s="3" t="n">
        <v>0.812806013158763</v>
      </c>
      <c r="H9738" s="3" t="n">
        <f aca="false">H$8938</f>
        <v>0.130636551781839</v>
      </c>
      <c r="I9738" s="3" t="n">
        <f aca="false">I$8938</f>
        <v>0.127</v>
      </c>
      <c r="J9738" s="3" t="n">
        <f aca="false">J$8938</f>
        <v>0.0165908420762936</v>
      </c>
      <c r="K9738" s="3" t="str">
        <f aca="false">K$8938</f>
        <v>O indicador aponta o Desempenho Global de Continuidade, que considera a duração e frequência de interrupções no serviço de energia.</v>
      </c>
      <c r="L9738" s="3" t="str">
        <f aca="false">L$8938</f>
        <v>ANEEL</v>
      </c>
      <c r="M9738" s="3" t="str">
        <f aca="false">M$8938</f>
        <v>Pontuação</v>
      </c>
      <c r="N9738" s="5"/>
      <c r="O9738" s="3" t="n">
        <v>94.2221667578699</v>
      </c>
    </row>
    <row r="9739" customFormat="false" ht="15" hidden="false" customHeight="true" outlineLevel="0" collapsed="false">
      <c r="A9739" s="3" t="str">
        <f aca="false">A$8939</f>
        <v>Infraestrutura</v>
      </c>
      <c r="B9739" s="3" t="str">
        <f aca="false">B$8939</f>
        <v>Qualidade das Rodovias</v>
      </c>
      <c r="C9739" s="3" t="n">
        <f aca="false">C$8939</f>
        <v>1</v>
      </c>
      <c r="D9739" s="3" t="s">
        <v>249</v>
      </c>
      <c r="E9739" s="3" t="n">
        <f aca="false">E$8939</f>
        <v>2018</v>
      </c>
      <c r="F9739" s="3" t="n">
        <f aca="false">F$8939</f>
        <v>2019</v>
      </c>
      <c r="G9739" s="3" t="n">
        <v>3.21737988973484</v>
      </c>
      <c r="H9739" s="3" t="n">
        <f aca="false">H$8939</f>
        <v>0.217318451702051</v>
      </c>
      <c r="I9739" s="3" t="n">
        <f aca="false">I$8939</f>
        <v>0.127</v>
      </c>
      <c r="J9739" s="3" t="n">
        <f aca="false">J$8939</f>
        <v>0.0275994433661605</v>
      </c>
      <c r="K9739" s="3" t="str">
        <f aca="false">K$8939</f>
        <v>Avaliação das condições das vias rodoviárias (nota entre 1 (ruim) a 5 (ótimo) ponderada pela extensão pesquisada).</v>
      </c>
      <c r="L9739" s="3" t="str">
        <f aca="false">L$8939</f>
        <v>CNT</v>
      </c>
      <c r="M9739" s="3" t="str">
        <f aca="false">M$8939</f>
        <v>Pontuação de 1 a 5</v>
      </c>
      <c r="N9739" s="5"/>
      <c r="O9739" s="3" t="n">
        <v>52.6468039555846</v>
      </c>
    </row>
    <row r="9740" customFormat="false" ht="15" hidden="false" customHeight="true" outlineLevel="0" collapsed="false">
      <c r="A9740" s="3" t="str">
        <f aca="false">A$8940</f>
        <v>Infraestrutura</v>
      </c>
      <c r="B9740" s="3" t="str">
        <f aca="false">B$8940</f>
        <v> Total</v>
      </c>
      <c r="C9740" s="3" t="n">
        <f aca="false">C$8940</f>
        <v>1</v>
      </c>
      <c r="D9740" s="3" t="s">
        <v>249</v>
      </c>
      <c r="E9740" s="3" t="n">
        <f aca="false">E$8940</f>
        <v>2019</v>
      </c>
      <c r="F9740" s="3" t="n">
        <f aca="false">F$8940</f>
        <v>2019</v>
      </c>
      <c r="G9740" s="3" t="n">
        <v>58.5506759616444</v>
      </c>
      <c r="H9740" s="3" t="n">
        <f aca="false">H$8940</f>
        <v>1</v>
      </c>
      <c r="I9740" s="3" t="n">
        <f aca="false">I$8940</f>
        <v>0.127</v>
      </c>
      <c r="J9740" s="3" t="n">
        <f aca="false">J$8940</f>
        <v>0.127</v>
      </c>
      <c r="K9740" s="3" t="str">
        <f aca="false">K$8940</f>
        <v>Nota obtida via normalização e ponderação de indicadores que variam de 0 a 100.</v>
      </c>
      <c r="L9740" s="3" t="str">
        <f aca="false">L$8940</f>
        <v>Tendências</v>
      </c>
      <c r="M9740" s="3" t="str">
        <f aca="false">M$8940</f>
        <v>Nota de 0 a 100</v>
      </c>
      <c r="N9740" s="5"/>
      <c r="O9740" s="3" t="n">
        <v>43.865965210937</v>
      </c>
    </row>
    <row r="9741" customFormat="false" ht="15" hidden="false" customHeight="true" outlineLevel="0" collapsed="false">
      <c r="A9741" s="3" t="str">
        <f aca="false">A$8941</f>
        <v>Inovação</v>
      </c>
      <c r="B9741" s="3" t="str">
        <f aca="false">B$8941</f>
        <v>Investimentos Públicos em P&amp;D</v>
      </c>
      <c r="C9741" s="3" t="n">
        <f aca="false">C$8941</f>
        <v>1</v>
      </c>
      <c r="D9741" s="3" t="s">
        <v>249</v>
      </c>
      <c r="E9741" s="3" t="n">
        <f aca="false">E$8941</f>
        <v>2016</v>
      </c>
      <c r="F9741" s="3" t="n">
        <f aca="false">F$8941</f>
        <v>2019</v>
      </c>
      <c r="G9741" s="3" t="n">
        <v>0.0592436587026609</v>
      </c>
      <c r="H9741" s="3" t="n">
        <f aca="false">H$8941</f>
        <v>0.27697122446636</v>
      </c>
      <c r="I9741" s="3" t="n">
        <f aca="false">I$8941</f>
        <v>0.068</v>
      </c>
      <c r="J9741" s="3" t="n">
        <f aca="false">J$8941</f>
        <v>0.0188340432637125</v>
      </c>
      <c r="K9741" s="3" t="str">
        <f aca="false">K$8941</f>
        <v>Participação de Investimento público em P&amp;D no PIB estadual.</v>
      </c>
      <c r="L9741" s="3" t="str">
        <f aca="false">L$8941</f>
        <v>MCTIC e IBGE</v>
      </c>
      <c r="M9741" s="3" t="str">
        <f aca="false">M$8941</f>
        <v>Porcentagem %</v>
      </c>
      <c r="N9741" s="5" t="str">
        <f aca="false">N$68</f>
        <v>O PIB utilizado é o oficial divulgado pelo IBGE</v>
      </c>
      <c r="O9741" s="3" t="n">
        <v>10.7406186004161</v>
      </c>
    </row>
    <row r="9742" customFormat="false" ht="15" hidden="false" customHeight="true" outlineLevel="0" collapsed="false">
      <c r="A9742" s="3" t="str">
        <f aca="false">A$8942</f>
        <v>Inovação</v>
      </c>
      <c r="B9742" s="3" t="str">
        <f aca="false">B$8942</f>
        <v>Patentes</v>
      </c>
      <c r="C9742" s="3" t="n">
        <f aca="false">C$8942</f>
        <v>1</v>
      </c>
      <c r="D9742" s="3" t="s">
        <v>249</v>
      </c>
      <c r="E9742" s="3" t="n">
        <f aca="false">E$8942</f>
        <v>2017</v>
      </c>
      <c r="F9742" s="3" t="n">
        <f aca="false">F$8942</f>
        <v>2019</v>
      </c>
      <c r="G9742" s="3" t="n">
        <v>0.205994670339919</v>
      </c>
      <c r="H9742" s="3" t="n">
        <f aca="false">H$8942</f>
        <v>0.235363276193226</v>
      </c>
      <c r="I9742" s="3" t="n">
        <f aca="false">I$8942</f>
        <v>0.068</v>
      </c>
      <c r="J9742" s="3" t="n">
        <f aca="false">J$8942</f>
        <v>0.0160047027811393</v>
      </c>
      <c r="K9742" s="3" t="str">
        <f aca="false">K$8942</f>
        <v>Total de concessões de patentes, englobando os tipos: "Patente de Invenção", "Modelo de Utilidade" e "Certificado de Adição" em relação ao PIB.</v>
      </c>
      <c r="L9742" s="3" t="str">
        <f aca="false">L$8942</f>
        <v>INPI e Tendências</v>
      </c>
      <c r="M9742" s="3" t="str">
        <f aca="false">M$8942</f>
        <v>Patentes pelo PIB em 1 bilhão de reais</v>
      </c>
      <c r="N9742" s="3" t="str">
        <f aca="false">N$69</f>
        <v>O PIB utilizado para cálculo é estimado pela Tendências</v>
      </c>
      <c r="O9742" s="3" t="n">
        <v>44.036818550028</v>
      </c>
    </row>
    <row r="9743" customFormat="false" ht="15" hidden="false" customHeight="true" outlineLevel="0" collapsed="false">
      <c r="A9743" s="3" t="str">
        <f aca="false">A$8943</f>
        <v>Inovação</v>
      </c>
      <c r="B9743" s="3" t="str">
        <f aca="false">B$8943</f>
        <v>Bolsa de Mestrado e Doutorado</v>
      </c>
      <c r="C9743" s="3" t="n">
        <f aca="false">C$8943</f>
        <v>1</v>
      </c>
      <c r="D9743" s="3" t="s">
        <v>249</v>
      </c>
      <c r="E9743" s="3" t="n">
        <f aca="false">E$8943</f>
        <v>2017</v>
      </c>
      <c r="F9743" s="3" t="n">
        <f aca="false">F$8943</f>
        <v>2019</v>
      </c>
      <c r="G9743" s="3" t="n">
        <v>32.250624118094</v>
      </c>
      <c r="H9743" s="3" t="n">
        <f aca="false">H$8943</f>
        <v>0.267071958016711</v>
      </c>
      <c r="I9743" s="3" t="n">
        <f aca="false">I$8943</f>
        <v>0.068</v>
      </c>
      <c r="J9743" s="3" t="n">
        <f aca="false">J$8943</f>
        <v>0.0181608931451364</v>
      </c>
      <c r="K9743" s="3" t="str">
        <f aca="false">K$8943</f>
        <v>Proporção de discentes de pós-graduação beneficiados pela Bolsa CNPq, CAPES ou FAPs dos Estados.</v>
      </c>
      <c r="L9743" s="3" t="str">
        <f aca="false">L$8943</f>
        <v>CNPQ, CAPES e CONFAP</v>
      </c>
      <c r="M9743" s="3" t="str">
        <f aca="false">M$8943</f>
        <v>Porcentagem %</v>
      </c>
      <c r="N974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743" s="3" t="n">
        <v>53.1611157973603</v>
      </c>
    </row>
    <row r="9744" customFormat="false" ht="15" hidden="false" customHeight="true" outlineLevel="0" collapsed="false">
      <c r="A9744" s="3" t="str">
        <f aca="false">A$8944</f>
        <v>Inovação</v>
      </c>
      <c r="B9744" s="3" t="str">
        <f aca="false">B$8944</f>
        <v>Empreendimentos Inovadores</v>
      </c>
      <c r="C9744" s="3" t="n">
        <f aca="false">C$8944</f>
        <v>1</v>
      </c>
      <c r="D9744" s="3" t="s">
        <v>249</v>
      </c>
      <c r="E9744" s="3" t="n">
        <f aca="false">E$8944</f>
        <v>2019</v>
      </c>
      <c r="F9744" s="3" t="n">
        <f aca="false">F$8944</f>
        <v>2019</v>
      </c>
      <c r="G9744" s="3" t="n">
        <v>1.52162823350755</v>
      </c>
      <c r="H9744" s="3" t="n">
        <f aca="false">H$8944</f>
        <v>0.220593541323703</v>
      </c>
      <c r="I9744" s="3" t="n">
        <f aca="false">I$8944</f>
        <v>0.068</v>
      </c>
      <c r="J9744" s="3" t="n">
        <f aca="false">J$8944</f>
        <v>0.0150003608100118</v>
      </c>
      <c r="K9744" s="3" t="str">
        <f aca="false">K$8944</f>
        <v>Número de Aceleradoras, Incubadoras, Parques Tecnológicos e Parques Científicos associados à Anprotec (Associação Nacional de Entidades Promotoras de Empreendimentos Inovadores) para cada 1 milhão de habitantes.</v>
      </c>
      <c r="L9744" s="3" t="str">
        <f aca="false">L$8944</f>
        <v>Anprotec</v>
      </c>
      <c r="M9744" s="3" t="str">
        <f aca="false">M$8944</f>
        <v>Quantidade por 1 milhão de habitantes</v>
      </c>
      <c r="N9744" s="5"/>
      <c r="O9744" s="3" t="n">
        <v>42.9939344094542</v>
      </c>
    </row>
    <row r="9745" customFormat="false" ht="15" hidden="false" customHeight="true" outlineLevel="0" collapsed="false">
      <c r="A9745" s="3" t="str">
        <f aca="false">A$8945</f>
        <v>Inovação</v>
      </c>
      <c r="B9745" s="3" t="str">
        <f aca="false">B$8945</f>
        <v> Total</v>
      </c>
      <c r="C9745" s="3" t="n">
        <f aca="false">C$8945</f>
        <v>1</v>
      </c>
      <c r="D9745" s="3" t="s">
        <v>249</v>
      </c>
      <c r="E9745" s="3" t="n">
        <f aca="false">E$8945</f>
        <v>2019</v>
      </c>
      <c r="F9745" s="3" t="n">
        <f aca="false">F$8945</f>
        <v>2019</v>
      </c>
      <c r="G9745" s="3" t="n">
        <v>37.0215197055193</v>
      </c>
      <c r="H9745" s="3" t="n">
        <f aca="false">H$8945</f>
        <v>1</v>
      </c>
      <c r="I9745" s="3" t="n">
        <f aca="false">I$8945</f>
        <v>0.068</v>
      </c>
      <c r="J9745" s="3" t="n">
        <f aca="false">J$8945</f>
        <v>0.068</v>
      </c>
      <c r="K9745" s="3" t="str">
        <f aca="false">K$8945</f>
        <v>Nota obtida via normalização e ponderação de indicadores que variam de 0 a 100.</v>
      </c>
      <c r="L9745" s="3" t="str">
        <f aca="false">L$8945</f>
        <v>Tendências</v>
      </c>
      <c r="M9745" s="3" t="str">
        <f aca="false">M$8945</f>
        <v>Nota de 0 a 100</v>
      </c>
      <c r="N9745" s="5"/>
      <c r="O9745" s="3" t="n">
        <v>44.6070774824392</v>
      </c>
    </row>
    <row r="9746" customFormat="false" ht="15.75" hidden="false" customHeight="true" outlineLevel="0" collapsed="false">
      <c r="A9746" s="3" t="str">
        <f aca="false">A$8946</f>
        <v>Potencial de Mercado</v>
      </c>
      <c r="B9746" s="3" t="str">
        <f aca="false">B$8946</f>
        <v>Tamanho de Mercado</v>
      </c>
      <c r="C9746" s="3" t="n">
        <f aca="false">C$8946</f>
        <v>1</v>
      </c>
      <c r="D9746" s="3" t="s">
        <v>249</v>
      </c>
      <c r="E9746" s="3" t="n">
        <f aca="false">E$8946</f>
        <v>2018</v>
      </c>
      <c r="F9746" s="3" t="n">
        <f aca="false">F$8946</f>
        <v>2019</v>
      </c>
      <c r="G9746" s="3" t="n">
        <v>587.677882606848</v>
      </c>
      <c r="H9746" s="3" t="n">
        <f aca="false">H$8946</f>
        <v>0.386075959041128</v>
      </c>
      <c r="I9746" s="3" t="n">
        <f aca="false">I$8946</f>
        <v>0.077</v>
      </c>
      <c r="J9746" s="3" t="n">
        <f aca="false">J$8946</f>
        <v>0.0297278488461669</v>
      </c>
      <c r="K9746" s="3" t="str">
        <f aca="false">K$8946</f>
        <v>Nível do Produto Interno Bruto (PIB) em R$ bilhões. </v>
      </c>
      <c r="L9746" s="3" t="str">
        <f aca="false">L$8946</f>
        <v>Tendências</v>
      </c>
      <c r="M9746" s="3" t="str">
        <f aca="false">M$8946</f>
        <v>R$ bilhões</v>
      </c>
      <c r="N9746" s="5" t="str">
        <f aca="false">N$2</f>
        <v>O PIB utilizado para cálculo é estimado pela Tendências</v>
      </c>
      <c r="O9746" s="3" t="n">
        <v>26.1245038823356</v>
      </c>
    </row>
    <row r="9747" customFormat="false" ht="15" hidden="false" customHeight="true" outlineLevel="0" collapsed="false">
      <c r="A9747" s="3" t="str">
        <f aca="false">A$8947</f>
        <v>Potencial de Mercado</v>
      </c>
      <c r="B9747" s="3" t="str">
        <f aca="false">B$8947</f>
        <v>Taxa de Crescimento</v>
      </c>
      <c r="C9747" s="3" t="n">
        <f aca="false">C$8947</f>
        <v>1</v>
      </c>
      <c r="D9747" s="3" t="s">
        <v>249</v>
      </c>
      <c r="E9747" s="3" t="n">
        <f aca="false">E$8947</f>
        <v>2018</v>
      </c>
      <c r="F9747" s="3" t="n">
        <f aca="false">F$8947</f>
        <v>2019</v>
      </c>
      <c r="G9747" s="3" t="n">
        <v>-1.29783912122594</v>
      </c>
      <c r="H9747" s="3" t="n">
        <f aca="false">H$8947</f>
        <v>0.34322762312315</v>
      </c>
      <c r="I9747" s="3" t="n">
        <f aca="false">I$8947</f>
        <v>0.077</v>
      </c>
      <c r="J9747" s="3" t="n">
        <f aca="false">J$8947</f>
        <v>0.0264285269804825</v>
      </c>
      <c r="K9747" s="3" t="str">
        <f aca="false">K$8947</f>
        <v>Média Móvel de quatro períodos para a taxa de crescimento anual do PIB. </v>
      </c>
      <c r="L9747" s="3" t="str">
        <f aca="false">L$8947</f>
        <v>IBGE e Tendências</v>
      </c>
      <c r="M9747" s="3" t="str">
        <f aca="false">M$8947</f>
        <v>Porcentagem %</v>
      </c>
      <c r="N9747" s="5" t="str">
        <f aca="false">N$3</f>
        <v>O PIB utilizado para cálculo é estimado pela Tendências</v>
      </c>
      <c r="O9747" s="3" t="n">
        <v>36.5411627507073</v>
      </c>
    </row>
    <row r="9748" customFormat="false" ht="15" hidden="false" customHeight="true" outlineLevel="0" collapsed="false">
      <c r="A9748" s="3" t="str">
        <f aca="false">A$8948</f>
        <v>Potencial de Mercado</v>
      </c>
      <c r="B9748" s="3" t="str">
        <f aca="false">B$8948</f>
        <v>Crescimento Potencial da Força de Trabalho</v>
      </c>
      <c r="C9748" s="3" t="n">
        <f aca="false">C$8948</f>
        <v>1</v>
      </c>
      <c r="D9748" s="3" t="s">
        <v>249</v>
      </c>
      <c r="E9748" s="3" t="n">
        <f aca="false">E$8948</f>
        <v>2018</v>
      </c>
      <c r="F9748" s="3" t="n">
        <f aca="false">F$8948</f>
        <v>2019</v>
      </c>
      <c r="G9748" s="3" t="n">
        <v>0.15027387524067</v>
      </c>
      <c r="H9748" s="3" t="n">
        <f aca="false">H$8948</f>
        <v>0.270696417835722</v>
      </c>
      <c r="I9748" s="3" t="n">
        <f aca="false">I$8948</f>
        <v>0.077</v>
      </c>
      <c r="J9748" s="3" t="n">
        <f aca="false">J$8948</f>
        <v>0.0208436241733506</v>
      </c>
      <c r="K9748" s="3" t="str">
        <f aca="false">K$8948</f>
        <v>Média da taxa de crescimento da PIA para os próximos 10 anos (população com idade entre 15 e 64 anos).</v>
      </c>
      <c r="L9748" s="3" t="str">
        <f aca="false">L$8948</f>
        <v>IBGE</v>
      </c>
      <c r="M9748" s="3" t="str">
        <f aca="false">M$8948</f>
        <v>Porcentagem %</v>
      </c>
      <c r="N9748" s="5"/>
      <c r="O9748" s="3" t="n">
        <v>10.9485686939951</v>
      </c>
    </row>
    <row r="9749" customFormat="false" ht="15" hidden="false" customHeight="true" outlineLevel="0" collapsed="false">
      <c r="A9749" s="3" t="str">
        <f aca="false">A$8949</f>
        <v>Potencial de Mercado</v>
      </c>
      <c r="B9749" s="3" t="str">
        <f aca="false">B$8949</f>
        <v> Total</v>
      </c>
      <c r="C9749" s="3" t="n">
        <f aca="false">C$8949</f>
        <v>1</v>
      </c>
      <c r="D9749" s="3" t="s">
        <v>249</v>
      </c>
      <c r="E9749" s="3" t="n">
        <f aca="false">E$8949</f>
        <v>2019</v>
      </c>
      <c r="F9749" s="3" t="n">
        <f aca="false">F$8949</f>
        <v>2019</v>
      </c>
      <c r="G9749" s="3" t="n">
        <v>25.5917176538207</v>
      </c>
      <c r="H9749" s="3" t="n">
        <f aca="false">H$8949</f>
        <v>1</v>
      </c>
      <c r="I9749" s="3" t="n">
        <f aca="false">I$8949</f>
        <v>0.077</v>
      </c>
      <c r="J9749" s="3" t="n">
        <f aca="false">J$8949</f>
        <v>0.077</v>
      </c>
      <c r="K9749" s="3" t="str">
        <f aca="false">K$8949</f>
        <v>Nota obtida via normalização e ponderação de indicadores que variam de 0 a 100.</v>
      </c>
      <c r="L9749" s="3" t="str">
        <f aca="false">L$8949</f>
        <v>Tendências</v>
      </c>
      <c r="M9749" s="3" t="str">
        <f aca="false">M$8949</f>
        <v>Nota de 0 a 100</v>
      </c>
      <c r="N9749" s="5"/>
      <c r="O9749" s="3" t="n">
        <v>27.922947202728</v>
      </c>
    </row>
    <row r="9750" customFormat="false" ht="15" hidden="false" customHeight="true" outlineLevel="0" collapsed="false">
      <c r="A9750" s="3" t="str">
        <f aca="false">A$8950</f>
        <v>Solidez Fiscal</v>
      </c>
      <c r="B9750" s="3" t="str">
        <f aca="false">B$8950</f>
        <v>Taxa de Investimentos</v>
      </c>
      <c r="C9750" s="3" t="n">
        <f aca="false">C$8950</f>
        <v>1</v>
      </c>
      <c r="D9750" s="3" t="s">
        <v>249</v>
      </c>
      <c r="E9750" s="3" t="n">
        <f aca="false">E$8950</f>
        <v>2018</v>
      </c>
      <c r="F9750" s="3" t="n">
        <f aca="false">F$8950</f>
        <v>2019</v>
      </c>
      <c r="G9750" s="3" t="n">
        <v>2.01026291804486</v>
      </c>
      <c r="H9750" s="3" t="n">
        <f aca="false">H$8950</f>
        <v>0.170878190955034</v>
      </c>
      <c r="I9750" s="3" t="n">
        <f aca="false">I$8950</f>
        <v>0.12</v>
      </c>
      <c r="J9750" s="3" t="n">
        <f aca="false">J$8950</f>
        <v>0.0205053829146041</v>
      </c>
      <c r="K9750" s="3" t="str">
        <f aca="false">K$8950</f>
        <v>Investimento liquidado / receita corrente líquida</v>
      </c>
      <c r="L9750" s="3" t="str">
        <f aca="false">L$8950</f>
        <v>Siconfi</v>
      </c>
      <c r="M9750" s="3" t="str">
        <f aca="false">M$8950</f>
        <v>Porcentagem %</v>
      </c>
      <c r="N9750" s="5" t="str">
        <f aca="false">N$55</f>
        <v>Antes da edição de 2020 o indicador era conhecido como "Capacidade de Investimento"</v>
      </c>
      <c r="O9750" s="3" t="n">
        <v>0.306418825853376</v>
      </c>
    </row>
    <row r="9751" customFormat="false" ht="15" hidden="false" customHeight="true" outlineLevel="0" collapsed="false">
      <c r="A9751" s="3" t="str">
        <f aca="false">A$8951</f>
        <v>Solidez Fiscal</v>
      </c>
      <c r="B9751" s="3" t="str">
        <f aca="false">B$8951</f>
        <v>Resultado Nominal</v>
      </c>
      <c r="C9751" s="3" t="n">
        <f aca="false">C$8951</f>
        <v>1</v>
      </c>
      <c r="D9751" s="3" t="s">
        <v>249</v>
      </c>
      <c r="E9751" s="3" t="n">
        <f aca="false">E$8951</f>
        <v>2018</v>
      </c>
      <c r="F9751" s="3" t="n">
        <f aca="false">F$8951</f>
        <v>2019</v>
      </c>
      <c r="G9751" s="3" t="n">
        <v>-0.628632082541975</v>
      </c>
      <c r="H9751" s="3" t="n">
        <f aca="false">H$8951</f>
        <v>0.097306857183677</v>
      </c>
      <c r="I9751" s="3" t="n">
        <f aca="false">I$8951</f>
        <v>0.12</v>
      </c>
      <c r="J9751" s="3" t="n">
        <f aca="false">J$8951</f>
        <v>0.0116768228620412</v>
      </c>
      <c r="K975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751" s="3" t="str">
        <f aca="false">L$8951</f>
        <v>Siconfi</v>
      </c>
      <c r="M9751" s="3" t="str">
        <f aca="false">M$8951</f>
        <v>Porcentagem %</v>
      </c>
      <c r="N9751" s="5"/>
      <c r="O9751" s="3" t="n">
        <v>67.3045621565716</v>
      </c>
    </row>
    <row r="9752" customFormat="false" ht="15" hidden="false" customHeight="true" outlineLevel="0" collapsed="false">
      <c r="A9752" s="3" t="str">
        <f aca="false">A$8952</f>
        <v>Solidez Fiscal</v>
      </c>
      <c r="B9752" s="3" t="str">
        <f aca="false">B$8952</f>
        <v>Solvência Fiscal</v>
      </c>
      <c r="C9752" s="3" t="n">
        <f aca="false">C$8952</f>
        <v>-1</v>
      </c>
      <c r="D9752" s="3" t="s">
        <v>249</v>
      </c>
      <c r="E9752" s="3" t="n">
        <f aca="false">E$8952</f>
        <v>2018</v>
      </c>
      <c r="F9752" s="3" t="n">
        <f aca="false">F$8952</f>
        <v>2019</v>
      </c>
      <c r="G9752" s="3" t="n">
        <v>189.029039106974</v>
      </c>
      <c r="H9752" s="3" t="n">
        <f aca="false">H$8952</f>
        <v>0.0933880517377633</v>
      </c>
      <c r="I9752" s="3" t="n">
        <f aca="false">I$8952</f>
        <v>0.12</v>
      </c>
      <c r="J9752" s="3" t="n">
        <f aca="false">J$8952</f>
        <v>0.0112065662085316</v>
      </c>
      <c r="K9752" s="3" t="str">
        <f aca="false">K$8952</f>
        <v>Dívida consolidada líquida / receita corrente líquida</v>
      </c>
      <c r="L9752" s="3" t="str">
        <f aca="false">L$8952</f>
        <v>Siconfi</v>
      </c>
      <c r="M9752" s="3" t="str">
        <f aca="false">M$8952</f>
        <v>Porcentagem %</v>
      </c>
      <c r="N9752" s="5"/>
      <c r="O9752" s="3" t="n">
        <v>28.2395631427289</v>
      </c>
    </row>
    <row r="9753" customFormat="false" ht="15" hidden="false" customHeight="true" outlineLevel="0" collapsed="false">
      <c r="A9753" s="3" t="str">
        <f aca="false">A$8953</f>
        <v>Solidez Fiscal</v>
      </c>
      <c r="B9753" s="3" t="str">
        <f aca="false">B$8953</f>
        <v>Sucesso do Planejamento Orçamentário</v>
      </c>
      <c r="C9753" s="3" t="n">
        <f aca="false">C$8953</f>
        <v>1</v>
      </c>
      <c r="D9753" s="3" t="s">
        <v>249</v>
      </c>
      <c r="E9753" s="3" t="n">
        <f aca="false">E$8953</f>
        <v>2018</v>
      </c>
      <c r="F9753" s="3" t="n">
        <f aca="false">F$8953</f>
        <v>2019</v>
      </c>
      <c r="G9753" s="3" t="n">
        <v>88.9921449868707</v>
      </c>
      <c r="H9753" s="3" t="n">
        <f aca="false">H$8953</f>
        <v>0.0794621636939316</v>
      </c>
      <c r="I9753" s="3" t="n">
        <f aca="false">I$8953</f>
        <v>0.12</v>
      </c>
      <c r="J9753" s="3" t="n">
        <f aca="false">J$8953</f>
        <v>0.00953545964327179</v>
      </c>
      <c r="K9753" s="3" t="str">
        <f aca="false">K$8953</f>
        <v>Despesa liquidada pela despesa total atualizada (dotação orçamentária).</v>
      </c>
      <c r="L9753" s="3" t="str">
        <f aca="false">L$8953</f>
        <v>Siconfi</v>
      </c>
      <c r="M9753" s="3" t="str">
        <f aca="false">M$8953</f>
        <v>Porcentagem %</v>
      </c>
      <c r="N9753" s="5" t="str">
        <f aca="false">N$58</f>
        <v>Antes de 2020 o indicador era chamado de "Sucesso da Execução Orçamentária"</v>
      </c>
      <c r="O9753" s="3" t="n">
        <v>74.3860714470628</v>
      </c>
    </row>
    <row r="9754" customFormat="false" ht="15" hidden="false" customHeight="true" outlineLevel="0" collapsed="false">
      <c r="A9754" s="3" t="str">
        <f aca="false">A$8954</f>
        <v>Solidez Fiscal</v>
      </c>
      <c r="B9754" s="3" t="str">
        <f aca="false">B$8954</f>
        <v>Dependência Fiscal</v>
      </c>
      <c r="C9754" s="3" t="n">
        <f aca="false">C$8954</f>
        <v>-1</v>
      </c>
      <c r="D9754" s="3" t="s">
        <v>249</v>
      </c>
      <c r="E9754" s="3" t="n">
        <f aca="false">E$8954</f>
        <v>2018</v>
      </c>
      <c r="F9754" s="3" t="n">
        <f aca="false">F$8954</f>
        <v>2019</v>
      </c>
      <c r="G9754" s="3" t="n">
        <v>84.3321082104128</v>
      </c>
      <c r="H9754" s="3" t="n">
        <f aca="false">H$8954</f>
        <v>0.0188498358038808</v>
      </c>
      <c r="I9754" s="3" t="n">
        <f aca="false">I$8954</f>
        <v>0.12</v>
      </c>
      <c r="J9754" s="3" t="n">
        <f aca="false">J$8954</f>
        <v>0.00226198029646569</v>
      </c>
      <c r="K9754" s="3" t="str">
        <f aca="false">K$8954</f>
        <v>Grau de autonomia financeira do Estado tendo por base a participação das receitas correntes próprias (realizadas) sobre a receita corrente total, dado pela fórmula: 1 – (transferências correntes/receita corrente total)</v>
      </c>
      <c r="L9754" s="3" t="str">
        <f aca="false">L$8954</f>
        <v>Siconfi</v>
      </c>
      <c r="M9754" s="3" t="str">
        <f aca="false">M$8954</f>
        <v>Porcentagem %</v>
      </c>
      <c r="N97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754" s="3" t="n">
        <v>90.0068749652093</v>
      </c>
    </row>
    <row r="9755" customFormat="false" ht="15" hidden="false" customHeight="true" outlineLevel="0" collapsed="false">
      <c r="A9755" s="3" t="str">
        <f aca="false">A$8955</f>
        <v>Solidez Fiscal</v>
      </c>
      <c r="B9755" s="3" t="str">
        <f aca="false">B$8955</f>
        <v>Resultado Primário</v>
      </c>
      <c r="C9755" s="3" t="n">
        <f aca="false">C$8955</f>
        <v>1</v>
      </c>
      <c r="D9755" s="3" t="s">
        <v>249</v>
      </c>
      <c r="E9755" s="3" t="n">
        <f aca="false">E$8955</f>
        <v>2018</v>
      </c>
      <c r="F9755" s="3" t="n">
        <f aca="false">F$8955</f>
        <v>2019</v>
      </c>
      <c r="G9755" s="3" t="n">
        <v>-0.529013319543255</v>
      </c>
      <c r="H9755" s="3" t="n">
        <f aca="false">H$8955</f>
        <v>0.000612010390159762</v>
      </c>
      <c r="I9755" s="3" t="n">
        <f aca="false">I$8955</f>
        <v>0.12</v>
      </c>
      <c r="J9755" s="3" t="n">
        <f aca="false">J$8955</f>
        <v>7.34412468191714E-005</v>
      </c>
      <c r="K9755" s="3" t="str">
        <f aca="false">K$8955</f>
        <v>O resultado primário é dado pela diferença entre receita primária realizada e a despesa primária empenhada no ano. A diferença é dividida pelo PIB nominal de cada Estado.</v>
      </c>
      <c r="L9755" s="3" t="str">
        <f aca="false">L$8955</f>
        <v>Siconfi e Tendências</v>
      </c>
      <c r="M9755" s="3" t="str">
        <f aca="false">M$8955</f>
        <v>Porcentagem %</v>
      </c>
      <c r="N9755" s="4" t="str">
        <f aca="false">N$2226</f>
        <v>O PIB utilizado para cálculo é estimado pela Tendências</v>
      </c>
      <c r="O9755" s="3" t="n">
        <v>25.4849459792659</v>
      </c>
    </row>
    <row r="9756" customFormat="false" ht="15" hidden="false" customHeight="true" outlineLevel="0" collapsed="false">
      <c r="A9756" s="3" t="str">
        <f aca="false">A$8956</f>
        <v>Solidez Fiscal</v>
      </c>
      <c r="B9756" s="3" t="str">
        <f aca="false">B$8956</f>
        <v>Gasto com Pessoal</v>
      </c>
      <c r="C9756" s="3" t="n">
        <f aca="false">C$8956</f>
        <v>-1</v>
      </c>
      <c r="D9756" s="3" t="s">
        <v>249</v>
      </c>
      <c r="E9756" s="3" t="n">
        <f aca="false">E$8956</f>
        <v>2018</v>
      </c>
      <c r="F9756" s="3" t="n">
        <f aca="false">F$8956</f>
        <v>2019</v>
      </c>
      <c r="G9756" s="3" t="n">
        <v>89.867284405454</v>
      </c>
      <c r="H9756" s="3" t="n">
        <f aca="false">H$8956</f>
        <v>0.236613693544795</v>
      </c>
      <c r="I9756" s="3" t="n">
        <f aca="false">I$8956</f>
        <v>0.12</v>
      </c>
      <c r="J9756" s="3" t="n">
        <f aca="false">J$8956</f>
        <v>0.0283936432253754</v>
      </c>
      <c r="K9756" s="3" t="str">
        <f aca="false">K$8956</f>
        <v>Gasto Empenhado com Pessoal (%RCL)</v>
      </c>
      <c r="L9756" s="3" t="str">
        <f aca="false">L$8956</f>
        <v>Siconfi</v>
      </c>
      <c r="M9756" s="3" t="str">
        <f aca="false">M$8956</f>
        <v>Porcentagem %</v>
      </c>
      <c r="N9756" s="5"/>
      <c r="O9756" s="3" t="n">
        <v>27.1862590981479</v>
      </c>
    </row>
    <row r="9757" customFormat="false" ht="15" hidden="false" customHeight="true" outlineLevel="0" collapsed="false">
      <c r="A9757" s="3" t="str">
        <f aca="false">A$8957</f>
        <v>Solidez Fiscal</v>
      </c>
      <c r="B9757" s="3" t="str">
        <f aca="false">B$8957</f>
        <v>Índice de Liquidez</v>
      </c>
      <c r="C9757" s="3" t="n">
        <f aca="false">C$8957</f>
        <v>-1</v>
      </c>
      <c r="D9757" s="3" t="s">
        <v>249</v>
      </c>
      <c r="E9757" s="3" t="n">
        <f aca="false">E$8957</f>
        <v>2018</v>
      </c>
      <c r="F9757" s="3" t="n">
        <f aca="false">F$8957</f>
        <v>2019</v>
      </c>
      <c r="G9757" s="3" t="n">
        <v>2417.7476448151</v>
      </c>
      <c r="H9757" s="3" t="n">
        <f aca="false">H$8957</f>
        <v>0.0152132907933547</v>
      </c>
      <c r="I9757" s="3" t="n">
        <f aca="false">I$8957</f>
        <v>0.12</v>
      </c>
      <c r="J9757" s="3" t="n">
        <f aca="false">J$8957</f>
        <v>0.00182559489520256</v>
      </c>
      <c r="K975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757" s="3" t="str">
        <f aca="false">L$8957</f>
        <v>Siconfi</v>
      </c>
      <c r="M9757" s="3" t="str">
        <f aca="false">M$8957</f>
        <v>Porcentagem %</v>
      </c>
      <c r="N97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757" s="3" t="n">
        <v>0</v>
      </c>
    </row>
    <row r="9758" customFormat="false" ht="15" hidden="false" customHeight="true" outlineLevel="0" collapsed="false">
      <c r="A9758" s="3" t="str">
        <f aca="false">A$8958</f>
        <v>Solidez Fiscal</v>
      </c>
      <c r="B9758" s="3" t="str">
        <f aca="false">B$8958</f>
        <v>Poupança Corrente</v>
      </c>
      <c r="C9758" s="3" t="n">
        <f aca="false">C$8958</f>
        <v>1</v>
      </c>
      <c r="D9758" s="3" t="s">
        <v>249</v>
      </c>
      <c r="E9758" s="3" t="n">
        <f aca="false">E$8958</f>
        <v>2018</v>
      </c>
      <c r="F9758" s="3" t="n">
        <f aca="false">F$8958</f>
        <v>2019</v>
      </c>
      <c r="G9758" s="3" t="n">
        <v>-7.61732178288861</v>
      </c>
      <c r="H9758" s="3" t="n">
        <f aca="false">H$8958</f>
        <v>0.287675905897404</v>
      </c>
      <c r="I9758" s="3" t="n">
        <f aca="false">I$8958</f>
        <v>0.12</v>
      </c>
      <c r="J9758" s="3" t="n">
        <f aca="false">J$8958</f>
        <v>0.0345211087076885</v>
      </c>
      <c r="K9758" s="3" t="str">
        <f aca="false">K$8958</f>
        <v>Poupança Corrente (receitas correntes - despesas correntes / receitas correntes)</v>
      </c>
      <c r="L9758" s="3" t="str">
        <f aca="false">L$8958</f>
        <v>Siconfi</v>
      </c>
      <c r="M9758" s="3" t="str">
        <f aca="false">M$8958</f>
        <v>Porcentagem %</v>
      </c>
      <c r="N9758" s="5"/>
      <c r="O9758" s="3" t="n">
        <v>0</v>
      </c>
    </row>
    <row r="9759" customFormat="false" ht="15" hidden="false" customHeight="true" outlineLevel="0" collapsed="false">
      <c r="A9759" s="3" t="str">
        <f aca="false">A$8959</f>
        <v>Solidez Fiscal</v>
      </c>
      <c r="B9759" s="3" t="str">
        <f aca="false">B$8959</f>
        <v> Total</v>
      </c>
      <c r="C9759" s="3" t="n">
        <f aca="false">C$8959</f>
        <v>1</v>
      </c>
      <c r="D9759" s="3" t="s">
        <v>249</v>
      </c>
      <c r="E9759" s="3" t="n">
        <f aca="false">E$8959</f>
        <v>2019</v>
      </c>
      <c r="F9759" s="3" t="n">
        <f aca="false">F$8959</f>
        <v>2019</v>
      </c>
      <c r="G9759" s="3" t="n">
        <v>29.5373575706337</v>
      </c>
      <c r="H9759" s="3" t="n">
        <f aca="false">H$8959</f>
        <v>1</v>
      </c>
      <c r="I9759" s="3" t="n">
        <f aca="false">I$8959</f>
        <v>0.12</v>
      </c>
      <c r="J9759" s="3" t="n">
        <f aca="false">J$8959</f>
        <v>0.12</v>
      </c>
      <c r="K9759" s="3" t="str">
        <f aca="false">K$8959</f>
        <v>Nota obtida via normalização e ponderação de indicadores que variam de 0 a 100.</v>
      </c>
      <c r="L9759" s="3" t="str">
        <f aca="false">L$8959</f>
        <v>Tendências</v>
      </c>
      <c r="M9759" s="3" t="str">
        <f aca="false">M$8959</f>
        <v>Nota de 0 a 100</v>
      </c>
      <c r="N9759" s="5"/>
      <c r="O9759" s="3" t="n">
        <v>0.808972704343115</v>
      </c>
    </row>
    <row r="9760" customFormat="false" ht="15" hidden="false" customHeight="true" outlineLevel="0" collapsed="false">
      <c r="A9760" s="3" t="str">
        <f aca="false">A$8960</f>
        <v>Segurança Pública</v>
      </c>
      <c r="B9760" s="3" t="str">
        <f aca="false">B$8960</f>
        <v>Atuação do Sistema de Justiça Criminal</v>
      </c>
      <c r="C9760" s="3" t="n">
        <f aca="false">C$8960</f>
        <v>1</v>
      </c>
      <c r="D9760" s="3" t="s">
        <v>249</v>
      </c>
      <c r="E9760" s="3" t="n">
        <f aca="false">E$8960</f>
        <v>2018</v>
      </c>
      <c r="F9760" s="3" t="n">
        <f aca="false">F$8960</f>
        <v>2019</v>
      </c>
      <c r="G9760" s="3" t="n">
        <v>2.10544305141359</v>
      </c>
      <c r="H9760" s="3" t="n">
        <f aca="false">H$8960</f>
        <v>0.0909740967820325</v>
      </c>
      <c r="I9760" s="3" t="n">
        <f aca="false">I$8960</f>
        <v>0.134</v>
      </c>
      <c r="J9760" s="3" t="n">
        <f aca="false">J$8960</f>
        <v>0.0121905289687924</v>
      </c>
      <c r="K9760" s="3" t="str">
        <f aca="false">K$8960</f>
        <v>População prisional acusada de homicídio em relação ao número de homicídios.</v>
      </c>
      <c r="L9760" s="3" t="str">
        <f aca="false">L$8960</f>
        <v>DEPEN e FBSP</v>
      </c>
      <c r="M9760" s="3" t="str">
        <f aca="false">M$8960</f>
        <v>Porcentagem %</v>
      </c>
      <c r="N9760" s="3" t="str">
        <f aca="false">N$49</f>
        <v>A partir da edição de 2018, ou seja, do dado de 2017 passou a ser usado como numerador a população prisional acusada de homicídio e não mais a população carcerária total.</v>
      </c>
      <c r="O9760" s="3" t="n">
        <v>43.3253849019596</v>
      </c>
    </row>
    <row r="9761" customFormat="false" ht="15" hidden="false" customHeight="true" outlineLevel="0" collapsed="false">
      <c r="A9761" s="3" t="str">
        <f aca="false">A$8961</f>
        <v>Segurança Pública</v>
      </c>
      <c r="B9761" s="3" t="str">
        <f aca="false">B$8961</f>
        <v>Presos sem Condenação</v>
      </c>
      <c r="C9761" s="3" t="n">
        <f aca="false">C$8961</f>
        <v>-1</v>
      </c>
      <c r="D9761" s="3" t="s">
        <v>249</v>
      </c>
      <c r="E9761" s="3" t="n">
        <f aca="false">E$8961</f>
        <v>2017</v>
      </c>
      <c r="F9761" s="3" t="n">
        <f aca="false">F$8961</f>
        <v>2019</v>
      </c>
      <c r="G9761" s="3" t="n">
        <v>44.93</v>
      </c>
      <c r="H9761" s="3" t="n">
        <f aca="false">H$8961</f>
        <v>0.103429586761364</v>
      </c>
      <c r="I9761" s="3" t="n">
        <f aca="false">I$8961</f>
        <v>0.134</v>
      </c>
      <c r="J9761" s="3" t="n">
        <f aca="false">J$8961</f>
        <v>0.0138595646260227</v>
      </c>
      <c r="K9761" s="3" t="str">
        <f aca="false">K$8961</f>
        <v>Proporção de presos sem condenação em relação ao total de presos.</v>
      </c>
      <c r="L9761" s="3" t="str">
        <f aca="false">L$8961</f>
        <v>DEPEN</v>
      </c>
      <c r="M9761" s="3" t="str">
        <f aca="false">M$8961</f>
        <v>Porcentagem %</v>
      </c>
      <c r="N9761" s="5"/>
      <c r="O9761" s="3" t="n">
        <v>30.8938089380894</v>
      </c>
    </row>
    <row r="9762" customFormat="false" ht="15" hidden="false" customHeight="true" outlineLevel="0" collapsed="false">
      <c r="A9762" s="3" t="str">
        <f aca="false">A$8962</f>
        <v>Segurança Pública</v>
      </c>
      <c r="B9762" s="3" t="str">
        <f aca="false">B$8962</f>
        <v>Déficit Carcerário</v>
      </c>
      <c r="C9762" s="3" t="n">
        <f aca="false">C$8962</f>
        <v>-1</v>
      </c>
      <c r="D9762" s="3" t="s">
        <v>249</v>
      </c>
      <c r="E9762" s="3" t="n">
        <f aca="false">E$8962</f>
        <v>2017</v>
      </c>
      <c r="F9762" s="3" t="n">
        <f aca="false">F$8962</f>
        <v>2019</v>
      </c>
      <c r="G9762" s="3" t="n">
        <v>1.65</v>
      </c>
      <c r="H9762" s="3" t="n">
        <f aca="false">H$8962</f>
        <v>0.0927084405756597</v>
      </c>
      <c r="I9762" s="3" t="n">
        <f aca="false">I$8962</f>
        <v>0.134</v>
      </c>
      <c r="J9762" s="3" t="n">
        <f aca="false">J$8962</f>
        <v>0.0124229310371384</v>
      </c>
      <c r="K9762" s="3" t="str">
        <f aca="false">K$8962</f>
        <v>Relação população prisional pelo total de vagas.</v>
      </c>
      <c r="L9762" s="3" t="str">
        <f aca="false">L$8962</f>
        <v>DEPEN</v>
      </c>
      <c r="M9762" s="3" t="str">
        <f aca="false">M$8962</f>
        <v>Porcentagem %</v>
      </c>
      <c r="N9762" s="5"/>
      <c r="O9762" s="3" t="n">
        <v>64.1509433962264</v>
      </c>
    </row>
    <row r="9763" customFormat="false" ht="15" hidden="false" customHeight="true" outlineLevel="0" collapsed="false">
      <c r="A9763" s="3" t="str">
        <f aca="false">A$8963</f>
        <v>Segurança Pública</v>
      </c>
      <c r="B9763" s="3" t="str">
        <f aca="false">B$8963</f>
        <v>Mortes a Esclarecer</v>
      </c>
      <c r="C9763" s="3" t="n">
        <f aca="false">C$8963</f>
        <v>-1</v>
      </c>
      <c r="D9763" s="3" t="s">
        <v>249</v>
      </c>
      <c r="E9763" s="3" t="n">
        <f aca="false">E$8963</f>
        <v>2017</v>
      </c>
      <c r="F9763" s="3" t="n">
        <f aca="false">F$8963</f>
        <v>2019</v>
      </c>
      <c r="G9763" s="3" t="n">
        <v>7.56499775489625</v>
      </c>
      <c r="H9763" s="3" t="n">
        <f aca="false">H$8963</f>
        <v>0.10719025350249</v>
      </c>
      <c r="I9763" s="3" t="n">
        <f aca="false">I$8963</f>
        <v>0.134</v>
      </c>
      <c r="J9763" s="3" t="n">
        <f aca="false">J$8963</f>
        <v>0.0143634939693337</v>
      </c>
      <c r="K9763" s="3" t="str">
        <f aca="false">K$8963</f>
        <v>Óbitos por causas externas a partir de "Eventos cuja intenção é indeterminada" por 100 mil habitantes.</v>
      </c>
      <c r="L9763" s="3" t="str">
        <f aca="false">L$8963</f>
        <v>Datasus e IBGE</v>
      </c>
      <c r="M9763" s="3" t="str">
        <f aca="false">M$8963</f>
        <v>Taxa de mortalidade por 100 mil habitantes</v>
      </c>
      <c r="N97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763" s="3" t="n">
        <v>9.88568236213288</v>
      </c>
    </row>
    <row r="9764" customFormat="false" ht="15" hidden="false" customHeight="true" outlineLevel="0" collapsed="false">
      <c r="A9764" s="3" t="str">
        <f aca="false">A$8964</f>
        <v>Segurança Pública</v>
      </c>
      <c r="B9764" s="3" t="str">
        <f aca="false">B$8964</f>
        <v>Mortalidade no Trânsito</v>
      </c>
      <c r="C9764" s="3" t="n">
        <f aca="false">C$8964</f>
        <v>-1</v>
      </c>
      <c r="D9764" s="3" t="s">
        <v>249</v>
      </c>
      <c r="E9764" s="3" t="n">
        <f aca="false">E$8964</f>
        <v>2017</v>
      </c>
      <c r="F9764" s="3" t="n">
        <f aca="false">F$8964</f>
        <v>2019</v>
      </c>
      <c r="G9764" s="3" t="n">
        <v>17.7211375084952</v>
      </c>
      <c r="H9764" s="3" t="n">
        <f aca="false">H$8964</f>
        <v>0.0581084120071216</v>
      </c>
      <c r="I9764" s="3" t="n">
        <f aca="false">I$8964</f>
        <v>0.134</v>
      </c>
      <c r="J9764" s="3" t="n">
        <f aca="false">J$8964</f>
        <v>0.0077865272089543</v>
      </c>
      <c r="K9764" s="3" t="str">
        <f aca="false">K$8964</f>
        <v>Óbitos por acidentes em transporte terrestre em relação a 100 mil habitantes.</v>
      </c>
      <c r="L9764" s="3" t="str">
        <f aca="false">L$8964</f>
        <v>Datasus e IBGE</v>
      </c>
      <c r="M9764" s="3" t="str">
        <f aca="false">M$8964</f>
        <v>Óbitos por 100 mil habitantes</v>
      </c>
      <c r="N9764" s="5" t="str">
        <f aca="false">N$50</f>
        <v>Antes de 2019 o nome do indicador era "Segurança no Trânsito" </v>
      </c>
      <c r="O9764" s="3" t="n">
        <v>73.6599407807581</v>
      </c>
    </row>
    <row r="9765" customFormat="false" ht="15" hidden="false" customHeight="true" outlineLevel="0" collapsed="false">
      <c r="A9765" s="3" t="str">
        <f aca="false">A$8965</f>
        <v>Segurança Pública</v>
      </c>
      <c r="B9765" s="3" t="str">
        <f aca="false">B$8965</f>
        <v>Morbidade no Trânsito</v>
      </c>
      <c r="C9765" s="3" t="n">
        <f aca="false">C$8965</f>
        <v>-1</v>
      </c>
      <c r="D9765" s="3" t="s">
        <v>249</v>
      </c>
      <c r="E9765" s="3" t="n">
        <f aca="false">E$8965</f>
        <v>2018</v>
      </c>
      <c r="F9765" s="3" t="n">
        <f aca="false">F$8965</f>
        <v>2019</v>
      </c>
      <c r="G9765" s="3" t="n">
        <v>100.337116735134</v>
      </c>
      <c r="H9765" s="3" t="n">
        <f aca="false">H$8965</f>
        <v>0.0880642901472015</v>
      </c>
      <c r="I9765" s="3" t="n">
        <f aca="false">I$8965</f>
        <v>0.134</v>
      </c>
      <c r="J9765" s="3" t="n">
        <f aca="false">J$8965</f>
        <v>0.011800614879725</v>
      </c>
      <c r="K9765" s="3" t="str">
        <f aca="false">K$8965</f>
        <v>Número de internações provocadas por acidente de transporte terrestre em relação a 100 mil habitantes.</v>
      </c>
      <c r="L9765" s="3" t="str">
        <f aca="false">L$8965</f>
        <v>Datasus e IBGE</v>
      </c>
      <c r="M9765" s="3" t="str">
        <f aca="false">M$8965</f>
        <v>Internações por 100 mil habitantes</v>
      </c>
      <c r="N9765" s="3"/>
      <c r="O9765" s="3" t="n">
        <v>85.4436341379272</v>
      </c>
    </row>
    <row r="9766" customFormat="false" ht="15" hidden="false" customHeight="true" outlineLevel="0" collapsed="false">
      <c r="A9766" s="3" t="str">
        <f aca="false">A$8966</f>
        <v>Segurança Pública</v>
      </c>
      <c r="B9766" s="3" t="str">
        <f aca="false">B$8966</f>
        <v>Segurança Pessoal</v>
      </c>
      <c r="C9766" s="3" t="n">
        <f aca="false">C$8966</f>
        <v>-1</v>
      </c>
      <c r="D9766" s="3" t="s">
        <v>249</v>
      </c>
      <c r="E9766" s="3" t="n">
        <f aca="false">E$8966</f>
        <v>2018</v>
      </c>
      <c r="F9766" s="3" t="n">
        <f aca="false">F$8966</f>
        <v>2019</v>
      </c>
      <c r="G9766" s="3" t="n">
        <v>15.3702388261358</v>
      </c>
      <c r="H9766" s="3" t="n">
        <f aca="false">H$8966</f>
        <v>0.254081337515016</v>
      </c>
      <c r="I9766" s="3" t="n">
        <f aca="false">I$8966</f>
        <v>0.134</v>
      </c>
      <c r="J9766" s="3" t="n">
        <f aca="false">J$8966</f>
        <v>0.0340468992270122</v>
      </c>
      <c r="K9766" s="3" t="str">
        <f aca="false">K$8966</f>
        <v>Soma das vítimas de homicídio doloso, latrocínio e lesão corporal seguida de morte, em relação à população total.</v>
      </c>
      <c r="L9766" s="3" t="str">
        <f aca="false">L$8966</f>
        <v>SENASP</v>
      </c>
      <c r="M9766" s="3" t="str">
        <f aca="false">M$8966</f>
        <v>Óbitos por 100 mil habitantes</v>
      </c>
      <c r="N9766" s="5"/>
      <c r="O9766" s="3" t="n">
        <v>89.6809266203299</v>
      </c>
    </row>
    <row r="9767" customFormat="false" ht="15" hidden="false" customHeight="true" outlineLevel="0" collapsed="false">
      <c r="A9767" s="3" t="str">
        <f aca="false">A$8967</f>
        <v>Segurança Pública</v>
      </c>
      <c r="B9767" s="3" t="str">
        <f aca="false">B$8967</f>
        <v>Segurança Patrimonial</v>
      </c>
      <c r="C9767" s="3" t="n">
        <f aca="false">C$8967</f>
        <v>-1</v>
      </c>
      <c r="D9767" s="3" t="s">
        <v>249</v>
      </c>
      <c r="E9767" s="3" t="n">
        <f aca="false">E$8967</f>
        <v>2018</v>
      </c>
      <c r="F9767" s="3" t="n">
        <f aca="false">F$8967</f>
        <v>2019</v>
      </c>
      <c r="G9767" s="3" t="n">
        <v>360.421169257887</v>
      </c>
      <c r="H9767" s="3" t="n">
        <f aca="false">H$8967</f>
        <v>0.123815283360345</v>
      </c>
      <c r="I9767" s="3" t="n">
        <f aca="false">I$8967</f>
        <v>0.134</v>
      </c>
      <c r="J9767" s="3" t="n">
        <f aca="false">J$8967</f>
        <v>0.0165912479702863</v>
      </c>
      <c r="K9767" s="3" t="str">
        <f aca="false">K$8967</f>
        <v>Roubos totais por 100 mil habitantes.</v>
      </c>
      <c r="L9767" s="3" t="str">
        <f aca="false">L$8967</f>
        <v>SENASP</v>
      </c>
      <c r="M9767" s="3" t="str">
        <f aca="false">M$8967</f>
        <v>Roubos por 100 mil habitantes</v>
      </c>
      <c r="N9767" s="3" t="str">
        <f aca="false">N$52</f>
        <v>A partir da edição de 2019, ou seja, do dado de 2018, passou a ser usado o número de roubos totais no lugar de roubos e furtos de veículos</v>
      </c>
      <c r="O9767" s="3" t="n">
        <v>84.8990485271004</v>
      </c>
    </row>
    <row r="9768" customFormat="false" ht="15" hidden="false" customHeight="true" outlineLevel="0" collapsed="false">
      <c r="A9768" s="3" t="str">
        <f aca="false">A$8968</f>
        <v>Segurança Pública</v>
      </c>
      <c r="B9768" s="3" t="str">
        <f aca="false">B$8968</f>
        <v>Qualidade da Informação de Criminalidade</v>
      </c>
      <c r="C9768" s="3" t="n">
        <f aca="false">C$8968</f>
        <v>1</v>
      </c>
      <c r="D9768" s="3" t="s">
        <v>249</v>
      </c>
      <c r="E9768" s="3" t="n">
        <f aca="false">E$8968</f>
        <v>2017</v>
      </c>
      <c r="F9768" s="3" t="n">
        <f aca="false">F$8968</f>
        <v>2019</v>
      </c>
      <c r="G9768" s="3" t="n">
        <v>73.5</v>
      </c>
      <c r="H9768" s="3" t="n">
        <f aca="false">H$8968</f>
        <v>0.0816282993487694</v>
      </c>
      <c r="I9768" s="3" t="n">
        <f aca="false">I$8968</f>
        <v>0.134</v>
      </c>
      <c r="J9768" s="3" t="n">
        <f aca="false">J$8968</f>
        <v>0.0109381921127351</v>
      </c>
      <c r="K9768" s="3" t="str">
        <f aca="false">K$8968</f>
        <v>Qualidade estimada dos registros estatísticos oficiais de Mortes Violentas Intencionais. </v>
      </c>
      <c r="L9768" s="3" t="str">
        <f aca="false">L$8968</f>
        <v>FBSP</v>
      </c>
      <c r="M9768" s="3" t="str">
        <f aca="false">M$8968</f>
        <v>Pontuação de 0 a 100</v>
      </c>
      <c r="N9768" s="5"/>
      <c r="O9768" s="3" t="n">
        <v>60.2739726027397</v>
      </c>
    </row>
    <row r="9769" customFormat="false" ht="15" hidden="false" customHeight="true" outlineLevel="0" collapsed="false">
      <c r="A9769" s="3" t="str">
        <f aca="false">A$8969</f>
        <v>Segurança Pública</v>
      </c>
      <c r="B9769" s="3" t="str">
        <f aca="false">B$8969</f>
        <v> Total</v>
      </c>
      <c r="C9769" s="3" t="n">
        <f aca="false">C$8969</f>
        <v>1</v>
      </c>
      <c r="D9769" s="3" t="s">
        <v>249</v>
      </c>
      <c r="E9769" s="3" t="n">
        <f aca="false">E$8969</f>
        <v>2019</v>
      </c>
      <c r="F9769" s="3" t="n">
        <f aca="false">F$8969</f>
        <v>2019</v>
      </c>
      <c r="G9769" s="3" t="n">
        <v>64.1667109628087</v>
      </c>
      <c r="H9769" s="3" t="n">
        <f aca="false">H$8969</f>
        <v>1</v>
      </c>
      <c r="I9769" s="3" t="n">
        <f aca="false">I$8969</f>
        <v>0.134</v>
      </c>
      <c r="J9769" s="3" t="n">
        <f aca="false">J$8969</f>
        <v>0.134</v>
      </c>
      <c r="K9769" s="3" t="str">
        <f aca="false">K$8969</f>
        <v>Nota obtida via normalização e ponderação de indicadores que variam de 0 a 100.</v>
      </c>
      <c r="L9769" s="3" t="str">
        <f aca="false">L$8969</f>
        <v>Tendências</v>
      </c>
      <c r="M9769" s="3" t="str">
        <f aca="false">M$8969</f>
        <v>Nota de 0 a 100</v>
      </c>
      <c r="N9769" s="5"/>
      <c r="O9769" s="3" t="n">
        <v>69.5698873744394</v>
      </c>
    </row>
    <row r="9770" customFormat="false" ht="15" hidden="false" customHeight="true" outlineLevel="0" collapsed="false">
      <c r="A9770" s="3" t="str">
        <f aca="false">A$8970</f>
        <v>Sustentabilidade Social</v>
      </c>
      <c r="B9770" s="3" t="str">
        <f aca="false">B$8970</f>
        <v>Inadequação de Moradia FJP</v>
      </c>
      <c r="C9770" s="3" t="n">
        <f aca="false">C$8970</f>
        <v>-1</v>
      </c>
      <c r="D9770" s="3" t="s">
        <v>249</v>
      </c>
      <c r="E9770" s="3" t="n">
        <f aca="false">E$8970</f>
        <v>2015</v>
      </c>
      <c r="F9770" s="3" t="n">
        <f aca="false">F$8970</f>
        <v>2019</v>
      </c>
      <c r="G9770" s="3" t="n">
        <v>8.1</v>
      </c>
      <c r="H9770" s="3" t="n">
        <f aca="false">H$8970</f>
        <v>0.111371082199774</v>
      </c>
      <c r="I9770" s="3" t="n">
        <f aca="false">I$8970</f>
        <v>0.122</v>
      </c>
      <c r="J9770" s="3" t="n">
        <f aca="false">J$8970</f>
        <v>0.0135872720283724</v>
      </c>
      <c r="K977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770" s="3" t="str">
        <f aca="false">L$8970</f>
        <v>Fundação João Pinheiro</v>
      </c>
      <c r="M9770" s="3" t="str">
        <f aca="false">M$8970</f>
        <v>Porcentagem %</v>
      </c>
      <c r="N9770" s="5" t="str">
        <f aca="false">N$31</f>
        <v>A partir de 2020, foi necessário alteração metodológica tendo em vista a não atualização desde de 2015 do indicador da Fundação João Pinheiro, por isso a fonte do indicador passou a ser a PNADc Anual (IBGE).</v>
      </c>
      <c r="O9770" s="3" t="n">
        <v>83.8028169014085</v>
      </c>
    </row>
    <row r="9771" customFormat="false" ht="15" hidden="false" customHeight="true" outlineLevel="0" collapsed="false">
      <c r="A9771" s="3" t="str">
        <f aca="false">A$8971</f>
        <v>Sustentabilidade Social</v>
      </c>
      <c r="B9771" s="3" t="str">
        <f aca="false">B$8971</f>
        <v>Famílias Abaixo da Linha da Pobreza</v>
      </c>
      <c r="C9771" s="3" t="n">
        <f aca="false">C$8971</f>
        <v>-1</v>
      </c>
      <c r="D9771" s="3" t="s">
        <v>249</v>
      </c>
      <c r="E9771" s="3" t="n">
        <f aca="false">E$8971</f>
        <v>2017</v>
      </c>
      <c r="F9771" s="3" t="n">
        <f aca="false">F$8971</f>
        <v>2019</v>
      </c>
      <c r="G9771" s="3" t="n">
        <v>3.82166407213414</v>
      </c>
      <c r="H9771" s="3" t="n">
        <f aca="false">H$8971</f>
        <v>0.116395853639309</v>
      </c>
      <c r="I9771" s="3" t="n">
        <f aca="false">I$8971</f>
        <v>0.122</v>
      </c>
      <c r="J9771" s="3" t="n">
        <f aca="false">J$8971</f>
        <v>0.0142002941439957</v>
      </c>
      <c r="K9771" s="3" t="str">
        <f aca="false">K$8971</f>
        <v>% de domicílios com renda domiciliar per capita inferior à linha de pobreza.</v>
      </c>
      <c r="L9771" s="3" t="str">
        <f aca="false">L$8971</f>
        <v>IBGE</v>
      </c>
      <c r="M9771" s="3" t="str">
        <f aca="false">M$8971</f>
        <v>Porcentagem %</v>
      </c>
      <c r="N9771" s="5"/>
      <c r="O9771" s="3" t="n">
        <v>80.6302322621642</v>
      </c>
    </row>
    <row r="9772" customFormat="false" ht="15" hidden="false" customHeight="true" outlineLevel="0" collapsed="false">
      <c r="A9772" s="3" t="str">
        <f aca="false">A$8972</f>
        <v>Sustentabilidade Social</v>
      </c>
      <c r="B9772" s="3" t="str">
        <f aca="false">B$8972</f>
        <v>Desigualdade de Renda</v>
      </c>
      <c r="C9772" s="3" t="n">
        <f aca="false">C$8972</f>
        <v>-1</v>
      </c>
      <c r="D9772" s="3" t="s">
        <v>249</v>
      </c>
      <c r="E9772" s="3" t="n">
        <f aca="false">E$8972</f>
        <v>2017</v>
      </c>
      <c r="F9772" s="3" t="n">
        <f aca="false">F$8972</f>
        <v>2019</v>
      </c>
      <c r="G9772" s="3" t="n">
        <v>0.49</v>
      </c>
      <c r="H9772" s="3" t="n">
        <f aca="false">H$8972</f>
        <v>0.0650108005383814</v>
      </c>
      <c r="I9772" s="3" t="n">
        <f aca="false">I$8972</f>
        <v>0.122</v>
      </c>
      <c r="J9772" s="3" t="n">
        <f aca="false">J$8972</f>
        <v>0.00793131766568253</v>
      </c>
      <c r="K9772" s="3" t="str">
        <f aca="false">K$8972</f>
        <v>Índice de Gini do rendimento médio mensal real das pessoas de 14 anos ou mais de idade, em todos os trabalhos, a preços médios do ano</v>
      </c>
      <c r="L9772" s="3" t="str">
        <f aca="false">L$8972</f>
        <v>IBGE</v>
      </c>
      <c r="M9772" s="3" t="str">
        <f aca="false">M$8972</f>
        <v>Coeficiente de Gini (1=Desigualdade Máxima/0=Igualdade Máxima). </v>
      </c>
      <c r="N9772" s="5"/>
      <c r="O9772" s="3" t="n">
        <v>57.0680628272251</v>
      </c>
    </row>
    <row r="9773" customFormat="false" ht="15" hidden="false" customHeight="true" outlineLevel="0" collapsed="false">
      <c r="A9773" s="3" t="str">
        <f aca="false">A$8973</f>
        <v>Sustentabilidade Social</v>
      </c>
      <c r="B9773" s="3" t="str">
        <f aca="false">B$8973</f>
        <v>Acesso ao Saneamento Básico - Água</v>
      </c>
      <c r="C9773" s="3" t="n">
        <f aca="false">C$8973</f>
        <v>1</v>
      </c>
      <c r="D9773" s="3" t="s">
        <v>249</v>
      </c>
      <c r="E9773" s="3" t="n">
        <f aca="false">E$8973</f>
        <v>2018</v>
      </c>
      <c r="F9773" s="3" t="n">
        <f aca="false">F$8973</f>
        <v>2019</v>
      </c>
      <c r="G9773" s="3" t="n">
        <v>88.7276045292635</v>
      </c>
      <c r="H9773" s="3" t="n">
        <f aca="false">H$8973</f>
        <v>0.0692028957466385</v>
      </c>
      <c r="I9773" s="3" t="n">
        <f aca="false">I$8973</f>
        <v>0.122</v>
      </c>
      <c r="J9773" s="3" t="n">
        <f aca="false">J$8973</f>
        <v>0.0084427532810899</v>
      </c>
      <c r="K9773" s="3" t="str">
        <f aca="false">K$8973</f>
        <v>% de domicilios com acesso à água canalizada de rede geral de distribuição.</v>
      </c>
      <c r="L9773" s="3" t="str">
        <f aca="false">L$8973</f>
        <v>IBGE</v>
      </c>
      <c r="M9773" s="3" t="str">
        <f aca="false">M$8973</f>
        <v>Porcentagem %</v>
      </c>
      <c r="N9773" s="5"/>
      <c r="O9773" s="3" t="n">
        <v>86.0516724696085</v>
      </c>
    </row>
    <row r="9774" customFormat="false" ht="15" hidden="false" customHeight="true" outlineLevel="0" collapsed="false">
      <c r="A9774" s="3" t="str">
        <f aca="false">A$8974</f>
        <v>Sustentabilidade Social</v>
      </c>
      <c r="B9774" s="3" t="str">
        <f aca="false">B$8974</f>
        <v>Acesso ao Saneamento Básico - Esgoto</v>
      </c>
      <c r="C9774" s="3" t="n">
        <f aca="false">C$8974</f>
        <v>1</v>
      </c>
      <c r="D9774" s="3" t="s">
        <v>249</v>
      </c>
      <c r="E9774" s="3" t="n">
        <f aca="false">E$8974</f>
        <v>2018</v>
      </c>
      <c r="F9774" s="3" t="n">
        <f aca="false">F$8974</f>
        <v>2019</v>
      </c>
      <c r="G9774" s="3" t="n">
        <v>82</v>
      </c>
      <c r="H9774" s="3" t="n">
        <f aca="false">H$8974</f>
        <v>0.0645876294767202</v>
      </c>
      <c r="I9774" s="3" t="n">
        <f aca="false">I$8974</f>
        <v>0.122</v>
      </c>
      <c r="J9774" s="3" t="n">
        <f aca="false">J$8974</f>
        <v>0.00787969079615986</v>
      </c>
      <c r="K9774" s="3" t="str">
        <f aca="false">K$8974</f>
        <v>% de domicilios com acesso à rede coletora de esgoto.</v>
      </c>
      <c r="L9774" s="3" t="str">
        <f aca="false">L$8974</f>
        <v>IBGE</v>
      </c>
      <c r="M9774" s="3" t="str">
        <f aca="false">M$8974</f>
        <v>Porcentagem %</v>
      </c>
      <c r="N9774" s="5"/>
      <c r="O9774" s="3" t="n">
        <v>87.6168224299066</v>
      </c>
    </row>
    <row r="9775" customFormat="false" ht="15" hidden="false" customHeight="true" outlineLevel="0" collapsed="false">
      <c r="A9775" s="3" t="str">
        <f aca="false">A$8975</f>
        <v>Sustentabilidade Social</v>
      </c>
      <c r="B9775" s="3" t="str">
        <f aca="false">B$8975</f>
        <v>Anos Potenciais de Vida Perdidos</v>
      </c>
      <c r="C9775" s="3" t="n">
        <f aca="false">C$8975</f>
        <v>-1</v>
      </c>
      <c r="D9775" s="3" t="s">
        <v>249</v>
      </c>
      <c r="E9775" s="3" t="n">
        <f aca="false">E$8975</f>
        <v>2017</v>
      </c>
      <c r="F9775" s="3" t="n">
        <f aca="false">F$8975</f>
        <v>2019</v>
      </c>
      <c r="G9775" s="3" t="n">
        <v>6.21767895483824</v>
      </c>
      <c r="H9775" s="3" t="n">
        <f aca="false">H$8975</f>
        <v>0.0601704484346425</v>
      </c>
      <c r="I9775" s="3" t="n">
        <f aca="false">I$8975</f>
        <v>0.122</v>
      </c>
      <c r="J9775" s="3" t="n">
        <f aca="false">J$8975</f>
        <v>0.00734079470902638</v>
      </c>
      <c r="K9775" s="3" t="str">
        <f aca="false">K$8975</f>
        <v>Média da diferença da faixa etária em que os óbitos registrados ocorreram e a expectativa de vida ao nascer do Brasil.</v>
      </c>
      <c r="L9775" s="3" t="str">
        <f aca="false">L$8975</f>
        <v>Datasus</v>
      </c>
      <c r="M9775" s="3" t="str">
        <f aca="false">M$8975</f>
        <v>Anos</v>
      </c>
      <c r="N9775" s="5"/>
      <c r="O9775" s="3" t="n">
        <v>91.8792426966022</v>
      </c>
    </row>
    <row r="9776" customFormat="false" ht="15" hidden="false" customHeight="true" outlineLevel="0" collapsed="false">
      <c r="A9776" s="3" t="str">
        <f aca="false">A$8976</f>
        <v>Sustentabilidade Social</v>
      </c>
      <c r="B9776" s="3" t="str">
        <f aca="false">B$8976</f>
        <v>Formalidade do Mercado de Trabalho</v>
      </c>
      <c r="C9776" s="3" t="n">
        <f aca="false">C$8976</f>
        <v>1</v>
      </c>
      <c r="D9776" s="3" t="s">
        <v>249</v>
      </c>
      <c r="E9776" s="3" t="n">
        <f aca="false">E$8976</f>
        <v>2018</v>
      </c>
      <c r="F9776" s="3" t="n">
        <f aca="false">F$8976</f>
        <v>2019</v>
      </c>
      <c r="G9776" s="3" t="n">
        <v>59.7831209841647</v>
      </c>
      <c r="H9776" s="3" t="n">
        <f aca="false">H$8976</f>
        <v>0.0346947077119948</v>
      </c>
      <c r="I9776" s="3" t="n">
        <f aca="false">I$8976</f>
        <v>0.122</v>
      </c>
      <c r="J9776" s="3" t="n">
        <f aca="false">J$8976</f>
        <v>0.00423275434086337</v>
      </c>
      <c r="K977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776" s="3" t="str">
        <f aca="false">L$8976</f>
        <v>IBGE</v>
      </c>
      <c r="M9776" s="3" t="str">
        <f aca="false">M$8976</f>
        <v>Porcentagem %</v>
      </c>
      <c r="N97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776" s="3" t="n">
        <v>58.5472726382901</v>
      </c>
    </row>
    <row r="9777" customFormat="false" ht="15" hidden="false" customHeight="true" outlineLevel="0" collapsed="false">
      <c r="A9777" s="3" t="str">
        <f aca="false">A$8977</f>
        <v>Sustentabilidade Social</v>
      </c>
      <c r="B9777" s="3" t="str">
        <f aca="false">B$8977</f>
        <v>Inserção Econômica</v>
      </c>
      <c r="C9777" s="3" t="n">
        <f aca="false">C$8977</f>
        <v>1</v>
      </c>
      <c r="D9777" s="3" t="s">
        <v>249</v>
      </c>
      <c r="E9777" s="3" t="n">
        <f aca="false">E$8977</f>
        <v>2018</v>
      </c>
      <c r="F9777" s="3" t="n">
        <f aca="false">F$8977</f>
        <v>2019</v>
      </c>
      <c r="G9777" s="3" t="n">
        <v>90.3446414109601</v>
      </c>
      <c r="H9777" s="3" t="n">
        <f aca="false">H$8977</f>
        <v>0.0428007029311263</v>
      </c>
      <c r="I9777" s="3" t="n">
        <f aca="false">I$8977</f>
        <v>0.122</v>
      </c>
      <c r="J9777" s="3" t="n">
        <f aca="false">J$8977</f>
        <v>0.00522168575759741</v>
      </c>
      <c r="K9777" s="3" t="str">
        <f aca="false">K$8977</f>
        <v>Proporção de ocupados em relação à População Economicamente Ativa.</v>
      </c>
      <c r="L9777" s="3" t="str">
        <f aca="false">L$8977</f>
        <v>IBGE</v>
      </c>
      <c r="M9777" s="3" t="str">
        <f aca="false">M$8977</f>
        <v>Porcentagem %</v>
      </c>
      <c r="N9777" s="5"/>
      <c r="O9777" s="3" t="n">
        <v>74.9659005509058</v>
      </c>
    </row>
    <row r="9778" customFormat="false" ht="15" hidden="false" customHeight="true" outlineLevel="0" collapsed="false">
      <c r="A9778" s="3" t="str">
        <f aca="false">A$8978</f>
        <v>Sustentabilidade Social</v>
      </c>
      <c r="B9778" s="3" t="str">
        <f aca="false">B$8978</f>
        <v>IDH</v>
      </c>
      <c r="C9778" s="3" t="n">
        <f aca="false">C$8978</f>
        <v>1</v>
      </c>
      <c r="D9778" s="3" t="s">
        <v>249</v>
      </c>
      <c r="E9778" s="3" t="n">
        <f aca="false">E$8978</f>
        <v>2017</v>
      </c>
      <c r="F9778" s="3" t="n">
        <f aca="false">F$8978</f>
        <v>2019</v>
      </c>
      <c r="G9778" s="3" t="n">
        <v>0.787</v>
      </c>
      <c r="H9778" s="3" t="n">
        <f aca="false">H$8978</f>
        <v>0.132769233341421</v>
      </c>
      <c r="I9778" s="3" t="n">
        <f aca="false">I$8978</f>
        <v>0.122</v>
      </c>
      <c r="J9778" s="3" t="n">
        <f aca="false">J$8978</f>
        <v>0.0161978464676533</v>
      </c>
      <c r="K9778" s="3" t="str">
        <f aca="false">K$8978</f>
        <v>Índice de Desenvolvimento Humano estadual.</v>
      </c>
      <c r="L9778" s="3" t="str">
        <f aca="false">L$8978</f>
        <v>PNUD, FJP e Ipea</v>
      </c>
      <c r="M9778" s="3" t="str">
        <f aca="false">M$8978</f>
        <v>Índice de 0 a 1</v>
      </c>
      <c r="N9778" s="5"/>
      <c r="O9778" s="3" t="n">
        <v>62.2754491017964</v>
      </c>
    </row>
    <row r="9779" customFormat="false" ht="15" hidden="false" customHeight="true" outlineLevel="0" collapsed="false">
      <c r="A9779" s="3" t="str">
        <f aca="false">A$8979</f>
        <v>Sustentabilidade Social</v>
      </c>
      <c r="B9779" s="3" t="str">
        <f aca="false">B$8979</f>
        <v>Inserção Econômica dos Jovens</v>
      </c>
      <c r="C9779" s="3" t="n">
        <f aca="false">C$8979</f>
        <v>1</v>
      </c>
      <c r="D9779" s="3" t="s">
        <v>249</v>
      </c>
      <c r="E9779" s="3" t="n">
        <f aca="false">E$8979</f>
        <v>2018</v>
      </c>
      <c r="F9779" s="3" t="n">
        <f aca="false">F$8979</f>
        <v>2019</v>
      </c>
      <c r="G9779" s="3" t="n">
        <v>78.5841594315369</v>
      </c>
      <c r="H9779" s="3" t="n">
        <f aca="false">H$8979</f>
        <v>0.0471468029485459</v>
      </c>
      <c r="I9779" s="3" t="n">
        <f aca="false">I$8979</f>
        <v>0.122</v>
      </c>
      <c r="J9779" s="3" t="n">
        <f aca="false">J$8979</f>
        <v>0.0057519099597226</v>
      </c>
      <c r="K9779" s="3" t="str">
        <f aca="false">K$8979</f>
        <v>Proporção dos jovens (entre 15 e 22 anos de idade) que estudam ou trabalham em relação ao total de jovens.</v>
      </c>
      <c r="L9779" s="3" t="str">
        <f aca="false">L$8979</f>
        <v>IBGE</v>
      </c>
      <c r="M9779" s="3" t="str">
        <f aca="false">M$8979</f>
        <v>Porcentagem %</v>
      </c>
      <c r="N9779" s="5"/>
      <c r="O9779" s="3" t="n">
        <v>65.0652625696724</v>
      </c>
    </row>
    <row r="9780" customFormat="false" ht="15" hidden="false" customHeight="true" outlineLevel="0" collapsed="false">
      <c r="A9780" s="3" t="str">
        <f aca="false">A$8980</f>
        <v>Sustentabilidade Social</v>
      </c>
      <c r="B9780" s="3" t="str">
        <f aca="false">B$8980</f>
        <v>Mortalidade Materna</v>
      </c>
      <c r="C9780" s="3" t="n">
        <f aca="false">C$8980</f>
        <v>-1</v>
      </c>
      <c r="D9780" s="3" t="s">
        <v>249</v>
      </c>
      <c r="E9780" s="3" t="n">
        <f aca="false">E$8980</f>
        <v>2017</v>
      </c>
      <c r="F9780" s="3" t="n">
        <f aca="false">F$8980</f>
        <v>2019</v>
      </c>
      <c r="G9780" s="3" t="n">
        <v>2.09198641556211</v>
      </c>
      <c r="H9780" s="3" t="n">
        <f aca="false">H$8980</f>
        <v>0.112363122797531</v>
      </c>
      <c r="I9780" s="3" t="n">
        <f aca="false">I$8980</f>
        <v>0.122</v>
      </c>
      <c r="J9780" s="3" t="n">
        <f aca="false">J$8980</f>
        <v>0.0137083009812988</v>
      </c>
      <c r="K9780" s="3" t="str">
        <f aca="false">K$8980</f>
        <v>Óbitos maternos em relação à população feminina em idade fértil (15-49 anos).</v>
      </c>
      <c r="L9780" s="3" t="str">
        <f aca="false">L$8980</f>
        <v>Datasus e IBGE</v>
      </c>
      <c r="M9780" s="3" t="str">
        <f aca="false">M$8980</f>
        <v>Taxa de mortalidade por 100 mil mulheres</v>
      </c>
      <c r="N9780" s="5"/>
      <c r="O9780" s="3" t="n">
        <v>88.7147377129331</v>
      </c>
    </row>
    <row r="9781" customFormat="false" ht="15" hidden="false" customHeight="true" outlineLevel="0" collapsed="false">
      <c r="A9781" s="3" t="str">
        <f aca="false">A$8981</f>
        <v>Sustentabilidade Social</v>
      </c>
      <c r="B9781" s="3" t="str">
        <f aca="false">B$8981</f>
        <v>Mortalidade Precoce</v>
      </c>
      <c r="C9781" s="3" t="n">
        <f aca="false">C$8981</f>
        <v>-1</v>
      </c>
      <c r="D9781" s="3" t="s">
        <v>249</v>
      </c>
      <c r="E9781" s="3" t="n">
        <f aca="false">E$8981</f>
        <v>2017</v>
      </c>
      <c r="F9781" s="3" t="n">
        <f aca="false">F$8981</f>
        <v>2019</v>
      </c>
      <c r="G9781" s="3" t="n">
        <v>82.8539746958524</v>
      </c>
      <c r="H9781" s="3" t="n">
        <f aca="false">H$8981</f>
        <v>0.071934057704847</v>
      </c>
      <c r="I9781" s="3" t="n">
        <f aca="false">I$8981</f>
        <v>0.122</v>
      </c>
      <c r="J9781" s="3" t="n">
        <f aca="false">J$8981</f>
        <v>0.00877595503999134</v>
      </c>
      <c r="K9781" s="3" t="str">
        <f aca="false">K$8981</f>
        <v>Mortalidade de Jovens (15-29 anos) por causas externas.</v>
      </c>
      <c r="L9781" s="3" t="str">
        <f aca="false">L$8981</f>
        <v>Datasus e IBGE</v>
      </c>
      <c r="M9781" s="3" t="str">
        <f aca="false">M$8981</f>
        <v>Taxa de Mortalidade por 100 mil jovens</v>
      </c>
      <c r="N9781" s="5"/>
      <c r="O9781" s="3" t="n">
        <v>76.0913694013706</v>
      </c>
    </row>
    <row r="9782" customFormat="false" ht="15" hidden="false" customHeight="true" outlineLevel="0" collapsed="false">
      <c r="A9782" s="3" t="str">
        <f aca="false">A$8982</f>
        <v>Sustentabilidade Social</v>
      </c>
      <c r="B9782" s="3" t="str">
        <f aca="false">B$8982</f>
        <v>Mortalidade na Infância</v>
      </c>
      <c r="C9782" s="3" t="n">
        <f aca="false">C$8982</f>
        <v>-1</v>
      </c>
      <c r="D9782" s="3" t="s">
        <v>249</v>
      </c>
      <c r="E9782" s="3" t="n">
        <f aca="false">E$8982</f>
        <v>2017</v>
      </c>
      <c r="F9782" s="3" t="n">
        <f aca="false">F$8982</f>
        <v>2019</v>
      </c>
      <c r="G9782" s="3" t="n">
        <v>13.2745061899057</v>
      </c>
      <c r="H9782" s="3" t="n">
        <f aca="false">H$8982</f>
        <v>0.0715526625290683</v>
      </c>
      <c r="I9782" s="3" t="n">
        <f aca="false">I$8982</f>
        <v>0.122</v>
      </c>
      <c r="J9782" s="3" t="n">
        <f aca="false">J$8982</f>
        <v>0.00872942482854633</v>
      </c>
      <c r="K9782" s="3" t="str">
        <f aca="false">K$8982</f>
        <v>Óbitos de menores de 5 anos por grupo de 1.000 nascidos vivos.</v>
      </c>
      <c r="L9782" s="3" t="str">
        <f aca="false">L$8982</f>
        <v>Datasus</v>
      </c>
      <c r="M9782" s="3" t="str">
        <f aca="false">M$8982</f>
        <v>Porcentagem %</v>
      </c>
      <c r="N9782" s="5"/>
      <c r="O9782" s="3" t="n">
        <v>80.1889997409543</v>
      </c>
    </row>
    <row r="9783" customFormat="false" ht="15" hidden="false" customHeight="true" outlineLevel="0" collapsed="false">
      <c r="A9783" s="3" t="str">
        <f aca="false">A$8983</f>
        <v>Sustentabilidade Social</v>
      </c>
      <c r="B9783" s="3" t="str">
        <f aca="false">B$8983</f>
        <v> Total</v>
      </c>
      <c r="C9783" s="3" t="n">
        <f aca="false">C$8983</f>
        <v>1</v>
      </c>
      <c r="D9783" s="3" t="s">
        <v>249</v>
      </c>
      <c r="E9783" s="3" t="n">
        <f aca="false">E$8983</f>
        <v>2019</v>
      </c>
      <c r="F9783" s="3" t="n">
        <f aca="false">F$8983</f>
        <v>2019</v>
      </c>
      <c r="G9783" s="3" t="n">
        <v>77.3259974485465</v>
      </c>
      <c r="H9783" s="3" t="n">
        <f aca="false">H$8983</f>
        <v>1</v>
      </c>
      <c r="I9783" s="3" t="n">
        <f aca="false">I$8983</f>
        <v>0.122</v>
      </c>
      <c r="J9783" s="3" t="n">
        <f aca="false">J$8983</f>
        <v>0.122</v>
      </c>
      <c r="K9783" s="3" t="str">
        <f aca="false">K$8983</f>
        <v>Nota obtida via normalização e ponderação de indicadores que variam de 0 a 100.</v>
      </c>
      <c r="L9783" s="3" t="str">
        <f aca="false">L$8983</f>
        <v>Tendências</v>
      </c>
      <c r="M9783" s="3" t="str">
        <f aca="false">M$8983</f>
        <v>Nota de 0 a 100</v>
      </c>
      <c r="N9783" s="5"/>
      <c r="O9783" s="3" t="n">
        <v>85.3006583085023</v>
      </c>
    </row>
    <row r="9784" customFormat="false" ht="15" hidden="false" customHeight="true" outlineLevel="0" collapsed="false">
      <c r="A9784" s="3" t="s">
        <v>238</v>
      </c>
      <c r="B9784" s="3" t="s">
        <v>25</v>
      </c>
      <c r="C9784" s="3" t="n">
        <v>1</v>
      </c>
      <c r="D9784" s="3" t="s">
        <v>249</v>
      </c>
      <c r="E9784" s="3" t="n">
        <v>2019</v>
      </c>
      <c r="F9784" s="3" t="n">
        <v>2019</v>
      </c>
      <c r="G9784" s="3" t="n">
        <v>54.2595052164498</v>
      </c>
      <c r="H9784" s="3" t="n">
        <v>1</v>
      </c>
      <c r="I9784" s="3" t="n">
        <v>0.01</v>
      </c>
      <c r="J9784" s="3" t="n">
        <f aca="false">I9784*H9784</f>
        <v>0.01</v>
      </c>
      <c r="K9784" s="4" t="str">
        <f aca="false">K9704</f>
        <v>Nota obtida via normalização e ponderação de indicadores que variam de 0 a 100.</v>
      </c>
      <c r="L9784" s="3" t="str">
        <f aca="false">L9704</f>
        <v>Tendências</v>
      </c>
      <c r="M9784" s="3" t="str">
        <f aca="false">M$8984</f>
        <v>Nota de 0 a 100</v>
      </c>
      <c r="N9784" s="5"/>
      <c r="O9784" s="3" t="n">
        <v>42.0048151521248</v>
      </c>
    </row>
    <row r="9785" customFormat="false" ht="15" hidden="false" customHeight="true" outlineLevel="0" collapsed="false">
      <c r="A9785" s="3" t="str">
        <f aca="false">A$8905</f>
        <v>Sustentabilidade Ambiental</v>
      </c>
      <c r="B9785" s="3" t="str">
        <f aca="false">B$8905</f>
        <v>Emissões de CO2</v>
      </c>
      <c r="C9785" s="3" t="n">
        <f aca="false">C$8905</f>
        <v>-1</v>
      </c>
      <c r="D9785" s="3" t="s">
        <v>250</v>
      </c>
      <c r="E9785" s="3" t="n">
        <f aca="false">E$8905</f>
        <v>2017</v>
      </c>
      <c r="F9785" s="3" t="n">
        <f aca="false">F$8905</f>
        <v>2019</v>
      </c>
      <c r="G9785" s="3" t="n">
        <v>251.276106969406</v>
      </c>
      <c r="H9785" s="3" t="n">
        <f aca="false">H$8905</f>
        <v>0.276509599416255</v>
      </c>
      <c r="I9785" s="3" t="n">
        <f aca="false">I$8905</f>
        <v>0.078</v>
      </c>
      <c r="J9785" s="3" t="n">
        <f aca="false">J$8905</f>
        <v>0.0215677487544679</v>
      </c>
      <c r="K9785" s="3" t="str">
        <f aca="false">K$8905</f>
        <v>CO2 emitido e derivado de remoção de unidades de conservação pelo PIB Total.</v>
      </c>
      <c r="L9785" s="3" t="str">
        <f aca="false">L$8905</f>
        <v>SEEG/OC e Tendências</v>
      </c>
      <c r="M9785" s="3" t="str">
        <f aca="false">M$8905</f>
        <v>Toneladas emitidas de CO2  por habitante</v>
      </c>
      <c r="N9785" s="5" t="str">
        <f aca="false">N$71</f>
        <v>A partir da publicação de 2019, ou seja, do dado de 2017, o denominador foi alterado de população para PIB total (o PIB utilizado para cálculo é estimado pela Tendências)</v>
      </c>
      <c r="O9785" s="3" t="n">
        <v>56.7059248598928</v>
      </c>
    </row>
    <row r="9786" customFormat="false" ht="15" hidden="false" customHeight="true" outlineLevel="0" collapsed="false">
      <c r="A9786" s="3" t="str">
        <f aca="false">A$8906</f>
        <v>Sustentabilidade Ambiental</v>
      </c>
      <c r="B9786" s="3" t="str">
        <f aca="false">B$8906</f>
        <v>Serviços Urbanos</v>
      </c>
      <c r="C9786" s="3" t="n">
        <f aca="false">C$8906</f>
        <v>1</v>
      </c>
      <c r="D9786" s="3" t="s">
        <v>250</v>
      </c>
      <c r="E9786" s="3" t="n">
        <f aca="false">E$8906</f>
        <v>2017</v>
      </c>
      <c r="F9786" s="3" t="n">
        <f aca="false">F$8906</f>
        <v>2019</v>
      </c>
      <c r="G9786" s="3" t="n">
        <v>1.13367522154412</v>
      </c>
      <c r="H9786" s="3" t="n">
        <f aca="false">H$8906</f>
        <v>0.112607049901131</v>
      </c>
      <c r="I9786" s="3" t="n">
        <f aca="false">I$8906</f>
        <v>0.078</v>
      </c>
      <c r="J9786" s="3" t="n">
        <f aca="false">J$8906</f>
        <v>0.00878334989228819</v>
      </c>
      <c r="K9786" s="3" t="str">
        <f aca="false">K$8906</f>
        <v>Oferta de serviços municipais para coleta de materiais especiais e limpeza urbana (Nota: 0-2 a partir da agregação dos dados municipais).</v>
      </c>
      <c r="L9786" s="3" t="str">
        <f aca="false">L$8906</f>
        <v>SNIS</v>
      </c>
      <c r="M9786" s="3" t="str">
        <f aca="false">M$8906</f>
        <v>Pontuação de 0 a 2</v>
      </c>
      <c r="N9786" s="5"/>
      <c r="O9786" s="3" t="n">
        <v>56.683761077206</v>
      </c>
    </row>
    <row r="9787" customFormat="false" ht="15" hidden="false" customHeight="true" outlineLevel="0" collapsed="false">
      <c r="A9787" s="3" t="str">
        <f aca="false">A$8907</f>
        <v>Sustentabilidade Ambiental</v>
      </c>
      <c r="B9787" s="3" t="str">
        <f aca="false">B$8907</f>
        <v>Destinação do Lixo</v>
      </c>
      <c r="C9787" s="3" t="n">
        <f aca="false">C$8907</f>
        <v>1</v>
      </c>
      <c r="D9787" s="3" t="s">
        <v>250</v>
      </c>
      <c r="E9787" s="3" t="n">
        <f aca="false">E$8907</f>
        <v>2017</v>
      </c>
      <c r="F9787" s="3" t="n">
        <f aca="false">F$8907</f>
        <v>2019</v>
      </c>
      <c r="G9787" s="3" t="n">
        <v>0.481799552221451</v>
      </c>
      <c r="H9787" s="3" t="n">
        <f aca="false">H$8907</f>
        <v>0.144272511161853</v>
      </c>
      <c r="I9787" s="3" t="n">
        <f aca="false">I$8907</f>
        <v>0.078</v>
      </c>
      <c r="J9787" s="3" t="n">
        <f aca="false">J$8907</f>
        <v>0.0112532558706245</v>
      </c>
      <c r="K9787" s="3" t="str">
        <f aca="false">K$8907</f>
        <v>Destinação adequada para o tipo de resíduo sólido e qualidade das unidades de destino em solo.</v>
      </c>
      <c r="L9787" s="3" t="str">
        <f aca="false">L$8907</f>
        <v>SNIS</v>
      </c>
      <c r="M9787" s="3" t="str">
        <f aca="false">M$8907</f>
        <v>Pontuação de 0 a 1</v>
      </c>
      <c r="N9787" s="5"/>
      <c r="O9787" s="3" t="n">
        <v>73.4643653244244</v>
      </c>
    </row>
    <row r="9788" customFormat="false" ht="15" hidden="false" customHeight="true" outlineLevel="0" collapsed="false">
      <c r="A9788" s="3" t="str">
        <f aca="false">A$8908</f>
        <v>Sustentabilidade Ambiental</v>
      </c>
      <c r="B9788" s="3" t="str">
        <f aca="false">B$8908</f>
        <v>Tratamento de Esgoto</v>
      </c>
      <c r="C9788" s="3" t="n">
        <f aca="false">C$8908</f>
        <v>1</v>
      </c>
      <c r="D9788" s="3" t="s">
        <v>250</v>
      </c>
      <c r="E9788" s="3" t="n">
        <f aca="false">E$8908</f>
        <v>2017</v>
      </c>
      <c r="F9788" s="3" t="n">
        <f aca="false">F$8908</f>
        <v>2019</v>
      </c>
      <c r="G9788" s="3" t="n">
        <v>37.3130559882668</v>
      </c>
      <c r="H9788" s="3" t="n">
        <f aca="false">H$8908</f>
        <v>0.274026242219037</v>
      </c>
      <c r="I9788" s="3" t="n">
        <f aca="false">I$8908</f>
        <v>0.078</v>
      </c>
      <c r="J9788" s="3" t="n">
        <f aca="false">J$8908</f>
        <v>0.0213740468930849</v>
      </c>
      <c r="K9788" s="3" t="str">
        <f aca="false">K$8908</f>
        <v>Parcela de esgoto tratado do total de água consumida multiplicado pela proporção de domicílios com acesso à agua encanada proveniente de rede geral de distribuição no estado.</v>
      </c>
      <c r="L9788" s="3" t="str">
        <f aca="false">L$8908</f>
        <v>SNIS e IBGE</v>
      </c>
      <c r="M9788" s="3" t="str">
        <f aca="false">M$8908</f>
        <v>Porcentagem %</v>
      </c>
      <c r="N97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788" s="3" t="n">
        <v>45.1199941212735</v>
      </c>
    </row>
    <row r="9789" customFormat="false" ht="15" hidden="false" customHeight="true" outlineLevel="0" collapsed="false">
      <c r="A9789" s="3" t="str">
        <f aca="false">A$8909</f>
        <v>Sustentabilidade Ambiental</v>
      </c>
      <c r="B9789" s="3" t="str">
        <f aca="false">B$8909</f>
        <v>Perda de Água</v>
      </c>
      <c r="C9789" s="3" t="n">
        <f aca="false">C$8909</f>
        <v>-1</v>
      </c>
      <c r="D9789" s="3" t="s">
        <v>250</v>
      </c>
      <c r="E9789" s="3" t="n">
        <f aca="false">E$8909</f>
        <v>2017</v>
      </c>
      <c r="F9789" s="3" t="n">
        <f aca="false">F$8909</f>
        <v>2019</v>
      </c>
      <c r="G9789" s="3" t="n">
        <v>32.58</v>
      </c>
      <c r="H9789" s="3" t="n">
        <f aca="false">H$8909</f>
        <v>0.192584597301725</v>
      </c>
      <c r="I9789" s="3" t="n">
        <f aca="false">I$8909</f>
        <v>0.078</v>
      </c>
      <c r="J9789" s="3" t="n">
        <f aca="false">J$8909</f>
        <v>0.0150215985895346</v>
      </c>
      <c r="K9789" s="3" t="str">
        <f aca="false">K$8909</f>
        <v>Índice de perdas na distribuição de água.</v>
      </c>
      <c r="L9789" s="3" t="str">
        <f aca="false">L$8909</f>
        <v>SNIS</v>
      </c>
      <c r="M9789" s="3" t="str">
        <f aca="false">M$8909</f>
        <v>Porcentagem %</v>
      </c>
      <c r="N9789" s="5"/>
      <c r="O9789" s="3" t="n">
        <v>87.3213556553695</v>
      </c>
    </row>
    <row r="9790" customFormat="false" ht="15" hidden="false" customHeight="true" outlineLevel="0" collapsed="false">
      <c r="A9790" s="3" t="str">
        <f aca="false">A$8910</f>
        <v>Sustentabilidade Ambiental</v>
      </c>
      <c r="B9790" s="3" t="str">
        <f aca="false">B$8910</f>
        <v> Total</v>
      </c>
      <c r="C9790" s="3" t="n">
        <f aca="false">C$8910</f>
        <v>1</v>
      </c>
      <c r="D9790" s="3" t="s">
        <v>250</v>
      </c>
      <c r="E9790" s="3" t="n">
        <f aca="false">E$8910</f>
        <v>2019</v>
      </c>
      <c r="F9790" s="3" t="n">
        <f aca="false">F$8910</f>
        <v>2019</v>
      </c>
      <c r="G9790" s="3" t="n">
        <v>61.842422698736</v>
      </c>
      <c r="H9790" s="3" t="n">
        <f aca="false">H$8910</f>
        <v>1</v>
      </c>
      <c r="I9790" s="3" t="n">
        <f aca="false">I$8910</f>
        <v>0.078</v>
      </c>
      <c r="J9790" s="3" t="n">
        <f aca="false">J$8910</f>
        <v>0.078</v>
      </c>
      <c r="K9790" s="3" t="str">
        <f aca="false">K$8910</f>
        <v>Nota obtida via normalização e ponderação de indicadores que variam de 0 a 100.</v>
      </c>
      <c r="L9790" s="3" t="str">
        <f aca="false">L$8910</f>
        <v>Tendências</v>
      </c>
      <c r="M9790" s="3" t="str">
        <f aca="false">M$8910</f>
        <v>Nota de 0 a 100</v>
      </c>
      <c r="N9790" s="5"/>
      <c r="O9790" s="3" t="n">
        <v>69.5122700724651</v>
      </c>
    </row>
    <row r="9791" customFormat="false" ht="15" hidden="false" customHeight="true" outlineLevel="0" collapsed="false">
      <c r="A9791" s="3" t="str">
        <f aca="false">A$8911</f>
        <v>Capital Humano</v>
      </c>
      <c r="B9791" s="3" t="str">
        <f aca="false">B$8911</f>
        <v>Custo de Mão de Obra</v>
      </c>
      <c r="C9791" s="3" t="n">
        <f aca="false">C$8911</f>
        <v>-1</v>
      </c>
      <c r="D9791" s="3" t="s">
        <v>250</v>
      </c>
      <c r="E9791" s="3" t="n">
        <f aca="false">E$8911</f>
        <v>2018</v>
      </c>
      <c r="F9791" s="3" t="n">
        <f aca="false">F$8911</f>
        <v>2019</v>
      </c>
      <c r="G9791" s="3" t="n">
        <v>2241.25</v>
      </c>
      <c r="H9791" s="3" t="n">
        <f aca="false">H$8911</f>
        <v>0.420151030851755</v>
      </c>
      <c r="I9791" s="3" t="n">
        <f aca="false">I$8911</f>
        <v>0.082</v>
      </c>
      <c r="J9791" s="3" t="n">
        <f aca="false">J$8911</f>
        <v>0.0344523845298439</v>
      </c>
      <c r="K9791" s="3" t="str">
        <f aca="false">K$8911</f>
        <v>Rendimento médio nominal de todos os trabalhos, habitualmente recebido por mês, pelas pessoas de 14 anos ou mais de idade, ocupadas na semana de referência, com rendimento de trabalho.</v>
      </c>
      <c r="L9791" s="3" t="str">
        <f aca="false">L$8911</f>
        <v>IBGE</v>
      </c>
      <c r="M9791" s="3" t="str">
        <f aca="false">M$8911</f>
        <v>Reais (R$)</v>
      </c>
      <c r="N9791" s="3" t="str">
        <f aca="false">N$17</f>
        <v>A partir da publicação de 2016, ou seja, do dado de 2015, passou a ser usado o rendimento médio nominal de todos os trabalhos, antes disso se usava o rendimento médio real do trabalho principal</v>
      </c>
      <c r="O9791" s="3" t="n">
        <v>65.1490922773022</v>
      </c>
    </row>
    <row r="9792" customFormat="false" ht="15" hidden="false" customHeight="true" outlineLevel="0" collapsed="false">
      <c r="A9792" s="3" t="str">
        <f aca="false">A$8912</f>
        <v>Capital Humano</v>
      </c>
      <c r="B9792" s="3" t="str">
        <f aca="false">B$8912</f>
        <v>PEA com Ensino Superior</v>
      </c>
      <c r="C9792" s="3" t="n">
        <f aca="false">C$8912</f>
        <v>1</v>
      </c>
      <c r="D9792" s="3" t="s">
        <v>250</v>
      </c>
      <c r="E9792" s="3" t="n">
        <f aca="false">E$8912</f>
        <v>2018</v>
      </c>
      <c r="F9792" s="3" t="n">
        <f aca="false">F$8912</f>
        <v>2019</v>
      </c>
      <c r="G9792" s="3" t="n">
        <v>19.6583095446689</v>
      </c>
      <c r="H9792" s="3" t="n">
        <f aca="false">H$8912</f>
        <v>0.161410047971922</v>
      </c>
      <c r="I9792" s="3" t="n">
        <f aca="false">I$8912</f>
        <v>0.082</v>
      </c>
      <c r="J9792" s="3" t="n">
        <f aca="false">J$8912</f>
        <v>0.0132356239336976</v>
      </c>
      <c r="K9792" s="3" t="str">
        <f aca="false">K$8912</f>
        <v>A quantificação dos anos de estudo é feita apenas para a PEA, desconsiderando o nível de educação do restante da população. Desse modo, obtemos a proporção da PEA que têm ensino superior completo.</v>
      </c>
      <c r="L9792" s="3" t="str">
        <f aca="false">L$8912</f>
        <v>IBGE</v>
      </c>
      <c r="M9792" s="3" t="str">
        <f aca="false">M$8912</f>
        <v>Porcentagem %</v>
      </c>
      <c r="N9792" s="5"/>
      <c r="O9792" s="3" t="n">
        <v>33.1504862434275</v>
      </c>
    </row>
    <row r="9793" customFormat="false" ht="15" hidden="false" customHeight="true" outlineLevel="0" collapsed="false">
      <c r="A9793" s="3" t="str">
        <f aca="false">A$8913</f>
        <v>Capital Humano</v>
      </c>
      <c r="B9793" s="3" t="str">
        <f aca="false">B$8913</f>
        <v>Produtividade do Trabalho</v>
      </c>
      <c r="C9793" s="3" t="n">
        <f aca="false">C$8913</f>
        <v>1</v>
      </c>
      <c r="D9793" s="3" t="s">
        <v>250</v>
      </c>
      <c r="E9793" s="3" t="n">
        <f aca="false">E$8913</f>
        <v>2018</v>
      </c>
      <c r="F9793" s="3" t="n">
        <f aca="false">F$8913</f>
        <v>2019</v>
      </c>
      <c r="G9793" s="3" t="n">
        <v>77.7937400934977</v>
      </c>
      <c r="H9793" s="3" t="n">
        <f aca="false">H$8913</f>
        <v>0.253033252621177</v>
      </c>
      <c r="I9793" s="3" t="n">
        <f aca="false">I$8913</f>
        <v>0.082</v>
      </c>
      <c r="J9793" s="3" t="n">
        <f aca="false">J$8913</f>
        <v>0.0207487267149365</v>
      </c>
      <c r="K9793" s="3" t="str">
        <f aca="false">K$8913</f>
        <v>PIB pelo total de pessoas ocupadas no período.</v>
      </c>
      <c r="L9793" s="3" t="str">
        <f aca="false">L$8913</f>
        <v>IBGE e Tendências</v>
      </c>
      <c r="M9793" s="3" t="str">
        <f aca="false">M$8913</f>
        <v>Mil Reais (R$) por habitante</v>
      </c>
      <c r="N9793" s="5" t="str">
        <f aca="false">N$19</f>
        <v>O PIB utilizado para cálculo é estimado pela Tendências</v>
      </c>
      <c r="O9793" s="3" t="n">
        <v>28.9272530399621</v>
      </c>
    </row>
    <row r="9794" customFormat="false" ht="15" hidden="false" customHeight="true" outlineLevel="0" collapsed="false">
      <c r="A9794" s="3" t="str">
        <f aca="false">A$8914</f>
        <v>Capital Humano</v>
      </c>
      <c r="B9794" s="3" t="str">
        <f aca="false">B$8914</f>
        <v>Qualificação dos Trabalhadores</v>
      </c>
      <c r="C9794" s="3" t="n">
        <f aca="false">C$8914</f>
        <v>1</v>
      </c>
      <c r="D9794" s="3" t="s">
        <v>250</v>
      </c>
      <c r="E9794" s="3" t="n">
        <f aca="false">E$8914</f>
        <v>2018</v>
      </c>
      <c r="F9794" s="3" t="n">
        <f aca="false">F$8914</f>
        <v>2019</v>
      </c>
      <c r="G9794" s="3" t="n">
        <v>10.342431</v>
      </c>
      <c r="H9794" s="3" t="n">
        <f aca="false">H$8914</f>
        <v>0.165405668555146</v>
      </c>
      <c r="I9794" s="3" t="n">
        <f aca="false">I$8914</f>
        <v>0.082</v>
      </c>
      <c r="J9794" s="3" t="n">
        <f aca="false">J$8914</f>
        <v>0.013563264821522</v>
      </c>
      <c r="K9794" s="3" t="str">
        <f aca="false">K$8914</f>
        <v>Anos de estudos da população economicamente ativa (acima de 14 anos de idade).</v>
      </c>
      <c r="L9794" s="3" t="str">
        <f aca="false">L$8914</f>
        <v>IBGE</v>
      </c>
      <c r="M9794" s="3" t="str">
        <f aca="false">M$8914</f>
        <v>Anos</v>
      </c>
      <c r="N9794" s="5"/>
      <c r="O9794" s="3" t="n">
        <v>35.1975704920619</v>
      </c>
    </row>
    <row r="9795" customFormat="false" ht="15" hidden="false" customHeight="true" outlineLevel="0" collapsed="false">
      <c r="A9795" s="3" t="str">
        <f aca="false">A$8915</f>
        <v>Capital Humano</v>
      </c>
      <c r="B9795" s="3" t="str">
        <f aca="false">B$8915</f>
        <v> Total</v>
      </c>
      <c r="C9795" s="3" t="n">
        <f aca="false">C$8915</f>
        <v>1</v>
      </c>
      <c r="D9795" s="3" t="s">
        <v>250</v>
      </c>
      <c r="E9795" s="3" t="n">
        <f aca="false">E$8915</f>
        <v>2019</v>
      </c>
      <c r="F9795" s="3" t="n">
        <f aca="false">F$8915</f>
        <v>2019</v>
      </c>
      <c r="G9795" s="3" t="n">
        <v>45.8647144590627</v>
      </c>
      <c r="H9795" s="3" t="n">
        <f aca="false">H$8915</f>
        <v>1</v>
      </c>
      <c r="I9795" s="3" t="n">
        <f aca="false">I$8915</f>
        <v>0.082</v>
      </c>
      <c r="J9795" s="3" t="n">
        <f aca="false">J$8915</f>
        <v>0.082</v>
      </c>
      <c r="K9795" s="3" t="str">
        <f aca="false">K$8915</f>
        <v>Nota obtida via normalização e ponderação de indicadores que variam de 0 a 100.</v>
      </c>
      <c r="L9795" s="3" t="str">
        <f aca="false">L$8915</f>
        <v>Tendências</v>
      </c>
      <c r="M9795" s="3" t="str">
        <f aca="false">M$8915</f>
        <v>Nota de 0 a 100</v>
      </c>
      <c r="N9795" s="5"/>
      <c r="O9795" s="3" t="n">
        <v>33.3098898978931</v>
      </c>
    </row>
    <row r="9796" customFormat="false" ht="15" hidden="false" customHeight="true" outlineLevel="0" collapsed="false">
      <c r="A9796" s="3" t="str">
        <f aca="false">A$8916</f>
        <v>Educação</v>
      </c>
      <c r="B9796" s="3" t="str">
        <f aca="false">B$8916</f>
        <v>Avaliação da Educação</v>
      </c>
      <c r="C9796" s="3" t="n">
        <f aca="false">C$8916</f>
        <v>1</v>
      </c>
      <c r="D9796" s="3" t="s">
        <v>250</v>
      </c>
      <c r="E9796" s="3" t="n">
        <f aca="false">E$8916</f>
        <v>2019</v>
      </c>
      <c r="F9796" s="3" t="n">
        <f aca="false">F$8916</f>
        <v>2019</v>
      </c>
      <c r="G9796" s="3" t="n">
        <v>80</v>
      </c>
      <c r="H9796" s="3" t="n">
        <f aca="false">H$8916</f>
        <v>0.0548496147284625</v>
      </c>
      <c r="I9796" s="3" t="n">
        <f aca="false">I$8916</f>
        <v>0.113</v>
      </c>
      <c r="J9796" s="3" t="n">
        <f aca="false">J$8916</f>
        <v>0.00619800646431626</v>
      </c>
      <c r="K9796" s="3" t="str">
        <f aca="false">K$8916</f>
        <v>Status dos programas estaduais de avaliação da educação básica.</v>
      </c>
      <c r="L9796" s="3" t="str">
        <f aca="false">L$8916</f>
        <v>Secretarias Estaduais de Educação</v>
      </c>
      <c r="M9796" s="3" t="str">
        <f aca="false">M$8916</f>
        <v>Pontuação de 0 a 100</v>
      </c>
      <c r="N97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796" s="3" t="n">
        <v>80</v>
      </c>
    </row>
    <row r="9797" customFormat="false" ht="15" hidden="false" customHeight="true" outlineLevel="0" collapsed="false">
      <c r="A9797" s="3" t="str">
        <f aca="false">A$8917</f>
        <v>Educação</v>
      </c>
      <c r="B9797" s="3" t="str">
        <f aca="false">B$8917</f>
        <v>IDEB</v>
      </c>
      <c r="C9797" s="3" t="n">
        <f aca="false">C$8917</f>
        <v>1</v>
      </c>
      <c r="D9797" s="3" t="s">
        <v>250</v>
      </c>
      <c r="E9797" s="3" t="n">
        <f aca="false">E$8917</f>
        <v>2017</v>
      </c>
      <c r="F9797" s="3" t="n">
        <f aca="false">F$8917</f>
        <v>2019</v>
      </c>
      <c r="G9797" s="3" t="n">
        <v>5.02134213772701</v>
      </c>
      <c r="H9797" s="3" t="n">
        <f aca="false">H$8917</f>
        <v>0.0808886176378408</v>
      </c>
      <c r="I9797" s="3" t="n">
        <f aca="false">I$8917</f>
        <v>0.113</v>
      </c>
      <c r="J9797" s="3" t="n">
        <f aca="false">J$8917</f>
        <v>0.00914041379307601</v>
      </c>
      <c r="K9797" s="3" t="str">
        <f aca="false">K$8917</f>
        <v>Qualidade da educação básica do Brasil, considera fluxo escolar e média de desempenhos nas avaliações de toda a rede de ensino.</v>
      </c>
      <c r="L9797" s="3" t="str">
        <f aca="false">L$8917</f>
        <v>INEP</v>
      </c>
      <c r="M9797" s="3" t="str">
        <f aca="false">M$8917</f>
        <v>Pontuação de  a 10</v>
      </c>
      <c r="N9797" s="5"/>
      <c r="O9797" s="3" t="n">
        <v>63.7701973898604</v>
      </c>
    </row>
    <row r="9798" customFormat="false" ht="15" hidden="false" customHeight="true" outlineLevel="0" collapsed="false">
      <c r="A9798" s="3" t="str">
        <f aca="false">A$8918</f>
        <v>Educação</v>
      </c>
      <c r="B9798" s="3" t="str">
        <f aca="false">B$8918</f>
        <v>ENEM</v>
      </c>
      <c r="C9798" s="3" t="n">
        <f aca="false">C$8918</f>
        <v>1</v>
      </c>
      <c r="D9798" s="3" t="s">
        <v>250</v>
      </c>
      <c r="E9798" s="3" t="n">
        <f aca="false">E$8918</f>
        <v>2018</v>
      </c>
      <c r="F9798" s="3" t="n">
        <f aca="false">F$8918</f>
        <v>2019</v>
      </c>
      <c r="G9798" s="3" t="n">
        <v>518.673044</v>
      </c>
      <c r="H9798" s="3" t="n">
        <f aca="false">H$8918</f>
        <v>0.0819526505815132</v>
      </c>
      <c r="I9798" s="3" t="n">
        <f aca="false">I$8918</f>
        <v>0.113</v>
      </c>
      <c r="J9798" s="3" t="n">
        <f aca="false">J$8918</f>
        <v>0.009260649515711</v>
      </c>
      <c r="K9798" s="3" t="str">
        <f aca="false">K$8918</f>
        <v>Desempenho dos alunos do Ensino Médio para acesso ao Ensino Superior e a programas de financiamento em instituições privadas.</v>
      </c>
      <c r="L9798" s="3" t="str">
        <f aca="false">L$8918</f>
        <v>INEP</v>
      </c>
      <c r="M9798" s="3" t="str">
        <f aca="false">M$8918</f>
        <v>Pontuação de 0 a 1000</v>
      </c>
      <c r="N9798" s="5"/>
      <c r="O9798" s="3" t="n">
        <v>46.5573956050375</v>
      </c>
    </row>
    <row r="9799" customFormat="false" ht="15" hidden="false" customHeight="true" outlineLevel="0" collapsed="false">
      <c r="A9799" s="3" t="str">
        <f aca="false">A$8919</f>
        <v>Educação</v>
      </c>
      <c r="B9799" s="3" t="str">
        <f aca="false">B$8919</f>
        <v>PISA</v>
      </c>
      <c r="C9799" s="3" t="n">
        <f aca="false">C$8919</f>
        <v>1</v>
      </c>
      <c r="D9799" s="3" t="s">
        <v>250</v>
      </c>
      <c r="E9799" s="3" t="n">
        <f aca="false">E$8919</f>
        <v>2015</v>
      </c>
      <c r="F9799" s="3" t="n">
        <f aca="false">F$8919</f>
        <v>2019</v>
      </c>
      <c r="G9799" s="3" t="n">
        <v>397</v>
      </c>
      <c r="H9799" s="3" t="n">
        <f aca="false">H$8919</f>
        <v>0.090284857667192</v>
      </c>
      <c r="I9799" s="3" t="n">
        <f aca="false">I$8919</f>
        <v>0.113</v>
      </c>
      <c r="J9799" s="3" t="n">
        <f aca="false">J$8919</f>
        <v>0.0102021889163927</v>
      </c>
      <c r="K9799" s="3" t="str">
        <f aca="false">K$8919</f>
        <v>Desempenho dos estudantes na faixa dos 15 anos no Programa internacional de avaliação dos estudantes.</v>
      </c>
      <c r="L9799" s="3" t="str">
        <f aca="false">L$8919</f>
        <v>PISA</v>
      </c>
      <c r="M9799" s="3" t="str">
        <f aca="false">M$8919</f>
        <v>Pontuação de 0 1000</v>
      </c>
      <c r="N9799" s="5"/>
      <c r="O9799" s="3" t="n">
        <v>59.0909090909089</v>
      </c>
    </row>
    <row r="9800" customFormat="false" ht="15" hidden="false" customHeight="true" outlineLevel="0" collapsed="false">
      <c r="A9800" s="3" t="str">
        <f aca="false">A$8920</f>
        <v>Educação</v>
      </c>
      <c r="B9800" s="3" t="str">
        <f aca="false">B$8920</f>
        <v>Índice de Oportunidade da Educação</v>
      </c>
      <c r="C9800" s="3" t="n">
        <f aca="false">C$8920</f>
        <v>1</v>
      </c>
      <c r="D9800" s="3" t="s">
        <v>250</v>
      </c>
      <c r="E9800" s="3" t="n">
        <f aca="false">E$8920</f>
        <v>2019</v>
      </c>
      <c r="F9800" s="3" t="n">
        <f aca="false">F$8920</f>
        <v>2019</v>
      </c>
      <c r="G9800" s="3" t="n">
        <v>4.706716</v>
      </c>
      <c r="H9800" s="3" t="n">
        <f aca="false">H$8920</f>
        <v>0.234735317913053</v>
      </c>
      <c r="I9800" s="3" t="n">
        <f aca="false">I$8920</f>
        <v>0.113</v>
      </c>
      <c r="J9800" s="3" t="n">
        <f aca="false">J$8920</f>
        <v>0.026525090924175</v>
      </c>
      <c r="K9800" s="3" t="str">
        <f aca="false">K$8920</f>
        <v>Mede a qualidade das oportunidades educacionais oferecidas por municípios e estados.</v>
      </c>
      <c r="L9800" s="3" t="str">
        <f aca="false">L$8920</f>
        <v>Comunidade Educativa CEDAC</v>
      </c>
      <c r="M9800" s="3" t="str">
        <f aca="false">M$8920</f>
        <v>Pontuação de 0 a 10</v>
      </c>
      <c r="N9800" s="5"/>
      <c r="O9800" s="3" t="n">
        <v>49.9061157882519</v>
      </c>
    </row>
    <row r="9801" customFormat="false" ht="15" hidden="false" customHeight="true" outlineLevel="0" collapsed="false">
      <c r="A9801" s="3" t="str">
        <f aca="false">A$8921</f>
        <v>Educação</v>
      </c>
      <c r="B9801" s="3" t="str">
        <f aca="false">B$8921</f>
        <v>Taxa de Frequência Líquida do Ensino Fundamental</v>
      </c>
      <c r="C9801" s="3" t="n">
        <f aca="false">C$8921</f>
        <v>1</v>
      </c>
      <c r="D9801" s="3" t="s">
        <v>250</v>
      </c>
      <c r="E9801" s="3" t="n">
        <f aca="false">E$8921</f>
        <v>2018</v>
      </c>
      <c r="F9801" s="3" t="n">
        <f aca="false">F$8921</f>
        <v>2019</v>
      </c>
      <c r="G9801" s="3" t="n">
        <v>97.4</v>
      </c>
      <c r="H9801" s="3" t="n">
        <f aca="false">H$8921</f>
        <v>0.11997391492894</v>
      </c>
      <c r="I9801" s="3" t="n">
        <f aca="false">I$8921</f>
        <v>0.113</v>
      </c>
      <c r="J9801" s="3" t="n">
        <f aca="false">J$8921</f>
        <v>0.0135570523869702</v>
      </c>
      <c r="K9801" s="3" t="str">
        <f aca="false">K$8921</f>
        <v>Razão entre o número de pessoas na faixa etária de 6 a 14 anos frequentando o Ensino Fundamental.</v>
      </c>
      <c r="L9801" s="3" t="str">
        <f aca="false">L$8921</f>
        <v>IBGE</v>
      </c>
      <c r="M9801" s="3" t="str">
        <f aca="false">M$8921</f>
        <v>Porcentagem %</v>
      </c>
      <c r="N9801" s="5" t="str">
        <f aca="false">N$4396</f>
        <v>A partir da edição de 2017, ou seja, do dado de 2015, o indicador Taxa de abandono do ensino fundamental foi substituído pelo Taxa de frequência líquida do ensino fundamental</v>
      </c>
      <c r="O9801" s="3" t="n">
        <v>66.6666666666669</v>
      </c>
    </row>
    <row r="9802" customFormat="false" ht="15" hidden="false" customHeight="true" outlineLevel="0" collapsed="false">
      <c r="A9802" s="3" t="str">
        <f aca="false">A$8922</f>
        <v>Educação</v>
      </c>
      <c r="B9802" s="3" t="str">
        <f aca="false">B$8922</f>
        <v>Taxa de frequência líquida do ensino médio</v>
      </c>
      <c r="C9802" s="3" t="n">
        <f aca="false">C$8922</f>
        <v>1</v>
      </c>
      <c r="D9802" s="3" t="s">
        <v>250</v>
      </c>
      <c r="E9802" s="3" t="n">
        <f aca="false">E$8922</f>
        <v>2018</v>
      </c>
      <c r="F9802" s="3" t="n">
        <f aca="false">F$8922</f>
        <v>2019</v>
      </c>
      <c r="G9802" s="3" t="n">
        <v>67.1</v>
      </c>
      <c r="H9802" s="3" t="n">
        <f aca="false">H$8922</f>
        <v>0.142964739746</v>
      </c>
      <c r="I9802" s="3" t="n">
        <f aca="false">I$8922</f>
        <v>0.113</v>
      </c>
      <c r="J9802" s="3" t="n">
        <f aca="false">J$8922</f>
        <v>0.016155015591298</v>
      </c>
      <c r="K9802" s="3" t="str">
        <f aca="false">K$8922</f>
        <v>Razão entre o número de pessoas na faixa etária de 15 a 17 anos frequentando o Ensino Médio.</v>
      </c>
      <c r="L9802" s="3" t="str">
        <f aca="false">L$8922</f>
        <v>IBGE</v>
      </c>
      <c r="M9802" s="3" t="str">
        <f aca="false">M$8922</f>
        <v>Porcentagem %</v>
      </c>
      <c r="N9802" s="5" t="str">
        <f aca="false">N$4397</f>
        <v>A partir da edição de 2017, ou seja, do dado de 2015, o indicador Taxa de abandono do ensino médio foi substituído pelo Taxa de frequência líquida do ensino médio</v>
      </c>
      <c r="O9802" s="3" t="n">
        <v>54.1528239202658</v>
      </c>
    </row>
    <row r="9803" customFormat="false" ht="15" hidden="false" customHeight="true" outlineLevel="0" collapsed="false">
      <c r="A9803" s="3" t="str">
        <f aca="false">A$8923</f>
        <v>Educação</v>
      </c>
      <c r="B9803" s="3" t="str">
        <f aca="false">B$8923</f>
        <v>Taxa de Atendimento do Ensino Infantil</v>
      </c>
      <c r="C9803" s="3" t="n">
        <f aca="false">C$8923</f>
        <v>1</v>
      </c>
      <c r="D9803" s="3" t="s">
        <v>250</v>
      </c>
      <c r="E9803" s="3" t="n">
        <f aca="false">E$8923</f>
        <v>2018</v>
      </c>
      <c r="F9803" s="3" t="n">
        <f aca="false">F$8923</f>
        <v>2019</v>
      </c>
      <c r="G9803" s="3" t="n">
        <v>54.7843625793439</v>
      </c>
      <c r="H9803" s="3" t="n">
        <f aca="false">H$8923</f>
        <v>0.194350286796999</v>
      </c>
      <c r="I9803" s="3" t="n">
        <f aca="false">I$8923</f>
        <v>0.113</v>
      </c>
      <c r="J9803" s="3" t="n">
        <f aca="false">J$8923</f>
        <v>0.0219615824080609</v>
      </c>
      <c r="K9803" s="3" t="str">
        <f aca="false">K$8923</f>
        <v>Proporção de crianças na faixa etária de 0 e 5 anos frequentando a creche/escola. </v>
      </c>
      <c r="L9803" s="3" t="str">
        <f aca="false">L$8923</f>
        <v>IBGE</v>
      </c>
      <c r="M9803" s="3" t="str">
        <f aca="false">M$8923</f>
        <v>Porcentagem %</v>
      </c>
      <c r="N9803" s="5"/>
      <c r="O9803" s="3" t="n">
        <v>74.2908803294484</v>
      </c>
    </row>
    <row r="9804" customFormat="false" ht="15" hidden="false" customHeight="true" outlineLevel="0" collapsed="false">
      <c r="A9804" s="3" t="str">
        <f aca="false">A$8924</f>
        <v>Educação</v>
      </c>
      <c r="B9804" s="3" t="str">
        <f aca="false">B$8924</f>
        <v> Total</v>
      </c>
      <c r="C9804" s="3" t="n">
        <f aca="false">C$8924</f>
        <v>1</v>
      </c>
      <c r="D9804" s="3" t="s">
        <v>250</v>
      </c>
      <c r="E9804" s="3" t="n">
        <f aca="false">E$8924</f>
        <v>2019</v>
      </c>
      <c r="F9804" s="3" t="n">
        <f aca="false">F$8924</f>
        <v>2019</v>
      </c>
      <c r="G9804" s="3" t="n">
        <v>60.5901558096629</v>
      </c>
      <c r="H9804" s="3" t="n">
        <f aca="false">H$8924</f>
        <v>1</v>
      </c>
      <c r="I9804" s="3" t="n">
        <f aca="false">I$8924</f>
        <v>0.113</v>
      </c>
      <c r="J9804" s="3" t="n">
        <f aca="false">J$8924</f>
        <v>0.113</v>
      </c>
      <c r="K9804" s="3" t="str">
        <f aca="false">K$8924</f>
        <v>Nota obtida via normalização e ponderação de indicadores que variam de 0 a 100.</v>
      </c>
      <c r="L9804" s="3" t="str">
        <f aca="false">L$8924</f>
        <v>Tendências</v>
      </c>
      <c r="M9804" s="3" t="str">
        <f aca="false">M$8924</f>
        <v>Nota de 0 a 100</v>
      </c>
      <c r="N9804" s="5"/>
      <c r="O9804" s="3" t="n">
        <v>55.5722276508169</v>
      </c>
    </row>
    <row r="9805" customFormat="false" ht="15" hidden="false" customHeight="true" outlineLevel="0" collapsed="false">
      <c r="A9805" s="3" t="str">
        <f aca="false">A$8925</f>
        <v>Eficiência da Máquina Pública</v>
      </c>
      <c r="B9805" s="3" t="str">
        <f aca="false">B$8925</f>
        <v>Eficiência do Judiciário</v>
      </c>
      <c r="C9805" s="3" t="n">
        <f aca="false">C$8925</f>
        <v>-1</v>
      </c>
      <c r="D9805" s="3" t="s">
        <v>250</v>
      </c>
      <c r="E9805" s="3" t="n">
        <f aca="false">E$8925</f>
        <v>2017</v>
      </c>
      <c r="F9805" s="3" t="n">
        <f aca="false">F$8925</f>
        <v>2019</v>
      </c>
      <c r="G9805" s="3" t="n">
        <v>73.4464269945921</v>
      </c>
      <c r="H9805" s="3" t="n">
        <f aca="false">H$8925</f>
        <v>0.194457604513834</v>
      </c>
      <c r="I9805" s="3" t="n">
        <f aca="false">I$8925</f>
        <v>0.079</v>
      </c>
      <c r="J9805" s="3" t="n">
        <f aca="false">J$8925</f>
        <v>0.0153621507565929</v>
      </c>
      <c r="K9805" s="3" t="str">
        <f aca="false">K$8925</f>
        <v>Taxa de congestionamento = 1 - (processos baixados)/(casos novos + casos pendentes)</v>
      </c>
      <c r="L9805" s="3" t="str">
        <f aca="false">L$8925</f>
        <v>CNJ</v>
      </c>
      <c r="M9805" s="3" t="str">
        <f aca="false">M$8925</f>
        <v>Porcentagem %</v>
      </c>
      <c r="N98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805" s="3" t="n">
        <v>23.4313642167698</v>
      </c>
    </row>
    <row r="9806" customFormat="false" ht="15" hidden="false" customHeight="true" outlineLevel="0" collapsed="false">
      <c r="A9806" s="3" t="str">
        <f aca="false">A$8926</f>
        <v>Eficiência da Máquina Pública</v>
      </c>
      <c r="B9806" s="3" t="str">
        <f aca="false">B$8926</f>
        <v>Custo do Executivo/PIB</v>
      </c>
      <c r="C9806" s="3" t="n">
        <f aca="false">C$8926</f>
        <v>-1</v>
      </c>
      <c r="D9806" s="3" t="s">
        <v>250</v>
      </c>
      <c r="E9806" s="3" t="n">
        <f aca="false">E$8926</f>
        <v>2018</v>
      </c>
      <c r="F9806" s="3" t="n">
        <f aca="false">F$8926</f>
        <v>2019</v>
      </c>
      <c r="G9806" s="3" t="n">
        <v>0.754326403819348</v>
      </c>
      <c r="H9806" s="3" t="n">
        <f aca="false">H$8926</f>
        <v>0.276747308320545</v>
      </c>
      <c r="I9806" s="3" t="n">
        <f aca="false">I$8926</f>
        <v>0.079</v>
      </c>
      <c r="J9806" s="3" t="n">
        <f aca="false">J$8926</f>
        <v>0.021863037357323</v>
      </c>
      <c r="K9806" s="3" t="str">
        <f aca="false">K$8926</f>
        <v>Recursos públicos alocados na administração direta / PIB.</v>
      </c>
      <c r="L9806" s="3" t="str">
        <f aca="false">L$8926</f>
        <v>Siconfi e Tendências</v>
      </c>
      <c r="M9806" s="3" t="str">
        <f aca="false">M$8926</f>
        <v>Porcentagem %</v>
      </c>
      <c r="N9806" s="3" t="str">
        <f aca="false">N$61</f>
        <v>O PIB utilizado para cálculo é estimado pela Tendências</v>
      </c>
      <c r="O9806" s="3" t="n">
        <v>80.7370722288566</v>
      </c>
    </row>
    <row r="9807" customFormat="false" ht="15" hidden="false" customHeight="true" outlineLevel="0" collapsed="false">
      <c r="A9807" s="3" t="str">
        <f aca="false">A$8927</f>
        <v>Eficiência da Máquina Pública</v>
      </c>
      <c r="B9807" s="3" t="str">
        <f aca="false">B$8927</f>
        <v>Custo do Judiciário/PIB</v>
      </c>
      <c r="C9807" s="3" t="n">
        <f aca="false">C$8927</f>
        <v>-1</v>
      </c>
      <c r="D9807" s="3" t="s">
        <v>250</v>
      </c>
      <c r="E9807" s="3" t="n">
        <f aca="false">E$8927</f>
        <v>2018</v>
      </c>
      <c r="F9807" s="3" t="n">
        <f aca="false">F$8927</f>
        <v>2019</v>
      </c>
      <c r="G9807" s="3" t="n">
        <v>0.824368588555779</v>
      </c>
      <c r="H9807" s="3" t="n">
        <f aca="false">H$8927</f>
        <v>0.0655469947709602</v>
      </c>
      <c r="I9807" s="3" t="n">
        <f aca="false">I$8927</f>
        <v>0.079</v>
      </c>
      <c r="J9807" s="3" t="n">
        <f aca="false">J$8927</f>
        <v>0.00517821258690586</v>
      </c>
      <c r="K9807" s="3" t="str">
        <f aca="false">K$8927</f>
        <v>Recursos públicos alocados no judiciário / PIB.</v>
      </c>
      <c r="L9807" s="3" t="str">
        <f aca="false">L$8927</f>
        <v>Siconfi e Tendências</v>
      </c>
      <c r="M9807" s="3" t="str">
        <f aca="false">M$8927</f>
        <v>Porcentagem %</v>
      </c>
      <c r="N9807" s="3" t="str">
        <f aca="false">N$63</f>
        <v>O PIB utilizado para cálculo é estimado pela Tendências. O Distrito Federal não é válido nesse indicador.</v>
      </c>
      <c r="O9807" s="3" t="n">
        <v>75.0150549883218</v>
      </c>
    </row>
    <row r="9808" customFormat="false" ht="15" hidden="false" customHeight="true" outlineLevel="0" collapsed="false">
      <c r="A9808" s="3" t="str">
        <f aca="false">A$8928</f>
        <v>Eficiência da Máquina Pública</v>
      </c>
      <c r="B9808" s="3" t="str">
        <f aca="false">B$8928</f>
        <v>Custo do Legislativo/PIB</v>
      </c>
      <c r="C9808" s="3" t="n">
        <f aca="false">C$8928</f>
        <v>-1</v>
      </c>
      <c r="D9808" s="3" t="s">
        <v>250</v>
      </c>
      <c r="E9808" s="3" t="n">
        <f aca="false">E$8928</f>
        <v>2018</v>
      </c>
      <c r="F9808" s="3" t="n">
        <f aca="false">F$8928</f>
        <v>2019</v>
      </c>
      <c r="G9808" s="3" t="n">
        <v>0.370277977210363</v>
      </c>
      <c r="H9808" s="3" t="n">
        <f aca="false">H$8928</f>
        <v>0.281457770221759</v>
      </c>
      <c r="I9808" s="3" t="n">
        <f aca="false">I$8928</f>
        <v>0.079</v>
      </c>
      <c r="J9808" s="3" t="n">
        <f aca="false">J$8928</f>
        <v>0.022235163847519</v>
      </c>
      <c r="K9808" s="3" t="str">
        <f aca="false">K$8928</f>
        <v>Recursos públicos alocados no legislativo / PIB.</v>
      </c>
      <c r="L9808" s="3" t="str">
        <f aca="false">L$8928</f>
        <v>Siconfi e Tendências</v>
      </c>
      <c r="M9808" s="3" t="str">
        <f aca="false">M$8928</f>
        <v>Porcentagem %</v>
      </c>
      <c r="N9808" s="3" t="str">
        <f aca="false">N$64</f>
        <v>O PIB utilizado para cálculo é estimado pela Tendências</v>
      </c>
      <c r="O9808" s="3" t="n">
        <v>85.803070701462</v>
      </c>
    </row>
    <row r="9809" customFormat="false" ht="15" hidden="false" customHeight="true" outlineLevel="0" collapsed="false">
      <c r="A9809" s="3" t="str">
        <f aca="false">A$8929</f>
        <v>Eficiência da Máquina Pública</v>
      </c>
      <c r="B9809" s="3" t="str">
        <f aca="false">B$8929</f>
        <v>Índice de Transparência</v>
      </c>
      <c r="C9809" s="3" t="n">
        <f aca="false">C$8929</f>
        <v>1</v>
      </c>
      <c r="D9809" s="3" t="s">
        <v>250</v>
      </c>
      <c r="E9809" s="3" t="n">
        <f aca="false">E$8929</f>
        <v>2018</v>
      </c>
      <c r="F9809" s="3" t="n">
        <f aca="false">F$8929</f>
        <v>2019</v>
      </c>
      <c r="G9809" s="3" t="n">
        <v>9.64</v>
      </c>
      <c r="H9809" s="3" t="n">
        <f aca="false">H$8929</f>
        <v>0.181790322172902</v>
      </c>
      <c r="I9809" s="3" t="n">
        <f aca="false">I$8929</f>
        <v>0.079</v>
      </c>
      <c r="J9809" s="3" t="n">
        <f aca="false">J$8929</f>
        <v>0.0143614354516592</v>
      </c>
      <c r="K9809" s="3" t="str">
        <f aca="false">K$8929</f>
        <v>Escala Brasil Transparente 360º - Ranking de “Transparência Passiva” e “Transparência Ativa”.</v>
      </c>
      <c r="L9809" s="3" t="str">
        <f aca="false">L$8929</f>
        <v>CGU</v>
      </c>
      <c r="M9809" s="3" t="str">
        <f aca="false">M$8929</f>
        <v>Pontuação de 0 a 10</v>
      </c>
      <c r="N9809" s="3" t="str">
        <f aca="false">N$62</f>
        <v>A partir da edição de 2018, ou seja, do dado de 2016, passou a ser usado a avaliação Escala Brasil Transparente</v>
      </c>
      <c r="O9809" s="3" t="n">
        <v>100</v>
      </c>
    </row>
    <row r="9810" customFormat="false" ht="15" hidden="false" customHeight="true" outlineLevel="0" collapsed="false">
      <c r="A9810" s="3" t="str">
        <f aca="false">A$8930</f>
        <v>Eficiência da Máquina Pública</v>
      </c>
      <c r="B9810" s="3" t="str">
        <f aca="false">B$8930</f>
        <v> Total</v>
      </c>
      <c r="C9810" s="3" t="n">
        <f aca="false">C$8930</f>
        <v>1</v>
      </c>
      <c r="D9810" s="3" t="s">
        <v>250</v>
      </c>
      <c r="E9810" s="3" t="n">
        <f aca="false">E$8930</f>
        <v>2019</v>
      </c>
      <c r="F9810" s="3" t="n">
        <f aca="false">F$8930</f>
        <v>2019</v>
      </c>
      <c r="G9810" s="3" t="n">
        <v>71.9831614681564</v>
      </c>
      <c r="H9810" s="3" t="n">
        <f aca="false">H$8930</f>
        <v>1</v>
      </c>
      <c r="I9810" s="3" t="n">
        <f aca="false">I$8930</f>
        <v>0.079</v>
      </c>
      <c r="J9810" s="3" t="n">
        <f aca="false">J$8930</f>
        <v>0.079</v>
      </c>
      <c r="K9810" s="3" t="str">
        <f aca="false">K$8930</f>
        <v>Nota obtida via normalização e ponderação de indicadores que variam de 0 a 100.</v>
      </c>
      <c r="L9810" s="3" t="str">
        <f aca="false">L$8930</f>
        <v>Tendências</v>
      </c>
      <c r="M9810" s="3" t="str">
        <f aca="false">M$8930</f>
        <v>Nota de 0 a 100</v>
      </c>
      <c r="N9810" s="5"/>
      <c r="O9810" s="3" t="n">
        <v>80.508340145208</v>
      </c>
    </row>
    <row r="9811" customFormat="false" ht="15" hidden="false" customHeight="true" outlineLevel="0" collapsed="false">
      <c r="A9811" s="3" t="str">
        <f aca="false">A$8931</f>
        <v>Infraestrutura</v>
      </c>
      <c r="B9811" s="3" t="str">
        <f aca="false">B$8931</f>
        <v>Acessibilidade do Serviço de Telecomunicações</v>
      </c>
      <c r="C9811" s="3" t="n">
        <f aca="false">C$8931</f>
        <v>1</v>
      </c>
      <c r="D9811" s="3" t="s">
        <v>250</v>
      </c>
      <c r="E9811" s="3" t="n">
        <f aca="false">E$8931</f>
        <v>2018</v>
      </c>
      <c r="F9811" s="3" t="n">
        <f aca="false">F$8931</f>
        <v>2019</v>
      </c>
      <c r="G9811" s="3" t="n">
        <v>130.764186043734</v>
      </c>
      <c r="H9811" s="3" t="n">
        <f aca="false">H$8931</f>
        <v>0.102626310390346</v>
      </c>
      <c r="I9811" s="3" t="n">
        <f aca="false">I$8931</f>
        <v>0.127</v>
      </c>
      <c r="J9811" s="3" t="n">
        <f aca="false">J$8931</f>
        <v>0.0130335414195739</v>
      </c>
      <c r="K9811" s="3" t="str">
        <f aca="false">K$8931</f>
        <v>Densidade de acessos por 100 habitantes (telefonia móvel e banda larga).</v>
      </c>
      <c r="L9811" s="3" t="str">
        <f aca="false">L$8931</f>
        <v>ANATEL e IBGE</v>
      </c>
      <c r="M9811" s="3" t="str">
        <f aca="false">M$8931</f>
        <v>Acessos por 100 mil habitantes</v>
      </c>
      <c r="N9811" s="5"/>
      <c r="O9811" s="3" t="n">
        <v>52.751273381921</v>
      </c>
    </row>
    <row r="9812" customFormat="false" ht="15" hidden="false" customHeight="true" outlineLevel="0" collapsed="false">
      <c r="A9812" s="3" t="str">
        <f aca="false">A$8932</f>
        <v>Infraestrutura</v>
      </c>
      <c r="B9812" s="3" t="str">
        <f aca="false">B$8932</f>
        <v>Qualidade do Serviço de Telecomunicações</v>
      </c>
      <c r="C9812" s="3" t="n">
        <f aca="false">C$8932</f>
        <v>1</v>
      </c>
      <c r="D9812" s="3" t="s">
        <v>250</v>
      </c>
      <c r="E9812" s="3" t="n">
        <f aca="false">E$8932</f>
        <v>2018</v>
      </c>
      <c r="F9812" s="3" t="n">
        <f aca="false">F$8932</f>
        <v>2019</v>
      </c>
      <c r="G9812" s="3" t="n">
        <v>76.2</v>
      </c>
      <c r="H9812" s="3" t="n">
        <f aca="false">H$8932</f>
        <v>0.0998607896894471</v>
      </c>
      <c r="I9812" s="3" t="n">
        <f aca="false">I$8932</f>
        <v>0.127</v>
      </c>
      <c r="J9812" s="3" t="n">
        <f aca="false">J$8932</f>
        <v>0.0126823202905598</v>
      </c>
      <c r="K9812" s="3" t="str">
        <f aca="false">K$8932</f>
        <v>Média do ranking de banda larga fixa e do de telefonia móvel (percentual de indicadores com cumprimento de metas).</v>
      </c>
      <c r="L9812" s="3" t="str">
        <f aca="false">L$8932</f>
        <v>ANATEL</v>
      </c>
      <c r="M9812" s="3" t="str">
        <f aca="false">M$8932</f>
        <v>Porcentagem %</v>
      </c>
      <c r="N9812" s="5"/>
      <c r="O9812" s="3" t="n">
        <v>84.8214285714286</v>
      </c>
    </row>
    <row r="9813" customFormat="false" ht="15" hidden="false" customHeight="true" outlineLevel="0" collapsed="false">
      <c r="A9813" s="3" t="str">
        <f aca="false">A$8933</f>
        <v>Infraestrutura</v>
      </c>
      <c r="B9813" s="3" t="str">
        <f aca="false">B$8933</f>
        <v>Custo de Combustíveis</v>
      </c>
      <c r="C9813" s="3" t="n">
        <f aca="false">C$8933</f>
        <v>-1</v>
      </c>
      <c r="D9813" s="3" t="s">
        <v>250</v>
      </c>
      <c r="E9813" s="3" t="n">
        <f aca="false">E$8933</f>
        <v>2018</v>
      </c>
      <c r="F9813" s="3" t="n">
        <f aca="false">F$8933</f>
        <v>2019</v>
      </c>
      <c r="G9813" s="3" t="n">
        <v>3.85231201443265</v>
      </c>
      <c r="H9813" s="3" t="n">
        <f aca="false">H$8933</f>
        <v>0.0924769858116104</v>
      </c>
      <c r="I9813" s="3" t="n">
        <f aca="false">I$8933</f>
        <v>0.127</v>
      </c>
      <c r="J9813" s="3" t="n">
        <f aca="false">J$8933</f>
        <v>0.0117445771980745</v>
      </c>
      <c r="K9813" s="3" t="str">
        <f aca="false">K$8933</f>
        <v>Preço médio pago em reais por consumidores finais (etanol, gasolina e diesel), ponderado pela participação dos combustíveis no consumo total.</v>
      </c>
      <c r="L9813" s="3" t="str">
        <f aca="false">L$8933</f>
        <v>ANP</v>
      </c>
      <c r="M9813" s="3" t="str">
        <f aca="false">M$8933</f>
        <v>Reais (R$)</v>
      </c>
      <c r="N9813" s="5" t="str">
        <f aca="false">N$6</f>
        <v>A partir da edição de 2018, ou seja, do dado de 2017 o preço pago passou a ser ponderado pela participação dos combustíveis no consumo total.</v>
      </c>
      <c r="O9813" s="3" t="n">
        <v>75.0754483552601</v>
      </c>
    </row>
    <row r="9814" customFormat="false" ht="15" hidden="false" customHeight="true" outlineLevel="0" collapsed="false">
      <c r="A9814" s="3" t="str">
        <f aca="false">A$8934</f>
        <v>Infraestrutura</v>
      </c>
      <c r="B9814" s="3" t="str">
        <f aca="false">B$8934</f>
        <v>Custo de Saneamento Básico</v>
      </c>
      <c r="C9814" s="3" t="n">
        <f aca="false">C$8934</f>
        <v>-1</v>
      </c>
      <c r="D9814" s="3" t="s">
        <v>250</v>
      </c>
      <c r="E9814" s="3" t="n">
        <f aca="false">E$8934</f>
        <v>2017</v>
      </c>
      <c r="F9814" s="3" t="n">
        <f aca="false">F$8934</f>
        <v>2019</v>
      </c>
      <c r="G9814" s="3" t="n">
        <v>4.7</v>
      </c>
      <c r="H9814" s="3" t="n">
        <f aca="false">H$8934</f>
        <v>0.0967723308328037</v>
      </c>
      <c r="I9814" s="3" t="n">
        <f aca="false">I$8934</f>
        <v>0.127</v>
      </c>
      <c r="J9814" s="3" t="n">
        <f aca="false">J$8934</f>
        <v>0.0122900860157661</v>
      </c>
      <c r="K9814" s="3" t="str">
        <f aca="false">K$8934</f>
        <v>Tarifa média praticada pelo serviço de tratamento e distribuição.</v>
      </c>
      <c r="L9814" s="3" t="str">
        <f aca="false">L$8934</f>
        <v>SNIS</v>
      </c>
      <c r="M9814" s="3" t="str">
        <f aca="false">M$8934</f>
        <v>Reais ($) por m3</v>
      </c>
      <c r="N9814" s="5"/>
      <c r="O9814" s="3" t="n">
        <v>34.9740932642487</v>
      </c>
    </row>
    <row r="9815" customFormat="false" ht="15" hidden="false" customHeight="true" outlineLevel="0" collapsed="false">
      <c r="A9815" s="3" t="str">
        <f aca="false">A$8935</f>
        <v>Infraestrutura</v>
      </c>
      <c r="B9815" s="3" t="str">
        <f aca="false">B$8935</f>
        <v>Disponibilidade de Voos Diretos</v>
      </c>
      <c r="C9815" s="3" t="n">
        <f aca="false">C$8935</f>
        <v>1</v>
      </c>
      <c r="D9815" s="3" t="s">
        <v>250</v>
      </c>
      <c r="E9815" s="3" t="n">
        <f aca="false">E$8935</f>
        <v>2018</v>
      </c>
      <c r="F9815" s="3" t="n">
        <f aca="false">F$8935</f>
        <v>2019</v>
      </c>
      <c r="G9815" s="3" t="n">
        <v>7831</v>
      </c>
      <c r="H9815" s="3" t="n">
        <f aca="false">H$8935</f>
        <v>0.102449148056252</v>
      </c>
      <c r="I9815" s="3" t="n">
        <f aca="false">I$8935</f>
        <v>0.127</v>
      </c>
      <c r="J9815" s="3" t="n">
        <f aca="false">J$8935</f>
        <v>0.013011041803144</v>
      </c>
      <c r="K9815" s="3" t="str">
        <f aca="false">K$8935</f>
        <v>Número de voos diretos domésticos regulares.</v>
      </c>
      <c r="L9815" s="3" t="str">
        <f aca="false">L$8935</f>
        <v>ANAC</v>
      </c>
      <c r="M9815" s="3" t="str">
        <f aca="false">M$8935</f>
        <v>Número de voos</v>
      </c>
      <c r="N9815" s="5"/>
      <c r="O9815" s="3" t="n">
        <v>2.79017533390521</v>
      </c>
    </row>
    <row r="9816" customFormat="false" ht="15" hidden="false" customHeight="true" outlineLevel="0" collapsed="false">
      <c r="A9816" s="3" t="str">
        <f aca="false">A$8936</f>
        <v>Infraestrutura</v>
      </c>
      <c r="B9816" s="3" t="str">
        <f aca="false">B$8936</f>
        <v>Acesso à Energia Elétrica</v>
      </c>
      <c r="C9816" s="3" t="n">
        <f aca="false">C$8936</f>
        <v>1</v>
      </c>
      <c r="D9816" s="3" t="s">
        <v>250</v>
      </c>
      <c r="E9816" s="3" t="n">
        <f aca="false">E$8936</f>
        <v>2018</v>
      </c>
      <c r="F9816" s="3" t="n">
        <f aca="false">F$8936</f>
        <v>2019</v>
      </c>
      <c r="G9816" s="3" t="n">
        <v>99.9439742455253</v>
      </c>
      <c r="H9816" s="3" t="n">
        <f aca="false">H$8936</f>
        <v>0.0432287942732212</v>
      </c>
      <c r="I9816" s="3" t="n">
        <f aca="false">I$8936</f>
        <v>0.127</v>
      </c>
      <c r="J9816" s="3" t="n">
        <f aca="false">J$8936</f>
        <v>0.00549005687269909</v>
      </c>
      <c r="K9816" s="3" t="str">
        <f aca="false">K$8936</f>
        <v>Proporção de domicílios com acesso a energia elétrica (iluminação elétrica).</v>
      </c>
      <c r="L9816" s="3" t="str">
        <f aca="false">L$8936</f>
        <v>IBGE</v>
      </c>
      <c r="M9816" s="3" t="str">
        <f aca="false">M$8936</f>
        <v>Porcentagem %</v>
      </c>
      <c r="N9816" s="5"/>
      <c r="O9816" s="3" t="n">
        <v>98.3888902487428</v>
      </c>
    </row>
    <row r="9817" customFormat="false" ht="15" hidden="false" customHeight="true" outlineLevel="0" collapsed="false">
      <c r="A9817" s="3" t="str">
        <f aca="false">A$8937</f>
        <v>Infraestrutura</v>
      </c>
      <c r="B9817" s="3" t="str">
        <f aca="false">B$8937</f>
        <v>Custo da Energia Elétrica</v>
      </c>
      <c r="C9817" s="3" t="n">
        <f aca="false">C$8937</f>
        <v>-1</v>
      </c>
      <c r="D9817" s="3" t="s">
        <v>250</v>
      </c>
      <c r="E9817" s="3" t="n">
        <f aca="false">E$8937</f>
        <v>2018</v>
      </c>
      <c r="F9817" s="3" t="n">
        <f aca="false">F$8937</f>
        <v>2019</v>
      </c>
      <c r="G9817" s="3" t="n">
        <v>682.006719842109</v>
      </c>
      <c r="H9817" s="3" t="n">
        <f aca="false">H$8937</f>
        <v>0.114630637462429</v>
      </c>
      <c r="I9817" s="3" t="n">
        <f aca="false">I$8937</f>
        <v>0.127</v>
      </c>
      <c r="J9817" s="3" t="n">
        <f aca="false">J$8937</f>
        <v>0.0145580909577285</v>
      </c>
      <c r="K9817" s="3" t="str">
        <f aca="false">K$8937</f>
        <v>Tarifa média praticada para o consumo comercial, residencial e industrial.</v>
      </c>
      <c r="L9817" s="3" t="str">
        <f aca="false">L$8937</f>
        <v>ANEEL</v>
      </c>
      <c r="M9817" s="3" t="str">
        <f aca="false">M$8937</f>
        <v>Reais (R$) por MWh</v>
      </c>
      <c r="N9817" s="5"/>
      <c r="O9817" s="3" t="n">
        <v>63.3094884992746</v>
      </c>
    </row>
    <row r="9818" customFormat="false" ht="15" hidden="false" customHeight="true" outlineLevel="0" collapsed="false">
      <c r="A9818" s="3" t="str">
        <f aca="false">A$8938</f>
        <v>Infraestrutura</v>
      </c>
      <c r="B9818" s="3" t="str">
        <f aca="false">B$8938</f>
        <v>Qualidade da Energia Elétrica</v>
      </c>
      <c r="C9818" s="3" t="n">
        <f aca="false">C$8938</f>
        <v>-1</v>
      </c>
      <c r="D9818" s="3" t="s">
        <v>250</v>
      </c>
      <c r="E9818" s="3" t="n">
        <f aca="false">E$8938</f>
        <v>2018</v>
      </c>
      <c r="F9818" s="3" t="n">
        <f aca="false">F$8938</f>
        <v>2019</v>
      </c>
      <c r="G9818" s="3" t="n">
        <v>0.73</v>
      </c>
      <c r="H9818" s="3" t="n">
        <f aca="false">H$8938</f>
        <v>0.130636551781839</v>
      </c>
      <c r="I9818" s="3" t="n">
        <f aca="false">I$8938</f>
        <v>0.127</v>
      </c>
      <c r="J9818" s="3" t="n">
        <f aca="false">J$8938</f>
        <v>0.0165908420762936</v>
      </c>
      <c r="K9818" s="3" t="str">
        <f aca="false">K$8938</f>
        <v>O indicador aponta o Desempenho Global de Continuidade, que considera a duração e frequência de interrupções no serviço de energia.</v>
      </c>
      <c r="L9818" s="3" t="str">
        <f aca="false">L$8938</f>
        <v>ANEEL</v>
      </c>
      <c r="M9818" s="3" t="str">
        <f aca="false">M$8938</f>
        <v>Pontuação</v>
      </c>
      <c r="N9818" s="5"/>
      <c r="O9818" s="3" t="n">
        <v>97.5604270924107</v>
      </c>
    </row>
    <row r="9819" customFormat="false" ht="15" hidden="false" customHeight="true" outlineLevel="0" collapsed="false">
      <c r="A9819" s="3" t="str">
        <f aca="false">A$8939</f>
        <v>Infraestrutura</v>
      </c>
      <c r="B9819" s="3" t="str">
        <f aca="false">B$8939</f>
        <v>Qualidade das Rodovias</v>
      </c>
      <c r="C9819" s="3" t="n">
        <f aca="false">C$8939</f>
        <v>1</v>
      </c>
      <c r="D9819" s="3" t="s">
        <v>250</v>
      </c>
      <c r="E9819" s="3" t="n">
        <f aca="false">E$8939</f>
        <v>2018</v>
      </c>
      <c r="F9819" s="3" t="n">
        <f aca="false">F$8939</f>
        <v>2019</v>
      </c>
      <c r="G9819" s="3" t="n">
        <v>3.39206349206349</v>
      </c>
      <c r="H9819" s="3" t="n">
        <f aca="false">H$8939</f>
        <v>0.217318451702051</v>
      </c>
      <c r="I9819" s="3" t="n">
        <f aca="false">I$8939</f>
        <v>0.127</v>
      </c>
      <c r="J9819" s="3" t="n">
        <f aca="false">J$8939</f>
        <v>0.0275994433661605</v>
      </c>
      <c r="K9819" s="3" t="str">
        <f aca="false">K$8939</f>
        <v>Avaliação das condições das vias rodoviárias (nota entre 1 (ruim) a 5 (ótimo) ponderada pela extensão pesquisada).</v>
      </c>
      <c r="L9819" s="3" t="str">
        <f aca="false">L$8939</f>
        <v>CNT</v>
      </c>
      <c r="M9819" s="3" t="str">
        <f aca="false">M$8939</f>
        <v>Pontuação de 1 a 5</v>
      </c>
      <c r="N9819" s="5"/>
      <c r="O9819" s="3" t="n">
        <v>60.3709127000615</v>
      </c>
    </row>
    <row r="9820" customFormat="false" ht="15" hidden="false" customHeight="true" outlineLevel="0" collapsed="false">
      <c r="A9820" s="3" t="str">
        <f aca="false">A$8940</f>
        <v>Infraestrutura</v>
      </c>
      <c r="B9820" s="3" t="str">
        <f aca="false">B$8940</f>
        <v> Total</v>
      </c>
      <c r="C9820" s="3" t="n">
        <f aca="false">C$8940</f>
        <v>1</v>
      </c>
      <c r="D9820" s="3" t="s">
        <v>250</v>
      </c>
      <c r="E9820" s="3" t="n">
        <f aca="false">E$8940</f>
        <v>2019</v>
      </c>
      <c r="F9820" s="3" t="n">
        <f aca="false">F$8940</f>
        <v>2019</v>
      </c>
      <c r="G9820" s="3" t="n">
        <v>61.8722413584487</v>
      </c>
      <c r="H9820" s="3" t="n">
        <f aca="false">H$8940</f>
        <v>1</v>
      </c>
      <c r="I9820" s="3" t="n">
        <f aca="false">I$8940</f>
        <v>0.127</v>
      </c>
      <c r="J9820" s="3" t="n">
        <f aca="false">J$8940</f>
        <v>0.127</v>
      </c>
      <c r="K9820" s="3" t="str">
        <f aca="false">K$8940</f>
        <v>Nota obtida via normalização e ponderação de indicadores que variam de 0 a 100.</v>
      </c>
      <c r="L9820" s="3" t="str">
        <f aca="false">L$8940</f>
        <v>Tendências</v>
      </c>
      <c r="M9820" s="3" t="str">
        <f aca="false">M$8940</f>
        <v>Nota de 0 a 100</v>
      </c>
      <c r="N9820" s="5"/>
      <c r="O9820" s="3" t="n">
        <v>49.6658448519333</v>
      </c>
    </row>
    <row r="9821" customFormat="false" ht="15" hidden="false" customHeight="true" outlineLevel="0" collapsed="false">
      <c r="A9821" s="3" t="str">
        <f aca="false">A$8941</f>
        <v>Inovação</v>
      </c>
      <c r="B9821" s="3" t="str">
        <f aca="false">B$8941</f>
        <v>Investimentos Públicos em P&amp;D</v>
      </c>
      <c r="C9821" s="3" t="n">
        <f aca="false">C$8941</f>
        <v>1</v>
      </c>
      <c r="D9821" s="3" t="s">
        <v>250</v>
      </c>
      <c r="E9821" s="3" t="n">
        <f aca="false">E$8941</f>
        <v>2016</v>
      </c>
      <c r="F9821" s="3" t="n">
        <f aca="false">F$8941</f>
        <v>2019</v>
      </c>
      <c r="G9821" s="3" t="n">
        <v>0.0687734049842814</v>
      </c>
      <c r="H9821" s="3" t="n">
        <f aca="false">H$8941</f>
        <v>0.27697122446636</v>
      </c>
      <c r="I9821" s="3" t="n">
        <f aca="false">I$8941</f>
        <v>0.068</v>
      </c>
      <c r="J9821" s="3" t="n">
        <f aca="false">J$8941</f>
        <v>0.0188340432637125</v>
      </c>
      <c r="K9821" s="3" t="str">
        <f aca="false">K$8941</f>
        <v>Participação de Investimento público em P&amp;D no PIB estadual.</v>
      </c>
      <c r="L9821" s="3" t="str">
        <f aca="false">L$8941</f>
        <v>MCTIC e IBGE</v>
      </c>
      <c r="M9821" s="3" t="str">
        <f aca="false">M$8941</f>
        <v>Porcentagem %</v>
      </c>
      <c r="N9821" s="5" t="str">
        <f aca="false">N$68</f>
        <v>O PIB utilizado é o oficial divulgado pelo IBGE</v>
      </c>
      <c r="O9821" s="3" t="n">
        <v>12.5697817242474</v>
      </c>
    </row>
    <row r="9822" customFormat="false" ht="15" hidden="false" customHeight="true" outlineLevel="0" collapsed="false">
      <c r="A9822" s="3" t="str">
        <f aca="false">A$8942</f>
        <v>Inovação</v>
      </c>
      <c r="B9822" s="3" t="str">
        <f aca="false">B$8942</f>
        <v>Patentes</v>
      </c>
      <c r="C9822" s="3" t="n">
        <f aca="false">C$8942</f>
        <v>1</v>
      </c>
      <c r="D9822" s="3" t="s">
        <v>250</v>
      </c>
      <c r="E9822" s="3" t="n">
        <f aca="false">E$8942</f>
        <v>2017</v>
      </c>
      <c r="F9822" s="3" t="n">
        <f aca="false">F$8942</f>
        <v>2019</v>
      </c>
      <c r="G9822" s="3" t="n">
        <v>0.0408421776366606</v>
      </c>
      <c r="H9822" s="3" t="n">
        <f aca="false">H$8942</f>
        <v>0.235363276193226</v>
      </c>
      <c r="I9822" s="3" t="n">
        <f aca="false">I$8942</f>
        <v>0.068</v>
      </c>
      <c r="J9822" s="3" t="n">
        <f aca="false">J$8942</f>
        <v>0.0160047027811393</v>
      </c>
      <c r="K9822" s="3" t="str">
        <f aca="false">K$8942</f>
        <v>Total de concessões de patentes, englobando os tipos: "Patente de Invenção", "Modelo de Utilidade" e "Certificado de Adição" em relação ao PIB.</v>
      </c>
      <c r="L9822" s="3" t="str">
        <f aca="false">L$8942</f>
        <v>INPI e Tendências</v>
      </c>
      <c r="M9822" s="3" t="str">
        <f aca="false">M$8942</f>
        <v>Patentes pelo PIB em 1 bilhão de reais</v>
      </c>
      <c r="N9822" s="3" t="str">
        <f aca="false">N$69</f>
        <v>O PIB utilizado para cálculo é estimado pela Tendências</v>
      </c>
      <c r="O9822" s="3" t="n">
        <v>8.73109757065931</v>
      </c>
    </row>
    <row r="9823" customFormat="false" ht="15" hidden="false" customHeight="true" outlineLevel="0" collapsed="false">
      <c r="A9823" s="3" t="str">
        <f aca="false">A$8943</f>
        <v>Inovação</v>
      </c>
      <c r="B9823" s="3" t="str">
        <f aca="false">B$8943</f>
        <v>Bolsa de Mestrado e Doutorado</v>
      </c>
      <c r="C9823" s="3" t="n">
        <f aca="false">C$8943</f>
        <v>1</v>
      </c>
      <c r="D9823" s="3" t="s">
        <v>250</v>
      </c>
      <c r="E9823" s="3" t="n">
        <f aca="false">E$8943</f>
        <v>2017</v>
      </c>
      <c r="F9823" s="3" t="n">
        <f aca="false">F$8943</f>
        <v>2019</v>
      </c>
      <c r="G9823" s="3" t="n">
        <v>30.5282005371531</v>
      </c>
      <c r="H9823" s="3" t="n">
        <f aca="false">H$8943</f>
        <v>0.267071958016711</v>
      </c>
      <c r="I9823" s="3" t="n">
        <f aca="false">I$8943</f>
        <v>0.068</v>
      </c>
      <c r="J9823" s="3" t="n">
        <f aca="false">J$8943</f>
        <v>0.0181608931451364</v>
      </c>
      <c r="K9823" s="3" t="str">
        <f aca="false">K$8943</f>
        <v>Proporção de discentes de pós-graduação beneficiados pela Bolsa CNPq, CAPES ou FAPs dos Estados.</v>
      </c>
      <c r="L9823" s="3" t="str">
        <f aca="false">L$8943</f>
        <v>CNPQ, CAPES e CONFAP</v>
      </c>
      <c r="M9823" s="3" t="str">
        <f aca="false">M$8943</f>
        <v>Porcentagem %</v>
      </c>
      <c r="N98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823" s="3" t="n">
        <v>44.4117587969499</v>
      </c>
    </row>
    <row r="9824" customFormat="false" ht="15" hidden="false" customHeight="true" outlineLevel="0" collapsed="false">
      <c r="A9824" s="3" t="str">
        <f aca="false">A$8944</f>
        <v>Inovação</v>
      </c>
      <c r="B9824" s="3" t="str">
        <f aca="false">B$8944</f>
        <v>Empreendimentos Inovadores</v>
      </c>
      <c r="C9824" s="3" t="n">
        <f aca="false">C$8944</f>
        <v>1</v>
      </c>
      <c r="D9824" s="3" t="s">
        <v>250</v>
      </c>
      <c r="E9824" s="3" t="n">
        <f aca="false">E$8944</f>
        <v>2019</v>
      </c>
      <c r="F9824" s="3" t="n">
        <f aca="false">F$8944</f>
        <v>2019</v>
      </c>
      <c r="G9824" s="3" t="n">
        <v>3.35932204402056</v>
      </c>
      <c r="H9824" s="3" t="n">
        <f aca="false">H$8944</f>
        <v>0.220593541323703</v>
      </c>
      <c r="I9824" s="3" t="n">
        <f aca="false">I$8944</f>
        <v>0.068</v>
      </c>
      <c r="J9824" s="3" t="n">
        <f aca="false">J$8944</f>
        <v>0.0150003608100118</v>
      </c>
      <c r="K9824" s="3" t="str">
        <f aca="false">K$8944</f>
        <v>Número de Aceleradoras, Incubadoras, Parques Tecnológicos e Parques Científicos associados à Anprotec (Associação Nacional de Entidades Promotoras de Empreendimentos Inovadores) para cada 1 milhão de habitantes.</v>
      </c>
      <c r="L9824" s="3" t="str">
        <f aca="false">L$8944</f>
        <v>Anprotec</v>
      </c>
      <c r="M9824" s="3" t="str">
        <f aca="false">M$8944</f>
        <v>Quantidade por 1 milhão de habitantes</v>
      </c>
      <c r="N9824" s="5"/>
      <c r="O9824" s="3" t="n">
        <v>94.9183699673624</v>
      </c>
    </row>
    <row r="9825" customFormat="false" ht="15" hidden="false" customHeight="true" outlineLevel="0" collapsed="false">
      <c r="A9825" s="3" t="str">
        <f aca="false">A$8945</f>
        <v>Inovação</v>
      </c>
      <c r="B9825" s="3" t="str">
        <f aca="false">B$8945</f>
        <v> Total</v>
      </c>
      <c r="C9825" s="3" t="n">
        <f aca="false">C$8945</f>
        <v>1</v>
      </c>
      <c r="D9825" s="3" t="s">
        <v>250</v>
      </c>
      <c r="E9825" s="3" t="n">
        <f aca="false">E$8945</f>
        <v>2019</v>
      </c>
      <c r="F9825" s="3" t="n">
        <f aca="false">F$8945</f>
        <v>2019</v>
      </c>
      <c r="G9825" s="3" t="n">
        <v>38.335962313074</v>
      </c>
      <c r="H9825" s="3" t="n">
        <f aca="false">H$8945</f>
        <v>1</v>
      </c>
      <c r="I9825" s="3" t="n">
        <f aca="false">I$8945</f>
        <v>0.068</v>
      </c>
      <c r="J9825" s="3" t="n">
        <f aca="false">J$8945</f>
        <v>0.068</v>
      </c>
      <c r="K9825" s="3" t="str">
        <f aca="false">K$8945</f>
        <v>Nota obtida via normalização e ponderação de indicadores que variam de 0 a 100.</v>
      </c>
      <c r="L9825" s="3" t="str">
        <f aca="false">L$8945</f>
        <v>Tendências</v>
      </c>
      <c r="M9825" s="3" t="str">
        <f aca="false">M$8945</f>
        <v>Nota de 0 a 100</v>
      </c>
      <c r="N9825" s="5"/>
      <c r="O9825" s="3" t="n">
        <v>46.8264211515972</v>
      </c>
    </row>
    <row r="9826" customFormat="false" ht="15.75" hidden="false" customHeight="true" outlineLevel="0" collapsed="false">
      <c r="A9826" s="3" t="str">
        <f aca="false">A$8946</f>
        <v>Potencial de Mercado</v>
      </c>
      <c r="B9826" s="3" t="str">
        <f aca="false">B$8946</f>
        <v>Tamanho de Mercado</v>
      </c>
      <c r="C9826" s="3" t="n">
        <f aca="false">C$8946</f>
        <v>1</v>
      </c>
      <c r="D9826" s="3" t="s">
        <v>250</v>
      </c>
      <c r="E9826" s="3" t="n">
        <f aca="false">E$8946</f>
        <v>2018</v>
      </c>
      <c r="F9826" s="3" t="n">
        <f aca="false">F$8946</f>
        <v>2019</v>
      </c>
      <c r="G9826" s="3" t="n">
        <v>102.007041697599</v>
      </c>
      <c r="H9826" s="3" t="n">
        <f aca="false">H$8946</f>
        <v>0.386075959041128</v>
      </c>
      <c r="I9826" s="3" t="n">
        <f aca="false">I$8946</f>
        <v>0.077</v>
      </c>
      <c r="J9826" s="3" t="n">
        <f aca="false">J$8946</f>
        <v>0.0297278488461669</v>
      </c>
      <c r="K9826" s="3" t="str">
        <f aca="false">K$8946</f>
        <v>Nível do Produto Interno Bruto (PIB) em R$ bilhões. </v>
      </c>
      <c r="L9826" s="3" t="str">
        <f aca="false">L$8946</f>
        <v>Tendências</v>
      </c>
      <c r="M9826" s="3" t="str">
        <f aca="false">M$8946</f>
        <v>R$ bilhões</v>
      </c>
      <c r="N9826" s="5" t="str">
        <f aca="false">N$2</f>
        <v>O PIB utilizado para cálculo é estimado pela Tendências</v>
      </c>
      <c r="O9826" s="3" t="n">
        <v>4.07598152676967</v>
      </c>
    </row>
    <row r="9827" customFormat="false" ht="15" hidden="false" customHeight="true" outlineLevel="0" collapsed="false">
      <c r="A9827" s="3" t="str">
        <f aca="false">A$8947</f>
        <v>Potencial de Mercado</v>
      </c>
      <c r="B9827" s="3" t="str">
        <f aca="false">B$8947</f>
        <v>Taxa de Crescimento</v>
      </c>
      <c r="C9827" s="3" t="n">
        <f aca="false">C$8947</f>
        <v>1</v>
      </c>
      <c r="D9827" s="3" t="s">
        <v>250</v>
      </c>
      <c r="E9827" s="3" t="n">
        <f aca="false">E$8947</f>
        <v>2018</v>
      </c>
      <c r="F9827" s="3" t="n">
        <f aca="false">F$8947</f>
        <v>2019</v>
      </c>
      <c r="G9827" s="3" t="n">
        <v>0.2677299610363</v>
      </c>
      <c r="H9827" s="3" t="n">
        <f aca="false">H$8947</f>
        <v>0.34322762312315</v>
      </c>
      <c r="I9827" s="3" t="n">
        <f aca="false">I$8947</f>
        <v>0.077</v>
      </c>
      <c r="J9827" s="3" t="n">
        <f aca="false">J$8947</f>
        <v>0.0264285269804825</v>
      </c>
      <c r="K9827" s="3" t="str">
        <f aca="false">K$8947</f>
        <v>Média Móvel de quatro períodos para a taxa de crescimento anual do PIB. </v>
      </c>
      <c r="L9827" s="3" t="str">
        <f aca="false">L$8947</f>
        <v>IBGE e Tendências</v>
      </c>
      <c r="M9827" s="3" t="str">
        <f aca="false">M$8947</f>
        <v>Porcentagem %</v>
      </c>
      <c r="N9827" s="5" t="str">
        <f aca="false">N$3</f>
        <v>O PIB utilizado para cálculo é estimado pela Tendências</v>
      </c>
      <c r="O9827" s="3" t="n">
        <v>80.4355396058203</v>
      </c>
    </row>
    <row r="9828" customFormat="false" ht="15" hidden="false" customHeight="true" outlineLevel="0" collapsed="false">
      <c r="A9828" s="3" t="str">
        <f aca="false">A$8948</f>
        <v>Potencial de Mercado</v>
      </c>
      <c r="B9828" s="3" t="str">
        <f aca="false">B$8948</f>
        <v>Crescimento Potencial da Força de Trabalho</v>
      </c>
      <c r="C9828" s="3" t="n">
        <f aca="false">C$8948</f>
        <v>1</v>
      </c>
      <c r="D9828" s="3" t="s">
        <v>250</v>
      </c>
      <c r="E9828" s="3" t="n">
        <f aca="false">E$8948</f>
        <v>2018</v>
      </c>
      <c r="F9828" s="3" t="n">
        <f aca="false">F$8948</f>
        <v>2019</v>
      </c>
      <c r="G9828" s="3" t="n">
        <v>0.746755517716791</v>
      </c>
      <c r="H9828" s="3" t="n">
        <f aca="false">H$8948</f>
        <v>0.270696417835722</v>
      </c>
      <c r="I9828" s="3" t="n">
        <f aca="false">I$8948</f>
        <v>0.077</v>
      </c>
      <c r="J9828" s="3" t="n">
        <f aca="false">J$8948</f>
        <v>0.0208436241733506</v>
      </c>
      <c r="K9828" s="3" t="str">
        <f aca="false">K$8948</f>
        <v>Média da taxa de crescimento da PIA para os próximos 10 anos (população com idade entre 15 e 64 anos).</v>
      </c>
      <c r="L9828" s="3" t="str">
        <f aca="false">L$8948</f>
        <v>IBGE</v>
      </c>
      <c r="M9828" s="3" t="str">
        <f aca="false">M$8948</f>
        <v>Porcentagem %</v>
      </c>
      <c r="N9828" s="5"/>
      <c r="O9828" s="3" t="n">
        <v>28.0371871511479</v>
      </c>
    </row>
    <row r="9829" customFormat="false" ht="15" hidden="false" customHeight="true" outlineLevel="0" collapsed="false">
      <c r="A9829" s="3" t="str">
        <f aca="false">A$8949</f>
        <v>Potencial de Mercado</v>
      </c>
      <c r="B9829" s="3" t="str">
        <f aca="false">B$8949</f>
        <v> Total</v>
      </c>
      <c r="C9829" s="3" t="n">
        <f aca="false">C$8949</f>
        <v>1</v>
      </c>
      <c r="D9829" s="3" t="s">
        <v>250</v>
      </c>
      <c r="E9829" s="3" t="n">
        <f aca="false">E$8949</f>
        <v>2019</v>
      </c>
      <c r="F9829" s="3" t="n">
        <f aca="false">F$8949</f>
        <v>2019</v>
      </c>
      <c r="G9829" s="3" t="n">
        <v>36.7709036785207</v>
      </c>
      <c r="H9829" s="3" t="n">
        <f aca="false">H$8949</f>
        <v>1</v>
      </c>
      <c r="I9829" s="3" t="n">
        <f aca="false">I$8949</f>
        <v>0.077</v>
      </c>
      <c r="J9829" s="3" t="n">
        <f aca="false">J$8949</f>
        <v>0.077</v>
      </c>
      <c r="K9829" s="3" t="str">
        <f aca="false">K$8949</f>
        <v>Nota obtida via normalização e ponderação de indicadores que variam de 0 a 100.</v>
      </c>
      <c r="L9829" s="3" t="str">
        <f aca="false">L$8949</f>
        <v>Tendências</v>
      </c>
      <c r="M9829" s="3" t="str">
        <f aca="false">M$8949</f>
        <v>Nota de 0 a 100</v>
      </c>
      <c r="N9829" s="5"/>
      <c r="O9829" s="3" t="n">
        <v>50.429855907865</v>
      </c>
    </row>
    <row r="9830" customFormat="false" ht="15" hidden="false" customHeight="true" outlineLevel="0" collapsed="false">
      <c r="A9830" s="3" t="str">
        <f aca="false">A$8950</f>
        <v>Solidez Fiscal</v>
      </c>
      <c r="B9830" s="3" t="str">
        <f aca="false">B$8950</f>
        <v>Taxa de Investimentos</v>
      </c>
      <c r="C9830" s="3" t="n">
        <f aca="false">C$8950</f>
        <v>1</v>
      </c>
      <c r="D9830" s="3" t="s">
        <v>250</v>
      </c>
      <c r="E9830" s="3" t="n">
        <f aca="false">E$8950</f>
        <v>2018</v>
      </c>
      <c r="F9830" s="3" t="n">
        <f aca="false">F$8950</f>
        <v>2019</v>
      </c>
      <c r="G9830" s="3" t="n">
        <v>11.0208230314693</v>
      </c>
      <c r="H9830" s="3" t="n">
        <f aca="false">H$8950</f>
        <v>0.170878190955034</v>
      </c>
      <c r="I9830" s="3" t="n">
        <f aca="false">I$8950</f>
        <v>0.12</v>
      </c>
      <c r="J9830" s="3" t="n">
        <f aca="false">J$8950</f>
        <v>0.0205053829146041</v>
      </c>
      <c r="K9830" s="3" t="str">
        <f aca="false">K$8950</f>
        <v>Investimento liquidado / receita corrente líquida</v>
      </c>
      <c r="L9830" s="3" t="str">
        <f aca="false">L$8950</f>
        <v>Siconfi</v>
      </c>
      <c r="M9830" s="3" t="str">
        <f aca="false">M$8950</f>
        <v>Porcentagem %</v>
      </c>
      <c r="N9830" s="5" t="str">
        <f aca="false">N$55</f>
        <v>Antes da edição de 2020 o indicador era conhecido como "Capacidade de Investimento"</v>
      </c>
      <c r="O9830" s="3" t="n">
        <v>73.8905763274367</v>
      </c>
    </row>
    <row r="9831" customFormat="false" ht="15" hidden="false" customHeight="true" outlineLevel="0" collapsed="false">
      <c r="A9831" s="3" t="str">
        <f aca="false">A$8951</f>
        <v>Solidez Fiscal</v>
      </c>
      <c r="B9831" s="3" t="str">
        <f aca="false">B$8951</f>
        <v>Resultado Nominal</v>
      </c>
      <c r="C9831" s="3" t="n">
        <f aca="false">C$8951</f>
        <v>1</v>
      </c>
      <c r="D9831" s="3" t="s">
        <v>250</v>
      </c>
      <c r="E9831" s="3" t="n">
        <f aca="false">E$8951</f>
        <v>2018</v>
      </c>
      <c r="F9831" s="3" t="n">
        <f aca="false">F$8951</f>
        <v>2019</v>
      </c>
      <c r="G9831" s="3" t="n">
        <v>0.25685141344136</v>
      </c>
      <c r="H9831" s="3" t="n">
        <f aca="false">H$8951</f>
        <v>0.097306857183677</v>
      </c>
      <c r="I9831" s="3" t="n">
        <f aca="false">I$8951</f>
        <v>0.12</v>
      </c>
      <c r="J9831" s="3" t="n">
        <f aca="false">J$8951</f>
        <v>0.0116768228620412</v>
      </c>
      <c r="K98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831" s="3" t="str">
        <f aca="false">L$8951</f>
        <v>Siconfi</v>
      </c>
      <c r="M9831" s="3" t="str">
        <f aca="false">M$8951</f>
        <v>Porcentagem %</v>
      </c>
      <c r="N9831" s="5"/>
      <c r="O9831" s="3" t="n">
        <v>81.3575481626121</v>
      </c>
    </row>
    <row r="9832" customFormat="false" ht="15" hidden="false" customHeight="true" outlineLevel="0" collapsed="false">
      <c r="A9832" s="3" t="str">
        <f aca="false">A$8952</f>
        <v>Solidez Fiscal</v>
      </c>
      <c r="B9832" s="3" t="str">
        <f aca="false">B$8952</f>
        <v>Solvência Fiscal</v>
      </c>
      <c r="C9832" s="3" t="n">
        <f aca="false">C$8952</f>
        <v>-1</v>
      </c>
      <c r="D9832" s="3" t="s">
        <v>250</v>
      </c>
      <c r="E9832" s="3" t="n">
        <f aca="false">E$8952</f>
        <v>2018</v>
      </c>
      <c r="F9832" s="3" t="n">
        <f aca="false">F$8952</f>
        <v>2019</v>
      </c>
      <c r="G9832" s="3" t="n">
        <v>72.4010892721045</v>
      </c>
      <c r="H9832" s="3" t="n">
        <f aca="false">H$8952</f>
        <v>0.0933880517377633</v>
      </c>
      <c r="I9832" s="3" t="n">
        <f aca="false">I$8952</f>
        <v>0.12</v>
      </c>
      <c r="J9832" s="3" t="n">
        <f aca="false">J$8952</f>
        <v>0.0112065662085316</v>
      </c>
      <c r="K9832" s="3" t="str">
        <f aca="false">K$8952</f>
        <v>Dívida consolidada líquida / receita corrente líquida</v>
      </c>
      <c r="L9832" s="3" t="str">
        <f aca="false">L$8952</f>
        <v>Siconfi</v>
      </c>
      <c r="M9832" s="3" t="str">
        <f aca="false">M$8952</f>
        <v>Porcentagem %</v>
      </c>
      <c r="N9832" s="5"/>
      <c r="O9832" s="3" t="n">
        <v>72.8095244069503</v>
      </c>
    </row>
    <row r="9833" customFormat="false" ht="15" hidden="false" customHeight="true" outlineLevel="0" collapsed="false">
      <c r="A9833" s="3" t="str">
        <f aca="false">A$8953</f>
        <v>Solidez Fiscal</v>
      </c>
      <c r="B9833" s="3" t="str">
        <f aca="false">B$8953</f>
        <v>Sucesso do Planejamento Orçamentário</v>
      </c>
      <c r="C9833" s="3" t="n">
        <f aca="false">C$8953</f>
        <v>1</v>
      </c>
      <c r="D9833" s="3" t="s">
        <v>250</v>
      </c>
      <c r="E9833" s="3" t="n">
        <f aca="false">E$8953</f>
        <v>2018</v>
      </c>
      <c r="F9833" s="3" t="n">
        <f aca="false">F$8953</f>
        <v>2019</v>
      </c>
      <c r="G9833" s="3" t="n">
        <v>76.4509343411279</v>
      </c>
      <c r="H9833" s="3" t="n">
        <f aca="false">H$8953</f>
        <v>0.0794621636939316</v>
      </c>
      <c r="I9833" s="3" t="n">
        <f aca="false">I$8953</f>
        <v>0.12</v>
      </c>
      <c r="J9833" s="3" t="n">
        <f aca="false">J$8953</f>
        <v>0.00953545964327179</v>
      </c>
      <c r="K9833" s="3" t="str">
        <f aca="false">K$8953</f>
        <v>Despesa liquidada pela despesa total atualizada (dotação orçamentária).</v>
      </c>
      <c r="L9833" s="3" t="str">
        <f aca="false">L$8953</f>
        <v>Siconfi</v>
      </c>
      <c r="M9833" s="3" t="str">
        <f aca="false">M$8953</f>
        <v>Porcentagem %</v>
      </c>
      <c r="N9833" s="5" t="str">
        <f aca="false">N$58</f>
        <v>Antes de 2020 o indicador era chamado de "Sucesso da Execução Orçamentária"</v>
      </c>
      <c r="O9833" s="3" t="n">
        <v>30.8750068876678</v>
      </c>
    </row>
    <row r="9834" customFormat="false" ht="15" hidden="false" customHeight="true" outlineLevel="0" collapsed="false">
      <c r="A9834" s="3" t="str">
        <f aca="false">A$8954</f>
        <v>Solidez Fiscal</v>
      </c>
      <c r="B9834" s="3" t="str">
        <f aca="false">B$8954</f>
        <v>Dependência Fiscal</v>
      </c>
      <c r="C9834" s="3" t="n">
        <f aca="false">C$8954</f>
        <v>-1</v>
      </c>
      <c r="D9834" s="3" t="s">
        <v>250</v>
      </c>
      <c r="E9834" s="3" t="n">
        <f aca="false">E$8954</f>
        <v>2018</v>
      </c>
      <c r="F9834" s="3" t="n">
        <f aca="false">F$8954</f>
        <v>2019</v>
      </c>
      <c r="G9834" s="3" t="n">
        <v>73.0219729763767</v>
      </c>
      <c r="H9834" s="3" t="n">
        <f aca="false">H$8954</f>
        <v>0.0188498358038808</v>
      </c>
      <c r="I9834" s="3" t="n">
        <f aca="false">I$8954</f>
        <v>0.12</v>
      </c>
      <c r="J9834" s="3" t="n">
        <f aca="false">J$8954</f>
        <v>0.00226198029646569</v>
      </c>
      <c r="K9834" s="3" t="str">
        <f aca="false">K$8954</f>
        <v>Grau de autonomia financeira do Estado tendo por base a participação das receitas correntes próprias (realizadas) sobre a receita corrente total, dado pela fórmula: 1 – (transferências correntes/receita corrente total)</v>
      </c>
      <c r="L9834" s="3" t="str">
        <f aca="false">L$8954</f>
        <v>Siconfi</v>
      </c>
      <c r="M9834" s="3" t="str">
        <f aca="false">M$8954</f>
        <v>Porcentagem %</v>
      </c>
      <c r="N98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834" s="3" t="n">
        <v>71.6895272356758</v>
      </c>
    </row>
    <row r="9835" customFormat="false" ht="15" hidden="false" customHeight="true" outlineLevel="0" collapsed="false">
      <c r="A9835" s="3" t="str">
        <f aca="false">A$8955</f>
        <v>Solidez Fiscal</v>
      </c>
      <c r="B9835" s="3" t="str">
        <f aca="false">B$8955</f>
        <v>Resultado Primário</v>
      </c>
      <c r="C9835" s="3" t="n">
        <f aca="false">C$8955</f>
        <v>1</v>
      </c>
      <c r="D9835" s="3" t="s">
        <v>250</v>
      </c>
      <c r="E9835" s="3" t="n">
        <f aca="false">E$8955</f>
        <v>2018</v>
      </c>
      <c r="F9835" s="3" t="n">
        <f aca="false">F$8955</f>
        <v>2019</v>
      </c>
      <c r="G9835" s="3" t="n">
        <v>0.450424963172729</v>
      </c>
      <c r="H9835" s="3" t="n">
        <f aca="false">H$8955</f>
        <v>0.000612010390159762</v>
      </c>
      <c r="I9835" s="3" t="n">
        <f aca="false">I$8955</f>
        <v>0.12</v>
      </c>
      <c r="J9835" s="3" t="n">
        <f aca="false">J$8955</f>
        <v>7.34412468191714E-005</v>
      </c>
      <c r="K9835" s="3" t="str">
        <f aca="false">K$8955</f>
        <v>O resultado primário é dado pela diferença entre receita primária realizada e a despesa primária empenhada no ano. A diferença é dividida pelo PIB nominal de cada Estado.</v>
      </c>
      <c r="L9835" s="3" t="str">
        <f aca="false">L$8955</f>
        <v>Siconfi e Tendências</v>
      </c>
      <c r="M9835" s="3" t="str">
        <f aca="false">M$8955</f>
        <v>Porcentagem %</v>
      </c>
      <c r="N9835" s="4" t="str">
        <f aca="false">N$2226</f>
        <v>O PIB utilizado para cálculo é estimado pela Tendências</v>
      </c>
      <c r="O9835" s="3" t="n">
        <v>40.3632479191902</v>
      </c>
    </row>
    <row r="9836" customFormat="false" ht="15" hidden="false" customHeight="true" outlineLevel="0" collapsed="false">
      <c r="A9836" s="3" t="str">
        <f aca="false">A$8956</f>
        <v>Solidez Fiscal</v>
      </c>
      <c r="B9836" s="3" t="str">
        <f aca="false">B$8956</f>
        <v>Gasto com Pessoal</v>
      </c>
      <c r="C9836" s="3" t="n">
        <f aca="false">C$8956</f>
        <v>-1</v>
      </c>
      <c r="D9836" s="3" t="s">
        <v>250</v>
      </c>
      <c r="E9836" s="3" t="n">
        <f aca="false">E$8956</f>
        <v>2018</v>
      </c>
      <c r="F9836" s="3" t="n">
        <f aca="false">F$8956</f>
        <v>2019</v>
      </c>
      <c r="G9836" s="3" t="n">
        <v>83.7988616551822</v>
      </c>
      <c r="H9836" s="3" t="n">
        <f aca="false">H$8956</f>
        <v>0.236613693544795</v>
      </c>
      <c r="I9836" s="3" t="n">
        <f aca="false">I$8956</f>
        <v>0.12</v>
      </c>
      <c r="J9836" s="3" t="n">
        <f aca="false">J$8956</f>
        <v>0.0283936432253754</v>
      </c>
      <c r="K9836" s="3" t="str">
        <f aca="false">K$8956</f>
        <v>Gasto Empenhado com Pessoal (%RCL)</v>
      </c>
      <c r="L9836" s="3" t="str">
        <f aca="false">L$8956</f>
        <v>Siconfi</v>
      </c>
      <c r="M9836" s="3" t="str">
        <f aca="false">M$8956</f>
        <v>Porcentagem %</v>
      </c>
      <c r="N9836" s="5"/>
      <c r="O9836" s="3" t="n">
        <v>38.8601898546726</v>
      </c>
    </row>
    <row r="9837" customFormat="false" ht="15" hidden="false" customHeight="true" outlineLevel="0" collapsed="false">
      <c r="A9837" s="3" t="str">
        <f aca="false">A$8957</f>
        <v>Solidez Fiscal</v>
      </c>
      <c r="B9837" s="3" t="str">
        <f aca="false">B$8957</f>
        <v>Índice de Liquidez</v>
      </c>
      <c r="C9837" s="3" t="n">
        <f aca="false">C$8957</f>
        <v>-1</v>
      </c>
      <c r="D9837" s="3" t="s">
        <v>250</v>
      </c>
      <c r="E9837" s="3" t="n">
        <f aca="false">E$8957</f>
        <v>2018</v>
      </c>
      <c r="F9837" s="3" t="n">
        <f aca="false">F$8957</f>
        <v>2019</v>
      </c>
      <c r="G9837" s="3" t="n">
        <v>98.5287920900736</v>
      </c>
      <c r="H9837" s="3" t="n">
        <f aca="false">H$8957</f>
        <v>0.0152132907933547</v>
      </c>
      <c r="I9837" s="3" t="n">
        <f aca="false">I$8957</f>
        <v>0.12</v>
      </c>
      <c r="J9837" s="3" t="n">
        <f aca="false">J$8957</f>
        <v>0.00182559489520256</v>
      </c>
      <c r="K98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837" s="3" t="str">
        <f aca="false">L$8957</f>
        <v>Siconfi</v>
      </c>
      <c r="M9837" s="3" t="str">
        <f aca="false">M$8957</f>
        <v>Porcentagem %</v>
      </c>
      <c r="N98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837" s="3" t="n">
        <v>60.2688736560784</v>
      </c>
    </row>
    <row r="9838" customFormat="false" ht="15" hidden="false" customHeight="true" outlineLevel="0" collapsed="false">
      <c r="A9838" s="3" t="str">
        <f aca="false">A$8958</f>
        <v>Solidez Fiscal</v>
      </c>
      <c r="B9838" s="3" t="str">
        <f aca="false">B$8958</f>
        <v>Poupança Corrente</v>
      </c>
      <c r="C9838" s="3" t="n">
        <f aca="false">C$8958</f>
        <v>1</v>
      </c>
      <c r="D9838" s="3" t="s">
        <v>250</v>
      </c>
      <c r="E9838" s="3" t="n">
        <f aca="false">E$8958</f>
        <v>2018</v>
      </c>
      <c r="F9838" s="3" t="n">
        <f aca="false">F$8958</f>
        <v>2019</v>
      </c>
      <c r="G9838" s="3" t="n">
        <v>5.16208109120523</v>
      </c>
      <c r="H9838" s="3" t="n">
        <f aca="false">H$8958</f>
        <v>0.287675905897404</v>
      </c>
      <c r="I9838" s="3" t="n">
        <f aca="false">I$8958</f>
        <v>0.12</v>
      </c>
      <c r="J9838" s="3" t="n">
        <f aca="false">J$8958</f>
        <v>0.0345211087076885</v>
      </c>
      <c r="K9838" s="3" t="str">
        <f aca="false">K$8958</f>
        <v>Poupança Corrente (receitas correntes - despesas correntes / receitas correntes)</v>
      </c>
      <c r="L9838" s="3" t="str">
        <f aca="false">L$8958</f>
        <v>Siconfi</v>
      </c>
      <c r="M9838" s="3" t="str">
        <f aca="false">M$8958</f>
        <v>Porcentagem %</v>
      </c>
      <c r="N9838" s="5"/>
      <c r="O9838" s="3" t="n">
        <v>47.4898670964375</v>
      </c>
    </row>
    <row r="9839" customFormat="false" ht="15" hidden="false" customHeight="true" outlineLevel="0" collapsed="false">
      <c r="A9839" s="3" t="str">
        <f aca="false">A$8959</f>
        <v>Solidez Fiscal</v>
      </c>
      <c r="B9839" s="3" t="str">
        <f aca="false">B$8959</f>
        <v> Total</v>
      </c>
      <c r="C9839" s="3" t="n">
        <f aca="false">C$8959</f>
        <v>1</v>
      </c>
      <c r="D9839" s="3" t="s">
        <v>250</v>
      </c>
      <c r="E9839" s="3" t="n">
        <f aca="false">E$8959</f>
        <v>2019</v>
      </c>
      <c r="F9839" s="3" t="n">
        <f aca="false">F$8959</f>
        <v>2019</v>
      </c>
      <c r="G9839" s="3" t="n">
        <v>59.933941062603</v>
      </c>
      <c r="H9839" s="3" t="n">
        <f aca="false">H$8959</f>
        <v>1</v>
      </c>
      <c r="I9839" s="3" t="n">
        <f aca="false">I$8959</f>
        <v>0.12</v>
      </c>
      <c r="J9839" s="3" t="n">
        <f aca="false">J$8959</f>
        <v>0.12</v>
      </c>
      <c r="K9839" s="3" t="str">
        <f aca="false">K$8959</f>
        <v>Nota obtida via normalização e ponderação de indicadores que variam de 0 a 100.</v>
      </c>
      <c r="L9839" s="3" t="str">
        <f aca="false">L$8959</f>
        <v>Tendências</v>
      </c>
      <c r="M9839" s="3" t="str">
        <f aca="false">M$8959</f>
        <v>Nota de 0 a 100</v>
      </c>
      <c r="N9839" s="5"/>
      <c r="O9839" s="3" t="n">
        <v>73.1182716403063</v>
      </c>
    </row>
    <row r="9840" customFormat="false" ht="15" hidden="false" customHeight="true" outlineLevel="0" collapsed="false">
      <c r="A9840" s="3" t="str">
        <f aca="false">A$8960</f>
        <v>Segurança Pública</v>
      </c>
      <c r="B9840" s="3" t="str">
        <f aca="false">B$8960</f>
        <v>Atuação do Sistema de Justiça Criminal</v>
      </c>
      <c r="C9840" s="3" t="n">
        <f aca="false">C$8960</f>
        <v>1</v>
      </c>
      <c r="D9840" s="3" t="s">
        <v>250</v>
      </c>
      <c r="E9840" s="3" t="n">
        <f aca="false">E$8960</f>
        <v>2018</v>
      </c>
      <c r="F9840" s="3" t="n">
        <f aca="false">F$8960</f>
        <v>2019</v>
      </c>
      <c r="G9840" s="3" t="n">
        <v>4.67244933515272</v>
      </c>
      <c r="H9840" s="3" t="n">
        <f aca="false">H$8960</f>
        <v>0.0909740967820325</v>
      </c>
      <c r="I9840" s="3" t="n">
        <f aca="false">I$8960</f>
        <v>0.134</v>
      </c>
      <c r="J9840" s="3" t="n">
        <f aca="false">J$8960</f>
        <v>0.0121905289687924</v>
      </c>
      <c r="K9840" s="3" t="str">
        <f aca="false">K$8960</f>
        <v>População prisional acusada de homicídio em relação ao número de homicídios.</v>
      </c>
      <c r="L9840" s="3" t="str">
        <f aca="false">L$8960</f>
        <v>DEPEN e FBSP</v>
      </c>
      <c r="M9840" s="3" t="str">
        <f aca="false">M$8960</f>
        <v>Porcentagem %</v>
      </c>
      <c r="N9840" s="3" t="str">
        <f aca="false">N$49</f>
        <v>A partir da edição de 2018, ou seja, do dado de 2017 passou a ser usado como numerador a população prisional acusada de homicídio e não mais a população carcerária total.</v>
      </c>
      <c r="O9840" s="3" t="n">
        <v>100</v>
      </c>
    </row>
    <row r="9841" customFormat="false" ht="15" hidden="false" customHeight="true" outlineLevel="0" collapsed="false">
      <c r="A9841" s="3" t="str">
        <f aca="false">A$8961</f>
        <v>Segurança Pública</v>
      </c>
      <c r="B9841" s="3" t="str">
        <f aca="false">B$8961</f>
        <v>Presos sem Condenação</v>
      </c>
      <c r="C9841" s="3" t="n">
        <f aca="false">C$8961</f>
        <v>-1</v>
      </c>
      <c r="D9841" s="3" t="s">
        <v>250</v>
      </c>
      <c r="E9841" s="3" t="n">
        <f aca="false">E$8961</f>
        <v>2017</v>
      </c>
      <c r="F9841" s="3" t="n">
        <f aca="false">F$8961</f>
        <v>2019</v>
      </c>
      <c r="G9841" s="3" t="n">
        <v>21.95</v>
      </c>
      <c r="H9841" s="3" t="n">
        <f aca="false">H$8961</f>
        <v>0.103429586761364</v>
      </c>
      <c r="I9841" s="3" t="n">
        <f aca="false">I$8961</f>
        <v>0.134</v>
      </c>
      <c r="J9841" s="3" t="n">
        <f aca="false">J$8961</f>
        <v>0.0138595646260227</v>
      </c>
      <c r="K9841" s="3" t="str">
        <f aca="false">K$8961</f>
        <v>Proporção de presos sem condenação em relação ao total de presos.</v>
      </c>
      <c r="L9841" s="3" t="str">
        <f aca="false">L$8961</f>
        <v>DEPEN</v>
      </c>
      <c r="M9841" s="3" t="str">
        <f aca="false">M$8961</f>
        <v>Porcentagem %</v>
      </c>
      <c r="N9841" s="5"/>
      <c r="O9841" s="3" t="n">
        <v>78.0032800328003</v>
      </c>
    </row>
    <row r="9842" customFormat="false" ht="15" hidden="false" customHeight="true" outlineLevel="0" collapsed="false">
      <c r="A9842" s="3" t="str">
        <f aca="false">A$8962</f>
        <v>Segurança Pública</v>
      </c>
      <c r="B9842" s="3" t="str">
        <f aca="false">B$8962</f>
        <v>Déficit Carcerário</v>
      </c>
      <c r="C9842" s="3" t="n">
        <f aca="false">C$8962</f>
        <v>-1</v>
      </c>
      <c r="D9842" s="3" t="s">
        <v>250</v>
      </c>
      <c r="E9842" s="3" t="n">
        <f aca="false">E$8962</f>
        <v>2017</v>
      </c>
      <c r="F9842" s="3" t="n">
        <f aca="false">F$8962</f>
        <v>2019</v>
      </c>
      <c r="G9842" s="3" t="n">
        <v>1.78</v>
      </c>
      <c r="H9842" s="3" t="n">
        <f aca="false">H$8962</f>
        <v>0.0927084405756597</v>
      </c>
      <c r="I9842" s="3" t="n">
        <f aca="false">I$8962</f>
        <v>0.134</v>
      </c>
      <c r="J9842" s="3" t="n">
        <f aca="false">J$8962</f>
        <v>0.0124229310371384</v>
      </c>
      <c r="K9842" s="3" t="str">
        <f aca="false">K$8962</f>
        <v>Relação população prisional pelo total de vagas.</v>
      </c>
      <c r="L9842" s="3" t="str">
        <f aca="false">L$8962</f>
        <v>DEPEN</v>
      </c>
      <c r="M9842" s="3" t="str">
        <f aca="false">M$8962</f>
        <v>Porcentagem %</v>
      </c>
      <c r="N9842" s="5"/>
      <c r="O9842" s="3" t="n">
        <v>55.9748427672956</v>
      </c>
    </row>
    <row r="9843" customFormat="false" ht="15" hidden="false" customHeight="true" outlineLevel="0" collapsed="false">
      <c r="A9843" s="3" t="str">
        <f aca="false">A$8963</f>
        <v>Segurança Pública</v>
      </c>
      <c r="B9843" s="3" t="str">
        <f aca="false">B$8963</f>
        <v>Mortes a Esclarecer</v>
      </c>
      <c r="C9843" s="3" t="n">
        <f aca="false">C$8963</f>
        <v>-1</v>
      </c>
      <c r="D9843" s="3" t="s">
        <v>250</v>
      </c>
      <c r="E9843" s="3" t="n">
        <f aca="false">E$8963</f>
        <v>2017</v>
      </c>
      <c r="F9843" s="3" t="n">
        <f aca="false">F$8963</f>
        <v>2019</v>
      </c>
      <c r="G9843" s="3" t="n">
        <v>2.19035465996066</v>
      </c>
      <c r="H9843" s="3" t="n">
        <f aca="false">H$8963</f>
        <v>0.10719025350249</v>
      </c>
      <c r="I9843" s="3" t="n">
        <f aca="false">I$8963</f>
        <v>0.134</v>
      </c>
      <c r="J9843" s="3" t="n">
        <f aca="false">J$8963</f>
        <v>0.0143634939693337</v>
      </c>
      <c r="K9843" s="3" t="str">
        <f aca="false">K$8963</f>
        <v>Óbitos por causas externas a partir de "Eventos cuja intenção é indeterminada" por 100 mil habitantes.</v>
      </c>
      <c r="L9843" s="3" t="str">
        <f aca="false">L$8963</f>
        <v>Datasus e IBGE</v>
      </c>
      <c r="M9843" s="3" t="str">
        <f aca="false">M$8963</f>
        <v>Taxa de mortalidade por 100 mil habitantes</v>
      </c>
      <c r="N98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843" s="3" t="n">
        <v>78.4838668659959</v>
      </c>
    </row>
    <row r="9844" customFormat="false" ht="15" hidden="false" customHeight="true" outlineLevel="0" collapsed="false">
      <c r="A9844" s="3" t="str">
        <f aca="false">A$8964</f>
        <v>Segurança Pública</v>
      </c>
      <c r="B9844" s="3" t="str">
        <f aca="false">B$8964</f>
        <v>Mortalidade no Trânsito</v>
      </c>
      <c r="C9844" s="3" t="n">
        <f aca="false">C$8964</f>
        <v>-1</v>
      </c>
      <c r="D9844" s="3" t="s">
        <v>250</v>
      </c>
      <c r="E9844" s="3" t="n">
        <f aca="false">E$8964</f>
        <v>2017</v>
      </c>
      <c r="F9844" s="3" t="n">
        <f aca="false">F$8964</f>
        <v>2019</v>
      </c>
      <c r="G9844" s="3" t="n">
        <v>22.8476649875206</v>
      </c>
      <c r="H9844" s="3" t="n">
        <f aca="false">H$8964</f>
        <v>0.0581084120071216</v>
      </c>
      <c r="I9844" s="3" t="n">
        <f aca="false">I$8964</f>
        <v>0.134</v>
      </c>
      <c r="J9844" s="3" t="n">
        <f aca="false">J$8964</f>
        <v>0.0077865272089543</v>
      </c>
      <c r="K9844" s="3" t="str">
        <f aca="false">K$8964</f>
        <v>Óbitos por acidentes em transporte terrestre em relação a 100 mil habitantes.</v>
      </c>
      <c r="L9844" s="3" t="str">
        <f aca="false">L$8964</f>
        <v>Datasus e IBGE</v>
      </c>
      <c r="M9844" s="3" t="str">
        <f aca="false">M$8964</f>
        <v>Óbitos por 100 mil habitantes</v>
      </c>
      <c r="N9844" s="5" t="str">
        <f aca="false">N$50</f>
        <v>Antes de 2019 o nome do indicador era "Segurança no Trânsito" </v>
      </c>
      <c r="O9844" s="3" t="n">
        <v>55.9260168736038</v>
      </c>
    </row>
    <row r="9845" customFormat="false" ht="15" hidden="false" customHeight="true" outlineLevel="0" collapsed="false">
      <c r="A9845" s="3" t="str">
        <f aca="false">A$8965</f>
        <v>Segurança Pública</v>
      </c>
      <c r="B9845" s="3" t="str">
        <f aca="false">B$8965</f>
        <v>Morbidade no Trânsito</v>
      </c>
      <c r="C9845" s="3" t="n">
        <f aca="false">C$8965</f>
        <v>-1</v>
      </c>
      <c r="D9845" s="3" t="s">
        <v>250</v>
      </c>
      <c r="E9845" s="3" t="n">
        <f aca="false">E$8965</f>
        <v>2018</v>
      </c>
      <c r="F9845" s="3" t="n">
        <f aca="false">F$8965</f>
        <v>2019</v>
      </c>
      <c r="G9845" s="3" t="n">
        <v>126.123879852727</v>
      </c>
      <c r="H9845" s="3" t="n">
        <f aca="false">H$8965</f>
        <v>0.0880642901472015</v>
      </c>
      <c r="I9845" s="3" t="n">
        <f aca="false">I$8965</f>
        <v>0.134</v>
      </c>
      <c r="J9845" s="3" t="n">
        <f aca="false">J$8965</f>
        <v>0.011800614879725</v>
      </c>
      <c r="K9845" s="3" t="str">
        <f aca="false">K$8965</f>
        <v>Número de internações provocadas por acidente de transporte terrestre em relação a 100 mil habitantes.</v>
      </c>
      <c r="L9845" s="3" t="str">
        <f aca="false">L$8965</f>
        <v>Datasus e IBGE</v>
      </c>
      <c r="M9845" s="3" t="str">
        <f aca="false">M$8965</f>
        <v>Internações por 100 mil habitantes</v>
      </c>
      <c r="N9845" s="3"/>
      <c r="O9845" s="3" t="n">
        <v>79.9190441161877</v>
      </c>
    </row>
    <row r="9846" customFormat="false" ht="15" hidden="false" customHeight="true" outlineLevel="0" collapsed="false">
      <c r="A9846" s="3" t="str">
        <f aca="false">A$8966</f>
        <v>Segurança Pública</v>
      </c>
      <c r="B9846" s="3" t="str">
        <f aca="false">B$8966</f>
        <v>Segurança Pessoal</v>
      </c>
      <c r="C9846" s="3" t="n">
        <f aca="false">C$8966</f>
        <v>-1</v>
      </c>
      <c r="D9846" s="3" t="s">
        <v>250</v>
      </c>
      <c r="E9846" s="3" t="n">
        <f aca="false">E$8966</f>
        <v>2018</v>
      </c>
      <c r="F9846" s="3" t="n">
        <f aca="false">F$8966</f>
        <v>2019</v>
      </c>
      <c r="G9846" s="3" t="n">
        <v>17.5762721054373</v>
      </c>
      <c r="H9846" s="3" t="n">
        <f aca="false">H$8966</f>
        <v>0.254081337515016</v>
      </c>
      <c r="I9846" s="3" t="n">
        <f aca="false">I$8966</f>
        <v>0.134</v>
      </c>
      <c r="J9846" s="3" t="n">
        <f aca="false">J$8966</f>
        <v>0.0340468992270122</v>
      </c>
      <c r="K9846" s="3" t="str">
        <f aca="false">K$8966</f>
        <v>Soma das vítimas de homicídio doloso, latrocínio e lesão corporal seguida de morte, em relação à população total.</v>
      </c>
      <c r="L9846" s="3" t="str">
        <f aca="false">L$8966</f>
        <v>SENASP</v>
      </c>
      <c r="M9846" s="3" t="str">
        <f aca="false">M$8966</f>
        <v>Óbitos por 100 mil habitantes</v>
      </c>
      <c r="N9846" s="5"/>
      <c r="O9846" s="3" t="n">
        <v>85.8192009683274</v>
      </c>
    </row>
    <row r="9847" customFormat="false" ht="15" hidden="false" customHeight="true" outlineLevel="0" collapsed="false">
      <c r="A9847" s="3" t="str">
        <f aca="false">A$8967</f>
        <v>Segurança Pública</v>
      </c>
      <c r="B9847" s="3" t="str">
        <f aca="false">B$8967</f>
        <v>Segurança Patrimonial</v>
      </c>
      <c r="C9847" s="3" t="n">
        <f aca="false">C$8967</f>
        <v>-1</v>
      </c>
      <c r="D9847" s="3" t="s">
        <v>250</v>
      </c>
      <c r="E9847" s="3" t="n">
        <f aca="false">E$8967</f>
        <v>2018</v>
      </c>
      <c r="F9847" s="3" t="n">
        <f aca="false">F$8967</f>
        <v>2019</v>
      </c>
      <c r="G9847" s="3" t="n">
        <v>338.861792641474</v>
      </c>
      <c r="H9847" s="3" t="n">
        <f aca="false">H$8967</f>
        <v>0.123815283360345</v>
      </c>
      <c r="I9847" s="3" t="n">
        <f aca="false">I$8967</f>
        <v>0.134</v>
      </c>
      <c r="J9847" s="3" t="n">
        <f aca="false">J$8967</f>
        <v>0.0165912479702863</v>
      </c>
      <c r="K9847" s="3" t="str">
        <f aca="false">K$8967</f>
        <v>Roubos totais por 100 mil habitantes.</v>
      </c>
      <c r="L9847" s="3" t="str">
        <f aca="false">L$8967</f>
        <v>SENASP</v>
      </c>
      <c r="M9847" s="3" t="str">
        <f aca="false">M$8967</f>
        <v>Roubos por 100 mil habitantes</v>
      </c>
      <c r="N9847" s="3" t="str">
        <f aca="false">N$52</f>
        <v>A partir da edição de 2019, ou seja, do dado de 2018, passou a ser usado o número de roubos totais no lugar de roubos e furtos de veículos</v>
      </c>
      <c r="O9847" s="3" t="n">
        <v>86.5525209687397</v>
      </c>
    </row>
    <row r="9848" customFormat="false" ht="15" hidden="false" customHeight="true" outlineLevel="0" collapsed="false">
      <c r="A9848" s="3" t="str">
        <f aca="false">A$8968</f>
        <v>Segurança Pública</v>
      </c>
      <c r="B9848" s="3" t="str">
        <f aca="false">B$8968</f>
        <v>Qualidade da Informação de Criminalidade</v>
      </c>
      <c r="C9848" s="3" t="n">
        <f aca="false">C$8968</f>
        <v>1</v>
      </c>
      <c r="D9848" s="3" t="s">
        <v>250</v>
      </c>
      <c r="E9848" s="3" t="n">
        <f aca="false">E$8968</f>
        <v>2017</v>
      </c>
      <c r="F9848" s="3" t="n">
        <f aca="false">F$8968</f>
        <v>2019</v>
      </c>
      <c r="G9848" s="3" t="n">
        <v>57.25</v>
      </c>
      <c r="H9848" s="3" t="n">
        <f aca="false">H$8968</f>
        <v>0.0816282993487694</v>
      </c>
      <c r="I9848" s="3" t="n">
        <f aca="false">I$8968</f>
        <v>0.134</v>
      </c>
      <c r="J9848" s="3" t="n">
        <f aca="false">J$8968</f>
        <v>0.0109381921127351</v>
      </c>
      <c r="K9848" s="3" t="str">
        <f aca="false">K$8968</f>
        <v>Qualidade estimada dos registros estatísticos oficiais de Mortes Violentas Intencionais. </v>
      </c>
      <c r="L9848" s="3" t="str">
        <f aca="false">L$8968</f>
        <v>FBSP</v>
      </c>
      <c r="M9848" s="3" t="str">
        <f aca="false">M$8968</f>
        <v>Pontuação de 0 a 100</v>
      </c>
      <c r="N9848" s="5"/>
      <c r="O9848" s="3" t="n">
        <v>30.5936073059361</v>
      </c>
    </row>
    <row r="9849" customFormat="false" ht="15" hidden="false" customHeight="true" outlineLevel="0" collapsed="false">
      <c r="A9849" s="3" t="str">
        <f aca="false">A$8969</f>
        <v>Segurança Pública</v>
      </c>
      <c r="B9849" s="3" t="str">
        <f aca="false">B$8969</f>
        <v> Total</v>
      </c>
      <c r="C9849" s="3" t="n">
        <f aca="false">C$8969</f>
        <v>1</v>
      </c>
      <c r="D9849" s="3" t="s">
        <v>250</v>
      </c>
      <c r="E9849" s="3" t="n">
        <f aca="false">E$8969</f>
        <v>2019</v>
      </c>
      <c r="F9849" s="3" t="n">
        <f aca="false">F$8969</f>
        <v>2019</v>
      </c>
      <c r="G9849" s="3" t="n">
        <v>76.0739749985428</v>
      </c>
      <c r="H9849" s="3" t="n">
        <f aca="false">H$8969</f>
        <v>1</v>
      </c>
      <c r="I9849" s="3" t="n">
        <f aca="false">I$8969</f>
        <v>0.134</v>
      </c>
      <c r="J9849" s="3" t="n">
        <f aca="false">J$8969</f>
        <v>0.134</v>
      </c>
      <c r="K9849" s="3" t="str">
        <f aca="false">K$8969</f>
        <v>Nota obtida via normalização e ponderação de indicadores que variam de 0 a 100.</v>
      </c>
      <c r="L9849" s="3" t="str">
        <f aca="false">L$8969</f>
        <v>Tendências</v>
      </c>
      <c r="M9849" s="3" t="str">
        <f aca="false">M$8969</f>
        <v>Nota de 0 a 100</v>
      </c>
      <c r="N9849" s="5"/>
      <c r="O9849" s="3" t="n">
        <v>89.2041849989356</v>
      </c>
    </row>
    <row r="9850" customFormat="false" ht="15" hidden="false" customHeight="true" outlineLevel="0" collapsed="false">
      <c r="A9850" s="3" t="str">
        <f aca="false">A$8970</f>
        <v>Sustentabilidade Social</v>
      </c>
      <c r="B9850" s="3" t="str">
        <f aca="false">B$8970</f>
        <v>Inadequação de Moradia FJP</v>
      </c>
      <c r="C9850" s="3" t="n">
        <f aca="false">C$8970</f>
        <v>-1</v>
      </c>
      <c r="D9850" s="3" t="s">
        <v>250</v>
      </c>
      <c r="E9850" s="3" t="n">
        <f aca="false">E$8970</f>
        <v>2015</v>
      </c>
      <c r="F9850" s="3" t="n">
        <f aca="false">F$8970</f>
        <v>2019</v>
      </c>
      <c r="G9850" s="3" t="n">
        <v>9.7</v>
      </c>
      <c r="H9850" s="3" t="n">
        <f aca="false">H$8970</f>
        <v>0.111371082199774</v>
      </c>
      <c r="I9850" s="3" t="n">
        <f aca="false">I$8970</f>
        <v>0.122</v>
      </c>
      <c r="J9850" s="3" t="n">
        <f aca="false">J$8970</f>
        <v>0.0135872720283724</v>
      </c>
      <c r="K98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850" s="3" t="str">
        <f aca="false">L$8970</f>
        <v>Fundação João Pinheiro</v>
      </c>
      <c r="M9850" s="3" t="str">
        <f aca="false">M$8970</f>
        <v>Porcentagem %</v>
      </c>
      <c r="N9850" s="5" t="str">
        <f aca="false">N$31</f>
        <v>A partir de 2020, foi necessário alteração metodológica tendo em vista a não atualização desde de 2015 do indicador da Fundação João Pinheiro, por isso a fonte do indicador passou a ser a PNADc Anual (IBGE).</v>
      </c>
      <c r="O9850" s="3" t="n">
        <v>72.5352112676056</v>
      </c>
    </row>
    <row r="9851" customFormat="false" ht="15" hidden="false" customHeight="true" outlineLevel="0" collapsed="false">
      <c r="A9851" s="3" t="str">
        <f aca="false">A$8971</f>
        <v>Sustentabilidade Social</v>
      </c>
      <c r="B9851" s="3" t="str">
        <f aca="false">B$8971</f>
        <v>Famílias Abaixo da Linha da Pobreza</v>
      </c>
      <c r="C9851" s="3" t="n">
        <f aca="false">C$8971</f>
        <v>-1</v>
      </c>
      <c r="D9851" s="3" t="s">
        <v>250</v>
      </c>
      <c r="E9851" s="3" t="n">
        <f aca="false">E$8971</f>
        <v>2017</v>
      </c>
      <c r="F9851" s="3" t="n">
        <f aca="false">F$8971</f>
        <v>2019</v>
      </c>
      <c r="G9851" s="3" t="n">
        <v>2.59323429684053</v>
      </c>
      <c r="H9851" s="3" t="n">
        <f aca="false">H$8971</f>
        <v>0.116395853639309</v>
      </c>
      <c r="I9851" s="3" t="n">
        <f aca="false">I$8971</f>
        <v>0.122</v>
      </c>
      <c r="J9851" s="3" t="n">
        <f aca="false">J$8971</f>
        <v>0.0142002941439957</v>
      </c>
      <c r="K9851" s="3" t="str">
        <f aca="false">K$8971</f>
        <v>% de domicílios com renda domiciliar per capita inferior à linha de pobreza.</v>
      </c>
      <c r="L9851" s="3" t="str">
        <f aca="false">L$8971</f>
        <v>IBGE</v>
      </c>
      <c r="M9851" s="3" t="str">
        <f aca="false">M$8971</f>
        <v>Porcentagem %</v>
      </c>
      <c r="N9851" s="5"/>
      <c r="O9851" s="3" t="n">
        <v>92.3948676658697</v>
      </c>
    </row>
    <row r="9852" customFormat="false" ht="15" hidden="false" customHeight="true" outlineLevel="0" collapsed="false">
      <c r="A9852" s="3" t="str">
        <f aca="false">A$8972</f>
        <v>Sustentabilidade Social</v>
      </c>
      <c r="B9852" s="3" t="str">
        <f aca="false">B$8972</f>
        <v>Desigualdade de Renda</v>
      </c>
      <c r="C9852" s="3" t="n">
        <f aca="false">C$8972</f>
        <v>-1</v>
      </c>
      <c r="D9852" s="3" t="s">
        <v>250</v>
      </c>
      <c r="E9852" s="3" t="n">
        <f aca="false">E$8972</f>
        <v>2017</v>
      </c>
      <c r="F9852" s="3" t="n">
        <f aca="false">F$8972</f>
        <v>2019</v>
      </c>
      <c r="G9852" s="3" t="n">
        <v>0.48</v>
      </c>
      <c r="H9852" s="3" t="n">
        <f aca="false">H$8972</f>
        <v>0.0650108005383814</v>
      </c>
      <c r="I9852" s="3" t="n">
        <f aca="false">I$8972</f>
        <v>0.122</v>
      </c>
      <c r="J9852" s="3" t="n">
        <f aca="false">J$8972</f>
        <v>0.00793131766568253</v>
      </c>
      <c r="K9852" s="3" t="str">
        <f aca="false">K$8972</f>
        <v>Índice de Gini do rendimento médio mensal real das pessoas de 14 anos ou mais de idade, em todos os trabalhos, a preços médios do ano</v>
      </c>
      <c r="L9852" s="3" t="str">
        <f aca="false">L$8972</f>
        <v>IBGE</v>
      </c>
      <c r="M9852" s="3" t="str">
        <f aca="false">M$8972</f>
        <v>Coeficiente de Gini (1=Desigualdade Máxima/0=Igualdade Máxima). </v>
      </c>
      <c r="N9852" s="5"/>
      <c r="O9852" s="3" t="n">
        <v>62.303664921466</v>
      </c>
    </row>
    <row r="9853" customFormat="false" ht="15" hidden="false" customHeight="true" outlineLevel="0" collapsed="false">
      <c r="A9853" s="3" t="str">
        <f aca="false">A$8973</f>
        <v>Sustentabilidade Social</v>
      </c>
      <c r="B9853" s="3" t="str">
        <f aca="false">B$8973</f>
        <v>Acesso ao Saneamento Básico - Água</v>
      </c>
      <c r="C9853" s="3" t="n">
        <f aca="false">C$8973</f>
        <v>1</v>
      </c>
      <c r="D9853" s="3" t="s">
        <v>250</v>
      </c>
      <c r="E9853" s="3" t="n">
        <f aca="false">E$8973</f>
        <v>2018</v>
      </c>
      <c r="F9853" s="3" t="n">
        <f aca="false">F$8973</f>
        <v>2019</v>
      </c>
      <c r="G9853" s="3" t="n">
        <v>87.8875393219154</v>
      </c>
      <c r="H9853" s="3" t="n">
        <f aca="false">H$8973</f>
        <v>0.0692028957466385</v>
      </c>
      <c r="I9853" s="3" t="n">
        <f aca="false">I$8973</f>
        <v>0.122</v>
      </c>
      <c r="J9853" s="3" t="n">
        <f aca="false">J$8973</f>
        <v>0.0084427532810899</v>
      </c>
      <c r="K9853" s="3" t="str">
        <f aca="false">K$8973</f>
        <v>% de domicilios com acesso à água canalizada de rede geral de distribuição.</v>
      </c>
      <c r="L9853" s="3" t="str">
        <f aca="false">L$8973</f>
        <v>IBGE</v>
      </c>
      <c r="M9853" s="3" t="str">
        <f aca="false">M$8973</f>
        <v>Porcentagem %</v>
      </c>
      <c r="N9853" s="5"/>
      <c r="O9853" s="3" t="n">
        <v>84.4497386890579</v>
      </c>
    </row>
    <row r="9854" customFormat="false" ht="15" hidden="false" customHeight="true" outlineLevel="0" collapsed="false">
      <c r="A9854" s="3" t="str">
        <f aca="false">A$8974</f>
        <v>Sustentabilidade Social</v>
      </c>
      <c r="B9854" s="3" t="str">
        <f aca="false">B$8974</f>
        <v>Acesso ao Saneamento Básico - Esgoto</v>
      </c>
      <c r="C9854" s="3" t="n">
        <f aca="false">C$8974</f>
        <v>1</v>
      </c>
      <c r="D9854" s="3" t="s">
        <v>250</v>
      </c>
      <c r="E9854" s="3" t="n">
        <f aca="false">E$8974</f>
        <v>2018</v>
      </c>
      <c r="F9854" s="3" t="n">
        <f aca="false">F$8974</f>
        <v>2019</v>
      </c>
      <c r="G9854" s="3" t="n">
        <v>48.2</v>
      </c>
      <c r="H9854" s="3" t="n">
        <f aca="false">H$8974</f>
        <v>0.0645876294767202</v>
      </c>
      <c r="I9854" s="3" t="n">
        <f aca="false">I$8974</f>
        <v>0.122</v>
      </c>
      <c r="J9854" s="3" t="n">
        <f aca="false">J$8974</f>
        <v>0.00787969079615986</v>
      </c>
      <c r="K9854" s="3" t="str">
        <f aca="false">K$8974</f>
        <v>% de domicilios com acesso à rede coletora de esgoto.</v>
      </c>
      <c r="L9854" s="3" t="str">
        <f aca="false">L$8974</f>
        <v>IBGE</v>
      </c>
      <c r="M9854" s="3" t="str">
        <f aca="false">M$8974</f>
        <v>Porcentagem %</v>
      </c>
      <c r="N9854" s="5"/>
      <c r="O9854" s="3" t="n">
        <v>48.1308411214953</v>
      </c>
    </row>
    <row r="9855" customFormat="false" ht="15" hidden="false" customHeight="true" outlineLevel="0" collapsed="false">
      <c r="A9855" s="3" t="str">
        <f aca="false">A$8975</f>
        <v>Sustentabilidade Social</v>
      </c>
      <c r="B9855" s="3" t="str">
        <f aca="false">B$8975</f>
        <v>Anos Potenciais de Vida Perdidos</v>
      </c>
      <c r="C9855" s="3" t="n">
        <f aca="false">C$8975</f>
        <v>-1</v>
      </c>
      <c r="D9855" s="3" t="s">
        <v>250</v>
      </c>
      <c r="E9855" s="3" t="n">
        <f aca="false">E$8975</f>
        <v>2017</v>
      </c>
      <c r="F9855" s="3" t="n">
        <f aca="false">F$8975</f>
        <v>2019</v>
      </c>
      <c r="G9855" s="3" t="n">
        <v>8.3843200710705</v>
      </c>
      <c r="H9855" s="3" t="n">
        <f aca="false">H$8975</f>
        <v>0.0601704484346425</v>
      </c>
      <c r="I9855" s="3" t="n">
        <f aca="false">I$8975</f>
        <v>0.122</v>
      </c>
      <c r="J9855" s="3" t="n">
        <f aca="false">J$8975</f>
        <v>0.00734079470902638</v>
      </c>
      <c r="K9855" s="3" t="str">
        <f aca="false">K$8975</f>
        <v>Média da diferença da faixa etária em que os óbitos registrados ocorreram e a expectativa de vida ao nascer do Brasil.</v>
      </c>
      <c r="L9855" s="3" t="str">
        <f aca="false">L$8975</f>
        <v>Datasus</v>
      </c>
      <c r="M9855" s="3" t="str">
        <f aca="false">M$8975</f>
        <v>Anos</v>
      </c>
      <c r="N9855" s="5"/>
      <c r="O9855" s="3" t="n">
        <v>77.7761911796655</v>
      </c>
    </row>
    <row r="9856" customFormat="false" ht="15" hidden="false" customHeight="true" outlineLevel="0" collapsed="false">
      <c r="A9856" s="3" t="str">
        <f aca="false">A$8976</f>
        <v>Sustentabilidade Social</v>
      </c>
      <c r="B9856" s="3" t="str">
        <f aca="false">B$8976</f>
        <v>Formalidade do Mercado de Trabalho</v>
      </c>
      <c r="C9856" s="3" t="n">
        <f aca="false">C$8976</f>
        <v>1</v>
      </c>
      <c r="D9856" s="3" t="s">
        <v>250</v>
      </c>
      <c r="E9856" s="3" t="n">
        <f aca="false">E$8976</f>
        <v>2018</v>
      </c>
      <c r="F9856" s="3" t="n">
        <f aca="false">F$8976</f>
        <v>2019</v>
      </c>
      <c r="G9856" s="3" t="n">
        <v>61.9998132874091</v>
      </c>
      <c r="H9856" s="3" t="n">
        <f aca="false">H$8976</f>
        <v>0.0346947077119948</v>
      </c>
      <c r="I9856" s="3" t="n">
        <f aca="false">I$8976</f>
        <v>0.122</v>
      </c>
      <c r="J9856" s="3" t="n">
        <f aca="false">J$8976</f>
        <v>0.00423275434086337</v>
      </c>
      <c r="K98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856" s="3" t="str">
        <f aca="false">L$8976</f>
        <v>IBGE</v>
      </c>
      <c r="M9856" s="3" t="str">
        <f aca="false">M$8976</f>
        <v>Porcentagem %</v>
      </c>
      <c r="N98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856" s="3" t="n">
        <v>63.7981746146495</v>
      </c>
    </row>
    <row r="9857" customFormat="false" ht="15" hidden="false" customHeight="true" outlineLevel="0" collapsed="false">
      <c r="A9857" s="3" t="str">
        <f aca="false">A$8977</f>
        <v>Sustentabilidade Social</v>
      </c>
      <c r="B9857" s="3" t="str">
        <f aca="false">B$8977</f>
        <v>Inserção Econômica</v>
      </c>
      <c r="C9857" s="3" t="n">
        <f aca="false">C$8977</f>
        <v>1</v>
      </c>
      <c r="D9857" s="3" t="s">
        <v>250</v>
      </c>
      <c r="E9857" s="3" t="n">
        <f aca="false">E$8977</f>
        <v>2018</v>
      </c>
      <c r="F9857" s="3" t="n">
        <f aca="false">F$8977</f>
        <v>2019</v>
      </c>
      <c r="G9857" s="3" t="n">
        <v>93.0313588850174</v>
      </c>
      <c r="H9857" s="3" t="n">
        <f aca="false">H$8977</f>
        <v>0.0428007029311263</v>
      </c>
      <c r="I9857" s="3" t="n">
        <f aca="false">I$8977</f>
        <v>0.122</v>
      </c>
      <c r="J9857" s="3" t="n">
        <f aca="false">J$8977</f>
        <v>0.00522168575759741</v>
      </c>
      <c r="K9857" s="3" t="str">
        <f aca="false">K$8977</f>
        <v>Proporção de ocupados em relação à População Economicamente Ativa.</v>
      </c>
      <c r="L9857" s="3" t="str">
        <f aca="false">L$8977</f>
        <v>IBGE</v>
      </c>
      <c r="M9857" s="3" t="str">
        <f aca="false">M$8977</f>
        <v>Porcentagem %</v>
      </c>
      <c r="N9857" s="5"/>
      <c r="O9857" s="3" t="n">
        <v>95.2667640331109</v>
      </c>
    </row>
    <row r="9858" customFormat="false" ht="15" hidden="false" customHeight="true" outlineLevel="0" collapsed="false">
      <c r="A9858" s="3" t="str">
        <f aca="false">A$8978</f>
        <v>Sustentabilidade Social</v>
      </c>
      <c r="B9858" s="3" t="str">
        <f aca="false">B$8978</f>
        <v>IDH</v>
      </c>
      <c r="C9858" s="3" t="n">
        <f aca="false">C$8978</f>
        <v>1</v>
      </c>
      <c r="D9858" s="3" t="s">
        <v>250</v>
      </c>
      <c r="E9858" s="3" t="n">
        <f aca="false">E$8978</f>
        <v>2017</v>
      </c>
      <c r="F9858" s="3" t="n">
        <f aca="false">F$8978</f>
        <v>2019</v>
      </c>
      <c r="G9858" s="3" t="n">
        <v>0.766</v>
      </c>
      <c r="H9858" s="3" t="n">
        <f aca="false">H$8978</f>
        <v>0.132769233341421</v>
      </c>
      <c r="I9858" s="3" t="n">
        <f aca="false">I$8978</f>
        <v>0.122</v>
      </c>
      <c r="J9858" s="3" t="n">
        <f aca="false">J$8978</f>
        <v>0.0161978464676533</v>
      </c>
      <c r="K9858" s="3" t="str">
        <f aca="false">K$8978</f>
        <v>Índice de Desenvolvimento Humano estadual.</v>
      </c>
      <c r="L9858" s="3" t="str">
        <f aca="false">L$8978</f>
        <v>PNUD, FJP e Ipea</v>
      </c>
      <c r="M9858" s="3" t="str">
        <f aca="false">M$8978</f>
        <v>Índice de 0 a 1</v>
      </c>
      <c r="N9858" s="5"/>
      <c r="O9858" s="3" t="n">
        <v>49.7005988023952</v>
      </c>
    </row>
    <row r="9859" customFormat="false" ht="15" hidden="false" customHeight="true" outlineLevel="0" collapsed="false">
      <c r="A9859" s="3" t="str">
        <f aca="false">A$8979</f>
        <v>Sustentabilidade Social</v>
      </c>
      <c r="B9859" s="3" t="str">
        <f aca="false">B$8979</f>
        <v>Inserção Econômica dos Jovens</v>
      </c>
      <c r="C9859" s="3" t="n">
        <f aca="false">C$8979</f>
        <v>1</v>
      </c>
      <c r="D9859" s="3" t="s">
        <v>250</v>
      </c>
      <c r="E9859" s="3" t="n">
        <f aca="false">E$8979</f>
        <v>2018</v>
      </c>
      <c r="F9859" s="3" t="n">
        <f aca="false">F$8979</f>
        <v>2019</v>
      </c>
      <c r="G9859" s="3" t="n">
        <v>79.5850342796461</v>
      </c>
      <c r="H9859" s="3" t="n">
        <f aca="false">H$8979</f>
        <v>0.0471468029485459</v>
      </c>
      <c r="I9859" s="3" t="n">
        <f aca="false">I$8979</f>
        <v>0.122</v>
      </c>
      <c r="J9859" s="3" t="n">
        <f aca="false">J$8979</f>
        <v>0.0057519099597226</v>
      </c>
      <c r="K9859" s="3" t="str">
        <f aca="false">K$8979</f>
        <v>Proporção dos jovens (entre 15 e 22 anos de idade) que estudam ou trabalham em relação ao total de jovens.</v>
      </c>
      <c r="L9859" s="3" t="str">
        <f aca="false">L$8979</f>
        <v>IBGE</v>
      </c>
      <c r="M9859" s="3" t="str">
        <f aca="false">M$8979</f>
        <v>Porcentagem %</v>
      </c>
      <c r="N9859" s="5"/>
      <c r="O9859" s="3" t="n">
        <v>70.2253334096232</v>
      </c>
    </row>
    <row r="9860" customFormat="false" ht="15" hidden="false" customHeight="true" outlineLevel="0" collapsed="false">
      <c r="A9860" s="3" t="str">
        <f aca="false">A$8980</f>
        <v>Sustentabilidade Social</v>
      </c>
      <c r="B9860" s="3" t="str">
        <f aca="false">B$8980</f>
        <v>Mortalidade Materna</v>
      </c>
      <c r="C9860" s="3" t="n">
        <f aca="false">C$8980</f>
        <v>-1</v>
      </c>
      <c r="D9860" s="3" t="s">
        <v>250</v>
      </c>
      <c r="E9860" s="3" t="n">
        <f aca="false">E$8980</f>
        <v>2017</v>
      </c>
      <c r="F9860" s="3" t="n">
        <f aca="false">F$8980</f>
        <v>2019</v>
      </c>
      <c r="G9860" s="3" t="n">
        <v>2.88051618850098</v>
      </c>
      <c r="H9860" s="3" t="n">
        <f aca="false">H$8980</f>
        <v>0.112363122797531</v>
      </c>
      <c r="I9860" s="3" t="n">
        <f aca="false">I$8980</f>
        <v>0.122</v>
      </c>
      <c r="J9860" s="3" t="n">
        <f aca="false">J$8980</f>
        <v>0.0137083009812988</v>
      </c>
      <c r="K9860" s="3" t="str">
        <f aca="false">K$8980</f>
        <v>Óbitos maternos em relação à população feminina em idade fértil (15-49 anos).</v>
      </c>
      <c r="L9860" s="3" t="str">
        <f aca="false">L$8980</f>
        <v>Datasus e IBGE</v>
      </c>
      <c r="M9860" s="3" t="str">
        <f aca="false">M$8980</f>
        <v>Taxa de mortalidade por 100 mil mulheres</v>
      </c>
      <c r="N9860" s="5"/>
      <c r="O9860" s="3" t="n">
        <v>68.9095708099539</v>
      </c>
    </row>
    <row r="9861" customFormat="false" ht="15" hidden="false" customHeight="true" outlineLevel="0" collapsed="false">
      <c r="A9861" s="3" t="str">
        <f aca="false">A$8981</f>
        <v>Sustentabilidade Social</v>
      </c>
      <c r="B9861" s="3" t="str">
        <f aca="false">B$8981</f>
        <v>Mortalidade Precoce</v>
      </c>
      <c r="C9861" s="3" t="n">
        <f aca="false">C$8981</f>
        <v>-1</v>
      </c>
      <c r="D9861" s="3" t="s">
        <v>250</v>
      </c>
      <c r="E9861" s="3" t="n">
        <f aca="false">E$8981</f>
        <v>2017</v>
      </c>
      <c r="F9861" s="3" t="n">
        <f aca="false">F$8981</f>
        <v>2019</v>
      </c>
      <c r="G9861" s="3" t="n">
        <v>89.9442882393741</v>
      </c>
      <c r="H9861" s="3" t="n">
        <f aca="false">H$8981</f>
        <v>0.071934057704847</v>
      </c>
      <c r="I9861" s="3" t="n">
        <f aca="false">I$8981</f>
        <v>0.122</v>
      </c>
      <c r="J9861" s="3" t="n">
        <f aca="false">J$8981</f>
        <v>0.00877595503999134</v>
      </c>
      <c r="K9861" s="3" t="str">
        <f aca="false">K$8981</f>
        <v>Mortalidade de Jovens (15-29 anos) por causas externas.</v>
      </c>
      <c r="L9861" s="3" t="str">
        <f aca="false">L$8981</f>
        <v>Datasus e IBGE</v>
      </c>
      <c r="M9861" s="3" t="str">
        <f aca="false">M$8981</f>
        <v>Taxa de Mortalidade por 100 mil jovens</v>
      </c>
      <c r="N9861" s="5"/>
      <c r="O9861" s="3" t="n">
        <v>70.9307908351876</v>
      </c>
    </row>
    <row r="9862" customFormat="false" ht="15" hidden="false" customHeight="true" outlineLevel="0" collapsed="false">
      <c r="A9862" s="3" t="str">
        <f aca="false">A$8982</f>
        <v>Sustentabilidade Social</v>
      </c>
      <c r="B9862" s="3" t="str">
        <f aca="false">B$8982</f>
        <v>Mortalidade na Infância</v>
      </c>
      <c r="C9862" s="3" t="n">
        <f aca="false">C$8982</f>
        <v>-1</v>
      </c>
      <c r="D9862" s="3" t="s">
        <v>250</v>
      </c>
      <c r="E9862" s="3" t="n">
        <f aca="false">E$8982</f>
        <v>2017</v>
      </c>
      <c r="F9862" s="3" t="n">
        <f aca="false">F$8982</f>
        <v>2019</v>
      </c>
      <c r="G9862" s="3" t="n">
        <v>12.2896193380775</v>
      </c>
      <c r="H9862" s="3" t="n">
        <f aca="false">H$8982</f>
        <v>0.0715526625290683</v>
      </c>
      <c r="I9862" s="3" t="n">
        <f aca="false">I$8982</f>
        <v>0.122</v>
      </c>
      <c r="J9862" s="3" t="n">
        <f aca="false">J$8982</f>
        <v>0.00872942482854633</v>
      </c>
      <c r="K9862" s="3" t="str">
        <f aca="false">K$8982</f>
        <v>Óbitos de menores de 5 anos por grupo de 1.000 nascidos vivos.</v>
      </c>
      <c r="L9862" s="3" t="str">
        <f aca="false">L$8982</f>
        <v>Datasus</v>
      </c>
      <c r="M9862" s="3" t="str">
        <f aca="false">M$8982</f>
        <v>Porcentagem %</v>
      </c>
      <c r="N9862" s="5"/>
      <c r="O9862" s="3" t="n">
        <v>88.6887150282337</v>
      </c>
    </row>
    <row r="9863" customFormat="false" ht="15" hidden="false" customHeight="true" outlineLevel="0" collapsed="false">
      <c r="A9863" s="3" t="str">
        <f aca="false">A$8983</f>
        <v>Sustentabilidade Social</v>
      </c>
      <c r="B9863" s="3" t="str">
        <f aca="false">B$8983</f>
        <v> Total</v>
      </c>
      <c r="C9863" s="3" t="n">
        <f aca="false">C$8983</f>
        <v>1</v>
      </c>
      <c r="D9863" s="3" t="s">
        <v>250</v>
      </c>
      <c r="E9863" s="3" t="n">
        <f aca="false">E$8983</f>
        <v>2019</v>
      </c>
      <c r="F9863" s="3" t="n">
        <f aca="false">F$8983</f>
        <v>2019</v>
      </c>
      <c r="G9863" s="3" t="n">
        <v>71.9074690069014</v>
      </c>
      <c r="H9863" s="3" t="n">
        <f aca="false">H$8983</f>
        <v>1</v>
      </c>
      <c r="I9863" s="3" t="n">
        <f aca="false">I$8983</f>
        <v>0.122</v>
      </c>
      <c r="J9863" s="3" t="n">
        <f aca="false">J$8983</f>
        <v>0.122</v>
      </c>
      <c r="K9863" s="3" t="str">
        <f aca="false">K$8983</f>
        <v>Nota obtida via normalização e ponderação de indicadores que variam de 0 a 100.</v>
      </c>
      <c r="L9863" s="3" t="str">
        <f aca="false">L$8983</f>
        <v>Tendências</v>
      </c>
      <c r="M9863" s="3" t="str">
        <f aca="false">M$8983</f>
        <v>Nota de 0 a 100</v>
      </c>
      <c r="N9863" s="5"/>
      <c r="O9863" s="3" t="n">
        <v>77.1235505523881</v>
      </c>
    </row>
    <row r="9864" customFormat="false" ht="15" hidden="false" customHeight="true" outlineLevel="0" collapsed="false">
      <c r="A9864" s="3" t="s">
        <v>238</v>
      </c>
      <c r="B9864" s="3" t="s">
        <v>25</v>
      </c>
      <c r="C9864" s="3" t="n">
        <v>1</v>
      </c>
      <c r="D9864" s="3" t="s">
        <v>250</v>
      </c>
      <c r="E9864" s="3" t="n">
        <v>2019</v>
      </c>
      <c r="F9864" s="3" t="n">
        <v>2019</v>
      </c>
      <c r="G9864" s="3" t="n">
        <v>64.3129900639404</v>
      </c>
      <c r="H9864" s="3" t="n">
        <v>1</v>
      </c>
      <c r="I9864" s="3" t="n">
        <v>0.01</v>
      </c>
      <c r="J9864" s="3" t="n">
        <f aca="false">I9864*H9864</f>
        <v>0.01</v>
      </c>
      <c r="K9864" s="4" t="str">
        <f aca="false">K9784</f>
        <v>Nota obtida via normalização e ponderação de indicadores que variam de 0 a 100.</v>
      </c>
      <c r="L9864" s="3" t="str">
        <f aca="false">L9784</f>
        <v>Tendências</v>
      </c>
      <c r="M9864" s="3" t="str">
        <f aca="false">M$8984</f>
        <v>Nota de 0 a 100</v>
      </c>
      <c r="N9864" s="5"/>
      <c r="O9864" s="3" t="n">
        <v>59.5805503198501</v>
      </c>
    </row>
    <row r="9865" customFormat="false" ht="15" hidden="false" customHeight="true" outlineLevel="0" collapsed="false">
      <c r="A9865" s="3" t="str">
        <f aca="false">A$8905</f>
        <v>Sustentabilidade Ambiental</v>
      </c>
      <c r="B9865" s="3" t="str">
        <f aca="false">B$8905</f>
        <v>Emissões de CO2</v>
      </c>
      <c r="C9865" s="3" t="n">
        <f aca="false">C$8905</f>
        <v>-1</v>
      </c>
      <c r="D9865" s="3" t="s">
        <v>251</v>
      </c>
      <c r="E9865" s="3" t="n">
        <f aca="false">E$8905</f>
        <v>2017</v>
      </c>
      <c r="F9865" s="3" t="n">
        <f aca="false">F$8905</f>
        <v>2019</v>
      </c>
      <c r="G9865" s="3" t="n">
        <v>924.578886583205</v>
      </c>
      <c r="H9865" s="3" t="n">
        <f aca="false">H$8905</f>
        <v>0.276509599416255</v>
      </c>
      <c r="I9865" s="3" t="n">
        <f aca="false">I$8905</f>
        <v>0.078</v>
      </c>
      <c r="J9865" s="3" t="n">
        <f aca="false">J$8905</f>
        <v>0.0215677487544679</v>
      </c>
      <c r="K9865" s="3" t="str">
        <f aca="false">K$8905</f>
        <v>CO2 emitido e derivado de remoção de unidades de conservação pelo PIB Total.</v>
      </c>
      <c r="L9865" s="3" t="str">
        <f aca="false">L$8905</f>
        <v>SEEG/OC e Tendências</v>
      </c>
      <c r="M9865" s="3" t="str">
        <f aca="false">M$8905</f>
        <v>Toneladas emitidas de CO2  por habitante</v>
      </c>
      <c r="N9865" s="5" t="str">
        <f aca="false">N$71</f>
        <v>A partir da publicação de 2019, ou seja, do dado de 2017, o denominador foi alterado de população para PIB total (o PIB utilizado para cálculo é estimado pela Tendências)</v>
      </c>
      <c r="O9865" s="3" t="n">
        <v>33.2327840295751</v>
      </c>
    </row>
    <row r="9866" customFormat="false" ht="15" hidden="false" customHeight="true" outlineLevel="0" collapsed="false">
      <c r="A9866" s="3" t="str">
        <f aca="false">A$8906</f>
        <v>Sustentabilidade Ambiental</v>
      </c>
      <c r="B9866" s="3" t="str">
        <f aca="false">B$8906</f>
        <v>Serviços Urbanos</v>
      </c>
      <c r="C9866" s="3" t="n">
        <f aca="false">C$8906</f>
        <v>1</v>
      </c>
      <c r="D9866" s="3" t="s">
        <v>251</v>
      </c>
      <c r="E9866" s="3" t="n">
        <f aca="false">E$8906</f>
        <v>2017</v>
      </c>
      <c r="F9866" s="3" t="n">
        <f aca="false">F$8906</f>
        <v>2019</v>
      </c>
      <c r="G9866" s="3" t="n">
        <v>0.514605664113305</v>
      </c>
      <c r="H9866" s="3" t="n">
        <f aca="false">H$8906</f>
        <v>0.112607049901131</v>
      </c>
      <c r="I9866" s="3" t="n">
        <f aca="false">I$8906</f>
        <v>0.078</v>
      </c>
      <c r="J9866" s="3" t="n">
        <f aca="false">J$8906</f>
        <v>0.00878334989228819</v>
      </c>
      <c r="K9866" s="3" t="str">
        <f aca="false">K$8906</f>
        <v>Oferta de serviços municipais para coleta de materiais especiais e limpeza urbana (Nota: 0-2 a partir da agregação dos dados municipais).</v>
      </c>
      <c r="L9866" s="3" t="str">
        <f aca="false">L$8906</f>
        <v>SNIS</v>
      </c>
      <c r="M9866" s="3" t="str">
        <f aca="false">M$8906</f>
        <v>Pontuação de 0 a 2</v>
      </c>
      <c r="N9866" s="5"/>
      <c r="O9866" s="3" t="n">
        <v>25.7302832056652</v>
      </c>
    </row>
    <row r="9867" customFormat="false" ht="15" hidden="false" customHeight="true" outlineLevel="0" collapsed="false">
      <c r="A9867" s="3" t="str">
        <f aca="false">A$8907</f>
        <v>Sustentabilidade Ambiental</v>
      </c>
      <c r="B9867" s="3" t="str">
        <f aca="false">B$8907</f>
        <v>Destinação do Lixo</v>
      </c>
      <c r="C9867" s="3" t="n">
        <f aca="false">C$8907</f>
        <v>1</v>
      </c>
      <c r="D9867" s="3" t="s">
        <v>251</v>
      </c>
      <c r="E9867" s="3" t="n">
        <f aca="false">E$8907</f>
        <v>2017</v>
      </c>
      <c r="F9867" s="3" t="n">
        <f aca="false">F$8907</f>
        <v>2019</v>
      </c>
      <c r="G9867" s="3" t="n">
        <v>0.3531253953576</v>
      </c>
      <c r="H9867" s="3" t="n">
        <f aca="false">H$8907</f>
        <v>0.144272511161853</v>
      </c>
      <c r="I9867" s="3" t="n">
        <f aca="false">I$8907</f>
        <v>0.078</v>
      </c>
      <c r="J9867" s="3" t="n">
        <f aca="false">J$8907</f>
        <v>0.0112532558706245</v>
      </c>
      <c r="K9867" s="3" t="str">
        <f aca="false">K$8907</f>
        <v>Destinação adequada para o tipo de resíduo sólido e qualidade das unidades de destino em solo.</v>
      </c>
      <c r="L9867" s="3" t="str">
        <f aca="false">L$8907</f>
        <v>SNIS</v>
      </c>
      <c r="M9867" s="3" t="str">
        <f aca="false">M$8907</f>
        <v>Pontuação de 0 a 1</v>
      </c>
      <c r="N9867" s="5"/>
      <c r="O9867" s="3" t="n">
        <v>49.0137286420654</v>
      </c>
    </row>
    <row r="9868" customFormat="false" ht="15" hidden="false" customHeight="true" outlineLevel="0" collapsed="false">
      <c r="A9868" s="3" t="str">
        <f aca="false">A$8908</f>
        <v>Sustentabilidade Ambiental</v>
      </c>
      <c r="B9868" s="3" t="str">
        <f aca="false">B$8908</f>
        <v>Tratamento de Esgoto</v>
      </c>
      <c r="C9868" s="3" t="n">
        <f aca="false">C$8908</f>
        <v>1</v>
      </c>
      <c r="D9868" s="3" t="s">
        <v>251</v>
      </c>
      <c r="E9868" s="3" t="n">
        <f aca="false">E$8908</f>
        <v>2017</v>
      </c>
      <c r="F9868" s="3" t="n">
        <f aca="false">F$8908</f>
        <v>2019</v>
      </c>
      <c r="G9868" s="3" t="n">
        <v>26.8354515635153</v>
      </c>
      <c r="H9868" s="3" t="n">
        <f aca="false">H$8908</f>
        <v>0.274026242219037</v>
      </c>
      <c r="I9868" s="3" t="n">
        <f aca="false">I$8908</f>
        <v>0.078</v>
      </c>
      <c r="J9868" s="3" t="n">
        <f aca="false">J$8908</f>
        <v>0.0213740468930849</v>
      </c>
      <c r="K9868" s="3" t="str">
        <f aca="false">K$8908</f>
        <v>Parcela de esgoto tratado do total de água consumida multiplicado pela proporção de domicílios com acesso à agua encanada proveniente de rede geral de distribuição no estado.</v>
      </c>
      <c r="L9868" s="3" t="str">
        <f aca="false">L$8908</f>
        <v>SNIS e IBGE</v>
      </c>
      <c r="M9868" s="3" t="str">
        <f aca="false">M$8908</f>
        <v>Porcentagem %</v>
      </c>
      <c r="N98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868" s="3" t="n">
        <v>31.3085779724268</v>
      </c>
    </row>
    <row r="9869" customFormat="false" ht="15" hidden="false" customHeight="true" outlineLevel="0" collapsed="false">
      <c r="A9869" s="3" t="str">
        <f aca="false">A$8909</f>
        <v>Sustentabilidade Ambiental</v>
      </c>
      <c r="B9869" s="3" t="str">
        <f aca="false">B$8909</f>
        <v>Perda de Água</v>
      </c>
      <c r="C9869" s="3" t="n">
        <f aca="false">C$8909</f>
        <v>-1</v>
      </c>
      <c r="D9869" s="3" t="s">
        <v>251</v>
      </c>
      <c r="E9869" s="3" t="n">
        <f aca="false">E$8909</f>
        <v>2017</v>
      </c>
      <c r="F9869" s="3" t="n">
        <f aca="false">F$8909</f>
        <v>2019</v>
      </c>
      <c r="G9869" s="3" t="n">
        <v>45.96</v>
      </c>
      <c r="H9869" s="3" t="n">
        <f aca="false">H$8909</f>
        <v>0.192584597301725</v>
      </c>
      <c r="I9869" s="3" t="n">
        <f aca="false">I$8909</f>
        <v>0.078</v>
      </c>
      <c r="J9869" s="3" t="n">
        <f aca="false">J$8909</f>
        <v>0.0150215985895346</v>
      </c>
      <c r="K9869" s="3" t="str">
        <f aca="false">K$8909</f>
        <v>Índice de perdas na distribuição de água.</v>
      </c>
      <c r="L9869" s="3" t="str">
        <f aca="false">L$8909</f>
        <v>SNIS</v>
      </c>
      <c r="M9869" s="3" t="str">
        <f aca="false">M$8909</f>
        <v>Porcentagem %</v>
      </c>
      <c r="N9869" s="5"/>
      <c r="O9869" s="3" t="n">
        <v>60.0040832993058</v>
      </c>
    </row>
    <row r="9870" customFormat="false" ht="15" hidden="false" customHeight="true" outlineLevel="0" collapsed="false">
      <c r="A9870" s="3" t="str">
        <f aca="false">A$8910</f>
        <v>Sustentabilidade Ambiental</v>
      </c>
      <c r="B9870" s="3" t="str">
        <f aca="false">B$8910</f>
        <v> Total</v>
      </c>
      <c r="C9870" s="3" t="n">
        <f aca="false">C$8910</f>
        <v>1</v>
      </c>
      <c r="D9870" s="3" t="s">
        <v>251</v>
      </c>
      <c r="E9870" s="3" t="n">
        <f aca="false">E$8910</f>
        <v>2019</v>
      </c>
      <c r="F9870" s="3" t="n">
        <f aca="false">F$8910</f>
        <v>2019</v>
      </c>
      <c r="G9870" s="3" t="n">
        <v>39.2931629866735</v>
      </c>
      <c r="H9870" s="3" t="n">
        <f aca="false">H$8910</f>
        <v>1</v>
      </c>
      <c r="I9870" s="3" t="n">
        <f aca="false">I$8910</f>
        <v>0.078</v>
      </c>
      <c r="J9870" s="3" t="n">
        <f aca="false">J$8910</f>
        <v>0.078</v>
      </c>
      <c r="K9870" s="3" t="str">
        <f aca="false">K$8910</f>
        <v>Nota obtida via normalização e ponderação de indicadores que variam de 0 a 100.</v>
      </c>
      <c r="L9870" s="3" t="str">
        <f aca="false">L$8910</f>
        <v>Tendências</v>
      </c>
      <c r="M9870" s="3" t="str">
        <f aca="false">M$8910</f>
        <v>Nota de 0 a 100</v>
      </c>
      <c r="N9870" s="5"/>
      <c r="O9870" s="3" t="n">
        <v>36.6688720651282</v>
      </c>
    </row>
    <row r="9871" customFormat="false" ht="15" hidden="false" customHeight="true" outlineLevel="0" collapsed="false">
      <c r="A9871" s="3" t="str">
        <f aca="false">A$8911</f>
        <v>Capital Humano</v>
      </c>
      <c r="B9871" s="3" t="str">
        <f aca="false">B$8911</f>
        <v>Custo de Mão de Obra</v>
      </c>
      <c r="C9871" s="3" t="n">
        <f aca="false">C$8911</f>
        <v>-1</v>
      </c>
      <c r="D9871" s="3" t="s">
        <v>251</v>
      </c>
      <c r="E9871" s="3" t="n">
        <f aca="false">E$8911</f>
        <v>2018</v>
      </c>
      <c r="F9871" s="3" t="n">
        <f aca="false">F$8911</f>
        <v>2019</v>
      </c>
      <c r="G9871" s="3" t="n">
        <v>2255.75</v>
      </c>
      <c r="H9871" s="3" t="n">
        <f aca="false">H$8911</f>
        <v>0.420151030851755</v>
      </c>
      <c r="I9871" s="3" t="n">
        <f aca="false">I$8911</f>
        <v>0.082</v>
      </c>
      <c r="J9871" s="3" t="n">
        <f aca="false">J$8911</f>
        <v>0.0344523845298439</v>
      </c>
      <c r="K9871" s="3" t="str">
        <f aca="false">K$8911</f>
        <v>Rendimento médio nominal de todos os trabalhos, habitualmente recebido por mês, pelas pessoas de 14 anos ou mais de idade, ocupadas na semana de referência, com rendimento de trabalho.</v>
      </c>
      <c r="L9871" s="3" t="str">
        <f aca="false">L$8911</f>
        <v>IBGE</v>
      </c>
      <c r="M9871" s="3" t="str">
        <f aca="false">M$8911</f>
        <v>Reais (R$)</v>
      </c>
      <c r="N9871" s="3" t="str">
        <f aca="false">N$17</f>
        <v>A partir da publicação de 2016, ou seja, do dado de 2015, passou a ser usado o rendimento médio nominal de todos os trabalhos, antes disso se usava o rendimento médio real do trabalho principal</v>
      </c>
      <c r="O9871" s="3" t="n">
        <v>64.6035180133572</v>
      </c>
    </row>
    <row r="9872" customFormat="false" ht="15" hidden="false" customHeight="true" outlineLevel="0" collapsed="false">
      <c r="A9872" s="3" t="str">
        <f aca="false">A$8912</f>
        <v>Capital Humano</v>
      </c>
      <c r="B9872" s="3" t="str">
        <f aca="false">B$8912</f>
        <v>PEA com Ensino Superior</v>
      </c>
      <c r="C9872" s="3" t="n">
        <f aca="false">C$8912</f>
        <v>1</v>
      </c>
      <c r="D9872" s="3" t="s">
        <v>251</v>
      </c>
      <c r="E9872" s="3" t="n">
        <f aca="false">E$8912</f>
        <v>2018</v>
      </c>
      <c r="F9872" s="3" t="n">
        <f aca="false">F$8912</f>
        <v>2019</v>
      </c>
      <c r="G9872" s="3" t="n">
        <v>19.4733080182533</v>
      </c>
      <c r="H9872" s="3" t="n">
        <f aca="false">H$8912</f>
        <v>0.161410047971922</v>
      </c>
      <c r="I9872" s="3" t="n">
        <f aca="false">I$8912</f>
        <v>0.082</v>
      </c>
      <c r="J9872" s="3" t="n">
        <f aca="false">J$8912</f>
        <v>0.0132356239336976</v>
      </c>
      <c r="K9872" s="3" t="str">
        <f aca="false">K$8912</f>
        <v>A quantificação dos anos de estudo é feita apenas para a PEA, desconsiderando o nível de educação do restante da população. Desse modo, obtemos a proporção da PEA que têm ensino superior completo.</v>
      </c>
      <c r="L9872" s="3" t="str">
        <f aca="false">L$8912</f>
        <v>IBGE</v>
      </c>
      <c r="M9872" s="3" t="str">
        <f aca="false">M$8912</f>
        <v>Porcentagem %</v>
      </c>
      <c r="N9872" s="5"/>
      <c r="O9872" s="3" t="n">
        <v>32.1960587386554</v>
      </c>
    </row>
    <row r="9873" customFormat="false" ht="15" hidden="false" customHeight="true" outlineLevel="0" collapsed="false">
      <c r="A9873" s="3" t="str">
        <f aca="false">A$8913</f>
        <v>Capital Humano</v>
      </c>
      <c r="B9873" s="3" t="str">
        <f aca="false">B$8913</f>
        <v>Produtividade do Trabalho</v>
      </c>
      <c r="C9873" s="3" t="n">
        <f aca="false">C$8913</f>
        <v>1</v>
      </c>
      <c r="D9873" s="3" t="s">
        <v>251</v>
      </c>
      <c r="E9873" s="3" t="n">
        <f aca="false">E$8913</f>
        <v>2018</v>
      </c>
      <c r="F9873" s="3" t="n">
        <f aca="false">F$8913</f>
        <v>2019</v>
      </c>
      <c r="G9873" s="3" t="n">
        <v>87.9153289584137</v>
      </c>
      <c r="H9873" s="3" t="n">
        <f aca="false">H$8913</f>
        <v>0.253033252621177</v>
      </c>
      <c r="I9873" s="3" t="n">
        <f aca="false">I$8913</f>
        <v>0.082</v>
      </c>
      <c r="J9873" s="3" t="n">
        <f aca="false">J$8913</f>
        <v>0.0207487267149365</v>
      </c>
      <c r="K9873" s="3" t="str">
        <f aca="false">K$8913</f>
        <v>PIB pelo total de pessoas ocupadas no período.</v>
      </c>
      <c r="L9873" s="3" t="str">
        <f aca="false">L$8913</f>
        <v>IBGE e Tendências</v>
      </c>
      <c r="M9873" s="3" t="str">
        <f aca="false">M$8913</f>
        <v>Mil Reais (R$) por habitante</v>
      </c>
      <c r="N9873" s="5" t="str">
        <f aca="false">N$19</f>
        <v>O PIB utilizado para cálculo é estimado pela Tendências</v>
      </c>
      <c r="O9873" s="3" t="n">
        <v>36.2108408963644</v>
      </c>
    </row>
    <row r="9874" customFormat="false" ht="15" hidden="false" customHeight="true" outlineLevel="0" collapsed="false">
      <c r="A9874" s="3" t="str">
        <f aca="false">A$8914</f>
        <v>Capital Humano</v>
      </c>
      <c r="B9874" s="3" t="str">
        <f aca="false">B$8914</f>
        <v>Qualificação dos Trabalhadores</v>
      </c>
      <c r="C9874" s="3" t="n">
        <f aca="false">C$8914</f>
        <v>1</v>
      </c>
      <c r="D9874" s="3" t="s">
        <v>251</v>
      </c>
      <c r="E9874" s="3" t="n">
        <f aca="false">E$8914</f>
        <v>2018</v>
      </c>
      <c r="F9874" s="3" t="n">
        <f aca="false">F$8914</f>
        <v>2019</v>
      </c>
      <c r="G9874" s="3" t="n">
        <v>10.328673</v>
      </c>
      <c r="H9874" s="3" t="n">
        <f aca="false">H$8914</f>
        <v>0.165405668555146</v>
      </c>
      <c r="I9874" s="3" t="n">
        <f aca="false">I$8914</f>
        <v>0.082</v>
      </c>
      <c r="J9874" s="3" t="n">
        <f aca="false">J$8914</f>
        <v>0.013563264821522</v>
      </c>
      <c r="K9874" s="3" t="str">
        <f aca="false">K$8914</f>
        <v>Anos de estudos da população economicamente ativa (acima de 14 anos de idade).</v>
      </c>
      <c r="L9874" s="3" t="str">
        <f aca="false">L$8914</f>
        <v>IBGE</v>
      </c>
      <c r="M9874" s="3" t="str">
        <f aca="false">M$8914</f>
        <v>Anos</v>
      </c>
      <c r="N9874" s="5"/>
      <c r="O9874" s="3" t="n">
        <v>34.6791064374898</v>
      </c>
    </row>
    <row r="9875" customFormat="false" ht="15" hidden="false" customHeight="true" outlineLevel="0" collapsed="false">
      <c r="A9875" s="3" t="str">
        <f aca="false">A$8915</f>
        <v>Capital Humano</v>
      </c>
      <c r="B9875" s="3" t="str">
        <f aca="false">B$8915</f>
        <v> Total</v>
      </c>
      <c r="C9875" s="3" t="n">
        <f aca="false">C$8915</f>
        <v>1</v>
      </c>
      <c r="D9875" s="3" t="s">
        <v>251</v>
      </c>
      <c r="E9875" s="3" t="n">
        <f aca="false">E$8915</f>
        <v>2019</v>
      </c>
      <c r="F9875" s="3" t="n">
        <f aca="false">F$8915</f>
        <v>2019</v>
      </c>
      <c r="G9875" s="3" t="n">
        <v>47.2386697128182</v>
      </c>
      <c r="H9875" s="3" t="n">
        <f aca="false">H$8915</f>
        <v>1</v>
      </c>
      <c r="I9875" s="3" t="n">
        <f aca="false">I$8915</f>
        <v>0.082</v>
      </c>
      <c r="J9875" s="3" t="n">
        <f aca="false">J$8915</f>
        <v>0.082</v>
      </c>
      <c r="K9875" s="3" t="str">
        <f aca="false">K$8915</f>
        <v>Nota obtida via normalização e ponderação de indicadores que variam de 0 a 100.</v>
      </c>
      <c r="L9875" s="3" t="str">
        <f aca="false">L$8915</f>
        <v>Tendências</v>
      </c>
      <c r="M9875" s="3" t="str">
        <f aca="false">M$8915</f>
        <v>Nota de 0 a 100</v>
      </c>
      <c r="N9875" s="5"/>
      <c r="O9875" s="3" t="n">
        <v>40.8699433445117</v>
      </c>
    </row>
    <row r="9876" customFormat="false" ht="15" hidden="false" customHeight="true" outlineLevel="0" collapsed="false">
      <c r="A9876" s="3" t="str">
        <f aca="false">A$8916</f>
        <v>Educação</v>
      </c>
      <c r="B9876" s="3" t="str">
        <f aca="false">B$8916</f>
        <v>Avaliação da Educação</v>
      </c>
      <c r="C9876" s="3" t="n">
        <f aca="false">C$8916</f>
        <v>1</v>
      </c>
      <c r="D9876" s="3" t="s">
        <v>251</v>
      </c>
      <c r="E9876" s="3" t="n">
        <f aca="false">E$8916</f>
        <v>2019</v>
      </c>
      <c r="F9876" s="3" t="n">
        <f aca="false">F$8916</f>
        <v>2019</v>
      </c>
      <c r="G9876" s="3" t="n">
        <v>80</v>
      </c>
      <c r="H9876" s="3" t="n">
        <f aca="false">H$8916</f>
        <v>0.0548496147284625</v>
      </c>
      <c r="I9876" s="3" t="n">
        <f aca="false">I$8916</f>
        <v>0.113</v>
      </c>
      <c r="J9876" s="3" t="n">
        <f aca="false">J$8916</f>
        <v>0.00619800646431626</v>
      </c>
      <c r="K9876" s="3" t="str">
        <f aca="false">K$8916</f>
        <v>Status dos programas estaduais de avaliação da educação básica.</v>
      </c>
      <c r="L9876" s="3" t="str">
        <f aca="false">L$8916</f>
        <v>Secretarias Estaduais de Educação</v>
      </c>
      <c r="M9876" s="3" t="str">
        <f aca="false">M$8916</f>
        <v>Pontuação de 0 a 100</v>
      </c>
      <c r="N98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876" s="3" t="n">
        <v>80</v>
      </c>
    </row>
    <row r="9877" customFormat="false" ht="15" hidden="false" customHeight="true" outlineLevel="0" collapsed="false">
      <c r="A9877" s="3" t="str">
        <f aca="false">A$8917</f>
        <v>Educação</v>
      </c>
      <c r="B9877" s="3" t="str">
        <f aca="false">B$8917</f>
        <v>IDEB</v>
      </c>
      <c r="C9877" s="3" t="n">
        <f aca="false">C$8917</f>
        <v>1</v>
      </c>
      <c r="D9877" s="3" t="s">
        <v>251</v>
      </c>
      <c r="E9877" s="3" t="n">
        <f aca="false">E$8917</f>
        <v>2017</v>
      </c>
      <c r="F9877" s="3" t="n">
        <f aca="false">F$8917</f>
        <v>2019</v>
      </c>
      <c r="G9877" s="3" t="n">
        <v>4.99690674693546</v>
      </c>
      <c r="H9877" s="3" t="n">
        <f aca="false">H$8917</f>
        <v>0.0808886176378408</v>
      </c>
      <c r="I9877" s="3" t="n">
        <f aca="false">I$8917</f>
        <v>0.113</v>
      </c>
      <c r="J9877" s="3" t="n">
        <f aca="false">J$8917</f>
        <v>0.00914041379307601</v>
      </c>
      <c r="K9877" s="3" t="str">
        <f aca="false">K$8917</f>
        <v>Qualidade da educação básica do Brasil, considera fluxo escolar e média de desempenhos nas avaliações de toda a rede de ensino.</v>
      </c>
      <c r="L9877" s="3" t="str">
        <f aca="false">L$8917</f>
        <v>INEP</v>
      </c>
      <c r="M9877" s="3" t="str">
        <f aca="false">M$8917</f>
        <v>Pontuação de  a 10</v>
      </c>
      <c r="N9877" s="5"/>
      <c r="O9877" s="3" t="n">
        <v>62.1709010056881</v>
      </c>
    </row>
    <row r="9878" customFormat="false" ht="15" hidden="false" customHeight="true" outlineLevel="0" collapsed="false">
      <c r="A9878" s="3" t="str">
        <f aca="false">A$8918</f>
        <v>Educação</v>
      </c>
      <c r="B9878" s="3" t="str">
        <f aca="false">B$8918</f>
        <v>ENEM</v>
      </c>
      <c r="C9878" s="3" t="n">
        <f aca="false">C$8918</f>
        <v>1</v>
      </c>
      <c r="D9878" s="3" t="s">
        <v>251</v>
      </c>
      <c r="E9878" s="3" t="n">
        <f aca="false">E$8918</f>
        <v>2018</v>
      </c>
      <c r="F9878" s="3" t="n">
        <f aca="false">F$8918</f>
        <v>2019</v>
      </c>
      <c r="G9878" s="3" t="n">
        <v>507.922908</v>
      </c>
      <c r="H9878" s="3" t="n">
        <f aca="false">H$8918</f>
        <v>0.0819526505815132</v>
      </c>
      <c r="I9878" s="3" t="n">
        <f aca="false">I$8918</f>
        <v>0.113</v>
      </c>
      <c r="J9878" s="3" t="n">
        <f aca="false">J$8918</f>
        <v>0.009260649515711</v>
      </c>
      <c r="K9878" s="3" t="str">
        <f aca="false">K$8918</f>
        <v>Desempenho dos alunos do Ensino Médio para acesso ao Ensino Superior e a programas de financiamento em instituições privadas.</v>
      </c>
      <c r="L9878" s="3" t="str">
        <f aca="false">L$8918</f>
        <v>INEP</v>
      </c>
      <c r="M9878" s="3" t="str">
        <f aca="false">M$8918</f>
        <v>Pontuação de 0 a 1000</v>
      </c>
      <c r="N9878" s="5"/>
      <c r="O9878" s="3" t="n">
        <v>25.7784385037438</v>
      </c>
    </row>
    <row r="9879" customFormat="false" ht="15" hidden="false" customHeight="true" outlineLevel="0" collapsed="false">
      <c r="A9879" s="3" t="str">
        <f aca="false">A$8919</f>
        <v>Educação</v>
      </c>
      <c r="B9879" s="3" t="str">
        <f aca="false">B$8919</f>
        <v>PISA</v>
      </c>
      <c r="C9879" s="3" t="n">
        <f aca="false">C$8919</f>
        <v>1</v>
      </c>
      <c r="D9879" s="3" t="s">
        <v>251</v>
      </c>
      <c r="E9879" s="3" t="n">
        <f aca="false">E$8919</f>
        <v>2015</v>
      </c>
      <c r="F9879" s="3" t="n">
        <f aca="false">F$8919</f>
        <v>2019</v>
      </c>
      <c r="G9879" s="3" t="n">
        <v>390.333333333333</v>
      </c>
      <c r="H9879" s="3" t="n">
        <f aca="false">H$8919</f>
        <v>0.090284857667192</v>
      </c>
      <c r="I9879" s="3" t="n">
        <f aca="false">I$8919</f>
        <v>0.113</v>
      </c>
      <c r="J9879" s="3" t="n">
        <f aca="false">J$8919</f>
        <v>0.0102021889163927</v>
      </c>
      <c r="K9879" s="3" t="str">
        <f aca="false">K$8919</f>
        <v>Desempenho dos estudantes na faixa dos 15 anos no Programa internacional de avaliação dos estudantes.</v>
      </c>
      <c r="L9879" s="3" t="str">
        <f aca="false">L$8919</f>
        <v>PISA</v>
      </c>
      <c r="M9879" s="3" t="str">
        <f aca="false">M$8919</f>
        <v>Pontuação de 0 1000</v>
      </c>
      <c r="N9879" s="5"/>
      <c r="O9879" s="3" t="n">
        <v>49.9999999999993</v>
      </c>
    </row>
    <row r="9880" customFormat="false" ht="15" hidden="false" customHeight="true" outlineLevel="0" collapsed="false">
      <c r="A9880" s="3" t="str">
        <f aca="false">A$8920</f>
        <v>Educação</v>
      </c>
      <c r="B9880" s="3" t="str">
        <f aca="false">B$8920</f>
        <v>Índice de Oportunidade da Educação</v>
      </c>
      <c r="C9880" s="3" t="n">
        <f aca="false">C$8920</f>
        <v>1</v>
      </c>
      <c r="D9880" s="3" t="s">
        <v>251</v>
      </c>
      <c r="E9880" s="3" t="n">
        <f aca="false">E$8920</f>
        <v>2019</v>
      </c>
      <c r="F9880" s="3" t="n">
        <f aca="false">F$8920</f>
        <v>2019</v>
      </c>
      <c r="G9880" s="3" t="n">
        <v>4.868388</v>
      </c>
      <c r="H9880" s="3" t="n">
        <f aca="false">H$8920</f>
        <v>0.234735317913053</v>
      </c>
      <c r="I9880" s="3" t="n">
        <f aca="false">I$8920</f>
        <v>0.113</v>
      </c>
      <c r="J9880" s="3" t="n">
        <f aca="false">J$8920</f>
        <v>0.026525090924175</v>
      </c>
      <c r="K9880" s="3" t="str">
        <f aca="false">K$8920</f>
        <v>Mede a qualidade das oportunidades educacionais oferecidas por municípios e estados.</v>
      </c>
      <c r="L9880" s="3" t="str">
        <f aca="false">L$8920</f>
        <v>Comunidade Educativa CEDAC</v>
      </c>
      <c r="M9880" s="3" t="str">
        <f aca="false">M$8920</f>
        <v>Pontuação de 0 a 10</v>
      </c>
      <c r="N9880" s="5"/>
      <c r="O9880" s="3" t="n">
        <v>60.944987265887</v>
      </c>
    </row>
    <row r="9881" customFormat="false" ht="15" hidden="false" customHeight="true" outlineLevel="0" collapsed="false">
      <c r="A9881" s="3" t="str">
        <f aca="false">A$8921</f>
        <v>Educação</v>
      </c>
      <c r="B9881" s="3" t="str">
        <f aca="false">B$8921</f>
        <v>Taxa de Frequência Líquida do Ensino Fundamental</v>
      </c>
      <c r="C9881" s="3" t="n">
        <f aca="false">C$8921</f>
        <v>1</v>
      </c>
      <c r="D9881" s="3" t="s">
        <v>251</v>
      </c>
      <c r="E9881" s="3" t="n">
        <f aca="false">E$8921</f>
        <v>2018</v>
      </c>
      <c r="F9881" s="3" t="n">
        <f aca="false">F$8921</f>
        <v>2019</v>
      </c>
      <c r="G9881" s="3" t="n">
        <v>96.8</v>
      </c>
      <c r="H9881" s="3" t="n">
        <f aca="false">H$8921</f>
        <v>0.11997391492894</v>
      </c>
      <c r="I9881" s="3" t="n">
        <f aca="false">I$8921</f>
        <v>0.113</v>
      </c>
      <c r="J9881" s="3" t="n">
        <f aca="false">J$8921</f>
        <v>0.0135570523869702</v>
      </c>
      <c r="K9881" s="3" t="str">
        <f aca="false">K$8921</f>
        <v>Razão entre o número de pessoas na faixa etária de 6 a 14 anos frequentando o Ensino Fundamental.</v>
      </c>
      <c r="L9881" s="3" t="str">
        <f aca="false">L$8921</f>
        <v>IBGE</v>
      </c>
      <c r="M9881" s="3" t="str">
        <f aca="false">M$8921</f>
        <v>Porcentagem %</v>
      </c>
      <c r="N9881" s="5" t="str">
        <f aca="false">N$4396</f>
        <v>A partir da edição de 2017, ou seja, do dado de 2015, o indicador Taxa de abandono do ensino fundamental foi substituído pelo Taxa de frequência líquida do ensino fundamental</v>
      </c>
      <c r="O9881" s="3" t="n">
        <v>50</v>
      </c>
    </row>
    <row r="9882" customFormat="false" ht="15" hidden="false" customHeight="true" outlineLevel="0" collapsed="false">
      <c r="A9882" s="3" t="str">
        <f aca="false">A$8922</f>
        <v>Educação</v>
      </c>
      <c r="B9882" s="3" t="str">
        <f aca="false">B$8922</f>
        <v>Taxa de frequência líquida do ensino médio</v>
      </c>
      <c r="C9882" s="3" t="n">
        <f aca="false">C$8922</f>
        <v>1</v>
      </c>
      <c r="D9882" s="3" t="s">
        <v>251</v>
      </c>
      <c r="E9882" s="3" t="n">
        <f aca="false">E$8922</f>
        <v>2018</v>
      </c>
      <c r="F9882" s="3" t="n">
        <f aca="false">F$8922</f>
        <v>2019</v>
      </c>
      <c r="G9882" s="3" t="n">
        <v>76.8</v>
      </c>
      <c r="H9882" s="3" t="n">
        <f aca="false">H$8922</f>
        <v>0.142964739746</v>
      </c>
      <c r="I9882" s="3" t="n">
        <f aca="false">I$8922</f>
        <v>0.113</v>
      </c>
      <c r="J9882" s="3" t="n">
        <f aca="false">J$8922</f>
        <v>0.016155015591298</v>
      </c>
      <c r="K9882" s="3" t="str">
        <f aca="false">K$8922</f>
        <v>Razão entre o número de pessoas na faixa etária de 15 a 17 anos frequentando o Ensino Médio.</v>
      </c>
      <c r="L9882" s="3" t="str">
        <f aca="false">L$8922</f>
        <v>IBGE</v>
      </c>
      <c r="M9882" s="3" t="str">
        <f aca="false">M$8922</f>
        <v>Porcentagem %</v>
      </c>
      <c r="N9882" s="5" t="str">
        <f aca="false">N$4397</f>
        <v>A partir da edição de 2017, ou seja, do dado de 2015, o indicador Taxa de abandono do ensino médio foi substituído pelo Taxa de frequência líquida do ensino médio</v>
      </c>
      <c r="O9882" s="3" t="n">
        <v>86.3787375415282</v>
      </c>
    </row>
    <row r="9883" customFormat="false" ht="15" hidden="false" customHeight="true" outlineLevel="0" collapsed="false">
      <c r="A9883" s="3" t="str">
        <f aca="false">A$8923</f>
        <v>Educação</v>
      </c>
      <c r="B9883" s="3" t="str">
        <f aca="false">B$8923</f>
        <v>Taxa de Atendimento do Ensino Infantil</v>
      </c>
      <c r="C9883" s="3" t="n">
        <f aca="false">C$8923</f>
        <v>1</v>
      </c>
      <c r="D9883" s="3" t="s">
        <v>251</v>
      </c>
      <c r="E9883" s="3" t="n">
        <f aca="false">E$8923</f>
        <v>2018</v>
      </c>
      <c r="F9883" s="3" t="n">
        <f aca="false">F$8923</f>
        <v>2019</v>
      </c>
      <c r="G9883" s="3" t="n">
        <v>50.0937697586277</v>
      </c>
      <c r="H9883" s="3" t="n">
        <f aca="false">H$8923</f>
        <v>0.194350286796999</v>
      </c>
      <c r="I9883" s="3" t="n">
        <f aca="false">I$8923</f>
        <v>0.113</v>
      </c>
      <c r="J9883" s="3" t="n">
        <f aca="false">J$8923</f>
        <v>0.0219615824080609</v>
      </c>
      <c r="K9883" s="3" t="str">
        <f aca="false">K$8923</f>
        <v>Proporção de crianças na faixa etária de 0 e 5 anos frequentando a creche/escola. </v>
      </c>
      <c r="L9883" s="3" t="str">
        <f aca="false">L$8923</f>
        <v>IBGE</v>
      </c>
      <c r="M9883" s="3" t="str">
        <f aca="false">M$8923</f>
        <v>Porcentagem %</v>
      </c>
      <c r="N9883" s="5"/>
      <c r="O9883" s="3" t="n">
        <v>61.1301295094944</v>
      </c>
    </row>
    <row r="9884" customFormat="false" ht="15" hidden="false" customHeight="true" outlineLevel="0" collapsed="false">
      <c r="A9884" s="3" t="str">
        <f aca="false">A$8924</f>
        <v>Educação</v>
      </c>
      <c r="B9884" s="3" t="str">
        <f aca="false">B$8924</f>
        <v> Total</v>
      </c>
      <c r="C9884" s="3" t="n">
        <f aca="false">C$8924</f>
        <v>1</v>
      </c>
      <c r="D9884" s="3" t="s">
        <v>251</v>
      </c>
      <c r="E9884" s="3" t="n">
        <f aca="false">E$8924</f>
        <v>2019</v>
      </c>
      <c r="F9884" s="3" t="n">
        <f aca="false">F$8924</f>
        <v>2019</v>
      </c>
      <c r="G9884" s="3" t="n">
        <v>60.5781503063526</v>
      </c>
      <c r="H9884" s="3" t="n">
        <f aca="false">H$8924</f>
        <v>1</v>
      </c>
      <c r="I9884" s="3" t="n">
        <f aca="false">I$8924</f>
        <v>0.113</v>
      </c>
      <c r="J9884" s="3" t="n">
        <f aca="false">J$8924</f>
        <v>0.113</v>
      </c>
      <c r="K9884" s="3" t="str">
        <f aca="false">K$8924</f>
        <v>Nota obtida via normalização e ponderação de indicadores que variam de 0 a 100.</v>
      </c>
      <c r="L9884" s="3" t="str">
        <f aca="false">L$8924</f>
        <v>Tendências</v>
      </c>
      <c r="M9884" s="3" t="str">
        <f aca="false">M$8924</f>
        <v>Nota de 0 a 100</v>
      </c>
      <c r="N9884" s="5"/>
      <c r="O9884" s="3" t="n">
        <v>55.5570942798212</v>
      </c>
    </row>
    <row r="9885" customFormat="false" ht="15" hidden="false" customHeight="true" outlineLevel="0" collapsed="false">
      <c r="A9885" s="3" t="str">
        <f aca="false">A$8925</f>
        <v>Eficiência da Máquina Pública</v>
      </c>
      <c r="B9885" s="3" t="str">
        <f aca="false">B$8925</f>
        <v>Eficiência do Judiciário</v>
      </c>
      <c r="C9885" s="3" t="n">
        <f aca="false">C$8925</f>
        <v>-1</v>
      </c>
      <c r="D9885" s="3" t="s">
        <v>251</v>
      </c>
      <c r="E9885" s="3" t="n">
        <f aca="false">E$8925</f>
        <v>2017</v>
      </c>
      <c r="F9885" s="3" t="n">
        <f aca="false">F$8925</f>
        <v>2019</v>
      </c>
      <c r="G9885" s="3" t="n">
        <v>66.1276694476938</v>
      </c>
      <c r="H9885" s="3" t="n">
        <f aca="false">H$8925</f>
        <v>0.194457604513834</v>
      </c>
      <c r="I9885" s="3" t="n">
        <f aca="false">I$8925</f>
        <v>0.079</v>
      </c>
      <c r="J9885" s="3" t="n">
        <f aca="false">J$8925</f>
        <v>0.0153621507565929</v>
      </c>
      <c r="K9885" s="3" t="str">
        <f aca="false">K$8925</f>
        <v>Taxa de congestionamento = 1 - (processos baixados)/(casos novos + casos pendentes)</v>
      </c>
      <c r="L9885" s="3" t="str">
        <f aca="false">L$8925</f>
        <v>CNJ</v>
      </c>
      <c r="M9885" s="3" t="str">
        <f aca="false">M$8925</f>
        <v>Porcentagem %</v>
      </c>
      <c r="N98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885" s="3" t="n">
        <v>47.9968475097667</v>
      </c>
    </row>
    <row r="9886" customFormat="false" ht="15" hidden="false" customHeight="true" outlineLevel="0" collapsed="false">
      <c r="A9886" s="3" t="str">
        <f aca="false">A$8926</f>
        <v>Eficiência da Máquina Pública</v>
      </c>
      <c r="B9886" s="3" t="str">
        <f aca="false">B$8926</f>
        <v>Custo do Executivo/PIB</v>
      </c>
      <c r="C9886" s="3" t="n">
        <f aca="false">C$8926</f>
        <v>-1</v>
      </c>
      <c r="D9886" s="3" t="s">
        <v>251</v>
      </c>
      <c r="E9886" s="3" t="n">
        <f aca="false">E$8926</f>
        <v>2018</v>
      </c>
      <c r="F9886" s="3" t="n">
        <f aca="false">F$8926</f>
        <v>2019</v>
      </c>
      <c r="G9886" s="3" t="n">
        <v>0.627615733059759</v>
      </c>
      <c r="H9886" s="3" t="n">
        <f aca="false">H$8926</f>
        <v>0.276747308320545</v>
      </c>
      <c r="I9886" s="3" t="n">
        <f aca="false">I$8926</f>
        <v>0.079</v>
      </c>
      <c r="J9886" s="3" t="n">
        <f aca="false">J$8926</f>
        <v>0.021863037357323</v>
      </c>
      <c r="K9886" s="3" t="str">
        <f aca="false">K$8926</f>
        <v>Recursos públicos alocados na administração direta / PIB.</v>
      </c>
      <c r="L9886" s="3" t="str">
        <f aca="false">L$8926</f>
        <v>Siconfi e Tendências</v>
      </c>
      <c r="M9886" s="3" t="str">
        <f aca="false">M$8926</f>
        <v>Porcentagem %</v>
      </c>
      <c r="N9886" s="3" t="str">
        <f aca="false">N$61</f>
        <v>O PIB utilizado para cálculo é estimado pela Tendências</v>
      </c>
      <c r="O9886" s="3" t="n">
        <v>85.0758498169688</v>
      </c>
    </row>
    <row r="9887" customFormat="false" ht="15" hidden="false" customHeight="true" outlineLevel="0" collapsed="false">
      <c r="A9887" s="3" t="str">
        <f aca="false">A$8927</f>
        <v>Eficiência da Máquina Pública</v>
      </c>
      <c r="B9887" s="3" t="str">
        <f aca="false">B$8927</f>
        <v>Custo do Judiciário/PIB</v>
      </c>
      <c r="C9887" s="3" t="n">
        <f aca="false">C$8927</f>
        <v>-1</v>
      </c>
      <c r="D9887" s="3" t="s">
        <v>251</v>
      </c>
      <c r="E9887" s="3" t="n">
        <f aca="false">E$8927</f>
        <v>2018</v>
      </c>
      <c r="F9887" s="3" t="n">
        <f aca="false">F$8927</f>
        <v>2019</v>
      </c>
      <c r="G9887" s="3" t="n">
        <v>0.812146992796203</v>
      </c>
      <c r="H9887" s="3" t="n">
        <f aca="false">H$8927</f>
        <v>0.0655469947709602</v>
      </c>
      <c r="I9887" s="3" t="n">
        <f aca="false">I$8927</f>
        <v>0.079</v>
      </c>
      <c r="J9887" s="3" t="n">
        <f aca="false">J$8927</f>
        <v>0.00517821258690586</v>
      </c>
      <c r="K9887" s="3" t="str">
        <f aca="false">K$8927</f>
        <v>Recursos públicos alocados no judiciário / PIB.</v>
      </c>
      <c r="L9887" s="3" t="str">
        <f aca="false">L$8927</f>
        <v>Siconfi e Tendências</v>
      </c>
      <c r="M9887" s="3" t="str">
        <f aca="false">M$8927</f>
        <v>Porcentagem %</v>
      </c>
      <c r="N9887" s="3" t="str">
        <f aca="false">N$63</f>
        <v>O PIB utilizado para cálculo é estimado pela Tendências. O Distrito Federal não é válido nesse indicador.</v>
      </c>
      <c r="O9887" s="3" t="n">
        <v>75.7935295341698</v>
      </c>
    </row>
    <row r="9888" customFormat="false" ht="15" hidden="false" customHeight="true" outlineLevel="0" collapsed="false">
      <c r="A9888" s="3" t="str">
        <f aca="false">A$8928</f>
        <v>Eficiência da Máquina Pública</v>
      </c>
      <c r="B9888" s="3" t="str">
        <f aca="false">B$8928</f>
        <v>Custo do Legislativo/PIB</v>
      </c>
      <c r="C9888" s="3" t="n">
        <f aca="false">C$8928</f>
        <v>-1</v>
      </c>
      <c r="D9888" s="3" t="s">
        <v>251</v>
      </c>
      <c r="E9888" s="3" t="n">
        <f aca="false">E$8928</f>
        <v>2018</v>
      </c>
      <c r="F9888" s="3" t="n">
        <f aca="false">F$8928</f>
        <v>2019</v>
      </c>
      <c r="G9888" s="3" t="n">
        <v>0.503259050156699</v>
      </c>
      <c r="H9888" s="3" t="n">
        <f aca="false">H$8928</f>
        <v>0.281457770221759</v>
      </c>
      <c r="I9888" s="3" t="n">
        <f aca="false">I$8928</f>
        <v>0.079</v>
      </c>
      <c r="J9888" s="3" t="n">
        <f aca="false">J$8928</f>
        <v>0.022235163847519</v>
      </c>
      <c r="K9888" s="3" t="str">
        <f aca="false">K$8928</f>
        <v>Recursos públicos alocados no legislativo / PIB.</v>
      </c>
      <c r="L9888" s="3" t="str">
        <f aca="false">L$8928</f>
        <v>Siconfi e Tendências</v>
      </c>
      <c r="M9888" s="3" t="str">
        <f aca="false">M$8928</f>
        <v>Porcentagem %</v>
      </c>
      <c r="N9888" s="3" t="str">
        <f aca="false">N$64</f>
        <v>O PIB utilizado para cálculo é estimado pela Tendências</v>
      </c>
      <c r="O9888" s="3" t="n">
        <v>80.4097260107755</v>
      </c>
    </row>
    <row r="9889" customFormat="false" ht="15" hidden="false" customHeight="true" outlineLevel="0" collapsed="false">
      <c r="A9889" s="3" t="str">
        <f aca="false">A$8929</f>
        <v>Eficiência da Máquina Pública</v>
      </c>
      <c r="B9889" s="3" t="str">
        <f aca="false">B$8929</f>
        <v>Índice de Transparência</v>
      </c>
      <c r="C9889" s="3" t="n">
        <f aca="false">C$8929</f>
        <v>1</v>
      </c>
      <c r="D9889" s="3" t="s">
        <v>251</v>
      </c>
      <c r="E9889" s="3" t="n">
        <f aca="false">E$8929</f>
        <v>2018</v>
      </c>
      <c r="F9889" s="3" t="n">
        <f aca="false">F$8929</f>
        <v>2019</v>
      </c>
      <c r="G9889" s="3" t="n">
        <v>8.87</v>
      </c>
      <c r="H9889" s="3" t="n">
        <f aca="false">H$8929</f>
        <v>0.181790322172902</v>
      </c>
      <c r="I9889" s="3" t="n">
        <f aca="false">I$8929</f>
        <v>0.079</v>
      </c>
      <c r="J9889" s="3" t="n">
        <f aca="false">J$8929</f>
        <v>0.0143614354516592</v>
      </c>
      <c r="K9889" s="3" t="str">
        <f aca="false">K$8929</f>
        <v>Escala Brasil Transparente 360º - Ranking de “Transparência Passiva” e “Transparência Ativa”.</v>
      </c>
      <c r="L9889" s="3" t="str">
        <f aca="false">L$8929</f>
        <v>CGU</v>
      </c>
      <c r="M9889" s="3" t="str">
        <f aca="false">M$8929</f>
        <v>Pontuação de 0 a 10</v>
      </c>
      <c r="N9889" s="3" t="str">
        <f aca="false">N$62</f>
        <v>A partir da edição de 2018, ou seja, do dado de 2016, passou a ser usado a avaliação Escala Brasil Transparente</v>
      </c>
      <c r="O9889" s="3" t="n">
        <v>78.9041095890411</v>
      </c>
    </row>
    <row r="9890" customFormat="false" ht="15" hidden="false" customHeight="true" outlineLevel="0" collapsed="false">
      <c r="A9890" s="3" t="str">
        <f aca="false">A$8930</f>
        <v>Eficiência da Máquina Pública</v>
      </c>
      <c r="B9890" s="3" t="str">
        <f aca="false">B$8930</f>
        <v> Total</v>
      </c>
      <c r="C9890" s="3" t="n">
        <f aca="false">C$8930</f>
        <v>1</v>
      </c>
      <c r="D9890" s="3" t="s">
        <v>251</v>
      </c>
      <c r="E9890" s="3" t="n">
        <f aca="false">E$8930</f>
        <v>2019</v>
      </c>
      <c r="F9890" s="3" t="n">
        <f aca="false">F$8930</f>
        <v>2019</v>
      </c>
      <c r="G9890" s="3" t="n">
        <v>73.2982418426188</v>
      </c>
      <c r="H9890" s="3" t="n">
        <f aca="false">H$8930</f>
        <v>1</v>
      </c>
      <c r="I9890" s="3" t="n">
        <f aca="false">I$8930</f>
        <v>0.079</v>
      </c>
      <c r="J9890" s="3" t="n">
        <f aca="false">J$8930</f>
        <v>0.079</v>
      </c>
      <c r="K9890" s="3" t="str">
        <f aca="false">K$8930</f>
        <v>Nota obtida via normalização e ponderação de indicadores que variam de 0 a 100.</v>
      </c>
      <c r="L9890" s="3" t="str">
        <f aca="false">L$8930</f>
        <v>Tendências</v>
      </c>
      <c r="M9890" s="3" t="str">
        <f aca="false">M$8930</f>
        <v>Nota de 0 a 100</v>
      </c>
      <c r="N9890" s="5"/>
      <c r="O9890" s="3" t="n">
        <v>82.7850548696617</v>
      </c>
    </row>
    <row r="9891" customFormat="false" ht="15" hidden="false" customHeight="true" outlineLevel="0" collapsed="false">
      <c r="A9891" s="3" t="str">
        <f aca="false">A$8931</f>
        <v>Infraestrutura</v>
      </c>
      <c r="B9891" s="3" t="str">
        <f aca="false">B$8931</f>
        <v>Acessibilidade do Serviço de Telecomunicações</v>
      </c>
      <c r="C9891" s="3" t="n">
        <f aca="false">C$8931</f>
        <v>1</v>
      </c>
      <c r="D9891" s="3" t="s">
        <v>251</v>
      </c>
      <c r="E9891" s="3" t="n">
        <f aca="false">E$8931</f>
        <v>2018</v>
      </c>
      <c r="F9891" s="3" t="n">
        <f aca="false">F$8931</f>
        <v>2019</v>
      </c>
      <c r="G9891" s="3" t="n">
        <v>125.831245892864</v>
      </c>
      <c r="H9891" s="3" t="n">
        <f aca="false">H$8931</f>
        <v>0.102626310390346</v>
      </c>
      <c r="I9891" s="3" t="n">
        <f aca="false">I$8931</f>
        <v>0.127</v>
      </c>
      <c r="J9891" s="3" t="n">
        <f aca="false">J$8931</f>
        <v>0.0130335414195739</v>
      </c>
      <c r="K9891" s="3" t="str">
        <f aca="false">K$8931</f>
        <v>Densidade de acessos por 100 habitantes (telefonia móvel e banda larga).</v>
      </c>
      <c r="L9891" s="3" t="str">
        <f aca="false">L$8931</f>
        <v>ANATEL e IBGE</v>
      </c>
      <c r="M9891" s="3" t="str">
        <f aca="false">M$8931</f>
        <v>Acessos por 100 mil habitantes</v>
      </c>
      <c r="N9891" s="5"/>
      <c r="O9891" s="3" t="n">
        <v>47.4476918868657</v>
      </c>
    </row>
    <row r="9892" customFormat="false" ht="15" hidden="false" customHeight="true" outlineLevel="0" collapsed="false">
      <c r="A9892" s="3" t="str">
        <f aca="false">A$8932</f>
        <v>Infraestrutura</v>
      </c>
      <c r="B9892" s="3" t="str">
        <f aca="false">B$8932</f>
        <v>Qualidade do Serviço de Telecomunicações</v>
      </c>
      <c r="C9892" s="3" t="n">
        <f aca="false">C$8932</f>
        <v>1</v>
      </c>
      <c r="D9892" s="3" t="s">
        <v>251</v>
      </c>
      <c r="E9892" s="3" t="n">
        <f aca="false">E$8932</f>
        <v>2018</v>
      </c>
      <c r="F9892" s="3" t="n">
        <f aca="false">F$8932</f>
        <v>2019</v>
      </c>
      <c r="G9892" s="3" t="n">
        <v>72.65</v>
      </c>
      <c r="H9892" s="3" t="n">
        <f aca="false">H$8932</f>
        <v>0.0998607896894471</v>
      </c>
      <c r="I9892" s="3" t="n">
        <f aca="false">I$8932</f>
        <v>0.127</v>
      </c>
      <c r="J9892" s="3" t="n">
        <f aca="false">J$8932</f>
        <v>0.0126823202905598</v>
      </c>
      <c r="K9892" s="3" t="str">
        <f aca="false">K$8932</f>
        <v>Média do ranking de banda larga fixa e do de telefonia móvel (percentual de indicadores com cumprimento de metas).</v>
      </c>
      <c r="L9892" s="3" t="str">
        <f aca="false">L$8932</f>
        <v>ANATEL</v>
      </c>
      <c r="M9892" s="3" t="str">
        <f aca="false">M$8932</f>
        <v>Porcentagem %</v>
      </c>
      <c r="N9892" s="5"/>
      <c r="O9892" s="3" t="n">
        <v>63.6904761904762</v>
      </c>
    </row>
    <row r="9893" customFormat="false" ht="15" hidden="false" customHeight="true" outlineLevel="0" collapsed="false">
      <c r="A9893" s="3" t="str">
        <f aca="false">A$8933</f>
        <v>Infraestrutura</v>
      </c>
      <c r="B9893" s="3" t="str">
        <f aca="false">B$8933</f>
        <v>Custo de Combustíveis</v>
      </c>
      <c r="C9893" s="3" t="n">
        <f aca="false">C$8933</f>
        <v>-1</v>
      </c>
      <c r="D9893" s="3" t="s">
        <v>251</v>
      </c>
      <c r="E9893" s="3" t="n">
        <f aca="false">E$8933</f>
        <v>2018</v>
      </c>
      <c r="F9893" s="3" t="n">
        <f aca="false">F$8933</f>
        <v>2019</v>
      </c>
      <c r="G9893" s="3" t="n">
        <v>3.94835917771671</v>
      </c>
      <c r="H9893" s="3" t="n">
        <f aca="false">H$8933</f>
        <v>0.0924769858116104</v>
      </c>
      <c r="I9893" s="3" t="n">
        <f aca="false">I$8933</f>
        <v>0.127</v>
      </c>
      <c r="J9893" s="3" t="n">
        <f aca="false">J$8933</f>
        <v>0.0117445771980745</v>
      </c>
      <c r="K9893" s="3" t="str">
        <f aca="false">K$8933</f>
        <v>Preço médio pago em reais por consumidores finais (etanol, gasolina e diesel), ponderado pela participação dos combustíveis no consumo total.</v>
      </c>
      <c r="L9893" s="3" t="str">
        <f aca="false">L$8933</f>
        <v>ANP</v>
      </c>
      <c r="M9893" s="3" t="str">
        <f aca="false">M$8933</f>
        <v>Reais (R$)</v>
      </c>
      <c r="N9893" s="5" t="str">
        <f aca="false">N$6</f>
        <v>A partir da edição de 2018, ou seja, do dado de 2017 o preço pago passou a ser ponderado pela participação dos combustíveis no consumo total.</v>
      </c>
      <c r="O9893" s="3" t="n">
        <v>64.8789882379352</v>
      </c>
    </row>
    <row r="9894" customFormat="false" ht="15" hidden="false" customHeight="true" outlineLevel="0" collapsed="false">
      <c r="A9894" s="3" t="str">
        <f aca="false">A$8934</f>
        <v>Infraestrutura</v>
      </c>
      <c r="B9894" s="3" t="str">
        <f aca="false">B$8934</f>
        <v>Custo de Saneamento Básico</v>
      </c>
      <c r="C9894" s="3" t="n">
        <f aca="false">C$8934</f>
        <v>-1</v>
      </c>
      <c r="D9894" s="3" t="s">
        <v>251</v>
      </c>
      <c r="E9894" s="3" t="n">
        <f aca="false">E$8934</f>
        <v>2017</v>
      </c>
      <c r="F9894" s="3" t="n">
        <f aca="false">F$8934</f>
        <v>2019</v>
      </c>
      <c r="G9894" s="3" t="n">
        <v>2.91</v>
      </c>
      <c r="H9894" s="3" t="n">
        <f aca="false">H$8934</f>
        <v>0.0967723308328037</v>
      </c>
      <c r="I9894" s="3" t="n">
        <f aca="false">I$8934</f>
        <v>0.127</v>
      </c>
      <c r="J9894" s="3" t="n">
        <f aca="false">J$8934</f>
        <v>0.0122900860157661</v>
      </c>
      <c r="K9894" s="3" t="str">
        <f aca="false">K$8934</f>
        <v>Tarifa média praticada pelo serviço de tratamento e distribuição.</v>
      </c>
      <c r="L9894" s="3" t="str">
        <f aca="false">L$8934</f>
        <v>SNIS</v>
      </c>
      <c r="M9894" s="3" t="str">
        <f aca="false">M$8934</f>
        <v>Reais ($) por m3</v>
      </c>
      <c r="N9894" s="5"/>
      <c r="O9894" s="3" t="n">
        <v>81.3471502590673</v>
      </c>
    </row>
    <row r="9895" customFormat="false" ht="15" hidden="false" customHeight="true" outlineLevel="0" collapsed="false">
      <c r="A9895" s="3" t="str">
        <f aca="false">A$8935</f>
        <v>Infraestrutura</v>
      </c>
      <c r="B9895" s="3" t="str">
        <f aca="false">B$8935</f>
        <v>Disponibilidade de Voos Diretos</v>
      </c>
      <c r="C9895" s="3" t="n">
        <f aca="false">C$8935</f>
        <v>1</v>
      </c>
      <c r="D9895" s="3" t="s">
        <v>251</v>
      </c>
      <c r="E9895" s="3" t="n">
        <f aca="false">E$8935</f>
        <v>2018</v>
      </c>
      <c r="F9895" s="3" t="n">
        <f aca="false">F$8935</f>
        <v>2019</v>
      </c>
      <c r="G9895" s="3" t="n">
        <v>15504</v>
      </c>
      <c r="H9895" s="3" t="n">
        <f aca="false">H$8935</f>
        <v>0.102449148056252</v>
      </c>
      <c r="I9895" s="3" t="n">
        <f aca="false">I$8935</f>
        <v>0.127</v>
      </c>
      <c r="J9895" s="3" t="n">
        <f aca="false">J$8935</f>
        <v>0.013011041803144</v>
      </c>
      <c r="K9895" s="3" t="str">
        <f aca="false">K$8935</f>
        <v>Número de voos diretos domésticos regulares.</v>
      </c>
      <c r="L9895" s="3" t="str">
        <f aca="false">L$8935</f>
        <v>ANAC</v>
      </c>
      <c r="M9895" s="3" t="str">
        <f aca="false">M$8935</f>
        <v>Número de voos</v>
      </c>
      <c r="N9895" s="5"/>
      <c r="O9895" s="3" t="n">
        <v>5.96988947872248</v>
      </c>
    </row>
    <row r="9896" customFormat="false" ht="15" hidden="false" customHeight="true" outlineLevel="0" collapsed="false">
      <c r="A9896" s="3" t="str">
        <f aca="false">A$8936</f>
        <v>Infraestrutura</v>
      </c>
      <c r="B9896" s="3" t="str">
        <f aca="false">B$8936</f>
        <v>Acesso à Energia Elétrica</v>
      </c>
      <c r="C9896" s="3" t="n">
        <f aca="false">C$8936</f>
        <v>1</v>
      </c>
      <c r="D9896" s="3" t="s">
        <v>251</v>
      </c>
      <c r="E9896" s="3" t="n">
        <f aca="false">E$8936</f>
        <v>2018</v>
      </c>
      <c r="F9896" s="3" t="n">
        <f aca="false">F$8936</f>
        <v>2019</v>
      </c>
      <c r="G9896" s="3" t="n">
        <v>99.7670447731318</v>
      </c>
      <c r="H9896" s="3" t="n">
        <f aca="false">H$8936</f>
        <v>0.0432287942732212</v>
      </c>
      <c r="I9896" s="3" t="n">
        <f aca="false">I$8936</f>
        <v>0.127</v>
      </c>
      <c r="J9896" s="3" t="n">
        <f aca="false">J$8936</f>
        <v>0.00549005687269909</v>
      </c>
      <c r="K9896" s="3" t="str">
        <f aca="false">K$8936</f>
        <v>Proporção de domicílios com acesso a energia elétrica (iluminação elétrica).</v>
      </c>
      <c r="L9896" s="3" t="str">
        <f aca="false">L$8936</f>
        <v>IBGE</v>
      </c>
      <c r="M9896" s="3" t="str">
        <f aca="false">M$8936</f>
        <v>Porcentagem %</v>
      </c>
      <c r="N9896" s="5"/>
      <c r="O9896" s="3" t="n">
        <v>92.5501985422264</v>
      </c>
    </row>
    <row r="9897" customFormat="false" ht="15" hidden="false" customHeight="true" outlineLevel="0" collapsed="false">
      <c r="A9897" s="3" t="str">
        <f aca="false">A$8937</f>
        <v>Infraestrutura</v>
      </c>
      <c r="B9897" s="3" t="str">
        <f aca="false">B$8937</f>
        <v>Custo da Energia Elétrica</v>
      </c>
      <c r="C9897" s="3" t="n">
        <f aca="false">C$8937</f>
        <v>-1</v>
      </c>
      <c r="D9897" s="3" t="s">
        <v>251</v>
      </c>
      <c r="E9897" s="3" t="n">
        <f aca="false">E$8937</f>
        <v>2018</v>
      </c>
      <c r="F9897" s="3" t="n">
        <f aca="false">F$8937</f>
        <v>2019</v>
      </c>
      <c r="G9897" s="3" t="n">
        <v>753.585451963315</v>
      </c>
      <c r="H9897" s="3" t="n">
        <f aca="false">H$8937</f>
        <v>0.114630637462429</v>
      </c>
      <c r="I9897" s="3" t="n">
        <f aca="false">I$8937</f>
        <v>0.127</v>
      </c>
      <c r="J9897" s="3" t="n">
        <f aca="false">J$8937</f>
        <v>0.0145580909577285</v>
      </c>
      <c r="K9897" s="3" t="str">
        <f aca="false">K$8937</f>
        <v>Tarifa média praticada para o consumo comercial, residencial e industrial.</v>
      </c>
      <c r="L9897" s="3" t="str">
        <f aca="false">L$8937</f>
        <v>ANEEL</v>
      </c>
      <c r="M9897" s="3" t="str">
        <f aca="false">M$8937</f>
        <v>Reais (R$) por MWh</v>
      </c>
      <c r="N9897" s="5"/>
      <c r="O9897" s="3" t="n">
        <v>36.7869259626055</v>
      </c>
    </row>
    <row r="9898" customFormat="false" ht="15" hidden="false" customHeight="true" outlineLevel="0" collapsed="false">
      <c r="A9898" s="3" t="str">
        <f aca="false">A$8938</f>
        <v>Infraestrutura</v>
      </c>
      <c r="B9898" s="3" t="str">
        <f aca="false">B$8938</f>
        <v>Qualidade da Energia Elétrica</v>
      </c>
      <c r="C9898" s="3" t="n">
        <f aca="false">C$8938</f>
        <v>-1</v>
      </c>
      <c r="D9898" s="3" t="s">
        <v>251</v>
      </c>
      <c r="E9898" s="3" t="n">
        <f aca="false">E$8938</f>
        <v>2018</v>
      </c>
      <c r="F9898" s="3" t="n">
        <f aca="false">F$8938</f>
        <v>2019</v>
      </c>
      <c r="G9898" s="3" t="n">
        <v>0.69</v>
      </c>
      <c r="H9898" s="3" t="n">
        <f aca="false">H$8938</f>
        <v>0.130636551781839</v>
      </c>
      <c r="I9898" s="3" t="n">
        <f aca="false">I$8938</f>
        <v>0.127</v>
      </c>
      <c r="J9898" s="3" t="n">
        <f aca="false">J$8938</f>
        <v>0.0165908420762936</v>
      </c>
      <c r="K9898" s="3" t="str">
        <f aca="false">K$8938</f>
        <v>O indicador aponta o Desempenho Global de Continuidade, que considera a duração e frequência de interrupções no serviço de energia.</v>
      </c>
      <c r="L9898" s="3" t="str">
        <f aca="false">L$8938</f>
        <v>ANEEL</v>
      </c>
      <c r="M9898" s="3" t="str">
        <f aca="false">M$8938</f>
        <v>Pontuação</v>
      </c>
      <c r="N9898" s="5"/>
      <c r="O9898" s="3" t="n">
        <v>99.1729961352604</v>
      </c>
    </row>
    <row r="9899" customFormat="false" ht="15" hidden="false" customHeight="true" outlineLevel="0" collapsed="false">
      <c r="A9899" s="3" t="str">
        <f aca="false">A$8939</f>
        <v>Infraestrutura</v>
      </c>
      <c r="B9899" s="3" t="str">
        <f aca="false">B$8939</f>
        <v>Qualidade das Rodovias</v>
      </c>
      <c r="C9899" s="3" t="n">
        <f aca="false">C$8939</f>
        <v>1</v>
      </c>
      <c r="D9899" s="3" t="s">
        <v>251</v>
      </c>
      <c r="E9899" s="3" t="n">
        <f aca="false">E$8939</f>
        <v>2018</v>
      </c>
      <c r="F9899" s="3" t="n">
        <f aca="false">F$8939</f>
        <v>2019</v>
      </c>
      <c r="G9899" s="3" t="n">
        <v>3.28066528066528</v>
      </c>
      <c r="H9899" s="3" t="n">
        <f aca="false">H$8939</f>
        <v>0.217318451702051</v>
      </c>
      <c r="I9899" s="3" t="n">
        <f aca="false">I$8939</f>
        <v>0.127</v>
      </c>
      <c r="J9899" s="3" t="n">
        <f aca="false">J$8939</f>
        <v>0.0275994433661605</v>
      </c>
      <c r="K9899" s="3" t="str">
        <f aca="false">K$8939</f>
        <v>Avaliação das condições das vias rodoviárias (nota entre 1 (ruim) a 5 (ótimo) ponderada pela extensão pesquisada).</v>
      </c>
      <c r="L9899" s="3" t="str">
        <f aca="false">L$8939</f>
        <v>CNT</v>
      </c>
      <c r="M9899" s="3" t="str">
        <f aca="false">M$8939</f>
        <v>Pontuação de 1 a 5</v>
      </c>
      <c r="N9899" s="5"/>
      <c r="O9899" s="3" t="n">
        <v>55.4451389736808</v>
      </c>
    </row>
    <row r="9900" customFormat="false" ht="15" hidden="false" customHeight="true" outlineLevel="0" collapsed="false">
      <c r="A9900" s="3" t="str">
        <f aca="false">A$8940</f>
        <v>Infraestrutura</v>
      </c>
      <c r="B9900" s="3" t="str">
        <f aca="false">B$8940</f>
        <v> Total</v>
      </c>
      <c r="C9900" s="3" t="n">
        <f aca="false">C$8940</f>
        <v>1</v>
      </c>
      <c r="D9900" s="3" t="s">
        <v>251</v>
      </c>
      <c r="E9900" s="3" t="n">
        <f aca="false">E$8940</f>
        <v>2019</v>
      </c>
      <c r="F9900" s="3" t="n">
        <f aca="false">F$8940</f>
        <v>2019</v>
      </c>
      <c r="G9900" s="3" t="n">
        <v>58.9357517732312</v>
      </c>
      <c r="H9900" s="3" t="n">
        <f aca="false">H$8940</f>
        <v>1</v>
      </c>
      <c r="I9900" s="3" t="n">
        <f aca="false">I$8940</f>
        <v>0.127</v>
      </c>
      <c r="J9900" s="3" t="n">
        <f aca="false">J$8940</f>
        <v>0.127</v>
      </c>
      <c r="K9900" s="3" t="str">
        <f aca="false">K$8940</f>
        <v>Nota obtida via normalização e ponderação de indicadores que variam de 0 a 100.</v>
      </c>
      <c r="L9900" s="3" t="str">
        <f aca="false">L$8940</f>
        <v>Tendências</v>
      </c>
      <c r="M9900" s="3" t="str">
        <f aca="false">M$8940</f>
        <v>Nota de 0 a 100</v>
      </c>
      <c r="N9900" s="5"/>
      <c r="O9900" s="3" t="n">
        <v>44.5383570181287</v>
      </c>
    </row>
    <row r="9901" customFormat="false" ht="15" hidden="false" customHeight="true" outlineLevel="0" collapsed="false">
      <c r="A9901" s="3" t="str">
        <f aca="false">A$8941</f>
        <v>Inovação</v>
      </c>
      <c r="B9901" s="3" t="str">
        <f aca="false">B$8941</f>
        <v>Investimentos Públicos em P&amp;D</v>
      </c>
      <c r="C9901" s="3" t="n">
        <f aca="false">C$8941</f>
        <v>1</v>
      </c>
      <c r="D9901" s="3" t="s">
        <v>251</v>
      </c>
      <c r="E9901" s="3" t="n">
        <f aca="false">E$8941</f>
        <v>2016</v>
      </c>
      <c r="F9901" s="3" t="n">
        <f aca="false">F$8941</f>
        <v>2019</v>
      </c>
      <c r="G9901" s="3" t="n">
        <v>0.0572015440637689</v>
      </c>
      <c r="H9901" s="3" t="n">
        <f aca="false">H$8941</f>
        <v>0.27697122446636</v>
      </c>
      <c r="I9901" s="3" t="n">
        <f aca="false">I$8941</f>
        <v>0.068</v>
      </c>
      <c r="J9901" s="3" t="n">
        <f aca="false">J$8941</f>
        <v>0.0188340432637125</v>
      </c>
      <c r="K9901" s="3" t="str">
        <f aca="false">K$8941</f>
        <v>Participação de Investimento público em P&amp;D no PIB estadual.</v>
      </c>
      <c r="L9901" s="3" t="str">
        <f aca="false">L$8941</f>
        <v>MCTIC e IBGE</v>
      </c>
      <c r="M9901" s="3" t="str">
        <f aca="false">M$8941</f>
        <v>Porcentagem %</v>
      </c>
      <c r="N9901" s="5" t="str">
        <f aca="false">N$68</f>
        <v>O PIB utilizado é o oficial divulgado pelo IBGE</v>
      </c>
      <c r="O9901" s="3" t="n">
        <v>10.3486500545902</v>
      </c>
    </row>
    <row r="9902" customFormat="false" ht="15" hidden="false" customHeight="true" outlineLevel="0" collapsed="false">
      <c r="A9902" s="3" t="str">
        <f aca="false">A$8942</f>
        <v>Inovação</v>
      </c>
      <c r="B9902" s="3" t="str">
        <f aca="false">B$8942</f>
        <v>Patentes</v>
      </c>
      <c r="C9902" s="3" t="n">
        <f aca="false">C$8942</f>
        <v>1</v>
      </c>
      <c r="D9902" s="3" t="s">
        <v>251</v>
      </c>
      <c r="E9902" s="3" t="n">
        <f aca="false">E$8942</f>
        <v>2017</v>
      </c>
      <c r="F9902" s="3" t="n">
        <f aca="false">F$8942</f>
        <v>2019</v>
      </c>
      <c r="G9902" s="3" t="n">
        <v>0.00744441672974277</v>
      </c>
      <c r="H9902" s="3" t="n">
        <f aca="false">H$8942</f>
        <v>0.235363276193226</v>
      </c>
      <c r="I9902" s="3" t="n">
        <f aca="false">I$8942</f>
        <v>0.068</v>
      </c>
      <c r="J9902" s="3" t="n">
        <f aca="false">J$8942</f>
        <v>0.0160047027811393</v>
      </c>
      <c r="K9902" s="3" t="str">
        <f aca="false">K$8942</f>
        <v>Total de concessões de patentes, englobando os tipos: "Patente de Invenção", "Modelo de Utilidade" e "Certificado de Adição" em relação ao PIB.</v>
      </c>
      <c r="L9902" s="3" t="str">
        <f aca="false">L$8942</f>
        <v>INPI e Tendências</v>
      </c>
      <c r="M9902" s="3" t="str">
        <f aca="false">M$8942</f>
        <v>Patentes pelo PIB em 1 bilhão de reais</v>
      </c>
      <c r="N9902" s="3" t="str">
        <f aca="false">N$69</f>
        <v>O PIB utilizado para cálculo é estimado pela Tendências</v>
      </c>
      <c r="O9902" s="3" t="n">
        <v>1.59144131349376</v>
      </c>
    </row>
    <row r="9903" customFormat="false" ht="15" hidden="false" customHeight="true" outlineLevel="0" collapsed="false">
      <c r="A9903" s="3" t="str">
        <f aca="false">A$8943</f>
        <v>Inovação</v>
      </c>
      <c r="B9903" s="3" t="str">
        <f aca="false">B$8943</f>
        <v>Bolsa de Mestrado e Doutorado</v>
      </c>
      <c r="C9903" s="3" t="n">
        <f aca="false">C$8943</f>
        <v>1</v>
      </c>
      <c r="D9903" s="3" t="s">
        <v>251</v>
      </c>
      <c r="E9903" s="3" t="n">
        <f aca="false">E$8943</f>
        <v>2017</v>
      </c>
      <c r="F9903" s="3" t="n">
        <f aca="false">F$8943</f>
        <v>2019</v>
      </c>
      <c r="G9903" s="3" t="n">
        <v>39.2268504644891</v>
      </c>
      <c r="H9903" s="3" t="n">
        <f aca="false">H$8943</f>
        <v>0.267071958016711</v>
      </c>
      <c r="I9903" s="3" t="n">
        <f aca="false">I$8943</f>
        <v>0.068</v>
      </c>
      <c r="J9903" s="3" t="n">
        <f aca="false">J$8943</f>
        <v>0.0181608931451364</v>
      </c>
      <c r="K9903" s="3" t="str">
        <f aca="false">K$8943</f>
        <v>Proporção de discentes de pós-graduação beneficiados pela Bolsa CNPq, CAPES ou FAPs dos Estados.</v>
      </c>
      <c r="L9903" s="3" t="str">
        <f aca="false">L$8943</f>
        <v>CNPQ, CAPES e CONFAP</v>
      </c>
      <c r="M9903" s="3" t="str">
        <f aca="false">M$8943</f>
        <v>Porcentagem %</v>
      </c>
      <c r="N99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903" s="3" t="n">
        <v>88.5980986020992</v>
      </c>
    </row>
    <row r="9904" customFormat="false" ht="15" hidden="false" customHeight="true" outlineLevel="0" collapsed="false">
      <c r="A9904" s="3" t="str">
        <f aca="false">A$8944</f>
        <v>Inovação</v>
      </c>
      <c r="B9904" s="3" t="str">
        <f aca="false">B$8944</f>
        <v>Empreendimentos Inovadores</v>
      </c>
      <c r="C9904" s="3" t="n">
        <f aca="false">C$8944</f>
        <v>1</v>
      </c>
      <c r="D9904" s="3" t="s">
        <v>251</v>
      </c>
      <c r="E9904" s="3" t="n">
        <f aca="false">E$8944</f>
        <v>2019</v>
      </c>
      <c r="F9904" s="3" t="n">
        <f aca="false">F$8944</f>
        <v>2019</v>
      </c>
      <c r="G9904" s="3" t="n">
        <v>1.77047607216342</v>
      </c>
      <c r="H9904" s="3" t="n">
        <f aca="false">H$8944</f>
        <v>0.220593541323703</v>
      </c>
      <c r="I9904" s="3" t="n">
        <f aca="false">I$8944</f>
        <v>0.068</v>
      </c>
      <c r="J9904" s="3" t="n">
        <f aca="false">J$8944</f>
        <v>0.0150003608100118</v>
      </c>
      <c r="K9904" s="3" t="str">
        <f aca="false">K$8944</f>
        <v>Número de Aceleradoras, Incubadoras, Parques Tecnológicos e Parques Científicos associados à Anprotec (Associação Nacional de Entidades Promotoras de Empreendimentos Inovadores) para cada 1 milhão de habitantes.</v>
      </c>
      <c r="L9904" s="3" t="str">
        <f aca="false">L$8944</f>
        <v>Anprotec</v>
      </c>
      <c r="M9904" s="3" t="str">
        <f aca="false">M$8944</f>
        <v>Quantidade por 1 milhão de habitantes</v>
      </c>
      <c r="N9904" s="5"/>
      <c r="O9904" s="3" t="n">
        <v>50.025183841809</v>
      </c>
    </row>
    <row r="9905" customFormat="false" ht="15" hidden="false" customHeight="true" outlineLevel="0" collapsed="false">
      <c r="A9905" s="3" t="str">
        <f aca="false">A$8945</f>
        <v>Inovação</v>
      </c>
      <c r="B9905" s="3" t="str">
        <f aca="false">B$8945</f>
        <v> Total</v>
      </c>
      <c r="C9905" s="3" t="n">
        <f aca="false">C$8945</f>
        <v>1</v>
      </c>
      <c r="D9905" s="3" t="s">
        <v>251</v>
      </c>
      <c r="E9905" s="3" t="n">
        <f aca="false">E$8945</f>
        <v>2019</v>
      </c>
      <c r="F9905" s="3" t="n">
        <f aca="false">F$8945</f>
        <v>2019</v>
      </c>
      <c r="G9905" s="3" t="n">
        <v>37.9381452478611</v>
      </c>
      <c r="H9905" s="3" t="n">
        <f aca="false">H$8945</f>
        <v>1</v>
      </c>
      <c r="I9905" s="3" t="n">
        <f aca="false">I$8945</f>
        <v>0.068</v>
      </c>
      <c r="J9905" s="3" t="n">
        <f aca="false">J$8945</f>
        <v>0.068</v>
      </c>
      <c r="K9905" s="3" t="str">
        <f aca="false">K$8945</f>
        <v>Nota obtida via normalização e ponderação de indicadores que variam de 0 a 100.</v>
      </c>
      <c r="L9905" s="3" t="str">
        <f aca="false">L$8945</f>
        <v>Tendências</v>
      </c>
      <c r="M9905" s="3" t="str">
        <f aca="false">M$8945</f>
        <v>Nota de 0 a 100</v>
      </c>
      <c r="N9905" s="5"/>
      <c r="O9905" s="3" t="n">
        <v>46.1547350847511</v>
      </c>
    </row>
    <row r="9906" customFormat="false" ht="15.75" hidden="false" customHeight="true" outlineLevel="0" collapsed="false">
      <c r="A9906" s="3" t="str">
        <f aca="false">A$8946</f>
        <v>Potencial de Mercado</v>
      </c>
      <c r="B9906" s="3" t="str">
        <f aca="false">B$8946</f>
        <v>Tamanho de Mercado</v>
      </c>
      <c r="C9906" s="3" t="n">
        <f aca="false">C$8946</f>
        <v>1</v>
      </c>
      <c r="D9906" s="3" t="s">
        <v>251</v>
      </c>
      <c r="E9906" s="3" t="n">
        <f aca="false">E$8946</f>
        <v>2018</v>
      </c>
      <c r="F9906" s="3" t="n">
        <f aca="false">F$8946</f>
        <v>2019</v>
      </c>
      <c r="G9906" s="3" t="n">
        <v>142.400854080391</v>
      </c>
      <c r="H9906" s="3" t="n">
        <f aca="false">H$8946</f>
        <v>0.386075959041128</v>
      </c>
      <c r="I9906" s="3" t="n">
        <f aca="false">I$8946</f>
        <v>0.077</v>
      </c>
      <c r="J9906" s="3" t="n">
        <f aca="false">J$8946</f>
        <v>0.0297278488461669</v>
      </c>
      <c r="K9906" s="3" t="str">
        <f aca="false">K$8946</f>
        <v>Nível do Produto Interno Bruto (PIB) em R$ bilhões. </v>
      </c>
      <c r="L9906" s="3" t="str">
        <f aca="false">L$8946</f>
        <v>Tendências</v>
      </c>
      <c r="M9906" s="3" t="str">
        <f aca="false">M$8946</f>
        <v>R$ bilhões</v>
      </c>
      <c r="N9906" s="5" t="str">
        <f aca="false">N$2</f>
        <v>O PIB utilizado para cálculo é estimado pela Tendências</v>
      </c>
      <c r="O9906" s="3" t="n">
        <v>5.90978294190331</v>
      </c>
    </row>
    <row r="9907" customFormat="false" ht="15" hidden="false" customHeight="true" outlineLevel="0" collapsed="false">
      <c r="A9907" s="3" t="str">
        <f aca="false">A$8947</f>
        <v>Potencial de Mercado</v>
      </c>
      <c r="B9907" s="3" t="str">
        <f aca="false">B$8947</f>
        <v>Taxa de Crescimento</v>
      </c>
      <c r="C9907" s="3" t="n">
        <f aca="false">C$8947</f>
        <v>1</v>
      </c>
      <c r="D9907" s="3" t="s">
        <v>251</v>
      </c>
      <c r="E9907" s="3" t="n">
        <f aca="false">E$8947</f>
        <v>2018</v>
      </c>
      <c r="F9907" s="3" t="n">
        <f aca="false">F$8947</f>
        <v>2019</v>
      </c>
      <c r="G9907" s="3" t="n">
        <v>-0.144347665754058</v>
      </c>
      <c r="H9907" s="3" t="n">
        <f aca="false">H$8947</f>
        <v>0.34322762312315</v>
      </c>
      <c r="I9907" s="3" t="n">
        <f aca="false">I$8947</f>
        <v>0.077</v>
      </c>
      <c r="J9907" s="3" t="n">
        <f aca="false">J$8947</f>
        <v>0.0264285269804825</v>
      </c>
      <c r="K9907" s="3" t="str">
        <f aca="false">K$8947</f>
        <v>Média Móvel de quatro períodos para a taxa de crescimento anual do PIB. </v>
      </c>
      <c r="L9907" s="3" t="str">
        <f aca="false">L$8947</f>
        <v>IBGE e Tendências</v>
      </c>
      <c r="M9907" s="3" t="str">
        <f aca="false">M$8947</f>
        <v>Porcentagem %</v>
      </c>
      <c r="N9907" s="5" t="str">
        <f aca="false">N$3</f>
        <v>O PIB utilizado para cálculo é estimado pela Tendências</v>
      </c>
      <c r="O9907" s="3" t="n">
        <v>68.881983235277</v>
      </c>
    </row>
    <row r="9908" customFormat="false" ht="15" hidden="false" customHeight="true" outlineLevel="0" collapsed="false">
      <c r="A9908" s="3" t="str">
        <f aca="false">A$8948</f>
        <v>Potencial de Mercado</v>
      </c>
      <c r="B9908" s="3" t="str">
        <f aca="false">B$8948</f>
        <v>Crescimento Potencial da Força de Trabalho</v>
      </c>
      <c r="C9908" s="3" t="n">
        <f aca="false">C$8948</f>
        <v>1</v>
      </c>
      <c r="D9908" s="3" t="s">
        <v>251</v>
      </c>
      <c r="E9908" s="3" t="n">
        <f aca="false">E$8948</f>
        <v>2018</v>
      </c>
      <c r="F9908" s="3" t="n">
        <f aca="false">F$8948</f>
        <v>2019</v>
      </c>
      <c r="G9908" s="3" t="n">
        <v>0.889173631236417</v>
      </c>
      <c r="H9908" s="3" t="n">
        <f aca="false">H$8948</f>
        <v>0.270696417835722</v>
      </c>
      <c r="I9908" s="3" t="n">
        <f aca="false">I$8948</f>
        <v>0.077</v>
      </c>
      <c r="J9908" s="3" t="n">
        <f aca="false">J$8948</f>
        <v>0.0208436241733506</v>
      </c>
      <c r="K9908" s="3" t="str">
        <f aca="false">K$8948</f>
        <v>Média da taxa de crescimento da PIA para os próximos 10 anos (população com idade entre 15 e 64 anos).</v>
      </c>
      <c r="L9908" s="3" t="str">
        <f aca="false">L$8948</f>
        <v>IBGE</v>
      </c>
      <c r="M9908" s="3" t="str">
        <f aca="false">M$8948</f>
        <v>Porcentagem %</v>
      </c>
      <c r="N9908" s="5"/>
      <c r="O9908" s="3" t="n">
        <v>32.1173274773806</v>
      </c>
    </row>
    <row r="9909" customFormat="false" ht="15" hidden="false" customHeight="true" outlineLevel="0" collapsed="false">
      <c r="A9909" s="3" t="str">
        <f aca="false">A$8949</f>
        <v>Potencial de Mercado</v>
      </c>
      <c r="B9909" s="3" t="str">
        <f aca="false">B$8949</f>
        <v> Total</v>
      </c>
      <c r="C9909" s="3" t="n">
        <f aca="false">C$8949</f>
        <v>1</v>
      </c>
      <c r="D9909" s="3" t="s">
        <v>251</v>
      </c>
      <c r="E9909" s="3" t="n">
        <f aca="false">E$8949</f>
        <v>2019</v>
      </c>
      <c r="F9909" s="3" t="n">
        <f aca="false">F$8949</f>
        <v>2019</v>
      </c>
      <c r="G9909" s="3" t="n">
        <v>34.6178699974567</v>
      </c>
      <c r="H9909" s="3" t="n">
        <f aca="false">H$8949</f>
        <v>1</v>
      </c>
      <c r="I9909" s="3" t="n">
        <f aca="false">I$8949</f>
        <v>0.077</v>
      </c>
      <c r="J9909" s="3" t="n">
        <f aca="false">J$8949</f>
        <v>0.077</v>
      </c>
      <c r="K9909" s="3" t="str">
        <f aca="false">K$8949</f>
        <v>Nota obtida via normalização e ponderação de indicadores que variam de 0 a 100.</v>
      </c>
      <c r="L9909" s="3" t="str">
        <f aca="false">L$8949</f>
        <v>Tendências</v>
      </c>
      <c r="M9909" s="3" t="str">
        <f aca="false">M$8949</f>
        <v>Nota de 0 a 100</v>
      </c>
      <c r="N9909" s="5"/>
      <c r="O9909" s="3" t="n">
        <v>46.0951814162048</v>
      </c>
    </row>
    <row r="9910" customFormat="false" ht="15" hidden="false" customHeight="true" outlineLevel="0" collapsed="false">
      <c r="A9910" s="3" t="str">
        <f aca="false">A$8950</f>
        <v>Solidez Fiscal</v>
      </c>
      <c r="B9910" s="3" t="str">
        <f aca="false">B$8950</f>
        <v>Taxa de Investimentos</v>
      </c>
      <c r="C9910" s="3" t="n">
        <f aca="false">C$8950</f>
        <v>1</v>
      </c>
      <c r="D9910" s="3" t="s">
        <v>251</v>
      </c>
      <c r="E9910" s="3" t="n">
        <f aca="false">E$8950</f>
        <v>2018</v>
      </c>
      <c r="F9910" s="3" t="n">
        <f aca="false">F$8950</f>
        <v>2019</v>
      </c>
      <c r="G9910" s="3" t="n">
        <v>4.06751851902125</v>
      </c>
      <c r="H9910" s="3" t="n">
        <f aca="false">H$8950</f>
        <v>0.170878190955034</v>
      </c>
      <c r="I9910" s="3" t="n">
        <f aca="false">I$8950</f>
        <v>0.12</v>
      </c>
      <c r="J9910" s="3" t="n">
        <f aca="false">J$8950</f>
        <v>0.0205053829146041</v>
      </c>
      <c r="K9910" s="3" t="str">
        <f aca="false">K$8950</f>
        <v>Investimento liquidado / receita corrente líquida</v>
      </c>
      <c r="L9910" s="3" t="str">
        <f aca="false">L$8950</f>
        <v>Siconfi</v>
      </c>
      <c r="M9910" s="3" t="str">
        <f aca="false">M$8950</f>
        <v>Porcentagem %</v>
      </c>
      <c r="N9910" s="5" t="str">
        <f aca="false">N$55</f>
        <v>Antes da edição de 2020 o indicador era conhecido como "Capacidade de Investimento"</v>
      </c>
      <c r="O9910" s="3" t="n">
        <v>17.106863887834</v>
      </c>
    </row>
    <row r="9911" customFormat="false" ht="15" hidden="false" customHeight="true" outlineLevel="0" collapsed="false">
      <c r="A9911" s="3" t="str">
        <f aca="false">A$8951</f>
        <v>Solidez Fiscal</v>
      </c>
      <c r="B9911" s="3" t="str">
        <f aca="false">B$8951</f>
        <v>Resultado Nominal</v>
      </c>
      <c r="C9911" s="3" t="n">
        <f aca="false">C$8951</f>
        <v>1</v>
      </c>
      <c r="D9911" s="3" t="s">
        <v>251</v>
      </c>
      <c r="E9911" s="3" t="n">
        <f aca="false">E$8951</f>
        <v>2018</v>
      </c>
      <c r="F9911" s="3" t="n">
        <f aca="false">F$8951</f>
        <v>2019</v>
      </c>
      <c r="G9911" s="3" t="n">
        <v>-0.449204948468133</v>
      </c>
      <c r="H9911" s="3" t="n">
        <f aca="false">H$8951</f>
        <v>0.097306857183677</v>
      </c>
      <c r="I9911" s="3" t="n">
        <f aca="false">I$8951</f>
        <v>0.12</v>
      </c>
      <c r="J9911" s="3" t="n">
        <f aca="false">J$8951</f>
        <v>0.0116768228620412</v>
      </c>
      <c r="K99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911" s="3" t="str">
        <f aca="false">L$8951</f>
        <v>Siconfi</v>
      </c>
      <c r="M9911" s="3" t="str">
        <f aca="false">M$8951</f>
        <v>Porcentagem %</v>
      </c>
      <c r="N9911" s="5"/>
      <c r="O9911" s="3" t="n">
        <v>70.1521443144339</v>
      </c>
    </row>
    <row r="9912" customFormat="false" ht="15" hidden="false" customHeight="true" outlineLevel="0" collapsed="false">
      <c r="A9912" s="3" t="str">
        <f aca="false">A$8952</f>
        <v>Solidez Fiscal</v>
      </c>
      <c r="B9912" s="3" t="str">
        <f aca="false">B$8952</f>
        <v>Solvência Fiscal</v>
      </c>
      <c r="C9912" s="3" t="n">
        <f aca="false">C$8952</f>
        <v>-1</v>
      </c>
      <c r="D9912" s="3" t="s">
        <v>251</v>
      </c>
      <c r="E9912" s="3" t="n">
        <f aca="false">E$8952</f>
        <v>2018</v>
      </c>
      <c r="F9912" s="3" t="n">
        <f aca="false">F$8952</f>
        <v>2019</v>
      </c>
      <c r="G9912" s="3" t="n">
        <v>42.9861821026556</v>
      </c>
      <c r="H9912" s="3" t="n">
        <f aca="false">H$8952</f>
        <v>0.0933880517377633</v>
      </c>
      <c r="I9912" s="3" t="n">
        <f aca="false">I$8952</f>
        <v>0.12</v>
      </c>
      <c r="J9912" s="3" t="n">
        <f aca="false">J$8952</f>
        <v>0.0112065662085316</v>
      </c>
      <c r="K9912" s="3" t="str">
        <f aca="false">K$8952</f>
        <v>Dívida consolidada líquida / receita corrente líquida</v>
      </c>
      <c r="L9912" s="3" t="str">
        <f aca="false">L$8952</f>
        <v>Siconfi</v>
      </c>
      <c r="M9912" s="3" t="str">
        <f aca="false">M$8952</f>
        <v>Porcentagem %</v>
      </c>
      <c r="N9912" s="5"/>
      <c r="O9912" s="3" t="n">
        <v>84.0505800457509</v>
      </c>
    </row>
    <row r="9913" customFormat="false" ht="15" hidden="false" customHeight="true" outlineLevel="0" collapsed="false">
      <c r="A9913" s="3" t="str">
        <f aca="false">A$8953</f>
        <v>Solidez Fiscal</v>
      </c>
      <c r="B9913" s="3" t="str">
        <f aca="false">B$8953</f>
        <v>Sucesso do Planejamento Orçamentário</v>
      </c>
      <c r="C9913" s="3" t="n">
        <f aca="false">C$8953</f>
        <v>1</v>
      </c>
      <c r="D9913" s="3" t="s">
        <v>251</v>
      </c>
      <c r="E9913" s="3" t="n">
        <f aca="false">E$8953</f>
        <v>2018</v>
      </c>
      <c r="F9913" s="3" t="n">
        <f aca="false">F$8953</f>
        <v>2019</v>
      </c>
      <c r="G9913" s="3" t="n">
        <v>85.9174004505677</v>
      </c>
      <c r="H9913" s="3" t="n">
        <f aca="false">H$8953</f>
        <v>0.0794621636939316</v>
      </c>
      <c r="I9913" s="3" t="n">
        <f aca="false">I$8953</f>
        <v>0.12</v>
      </c>
      <c r="J9913" s="3" t="n">
        <f aca="false">J$8953</f>
        <v>0.00953545964327179</v>
      </c>
      <c r="K9913" s="3" t="str">
        <f aca="false">K$8953</f>
        <v>Despesa liquidada pela despesa total atualizada (dotação orçamentária).</v>
      </c>
      <c r="L9913" s="3" t="str">
        <f aca="false">L$8953</f>
        <v>Siconfi</v>
      </c>
      <c r="M9913" s="3" t="str">
        <f aca="false">M$8953</f>
        <v>Porcentagem %</v>
      </c>
      <c r="N9913" s="5" t="str">
        <f aca="false">N$58</f>
        <v>Antes de 2020 o indicador era chamado de "Sucesso da Execução Orçamentária"</v>
      </c>
      <c r="O9913" s="3" t="n">
        <v>63.7184085075091</v>
      </c>
    </row>
    <row r="9914" customFormat="false" ht="15" hidden="false" customHeight="true" outlineLevel="0" collapsed="false">
      <c r="A9914" s="3" t="str">
        <f aca="false">A$8954</f>
        <v>Solidez Fiscal</v>
      </c>
      <c r="B9914" s="3" t="str">
        <f aca="false">B$8954</f>
        <v>Dependência Fiscal</v>
      </c>
      <c r="C9914" s="3" t="n">
        <f aca="false">C$8954</f>
        <v>-1</v>
      </c>
      <c r="D9914" s="3" t="s">
        <v>251</v>
      </c>
      <c r="E9914" s="3" t="n">
        <f aca="false">E$8954</f>
        <v>2018</v>
      </c>
      <c r="F9914" s="3" t="n">
        <f aca="false">F$8954</f>
        <v>2019</v>
      </c>
      <c r="G9914" s="3" t="n">
        <v>75.7565277204724</v>
      </c>
      <c r="H9914" s="3" t="n">
        <f aca="false">H$8954</f>
        <v>0.0188498358038808</v>
      </c>
      <c r="I9914" s="3" t="n">
        <f aca="false">I$8954</f>
        <v>0.12</v>
      </c>
      <c r="J9914" s="3" t="n">
        <f aca="false">J$8954</f>
        <v>0.00226198029646569</v>
      </c>
      <c r="K9914" s="3" t="str">
        <f aca="false">K$8954</f>
        <v>Grau de autonomia financeira do Estado tendo por base a participação das receitas correntes próprias (realizadas) sobre a receita corrente total, dado pela fórmula: 1 – (transferências correntes/receita corrente total)</v>
      </c>
      <c r="L9914" s="3" t="str">
        <f aca="false">L$8954</f>
        <v>Siconfi</v>
      </c>
      <c r="M9914" s="3" t="str">
        <f aca="false">M$8954</f>
        <v>Porcentagem %</v>
      </c>
      <c r="N99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914" s="3" t="n">
        <v>76.1182797745764</v>
      </c>
    </row>
    <row r="9915" customFormat="false" ht="15" hidden="false" customHeight="true" outlineLevel="0" collapsed="false">
      <c r="A9915" s="3" t="str">
        <f aca="false">A$8955</f>
        <v>Solidez Fiscal</v>
      </c>
      <c r="B9915" s="3" t="str">
        <f aca="false">B$8955</f>
        <v>Resultado Primário</v>
      </c>
      <c r="C9915" s="3" t="n">
        <f aca="false">C$8955</f>
        <v>1</v>
      </c>
      <c r="D9915" s="3" t="s">
        <v>251</v>
      </c>
      <c r="E9915" s="3" t="n">
        <f aca="false">E$8955</f>
        <v>2018</v>
      </c>
      <c r="F9915" s="3" t="n">
        <f aca="false">F$8955</f>
        <v>2019</v>
      </c>
      <c r="G9915" s="3" t="n">
        <v>-0.206462187252068</v>
      </c>
      <c r="H9915" s="3" t="n">
        <f aca="false">H$8955</f>
        <v>0.000612010390159762</v>
      </c>
      <c r="I9915" s="3" t="n">
        <f aca="false">I$8955</f>
        <v>0.12</v>
      </c>
      <c r="J9915" s="3" t="n">
        <f aca="false">J$8955</f>
        <v>7.34412468191714E-005</v>
      </c>
      <c r="K9915" s="3" t="str">
        <f aca="false">K$8955</f>
        <v>O resultado primário é dado pela diferença entre receita primária realizada e a despesa primária empenhada no ano. A diferença é dividida pelo PIB nominal de cada Estado.</v>
      </c>
      <c r="L9915" s="3" t="str">
        <f aca="false">L$8955</f>
        <v>Siconfi e Tendências</v>
      </c>
      <c r="M9915" s="3" t="str">
        <f aca="false">M$8955</f>
        <v>Porcentagem %</v>
      </c>
      <c r="N9915" s="4" t="str">
        <f aca="false">N$2226</f>
        <v>O PIB utilizado para cálculo é estimado pela Tendências</v>
      </c>
      <c r="O9915" s="3" t="n">
        <v>30.3847066093947</v>
      </c>
    </row>
    <row r="9916" customFormat="false" ht="15" hidden="false" customHeight="true" outlineLevel="0" collapsed="false">
      <c r="A9916" s="3" t="str">
        <f aca="false">A$8956</f>
        <v>Solidez Fiscal</v>
      </c>
      <c r="B9916" s="3" t="str">
        <f aca="false">B$8956</f>
        <v>Gasto com Pessoal</v>
      </c>
      <c r="C9916" s="3" t="n">
        <f aca="false">C$8956</f>
        <v>-1</v>
      </c>
      <c r="D9916" s="3" t="s">
        <v>251</v>
      </c>
      <c r="E9916" s="3" t="n">
        <f aca="false">E$8956</f>
        <v>2018</v>
      </c>
      <c r="F9916" s="3" t="n">
        <f aca="false">F$8956</f>
        <v>2019</v>
      </c>
      <c r="G9916" s="3" t="n">
        <v>85.6711583124828</v>
      </c>
      <c r="H9916" s="3" t="n">
        <f aca="false">H$8956</f>
        <v>0.236613693544795</v>
      </c>
      <c r="I9916" s="3" t="n">
        <f aca="false">I$8956</f>
        <v>0.12</v>
      </c>
      <c r="J9916" s="3" t="n">
        <f aca="false">J$8956</f>
        <v>0.0283936432253754</v>
      </c>
      <c r="K9916" s="3" t="str">
        <f aca="false">K$8956</f>
        <v>Gasto Empenhado com Pessoal (%RCL)</v>
      </c>
      <c r="L9916" s="3" t="str">
        <f aca="false">L$8956</f>
        <v>Siconfi</v>
      </c>
      <c r="M9916" s="3" t="str">
        <f aca="false">M$8956</f>
        <v>Porcentagem %</v>
      </c>
      <c r="N9916" s="5"/>
      <c r="O9916" s="3" t="n">
        <v>35.2584200979395</v>
      </c>
    </row>
    <row r="9917" customFormat="false" ht="15" hidden="false" customHeight="true" outlineLevel="0" collapsed="false">
      <c r="A9917" s="3" t="str">
        <f aca="false">A$8957</f>
        <v>Solidez Fiscal</v>
      </c>
      <c r="B9917" s="3" t="str">
        <f aca="false">B$8957</f>
        <v>Índice de Liquidez</v>
      </c>
      <c r="C9917" s="3" t="n">
        <f aca="false">C$8957</f>
        <v>-1</v>
      </c>
      <c r="D9917" s="3" t="s">
        <v>251</v>
      </c>
      <c r="E9917" s="3" t="n">
        <f aca="false">E$8957</f>
        <v>2018</v>
      </c>
      <c r="F9917" s="3" t="n">
        <f aca="false">F$8957</f>
        <v>2019</v>
      </c>
      <c r="G9917" s="3" t="n">
        <v>-379.861723800146</v>
      </c>
      <c r="H9917" s="3" t="n">
        <f aca="false">H$8957</f>
        <v>0.0152132907933547</v>
      </c>
      <c r="I9917" s="3" t="n">
        <f aca="false">I$8957</f>
        <v>0.12</v>
      </c>
      <c r="J9917" s="3" t="n">
        <f aca="false">J$8957</f>
        <v>0.00182559489520256</v>
      </c>
      <c r="K99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917" s="3" t="str">
        <f aca="false">L$8957</f>
        <v>Siconfi</v>
      </c>
      <c r="M9917" s="3" t="str">
        <f aca="false">M$8957</f>
        <v>Porcentagem %</v>
      </c>
      <c r="N99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917" s="3" t="n">
        <v>72.7006704770541</v>
      </c>
    </row>
    <row r="9918" customFormat="false" ht="15" hidden="false" customHeight="true" outlineLevel="0" collapsed="false">
      <c r="A9918" s="3" t="str">
        <f aca="false">A$8958</f>
        <v>Solidez Fiscal</v>
      </c>
      <c r="B9918" s="3" t="str">
        <f aca="false">B$8958</f>
        <v>Poupança Corrente</v>
      </c>
      <c r="C9918" s="3" t="n">
        <f aca="false">C$8958</f>
        <v>1</v>
      </c>
      <c r="D9918" s="3" t="s">
        <v>251</v>
      </c>
      <c r="E9918" s="3" t="n">
        <f aca="false">E$8958</f>
        <v>2018</v>
      </c>
      <c r="F9918" s="3" t="n">
        <f aca="false">F$8958</f>
        <v>2019</v>
      </c>
      <c r="G9918" s="3" t="n">
        <v>1.96430450064343</v>
      </c>
      <c r="H9918" s="3" t="n">
        <f aca="false">H$8958</f>
        <v>0.287675905897404</v>
      </c>
      <c r="I9918" s="3" t="n">
        <f aca="false">I$8958</f>
        <v>0.12</v>
      </c>
      <c r="J9918" s="3" t="n">
        <f aca="false">J$8958</f>
        <v>0.0345211087076885</v>
      </c>
      <c r="K9918" s="3" t="str">
        <f aca="false">K$8958</f>
        <v>Poupança Corrente (receitas correntes - despesas correntes / receitas correntes)</v>
      </c>
      <c r="L9918" s="3" t="str">
        <f aca="false">L$8958</f>
        <v>Siconfi</v>
      </c>
      <c r="M9918" s="3" t="str">
        <f aca="false">M$8958</f>
        <v>Porcentagem %</v>
      </c>
      <c r="N9918" s="5"/>
      <c r="O9918" s="3" t="n">
        <v>35.6065274141328</v>
      </c>
    </row>
    <row r="9919" customFormat="false" ht="15" hidden="false" customHeight="true" outlineLevel="0" collapsed="false">
      <c r="A9919" s="3" t="str">
        <f aca="false">A$8959</f>
        <v>Solidez Fiscal</v>
      </c>
      <c r="B9919" s="3" t="str">
        <f aca="false">B$8959</f>
        <v> Total</v>
      </c>
      <c r="C9919" s="3" t="n">
        <f aca="false">C$8959</f>
        <v>1</v>
      </c>
      <c r="D9919" s="3" t="s">
        <v>251</v>
      </c>
      <c r="E9919" s="3" t="n">
        <f aca="false">E$8959</f>
        <v>2019</v>
      </c>
      <c r="F9919" s="3" t="n">
        <f aca="false">F$8959</f>
        <v>2019</v>
      </c>
      <c r="G9919" s="3" t="n">
        <v>45.2357402023452</v>
      </c>
      <c r="H9919" s="3" t="n">
        <f aca="false">H$8959</f>
        <v>1</v>
      </c>
      <c r="I9919" s="3" t="n">
        <f aca="false">I$8959</f>
        <v>0.12</v>
      </c>
      <c r="J9919" s="3" t="n">
        <f aca="false">J$8959</f>
        <v>0.12</v>
      </c>
      <c r="K9919" s="3" t="str">
        <f aca="false">K$8959</f>
        <v>Nota obtida via normalização e ponderação de indicadores que variam de 0 a 100.</v>
      </c>
      <c r="L9919" s="3" t="str">
        <f aca="false">L$8959</f>
        <v>Tendências</v>
      </c>
      <c r="M9919" s="3" t="str">
        <f aca="false">M$8959</f>
        <v>Nota de 0 a 100</v>
      </c>
      <c r="N9919" s="5"/>
      <c r="O9919" s="3" t="n">
        <v>38.1549870648135</v>
      </c>
    </row>
    <row r="9920" customFormat="false" ht="15" hidden="false" customHeight="true" outlineLevel="0" collapsed="false">
      <c r="A9920" s="3" t="str">
        <f aca="false">A$8960</f>
        <v>Segurança Pública</v>
      </c>
      <c r="B9920" s="3" t="str">
        <f aca="false">B$8960</f>
        <v>Atuação do Sistema de Justiça Criminal</v>
      </c>
      <c r="C9920" s="3" t="n">
        <f aca="false">C$8960</f>
        <v>1</v>
      </c>
      <c r="D9920" s="3" t="s">
        <v>251</v>
      </c>
      <c r="E9920" s="3" t="n">
        <f aca="false">E$8960</f>
        <v>2018</v>
      </c>
      <c r="F9920" s="3" t="n">
        <f aca="false">F$8960</f>
        <v>2019</v>
      </c>
      <c r="G9920" s="3" t="n">
        <v>1.81402689918932</v>
      </c>
      <c r="H9920" s="3" t="n">
        <f aca="false">H$8960</f>
        <v>0.0909740967820325</v>
      </c>
      <c r="I9920" s="3" t="n">
        <f aca="false">I$8960</f>
        <v>0.134</v>
      </c>
      <c r="J9920" s="3" t="n">
        <f aca="false">J$8960</f>
        <v>0.0121905289687924</v>
      </c>
      <c r="K9920" s="3" t="str">
        <f aca="false">K$8960</f>
        <v>População prisional acusada de homicídio em relação ao número de homicídios.</v>
      </c>
      <c r="L9920" s="3" t="str">
        <f aca="false">L$8960</f>
        <v>DEPEN e FBSP</v>
      </c>
      <c r="M9920" s="3" t="str">
        <f aca="false">M$8960</f>
        <v>Porcentagem %</v>
      </c>
      <c r="N9920" s="3" t="str">
        <f aca="false">N$49</f>
        <v>A partir da edição de 2018, ou seja, do dado de 2017 passou a ser usado como numerador a população prisional acusada de homicídio e não mais a população carcerária total.</v>
      </c>
      <c r="O9920" s="3" t="n">
        <v>36.8914706707076</v>
      </c>
    </row>
    <row r="9921" customFormat="false" ht="15" hidden="false" customHeight="true" outlineLevel="0" collapsed="false">
      <c r="A9921" s="3" t="str">
        <f aca="false">A$8961</f>
        <v>Segurança Pública</v>
      </c>
      <c r="B9921" s="3" t="str">
        <f aca="false">B$8961</f>
        <v>Presos sem Condenação</v>
      </c>
      <c r="C9921" s="3" t="n">
        <f aca="false">C$8961</f>
        <v>-1</v>
      </c>
      <c r="D9921" s="3" t="s">
        <v>251</v>
      </c>
      <c r="E9921" s="3" t="n">
        <f aca="false">E$8961</f>
        <v>2017</v>
      </c>
      <c r="F9921" s="3" t="n">
        <f aca="false">F$8961</f>
        <v>2019</v>
      </c>
      <c r="G9921" s="3" t="n">
        <v>47.81</v>
      </c>
      <c r="H9921" s="3" t="n">
        <f aca="false">H$8961</f>
        <v>0.103429586761364</v>
      </c>
      <c r="I9921" s="3" t="n">
        <f aca="false">I$8961</f>
        <v>0.134</v>
      </c>
      <c r="J9921" s="3" t="n">
        <f aca="false">J$8961</f>
        <v>0.0138595646260227</v>
      </c>
      <c r="K9921" s="3" t="str">
        <f aca="false">K$8961</f>
        <v>Proporção de presos sem condenação em relação ao total de presos.</v>
      </c>
      <c r="L9921" s="3" t="str">
        <f aca="false">L$8961</f>
        <v>DEPEN</v>
      </c>
      <c r="M9921" s="3" t="str">
        <f aca="false">M$8961</f>
        <v>Porcentagem %</v>
      </c>
      <c r="N9921" s="5"/>
      <c r="O9921" s="3" t="n">
        <v>24.989749897499</v>
      </c>
    </row>
    <row r="9922" customFormat="false" ht="15" hidden="false" customHeight="true" outlineLevel="0" collapsed="false">
      <c r="A9922" s="3" t="str">
        <f aca="false">A$8962</f>
        <v>Segurança Pública</v>
      </c>
      <c r="B9922" s="3" t="str">
        <f aca="false">B$8962</f>
        <v>Déficit Carcerário</v>
      </c>
      <c r="C9922" s="3" t="n">
        <f aca="false">C$8962</f>
        <v>-1</v>
      </c>
      <c r="D9922" s="3" t="s">
        <v>251</v>
      </c>
      <c r="E9922" s="3" t="n">
        <f aca="false">E$8962</f>
        <v>2017</v>
      </c>
      <c r="F9922" s="3" t="n">
        <f aca="false">F$8962</f>
        <v>2019</v>
      </c>
      <c r="G9922" s="3" t="n">
        <v>1.44</v>
      </c>
      <c r="H9922" s="3" t="n">
        <f aca="false">H$8962</f>
        <v>0.0927084405756597</v>
      </c>
      <c r="I9922" s="3" t="n">
        <f aca="false">I$8962</f>
        <v>0.134</v>
      </c>
      <c r="J9922" s="3" t="n">
        <f aca="false">J$8962</f>
        <v>0.0124229310371384</v>
      </c>
      <c r="K9922" s="3" t="str">
        <f aca="false">K$8962</f>
        <v>Relação população prisional pelo total de vagas.</v>
      </c>
      <c r="L9922" s="3" t="str">
        <f aca="false">L$8962</f>
        <v>DEPEN</v>
      </c>
      <c r="M9922" s="3" t="str">
        <f aca="false">M$8962</f>
        <v>Porcentagem %</v>
      </c>
      <c r="N9922" s="5"/>
      <c r="O9922" s="3" t="n">
        <v>77.3584905660377</v>
      </c>
    </row>
    <row r="9923" customFormat="false" ht="15" hidden="false" customHeight="true" outlineLevel="0" collapsed="false">
      <c r="A9923" s="3" t="str">
        <f aca="false">A$8963</f>
        <v>Segurança Pública</v>
      </c>
      <c r="B9923" s="3" t="str">
        <f aca="false">B$8963</f>
        <v>Mortes a Esclarecer</v>
      </c>
      <c r="C9923" s="3" t="n">
        <f aca="false">C$8963</f>
        <v>-1</v>
      </c>
      <c r="D9923" s="3" t="s">
        <v>251</v>
      </c>
      <c r="E9923" s="3" t="n">
        <f aca="false">E$8963</f>
        <v>2017</v>
      </c>
      <c r="F9923" s="3" t="n">
        <f aca="false">F$8963</f>
        <v>2019</v>
      </c>
      <c r="G9923" s="3" t="n">
        <v>2.60827368676453</v>
      </c>
      <c r="H9923" s="3" t="n">
        <f aca="false">H$8963</f>
        <v>0.10719025350249</v>
      </c>
      <c r="I9923" s="3" t="n">
        <f aca="false">I$8963</f>
        <v>0.134</v>
      </c>
      <c r="J9923" s="3" t="n">
        <f aca="false">J$8963</f>
        <v>0.0143634939693337</v>
      </c>
      <c r="K9923" s="3" t="str">
        <f aca="false">K$8963</f>
        <v>Óbitos por causas externas a partir de "Eventos cuja intenção é indeterminada" por 100 mil habitantes.</v>
      </c>
      <c r="L9923" s="3" t="str">
        <f aca="false">L$8963</f>
        <v>Datasus e IBGE</v>
      </c>
      <c r="M9923" s="3" t="str">
        <f aca="false">M$8963</f>
        <v>Taxa de mortalidade por 100 mil habitantes</v>
      </c>
      <c r="N99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9923" s="3" t="n">
        <v>73.1498407731042</v>
      </c>
    </row>
    <row r="9924" customFormat="false" ht="15" hidden="false" customHeight="true" outlineLevel="0" collapsed="false">
      <c r="A9924" s="3" t="str">
        <f aca="false">A$8964</f>
        <v>Segurança Pública</v>
      </c>
      <c r="B9924" s="3" t="str">
        <f aca="false">B$8964</f>
        <v>Mortalidade no Trânsito</v>
      </c>
      <c r="C9924" s="3" t="n">
        <f aca="false">C$8964</f>
        <v>-1</v>
      </c>
      <c r="D9924" s="3" t="s">
        <v>251</v>
      </c>
      <c r="E9924" s="3" t="n">
        <f aca="false">E$8964</f>
        <v>2017</v>
      </c>
      <c r="F9924" s="3" t="n">
        <f aca="false">F$8964</f>
        <v>2019</v>
      </c>
      <c r="G9924" s="3" t="n">
        <v>31.3599417687735</v>
      </c>
      <c r="H9924" s="3" t="n">
        <f aca="false">H$8964</f>
        <v>0.0581084120071216</v>
      </c>
      <c r="I9924" s="3" t="n">
        <f aca="false">I$8964</f>
        <v>0.134</v>
      </c>
      <c r="J9924" s="3" t="n">
        <f aca="false">J$8964</f>
        <v>0.0077865272089543</v>
      </c>
      <c r="K9924" s="3" t="str">
        <f aca="false">K$8964</f>
        <v>Óbitos por acidentes em transporte terrestre em relação a 100 mil habitantes.</v>
      </c>
      <c r="L9924" s="3" t="str">
        <f aca="false">L$8964</f>
        <v>Datasus e IBGE</v>
      </c>
      <c r="M9924" s="3" t="str">
        <f aca="false">M$8964</f>
        <v>Óbitos por 100 mil habitantes</v>
      </c>
      <c r="N9924" s="5" t="str">
        <f aca="false">N$50</f>
        <v>Antes de 2019 o nome do indicador era "Segurança no Trânsito" </v>
      </c>
      <c r="O9924" s="3" t="n">
        <v>26.4799504411123</v>
      </c>
    </row>
    <row r="9925" customFormat="false" ht="15" hidden="false" customHeight="true" outlineLevel="0" collapsed="false">
      <c r="A9925" s="3" t="str">
        <f aca="false">A$8965</f>
        <v>Segurança Pública</v>
      </c>
      <c r="B9925" s="3" t="str">
        <f aca="false">B$8965</f>
        <v>Morbidade no Trânsito</v>
      </c>
      <c r="C9925" s="3" t="n">
        <f aca="false">C$8965</f>
        <v>-1</v>
      </c>
      <c r="D9925" s="3" t="s">
        <v>251</v>
      </c>
      <c r="E9925" s="3" t="n">
        <f aca="false">E$8965</f>
        <v>2018</v>
      </c>
      <c r="F9925" s="3" t="n">
        <f aca="false">F$8965</f>
        <v>2019</v>
      </c>
      <c r="G9925" s="3" t="n">
        <v>159.460878232852</v>
      </c>
      <c r="H9925" s="3" t="n">
        <f aca="false">H$8965</f>
        <v>0.0880642901472015</v>
      </c>
      <c r="I9925" s="3" t="n">
        <f aca="false">I$8965</f>
        <v>0.134</v>
      </c>
      <c r="J9925" s="3" t="n">
        <f aca="false">J$8965</f>
        <v>0.011800614879725</v>
      </c>
      <c r="K9925" s="3" t="str">
        <f aca="false">K$8965</f>
        <v>Número de internações provocadas por acidente de transporte terrestre em relação a 100 mil habitantes.</v>
      </c>
      <c r="L9925" s="3" t="str">
        <f aca="false">L$8965</f>
        <v>Datasus e IBGE</v>
      </c>
      <c r="M9925" s="3" t="str">
        <f aca="false">M$8965</f>
        <v>Internações por 100 mil habitantes</v>
      </c>
      <c r="N9925" s="3"/>
      <c r="O9925" s="3" t="n">
        <v>72.7768817685633</v>
      </c>
    </row>
    <row r="9926" customFormat="false" ht="15" hidden="false" customHeight="true" outlineLevel="0" collapsed="false">
      <c r="A9926" s="3" t="str">
        <f aca="false">A$8966</f>
        <v>Segurança Pública</v>
      </c>
      <c r="B9926" s="3" t="str">
        <f aca="false">B$8966</f>
        <v>Segurança Pessoal</v>
      </c>
      <c r="C9926" s="3" t="n">
        <f aca="false">C$8966</f>
        <v>-1</v>
      </c>
      <c r="D9926" s="3" t="s">
        <v>251</v>
      </c>
      <c r="E9926" s="3" t="n">
        <f aca="false">E$8966</f>
        <v>2018</v>
      </c>
      <c r="F9926" s="3" t="n">
        <f aca="false">F$8966</f>
        <v>2019</v>
      </c>
      <c r="G9926" s="3" t="n">
        <v>28.4137294675941</v>
      </c>
      <c r="H9926" s="3" t="n">
        <f aca="false">H$8966</f>
        <v>0.254081337515016</v>
      </c>
      <c r="I9926" s="3" t="n">
        <f aca="false">I$8966</f>
        <v>0.134</v>
      </c>
      <c r="J9926" s="3" t="n">
        <f aca="false">J$8966</f>
        <v>0.0340468992270122</v>
      </c>
      <c r="K9926" s="3" t="str">
        <f aca="false">K$8966</f>
        <v>Soma das vítimas de homicídio doloso, latrocínio e lesão corporal seguida de morte, em relação à população total.</v>
      </c>
      <c r="L9926" s="3" t="str">
        <f aca="false">L$8966</f>
        <v>SENASP</v>
      </c>
      <c r="M9926" s="3" t="str">
        <f aca="false">M$8966</f>
        <v>Óbitos por 100 mil habitantes</v>
      </c>
      <c r="N9926" s="5"/>
      <c r="O9926" s="3" t="n">
        <v>66.8479154983384</v>
      </c>
    </row>
    <row r="9927" customFormat="false" ht="15" hidden="false" customHeight="true" outlineLevel="0" collapsed="false">
      <c r="A9927" s="3" t="str">
        <f aca="false">A$8967</f>
        <v>Segurança Pública</v>
      </c>
      <c r="B9927" s="3" t="str">
        <f aca="false">B$8967</f>
        <v>Segurança Patrimonial</v>
      </c>
      <c r="C9927" s="3" t="n">
        <f aca="false">C$8967</f>
        <v>-1</v>
      </c>
      <c r="D9927" s="3" t="s">
        <v>251</v>
      </c>
      <c r="E9927" s="3" t="n">
        <f aca="false">E$8967</f>
        <v>2018</v>
      </c>
      <c r="F9927" s="3" t="n">
        <f aca="false">F$8967</f>
        <v>2019</v>
      </c>
      <c r="G9927" s="3" t="n">
        <v>541.662139257489</v>
      </c>
      <c r="H9927" s="3" t="n">
        <f aca="false">H$8967</f>
        <v>0.123815283360345</v>
      </c>
      <c r="I9927" s="3" t="n">
        <f aca="false">I$8967</f>
        <v>0.134</v>
      </c>
      <c r="J9927" s="3" t="n">
        <f aca="false">J$8967</f>
        <v>0.0165912479702863</v>
      </c>
      <c r="K9927" s="3" t="str">
        <f aca="false">K$8967</f>
        <v>Roubos totais por 100 mil habitantes.</v>
      </c>
      <c r="L9927" s="3" t="str">
        <f aca="false">L$8967</f>
        <v>SENASP</v>
      </c>
      <c r="M9927" s="3" t="str">
        <f aca="false">M$8967</f>
        <v>Roubos por 100 mil habitantes</v>
      </c>
      <c r="N9927" s="3" t="str">
        <f aca="false">N$52</f>
        <v>A partir da edição de 2019, ou seja, do dado de 2018, passou a ser usado o número de roubos totais no lugar de roubos e furtos de veículos</v>
      </c>
      <c r="O9927" s="3" t="n">
        <v>70.9989736537763</v>
      </c>
    </row>
    <row r="9928" customFormat="false" ht="15" hidden="false" customHeight="true" outlineLevel="0" collapsed="false">
      <c r="A9928" s="3" t="str">
        <f aca="false">A$8968</f>
        <v>Segurança Pública</v>
      </c>
      <c r="B9928" s="3" t="str">
        <f aca="false">B$8968</f>
        <v>Qualidade da Informação de Criminalidade</v>
      </c>
      <c r="C9928" s="3" t="n">
        <f aca="false">C$8968</f>
        <v>1</v>
      </c>
      <c r="D9928" s="3" t="s">
        <v>251</v>
      </c>
      <c r="E9928" s="3" t="n">
        <f aca="false">E$8968</f>
        <v>2017</v>
      </c>
      <c r="F9928" s="3" t="n">
        <f aca="false">F$8968</f>
        <v>2019</v>
      </c>
      <c r="G9928" s="3" t="n">
        <v>82.3539886039886</v>
      </c>
      <c r="H9928" s="3" t="n">
        <f aca="false">H$8968</f>
        <v>0.0816282993487694</v>
      </c>
      <c r="I9928" s="3" t="n">
        <f aca="false">I$8968</f>
        <v>0.134</v>
      </c>
      <c r="J9928" s="3" t="n">
        <f aca="false">J$8968</f>
        <v>0.0109381921127351</v>
      </c>
      <c r="K9928" s="3" t="str">
        <f aca="false">K$8968</f>
        <v>Qualidade estimada dos registros estatísticos oficiais de Mortes Violentas Intencionais. </v>
      </c>
      <c r="L9928" s="3" t="str">
        <f aca="false">L$8968</f>
        <v>FBSP</v>
      </c>
      <c r="M9928" s="3" t="str">
        <f aca="false">M$8968</f>
        <v>Pontuação de 0 a 100</v>
      </c>
      <c r="N9928" s="5"/>
      <c r="O9928" s="3" t="n">
        <v>76.4456412858239</v>
      </c>
    </row>
    <row r="9929" customFormat="false" ht="15" hidden="false" customHeight="true" outlineLevel="0" collapsed="false">
      <c r="A9929" s="3" t="str">
        <f aca="false">A$8969</f>
        <v>Segurança Pública</v>
      </c>
      <c r="B9929" s="3" t="str">
        <f aca="false">B$8969</f>
        <v> Total</v>
      </c>
      <c r="C9929" s="3" t="n">
        <f aca="false">C$8969</f>
        <v>1</v>
      </c>
      <c r="D9929" s="3" t="s">
        <v>251</v>
      </c>
      <c r="E9929" s="3" t="n">
        <f aca="false">E$8969</f>
        <v>2019</v>
      </c>
      <c r="F9929" s="3" t="n">
        <f aca="false">F$8969</f>
        <v>2019</v>
      </c>
      <c r="G9929" s="3" t="n">
        <v>60.9170285443648</v>
      </c>
      <c r="H9929" s="3" t="n">
        <f aca="false">H$8969</f>
        <v>1</v>
      </c>
      <c r="I9929" s="3" t="n">
        <f aca="false">I$8969</f>
        <v>0.134</v>
      </c>
      <c r="J9929" s="3" t="n">
        <f aca="false">J$8969</f>
        <v>0.134</v>
      </c>
      <c r="K9929" s="3" t="str">
        <f aca="false">K$8969</f>
        <v>Nota obtida via normalização e ponderação de indicadores que variam de 0 a 100.</v>
      </c>
      <c r="L9929" s="3" t="str">
        <f aca="false">L$8969</f>
        <v>Tendências</v>
      </c>
      <c r="M9929" s="3" t="str">
        <f aca="false">M$8969</f>
        <v>Nota de 0 a 100</v>
      </c>
      <c r="N9929" s="5"/>
      <c r="O9929" s="3" t="n">
        <v>64.2113741511381</v>
      </c>
    </row>
    <row r="9930" customFormat="false" ht="15" hidden="false" customHeight="true" outlineLevel="0" collapsed="false">
      <c r="A9930" s="3" t="str">
        <f aca="false">A$8970</f>
        <v>Sustentabilidade Social</v>
      </c>
      <c r="B9930" s="3" t="str">
        <f aca="false">B$8970</f>
        <v>Inadequação de Moradia FJP</v>
      </c>
      <c r="C9930" s="3" t="n">
        <f aca="false">C$8970</f>
        <v>-1</v>
      </c>
      <c r="D9930" s="3" t="s">
        <v>251</v>
      </c>
      <c r="E9930" s="3" t="n">
        <f aca="false">E$8970</f>
        <v>2015</v>
      </c>
      <c r="F9930" s="3" t="n">
        <f aca="false">F$8970</f>
        <v>2019</v>
      </c>
      <c r="G9930" s="3" t="n">
        <v>8.1</v>
      </c>
      <c r="H9930" s="3" t="n">
        <f aca="false">H$8970</f>
        <v>0.111371082199774</v>
      </c>
      <c r="I9930" s="3" t="n">
        <f aca="false">I$8970</f>
        <v>0.122</v>
      </c>
      <c r="J9930" s="3" t="n">
        <f aca="false">J$8970</f>
        <v>0.0135872720283724</v>
      </c>
      <c r="K99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9930" s="3" t="str">
        <f aca="false">L$8970</f>
        <v>Fundação João Pinheiro</v>
      </c>
      <c r="M9930" s="3" t="str">
        <f aca="false">M$8970</f>
        <v>Porcentagem %</v>
      </c>
      <c r="N9930" s="5" t="str">
        <f aca="false">N$31</f>
        <v>A partir de 2020, foi necessário alteração metodológica tendo em vista a não atualização desde de 2015 do indicador da Fundação João Pinheiro, por isso a fonte do indicador passou a ser a PNADc Anual (IBGE).</v>
      </c>
      <c r="O9930" s="3" t="n">
        <v>83.8028169014085</v>
      </c>
    </row>
    <row r="9931" customFormat="false" ht="15" hidden="false" customHeight="true" outlineLevel="0" collapsed="false">
      <c r="A9931" s="3" t="str">
        <f aca="false">A$8971</f>
        <v>Sustentabilidade Social</v>
      </c>
      <c r="B9931" s="3" t="str">
        <f aca="false">B$8971</f>
        <v>Famílias Abaixo da Linha da Pobreza</v>
      </c>
      <c r="C9931" s="3" t="n">
        <f aca="false">C$8971</f>
        <v>-1</v>
      </c>
      <c r="D9931" s="3" t="s">
        <v>251</v>
      </c>
      <c r="E9931" s="3" t="n">
        <f aca="false">E$8971</f>
        <v>2017</v>
      </c>
      <c r="F9931" s="3" t="n">
        <f aca="false">F$8971</f>
        <v>2019</v>
      </c>
      <c r="G9931" s="3" t="n">
        <v>2.67862789777358</v>
      </c>
      <c r="H9931" s="3" t="n">
        <f aca="false">H$8971</f>
        <v>0.116395853639309</v>
      </c>
      <c r="I9931" s="3" t="n">
        <f aca="false">I$8971</f>
        <v>0.122</v>
      </c>
      <c r="J9931" s="3" t="n">
        <f aca="false">J$8971</f>
        <v>0.0142002941439957</v>
      </c>
      <c r="K9931" s="3" t="str">
        <f aca="false">K$8971</f>
        <v>% de domicílios com renda domiciliar per capita inferior à linha de pobreza.</v>
      </c>
      <c r="L9931" s="3" t="str">
        <f aca="false">L$8971</f>
        <v>IBGE</v>
      </c>
      <c r="M9931" s="3" t="str">
        <f aca="false">M$8971</f>
        <v>Porcentagem %</v>
      </c>
      <c r="N9931" s="5"/>
      <c r="O9931" s="3" t="n">
        <v>91.5770556907841</v>
      </c>
    </row>
    <row r="9932" customFormat="false" ht="15" hidden="false" customHeight="true" outlineLevel="0" collapsed="false">
      <c r="A9932" s="3" t="str">
        <f aca="false">A$8972</f>
        <v>Sustentabilidade Social</v>
      </c>
      <c r="B9932" s="3" t="str">
        <f aca="false">B$8972</f>
        <v>Desigualdade de Renda</v>
      </c>
      <c r="C9932" s="3" t="n">
        <f aca="false">C$8972</f>
        <v>-1</v>
      </c>
      <c r="D9932" s="3" t="s">
        <v>251</v>
      </c>
      <c r="E9932" s="3" t="n">
        <f aca="false">E$8972</f>
        <v>2017</v>
      </c>
      <c r="F9932" s="3" t="n">
        <f aca="false">F$8972</f>
        <v>2019</v>
      </c>
      <c r="G9932" s="3" t="n">
        <v>0.446</v>
      </c>
      <c r="H9932" s="3" t="n">
        <f aca="false">H$8972</f>
        <v>0.0650108005383814</v>
      </c>
      <c r="I9932" s="3" t="n">
        <f aca="false">I$8972</f>
        <v>0.122</v>
      </c>
      <c r="J9932" s="3" t="n">
        <f aca="false">J$8972</f>
        <v>0.00793131766568253</v>
      </c>
      <c r="K9932" s="3" t="str">
        <f aca="false">K$8972</f>
        <v>Índice de Gini do rendimento médio mensal real das pessoas de 14 anos ou mais de idade, em todos os trabalhos, a preços médios do ano</v>
      </c>
      <c r="L9932" s="3" t="str">
        <f aca="false">L$8972</f>
        <v>IBGE</v>
      </c>
      <c r="M9932" s="3" t="str">
        <f aca="false">M$8972</f>
        <v>Coeficiente de Gini (1=Desigualdade Máxima/0=Igualdade Máxima). </v>
      </c>
      <c r="N9932" s="5"/>
      <c r="O9932" s="3" t="n">
        <v>80.1047120418848</v>
      </c>
    </row>
    <row r="9933" customFormat="false" ht="15" hidden="false" customHeight="true" outlineLevel="0" collapsed="false">
      <c r="A9933" s="3" t="str">
        <f aca="false">A$8973</f>
        <v>Sustentabilidade Social</v>
      </c>
      <c r="B9933" s="3" t="str">
        <f aca="false">B$8973</f>
        <v>Acesso ao Saneamento Básico - Água</v>
      </c>
      <c r="C9933" s="3" t="n">
        <f aca="false">C$8973</f>
        <v>1</v>
      </c>
      <c r="D9933" s="3" t="s">
        <v>251</v>
      </c>
      <c r="E9933" s="3" t="n">
        <f aca="false">E$8973</f>
        <v>2018</v>
      </c>
      <c r="F9933" s="3" t="n">
        <f aca="false">F$8973</f>
        <v>2019</v>
      </c>
      <c r="G9933" s="3" t="n">
        <v>79.600841632475</v>
      </c>
      <c r="H9933" s="3" t="n">
        <f aca="false">H$8973</f>
        <v>0.0692028957466385</v>
      </c>
      <c r="I9933" s="3" t="n">
        <f aca="false">I$8973</f>
        <v>0.122</v>
      </c>
      <c r="J9933" s="3" t="n">
        <f aca="false">J$8973</f>
        <v>0.0084427532810899</v>
      </c>
      <c r="K9933" s="3" t="str">
        <f aca="false">K$8973</f>
        <v>% de domicilios com acesso à água canalizada de rede geral de distribuição.</v>
      </c>
      <c r="L9933" s="3" t="str">
        <f aca="false">L$8973</f>
        <v>IBGE</v>
      </c>
      <c r="M9933" s="3" t="str">
        <f aca="false">M$8973</f>
        <v>Porcentagem %</v>
      </c>
      <c r="N9933" s="5"/>
      <c r="O9933" s="3" t="n">
        <v>68.6477023211552</v>
      </c>
    </row>
    <row r="9934" customFormat="false" ht="15" hidden="false" customHeight="true" outlineLevel="0" collapsed="false">
      <c r="A9934" s="3" t="str">
        <f aca="false">A$8974</f>
        <v>Sustentabilidade Social</v>
      </c>
      <c r="B9934" s="3" t="str">
        <f aca="false">B$8974</f>
        <v>Acesso ao Saneamento Básico - Esgoto</v>
      </c>
      <c r="C9934" s="3" t="n">
        <f aca="false">C$8974</f>
        <v>1</v>
      </c>
      <c r="D9934" s="3" t="s">
        <v>251</v>
      </c>
      <c r="E9934" s="3" t="n">
        <f aca="false">E$8974</f>
        <v>2018</v>
      </c>
      <c r="F9934" s="3" t="n">
        <f aca="false">F$8974</f>
        <v>2019</v>
      </c>
      <c r="G9934" s="3" t="n">
        <v>34.9</v>
      </c>
      <c r="H9934" s="3" t="n">
        <f aca="false">H$8974</f>
        <v>0.0645876294767202</v>
      </c>
      <c r="I9934" s="3" t="n">
        <f aca="false">I$8974</f>
        <v>0.122</v>
      </c>
      <c r="J9934" s="3" t="n">
        <f aca="false">J$8974</f>
        <v>0.00787969079615986</v>
      </c>
      <c r="K9934" s="3" t="str">
        <f aca="false">K$8974</f>
        <v>% de domicilios com acesso à rede coletora de esgoto.</v>
      </c>
      <c r="L9934" s="3" t="str">
        <f aca="false">L$8974</f>
        <v>IBGE</v>
      </c>
      <c r="M9934" s="3" t="str">
        <f aca="false">M$8974</f>
        <v>Porcentagem %</v>
      </c>
      <c r="N9934" s="5"/>
      <c r="O9934" s="3" t="n">
        <v>32.5934579439252</v>
      </c>
    </row>
    <row r="9935" customFormat="false" ht="15" hidden="false" customHeight="true" outlineLevel="0" collapsed="false">
      <c r="A9935" s="3" t="str">
        <f aca="false">A$8975</f>
        <v>Sustentabilidade Social</v>
      </c>
      <c r="B9935" s="3" t="str">
        <f aca="false">B$8975</f>
        <v>Anos Potenciais de Vida Perdidos</v>
      </c>
      <c r="C9935" s="3" t="n">
        <f aca="false">C$8975</f>
        <v>-1</v>
      </c>
      <c r="D9935" s="3" t="s">
        <v>251</v>
      </c>
      <c r="E9935" s="3" t="n">
        <f aca="false">E$8975</f>
        <v>2017</v>
      </c>
      <c r="F9935" s="3" t="n">
        <f aca="false">F$8975</f>
        <v>2019</v>
      </c>
      <c r="G9935" s="3" t="n">
        <v>12.0361767378464</v>
      </c>
      <c r="H9935" s="3" t="n">
        <f aca="false">H$8975</f>
        <v>0.0601704484346425</v>
      </c>
      <c r="I9935" s="3" t="n">
        <f aca="false">I$8975</f>
        <v>0.122</v>
      </c>
      <c r="J9935" s="3" t="n">
        <f aca="false">J$8975</f>
        <v>0.00734079470902638</v>
      </c>
      <c r="K9935" s="3" t="str">
        <f aca="false">K$8975</f>
        <v>Média da diferença da faixa etária em que os óbitos registrados ocorreram e a expectativa de vida ao nascer do Brasil.</v>
      </c>
      <c r="L9935" s="3" t="str">
        <f aca="false">L$8975</f>
        <v>Datasus</v>
      </c>
      <c r="M9935" s="3" t="str">
        <f aca="false">M$8975</f>
        <v>Anos</v>
      </c>
      <c r="N9935" s="5"/>
      <c r="O9935" s="3" t="n">
        <v>54.0056080784039</v>
      </c>
    </row>
    <row r="9936" customFormat="false" ht="15" hidden="false" customHeight="true" outlineLevel="0" collapsed="false">
      <c r="A9936" s="3" t="str">
        <f aca="false">A$8976</f>
        <v>Sustentabilidade Social</v>
      </c>
      <c r="B9936" s="3" t="str">
        <f aca="false">B$8976</f>
        <v>Formalidade do Mercado de Trabalho</v>
      </c>
      <c r="C9936" s="3" t="n">
        <f aca="false">C$8976</f>
        <v>1</v>
      </c>
      <c r="D9936" s="3" t="s">
        <v>251</v>
      </c>
      <c r="E9936" s="3" t="n">
        <f aca="false">E$8976</f>
        <v>2018</v>
      </c>
      <c r="F9936" s="3" t="n">
        <f aca="false">F$8976</f>
        <v>2019</v>
      </c>
      <c r="G9936" s="3" t="n">
        <v>59.2170969290035</v>
      </c>
      <c r="H9936" s="3" t="n">
        <f aca="false">H$8976</f>
        <v>0.0346947077119948</v>
      </c>
      <c r="I9936" s="3" t="n">
        <f aca="false">I$8976</f>
        <v>0.122</v>
      </c>
      <c r="J9936" s="3" t="n">
        <f aca="false">J$8976</f>
        <v>0.00423275434086337</v>
      </c>
      <c r="K99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9936" s="3" t="str">
        <f aca="false">L$8976</f>
        <v>IBGE</v>
      </c>
      <c r="M9936" s="3" t="str">
        <f aca="false">M$8976</f>
        <v>Porcentagem %</v>
      </c>
      <c r="N99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9936" s="3" t="n">
        <v>57.2064745376413</v>
      </c>
    </row>
    <row r="9937" customFormat="false" ht="15" hidden="false" customHeight="true" outlineLevel="0" collapsed="false">
      <c r="A9937" s="3" t="str">
        <f aca="false">A$8977</f>
        <v>Sustentabilidade Social</v>
      </c>
      <c r="B9937" s="3" t="str">
        <f aca="false">B$8977</f>
        <v>Inserção Econômica</v>
      </c>
      <c r="C9937" s="3" t="n">
        <f aca="false">C$8977</f>
        <v>1</v>
      </c>
      <c r="D9937" s="3" t="s">
        <v>251</v>
      </c>
      <c r="E9937" s="3" t="n">
        <f aca="false">E$8977</f>
        <v>2018</v>
      </c>
      <c r="F9937" s="3" t="n">
        <f aca="false">F$8977</f>
        <v>2019</v>
      </c>
      <c r="G9937" s="3" t="n">
        <v>93.109243697479</v>
      </c>
      <c r="H9937" s="3" t="n">
        <f aca="false">H$8977</f>
        <v>0.0428007029311263</v>
      </c>
      <c r="I9937" s="3" t="n">
        <f aca="false">I$8977</f>
        <v>0.122</v>
      </c>
      <c r="J9937" s="3" t="n">
        <f aca="false">J$8977</f>
        <v>0.00522168575759741</v>
      </c>
      <c r="K9937" s="3" t="str">
        <f aca="false">K$8977</f>
        <v>Proporção de ocupados em relação à População Economicamente Ativa.</v>
      </c>
      <c r="L9937" s="3" t="str">
        <f aca="false">L$8977</f>
        <v>IBGE</v>
      </c>
      <c r="M9937" s="3" t="str">
        <f aca="false">M$8977</f>
        <v>Porcentagem %</v>
      </c>
      <c r="N9937" s="5"/>
      <c r="O9937" s="3" t="n">
        <v>95.8552624369764</v>
      </c>
    </row>
    <row r="9938" customFormat="false" ht="15" hidden="false" customHeight="true" outlineLevel="0" collapsed="false">
      <c r="A9938" s="3" t="str">
        <f aca="false">A$8978</f>
        <v>Sustentabilidade Social</v>
      </c>
      <c r="B9938" s="3" t="str">
        <f aca="false">B$8978</f>
        <v>IDH</v>
      </c>
      <c r="C9938" s="3" t="n">
        <f aca="false">C$8978</f>
        <v>1</v>
      </c>
      <c r="D9938" s="3" t="s">
        <v>251</v>
      </c>
      <c r="E9938" s="3" t="n">
        <f aca="false">E$8978</f>
        <v>2017</v>
      </c>
      <c r="F9938" s="3" t="n">
        <f aca="false">F$8978</f>
        <v>2019</v>
      </c>
      <c r="G9938" s="3" t="n">
        <v>0.774</v>
      </c>
      <c r="H9938" s="3" t="n">
        <f aca="false">H$8978</f>
        <v>0.132769233341421</v>
      </c>
      <c r="I9938" s="3" t="n">
        <f aca="false">I$8978</f>
        <v>0.122</v>
      </c>
      <c r="J9938" s="3" t="n">
        <f aca="false">J$8978</f>
        <v>0.0161978464676533</v>
      </c>
      <c r="K9938" s="3" t="str">
        <f aca="false">K$8978</f>
        <v>Índice de Desenvolvimento Humano estadual.</v>
      </c>
      <c r="L9938" s="3" t="str">
        <f aca="false">L$8978</f>
        <v>PNUD, FJP e Ipea</v>
      </c>
      <c r="M9938" s="3" t="str">
        <f aca="false">M$8978</f>
        <v>Índice de 0 a 1</v>
      </c>
      <c r="N9938" s="5"/>
      <c r="O9938" s="3" t="n">
        <v>54.4910179640719</v>
      </c>
    </row>
    <row r="9939" customFormat="false" ht="15" hidden="false" customHeight="true" outlineLevel="0" collapsed="false">
      <c r="A9939" s="3" t="str">
        <f aca="false">A$8979</f>
        <v>Sustentabilidade Social</v>
      </c>
      <c r="B9939" s="3" t="str">
        <f aca="false">B$8979</f>
        <v>Inserção Econômica dos Jovens</v>
      </c>
      <c r="C9939" s="3" t="n">
        <f aca="false">C$8979</f>
        <v>1</v>
      </c>
      <c r="D9939" s="3" t="s">
        <v>251</v>
      </c>
      <c r="E9939" s="3" t="n">
        <f aca="false">E$8979</f>
        <v>2018</v>
      </c>
      <c r="F9939" s="3" t="n">
        <f aca="false">F$8979</f>
        <v>2019</v>
      </c>
      <c r="G9939" s="3" t="n">
        <v>77.7228671692994</v>
      </c>
      <c r="H9939" s="3" t="n">
        <f aca="false">H$8979</f>
        <v>0.0471468029485459</v>
      </c>
      <c r="I9939" s="3" t="n">
        <f aca="false">I$8979</f>
        <v>0.122</v>
      </c>
      <c r="J9939" s="3" t="n">
        <f aca="false">J$8979</f>
        <v>0.0057519099597226</v>
      </c>
      <c r="K9939" s="3" t="str">
        <f aca="false">K$8979</f>
        <v>Proporção dos jovens (entre 15 e 22 anos de idade) que estudam ou trabalham em relação ao total de jovens.</v>
      </c>
      <c r="L9939" s="3" t="str">
        <f aca="false">L$8979</f>
        <v>IBGE</v>
      </c>
      <c r="M9939" s="3" t="str">
        <f aca="false">M$8979</f>
        <v>Porcentagem %</v>
      </c>
      <c r="N9939" s="5"/>
      <c r="O9939" s="3" t="n">
        <v>60.6248181969892</v>
      </c>
    </row>
    <row r="9940" customFormat="false" ht="15" hidden="false" customHeight="true" outlineLevel="0" collapsed="false">
      <c r="A9940" s="3" t="str">
        <f aca="false">A$8980</f>
        <v>Sustentabilidade Social</v>
      </c>
      <c r="B9940" s="3" t="str">
        <f aca="false">B$8980</f>
        <v>Mortalidade Materna</v>
      </c>
      <c r="C9940" s="3" t="n">
        <f aca="false">C$8980</f>
        <v>-1</v>
      </c>
      <c r="D9940" s="3" t="s">
        <v>251</v>
      </c>
      <c r="E9940" s="3" t="n">
        <f aca="false">E$8980</f>
        <v>2017</v>
      </c>
      <c r="F9940" s="3" t="n">
        <f aca="false">F$8980</f>
        <v>2019</v>
      </c>
      <c r="G9940" s="3" t="n">
        <v>3.71661875143472</v>
      </c>
      <c r="H9940" s="3" t="n">
        <f aca="false">H$8980</f>
        <v>0.112363122797531</v>
      </c>
      <c r="I9940" s="3" t="n">
        <f aca="false">I$8980</f>
        <v>0.122</v>
      </c>
      <c r="J9940" s="3" t="n">
        <f aca="false">J$8980</f>
        <v>0.0137083009812988</v>
      </c>
      <c r="K9940" s="3" t="str">
        <f aca="false">K$8980</f>
        <v>Óbitos maternos em relação à população feminina em idade fértil (15-49 anos).</v>
      </c>
      <c r="L9940" s="3" t="str">
        <f aca="false">L$8980</f>
        <v>Datasus e IBGE</v>
      </c>
      <c r="M9940" s="3" t="str">
        <f aca="false">M$8980</f>
        <v>Taxa de mortalidade por 100 mil mulheres</v>
      </c>
      <c r="N9940" s="5"/>
      <c r="O9940" s="3" t="n">
        <v>47.909538375928</v>
      </c>
    </row>
    <row r="9941" customFormat="false" ht="15" hidden="false" customHeight="true" outlineLevel="0" collapsed="false">
      <c r="A9941" s="3" t="str">
        <f aca="false">A$8981</f>
        <v>Sustentabilidade Social</v>
      </c>
      <c r="B9941" s="3" t="str">
        <f aca="false">B$8981</f>
        <v>Mortalidade Precoce</v>
      </c>
      <c r="C9941" s="3" t="n">
        <f aca="false">C$8981</f>
        <v>-1</v>
      </c>
      <c r="D9941" s="3" t="s">
        <v>251</v>
      </c>
      <c r="E9941" s="3" t="n">
        <f aca="false">E$8981</f>
        <v>2017</v>
      </c>
      <c r="F9941" s="3" t="n">
        <f aca="false">F$8981</f>
        <v>2019</v>
      </c>
      <c r="G9941" s="3" t="n">
        <v>109.67133526597</v>
      </c>
      <c r="H9941" s="3" t="n">
        <f aca="false">H$8981</f>
        <v>0.071934057704847</v>
      </c>
      <c r="I9941" s="3" t="n">
        <f aca="false">I$8981</f>
        <v>0.122</v>
      </c>
      <c r="J9941" s="3" t="n">
        <f aca="false">J$8981</f>
        <v>0.00877595503999134</v>
      </c>
      <c r="K9941" s="3" t="str">
        <f aca="false">K$8981</f>
        <v>Mortalidade de Jovens (15-29 anos) por causas externas.</v>
      </c>
      <c r="L9941" s="3" t="str">
        <f aca="false">L$8981</f>
        <v>Datasus e IBGE</v>
      </c>
      <c r="M9941" s="3" t="str">
        <f aca="false">M$8981</f>
        <v>Taxa de Mortalidade por 100 mil jovens</v>
      </c>
      <c r="N9941" s="5"/>
      <c r="O9941" s="3" t="n">
        <v>56.5727549832256</v>
      </c>
    </row>
    <row r="9942" customFormat="false" ht="15" hidden="false" customHeight="true" outlineLevel="0" collapsed="false">
      <c r="A9942" s="3" t="str">
        <f aca="false">A$8982</f>
        <v>Sustentabilidade Social</v>
      </c>
      <c r="B9942" s="3" t="str">
        <f aca="false">B$8982</f>
        <v>Mortalidade na Infância</v>
      </c>
      <c r="C9942" s="3" t="n">
        <f aca="false">C$8982</f>
        <v>-1</v>
      </c>
      <c r="D9942" s="3" t="s">
        <v>251</v>
      </c>
      <c r="E9942" s="3" t="n">
        <f aca="false">E$8982</f>
        <v>2017</v>
      </c>
      <c r="F9942" s="3" t="n">
        <f aca="false">F$8982</f>
        <v>2019</v>
      </c>
      <c r="G9942" s="3" t="n">
        <v>14.929547917905</v>
      </c>
      <c r="H9942" s="3" t="n">
        <f aca="false">H$8982</f>
        <v>0.0715526625290683</v>
      </c>
      <c r="I9942" s="3" t="n">
        <f aca="false">I$8982</f>
        <v>0.122</v>
      </c>
      <c r="J9942" s="3" t="n">
        <f aca="false">J$8982</f>
        <v>0.00872942482854633</v>
      </c>
      <c r="K9942" s="3" t="str">
        <f aca="false">K$8982</f>
        <v>Óbitos de menores de 5 anos por grupo de 1.000 nascidos vivos.</v>
      </c>
      <c r="L9942" s="3" t="str">
        <f aca="false">L$8982</f>
        <v>Datasus</v>
      </c>
      <c r="M9942" s="3" t="str">
        <f aca="false">M$8982</f>
        <v>Porcentagem %</v>
      </c>
      <c r="N9942" s="5"/>
      <c r="O9942" s="3" t="n">
        <v>65.9057514160849</v>
      </c>
    </row>
    <row r="9943" customFormat="false" ht="15" hidden="false" customHeight="true" outlineLevel="0" collapsed="false">
      <c r="A9943" s="3" t="str">
        <f aca="false">A$8983</f>
        <v>Sustentabilidade Social</v>
      </c>
      <c r="B9943" s="3" t="str">
        <f aca="false">B$8983</f>
        <v> Total</v>
      </c>
      <c r="C9943" s="3" t="n">
        <f aca="false">C$8983</f>
        <v>1</v>
      </c>
      <c r="D9943" s="3" t="s">
        <v>251</v>
      </c>
      <c r="E9943" s="3" t="n">
        <f aca="false">E$8983</f>
        <v>2019</v>
      </c>
      <c r="F9943" s="3" t="n">
        <f aca="false">F$8983</f>
        <v>2019</v>
      </c>
      <c r="G9943" s="3" t="n">
        <v>65.6543037820981</v>
      </c>
      <c r="H9943" s="3" t="n">
        <f aca="false">H$8983</f>
        <v>1</v>
      </c>
      <c r="I9943" s="3" t="n">
        <f aca="false">I$8983</f>
        <v>0.122</v>
      </c>
      <c r="J9943" s="3" t="n">
        <f aca="false">J$8983</f>
        <v>0.122</v>
      </c>
      <c r="K9943" s="3" t="str">
        <f aca="false">K$8983</f>
        <v>Nota obtida via normalização e ponderação de indicadores que variam de 0 a 100.</v>
      </c>
      <c r="L9943" s="3" t="str">
        <f aca="false">L$8983</f>
        <v>Tendências</v>
      </c>
      <c r="M9943" s="3" t="str">
        <f aca="false">M$8983</f>
        <v>Nota de 0 a 100</v>
      </c>
      <c r="N9943" s="5"/>
      <c r="O9943" s="3" t="n">
        <v>67.6868914279269</v>
      </c>
    </row>
    <row r="9944" customFormat="false" ht="15" hidden="false" customHeight="true" outlineLevel="0" collapsed="false">
      <c r="A9944" s="3" t="s">
        <v>238</v>
      </c>
      <c r="B9944" s="3" t="s">
        <v>25</v>
      </c>
      <c r="C9944" s="3" t="n">
        <v>1</v>
      </c>
      <c r="D9944" s="3" t="s">
        <v>251</v>
      </c>
      <c r="E9944" s="3" t="n">
        <v>2019</v>
      </c>
      <c r="F9944" s="3" t="n">
        <v>2019</v>
      </c>
      <c r="G9944" s="3" t="n">
        <v>52.8147275449909</v>
      </c>
      <c r="H9944" s="3" t="n">
        <v>1</v>
      </c>
      <c r="I9944" s="3" t="n">
        <v>0.01</v>
      </c>
      <c r="J9944" s="3" t="n">
        <f aca="false">I9944*H9944</f>
        <v>0.01</v>
      </c>
      <c r="K9944" s="4" t="str">
        <f aca="false">K9864</f>
        <v>Nota obtida via normalização e ponderação de indicadores que variam de 0 a 100.</v>
      </c>
      <c r="L9944" s="3" t="str">
        <f aca="false">L9864</f>
        <v>Tendências</v>
      </c>
      <c r="M9944" s="3" t="str">
        <f aca="false">M$8984</f>
        <v>Nota de 0 a 100</v>
      </c>
      <c r="N9944" s="5"/>
      <c r="O9944" s="3" t="n">
        <v>39.4790213487808</v>
      </c>
    </row>
    <row r="9945" customFormat="false" ht="15" hidden="false" customHeight="true" outlineLevel="0" collapsed="false">
      <c r="A9945" s="3" t="str">
        <f aca="false">A$8905</f>
        <v>Sustentabilidade Ambiental</v>
      </c>
      <c r="B9945" s="3" t="str">
        <f aca="false">B$8905</f>
        <v>Emissões de CO2</v>
      </c>
      <c r="C9945" s="3" t="n">
        <f aca="false">C$8905</f>
        <v>-1</v>
      </c>
      <c r="D9945" s="3" t="s">
        <v>252</v>
      </c>
      <c r="E9945" s="3" t="n">
        <f aca="false">E$8905</f>
        <v>2017</v>
      </c>
      <c r="F9945" s="3" t="n">
        <f aca="false">F$8905</f>
        <v>2019</v>
      </c>
      <c r="G9945" s="3" t="n">
        <v>509.128960338575</v>
      </c>
      <c r="H9945" s="3" t="n">
        <f aca="false">H$8905</f>
        <v>0.276509599416255</v>
      </c>
      <c r="I9945" s="3" t="n">
        <f aca="false">I$8905</f>
        <v>0.078</v>
      </c>
      <c r="J9945" s="3" t="n">
        <f aca="false">J$8905</f>
        <v>0.0215677487544679</v>
      </c>
      <c r="K9945" s="3" t="str">
        <f aca="false">K$8905</f>
        <v>CO2 emitido e derivado de remoção de unidades de conservação pelo PIB Total.</v>
      </c>
      <c r="L9945" s="3" t="str">
        <f aca="false">L$8905</f>
        <v>SEEG/OC e Tendências</v>
      </c>
      <c r="M9945" s="3" t="str">
        <f aca="false">M$8905</f>
        <v>Toneladas emitidas de CO2  por habitante</v>
      </c>
      <c r="N9945" s="5" t="str">
        <f aca="false">N$71</f>
        <v>A partir da publicação de 2019, ou seja, do dado de 2017, o denominador foi alterado de população para PIB total (o PIB utilizado para cálculo é estimado pela Tendências)</v>
      </c>
      <c r="O9945" s="3" t="n">
        <v>47.7164827784187</v>
      </c>
    </row>
    <row r="9946" customFormat="false" ht="15" hidden="false" customHeight="true" outlineLevel="0" collapsed="false">
      <c r="A9946" s="3" t="str">
        <f aca="false">A$8906</f>
        <v>Sustentabilidade Ambiental</v>
      </c>
      <c r="B9946" s="3" t="str">
        <f aca="false">B$8906</f>
        <v>Serviços Urbanos</v>
      </c>
      <c r="C9946" s="3" t="n">
        <f aca="false">C$8906</f>
        <v>1</v>
      </c>
      <c r="D9946" s="3" t="s">
        <v>252</v>
      </c>
      <c r="E9946" s="3" t="n">
        <f aca="false">E$8906</f>
        <v>2017</v>
      </c>
      <c r="F9946" s="3" t="n">
        <f aca="false">F$8906</f>
        <v>2019</v>
      </c>
      <c r="G9946" s="3" t="n">
        <v>0.571302544653507</v>
      </c>
      <c r="H9946" s="3" t="n">
        <f aca="false">H$8906</f>
        <v>0.112607049901131</v>
      </c>
      <c r="I9946" s="3" t="n">
        <f aca="false">I$8906</f>
        <v>0.078</v>
      </c>
      <c r="J9946" s="3" t="n">
        <f aca="false">J$8906</f>
        <v>0.00878334989228819</v>
      </c>
      <c r="K9946" s="3" t="str">
        <f aca="false">K$8906</f>
        <v>Oferta de serviços municipais para coleta de materiais especiais e limpeza urbana (Nota: 0-2 a partir da agregação dos dados municipais).</v>
      </c>
      <c r="L9946" s="3" t="str">
        <f aca="false">L$8906</f>
        <v>SNIS</v>
      </c>
      <c r="M9946" s="3" t="str">
        <f aca="false">M$8906</f>
        <v>Pontuação de 0 a 2</v>
      </c>
      <c r="N9946" s="5"/>
      <c r="O9946" s="3" t="n">
        <v>28.5651272326754</v>
      </c>
    </row>
    <row r="9947" customFormat="false" ht="15" hidden="false" customHeight="true" outlineLevel="0" collapsed="false">
      <c r="A9947" s="3" t="str">
        <f aca="false">A$8907</f>
        <v>Sustentabilidade Ambiental</v>
      </c>
      <c r="B9947" s="3" t="str">
        <f aca="false">B$8907</f>
        <v>Destinação do Lixo</v>
      </c>
      <c r="C9947" s="3" t="n">
        <f aca="false">C$8907</f>
        <v>1</v>
      </c>
      <c r="D9947" s="3" t="s">
        <v>252</v>
      </c>
      <c r="E9947" s="3" t="n">
        <f aca="false">E$8907</f>
        <v>2017</v>
      </c>
      <c r="F9947" s="3" t="n">
        <f aca="false">F$8907</f>
        <v>2019</v>
      </c>
      <c r="G9947" s="3" t="n">
        <v>0.222130382397694</v>
      </c>
      <c r="H9947" s="3" t="n">
        <f aca="false">H$8907</f>
        <v>0.144272511161853</v>
      </c>
      <c r="I9947" s="3" t="n">
        <f aca="false">I$8907</f>
        <v>0.078</v>
      </c>
      <c r="J9947" s="3" t="n">
        <f aca="false">J$8907</f>
        <v>0.0112532558706245</v>
      </c>
      <c r="K9947" s="3" t="str">
        <f aca="false">K$8907</f>
        <v>Destinação adequada para o tipo de resíduo sólido e qualidade das unidades de destino em solo.</v>
      </c>
      <c r="L9947" s="3" t="str">
        <f aca="false">L$8907</f>
        <v>SNIS</v>
      </c>
      <c r="M9947" s="3" t="str">
        <f aca="false">M$8907</f>
        <v>Pontuação de 0 a 1</v>
      </c>
      <c r="N9947" s="5"/>
      <c r="O9947" s="3" t="n">
        <v>24.1220833641986</v>
      </c>
    </row>
    <row r="9948" customFormat="false" ht="15" hidden="false" customHeight="true" outlineLevel="0" collapsed="false">
      <c r="A9948" s="3" t="str">
        <f aca="false">A$8908</f>
        <v>Sustentabilidade Ambiental</v>
      </c>
      <c r="B9948" s="3" t="str">
        <f aca="false">B$8908</f>
        <v>Tratamento de Esgoto</v>
      </c>
      <c r="C9948" s="3" t="n">
        <f aca="false">C$8908</f>
        <v>1</v>
      </c>
      <c r="D9948" s="3" t="s">
        <v>252</v>
      </c>
      <c r="E9948" s="3" t="n">
        <f aca="false">E$8908</f>
        <v>2017</v>
      </c>
      <c r="F9948" s="3" t="n">
        <f aca="false">F$8908</f>
        <v>2019</v>
      </c>
      <c r="G9948" s="3" t="n">
        <v>3.08416555770115</v>
      </c>
      <c r="H9948" s="3" t="n">
        <f aca="false">H$8908</f>
        <v>0.274026242219037</v>
      </c>
      <c r="I9948" s="3" t="n">
        <f aca="false">I$8908</f>
        <v>0.078</v>
      </c>
      <c r="J9948" s="3" t="n">
        <f aca="false">J$8908</f>
        <v>0.0213740468930849</v>
      </c>
      <c r="K9948" s="3" t="str">
        <f aca="false">K$8908</f>
        <v>Parcela de esgoto tratado do total de água consumida multiplicado pela proporção de domicílios com acesso à agua encanada proveniente de rede geral de distribuição no estado.</v>
      </c>
      <c r="L9948" s="3" t="str">
        <f aca="false">L$8908</f>
        <v>SNIS e IBGE</v>
      </c>
      <c r="M9948" s="3" t="str">
        <f aca="false">M$8908</f>
        <v>Porcentagem %</v>
      </c>
      <c r="N99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9948" s="3" t="n">
        <v>0</v>
      </c>
    </row>
    <row r="9949" customFormat="false" ht="15" hidden="false" customHeight="true" outlineLevel="0" collapsed="false">
      <c r="A9949" s="3" t="str">
        <f aca="false">A$8909</f>
        <v>Sustentabilidade Ambiental</v>
      </c>
      <c r="B9949" s="3" t="str">
        <f aca="false">B$8909</f>
        <v>Perda de Água</v>
      </c>
      <c r="C9949" s="3" t="n">
        <f aca="false">C$8909</f>
        <v>-1</v>
      </c>
      <c r="D9949" s="3" t="s">
        <v>252</v>
      </c>
      <c r="E9949" s="3" t="n">
        <f aca="false">E$8909</f>
        <v>2017</v>
      </c>
      <c r="F9949" s="3" t="n">
        <f aca="false">F$8909</f>
        <v>2019</v>
      </c>
      <c r="G9949" s="3" t="n">
        <v>40</v>
      </c>
      <c r="H9949" s="3" t="n">
        <f aca="false">H$8909</f>
        <v>0.192584597301725</v>
      </c>
      <c r="I9949" s="3" t="n">
        <f aca="false">I$8909</f>
        <v>0.078</v>
      </c>
      <c r="J9949" s="3" t="n">
        <f aca="false">J$8909</f>
        <v>0.0150215985895346</v>
      </c>
      <c r="K9949" s="3" t="str">
        <f aca="false">K$8909</f>
        <v>Índice de perdas na distribuição de água.</v>
      </c>
      <c r="L9949" s="3" t="str">
        <f aca="false">L$8909</f>
        <v>SNIS</v>
      </c>
      <c r="M9949" s="3" t="str">
        <f aca="false">M$8909</f>
        <v>Porcentagem %</v>
      </c>
      <c r="N9949" s="5"/>
      <c r="O9949" s="3" t="n">
        <v>72.1723152307064</v>
      </c>
    </row>
    <row r="9950" customFormat="false" ht="15" hidden="false" customHeight="true" outlineLevel="0" collapsed="false">
      <c r="A9950" s="3" t="str">
        <f aca="false">A$8910</f>
        <v>Sustentabilidade Ambiental</v>
      </c>
      <c r="B9950" s="3" t="str">
        <f aca="false">B$8910</f>
        <v> Total</v>
      </c>
      <c r="C9950" s="3" t="n">
        <f aca="false">C$8910</f>
        <v>1</v>
      </c>
      <c r="D9950" s="3" t="s">
        <v>252</v>
      </c>
      <c r="E9950" s="3" t="n">
        <f aca="false">E$8910</f>
        <v>2019</v>
      </c>
      <c r="F9950" s="3" t="n">
        <f aca="false">F$8910</f>
        <v>2019</v>
      </c>
      <c r="G9950" s="3" t="n">
        <v>33.7901300527824</v>
      </c>
      <c r="H9950" s="3" t="n">
        <f aca="false">H$8910</f>
        <v>1</v>
      </c>
      <c r="I9950" s="3" t="n">
        <f aca="false">I$8910</f>
        <v>0.078</v>
      </c>
      <c r="J9950" s="3" t="n">
        <f aca="false">J$8910</f>
        <v>0.078</v>
      </c>
      <c r="K9950" s="3" t="str">
        <f aca="false">K$8910</f>
        <v>Nota obtida via normalização e ponderação de indicadores que variam de 0 a 100.</v>
      </c>
      <c r="L9950" s="3" t="str">
        <f aca="false">L$8910</f>
        <v>Tendências</v>
      </c>
      <c r="M9950" s="3" t="str">
        <f aca="false">M$8910</f>
        <v>Nota de 0 a 100</v>
      </c>
      <c r="N9950" s="5"/>
      <c r="O9950" s="3" t="n">
        <v>28.6536066771216</v>
      </c>
    </row>
    <row r="9951" customFormat="false" ht="15" hidden="false" customHeight="true" outlineLevel="0" collapsed="false">
      <c r="A9951" s="3" t="str">
        <f aca="false">A$8911</f>
        <v>Capital Humano</v>
      </c>
      <c r="B9951" s="3" t="str">
        <f aca="false">B$8911</f>
        <v>Custo de Mão de Obra</v>
      </c>
      <c r="C9951" s="3" t="n">
        <f aca="false">C$8911</f>
        <v>-1</v>
      </c>
      <c r="D9951" s="3" t="s">
        <v>252</v>
      </c>
      <c r="E9951" s="3" t="n">
        <f aca="false">E$8911</f>
        <v>2018</v>
      </c>
      <c r="F9951" s="3" t="n">
        <f aca="false">F$8911</f>
        <v>2019</v>
      </c>
      <c r="G9951" s="3" t="n">
        <v>1508.75</v>
      </c>
      <c r="H9951" s="3" t="n">
        <f aca="false">H$8911</f>
        <v>0.420151030851755</v>
      </c>
      <c r="I9951" s="3" t="n">
        <f aca="false">I$8911</f>
        <v>0.082</v>
      </c>
      <c r="J9951" s="3" t="n">
        <f aca="false">J$8911</f>
        <v>0.0344523845298439</v>
      </c>
      <c r="K9951" s="3" t="str">
        <f aca="false">K$8911</f>
        <v>Rendimento médio nominal de todos os trabalhos, habitualmente recebido por mês, pelas pessoas de 14 anos ou mais de idade, ocupadas na semana de referência, com rendimento de trabalho.</v>
      </c>
      <c r="L9951" s="3" t="str">
        <f aca="false">L$8911</f>
        <v>IBGE</v>
      </c>
      <c r="M9951" s="3" t="str">
        <f aca="false">M$8911</f>
        <v>Reais (R$)</v>
      </c>
      <c r="N9951" s="3" t="str">
        <f aca="false">N$17</f>
        <v>A partir da publicação de 2016, ou seja, do dado de 2015, passou a ser usado o rendimento médio nominal de todos os trabalhos, antes disso se usava o rendimento médio real do trabalho principal</v>
      </c>
      <c r="O9951" s="3" t="n">
        <v>92.7099990593547</v>
      </c>
    </row>
    <row r="9952" customFormat="false" ht="15" hidden="false" customHeight="true" outlineLevel="0" collapsed="false">
      <c r="A9952" s="3" t="str">
        <f aca="false">A$8912</f>
        <v>Capital Humano</v>
      </c>
      <c r="B9952" s="3" t="str">
        <f aca="false">B$8912</f>
        <v>PEA com Ensino Superior</v>
      </c>
      <c r="C9952" s="3" t="n">
        <f aca="false">C$8912</f>
        <v>1</v>
      </c>
      <c r="D9952" s="3" t="s">
        <v>252</v>
      </c>
      <c r="E9952" s="3" t="n">
        <f aca="false">E$8912</f>
        <v>2018</v>
      </c>
      <c r="F9952" s="3" t="n">
        <f aca="false">F$8912</f>
        <v>2019</v>
      </c>
      <c r="G9952" s="3" t="n">
        <v>13.6598954982957</v>
      </c>
      <c r="H9952" s="3" t="n">
        <f aca="false">H$8912</f>
        <v>0.161410047971922</v>
      </c>
      <c r="I9952" s="3" t="n">
        <f aca="false">I$8912</f>
        <v>0.082</v>
      </c>
      <c r="J9952" s="3" t="n">
        <f aca="false">J$8912</f>
        <v>0.0132356239336976</v>
      </c>
      <c r="K9952" s="3" t="str">
        <f aca="false">K$8912</f>
        <v>A quantificação dos anos de estudo é feita apenas para a PEA, desconsiderando o nível de educação do restante da população. Desse modo, obtemos a proporção da PEA que têm ensino superior completo.</v>
      </c>
      <c r="L9952" s="3" t="str">
        <f aca="false">L$8912</f>
        <v>IBGE</v>
      </c>
      <c r="M9952" s="3" t="str">
        <f aca="false">M$8912</f>
        <v>Porcentagem %</v>
      </c>
      <c r="N9952" s="5"/>
      <c r="O9952" s="3" t="n">
        <v>2.20451805715006</v>
      </c>
    </row>
    <row r="9953" customFormat="false" ht="15" hidden="false" customHeight="true" outlineLevel="0" collapsed="false">
      <c r="A9953" s="3" t="str">
        <f aca="false">A$8913</f>
        <v>Capital Humano</v>
      </c>
      <c r="B9953" s="3" t="str">
        <f aca="false">B$8913</f>
        <v>Produtividade do Trabalho</v>
      </c>
      <c r="C9953" s="3" t="n">
        <f aca="false">C$8913</f>
        <v>1</v>
      </c>
      <c r="D9953" s="3" t="s">
        <v>252</v>
      </c>
      <c r="E9953" s="3" t="n">
        <f aca="false">E$8913</f>
        <v>2018</v>
      </c>
      <c r="F9953" s="3" t="n">
        <f aca="false">F$8913</f>
        <v>2019</v>
      </c>
      <c r="G9953" s="3" t="n">
        <v>45.1320315964577</v>
      </c>
      <c r="H9953" s="3" t="n">
        <f aca="false">H$8913</f>
        <v>0.253033252621177</v>
      </c>
      <c r="I9953" s="3" t="n">
        <f aca="false">I$8913</f>
        <v>0.082</v>
      </c>
      <c r="J9953" s="3" t="n">
        <f aca="false">J$8913</f>
        <v>0.0207487267149365</v>
      </c>
      <c r="K9953" s="3" t="str">
        <f aca="false">K$8913</f>
        <v>PIB pelo total de pessoas ocupadas no período.</v>
      </c>
      <c r="L9953" s="3" t="str">
        <f aca="false">L$8913</f>
        <v>IBGE e Tendências</v>
      </c>
      <c r="M9953" s="3" t="str">
        <f aca="false">M$8913</f>
        <v>Mil Reais (R$) por habitante</v>
      </c>
      <c r="N9953" s="5" t="str">
        <f aca="false">N$19</f>
        <v>O PIB utilizado para cálculo é estimado pela Tendências</v>
      </c>
      <c r="O9953" s="3" t="n">
        <v>5.42358908429668</v>
      </c>
    </row>
    <row r="9954" customFormat="false" ht="15" hidden="false" customHeight="true" outlineLevel="0" collapsed="false">
      <c r="A9954" s="3" t="str">
        <f aca="false">A$8914</f>
        <v>Capital Humano</v>
      </c>
      <c r="B9954" s="3" t="str">
        <f aca="false">B$8914</f>
        <v>Qualificação dos Trabalhadores</v>
      </c>
      <c r="C9954" s="3" t="n">
        <f aca="false">C$8914</f>
        <v>1</v>
      </c>
      <c r="D9954" s="3" t="s">
        <v>252</v>
      </c>
      <c r="E9954" s="3" t="n">
        <f aca="false">E$8914</f>
        <v>2018</v>
      </c>
      <c r="F9954" s="3" t="n">
        <f aca="false">F$8914</f>
        <v>2019</v>
      </c>
      <c r="G9954" s="3" t="n">
        <v>9.5421233</v>
      </c>
      <c r="H9954" s="3" t="n">
        <f aca="false">H$8914</f>
        <v>0.165405668555146</v>
      </c>
      <c r="I9954" s="3" t="n">
        <f aca="false">I$8914</f>
        <v>0.082</v>
      </c>
      <c r="J9954" s="3" t="n">
        <f aca="false">J$8914</f>
        <v>0.013563264821522</v>
      </c>
      <c r="K9954" s="3" t="str">
        <f aca="false">K$8914</f>
        <v>Anos de estudos da população economicamente ativa (acima de 14 anos de idade).</v>
      </c>
      <c r="L9954" s="3" t="str">
        <f aca="false">L$8914</f>
        <v>IBGE</v>
      </c>
      <c r="M9954" s="3" t="str">
        <f aca="false">M$8914</f>
        <v>Anos</v>
      </c>
      <c r="N9954" s="5"/>
      <c r="O9954" s="3" t="n">
        <v>5.03833404437799</v>
      </c>
    </row>
    <row r="9955" customFormat="false" ht="15" hidden="false" customHeight="true" outlineLevel="0" collapsed="false">
      <c r="A9955" s="3" t="str">
        <f aca="false">A$8915</f>
        <v>Capital Humano</v>
      </c>
      <c r="B9955" s="3" t="str">
        <f aca="false">B$8915</f>
        <v> Total</v>
      </c>
      <c r="C9955" s="3" t="n">
        <f aca="false">C$8915</f>
        <v>1</v>
      </c>
      <c r="D9955" s="3" t="s">
        <v>252</v>
      </c>
      <c r="E9955" s="3" t="n">
        <f aca="false">E$8915</f>
        <v>2019</v>
      </c>
      <c r="F9955" s="3" t="n">
        <f aca="false">F$8915</f>
        <v>2019</v>
      </c>
      <c r="G9955" s="3" t="n">
        <v>41.5137504383075</v>
      </c>
      <c r="H9955" s="3" t="n">
        <f aca="false">H$8915</f>
        <v>1</v>
      </c>
      <c r="I9955" s="3" t="n">
        <f aca="false">I$8915</f>
        <v>0.082</v>
      </c>
      <c r="J9955" s="3" t="n">
        <f aca="false">J$8915</f>
        <v>0.082</v>
      </c>
      <c r="K9955" s="3" t="str">
        <f aca="false">K$8915</f>
        <v>Nota obtida via normalização e ponderação de indicadores que variam de 0 a 100.</v>
      </c>
      <c r="L9955" s="3" t="str">
        <f aca="false">L$8915</f>
        <v>Tendências</v>
      </c>
      <c r="M9955" s="3" t="str">
        <f aca="false">M$8915</f>
        <v>Nota de 0 a 100</v>
      </c>
      <c r="N9955" s="5"/>
      <c r="O9955" s="3" t="n">
        <v>9.36913895181129</v>
      </c>
    </row>
    <row r="9956" customFormat="false" ht="15" hidden="false" customHeight="true" outlineLevel="0" collapsed="false">
      <c r="A9956" s="3" t="str">
        <f aca="false">A$8916</f>
        <v>Educação</v>
      </c>
      <c r="B9956" s="3" t="str">
        <f aca="false">B$8916</f>
        <v>Avaliação da Educação</v>
      </c>
      <c r="C9956" s="3" t="n">
        <f aca="false">C$8916</f>
        <v>1</v>
      </c>
      <c r="D9956" s="3" t="s">
        <v>252</v>
      </c>
      <c r="E9956" s="3" t="n">
        <f aca="false">E$8916</f>
        <v>2019</v>
      </c>
      <c r="F9956" s="3" t="n">
        <f aca="false">F$8916</f>
        <v>2019</v>
      </c>
      <c r="G9956" s="3" t="n">
        <v>50</v>
      </c>
      <c r="H9956" s="3" t="n">
        <f aca="false">H$8916</f>
        <v>0.0548496147284625</v>
      </c>
      <c r="I9956" s="3" t="n">
        <f aca="false">I$8916</f>
        <v>0.113</v>
      </c>
      <c r="J9956" s="3" t="n">
        <f aca="false">J$8916</f>
        <v>0.00619800646431626</v>
      </c>
      <c r="K9956" s="3" t="str">
        <f aca="false">K$8916</f>
        <v>Status dos programas estaduais de avaliação da educação básica.</v>
      </c>
      <c r="L9956" s="3" t="str">
        <f aca="false">L$8916</f>
        <v>Secretarias Estaduais de Educação</v>
      </c>
      <c r="M9956" s="3" t="str">
        <f aca="false">M$8916</f>
        <v>Pontuação de 0 a 100</v>
      </c>
      <c r="N99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9956" s="3" t="n">
        <v>50</v>
      </c>
    </row>
    <row r="9957" customFormat="false" ht="15" hidden="false" customHeight="true" outlineLevel="0" collapsed="false">
      <c r="A9957" s="3" t="str">
        <f aca="false">A$8917</f>
        <v>Educação</v>
      </c>
      <c r="B9957" s="3" t="str">
        <f aca="false">B$8917</f>
        <v>IDEB</v>
      </c>
      <c r="C9957" s="3" t="n">
        <f aca="false">C$8917</f>
        <v>1</v>
      </c>
      <c r="D9957" s="3" t="s">
        <v>252</v>
      </c>
      <c r="E9957" s="3" t="n">
        <f aca="false">E$8917</f>
        <v>2017</v>
      </c>
      <c r="F9957" s="3" t="n">
        <f aca="false">F$8917</f>
        <v>2019</v>
      </c>
      <c r="G9957" s="3" t="n">
        <v>4.08422661601738</v>
      </c>
      <c r="H9957" s="3" t="n">
        <f aca="false">H$8917</f>
        <v>0.0808886176378408</v>
      </c>
      <c r="I9957" s="3" t="n">
        <f aca="false">I$8917</f>
        <v>0.113</v>
      </c>
      <c r="J9957" s="3" t="n">
        <f aca="false">J$8917</f>
        <v>0.00914041379307601</v>
      </c>
      <c r="K9957" s="3" t="str">
        <f aca="false">K$8917</f>
        <v>Qualidade da educação básica do Brasil, considera fluxo escolar e média de desempenhos nas avaliações de toda a rede de ensino.</v>
      </c>
      <c r="L9957" s="3" t="str">
        <f aca="false">L$8917</f>
        <v>INEP</v>
      </c>
      <c r="M9957" s="3" t="str">
        <f aca="false">M$8917</f>
        <v>Pontuação de  a 10</v>
      </c>
      <c r="N9957" s="5"/>
      <c r="O9957" s="3" t="n">
        <v>2.43598431313701</v>
      </c>
    </row>
    <row r="9958" customFormat="false" ht="15" hidden="false" customHeight="true" outlineLevel="0" collapsed="false">
      <c r="A9958" s="3" t="str">
        <f aca="false">A$8918</f>
        <v>Educação</v>
      </c>
      <c r="B9958" s="3" t="str">
        <f aca="false">B$8918</f>
        <v>ENEM</v>
      </c>
      <c r="C9958" s="3" t="n">
        <f aca="false">C$8918</f>
        <v>1</v>
      </c>
      <c r="D9958" s="3" t="s">
        <v>252</v>
      </c>
      <c r="E9958" s="3" t="n">
        <f aca="false">E$8918</f>
        <v>2018</v>
      </c>
      <c r="F9958" s="3" t="n">
        <f aca="false">F$8918</f>
        <v>2019</v>
      </c>
      <c r="G9958" s="3" t="n">
        <v>504.03493</v>
      </c>
      <c r="H9958" s="3" t="n">
        <f aca="false">H$8918</f>
        <v>0.0819526505815132</v>
      </c>
      <c r="I9958" s="3" t="n">
        <f aca="false">I$8918</f>
        <v>0.113</v>
      </c>
      <c r="J9958" s="3" t="n">
        <f aca="false">J$8918</f>
        <v>0.009260649515711</v>
      </c>
      <c r="K9958" s="3" t="str">
        <f aca="false">K$8918</f>
        <v>Desempenho dos alunos do Ensino Médio para acesso ao Ensino Superior e a programas de financiamento em instituições privadas.</v>
      </c>
      <c r="L9958" s="3" t="str">
        <f aca="false">L$8918</f>
        <v>INEP</v>
      </c>
      <c r="M9958" s="3" t="str">
        <f aca="false">M$8918</f>
        <v>Pontuação de 0 a 1000</v>
      </c>
      <c r="N9958" s="5"/>
      <c r="O9958" s="3" t="n">
        <v>18.2633588737955</v>
      </c>
    </row>
    <row r="9959" customFormat="false" ht="15" hidden="false" customHeight="true" outlineLevel="0" collapsed="false">
      <c r="A9959" s="3" t="str">
        <f aca="false">A$8919</f>
        <v>Educação</v>
      </c>
      <c r="B9959" s="3" t="str">
        <f aca="false">B$8919</f>
        <v>PISA</v>
      </c>
      <c r="C9959" s="3" t="n">
        <f aca="false">C$8919</f>
        <v>1</v>
      </c>
      <c r="D9959" s="3" t="s">
        <v>252</v>
      </c>
      <c r="E9959" s="3" t="n">
        <f aca="false">E$8919</f>
        <v>2015</v>
      </c>
      <c r="F9959" s="3" t="n">
        <f aca="false">F$8919</f>
        <v>2019</v>
      </c>
      <c r="G9959" s="3" t="n">
        <v>381.333333333333</v>
      </c>
      <c r="H9959" s="3" t="n">
        <f aca="false">H$8919</f>
        <v>0.090284857667192</v>
      </c>
      <c r="I9959" s="3" t="n">
        <f aca="false">I$8919</f>
        <v>0.113</v>
      </c>
      <c r="J9959" s="3" t="n">
        <f aca="false">J$8919</f>
        <v>0.0102021889163927</v>
      </c>
      <c r="K9959" s="3" t="str">
        <f aca="false">K$8919</f>
        <v>Desempenho dos estudantes na faixa dos 15 anos no Programa internacional de avaliação dos estudantes.</v>
      </c>
      <c r="L9959" s="3" t="str">
        <f aca="false">L$8919</f>
        <v>PISA</v>
      </c>
      <c r="M9959" s="3" t="str">
        <f aca="false">M$8919</f>
        <v>Pontuação de 0 1000</v>
      </c>
      <c r="N9959" s="5"/>
      <c r="O9959" s="3" t="n">
        <v>37.7272727272719</v>
      </c>
    </row>
    <row r="9960" customFormat="false" ht="15" hidden="false" customHeight="true" outlineLevel="0" collapsed="false">
      <c r="A9960" s="3" t="str">
        <f aca="false">A$8920</f>
        <v>Educação</v>
      </c>
      <c r="B9960" s="3" t="str">
        <f aca="false">B$8920</f>
        <v>Índice de Oportunidade da Educação</v>
      </c>
      <c r="C9960" s="3" t="n">
        <f aca="false">C$8920</f>
        <v>1</v>
      </c>
      <c r="D9960" s="3" t="s">
        <v>252</v>
      </c>
      <c r="E9960" s="3" t="n">
        <f aca="false">E$8920</f>
        <v>2019</v>
      </c>
      <c r="F9960" s="3" t="n">
        <f aca="false">F$8920</f>
        <v>2019</v>
      </c>
      <c r="G9960" s="3" t="n">
        <v>3.975806</v>
      </c>
      <c r="H9960" s="3" t="n">
        <f aca="false">H$8920</f>
        <v>0.234735317913053</v>
      </c>
      <c r="I9960" s="3" t="n">
        <f aca="false">I$8920</f>
        <v>0.113</v>
      </c>
      <c r="J9960" s="3" t="n">
        <f aca="false">J$8920</f>
        <v>0.026525090924175</v>
      </c>
      <c r="K9960" s="3" t="str">
        <f aca="false">K$8920</f>
        <v>Mede a qualidade das oportunidades educacionais oferecidas por municípios e estados.</v>
      </c>
      <c r="L9960" s="3" t="str">
        <f aca="false">L$8920</f>
        <v>Comunidade Educativa CEDAC</v>
      </c>
      <c r="M9960" s="3" t="str">
        <f aca="false">M$8920</f>
        <v>Pontuação de 0 a 10</v>
      </c>
      <c r="N9960" s="5"/>
      <c r="O9960" s="3" t="n">
        <v>0</v>
      </c>
    </row>
    <row r="9961" customFormat="false" ht="15" hidden="false" customHeight="true" outlineLevel="0" collapsed="false">
      <c r="A9961" s="3" t="str">
        <f aca="false">A$8921</f>
        <v>Educação</v>
      </c>
      <c r="B9961" s="3" t="str">
        <f aca="false">B$8921</f>
        <v>Taxa de Frequência Líquida do Ensino Fundamental</v>
      </c>
      <c r="C9961" s="3" t="n">
        <f aca="false">C$8921</f>
        <v>1</v>
      </c>
      <c r="D9961" s="3" t="s">
        <v>252</v>
      </c>
      <c r="E9961" s="3" t="n">
        <f aca="false">E$8921</f>
        <v>2018</v>
      </c>
      <c r="F9961" s="3" t="n">
        <f aca="false">F$8921</f>
        <v>2019</v>
      </c>
      <c r="G9961" s="3" t="n">
        <v>96.4</v>
      </c>
      <c r="H9961" s="3" t="n">
        <f aca="false">H$8921</f>
        <v>0.11997391492894</v>
      </c>
      <c r="I9961" s="3" t="n">
        <f aca="false">I$8921</f>
        <v>0.113</v>
      </c>
      <c r="J9961" s="3" t="n">
        <f aca="false">J$8921</f>
        <v>0.0135570523869702</v>
      </c>
      <c r="K9961" s="3" t="str">
        <f aca="false">K$8921</f>
        <v>Razão entre o número de pessoas na faixa etária de 6 a 14 anos frequentando o Ensino Fundamental.</v>
      </c>
      <c r="L9961" s="3" t="str">
        <f aca="false">L$8921</f>
        <v>IBGE</v>
      </c>
      <c r="M9961" s="3" t="str">
        <f aca="false">M$8921</f>
        <v>Porcentagem %</v>
      </c>
      <c r="N9961" s="5" t="str">
        <f aca="false">N$4396</f>
        <v>A partir da edição de 2017, ou seja, do dado de 2015, o indicador Taxa de abandono do ensino fundamental foi substituído pelo Taxa de frequência líquida do ensino fundamental</v>
      </c>
      <c r="O9961" s="3" t="n">
        <v>38.8888888888891</v>
      </c>
    </row>
    <row r="9962" customFormat="false" ht="15" hidden="false" customHeight="true" outlineLevel="0" collapsed="false">
      <c r="A9962" s="3" t="str">
        <f aca="false">A$8922</f>
        <v>Educação</v>
      </c>
      <c r="B9962" s="3" t="str">
        <f aca="false">B$8922</f>
        <v>Taxa de frequência líquida do ensino médio</v>
      </c>
      <c r="C9962" s="3" t="n">
        <f aca="false">C$8922</f>
        <v>1</v>
      </c>
      <c r="D9962" s="3" t="s">
        <v>252</v>
      </c>
      <c r="E9962" s="3" t="n">
        <f aca="false">E$8922</f>
        <v>2018</v>
      </c>
      <c r="F9962" s="3" t="n">
        <f aca="false">F$8922</f>
        <v>2019</v>
      </c>
      <c r="G9962" s="3" t="n">
        <v>56.5</v>
      </c>
      <c r="H9962" s="3" t="n">
        <f aca="false">H$8922</f>
        <v>0.142964739746</v>
      </c>
      <c r="I9962" s="3" t="n">
        <f aca="false">I$8922</f>
        <v>0.113</v>
      </c>
      <c r="J9962" s="3" t="n">
        <f aca="false">J$8922</f>
        <v>0.016155015591298</v>
      </c>
      <c r="K9962" s="3" t="str">
        <f aca="false">K$8922</f>
        <v>Razão entre o número de pessoas na faixa etária de 15 a 17 anos frequentando o Ensino Médio.</v>
      </c>
      <c r="L9962" s="3" t="str">
        <f aca="false">L$8922</f>
        <v>IBGE</v>
      </c>
      <c r="M9962" s="3" t="str">
        <f aca="false">M$8922</f>
        <v>Porcentagem %</v>
      </c>
      <c r="N9962" s="5" t="str">
        <f aca="false">N$4397</f>
        <v>A partir da edição de 2017, ou seja, do dado de 2015, o indicador Taxa de abandono do ensino médio foi substituído pelo Taxa de frequência líquida do ensino médio</v>
      </c>
      <c r="O9962" s="3" t="n">
        <v>18.936877076412</v>
      </c>
    </row>
    <row r="9963" customFormat="false" ht="15" hidden="false" customHeight="true" outlineLevel="0" collapsed="false">
      <c r="A9963" s="3" t="str">
        <f aca="false">A$8923</f>
        <v>Educação</v>
      </c>
      <c r="B9963" s="3" t="str">
        <f aca="false">B$8923</f>
        <v>Taxa de Atendimento do Ensino Infantil</v>
      </c>
      <c r="C9963" s="3" t="n">
        <f aca="false">C$8923</f>
        <v>1</v>
      </c>
      <c r="D9963" s="3" t="s">
        <v>252</v>
      </c>
      <c r="E9963" s="3" t="n">
        <f aca="false">E$8923</f>
        <v>2018</v>
      </c>
      <c r="F9963" s="3" t="n">
        <f aca="false">F$8923</f>
        <v>2019</v>
      </c>
      <c r="G9963" s="3" t="n">
        <v>42.5500938046134</v>
      </c>
      <c r="H9963" s="3" t="n">
        <f aca="false">H$8923</f>
        <v>0.194350286796999</v>
      </c>
      <c r="I9963" s="3" t="n">
        <f aca="false">I$8923</f>
        <v>0.113</v>
      </c>
      <c r="J9963" s="3" t="n">
        <f aca="false">J$8923</f>
        <v>0.0219615824080609</v>
      </c>
      <c r="K9963" s="3" t="str">
        <f aca="false">K$8923</f>
        <v>Proporção de crianças na faixa etária de 0 e 5 anos frequentando a creche/escola. </v>
      </c>
      <c r="L9963" s="3" t="str">
        <f aca="false">L$8923</f>
        <v>IBGE</v>
      </c>
      <c r="M9963" s="3" t="str">
        <f aca="false">M$8923</f>
        <v>Porcentagem %</v>
      </c>
      <c r="N9963" s="5"/>
      <c r="O9963" s="3" t="n">
        <v>39.9642676894735</v>
      </c>
    </row>
    <row r="9964" customFormat="false" ht="15" hidden="false" customHeight="true" outlineLevel="0" collapsed="false">
      <c r="A9964" s="3" t="str">
        <f aca="false">A$8924</f>
        <v>Educação</v>
      </c>
      <c r="B9964" s="3" t="str">
        <f aca="false">B$8924</f>
        <v> Total</v>
      </c>
      <c r="C9964" s="3" t="n">
        <f aca="false">C$8924</f>
        <v>1</v>
      </c>
      <c r="D9964" s="3" t="s">
        <v>252</v>
      </c>
      <c r="E9964" s="3" t="n">
        <f aca="false">E$8924</f>
        <v>2019</v>
      </c>
      <c r="F9964" s="3" t="n">
        <f aca="false">F$8924</f>
        <v>2019</v>
      </c>
      <c r="G9964" s="3" t="n">
        <v>22.9824810938313</v>
      </c>
      <c r="H9964" s="3" t="n">
        <f aca="false">H$8924</f>
        <v>1</v>
      </c>
      <c r="I9964" s="3" t="n">
        <f aca="false">I$8924</f>
        <v>0.113</v>
      </c>
      <c r="J9964" s="3" t="n">
        <f aca="false">J$8924</f>
        <v>0.113</v>
      </c>
      <c r="K9964" s="3" t="str">
        <f aca="false">K$8924</f>
        <v>Nota obtida via normalização e ponderação de indicadores que variam de 0 a 100.</v>
      </c>
      <c r="L9964" s="3" t="str">
        <f aca="false">L$8924</f>
        <v>Tendências</v>
      </c>
      <c r="M9964" s="3" t="str">
        <f aca="false">M$8924</f>
        <v>Nota de 0 a 100</v>
      </c>
      <c r="N9964" s="5"/>
      <c r="O9964" s="3" t="n">
        <v>8.16639392180174</v>
      </c>
    </row>
    <row r="9965" customFormat="false" ht="15" hidden="false" customHeight="true" outlineLevel="0" collapsed="false">
      <c r="A9965" s="3" t="str">
        <f aca="false">A$8925</f>
        <v>Eficiência da Máquina Pública</v>
      </c>
      <c r="B9965" s="3" t="str">
        <f aca="false">B$8925</f>
        <v>Eficiência do Judiciário</v>
      </c>
      <c r="C9965" s="3" t="n">
        <f aca="false">C$8925</f>
        <v>-1</v>
      </c>
      <c r="D9965" s="3" t="s">
        <v>252</v>
      </c>
      <c r="E9965" s="3" t="n">
        <f aca="false">E$8925</f>
        <v>2017</v>
      </c>
      <c r="F9965" s="3" t="n">
        <f aca="false">F$8925</f>
        <v>2019</v>
      </c>
      <c r="G9965" s="3" t="n">
        <v>77.4800196989912</v>
      </c>
      <c r="H9965" s="3" t="n">
        <f aca="false">H$8925</f>
        <v>0.194457604513834</v>
      </c>
      <c r="I9965" s="3" t="n">
        <f aca="false">I$8925</f>
        <v>0.079</v>
      </c>
      <c r="J9965" s="3" t="n">
        <f aca="false">J$8925</f>
        <v>0.0153621507565929</v>
      </c>
      <c r="K9965" s="3" t="str">
        <f aca="false">K$8925</f>
        <v>Taxa de congestionamento = 1 - (processos baixados)/(casos novos + casos pendentes)</v>
      </c>
      <c r="L9965" s="3" t="str">
        <f aca="false">L$8925</f>
        <v>CNJ</v>
      </c>
      <c r="M9965" s="3" t="str">
        <f aca="false">M$8925</f>
        <v>Porcentagem %</v>
      </c>
      <c r="N99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9965" s="3" t="n">
        <v>9.89256974848424</v>
      </c>
    </row>
    <row r="9966" customFormat="false" ht="15" hidden="false" customHeight="true" outlineLevel="0" collapsed="false">
      <c r="A9966" s="3" t="str">
        <f aca="false">A$8926</f>
        <v>Eficiência da Máquina Pública</v>
      </c>
      <c r="B9966" s="3" t="str">
        <f aca="false">B$8926</f>
        <v>Custo do Executivo/PIB</v>
      </c>
      <c r="C9966" s="3" t="n">
        <f aca="false">C$8926</f>
        <v>-1</v>
      </c>
      <c r="D9966" s="3" t="s">
        <v>252</v>
      </c>
      <c r="E9966" s="3" t="n">
        <f aca="false">E$8926</f>
        <v>2018</v>
      </c>
      <c r="F9966" s="3" t="n">
        <f aca="false">F$8926</f>
        <v>2019</v>
      </c>
      <c r="G9966" s="3" t="n">
        <v>0.492565614494719</v>
      </c>
      <c r="H9966" s="3" t="n">
        <f aca="false">H$8926</f>
        <v>0.276747308320545</v>
      </c>
      <c r="I9966" s="3" t="n">
        <f aca="false">I$8926</f>
        <v>0.079</v>
      </c>
      <c r="J9966" s="3" t="n">
        <f aca="false">J$8926</f>
        <v>0.021863037357323</v>
      </c>
      <c r="K9966" s="3" t="str">
        <f aca="false">K$8926</f>
        <v>Recursos públicos alocados na administração direta / PIB.</v>
      </c>
      <c r="L9966" s="3" t="str">
        <f aca="false">L$8926</f>
        <v>Siconfi e Tendências</v>
      </c>
      <c r="M9966" s="3" t="str">
        <f aca="false">M$8926</f>
        <v>Porcentagem %</v>
      </c>
      <c r="N9966" s="3" t="str">
        <f aca="false">N$61</f>
        <v>O PIB utilizado para cálculo é estimado pela Tendências</v>
      </c>
      <c r="O9966" s="3" t="n">
        <v>89.7001835387406</v>
      </c>
    </row>
    <row r="9967" customFormat="false" ht="15" hidden="false" customHeight="true" outlineLevel="0" collapsed="false">
      <c r="A9967" s="3" t="str">
        <f aca="false">A$8927</f>
        <v>Eficiência da Máquina Pública</v>
      </c>
      <c r="B9967" s="3" t="str">
        <f aca="false">B$8927</f>
        <v>Custo do Judiciário/PIB</v>
      </c>
      <c r="C9967" s="3" t="n">
        <f aca="false">C$8927</f>
        <v>-1</v>
      </c>
      <c r="D9967" s="3" t="s">
        <v>252</v>
      </c>
      <c r="E9967" s="3" t="n">
        <f aca="false">E$8927</f>
        <v>2018</v>
      </c>
      <c r="F9967" s="3" t="n">
        <f aca="false">F$8927</f>
        <v>2019</v>
      </c>
      <c r="G9967" s="3" t="n">
        <v>0.650765712467294</v>
      </c>
      <c r="H9967" s="3" t="n">
        <f aca="false">H$8927</f>
        <v>0.0655469947709602</v>
      </c>
      <c r="I9967" s="3" t="n">
        <f aca="false">I$8927</f>
        <v>0.079</v>
      </c>
      <c r="J9967" s="3" t="n">
        <f aca="false">J$8927</f>
        <v>0.00517821258690586</v>
      </c>
      <c r="K9967" s="3" t="str">
        <f aca="false">K$8927</f>
        <v>Recursos públicos alocados no judiciário / PIB.</v>
      </c>
      <c r="L9967" s="3" t="str">
        <f aca="false">L$8927</f>
        <v>Siconfi e Tendências</v>
      </c>
      <c r="M9967" s="3" t="str">
        <f aca="false">M$8927</f>
        <v>Porcentagem %</v>
      </c>
      <c r="N9967" s="3" t="str">
        <f aca="false">N$63</f>
        <v>O PIB utilizado para cálculo é estimado pela Tendências. O Distrito Federal não é válido nesse indicador.</v>
      </c>
      <c r="O9967" s="3" t="n">
        <v>86.0729743287655</v>
      </c>
    </row>
    <row r="9968" customFormat="false" ht="15" hidden="false" customHeight="true" outlineLevel="0" collapsed="false">
      <c r="A9968" s="3" t="str">
        <f aca="false">A$8928</f>
        <v>Eficiência da Máquina Pública</v>
      </c>
      <c r="B9968" s="3" t="str">
        <f aca="false">B$8928</f>
        <v>Custo do Legislativo/PIB</v>
      </c>
      <c r="C9968" s="3" t="n">
        <f aca="false">C$8928</f>
        <v>-1</v>
      </c>
      <c r="D9968" s="3" t="s">
        <v>252</v>
      </c>
      <c r="E9968" s="3" t="n">
        <f aca="false">E$8928</f>
        <v>2018</v>
      </c>
      <c r="F9968" s="3" t="n">
        <f aca="false">F$8928</f>
        <v>2019</v>
      </c>
      <c r="G9968" s="3" t="n">
        <v>0.460051582077841</v>
      </c>
      <c r="H9968" s="3" t="n">
        <f aca="false">H$8928</f>
        <v>0.281457770221759</v>
      </c>
      <c r="I9968" s="3" t="n">
        <f aca="false">I$8928</f>
        <v>0.079</v>
      </c>
      <c r="J9968" s="3" t="n">
        <f aca="false">J$8928</f>
        <v>0.022235163847519</v>
      </c>
      <c r="K9968" s="3" t="str">
        <f aca="false">K$8928</f>
        <v>Recursos públicos alocados no legislativo / PIB.</v>
      </c>
      <c r="L9968" s="3" t="str">
        <f aca="false">L$8928</f>
        <v>Siconfi e Tendências</v>
      </c>
      <c r="M9968" s="3" t="str">
        <f aca="false">M$8928</f>
        <v>Porcentagem %</v>
      </c>
      <c r="N9968" s="3" t="str">
        <f aca="false">N$64</f>
        <v>O PIB utilizado para cálculo é estimado pela Tendências</v>
      </c>
      <c r="O9968" s="3" t="n">
        <v>82.1621014684104</v>
      </c>
    </row>
    <row r="9969" customFormat="false" ht="15" hidden="false" customHeight="true" outlineLevel="0" collapsed="false">
      <c r="A9969" s="3" t="str">
        <f aca="false">A$8929</f>
        <v>Eficiência da Máquina Pública</v>
      </c>
      <c r="B9969" s="3" t="str">
        <f aca="false">B$8929</f>
        <v>Índice de Transparência</v>
      </c>
      <c r="C9969" s="3" t="n">
        <f aca="false">C$8929</f>
        <v>1</v>
      </c>
      <c r="D9969" s="3" t="s">
        <v>252</v>
      </c>
      <c r="E9969" s="3" t="n">
        <f aca="false">E$8929</f>
        <v>2018</v>
      </c>
      <c r="F9969" s="3" t="n">
        <f aca="false">F$8929</f>
        <v>2019</v>
      </c>
      <c r="G9969" s="3" t="n">
        <v>7.47</v>
      </c>
      <c r="H9969" s="3" t="n">
        <f aca="false">H$8929</f>
        <v>0.181790322172902</v>
      </c>
      <c r="I9969" s="3" t="n">
        <f aca="false">I$8929</f>
        <v>0.079</v>
      </c>
      <c r="J9969" s="3" t="n">
        <f aca="false">J$8929</f>
        <v>0.0143614354516592</v>
      </c>
      <c r="K9969" s="3" t="str">
        <f aca="false">K$8929</f>
        <v>Escala Brasil Transparente 360º - Ranking de “Transparência Passiva” e “Transparência Ativa”.</v>
      </c>
      <c r="L9969" s="3" t="str">
        <f aca="false">L$8929</f>
        <v>CGU</v>
      </c>
      <c r="M9969" s="3" t="str">
        <f aca="false">M$8929</f>
        <v>Pontuação de 0 a 10</v>
      </c>
      <c r="N9969" s="3" t="str">
        <f aca="false">N$62</f>
        <v>A partir da edição de 2018, ou seja, do dado de 2016, passou a ser usado a avaliação Escala Brasil Transparente</v>
      </c>
      <c r="O9969" s="3" t="n">
        <v>40.5479452054794</v>
      </c>
    </row>
    <row r="9970" customFormat="false" ht="15" hidden="false" customHeight="true" outlineLevel="0" collapsed="false">
      <c r="A9970" s="3" t="str">
        <f aca="false">A$8930</f>
        <v>Eficiência da Máquina Pública</v>
      </c>
      <c r="B9970" s="3" t="str">
        <f aca="false">B$8930</f>
        <v> Total</v>
      </c>
      <c r="C9970" s="3" t="n">
        <f aca="false">C$8930</f>
        <v>1</v>
      </c>
      <c r="D9970" s="3" t="s">
        <v>252</v>
      </c>
      <c r="E9970" s="3" t="n">
        <f aca="false">E$8930</f>
        <v>2019</v>
      </c>
      <c r="F9970" s="3" t="n">
        <f aca="false">F$8930</f>
        <v>2019</v>
      </c>
      <c r="G9970" s="3" t="n">
        <v>62.0179754743705</v>
      </c>
      <c r="H9970" s="3" t="n">
        <f aca="false">H$8930</f>
        <v>1</v>
      </c>
      <c r="I9970" s="3" t="n">
        <f aca="false">I$8930</f>
        <v>0.079</v>
      </c>
      <c r="J9970" s="3" t="n">
        <f aca="false">J$8930</f>
        <v>0.079</v>
      </c>
      <c r="K9970" s="3" t="str">
        <f aca="false">K$8930</f>
        <v>Nota obtida via normalização e ponderação de indicadores que variam de 0 a 100.</v>
      </c>
      <c r="L9970" s="3" t="str">
        <f aca="false">L$8930</f>
        <v>Tendências</v>
      </c>
      <c r="M9970" s="3" t="str">
        <f aca="false">M$8930</f>
        <v>Nota de 0 a 100</v>
      </c>
      <c r="N9970" s="5"/>
      <c r="O9970" s="3" t="n">
        <v>63.2500607509028</v>
      </c>
    </row>
    <row r="9971" customFormat="false" ht="15" hidden="false" customHeight="true" outlineLevel="0" collapsed="false">
      <c r="A9971" s="3" t="str">
        <f aca="false">A$8931</f>
        <v>Infraestrutura</v>
      </c>
      <c r="B9971" s="3" t="str">
        <f aca="false">B$8931</f>
        <v>Acessibilidade do Serviço de Telecomunicações</v>
      </c>
      <c r="C9971" s="3" t="n">
        <f aca="false">C$8931</f>
        <v>1</v>
      </c>
      <c r="D9971" s="3" t="s">
        <v>252</v>
      </c>
      <c r="E9971" s="3" t="n">
        <f aca="false">E$8931</f>
        <v>2018</v>
      </c>
      <c r="F9971" s="3" t="n">
        <f aca="false">F$8931</f>
        <v>2019</v>
      </c>
      <c r="G9971" s="3" t="n">
        <v>89.8722608244141</v>
      </c>
      <c r="H9971" s="3" t="n">
        <f aca="false">H$8931</f>
        <v>0.102626310390346</v>
      </c>
      <c r="I9971" s="3" t="n">
        <f aca="false">I$8931</f>
        <v>0.127</v>
      </c>
      <c r="J9971" s="3" t="n">
        <f aca="false">J$8931</f>
        <v>0.0130335414195739</v>
      </c>
      <c r="K9971" s="3" t="str">
        <f aca="false">K$8931</f>
        <v>Densidade de acessos por 100 habitantes (telefonia móvel e banda larga).</v>
      </c>
      <c r="L9971" s="3" t="str">
        <f aca="false">L$8931</f>
        <v>ANATEL e IBGE</v>
      </c>
      <c r="M9971" s="3" t="str">
        <f aca="false">M$8931</f>
        <v>Acessos por 100 mil habitantes</v>
      </c>
      <c r="N9971" s="5"/>
      <c r="O9971" s="3" t="n">
        <v>8.78689285885226</v>
      </c>
    </row>
    <row r="9972" customFormat="false" ht="15" hidden="false" customHeight="true" outlineLevel="0" collapsed="false">
      <c r="A9972" s="3" t="str">
        <f aca="false">A$8932</f>
        <v>Infraestrutura</v>
      </c>
      <c r="B9972" s="3" t="str">
        <f aca="false">B$8932</f>
        <v>Qualidade do Serviço de Telecomunicações</v>
      </c>
      <c r="C9972" s="3" t="n">
        <f aca="false">C$8932</f>
        <v>1</v>
      </c>
      <c r="D9972" s="3" t="s">
        <v>252</v>
      </c>
      <c r="E9972" s="3" t="n">
        <f aca="false">E$8932</f>
        <v>2018</v>
      </c>
      <c r="F9972" s="3" t="n">
        <f aca="false">F$8932</f>
        <v>2019</v>
      </c>
      <c r="G9972" s="3" t="n">
        <v>63.7</v>
      </c>
      <c r="H9972" s="3" t="n">
        <f aca="false">H$8932</f>
        <v>0.0998607896894471</v>
      </c>
      <c r="I9972" s="3" t="n">
        <f aca="false">I$8932</f>
        <v>0.127</v>
      </c>
      <c r="J9972" s="3" t="n">
        <f aca="false">J$8932</f>
        <v>0.0126823202905598</v>
      </c>
      <c r="K9972" s="3" t="str">
        <f aca="false">K$8932</f>
        <v>Média do ranking de banda larga fixa e do de telefonia móvel (percentual de indicadores com cumprimento de metas).</v>
      </c>
      <c r="L9972" s="3" t="str">
        <f aca="false">L$8932</f>
        <v>ANATEL</v>
      </c>
      <c r="M9972" s="3" t="str">
        <f aca="false">M$8932</f>
        <v>Porcentagem %</v>
      </c>
      <c r="N9972" s="5"/>
      <c r="O9972" s="3" t="n">
        <v>10.4166666666667</v>
      </c>
    </row>
    <row r="9973" customFormat="false" ht="15" hidden="false" customHeight="true" outlineLevel="0" collapsed="false">
      <c r="A9973" s="3" t="str">
        <f aca="false">A$8933</f>
        <v>Infraestrutura</v>
      </c>
      <c r="B9973" s="3" t="str">
        <f aca="false">B$8933</f>
        <v>Custo de Combustíveis</v>
      </c>
      <c r="C9973" s="3" t="n">
        <f aca="false">C$8933</f>
        <v>-1</v>
      </c>
      <c r="D9973" s="3" t="s">
        <v>252</v>
      </c>
      <c r="E9973" s="3" t="n">
        <f aca="false">E$8933</f>
        <v>2018</v>
      </c>
      <c r="F9973" s="3" t="n">
        <f aca="false">F$8933</f>
        <v>2019</v>
      </c>
      <c r="G9973" s="3" t="n">
        <v>4.02103484396481</v>
      </c>
      <c r="H9973" s="3" t="n">
        <f aca="false">H$8933</f>
        <v>0.0924769858116104</v>
      </c>
      <c r="I9973" s="3" t="n">
        <f aca="false">I$8933</f>
        <v>0.127</v>
      </c>
      <c r="J9973" s="3" t="n">
        <f aca="false">J$8933</f>
        <v>0.0117445771980745</v>
      </c>
      <c r="K9973" s="3" t="str">
        <f aca="false">K$8933</f>
        <v>Preço médio pago em reais por consumidores finais (etanol, gasolina e diesel), ponderado pela participação dos combustíveis no consumo total.</v>
      </c>
      <c r="L9973" s="3" t="str">
        <f aca="false">L$8933</f>
        <v>ANP</v>
      </c>
      <c r="M9973" s="3" t="str">
        <f aca="false">M$8933</f>
        <v>Reais (R$)</v>
      </c>
      <c r="N9973" s="5" t="str">
        <f aca="false">N$6</f>
        <v>A partir da edição de 2018, ou seja, do dado de 2017 o preço pago passou a ser ponderado pela participação dos combustíveis no consumo total.</v>
      </c>
      <c r="O9973" s="3" t="n">
        <v>57.1636689399862</v>
      </c>
    </row>
    <row r="9974" customFormat="false" ht="15" hidden="false" customHeight="true" outlineLevel="0" collapsed="false">
      <c r="A9974" s="3" t="str">
        <f aca="false">A$8934</f>
        <v>Infraestrutura</v>
      </c>
      <c r="B9974" s="3" t="str">
        <f aca="false">B$8934</f>
        <v>Custo de Saneamento Básico</v>
      </c>
      <c r="C9974" s="3" t="n">
        <f aca="false">C$8934</f>
        <v>-1</v>
      </c>
      <c r="D9974" s="3" t="s">
        <v>252</v>
      </c>
      <c r="E9974" s="3" t="n">
        <f aca="false">E$8934</f>
        <v>2017</v>
      </c>
      <c r="F9974" s="3" t="n">
        <f aca="false">F$8934</f>
        <v>2019</v>
      </c>
      <c r="G9974" s="3" t="n">
        <v>2.21</v>
      </c>
      <c r="H9974" s="3" t="n">
        <f aca="false">H$8934</f>
        <v>0.0967723308328037</v>
      </c>
      <c r="I9974" s="3" t="n">
        <f aca="false">I$8934</f>
        <v>0.127</v>
      </c>
      <c r="J9974" s="3" t="n">
        <f aca="false">J$8934</f>
        <v>0.0122900860157661</v>
      </c>
      <c r="K9974" s="3" t="str">
        <f aca="false">K$8934</f>
        <v>Tarifa média praticada pelo serviço de tratamento e distribuição.</v>
      </c>
      <c r="L9974" s="3" t="str">
        <f aca="false">L$8934</f>
        <v>SNIS</v>
      </c>
      <c r="M9974" s="3" t="str">
        <f aca="false">M$8934</f>
        <v>Reais ($) por m3</v>
      </c>
      <c r="N9974" s="5"/>
      <c r="O9974" s="3" t="n">
        <v>99.4818652849741</v>
      </c>
    </row>
    <row r="9975" customFormat="false" ht="15" hidden="false" customHeight="true" outlineLevel="0" collapsed="false">
      <c r="A9975" s="3" t="str">
        <f aca="false">A$8935</f>
        <v>Infraestrutura</v>
      </c>
      <c r="B9975" s="3" t="str">
        <f aca="false">B$8935</f>
        <v>Disponibilidade de Voos Diretos</v>
      </c>
      <c r="C9975" s="3" t="n">
        <f aca="false">C$8935</f>
        <v>1</v>
      </c>
      <c r="D9975" s="3" t="s">
        <v>252</v>
      </c>
      <c r="E9975" s="3" t="n">
        <f aca="false">E$8935</f>
        <v>2018</v>
      </c>
      <c r="F9975" s="3" t="n">
        <f aca="false">F$8935</f>
        <v>2019</v>
      </c>
      <c r="G9975" s="3" t="n">
        <v>19315</v>
      </c>
      <c r="H9975" s="3" t="n">
        <f aca="false">H$8935</f>
        <v>0.102449148056252</v>
      </c>
      <c r="I9975" s="3" t="n">
        <f aca="false">I$8935</f>
        <v>0.127</v>
      </c>
      <c r="J9975" s="3" t="n">
        <f aca="false">J$8935</f>
        <v>0.013011041803144</v>
      </c>
      <c r="K9975" s="3" t="str">
        <f aca="false">K$8935</f>
        <v>Número de voos diretos domésticos regulares.</v>
      </c>
      <c r="L9975" s="3" t="str">
        <f aca="false">L$8935</f>
        <v>ANAC</v>
      </c>
      <c r="M9975" s="3" t="str">
        <f aca="false">M$8935</f>
        <v>Número de voos</v>
      </c>
      <c r="N9975" s="5"/>
      <c r="O9975" s="3" t="n">
        <v>7.54917927487765</v>
      </c>
    </row>
    <row r="9976" customFormat="false" ht="15" hidden="false" customHeight="true" outlineLevel="0" collapsed="false">
      <c r="A9976" s="3" t="str">
        <f aca="false">A$8936</f>
        <v>Infraestrutura</v>
      </c>
      <c r="B9976" s="3" t="str">
        <f aca="false">B$8936</f>
        <v>Acesso à Energia Elétrica</v>
      </c>
      <c r="C9976" s="3" t="n">
        <f aca="false">C$8936</f>
        <v>1</v>
      </c>
      <c r="D9976" s="3" t="s">
        <v>252</v>
      </c>
      <c r="E9976" s="3" t="n">
        <f aca="false">E$8936</f>
        <v>2018</v>
      </c>
      <c r="F9976" s="3" t="n">
        <f aca="false">F$8936</f>
        <v>2019</v>
      </c>
      <c r="G9976" s="3" t="n">
        <v>98.8966449089892</v>
      </c>
      <c r="H9976" s="3" t="n">
        <f aca="false">H$8936</f>
        <v>0.0432287942732212</v>
      </c>
      <c r="I9976" s="3" t="n">
        <f aca="false">I$8936</f>
        <v>0.127</v>
      </c>
      <c r="J9976" s="3" t="n">
        <f aca="false">J$8936</f>
        <v>0.00549005687269909</v>
      </c>
      <c r="K9976" s="3" t="str">
        <f aca="false">K$8936</f>
        <v>Proporção de domicílios com acesso a energia elétrica (iluminação elétrica).</v>
      </c>
      <c r="L9976" s="3" t="str">
        <f aca="false">L$8936</f>
        <v>IBGE</v>
      </c>
      <c r="M9976" s="3" t="str">
        <f aca="false">M$8936</f>
        <v>Porcentagem %</v>
      </c>
      <c r="N9976" s="5"/>
      <c r="O9976" s="3" t="n">
        <v>63.8269089773322</v>
      </c>
    </row>
    <row r="9977" customFormat="false" ht="15" hidden="false" customHeight="true" outlineLevel="0" collapsed="false">
      <c r="A9977" s="3" t="str">
        <f aca="false">A$8937</f>
        <v>Infraestrutura</v>
      </c>
      <c r="B9977" s="3" t="str">
        <f aca="false">B$8937</f>
        <v>Custo da Energia Elétrica</v>
      </c>
      <c r="C9977" s="3" t="n">
        <f aca="false">C$8937</f>
        <v>-1</v>
      </c>
      <c r="D9977" s="3" t="s">
        <v>252</v>
      </c>
      <c r="E9977" s="3" t="n">
        <f aca="false">E$8937</f>
        <v>2018</v>
      </c>
      <c r="F9977" s="3" t="n">
        <f aca="false">F$8937</f>
        <v>2019</v>
      </c>
      <c r="G9977" s="3" t="n">
        <v>824.745093828022</v>
      </c>
      <c r="H9977" s="3" t="n">
        <f aca="false">H$8937</f>
        <v>0.114630637462429</v>
      </c>
      <c r="I9977" s="3" t="n">
        <f aca="false">I$8937</f>
        <v>0.127</v>
      </c>
      <c r="J9977" s="3" t="n">
        <f aca="false">J$8937</f>
        <v>0.0145580909577285</v>
      </c>
      <c r="K9977" s="3" t="str">
        <f aca="false">K$8937</f>
        <v>Tarifa média praticada para o consumo comercial, residencial e industrial.</v>
      </c>
      <c r="L9977" s="3" t="str">
        <f aca="false">L$8937</f>
        <v>ANEEL</v>
      </c>
      <c r="M9977" s="3" t="str">
        <f aca="false">M$8937</f>
        <v>Reais (R$) por MWh</v>
      </c>
      <c r="N9977" s="5"/>
      <c r="O9977" s="3" t="n">
        <v>10.4196518364335</v>
      </c>
    </row>
    <row r="9978" customFormat="false" ht="15" hidden="false" customHeight="true" outlineLevel="0" collapsed="false">
      <c r="A9978" s="3" t="str">
        <f aca="false">A$8938</f>
        <v>Infraestrutura</v>
      </c>
      <c r="B9978" s="3" t="str">
        <f aca="false">B$8938</f>
        <v>Qualidade da Energia Elétrica</v>
      </c>
      <c r="C9978" s="3" t="n">
        <f aca="false">C$8938</f>
        <v>-1</v>
      </c>
      <c r="D9978" s="3" t="s">
        <v>252</v>
      </c>
      <c r="E9978" s="3" t="n">
        <f aca="false">E$8938</f>
        <v>2018</v>
      </c>
      <c r="F9978" s="3" t="n">
        <f aca="false">F$8938</f>
        <v>2019</v>
      </c>
      <c r="G9978" s="3" t="n">
        <v>0.73</v>
      </c>
      <c r="H9978" s="3" t="n">
        <f aca="false">H$8938</f>
        <v>0.130636551781839</v>
      </c>
      <c r="I9978" s="3" t="n">
        <f aca="false">I$8938</f>
        <v>0.127</v>
      </c>
      <c r="J9978" s="3" t="n">
        <f aca="false">J$8938</f>
        <v>0.0165908420762936</v>
      </c>
      <c r="K9978" s="3" t="str">
        <f aca="false">K$8938</f>
        <v>O indicador aponta o Desempenho Global de Continuidade, que considera a duração e frequência de interrupções no serviço de energia.</v>
      </c>
      <c r="L9978" s="3" t="str">
        <f aca="false">L$8938</f>
        <v>ANEEL</v>
      </c>
      <c r="M9978" s="3" t="str">
        <f aca="false">M$8938</f>
        <v>Pontuação</v>
      </c>
      <c r="N9978" s="5"/>
      <c r="O9978" s="3" t="n">
        <v>97.5604270924107</v>
      </c>
    </row>
    <row r="9979" customFormat="false" ht="15" hidden="false" customHeight="true" outlineLevel="0" collapsed="false">
      <c r="A9979" s="3" t="str">
        <f aca="false">A$8939</f>
        <v>Infraestrutura</v>
      </c>
      <c r="B9979" s="3" t="str">
        <f aca="false">B$8939</f>
        <v>Qualidade das Rodovias</v>
      </c>
      <c r="C9979" s="3" t="n">
        <f aca="false">C$8939</f>
        <v>1</v>
      </c>
      <c r="D9979" s="3" t="s">
        <v>252</v>
      </c>
      <c r="E9979" s="3" t="n">
        <f aca="false">E$8939</f>
        <v>2018</v>
      </c>
      <c r="F9979" s="3" t="n">
        <f aca="false">F$8939</f>
        <v>2019</v>
      </c>
      <c r="G9979" s="3" t="n">
        <v>2.75531642326416</v>
      </c>
      <c r="H9979" s="3" t="n">
        <f aca="false">H$8939</f>
        <v>0.217318451702051</v>
      </c>
      <c r="I9979" s="3" t="n">
        <f aca="false">I$8939</f>
        <v>0.127</v>
      </c>
      <c r="J9979" s="3" t="n">
        <f aca="false">J$8939</f>
        <v>0.0275994433661605</v>
      </c>
      <c r="K9979" s="3" t="str">
        <f aca="false">K$8939</f>
        <v>Avaliação das condições das vias rodoviárias (nota entre 1 (ruim) a 5 (ótimo) ponderada pela extensão pesquisada).</v>
      </c>
      <c r="L9979" s="3" t="str">
        <f aca="false">L$8939</f>
        <v>CNT</v>
      </c>
      <c r="M9979" s="3" t="str">
        <f aca="false">M$8939</f>
        <v>Pontuação de 1 a 5</v>
      </c>
      <c r="N9979" s="5"/>
      <c r="O9979" s="3" t="n">
        <v>32.2154159243558</v>
      </c>
    </row>
    <row r="9980" customFormat="false" ht="15" hidden="false" customHeight="true" outlineLevel="0" collapsed="false">
      <c r="A9980" s="3" t="str">
        <f aca="false">A$8940</f>
        <v>Infraestrutura</v>
      </c>
      <c r="B9980" s="3" t="str">
        <f aca="false">B$8940</f>
        <v> Total</v>
      </c>
      <c r="C9980" s="3" t="n">
        <f aca="false">C$8940</f>
        <v>1</v>
      </c>
      <c r="D9980" s="3" t="s">
        <v>252</v>
      </c>
      <c r="E9980" s="3" t="n">
        <f aca="false">E$8940</f>
        <v>2019</v>
      </c>
      <c r="F9980" s="3" t="n">
        <f aca="false">F$8940</f>
        <v>2019</v>
      </c>
      <c r="G9980" s="3" t="n">
        <v>41.3283394638824</v>
      </c>
      <c r="H9980" s="3" t="n">
        <f aca="false">H$8940</f>
        <v>1</v>
      </c>
      <c r="I9980" s="3" t="n">
        <f aca="false">I$8940</f>
        <v>0.127</v>
      </c>
      <c r="J9980" s="3" t="n">
        <f aca="false">J$8940</f>
        <v>0.127</v>
      </c>
      <c r="K9980" s="3" t="str">
        <f aca="false">K$8940</f>
        <v>Nota obtida via normalização e ponderação de indicadores que variam de 0 a 100.</v>
      </c>
      <c r="L9980" s="3" t="str">
        <f aca="false">L$8940</f>
        <v>Tendências</v>
      </c>
      <c r="M9980" s="3" t="str">
        <f aca="false">M$8940</f>
        <v>Nota de 0 a 100</v>
      </c>
      <c r="N9980" s="5"/>
      <c r="O9980" s="3" t="n">
        <v>13.793554497645</v>
      </c>
    </row>
    <row r="9981" customFormat="false" ht="15" hidden="false" customHeight="true" outlineLevel="0" collapsed="false">
      <c r="A9981" s="3" t="str">
        <f aca="false">A$8941</f>
        <v>Inovação</v>
      </c>
      <c r="B9981" s="3" t="str">
        <f aca="false">B$8941</f>
        <v>Investimentos Públicos em P&amp;D</v>
      </c>
      <c r="C9981" s="3" t="n">
        <f aca="false">C$8941</f>
        <v>1</v>
      </c>
      <c r="D9981" s="3" t="s">
        <v>252</v>
      </c>
      <c r="E9981" s="3" t="n">
        <f aca="false">E$8941</f>
        <v>2016</v>
      </c>
      <c r="F9981" s="3" t="n">
        <f aca="false">F$8941</f>
        <v>2019</v>
      </c>
      <c r="G9981" s="3" t="n">
        <v>0.0360415045052843</v>
      </c>
      <c r="H9981" s="3" t="n">
        <f aca="false">H$8941</f>
        <v>0.27697122446636</v>
      </c>
      <c r="I9981" s="3" t="n">
        <f aca="false">I$8941</f>
        <v>0.068</v>
      </c>
      <c r="J9981" s="3" t="n">
        <f aca="false">J$8941</f>
        <v>0.0188340432637125</v>
      </c>
      <c r="K9981" s="3" t="str">
        <f aca="false">K$8941</f>
        <v>Participação de Investimento público em P&amp;D no PIB estadual.</v>
      </c>
      <c r="L9981" s="3" t="str">
        <f aca="false">L$8941</f>
        <v>MCTIC e IBGE</v>
      </c>
      <c r="M9981" s="3" t="str">
        <f aca="false">M$8941</f>
        <v>Porcentagem %</v>
      </c>
      <c r="N9981" s="5" t="str">
        <f aca="false">N$68</f>
        <v>O PIB utilizado é o oficial divulgado pelo IBGE</v>
      </c>
      <c r="O9981" s="3" t="n">
        <v>6.28713960978021</v>
      </c>
    </row>
    <row r="9982" customFormat="false" ht="15" hidden="false" customHeight="true" outlineLevel="0" collapsed="false">
      <c r="A9982" s="3" t="str">
        <f aca="false">A$8942</f>
        <v>Inovação</v>
      </c>
      <c r="B9982" s="3" t="str">
        <f aca="false">B$8942</f>
        <v>Patentes</v>
      </c>
      <c r="C9982" s="3" t="n">
        <f aca="false">C$8942</f>
        <v>1</v>
      </c>
      <c r="D9982" s="3" t="s">
        <v>252</v>
      </c>
      <c r="E9982" s="3" t="n">
        <f aca="false">E$8942</f>
        <v>2017</v>
      </c>
      <c r="F9982" s="3" t="n">
        <f aca="false">F$8942</f>
        <v>2019</v>
      </c>
      <c r="G9982" s="3" t="n">
        <v>0.0205610916881068</v>
      </c>
      <c r="H9982" s="3" t="n">
        <f aca="false">H$8942</f>
        <v>0.235363276193226</v>
      </c>
      <c r="I9982" s="3" t="n">
        <f aca="false">I$8942</f>
        <v>0.068</v>
      </c>
      <c r="J9982" s="3" t="n">
        <f aca="false">J$8942</f>
        <v>0.0160047027811393</v>
      </c>
      <c r="K9982" s="3" t="str">
        <f aca="false">K$8942</f>
        <v>Total de concessões de patentes, englobando os tipos: "Patente de Invenção", "Modelo de Utilidade" e "Certificado de Adição" em relação ao PIB.</v>
      </c>
      <c r="L9982" s="3" t="str">
        <f aca="false">L$8942</f>
        <v>INPI e Tendências</v>
      </c>
      <c r="M9982" s="3" t="str">
        <f aca="false">M$8942</f>
        <v>Patentes pelo PIB em 1 bilhão de reais</v>
      </c>
      <c r="N9982" s="3" t="str">
        <f aca="false">N$69</f>
        <v>O PIB utilizado para cálculo é estimado pela Tendências</v>
      </c>
      <c r="O9982" s="3" t="n">
        <v>4.39547810807698</v>
      </c>
    </row>
    <row r="9983" customFormat="false" ht="15" hidden="false" customHeight="true" outlineLevel="0" collapsed="false">
      <c r="A9983" s="3" t="str">
        <f aca="false">A$8943</f>
        <v>Inovação</v>
      </c>
      <c r="B9983" s="3" t="str">
        <f aca="false">B$8943</f>
        <v>Bolsa de Mestrado e Doutorado</v>
      </c>
      <c r="C9983" s="3" t="n">
        <f aca="false">C$8943</f>
        <v>1</v>
      </c>
      <c r="D9983" s="3" t="s">
        <v>252</v>
      </c>
      <c r="E9983" s="3" t="n">
        <f aca="false">E$8943</f>
        <v>2017</v>
      </c>
      <c r="F9983" s="3" t="n">
        <f aca="false">F$8943</f>
        <v>2019</v>
      </c>
      <c r="G9983" s="3" t="n">
        <v>32.7360668352204</v>
      </c>
      <c r="H9983" s="3" t="n">
        <f aca="false">H$8943</f>
        <v>0.267071958016711</v>
      </c>
      <c r="I9983" s="3" t="n">
        <f aca="false">I$8943</f>
        <v>0.068</v>
      </c>
      <c r="J9983" s="3" t="n">
        <f aca="false">J$8943</f>
        <v>0.0181608931451364</v>
      </c>
      <c r="K9983" s="3" t="str">
        <f aca="false">K$8943</f>
        <v>Proporção de discentes de pós-graduação beneficiados pela Bolsa CNPq, CAPES ou FAPs dos Estados.</v>
      </c>
      <c r="L9983" s="3" t="str">
        <f aca="false">L$8943</f>
        <v>CNPQ, CAPES e CONFAP</v>
      </c>
      <c r="M9983" s="3" t="str">
        <f aca="false">M$8943</f>
        <v>Porcentagem %</v>
      </c>
      <c r="N99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9983" s="3" t="n">
        <v>55.6270084397891</v>
      </c>
    </row>
    <row r="9984" customFormat="false" ht="15" hidden="false" customHeight="true" outlineLevel="0" collapsed="false">
      <c r="A9984" s="3" t="str">
        <f aca="false">A$8944</f>
        <v>Inovação</v>
      </c>
      <c r="B9984" s="3" t="str">
        <f aca="false">B$8944</f>
        <v>Empreendimentos Inovadores</v>
      </c>
      <c r="C9984" s="3" t="n">
        <f aca="false">C$8944</f>
        <v>1</v>
      </c>
      <c r="D9984" s="3" t="s">
        <v>252</v>
      </c>
      <c r="E9984" s="3" t="n">
        <f aca="false">E$8944</f>
        <v>2019</v>
      </c>
      <c r="F9984" s="3" t="n">
        <f aca="false">F$8944</f>
        <v>2019</v>
      </c>
      <c r="G9984" s="3" t="n">
        <v>0.708212873209004</v>
      </c>
      <c r="H9984" s="3" t="n">
        <f aca="false">H$8944</f>
        <v>0.220593541323703</v>
      </c>
      <c r="I9984" s="3" t="n">
        <f aca="false">I$8944</f>
        <v>0.068</v>
      </c>
      <c r="J9984" s="3" t="n">
        <f aca="false">J$8944</f>
        <v>0.0150003608100118</v>
      </c>
      <c r="K9984" s="3" t="str">
        <f aca="false">K$8944</f>
        <v>Número de Aceleradoras, Incubadoras, Parques Tecnológicos e Parques Científicos associados à Anprotec (Associação Nacional de Entidades Promotoras de Empreendimentos Inovadores) para cada 1 milhão de habitantes.</v>
      </c>
      <c r="L9984" s="3" t="str">
        <f aca="false">L$8944</f>
        <v>Anprotec</v>
      </c>
      <c r="M9984" s="3" t="str">
        <f aca="false">M$8944</f>
        <v>Quantidade por 1 milhão de habitantes</v>
      </c>
      <c r="N9984" s="5"/>
      <c r="O9984" s="3" t="n">
        <v>20.010707706501</v>
      </c>
    </row>
    <row r="9985" customFormat="false" ht="15" hidden="false" customHeight="true" outlineLevel="0" collapsed="false">
      <c r="A9985" s="3" t="str">
        <f aca="false">A$8945</f>
        <v>Inovação</v>
      </c>
      <c r="B9985" s="3" t="str">
        <f aca="false">B$8945</f>
        <v> Total</v>
      </c>
      <c r="C9985" s="3" t="n">
        <f aca="false">C$8945</f>
        <v>1</v>
      </c>
      <c r="D9985" s="3" t="s">
        <v>252</v>
      </c>
      <c r="E9985" s="3" t="n">
        <f aca="false">E$8945</f>
        <v>2019</v>
      </c>
      <c r="F9985" s="3" t="n">
        <f aca="false">F$8945</f>
        <v>2019</v>
      </c>
      <c r="G9985" s="3" t="n">
        <v>22.0465378240615</v>
      </c>
      <c r="H9985" s="3" t="n">
        <f aca="false">H$8945</f>
        <v>1</v>
      </c>
      <c r="I9985" s="3" t="n">
        <f aca="false">I$8945</f>
        <v>0.068</v>
      </c>
      <c r="J9985" s="3" t="n">
        <f aca="false">J$8945</f>
        <v>0.068</v>
      </c>
      <c r="K9985" s="3" t="str">
        <f aca="false">K$8945</f>
        <v>Nota obtida via normalização e ponderação de indicadores que variam de 0 a 100.</v>
      </c>
      <c r="L9985" s="3" t="str">
        <f aca="false">L$8945</f>
        <v>Tendências</v>
      </c>
      <c r="M9985" s="3" t="str">
        <f aca="false">M$8945</f>
        <v>Nota de 0 a 100</v>
      </c>
      <c r="N9985" s="5"/>
      <c r="O9985" s="3" t="n">
        <v>19.3228763744141</v>
      </c>
    </row>
    <row r="9986" customFormat="false" ht="15.75" hidden="false" customHeight="true" outlineLevel="0" collapsed="false">
      <c r="A9986" s="3" t="str">
        <f aca="false">A$8946</f>
        <v>Potencial de Mercado</v>
      </c>
      <c r="B9986" s="3" t="str">
        <f aca="false">B$8946</f>
        <v>Tamanho de Mercado</v>
      </c>
      <c r="C9986" s="3" t="n">
        <f aca="false">C$8946</f>
        <v>1</v>
      </c>
      <c r="D9986" s="3" t="s">
        <v>252</v>
      </c>
      <c r="E9986" s="3" t="n">
        <f aca="false">E$8946</f>
        <v>2018</v>
      </c>
      <c r="F9986" s="3" t="n">
        <f aca="false">F$8946</f>
        <v>2019</v>
      </c>
      <c r="G9986" s="3" t="n">
        <v>153.922793759719</v>
      </c>
      <c r="H9986" s="3" t="n">
        <f aca="false">H$8946</f>
        <v>0.386075959041128</v>
      </c>
      <c r="I9986" s="3" t="n">
        <f aca="false">I$8946</f>
        <v>0.077</v>
      </c>
      <c r="J9986" s="3" t="n">
        <f aca="false">J$8946</f>
        <v>0.0297278488461669</v>
      </c>
      <c r="K9986" s="3" t="str">
        <f aca="false">K$8946</f>
        <v>Nível do Produto Interno Bruto (PIB) em R$ bilhões. </v>
      </c>
      <c r="L9986" s="3" t="str">
        <f aca="false">L$8946</f>
        <v>Tendências</v>
      </c>
      <c r="M9986" s="3" t="str">
        <f aca="false">M$8946</f>
        <v>R$ bilhões</v>
      </c>
      <c r="N9986" s="5" t="str">
        <f aca="false">N$2</f>
        <v>O PIB utilizado para cálculo é estimado pela Tendências</v>
      </c>
      <c r="O9986" s="3" t="n">
        <v>6.43285684958025</v>
      </c>
    </row>
    <row r="9987" customFormat="false" ht="15" hidden="false" customHeight="true" outlineLevel="0" collapsed="false">
      <c r="A9987" s="3" t="str">
        <f aca="false">A$8947</f>
        <v>Potencial de Mercado</v>
      </c>
      <c r="B9987" s="3" t="str">
        <f aca="false">B$8947</f>
        <v>Taxa de Crescimento</v>
      </c>
      <c r="C9987" s="3" t="n">
        <f aca="false">C$8947</f>
        <v>1</v>
      </c>
      <c r="D9987" s="3" t="s">
        <v>252</v>
      </c>
      <c r="E9987" s="3" t="n">
        <f aca="false">E$8947</f>
        <v>2018</v>
      </c>
      <c r="F9987" s="3" t="n">
        <f aca="false">F$8947</f>
        <v>2019</v>
      </c>
      <c r="G9987" s="3" t="n">
        <v>-0.117765581651078</v>
      </c>
      <c r="H9987" s="3" t="n">
        <f aca="false">H$8947</f>
        <v>0.34322762312315</v>
      </c>
      <c r="I9987" s="3" t="n">
        <f aca="false">I$8947</f>
        <v>0.077</v>
      </c>
      <c r="J9987" s="3" t="n">
        <f aca="false">J$8947</f>
        <v>0.0264285269804825</v>
      </c>
      <c r="K9987" s="3" t="str">
        <f aca="false">K$8947</f>
        <v>Média Móvel de quatro períodos para a taxa de crescimento anual do PIB. </v>
      </c>
      <c r="L9987" s="3" t="str">
        <f aca="false">L$8947</f>
        <v>IBGE e Tendências</v>
      </c>
      <c r="M9987" s="3" t="str">
        <f aca="false">M$8947</f>
        <v>Porcentagem %</v>
      </c>
      <c r="N9987" s="5" t="str">
        <f aca="false">N$3</f>
        <v>O PIB utilizado para cálculo é estimado pela Tendências</v>
      </c>
      <c r="O9987" s="3" t="n">
        <v>69.6272738969478</v>
      </c>
    </row>
    <row r="9988" customFormat="false" ht="15" hidden="false" customHeight="true" outlineLevel="0" collapsed="false">
      <c r="A9988" s="3" t="str">
        <f aca="false">A$8948</f>
        <v>Potencial de Mercado</v>
      </c>
      <c r="B9988" s="3" t="str">
        <f aca="false">B$8948</f>
        <v>Crescimento Potencial da Força de Trabalho</v>
      </c>
      <c r="C9988" s="3" t="n">
        <f aca="false">C$8948</f>
        <v>1</v>
      </c>
      <c r="D9988" s="3" t="s">
        <v>252</v>
      </c>
      <c r="E9988" s="3" t="n">
        <f aca="false">E$8948</f>
        <v>2018</v>
      </c>
      <c r="F9988" s="3" t="n">
        <f aca="false">F$8948</f>
        <v>2019</v>
      </c>
      <c r="G9988" s="3" t="n">
        <v>1.27895130239539</v>
      </c>
      <c r="H9988" s="3" t="n">
        <f aca="false">H$8948</f>
        <v>0.270696417835722</v>
      </c>
      <c r="I9988" s="3" t="n">
        <f aca="false">I$8948</f>
        <v>0.077</v>
      </c>
      <c r="J9988" s="3" t="n">
        <f aca="false">J$8948</f>
        <v>0.0208436241733506</v>
      </c>
      <c r="K9988" s="3" t="str">
        <f aca="false">K$8948</f>
        <v>Média da taxa de crescimento da PIA para os próximos 10 anos (população com idade entre 15 e 64 anos).</v>
      </c>
      <c r="L9988" s="3" t="str">
        <f aca="false">L$8948</f>
        <v>IBGE</v>
      </c>
      <c r="M9988" s="3" t="str">
        <f aca="false">M$8948</f>
        <v>Porcentagem %</v>
      </c>
      <c r="N9988" s="5"/>
      <c r="O9988" s="3" t="n">
        <v>43.2840783565913</v>
      </c>
    </row>
    <row r="9989" customFormat="false" ht="15" hidden="false" customHeight="true" outlineLevel="0" collapsed="false">
      <c r="A9989" s="3" t="str">
        <f aca="false">A$8949</f>
        <v>Potencial de Mercado</v>
      </c>
      <c r="B9989" s="3" t="str">
        <f aca="false">B$8949</f>
        <v> Total</v>
      </c>
      <c r="C9989" s="3" t="n">
        <f aca="false">C$8949</f>
        <v>1</v>
      </c>
      <c r="D9989" s="3" t="s">
        <v>252</v>
      </c>
      <c r="E9989" s="3" t="n">
        <f aca="false">E$8949</f>
        <v>2019</v>
      </c>
      <c r="F9989" s="3" t="n">
        <f aca="false">F$8949</f>
        <v>2019</v>
      </c>
      <c r="G9989" s="3" t="n">
        <v>38.0984200622199</v>
      </c>
      <c r="H9989" s="3" t="n">
        <f aca="false">H$8949</f>
        <v>1</v>
      </c>
      <c r="I9989" s="3" t="n">
        <f aca="false">I$8949</f>
        <v>0.077</v>
      </c>
      <c r="J9989" s="3" t="n">
        <f aca="false">J$8949</f>
        <v>0.077</v>
      </c>
      <c r="K9989" s="3" t="str">
        <f aca="false">K$8949</f>
        <v>Nota obtida via normalização e ponderação de indicadores que variam de 0 a 100.</v>
      </c>
      <c r="L9989" s="3" t="str">
        <f aca="false">L$8949</f>
        <v>Tendências</v>
      </c>
      <c r="M9989" s="3" t="str">
        <f aca="false">M$8949</f>
        <v>Nota de 0 a 100</v>
      </c>
      <c r="N9989" s="5"/>
      <c r="O9989" s="3" t="n">
        <v>53.1025272442644</v>
      </c>
    </row>
    <row r="9990" customFormat="false" ht="15" hidden="false" customHeight="true" outlineLevel="0" collapsed="false">
      <c r="A9990" s="3" t="str">
        <f aca="false">A$8950</f>
        <v>Solidez Fiscal</v>
      </c>
      <c r="B9990" s="3" t="str">
        <f aca="false">B$8950</f>
        <v>Taxa de Investimentos</v>
      </c>
      <c r="C9990" s="3" t="n">
        <f aca="false">C$8950</f>
        <v>1</v>
      </c>
      <c r="D9990" s="3" t="s">
        <v>252</v>
      </c>
      <c r="E9990" s="3" t="n">
        <f aca="false">E$8950</f>
        <v>2018</v>
      </c>
      <c r="F9990" s="3" t="n">
        <f aca="false">F$8950</f>
        <v>2019</v>
      </c>
      <c r="G9990" s="3" t="n">
        <v>12.6420200664959</v>
      </c>
      <c r="H9990" s="3" t="n">
        <f aca="false">H$8950</f>
        <v>0.170878190955034</v>
      </c>
      <c r="I9990" s="3" t="n">
        <f aca="false">I$8950</f>
        <v>0.12</v>
      </c>
      <c r="J9990" s="3" t="n">
        <f aca="false">J$8950</f>
        <v>0.0205053829146041</v>
      </c>
      <c r="K9990" s="3" t="str">
        <f aca="false">K$8950</f>
        <v>Investimento liquidado / receita corrente líquida</v>
      </c>
      <c r="L9990" s="3" t="str">
        <f aca="false">L$8950</f>
        <v>Siconfi</v>
      </c>
      <c r="M9990" s="3" t="str">
        <f aca="false">M$8950</f>
        <v>Porcentagem %</v>
      </c>
      <c r="N9990" s="5" t="str">
        <f aca="false">N$55</f>
        <v>Antes da edição de 2020 o indicador era conhecido como "Capacidade de Investimento"</v>
      </c>
      <c r="O9990" s="3" t="n">
        <v>87.1299772597678</v>
      </c>
    </row>
    <row r="9991" customFormat="false" ht="15" hidden="false" customHeight="true" outlineLevel="0" collapsed="false">
      <c r="A9991" s="3" t="str">
        <f aca="false">A$8951</f>
        <v>Solidez Fiscal</v>
      </c>
      <c r="B9991" s="3" t="str">
        <f aca="false">B$8951</f>
        <v>Resultado Nominal</v>
      </c>
      <c r="C9991" s="3" t="n">
        <f aca="false">C$8951</f>
        <v>1</v>
      </c>
      <c r="D9991" s="3" t="s">
        <v>252</v>
      </c>
      <c r="E9991" s="3" t="n">
        <f aca="false">E$8951</f>
        <v>2018</v>
      </c>
      <c r="F9991" s="3" t="n">
        <f aca="false">F$8951</f>
        <v>2019</v>
      </c>
      <c r="G9991" s="3" t="n">
        <v>-0.877615838592914</v>
      </c>
      <c r="H9991" s="3" t="n">
        <f aca="false">H$8951</f>
        <v>0.097306857183677</v>
      </c>
      <c r="I9991" s="3" t="n">
        <f aca="false">I$8951</f>
        <v>0.12</v>
      </c>
      <c r="J9991" s="3" t="n">
        <f aca="false">J$8951</f>
        <v>0.0116768228620412</v>
      </c>
      <c r="K99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9991" s="3" t="str">
        <f aca="false">L$8951</f>
        <v>Siconfi</v>
      </c>
      <c r="M9991" s="3" t="str">
        <f aca="false">M$8951</f>
        <v>Porcentagem %</v>
      </c>
      <c r="N9991" s="5"/>
      <c r="O9991" s="3" t="n">
        <v>63.353087899415</v>
      </c>
    </row>
    <row r="9992" customFormat="false" ht="15" hidden="false" customHeight="true" outlineLevel="0" collapsed="false">
      <c r="A9992" s="3" t="str">
        <f aca="false">A$8952</f>
        <v>Solidez Fiscal</v>
      </c>
      <c r="B9992" s="3" t="str">
        <f aca="false">B$8952</f>
        <v>Solvência Fiscal</v>
      </c>
      <c r="C9992" s="3" t="n">
        <f aca="false">C$8952</f>
        <v>-1</v>
      </c>
      <c r="D9992" s="3" t="s">
        <v>252</v>
      </c>
      <c r="E9992" s="3" t="n">
        <f aca="false">E$8952</f>
        <v>2018</v>
      </c>
      <c r="F9992" s="3" t="n">
        <f aca="false">F$8952</f>
        <v>2019</v>
      </c>
      <c r="G9992" s="3" t="n">
        <v>13.306853126613</v>
      </c>
      <c r="H9992" s="3" t="n">
        <f aca="false">H$8952</f>
        <v>0.0933880517377633</v>
      </c>
      <c r="I9992" s="3" t="n">
        <f aca="false">I$8952</f>
        <v>0.12</v>
      </c>
      <c r="J9992" s="3" t="n">
        <f aca="false">J$8952</f>
        <v>0.0112065662085316</v>
      </c>
      <c r="K9992" s="3" t="str">
        <f aca="false">K$8952</f>
        <v>Dívida consolidada líquida / receita corrente líquida</v>
      </c>
      <c r="L9992" s="3" t="str">
        <f aca="false">L$8952</f>
        <v>Siconfi</v>
      </c>
      <c r="M9992" s="3" t="str">
        <f aca="false">M$8952</f>
        <v>Porcentagem %</v>
      </c>
      <c r="N9992" s="5"/>
      <c r="O9992" s="3" t="n">
        <v>95.3926858161364</v>
      </c>
    </row>
    <row r="9993" customFormat="false" ht="15" hidden="false" customHeight="true" outlineLevel="0" collapsed="false">
      <c r="A9993" s="3" t="str">
        <f aca="false">A$8953</f>
        <v>Solidez Fiscal</v>
      </c>
      <c r="B9993" s="3" t="str">
        <f aca="false">B$8953</f>
        <v>Sucesso do Planejamento Orçamentário</v>
      </c>
      <c r="C9993" s="3" t="n">
        <f aca="false">C$8953</f>
        <v>1</v>
      </c>
      <c r="D9993" s="3" t="s">
        <v>252</v>
      </c>
      <c r="E9993" s="3" t="n">
        <f aca="false">E$8953</f>
        <v>2018</v>
      </c>
      <c r="F9993" s="3" t="n">
        <f aca="false">F$8953</f>
        <v>2019</v>
      </c>
      <c r="G9993" s="3" t="n">
        <v>94.6478676785046</v>
      </c>
      <c r="H9993" s="3" t="n">
        <f aca="false">H$8953</f>
        <v>0.0794621636939316</v>
      </c>
      <c r="I9993" s="3" t="n">
        <f aca="false">I$8953</f>
        <v>0.12</v>
      </c>
      <c r="J9993" s="3" t="n">
        <f aca="false">J$8953</f>
        <v>0.00953545964327179</v>
      </c>
      <c r="K9993" s="3" t="str">
        <f aca="false">K$8953</f>
        <v>Despesa liquidada pela despesa total atualizada (dotação orçamentária).</v>
      </c>
      <c r="L9993" s="3" t="str">
        <f aca="false">L$8953</f>
        <v>Siconfi</v>
      </c>
      <c r="M9993" s="3" t="str">
        <f aca="false">M$8953</f>
        <v>Porcentagem %</v>
      </c>
      <c r="N9993" s="5" t="str">
        <f aca="false">N$58</f>
        <v>Antes de 2020 o indicador era chamado de "Sucesso da Execução Orçamentária"</v>
      </c>
      <c r="O9993" s="3" t="n">
        <v>94.0083010799932</v>
      </c>
    </row>
    <row r="9994" customFormat="false" ht="15" hidden="false" customHeight="true" outlineLevel="0" collapsed="false">
      <c r="A9994" s="3" t="str">
        <f aca="false">A$8954</f>
        <v>Solidez Fiscal</v>
      </c>
      <c r="B9994" s="3" t="str">
        <f aca="false">B$8954</f>
        <v>Dependência Fiscal</v>
      </c>
      <c r="C9994" s="3" t="n">
        <f aca="false">C$8954</f>
        <v>-1</v>
      </c>
      <c r="D9994" s="3" t="s">
        <v>252</v>
      </c>
      <c r="E9994" s="3" t="n">
        <f aca="false">E$8954</f>
        <v>2018</v>
      </c>
      <c r="F9994" s="3" t="n">
        <f aca="false">F$8954</f>
        <v>2019</v>
      </c>
      <c r="G9994" s="3" t="n">
        <v>65.1410871707265</v>
      </c>
      <c r="H9994" s="3" t="n">
        <f aca="false">H$8954</f>
        <v>0.0188498358038808</v>
      </c>
      <c r="I9994" s="3" t="n">
        <f aca="false">I$8954</f>
        <v>0.12</v>
      </c>
      <c r="J9994" s="3" t="n">
        <f aca="false">J$8954</f>
        <v>0.00226198029646569</v>
      </c>
      <c r="K9994" s="3" t="str">
        <f aca="false">K$8954</f>
        <v>Grau de autonomia financeira do Estado tendo por base a participação das receitas correntes próprias (realizadas) sobre a receita corrente total, dado pela fórmula: 1 – (transferências correntes/receita corrente total)</v>
      </c>
      <c r="L9994" s="3" t="str">
        <f aca="false">L$8954</f>
        <v>Siconfi</v>
      </c>
      <c r="M9994" s="3" t="str">
        <f aca="false">M$8954</f>
        <v>Porcentagem %</v>
      </c>
      <c r="N99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9994" s="3" t="n">
        <v>58.9260259395622</v>
      </c>
    </row>
    <row r="9995" customFormat="false" ht="15" hidden="false" customHeight="true" outlineLevel="0" collapsed="false">
      <c r="A9995" s="3" t="str">
        <f aca="false">A$8955</f>
        <v>Solidez Fiscal</v>
      </c>
      <c r="B9995" s="3" t="str">
        <f aca="false">B$8955</f>
        <v>Resultado Primário</v>
      </c>
      <c r="C9995" s="3" t="n">
        <f aca="false">C$8955</f>
        <v>1</v>
      </c>
      <c r="D9995" s="3" t="s">
        <v>252</v>
      </c>
      <c r="E9995" s="3" t="n">
        <f aca="false">E$8955</f>
        <v>2018</v>
      </c>
      <c r="F9995" s="3" t="n">
        <f aca="false">F$8955</f>
        <v>2019</v>
      </c>
      <c r="G9995" s="3" t="n">
        <v>-0.903429518158804</v>
      </c>
      <c r="H9995" s="3" t="n">
        <f aca="false">H$8955</f>
        <v>0.000612010390159762</v>
      </c>
      <c r="I9995" s="3" t="n">
        <f aca="false">I$8955</f>
        <v>0.12</v>
      </c>
      <c r="J9995" s="3" t="n">
        <f aca="false">J$8955</f>
        <v>7.34412468191714E-005</v>
      </c>
      <c r="K9995" s="3" t="str">
        <f aca="false">K$8955</f>
        <v>O resultado primário é dado pela diferença entre receita primária realizada e a despesa primária empenhada no ano. A diferença é dividida pelo PIB nominal de cada Estado.</v>
      </c>
      <c r="L9995" s="3" t="str">
        <f aca="false">L$8955</f>
        <v>Siconfi e Tendências</v>
      </c>
      <c r="M9995" s="3" t="str">
        <f aca="false">M$8955</f>
        <v>Porcentagem %</v>
      </c>
      <c r="N9995" s="4" t="str">
        <f aca="false">N$2226</f>
        <v>O PIB utilizado para cálculo é estimado pela Tendências</v>
      </c>
      <c r="O9995" s="3" t="n">
        <v>19.797321396374</v>
      </c>
    </row>
    <row r="9996" customFormat="false" ht="15" hidden="false" customHeight="true" outlineLevel="0" collapsed="false">
      <c r="A9996" s="3" t="str">
        <f aca="false">A$8956</f>
        <v>Solidez Fiscal</v>
      </c>
      <c r="B9996" s="3" t="str">
        <f aca="false">B$8956</f>
        <v>Gasto com Pessoal</v>
      </c>
      <c r="C9996" s="3" t="n">
        <f aca="false">C$8956</f>
        <v>-1</v>
      </c>
      <c r="D9996" s="3" t="s">
        <v>252</v>
      </c>
      <c r="E9996" s="3" t="n">
        <f aca="false">E$8956</f>
        <v>2018</v>
      </c>
      <c r="F9996" s="3" t="n">
        <f aca="false">F$8956</f>
        <v>2019</v>
      </c>
      <c r="G9996" s="3" t="n">
        <v>71.1421154009664</v>
      </c>
      <c r="H9996" s="3" t="n">
        <f aca="false">H$8956</f>
        <v>0.236613693544795</v>
      </c>
      <c r="I9996" s="3" t="n">
        <f aca="false">I$8956</f>
        <v>0.12</v>
      </c>
      <c r="J9996" s="3" t="n">
        <f aca="false">J$8956</f>
        <v>0.0283936432253754</v>
      </c>
      <c r="K9996" s="3" t="str">
        <f aca="false">K$8956</f>
        <v>Gasto Empenhado com Pessoal (%RCL)</v>
      </c>
      <c r="L9996" s="3" t="str">
        <f aca="false">L$8956</f>
        <v>Siconfi</v>
      </c>
      <c r="M9996" s="3" t="str">
        <f aca="false">M$8956</f>
        <v>Porcentagem %</v>
      </c>
      <c r="N9996" s="5"/>
      <c r="O9996" s="3" t="n">
        <v>63.2081935213586</v>
      </c>
    </row>
    <row r="9997" customFormat="false" ht="15" hidden="false" customHeight="true" outlineLevel="0" collapsed="false">
      <c r="A9997" s="3" t="str">
        <f aca="false">A$8957</f>
        <v>Solidez Fiscal</v>
      </c>
      <c r="B9997" s="3" t="str">
        <f aca="false">B$8957</f>
        <v>Índice de Liquidez</v>
      </c>
      <c r="C9997" s="3" t="n">
        <f aca="false">C$8957</f>
        <v>-1</v>
      </c>
      <c r="D9997" s="3" t="s">
        <v>252</v>
      </c>
      <c r="E9997" s="3" t="n">
        <f aca="false">E$8957</f>
        <v>2018</v>
      </c>
      <c r="F9997" s="3" t="n">
        <f aca="false">F$8957</f>
        <v>2019</v>
      </c>
      <c r="G9997" s="3" t="n">
        <v>54.2981006374471</v>
      </c>
      <c r="H9997" s="3" t="n">
        <f aca="false">H$8957</f>
        <v>0.0152132907933547</v>
      </c>
      <c r="I9997" s="3" t="n">
        <f aca="false">I$8957</f>
        <v>0.12</v>
      </c>
      <c r="J9997" s="3" t="n">
        <f aca="false">J$8957</f>
        <v>0.00182559489520256</v>
      </c>
      <c r="K99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9997" s="3" t="str">
        <f aca="false">L$8957</f>
        <v>Siconfi</v>
      </c>
      <c r="M9997" s="3" t="str">
        <f aca="false">M$8957</f>
        <v>Porcentagem %</v>
      </c>
      <c r="N99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9997" s="3" t="n">
        <v>61.4182839205505</v>
      </c>
    </row>
    <row r="9998" customFormat="false" ht="15" hidden="false" customHeight="true" outlineLevel="0" collapsed="false">
      <c r="A9998" s="3" t="str">
        <f aca="false">A$8958</f>
        <v>Solidez Fiscal</v>
      </c>
      <c r="B9998" s="3" t="str">
        <f aca="false">B$8958</f>
        <v>Poupança Corrente</v>
      </c>
      <c r="C9998" s="3" t="n">
        <f aca="false">C$8958</f>
        <v>1</v>
      </c>
      <c r="D9998" s="3" t="s">
        <v>252</v>
      </c>
      <c r="E9998" s="3" t="n">
        <f aca="false">E$8958</f>
        <v>2018</v>
      </c>
      <c r="F9998" s="3" t="n">
        <f aca="false">F$8958</f>
        <v>2019</v>
      </c>
      <c r="G9998" s="3" t="n">
        <v>6.06092642326452</v>
      </c>
      <c r="H9998" s="3" t="n">
        <f aca="false">H$8958</f>
        <v>0.287675905897404</v>
      </c>
      <c r="I9998" s="3" t="n">
        <f aca="false">I$8958</f>
        <v>0.12</v>
      </c>
      <c r="J9998" s="3" t="n">
        <f aca="false">J$8958</f>
        <v>0.0345211087076885</v>
      </c>
      <c r="K9998" s="3" t="str">
        <f aca="false">K$8958</f>
        <v>Poupança Corrente (receitas correntes - despesas correntes / receitas correntes)</v>
      </c>
      <c r="L9998" s="3" t="str">
        <f aca="false">L$8958</f>
        <v>Siconfi</v>
      </c>
      <c r="M9998" s="3" t="str">
        <f aca="false">M$8958</f>
        <v>Porcentagem %</v>
      </c>
      <c r="N9998" s="5"/>
      <c r="O9998" s="3" t="n">
        <v>50.8300893102846</v>
      </c>
    </row>
    <row r="9999" customFormat="false" ht="15" hidden="false" customHeight="true" outlineLevel="0" collapsed="false">
      <c r="A9999" s="3" t="str">
        <f aca="false">A$8959</f>
        <v>Solidez Fiscal</v>
      </c>
      <c r="B9999" s="3" t="str">
        <f aca="false">B$8959</f>
        <v> Total</v>
      </c>
      <c r="C9999" s="3" t="n">
        <f aca="false">C$8959</f>
        <v>1</v>
      </c>
      <c r="D9999" s="3" t="s">
        <v>252</v>
      </c>
      <c r="E9999" s="3" t="n">
        <f aca="false">E$8959</f>
        <v>2019</v>
      </c>
      <c r="F9999" s="3" t="n">
        <f aca="false">F$8959</f>
        <v>2019</v>
      </c>
      <c r="G9999" s="3" t="n">
        <v>67.9724262559179</v>
      </c>
      <c r="H9999" s="3" t="n">
        <f aca="false">H$8959</f>
        <v>1</v>
      </c>
      <c r="I9999" s="3" t="n">
        <f aca="false">I$8959</f>
        <v>0.12</v>
      </c>
      <c r="J9999" s="3" t="n">
        <f aca="false">J$8959</f>
        <v>0.12</v>
      </c>
      <c r="K9999" s="3" t="str">
        <f aca="false">K$8959</f>
        <v>Nota obtida via normalização e ponderação de indicadores que variam de 0 a 100.</v>
      </c>
      <c r="L9999" s="3" t="str">
        <f aca="false">L$8959</f>
        <v>Tendências</v>
      </c>
      <c r="M9999" s="3" t="str">
        <f aca="false">M$8959</f>
        <v>Nota de 0 a 100</v>
      </c>
      <c r="N9999" s="5"/>
      <c r="O9999" s="3" t="n">
        <v>92.2418224551944</v>
      </c>
    </row>
    <row r="10000" customFormat="false" ht="15" hidden="false" customHeight="true" outlineLevel="0" collapsed="false">
      <c r="A10000" s="3" t="str">
        <f aca="false">A$8960</f>
        <v>Segurança Pública</v>
      </c>
      <c r="B10000" s="3" t="str">
        <f aca="false">B$8960</f>
        <v>Atuação do Sistema de Justiça Criminal</v>
      </c>
      <c r="C10000" s="3" t="n">
        <f aca="false">C$8960</f>
        <v>1</v>
      </c>
      <c r="D10000" s="3" t="s">
        <v>252</v>
      </c>
      <c r="E10000" s="3" t="n">
        <f aca="false">E$8960</f>
        <v>2018</v>
      </c>
      <c r="F10000" s="3" t="n">
        <f aca="false">F$8960</f>
        <v>2019</v>
      </c>
      <c r="G10000" s="3" t="n">
        <v>0.539624767247272</v>
      </c>
      <c r="H10000" s="3" t="n">
        <f aca="false">H$8960</f>
        <v>0.0909740967820325</v>
      </c>
      <c r="I10000" s="3" t="n">
        <f aca="false">I$8960</f>
        <v>0.134</v>
      </c>
      <c r="J10000" s="3" t="n">
        <f aca="false">J$8960</f>
        <v>0.0121905289687924</v>
      </c>
      <c r="K10000" s="3" t="str">
        <f aca="false">K$8960</f>
        <v>População prisional acusada de homicídio em relação ao número de homicídios.</v>
      </c>
      <c r="L10000" s="3" t="str">
        <f aca="false">L$8960</f>
        <v>DEPEN e FBSP</v>
      </c>
      <c r="M10000" s="3" t="str">
        <f aca="false">M$8960</f>
        <v>Porcentagem %</v>
      </c>
      <c r="N10000" s="3" t="str">
        <f aca="false">N$49</f>
        <v>A partir da edição de 2018, ou seja, do dado de 2017 passou a ser usado como numerador a população prisional acusada de homicídio e não mais a população carcerária total.</v>
      </c>
      <c r="O10000" s="3" t="n">
        <v>8.75509610650823</v>
      </c>
    </row>
    <row r="10001" customFormat="false" ht="15" hidden="false" customHeight="true" outlineLevel="0" collapsed="false">
      <c r="A10001" s="3" t="str">
        <f aca="false">A$8961</f>
        <v>Segurança Pública</v>
      </c>
      <c r="B10001" s="3" t="str">
        <f aca="false">B$8961</f>
        <v>Presos sem Condenação</v>
      </c>
      <c r="C10001" s="3" t="n">
        <f aca="false">C$8961</f>
        <v>-1</v>
      </c>
      <c r="D10001" s="3" t="s">
        <v>252</v>
      </c>
      <c r="E10001" s="3" t="n">
        <f aca="false">E$8961</f>
        <v>2017</v>
      </c>
      <c r="F10001" s="3" t="n">
        <f aca="false">F$8961</f>
        <v>2019</v>
      </c>
      <c r="G10001" s="3" t="n">
        <v>37.54</v>
      </c>
      <c r="H10001" s="3" t="n">
        <f aca="false">H$8961</f>
        <v>0.103429586761364</v>
      </c>
      <c r="I10001" s="3" t="n">
        <f aca="false">I$8961</f>
        <v>0.134</v>
      </c>
      <c r="J10001" s="3" t="n">
        <f aca="false">J$8961</f>
        <v>0.0138595646260227</v>
      </c>
      <c r="K10001" s="3" t="str">
        <f aca="false">K$8961</f>
        <v>Proporção de presos sem condenação em relação ao total de presos.</v>
      </c>
      <c r="L10001" s="3" t="str">
        <f aca="false">L$8961</f>
        <v>DEPEN</v>
      </c>
      <c r="M10001" s="3" t="str">
        <f aca="false">M$8961</f>
        <v>Porcentagem %</v>
      </c>
      <c r="N10001" s="5"/>
      <c r="O10001" s="3" t="n">
        <v>46.0434604346043</v>
      </c>
    </row>
    <row r="10002" customFormat="false" ht="15" hidden="false" customHeight="true" outlineLevel="0" collapsed="false">
      <c r="A10002" s="3" t="str">
        <f aca="false">A$8962</f>
        <v>Segurança Pública</v>
      </c>
      <c r="B10002" s="3" t="str">
        <f aca="false">B$8962</f>
        <v>Déficit Carcerário</v>
      </c>
      <c r="C10002" s="3" t="n">
        <f aca="false">C$8962</f>
        <v>-1</v>
      </c>
      <c r="D10002" s="3" t="s">
        <v>252</v>
      </c>
      <c r="E10002" s="3" t="n">
        <f aca="false">E$8962</f>
        <v>2017</v>
      </c>
      <c r="F10002" s="3" t="n">
        <f aca="false">F$8962</f>
        <v>2019</v>
      </c>
      <c r="G10002" s="3" t="n">
        <v>1.92</v>
      </c>
      <c r="H10002" s="3" t="n">
        <f aca="false">H$8962</f>
        <v>0.0927084405756597</v>
      </c>
      <c r="I10002" s="3" t="n">
        <f aca="false">I$8962</f>
        <v>0.134</v>
      </c>
      <c r="J10002" s="3" t="n">
        <f aca="false">J$8962</f>
        <v>0.0124229310371384</v>
      </c>
      <c r="K10002" s="3" t="str">
        <f aca="false">K$8962</f>
        <v>Relação população prisional pelo total de vagas.</v>
      </c>
      <c r="L10002" s="3" t="str">
        <f aca="false">L$8962</f>
        <v>DEPEN</v>
      </c>
      <c r="M10002" s="3" t="str">
        <f aca="false">M$8962</f>
        <v>Porcentagem %</v>
      </c>
      <c r="N10002" s="5"/>
      <c r="O10002" s="3" t="n">
        <v>47.1698113207547</v>
      </c>
    </row>
    <row r="10003" customFormat="false" ht="15" hidden="false" customHeight="true" outlineLevel="0" collapsed="false">
      <c r="A10003" s="3" t="str">
        <f aca="false">A$8963</f>
        <v>Segurança Pública</v>
      </c>
      <c r="B10003" s="3" t="str">
        <f aca="false">B$8963</f>
        <v>Mortes a Esclarecer</v>
      </c>
      <c r="C10003" s="3" t="n">
        <f aca="false">C$8963</f>
        <v>-1</v>
      </c>
      <c r="D10003" s="3" t="s">
        <v>252</v>
      </c>
      <c r="E10003" s="3" t="n">
        <f aca="false">E$8963</f>
        <v>2017</v>
      </c>
      <c r="F10003" s="3" t="n">
        <f aca="false">F$8963</f>
        <v>2019</v>
      </c>
      <c r="G10003" s="3" t="n">
        <v>1.62098471579515</v>
      </c>
      <c r="H10003" s="3" t="n">
        <f aca="false">H$8963</f>
        <v>0.10719025350249</v>
      </c>
      <c r="I10003" s="3" t="n">
        <f aca="false">I$8963</f>
        <v>0.134</v>
      </c>
      <c r="J10003" s="3" t="n">
        <f aca="false">J$8963</f>
        <v>0.0143634939693337</v>
      </c>
      <c r="K10003" s="3" t="str">
        <f aca="false">K$8963</f>
        <v>Óbitos por causas externas a partir de "Eventos cuja intenção é indeterminada" por 100 mil habitantes.</v>
      </c>
      <c r="L10003" s="3" t="str">
        <f aca="false">L$8963</f>
        <v>Datasus e IBGE</v>
      </c>
      <c r="M10003" s="3" t="str">
        <f aca="false">M$8963</f>
        <v>Taxa de mortalidade por 100 mil habitantes</v>
      </c>
      <c r="N100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003" s="3" t="n">
        <v>85.7509065169865</v>
      </c>
    </row>
    <row r="10004" customFormat="false" ht="15" hidden="false" customHeight="true" outlineLevel="0" collapsed="false">
      <c r="A10004" s="3" t="str">
        <f aca="false">A$8964</f>
        <v>Segurança Pública</v>
      </c>
      <c r="B10004" s="3" t="str">
        <f aca="false">B$8964</f>
        <v>Mortalidade no Trânsito</v>
      </c>
      <c r="C10004" s="3" t="n">
        <f aca="false">C$8964</f>
        <v>-1</v>
      </c>
      <c r="D10004" s="3" t="s">
        <v>252</v>
      </c>
      <c r="E10004" s="3" t="n">
        <f aca="false">E$8964</f>
        <v>2017</v>
      </c>
      <c r="F10004" s="3" t="n">
        <f aca="false">F$8964</f>
        <v>2019</v>
      </c>
      <c r="G10004" s="3" t="n">
        <v>17.1824379874286</v>
      </c>
      <c r="H10004" s="3" t="n">
        <f aca="false">H$8964</f>
        <v>0.0581084120071216</v>
      </c>
      <c r="I10004" s="3" t="n">
        <f aca="false">I$8964</f>
        <v>0.134</v>
      </c>
      <c r="J10004" s="3" t="n">
        <f aca="false">J$8964</f>
        <v>0.0077865272089543</v>
      </c>
      <c r="K10004" s="3" t="str">
        <f aca="false">K$8964</f>
        <v>Óbitos por acidentes em transporte terrestre em relação a 100 mil habitantes.</v>
      </c>
      <c r="L10004" s="3" t="str">
        <f aca="false">L$8964</f>
        <v>Datasus e IBGE</v>
      </c>
      <c r="M10004" s="3" t="str">
        <f aca="false">M$8964</f>
        <v>Óbitos por 100 mil habitantes</v>
      </c>
      <c r="N10004" s="5" t="str">
        <f aca="false">N$50</f>
        <v>Antes de 2019 o nome do indicador era "Segurança no Trânsito" </v>
      </c>
      <c r="O10004" s="3" t="n">
        <v>75.5234353888533</v>
      </c>
    </row>
    <row r="10005" customFormat="false" ht="15" hidden="false" customHeight="true" outlineLevel="0" collapsed="false">
      <c r="A10005" s="3" t="str">
        <f aca="false">A$8965</f>
        <v>Segurança Pública</v>
      </c>
      <c r="B10005" s="3" t="str">
        <f aca="false">B$8965</f>
        <v>Morbidade no Trânsito</v>
      </c>
      <c r="C10005" s="3" t="n">
        <f aca="false">C$8965</f>
        <v>-1</v>
      </c>
      <c r="D10005" s="3" t="s">
        <v>252</v>
      </c>
      <c r="E10005" s="3" t="n">
        <f aca="false">E$8965</f>
        <v>2018</v>
      </c>
      <c r="F10005" s="3" t="n">
        <f aca="false">F$8965</f>
        <v>2019</v>
      </c>
      <c r="G10005" s="3" t="n">
        <v>79.9926440289569</v>
      </c>
      <c r="H10005" s="3" t="n">
        <f aca="false">H$8965</f>
        <v>0.0880642901472015</v>
      </c>
      <c r="I10005" s="3" t="n">
        <f aca="false">I$8965</f>
        <v>0.134</v>
      </c>
      <c r="J10005" s="3" t="n">
        <f aca="false">J$8965</f>
        <v>0.011800614879725</v>
      </c>
      <c r="K10005" s="3" t="str">
        <f aca="false">K$8965</f>
        <v>Número de internações provocadas por acidente de transporte terrestre em relação a 100 mil habitantes.</v>
      </c>
      <c r="L10005" s="3" t="str">
        <f aca="false">L$8965</f>
        <v>Datasus e IBGE</v>
      </c>
      <c r="M10005" s="3" t="str">
        <f aca="false">M$8965</f>
        <v>Internações por 100 mil habitantes</v>
      </c>
      <c r="N10005" s="3"/>
      <c r="O10005" s="3" t="n">
        <v>89.8022607091472</v>
      </c>
    </row>
    <row r="10006" customFormat="false" ht="15" hidden="false" customHeight="true" outlineLevel="0" collapsed="false">
      <c r="A10006" s="3" t="str">
        <f aca="false">A$8966</f>
        <v>Segurança Pública</v>
      </c>
      <c r="B10006" s="3" t="str">
        <f aca="false">B$8966</f>
        <v>Segurança Pessoal</v>
      </c>
      <c r="C10006" s="3" t="n">
        <f aca="false">C$8966</f>
        <v>-1</v>
      </c>
      <c r="D10006" s="3" t="s">
        <v>252</v>
      </c>
      <c r="E10006" s="3" t="n">
        <f aca="false">E$8966</f>
        <v>2018</v>
      </c>
      <c r="F10006" s="3" t="n">
        <f aca="false">F$8966</f>
        <v>2019</v>
      </c>
      <c r="G10006" s="3" t="n">
        <v>54.6074075083365</v>
      </c>
      <c r="H10006" s="3" t="n">
        <f aca="false">H$8966</f>
        <v>0.254081337515016</v>
      </c>
      <c r="I10006" s="3" t="n">
        <f aca="false">I$8966</f>
        <v>0.134</v>
      </c>
      <c r="J10006" s="3" t="n">
        <f aca="false">J$8966</f>
        <v>0.0340468992270122</v>
      </c>
      <c r="K10006" s="3" t="str">
        <f aca="false">K$8966</f>
        <v>Soma das vítimas de homicídio doloso, latrocínio e lesão corporal seguida de morte, em relação à população total.</v>
      </c>
      <c r="L10006" s="3" t="str">
        <f aca="false">L$8966</f>
        <v>SENASP</v>
      </c>
      <c r="M10006" s="3" t="str">
        <f aca="false">M$8966</f>
        <v>Óbitos por 100 mil habitantes</v>
      </c>
      <c r="N10006" s="5"/>
      <c r="O10006" s="3" t="n">
        <v>20.9951174651833</v>
      </c>
    </row>
    <row r="10007" customFormat="false" ht="15" hidden="false" customHeight="true" outlineLevel="0" collapsed="false">
      <c r="A10007" s="3" t="str">
        <f aca="false">A$8967</f>
        <v>Segurança Pública</v>
      </c>
      <c r="B10007" s="3" t="str">
        <f aca="false">B$8967</f>
        <v>Segurança Patrimonial</v>
      </c>
      <c r="C10007" s="3" t="n">
        <f aca="false">C$8967</f>
        <v>-1</v>
      </c>
      <c r="D10007" s="3" t="s">
        <v>252</v>
      </c>
      <c r="E10007" s="3" t="n">
        <f aca="false">E$8967</f>
        <v>2018</v>
      </c>
      <c r="F10007" s="3" t="n">
        <f aca="false">F$8967</f>
        <v>2019</v>
      </c>
      <c r="G10007" s="3" t="n">
        <v>1252.54052476908</v>
      </c>
      <c r="H10007" s="3" t="n">
        <f aca="false">H$8967</f>
        <v>0.123815283360345</v>
      </c>
      <c r="I10007" s="3" t="n">
        <f aca="false">I$8967</f>
        <v>0.134</v>
      </c>
      <c r="J10007" s="3" t="n">
        <f aca="false">J$8967</f>
        <v>0.0165912479702863</v>
      </c>
      <c r="K10007" s="3" t="str">
        <f aca="false">K$8967</f>
        <v>Roubos totais por 100 mil habitantes.</v>
      </c>
      <c r="L10007" s="3" t="str">
        <f aca="false">L$8967</f>
        <v>SENASP</v>
      </c>
      <c r="M10007" s="3" t="str">
        <f aca="false">M$8967</f>
        <v>Roubos por 100 mil habitantes</v>
      </c>
      <c r="N10007" s="3" t="str">
        <f aca="false">N$52</f>
        <v>A partir da edição de 2019, ou seja, do dado de 2018, passou a ser usado o número de roubos totais no lugar de roubos e furtos de veículos</v>
      </c>
      <c r="O10007" s="3" t="n">
        <v>16.4789455141093</v>
      </c>
    </row>
    <row r="10008" customFormat="false" ht="15" hidden="false" customHeight="true" outlineLevel="0" collapsed="false">
      <c r="A10008" s="3" t="str">
        <f aca="false">A$8968</f>
        <v>Segurança Pública</v>
      </c>
      <c r="B10008" s="3" t="str">
        <f aca="false">B$8968</f>
        <v>Qualidade da Informação de Criminalidade</v>
      </c>
      <c r="C10008" s="3" t="n">
        <f aca="false">C$8968</f>
        <v>1</v>
      </c>
      <c r="D10008" s="3" t="s">
        <v>252</v>
      </c>
      <c r="E10008" s="3" t="n">
        <f aca="false">E$8968</f>
        <v>2017</v>
      </c>
      <c r="F10008" s="3" t="n">
        <f aca="false">F$8968</f>
        <v>2019</v>
      </c>
      <c r="G10008" s="3" t="n">
        <v>91.75</v>
      </c>
      <c r="H10008" s="3" t="n">
        <f aca="false">H$8968</f>
        <v>0.0816282993487694</v>
      </c>
      <c r="I10008" s="3" t="n">
        <f aca="false">I$8968</f>
        <v>0.134</v>
      </c>
      <c r="J10008" s="3" t="n">
        <f aca="false">J$8968</f>
        <v>0.0109381921127351</v>
      </c>
      <c r="K10008" s="3" t="str">
        <f aca="false">K$8968</f>
        <v>Qualidade estimada dos registros estatísticos oficiais de Mortes Violentas Intencionais. </v>
      </c>
      <c r="L10008" s="3" t="str">
        <f aca="false">L$8968</f>
        <v>FBSP</v>
      </c>
      <c r="M10008" s="3" t="str">
        <f aca="false">M$8968</f>
        <v>Pontuação de 0 a 100</v>
      </c>
      <c r="N10008" s="5"/>
      <c r="O10008" s="3" t="n">
        <v>93.6073059360731</v>
      </c>
    </row>
    <row r="10009" customFormat="false" ht="15" hidden="false" customHeight="true" outlineLevel="0" collapsed="false">
      <c r="A10009" s="3" t="str">
        <f aca="false">A$8969</f>
        <v>Segurança Pública</v>
      </c>
      <c r="B10009" s="3" t="str">
        <f aca="false">B$8969</f>
        <v> Total</v>
      </c>
      <c r="C10009" s="3" t="n">
        <f aca="false">C$8969</f>
        <v>1</v>
      </c>
      <c r="D10009" s="3" t="s">
        <v>252</v>
      </c>
      <c r="E10009" s="3" t="n">
        <f aca="false">E$8969</f>
        <v>2019</v>
      </c>
      <c r="F10009" s="3" t="n">
        <f aca="false">F$8969</f>
        <v>2019</v>
      </c>
      <c r="G10009" s="3" t="n">
        <v>46.4361813718263</v>
      </c>
      <c r="H10009" s="3" t="n">
        <f aca="false">H$8969</f>
        <v>1</v>
      </c>
      <c r="I10009" s="3" t="n">
        <f aca="false">I$8969</f>
        <v>0.134</v>
      </c>
      <c r="J10009" s="3" t="n">
        <f aca="false">J$8969</f>
        <v>0.134</v>
      </c>
      <c r="K10009" s="3" t="str">
        <f aca="false">K$8969</f>
        <v>Nota obtida via normalização e ponderação de indicadores que variam de 0 a 100.</v>
      </c>
      <c r="L10009" s="3" t="str">
        <f aca="false">L$8969</f>
        <v>Tendências</v>
      </c>
      <c r="M10009" s="3" t="str">
        <f aca="false">M$8969</f>
        <v>Nota de 0 a 100</v>
      </c>
      <c r="N10009" s="5"/>
      <c r="O10009" s="3" t="n">
        <v>40.3334066863023</v>
      </c>
    </row>
    <row r="10010" customFormat="false" ht="15" hidden="false" customHeight="true" outlineLevel="0" collapsed="false">
      <c r="A10010" s="3" t="str">
        <f aca="false">A$8970</f>
        <v>Sustentabilidade Social</v>
      </c>
      <c r="B10010" s="3" t="str">
        <f aca="false">B$8970</f>
        <v>Inadequação de Moradia FJP</v>
      </c>
      <c r="C10010" s="3" t="n">
        <f aca="false">C$8970</f>
        <v>-1</v>
      </c>
      <c r="D10010" s="3" t="s">
        <v>252</v>
      </c>
      <c r="E10010" s="3" t="n">
        <f aca="false">E$8970</f>
        <v>2015</v>
      </c>
      <c r="F10010" s="3" t="n">
        <f aca="false">F$8970</f>
        <v>2019</v>
      </c>
      <c r="G10010" s="3" t="n">
        <v>13.3</v>
      </c>
      <c r="H10010" s="3" t="n">
        <f aca="false">H$8970</f>
        <v>0.111371082199774</v>
      </c>
      <c r="I10010" s="3" t="n">
        <f aca="false">I$8970</f>
        <v>0.122</v>
      </c>
      <c r="J10010" s="3" t="n">
        <f aca="false">J$8970</f>
        <v>0.0135872720283724</v>
      </c>
      <c r="K100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010" s="3" t="str">
        <f aca="false">L$8970</f>
        <v>Fundação João Pinheiro</v>
      </c>
      <c r="M10010" s="3" t="str">
        <f aca="false">M$8970</f>
        <v>Porcentagem %</v>
      </c>
      <c r="N10010" s="5" t="str">
        <f aca="false">N$31</f>
        <v>A partir de 2020, foi necessário alteração metodológica tendo em vista a não atualização desde de 2015 do indicador da Fundação João Pinheiro, por isso a fonte do indicador passou a ser a PNADc Anual (IBGE).</v>
      </c>
      <c r="O10010" s="3" t="n">
        <v>47.1830985915493</v>
      </c>
    </row>
    <row r="10011" customFormat="false" ht="15" hidden="false" customHeight="true" outlineLevel="0" collapsed="false">
      <c r="A10011" s="3" t="str">
        <f aca="false">A$8971</f>
        <v>Sustentabilidade Social</v>
      </c>
      <c r="B10011" s="3" t="str">
        <f aca="false">B$8971</f>
        <v>Famílias Abaixo da Linha da Pobreza</v>
      </c>
      <c r="C10011" s="3" t="n">
        <f aca="false">C$8971</f>
        <v>-1</v>
      </c>
      <c r="D10011" s="3" t="s">
        <v>252</v>
      </c>
      <c r="E10011" s="3" t="n">
        <f aca="false">E$8971</f>
        <v>2017</v>
      </c>
      <c r="F10011" s="3" t="n">
        <f aca="false">F$8971</f>
        <v>2019</v>
      </c>
      <c r="G10011" s="3" t="n">
        <v>6.55490451019568</v>
      </c>
      <c r="H10011" s="3" t="n">
        <f aca="false">H$8971</f>
        <v>0.116395853639309</v>
      </c>
      <c r="I10011" s="3" t="n">
        <f aca="false">I$8971</f>
        <v>0.122</v>
      </c>
      <c r="J10011" s="3" t="n">
        <f aca="false">J$8971</f>
        <v>0.0142002941439957</v>
      </c>
      <c r="K10011" s="3" t="str">
        <f aca="false">K$8971</f>
        <v>% de domicílios com renda domiciliar per capita inferior à linha de pobreza.</v>
      </c>
      <c r="L10011" s="3" t="str">
        <f aca="false">L$8971</f>
        <v>IBGE</v>
      </c>
      <c r="M10011" s="3" t="str">
        <f aca="false">M$8971</f>
        <v>Porcentagem %</v>
      </c>
      <c r="N10011" s="5"/>
      <c r="O10011" s="3" t="n">
        <v>54.4540699196545</v>
      </c>
    </row>
    <row r="10012" customFormat="false" ht="15" hidden="false" customHeight="true" outlineLevel="0" collapsed="false">
      <c r="A10012" s="3" t="str">
        <f aca="false">A$8972</f>
        <v>Sustentabilidade Social</v>
      </c>
      <c r="B10012" s="3" t="str">
        <f aca="false">B$8972</f>
        <v>Desigualdade de Renda</v>
      </c>
      <c r="C10012" s="3" t="n">
        <f aca="false">C$8972</f>
        <v>-1</v>
      </c>
      <c r="D10012" s="3" t="s">
        <v>252</v>
      </c>
      <c r="E10012" s="3" t="n">
        <f aca="false">E$8972</f>
        <v>2017</v>
      </c>
      <c r="F10012" s="3" t="n">
        <f aca="false">F$8972</f>
        <v>2019</v>
      </c>
      <c r="G10012" s="3" t="n">
        <v>0.528</v>
      </c>
      <c r="H10012" s="3" t="n">
        <f aca="false">H$8972</f>
        <v>0.0650108005383814</v>
      </c>
      <c r="I10012" s="3" t="n">
        <f aca="false">I$8972</f>
        <v>0.122</v>
      </c>
      <c r="J10012" s="3" t="n">
        <f aca="false">J$8972</f>
        <v>0.00793131766568253</v>
      </c>
      <c r="K10012" s="3" t="str">
        <f aca="false">K$8972</f>
        <v>Índice de Gini do rendimento médio mensal real das pessoas de 14 anos ou mais de idade, em todos os trabalhos, a preços médios do ano</v>
      </c>
      <c r="L10012" s="3" t="str">
        <f aca="false">L$8972</f>
        <v>IBGE</v>
      </c>
      <c r="M10012" s="3" t="str">
        <f aca="false">M$8972</f>
        <v>Coeficiente de Gini (1=Desigualdade Máxima/0=Igualdade Máxima). </v>
      </c>
      <c r="N10012" s="5"/>
      <c r="O10012" s="3" t="n">
        <v>37.1727748691099</v>
      </c>
    </row>
    <row r="10013" customFormat="false" ht="15" hidden="false" customHeight="true" outlineLevel="0" collapsed="false">
      <c r="A10013" s="3" t="str">
        <f aca="false">A$8973</f>
        <v>Sustentabilidade Social</v>
      </c>
      <c r="B10013" s="3" t="str">
        <f aca="false">B$8973</f>
        <v>Acesso ao Saneamento Básico - Água</v>
      </c>
      <c r="C10013" s="3" t="n">
        <f aca="false">C$8973</f>
        <v>1</v>
      </c>
      <c r="D10013" s="3" t="s">
        <v>252</v>
      </c>
      <c r="E10013" s="3" t="n">
        <f aca="false">E$8973</f>
        <v>2018</v>
      </c>
      <c r="F10013" s="3" t="n">
        <f aca="false">F$8973</f>
        <v>2019</v>
      </c>
      <c r="G10013" s="3" t="n">
        <v>50.0335689905071</v>
      </c>
      <c r="H10013" s="3" t="n">
        <f aca="false">H$8973</f>
        <v>0.0692028957466385</v>
      </c>
      <c r="I10013" s="3" t="n">
        <f aca="false">I$8973</f>
        <v>0.122</v>
      </c>
      <c r="J10013" s="3" t="n">
        <f aca="false">J$8973</f>
        <v>0.0084427532810899</v>
      </c>
      <c r="K10013" s="3" t="str">
        <f aca="false">K$8973</f>
        <v>% de domicilios com acesso à água canalizada de rede geral de distribuição.</v>
      </c>
      <c r="L10013" s="3" t="str">
        <f aca="false">L$8973</f>
        <v>IBGE</v>
      </c>
      <c r="M10013" s="3" t="str">
        <f aca="false">M$8973</f>
        <v>Porcentagem %</v>
      </c>
      <c r="N10013" s="5"/>
      <c r="O10013" s="3" t="n">
        <v>12.2653971981569</v>
      </c>
    </row>
    <row r="10014" customFormat="false" ht="15" hidden="false" customHeight="true" outlineLevel="0" collapsed="false">
      <c r="A10014" s="3" t="str">
        <f aca="false">A$8974</f>
        <v>Sustentabilidade Social</v>
      </c>
      <c r="B10014" s="3" t="str">
        <f aca="false">B$8974</f>
        <v>Acesso ao Saneamento Básico - Esgoto</v>
      </c>
      <c r="C10014" s="3" t="n">
        <f aca="false">C$8974</f>
        <v>1</v>
      </c>
      <c r="D10014" s="3" t="s">
        <v>252</v>
      </c>
      <c r="E10014" s="3" t="n">
        <f aca="false">E$8974</f>
        <v>2018</v>
      </c>
      <c r="F10014" s="3" t="n">
        <f aca="false">F$8974</f>
        <v>2019</v>
      </c>
      <c r="G10014" s="3" t="n">
        <v>15</v>
      </c>
      <c r="H10014" s="3" t="n">
        <f aca="false">H$8974</f>
        <v>0.0645876294767202</v>
      </c>
      <c r="I10014" s="3" t="n">
        <f aca="false">I$8974</f>
        <v>0.122</v>
      </c>
      <c r="J10014" s="3" t="n">
        <f aca="false">J$8974</f>
        <v>0.00787969079615986</v>
      </c>
      <c r="K10014" s="3" t="str">
        <f aca="false">K$8974</f>
        <v>% de domicilios com acesso à rede coletora de esgoto.</v>
      </c>
      <c r="L10014" s="3" t="str">
        <f aca="false">L$8974</f>
        <v>IBGE</v>
      </c>
      <c r="M10014" s="3" t="str">
        <f aca="false">M$8974</f>
        <v>Porcentagem %</v>
      </c>
      <c r="N10014" s="5"/>
      <c r="O10014" s="3" t="n">
        <v>9.34579439252337</v>
      </c>
    </row>
    <row r="10015" customFormat="false" ht="15" hidden="false" customHeight="true" outlineLevel="0" collapsed="false">
      <c r="A10015" s="3" t="str">
        <f aca="false">A$8975</f>
        <v>Sustentabilidade Social</v>
      </c>
      <c r="B10015" s="3" t="str">
        <f aca="false">B$8975</f>
        <v>Anos Potenciais de Vida Perdidos</v>
      </c>
      <c r="C10015" s="3" t="n">
        <f aca="false">C$8975</f>
        <v>-1</v>
      </c>
      <c r="D10015" s="3" t="s">
        <v>252</v>
      </c>
      <c r="E10015" s="3" t="n">
        <f aca="false">E$8975</f>
        <v>2017</v>
      </c>
      <c r="F10015" s="3" t="n">
        <f aca="false">F$8975</f>
        <v>2019</v>
      </c>
      <c r="G10015" s="3" t="n">
        <v>14.6604595475851</v>
      </c>
      <c r="H10015" s="3" t="n">
        <f aca="false">H$8975</f>
        <v>0.0601704484346425</v>
      </c>
      <c r="I10015" s="3" t="n">
        <f aca="false">I$8975</f>
        <v>0.122</v>
      </c>
      <c r="J10015" s="3" t="n">
        <f aca="false">J$8975</f>
        <v>0.00734079470902638</v>
      </c>
      <c r="K10015" s="3" t="str">
        <f aca="false">K$8975</f>
        <v>Média da diferença da faixa etária em que os óbitos registrados ocorreram e a expectativa de vida ao nascer do Brasil.</v>
      </c>
      <c r="L10015" s="3" t="str">
        <f aca="false">L$8975</f>
        <v>Datasus</v>
      </c>
      <c r="M10015" s="3" t="str">
        <f aca="false">M$8975</f>
        <v>Anos</v>
      </c>
      <c r="N10015" s="5"/>
      <c r="O10015" s="3" t="n">
        <v>36.9236855654976</v>
      </c>
    </row>
    <row r="10016" customFormat="false" ht="15" hidden="false" customHeight="true" outlineLevel="0" collapsed="false">
      <c r="A10016" s="3" t="str">
        <f aca="false">A$8976</f>
        <v>Sustentabilidade Social</v>
      </c>
      <c r="B10016" s="3" t="str">
        <f aca="false">B$8976</f>
        <v>Formalidade do Mercado de Trabalho</v>
      </c>
      <c r="C10016" s="3" t="n">
        <f aca="false">C$8976</f>
        <v>1</v>
      </c>
      <c r="D10016" s="3" t="s">
        <v>252</v>
      </c>
      <c r="E10016" s="3" t="n">
        <f aca="false">E$8976</f>
        <v>2018</v>
      </c>
      <c r="F10016" s="3" t="n">
        <f aca="false">F$8976</f>
        <v>2019</v>
      </c>
      <c r="G10016" s="3" t="n">
        <v>35.154985073498</v>
      </c>
      <c r="H10016" s="3" t="n">
        <f aca="false">H$8976</f>
        <v>0.0346947077119948</v>
      </c>
      <c r="I10016" s="3" t="n">
        <f aca="false">I$8976</f>
        <v>0.122</v>
      </c>
      <c r="J10016" s="3" t="n">
        <f aca="false">J$8976</f>
        <v>0.00423275434086337</v>
      </c>
      <c r="K100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016" s="3" t="str">
        <f aca="false">L$8976</f>
        <v>IBGE</v>
      </c>
      <c r="M10016" s="3" t="str">
        <f aca="false">M$8976</f>
        <v>Porcentagem %</v>
      </c>
      <c r="N100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016" s="3" t="n">
        <v>0.208130422614515</v>
      </c>
    </row>
    <row r="10017" customFormat="false" ht="15" hidden="false" customHeight="true" outlineLevel="0" collapsed="false">
      <c r="A10017" s="3" t="str">
        <f aca="false">A$8977</f>
        <v>Sustentabilidade Social</v>
      </c>
      <c r="B10017" s="3" t="str">
        <f aca="false">B$8977</f>
        <v>Inserção Econômica</v>
      </c>
      <c r="C10017" s="3" t="n">
        <f aca="false">C$8977</f>
        <v>1</v>
      </c>
      <c r="D10017" s="3" t="s">
        <v>252</v>
      </c>
      <c r="E10017" s="3" t="n">
        <f aca="false">E$8977</f>
        <v>2018</v>
      </c>
      <c r="F10017" s="3" t="n">
        <f aca="false">F$8977</f>
        <v>2019</v>
      </c>
      <c r="G10017" s="3" t="n">
        <v>89.8138572905895</v>
      </c>
      <c r="H10017" s="3" t="n">
        <f aca="false">H$8977</f>
        <v>0.0428007029311263</v>
      </c>
      <c r="I10017" s="3" t="n">
        <f aca="false">I$8977</f>
        <v>0.122</v>
      </c>
      <c r="J10017" s="3" t="n">
        <f aca="false">J$8977</f>
        <v>0.00522168575759741</v>
      </c>
      <c r="K10017" s="3" t="str">
        <f aca="false">K$8977</f>
        <v>Proporção de ocupados em relação à População Economicamente Ativa.</v>
      </c>
      <c r="L10017" s="3" t="str">
        <f aca="false">L$8977</f>
        <v>IBGE</v>
      </c>
      <c r="M10017" s="3" t="str">
        <f aca="false">M$8977</f>
        <v>Porcentagem %</v>
      </c>
      <c r="N10017" s="5"/>
      <c r="O10017" s="3" t="n">
        <v>70.9552905518226</v>
      </c>
    </row>
    <row r="10018" customFormat="false" ht="15" hidden="false" customHeight="true" outlineLevel="0" collapsed="false">
      <c r="A10018" s="3" t="str">
        <f aca="false">A$8978</f>
        <v>Sustentabilidade Social</v>
      </c>
      <c r="B10018" s="3" t="str">
        <f aca="false">B$8978</f>
        <v>IDH</v>
      </c>
      <c r="C10018" s="3" t="n">
        <f aca="false">C$8978</f>
        <v>1</v>
      </c>
      <c r="D10018" s="3" t="s">
        <v>252</v>
      </c>
      <c r="E10018" s="3" t="n">
        <f aca="false">E$8978</f>
        <v>2017</v>
      </c>
      <c r="F10018" s="3" t="n">
        <f aca="false">F$8978</f>
        <v>2019</v>
      </c>
      <c r="G10018" s="3" t="n">
        <v>0.698</v>
      </c>
      <c r="H10018" s="3" t="n">
        <f aca="false">H$8978</f>
        <v>0.132769233341421</v>
      </c>
      <c r="I10018" s="3" t="n">
        <f aca="false">I$8978</f>
        <v>0.122</v>
      </c>
      <c r="J10018" s="3" t="n">
        <f aca="false">J$8978</f>
        <v>0.0161978464676533</v>
      </c>
      <c r="K10018" s="3" t="str">
        <f aca="false">K$8978</f>
        <v>Índice de Desenvolvimento Humano estadual.</v>
      </c>
      <c r="L10018" s="3" t="str">
        <f aca="false">L$8978</f>
        <v>PNUD, FJP e Ipea</v>
      </c>
      <c r="M10018" s="3" t="str">
        <f aca="false">M$8978</f>
        <v>Índice de 0 a 1</v>
      </c>
      <c r="N10018" s="5"/>
      <c r="O10018" s="3" t="n">
        <v>8.98203592814366</v>
      </c>
    </row>
    <row r="10019" customFormat="false" ht="15" hidden="false" customHeight="true" outlineLevel="0" collapsed="false">
      <c r="A10019" s="3" t="str">
        <f aca="false">A$8979</f>
        <v>Sustentabilidade Social</v>
      </c>
      <c r="B10019" s="3" t="str">
        <f aca="false">B$8979</f>
        <v>Inserção Econômica dos Jovens</v>
      </c>
      <c r="C10019" s="3" t="n">
        <f aca="false">C$8979</f>
        <v>1</v>
      </c>
      <c r="D10019" s="3" t="s">
        <v>252</v>
      </c>
      <c r="E10019" s="3" t="n">
        <f aca="false">E$8979</f>
        <v>2018</v>
      </c>
      <c r="F10019" s="3" t="n">
        <f aca="false">F$8979</f>
        <v>2019</v>
      </c>
      <c r="G10019" s="3" t="n">
        <v>73.0159123382954</v>
      </c>
      <c r="H10019" s="3" t="n">
        <f aca="false">H$8979</f>
        <v>0.0471468029485459</v>
      </c>
      <c r="I10019" s="3" t="n">
        <f aca="false">I$8979</f>
        <v>0.122</v>
      </c>
      <c r="J10019" s="3" t="n">
        <f aca="false">J$8979</f>
        <v>0.0057519099597226</v>
      </c>
      <c r="K10019" s="3" t="str">
        <f aca="false">K$8979</f>
        <v>Proporção dos jovens (entre 15 e 22 anos de idade) que estudam ou trabalham em relação ao total de jovens.</v>
      </c>
      <c r="L10019" s="3" t="str">
        <f aca="false">L$8979</f>
        <v>IBGE</v>
      </c>
      <c r="M10019" s="3" t="str">
        <f aca="false">M$8979</f>
        <v>Porcentagem %</v>
      </c>
      <c r="N10019" s="5"/>
      <c r="O10019" s="3" t="n">
        <v>36.3578277592612</v>
      </c>
    </row>
    <row r="10020" customFormat="false" ht="15" hidden="false" customHeight="true" outlineLevel="0" collapsed="false">
      <c r="A10020" s="3" t="str">
        <f aca="false">A$8980</f>
        <v>Sustentabilidade Social</v>
      </c>
      <c r="B10020" s="3" t="str">
        <f aca="false">B$8980</f>
        <v>Mortalidade Materna</v>
      </c>
      <c r="C10020" s="3" t="n">
        <f aca="false">C$8980</f>
        <v>-1</v>
      </c>
      <c r="D10020" s="3" t="s">
        <v>252</v>
      </c>
      <c r="E10020" s="3" t="n">
        <f aca="false">E$8980</f>
        <v>2017</v>
      </c>
      <c r="F10020" s="3" t="n">
        <f aca="false">F$8980</f>
        <v>2019</v>
      </c>
      <c r="G10020" s="3" t="n">
        <v>5.62410570179684</v>
      </c>
      <c r="H10020" s="3" t="n">
        <f aca="false">H$8980</f>
        <v>0.112363122797531</v>
      </c>
      <c r="I10020" s="3" t="n">
        <f aca="false">I$8980</f>
        <v>0.122</v>
      </c>
      <c r="J10020" s="3" t="n">
        <f aca="false">J$8980</f>
        <v>0.0137083009812988</v>
      </c>
      <c r="K10020" s="3" t="str">
        <f aca="false">K$8980</f>
        <v>Óbitos maternos em relação à população feminina em idade fértil (15-49 anos).</v>
      </c>
      <c r="L10020" s="3" t="str">
        <f aca="false">L$8980</f>
        <v>Datasus e IBGE</v>
      </c>
      <c r="M10020" s="3" t="str">
        <f aca="false">M$8980</f>
        <v>Taxa de mortalidade por 100 mil mulheres</v>
      </c>
      <c r="N10020" s="5"/>
      <c r="O10020" s="3" t="n">
        <v>0</v>
      </c>
    </row>
    <row r="10021" customFormat="false" ht="15" hidden="false" customHeight="true" outlineLevel="0" collapsed="false">
      <c r="A10021" s="3" t="str">
        <f aca="false">A$8981</f>
        <v>Sustentabilidade Social</v>
      </c>
      <c r="B10021" s="3" t="str">
        <f aca="false">B$8981</f>
        <v>Mortalidade Precoce</v>
      </c>
      <c r="C10021" s="3" t="n">
        <f aca="false">C$8981</f>
        <v>-1</v>
      </c>
      <c r="D10021" s="3" t="s">
        <v>252</v>
      </c>
      <c r="E10021" s="3" t="n">
        <f aca="false">E$8981</f>
        <v>2017</v>
      </c>
      <c r="F10021" s="3" t="n">
        <f aca="false">F$8981</f>
        <v>2019</v>
      </c>
      <c r="G10021" s="3" t="n">
        <v>141.955026831014</v>
      </c>
      <c r="H10021" s="3" t="n">
        <f aca="false">H$8981</f>
        <v>0.071934057704847</v>
      </c>
      <c r="I10021" s="3" t="n">
        <f aca="false">I$8981</f>
        <v>0.122</v>
      </c>
      <c r="J10021" s="3" t="n">
        <f aca="false">J$8981</f>
        <v>0.00877595503999134</v>
      </c>
      <c r="K10021" s="3" t="str">
        <f aca="false">K$8981</f>
        <v>Mortalidade de Jovens (15-29 anos) por causas externas.</v>
      </c>
      <c r="L10021" s="3" t="str">
        <f aca="false">L$8981</f>
        <v>Datasus e IBGE</v>
      </c>
      <c r="M10021" s="3" t="str">
        <f aca="false">M$8981</f>
        <v>Taxa de Mortalidade por 100 mil jovens</v>
      </c>
      <c r="N10021" s="5"/>
      <c r="O10021" s="3" t="n">
        <v>33.0755533848488</v>
      </c>
    </row>
    <row r="10022" customFormat="false" ht="15" hidden="false" customHeight="true" outlineLevel="0" collapsed="false">
      <c r="A10022" s="3" t="str">
        <f aca="false">A$8982</f>
        <v>Sustentabilidade Social</v>
      </c>
      <c r="B10022" s="3" t="str">
        <f aca="false">B$8982</f>
        <v>Mortalidade na Infância</v>
      </c>
      <c r="C10022" s="3" t="n">
        <f aca="false">C$8982</f>
        <v>-1</v>
      </c>
      <c r="D10022" s="3" t="s">
        <v>252</v>
      </c>
      <c r="E10022" s="3" t="n">
        <f aca="false">E$8982</f>
        <v>2017</v>
      </c>
      <c r="F10022" s="3" t="n">
        <f aca="false">F$8982</f>
        <v>2019</v>
      </c>
      <c r="G10022" s="3" t="n">
        <v>17.8634180625512</v>
      </c>
      <c r="H10022" s="3" t="n">
        <f aca="false">H$8982</f>
        <v>0.0715526625290683</v>
      </c>
      <c r="I10022" s="3" t="n">
        <f aca="false">I$8982</f>
        <v>0.122</v>
      </c>
      <c r="J10022" s="3" t="n">
        <f aca="false">J$8982</f>
        <v>0.00872942482854633</v>
      </c>
      <c r="K10022" s="3" t="str">
        <f aca="false">K$8982</f>
        <v>Óbitos de menores de 5 anos por grupo de 1.000 nascidos vivos.</v>
      </c>
      <c r="L10022" s="3" t="str">
        <f aca="false">L$8982</f>
        <v>Datasus</v>
      </c>
      <c r="M10022" s="3" t="str">
        <f aca="false">M$8982</f>
        <v>Porcentagem %</v>
      </c>
      <c r="N10022" s="5"/>
      <c r="O10022" s="3" t="n">
        <v>40.5860297921721</v>
      </c>
    </row>
    <row r="10023" customFormat="false" ht="15" hidden="false" customHeight="true" outlineLevel="0" collapsed="false">
      <c r="A10023" s="3" t="str">
        <f aca="false">A$8983</f>
        <v>Sustentabilidade Social</v>
      </c>
      <c r="B10023" s="3" t="str">
        <f aca="false">B$8983</f>
        <v> Total</v>
      </c>
      <c r="C10023" s="3" t="n">
        <f aca="false">C$8983</f>
        <v>1</v>
      </c>
      <c r="D10023" s="3" t="s">
        <v>252</v>
      </c>
      <c r="E10023" s="3" t="n">
        <f aca="false">E$8983</f>
        <v>2019</v>
      </c>
      <c r="F10023" s="3" t="n">
        <f aca="false">F$8983</f>
        <v>2019</v>
      </c>
      <c r="G10023" s="3" t="n">
        <v>28.9179789443331</v>
      </c>
      <c r="H10023" s="3" t="n">
        <f aca="false">H$8983</f>
        <v>1</v>
      </c>
      <c r="I10023" s="3" t="n">
        <f aca="false">I$8983</f>
        <v>0.122</v>
      </c>
      <c r="J10023" s="3" t="n">
        <f aca="false">J$8983</f>
        <v>0.122</v>
      </c>
      <c r="K10023" s="3" t="str">
        <f aca="false">K$8983</f>
        <v>Nota obtida via normalização e ponderação de indicadores que variam de 0 a 100.</v>
      </c>
      <c r="L10023" s="3" t="str">
        <f aca="false">L$8983</f>
        <v>Tendências</v>
      </c>
      <c r="M10023" s="3" t="str">
        <f aca="false">M$8983</f>
        <v>Nota de 0 a 100</v>
      </c>
      <c r="N10023" s="5"/>
      <c r="O10023" s="3" t="n">
        <v>12.2480596496781</v>
      </c>
    </row>
    <row r="10024" customFormat="false" ht="15" hidden="false" customHeight="true" outlineLevel="0" collapsed="false">
      <c r="A10024" s="3" t="s">
        <v>238</v>
      </c>
      <c r="B10024" s="3" t="s">
        <v>25</v>
      </c>
      <c r="C10024" s="3" t="n">
        <v>1</v>
      </c>
      <c r="D10024" s="3" t="s">
        <v>252</v>
      </c>
      <c r="E10024" s="3" t="n">
        <v>2019</v>
      </c>
      <c r="F10024" s="3" t="n">
        <v>2019</v>
      </c>
      <c r="G10024" s="3" t="n">
        <v>34.0623828336198</v>
      </c>
      <c r="H10024" s="3" t="n">
        <v>1</v>
      </c>
      <c r="I10024" s="3" t="n">
        <v>0.01</v>
      </c>
      <c r="J10024" s="3" t="n">
        <f aca="false">I10024*H10024</f>
        <v>0.01</v>
      </c>
      <c r="K10024" s="4" t="str">
        <f aca="false">K9944</f>
        <v>Nota obtida via normalização e ponderação de indicadores que variam de 0 a 100.</v>
      </c>
      <c r="L10024" s="3" t="str">
        <f aca="false">L9944</f>
        <v>Tendências</v>
      </c>
      <c r="M10024" s="3" t="str">
        <f aca="false">M$8984</f>
        <v>Nota de 0 a 100</v>
      </c>
      <c r="N10024" s="5"/>
      <c r="O10024" s="3" t="n">
        <v>6.6957377987769</v>
      </c>
    </row>
    <row r="10025" customFormat="false" ht="15" hidden="false" customHeight="true" outlineLevel="0" collapsed="false">
      <c r="A10025" s="3" t="str">
        <f aca="false">A$8905</f>
        <v>Sustentabilidade Ambiental</v>
      </c>
      <c r="B10025" s="3" t="str">
        <f aca="false">B$8905</f>
        <v>Emissões de CO2</v>
      </c>
      <c r="C10025" s="3" t="n">
        <f aca="false">C$8905</f>
        <v>-1</v>
      </c>
      <c r="D10025" s="3" t="s">
        <v>253</v>
      </c>
      <c r="E10025" s="3" t="n">
        <f aca="false">E$8905</f>
        <v>2017</v>
      </c>
      <c r="F10025" s="3" t="n">
        <f aca="false">F$8905</f>
        <v>2019</v>
      </c>
      <c r="G10025" s="3" t="n">
        <v>168.530448309571</v>
      </c>
      <c r="H10025" s="3" t="n">
        <f aca="false">H$8905</f>
        <v>0.276509599416255</v>
      </c>
      <c r="I10025" s="3" t="n">
        <f aca="false">I$8905</f>
        <v>0.078</v>
      </c>
      <c r="J10025" s="3" t="n">
        <f aca="false">J$8905</f>
        <v>0.0215677487544679</v>
      </c>
      <c r="K10025" s="3" t="str">
        <f aca="false">K$8905</f>
        <v>CO2 emitido e derivado de remoção de unidades de conservação pelo PIB Total.</v>
      </c>
      <c r="L10025" s="3" t="str">
        <f aca="false">L$8905</f>
        <v>SEEG/OC e Tendências</v>
      </c>
      <c r="M10025" s="3" t="str">
        <f aca="false">M$8905</f>
        <v>Toneladas emitidas de CO2  por habitante</v>
      </c>
      <c r="N10025" s="5" t="str">
        <f aca="false">N$71</f>
        <v>A partir da publicação de 2019, ou seja, do dado de 2017, o denominador foi alterado de população para PIB total (o PIB utilizado para cálculo é estimado pela Tendências)</v>
      </c>
      <c r="O10025" s="3" t="n">
        <v>59.5906604612129</v>
      </c>
    </row>
    <row r="10026" customFormat="false" ht="15" hidden="false" customHeight="true" outlineLevel="0" collapsed="false">
      <c r="A10026" s="3" t="str">
        <f aca="false">A$8906</f>
        <v>Sustentabilidade Ambiental</v>
      </c>
      <c r="B10026" s="3" t="str">
        <f aca="false">B$8906</f>
        <v>Serviços Urbanos</v>
      </c>
      <c r="C10026" s="3" t="n">
        <f aca="false">C$8906</f>
        <v>1</v>
      </c>
      <c r="D10026" s="3" t="s">
        <v>253</v>
      </c>
      <c r="E10026" s="3" t="n">
        <f aca="false">E$8906</f>
        <v>2017</v>
      </c>
      <c r="F10026" s="3" t="n">
        <f aca="false">F$8906</f>
        <v>2019</v>
      </c>
      <c r="G10026" s="3" t="n">
        <v>0.703862479365257</v>
      </c>
      <c r="H10026" s="3" t="n">
        <f aca="false">H$8906</f>
        <v>0.112607049901131</v>
      </c>
      <c r="I10026" s="3" t="n">
        <f aca="false">I$8906</f>
        <v>0.078</v>
      </c>
      <c r="J10026" s="3" t="n">
        <f aca="false">J$8906</f>
        <v>0.00878334989228819</v>
      </c>
      <c r="K10026" s="3" t="str">
        <f aca="false">K$8906</f>
        <v>Oferta de serviços municipais para coleta de materiais especiais e limpeza urbana (Nota: 0-2 a partir da agregação dos dados municipais).</v>
      </c>
      <c r="L10026" s="3" t="str">
        <f aca="false">L$8906</f>
        <v>SNIS</v>
      </c>
      <c r="M10026" s="3" t="str">
        <f aca="false">M$8906</f>
        <v>Pontuação de 0 a 2</v>
      </c>
      <c r="N10026" s="5"/>
      <c r="O10026" s="3" t="n">
        <v>35.1931239682629</v>
      </c>
    </row>
    <row r="10027" customFormat="false" ht="15" hidden="false" customHeight="true" outlineLevel="0" collapsed="false">
      <c r="A10027" s="3" t="str">
        <f aca="false">A$8907</f>
        <v>Sustentabilidade Ambiental</v>
      </c>
      <c r="B10027" s="3" t="str">
        <f aca="false">B$8907</f>
        <v>Destinação do Lixo</v>
      </c>
      <c r="C10027" s="3" t="n">
        <f aca="false">C$8907</f>
        <v>1</v>
      </c>
      <c r="D10027" s="3" t="s">
        <v>253</v>
      </c>
      <c r="E10027" s="3" t="n">
        <f aca="false">E$8907</f>
        <v>2017</v>
      </c>
      <c r="F10027" s="3" t="n">
        <f aca="false">F$8907</f>
        <v>2019</v>
      </c>
      <c r="G10027" s="3" t="n">
        <v>0.344554561590576</v>
      </c>
      <c r="H10027" s="3" t="n">
        <f aca="false">H$8907</f>
        <v>0.144272511161853</v>
      </c>
      <c r="I10027" s="3" t="n">
        <f aca="false">I$8907</f>
        <v>0.078</v>
      </c>
      <c r="J10027" s="3" t="n">
        <f aca="false">J$8907</f>
        <v>0.0112532558706245</v>
      </c>
      <c r="K10027" s="3" t="str">
        <f aca="false">K$8907</f>
        <v>Destinação adequada para o tipo de resíduo sólido e qualidade das unidades de destino em solo.</v>
      </c>
      <c r="L10027" s="3" t="str">
        <f aca="false">L$8907</f>
        <v>SNIS</v>
      </c>
      <c r="M10027" s="3" t="str">
        <f aca="false">M$8907</f>
        <v>Pontuação de 0 a 1</v>
      </c>
      <c r="N10027" s="5"/>
      <c r="O10027" s="3" t="n">
        <v>47.3851005817772</v>
      </c>
    </row>
    <row r="10028" customFormat="false" ht="15" hidden="false" customHeight="true" outlineLevel="0" collapsed="false">
      <c r="A10028" s="3" t="str">
        <f aca="false">A$8908</f>
        <v>Sustentabilidade Ambiental</v>
      </c>
      <c r="B10028" s="3" t="str">
        <f aca="false">B$8908</f>
        <v>Tratamento de Esgoto</v>
      </c>
      <c r="C10028" s="3" t="n">
        <f aca="false">C$8908</f>
        <v>1</v>
      </c>
      <c r="D10028" s="3" t="s">
        <v>253</v>
      </c>
      <c r="E10028" s="3" t="n">
        <f aca="false">E$8908</f>
        <v>2017</v>
      </c>
      <c r="F10028" s="3" t="n">
        <f aca="false">F$8908</f>
        <v>2019</v>
      </c>
      <c r="G10028" s="3" t="n">
        <v>28.009978105667</v>
      </c>
      <c r="H10028" s="3" t="n">
        <f aca="false">H$8908</f>
        <v>0.274026242219037</v>
      </c>
      <c r="I10028" s="3" t="n">
        <f aca="false">I$8908</f>
        <v>0.078</v>
      </c>
      <c r="J10028" s="3" t="n">
        <f aca="false">J$8908</f>
        <v>0.0213740468930849</v>
      </c>
      <c r="K10028" s="3" t="str">
        <f aca="false">K$8908</f>
        <v>Parcela de esgoto tratado do total de água consumida multiplicado pela proporção de domicílios com acesso à agua encanada proveniente de rede geral de distribuição no estado.</v>
      </c>
      <c r="L10028" s="3" t="str">
        <f aca="false">L$8908</f>
        <v>SNIS e IBGE</v>
      </c>
      <c r="M10028" s="3" t="str">
        <f aca="false">M$8908</f>
        <v>Porcentagem %</v>
      </c>
      <c r="N100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028" s="3" t="n">
        <v>32.8568206998581</v>
      </c>
    </row>
    <row r="10029" customFormat="false" ht="15" hidden="false" customHeight="true" outlineLevel="0" collapsed="false">
      <c r="A10029" s="3" t="str">
        <f aca="false">A$8909</f>
        <v>Sustentabilidade Ambiental</v>
      </c>
      <c r="B10029" s="3" t="str">
        <f aca="false">B$8909</f>
        <v>Perda de Água</v>
      </c>
      <c r="C10029" s="3" t="n">
        <f aca="false">C$8909</f>
        <v>-1</v>
      </c>
      <c r="D10029" s="3" t="s">
        <v>253</v>
      </c>
      <c r="E10029" s="3" t="n">
        <f aca="false">E$8909</f>
        <v>2017</v>
      </c>
      <c r="F10029" s="3" t="n">
        <f aca="false">F$8909</f>
        <v>2019</v>
      </c>
      <c r="G10029" s="3" t="n">
        <v>37.89</v>
      </c>
      <c r="H10029" s="3" t="n">
        <f aca="false">H$8909</f>
        <v>0.192584597301725</v>
      </c>
      <c r="I10029" s="3" t="n">
        <f aca="false">I$8909</f>
        <v>0.078</v>
      </c>
      <c r="J10029" s="3" t="n">
        <f aca="false">J$8909</f>
        <v>0.0150215985895346</v>
      </c>
      <c r="K10029" s="3" t="str">
        <f aca="false">K$8909</f>
        <v>Índice de perdas na distribuição de água.</v>
      </c>
      <c r="L10029" s="3" t="str">
        <f aca="false">L$8909</f>
        <v>SNIS</v>
      </c>
      <c r="M10029" s="3" t="str">
        <f aca="false">M$8909</f>
        <v>Porcentagem %</v>
      </c>
      <c r="N10029" s="5"/>
      <c r="O10029" s="3" t="n">
        <v>76.4801959983667</v>
      </c>
    </row>
    <row r="10030" customFormat="false" ht="15" hidden="false" customHeight="true" outlineLevel="0" collapsed="false">
      <c r="A10030" s="3" t="str">
        <f aca="false">A$8910</f>
        <v>Sustentabilidade Ambiental</v>
      </c>
      <c r="B10030" s="3" t="str">
        <f aca="false">B$8910</f>
        <v> Total</v>
      </c>
      <c r="C10030" s="3" t="n">
        <f aca="false">C$8910</f>
        <v>1</v>
      </c>
      <c r="D10030" s="3" t="s">
        <v>253</v>
      </c>
      <c r="E10030" s="3" t="n">
        <f aca="false">E$8910</f>
        <v>2019</v>
      </c>
      <c r="F10030" s="3" t="n">
        <f aca="false">F$8910</f>
        <v>2019</v>
      </c>
      <c r="G10030" s="3" t="n">
        <v>51.0092898280901</v>
      </c>
      <c r="H10030" s="3" t="n">
        <f aca="false">H$8910</f>
        <v>1</v>
      </c>
      <c r="I10030" s="3" t="n">
        <f aca="false">I$8910</f>
        <v>0.078</v>
      </c>
      <c r="J10030" s="3" t="n">
        <f aca="false">J$8910</f>
        <v>0.078</v>
      </c>
      <c r="K10030" s="3" t="str">
        <f aca="false">K$8910</f>
        <v>Nota obtida via normalização e ponderação de indicadores que variam de 0 a 100.</v>
      </c>
      <c r="L10030" s="3" t="str">
        <f aca="false">L$8910</f>
        <v>Tendências</v>
      </c>
      <c r="M10030" s="3" t="str">
        <f aca="false">M$8910</f>
        <v>Nota de 0 a 100</v>
      </c>
      <c r="N10030" s="5"/>
      <c r="O10030" s="3" t="n">
        <v>53.7336192839136</v>
      </c>
    </row>
    <row r="10031" customFormat="false" ht="15" hidden="false" customHeight="true" outlineLevel="0" collapsed="false">
      <c r="A10031" s="3" t="str">
        <f aca="false">A$8911</f>
        <v>Capital Humano</v>
      </c>
      <c r="B10031" s="3" t="str">
        <f aca="false">B$8911</f>
        <v>Custo de Mão de Obra</v>
      </c>
      <c r="C10031" s="3" t="n">
        <f aca="false">C$8911</f>
        <v>-1</v>
      </c>
      <c r="D10031" s="3" t="s">
        <v>253</v>
      </c>
      <c r="E10031" s="3" t="n">
        <f aca="false">E$8911</f>
        <v>2018</v>
      </c>
      <c r="F10031" s="3" t="n">
        <f aca="false">F$8911</f>
        <v>2019</v>
      </c>
      <c r="G10031" s="3" t="n">
        <v>1600.5</v>
      </c>
      <c r="H10031" s="3" t="n">
        <f aca="false">H$8911</f>
        <v>0.420151030851755</v>
      </c>
      <c r="I10031" s="3" t="n">
        <f aca="false">I$8911</f>
        <v>0.082</v>
      </c>
      <c r="J10031" s="3" t="n">
        <f aca="false">J$8911</f>
        <v>0.0344523845298439</v>
      </c>
      <c r="K10031" s="3" t="str">
        <f aca="false">K$8911</f>
        <v>Rendimento médio nominal de todos os trabalhos, habitualmente recebido por mês, pelas pessoas de 14 anos ou mais de idade, ocupadas na semana de referência, com rendimento de trabalho.</v>
      </c>
      <c r="L10031" s="3" t="str">
        <f aca="false">L$8911</f>
        <v>IBGE</v>
      </c>
      <c r="M10031" s="3" t="str">
        <f aca="false">M$8911</f>
        <v>Reais (R$)</v>
      </c>
      <c r="N10031" s="3" t="str">
        <f aca="false">N$17</f>
        <v>A partir da publicação de 2016, ou seja, do dado de 2015, passou a ser usado o rendimento médio nominal de todos os trabalhos, antes disso se usava o rendimento médio real do trabalho principal</v>
      </c>
      <c r="O10031" s="3" t="n">
        <v>89.2578308719782</v>
      </c>
    </row>
    <row r="10032" customFormat="false" ht="15" hidden="false" customHeight="true" outlineLevel="0" collapsed="false">
      <c r="A10032" s="3" t="str">
        <f aca="false">A$8912</f>
        <v>Capital Humano</v>
      </c>
      <c r="B10032" s="3" t="str">
        <f aca="false">B$8912</f>
        <v>PEA com Ensino Superior</v>
      </c>
      <c r="C10032" s="3" t="n">
        <f aca="false">C$8912</f>
        <v>1</v>
      </c>
      <c r="D10032" s="3" t="s">
        <v>253</v>
      </c>
      <c r="E10032" s="3" t="n">
        <f aca="false">E$8912</f>
        <v>2018</v>
      </c>
      <c r="F10032" s="3" t="n">
        <f aca="false">F$8912</f>
        <v>2019</v>
      </c>
      <c r="G10032" s="3" t="n">
        <v>16.7703453169848</v>
      </c>
      <c r="H10032" s="3" t="n">
        <f aca="false">H$8912</f>
        <v>0.161410047971922</v>
      </c>
      <c r="I10032" s="3" t="n">
        <f aca="false">I$8912</f>
        <v>0.082</v>
      </c>
      <c r="J10032" s="3" t="n">
        <f aca="false">J$8912</f>
        <v>0.0132356239336976</v>
      </c>
      <c r="K10032" s="3" t="str">
        <f aca="false">K$8912</f>
        <v>A quantificação dos anos de estudo é feita apenas para a PEA, desconsiderando o nível de educação do restante da população. Desse modo, obtemos a proporção da PEA que têm ensino superior completo.</v>
      </c>
      <c r="L10032" s="3" t="str">
        <f aca="false">L$8912</f>
        <v>IBGE</v>
      </c>
      <c r="M10032" s="3" t="str">
        <f aca="false">M$8912</f>
        <v>Porcentagem %</v>
      </c>
      <c r="N10032" s="5"/>
      <c r="O10032" s="3" t="n">
        <v>18.2514065163361</v>
      </c>
    </row>
    <row r="10033" customFormat="false" ht="15" hidden="false" customHeight="true" outlineLevel="0" collapsed="false">
      <c r="A10033" s="3" t="str">
        <f aca="false">A$8913</f>
        <v>Capital Humano</v>
      </c>
      <c r="B10033" s="3" t="str">
        <f aca="false">B$8913</f>
        <v>Produtividade do Trabalho</v>
      </c>
      <c r="C10033" s="3" t="n">
        <f aca="false">C$8913</f>
        <v>1</v>
      </c>
      <c r="D10033" s="3" t="s">
        <v>253</v>
      </c>
      <c r="E10033" s="3" t="n">
        <f aca="false">E$8913</f>
        <v>2018</v>
      </c>
      <c r="F10033" s="3" t="n">
        <f aca="false">F$8913</f>
        <v>2019</v>
      </c>
      <c r="G10033" s="3" t="n">
        <v>41.4362985143516</v>
      </c>
      <c r="H10033" s="3" t="n">
        <f aca="false">H$8913</f>
        <v>0.253033252621177</v>
      </c>
      <c r="I10033" s="3" t="n">
        <f aca="false">I$8913</f>
        <v>0.082</v>
      </c>
      <c r="J10033" s="3" t="n">
        <f aca="false">J$8913</f>
        <v>0.0207487267149365</v>
      </c>
      <c r="K10033" s="3" t="str">
        <f aca="false">K$8913</f>
        <v>PIB pelo total de pessoas ocupadas no período.</v>
      </c>
      <c r="L10033" s="3" t="str">
        <f aca="false">L$8913</f>
        <v>IBGE e Tendências</v>
      </c>
      <c r="M10033" s="3" t="str">
        <f aca="false">M$8913</f>
        <v>Mil Reais (R$) por habitante</v>
      </c>
      <c r="N10033" s="5" t="str">
        <f aca="false">N$19</f>
        <v>O PIB utilizado para cálculo é estimado pela Tendências</v>
      </c>
      <c r="O10033" s="3" t="n">
        <v>2.76410578018448</v>
      </c>
    </row>
    <row r="10034" customFormat="false" ht="15" hidden="false" customHeight="true" outlineLevel="0" collapsed="false">
      <c r="A10034" s="3" t="str">
        <f aca="false">A$8914</f>
        <v>Capital Humano</v>
      </c>
      <c r="B10034" s="3" t="str">
        <f aca="false">B$8914</f>
        <v>Qualificação dos Trabalhadores</v>
      </c>
      <c r="C10034" s="3" t="n">
        <f aca="false">C$8914</f>
        <v>1</v>
      </c>
      <c r="D10034" s="3" t="s">
        <v>253</v>
      </c>
      <c r="E10034" s="3" t="n">
        <f aca="false">E$8914</f>
        <v>2018</v>
      </c>
      <c r="F10034" s="3" t="n">
        <f aca="false">F$8914</f>
        <v>2019</v>
      </c>
      <c r="G10034" s="3" t="n">
        <v>9.4084257</v>
      </c>
      <c r="H10034" s="3" t="n">
        <f aca="false">H$8914</f>
        <v>0.165405668555146</v>
      </c>
      <c r="I10034" s="3" t="n">
        <f aca="false">I$8914</f>
        <v>0.082</v>
      </c>
      <c r="J10034" s="3" t="n">
        <f aca="false">J$8914</f>
        <v>0.013563264821522</v>
      </c>
      <c r="K10034" s="3" t="str">
        <f aca="false">K$8914</f>
        <v>Anos de estudos da população economicamente ativa (acima de 14 anos de idade).</v>
      </c>
      <c r="L10034" s="3" t="str">
        <f aca="false">L$8914</f>
        <v>IBGE</v>
      </c>
      <c r="M10034" s="3" t="str">
        <f aca="false">M$8914</f>
        <v>Anos</v>
      </c>
      <c r="N10034" s="5"/>
      <c r="O10034" s="3" t="n">
        <v>0</v>
      </c>
    </row>
    <row r="10035" customFormat="false" ht="15" hidden="false" customHeight="true" outlineLevel="0" collapsed="false">
      <c r="A10035" s="3" t="str">
        <f aca="false">A$8915</f>
        <v>Capital Humano</v>
      </c>
      <c r="B10035" s="3" t="str">
        <f aca="false">B$8915</f>
        <v> Total</v>
      </c>
      <c r="C10035" s="3" t="n">
        <f aca="false">C$8915</f>
        <v>1</v>
      </c>
      <c r="D10035" s="3" t="s">
        <v>253</v>
      </c>
      <c r="E10035" s="3" t="n">
        <f aca="false">E$8915</f>
        <v>2019</v>
      </c>
      <c r="F10035" s="3" t="n">
        <f aca="false">F$8915</f>
        <v>2019</v>
      </c>
      <c r="G10035" s="3" t="n">
        <v>41.1471407299592</v>
      </c>
      <c r="H10035" s="3" t="n">
        <f aca="false">H$8915</f>
        <v>1</v>
      </c>
      <c r="I10035" s="3" t="n">
        <f aca="false">I$8915</f>
        <v>0.082</v>
      </c>
      <c r="J10035" s="3" t="n">
        <f aca="false">J$8915</f>
        <v>0.082</v>
      </c>
      <c r="K10035" s="3" t="str">
        <f aca="false">K$8915</f>
        <v>Nota obtida via normalização e ponderação de indicadores que variam de 0 a 100.</v>
      </c>
      <c r="L10035" s="3" t="str">
        <f aca="false">L$8915</f>
        <v>Tendências</v>
      </c>
      <c r="M10035" s="3" t="str">
        <f aca="false">M$8915</f>
        <v>Nota de 0 a 100</v>
      </c>
      <c r="N10035" s="5"/>
      <c r="O10035" s="3" t="n">
        <v>7.3519051433692</v>
      </c>
    </row>
    <row r="10036" customFormat="false" ht="15" hidden="false" customHeight="true" outlineLevel="0" collapsed="false">
      <c r="A10036" s="3" t="str">
        <f aca="false">A$8916</f>
        <v>Educação</v>
      </c>
      <c r="B10036" s="3" t="str">
        <f aca="false">B$8916</f>
        <v>Avaliação da Educação</v>
      </c>
      <c r="C10036" s="3" t="n">
        <f aca="false">C$8916</f>
        <v>1</v>
      </c>
      <c r="D10036" s="3" t="s">
        <v>253</v>
      </c>
      <c r="E10036" s="3" t="n">
        <f aca="false">E$8916</f>
        <v>2019</v>
      </c>
      <c r="F10036" s="3" t="n">
        <f aca="false">F$8916</f>
        <v>2019</v>
      </c>
      <c r="G10036" s="3" t="n">
        <v>100</v>
      </c>
      <c r="H10036" s="3" t="n">
        <f aca="false">H$8916</f>
        <v>0.0548496147284625</v>
      </c>
      <c r="I10036" s="3" t="n">
        <f aca="false">I$8916</f>
        <v>0.113</v>
      </c>
      <c r="J10036" s="3" t="n">
        <f aca="false">J$8916</f>
        <v>0.00619800646431626</v>
      </c>
      <c r="K10036" s="3" t="str">
        <f aca="false">K$8916</f>
        <v>Status dos programas estaduais de avaliação da educação básica.</v>
      </c>
      <c r="L10036" s="3" t="str">
        <f aca="false">L$8916</f>
        <v>Secretarias Estaduais de Educação</v>
      </c>
      <c r="M10036" s="3" t="str">
        <f aca="false">M$8916</f>
        <v>Pontuação de 0 a 100</v>
      </c>
      <c r="N100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036" s="3" t="n">
        <v>100</v>
      </c>
    </row>
    <row r="10037" customFormat="false" ht="15" hidden="false" customHeight="true" outlineLevel="0" collapsed="false">
      <c r="A10037" s="3" t="str">
        <f aca="false">A$8917</f>
        <v>Educação</v>
      </c>
      <c r="B10037" s="3" t="str">
        <f aca="false">B$8917</f>
        <v>IDEB</v>
      </c>
      <c r="C10037" s="3" t="n">
        <f aca="false">C$8917</f>
        <v>1</v>
      </c>
      <c r="D10037" s="3" t="s">
        <v>253</v>
      </c>
      <c r="E10037" s="3" t="n">
        <f aca="false">E$8917</f>
        <v>2017</v>
      </c>
      <c r="F10037" s="3" t="n">
        <f aca="false">F$8917</f>
        <v>2019</v>
      </c>
      <c r="G10037" s="3" t="n">
        <v>4.34874626295322</v>
      </c>
      <c r="H10037" s="3" t="n">
        <f aca="false">H$8917</f>
        <v>0.0808886176378408</v>
      </c>
      <c r="I10037" s="3" t="n">
        <f aca="false">I$8917</f>
        <v>0.113</v>
      </c>
      <c r="J10037" s="3" t="n">
        <f aca="false">J$8917</f>
        <v>0.00914041379307601</v>
      </c>
      <c r="K10037" s="3" t="str">
        <f aca="false">K$8917</f>
        <v>Qualidade da educação básica do Brasil, considera fluxo escolar e média de desempenhos nas avaliações de toda a rede de ensino.</v>
      </c>
      <c r="L10037" s="3" t="str">
        <f aca="false">L$8917</f>
        <v>INEP</v>
      </c>
      <c r="M10037" s="3" t="str">
        <f aca="false">M$8917</f>
        <v>Pontuação de  a 10</v>
      </c>
      <c r="N10037" s="5"/>
      <c r="O10037" s="3" t="n">
        <v>19.7487958206702</v>
      </c>
    </row>
    <row r="10038" customFormat="false" ht="15" hidden="false" customHeight="true" outlineLevel="0" collapsed="false">
      <c r="A10038" s="3" t="str">
        <f aca="false">A$8918</f>
        <v>Educação</v>
      </c>
      <c r="B10038" s="3" t="str">
        <f aca="false">B$8918</f>
        <v>ENEM</v>
      </c>
      <c r="C10038" s="3" t="n">
        <f aca="false">C$8918</f>
        <v>1</v>
      </c>
      <c r="D10038" s="3" t="s">
        <v>253</v>
      </c>
      <c r="E10038" s="3" t="n">
        <f aca="false">E$8918</f>
        <v>2018</v>
      </c>
      <c r="F10038" s="3" t="n">
        <f aca="false">F$8918</f>
        <v>2019</v>
      </c>
      <c r="G10038" s="3" t="n">
        <v>515.298136</v>
      </c>
      <c r="H10038" s="3" t="n">
        <f aca="false">H$8918</f>
        <v>0.0819526505815132</v>
      </c>
      <c r="I10038" s="3" t="n">
        <f aca="false">I$8918</f>
        <v>0.113</v>
      </c>
      <c r="J10038" s="3" t="n">
        <f aca="false">J$8918</f>
        <v>0.009260649515711</v>
      </c>
      <c r="K10038" s="3" t="str">
        <f aca="false">K$8918</f>
        <v>Desempenho dos alunos do Ensino Médio para acesso ao Ensino Superior e a programas de financiamento em instituições privadas.</v>
      </c>
      <c r="L10038" s="3" t="str">
        <f aca="false">L$8918</f>
        <v>INEP</v>
      </c>
      <c r="M10038" s="3" t="str">
        <f aca="false">M$8918</f>
        <v>Pontuação de 0 a 1000</v>
      </c>
      <c r="N10038" s="5"/>
      <c r="O10038" s="3" t="n">
        <v>40.034029895728</v>
      </c>
    </row>
    <row r="10039" customFormat="false" ht="15" hidden="false" customHeight="true" outlineLevel="0" collapsed="false">
      <c r="A10039" s="3" t="str">
        <f aca="false">A$8919</f>
        <v>Educação</v>
      </c>
      <c r="B10039" s="3" t="str">
        <f aca="false">B$8919</f>
        <v>PISA</v>
      </c>
      <c r="C10039" s="3" t="n">
        <f aca="false">C$8919</f>
        <v>1</v>
      </c>
      <c r="D10039" s="3" t="s">
        <v>253</v>
      </c>
      <c r="E10039" s="3" t="n">
        <f aca="false">E$8919</f>
        <v>2015</v>
      </c>
      <c r="F10039" s="3" t="n">
        <f aca="false">F$8919</f>
        <v>2019</v>
      </c>
      <c r="G10039" s="3" t="n">
        <v>374</v>
      </c>
      <c r="H10039" s="3" t="n">
        <f aca="false">H$8919</f>
        <v>0.090284857667192</v>
      </c>
      <c r="I10039" s="3" t="n">
        <f aca="false">I$8919</f>
        <v>0.113</v>
      </c>
      <c r="J10039" s="3" t="n">
        <f aca="false">J$8919</f>
        <v>0.0102021889163927</v>
      </c>
      <c r="K10039" s="3" t="str">
        <f aca="false">K$8919</f>
        <v>Desempenho dos estudantes na faixa dos 15 anos no Programa internacional de avaliação dos estudantes.</v>
      </c>
      <c r="L10039" s="3" t="str">
        <f aca="false">L$8919</f>
        <v>PISA</v>
      </c>
      <c r="M10039" s="3" t="str">
        <f aca="false">M$8919</f>
        <v>Pontuação de 0 1000</v>
      </c>
      <c r="N10039" s="5"/>
      <c r="O10039" s="3" t="n">
        <v>27.7272727272724</v>
      </c>
    </row>
    <row r="10040" customFormat="false" ht="15" hidden="false" customHeight="true" outlineLevel="0" collapsed="false">
      <c r="A10040" s="3" t="str">
        <f aca="false">A$8920</f>
        <v>Educação</v>
      </c>
      <c r="B10040" s="3" t="str">
        <f aca="false">B$8920</f>
        <v>Índice de Oportunidade da Educação</v>
      </c>
      <c r="C10040" s="3" t="n">
        <f aca="false">C$8920</f>
        <v>1</v>
      </c>
      <c r="D10040" s="3" t="s">
        <v>253</v>
      </c>
      <c r="E10040" s="3" t="n">
        <f aca="false">E$8920</f>
        <v>2019</v>
      </c>
      <c r="F10040" s="3" t="n">
        <f aca="false">F$8920</f>
        <v>2019</v>
      </c>
      <c r="G10040" s="3" t="n">
        <v>4.52424</v>
      </c>
      <c r="H10040" s="3" t="n">
        <f aca="false">H$8920</f>
        <v>0.234735317913053</v>
      </c>
      <c r="I10040" s="3" t="n">
        <f aca="false">I$8920</f>
        <v>0.113</v>
      </c>
      <c r="J10040" s="3" t="n">
        <f aca="false">J$8920</f>
        <v>0.026525090924175</v>
      </c>
      <c r="K10040" s="3" t="str">
        <f aca="false">K$8920</f>
        <v>Mede a qualidade das oportunidades educacionais oferecidas por municípios e estados.</v>
      </c>
      <c r="L10040" s="3" t="str">
        <f aca="false">L$8920</f>
        <v>Comunidade Educativa CEDAC</v>
      </c>
      <c r="M10040" s="3" t="str">
        <f aca="false">M$8920</f>
        <v>Pontuação de 0 a 10</v>
      </c>
      <c r="N10040" s="5"/>
      <c r="O10040" s="3" t="n">
        <v>37.4467591170105</v>
      </c>
    </row>
    <row r="10041" customFormat="false" ht="15" hidden="false" customHeight="true" outlineLevel="0" collapsed="false">
      <c r="A10041" s="3" t="str">
        <f aca="false">A$8921</f>
        <v>Educação</v>
      </c>
      <c r="B10041" s="3" t="str">
        <f aca="false">B$8921</f>
        <v>Taxa de Frequência Líquida do Ensino Fundamental</v>
      </c>
      <c r="C10041" s="3" t="n">
        <f aca="false">C$8921</f>
        <v>1</v>
      </c>
      <c r="D10041" s="3" t="s">
        <v>253</v>
      </c>
      <c r="E10041" s="3" t="n">
        <f aca="false">E$8921</f>
        <v>2018</v>
      </c>
      <c r="F10041" s="3" t="n">
        <f aca="false">F$8921</f>
        <v>2019</v>
      </c>
      <c r="G10041" s="3" t="n">
        <v>97.1</v>
      </c>
      <c r="H10041" s="3" t="n">
        <f aca="false">H$8921</f>
        <v>0.11997391492894</v>
      </c>
      <c r="I10041" s="3" t="n">
        <f aca="false">I$8921</f>
        <v>0.113</v>
      </c>
      <c r="J10041" s="3" t="n">
        <f aca="false">J$8921</f>
        <v>0.0135570523869702</v>
      </c>
      <c r="K10041" s="3" t="str">
        <f aca="false">K$8921</f>
        <v>Razão entre o número de pessoas na faixa etária de 6 a 14 anos frequentando o Ensino Fundamental.</v>
      </c>
      <c r="L10041" s="3" t="str">
        <f aca="false">L$8921</f>
        <v>IBGE</v>
      </c>
      <c r="M10041" s="3" t="str">
        <f aca="false">M$8921</f>
        <v>Porcentagem %</v>
      </c>
      <c r="N10041" s="5" t="str">
        <f aca="false">N$4396</f>
        <v>A partir da edição de 2017, ou seja, do dado de 2015, o indicador Taxa de abandono do ensino fundamental foi substituído pelo Taxa de frequência líquida do ensino fundamental</v>
      </c>
      <c r="O10041" s="3" t="n">
        <v>58.3333333333333</v>
      </c>
    </row>
    <row r="10042" customFormat="false" ht="15" hidden="false" customHeight="true" outlineLevel="0" collapsed="false">
      <c r="A10042" s="3" t="str">
        <f aca="false">A$8922</f>
        <v>Educação</v>
      </c>
      <c r="B10042" s="3" t="str">
        <f aca="false">B$8922</f>
        <v>Taxa de frequência líquida do ensino médio</v>
      </c>
      <c r="C10042" s="3" t="n">
        <f aca="false">C$8922</f>
        <v>1</v>
      </c>
      <c r="D10042" s="3" t="s">
        <v>253</v>
      </c>
      <c r="E10042" s="3" t="n">
        <f aca="false">E$8922</f>
        <v>2018</v>
      </c>
      <c r="F10042" s="3" t="n">
        <f aca="false">F$8922</f>
        <v>2019</v>
      </c>
      <c r="G10042" s="3" t="n">
        <v>60.8</v>
      </c>
      <c r="H10042" s="3" t="n">
        <f aca="false">H$8922</f>
        <v>0.142964739746</v>
      </c>
      <c r="I10042" s="3" t="n">
        <f aca="false">I$8922</f>
        <v>0.113</v>
      </c>
      <c r="J10042" s="3" t="n">
        <f aca="false">J$8922</f>
        <v>0.016155015591298</v>
      </c>
      <c r="K10042" s="3" t="str">
        <f aca="false">K$8922</f>
        <v>Razão entre o número de pessoas na faixa etária de 15 a 17 anos frequentando o Ensino Médio.</v>
      </c>
      <c r="L10042" s="3" t="str">
        <f aca="false">L$8922</f>
        <v>IBGE</v>
      </c>
      <c r="M10042" s="3" t="str">
        <f aca="false">M$8922</f>
        <v>Porcentagem %</v>
      </c>
      <c r="N10042" s="5" t="str">
        <f aca="false">N$4397</f>
        <v>A partir da edição de 2017, ou seja, do dado de 2015, o indicador Taxa de abandono do ensino médio foi substituído pelo Taxa de frequência líquida do ensino médio</v>
      </c>
      <c r="O10042" s="3" t="n">
        <v>33.2225913621262</v>
      </c>
    </row>
    <row r="10043" customFormat="false" ht="15" hidden="false" customHeight="true" outlineLevel="0" collapsed="false">
      <c r="A10043" s="3" t="str">
        <f aca="false">A$8923</f>
        <v>Educação</v>
      </c>
      <c r="B10043" s="3" t="str">
        <f aca="false">B$8923</f>
        <v>Taxa de Atendimento do Ensino Infantil</v>
      </c>
      <c r="C10043" s="3" t="n">
        <f aca="false">C$8923</f>
        <v>1</v>
      </c>
      <c r="D10043" s="3" t="s">
        <v>253</v>
      </c>
      <c r="E10043" s="3" t="n">
        <f aca="false">E$8923</f>
        <v>2018</v>
      </c>
      <c r="F10043" s="3" t="n">
        <f aca="false">F$8923</f>
        <v>2019</v>
      </c>
      <c r="G10043" s="3" t="n">
        <v>51.3509994140244</v>
      </c>
      <c r="H10043" s="3" t="n">
        <f aca="false">H$8923</f>
        <v>0.194350286796999</v>
      </c>
      <c r="I10043" s="3" t="n">
        <f aca="false">I$8923</f>
        <v>0.113</v>
      </c>
      <c r="J10043" s="3" t="n">
        <f aca="false">J$8923</f>
        <v>0.0219615824080609</v>
      </c>
      <c r="K10043" s="3" t="str">
        <f aca="false">K$8923</f>
        <v>Proporção de crianças na faixa etária de 0 e 5 anos frequentando a creche/escola. </v>
      </c>
      <c r="L10043" s="3" t="str">
        <f aca="false">L$8923</f>
        <v>IBGE</v>
      </c>
      <c r="M10043" s="3" t="str">
        <f aca="false">M$8923</f>
        <v>Porcentagem %</v>
      </c>
      <c r="N10043" s="5"/>
      <c r="O10043" s="3" t="n">
        <v>64.657633782527</v>
      </c>
    </row>
    <row r="10044" customFormat="false" ht="15" hidden="false" customHeight="true" outlineLevel="0" collapsed="false">
      <c r="A10044" s="3" t="str">
        <f aca="false">A$8924</f>
        <v>Educação</v>
      </c>
      <c r="B10044" s="3" t="str">
        <f aca="false">B$8924</f>
        <v> Total</v>
      </c>
      <c r="C10044" s="3" t="n">
        <f aca="false">C$8924</f>
        <v>1</v>
      </c>
      <c r="D10044" s="3" t="s">
        <v>253</v>
      </c>
      <c r="E10044" s="3" t="n">
        <f aca="false">E$8924</f>
        <v>2019</v>
      </c>
      <c r="F10044" s="3" t="n">
        <f aca="false">F$8924</f>
        <v>2019</v>
      </c>
      <c r="G10044" s="3" t="n">
        <v>45.9711060759112</v>
      </c>
      <c r="H10044" s="3" t="n">
        <f aca="false">H$8924</f>
        <v>1</v>
      </c>
      <c r="I10044" s="3" t="n">
        <f aca="false">I$8924</f>
        <v>0.113</v>
      </c>
      <c r="J10044" s="3" t="n">
        <f aca="false">J$8924</f>
        <v>0.113</v>
      </c>
      <c r="K10044" s="3" t="str">
        <f aca="false">K$8924</f>
        <v>Nota obtida via normalização e ponderação de indicadores que variam de 0 a 100.</v>
      </c>
      <c r="L10044" s="3" t="str">
        <f aca="false">L$8924</f>
        <v>Tendências</v>
      </c>
      <c r="M10044" s="3" t="str">
        <f aca="false">M$8924</f>
        <v>Nota de 0 a 100</v>
      </c>
      <c r="N10044" s="5"/>
      <c r="O10044" s="3" t="n">
        <v>37.1443868924864</v>
      </c>
    </row>
    <row r="10045" customFormat="false" ht="15" hidden="false" customHeight="true" outlineLevel="0" collapsed="false">
      <c r="A10045" s="3" t="str">
        <f aca="false">A$8925</f>
        <v>Eficiência da Máquina Pública</v>
      </c>
      <c r="B10045" s="3" t="str">
        <f aca="false">B$8925</f>
        <v>Eficiência do Judiciário</v>
      </c>
      <c r="C10045" s="3" t="n">
        <f aca="false">C$8925</f>
        <v>-1</v>
      </c>
      <c r="D10045" s="3" t="s">
        <v>253</v>
      </c>
      <c r="E10045" s="3" t="n">
        <f aca="false">E$8925</f>
        <v>2017</v>
      </c>
      <c r="F10045" s="3" t="n">
        <f aca="false">F$8925</f>
        <v>2019</v>
      </c>
      <c r="G10045" s="3" t="n">
        <v>71.2460646624531</v>
      </c>
      <c r="H10045" s="3" t="n">
        <f aca="false">H$8925</f>
        <v>0.194457604513834</v>
      </c>
      <c r="I10045" s="3" t="n">
        <f aca="false">I$8925</f>
        <v>0.079</v>
      </c>
      <c r="J10045" s="3" t="n">
        <f aca="false">J$8925</f>
        <v>0.0153621507565929</v>
      </c>
      <c r="K10045" s="3" t="str">
        <f aca="false">K$8925</f>
        <v>Taxa de congestionamento = 1 - (processos baixados)/(casos novos + casos pendentes)</v>
      </c>
      <c r="L10045" s="3" t="str">
        <f aca="false">L$8925</f>
        <v>CNJ</v>
      </c>
      <c r="M10045" s="3" t="str">
        <f aca="false">M$8925</f>
        <v>Porcentagem %</v>
      </c>
      <c r="N100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045" s="3" t="n">
        <v>30.8169025082532</v>
      </c>
    </row>
    <row r="10046" customFormat="false" ht="15" hidden="false" customHeight="true" outlineLevel="0" collapsed="false">
      <c r="A10046" s="3" t="str">
        <f aca="false">A$8926</f>
        <v>Eficiência da Máquina Pública</v>
      </c>
      <c r="B10046" s="3" t="str">
        <f aca="false">B$8926</f>
        <v>Custo do Executivo/PIB</v>
      </c>
      <c r="C10046" s="3" t="n">
        <f aca="false">C$8926</f>
        <v>-1</v>
      </c>
      <c r="D10046" s="3" t="s">
        <v>253</v>
      </c>
      <c r="E10046" s="3" t="n">
        <f aca="false">E$8926</f>
        <v>2018</v>
      </c>
      <c r="F10046" s="3" t="n">
        <f aca="false">F$8926</f>
        <v>2019</v>
      </c>
      <c r="G10046" s="3" t="n">
        <v>0.823413103644731</v>
      </c>
      <c r="H10046" s="3" t="n">
        <f aca="false">H$8926</f>
        <v>0.276747308320545</v>
      </c>
      <c r="I10046" s="3" t="n">
        <f aca="false">I$8926</f>
        <v>0.079</v>
      </c>
      <c r="J10046" s="3" t="n">
        <f aca="false">J$8926</f>
        <v>0.021863037357323</v>
      </c>
      <c r="K10046" s="3" t="str">
        <f aca="false">K$8926</f>
        <v>Recursos públicos alocados na administração direta / PIB.</v>
      </c>
      <c r="L10046" s="3" t="str">
        <f aca="false">L$8926</f>
        <v>Siconfi e Tendências</v>
      </c>
      <c r="M10046" s="3" t="str">
        <f aca="false">M$8926</f>
        <v>Porcentagem %</v>
      </c>
      <c r="N10046" s="3" t="str">
        <f aca="false">N$61</f>
        <v>O PIB utilizado para cálculo é estimado pela Tendências</v>
      </c>
      <c r="O10046" s="3" t="n">
        <v>78.3714322788658</v>
      </c>
    </row>
    <row r="10047" customFormat="false" ht="15" hidden="false" customHeight="true" outlineLevel="0" collapsed="false">
      <c r="A10047" s="3" t="str">
        <f aca="false">A$8927</f>
        <v>Eficiência da Máquina Pública</v>
      </c>
      <c r="B10047" s="3" t="str">
        <f aca="false">B$8927</f>
        <v>Custo do Judiciário/PIB</v>
      </c>
      <c r="C10047" s="3" t="n">
        <f aca="false">C$8927</f>
        <v>-1</v>
      </c>
      <c r="D10047" s="3" t="s">
        <v>253</v>
      </c>
      <c r="E10047" s="3" t="n">
        <f aca="false">E$8927</f>
        <v>2018</v>
      </c>
      <c r="F10047" s="3" t="n">
        <f aca="false">F$8927</f>
        <v>2019</v>
      </c>
      <c r="G10047" s="3" t="n">
        <v>1.10990586298799</v>
      </c>
      <c r="H10047" s="3" t="n">
        <f aca="false">H$8927</f>
        <v>0.0655469947709602</v>
      </c>
      <c r="I10047" s="3" t="n">
        <f aca="false">I$8927</f>
        <v>0.079</v>
      </c>
      <c r="J10047" s="3" t="n">
        <f aca="false">J$8927</f>
        <v>0.00517821258690586</v>
      </c>
      <c r="K10047" s="3" t="str">
        <f aca="false">K$8927</f>
        <v>Recursos públicos alocados no judiciário / PIB.</v>
      </c>
      <c r="L10047" s="3" t="str">
        <f aca="false">L$8927</f>
        <v>Siconfi e Tendências</v>
      </c>
      <c r="M10047" s="3" t="str">
        <f aca="false">M$8927</f>
        <v>Porcentagem %</v>
      </c>
      <c r="N10047" s="3" t="str">
        <f aca="false">N$63</f>
        <v>O PIB utilizado para cálculo é estimado pela Tendências. O Distrito Federal não é válido nesse indicador.</v>
      </c>
      <c r="O10047" s="3" t="n">
        <v>56.827290934504</v>
      </c>
    </row>
    <row r="10048" customFormat="false" ht="15" hidden="false" customHeight="true" outlineLevel="0" collapsed="false">
      <c r="A10048" s="3" t="str">
        <f aca="false">A$8928</f>
        <v>Eficiência da Máquina Pública</v>
      </c>
      <c r="B10048" s="3" t="str">
        <f aca="false">B$8928</f>
        <v>Custo do Legislativo/PIB</v>
      </c>
      <c r="C10048" s="3" t="n">
        <f aca="false">C$8928</f>
        <v>-1</v>
      </c>
      <c r="D10048" s="3" t="s">
        <v>253</v>
      </c>
      <c r="E10048" s="3" t="n">
        <f aca="false">E$8928</f>
        <v>2018</v>
      </c>
      <c r="F10048" s="3" t="n">
        <f aca="false">F$8928</f>
        <v>2019</v>
      </c>
      <c r="G10048" s="3" t="n">
        <v>0.661420089525495</v>
      </c>
      <c r="H10048" s="3" t="n">
        <f aca="false">H$8928</f>
        <v>0.281457770221759</v>
      </c>
      <c r="I10048" s="3" t="n">
        <f aca="false">I$8928</f>
        <v>0.079</v>
      </c>
      <c r="J10048" s="3" t="n">
        <f aca="false">J$8928</f>
        <v>0.022235163847519</v>
      </c>
      <c r="K10048" s="3" t="str">
        <f aca="false">K$8928</f>
        <v>Recursos públicos alocados no legislativo / PIB.</v>
      </c>
      <c r="L10048" s="3" t="str">
        <f aca="false">L$8928</f>
        <v>Siconfi e Tendências</v>
      </c>
      <c r="M10048" s="3" t="str">
        <f aca="false">M$8928</f>
        <v>Porcentagem %</v>
      </c>
      <c r="N10048" s="3" t="str">
        <f aca="false">N$64</f>
        <v>O PIB utilizado para cálculo é estimado pela Tendências</v>
      </c>
      <c r="O10048" s="3" t="n">
        <v>73.9951514923596</v>
      </c>
    </row>
    <row r="10049" customFormat="false" ht="15" hidden="false" customHeight="true" outlineLevel="0" collapsed="false">
      <c r="A10049" s="3" t="str">
        <f aca="false">A$8929</f>
        <v>Eficiência da Máquina Pública</v>
      </c>
      <c r="B10049" s="3" t="str">
        <f aca="false">B$8929</f>
        <v>Índice de Transparência</v>
      </c>
      <c r="C10049" s="3" t="n">
        <f aca="false">C$8929</f>
        <v>1</v>
      </c>
      <c r="D10049" s="3" t="s">
        <v>253</v>
      </c>
      <c r="E10049" s="3" t="n">
        <f aca="false">E$8929</f>
        <v>2018</v>
      </c>
      <c r="F10049" s="3" t="n">
        <f aca="false">F$8929</f>
        <v>2019</v>
      </c>
      <c r="G10049" s="3" t="n">
        <v>7.52</v>
      </c>
      <c r="H10049" s="3" t="n">
        <f aca="false">H$8929</f>
        <v>0.181790322172902</v>
      </c>
      <c r="I10049" s="3" t="n">
        <f aca="false">I$8929</f>
        <v>0.079</v>
      </c>
      <c r="J10049" s="3" t="n">
        <f aca="false">J$8929</f>
        <v>0.0143614354516592</v>
      </c>
      <c r="K10049" s="3" t="str">
        <f aca="false">K$8929</f>
        <v>Escala Brasil Transparente 360º - Ranking de “Transparência Passiva” e “Transparência Ativa”.</v>
      </c>
      <c r="L10049" s="3" t="str">
        <f aca="false">L$8929</f>
        <v>CGU</v>
      </c>
      <c r="M10049" s="3" t="str">
        <f aca="false">M$8929</f>
        <v>Pontuação de 0 a 10</v>
      </c>
      <c r="N10049" s="3" t="str">
        <f aca="false">N$62</f>
        <v>A partir da edição de 2018, ou seja, do dado de 2016, passou a ser usado a avaliação Escala Brasil Transparente</v>
      </c>
      <c r="O10049" s="3" t="n">
        <v>41.9178082191781</v>
      </c>
    </row>
    <row r="10050" customFormat="false" ht="15" hidden="false" customHeight="true" outlineLevel="0" collapsed="false">
      <c r="A10050" s="3" t="str">
        <f aca="false">A$8930</f>
        <v>Eficiência da Máquina Pública</v>
      </c>
      <c r="B10050" s="3" t="str">
        <f aca="false">B$8930</f>
        <v> Total</v>
      </c>
      <c r="C10050" s="3" t="n">
        <f aca="false">C$8930</f>
        <v>1</v>
      </c>
      <c r="D10050" s="3" t="s">
        <v>253</v>
      </c>
      <c r="E10050" s="3" t="n">
        <f aca="false">E$8930</f>
        <v>2019</v>
      </c>
      <c r="F10050" s="3" t="n">
        <f aca="false">F$8930</f>
        <v>2019</v>
      </c>
      <c r="G10050" s="3" t="n">
        <v>56.7419334727864</v>
      </c>
      <c r="H10050" s="3" t="n">
        <f aca="false">H$8930</f>
        <v>1</v>
      </c>
      <c r="I10050" s="3" t="n">
        <f aca="false">I$8930</f>
        <v>0.079</v>
      </c>
      <c r="J10050" s="3" t="n">
        <f aca="false">J$8930</f>
        <v>0.079</v>
      </c>
      <c r="K10050" s="3" t="str">
        <f aca="false">K$8930</f>
        <v>Nota obtida via normalização e ponderação de indicadores que variam de 0 a 100.</v>
      </c>
      <c r="L10050" s="3" t="str">
        <f aca="false">L$8930</f>
        <v>Tendências</v>
      </c>
      <c r="M10050" s="3" t="str">
        <f aca="false">M$8930</f>
        <v>Nota de 0 a 100</v>
      </c>
      <c r="N10050" s="5"/>
      <c r="O10050" s="3" t="n">
        <v>54.1117992594086</v>
      </c>
    </row>
    <row r="10051" customFormat="false" ht="15" hidden="false" customHeight="true" outlineLevel="0" collapsed="false">
      <c r="A10051" s="3" t="str">
        <f aca="false">A$8931</f>
        <v>Infraestrutura</v>
      </c>
      <c r="B10051" s="3" t="str">
        <f aca="false">B$8931</f>
        <v>Acessibilidade do Serviço de Telecomunicações</v>
      </c>
      <c r="C10051" s="3" t="n">
        <f aca="false">C$8931</f>
        <v>1</v>
      </c>
      <c r="D10051" s="3" t="s">
        <v>253</v>
      </c>
      <c r="E10051" s="3" t="n">
        <f aca="false">E$8931</f>
        <v>2018</v>
      </c>
      <c r="F10051" s="3" t="n">
        <f aca="false">F$8931</f>
        <v>2019</v>
      </c>
      <c r="G10051" s="3" t="n">
        <v>107.786525341676</v>
      </c>
      <c r="H10051" s="3" t="n">
        <f aca="false">H$8931</f>
        <v>0.102626310390346</v>
      </c>
      <c r="I10051" s="3" t="n">
        <f aca="false">I$8931</f>
        <v>0.127</v>
      </c>
      <c r="J10051" s="3" t="n">
        <f aca="false">J$8931</f>
        <v>0.0130335414195739</v>
      </c>
      <c r="K10051" s="3" t="str">
        <f aca="false">K$8931</f>
        <v>Densidade de acessos por 100 habitantes (telefonia móvel e banda larga).</v>
      </c>
      <c r="L10051" s="3" t="str">
        <f aca="false">L$8931</f>
        <v>ANATEL e IBGE</v>
      </c>
      <c r="M10051" s="3" t="str">
        <f aca="false">M$8931</f>
        <v>Acessos por 100 mil habitantes</v>
      </c>
      <c r="N10051" s="5"/>
      <c r="O10051" s="3" t="n">
        <v>28.0471633842347</v>
      </c>
    </row>
    <row r="10052" customFormat="false" ht="15" hidden="false" customHeight="true" outlineLevel="0" collapsed="false">
      <c r="A10052" s="3" t="str">
        <f aca="false">A$8932</f>
        <v>Infraestrutura</v>
      </c>
      <c r="B10052" s="3" t="str">
        <f aca="false">B$8932</f>
        <v>Qualidade do Serviço de Telecomunicações</v>
      </c>
      <c r="C10052" s="3" t="n">
        <f aca="false">C$8932</f>
        <v>1</v>
      </c>
      <c r="D10052" s="3" t="s">
        <v>253</v>
      </c>
      <c r="E10052" s="3" t="n">
        <f aca="false">E$8932</f>
        <v>2018</v>
      </c>
      <c r="F10052" s="3" t="n">
        <f aca="false">F$8932</f>
        <v>2019</v>
      </c>
      <c r="G10052" s="3" t="n">
        <v>77.65</v>
      </c>
      <c r="H10052" s="3" t="n">
        <f aca="false">H$8932</f>
        <v>0.0998607896894471</v>
      </c>
      <c r="I10052" s="3" t="n">
        <f aca="false">I$8932</f>
        <v>0.127</v>
      </c>
      <c r="J10052" s="3" t="n">
        <f aca="false">J$8932</f>
        <v>0.0126823202905598</v>
      </c>
      <c r="K10052" s="3" t="str">
        <f aca="false">K$8932</f>
        <v>Média do ranking de banda larga fixa e do de telefonia móvel (percentual de indicadores com cumprimento de metas).</v>
      </c>
      <c r="L10052" s="3" t="str">
        <f aca="false">L$8932</f>
        <v>ANATEL</v>
      </c>
      <c r="M10052" s="3" t="str">
        <f aca="false">M$8932</f>
        <v>Porcentagem %</v>
      </c>
      <c r="N10052" s="5"/>
      <c r="O10052" s="3" t="n">
        <v>93.452380952381</v>
      </c>
    </row>
    <row r="10053" customFormat="false" ht="15" hidden="false" customHeight="true" outlineLevel="0" collapsed="false">
      <c r="A10053" s="3" t="str">
        <f aca="false">A$8933</f>
        <v>Infraestrutura</v>
      </c>
      <c r="B10053" s="3" t="str">
        <f aca="false">B$8933</f>
        <v>Custo de Combustíveis</v>
      </c>
      <c r="C10053" s="3" t="n">
        <f aca="false">C$8933</f>
        <v>-1</v>
      </c>
      <c r="D10053" s="3" t="s">
        <v>253</v>
      </c>
      <c r="E10053" s="3" t="n">
        <f aca="false">E$8933</f>
        <v>2018</v>
      </c>
      <c r="F10053" s="3" t="n">
        <f aca="false">F$8933</f>
        <v>2019</v>
      </c>
      <c r="G10053" s="3" t="n">
        <v>3.71495508228618</v>
      </c>
      <c r="H10053" s="3" t="n">
        <f aca="false">H$8933</f>
        <v>0.0924769858116104</v>
      </c>
      <c r="I10053" s="3" t="n">
        <f aca="false">I$8933</f>
        <v>0.127</v>
      </c>
      <c r="J10053" s="3" t="n">
        <f aca="false">J$8933</f>
        <v>0.0117445771980745</v>
      </c>
      <c r="K10053" s="3" t="str">
        <f aca="false">K$8933</f>
        <v>Preço médio pago em reais por consumidores finais (etanol, gasolina e diesel), ponderado pela participação dos combustíveis no consumo total.</v>
      </c>
      <c r="L10053" s="3" t="str">
        <f aca="false">L$8933</f>
        <v>ANP</v>
      </c>
      <c r="M10053" s="3" t="str">
        <f aca="false">M$8933</f>
        <v>Reais (R$)</v>
      </c>
      <c r="N10053" s="5" t="str">
        <f aca="false">N$6</f>
        <v>A partir da edição de 2018, ou seja, do dado de 2017 o preço pago passou a ser ponderado pela participação dos combustíveis no consumo total.</v>
      </c>
      <c r="O10053" s="3" t="n">
        <v>89.6573936473605</v>
      </c>
    </row>
    <row r="10054" customFormat="false" ht="15" hidden="false" customHeight="true" outlineLevel="0" collapsed="false">
      <c r="A10054" s="3" t="str">
        <f aca="false">A$8934</f>
        <v>Infraestrutura</v>
      </c>
      <c r="B10054" s="3" t="str">
        <f aca="false">B$8934</f>
        <v>Custo de Saneamento Básico</v>
      </c>
      <c r="C10054" s="3" t="n">
        <f aca="false">C$8934</f>
        <v>-1</v>
      </c>
      <c r="D10054" s="3" t="s">
        <v>253</v>
      </c>
      <c r="E10054" s="3" t="n">
        <f aca="false">E$8934</f>
        <v>2017</v>
      </c>
      <c r="F10054" s="3" t="n">
        <f aca="false">F$8934</f>
        <v>2019</v>
      </c>
      <c r="G10054" s="3" t="n">
        <v>4.01</v>
      </c>
      <c r="H10054" s="3" t="n">
        <f aca="false">H$8934</f>
        <v>0.0967723308328037</v>
      </c>
      <c r="I10054" s="3" t="n">
        <f aca="false">I$8934</f>
        <v>0.127</v>
      </c>
      <c r="J10054" s="3" t="n">
        <f aca="false">J$8934</f>
        <v>0.0122900860157661</v>
      </c>
      <c r="K10054" s="3" t="str">
        <f aca="false">K$8934</f>
        <v>Tarifa média praticada pelo serviço de tratamento e distribuição.</v>
      </c>
      <c r="L10054" s="3" t="str">
        <f aca="false">L$8934</f>
        <v>SNIS</v>
      </c>
      <c r="M10054" s="3" t="str">
        <f aca="false">M$8934</f>
        <v>Reais ($) por m3</v>
      </c>
      <c r="N10054" s="5"/>
      <c r="O10054" s="3" t="n">
        <v>52.8497409326425</v>
      </c>
    </row>
    <row r="10055" customFormat="false" ht="15" hidden="false" customHeight="true" outlineLevel="0" collapsed="false">
      <c r="A10055" s="3" t="str">
        <f aca="false">A$8935</f>
        <v>Infraestrutura</v>
      </c>
      <c r="B10055" s="3" t="str">
        <f aca="false">B$8935</f>
        <v>Disponibilidade de Voos Diretos</v>
      </c>
      <c r="C10055" s="3" t="n">
        <f aca="false">C$8935</f>
        <v>1</v>
      </c>
      <c r="D10055" s="3" t="s">
        <v>253</v>
      </c>
      <c r="E10055" s="3" t="n">
        <f aca="false">E$8935</f>
        <v>2018</v>
      </c>
      <c r="F10055" s="3" t="n">
        <f aca="false">F$8935</f>
        <v>2019</v>
      </c>
      <c r="G10055" s="3" t="n">
        <v>5777</v>
      </c>
      <c r="H10055" s="3" t="n">
        <f aca="false">H$8935</f>
        <v>0.102449148056252</v>
      </c>
      <c r="I10055" s="3" t="n">
        <f aca="false">I$8935</f>
        <v>0.127</v>
      </c>
      <c r="J10055" s="3" t="n">
        <f aca="false">J$8935</f>
        <v>0.013011041803144</v>
      </c>
      <c r="K10055" s="3" t="str">
        <f aca="false">K$8935</f>
        <v>Número de voos diretos domésticos regulares.</v>
      </c>
      <c r="L10055" s="3" t="str">
        <f aca="false">L$8935</f>
        <v>ANAC</v>
      </c>
      <c r="M10055" s="3" t="str">
        <f aca="false">M$8935</f>
        <v>Número de voos</v>
      </c>
      <c r="N10055" s="5"/>
      <c r="O10055" s="3" t="n">
        <v>1.93899159176333</v>
      </c>
    </row>
    <row r="10056" customFormat="false" ht="15" hidden="false" customHeight="true" outlineLevel="0" collapsed="false">
      <c r="A10056" s="3" t="str">
        <f aca="false">A$8936</f>
        <v>Infraestrutura</v>
      </c>
      <c r="B10056" s="3" t="str">
        <f aca="false">B$8936</f>
        <v>Acesso à Energia Elétrica</v>
      </c>
      <c r="C10056" s="3" t="n">
        <f aca="false">C$8936</f>
        <v>1</v>
      </c>
      <c r="D10056" s="3" t="s">
        <v>253</v>
      </c>
      <c r="E10056" s="3" t="n">
        <f aca="false">E$8936</f>
        <v>2018</v>
      </c>
      <c r="F10056" s="3" t="n">
        <f aca="false">F$8936</f>
        <v>2019</v>
      </c>
      <c r="G10056" s="3" t="n">
        <v>99.9407199618748</v>
      </c>
      <c r="H10056" s="3" t="n">
        <f aca="false">H$8936</f>
        <v>0.0432287942732212</v>
      </c>
      <c r="I10056" s="3" t="n">
        <f aca="false">I$8936</f>
        <v>0.127</v>
      </c>
      <c r="J10056" s="3" t="n">
        <f aca="false">J$8936</f>
        <v>0.00549005687269909</v>
      </c>
      <c r="K10056" s="3" t="str">
        <f aca="false">K$8936</f>
        <v>Proporção de domicílios com acesso a energia elétrica (iluminação elétrica).</v>
      </c>
      <c r="L10056" s="3" t="str">
        <f aca="false">L$8936</f>
        <v>IBGE</v>
      </c>
      <c r="M10056" s="3" t="str">
        <f aca="false">M$8936</f>
        <v>Porcentagem %</v>
      </c>
      <c r="N10056" s="5"/>
      <c r="O10056" s="3" t="n">
        <v>98.2814985366457</v>
      </c>
    </row>
    <row r="10057" customFormat="false" ht="15" hidden="false" customHeight="true" outlineLevel="0" collapsed="false">
      <c r="A10057" s="3" t="str">
        <f aca="false">A$8937</f>
        <v>Infraestrutura</v>
      </c>
      <c r="B10057" s="3" t="str">
        <f aca="false">B$8937</f>
        <v>Custo da Energia Elétrica</v>
      </c>
      <c r="C10057" s="3" t="n">
        <f aca="false">C$8937</f>
        <v>-1</v>
      </c>
      <c r="D10057" s="3" t="s">
        <v>253</v>
      </c>
      <c r="E10057" s="3" t="n">
        <f aca="false">E$8937</f>
        <v>2018</v>
      </c>
      <c r="F10057" s="3" t="n">
        <f aca="false">F$8937</f>
        <v>2019</v>
      </c>
      <c r="G10057" s="3" t="n">
        <v>699.913511165518</v>
      </c>
      <c r="H10057" s="3" t="n">
        <f aca="false">H$8937</f>
        <v>0.114630637462429</v>
      </c>
      <c r="I10057" s="3" t="n">
        <f aca="false">I$8937</f>
        <v>0.127</v>
      </c>
      <c r="J10057" s="3" t="n">
        <f aca="false">J$8937</f>
        <v>0.0145580909577285</v>
      </c>
      <c r="K10057" s="3" t="str">
        <f aca="false">K$8937</f>
        <v>Tarifa média praticada para o consumo comercial, residencial e industrial.</v>
      </c>
      <c r="L10057" s="3" t="str">
        <f aca="false">L$8937</f>
        <v>ANEEL</v>
      </c>
      <c r="M10057" s="3" t="str">
        <f aca="false">M$8937</f>
        <v>Reais (R$) por MWh</v>
      </c>
      <c r="N10057" s="5"/>
      <c r="O10057" s="3" t="n">
        <v>56.6743612955406</v>
      </c>
    </row>
    <row r="10058" customFormat="false" ht="15" hidden="false" customHeight="true" outlineLevel="0" collapsed="false">
      <c r="A10058" s="3" t="str">
        <f aca="false">A$8938</f>
        <v>Infraestrutura</v>
      </c>
      <c r="B10058" s="3" t="str">
        <f aca="false">B$8938</f>
        <v>Qualidade da Energia Elétrica</v>
      </c>
      <c r="C10058" s="3" t="n">
        <f aca="false">C$8938</f>
        <v>-1</v>
      </c>
      <c r="D10058" s="3" t="s">
        <v>253</v>
      </c>
      <c r="E10058" s="3" t="n">
        <f aca="false">E$8938</f>
        <v>2018</v>
      </c>
      <c r="F10058" s="3" t="n">
        <f aca="false">F$8938</f>
        <v>2019</v>
      </c>
      <c r="G10058" s="3" t="n">
        <v>0.669486053799518</v>
      </c>
      <c r="H10058" s="3" t="n">
        <f aca="false">H$8938</f>
        <v>0.130636551781839</v>
      </c>
      <c r="I10058" s="3" t="n">
        <f aca="false">I$8938</f>
        <v>0.127</v>
      </c>
      <c r="J10058" s="3" t="n">
        <f aca="false">J$8938</f>
        <v>0.0165908420762936</v>
      </c>
      <c r="K10058" s="3" t="str">
        <f aca="false">K$8938</f>
        <v>O indicador aponta o Desempenho Global de Continuidade, que considera a duração e frequência de interrupções no serviço de energia.</v>
      </c>
      <c r="L10058" s="3" t="str">
        <f aca="false">L$8938</f>
        <v>ANEEL</v>
      </c>
      <c r="M10058" s="3" t="str">
        <f aca="false">M$8938</f>
        <v>Pontuação</v>
      </c>
      <c r="N10058" s="5"/>
      <c r="O10058" s="3" t="n">
        <v>100</v>
      </c>
    </row>
    <row r="10059" customFormat="false" ht="15" hidden="false" customHeight="true" outlineLevel="0" collapsed="false">
      <c r="A10059" s="3" t="str">
        <f aca="false">A$8939</f>
        <v>Infraestrutura</v>
      </c>
      <c r="B10059" s="3" t="str">
        <f aca="false">B$8939</f>
        <v>Qualidade das Rodovias</v>
      </c>
      <c r="C10059" s="3" t="n">
        <f aca="false">C$8939</f>
        <v>1</v>
      </c>
      <c r="D10059" s="3" t="s">
        <v>253</v>
      </c>
      <c r="E10059" s="3" t="n">
        <f aca="false">E$8939</f>
        <v>2018</v>
      </c>
      <c r="F10059" s="3" t="n">
        <f aca="false">F$8939</f>
        <v>2019</v>
      </c>
      <c r="G10059" s="3" t="n">
        <v>3.04976580796253</v>
      </c>
      <c r="H10059" s="3" t="n">
        <f aca="false">H$8939</f>
        <v>0.217318451702051</v>
      </c>
      <c r="I10059" s="3" t="n">
        <f aca="false">I$8939</f>
        <v>0.127</v>
      </c>
      <c r="J10059" s="3" t="n">
        <f aca="false">J$8939</f>
        <v>0.0275994433661605</v>
      </c>
      <c r="K10059" s="3" t="str">
        <f aca="false">K$8939</f>
        <v>Avaliação das condições das vias rodoviárias (nota entre 1 (ruim) a 5 (ótimo) ponderada pela extensão pesquisada).</v>
      </c>
      <c r="L10059" s="3" t="str">
        <f aca="false">L$8939</f>
        <v>CNT</v>
      </c>
      <c r="M10059" s="3" t="str">
        <f aca="false">M$8939</f>
        <v>Pontuação de 1 a 5</v>
      </c>
      <c r="N10059" s="5"/>
      <c r="O10059" s="3" t="n">
        <v>45.2352932158462</v>
      </c>
    </row>
    <row r="10060" customFormat="false" ht="15" hidden="false" customHeight="true" outlineLevel="0" collapsed="false">
      <c r="A10060" s="3" t="str">
        <f aca="false">A$8940</f>
        <v>Infraestrutura</v>
      </c>
      <c r="B10060" s="3" t="str">
        <f aca="false">B$8940</f>
        <v> Total</v>
      </c>
      <c r="C10060" s="3" t="n">
        <f aca="false">C$8940</f>
        <v>1</v>
      </c>
      <c r="D10060" s="3" t="s">
        <v>253</v>
      </c>
      <c r="E10060" s="3" t="n">
        <f aca="false">E$8940</f>
        <v>2019</v>
      </c>
      <c r="F10060" s="3" t="n">
        <f aca="false">F$8940</f>
        <v>2019</v>
      </c>
      <c r="G10060" s="3" t="n">
        <v>59.4542195324903</v>
      </c>
      <c r="H10060" s="3" t="n">
        <f aca="false">H$8940</f>
        <v>1</v>
      </c>
      <c r="I10060" s="3" t="n">
        <f aca="false">I$8940</f>
        <v>0.127</v>
      </c>
      <c r="J10060" s="3" t="n">
        <f aca="false">J$8940</f>
        <v>0.127</v>
      </c>
      <c r="K10060" s="3" t="str">
        <f aca="false">K$8940</f>
        <v>Nota obtida via normalização e ponderação de indicadores que variam de 0 a 100.</v>
      </c>
      <c r="L10060" s="3" t="str">
        <f aca="false">L$8940</f>
        <v>Tendências</v>
      </c>
      <c r="M10060" s="3" t="str">
        <f aca="false">M$8940</f>
        <v>Nota de 0 a 100</v>
      </c>
      <c r="N10060" s="5"/>
      <c r="O10060" s="3" t="n">
        <v>45.4436682922444</v>
      </c>
    </row>
    <row r="10061" customFormat="false" ht="15" hidden="false" customHeight="true" outlineLevel="0" collapsed="false">
      <c r="A10061" s="3" t="str">
        <f aca="false">A$8941</f>
        <v>Inovação</v>
      </c>
      <c r="B10061" s="3" t="str">
        <f aca="false">B$8941</f>
        <v>Investimentos Públicos em P&amp;D</v>
      </c>
      <c r="C10061" s="3" t="n">
        <f aca="false">C$8941</f>
        <v>1</v>
      </c>
      <c r="D10061" s="3" t="s">
        <v>253</v>
      </c>
      <c r="E10061" s="3" t="n">
        <f aca="false">E$8941</f>
        <v>2016</v>
      </c>
      <c r="F10061" s="3" t="n">
        <f aca="false">F$8941</f>
        <v>2019</v>
      </c>
      <c r="G10061" s="3" t="n">
        <v>0.189460251930869</v>
      </c>
      <c r="H10061" s="3" t="n">
        <f aca="false">H$8941</f>
        <v>0.27697122446636</v>
      </c>
      <c r="I10061" s="3" t="n">
        <f aca="false">I$8941</f>
        <v>0.068</v>
      </c>
      <c r="J10061" s="3" t="n">
        <f aca="false">J$8941</f>
        <v>0.0188340432637125</v>
      </c>
      <c r="K10061" s="3" t="str">
        <f aca="false">K$8941</f>
        <v>Participação de Investimento público em P&amp;D no PIB estadual.</v>
      </c>
      <c r="L10061" s="3" t="str">
        <f aca="false">L$8941</f>
        <v>MCTIC e IBGE</v>
      </c>
      <c r="M10061" s="3" t="str">
        <f aca="false">M$8941</f>
        <v>Porcentagem %</v>
      </c>
      <c r="N10061" s="5" t="str">
        <f aca="false">N$68</f>
        <v>O PIB utilizado é o oficial divulgado pelo IBGE</v>
      </c>
      <c r="O10061" s="3" t="n">
        <v>35.7347142882888</v>
      </c>
    </row>
    <row r="10062" customFormat="false" ht="15" hidden="false" customHeight="true" outlineLevel="0" collapsed="false">
      <c r="A10062" s="3" t="str">
        <f aca="false">A$8942</f>
        <v>Inovação</v>
      </c>
      <c r="B10062" s="3" t="str">
        <f aca="false">B$8942</f>
        <v>Patentes</v>
      </c>
      <c r="C10062" s="3" t="n">
        <f aca="false">C$8942</f>
        <v>1</v>
      </c>
      <c r="D10062" s="3" t="s">
        <v>253</v>
      </c>
      <c r="E10062" s="3" t="n">
        <f aca="false">E$8942</f>
        <v>2017</v>
      </c>
      <c r="F10062" s="3" t="n">
        <f aca="false">F$8942</f>
        <v>2019</v>
      </c>
      <c r="G10062" s="3" t="n">
        <v>0.0166341312110092</v>
      </c>
      <c r="H10062" s="3" t="n">
        <f aca="false">H$8942</f>
        <v>0.235363276193226</v>
      </c>
      <c r="I10062" s="3" t="n">
        <f aca="false">I$8942</f>
        <v>0.068</v>
      </c>
      <c r="J10062" s="3" t="n">
        <f aca="false">J$8942</f>
        <v>0.0160047027811393</v>
      </c>
      <c r="K10062" s="3" t="str">
        <f aca="false">K$8942</f>
        <v>Total de concessões de patentes, englobando os tipos: "Patente de Invenção", "Modelo de Utilidade" e "Certificado de Adição" em relação ao PIB.</v>
      </c>
      <c r="L10062" s="3" t="str">
        <f aca="false">L$8942</f>
        <v>INPI e Tendências</v>
      </c>
      <c r="M10062" s="3" t="str">
        <f aca="false">M$8942</f>
        <v>Patentes pelo PIB em 1 bilhão de reais</v>
      </c>
      <c r="N10062" s="3" t="str">
        <f aca="false">N$69</f>
        <v>O PIB utilizado para cálculo é estimado pela Tendências</v>
      </c>
      <c r="O10062" s="3" t="n">
        <v>3.55598626249806</v>
      </c>
    </row>
    <row r="10063" customFormat="false" ht="15" hidden="false" customHeight="true" outlineLevel="0" collapsed="false">
      <c r="A10063" s="3" t="str">
        <f aca="false">A$8943</f>
        <v>Inovação</v>
      </c>
      <c r="B10063" s="3" t="str">
        <f aca="false">B$8943</f>
        <v>Bolsa de Mestrado e Doutorado</v>
      </c>
      <c r="C10063" s="3" t="n">
        <f aca="false">C$8943</f>
        <v>1</v>
      </c>
      <c r="D10063" s="3" t="s">
        <v>253</v>
      </c>
      <c r="E10063" s="3" t="n">
        <f aca="false">E$8943</f>
        <v>2017</v>
      </c>
      <c r="F10063" s="3" t="n">
        <f aca="false">F$8943</f>
        <v>2019</v>
      </c>
      <c r="G10063" s="3" t="n">
        <v>41.4714615638403</v>
      </c>
      <c r="H10063" s="3" t="n">
        <f aca="false">H$8943</f>
        <v>0.267071958016711</v>
      </c>
      <c r="I10063" s="3" t="n">
        <f aca="false">I$8943</f>
        <v>0.068</v>
      </c>
      <c r="J10063" s="3" t="n">
        <f aca="false">J$8943</f>
        <v>0.0181608931451364</v>
      </c>
      <c r="K10063" s="3" t="str">
        <f aca="false">K$8943</f>
        <v>Proporção de discentes de pós-graduação beneficiados pela Bolsa CNPq, CAPES ou FAPs dos Estados.</v>
      </c>
      <c r="L10063" s="3" t="str">
        <f aca="false">L$8943</f>
        <v>CNPQ, CAPES e CONFAP</v>
      </c>
      <c r="M10063" s="3" t="str">
        <f aca="false">M$8943</f>
        <v>Porcentagem %</v>
      </c>
      <c r="N1006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063" s="3" t="n">
        <v>100</v>
      </c>
    </row>
    <row r="10064" customFormat="false" ht="15" hidden="false" customHeight="true" outlineLevel="0" collapsed="false">
      <c r="A10064" s="3" t="str">
        <f aca="false">A$8944</f>
        <v>Inovação</v>
      </c>
      <c r="B10064" s="3" t="str">
        <f aca="false">B$8944</f>
        <v>Empreendimentos Inovadores</v>
      </c>
      <c r="C10064" s="3" t="n">
        <f aca="false">C$8944</f>
        <v>1</v>
      </c>
      <c r="D10064" s="3" t="s">
        <v>253</v>
      </c>
      <c r="E10064" s="3" t="n">
        <f aca="false">E$8944</f>
        <v>2019</v>
      </c>
      <c r="F10064" s="3" t="n">
        <f aca="false">F$8944</f>
        <v>2019</v>
      </c>
      <c r="G10064" s="3" t="n">
        <v>0.75465452041831</v>
      </c>
      <c r="H10064" s="3" t="n">
        <f aca="false">H$8944</f>
        <v>0.220593541323703</v>
      </c>
      <c r="I10064" s="3" t="n">
        <f aca="false">I$8944</f>
        <v>0.068</v>
      </c>
      <c r="J10064" s="3" t="n">
        <f aca="false">J$8944</f>
        <v>0.0150003608100118</v>
      </c>
      <c r="K10064" s="3" t="str">
        <f aca="false">K$8944</f>
        <v>Número de Aceleradoras, Incubadoras, Parques Tecnológicos e Parques Científicos associados à Anprotec (Associação Nacional de Entidades Promotoras de Empreendimentos Inovadores) para cada 1 milhão de habitantes.</v>
      </c>
      <c r="L10064" s="3" t="str">
        <f aca="false">L$8944</f>
        <v>Anprotec</v>
      </c>
      <c r="M10064" s="3" t="str">
        <f aca="false">M$8944</f>
        <v>Quantidade por 1 milhão de habitantes</v>
      </c>
      <c r="N10064" s="5"/>
      <c r="O10064" s="3" t="n">
        <v>21.3229264797958</v>
      </c>
    </row>
    <row r="10065" customFormat="false" ht="15" hidden="false" customHeight="true" outlineLevel="0" collapsed="false">
      <c r="A10065" s="3" t="str">
        <f aca="false">A$8945</f>
        <v>Inovação</v>
      </c>
      <c r="B10065" s="3" t="str">
        <f aca="false">B$8945</f>
        <v> Total</v>
      </c>
      <c r="C10065" s="3" t="n">
        <f aca="false">C$8945</f>
        <v>1</v>
      </c>
      <c r="D10065" s="3" t="s">
        <v>253</v>
      </c>
      <c r="E10065" s="3" t="n">
        <f aca="false">E$8945</f>
        <v>2019</v>
      </c>
      <c r="F10065" s="3" t="n">
        <f aca="false">F$8945</f>
        <v>2019</v>
      </c>
      <c r="G10065" s="3" t="n">
        <v>42.1453318144568</v>
      </c>
      <c r="H10065" s="3" t="n">
        <f aca="false">H$8945</f>
        <v>1</v>
      </c>
      <c r="I10065" s="3" t="n">
        <f aca="false">I$8945</f>
        <v>0.068</v>
      </c>
      <c r="J10065" s="3" t="n">
        <f aca="false">J$8945</f>
        <v>0.068</v>
      </c>
      <c r="K10065" s="3" t="str">
        <f aca="false">K$8945</f>
        <v>Nota obtida via normalização e ponderação de indicadores que variam de 0 a 100.</v>
      </c>
      <c r="L10065" s="3" t="str">
        <f aca="false">L$8945</f>
        <v>Tendências</v>
      </c>
      <c r="M10065" s="3" t="str">
        <f aca="false">M$8945</f>
        <v>Nota de 0 a 100</v>
      </c>
      <c r="N10065" s="5"/>
      <c r="O10065" s="3" t="n">
        <v>53.2582729782096</v>
      </c>
    </row>
    <row r="10066" customFormat="false" ht="15.75" hidden="false" customHeight="true" outlineLevel="0" collapsed="false">
      <c r="A10066" s="3" t="str">
        <f aca="false">A$8946</f>
        <v>Potencial de Mercado</v>
      </c>
      <c r="B10066" s="3" t="str">
        <f aca="false">B$8946</f>
        <v>Tamanho de Mercado</v>
      </c>
      <c r="C10066" s="3" t="n">
        <f aca="false">C$8946</f>
        <v>1</v>
      </c>
      <c r="D10066" s="3" t="s">
        <v>253</v>
      </c>
      <c r="E10066" s="3" t="n">
        <f aca="false">E$8946</f>
        <v>2018</v>
      </c>
      <c r="F10066" s="3" t="n">
        <f aca="false">F$8946</f>
        <v>2019</v>
      </c>
      <c r="G10066" s="3" t="n">
        <v>62.693119652214</v>
      </c>
      <c r="H10066" s="3" t="n">
        <f aca="false">H$8946</f>
        <v>0.386075959041128</v>
      </c>
      <c r="I10066" s="3" t="n">
        <f aca="false">I$8946</f>
        <v>0.077</v>
      </c>
      <c r="J10066" s="3" t="n">
        <f aca="false">J$8946</f>
        <v>0.0297278488461669</v>
      </c>
      <c r="K10066" s="3" t="str">
        <f aca="false">K$8946</f>
        <v>Nível do Produto Interno Bruto (PIB) em R$ bilhões. </v>
      </c>
      <c r="L10066" s="3" t="str">
        <f aca="false">L$8946</f>
        <v>Tendências</v>
      </c>
      <c r="M10066" s="3" t="str">
        <f aca="false">M$8946</f>
        <v>R$ bilhões</v>
      </c>
      <c r="N10066" s="5" t="str">
        <f aca="false">N$2</f>
        <v>O PIB utilizado para cálculo é estimado pela Tendências</v>
      </c>
      <c r="O10066" s="3" t="n">
        <v>2.29120505659937</v>
      </c>
    </row>
    <row r="10067" customFormat="false" ht="15" hidden="false" customHeight="true" outlineLevel="0" collapsed="false">
      <c r="A10067" s="3" t="str">
        <f aca="false">A$8947</f>
        <v>Potencial de Mercado</v>
      </c>
      <c r="B10067" s="3" t="str">
        <f aca="false">B$8947</f>
        <v>Taxa de Crescimento</v>
      </c>
      <c r="C10067" s="3" t="n">
        <f aca="false">C$8947</f>
        <v>1</v>
      </c>
      <c r="D10067" s="3" t="s">
        <v>253</v>
      </c>
      <c r="E10067" s="3" t="n">
        <f aca="false">E$8947</f>
        <v>2018</v>
      </c>
      <c r="F10067" s="3" t="n">
        <f aca="false">F$8947</f>
        <v>2019</v>
      </c>
      <c r="G10067" s="3" t="n">
        <v>-1.58345812456017</v>
      </c>
      <c r="H10067" s="3" t="n">
        <f aca="false">H$8947</f>
        <v>0.34322762312315</v>
      </c>
      <c r="I10067" s="3" t="n">
        <f aca="false">I$8947</f>
        <v>0.077</v>
      </c>
      <c r="J10067" s="3" t="n">
        <f aca="false">J$8947</f>
        <v>0.0264285269804825</v>
      </c>
      <c r="K10067" s="3" t="str">
        <f aca="false">K$8947</f>
        <v>Média Móvel de quatro períodos para a taxa de crescimento anual do PIB. </v>
      </c>
      <c r="L10067" s="3" t="str">
        <f aca="false">L$8947</f>
        <v>IBGE e Tendências</v>
      </c>
      <c r="M10067" s="3" t="str">
        <f aca="false">M$8947</f>
        <v>Porcentagem %</v>
      </c>
      <c r="N10067" s="5" t="str">
        <f aca="false">N$3</f>
        <v>O PIB utilizado para cálculo é estimado pela Tendências</v>
      </c>
      <c r="O10067" s="3" t="n">
        <v>28.5331685258734</v>
      </c>
    </row>
    <row r="10068" customFormat="false" ht="15" hidden="false" customHeight="true" outlineLevel="0" collapsed="false">
      <c r="A10068" s="3" t="str">
        <f aca="false">A$8948</f>
        <v>Potencial de Mercado</v>
      </c>
      <c r="B10068" s="3" t="str">
        <f aca="false">B$8948</f>
        <v>Crescimento Potencial da Força de Trabalho</v>
      </c>
      <c r="C10068" s="3" t="n">
        <f aca="false">C$8948</f>
        <v>1</v>
      </c>
      <c r="D10068" s="3" t="s">
        <v>253</v>
      </c>
      <c r="E10068" s="3" t="n">
        <f aca="false">E$8948</f>
        <v>2018</v>
      </c>
      <c r="F10068" s="3" t="n">
        <f aca="false">F$8948</f>
        <v>2019</v>
      </c>
      <c r="G10068" s="3" t="n">
        <v>0.484089811689015</v>
      </c>
      <c r="H10068" s="3" t="n">
        <f aca="false">H$8948</f>
        <v>0.270696417835722</v>
      </c>
      <c r="I10068" s="3" t="n">
        <f aca="false">I$8948</f>
        <v>0.077</v>
      </c>
      <c r="J10068" s="3" t="n">
        <f aca="false">J$8948</f>
        <v>0.0208436241733506</v>
      </c>
      <c r="K10068" s="3" t="str">
        <f aca="false">K$8948</f>
        <v>Média da taxa de crescimento da PIA para os próximos 10 anos (população com idade entre 15 e 64 anos).</v>
      </c>
      <c r="L10068" s="3" t="str">
        <f aca="false">L$8948</f>
        <v>IBGE</v>
      </c>
      <c r="M10068" s="3" t="str">
        <f aca="false">M$8948</f>
        <v>Porcentagem %</v>
      </c>
      <c r="N10068" s="5"/>
      <c r="O10068" s="3" t="n">
        <v>20.5120703454501</v>
      </c>
    </row>
    <row r="10069" customFormat="false" ht="15" hidden="false" customHeight="true" outlineLevel="0" collapsed="false">
      <c r="A10069" s="3" t="str">
        <f aca="false">A$8949</f>
        <v>Potencial de Mercado</v>
      </c>
      <c r="B10069" s="3" t="str">
        <f aca="false">B$8949</f>
        <v> Total</v>
      </c>
      <c r="C10069" s="3" t="n">
        <f aca="false">C$8949</f>
        <v>1</v>
      </c>
      <c r="D10069" s="3" t="s">
        <v>253</v>
      </c>
      <c r="E10069" s="3" t="n">
        <f aca="false">E$8949</f>
        <v>2019</v>
      </c>
      <c r="F10069" s="3" t="n">
        <f aca="false">F$8949</f>
        <v>2019</v>
      </c>
      <c r="G10069" s="3" t="n">
        <v>16.2304947678019</v>
      </c>
      <c r="H10069" s="3" t="n">
        <f aca="false">H$8949</f>
        <v>1</v>
      </c>
      <c r="I10069" s="3" t="n">
        <f aca="false">I$8949</f>
        <v>0.077</v>
      </c>
      <c r="J10069" s="3" t="n">
        <f aca="false">J$8949</f>
        <v>0.077</v>
      </c>
      <c r="K10069" s="3" t="str">
        <f aca="false">K$8949</f>
        <v>Nota obtida via normalização e ponderação de indicadores que variam de 0 a 100.</v>
      </c>
      <c r="L10069" s="3" t="str">
        <f aca="false">L$8949</f>
        <v>Tendências</v>
      </c>
      <c r="M10069" s="3" t="str">
        <f aca="false">M$8949</f>
        <v>Nota de 0 a 100</v>
      </c>
      <c r="N10069" s="5"/>
      <c r="O10069" s="3" t="n">
        <v>9.07611985782596</v>
      </c>
    </row>
    <row r="10070" customFormat="false" ht="15" hidden="false" customHeight="true" outlineLevel="0" collapsed="false">
      <c r="A10070" s="3" t="str">
        <f aca="false">A$8950</f>
        <v>Solidez Fiscal</v>
      </c>
      <c r="B10070" s="3" t="str">
        <f aca="false">B$8950</f>
        <v>Taxa de Investimentos</v>
      </c>
      <c r="C10070" s="3" t="n">
        <f aca="false">C$8950</f>
        <v>1</v>
      </c>
      <c r="D10070" s="3" t="s">
        <v>253</v>
      </c>
      <c r="E10070" s="3" t="n">
        <f aca="false">E$8950</f>
        <v>2018</v>
      </c>
      <c r="F10070" s="3" t="n">
        <f aca="false">F$8950</f>
        <v>2019</v>
      </c>
      <c r="G10070" s="3" t="n">
        <v>6.72535274289227</v>
      </c>
      <c r="H10070" s="3" t="n">
        <f aca="false">H$8950</f>
        <v>0.170878190955034</v>
      </c>
      <c r="I10070" s="3" t="n">
        <f aca="false">I$8950</f>
        <v>0.12</v>
      </c>
      <c r="J10070" s="3" t="n">
        <f aca="false">J$8950</f>
        <v>0.0205053829146041</v>
      </c>
      <c r="K10070" s="3" t="str">
        <f aca="false">K$8950</f>
        <v>Investimento liquidado / receita corrente líquida</v>
      </c>
      <c r="L10070" s="3" t="str">
        <f aca="false">L$8950</f>
        <v>Siconfi</v>
      </c>
      <c r="M10070" s="3" t="str">
        <f aca="false">M$8950</f>
        <v>Porcentagem %</v>
      </c>
      <c r="N10070" s="5" t="str">
        <f aca="false">N$55</f>
        <v>Antes da edição de 2020 o indicador era conhecido como "Capacidade de Investimento"</v>
      </c>
      <c r="O10070" s="3" t="n">
        <v>38.8118955041311</v>
      </c>
    </row>
    <row r="10071" customFormat="false" ht="15" hidden="false" customHeight="true" outlineLevel="0" collapsed="false">
      <c r="A10071" s="3" t="str">
        <f aca="false">A$8951</f>
        <v>Solidez Fiscal</v>
      </c>
      <c r="B10071" s="3" t="str">
        <f aca="false">B$8951</f>
        <v>Resultado Nominal</v>
      </c>
      <c r="C10071" s="3" t="n">
        <f aca="false">C$8951</f>
        <v>1</v>
      </c>
      <c r="D10071" s="3" t="s">
        <v>253</v>
      </c>
      <c r="E10071" s="3" t="n">
        <f aca="false">E$8951</f>
        <v>2018</v>
      </c>
      <c r="F10071" s="3" t="n">
        <f aca="false">F$8951</f>
        <v>2019</v>
      </c>
      <c r="G10071" s="3" t="n">
        <v>-0.756320473092385</v>
      </c>
      <c r="H10071" s="3" t="n">
        <f aca="false">H$8951</f>
        <v>0.097306857183677</v>
      </c>
      <c r="I10071" s="3" t="n">
        <f aca="false">I$8951</f>
        <v>0.12</v>
      </c>
      <c r="J10071" s="3" t="n">
        <f aca="false">J$8951</f>
        <v>0.0116768228620412</v>
      </c>
      <c r="K1007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071" s="3" t="str">
        <f aca="false">L$8951</f>
        <v>Siconfi</v>
      </c>
      <c r="M10071" s="3" t="str">
        <f aca="false">M$8951</f>
        <v>Porcentagem %</v>
      </c>
      <c r="N10071" s="5"/>
      <c r="O10071" s="3" t="n">
        <v>65.278095064098</v>
      </c>
    </row>
    <row r="10072" customFormat="false" ht="15" hidden="false" customHeight="true" outlineLevel="0" collapsed="false">
      <c r="A10072" s="3" t="str">
        <f aca="false">A$8952</f>
        <v>Solidez Fiscal</v>
      </c>
      <c r="B10072" s="3" t="str">
        <f aca="false">B$8952</f>
        <v>Solvência Fiscal</v>
      </c>
      <c r="C10072" s="3" t="n">
        <f aca="false">C$8952</f>
        <v>-1</v>
      </c>
      <c r="D10072" s="3" t="s">
        <v>253</v>
      </c>
      <c r="E10072" s="3" t="n">
        <f aca="false">E$8952</f>
        <v>2018</v>
      </c>
      <c r="F10072" s="3" t="n">
        <f aca="false">F$8952</f>
        <v>2019</v>
      </c>
      <c r="G10072" s="3" t="n">
        <v>32.4748386320024</v>
      </c>
      <c r="H10072" s="3" t="n">
        <f aca="false">H$8952</f>
        <v>0.0933880517377633</v>
      </c>
      <c r="I10072" s="3" t="n">
        <f aca="false">I$8952</f>
        <v>0.12</v>
      </c>
      <c r="J10072" s="3" t="n">
        <f aca="false">J$8952</f>
        <v>0.0112065662085316</v>
      </c>
      <c r="K10072" s="3" t="str">
        <f aca="false">K$8952</f>
        <v>Dívida consolidada líquida / receita corrente líquida</v>
      </c>
      <c r="L10072" s="3" t="str">
        <f aca="false">L$8952</f>
        <v>Siconfi</v>
      </c>
      <c r="M10072" s="3" t="str">
        <f aca="false">M$8952</f>
        <v>Porcentagem %</v>
      </c>
      <c r="N10072" s="5"/>
      <c r="O10072" s="3" t="n">
        <v>88.0675431492373</v>
      </c>
    </row>
    <row r="10073" customFormat="false" ht="15" hidden="false" customHeight="true" outlineLevel="0" collapsed="false">
      <c r="A10073" s="3" t="str">
        <f aca="false">A$8953</f>
        <v>Solidez Fiscal</v>
      </c>
      <c r="B10073" s="3" t="str">
        <f aca="false">B$8953</f>
        <v>Sucesso do Planejamento Orçamentário</v>
      </c>
      <c r="C10073" s="3" t="n">
        <f aca="false">C$8953</f>
        <v>1</v>
      </c>
      <c r="D10073" s="3" t="s">
        <v>253</v>
      </c>
      <c r="E10073" s="3" t="n">
        <f aca="false">E$8953</f>
        <v>2018</v>
      </c>
      <c r="F10073" s="3" t="n">
        <f aca="false">F$8953</f>
        <v>2019</v>
      </c>
      <c r="G10073" s="3" t="n">
        <v>87.5616590435824</v>
      </c>
      <c r="H10073" s="3" t="n">
        <f aca="false">H$8953</f>
        <v>0.0794621636939316</v>
      </c>
      <c r="I10073" s="3" t="n">
        <f aca="false">I$8953</f>
        <v>0.12</v>
      </c>
      <c r="J10073" s="3" t="n">
        <f aca="false">J$8953</f>
        <v>0.00953545964327179</v>
      </c>
      <c r="K10073" s="3" t="str">
        <f aca="false">K$8953</f>
        <v>Despesa liquidada pela despesa total atualizada (dotação orçamentária).</v>
      </c>
      <c r="L10073" s="3" t="str">
        <f aca="false">L$8953</f>
        <v>Siconfi</v>
      </c>
      <c r="M10073" s="3" t="str">
        <f aca="false">M$8953</f>
        <v>Porcentagem %</v>
      </c>
      <c r="N10073" s="5" t="str">
        <f aca="false">N$58</f>
        <v>Antes de 2020 o indicador era chamado de "Sucesso da Execução Orçamentária"</v>
      </c>
      <c r="O10073" s="3" t="n">
        <v>69.423076407118</v>
      </c>
    </row>
    <row r="10074" customFormat="false" ht="15" hidden="false" customHeight="true" outlineLevel="0" collapsed="false">
      <c r="A10074" s="3" t="str">
        <f aca="false">A$8954</f>
        <v>Solidez Fiscal</v>
      </c>
      <c r="B10074" s="3" t="str">
        <f aca="false">B$8954</f>
        <v>Dependência Fiscal</v>
      </c>
      <c r="C10074" s="3" t="n">
        <f aca="false">C$8954</f>
        <v>-1</v>
      </c>
      <c r="D10074" s="3" t="s">
        <v>253</v>
      </c>
      <c r="E10074" s="3" t="n">
        <f aca="false">E$8954</f>
        <v>2018</v>
      </c>
      <c r="F10074" s="3" t="n">
        <f aca="false">F$8954</f>
        <v>2019</v>
      </c>
      <c r="G10074" s="3" t="n">
        <v>51.4640610663093</v>
      </c>
      <c r="H10074" s="3" t="n">
        <f aca="false">H$8954</f>
        <v>0.0188498358038808</v>
      </c>
      <c r="I10074" s="3" t="n">
        <f aca="false">I$8954</f>
        <v>0.12</v>
      </c>
      <c r="J10074" s="3" t="n">
        <f aca="false">J$8954</f>
        <v>0.00226198029646569</v>
      </c>
      <c r="K10074" s="3" t="str">
        <f aca="false">K$8954</f>
        <v>Grau de autonomia financeira do Estado tendo por base a participação das receitas correntes próprias (realizadas) sobre a receita corrente total, dado pela fórmula: 1 – (transferências correntes/receita corrente total)</v>
      </c>
      <c r="L10074" s="3" t="str">
        <f aca="false">L$8954</f>
        <v>Siconfi</v>
      </c>
      <c r="M10074" s="3" t="str">
        <f aca="false">M$8954</f>
        <v>Porcentagem %</v>
      </c>
      <c r="N100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074" s="3" t="n">
        <v>36.7753762898043</v>
      </c>
    </row>
    <row r="10075" customFormat="false" ht="15" hidden="false" customHeight="true" outlineLevel="0" collapsed="false">
      <c r="A10075" s="3" t="str">
        <f aca="false">A$8955</f>
        <v>Solidez Fiscal</v>
      </c>
      <c r="B10075" s="3" t="str">
        <f aca="false">B$8955</f>
        <v>Resultado Primário</v>
      </c>
      <c r="C10075" s="3" t="n">
        <f aca="false">C$8955</f>
        <v>1</v>
      </c>
      <c r="D10075" s="3" t="s">
        <v>253</v>
      </c>
      <c r="E10075" s="3" t="n">
        <f aca="false">E$8955</f>
        <v>2018</v>
      </c>
      <c r="F10075" s="3" t="n">
        <f aca="false">F$8955</f>
        <v>2019</v>
      </c>
      <c r="G10075" s="3" t="n">
        <v>0.630168551495982</v>
      </c>
      <c r="H10075" s="3" t="n">
        <f aca="false">H$8955</f>
        <v>0.000612010390159762</v>
      </c>
      <c r="I10075" s="3" t="n">
        <f aca="false">I$8955</f>
        <v>0.12</v>
      </c>
      <c r="J10075" s="3" t="n">
        <f aca="false">J$8955</f>
        <v>7.34412468191714E-005</v>
      </c>
      <c r="K10075" s="3" t="str">
        <f aca="false">K$8955</f>
        <v>O resultado primário é dado pela diferença entre receita primária realizada e a despesa primária empenhada no ano. A diferença é dividida pelo PIB nominal de cada Estado.</v>
      </c>
      <c r="L10075" s="3" t="str">
        <f aca="false">L$8955</f>
        <v>Siconfi e Tendências</v>
      </c>
      <c r="M10075" s="3" t="str">
        <f aca="false">M$8955</f>
        <v>Porcentagem %</v>
      </c>
      <c r="N10075" s="4" t="str">
        <f aca="false">N$2226</f>
        <v>O PIB utilizado para cálculo é estimado pela Tendências</v>
      </c>
      <c r="O10075" s="3" t="n">
        <v>43.0936694536875</v>
      </c>
    </row>
    <row r="10076" customFormat="false" ht="15" hidden="false" customHeight="true" outlineLevel="0" collapsed="false">
      <c r="A10076" s="3" t="str">
        <f aca="false">A$8956</f>
        <v>Solidez Fiscal</v>
      </c>
      <c r="B10076" s="3" t="str">
        <f aca="false">B$8956</f>
        <v>Gasto com Pessoal</v>
      </c>
      <c r="C10076" s="3" t="n">
        <f aca="false">C$8956</f>
        <v>-1</v>
      </c>
      <c r="D10076" s="3" t="s">
        <v>253</v>
      </c>
      <c r="E10076" s="3" t="n">
        <f aca="false">E$8956</f>
        <v>2018</v>
      </c>
      <c r="F10076" s="3" t="n">
        <f aca="false">F$8956</f>
        <v>2019</v>
      </c>
      <c r="G10076" s="3" t="n">
        <v>66.8788468887444</v>
      </c>
      <c r="H10076" s="3" t="n">
        <f aca="false">H$8956</f>
        <v>0.236613693544795</v>
      </c>
      <c r="I10076" s="3" t="n">
        <f aca="false">I$8956</f>
        <v>0.12</v>
      </c>
      <c r="J10076" s="3" t="n">
        <f aca="false">J$8956</f>
        <v>0.0283936432253754</v>
      </c>
      <c r="K10076" s="3" t="str">
        <f aca="false">K$8956</f>
        <v>Gasto Empenhado com Pessoal (%RCL)</v>
      </c>
      <c r="L10076" s="3" t="str">
        <f aca="false">L$8956</f>
        <v>Siconfi</v>
      </c>
      <c r="M10076" s="3" t="str">
        <f aca="false">M$8956</f>
        <v>Porcentagem %</v>
      </c>
      <c r="N10076" s="5"/>
      <c r="O10076" s="3" t="n">
        <v>71.4095175648957</v>
      </c>
    </row>
    <row r="10077" customFormat="false" ht="15" hidden="false" customHeight="true" outlineLevel="0" collapsed="false">
      <c r="A10077" s="3" t="str">
        <f aca="false">A$8957</f>
        <v>Solidez Fiscal</v>
      </c>
      <c r="B10077" s="3" t="str">
        <f aca="false">B$8957</f>
        <v>Índice de Liquidez</v>
      </c>
      <c r="C10077" s="3" t="n">
        <f aca="false">C$8957</f>
        <v>-1</v>
      </c>
      <c r="D10077" s="3" t="s">
        <v>253</v>
      </c>
      <c r="E10077" s="3" t="n">
        <f aca="false">E$8957</f>
        <v>2018</v>
      </c>
      <c r="F10077" s="3" t="n">
        <f aca="false">F$8957</f>
        <v>2019</v>
      </c>
      <c r="G10077" s="3" t="n">
        <v>43.8195929471234</v>
      </c>
      <c r="H10077" s="3" t="n">
        <f aca="false">H$8957</f>
        <v>0.0152132907933547</v>
      </c>
      <c r="I10077" s="3" t="n">
        <f aca="false">I$8957</f>
        <v>0.12</v>
      </c>
      <c r="J10077" s="3" t="n">
        <f aca="false">J$8957</f>
        <v>0.00182559489520256</v>
      </c>
      <c r="K1007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077" s="3" t="str">
        <f aca="false">L$8957</f>
        <v>Siconfi</v>
      </c>
      <c r="M10077" s="3" t="str">
        <f aca="false">M$8957</f>
        <v>Porcentagem %</v>
      </c>
      <c r="N100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077" s="3" t="n">
        <v>61.6905858878057</v>
      </c>
    </row>
    <row r="10078" customFormat="false" ht="15" hidden="false" customHeight="true" outlineLevel="0" collapsed="false">
      <c r="A10078" s="3" t="str">
        <f aca="false">A$8958</f>
        <v>Solidez Fiscal</v>
      </c>
      <c r="B10078" s="3" t="str">
        <f aca="false">B$8958</f>
        <v>Poupança Corrente</v>
      </c>
      <c r="C10078" s="3" t="n">
        <f aca="false">C$8958</f>
        <v>1</v>
      </c>
      <c r="D10078" s="3" t="s">
        <v>253</v>
      </c>
      <c r="E10078" s="3" t="n">
        <f aca="false">E$8958</f>
        <v>2018</v>
      </c>
      <c r="F10078" s="3" t="n">
        <f aca="false">F$8958</f>
        <v>2019</v>
      </c>
      <c r="G10078" s="3" t="n">
        <v>7.63542948598212</v>
      </c>
      <c r="H10078" s="3" t="n">
        <f aca="false">H$8958</f>
        <v>0.287675905897404</v>
      </c>
      <c r="I10078" s="3" t="n">
        <f aca="false">I$8958</f>
        <v>0.12</v>
      </c>
      <c r="J10078" s="3" t="n">
        <f aca="false">J$8958</f>
        <v>0.0345211087076885</v>
      </c>
      <c r="K10078" s="3" t="str">
        <f aca="false">K$8958</f>
        <v>Poupança Corrente (receitas correntes - despesas correntes / receitas correntes)</v>
      </c>
      <c r="L10078" s="3" t="str">
        <f aca="false">L$8958</f>
        <v>Siconfi</v>
      </c>
      <c r="M10078" s="3" t="str">
        <f aca="false">M$8958</f>
        <v>Porcentagem %</v>
      </c>
      <c r="N10078" s="5"/>
      <c r="O10078" s="3" t="n">
        <v>56.6811405626847</v>
      </c>
    </row>
    <row r="10079" customFormat="false" ht="15" hidden="false" customHeight="true" outlineLevel="0" collapsed="false">
      <c r="A10079" s="3" t="str">
        <f aca="false">A$8959</f>
        <v>Solidez Fiscal</v>
      </c>
      <c r="B10079" s="3" t="str">
        <f aca="false">B$8959</f>
        <v> Total</v>
      </c>
      <c r="C10079" s="3" t="n">
        <f aca="false">C$8959</f>
        <v>1</v>
      </c>
      <c r="D10079" s="3" t="s">
        <v>253</v>
      </c>
      <c r="E10079" s="3" t="n">
        <f aca="false">E$8959</f>
        <v>2019</v>
      </c>
      <c r="F10079" s="3" t="n">
        <f aca="false">F$8959</f>
        <v>2019</v>
      </c>
      <c r="G10079" s="3" t="n">
        <v>64.1599446295015</v>
      </c>
      <c r="H10079" s="3" t="n">
        <f aca="false">H$8959</f>
        <v>1</v>
      </c>
      <c r="I10079" s="3" t="n">
        <f aca="false">I$8959</f>
        <v>0.12</v>
      </c>
      <c r="J10079" s="3" t="n">
        <f aca="false">J$8959</f>
        <v>0.12</v>
      </c>
      <c r="K10079" s="3" t="str">
        <f aca="false">K$8959</f>
        <v>Nota obtida via normalização e ponderação de indicadores que variam de 0 a 100.</v>
      </c>
      <c r="L10079" s="3" t="str">
        <f aca="false">L$8959</f>
        <v>Tendências</v>
      </c>
      <c r="M10079" s="3" t="str">
        <f aca="false">M$8959</f>
        <v>Nota de 0 a 100</v>
      </c>
      <c r="N10079" s="5"/>
      <c r="O10079" s="3" t="n">
        <v>83.169923814744</v>
      </c>
    </row>
    <row r="10080" customFormat="false" ht="15" hidden="false" customHeight="true" outlineLevel="0" collapsed="false">
      <c r="A10080" s="3" t="str">
        <f aca="false">A$8960</f>
        <v>Segurança Pública</v>
      </c>
      <c r="B10080" s="3" t="str">
        <f aca="false">B$8960</f>
        <v>Atuação do Sistema de Justiça Criminal</v>
      </c>
      <c r="C10080" s="3" t="n">
        <f aca="false">C$8960</f>
        <v>1</v>
      </c>
      <c r="D10080" s="3" t="s">
        <v>253</v>
      </c>
      <c r="E10080" s="3" t="n">
        <f aca="false">E$8960</f>
        <v>2018</v>
      </c>
      <c r="F10080" s="3" t="n">
        <f aca="false">F$8960</f>
        <v>2019</v>
      </c>
      <c r="G10080" s="3" t="n">
        <v>1.83934612594972</v>
      </c>
      <c r="H10080" s="3" t="n">
        <f aca="false">H$8960</f>
        <v>0.0909740967820325</v>
      </c>
      <c r="I10080" s="3" t="n">
        <f aca="false">I$8960</f>
        <v>0.134</v>
      </c>
      <c r="J10080" s="3" t="n">
        <f aca="false">J$8960</f>
        <v>0.0121905289687924</v>
      </c>
      <c r="K10080" s="3" t="str">
        <f aca="false">K$8960</f>
        <v>População prisional acusada de homicídio em relação ao número de homicídios.</v>
      </c>
      <c r="L10080" s="3" t="str">
        <f aca="false">L$8960</f>
        <v>DEPEN e FBSP</v>
      </c>
      <c r="M10080" s="3" t="str">
        <f aca="false">M$8960</f>
        <v>Porcentagem %</v>
      </c>
      <c r="N10080" s="3" t="str">
        <f aca="false">N$49</f>
        <v>A partir da edição de 2018, ou seja, do dado de 2017 passou a ser usado como numerador a população prisional acusada de homicídio e não mais a população carcerária total.</v>
      </c>
      <c r="O10080" s="3" t="n">
        <v>37.4504710285624</v>
      </c>
    </row>
    <row r="10081" customFormat="false" ht="15" hidden="false" customHeight="true" outlineLevel="0" collapsed="false">
      <c r="A10081" s="3" t="str">
        <f aca="false">A$8961</f>
        <v>Segurança Pública</v>
      </c>
      <c r="B10081" s="3" t="str">
        <f aca="false">B$8961</f>
        <v>Presos sem Condenação</v>
      </c>
      <c r="C10081" s="3" t="n">
        <f aca="false">C$8961</f>
        <v>-1</v>
      </c>
      <c r="D10081" s="3" t="s">
        <v>253</v>
      </c>
      <c r="E10081" s="3" t="n">
        <f aca="false">E$8961</f>
        <v>2017</v>
      </c>
      <c r="F10081" s="3" t="n">
        <f aca="false">F$8961</f>
        <v>2019</v>
      </c>
      <c r="G10081" s="3" t="n">
        <v>38.25</v>
      </c>
      <c r="H10081" s="3" t="n">
        <f aca="false">H$8961</f>
        <v>0.103429586761364</v>
      </c>
      <c r="I10081" s="3" t="n">
        <f aca="false">I$8961</f>
        <v>0.134</v>
      </c>
      <c r="J10081" s="3" t="n">
        <f aca="false">J$8961</f>
        <v>0.0138595646260227</v>
      </c>
      <c r="K10081" s="3" t="str">
        <f aca="false">K$8961</f>
        <v>Proporção de presos sem condenação em relação ao total de presos.</v>
      </c>
      <c r="L10081" s="3" t="str">
        <f aca="false">L$8961</f>
        <v>DEPEN</v>
      </c>
      <c r="M10081" s="3" t="str">
        <f aca="false">M$8961</f>
        <v>Porcentagem %</v>
      </c>
      <c r="N10081" s="5"/>
      <c r="O10081" s="3" t="n">
        <v>44.5879458794588</v>
      </c>
    </row>
    <row r="10082" customFormat="false" ht="15" hidden="false" customHeight="true" outlineLevel="0" collapsed="false">
      <c r="A10082" s="3" t="str">
        <f aca="false">A$8962</f>
        <v>Segurança Pública</v>
      </c>
      <c r="B10082" s="3" t="str">
        <f aca="false">B$8962</f>
        <v>Déficit Carcerário</v>
      </c>
      <c r="C10082" s="3" t="n">
        <f aca="false">C$8962</f>
        <v>-1</v>
      </c>
      <c r="D10082" s="3" t="s">
        <v>253</v>
      </c>
      <c r="E10082" s="3" t="n">
        <f aca="false">E$8962</f>
        <v>2017</v>
      </c>
      <c r="F10082" s="3" t="n">
        <f aca="false">F$8962</f>
        <v>2019</v>
      </c>
      <c r="G10082" s="3" t="n">
        <v>1.54</v>
      </c>
      <c r="H10082" s="3" t="n">
        <f aca="false">H$8962</f>
        <v>0.0927084405756597</v>
      </c>
      <c r="I10082" s="3" t="n">
        <f aca="false">I$8962</f>
        <v>0.134</v>
      </c>
      <c r="J10082" s="3" t="n">
        <f aca="false">J$8962</f>
        <v>0.0124229310371384</v>
      </c>
      <c r="K10082" s="3" t="str">
        <f aca="false">K$8962</f>
        <v>Relação população prisional pelo total de vagas.</v>
      </c>
      <c r="L10082" s="3" t="str">
        <f aca="false">L$8962</f>
        <v>DEPEN</v>
      </c>
      <c r="M10082" s="3" t="str">
        <f aca="false">M$8962</f>
        <v>Porcentagem %</v>
      </c>
      <c r="N10082" s="5"/>
      <c r="O10082" s="3" t="n">
        <v>71.0691823899371</v>
      </c>
    </row>
    <row r="10083" customFormat="false" ht="15" hidden="false" customHeight="true" outlineLevel="0" collapsed="false">
      <c r="A10083" s="3" t="str">
        <f aca="false">A$8963</f>
        <v>Segurança Pública</v>
      </c>
      <c r="B10083" s="3" t="str">
        <f aca="false">B$8963</f>
        <v>Mortes a Esclarecer</v>
      </c>
      <c r="C10083" s="3" t="n">
        <f aca="false">C$8963</f>
        <v>-1</v>
      </c>
      <c r="D10083" s="3" t="s">
        <v>253</v>
      </c>
      <c r="E10083" s="3" t="n">
        <f aca="false">E$8963</f>
        <v>2017</v>
      </c>
      <c r="F10083" s="3" t="n">
        <f aca="false">F$8963</f>
        <v>2019</v>
      </c>
      <c r="G10083" s="3" t="n">
        <v>0.874397103197345</v>
      </c>
      <c r="H10083" s="3" t="n">
        <f aca="false">H$8963</f>
        <v>0.10719025350249</v>
      </c>
      <c r="I10083" s="3" t="n">
        <f aca="false">I$8963</f>
        <v>0.134</v>
      </c>
      <c r="J10083" s="3" t="n">
        <f aca="false">J$8963</f>
        <v>0.0143634939693337</v>
      </c>
      <c r="K10083" s="3" t="str">
        <f aca="false">K$8963</f>
        <v>Óbitos por causas externas a partir de "Eventos cuja intenção é indeterminada" por 100 mil habitantes.</v>
      </c>
      <c r="L10083" s="3" t="str">
        <f aca="false">L$8963</f>
        <v>Datasus e IBGE</v>
      </c>
      <c r="M10083" s="3" t="str">
        <f aca="false">M$8963</f>
        <v>Taxa de mortalidade por 100 mil habitantes</v>
      </c>
      <c r="N100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083" s="3" t="n">
        <v>95.279828510996</v>
      </c>
    </row>
    <row r="10084" customFormat="false" ht="15" hidden="false" customHeight="true" outlineLevel="0" collapsed="false">
      <c r="A10084" s="3" t="str">
        <f aca="false">A$8964</f>
        <v>Segurança Pública</v>
      </c>
      <c r="B10084" s="3" t="str">
        <f aca="false">B$8964</f>
        <v>Mortalidade no Trânsito</v>
      </c>
      <c r="C10084" s="3" t="n">
        <f aca="false">C$8964</f>
        <v>-1</v>
      </c>
      <c r="D10084" s="3" t="s">
        <v>253</v>
      </c>
      <c r="E10084" s="3" t="n">
        <f aca="false">E$8964</f>
        <v>2017</v>
      </c>
      <c r="F10084" s="3" t="n">
        <f aca="false">F$8964</f>
        <v>2019</v>
      </c>
      <c r="G10084" s="3" t="n">
        <v>22.4595141649832</v>
      </c>
      <c r="H10084" s="3" t="n">
        <f aca="false">H$8964</f>
        <v>0.0581084120071216</v>
      </c>
      <c r="I10084" s="3" t="n">
        <f aca="false">I$8964</f>
        <v>0.134</v>
      </c>
      <c r="J10084" s="3" t="n">
        <f aca="false">J$8964</f>
        <v>0.0077865272089543</v>
      </c>
      <c r="K10084" s="3" t="str">
        <f aca="false">K$8964</f>
        <v>Óbitos por acidentes em transporte terrestre em relação a 100 mil habitantes.</v>
      </c>
      <c r="L10084" s="3" t="str">
        <f aca="false">L$8964</f>
        <v>Datasus e IBGE</v>
      </c>
      <c r="M10084" s="3" t="str">
        <f aca="false">M$8964</f>
        <v>Óbitos por 100 mil habitantes</v>
      </c>
      <c r="N10084" s="5" t="str">
        <f aca="false">N$50</f>
        <v>Antes de 2019 o nome do indicador era "Segurança no Trânsito" </v>
      </c>
      <c r="O10084" s="3" t="n">
        <v>57.2687263742434</v>
      </c>
    </row>
    <row r="10085" customFormat="false" ht="15" hidden="false" customHeight="true" outlineLevel="0" collapsed="false">
      <c r="A10085" s="3" t="str">
        <f aca="false">A$8965</f>
        <v>Segurança Pública</v>
      </c>
      <c r="B10085" s="3" t="str">
        <f aca="false">B$8965</f>
        <v>Morbidade no Trânsito</v>
      </c>
      <c r="C10085" s="3" t="n">
        <f aca="false">C$8965</f>
        <v>-1</v>
      </c>
      <c r="D10085" s="3" t="s">
        <v>253</v>
      </c>
      <c r="E10085" s="3" t="n">
        <f aca="false">E$8965</f>
        <v>2018</v>
      </c>
      <c r="F10085" s="3" t="n">
        <f aca="false">F$8965</f>
        <v>2019</v>
      </c>
      <c r="G10085" s="3" t="n">
        <v>93.7532465866347</v>
      </c>
      <c r="H10085" s="3" t="n">
        <f aca="false">H$8965</f>
        <v>0.0880642901472015</v>
      </c>
      <c r="I10085" s="3" t="n">
        <f aca="false">I$8965</f>
        <v>0.134</v>
      </c>
      <c r="J10085" s="3" t="n">
        <f aca="false">J$8965</f>
        <v>0.011800614879725</v>
      </c>
      <c r="K10085" s="3" t="str">
        <f aca="false">K$8965</f>
        <v>Número de internações provocadas por acidente de transporte terrestre em relação a 100 mil habitantes.</v>
      </c>
      <c r="L10085" s="3" t="str">
        <f aca="false">L$8965</f>
        <v>Datasus e IBGE</v>
      </c>
      <c r="M10085" s="3" t="str">
        <f aca="false">M$8965</f>
        <v>Internações por 100 mil habitantes</v>
      </c>
      <c r="N10085" s="3"/>
      <c r="O10085" s="3" t="n">
        <v>86.8541711316925</v>
      </c>
    </row>
    <row r="10086" customFormat="false" ht="15" hidden="false" customHeight="true" outlineLevel="0" collapsed="false">
      <c r="A10086" s="3" t="str">
        <f aca="false">A$8966</f>
        <v>Segurança Pública</v>
      </c>
      <c r="B10086" s="3" t="str">
        <f aca="false">B$8966</f>
        <v>Segurança Pessoal</v>
      </c>
      <c r="C10086" s="3" t="n">
        <f aca="false">C$8966</f>
        <v>-1</v>
      </c>
      <c r="D10086" s="3" t="s">
        <v>253</v>
      </c>
      <c r="E10086" s="3" t="n">
        <f aca="false">E$8966</f>
        <v>2018</v>
      </c>
      <c r="F10086" s="3" t="n">
        <f aca="false">F$8966</f>
        <v>2019</v>
      </c>
      <c r="G10086" s="3" t="n">
        <v>30.2765222334765</v>
      </c>
      <c r="H10086" s="3" t="n">
        <f aca="false">H$8966</f>
        <v>0.254081337515016</v>
      </c>
      <c r="I10086" s="3" t="n">
        <f aca="false">I$8966</f>
        <v>0.134</v>
      </c>
      <c r="J10086" s="3" t="n">
        <f aca="false">J$8966</f>
        <v>0.0340468992270122</v>
      </c>
      <c r="K10086" s="3" t="str">
        <f aca="false">K$8966</f>
        <v>Soma das vítimas de homicídio doloso, latrocínio e lesão corporal seguida de morte, em relação à população total.</v>
      </c>
      <c r="L10086" s="3" t="str">
        <f aca="false">L$8966</f>
        <v>SENASP</v>
      </c>
      <c r="M10086" s="3" t="str">
        <f aca="false">M$8966</f>
        <v>Óbitos por 100 mil habitantes</v>
      </c>
      <c r="N10086" s="5"/>
      <c r="O10086" s="3" t="n">
        <v>63.5870423846515</v>
      </c>
    </row>
    <row r="10087" customFormat="false" ht="15" hidden="false" customHeight="true" outlineLevel="0" collapsed="false">
      <c r="A10087" s="3" t="str">
        <f aca="false">A$8967</f>
        <v>Segurança Pública</v>
      </c>
      <c r="B10087" s="3" t="str">
        <f aca="false">B$8967</f>
        <v>Segurança Patrimonial</v>
      </c>
      <c r="C10087" s="3" t="n">
        <f aca="false">C$8967</f>
        <v>-1</v>
      </c>
      <c r="D10087" s="3" t="s">
        <v>253</v>
      </c>
      <c r="E10087" s="3" t="n">
        <f aca="false">E$8967</f>
        <v>2018</v>
      </c>
      <c r="F10087" s="3" t="n">
        <f aca="false">F$8967</f>
        <v>2019</v>
      </c>
      <c r="G10087" s="3" t="n">
        <v>268.310039594685</v>
      </c>
      <c r="H10087" s="3" t="n">
        <f aca="false">H$8967</f>
        <v>0.123815283360345</v>
      </c>
      <c r="I10087" s="3" t="n">
        <f aca="false">I$8967</f>
        <v>0.134</v>
      </c>
      <c r="J10087" s="3" t="n">
        <f aca="false">J$8967</f>
        <v>0.0165912479702863</v>
      </c>
      <c r="K10087" s="3" t="str">
        <f aca="false">K$8967</f>
        <v>Roubos totais por 100 mil habitantes.</v>
      </c>
      <c r="L10087" s="3" t="str">
        <f aca="false">L$8967</f>
        <v>SENASP</v>
      </c>
      <c r="M10087" s="3" t="str">
        <f aca="false">M$8967</f>
        <v>Roubos por 100 mil habitantes</v>
      </c>
      <c r="N10087" s="3" t="str">
        <f aca="false">N$52</f>
        <v>A partir da edição de 2019, ou seja, do dado de 2018, passou a ser usado o número de roubos totais no lugar de roubos e furtos de veículos</v>
      </c>
      <c r="O10087" s="3" t="n">
        <v>91.9634093004276</v>
      </c>
    </row>
    <row r="10088" customFormat="false" ht="15" hidden="false" customHeight="true" outlineLevel="0" collapsed="false">
      <c r="A10088" s="3" t="str">
        <f aca="false">A$8968</f>
        <v>Segurança Pública</v>
      </c>
      <c r="B10088" s="3" t="str">
        <f aca="false">B$8968</f>
        <v>Qualidade da Informação de Criminalidade</v>
      </c>
      <c r="C10088" s="3" t="n">
        <f aca="false">C$8968</f>
        <v>1</v>
      </c>
      <c r="D10088" s="3" t="s">
        <v>253</v>
      </c>
      <c r="E10088" s="3" t="n">
        <f aca="false">E$8968</f>
        <v>2017</v>
      </c>
      <c r="F10088" s="3" t="n">
        <f aca="false">F$8968</f>
        <v>2019</v>
      </c>
      <c r="G10088" s="3" t="n">
        <v>82.5</v>
      </c>
      <c r="H10088" s="3" t="n">
        <f aca="false">H$8968</f>
        <v>0.0816282993487694</v>
      </c>
      <c r="I10088" s="3" t="n">
        <f aca="false">I$8968</f>
        <v>0.134</v>
      </c>
      <c r="J10088" s="3" t="n">
        <f aca="false">J$8968</f>
        <v>0.0109381921127351</v>
      </c>
      <c r="K10088" s="3" t="str">
        <f aca="false">K$8968</f>
        <v>Qualidade estimada dos registros estatísticos oficiais de Mortes Violentas Intencionais. </v>
      </c>
      <c r="L10088" s="3" t="str">
        <f aca="false">L$8968</f>
        <v>FBSP</v>
      </c>
      <c r="M10088" s="3" t="str">
        <f aca="false">M$8968</f>
        <v>Pontuação de 0 a 100</v>
      </c>
      <c r="N10088" s="5"/>
      <c r="O10088" s="3" t="n">
        <v>76.7123287671233</v>
      </c>
    </row>
    <row r="10089" customFormat="false" ht="15" hidden="false" customHeight="true" outlineLevel="0" collapsed="false">
      <c r="A10089" s="3" t="str">
        <f aca="false">A$8969</f>
        <v>Segurança Pública</v>
      </c>
      <c r="B10089" s="3" t="str">
        <f aca="false">B$8969</f>
        <v> Total</v>
      </c>
      <c r="C10089" s="3" t="n">
        <f aca="false">C$8969</f>
        <v>1</v>
      </c>
      <c r="D10089" s="3" t="s">
        <v>253</v>
      </c>
      <c r="E10089" s="3" t="n">
        <f aca="false">E$8969</f>
        <v>2019</v>
      </c>
      <c r="F10089" s="3" t="n">
        <f aca="false">F$8969</f>
        <v>2019</v>
      </c>
      <c r="G10089" s="3" t="n">
        <v>69.6017166065511</v>
      </c>
      <c r="H10089" s="3" t="n">
        <f aca="false">H$8969</f>
        <v>1</v>
      </c>
      <c r="I10089" s="3" t="n">
        <f aca="false">I$8969</f>
        <v>0.134</v>
      </c>
      <c r="J10089" s="3" t="n">
        <f aca="false">J$8969</f>
        <v>0.134</v>
      </c>
      <c r="K10089" s="3" t="str">
        <f aca="false">K$8969</f>
        <v>Nota obtida via normalização e ponderação de indicadores que variam de 0 a 100.</v>
      </c>
      <c r="L10089" s="3" t="str">
        <f aca="false">L$8969</f>
        <v>Tendências</v>
      </c>
      <c r="M10089" s="3" t="str">
        <f aca="false">M$8969</f>
        <v>Nota de 0 a 100</v>
      </c>
      <c r="N10089" s="5"/>
      <c r="O10089" s="3" t="n">
        <v>78.5318553025718</v>
      </c>
    </row>
    <row r="10090" customFormat="false" ht="15" hidden="false" customHeight="true" outlineLevel="0" collapsed="false">
      <c r="A10090" s="3" t="str">
        <f aca="false">A$8970</f>
        <v>Sustentabilidade Social</v>
      </c>
      <c r="B10090" s="3" t="str">
        <f aca="false">B$8970</f>
        <v>Inadequação de Moradia FJP</v>
      </c>
      <c r="C10090" s="3" t="n">
        <f aca="false">C$8970</f>
        <v>-1</v>
      </c>
      <c r="D10090" s="3" t="s">
        <v>253</v>
      </c>
      <c r="E10090" s="3" t="n">
        <f aca="false">E$8970</f>
        <v>2015</v>
      </c>
      <c r="F10090" s="3" t="n">
        <f aca="false">F$8970</f>
        <v>2019</v>
      </c>
      <c r="G10090" s="3" t="n">
        <v>9.8</v>
      </c>
      <c r="H10090" s="3" t="n">
        <f aca="false">H$8970</f>
        <v>0.111371082199774</v>
      </c>
      <c r="I10090" s="3" t="n">
        <f aca="false">I$8970</f>
        <v>0.122</v>
      </c>
      <c r="J10090" s="3" t="n">
        <f aca="false">J$8970</f>
        <v>0.0135872720283724</v>
      </c>
      <c r="K1009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090" s="3" t="str">
        <f aca="false">L$8970</f>
        <v>Fundação João Pinheiro</v>
      </c>
      <c r="M10090" s="3" t="str">
        <f aca="false">M$8970</f>
        <v>Porcentagem %</v>
      </c>
      <c r="N10090" s="5" t="str">
        <f aca="false">N$31</f>
        <v>A partir de 2020, foi necessário alteração metodológica tendo em vista a não atualização desde de 2015 do indicador da Fundação João Pinheiro, por isso a fonte do indicador passou a ser a PNADc Anual (IBGE).</v>
      </c>
      <c r="O10090" s="3" t="n">
        <v>71.8309859154929</v>
      </c>
    </row>
    <row r="10091" customFormat="false" ht="15" hidden="false" customHeight="true" outlineLevel="0" collapsed="false">
      <c r="A10091" s="3" t="str">
        <f aca="false">A$8971</f>
        <v>Sustentabilidade Social</v>
      </c>
      <c r="B10091" s="3" t="str">
        <f aca="false">B$8971</f>
        <v>Famílias Abaixo da Linha da Pobreza</v>
      </c>
      <c r="C10091" s="3" t="n">
        <f aca="false">C$8971</f>
        <v>-1</v>
      </c>
      <c r="D10091" s="3" t="s">
        <v>253</v>
      </c>
      <c r="E10091" s="3" t="n">
        <f aca="false">E$8971</f>
        <v>2017</v>
      </c>
      <c r="F10091" s="3" t="n">
        <f aca="false">F$8971</f>
        <v>2019</v>
      </c>
      <c r="G10091" s="3" t="n">
        <v>5.747771012799</v>
      </c>
      <c r="H10091" s="3" t="n">
        <f aca="false">H$8971</f>
        <v>0.116395853639309</v>
      </c>
      <c r="I10091" s="3" t="n">
        <f aca="false">I$8971</f>
        <v>0.122</v>
      </c>
      <c r="J10091" s="3" t="n">
        <f aca="false">J$8971</f>
        <v>0.0142002941439957</v>
      </c>
      <c r="K10091" s="3" t="str">
        <f aca="false">K$8971</f>
        <v>% de domicílios com renda domiciliar per capita inferior à linha de pobreza.</v>
      </c>
      <c r="L10091" s="3" t="str">
        <f aca="false">L$8971</f>
        <v>IBGE</v>
      </c>
      <c r="M10091" s="3" t="str">
        <f aca="false">M$8971</f>
        <v>Porcentagem %</v>
      </c>
      <c r="N10091" s="5"/>
      <c r="O10091" s="3" t="n">
        <v>62.183963406419</v>
      </c>
    </row>
    <row r="10092" customFormat="false" ht="15" hidden="false" customHeight="true" outlineLevel="0" collapsed="false">
      <c r="A10092" s="3" t="str">
        <f aca="false">A$8972</f>
        <v>Sustentabilidade Social</v>
      </c>
      <c r="B10092" s="3" t="str">
        <f aca="false">B$8972</f>
        <v>Desigualdade de Renda</v>
      </c>
      <c r="C10092" s="3" t="n">
        <f aca="false">C$8972</f>
        <v>-1</v>
      </c>
      <c r="D10092" s="3" t="s">
        <v>253</v>
      </c>
      <c r="E10092" s="3" t="n">
        <f aca="false">E$8972</f>
        <v>2017</v>
      </c>
      <c r="F10092" s="3" t="n">
        <f aca="false">F$8972</f>
        <v>2019</v>
      </c>
      <c r="G10092" s="3" t="n">
        <v>0.583</v>
      </c>
      <c r="H10092" s="3" t="n">
        <f aca="false">H$8972</f>
        <v>0.0650108005383814</v>
      </c>
      <c r="I10092" s="3" t="n">
        <f aca="false">I$8972</f>
        <v>0.122</v>
      </c>
      <c r="J10092" s="3" t="n">
        <f aca="false">J$8972</f>
        <v>0.00793131766568253</v>
      </c>
      <c r="K10092" s="3" t="str">
        <f aca="false">K$8972</f>
        <v>Índice de Gini do rendimento médio mensal real das pessoas de 14 anos ou mais de idade, em todos os trabalhos, a preços médios do ano</v>
      </c>
      <c r="L10092" s="3" t="str">
        <f aca="false">L$8972</f>
        <v>IBGE</v>
      </c>
      <c r="M10092" s="3" t="str">
        <f aca="false">M$8972</f>
        <v>Coeficiente de Gini (1=Desigualdade Máxima/0=Igualdade Máxima). </v>
      </c>
      <c r="N10092" s="5"/>
      <c r="O10092" s="3" t="n">
        <v>8.37696335078535</v>
      </c>
    </row>
    <row r="10093" customFormat="false" ht="15" hidden="false" customHeight="true" outlineLevel="0" collapsed="false">
      <c r="A10093" s="3" t="str">
        <f aca="false">A$8973</f>
        <v>Sustentabilidade Social</v>
      </c>
      <c r="B10093" s="3" t="str">
        <f aca="false">B$8973</f>
        <v>Acesso ao Saneamento Básico - Água</v>
      </c>
      <c r="C10093" s="3" t="n">
        <f aca="false">C$8973</f>
        <v>1</v>
      </c>
      <c r="D10093" s="3" t="s">
        <v>253</v>
      </c>
      <c r="E10093" s="3" t="n">
        <f aca="false">E$8973</f>
        <v>2018</v>
      </c>
      <c r="F10093" s="3" t="n">
        <f aca="false">F$8973</f>
        <v>2019</v>
      </c>
      <c r="G10093" s="3" t="n">
        <v>75.6993087208186</v>
      </c>
      <c r="H10093" s="3" t="n">
        <f aca="false">H$8973</f>
        <v>0.0692028957466385</v>
      </c>
      <c r="I10093" s="3" t="n">
        <f aca="false">I$8973</f>
        <v>0.122</v>
      </c>
      <c r="J10093" s="3" t="n">
        <f aca="false">J$8973</f>
        <v>0.0084427532810899</v>
      </c>
      <c r="K10093" s="3" t="str">
        <f aca="false">K$8973</f>
        <v>% de domicilios com acesso à água canalizada de rede geral de distribuição.</v>
      </c>
      <c r="L10093" s="3" t="str">
        <f aca="false">L$8973</f>
        <v>IBGE</v>
      </c>
      <c r="M10093" s="3" t="str">
        <f aca="false">M$8973</f>
        <v>Porcentagem %</v>
      </c>
      <c r="N10093" s="5"/>
      <c r="O10093" s="3" t="n">
        <v>61.2078068077559</v>
      </c>
    </row>
    <row r="10094" customFormat="false" ht="15" hidden="false" customHeight="true" outlineLevel="0" collapsed="false">
      <c r="A10094" s="3" t="str">
        <f aca="false">A$8974</f>
        <v>Sustentabilidade Social</v>
      </c>
      <c r="B10094" s="3" t="str">
        <f aca="false">B$8974</f>
        <v>Acesso ao Saneamento Básico - Esgoto</v>
      </c>
      <c r="C10094" s="3" t="n">
        <f aca="false">C$8974</f>
        <v>1</v>
      </c>
      <c r="D10094" s="3" t="s">
        <v>253</v>
      </c>
      <c r="E10094" s="3" t="n">
        <f aca="false">E$8974</f>
        <v>2018</v>
      </c>
      <c r="F10094" s="3" t="n">
        <f aca="false">F$8974</f>
        <v>2019</v>
      </c>
      <c r="G10094" s="3" t="n">
        <v>50.5</v>
      </c>
      <c r="H10094" s="3" t="n">
        <f aca="false">H$8974</f>
        <v>0.0645876294767202</v>
      </c>
      <c r="I10094" s="3" t="n">
        <f aca="false">I$8974</f>
        <v>0.122</v>
      </c>
      <c r="J10094" s="3" t="n">
        <f aca="false">J$8974</f>
        <v>0.00787969079615986</v>
      </c>
      <c r="K10094" s="3" t="str">
        <f aca="false">K$8974</f>
        <v>% de domicilios com acesso à rede coletora de esgoto.</v>
      </c>
      <c r="L10094" s="3" t="str">
        <f aca="false">L$8974</f>
        <v>IBGE</v>
      </c>
      <c r="M10094" s="3" t="str">
        <f aca="false">M$8974</f>
        <v>Porcentagem %</v>
      </c>
      <c r="N10094" s="5"/>
      <c r="O10094" s="3" t="n">
        <v>50.8177570093458</v>
      </c>
    </row>
    <row r="10095" customFormat="false" ht="15" hidden="false" customHeight="true" outlineLevel="0" collapsed="false">
      <c r="A10095" s="3" t="str">
        <f aca="false">A$8975</f>
        <v>Sustentabilidade Social</v>
      </c>
      <c r="B10095" s="3" t="str">
        <f aca="false">B$8975</f>
        <v>Anos Potenciais de Vida Perdidos</v>
      </c>
      <c r="C10095" s="3" t="n">
        <f aca="false">C$8975</f>
        <v>-1</v>
      </c>
      <c r="D10095" s="3" t="s">
        <v>253</v>
      </c>
      <c r="E10095" s="3" t="n">
        <f aca="false">E$8975</f>
        <v>2017</v>
      </c>
      <c r="F10095" s="3" t="n">
        <f aca="false">F$8975</f>
        <v>2019</v>
      </c>
      <c r="G10095" s="3" t="n">
        <v>6.83375577754585</v>
      </c>
      <c r="H10095" s="3" t="n">
        <f aca="false">H$8975</f>
        <v>0.0601704484346425</v>
      </c>
      <c r="I10095" s="3" t="n">
        <f aca="false">I$8975</f>
        <v>0.122</v>
      </c>
      <c r="J10095" s="3" t="n">
        <f aca="false">J$8975</f>
        <v>0.00734079470902638</v>
      </c>
      <c r="K10095" s="3" t="str">
        <f aca="false">K$8975</f>
        <v>Média da diferença da faixa etária em que os óbitos registrados ocorreram e a expectativa de vida ao nascer do Brasil.</v>
      </c>
      <c r="L10095" s="3" t="str">
        <f aca="false">L$8975</f>
        <v>Datasus</v>
      </c>
      <c r="M10095" s="3" t="str">
        <f aca="false">M$8975</f>
        <v>Anos</v>
      </c>
      <c r="N10095" s="5"/>
      <c r="O10095" s="3" t="n">
        <v>87.8690893288191</v>
      </c>
    </row>
    <row r="10096" customFormat="false" ht="15" hidden="false" customHeight="true" outlineLevel="0" collapsed="false">
      <c r="A10096" s="3" t="str">
        <f aca="false">A$8976</f>
        <v>Sustentabilidade Social</v>
      </c>
      <c r="B10096" s="3" t="str">
        <f aca="false">B$8976</f>
        <v>Formalidade do Mercado de Trabalho</v>
      </c>
      <c r="C10096" s="3" t="n">
        <f aca="false">C$8976</f>
        <v>1</v>
      </c>
      <c r="D10096" s="3" t="s">
        <v>253</v>
      </c>
      <c r="E10096" s="3" t="n">
        <f aca="false">E$8976</f>
        <v>2018</v>
      </c>
      <c r="F10096" s="3" t="n">
        <f aca="false">F$8976</f>
        <v>2019</v>
      </c>
      <c r="G10096" s="3" t="n">
        <v>43.3176059368735</v>
      </c>
      <c r="H10096" s="3" t="n">
        <f aca="false">H$8976</f>
        <v>0.0346947077119948</v>
      </c>
      <c r="I10096" s="3" t="n">
        <f aca="false">I$8976</f>
        <v>0.122</v>
      </c>
      <c r="J10096" s="3" t="n">
        <f aca="false">J$8976</f>
        <v>0.00423275434086337</v>
      </c>
      <c r="K1009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096" s="3" t="str">
        <f aca="false">L$8976</f>
        <v>IBGE</v>
      </c>
      <c r="M10096" s="3" t="str">
        <f aca="false">M$8976</f>
        <v>Porcentagem %</v>
      </c>
      <c r="N100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096" s="3" t="n">
        <v>19.5437513209407</v>
      </c>
    </row>
    <row r="10097" customFormat="false" ht="15" hidden="false" customHeight="true" outlineLevel="0" collapsed="false">
      <c r="A10097" s="3" t="str">
        <f aca="false">A$8977</f>
        <v>Sustentabilidade Social</v>
      </c>
      <c r="B10097" s="3" t="str">
        <f aca="false">B$8977</f>
        <v>Inserção Econômica</v>
      </c>
      <c r="C10097" s="3" t="n">
        <f aca="false">C$8977</f>
        <v>1</v>
      </c>
      <c r="D10097" s="3" t="s">
        <v>253</v>
      </c>
      <c r="E10097" s="3" t="n">
        <f aca="false">E$8977</f>
        <v>2018</v>
      </c>
      <c r="F10097" s="3" t="n">
        <f aca="false">F$8977</f>
        <v>2019</v>
      </c>
      <c r="G10097" s="3" t="n">
        <v>89.0707188778492</v>
      </c>
      <c r="H10097" s="3" t="n">
        <f aca="false">H$8977</f>
        <v>0.0428007029311263</v>
      </c>
      <c r="I10097" s="3" t="n">
        <f aca="false">I$8977</f>
        <v>0.122</v>
      </c>
      <c r="J10097" s="3" t="n">
        <f aca="false">J$8977</f>
        <v>0.00522168575759741</v>
      </c>
      <c r="K10097" s="3" t="str">
        <f aca="false">K$8977</f>
        <v>Proporção de ocupados em relação à População Economicamente Ativa.</v>
      </c>
      <c r="L10097" s="3" t="str">
        <f aca="false">L$8977</f>
        <v>IBGE</v>
      </c>
      <c r="M10097" s="3" t="str">
        <f aca="false">M$8977</f>
        <v>Porcentagem %</v>
      </c>
      <c r="N10097" s="5"/>
      <c r="O10097" s="3" t="n">
        <v>65.3401294449717</v>
      </c>
    </row>
    <row r="10098" customFormat="false" ht="15" hidden="false" customHeight="true" outlineLevel="0" collapsed="false">
      <c r="A10098" s="3" t="str">
        <f aca="false">A$8978</f>
        <v>Sustentabilidade Social</v>
      </c>
      <c r="B10098" s="3" t="str">
        <f aca="false">B$8978</f>
        <v>IDH</v>
      </c>
      <c r="C10098" s="3" t="n">
        <f aca="false">C$8978</f>
        <v>1</v>
      </c>
      <c r="D10098" s="3" t="s">
        <v>253</v>
      </c>
      <c r="E10098" s="3" t="n">
        <f aca="false">E$8978</f>
        <v>2017</v>
      </c>
      <c r="F10098" s="3" t="n">
        <f aca="false">F$8978</f>
        <v>2019</v>
      </c>
      <c r="G10098" s="3" t="n">
        <v>0.722</v>
      </c>
      <c r="H10098" s="3" t="n">
        <f aca="false">H$8978</f>
        <v>0.132769233341421</v>
      </c>
      <c r="I10098" s="3" t="n">
        <f aca="false">I$8978</f>
        <v>0.122</v>
      </c>
      <c r="J10098" s="3" t="n">
        <f aca="false">J$8978</f>
        <v>0.0161978464676533</v>
      </c>
      <c r="K10098" s="3" t="str">
        <f aca="false">K$8978</f>
        <v>Índice de Desenvolvimento Humano estadual.</v>
      </c>
      <c r="L10098" s="3" t="str">
        <f aca="false">L$8978</f>
        <v>PNUD, FJP e Ipea</v>
      </c>
      <c r="M10098" s="3" t="str">
        <f aca="false">M$8978</f>
        <v>Índice de 0 a 1</v>
      </c>
      <c r="N10098" s="5"/>
      <c r="O10098" s="3" t="n">
        <v>23.3532934131736</v>
      </c>
    </row>
    <row r="10099" customFormat="false" ht="15" hidden="false" customHeight="true" outlineLevel="0" collapsed="false">
      <c r="A10099" s="3" t="str">
        <f aca="false">A$8979</f>
        <v>Sustentabilidade Social</v>
      </c>
      <c r="B10099" s="3" t="str">
        <f aca="false">B$8979</f>
        <v>Inserção Econômica dos Jovens</v>
      </c>
      <c r="C10099" s="3" t="n">
        <f aca="false">C$8979</f>
        <v>1</v>
      </c>
      <c r="D10099" s="3" t="s">
        <v>253</v>
      </c>
      <c r="E10099" s="3" t="n">
        <f aca="false">E$8979</f>
        <v>2018</v>
      </c>
      <c r="F10099" s="3" t="n">
        <f aca="false">F$8979</f>
        <v>2019</v>
      </c>
      <c r="G10099" s="3" t="n">
        <v>70.9485860698205</v>
      </c>
      <c r="H10099" s="3" t="n">
        <f aca="false">H$8979</f>
        <v>0.0471468029485459</v>
      </c>
      <c r="I10099" s="3" t="n">
        <f aca="false">I$8979</f>
        <v>0.122</v>
      </c>
      <c r="J10099" s="3" t="n">
        <f aca="false">J$8979</f>
        <v>0.0057519099597226</v>
      </c>
      <c r="K10099" s="3" t="str">
        <f aca="false">K$8979</f>
        <v>Proporção dos jovens (entre 15 e 22 anos de idade) que estudam ou trabalham em relação ao total de jovens.</v>
      </c>
      <c r="L10099" s="3" t="str">
        <f aca="false">L$8979</f>
        <v>IBGE</v>
      </c>
      <c r="M10099" s="3" t="str">
        <f aca="false">M$8979</f>
        <v>Porcentagem %</v>
      </c>
      <c r="N10099" s="5"/>
      <c r="O10099" s="3" t="n">
        <v>25.6996020932109</v>
      </c>
    </row>
    <row r="10100" customFormat="false" ht="15" hidden="false" customHeight="true" outlineLevel="0" collapsed="false">
      <c r="A10100" s="3" t="str">
        <f aca="false">A$8980</f>
        <v>Sustentabilidade Social</v>
      </c>
      <c r="B10100" s="3" t="str">
        <f aca="false">B$8980</f>
        <v>Mortalidade Materna</v>
      </c>
      <c r="C10100" s="3" t="n">
        <f aca="false">C$8980</f>
        <v>-1</v>
      </c>
      <c r="D10100" s="3" t="s">
        <v>253</v>
      </c>
      <c r="E10100" s="3" t="n">
        <f aca="false">E$8980</f>
        <v>2017</v>
      </c>
      <c r="F10100" s="3" t="n">
        <f aca="false">F$8980</f>
        <v>2019</v>
      </c>
      <c r="G10100" s="3" t="n">
        <v>3.23427468694916</v>
      </c>
      <c r="H10100" s="3" t="n">
        <f aca="false">H$8980</f>
        <v>0.112363122797531</v>
      </c>
      <c r="I10100" s="3" t="n">
        <f aca="false">I$8980</f>
        <v>0.122</v>
      </c>
      <c r="J10100" s="3" t="n">
        <f aca="false">J$8980</f>
        <v>0.0137083009812988</v>
      </c>
      <c r="K10100" s="3" t="str">
        <f aca="false">K$8980</f>
        <v>Óbitos maternos em relação à população feminina em idade fértil (15-49 anos).</v>
      </c>
      <c r="L10100" s="3" t="str">
        <f aca="false">L$8980</f>
        <v>Datasus e IBGE</v>
      </c>
      <c r="M10100" s="3" t="str">
        <f aca="false">M$8980</f>
        <v>Taxa de mortalidade por 100 mil mulheres</v>
      </c>
      <c r="N10100" s="5"/>
      <c r="O10100" s="3" t="n">
        <v>60.0243690768588</v>
      </c>
    </row>
    <row r="10101" customFormat="false" ht="15" hidden="false" customHeight="true" outlineLevel="0" collapsed="false">
      <c r="A10101" s="3" t="str">
        <f aca="false">A$8981</f>
        <v>Sustentabilidade Social</v>
      </c>
      <c r="B10101" s="3" t="str">
        <f aca="false">B$8981</f>
        <v>Mortalidade Precoce</v>
      </c>
      <c r="C10101" s="3" t="n">
        <f aca="false">C$8981</f>
        <v>-1</v>
      </c>
      <c r="D10101" s="3" t="s">
        <v>253</v>
      </c>
      <c r="E10101" s="3" t="n">
        <f aca="false">E$8981</f>
        <v>2017</v>
      </c>
      <c r="F10101" s="3" t="n">
        <f aca="false">F$8981</f>
        <v>2019</v>
      </c>
      <c r="G10101" s="3" t="n">
        <v>110.355700068972</v>
      </c>
      <c r="H10101" s="3" t="n">
        <f aca="false">H$8981</f>
        <v>0.071934057704847</v>
      </c>
      <c r="I10101" s="3" t="n">
        <f aca="false">I$8981</f>
        <v>0.122</v>
      </c>
      <c r="J10101" s="3" t="n">
        <f aca="false">J$8981</f>
        <v>0.00877595503999134</v>
      </c>
      <c r="K10101" s="3" t="str">
        <f aca="false">K$8981</f>
        <v>Mortalidade de Jovens (15-29 anos) por causas externas.</v>
      </c>
      <c r="L10101" s="3" t="str">
        <f aca="false">L$8981</f>
        <v>Datasus e IBGE</v>
      </c>
      <c r="M10101" s="3" t="str">
        <f aca="false">M$8981</f>
        <v>Taxa de Mortalidade por 100 mil jovens</v>
      </c>
      <c r="N10101" s="5"/>
      <c r="O10101" s="3" t="n">
        <v>56.0746503067337</v>
      </c>
    </row>
    <row r="10102" customFormat="false" ht="15" hidden="false" customHeight="true" outlineLevel="0" collapsed="false">
      <c r="A10102" s="3" t="str">
        <f aca="false">A$8982</f>
        <v>Sustentabilidade Social</v>
      </c>
      <c r="B10102" s="3" t="str">
        <f aca="false">B$8982</f>
        <v>Mortalidade na Infância</v>
      </c>
      <c r="C10102" s="3" t="n">
        <f aca="false">C$8982</f>
        <v>-1</v>
      </c>
      <c r="D10102" s="3" t="s">
        <v>253</v>
      </c>
      <c r="E10102" s="3" t="n">
        <f aca="false">E$8982</f>
        <v>2017</v>
      </c>
      <c r="F10102" s="3" t="n">
        <f aca="false">F$8982</f>
        <v>2019</v>
      </c>
      <c r="G10102" s="3" t="n">
        <v>14.993629016774</v>
      </c>
      <c r="H10102" s="3" t="n">
        <f aca="false">H$8982</f>
        <v>0.0715526625290683</v>
      </c>
      <c r="I10102" s="3" t="n">
        <f aca="false">I$8982</f>
        <v>0.122</v>
      </c>
      <c r="J10102" s="3" t="n">
        <f aca="false">J$8982</f>
        <v>0.00872942482854633</v>
      </c>
      <c r="K10102" s="3" t="str">
        <f aca="false">K$8982</f>
        <v>Óbitos de menores de 5 anos por grupo de 1.000 nascidos vivos.</v>
      </c>
      <c r="L10102" s="3" t="str">
        <f aca="false">L$8982</f>
        <v>Datasus</v>
      </c>
      <c r="M10102" s="3" t="str">
        <f aca="false">M$8982</f>
        <v>Porcentagem %</v>
      </c>
      <c r="N10102" s="5"/>
      <c r="O10102" s="3" t="n">
        <v>65.3527223095724</v>
      </c>
    </row>
    <row r="10103" customFormat="false" ht="15" hidden="false" customHeight="true" outlineLevel="0" collapsed="false">
      <c r="A10103" s="3" t="str">
        <f aca="false">A$8983</f>
        <v>Sustentabilidade Social</v>
      </c>
      <c r="B10103" s="3" t="str">
        <f aca="false">B$8983</f>
        <v> Total</v>
      </c>
      <c r="C10103" s="3" t="n">
        <f aca="false">C$8983</f>
        <v>1</v>
      </c>
      <c r="D10103" s="3" t="s">
        <v>253</v>
      </c>
      <c r="E10103" s="3" t="n">
        <f aca="false">E$8983</f>
        <v>2019</v>
      </c>
      <c r="F10103" s="3" t="n">
        <f aca="false">F$8983</f>
        <v>2019</v>
      </c>
      <c r="G10103" s="3" t="n">
        <v>51.8288067930643</v>
      </c>
      <c r="H10103" s="3" t="n">
        <f aca="false">H$8983</f>
        <v>1</v>
      </c>
      <c r="I10103" s="3" t="n">
        <f aca="false">I$8983</f>
        <v>0.122</v>
      </c>
      <c r="J10103" s="3" t="n">
        <f aca="false">J$8983</f>
        <v>0.122</v>
      </c>
      <c r="K10103" s="3" t="str">
        <f aca="false">K$8983</f>
        <v>Nota obtida via normalização e ponderação de indicadores que variam de 0 a 100.</v>
      </c>
      <c r="L10103" s="3" t="str">
        <f aca="false">L$8983</f>
        <v>Tendências</v>
      </c>
      <c r="M10103" s="3" t="str">
        <f aca="false">M$8983</f>
        <v>Nota de 0 a 100</v>
      </c>
      <c r="N10103" s="5"/>
      <c r="O10103" s="3" t="n">
        <v>46.8228173755928</v>
      </c>
    </row>
    <row r="10104" customFormat="false" ht="15" hidden="false" customHeight="true" outlineLevel="0" collapsed="false">
      <c r="A10104" s="3" t="s">
        <v>238</v>
      </c>
      <c r="B10104" s="3" t="s">
        <v>25</v>
      </c>
      <c r="C10104" s="3" t="n">
        <v>1</v>
      </c>
      <c r="D10104" s="3" t="s">
        <v>253</v>
      </c>
      <c r="E10104" s="3" t="n">
        <v>2019</v>
      </c>
      <c r="F10104" s="3" t="n">
        <v>2019</v>
      </c>
      <c r="G10104" s="3" t="n">
        <v>49.5824273970522</v>
      </c>
      <c r="H10104" s="3" t="n">
        <v>1</v>
      </c>
      <c r="I10104" s="3" t="n">
        <v>0.01</v>
      </c>
      <c r="J10104" s="3" t="n">
        <f aca="false">I10104*H10104</f>
        <v>0.01</v>
      </c>
      <c r="K10104" s="4" t="str">
        <f aca="false">K10024</f>
        <v>Nota obtida via normalização e ponderação de indicadores que variam de 0 a 100.</v>
      </c>
      <c r="L10104" s="3" t="str">
        <f aca="false">L10024</f>
        <v>Tendências</v>
      </c>
      <c r="M10104" s="3" t="str">
        <f aca="false">M$8984</f>
        <v>Nota de 0 a 100</v>
      </c>
      <c r="N10104" s="5"/>
      <c r="O10104" s="3" t="n">
        <v>33.8282393319412</v>
      </c>
    </row>
    <row r="10105" customFormat="false" ht="15" hidden="false" customHeight="true" outlineLevel="0" collapsed="false">
      <c r="A10105" s="3" t="str">
        <f aca="false">A$8905</f>
        <v>Sustentabilidade Ambiental</v>
      </c>
      <c r="B10105" s="3" t="str">
        <f aca="false">B$8905</f>
        <v>Emissões de CO2</v>
      </c>
      <c r="C10105" s="3" t="n">
        <f aca="false">C$8905</f>
        <v>-1</v>
      </c>
      <c r="D10105" s="3" t="s">
        <v>254</v>
      </c>
      <c r="E10105" s="3" t="n">
        <f aca="false">E$8905</f>
        <v>2017</v>
      </c>
      <c r="F10105" s="3" t="n">
        <f aca="false">F$8905</f>
        <v>2019</v>
      </c>
      <c r="G10105" s="3" t="n">
        <v>116.759455439137</v>
      </c>
      <c r="H10105" s="3" t="n">
        <f aca="false">H$8905</f>
        <v>0.276509599416255</v>
      </c>
      <c r="I10105" s="3" t="n">
        <f aca="false">I$8905</f>
        <v>0.078</v>
      </c>
      <c r="J10105" s="3" t="n">
        <f aca="false">J$8905</f>
        <v>0.0215677487544679</v>
      </c>
      <c r="K10105" s="3" t="str">
        <f aca="false">K$8905</f>
        <v>CO2 emitido e derivado de remoção de unidades de conservação pelo PIB Total.</v>
      </c>
      <c r="L10105" s="3" t="str">
        <f aca="false">L$8905</f>
        <v>SEEG/OC e Tendências</v>
      </c>
      <c r="M10105" s="3" t="str">
        <f aca="false">M$8905</f>
        <v>Toneladas emitidas de CO2  por habitante</v>
      </c>
      <c r="N10105" s="5" t="str">
        <f aca="false">N$71</f>
        <v>A partir da publicação de 2019, ou seja, do dado de 2017, o denominador foi alterado de população para PIB total (o PIB utilizado para cálculo é estimado pela Tendências)</v>
      </c>
      <c r="O10105" s="3" t="n">
        <v>61.3955361328537</v>
      </c>
    </row>
    <row r="10106" customFormat="false" ht="15" hidden="false" customHeight="true" outlineLevel="0" collapsed="false">
      <c r="A10106" s="3" t="str">
        <f aca="false">A$8906</f>
        <v>Sustentabilidade Ambiental</v>
      </c>
      <c r="B10106" s="3" t="str">
        <f aca="false">B$8906</f>
        <v>Serviços Urbanos</v>
      </c>
      <c r="C10106" s="3" t="n">
        <f aca="false">C$8906</f>
        <v>1</v>
      </c>
      <c r="D10106" s="3" t="s">
        <v>254</v>
      </c>
      <c r="E10106" s="3" t="n">
        <f aca="false">E$8906</f>
        <v>2017</v>
      </c>
      <c r="F10106" s="3" t="n">
        <f aca="false">F$8906</f>
        <v>2019</v>
      </c>
      <c r="G10106" s="3" t="n">
        <v>0.657432336235588</v>
      </c>
      <c r="H10106" s="3" t="n">
        <f aca="false">H$8906</f>
        <v>0.112607049901131</v>
      </c>
      <c r="I10106" s="3" t="n">
        <f aca="false">I$8906</f>
        <v>0.078</v>
      </c>
      <c r="J10106" s="3" t="n">
        <f aca="false">J$8906</f>
        <v>0.00878334989228819</v>
      </c>
      <c r="K10106" s="3" t="str">
        <f aca="false">K$8906</f>
        <v>Oferta de serviços municipais para coleta de materiais especiais e limpeza urbana (Nota: 0-2 a partir da agregação dos dados municipais).</v>
      </c>
      <c r="L10106" s="3" t="str">
        <f aca="false">L$8906</f>
        <v>SNIS</v>
      </c>
      <c r="M10106" s="3" t="str">
        <f aca="false">M$8906</f>
        <v>Pontuação de 0 a 2</v>
      </c>
      <c r="N10106" s="5"/>
      <c r="O10106" s="3" t="n">
        <v>32.8716168117794</v>
      </c>
    </row>
    <row r="10107" customFormat="false" ht="15" hidden="false" customHeight="true" outlineLevel="0" collapsed="false">
      <c r="A10107" s="3" t="str">
        <f aca="false">A$8907</f>
        <v>Sustentabilidade Ambiental</v>
      </c>
      <c r="B10107" s="3" t="str">
        <f aca="false">B$8907</f>
        <v>Destinação do Lixo</v>
      </c>
      <c r="C10107" s="3" t="n">
        <f aca="false">C$8907</f>
        <v>1</v>
      </c>
      <c r="D10107" s="3" t="s">
        <v>254</v>
      </c>
      <c r="E10107" s="3" t="n">
        <f aca="false">E$8907</f>
        <v>2017</v>
      </c>
      <c r="F10107" s="3" t="n">
        <f aca="false">F$8907</f>
        <v>2019</v>
      </c>
      <c r="G10107" s="3" t="n">
        <v>0.515433807389002</v>
      </c>
      <c r="H10107" s="3" t="n">
        <f aca="false">H$8907</f>
        <v>0.144272511161853</v>
      </c>
      <c r="I10107" s="3" t="n">
        <f aca="false">I$8907</f>
        <v>0.078</v>
      </c>
      <c r="J10107" s="3" t="n">
        <f aca="false">J$8907</f>
        <v>0.0112532558706245</v>
      </c>
      <c r="K10107" s="3" t="str">
        <f aca="false">K$8907</f>
        <v>Destinação adequada para o tipo de resíduo sólido e qualidade das unidades de destino em solo.</v>
      </c>
      <c r="L10107" s="3" t="str">
        <f aca="false">L$8907</f>
        <v>SNIS</v>
      </c>
      <c r="M10107" s="3" t="str">
        <f aca="false">M$8907</f>
        <v>Pontuação de 0 a 1</v>
      </c>
      <c r="N10107" s="5"/>
      <c r="O10107" s="3" t="n">
        <v>79.8555395370807</v>
      </c>
    </row>
    <row r="10108" customFormat="false" ht="15" hidden="false" customHeight="true" outlineLevel="0" collapsed="false">
      <c r="A10108" s="3" t="str">
        <f aca="false">A$8908</f>
        <v>Sustentabilidade Ambiental</v>
      </c>
      <c r="B10108" s="3" t="str">
        <f aca="false">B$8908</f>
        <v>Tratamento de Esgoto</v>
      </c>
      <c r="C10108" s="3" t="n">
        <f aca="false">C$8908</f>
        <v>1</v>
      </c>
      <c r="D10108" s="3" t="s">
        <v>254</v>
      </c>
      <c r="E10108" s="3" t="n">
        <f aca="false">E$8908</f>
        <v>2017</v>
      </c>
      <c r="F10108" s="3" t="n">
        <f aca="false">F$8908</f>
        <v>2019</v>
      </c>
      <c r="G10108" s="3" t="n">
        <v>24.2504301361803</v>
      </c>
      <c r="H10108" s="3" t="n">
        <f aca="false">H$8908</f>
        <v>0.274026242219037</v>
      </c>
      <c r="I10108" s="3" t="n">
        <f aca="false">I$8908</f>
        <v>0.078</v>
      </c>
      <c r="J10108" s="3" t="n">
        <f aca="false">J$8908</f>
        <v>0.0213740468930849</v>
      </c>
      <c r="K10108" s="3" t="str">
        <f aca="false">K$8908</f>
        <v>Parcela de esgoto tratado do total de água consumida multiplicado pela proporção de domicílios com acesso à agua encanada proveniente de rede geral de distribuição no estado.</v>
      </c>
      <c r="L10108" s="3" t="str">
        <f aca="false">L$8908</f>
        <v>SNIS e IBGE</v>
      </c>
      <c r="M10108" s="3" t="str">
        <f aca="false">M$8908</f>
        <v>Porcentagem %</v>
      </c>
      <c r="N101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108" s="3" t="n">
        <v>27.9010426963033</v>
      </c>
    </row>
    <row r="10109" customFormat="false" ht="15" hidden="false" customHeight="true" outlineLevel="0" collapsed="false">
      <c r="A10109" s="3" t="str">
        <f aca="false">A$8909</f>
        <v>Sustentabilidade Ambiental</v>
      </c>
      <c r="B10109" s="3" t="str">
        <f aca="false">B$8909</f>
        <v>Perda de Água</v>
      </c>
      <c r="C10109" s="3" t="n">
        <f aca="false">C$8909</f>
        <v>-1</v>
      </c>
      <c r="D10109" s="3" t="s">
        <v>254</v>
      </c>
      <c r="E10109" s="3" t="n">
        <f aca="false">E$8909</f>
        <v>2017</v>
      </c>
      <c r="F10109" s="3" t="n">
        <f aca="false">F$8909</f>
        <v>2019</v>
      </c>
      <c r="G10109" s="3" t="n">
        <v>52.01</v>
      </c>
      <c r="H10109" s="3" t="n">
        <f aca="false">H$8909</f>
        <v>0.192584597301725</v>
      </c>
      <c r="I10109" s="3" t="n">
        <f aca="false">I$8909</f>
        <v>0.078</v>
      </c>
      <c r="J10109" s="3" t="n">
        <f aca="false">J$8909</f>
        <v>0.0150215985895346</v>
      </c>
      <c r="K10109" s="3" t="str">
        <f aca="false">K$8909</f>
        <v>Índice de perdas na distribuição de água.</v>
      </c>
      <c r="L10109" s="3" t="str">
        <f aca="false">L$8909</f>
        <v>SNIS</v>
      </c>
      <c r="M10109" s="3" t="str">
        <f aca="false">M$8909</f>
        <v>Porcentagem %</v>
      </c>
      <c r="N10109" s="5"/>
      <c r="O10109" s="3" t="n">
        <v>47.6521028991425</v>
      </c>
    </row>
    <row r="10110" customFormat="false" ht="15" hidden="false" customHeight="true" outlineLevel="0" collapsed="false">
      <c r="A10110" s="3" t="str">
        <f aca="false">A$8910</f>
        <v>Sustentabilidade Ambiental</v>
      </c>
      <c r="B10110" s="3" t="str">
        <f aca="false">B$8910</f>
        <v> Total</v>
      </c>
      <c r="C10110" s="3" t="n">
        <f aca="false">C$8910</f>
        <v>1</v>
      </c>
      <c r="D10110" s="3" t="s">
        <v>254</v>
      </c>
      <c r="E10110" s="3" t="n">
        <f aca="false">E$8910</f>
        <v>2019</v>
      </c>
      <c r="F10110" s="3" t="n">
        <f aca="false">F$8910</f>
        <v>2019</v>
      </c>
      <c r="G10110" s="3" t="n">
        <v>49.0216690473683</v>
      </c>
      <c r="H10110" s="3" t="n">
        <f aca="false">H$8910</f>
        <v>1</v>
      </c>
      <c r="I10110" s="3" t="n">
        <f aca="false">I$8910</f>
        <v>0.078</v>
      </c>
      <c r="J10110" s="3" t="n">
        <f aca="false">J$8910</f>
        <v>0.078</v>
      </c>
      <c r="K10110" s="3" t="str">
        <f aca="false">K$8910</f>
        <v>Nota obtida via normalização e ponderação de indicadores que variam de 0 a 100.</v>
      </c>
      <c r="L10110" s="3" t="str">
        <f aca="false">L$8910</f>
        <v>Tendências</v>
      </c>
      <c r="M10110" s="3" t="str">
        <f aca="false">M$8910</f>
        <v>Nota de 0 a 100</v>
      </c>
      <c r="N10110" s="5"/>
      <c r="O10110" s="3" t="n">
        <v>50.8386142494921</v>
      </c>
    </row>
    <row r="10111" customFormat="false" ht="15" hidden="false" customHeight="true" outlineLevel="0" collapsed="false">
      <c r="A10111" s="3" t="str">
        <f aca="false">A$8911</f>
        <v>Capital Humano</v>
      </c>
      <c r="B10111" s="3" t="str">
        <f aca="false">B$8911</f>
        <v>Custo de Mão de Obra</v>
      </c>
      <c r="C10111" s="3" t="n">
        <f aca="false">C$8911</f>
        <v>-1</v>
      </c>
      <c r="D10111" s="3" t="s">
        <v>254</v>
      </c>
      <c r="E10111" s="3" t="n">
        <f aca="false">E$8911</f>
        <v>2018</v>
      </c>
      <c r="F10111" s="3" t="n">
        <f aca="false">F$8911</f>
        <v>2019</v>
      </c>
      <c r="G10111" s="3" t="n">
        <v>1689.25</v>
      </c>
      <c r="H10111" s="3" t="n">
        <f aca="false">H$8911</f>
        <v>0.420151030851755</v>
      </c>
      <c r="I10111" s="3" t="n">
        <f aca="false">I$8911</f>
        <v>0.082</v>
      </c>
      <c r="J10111" s="3" t="n">
        <f aca="false">J$8911</f>
        <v>0.0344523845298439</v>
      </c>
      <c r="K10111" s="3" t="str">
        <f aca="false">K$8911</f>
        <v>Rendimento médio nominal de todos os trabalhos, habitualmente recebido por mês, pelas pessoas de 14 anos ou mais de idade, ocupadas na semana de referência, com rendimento de trabalho.</v>
      </c>
      <c r="L10111" s="3" t="str">
        <f aca="false">L$8911</f>
        <v>IBGE</v>
      </c>
      <c r="M10111" s="3" t="str">
        <f aca="false">M$8911</f>
        <v>Reais (R$)</v>
      </c>
      <c r="N10111" s="3" t="str">
        <f aca="false">N$17</f>
        <v>A partir da publicação de 2016, ou seja, do dado de 2015, passou a ser usado o rendimento médio nominal de todos os trabalhos, antes disso se usava o rendimento médio real do trabalho principal</v>
      </c>
      <c r="O10111" s="3" t="n">
        <v>85.9185401185213</v>
      </c>
    </row>
    <row r="10112" customFormat="false" ht="15" hidden="false" customHeight="true" outlineLevel="0" collapsed="false">
      <c r="A10112" s="3" t="str">
        <f aca="false">A$8912</f>
        <v>Capital Humano</v>
      </c>
      <c r="B10112" s="3" t="str">
        <f aca="false">B$8912</f>
        <v>PEA com Ensino Superior</v>
      </c>
      <c r="C10112" s="3" t="n">
        <f aca="false">C$8912</f>
        <v>1</v>
      </c>
      <c r="D10112" s="3" t="s">
        <v>254</v>
      </c>
      <c r="E10112" s="3" t="n">
        <f aca="false">E$8912</f>
        <v>2018</v>
      </c>
      <c r="F10112" s="3" t="n">
        <f aca="false">F$8912</f>
        <v>2019</v>
      </c>
      <c r="G10112" s="3" t="n">
        <v>17.3840190623601</v>
      </c>
      <c r="H10112" s="3" t="n">
        <f aca="false">H$8912</f>
        <v>0.161410047971922</v>
      </c>
      <c r="I10112" s="3" t="n">
        <f aca="false">I$8912</f>
        <v>0.082</v>
      </c>
      <c r="J10112" s="3" t="n">
        <f aca="false">J$8912</f>
        <v>0.0132356239336976</v>
      </c>
      <c r="K10112" s="3" t="str">
        <f aca="false">K$8912</f>
        <v>A quantificação dos anos de estudo é feita apenas para a PEA, desconsiderando o nível de educação do restante da população. Desse modo, obtemos a proporção da PEA que têm ensino superior completo.</v>
      </c>
      <c r="L10112" s="3" t="str">
        <f aca="false">L$8912</f>
        <v>IBGE</v>
      </c>
      <c r="M10112" s="3" t="str">
        <f aca="false">M$8912</f>
        <v>Porcentagem %</v>
      </c>
      <c r="N10112" s="5"/>
      <c r="O10112" s="3" t="n">
        <v>21.4173647270101</v>
      </c>
    </row>
    <row r="10113" customFormat="false" ht="15" hidden="false" customHeight="true" outlineLevel="0" collapsed="false">
      <c r="A10113" s="3" t="str">
        <f aca="false">A$8913</f>
        <v>Capital Humano</v>
      </c>
      <c r="B10113" s="3" t="str">
        <f aca="false">B$8913</f>
        <v>Produtividade do Trabalho</v>
      </c>
      <c r="C10113" s="3" t="n">
        <f aca="false">C$8913</f>
        <v>1</v>
      </c>
      <c r="D10113" s="3" t="s">
        <v>254</v>
      </c>
      <c r="E10113" s="3" t="n">
        <f aca="false">E$8913</f>
        <v>2018</v>
      </c>
      <c r="F10113" s="3" t="n">
        <f aca="false">F$8913</f>
        <v>2019</v>
      </c>
      <c r="G10113" s="3" t="n">
        <v>51.2526960957782</v>
      </c>
      <c r="H10113" s="3" t="n">
        <f aca="false">H$8913</f>
        <v>0.253033252621177</v>
      </c>
      <c r="I10113" s="3" t="n">
        <f aca="false">I$8913</f>
        <v>0.082</v>
      </c>
      <c r="J10113" s="3" t="n">
        <f aca="false">J$8913</f>
        <v>0.0207487267149365</v>
      </c>
      <c r="K10113" s="3" t="str">
        <f aca="false">K$8913</f>
        <v>PIB pelo total de pessoas ocupadas no período.</v>
      </c>
      <c r="L10113" s="3" t="str">
        <f aca="false">L$8913</f>
        <v>IBGE e Tendências</v>
      </c>
      <c r="M10113" s="3" t="str">
        <f aca="false">M$8913</f>
        <v>Mil Reais (R$) por habitante</v>
      </c>
      <c r="N10113" s="5" t="str">
        <f aca="false">N$19</f>
        <v>O PIB utilizado para cálculo é estimado pela Tendências</v>
      </c>
      <c r="O10113" s="3" t="n">
        <v>9.82807519960316</v>
      </c>
    </row>
    <row r="10114" customFormat="false" ht="15" hidden="false" customHeight="true" outlineLevel="0" collapsed="false">
      <c r="A10114" s="3" t="str">
        <f aca="false">A$8914</f>
        <v>Capital Humano</v>
      </c>
      <c r="B10114" s="3" t="str">
        <f aca="false">B$8914</f>
        <v>Qualificação dos Trabalhadores</v>
      </c>
      <c r="C10114" s="3" t="n">
        <f aca="false">C$8914</f>
        <v>1</v>
      </c>
      <c r="D10114" s="3" t="s">
        <v>254</v>
      </c>
      <c r="E10114" s="3" t="n">
        <f aca="false">E$8914</f>
        <v>2018</v>
      </c>
      <c r="F10114" s="3" t="n">
        <f aca="false">F$8914</f>
        <v>2019</v>
      </c>
      <c r="G10114" s="3" t="n">
        <v>10.213927</v>
      </c>
      <c r="H10114" s="3" t="n">
        <f aca="false">H$8914</f>
        <v>0.165405668555146</v>
      </c>
      <c r="I10114" s="3" t="n">
        <f aca="false">I$8914</f>
        <v>0.082</v>
      </c>
      <c r="J10114" s="3" t="n">
        <f aca="false">J$8914</f>
        <v>0.013563264821522</v>
      </c>
      <c r="K10114" s="3" t="str">
        <f aca="false">K$8914</f>
        <v>Anos de estudos da população economicamente ativa (acima de 14 anos de idade).</v>
      </c>
      <c r="L10114" s="3" t="str">
        <f aca="false">L$8914</f>
        <v>IBGE</v>
      </c>
      <c r="M10114" s="3" t="str">
        <f aca="false">M$8914</f>
        <v>Anos</v>
      </c>
      <c r="N10114" s="5"/>
      <c r="O10114" s="3" t="n">
        <v>30.35495493248</v>
      </c>
    </row>
    <row r="10115" customFormat="false" ht="15" hidden="false" customHeight="true" outlineLevel="0" collapsed="false">
      <c r="A10115" s="3" t="str">
        <f aca="false">A$8915</f>
        <v>Capital Humano</v>
      </c>
      <c r="B10115" s="3" t="str">
        <f aca="false">B$8915</f>
        <v> Total</v>
      </c>
      <c r="C10115" s="3" t="n">
        <f aca="false">C$8915</f>
        <v>1</v>
      </c>
      <c r="D10115" s="3" t="s">
        <v>254</v>
      </c>
      <c r="E10115" s="3" t="n">
        <f aca="false">E$8915</f>
        <v>2019</v>
      </c>
      <c r="F10115" s="3" t="n">
        <f aca="false">F$8915</f>
        <v>2019</v>
      </c>
      <c r="G10115" s="3" t="n">
        <v>47.0634525174228</v>
      </c>
      <c r="H10115" s="3" t="n">
        <f aca="false">H$8915</f>
        <v>1</v>
      </c>
      <c r="I10115" s="3" t="n">
        <f aca="false">I$8915</f>
        <v>0.082</v>
      </c>
      <c r="J10115" s="3" t="n">
        <f aca="false">J$8915</f>
        <v>0.082</v>
      </c>
      <c r="K10115" s="3" t="str">
        <f aca="false">K$8915</f>
        <v>Nota obtida via normalização e ponderação de indicadores que variam de 0 a 100.</v>
      </c>
      <c r="L10115" s="3" t="str">
        <f aca="false">L$8915</f>
        <v>Tendências</v>
      </c>
      <c r="M10115" s="3" t="str">
        <f aca="false">M$8915</f>
        <v>Nota de 0 a 100</v>
      </c>
      <c r="N10115" s="5"/>
      <c r="O10115" s="3" t="n">
        <v>39.9058279860708</v>
      </c>
    </row>
    <row r="10116" customFormat="false" ht="15" hidden="false" customHeight="true" outlineLevel="0" collapsed="false">
      <c r="A10116" s="3" t="str">
        <f aca="false">A$8916</f>
        <v>Educação</v>
      </c>
      <c r="B10116" s="3" t="str">
        <f aca="false">B$8916</f>
        <v>Avaliação da Educação</v>
      </c>
      <c r="C10116" s="3" t="n">
        <f aca="false">C$8916</f>
        <v>1</v>
      </c>
      <c r="D10116" s="3" t="s">
        <v>254</v>
      </c>
      <c r="E10116" s="3" t="n">
        <f aca="false">E$8916</f>
        <v>2019</v>
      </c>
      <c r="F10116" s="3" t="n">
        <f aca="false">F$8916</f>
        <v>2019</v>
      </c>
      <c r="G10116" s="3" t="n">
        <v>100</v>
      </c>
      <c r="H10116" s="3" t="n">
        <f aca="false">H$8916</f>
        <v>0.0548496147284625</v>
      </c>
      <c r="I10116" s="3" t="n">
        <f aca="false">I$8916</f>
        <v>0.113</v>
      </c>
      <c r="J10116" s="3" t="n">
        <f aca="false">J$8916</f>
        <v>0.00619800646431626</v>
      </c>
      <c r="K10116" s="3" t="str">
        <f aca="false">K$8916</f>
        <v>Status dos programas estaduais de avaliação da educação básica.</v>
      </c>
      <c r="L10116" s="3" t="str">
        <f aca="false">L$8916</f>
        <v>Secretarias Estaduais de Educação</v>
      </c>
      <c r="M10116" s="3" t="str">
        <f aca="false">M$8916</f>
        <v>Pontuação de 0 a 100</v>
      </c>
      <c r="N101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116" s="3" t="n">
        <v>100</v>
      </c>
    </row>
    <row r="10117" customFormat="false" ht="15" hidden="false" customHeight="true" outlineLevel="0" collapsed="false">
      <c r="A10117" s="3" t="str">
        <f aca="false">A$8917</f>
        <v>Educação</v>
      </c>
      <c r="B10117" s="3" t="str">
        <f aca="false">B$8917</f>
        <v>IDEB</v>
      </c>
      <c r="C10117" s="3" t="n">
        <f aca="false">C$8917</f>
        <v>1</v>
      </c>
      <c r="D10117" s="3" t="s">
        <v>254</v>
      </c>
      <c r="E10117" s="3" t="n">
        <f aca="false">E$8917</f>
        <v>2017</v>
      </c>
      <c r="F10117" s="3" t="n">
        <f aca="false">F$8917</f>
        <v>2019</v>
      </c>
      <c r="G10117" s="3" t="n">
        <v>4.69456760929024</v>
      </c>
      <c r="H10117" s="3" t="n">
        <f aca="false">H$8917</f>
        <v>0.0808886176378408</v>
      </c>
      <c r="I10117" s="3" t="n">
        <f aca="false">I$8917</f>
        <v>0.113</v>
      </c>
      <c r="J10117" s="3" t="n">
        <f aca="false">J$8917</f>
        <v>0.00914041379307601</v>
      </c>
      <c r="K10117" s="3" t="str">
        <f aca="false">K$8917</f>
        <v>Qualidade da educação básica do Brasil, considera fluxo escolar e média de desempenhos nas avaliações de toda a rede de ensino.</v>
      </c>
      <c r="L10117" s="3" t="str">
        <f aca="false">L$8917</f>
        <v>INEP</v>
      </c>
      <c r="M10117" s="3" t="str">
        <f aca="false">M$8917</f>
        <v>Pontuação de  a 10</v>
      </c>
      <c r="N10117" s="5"/>
      <c r="O10117" s="3" t="n">
        <v>42.3828037432135</v>
      </c>
    </row>
    <row r="10118" customFormat="false" ht="15" hidden="false" customHeight="true" outlineLevel="0" collapsed="false">
      <c r="A10118" s="3" t="str">
        <f aca="false">A$8918</f>
        <v>Educação</v>
      </c>
      <c r="B10118" s="3" t="str">
        <f aca="false">B$8918</f>
        <v>ENEM</v>
      </c>
      <c r="C10118" s="3" t="n">
        <f aca="false">C$8918</f>
        <v>1</v>
      </c>
      <c r="D10118" s="3" t="s">
        <v>254</v>
      </c>
      <c r="E10118" s="3" t="n">
        <f aca="false">E$8918</f>
        <v>2018</v>
      </c>
      <c r="F10118" s="3" t="n">
        <f aca="false">F$8918</f>
        <v>2019</v>
      </c>
      <c r="G10118" s="3" t="n">
        <v>515.585922</v>
      </c>
      <c r="H10118" s="3" t="n">
        <f aca="false">H$8918</f>
        <v>0.0819526505815132</v>
      </c>
      <c r="I10118" s="3" t="n">
        <f aca="false">I$8918</f>
        <v>0.113</v>
      </c>
      <c r="J10118" s="3" t="n">
        <f aca="false">J$8918</f>
        <v>0.009260649515711</v>
      </c>
      <c r="K10118" s="3" t="str">
        <f aca="false">K$8918</f>
        <v>Desempenho dos alunos do Ensino Médio para acesso ao Ensino Superior e a programas de financiamento em instituições privadas.</v>
      </c>
      <c r="L10118" s="3" t="str">
        <f aca="false">L$8918</f>
        <v>INEP</v>
      </c>
      <c r="M10118" s="3" t="str">
        <f aca="false">M$8918</f>
        <v>Pontuação de 0 a 1000</v>
      </c>
      <c r="N10118" s="5"/>
      <c r="O10118" s="3" t="n">
        <v>40.5902919698407</v>
      </c>
    </row>
    <row r="10119" customFormat="false" ht="15" hidden="false" customHeight="true" outlineLevel="0" collapsed="false">
      <c r="A10119" s="3" t="str">
        <f aca="false">A$8919</f>
        <v>Educação</v>
      </c>
      <c r="B10119" s="3" t="str">
        <f aca="false">B$8919</f>
        <v>PISA</v>
      </c>
      <c r="C10119" s="3" t="n">
        <f aca="false">C$8919</f>
        <v>1</v>
      </c>
      <c r="D10119" s="3" t="s">
        <v>254</v>
      </c>
      <c r="E10119" s="3" t="n">
        <f aca="false">E$8919</f>
        <v>2015</v>
      </c>
      <c r="F10119" s="3" t="n">
        <f aca="false">F$8919</f>
        <v>2019</v>
      </c>
      <c r="G10119" s="3" t="n">
        <v>379</v>
      </c>
      <c r="H10119" s="3" t="n">
        <f aca="false">H$8919</f>
        <v>0.090284857667192</v>
      </c>
      <c r="I10119" s="3" t="n">
        <f aca="false">I$8919</f>
        <v>0.113</v>
      </c>
      <c r="J10119" s="3" t="n">
        <f aca="false">J$8919</f>
        <v>0.0102021889163927</v>
      </c>
      <c r="K10119" s="3" t="str">
        <f aca="false">K$8919</f>
        <v>Desempenho dos estudantes na faixa dos 15 anos no Programa internacional de avaliação dos estudantes.</v>
      </c>
      <c r="L10119" s="3" t="str">
        <f aca="false">L$8919</f>
        <v>PISA</v>
      </c>
      <c r="M10119" s="3" t="str">
        <f aca="false">M$8919</f>
        <v>Pontuação de 0 1000</v>
      </c>
      <c r="N10119" s="5"/>
      <c r="O10119" s="3" t="n">
        <v>34.5454545454542</v>
      </c>
    </row>
    <row r="10120" customFormat="false" ht="15" hidden="false" customHeight="true" outlineLevel="0" collapsed="false">
      <c r="A10120" s="3" t="str">
        <f aca="false">A$8920</f>
        <v>Educação</v>
      </c>
      <c r="B10120" s="3" t="str">
        <f aca="false">B$8920</f>
        <v>Índice de Oportunidade da Educação</v>
      </c>
      <c r="C10120" s="3" t="n">
        <f aca="false">C$8920</f>
        <v>1</v>
      </c>
      <c r="D10120" s="3" t="s">
        <v>254</v>
      </c>
      <c r="E10120" s="3" t="n">
        <f aca="false">E$8920</f>
        <v>2019</v>
      </c>
      <c r="F10120" s="3" t="n">
        <f aca="false">F$8920</f>
        <v>2019</v>
      </c>
      <c r="G10120" s="3" t="n">
        <v>4.606503</v>
      </c>
      <c r="H10120" s="3" t="n">
        <f aca="false">H$8920</f>
        <v>0.234735317913053</v>
      </c>
      <c r="I10120" s="3" t="n">
        <f aca="false">I$8920</f>
        <v>0.113</v>
      </c>
      <c r="J10120" s="3" t="n">
        <f aca="false">J$8920</f>
        <v>0.026525090924175</v>
      </c>
      <c r="K10120" s="3" t="str">
        <f aca="false">K$8920</f>
        <v>Mede a qualidade das oportunidades educacionais oferecidas por municípios e estados.</v>
      </c>
      <c r="L10120" s="3" t="str">
        <f aca="false">L$8920</f>
        <v>Comunidade Educativa CEDAC</v>
      </c>
      <c r="M10120" s="3" t="str">
        <f aca="false">M$8920</f>
        <v>Pontuação de 0 a 10</v>
      </c>
      <c r="N10120" s="5"/>
      <c r="O10120" s="3" t="n">
        <v>43.0636295977659</v>
      </c>
    </row>
    <row r="10121" customFormat="false" ht="15" hidden="false" customHeight="true" outlineLevel="0" collapsed="false">
      <c r="A10121" s="3" t="str">
        <f aca="false">A$8921</f>
        <v>Educação</v>
      </c>
      <c r="B10121" s="3" t="str">
        <f aca="false">B$8921</f>
        <v>Taxa de Frequência Líquida do Ensino Fundamental</v>
      </c>
      <c r="C10121" s="3" t="n">
        <f aca="false">C$8921</f>
        <v>1</v>
      </c>
      <c r="D10121" s="3" t="s">
        <v>254</v>
      </c>
      <c r="E10121" s="3" t="n">
        <f aca="false">E$8921</f>
        <v>2018</v>
      </c>
      <c r="F10121" s="3" t="n">
        <f aca="false">F$8921</f>
        <v>2019</v>
      </c>
      <c r="G10121" s="3" t="n">
        <v>97.4</v>
      </c>
      <c r="H10121" s="3" t="n">
        <f aca="false">H$8921</f>
        <v>0.11997391492894</v>
      </c>
      <c r="I10121" s="3" t="n">
        <f aca="false">I$8921</f>
        <v>0.113</v>
      </c>
      <c r="J10121" s="3" t="n">
        <f aca="false">J$8921</f>
        <v>0.0135570523869702</v>
      </c>
      <c r="K10121" s="3" t="str">
        <f aca="false">K$8921</f>
        <v>Razão entre o número de pessoas na faixa etária de 6 a 14 anos frequentando o Ensino Fundamental.</v>
      </c>
      <c r="L10121" s="3" t="str">
        <f aca="false">L$8921</f>
        <v>IBGE</v>
      </c>
      <c r="M10121" s="3" t="str">
        <f aca="false">M$8921</f>
        <v>Porcentagem %</v>
      </c>
      <c r="N10121" s="5" t="str">
        <f aca="false">N$4396</f>
        <v>A partir da edição de 2017, ou seja, do dado de 2015, o indicador Taxa de abandono do ensino fundamental foi substituído pelo Taxa de frequência líquida do ensino fundamental</v>
      </c>
      <c r="O10121" s="3" t="n">
        <v>66.6666666666669</v>
      </c>
    </row>
    <row r="10122" customFormat="false" ht="15" hidden="false" customHeight="true" outlineLevel="0" collapsed="false">
      <c r="A10122" s="3" t="str">
        <f aca="false">A$8922</f>
        <v>Educação</v>
      </c>
      <c r="B10122" s="3" t="str">
        <f aca="false">B$8922</f>
        <v>Taxa de frequência líquida do ensino médio</v>
      </c>
      <c r="C10122" s="3" t="n">
        <f aca="false">C$8922</f>
        <v>1</v>
      </c>
      <c r="D10122" s="3" t="s">
        <v>254</v>
      </c>
      <c r="E10122" s="3" t="n">
        <f aca="false">E$8922</f>
        <v>2018</v>
      </c>
      <c r="F10122" s="3" t="n">
        <f aca="false">F$8922</f>
        <v>2019</v>
      </c>
      <c r="G10122" s="3" t="n">
        <v>62.9</v>
      </c>
      <c r="H10122" s="3" t="n">
        <f aca="false">H$8922</f>
        <v>0.142964739746</v>
      </c>
      <c r="I10122" s="3" t="n">
        <f aca="false">I$8922</f>
        <v>0.113</v>
      </c>
      <c r="J10122" s="3" t="n">
        <f aca="false">J$8922</f>
        <v>0.016155015591298</v>
      </c>
      <c r="K10122" s="3" t="str">
        <f aca="false">K$8922</f>
        <v>Razão entre o número de pessoas na faixa etária de 15 a 17 anos frequentando o Ensino Médio.</v>
      </c>
      <c r="L10122" s="3" t="str">
        <f aca="false">L$8922</f>
        <v>IBGE</v>
      </c>
      <c r="M10122" s="3" t="str">
        <f aca="false">M$8922</f>
        <v>Porcentagem %</v>
      </c>
      <c r="N10122" s="5" t="str">
        <f aca="false">N$4397</f>
        <v>A partir da edição de 2017, ou seja, do dado de 2015, o indicador Taxa de abandono do ensino médio foi substituído pelo Taxa de frequência líquida do ensino médio</v>
      </c>
      <c r="O10122" s="3" t="n">
        <v>40.1993355481728</v>
      </c>
    </row>
    <row r="10123" customFormat="false" ht="15" hidden="false" customHeight="true" outlineLevel="0" collapsed="false">
      <c r="A10123" s="3" t="str">
        <f aca="false">A$8923</f>
        <v>Educação</v>
      </c>
      <c r="B10123" s="3" t="str">
        <f aca="false">B$8923</f>
        <v>Taxa de Atendimento do Ensino Infantil</v>
      </c>
      <c r="C10123" s="3" t="n">
        <f aca="false">C$8923</f>
        <v>1</v>
      </c>
      <c r="D10123" s="3" t="s">
        <v>254</v>
      </c>
      <c r="E10123" s="3" t="n">
        <f aca="false">E$8923</f>
        <v>2018</v>
      </c>
      <c r="F10123" s="3" t="n">
        <f aca="false">F$8923</f>
        <v>2019</v>
      </c>
      <c r="G10123" s="3" t="n">
        <v>51.9504338019362</v>
      </c>
      <c r="H10123" s="3" t="n">
        <f aca="false">H$8923</f>
        <v>0.194350286796999</v>
      </c>
      <c r="I10123" s="3" t="n">
        <f aca="false">I$8923</f>
        <v>0.113</v>
      </c>
      <c r="J10123" s="3" t="n">
        <f aca="false">J$8923</f>
        <v>0.0219615824080609</v>
      </c>
      <c r="K10123" s="3" t="str">
        <f aca="false">K$8923</f>
        <v>Proporção de crianças na faixa etária de 0 e 5 anos frequentando a creche/escola. </v>
      </c>
      <c r="L10123" s="3" t="str">
        <f aca="false">L$8923</f>
        <v>IBGE</v>
      </c>
      <c r="M10123" s="3" t="str">
        <f aca="false">M$8923</f>
        <v>Porcentagem %</v>
      </c>
      <c r="N10123" s="5"/>
      <c r="O10123" s="3" t="n">
        <v>66.3395121535032</v>
      </c>
    </row>
    <row r="10124" customFormat="false" ht="15" hidden="false" customHeight="true" outlineLevel="0" collapsed="false">
      <c r="A10124" s="3" t="str">
        <f aca="false">A$8924</f>
        <v>Educação</v>
      </c>
      <c r="B10124" s="3" t="str">
        <f aca="false">B$8924</f>
        <v> Total</v>
      </c>
      <c r="C10124" s="3" t="n">
        <f aca="false">C$8924</f>
        <v>1</v>
      </c>
      <c r="D10124" s="3" t="s">
        <v>254</v>
      </c>
      <c r="E10124" s="3" t="n">
        <f aca="false">E$8924</f>
        <v>2019</v>
      </c>
      <c r="F10124" s="3" t="n">
        <f aca="false">F$8924</f>
        <v>2019</v>
      </c>
      <c r="G10124" s="3" t="n">
        <v>52.1056678777387</v>
      </c>
      <c r="H10124" s="3" t="n">
        <f aca="false">H$8924</f>
        <v>1</v>
      </c>
      <c r="I10124" s="3" t="n">
        <f aca="false">I$8924</f>
        <v>0.113</v>
      </c>
      <c r="J10124" s="3" t="n">
        <f aca="false">J$8924</f>
        <v>0.113</v>
      </c>
      <c r="K10124" s="3" t="str">
        <f aca="false">K$8924</f>
        <v>Nota obtida via normalização e ponderação de indicadores que variam de 0 a 100.</v>
      </c>
      <c r="L10124" s="3" t="str">
        <f aca="false">L$8924</f>
        <v>Tendências</v>
      </c>
      <c r="M10124" s="3" t="str">
        <f aca="false">M$8924</f>
        <v>Nota de 0 a 100</v>
      </c>
      <c r="N10124" s="5"/>
      <c r="O10124" s="3" t="n">
        <v>44.8772238459867</v>
      </c>
    </row>
    <row r="10125" customFormat="false" ht="15" hidden="false" customHeight="true" outlineLevel="0" collapsed="false">
      <c r="A10125" s="3" t="str">
        <f aca="false">A$8925</f>
        <v>Eficiência da Máquina Pública</v>
      </c>
      <c r="B10125" s="3" t="str">
        <f aca="false">B$8925</f>
        <v>Eficiência do Judiciário</v>
      </c>
      <c r="C10125" s="3" t="n">
        <f aca="false">C$8925</f>
        <v>-1</v>
      </c>
      <c r="D10125" s="3" t="s">
        <v>254</v>
      </c>
      <c r="E10125" s="3" t="n">
        <f aca="false">E$8925</f>
        <v>2017</v>
      </c>
      <c r="F10125" s="3" t="n">
        <f aca="false">F$8925</f>
        <v>2019</v>
      </c>
      <c r="G10125" s="3" t="n">
        <v>76.9063070216291</v>
      </c>
      <c r="H10125" s="3" t="n">
        <f aca="false">H$8925</f>
        <v>0.194457604513834</v>
      </c>
      <c r="I10125" s="3" t="n">
        <f aca="false">I$8925</f>
        <v>0.079</v>
      </c>
      <c r="J10125" s="3" t="n">
        <f aca="false">J$8925</f>
        <v>0.0153621507565929</v>
      </c>
      <c r="K10125" s="3" t="str">
        <f aca="false">K$8925</f>
        <v>Taxa de congestionamento = 1 - (processos baixados)/(casos novos + casos pendentes)</v>
      </c>
      <c r="L10125" s="3" t="str">
        <f aca="false">L$8925</f>
        <v>CNJ</v>
      </c>
      <c r="M10125" s="3" t="str">
        <f aca="false">M$8925</f>
        <v>Porcentagem %</v>
      </c>
      <c r="N101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125" s="3" t="n">
        <v>11.8182421184744</v>
      </c>
    </row>
    <row r="10126" customFormat="false" ht="15" hidden="false" customHeight="true" outlineLevel="0" collapsed="false">
      <c r="A10126" s="3" t="str">
        <f aca="false">A$8926</f>
        <v>Eficiência da Máquina Pública</v>
      </c>
      <c r="B10126" s="3" t="str">
        <f aca="false">B$8926</f>
        <v>Custo do Executivo/PIB</v>
      </c>
      <c r="C10126" s="3" t="n">
        <f aca="false">C$8926</f>
        <v>-1</v>
      </c>
      <c r="D10126" s="3" t="s">
        <v>254</v>
      </c>
      <c r="E10126" s="3" t="n">
        <f aca="false">E$8926</f>
        <v>2018</v>
      </c>
      <c r="F10126" s="3" t="n">
        <f aca="false">F$8926</f>
        <v>2019</v>
      </c>
      <c r="G10126" s="3" t="n">
        <v>0.64367024277371</v>
      </c>
      <c r="H10126" s="3" t="n">
        <f aca="false">H$8926</f>
        <v>0.276747308320545</v>
      </c>
      <c r="I10126" s="3" t="n">
        <f aca="false">I$8926</f>
        <v>0.079</v>
      </c>
      <c r="J10126" s="3" t="n">
        <f aca="false">J$8926</f>
        <v>0.021863037357323</v>
      </c>
      <c r="K10126" s="3" t="str">
        <f aca="false">K$8926</f>
        <v>Recursos públicos alocados na administração direta / PIB.</v>
      </c>
      <c r="L10126" s="3" t="str">
        <f aca="false">L$8926</f>
        <v>Siconfi e Tendências</v>
      </c>
      <c r="M10126" s="3" t="str">
        <f aca="false">M$8926</f>
        <v>Porcentagem %</v>
      </c>
      <c r="N10126" s="3" t="str">
        <f aca="false">N$61</f>
        <v>O PIB utilizado para cálculo é estimado pela Tendências</v>
      </c>
      <c r="O10126" s="3" t="n">
        <v>84.5261175290924</v>
      </c>
    </row>
    <row r="10127" customFormat="false" ht="15" hidden="false" customHeight="true" outlineLevel="0" collapsed="false">
      <c r="A10127" s="3" t="str">
        <f aca="false">A$8927</f>
        <v>Eficiência da Máquina Pública</v>
      </c>
      <c r="B10127" s="3" t="str">
        <f aca="false">B$8927</f>
        <v>Custo do Judiciário/PIB</v>
      </c>
      <c r="C10127" s="3" t="n">
        <f aca="false">C$8927</f>
        <v>-1</v>
      </c>
      <c r="D10127" s="3" t="s">
        <v>254</v>
      </c>
      <c r="E10127" s="3" t="n">
        <f aca="false">E$8927</f>
        <v>2018</v>
      </c>
      <c r="F10127" s="3" t="n">
        <f aca="false">F$8927</f>
        <v>2019</v>
      </c>
      <c r="G10127" s="3" t="n">
        <v>0.950512305490582</v>
      </c>
      <c r="H10127" s="3" t="n">
        <f aca="false">H$8927</f>
        <v>0.0655469947709602</v>
      </c>
      <c r="I10127" s="3" t="n">
        <f aca="false">I$8927</f>
        <v>0.079</v>
      </c>
      <c r="J10127" s="3" t="n">
        <f aca="false">J$8927</f>
        <v>0.00517821258690586</v>
      </c>
      <c r="K10127" s="3" t="str">
        <f aca="false">K$8927</f>
        <v>Recursos públicos alocados no judiciário / PIB.</v>
      </c>
      <c r="L10127" s="3" t="str">
        <f aca="false">L$8927</f>
        <v>Siconfi e Tendências</v>
      </c>
      <c r="M10127" s="3" t="str">
        <f aca="false">M$8927</f>
        <v>Porcentagem %</v>
      </c>
      <c r="N10127" s="3" t="str">
        <f aca="false">N$63</f>
        <v>O PIB utilizado para cálculo é estimado pela Tendências. O Distrito Federal não é válido nesse indicador.</v>
      </c>
      <c r="O10127" s="3" t="n">
        <v>66.980124469902</v>
      </c>
    </row>
    <row r="10128" customFormat="false" ht="15" hidden="false" customHeight="true" outlineLevel="0" collapsed="false">
      <c r="A10128" s="3" t="str">
        <f aca="false">A$8928</f>
        <v>Eficiência da Máquina Pública</v>
      </c>
      <c r="B10128" s="3" t="str">
        <f aca="false">B$8928</f>
        <v>Custo do Legislativo/PIB</v>
      </c>
      <c r="C10128" s="3" t="n">
        <f aca="false">C$8928</f>
        <v>-1</v>
      </c>
      <c r="D10128" s="3" t="s">
        <v>254</v>
      </c>
      <c r="E10128" s="3" t="n">
        <f aca="false">E$8928</f>
        <v>2018</v>
      </c>
      <c r="F10128" s="3" t="n">
        <f aca="false">F$8928</f>
        <v>2019</v>
      </c>
      <c r="G10128" s="3" t="n">
        <v>0.422381126653916</v>
      </c>
      <c r="H10128" s="3" t="n">
        <f aca="false">H$8928</f>
        <v>0.281457770221759</v>
      </c>
      <c r="I10128" s="3" t="n">
        <f aca="false">I$8928</f>
        <v>0.079</v>
      </c>
      <c r="J10128" s="3" t="n">
        <f aca="false">J$8928</f>
        <v>0.022235163847519</v>
      </c>
      <c r="K10128" s="3" t="str">
        <f aca="false">K$8928</f>
        <v>Recursos públicos alocados no legislativo / PIB.</v>
      </c>
      <c r="L10128" s="3" t="str">
        <f aca="false">L$8928</f>
        <v>Siconfi e Tendências</v>
      </c>
      <c r="M10128" s="3" t="str">
        <f aca="false">M$8928</f>
        <v>Porcentagem %</v>
      </c>
      <c r="N10128" s="3" t="str">
        <f aca="false">N$64</f>
        <v>O PIB utilizado para cálculo é estimado pela Tendências</v>
      </c>
      <c r="O10128" s="3" t="n">
        <v>83.6899109999094</v>
      </c>
    </row>
    <row r="10129" customFormat="false" ht="15" hidden="false" customHeight="true" outlineLevel="0" collapsed="false">
      <c r="A10129" s="3" t="str">
        <f aca="false">A$8929</f>
        <v>Eficiência da Máquina Pública</v>
      </c>
      <c r="B10129" s="3" t="str">
        <f aca="false">B$8929</f>
        <v>Índice de Transparência</v>
      </c>
      <c r="C10129" s="3" t="n">
        <f aca="false">C$8929</f>
        <v>1</v>
      </c>
      <c r="D10129" s="3" t="s">
        <v>254</v>
      </c>
      <c r="E10129" s="3" t="n">
        <f aca="false">E$8929</f>
        <v>2018</v>
      </c>
      <c r="F10129" s="3" t="n">
        <f aca="false">F$8929</f>
        <v>2019</v>
      </c>
      <c r="G10129" s="3" t="n">
        <v>9.4</v>
      </c>
      <c r="H10129" s="3" t="n">
        <f aca="false">H$8929</f>
        <v>0.181790322172902</v>
      </c>
      <c r="I10129" s="3" t="n">
        <f aca="false">I$8929</f>
        <v>0.079</v>
      </c>
      <c r="J10129" s="3" t="n">
        <f aca="false">J$8929</f>
        <v>0.0143614354516592</v>
      </c>
      <c r="K10129" s="3" t="str">
        <f aca="false">K$8929</f>
        <v>Escala Brasil Transparente 360º - Ranking de “Transparência Passiva” e “Transparência Ativa”.</v>
      </c>
      <c r="L10129" s="3" t="str">
        <f aca="false">L$8929</f>
        <v>CGU</v>
      </c>
      <c r="M10129" s="3" t="str">
        <f aca="false">M$8929</f>
        <v>Pontuação de 0 a 10</v>
      </c>
      <c r="N10129" s="3" t="str">
        <f aca="false">N$62</f>
        <v>A partir da edição de 2018, ou seja, do dado de 2016, passou a ser usado a avaliação Escala Brasil Transparente</v>
      </c>
      <c r="O10129" s="3" t="n">
        <v>93.4246575342466</v>
      </c>
    </row>
    <row r="10130" customFormat="false" ht="15" hidden="false" customHeight="true" outlineLevel="0" collapsed="false">
      <c r="A10130" s="3" t="str">
        <f aca="false">A$8930</f>
        <v>Eficiência da Máquina Pública</v>
      </c>
      <c r="B10130" s="3" t="str">
        <f aca="false">B$8930</f>
        <v> Total</v>
      </c>
      <c r="C10130" s="3" t="n">
        <f aca="false">C$8930</f>
        <v>1</v>
      </c>
      <c r="D10130" s="3" t="s">
        <v>254</v>
      </c>
      <c r="E10130" s="3" t="n">
        <f aca="false">E$8930</f>
        <v>2019</v>
      </c>
      <c r="F10130" s="3" t="n">
        <f aca="false">F$8930</f>
        <v>2019</v>
      </c>
      <c r="G10130" s="3" t="n">
        <v>67.2210222078655</v>
      </c>
      <c r="H10130" s="3" t="n">
        <f aca="false">H$8930</f>
        <v>1</v>
      </c>
      <c r="I10130" s="3" t="n">
        <f aca="false">I$8930</f>
        <v>0.079</v>
      </c>
      <c r="J10130" s="3" t="n">
        <f aca="false">J$8930</f>
        <v>0.079</v>
      </c>
      <c r="K10130" s="3" t="str">
        <f aca="false">K$8930</f>
        <v>Nota obtida via normalização e ponderação de indicadores que variam de 0 a 100.</v>
      </c>
      <c r="L10130" s="3" t="str">
        <f aca="false">L$8930</f>
        <v>Tendências</v>
      </c>
      <c r="M10130" s="3" t="str">
        <f aca="false">M$8930</f>
        <v>Nota de 0 a 100</v>
      </c>
      <c r="N10130" s="5"/>
      <c r="O10130" s="3" t="n">
        <v>72.2616737347177</v>
      </c>
    </row>
    <row r="10131" customFormat="false" ht="15" hidden="false" customHeight="true" outlineLevel="0" collapsed="false">
      <c r="A10131" s="3" t="str">
        <f aca="false">A$8931</f>
        <v>Infraestrutura</v>
      </c>
      <c r="B10131" s="3" t="str">
        <f aca="false">B$8931</f>
        <v>Acessibilidade do Serviço de Telecomunicações</v>
      </c>
      <c r="C10131" s="3" t="n">
        <f aca="false">C$8931</f>
        <v>1</v>
      </c>
      <c r="D10131" s="3" t="s">
        <v>254</v>
      </c>
      <c r="E10131" s="3" t="n">
        <f aca="false">E$8931</f>
        <v>2018</v>
      </c>
      <c r="F10131" s="3" t="n">
        <f aca="false">F$8931</f>
        <v>2019</v>
      </c>
      <c r="G10131" s="3" t="n">
        <v>107.100769750461</v>
      </c>
      <c r="H10131" s="3" t="n">
        <f aca="false">H$8931</f>
        <v>0.102626310390346</v>
      </c>
      <c r="I10131" s="3" t="n">
        <f aca="false">I$8931</f>
        <v>0.127</v>
      </c>
      <c r="J10131" s="3" t="n">
        <f aca="false">J$8931</f>
        <v>0.0130335414195739</v>
      </c>
      <c r="K10131" s="3" t="str">
        <f aca="false">K$8931</f>
        <v>Densidade de acessos por 100 habitantes (telefonia móvel e banda larga).</v>
      </c>
      <c r="L10131" s="3" t="str">
        <f aca="false">L$8931</f>
        <v>ANATEL e IBGE</v>
      </c>
      <c r="M10131" s="3" t="str">
        <f aca="false">M$8931</f>
        <v>Acessos por 100 mil habitantes</v>
      </c>
      <c r="N10131" s="5"/>
      <c r="O10131" s="3" t="n">
        <v>27.3098828674506</v>
      </c>
    </row>
    <row r="10132" customFormat="false" ht="15" hidden="false" customHeight="true" outlineLevel="0" collapsed="false">
      <c r="A10132" s="3" t="str">
        <f aca="false">A$8932</f>
        <v>Infraestrutura</v>
      </c>
      <c r="B10132" s="3" t="str">
        <f aca="false">B$8932</f>
        <v>Qualidade do Serviço de Telecomunicações</v>
      </c>
      <c r="C10132" s="3" t="n">
        <f aca="false">C$8932</f>
        <v>1</v>
      </c>
      <c r="D10132" s="3" t="s">
        <v>254</v>
      </c>
      <c r="E10132" s="3" t="n">
        <f aca="false">E$8932</f>
        <v>2018</v>
      </c>
      <c r="F10132" s="3" t="n">
        <f aca="false">F$8932</f>
        <v>2019</v>
      </c>
      <c r="G10132" s="3" t="n">
        <v>77</v>
      </c>
      <c r="H10132" s="3" t="n">
        <f aca="false">H$8932</f>
        <v>0.0998607896894471</v>
      </c>
      <c r="I10132" s="3" t="n">
        <f aca="false">I$8932</f>
        <v>0.127</v>
      </c>
      <c r="J10132" s="3" t="n">
        <f aca="false">J$8932</f>
        <v>0.0126823202905598</v>
      </c>
      <c r="K10132" s="3" t="str">
        <f aca="false">K$8932</f>
        <v>Média do ranking de banda larga fixa e do de telefonia móvel (percentual de indicadores com cumprimento de metas).</v>
      </c>
      <c r="L10132" s="3" t="str">
        <f aca="false">L$8932</f>
        <v>ANATEL</v>
      </c>
      <c r="M10132" s="3" t="str">
        <f aca="false">M$8932</f>
        <v>Porcentagem %</v>
      </c>
      <c r="N10132" s="5"/>
      <c r="O10132" s="3" t="n">
        <v>89.5833333333333</v>
      </c>
    </row>
    <row r="10133" customFormat="false" ht="15" hidden="false" customHeight="true" outlineLevel="0" collapsed="false">
      <c r="A10133" s="3" t="str">
        <f aca="false">A$8933</f>
        <v>Infraestrutura</v>
      </c>
      <c r="B10133" s="3" t="str">
        <f aca="false">B$8933</f>
        <v>Custo de Combustíveis</v>
      </c>
      <c r="C10133" s="3" t="n">
        <f aca="false">C$8933</f>
        <v>-1</v>
      </c>
      <c r="D10133" s="3" t="s">
        <v>254</v>
      </c>
      <c r="E10133" s="3" t="n">
        <f aca="false">E$8933</f>
        <v>2018</v>
      </c>
      <c r="F10133" s="3" t="n">
        <f aca="false">F$8933</f>
        <v>2019</v>
      </c>
      <c r="G10133" s="3" t="n">
        <v>3.77883723457325</v>
      </c>
      <c r="H10133" s="3" t="n">
        <f aca="false">H$8933</f>
        <v>0.0924769858116104</v>
      </c>
      <c r="I10133" s="3" t="n">
        <f aca="false">I$8933</f>
        <v>0.127</v>
      </c>
      <c r="J10133" s="3" t="n">
        <f aca="false">J$8933</f>
        <v>0.0117445771980745</v>
      </c>
      <c r="K10133" s="3" t="str">
        <f aca="false">K$8933</f>
        <v>Preço médio pago em reais por consumidores finais (etanol, gasolina e diesel), ponderado pela participação dos combustíveis no consumo total.</v>
      </c>
      <c r="L10133" s="3" t="str">
        <f aca="false">L$8933</f>
        <v>ANP</v>
      </c>
      <c r="M10133" s="3" t="str">
        <f aca="false">M$8933</f>
        <v>Reais (R$)</v>
      </c>
      <c r="N10133" s="5" t="str">
        <f aca="false">N$6</f>
        <v>A partir da edição de 2018, ou seja, do dado de 2017 o preço pago passou a ser ponderado pela participação dos combustíveis no consumo total.</v>
      </c>
      <c r="O10133" s="3" t="n">
        <v>82.8756023301349</v>
      </c>
    </row>
    <row r="10134" customFormat="false" ht="15" hidden="false" customHeight="true" outlineLevel="0" collapsed="false">
      <c r="A10134" s="3" t="str">
        <f aca="false">A$8934</f>
        <v>Infraestrutura</v>
      </c>
      <c r="B10134" s="3" t="str">
        <f aca="false">B$8934</f>
        <v>Custo de Saneamento Básico</v>
      </c>
      <c r="C10134" s="3" t="n">
        <f aca="false">C$8934</f>
        <v>-1</v>
      </c>
      <c r="D10134" s="3" t="s">
        <v>254</v>
      </c>
      <c r="E10134" s="3" t="n">
        <f aca="false">E$8934</f>
        <v>2017</v>
      </c>
      <c r="F10134" s="3" t="n">
        <f aca="false">F$8934</f>
        <v>2019</v>
      </c>
      <c r="G10134" s="3" t="n">
        <v>3.49</v>
      </c>
      <c r="H10134" s="3" t="n">
        <f aca="false">H$8934</f>
        <v>0.0967723308328037</v>
      </c>
      <c r="I10134" s="3" t="n">
        <f aca="false">I$8934</f>
        <v>0.127</v>
      </c>
      <c r="J10134" s="3" t="n">
        <f aca="false">J$8934</f>
        <v>0.0122900860157661</v>
      </c>
      <c r="K10134" s="3" t="str">
        <f aca="false">K$8934</f>
        <v>Tarifa média praticada pelo serviço de tratamento e distribuição.</v>
      </c>
      <c r="L10134" s="3" t="str">
        <f aca="false">L$8934</f>
        <v>SNIS</v>
      </c>
      <c r="M10134" s="3" t="str">
        <f aca="false">M$8934</f>
        <v>Reais ($) por m3</v>
      </c>
      <c r="N10134" s="5"/>
      <c r="O10134" s="3" t="n">
        <v>66.3212435233161</v>
      </c>
    </row>
    <row r="10135" customFormat="false" ht="15" hidden="false" customHeight="true" outlineLevel="0" collapsed="false">
      <c r="A10135" s="3" t="str">
        <f aca="false">A$8935</f>
        <v>Infraestrutura</v>
      </c>
      <c r="B10135" s="3" t="str">
        <f aca="false">B$8935</f>
        <v>Disponibilidade de Voos Diretos</v>
      </c>
      <c r="C10135" s="3" t="n">
        <f aca="false">C$8935</f>
        <v>1</v>
      </c>
      <c r="D10135" s="3" t="s">
        <v>254</v>
      </c>
      <c r="E10135" s="3" t="n">
        <f aca="false">E$8935</f>
        <v>2018</v>
      </c>
      <c r="F10135" s="3" t="n">
        <f aca="false">F$8935</f>
        <v>2019</v>
      </c>
      <c r="G10135" s="3" t="n">
        <v>34846</v>
      </c>
      <c r="H10135" s="3" t="n">
        <f aca="false">H$8935</f>
        <v>0.102449148056252</v>
      </c>
      <c r="I10135" s="3" t="n">
        <f aca="false">I$8935</f>
        <v>0.127</v>
      </c>
      <c r="J10135" s="3" t="n">
        <f aca="false">J$8935</f>
        <v>0.013011041803144</v>
      </c>
      <c r="K10135" s="3" t="str">
        <f aca="false">K$8935</f>
        <v>Número de voos diretos domésticos regulares.</v>
      </c>
      <c r="L10135" s="3" t="str">
        <f aca="false">L$8935</f>
        <v>ANAC</v>
      </c>
      <c r="M10135" s="3" t="str">
        <f aca="false">M$8935</f>
        <v>Número de voos</v>
      </c>
      <c r="N10135" s="5"/>
      <c r="O10135" s="3" t="n">
        <v>13.9852721177236</v>
      </c>
    </row>
    <row r="10136" customFormat="false" ht="15" hidden="false" customHeight="true" outlineLevel="0" collapsed="false">
      <c r="A10136" s="3" t="str">
        <f aca="false">A$8936</f>
        <v>Infraestrutura</v>
      </c>
      <c r="B10136" s="3" t="str">
        <f aca="false">B$8936</f>
        <v>Acesso à Energia Elétrica</v>
      </c>
      <c r="C10136" s="3" t="n">
        <f aca="false">C$8936</f>
        <v>1</v>
      </c>
      <c r="D10136" s="3" t="s">
        <v>254</v>
      </c>
      <c r="E10136" s="3" t="n">
        <f aca="false">E$8936</f>
        <v>2018</v>
      </c>
      <c r="F10136" s="3" t="n">
        <f aca="false">F$8936</f>
        <v>2019</v>
      </c>
      <c r="G10136" s="3" t="n">
        <v>99.4515553118163</v>
      </c>
      <c r="H10136" s="3" t="n">
        <f aca="false">H$8936</f>
        <v>0.0432287942732212</v>
      </c>
      <c r="I10136" s="3" t="n">
        <f aca="false">I$8936</f>
        <v>0.127</v>
      </c>
      <c r="J10136" s="3" t="n">
        <f aca="false">J$8936</f>
        <v>0.00549005687269909</v>
      </c>
      <c r="K10136" s="3" t="str">
        <f aca="false">K$8936</f>
        <v>Proporção de domicílios com acesso a energia elétrica (iluminação elétrica).</v>
      </c>
      <c r="L10136" s="3" t="str">
        <f aca="false">L$8936</f>
        <v>IBGE</v>
      </c>
      <c r="M10136" s="3" t="str">
        <f aca="false">M$8936</f>
        <v>Porcentagem %</v>
      </c>
      <c r="N10136" s="5"/>
      <c r="O10136" s="3" t="n">
        <v>82.1390122296412</v>
      </c>
    </row>
    <row r="10137" customFormat="false" ht="15" hidden="false" customHeight="true" outlineLevel="0" collapsed="false">
      <c r="A10137" s="3" t="str">
        <f aca="false">A$8937</f>
        <v>Infraestrutura</v>
      </c>
      <c r="B10137" s="3" t="str">
        <f aca="false">B$8937</f>
        <v>Custo da Energia Elétrica</v>
      </c>
      <c r="C10137" s="3" t="n">
        <f aca="false">C$8937</f>
        <v>-1</v>
      </c>
      <c r="D10137" s="3" t="s">
        <v>254</v>
      </c>
      <c r="E10137" s="3" t="n">
        <f aca="false">E$8937</f>
        <v>2018</v>
      </c>
      <c r="F10137" s="3" t="n">
        <f aca="false">F$8937</f>
        <v>2019</v>
      </c>
      <c r="G10137" s="3" t="n">
        <v>655.934845881522</v>
      </c>
      <c r="H10137" s="3" t="n">
        <f aca="false">H$8937</f>
        <v>0.114630637462429</v>
      </c>
      <c r="I10137" s="3" t="n">
        <f aca="false">I$8937</f>
        <v>0.127</v>
      </c>
      <c r="J10137" s="3" t="n">
        <f aca="false">J$8937</f>
        <v>0.0145580909577285</v>
      </c>
      <c r="K10137" s="3" t="str">
        <f aca="false">K$8937</f>
        <v>Tarifa média praticada para o consumo comercial, residencial e industrial.</v>
      </c>
      <c r="L10137" s="3" t="str">
        <f aca="false">L$8937</f>
        <v>ANEEL</v>
      </c>
      <c r="M10137" s="3" t="str">
        <f aca="false">M$8937</f>
        <v>Reais (R$) por MWh</v>
      </c>
      <c r="N10137" s="5"/>
      <c r="O10137" s="3" t="n">
        <v>72.9700802291882</v>
      </c>
    </row>
    <row r="10138" customFormat="false" ht="15" hidden="false" customHeight="true" outlineLevel="0" collapsed="false">
      <c r="A10138" s="3" t="str">
        <f aca="false">A$8938</f>
        <v>Infraestrutura</v>
      </c>
      <c r="B10138" s="3" t="str">
        <f aca="false">B$8938</f>
        <v>Qualidade da Energia Elétrica</v>
      </c>
      <c r="C10138" s="3" t="n">
        <f aca="false">C$8938</f>
        <v>-1</v>
      </c>
      <c r="D10138" s="3" t="s">
        <v>254</v>
      </c>
      <c r="E10138" s="3" t="n">
        <f aca="false">E$8938</f>
        <v>2018</v>
      </c>
      <c r="F10138" s="3" t="n">
        <f aca="false">F$8938</f>
        <v>2019</v>
      </c>
      <c r="G10138" s="3" t="n">
        <v>0.86</v>
      </c>
      <c r="H10138" s="3" t="n">
        <f aca="false">H$8938</f>
        <v>0.130636551781839</v>
      </c>
      <c r="I10138" s="3" t="n">
        <f aca="false">I$8938</f>
        <v>0.127</v>
      </c>
      <c r="J10138" s="3" t="n">
        <f aca="false">J$8938</f>
        <v>0.0165908420762936</v>
      </c>
      <c r="K10138" s="3" t="str">
        <f aca="false">K$8938</f>
        <v>O indicador aponta o Desempenho Global de Continuidade, que considera a duração e frequência de interrupções no serviço de energia.</v>
      </c>
      <c r="L10138" s="3" t="str">
        <f aca="false">L$8938</f>
        <v>ANEEL</v>
      </c>
      <c r="M10138" s="3" t="str">
        <f aca="false">M$8938</f>
        <v>Pontuação</v>
      </c>
      <c r="N10138" s="5"/>
      <c r="O10138" s="3" t="n">
        <v>92.319577703149</v>
      </c>
    </row>
    <row r="10139" customFormat="false" ht="15" hidden="false" customHeight="true" outlineLevel="0" collapsed="false">
      <c r="A10139" s="3" t="str">
        <f aca="false">A$8939</f>
        <v>Infraestrutura</v>
      </c>
      <c r="B10139" s="3" t="str">
        <f aca="false">B$8939</f>
        <v>Qualidade das Rodovias</v>
      </c>
      <c r="C10139" s="3" t="n">
        <f aca="false">C$8939</f>
        <v>1</v>
      </c>
      <c r="D10139" s="3" t="s">
        <v>254</v>
      </c>
      <c r="E10139" s="3" t="n">
        <f aca="false">E$8939</f>
        <v>2018</v>
      </c>
      <c r="F10139" s="3" t="n">
        <f aca="false">F$8939</f>
        <v>2019</v>
      </c>
      <c r="G10139" s="3" t="n">
        <v>3.05499367888748</v>
      </c>
      <c r="H10139" s="3" t="n">
        <f aca="false">H$8939</f>
        <v>0.217318451702051</v>
      </c>
      <c r="I10139" s="3" t="n">
        <f aca="false">I$8939</f>
        <v>0.127</v>
      </c>
      <c r="J10139" s="3" t="n">
        <f aca="false">J$8939</f>
        <v>0.0275994433661605</v>
      </c>
      <c r="K10139" s="3" t="str">
        <f aca="false">K$8939</f>
        <v>Avaliação das condições das vias rodoviárias (nota entre 1 (ruim) a 5 (ótimo) ponderada pela extensão pesquisada).</v>
      </c>
      <c r="L10139" s="3" t="str">
        <f aca="false">L$8939</f>
        <v>CNT</v>
      </c>
      <c r="M10139" s="3" t="str">
        <f aca="false">M$8939</f>
        <v>Pontuação de 1 a 5</v>
      </c>
      <c r="N10139" s="5"/>
      <c r="O10139" s="3" t="n">
        <v>45.4664576925808</v>
      </c>
    </row>
    <row r="10140" customFormat="false" ht="15" hidden="false" customHeight="true" outlineLevel="0" collapsed="false">
      <c r="A10140" s="3" t="str">
        <f aca="false">A$8940</f>
        <v>Infraestrutura</v>
      </c>
      <c r="B10140" s="3" t="str">
        <f aca="false">B$8940</f>
        <v> Total</v>
      </c>
      <c r="C10140" s="3" t="n">
        <f aca="false">C$8940</f>
        <v>1</v>
      </c>
      <c r="D10140" s="3" t="s">
        <v>254</v>
      </c>
      <c r="E10140" s="3" t="n">
        <f aca="false">E$8940</f>
        <v>2019</v>
      </c>
      <c r="F10140" s="3" t="n">
        <f aca="false">F$8940</f>
        <v>2019</v>
      </c>
      <c r="G10140" s="3" t="n">
        <v>61.1198901167087</v>
      </c>
      <c r="H10140" s="3" t="n">
        <f aca="false">H$8940</f>
        <v>1</v>
      </c>
      <c r="I10140" s="3" t="n">
        <f aca="false">I$8940</f>
        <v>0.127</v>
      </c>
      <c r="J10140" s="3" t="n">
        <f aca="false">J$8940</f>
        <v>0.127</v>
      </c>
      <c r="K10140" s="3" t="str">
        <f aca="false">K$8940</f>
        <v>Nota obtida via normalização e ponderação de indicadores que variam de 0 a 100.</v>
      </c>
      <c r="L10140" s="3" t="str">
        <f aca="false">L$8940</f>
        <v>Tendências</v>
      </c>
      <c r="M10140" s="3" t="str">
        <f aca="false">M$8940</f>
        <v>Nota de 0 a 100</v>
      </c>
      <c r="N10140" s="5"/>
      <c r="O10140" s="3" t="n">
        <v>48.352142988937</v>
      </c>
    </row>
    <row r="10141" customFormat="false" ht="15" hidden="false" customHeight="true" outlineLevel="0" collapsed="false">
      <c r="A10141" s="3" t="str">
        <f aca="false">A$8941</f>
        <v>Inovação</v>
      </c>
      <c r="B10141" s="3" t="str">
        <f aca="false">B$8941</f>
        <v>Investimentos Públicos em P&amp;D</v>
      </c>
      <c r="C10141" s="3" t="n">
        <f aca="false">C$8941</f>
        <v>1</v>
      </c>
      <c r="D10141" s="3" t="s">
        <v>254</v>
      </c>
      <c r="E10141" s="3" t="n">
        <f aca="false">E$8941</f>
        <v>2016</v>
      </c>
      <c r="F10141" s="3" t="n">
        <f aca="false">F$8941</f>
        <v>2019</v>
      </c>
      <c r="G10141" s="3" t="n">
        <v>0.10192826845166</v>
      </c>
      <c r="H10141" s="3" t="n">
        <f aca="false">H$8941</f>
        <v>0.27697122446636</v>
      </c>
      <c r="I10141" s="3" t="n">
        <f aca="false">I$8941</f>
        <v>0.068</v>
      </c>
      <c r="J10141" s="3" t="n">
        <f aca="false">J$8941</f>
        <v>0.0188340432637125</v>
      </c>
      <c r="K10141" s="3" t="str">
        <f aca="false">K$8941</f>
        <v>Participação de Investimento público em P&amp;D no PIB estadual.</v>
      </c>
      <c r="L10141" s="3" t="str">
        <f aca="false">L$8941</f>
        <v>MCTIC e IBGE</v>
      </c>
      <c r="M10141" s="3" t="str">
        <f aca="false">M$8941</f>
        <v>Porcentagem %</v>
      </c>
      <c r="N10141" s="5" t="str">
        <f aca="false">N$68</f>
        <v>O PIB utilizado é o oficial divulgado pelo IBGE</v>
      </c>
      <c r="O10141" s="3" t="n">
        <v>18.9336084031541</v>
      </c>
    </row>
    <row r="10142" customFormat="false" ht="15" hidden="false" customHeight="true" outlineLevel="0" collapsed="false">
      <c r="A10142" s="3" t="str">
        <f aca="false">A$8942</f>
        <v>Inovação</v>
      </c>
      <c r="B10142" s="3" t="str">
        <f aca="false">B$8942</f>
        <v>Patentes</v>
      </c>
      <c r="C10142" s="3" t="n">
        <f aca="false">C$8942</f>
        <v>1</v>
      </c>
      <c r="D10142" s="3" t="s">
        <v>254</v>
      </c>
      <c r="E10142" s="3" t="n">
        <f aca="false">E$8942</f>
        <v>2017</v>
      </c>
      <c r="F10142" s="3" t="n">
        <f aca="false">F$8942</f>
        <v>2019</v>
      </c>
      <c r="G10142" s="3" t="n">
        <v>0.0291101670320824</v>
      </c>
      <c r="H10142" s="3" t="n">
        <f aca="false">H$8942</f>
        <v>0.235363276193226</v>
      </c>
      <c r="I10142" s="3" t="n">
        <f aca="false">I$8942</f>
        <v>0.068</v>
      </c>
      <c r="J10142" s="3" t="n">
        <f aca="false">J$8942</f>
        <v>0.0160047027811393</v>
      </c>
      <c r="K10142" s="3" t="str">
        <f aca="false">K$8942</f>
        <v>Total de concessões de patentes, englobando os tipos: "Patente de Invenção", "Modelo de Utilidade" e "Certificado de Adição" em relação ao PIB.</v>
      </c>
      <c r="L10142" s="3" t="str">
        <f aca="false">L$8942</f>
        <v>INPI e Tendências</v>
      </c>
      <c r="M10142" s="3" t="str">
        <f aca="false">M$8942</f>
        <v>Patentes pelo PIB em 1 bilhão de reais</v>
      </c>
      <c r="N10142" s="3" t="str">
        <f aca="false">N$69</f>
        <v>O PIB utilizado para cálculo é estimado pela Tendências</v>
      </c>
      <c r="O10142" s="3" t="n">
        <v>6.22306946795021</v>
      </c>
    </row>
    <row r="10143" customFormat="false" ht="15" hidden="false" customHeight="true" outlineLevel="0" collapsed="false">
      <c r="A10143" s="3" t="str">
        <f aca="false">A$8943</f>
        <v>Inovação</v>
      </c>
      <c r="B10143" s="3" t="str">
        <f aca="false">B$8943</f>
        <v>Bolsa de Mestrado e Doutorado</v>
      </c>
      <c r="C10143" s="3" t="n">
        <f aca="false">C$8943</f>
        <v>1</v>
      </c>
      <c r="D10143" s="3" t="s">
        <v>254</v>
      </c>
      <c r="E10143" s="3" t="n">
        <f aca="false">E$8943</f>
        <v>2017</v>
      </c>
      <c r="F10143" s="3" t="n">
        <f aca="false">F$8943</f>
        <v>2019</v>
      </c>
      <c r="G10143" s="3" t="n">
        <v>31.4833648118553</v>
      </c>
      <c r="H10143" s="3" t="n">
        <f aca="false">H$8943</f>
        <v>0.267071958016711</v>
      </c>
      <c r="I10143" s="3" t="n">
        <f aca="false">I$8943</f>
        <v>0.068</v>
      </c>
      <c r="J10143" s="3" t="n">
        <f aca="false">J$8943</f>
        <v>0.0181608931451364</v>
      </c>
      <c r="K10143" s="3" t="str">
        <f aca="false">K$8943</f>
        <v>Proporção de discentes de pós-graduação beneficiados pela Bolsa CNPq, CAPES ou FAPs dos Estados.</v>
      </c>
      <c r="L10143" s="3" t="str">
        <f aca="false">L$8943</f>
        <v>CNPQ, CAPES e CONFAP</v>
      </c>
      <c r="M10143" s="3" t="str">
        <f aca="false">M$8943</f>
        <v>Porcentagem %</v>
      </c>
      <c r="N1014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143" s="3" t="n">
        <v>49.263685655059</v>
      </c>
    </row>
    <row r="10144" customFormat="false" ht="15" hidden="false" customHeight="true" outlineLevel="0" collapsed="false">
      <c r="A10144" s="3" t="str">
        <f aca="false">A$8944</f>
        <v>Inovação</v>
      </c>
      <c r="B10144" s="3" t="str">
        <f aca="false">B$8944</f>
        <v>Empreendimentos Inovadores</v>
      </c>
      <c r="C10144" s="3" t="n">
        <f aca="false">C$8944</f>
        <v>1</v>
      </c>
      <c r="D10144" s="3" t="s">
        <v>254</v>
      </c>
      <c r="E10144" s="3" t="n">
        <f aca="false">E$8944</f>
        <v>2019</v>
      </c>
      <c r="F10144" s="3" t="n">
        <f aca="false">F$8944</f>
        <v>2019</v>
      </c>
      <c r="G10144" s="3" t="n">
        <v>1.58914583729075</v>
      </c>
      <c r="H10144" s="3" t="n">
        <f aca="false">H$8944</f>
        <v>0.220593541323703</v>
      </c>
      <c r="I10144" s="3" t="n">
        <f aca="false">I$8944</f>
        <v>0.068</v>
      </c>
      <c r="J10144" s="3" t="n">
        <f aca="false">J$8944</f>
        <v>0.0150003608100118</v>
      </c>
      <c r="K10144" s="3" t="str">
        <f aca="false">K$8944</f>
        <v>Número de Aceleradoras, Incubadoras, Parques Tecnológicos e Parques Científicos associados à Anprotec (Associação Nacional de Entidades Promotoras de Empreendimentos Inovadores) para cada 1 milhão de habitantes.</v>
      </c>
      <c r="L10144" s="3" t="str">
        <f aca="false">L$8944</f>
        <v>Anprotec</v>
      </c>
      <c r="M10144" s="3" t="str">
        <f aca="false">M$8944</f>
        <v>Quantidade por 1 milhão de habitantes</v>
      </c>
      <c r="N10144" s="5"/>
      <c r="O10144" s="3" t="n">
        <v>44.901658888151</v>
      </c>
    </row>
    <row r="10145" customFormat="false" ht="15" hidden="false" customHeight="true" outlineLevel="0" collapsed="false">
      <c r="A10145" s="3" t="str">
        <f aca="false">A$8945</f>
        <v>Inovação</v>
      </c>
      <c r="B10145" s="3" t="str">
        <f aca="false">B$8945</f>
        <v> Total</v>
      </c>
      <c r="C10145" s="3" t="n">
        <f aca="false">C$8945</f>
        <v>1</v>
      </c>
      <c r="D10145" s="3" t="s">
        <v>254</v>
      </c>
      <c r="E10145" s="3" t="n">
        <f aca="false">E$8945</f>
        <v>2019</v>
      </c>
      <c r="F10145" s="3" t="n">
        <f aca="false">F$8945</f>
        <v>2019</v>
      </c>
      <c r="G10145" s="3" t="n">
        <v>29.7707116534055</v>
      </c>
      <c r="H10145" s="3" t="n">
        <f aca="false">H$8945</f>
        <v>1</v>
      </c>
      <c r="I10145" s="3" t="n">
        <f aca="false">I$8945</f>
        <v>0.068</v>
      </c>
      <c r="J10145" s="3" t="n">
        <f aca="false">J$8945</f>
        <v>0.068</v>
      </c>
      <c r="K10145" s="3" t="str">
        <f aca="false">K$8945</f>
        <v>Nota obtida via normalização e ponderação de indicadores que variam de 0 a 100.</v>
      </c>
      <c r="L10145" s="3" t="str">
        <f aca="false">L$8945</f>
        <v>Tendências</v>
      </c>
      <c r="M10145" s="3" t="str">
        <f aca="false">M$8945</f>
        <v>Nota de 0 a 100</v>
      </c>
      <c r="N10145" s="5"/>
      <c r="O10145" s="3" t="n">
        <v>32.3645992987202</v>
      </c>
    </row>
    <row r="10146" customFormat="false" ht="15.75" hidden="false" customHeight="true" outlineLevel="0" collapsed="false">
      <c r="A10146" s="3" t="str">
        <f aca="false">A$8946</f>
        <v>Potencial de Mercado</v>
      </c>
      <c r="B10146" s="3" t="str">
        <f aca="false">B$8946</f>
        <v>Tamanho de Mercado</v>
      </c>
      <c r="C10146" s="3" t="n">
        <f aca="false">C$8946</f>
        <v>1</v>
      </c>
      <c r="D10146" s="3" t="s">
        <v>254</v>
      </c>
      <c r="E10146" s="3" t="n">
        <f aca="false">E$8946</f>
        <v>2018</v>
      </c>
      <c r="F10146" s="3" t="n">
        <f aca="false">F$8946</f>
        <v>2019</v>
      </c>
      <c r="G10146" s="3" t="n">
        <v>178.897535722314</v>
      </c>
      <c r="H10146" s="3" t="n">
        <f aca="false">H$8946</f>
        <v>0.386075959041128</v>
      </c>
      <c r="I10146" s="3" t="n">
        <f aca="false">I$8946</f>
        <v>0.077</v>
      </c>
      <c r="J10146" s="3" t="n">
        <f aca="false">J$8946</f>
        <v>0.0297278488461669</v>
      </c>
      <c r="K10146" s="3" t="str">
        <f aca="false">K$8946</f>
        <v>Nível do Produto Interno Bruto (PIB) em R$ bilhões. </v>
      </c>
      <c r="L10146" s="3" t="str">
        <f aca="false">L$8946</f>
        <v>Tendências</v>
      </c>
      <c r="M10146" s="3" t="str">
        <f aca="false">M$8946</f>
        <v>R$ bilhões</v>
      </c>
      <c r="N10146" s="5" t="str">
        <f aca="false">N$2</f>
        <v>O PIB utilizado para cálculo é estimado pela Tendências</v>
      </c>
      <c r="O10146" s="3" t="n">
        <v>7.56666211459442</v>
      </c>
    </row>
    <row r="10147" customFormat="false" ht="15" hidden="false" customHeight="true" outlineLevel="0" collapsed="false">
      <c r="A10147" s="3" t="str">
        <f aca="false">A$8947</f>
        <v>Potencial de Mercado</v>
      </c>
      <c r="B10147" s="3" t="str">
        <f aca="false">B$8947</f>
        <v>Taxa de Crescimento</v>
      </c>
      <c r="C10147" s="3" t="n">
        <f aca="false">C$8947</f>
        <v>1</v>
      </c>
      <c r="D10147" s="3" t="s">
        <v>254</v>
      </c>
      <c r="E10147" s="3" t="n">
        <f aca="false">E$8947</f>
        <v>2018</v>
      </c>
      <c r="F10147" s="3" t="n">
        <f aca="false">F$8947</f>
        <v>2019</v>
      </c>
      <c r="G10147" s="3" t="n">
        <v>-1.73446723632872</v>
      </c>
      <c r="H10147" s="3" t="n">
        <f aca="false">H$8947</f>
        <v>0.34322762312315</v>
      </c>
      <c r="I10147" s="3" t="n">
        <f aca="false">I$8947</f>
        <v>0.077</v>
      </c>
      <c r="J10147" s="3" t="n">
        <f aca="false">J$8947</f>
        <v>0.0264285269804825</v>
      </c>
      <c r="K10147" s="3" t="str">
        <f aca="false">K$8947</f>
        <v>Média Móvel de quatro períodos para a taxa de crescimento anual do PIB. </v>
      </c>
      <c r="L10147" s="3" t="str">
        <f aca="false">L$8947</f>
        <v>IBGE e Tendências</v>
      </c>
      <c r="M10147" s="3" t="str">
        <f aca="false">M$8947</f>
        <v>Porcentagem %</v>
      </c>
      <c r="N10147" s="5" t="str">
        <f aca="false">N$3</f>
        <v>O PIB utilizado para cálculo é estimado pela Tendências</v>
      </c>
      <c r="O10147" s="3" t="n">
        <v>24.2992762399153</v>
      </c>
    </row>
    <row r="10148" customFormat="false" ht="15" hidden="false" customHeight="true" outlineLevel="0" collapsed="false">
      <c r="A10148" s="3" t="str">
        <f aca="false">A$8948</f>
        <v>Potencial de Mercado</v>
      </c>
      <c r="B10148" s="3" t="str">
        <f aca="false">B$8948</f>
        <v>Crescimento Potencial da Força de Trabalho</v>
      </c>
      <c r="C10148" s="3" t="n">
        <f aca="false">C$8948</f>
        <v>1</v>
      </c>
      <c r="D10148" s="3" t="s">
        <v>254</v>
      </c>
      <c r="E10148" s="3" t="n">
        <f aca="false">E$8948</f>
        <v>2018</v>
      </c>
      <c r="F10148" s="3" t="n">
        <f aca="false">F$8948</f>
        <v>2019</v>
      </c>
      <c r="G10148" s="3" t="n">
        <v>0.597698672567959</v>
      </c>
      <c r="H10148" s="3" t="n">
        <f aca="false">H$8948</f>
        <v>0.270696417835722</v>
      </c>
      <c r="I10148" s="3" t="n">
        <f aca="false">I$8948</f>
        <v>0.077</v>
      </c>
      <c r="J10148" s="3" t="n">
        <f aca="false">J$8948</f>
        <v>0.0208436241733506</v>
      </c>
      <c r="K10148" s="3" t="str">
        <f aca="false">K$8948</f>
        <v>Média da taxa de crescimento da PIA para os próximos 10 anos (população com idade entre 15 e 64 anos).</v>
      </c>
      <c r="L10148" s="3" t="str">
        <f aca="false">L$8948</f>
        <v>IBGE</v>
      </c>
      <c r="M10148" s="3" t="str">
        <f aca="false">M$8948</f>
        <v>Porcentagem %</v>
      </c>
      <c r="N10148" s="5"/>
      <c r="O10148" s="3" t="n">
        <v>23.7668536257079</v>
      </c>
    </row>
    <row r="10149" customFormat="false" ht="15" hidden="false" customHeight="true" outlineLevel="0" collapsed="false">
      <c r="A10149" s="3" t="str">
        <f aca="false">A$8949</f>
        <v>Potencial de Mercado</v>
      </c>
      <c r="B10149" s="3" t="str">
        <f aca="false">B$8949</f>
        <v> Total</v>
      </c>
      <c r="C10149" s="3" t="n">
        <f aca="false">C$8949</f>
        <v>1</v>
      </c>
      <c r="D10149" s="3" t="s">
        <v>254</v>
      </c>
      <c r="E10149" s="3" t="n">
        <f aca="false">E$8949</f>
        <v>2019</v>
      </c>
      <c r="F10149" s="3" t="n">
        <f aca="false">F$8949</f>
        <v>2019</v>
      </c>
      <c r="G10149" s="3" t="n">
        <v>17.6950912997762</v>
      </c>
      <c r="H10149" s="3" t="n">
        <f aca="false">H$8949</f>
        <v>1</v>
      </c>
      <c r="I10149" s="3" t="n">
        <f aca="false">I$8949</f>
        <v>0.077</v>
      </c>
      <c r="J10149" s="3" t="n">
        <f aca="false">J$8949</f>
        <v>0.077</v>
      </c>
      <c r="K10149" s="3" t="str">
        <f aca="false">K$8949</f>
        <v>Nota obtida via normalização e ponderação de indicadores que variam de 0 a 100.</v>
      </c>
      <c r="L10149" s="3" t="str">
        <f aca="false">L$8949</f>
        <v>Tendências</v>
      </c>
      <c r="M10149" s="3" t="str">
        <f aca="false">M$8949</f>
        <v>Nota de 0 a 100</v>
      </c>
      <c r="N10149" s="5"/>
      <c r="O10149" s="3" t="n">
        <v>12.0247728601264</v>
      </c>
    </row>
    <row r="10150" customFormat="false" ht="15" hidden="false" customHeight="true" outlineLevel="0" collapsed="false">
      <c r="A10150" s="3" t="str">
        <f aca="false">A$8950</f>
        <v>Solidez Fiscal</v>
      </c>
      <c r="B10150" s="3" t="str">
        <f aca="false">B$8950</f>
        <v>Taxa de Investimentos</v>
      </c>
      <c r="C10150" s="3" t="n">
        <f aca="false">C$8950</f>
        <v>1</v>
      </c>
      <c r="D10150" s="3" t="s">
        <v>254</v>
      </c>
      <c r="E10150" s="3" t="n">
        <f aca="false">E$8950</f>
        <v>2018</v>
      </c>
      <c r="F10150" s="3" t="n">
        <f aca="false">F$8950</f>
        <v>2019</v>
      </c>
      <c r="G10150" s="3" t="n">
        <v>3.75778841408575</v>
      </c>
      <c r="H10150" s="3" t="n">
        <f aca="false">H$8950</f>
        <v>0.170878190955034</v>
      </c>
      <c r="I10150" s="3" t="n">
        <f aca="false">I$8950</f>
        <v>0.12</v>
      </c>
      <c r="J10150" s="3" t="n">
        <f aca="false">J$8950</f>
        <v>0.0205053829146041</v>
      </c>
      <c r="K10150" s="3" t="str">
        <f aca="false">K$8950</f>
        <v>Investimento liquidado / receita corrente líquida</v>
      </c>
      <c r="L10150" s="3" t="str">
        <f aca="false">L$8950</f>
        <v>Siconfi</v>
      </c>
      <c r="M10150" s="3" t="str">
        <f aca="false">M$8950</f>
        <v>Porcentagem %</v>
      </c>
      <c r="N10150" s="5" t="str">
        <f aca="false">N$55</f>
        <v>Antes da edição de 2020 o indicador era conhecido como "Capacidade de Investimento"</v>
      </c>
      <c r="O10150" s="3" t="n">
        <v>14.5774729800923</v>
      </c>
    </row>
    <row r="10151" customFormat="false" ht="15" hidden="false" customHeight="true" outlineLevel="0" collapsed="false">
      <c r="A10151" s="3" t="str">
        <f aca="false">A$8951</f>
        <v>Solidez Fiscal</v>
      </c>
      <c r="B10151" s="3" t="str">
        <f aca="false">B$8951</f>
        <v>Resultado Nominal</v>
      </c>
      <c r="C10151" s="3" t="n">
        <f aca="false">C$8951</f>
        <v>1</v>
      </c>
      <c r="D10151" s="3" t="s">
        <v>254</v>
      </c>
      <c r="E10151" s="3" t="n">
        <f aca="false">E$8951</f>
        <v>2018</v>
      </c>
      <c r="F10151" s="3" t="n">
        <f aca="false">F$8951</f>
        <v>2019</v>
      </c>
      <c r="G10151" s="3" t="n">
        <v>-0.535222196333793</v>
      </c>
      <c r="H10151" s="3" t="n">
        <f aca="false">H$8951</f>
        <v>0.097306857183677</v>
      </c>
      <c r="I10151" s="3" t="n">
        <f aca="false">I$8951</f>
        <v>0.12</v>
      </c>
      <c r="J10151" s="3" t="n">
        <f aca="false">J$8951</f>
        <v>0.0116768228620412</v>
      </c>
      <c r="K1015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151" s="3" t="str">
        <f aca="false">L$8951</f>
        <v>Siconfi</v>
      </c>
      <c r="M10151" s="3" t="str">
        <f aca="false">M$8951</f>
        <v>Porcentagem %</v>
      </c>
      <c r="N10151" s="5"/>
      <c r="O10151" s="3" t="n">
        <v>68.7870153357262</v>
      </c>
    </row>
    <row r="10152" customFormat="false" ht="15" hidden="false" customHeight="true" outlineLevel="0" collapsed="false">
      <c r="A10152" s="3" t="str">
        <f aca="false">A$8952</f>
        <v>Solidez Fiscal</v>
      </c>
      <c r="B10152" s="3" t="str">
        <f aca="false">B$8952</f>
        <v>Solvência Fiscal</v>
      </c>
      <c r="C10152" s="3" t="n">
        <f aca="false">C$8952</f>
        <v>-1</v>
      </c>
      <c r="D10152" s="3" t="s">
        <v>254</v>
      </c>
      <c r="E10152" s="3" t="n">
        <f aca="false">E$8952</f>
        <v>2018</v>
      </c>
      <c r="F10152" s="3" t="n">
        <f aca="false">F$8952</f>
        <v>2019</v>
      </c>
      <c r="G10152" s="3" t="n">
        <v>61.1014223525117</v>
      </c>
      <c r="H10152" s="3" t="n">
        <f aca="false">H$8952</f>
        <v>0.0933880517377633</v>
      </c>
      <c r="I10152" s="3" t="n">
        <f aca="false">I$8952</f>
        <v>0.12</v>
      </c>
      <c r="J10152" s="3" t="n">
        <f aca="false">J$8952</f>
        <v>0.0112065662085316</v>
      </c>
      <c r="K10152" s="3" t="str">
        <f aca="false">K$8952</f>
        <v>Dívida consolidada líquida / receita corrente líquida</v>
      </c>
      <c r="L10152" s="3" t="str">
        <f aca="false">L$8952</f>
        <v>Siconfi</v>
      </c>
      <c r="M10152" s="3" t="str">
        <f aca="false">M$8952</f>
        <v>Porcentagem %</v>
      </c>
      <c r="N10152" s="5"/>
      <c r="O10152" s="3" t="n">
        <v>77.1277493060241</v>
      </c>
    </row>
    <row r="10153" customFormat="false" ht="15" hidden="false" customHeight="true" outlineLevel="0" collapsed="false">
      <c r="A10153" s="3" t="str">
        <f aca="false">A$8953</f>
        <v>Solidez Fiscal</v>
      </c>
      <c r="B10153" s="3" t="str">
        <f aca="false">B$8953</f>
        <v>Sucesso do Planejamento Orçamentário</v>
      </c>
      <c r="C10153" s="3" t="n">
        <f aca="false">C$8953</f>
        <v>1</v>
      </c>
      <c r="D10153" s="3" t="s">
        <v>254</v>
      </c>
      <c r="E10153" s="3" t="n">
        <f aca="false">E$8953</f>
        <v>2018</v>
      </c>
      <c r="F10153" s="3" t="n">
        <f aca="false">F$8953</f>
        <v>2019</v>
      </c>
      <c r="G10153" s="3" t="n">
        <v>96.3748573314261</v>
      </c>
      <c r="H10153" s="3" t="n">
        <f aca="false">H$8953</f>
        <v>0.0794621636939316</v>
      </c>
      <c r="I10153" s="3" t="n">
        <f aca="false">I$8953</f>
        <v>0.12</v>
      </c>
      <c r="J10153" s="3" t="n">
        <f aca="false">J$8953</f>
        <v>0.00953545964327179</v>
      </c>
      <c r="K10153" s="3" t="str">
        <f aca="false">K$8953</f>
        <v>Despesa liquidada pela despesa total atualizada (dotação orçamentária).</v>
      </c>
      <c r="L10153" s="3" t="str">
        <f aca="false">L$8953</f>
        <v>Siconfi</v>
      </c>
      <c r="M10153" s="3" t="str">
        <f aca="false">M$8953</f>
        <v>Porcentagem %</v>
      </c>
      <c r="N10153" s="5" t="str">
        <f aca="false">N$58</f>
        <v>Antes de 2020 o indicador era chamado de "Sucesso da Execução Orçamentária"</v>
      </c>
      <c r="O10153" s="3" t="n">
        <v>100</v>
      </c>
    </row>
    <row r="10154" customFormat="false" ht="15" hidden="false" customHeight="true" outlineLevel="0" collapsed="false">
      <c r="A10154" s="3" t="str">
        <f aca="false">A$8954</f>
        <v>Solidez Fiscal</v>
      </c>
      <c r="B10154" s="3" t="str">
        <f aca="false">B$8954</f>
        <v>Dependência Fiscal</v>
      </c>
      <c r="C10154" s="3" t="n">
        <f aca="false">C$8954</f>
        <v>-1</v>
      </c>
      <c r="D10154" s="3" t="s">
        <v>254</v>
      </c>
      <c r="E10154" s="3" t="n">
        <f aca="false">E$8954</f>
        <v>2018</v>
      </c>
      <c r="F10154" s="3" t="n">
        <f aca="false">F$8954</f>
        <v>2019</v>
      </c>
      <c r="G10154" s="3" t="n">
        <v>68.1049236030788</v>
      </c>
      <c r="H10154" s="3" t="n">
        <f aca="false">H$8954</f>
        <v>0.0188498358038808</v>
      </c>
      <c r="I10154" s="3" t="n">
        <f aca="false">I$8954</f>
        <v>0.12</v>
      </c>
      <c r="J10154" s="3" t="n">
        <f aca="false">J$8954</f>
        <v>0.00226198029646569</v>
      </c>
      <c r="K10154" s="3" t="str">
        <f aca="false">K$8954</f>
        <v>Grau de autonomia financeira do Estado tendo por base a participação das receitas correntes próprias (realizadas) sobre a receita corrente total, dado pela fórmula: 1 – (transferências correntes/receita corrente total)</v>
      </c>
      <c r="L10154" s="3" t="str">
        <f aca="false">L$8954</f>
        <v>Siconfi</v>
      </c>
      <c r="M10154" s="3" t="str">
        <f aca="false">M$8954</f>
        <v>Porcentagem %</v>
      </c>
      <c r="N101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154" s="3" t="n">
        <v>63.7261120058615</v>
      </c>
    </row>
    <row r="10155" customFormat="false" ht="15" hidden="false" customHeight="true" outlineLevel="0" collapsed="false">
      <c r="A10155" s="3" t="str">
        <f aca="false">A$8955</f>
        <v>Solidez Fiscal</v>
      </c>
      <c r="B10155" s="3" t="str">
        <f aca="false">B$8955</f>
        <v>Resultado Primário</v>
      </c>
      <c r="C10155" s="3" t="n">
        <f aca="false">C$8955</f>
        <v>1</v>
      </c>
      <c r="D10155" s="3" t="s">
        <v>254</v>
      </c>
      <c r="E10155" s="3" t="n">
        <f aca="false">E$8955</f>
        <v>2018</v>
      </c>
      <c r="F10155" s="3" t="n">
        <f aca="false">F$8955</f>
        <v>2019</v>
      </c>
      <c r="G10155" s="3" t="n">
        <v>0.34196167181955</v>
      </c>
      <c r="H10155" s="3" t="n">
        <f aca="false">H$8955</f>
        <v>0.000612010390159762</v>
      </c>
      <c r="I10155" s="3" t="n">
        <f aca="false">I$8955</f>
        <v>0.12</v>
      </c>
      <c r="J10155" s="3" t="n">
        <f aca="false">J$8955</f>
        <v>7.34412468191714E-005</v>
      </c>
      <c r="K10155" s="3" t="str">
        <f aca="false">K$8955</f>
        <v>O resultado primário é dado pela diferença entre receita primária realizada e a despesa primária empenhada no ano. A diferença é dividida pelo PIB nominal de cada Estado.</v>
      </c>
      <c r="L10155" s="3" t="str">
        <f aca="false">L$8955</f>
        <v>Siconfi e Tendências</v>
      </c>
      <c r="M10155" s="3" t="str">
        <f aca="false">M$8955</f>
        <v>Porcentagem %</v>
      </c>
      <c r="N10155" s="4" t="str">
        <f aca="false">N$2226</f>
        <v>O PIB utilizado para cálculo é estimado pela Tendências</v>
      </c>
      <c r="O10155" s="3" t="n">
        <v>38.7156202670673</v>
      </c>
    </row>
    <row r="10156" customFormat="false" ht="15" hidden="false" customHeight="true" outlineLevel="0" collapsed="false">
      <c r="A10156" s="3" t="str">
        <f aca="false">A$8956</f>
        <v>Solidez Fiscal</v>
      </c>
      <c r="B10156" s="3" t="str">
        <f aca="false">B$8956</f>
        <v>Gasto com Pessoal</v>
      </c>
      <c r="C10156" s="3" t="n">
        <f aca="false">C$8956</f>
        <v>-1</v>
      </c>
      <c r="D10156" s="3" t="s">
        <v>254</v>
      </c>
      <c r="E10156" s="3" t="n">
        <f aca="false">E$8956</f>
        <v>2018</v>
      </c>
      <c r="F10156" s="3" t="n">
        <f aca="false">F$8956</f>
        <v>2019</v>
      </c>
      <c r="G10156" s="3" t="n">
        <v>82.9476902153899</v>
      </c>
      <c r="H10156" s="3" t="n">
        <f aca="false">H$8956</f>
        <v>0.236613693544795</v>
      </c>
      <c r="I10156" s="3" t="n">
        <f aca="false">I$8956</f>
        <v>0.12</v>
      </c>
      <c r="J10156" s="3" t="n">
        <f aca="false">J$8956</f>
        <v>0.0283936432253754</v>
      </c>
      <c r="K10156" s="3" t="str">
        <f aca="false">K$8956</f>
        <v>Gasto Empenhado com Pessoal (%RCL)</v>
      </c>
      <c r="L10156" s="3" t="str">
        <f aca="false">L$8956</f>
        <v>Siconfi</v>
      </c>
      <c r="M10156" s="3" t="str">
        <f aca="false">M$8956</f>
        <v>Porcentagem %</v>
      </c>
      <c r="N10156" s="5"/>
      <c r="O10156" s="3" t="n">
        <v>40.4976032088463</v>
      </c>
    </row>
    <row r="10157" customFormat="false" ht="15" hidden="false" customHeight="true" outlineLevel="0" collapsed="false">
      <c r="A10157" s="3" t="str">
        <f aca="false">A$8957</f>
        <v>Solidez Fiscal</v>
      </c>
      <c r="B10157" s="3" t="str">
        <f aca="false">B$8957</f>
        <v>Índice de Liquidez</v>
      </c>
      <c r="C10157" s="3" t="n">
        <f aca="false">C$8957</f>
        <v>-1</v>
      </c>
      <c r="D10157" s="3" t="s">
        <v>254</v>
      </c>
      <c r="E10157" s="3" t="n">
        <f aca="false">E$8957</f>
        <v>2018</v>
      </c>
      <c r="F10157" s="3" t="n">
        <f aca="false">F$8957</f>
        <v>2019</v>
      </c>
      <c r="G10157" s="3" t="n">
        <v>-251.116325748322</v>
      </c>
      <c r="H10157" s="3" t="n">
        <f aca="false">H$8957</f>
        <v>0.0152132907933547</v>
      </c>
      <c r="I10157" s="3" t="n">
        <f aca="false">I$8957</f>
        <v>0.12</v>
      </c>
      <c r="J10157" s="3" t="n">
        <f aca="false">J$8957</f>
        <v>0.00182559489520256</v>
      </c>
      <c r="K1015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157" s="3" t="str">
        <f aca="false">L$8957</f>
        <v>Siconfi</v>
      </c>
      <c r="M10157" s="3" t="str">
        <f aca="false">M$8957</f>
        <v>Porcentagem %</v>
      </c>
      <c r="N101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157" s="3" t="n">
        <v>69.3550008263137</v>
      </c>
    </row>
    <row r="10158" customFormat="false" ht="15" hidden="false" customHeight="true" outlineLevel="0" collapsed="false">
      <c r="A10158" s="3" t="str">
        <f aca="false">A$8958</f>
        <v>Solidez Fiscal</v>
      </c>
      <c r="B10158" s="3" t="str">
        <f aca="false">B$8958</f>
        <v>Poupança Corrente</v>
      </c>
      <c r="C10158" s="3" t="n">
        <f aca="false">C$8958</f>
        <v>1</v>
      </c>
      <c r="D10158" s="3" t="s">
        <v>254</v>
      </c>
      <c r="E10158" s="3" t="n">
        <f aca="false">E$8958</f>
        <v>2018</v>
      </c>
      <c r="F10158" s="3" t="n">
        <f aca="false">F$8958</f>
        <v>2019</v>
      </c>
      <c r="G10158" s="3" t="n">
        <v>3.94520268012958</v>
      </c>
      <c r="H10158" s="3" t="n">
        <f aca="false">H$8958</f>
        <v>0.287675905897404</v>
      </c>
      <c r="I10158" s="3" t="n">
        <f aca="false">I$8958</f>
        <v>0.12</v>
      </c>
      <c r="J10158" s="3" t="n">
        <f aca="false">J$8958</f>
        <v>0.0345211087076885</v>
      </c>
      <c r="K10158" s="3" t="str">
        <f aca="false">K$8958</f>
        <v>Poupança Corrente (receitas correntes - despesas correntes / receitas correntes)</v>
      </c>
      <c r="L10158" s="3" t="str">
        <f aca="false">L$8958</f>
        <v>Siconfi</v>
      </c>
      <c r="M10158" s="3" t="str">
        <f aca="false">M$8958</f>
        <v>Porcentagem %</v>
      </c>
      <c r="N10158" s="5"/>
      <c r="O10158" s="3" t="n">
        <v>42.9677939930333</v>
      </c>
    </row>
    <row r="10159" customFormat="false" ht="15" hidden="false" customHeight="true" outlineLevel="0" collapsed="false">
      <c r="A10159" s="3" t="str">
        <f aca="false">A$8959</f>
        <v>Solidez Fiscal</v>
      </c>
      <c r="B10159" s="3" t="str">
        <f aca="false">B$8959</f>
        <v> Total</v>
      </c>
      <c r="C10159" s="3" t="n">
        <f aca="false">C$8959</f>
        <v>1</v>
      </c>
      <c r="D10159" s="3" t="s">
        <v>254</v>
      </c>
      <c r="E10159" s="3" t="n">
        <f aca="false">E$8959</f>
        <v>2019</v>
      </c>
      <c r="F10159" s="3" t="n">
        <f aca="false">F$8959</f>
        <v>2019</v>
      </c>
      <c r="G10159" s="3" t="n">
        <v>48.7729845905017</v>
      </c>
      <c r="H10159" s="3" t="n">
        <f aca="false">H$8959</f>
        <v>1</v>
      </c>
      <c r="I10159" s="3" t="n">
        <f aca="false">I$8959</f>
        <v>0.12</v>
      </c>
      <c r="J10159" s="3" t="n">
        <f aca="false">J$8959</f>
        <v>0.12</v>
      </c>
      <c r="K10159" s="3" t="str">
        <f aca="false">K$8959</f>
        <v>Nota obtida via normalização e ponderação de indicadores que variam de 0 a 100.</v>
      </c>
      <c r="L10159" s="3" t="str">
        <f aca="false">L$8959</f>
        <v>Tendências</v>
      </c>
      <c r="M10159" s="3" t="str">
        <f aca="false">M$8959</f>
        <v>Nota de 0 a 100</v>
      </c>
      <c r="N10159" s="5"/>
      <c r="O10159" s="3" t="n">
        <v>46.5709799215615</v>
      </c>
    </row>
    <row r="10160" customFormat="false" ht="15" hidden="false" customHeight="true" outlineLevel="0" collapsed="false">
      <c r="A10160" s="3" t="str">
        <f aca="false">A$8960</f>
        <v>Segurança Pública</v>
      </c>
      <c r="B10160" s="3" t="str">
        <f aca="false">B$8960</f>
        <v>Atuação do Sistema de Justiça Criminal</v>
      </c>
      <c r="C10160" s="3" t="n">
        <f aca="false">C$8960</f>
        <v>1</v>
      </c>
      <c r="D10160" s="3" t="s">
        <v>254</v>
      </c>
      <c r="E10160" s="3" t="n">
        <f aca="false">E$8960</f>
        <v>2018</v>
      </c>
      <c r="F10160" s="3" t="n">
        <f aca="false">F$8960</f>
        <v>2019</v>
      </c>
      <c r="G10160" s="3" t="n">
        <v>1.63699808378963</v>
      </c>
      <c r="H10160" s="3" t="n">
        <f aca="false">H$8960</f>
        <v>0.0909740967820325</v>
      </c>
      <c r="I10160" s="3" t="n">
        <f aca="false">I$8960</f>
        <v>0.134</v>
      </c>
      <c r="J10160" s="3" t="n">
        <f aca="false">J$8960</f>
        <v>0.0121905289687924</v>
      </c>
      <c r="K10160" s="3" t="str">
        <f aca="false">K$8960</f>
        <v>População prisional acusada de homicídio em relação ao número de homicídios.</v>
      </c>
      <c r="L10160" s="3" t="str">
        <f aca="false">L$8960</f>
        <v>DEPEN e FBSP</v>
      </c>
      <c r="M10160" s="3" t="str">
        <f aca="false">M$8960</f>
        <v>Porcentagem %</v>
      </c>
      <c r="N10160" s="3" t="str">
        <f aca="false">N$49</f>
        <v>A partir da edição de 2018, ou seja, do dado de 2017 passou a ser usado como numerador a população prisional acusada de homicídio e não mais a população carcerária total.</v>
      </c>
      <c r="O10160" s="3" t="n">
        <v>32.9830112183119</v>
      </c>
    </row>
    <row r="10161" customFormat="false" ht="15" hidden="false" customHeight="true" outlineLevel="0" collapsed="false">
      <c r="A10161" s="3" t="str">
        <f aca="false">A$8961</f>
        <v>Segurança Pública</v>
      </c>
      <c r="B10161" s="3" t="str">
        <f aca="false">B$8961</f>
        <v>Presos sem Condenação</v>
      </c>
      <c r="C10161" s="3" t="n">
        <f aca="false">C$8961</f>
        <v>-1</v>
      </c>
      <c r="D10161" s="3" t="s">
        <v>254</v>
      </c>
      <c r="E10161" s="3" t="n">
        <f aca="false">E$8961</f>
        <v>2017</v>
      </c>
      <c r="F10161" s="3" t="n">
        <f aca="false">F$8961</f>
        <v>2019</v>
      </c>
      <c r="G10161" s="3" t="n">
        <v>42.71</v>
      </c>
      <c r="H10161" s="3" t="n">
        <f aca="false">H$8961</f>
        <v>0.103429586761364</v>
      </c>
      <c r="I10161" s="3" t="n">
        <f aca="false">I$8961</f>
        <v>0.134</v>
      </c>
      <c r="J10161" s="3" t="n">
        <f aca="false">J$8961</f>
        <v>0.0138595646260227</v>
      </c>
      <c r="K10161" s="3" t="str">
        <f aca="false">K$8961</f>
        <v>Proporção de presos sem condenação em relação ao total de presos.</v>
      </c>
      <c r="L10161" s="3" t="str">
        <f aca="false">L$8961</f>
        <v>DEPEN</v>
      </c>
      <c r="M10161" s="3" t="str">
        <f aca="false">M$8961</f>
        <v>Porcentagem %</v>
      </c>
      <c r="N10161" s="5"/>
      <c r="O10161" s="3" t="n">
        <v>35.4448544485445</v>
      </c>
    </row>
    <row r="10162" customFormat="false" ht="15" hidden="false" customHeight="true" outlineLevel="0" collapsed="false">
      <c r="A10162" s="3" t="str">
        <f aca="false">A$8962</f>
        <v>Segurança Pública</v>
      </c>
      <c r="B10162" s="3" t="str">
        <f aca="false">B$8962</f>
        <v>Déficit Carcerário</v>
      </c>
      <c r="C10162" s="3" t="n">
        <f aca="false">C$8962</f>
        <v>-1</v>
      </c>
      <c r="D10162" s="3" t="s">
        <v>254</v>
      </c>
      <c r="E10162" s="3" t="n">
        <f aca="false">E$8962</f>
        <v>2017</v>
      </c>
      <c r="F10162" s="3" t="n">
        <f aca="false">F$8962</f>
        <v>2019</v>
      </c>
      <c r="G10162" s="3" t="n">
        <v>2.6</v>
      </c>
      <c r="H10162" s="3" t="n">
        <f aca="false">H$8962</f>
        <v>0.0927084405756597</v>
      </c>
      <c r="I10162" s="3" t="n">
        <f aca="false">I$8962</f>
        <v>0.134</v>
      </c>
      <c r="J10162" s="3" t="n">
        <f aca="false">J$8962</f>
        <v>0.0124229310371384</v>
      </c>
      <c r="K10162" s="3" t="str">
        <f aca="false">K$8962</f>
        <v>Relação população prisional pelo total de vagas.</v>
      </c>
      <c r="L10162" s="3" t="str">
        <f aca="false">L$8962</f>
        <v>DEPEN</v>
      </c>
      <c r="M10162" s="3" t="str">
        <f aca="false">M$8962</f>
        <v>Porcentagem %</v>
      </c>
      <c r="N10162" s="5"/>
      <c r="O10162" s="3" t="n">
        <v>4.40251572327043</v>
      </c>
    </row>
    <row r="10163" customFormat="false" ht="15" hidden="false" customHeight="true" outlineLevel="0" collapsed="false">
      <c r="A10163" s="3" t="str">
        <f aca="false">A$8963</f>
        <v>Segurança Pública</v>
      </c>
      <c r="B10163" s="3" t="str">
        <f aca="false">B$8963</f>
        <v>Mortes a Esclarecer</v>
      </c>
      <c r="C10163" s="3" t="n">
        <f aca="false">C$8963</f>
        <v>-1</v>
      </c>
      <c r="D10163" s="3" t="s">
        <v>254</v>
      </c>
      <c r="E10163" s="3" t="n">
        <f aca="false">E$8963</f>
        <v>2017</v>
      </c>
      <c r="F10163" s="3" t="n">
        <f aca="false">F$8963</f>
        <v>2019</v>
      </c>
      <c r="G10163" s="3" t="n">
        <v>6.74451930801869</v>
      </c>
      <c r="H10163" s="3" t="n">
        <f aca="false">H$8963</f>
        <v>0.10719025350249</v>
      </c>
      <c r="I10163" s="3" t="n">
        <f aca="false">I$8963</f>
        <v>0.134</v>
      </c>
      <c r="J10163" s="3" t="n">
        <f aca="false">J$8963</f>
        <v>0.0143634939693337</v>
      </c>
      <c r="K10163" s="3" t="str">
        <f aca="false">K$8963</f>
        <v>Óbitos por causas externas a partir de "Eventos cuja intenção é indeterminada" por 100 mil habitantes.</v>
      </c>
      <c r="L10163" s="3" t="str">
        <f aca="false">L$8963</f>
        <v>Datasus e IBGE</v>
      </c>
      <c r="M10163" s="3" t="str">
        <f aca="false">M$8963</f>
        <v>Taxa de mortalidade por 100 mil habitantes</v>
      </c>
      <c r="N101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163" s="3" t="n">
        <v>20.3576952727919</v>
      </c>
    </row>
    <row r="10164" customFormat="false" ht="15" hidden="false" customHeight="true" outlineLevel="0" collapsed="false">
      <c r="A10164" s="3" t="str">
        <f aca="false">A$8964</f>
        <v>Segurança Pública</v>
      </c>
      <c r="B10164" s="3" t="str">
        <f aca="false">B$8964</f>
        <v>Mortalidade no Trânsito</v>
      </c>
      <c r="C10164" s="3" t="n">
        <f aca="false">C$8964</f>
        <v>-1</v>
      </c>
      <c r="D10164" s="3" t="s">
        <v>254</v>
      </c>
      <c r="E10164" s="3" t="n">
        <f aca="false">E$8964</f>
        <v>2017</v>
      </c>
      <c r="F10164" s="3" t="n">
        <f aca="false">F$8964</f>
        <v>2019</v>
      </c>
      <c r="G10164" s="3" t="n">
        <v>18.0880572937887</v>
      </c>
      <c r="H10164" s="3" t="n">
        <f aca="false">H$8964</f>
        <v>0.0581084120071216</v>
      </c>
      <c r="I10164" s="3" t="n">
        <f aca="false">I$8964</f>
        <v>0.134</v>
      </c>
      <c r="J10164" s="3" t="n">
        <f aca="false">J$8964</f>
        <v>0.0077865272089543</v>
      </c>
      <c r="K10164" s="3" t="str">
        <f aca="false">K$8964</f>
        <v>Óbitos por acidentes em transporte terrestre em relação a 100 mil habitantes.</v>
      </c>
      <c r="L10164" s="3" t="str">
        <f aca="false">L$8964</f>
        <v>Datasus e IBGE</v>
      </c>
      <c r="M10164" s="3" t="str">
        <f aca="false">M$8964</f>
        <v>Óbitos por 100 mil habitantes</v>
      </c>
      <c r="N10164" s="5" t="str">
        <f aca="false">N$50</f>
        <v>Antes de 2019 o nome do indicador era "Segurança no Trânsito" </v>
      </c>
      <c r="O10164" s="3" t="n">
        <v>72.3906746783044</v>
      </c>
    </row>
    <row r="10165" customFormat="false" ht="15" hidden="false" customHeight="true" outlineLevel="0" collapsed="false">
      <c r="A10165" s="3" t="str">
        <f aca="false">A$8965</f>
        <v>Segurança Pública</v>
      </c>
      <c r="B10165" s="3" t="str">
        <f aca="false">B$8965</f>
        <v>Morbidade no Trânsito</v>
      </c>
      <c r="C10165" s="3" t="n">
        <f aca="false">C$8965</f>
        <v>-1</v>
      </c>
      <c r="D10165" s="3" t="s">
        <v>254</v>
      </c>
      <c r="E10165" s="3" t="n">
        <f aca="false">E$8965</f>
        <v>2018</v>
      </c>
      <c r="F10165" s="3" t="n">
        <f aca="false">F$8965</f>
        <v>2019</v>
      </c>
      <c r="G10165" s="3" t="n">
        <v>68.4074311425757</v>
      </c>
      <c r="H10165" s="3" t="n">
        <f aca="false">H$8965</f>
        <v>0.0880642901472015</v>
      </c>
      <c r="I10165" s="3" t="n">
        <f aca="false">I$8965</f>
        <v>0.134</v>
      </c>
      <c r="J10165" s="3" t="n">
        <f aca="false">J$8965</f>
        <v>0.011800614879725</v>
      </c>
      <c r="K10165" s="3" t="str">
        <f aca="false">K$8965</f>
        <v>Número de internações provocadas por acidente de transporte terrestre em relação a 100 mil habitantes.</v>
      </c>
      <c r="L10165" s="3" t="str">
        <f aca="false">L$8965</f>
        <v>Datasus e IBGE</v>
      </c>
      <c r="M10165" s="3" t="str">
        <f aca="false">M$8965</f>
        <v>Internações por 100 mil habitantes</v>
      </c>
      <c r="N10165" s="3"/>
      <c r="O10165" s="3" t="n">
        <v>92.2842919443185</v>
      </c>
    </row>
    <row r="10166" customFormat="false" ht="15" hidden="false" customHeight="true" outlineLevel="0" collapsed="false">
      <c r="A10166" s="3" t="str">
        <f aca="false">A$8966</f>
        <v>Segurança Pública</v>
      </c>
      <c r="B10166" s="3" t="str">
        <f aca="false">B$8966</f>
        <v>Segurança Pessoal</v>
      </c>
      <c r="C10166" s="3" t="n">
        <f aca="false">C$8966</f>
        <v>-1</v>
      </c>
      <c r="D10166" s="3" t="s">
        <v>254</v>
      </c>
      <c r="E10166" s="3" t="n">
        <f aca="false">E$8966</f>
        <v>2018</v>
      </c>
      <c r="F10166" s="3" t="n">
        <f aca="false">F$8966</f>
        <v>2019</v>
      </c>
      <c r="G10166" s="3" t="n">
        <v>43.9118670925732</v>
      </c>
      <c r="H10166" s="3" t="n">
        <f aca="false">H$8966</f>
        <v>0.254081337515016</v>
      </c>
      <c r="I10166" s="3" t="n">
        <f aca="false">I$8966</f>
        <v>0.134</v>
      </c>
      <c r="J10166" s="3" t="n">
        <f aca="false">J$8966</f>
        <v>0.0340468992270122</v>
      </c>
      <c r="K10166" s="3" t="str">
        <f aca="false">K$8966</f>
        <v>Soma das vítimas de homicídio doloso, latrocínio e lesão corporal seguida de morte, em relação à população total.</v>
      </c>
      <c r="L10166" s="3" t="str">
        <f aca="false">L$8966</f>
        <v>SENASP</v>
      </c>
      <c r="M10166" s="3" t="str">
        <f aca="false">M$8966</f>
        <v>Óbitos por 100 mil habitantes</v>
      </c>
      <c r="N10166" s="5"/>
      <c r="O10166" s="3" t="n">
        <v>39.7179731777957</v>
      </c>
    </row>
    <row r="10167" customFormat="false" ht="15" hidden="false" customHeight="true" outlineLevel="0" collapsed="false">
      <c r="A10167" s="3" t="str">
        <f aca="false">A$8967</f>
        <v>Segurança Pública</v>
      </c>
      <c r="B10167" s="3" t="str">
        <f aca="false">B$8967</f>
        <v>Segurança Patrimonial</v>
      </c>
      <c r="C10167" s="3" t="n">
        <f aca="false">C$8967</f>
        <v>-1</v>
      </c>
      <c r="D10167" s="3" t="s">
        <v>254</v>
      </c>
      <c r="E10167" s="3" t="n">
        <f aca="false">E$8967</f>
        <v>2018</v>
      </c>
      <c r="F10167" s="3" t="n">
        <f aca="false">F$8967</f>
        <v>2019</v>
      </c>
      <c r="G10167" s="3" t="n">
        <v>993.608664601159</v>
      </c>
      <c r="H10167" s="3" t="n">
        <f aca="false">H$8967</f>
        <v>0.123815283360345</v>
      </c>
      <c r="I10167" s="3" t="n">
        <f aca="false">I$8967</f>
        <v>0.134</v>
      </c>
      <c r="J10167" s="3" t="n">
        <f aca="false">J$8967</f>
        <v>0.0165912479702863</v>
      </c>
      <c r="K10167" s="3" t="str">
        <f aca="false">K$8967</f>
        <v>Roubos totais por 100 mil habitantes.</v>
      </c>
      <c r="L10167" s="3" t="str">
        <f aca="false">L$8967</f>
        <v>SENASP</v>
      </c>
      <c r="M10167" s="3" t="str">
        <f aca="false">M$8967</f>
        <v>Roubos por 100 mil habitantes</v>
      </c>
      <c r="N10167" s="3" t="str">
        <f aca="false">N$52</f>
        <v>A partir da edição de 2019, ou seja, do dado de 2018, passou a ser usado o número de roubos totais no lugar de roubos e furtos de veículos</v>
      </c>
      <c r="O10167" s="3" t="n">
        <v>36.3374369105694</v>
      </c>
    </row>
    <row r="10168" customFormat="false" ht="15" hidden="false" customHeight="true" outlineLevel="0" collapsed="false">
      <c r="A10168" s="3" t="str">
        <f aca="false">A$8968</f>
        <v>Segurança Pública</v>
      </c>
      <c r="B10168" s="3" t="str">
        <f aca="false">B$8968</f>
        <v>Qualidade da Informação de Criminalidade</v>
      </c>
      <c r="C10168" s="3" t="n">
        <f aca="false">C$8968</f>
        <v>1</v>
      </c>
      <c r="D10168" s="3" t="s">
        <v>254</v>
      </c>
      <c r="E10168" s="3" t="n">
        <f aca="false">E$8968</f>
        <v>2017</v>
      </c>
      <c r="F10168" s="3" t="n">
        <f aca="false">F$8968</f>
        <v>2019</v>
      </c>
      <c r="G10168" s="3" t="n">
        <v>91.5</v>
      </c>
      <c r="H10168" s="3" t="n">
        <f aca="false">H$8968</f>
        <v>0.0816282993487694</v>
      </c>
      <c r="I10168" s="3" t="n">
        <f aca="false">I$8968</f>
        <v>0.134</v>
      </c>
      <c r="J10168" s="3" t="n">
        <f aca="false">J$8968</f>
        <v>0.0109381921127351</v>
      </c>
      <c r="K10168" s="3" t="str">
        <f aca="false">K$8968</f>
        <v>Qualidade estimada dos registros estatísticos oficiais de Mortes Violentas Intencionais. </v>
      </c>
      <c r="L10168" s="3" t="str">
        <f aca="false">L$8968</f>
        <v>FBSP</v>
      </c>
      <c r="M10168" s="3" t="str">
        <f aca="false">M$8968</f>
        <v>Pontuação de 0 a 100</v>
      </c>
      <c r="N10168" s="5"/>
      <c r="O10168" s="3" t="n">
        <v>93.1506849315069</v>
      </c>
    </row>
    <row r="10169" customFormat="false" ht="15" hidden="false" customHeight="true" outlineLevel="0" collapsed="false">
      <c r="A10169" s="3" t="str">
        <f aca="false">A$8969</f>
        <v>Segurança Pública</v>
      </c>
      <c r="B10169" s="3" t="str">
        <f aca="false">B$8969</f>
        <v> Total</v>
      </c>
      <c r="C10169" s="3" t="n">
        <f aca="false">C$8969</f>
        <v>1</v>
      </c>
      <c r="D10169" s="3" t="s">
        <v>254</v>
      </c>
      <c r="E10169" s="3" t="n">
        <f aca="false">E$8969</f>
        <v>2019</v>
      </c>
      <c r="F10169" s="3" t="n">
        <f aca="false">F$8969</f>
        <v>2019</v>
      </c>
      <c r="G10169" s="3" t="n">
        <v>43.784858789195</v>
      </c>
      <c r="H10169" s="3" t="n">
        <f aca="false">H$8969</f>
        <v>1</v>
      </c>
      <c r="I10169" s="3" t="n">
        <f aca="false">I$8969</f>
        <v>0.134</v>
      </c>
      <c r="J10169" s="3" t="n">
        <f aca="false">J$8969</f>
        <v>0.134</v>
      </c>
      <c r="K10169" s="3" t="str">
        <f aca="false">K$8969</f>
        <v>Nota obtida via normalização e ponderação de indicadores que variam de 0 a 100.</v>
      </c>
      <c r="L10169" s="3" t="str">
        <f aca="false">L$8969</f>
        <v>Tendências</v>
      </c>
      <c r="M10169" s="3" t="str">
        <f aca="false">M$8969</f>
        <v>Nota de 0 a 100</v>
      </c>
      <c r="N10169" s="5"/>
      <c r="O10169" s="3" t="n">
        <v>35.9615495972425</v>
      </c>
    </row>
    <row r="10170" customFormat="false" ht="15" hidden="false" customHeight="true" outlineLevel="0" collapsed="false">
      <c r="A10170" s="3" t="str">
        <f aca="false">A$8970</f>
        <v>Sustentabilidade Social</v>
      </c>
      <c r="B10170" s="3" t="str">
        <f aca="false">B$8970</f>
        <v>Inadequação de Moradia FJP</v>
      </c>
      <c r="C10170" s="3" t="n">
        <f aca="false">C$8970</f>
        <v>-1</v>
      </c>
      <c r="D10170" s="3" t="s">
        <v>254</v>
      </c>
      <c r="E10170" s="3" t="n">
        <f aca="false">E$8970</f>
        <v>2015</v>
      </c>
      <c r="F10170" s="3" t="n">
        <f aca="false">F$8970</f>
        <v>2019</v>
      </c>
      <c r="G10170" s="3" t="n">
        <v>9.6</v>
      </c>
      <c r="H10170" s="3" t="n">
        <f aca="false">H$8970</f>
        <v>0.111371082199774</v>
      </c>
      <c r="I10170" s="3" t="n">
        <f aca="false">I$8970</f>
        <v>0.122</v>
      </c>
      <c r="J10170" s="3" t="n">
        <f aca="false">J$8970</f>
        <v>0.0135872720283724</v>
      </c>
      <c r="K1017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170" s="3" t="str">
        <f aca="false">L$8970</f>
        <v>Fundação João Pinheiro</v>
      </c>
      <c r="M10170" s="3" t="str">
        <f aca="false">M$8970</f>
        <v>Porcentagem %</v>
      </c>
      <c r="N10170" s="5" t="str">
        <f aca="false">N$31</f>
        <v>A partir de 2020, foi necessário alteração metodológica tendo em vista a não atualização desde de 2015 do indicador da Fundação João Pinheiro, por isso a fonte do indicador passou a ser a PNADc Anual (IBGE).</v>
      </c>
      <c r="O10170" s="3" t="n">
        <v>73.2394366197183</v>
      </c>
    </row>
    <row r="10171" customFormat="false" ht="15" hidden="false" customHeight="true" outlineLevel="0" collapsed="false">
      <c r="A10171" s="3" t="str">
        <f aca="false">A$8971</f>
        <v>Sustentabilidade Social</v>
      </c>
      <c r="B10171" s="3" t="str">
        <f aca="false">B$8971</f>
        <v>Famílias Abaixo da Linha da Pobreza</v>
      </c>
      <c r="C10171" s="3" t="n">
        <f aca="false">C$8971</f>
        <v>-1</v>
      </c>
      <c r="D10171" s="3" t="s">
        <v>254</v>
      </c>
      <c r="E10171" s="3" t="n">
        <f aca="false">E$8971</f>
        <v>2017</v>
      </c>
      <c r="F10171" s="3" t="n">
        <f aca="false">F$8971</f>
        <v>2019</v>
      </c>
      <c r="G10171" s="3" t="n">
        <v>7.73956258916149</v>
      </c>
      <c r="H10171" s="3" t="n">
        <f aca="false">H$8971</f>
        <v>0.116395853639309</v>
      </c>
      <c r="I10171" s="3" t="n">
        <f aca="false">I$8971</f>
        <v>0.122</v>
      </c>
      <c r="J10171" s="3" t="n">
        <f aca="false">J$8971</f>
        <v>0.0142002941439957</v>
      </c>
      <c r="K10171" s="3" t="str">
        <f aca="false">K$8971</f>
        <v>% de domicílios com renda domiciliar per capita inferior à linha de pobreza.</v>
      </c>
      <c r="L10171" s="3" t="str">
        <f aca="false">L$8971</f>
        <v>IBGE</v>
      </c>
      <c r="M10171" s="3" t="str">
        <f aca="false">M$8971</f>
        <v>Porcentagem %</v>
      </c>
      <c r="N10171" s="5"/>
      <c r="O10171" s="3" t="n">
        <v>43.1086347491697</v>
      </c>
    </row>
    <row r="10172" customFormat="false" ht="15" hidden="false" customHeight="true" outlineLevel="0" collapsed="false">
      <c r="A10172" s="3" t="str">
        <f aca="false">A$8972</f>
        <v>Sustentabilidade Social</v>
      </c>
      <c r="B10172" s="3" t="str">
        <f aca="false">B$8972</f>
        <v>Desigualdade de Renda</v>
      </c>
      <c r="C10172" s="3" t="n">
        <f aca="false">C$8972</f>
        <v>-1</v>
      </c>
      <c r="D10172" s="3" t="s">
        <v>254</v>
      </c>
      <c r="E10172" s="3" t="n">
        <f aca="false">E$8972</f>
        <v>2017</v>
      </c>
      <c r="F10172" s="3" t="n">
        <f aca="false">F$8972</f>
        <v>2019</v>
      </c>
      <c r="G10172" s="3" t="n">
        <v>0.525</v>
      </c>
      <c r="H10172" s="3" t="n">
        <f aca="false">H$8972</f>
        <v>0.0650108005383814</v>
      </c>
      <c r="I10172" s="3" t="n">
        <f aca="false">I$8972</f>
        <v>0.122</v>
      </c>
      <c r="J10172" s="3" t="n">
        <f aca="false">J$8972</f>
        <v>0.00793131766568253</v>
      </c>
      <c r="K10172" s="3" t="str">
        <f aca="false">K$8972</f>
        <v>Índice de Gini do rendimento médio mensal real das pessoas de 14 anos ou mais de idade, em todos os trabalhos, a preços médios do ano</v>
      </c>
      <c r="L10172" s="3" t="str">
        <f aca="false">L$8972</f>
        <v>IBGE</v>
      </c>
      <c r="M10172" s="3" t="str">
        <f aca="false">M$8972</f>
        <v>Coeficiente de Gini (1=Desigualdade Máxima/0=Igualdade Máxima). </v>
      </c>
      <c r="N10172" s="5"/>
      <c r="O10172" s="3" t="n">
        <v>38.7434554973822</v>
      </c>
    </row>
    <row r="10173" customFormat="false" ht="15" hidden="false" customHeight="true" outlineLevel="0" collapsed="false">
      <c r="A10173" s="3" t="str">
        <f aca="false">A$8973</f>
        <v>Sustentabilidade Social</v>
      </c>
      <c r="B10173" s="3" t="str">
        <f aca="false">B$8973</f>
        <v>Acesso ao Saneamento Básico - Água</v>
      </c>
      <c r="C10173" s="3" t="n">
        <f aca="false">C$8973</f>
        <v>1</v>
      </c>
      <c r="D10173" s="3" t="s">
        <v>254</v>
      </c>
      <c r="E10173" s="3" t="n">
        <f aca="false">E$8973</f>
        <v>2018</v>
      </c>
      <c r="F10173" s="3" t="n">
        <f aca="false">F$8973</f>
        <v>2019</v>
      </c>
      <c r="G10173" s="3" t="n">
        <v>77.3229258541157</v>
      </c>
      <c r="H10173" s="3" t="n">
        <f aca="false">H$8973</f>
        <v>0.0692028957466385</v>
      </c>
      <c r="I10173" s="3" t="n">
        <f aca="false">I$8973</f>
        <v>0.122</v>
      </c>
      <c r="J10173" s="3" t="n">
        <f aca="false">J$8973</f>
        <v>0.0084427532810899</v>
      </c>
      <c r="K10173" s="3" t="str">
        <f aca="false">K$8973</f>
        <v>% de domicilios com acesso à água canalizada de rede geral de distribuição.</v>
      </c>
      <c r="L10173" s="3" t="str">
        <f aca="false">L$8973</f>
        <v>IBGE</v>
      </c>
      <c r="M10173" s="3" t="str">
        <f aca="false">M$8973</f>
        <v>Porcentagem %</v>
      </c>
      <c r="N10173" s="5"/>
      <c r="O10173" s="3" t="n">
        <v>64.3039082886394</v>
      </c>
    </row>
    <row r="10174" customFormat="false" ht="15" hidden="false" customHeight="true" outlineLevel="0" collapsed="false">
      <c r="A10174" s="3" t="str">
        <f aca="false">A$8974</f>
        <v>Sustentabilidade Social</v>
      </c>
      <c r="B10174" s="3" t="str">
        <f aca="false">B$8974</f>
        <v>Acesso ao Saneamento Básico - Esgoto</v>
      </c>
      <c r="C10174" s="3" t="n">
        <f aca="false">C$8974</f>
        <v>1</v>
      </c>
      <c r="D10174" s="3" t="s">
        <v>254</v>
      </c>
      <c r="E10174" s="3" t="n">
        <f aca="false">E$8974</f>
        <v>2018</v>
      </c>
      <c r="F10174" s="3" t="n">
        <f aca="false">F$8974</f>
        <v>2019</v>
      </c>
      <c r="G10174" s="3" t="n">
        <v>55.4</v>
      </c>
      <c r="H10174" s="3" t="n">
        <f aca="false">H$8974</f>
        <v>0.0645876294767202</v>
      </c>
      <c r="I10174" s="3" t="n">
        <f aca="false">I$8974</f>
        <v>0.122</v>
      </c>
      <c r="J10174" s="3" t="n">
        <f aca="false">J$8974</f>
        <v>0.00787969079615986</v>
      </c>
      <c r="K10174" s="3" t="str">
        <f aca="false">K$8974</f>
        <v>% de domicilios com acesso à rede coletora de esgoto.</v>
      </c>
      <c r="L10174" s="3" t="str">
        <f aca="false">L$8974</f>
        <v>IBGE</v>
      </c>
      <c r="M10174" s="3" t="str">
        <f aca="false">M$8974</f>
        <v>Porcentagem %</v>
      </c>
      <c r="N10174" s="5"/>
      <c r="O10174" s="3" t="n">
        <v>56.5420560747664</v>
      </c>
    </row>
    <row r="10175" customFormat="false" ht="15" hidden="false" customHeight="true" outlineLevel="0" collapsed="false">
      <c r="A10175" s="3" t="str">
        <f aca="false">A$8975</f>
        <v>Sustentabilidade Social</v>
      </c>
      <c r="B10175" s="3" t="str">
        <f aca="false">B$8975</f>
        <v>Anos Potenciais de Vida Perdidos</v>
      </c>
      <c r="C10175" s="3" t="n">
        <f aca="false">C$8975</f>
        <v>-1</v>
      </c>
      <c r="D10175" s="3" t="s">
        <v>254</v>
      </c>
      <c r="E10175" s="3" t="n">
        <f aca="false">E$8975</f>
        <v>2017</v>
      </c>
      <c r="F10175" s="3" t="n">
        <f aca="false">F$8975</f>
        <v>2019</v>
      </c>
      <c r="G10175" s="3" t="n">
        <v>9.19696946221898</v>
      </c>
      <c r="H10175" s="3" t="n">
        <f aca="false">H$8975</f>
        <v>0.0601704484346425</v>
      </c>
      <c r="I10175" s="3" t="n">
        <f aca="false">I$8975</f>
        <v>0.122</v>
      </c>
      <c r="J10175" s="3" t="n">
        <f aca="false">J$8975</f>
        <v>0.00734079470902638</v>
      </c>
      <c r="K10175" s="3" t="str">
        <f aca="false">K$8975</f>
        <v>Média da diferença da faixa etária em que os óbitos registrados ocorreram e a expectativa de vida ao nascer do Brasil.</v>
      </c>
      <c r="L10175" s="3" t="str">
        <f aca="false">L$8975</f>
        <v>Datasus</v>
      </c>
      <c r="M10175" s="3" t="str">
        <f aca="false">M$8975</f>
        <v>Anos</v>
      </c>
      <c r="N10175" s="5"/>
      <c r="O10175" s="3" t="n">
        <v>72.486512080201</v>
      </c>
    </row>
    <row r="10176" customFormat="false" ht="15" hidden="false" customHeight="true" outlineLevel="0" collapsed="false">
      <c r="A10176" s="3" t="str">
        <f aca="false">A$8976</f>
        <v>Sustentabilidade Social</v>
      </c>
      <c r="B10176" s="3" t="str">
        <f aca="false">B$8976</f>
        <v>Formalidade do Mercado de Trabalho</v>
      </c>
      <c r="C10176" s="3" t="n">
        <f aca="false">C$8976</f>
        <v>1</v>
      </c>
      <c r="D10176" s="3" t="s">
        <v>254</v>
      </c>
      <c r="E10176" s="3" t="n">
        <f aca="false">E$8976</f>
        <v>2018</v>
      </c>
      <c r="F10176" s="3" t="n">
        <f aca="false">F$8976</f>
        <v>2019</v>
      </c>
      <c r="G10176" s="3" t="n">
        <v>48.4540172092523</v>
      </c>
      <c r="H10176" s="3" t="n">
        <f aca="false">H$8976</f>
        <v>0.0346947077119948</v>
      </c>
      <c r="I10176" s="3" t="n">
        <f aca="false">I$8976</f>
        <v>0.122</v>
      </c>
      <c r="J10176" s="3" t="n">
        <f aca="false">J$8976</f>
        <v>0.00423275434086337</v>
      </c>
      <c r="K1017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176" s="3" t="str">
        <f aca="false">L$8976</f>
        <v>IBGE</v>
      </c>
      <c r="M10176" s="3" t="str">
        <f aca="false">M$8976</f>
        <v>Porcentagem %</v>
      </c>
      <c r="N101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176" s="3" t="n">
        <v>31.7108852357621</v>
      </c>
    </row>
    <row r="10177" customFormat="false" ht="15" hidden="false" customHeight="true" outlineLevel="0" collapsed="false">
      <c r="A10177" s="3" t="str">
        <f aca="false">A$8977</f>
        <v>Sustentabilidade Social</v>
      </c>
      <c r="B10177" s="3" t="str">
        <f aca="false">B$8977</f>
        <v>Inserção Econômica</v>
      </c>
      <c r="C10177" s="3" t="n">
        <f aca="false">C$8977</f>
        <v>1</v>
      </c>
      <c r="D10177" s="3" t="s">
        <v>254</v>
      </c>
      <c r="E10177" s="3" t="n">
        <f aca="false">E$8977</f>
        <v>2018</v>
      </c>
      <c r="F10177" s="3" t="n">
        <f aca="false">F$8977</f>
        <v>2019</v>
      </c>
      <c r="G10177" s="3" t="n">
        <v>84.556720686368</v>
      </c>
      <c r="H10177" s="3" t="n">
        <f aca="false">H$8977</f>
        <v>0.0428007029311263</v>
      </c>
      <c r="I10177" s="3" t="n">
        <f aca="false">I$8977</f>
        <v>0.122</v>
      </c>
      <c r="J10177" s="3" t="n">
        <f aca="false">J$8977</f>
        <v>0.00522168575759741</v>
      </c>
      <c r="K10177" s="3" t="str">
        <f aca="false">K$8977</f>
        <v>Proporção de ocupados em relação à População Economicamente Ativa.</v>
      </c>
      <c r="L10177" s="3" t="str">
        <f aca="false">L$8977</f>
        <v>IBGE</v>
      </c>
      <c r="M10177" s="3" t="str">
        <f aca="false">M$8977</f>
        <v>Porcentagem %</v>
      </c>
      <c r="N10177" s="5"/>
      <c r="O10177" s="3" t="n">
        <v>31.2323150100602</v>
      </c>
    </row>
    <row r="10178" customFormat="false" ht="15" hidden="false" customHeight="true" outlineLevel="0" collapsed="false">
      <c r="A10178" s="3" t="str">
        <f aca="false">A$8978</f>
        <v>Sustentabilidade Social</v>
      </c>
      <c r="B10178" s="3" t="str">
        <f aca="false">B$8978</f>
        <v>IDH</v>
      </c>
      <c r="C10178" s="3" t="n">
        <f aca="false">C$8978</f>
        <v>1</v>
      </c>
      <c r="D10178" s="3" t="s">
        <v>254</v>
      </c>
      <c r="E10178" s="3" t="n">
        <f aca="false">E$8978</f>
        <v>2017</v>
      </c>
      <c r="F10178" s="3" t="n">
        <f aca="false">F$8978</f>
        <v>2019</v>
      </c>
      <c r="G10178" s="3" t="n">
        <v>0.727</v>
      </c>
      <c r="H10178" s="3" t="n">
        <f aca="false">H$8978</f>
        <v>0.132769233341421</v>
      </c>
      <c r="I10178" s="3" t="n">
        <f aca="false">I$8978</f>
        <v>0.122</v>
      </c>
      <c r="J10178" s="3" t="n">
        <f aca="false">J$8978</f>
        <v>0.0161978464676533</v>
      </c>
      <c r="K10178" s="3" t="str">
        <f aca="false">K$8978</f>
        <v>Índice de Desenvolvimento Humano estadual.</v>
      </c>
      <c r="L10178" s="3" t="str">
        <f aca="false">L$8978</f>
        <v>PNUD, FJP e Ipea</v>
      </c>
      <c r="M10178" s="3" t="str">
        <f aca="false">M$8978</f>
        <v>Índice de 0 a 1</v>
      </c>
      <c r="N10178" s="5"/>
      <c r="O10178" s="3" t="n">
        <v>26.3473053892215</v>
      </c>
    </row>
    <row r="10179" customFormat="false" ht="15" hidden="false" customHeight="true" outlineLevel="0" collapsed="false">
      <c r="A10179" s="3" t="str">
        <f aca="false">A$8979</f>
        <v>Sustentabilidade Social</v>
      </c>
      <c r="B10179" s="3" t="str">
        <f aca="false">B$8979</f>
        <v>Inserção Econômica dos Jovens</v>
      </c>
      <c r="C10179" s="3" t="n">
        <f aca="false">C$8979</f>
        <v>1</v>
      </c>
      <c r="D10179" s="3" t="s">
        <v>254</v>
      </c>
      <c r="E10179" s="3" t="n">
        <f aca="false">E$8979</f>
        <v>2018</v>
      </c>
      <c r="F10179" s="3" t="n">
        <f aca="false">F$8979</f>
        <v>2019</v>
      </c>
      <c r="G10179" s="3" t="n">
        <v>67.9018406306454</v>
      </c>
      <c r="H10179" s="3" t="n">
        <f aca="false">H$8979</f>
        <v>0.0471468029485459</v>
      </c>
      <c r="I10179" s="3" t="n">
        <f aca="false">I$8979</f>
        <v>0.122</v>
      </c>
      <c r="J10179" s="3" t="n">
        <f aca="false">J$8979</f>
        <v>0.0057519099597226</v>
      </c>
      <c r="K10179" s="3" t="str">
        <f aca="false">K$8979</f>
        <v>Proporção dos jovens (entre 15 e 22 anos de idade) que estudam ou trabalham em relação ao total de jovens.</v>
      </c>
      <c r="L10179" s="3" t="str">
        <f aca="false">L$8979</f>
        <v>IBGE</v>
      </c>
      <c r="M10179" s="3" t="str">
        <f aca="false">M$8979</f>
        <v>Porcentagem %</v>
      </c>
      <c r="N10179" s="5"/>
      <c r="O10179" s="3" t="n">
        <v>9.99192163032387</v>
      </c>
    </row>
    <row r="10180" customFormat="false" ht="15" hidden="false" customHeight="true" outlineLevel="0" collapsed="false">
      <c r="A10180" s="3" t="str">
        <f aca="false">A$8980</f>
        <v>Sustentabilidade Social</v>
      </c>
      <c r="B10180" s="3" t="str">
        <f aca="false">B$8980</f>
        <v>Mortalidade Materna</v>
      </c>
      <c r="C10180" s="3" t="n">
        <f aca="false">C$8980</f>
        <v>-1</v>
      </c>
      <c r="D10180" s="3" t="s">
        <v>254</v>
      </c>
      <c r="E10180" s="3" t="n">
        <f aca="false">E$8980</f>
        <v>2017</v>
      </c>
      <c r="F10180" s="3" t="n">
        <f aca="false">F$8980</f>
        <v>2019</v>
      </c>
      <c r="G10180" s="3" t="n">
        <v>3.17302865207099</v>
      </c>
      <c r="H10180" s="3" t="n">
        <f aca="false">H$8980</f>
        <v>0.112363122797531</v>
      </c>
      <c r="I10180" s="3" t="n">
        <f aca="false">I$8980</f>
        <v>0.122</v>
      </c>
      <c r="J10180" s="3" t="n">
        <f aca="false">J$8980</f>
        <v>0.0137083009812988</v>
      </c>
      <c r="K10180" s="3" t="str">
        <f aca="false">K$8980</f>
        <v>Óbitos maternos em relação à população feminina em idade fértil (15-49 anos).</v>
      </c>
      <c r="L10180" s="3" t="str">
        <f aca="false">L$8980</f>
        <v>Datasus e IBGE</v>
      </c>
      <c r="M10180" s="3" t="str">
        <f aca="false">M$8980</f>
        <v>Taxa de mortalidade por 100 mil mulheres</v>
      </c>
      <c r="N10180" s="5"/>
      <c r="O10180" s="3" t="n">
        <v>61.5626596836764</v>
      </c>
    </row>
    <row r="10181" customFormat="false" ht="15" hidden="false" customHeight="true" outlineLevel="0" collapsed="false">
      <c r="A10181" s="3" t="str">
        <f aca="false">A$8981</f>
        <v>Sustentabilidade Social</v>
      </c>
      <c r="B10181" s="3" t="str">
        <f aca="false">B$8981</f>
        <v>Mortalidade Precoce</v>
      </c>
      <c r="C10181" s="3" t="n">
        <f aca="false">C$8981</f>
        <v>-1</v>
      </c>
      <c r="D10181" s="3" t="s">
        <v>254</v>
      </c>
      <c r="E10181" s="3" t="n">
        <f aca="false">E$8981</f>
        <v>2017</v>
      </c>
      <c r="F10181" s="3" t="n">
        <f aca="false">F$8981</f>
        <v>2019</v>
      </c>
      <c r="G10181" s="3" t="n">
        <v>168.265569014961</v>
      </c>
      <c r="H10181" s="3" t="n">
        <f aca="false">H$8981</f>
        <v>0.071934057704847</v>
      </c>
      <c r="I10181" s="3" t="n">
        <f aca="false">I$8981</f>
        <v>0.122</v>
      </c>
      <c r="J10181" s="3" t="n">
        <f aca="false">J$8981</f>
        <v>0.00877595503999134</v>
      </c>
      <c r="K10181" s="3" t="str">
        <f aca="false">K$8981</f>
        <v>Mortalidade de Jovens (15-29 anos) por causas externas.</v>
      </c>
      <c r="L10181" s="3" t="str">
        <f aca="false">L$8981</f>
        <v>Datasus e IBGE</v>
      </c>
      <c r="M10181" s="3" t="str">
        <f aca="false">M$8981</f>
        <v>Taxa de Mortalidade por 100 mil jovens</v>
      </c>
      <c r="N10181" s="5"/>
      <c r="O10181" s="3" t="n">
        <v>13.9258191416869</v>
      </c>
    </row>
    <row r="10182" customFormat="false" ht="15" hidden="false" customHeight="true" outlineLevel="0" collapsed="false">
      <c r="A10182" s="3" t="str">
        <f aca="false">A$8982</f>
        <v>Sustentabilidade Social</v>
      </c>
      <c r="B10182" s="3" t="str">
        <f aca="false">B$8982</f>
        <v>Mortalidade na Infância</v>
      </c>
      <c r="C10182" s="3" t="n">
        <f aca="false">C$8982</f>
        <v>-1</v>
      </c>
      <c r="D10182" s="3" t="s">
        <v>254</v>
      </c>
      <c r="E10182" s="3" t="n">
        <f aca="false">E$8982</f>
        <v>2017</v>
      </c>
      <c r="F10182" s="3" t="n">
        <f aca="false">F$8982</f>
        <v>2019</v>
      </c>
      <c r="G10182" s="3" t="n">
        <v>15.4163285892853</v>
      </c>
      <c r="H10182" s="3" t="n">
        <f aca="false">H$8982</f>
        <v>0.0715526625290683</v>
      </c>
      <c r="I10182" s="3" t="n">
        <f aca="false">I$8982</f>
        <v>0.122</v>
      </c>
      <c r="J10182" s="3" t="n">
        <f aca="false">J$8982</f>
        <v>0.00872942482854633</v>
      </c>
      <c r="K10182" s="3" t="str">
        <f aca="false">K$8982</f>
        <v>Óbitos de menores de 5 anos por grupo de 1.000 nascidos vivos.</v>
      </c>
      <c r="L10182" s="3" t="str">
        <f aca="false">L$8982</f>
        <v>Datasus</v>
      </c>
      <c r="M10182" s="3" t="str">
        <f aca="false">M$8982</f>
        <v>Porcentagem %</v>
      </c>
      <c r="N10182" s="5"/>
      <c r="O10182" s="3" t="n">
        <v>61.7047641591193</v>
      </c>
    </row>
    <row r="10183" customFormat="false" ht="15" hidden="false" customHeight="true" outlineLevel="0" collapsed="false">
      <c r="A10183" s="3" t="str">
        <f aca="false">A$8983</f>
        <v>Sustentabilidade Social</v>
      </c>
      <c r="B10183" s="3" t="str">
        <f aca="false">B$8983</f>
        <v> Total</v>
      </c>
      <c r="C10183" s="3" t="n">
        <f aca="false">C$8983</f>
        <v>1</v>
      </c>
      <c r="D10183" s="3" t="s">
        <v>254</v>
      </c>
      <c r="E10183" s="3" t="n">
        <f aca="false">E$8983</f>
        <v>2019</v>
      </c>
      <c r="F10183" s="3" t="n">
        <f aca="false">F$8983</f>
        <v>2019</v>
      </c>
      <c r="G10183" s="3" t="n">
        <v>46.8970618430203</v>
      </c>
      <c r="H10183" s="3" t="n">
        <f aca="false">H$8983</f>
        <v>1</v>
      </c>
      <c r="I10183" s="3" t="n">
        <f aca="false">I$8983</f>
        <v>0.122</v>
      </c>
      <c r="J10183" s="3" t="n">
        <f aca="false">J$8983</f>
        <v>0.122</v>
      </c>
      <c r="K10183" s="3" t="str">
        <f aca="false">K$8983</f>
        <v>Nota obtida via normalização e ponderação de indicadores que variam de 0 a 100.</v>
      </c>
      <c r="L10183" s="3" t="str">
        <f aca="false">L$8983</f>
        <v>Tendências</v>
      </c>
      <c r="M10183" s="3" t="str">
        <f aca="false">M$8983</f>
        <v>Nota de 0 a 100</v>
      </c>
      <c r="N10183" s="5"/>
      <c r="O10183" s="3" t="n">
        <v>39.3803151692302</v>
      </c>
    </row>
    <row r="10184" customFormat="false" ht="15" hidden="false" customHeight="true" outlineLevel="0" collapsed="false">
      <c r="A10184" s="3" t="s">
        <v>238</v>
      </c>
      <c r="B10184" s="3" t="s">
        <v>25</v>
      </c>
      <c r="C10184" s="3" t="n">
        <v>1</v>
      </c>
      <c r="D10184" s="3" t="s">
        <v>254</v>
      </c>
      <c r="E10184" s="3" t="n">
        <v>2019</v>
      </c>
      <c r="F10184" s="3" t="n">
        <v>2019</v>
      </c>
      <c r="G10184" s="3" t="n">
        <v>42.4907203002559</v>
      </c>
      <c r="H10184" s="3" t="n">
        <v>1</v>
      </c>
      <c r="I10184" s="3" t="n">
        <v>0.01</v>
      </c>
      <c r="J10184" s="3" t="n">
        <f aca="false">I10184*H10184</f>
        <v>0.01</v>
      </c>
      <c r="K10184" s="4" t="str">
        <f aca="false">K10104</f>
        <v>Nota obtida via normalização e ponderação de indicadores que variam de 0 a 100.</v>
      </c>
      <c r="L10184" s="3" t="str">
        <f aca="false">L10104</f>
        <v>Tendências</v>
      </c>
      <c r="M10184" s="3" t="str">
        <f aca="false">M$8984</f>
        <v>Nota de 0 a 100</v>
      </c>
      <c r="N10184" s="5"/>
      <c r="O10184" s="3" t="n">
        <v>21.4303526577019</v>
      </c>
    </row>
    <row r="10185" customFormat="false" ht="15" hidden="false" customHeight="true" outlineLevel="0" collapsed="false">
      <c r="A10185" s="3" t="str">
        <f aca="false">A$8905</f>
        <v>Sustentabilidade Ambiental</v>
      </c>
      <c r="B10185" s="3" t="str">
        <f aca="false">B$8905</f>
        <v>Emissões de CO2</v>
      </c>
      <c r="C10185" s="3" t="n">
        <f aca="false">C$8905</f>
        <v>-1</v>
      </c>
      <c r="D10185" s="3" t="s">
        <v>255</v>
      </c>
      <c r="E10185" s="3" t="n">
        <f aca="false">E$8905</f>
        <v>2017</v>
      </c>
      <c r="F10185" s="3" t="n">
        <f aca="false">F$8905</f>
        <v>2019</v>
      </c>
      <c r="G10185" s="3" t="n">
        <v>217.763850447349</v>
      </c>
      <c r="H10185" s="3" t="n">
        <f aca="false">H$8905</f>
        <v>0.276509599416255</v>
      </c>
      <c r="I10185" s="3" t="n">
        <f aca="false">I$8905</f>
        <v>0.078</v>
      </c>
      <c r="J10185" s="3" t="n">
        <f aca="false">J$8905</f>
        <v>0.0215677487544679</v>
      </c>
      <c r="K10185" s="3" t="str">
        <f aca="false">K$8905</f>
        <v>CO2 emitido e derivado de remoção de unidades de conservação pelo PIB Total.</v>
      </c>
      <c r="L10185" s="3" t="str">
        <f aca="false">L$8905</f>
        <v>SEEG/OC e Tendências</v>
      </c>
      <c r="M10185" s="3" t="str">
        <f aca="false">M$8905</f>
        <v>Toneladas emitidas de CO2  por habitante</v>
      </c>
      <c r="N10185" s="5" t="str">
        <f aca="false">N$71</f>
        <v>A partir da publicação de 2019, ou seja, do dado de 2017, o denominador foi alterado de população para PIB total (o PIB utilizado para cálculo é estimado pela Tendências)</v>
      </c>
      <c r="O10185" s="3" t="n">
        <v>57.8742520088394</v>
      </c>
    </row>
    <row r="10186" customFormat="false" ht="15" hidden="false" customHeight="true" outlineLevel="0" collapsed="false">
      <c r="A10186" s="3" t="str">
        <f aca="false">A$8906</f>
        <v>Sustentabilidade Ambiental</v>
      </c>
      <c r="B10186" s="3" t="str">
        <f aca="false">B$8906</f>
        <v>Serviços Urbanos</v>
      </c>
      <c r="C10186" s="3" t="n">
        <f aca="false">C$8906</f>
        <v>1</v>
      </c>
      <c r="D10186" s="3" t="s">
        <v>255</v>
      </c>
      <c r="E10186" s="3" t="n">
        <f aca="false">E$8906</f>
        <v>2017</v>
      </c>
      <c r="F10186" s="3" t="n">
        <f aca="false">F$8906</f>
        <v>2019</v>
      </c>
      <c r="G10186" s="3" t="n">
        <v>0.535845424656712</v>
      </c>
      <c r="H10186" s="3" t="n">
        <f aca="false">H$8906</f>
        <v>0.112607049901131</v>
      </c>
      <c r="I10186" s="3" t="n">
        <f aca="false">I$8906</f>
        <v>0.078</v>
      </c>
      <c r="J10186" s="3" t="n">
        <f aca="false">J$8906</f>
        <v>0.00878334989228819</v>
      </c>
      <c r="K10186" s="3" t="str">
        <f aca="false">K$8906</f>
        <v>Oferta de serviços municipais para coleta de materiais especiais e limpeza urbana (Nota: 0-2 a partir da agregação dos dados municipais).</v>
      </c>
      <c r="L10186" s="3" t="str">
        <f aca="false">L$8906</f>
        <v>SNIS</v>
      </c>
      <c r="M10186" s="3" t="str">
        <f aca="false">M$8906</f>
        <v>Pontuação de 0 a 2</v>
      </c>
      <c r="N10186" s="5"/>
      <c r="O10186" s="3" t="n">
        <v>26.7922712328356</v>
      </c>
    </row>
    <row r="10187" customFormat="false" ht="15" hidden="false" customHeight="true" outlineLevel="0" collapsed="false">
      <c r="A10187" s="3" t="str">
        <f aca="false">A$8907</f>
        <v>Sustentabilidade Ambiental</v>
      </c>
      <c r="B10187" s="3" t="str">
        <f aca="false">B$8907</f>
        <v>Destinação do Lixo</v>
      </c>
      <c r="C10187" s="3" t="n">
        <f aca="false">C$8907</f>
        <v>1</v>
      </c>
      <c r="D10187" s="3" t="s">
        <v>255</v>
      </c>
      <c r="E10187" s="3" t="n">
        <f aca="false">E$8907</f>
        <v>2017</v>
      </c>
      <c r="F10187" s="3" t="n">
        <f aca="false">F$8907</f>
        <v>2019</v>
      </c>
      <c r="G10187" s="3" t="n">
        <v>0.236759166659622</v>
      </c>
      <c r="H10187" s="3" t="n">
        <f aca="false">H$8907</f>
        <v>0.144272511161853</v>
      </c>
      <c r="I10187" s="3" t="n">
        <f aca="false">I$8907</f>
        <v>0.078</v>
      </c>
      <c r="J10187" s="3" t="n">
        <f aca="false">J$8907</f>
        <v>0.0112532558706245</v>
      </c>
      <c r="K10187" s="3" t="str">
        <f aca="false">K$8907</f>
        <v>Destinação adequada para o tipo de resíduo sólido e qualidade das unidades de destino em solo.</v>
      </c>
      <c r="L10187" s="3" t="str">
        <f aca="false">L$8907</f>
        <v>SNIS</v>
      </c>
      <c r="M10187" s="3" t="str">
        <f aca="false">M$8907</f>
        <v>Pontuação de 0 a 1</v>
      </c>
      <c r="N10187" s="5"/>
      <c r="O10187" s="3" t="n">
        <v>26.9018419249753</v>
      </c>
    </row>
    <row r="10188" customFormat="false" ht="15" hidden="false" customHeight="true" outlineLevel="0" collapsed="false">
      <c r="A10188" s="3" t="str">
        <f aca="false">A$8908</f>
        <v>Sustentabilidade Ambiental</v>
      </c>
      <c r="B10188" s="3" t="str">
        <f aca="false">B$8908</f>
        <v>Tratamento de Esgoto</v>
      </c>
      <c r="C10188" s="3" t="n">
        <f aca="false">C$8908</f>
        <v>1</v>
      </c>
      <c r="D10188" s="3" t="s">
        <v>255</v>
      </c>
      <c r="E10188" s="3" t="n">
        <f aca="false">E$8908</f>
        <v>2017</v>
      </c>
      <c r="F10188" s="3" t="n">
        <f aca="false">F$8908</f>
        <v>2019</v>
      </c>
      <c r="G10188" s="3" t="n">
        <v>9.54102502262258</v>
      </c>
      <c r="H10188" s="3" t="n">
        <f aca="false">H$8908</f>
        <v>0.274026242219037</v>
      </c>
      <c r="I10188" s="3" t="n">
        <f aca="false">I$8908</f>
        <v>0.078</v>
      </c>
      <c r="J10188" s="3" t="n">
        <f aca="false">J$8908</f>
        <v>0.0213740468930849</v>
      </c>
      <c r="K10188" s="3" t="str">
        <f aca="false">K$8908</f>
        <v>Parcela de esgoto tratado do total de água consumida multiplicado pela proporção de domicílios com acesso à agua encanada proveniente de rede geral de distribuição no estado.</v>
      </c>
      <c r="L10188" s="3" t="str">
        <f aca="false">L$8908</f>
        <v>SNIS e IBGE</v>
      </c>
      <c r="M10188" s="3" t="str">
        <f aca="false">M$8908</f>
        <v>Porcentagem %</v>
      </c>
      <c r="N101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188" s="3" t="n">
        <v>8.51133231122764</v>
      </c>
    </row>
    <row r="10189" customFormat="false" ht="15" hidden="false" customHeight="true" outlineLevel="0" collapsed="false">
      <c r="A10189" s="3" t="str">
        <f aca="false">A$8909</f>
        <v>Sustentabilidade Ambiental</v>
      </c>
      <c r="B10189" s="3" t="str">
        <f aca="false">B$8909</f>
        <v>Perda de Água</v>
      </c>
      <c r="C10189" s="3" t="n">
        <f aca="false">C$8909</f>
        <v>-1</v>
      </c>
      <c r="D10189" s="3" t="s">
        <v>255</v>
      </c>
      <c r="E10189" s="3" t="n">
        <f aca="false">E$8909</f>
        <v>2017</v>
      </c>
      <c r="F10189" s="3" t="n">
        <f aca="false">F$8909</f>
        <v>2019</v>
      </c>
      <c r="G10189" s="3" t="n">
        <v>48.12</v>
      </c>
      <c r="H10189" s="3" t="n">
        <f aca="false">H$8909</f>
        <v>0.192584597301725</v>
      </c>
      <c r="I10189" s="3" t="n">
        <f aca="false">I$8909</f>
        <v>0.078</v>
      </c>
      <c r="J10189" s="3" t="n">
        <f aca="false">J$8909</f>
        <v>0.0150215985895346</v>
      </c>
      <c r="K10189" s="3" t="str">
        <f aca="false">K$8909</f>
        <v>Índice de perdas na distribuição de água.</v>
      </c>
      <c r="L10189" s="3" t="str">
        <f aca="false">L$8909</f>
        <v>SNIS</v>
      </c>
      <c r="M10189" s="3" t="str">
        <f aca="false">M$8909</f>
        <v>Porcentagem %</v>
      </c>
      <c r="N10189" s="5"/>
      <c r="O10189" s="3" t="n">
        <v>55.5941200489996</v>
      </c>
    </row>
    <row r="10190" customFormat="false" ht="15" hidden="false" customHeight="true" outlineLevel="0" collapsed="false">
      <c r="A10190" s="3" t="str">
        <f aca="false">A$8910</f>
        <v>Sustentabilidade Ambiental</v>
      </c>
      <c r="B10190" s="3" t="str">
        <f aca="false">B$8910</f>
        <v> Total</v>
      </c>
      <c r="C10190" s="3" t="n">
        <f aca="false">C$8910</f>
        <v>1</v>
      </c>
      <c r="D10190" s="3" t="s">
        <v>255</v>
      </c>
      <c r="E10190" s="3" t="n">
        <f aca="false">E$8910</f>
        <v>2019</v>
      </c>
      <c r="F10190" s="3" t="n">
        <f aca="false">F$8910</f>
        <v>2019</v>
      </c>
      <c r="G10190" s="3" t="n">
        <v>35.939880784059</v>
      </c>
      <c r="H10190" s="3" t="n">
        <f aca="false">H$8910</f>
        <v>1</v>
      </c>
      <c r="I10190" s="3" t="n">
        <f aca="false">I$8910</f>
        <v>0.078</v>
      </c>
      <c r="J10190" s="3" t="n">
        <f aca="false">J$8910</f>
        <v>0.078</v>
      </c>
      <c r="K10190" s="3" t="str">
        <f aca="false">K$8910</f>
        <v>Nota obtida via normalização e ponderação de indicadores que variam de 0 a 100.</v>
      </c>
      <c r="L10190" s="3" t="str">
        <f aca="false">L$8910</f>
        <v>Tendências</v>
      </c>
      <c r="M10190" s="3" t="str">
        <f aca="false">M$8910</f>
        <v>Nota de 0 a 100</v>
      </c>
      <c r="N10190" s="5"/>
      <c r="O10190" s="3" t="n">
        <v>31.7847568694319</v>
      </c>
    </row>
    <row r="10191" customFormat="false" ht="15" hidden="false" customHeight="true" outlineLevel="0" collapsed="false">
      <c r="A10191" s="3" t="str">
        <f aca="false">A$8911</f>
        <v>Capital Humano</v>
      </c>
      <c r="B10191" s="3" t="str">
        <f aca="false">B$8911</f>
        <v>Custo de Mão de Obra</v>
      </c>
      <c r="C10191" s="3" t="n">
        <f aca="false">C$8911</f>
        <v>-1</v>
      </c>
      <c r="D10191" s="3" t="s">
        <v>255</v>
      </c>
      <c r="E10191" s="3" t="n">
        <f aca="false">E$8911</f>
        <v>2018</v>
      </c>
      <c r="F10191" s="3" t="n">
        <f aca="false">F$8911</f>
        <v>2019</v>
      </c>
      <c r="G10191" s="3" t="n">
        <v>1365</v>
      </c>
      <c r="H10191" s="3" t="n">
        <f aca="false">H$8911</f>
        <v>0.420151030851755</v>
      </c>
      <c r="I10191" s="3" t="n">
        <f aca="false">I$8911</f>
        <v>0.082</v>
      </c>
      <c r="J10191" s="3" t="n">
        <f aca="false">J$8911</f>
        <v>0.0344523845298439</v>
      </c>
      <c r="K10191" s="3" t="str">
        <f aca="false">K$8911</f>
        <v>Rendimento médio nominal de todos os trabalhos, habitualmente recebido por mês, pelas pessoas de 14 anos ou mais de idade, ocupadas na semana de referência, com rendimento de trabalho.</v>
      </c>
      <c r="L10191" s="3" t="str">
        <f aca="false">L$8911</f>
        <v>IBGE</v>
      </c>
      <c r="M10191" s="3" t="str">
        <f aca="false">M$8911</f>
        <v>Reais (R$)</v>
      </c>
      <c r="N10191" s="3" t="str">
        <f aca="false">N$17</f>
        <v>A partir da publicação de 2016, ou seja, do dado de 2015, passou a ser usado o rendimento médio nominal de todos os trabalhos, antes disso se usava o rendimento médio real do trabalho principal</v>
      </c>
      <c r="O10191" s="3" t="n">
        <v>98.1187094346722</v>
      </c>
    </row>
    <row r="10192" customFormat="false" ht="15" hidden="false" customHeight="true" outlineLevel="0" collapsed="false">
      <c r="A10192" s="3" t="str">
        <f aca="false">A$8912</f>
        <v>Capital Humano</v>
      </c>
      <c r="B10192" s="3" t="str">
        <f aca="false">B$8912</f>
        <v>PEA com Ensino Superior</v>
      </c>
      <c r="C10192" s="3" t="n">
        <f aca="false">C$8912</f>
        <v>1</v>
      </c>
      <c r="D10192" s="3" t="s">
        <v>255</v>
      </c>
      <c r="E10192" s="3" t="n">
        <f aca="false">E$8912</f>
        <v>2018</v>
      </c>
      <c r="F10192" s="3" t="n">
        <f aca="false">F$8912</f>
        <v>2019</v>
      </c>
      <c r="G10192" s="3" t="n">
        <v>15.8645950400039</v>
      </c>
      <c r="H10192" s="3" t="n">
        <f aca="false">H$8912</f>
        <v>0.161410047971922</v>
      </c>
      <c r="I10192" s="3" t="n">
        <f aca="false">I$8912</f>
        <v>0.082</v>
      </c>
      <c r="J10192" s="3" t="n">
        <f aca="false">J$8912</f>
        <v>0.0132356239336976</v>
      </c>
      <c r="K10192" s="3" t="str">
        <f aca="false">K$8912</f>
        <v>A quantificação dos anos de estudo é feita apenas para a PEA, desconsiderando o nível de educação do restante da população. Desse modo, obtemos a proporção da PEA que têm ensino superior completo.</v>
      </c>
      <c r="L10192" s="3" t="str">
        <f aca="false">L$8912</f>
        <v>IBGE</v>
      </c>
      <c r="M10192" s="3" t="str">
        <f aca="false">M$8912</f>
        <v>Porcentagem %</v>
      </c>
      <c r="N10192" s="5"/>
      <c r="O10192" s="3" t="n">
        <v>13.5786181693712</v>
      </c>
    </row>
    <row r="10193" customFormat="false" ht="15" hidden="false" customHeight="true" outlineLevel="0" collapsed="false">
      <c r="A10193" s="3" t="str">
        <f aca="false">A$8913</f>
        <v>Capital Humano</v>
      </c>
      <c r="B10193" s="3" t="str">
        <f aca="false">B$8913</f>
        <v>Produtividade do Trabalho</v>
      </c>
      <c r="C10193" s="3" t="n">
        <f aca="false">C$8913</f>
        <v>1</v>
      </c>
      <c r="D10193" s="3" t="s">
        <v>255</v>
      </c>
      <c r="E10193" s="3" t="n">
        <f aca="false">E$8913</f>
        <v>2018</v>
      </c>
      <c r="F10193" s="3" t="n">
        <f aca="false">F$8913</f>
        <v>2019</v>
      </c>
      <c r="G10193" s="3" t="n">
        <v>37.5951775122107</v>
      </c>
      <c r="H10193" s="3" t="n">
        <f aca="false">H$8913</f>
        <v>0.253033252621177</v>
      </c>
      <c r="I10193" s="3" t="n">
        <f aca="false">I$8913</f>
        <v>0.082</v>
      </c>
      <c r="J10193" s="3" t="n">
        <f aca="false">J$8913</f>
        <v>0.0207487267149365</v>
      </c>
      <c r="K10193" s="3" t="str">
        <f aca="false">K$8913</f>
        <v>PIB pelo total de pessoas ocupadas no período.</v>
      </c>
      <c r="L10193" s="3" t="str">
        <f aca="false">L$8913</f>
        <v>IBGE e Tendências</v>
      </c>
      <c r="M10193" s="3" t="str">
        <f aca="false">M$8913</f>
        <v>Mil Reais (R$) por habitante</v>
      </c>
      <c r="N10193" s="5" t="str">
        <f aca="false">N$19</f>
        <v>O PIB utilizado para cálculo é estimado pela Tendências</v>
      </c>
      <c r="O10193" s="3" t="n">
        <v>0</v>
      </c>
    </row>
    <row r="10194" customFormat="false" ht="15" hidden="false" customHeight="true" outlineLevel="0" collapsed="false">
      <c r="A10194" s="3" t="str">
        <f aca="false">A$8914</f>
        <v>Capital Humano</v>
      </c>
      <c r="B10194" s="3" t="str">
        <f aca="false">B$8914</f>
        <v>Qualificação dos Trabalhadores</v>
      </c>
      <c r="C10194" s="3" t="n">
        <f aca="false">C$8914</f>
        <v>1</v>
      </c>
      <c r="D10194" s="3" t="s">
        <v>255</v>
      </c>
      <c r="E10194" s="3" t="n">
        <f aca="false">E$8914</f>
        <v>2018</v>
      </c>
      <c r="F10194" s="3" t="n">
        <f aca="false">F$8914</f>
        <v>2019</v>
      </c>
      <c r="G10194" s="3" t="n">
        <v>9.4448625</v>
      </c>
      <c r="H10194" s="3" t="n">
        <f aca="false">H$8914</f>
        <v>0.165405668555146</v>
      </c>
      <c r="I10194" s="3" t="n">
        <f aca="false">I$8914</f>
        <v>0.082</v>
      </c>
      <c r="J10194" s="3" t="n">
        <f aca="false">J$8914</f>
        <v>0.013563264821522</v>
      </c>
      <c r="K10194" s="3" t="str">
        <f aca="false">K$8914</f>
        <v>Anos de estudos da população economicamente ativa (acima de 14 anos de idade).</v>
      </c>
      <c r="L10194" s="3" t="str">
        <f aca="false">L$8914</f>
        <v>IBGE</v>
      </c>
      <c r="M10194" s="3" t="str">
        <f aca="false">M$8914</f>
        <v>Anos</v>
      </c>
      <c r="N10194" s="5"/>
      <c r="O10194" s="3" t="n">
        <v>1.37310445294595</v>
      </c>
    </row>
    <row r="10195" customFormat="false" ht="15" hidden="false" customHeight="true" outlineLevel="0" collapsed="false">
      <c r="A10195" s="3" t="str">
        <f aca="false">A$8915</f>
        <v>Capital Humano</v>
      </c>
      <c r="B10195" s="3" t="str">
        <f aca="false">B$8915</f>
        <v> Total</v>
      </c>
      <c r="C10195" s="3" t="n">
        <f aca="false">C$8915</f>
        <v>1</v>
      </c>
      <c r="D10195" s="3" t="s">
        <v>255</v>
      </c>
      <c r="E10195" s="3" t="n">
        <f aca="false">E$8915</f>
        <v>2019</v>
      </c>
      <c r="F10195" s="3" t="n">
        <f aca="false">F$8915</f>
        <v>2019</v>
      </c>
      <c r="G10195" s="3" t="n">
        <v>43.6435215849676</v>
      </c>
      <c r="H10195" s="3" t="n">
        <f aca="false">H$8915</f>
        <v>1</v>
      </c>
      <c r="I10195" s="3" t="n">
        <f aca="false">I$8915</f>
        <v>0.082</v>
      </c>
      <c r="J10195" s="3" t="n">
        <f aca="false">J$8915</f>
        <v>0.082</v>
      </c>
      <c r="K10195" s="3" t="str">
        <f aca="false">K$8915</f>
        <v>Nota obtida via normalização e ponderação de indicadores que variam de 0 a 100.</v>
      </c>
      <c r="L10195" s="3" t="str">
        <f aca="false">L$8915</f>
        <v>Tendências</v>
      </c>
      <c r="M10195" s="3" t="str">
        <f aca="false">M$8915</f>
        <v>Nota de 0 a 100</v>
      </c>
      <c r="N10195" s="5"/>
      <c r="O10195" s="3" t="n">
        <v>21.0879948998525</v>
      </c>
    </row>
    <row r="10196" customFormat="false" ht="15" hidden="false" customHeight="true" outlineLevel="0" collapsed="false">
      <c r="A10196" s="3" t="str">
        <f aca="false">A$8916</f>
        <v>Educação</v>
      </c>
      <c r="B10196" s="3" t="str">
        <f aca="false">B$8916</f>
        <v>Avaliação da Educação</v>
      </c>
      <c r="C10196" s="3" t="n">
        <f aca="false">C$8916</f>
        <v>1</v>
      </c>
      <c r="D10196" s="3" t="s">
        <v>255</v>
      </c>
      <c r="E10196" s="3" t="n">
        <f aca="false">E$8916</f>
        <v>2019</v>
      </c>
      <c r="F10196" s="3" t="n">
        <f aca="false">F$8916</f>
        <v>2019</v>
      </c>
      <c r="G10196" s="3" t="n">
        <v>100</v>
      </c>
      <c r="H10196" s="3" t="n">
        <f aca="false">H$8916</f>
        <v>0.0548496147284625</v>
      </c>
      <c r="I10196" s="3" t="n">
        <f aca="false">I$8916</f>
        <v>0.113</v>
      </c>
      <c r="J10196" s="3" t="n">
        <f aca="false">J$8916</f>
        <v>0.00619800646431626</v>
      </c>
      <c r="K10196" s="3" t="str">
        <f aca="false">K$8916</f>
        <v>Status dos programas estaduais de avaliação da educação básica.</v>
      </c>
      <c r="L10196" s="3" t="str">
        <f aca="false">L$8916</f>
        <v>Secretarias Estaduais de Educação</v>
      </c>
      <c r="M10196" s="3" t="str">
        <f aca="false">M$8916</f>
        <v>Pontuação de 0 a 100</v>
      </c>
      <c r="N101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196" s="3" t="n">
        <v>100</v>
      </c>
    </row>
    <row r="10197" customFormat="false" ht="15" hidden="false" customHeight="true" outlineLevel="0" collapsed="false">
      <c r="A10197" s="3" t="str">
        <f aca="false">A$8917</f>
        <v>Educação</v>
      </c>
      <c r="B10197" s="3" t="str">
        <f aca="false">B$8917</f>
        <v>IDEB</v>
      </c>
      <c r="C10197" s="3" t="n">
        <f aca="false">C$8917</f>
        <v>1</v>
      </c>
      <c r="D10197" s="3" t="s">
        <v>255</v>
      </c>
      <c r="E10197" s="3" t="n">
        <f aca="false">E$8917</f>
        <v>2017</v>
      </c>
      <c r="F10197" s="3" t="n">
        <f aca="false">F$8917</f>
        <v>2019</v>
      </c>
      <c r="G10197" s="3" t="n">
        <v>4.65164403667393</v>
      </c>
      <c r="H10197" s="3" t="n">
        <f aca="false">H$8917</f>
        <v>0.0808886176378408</v>
      </c>
      <c r="I10197" s="3" t="n">
        <f aca="false">I$8917</f>
        <v>0.113</v>
      </c>
      <c r="J10197" s="3" t="n">
        <f aca="false">J$8917</f>
        <v>0.00914041379307601</v>
      </c>
      <c r="K10197" s="3" t="str">
        <f aca="false">K$8917</f>
        <v>Qualidade da educação básica do Brasil, considera fluxo escolar e média de desempenhos nas avaliações de toda a rede de ensino.</v>
      </c>
      <c r="L10197" s="3" t="str">
        <f aca="false">L$8917</f>
        <v>INEP</v>
      </c>
      <c r="M10197" s="3" t="str">
        <f aca="false">M$8917</f>
        <v>Pontuação de  a 10</v>
      </c>
      <c r="N10197" s="5"/>
      <c r="O10197" s="3" t="n">
        <v>39.5734558155855</v>
      </c>
    </row>
    <row r="10198" customFormat="false" ht="15" hidden="false" customHeight="true" outlineLevel="0" collapsed="false">
      <c r="A10198" s="3" t="str">
        <f aca="false">A$8918</f>
        <v>Educação</v>
      </c>
      <c r="B10198" s="3" t="str">
        <f aca="false">B$8918</f>
        <v>ENEM</v>
      </c>
      <c r="C10198" s="3" t="n">
        <f aca="false">C$8918</f>
        <v>1</v>
      </c>
      <c r="D10198" s="3" t="s">
        <v>255</v>
      </c>
      <c r="E10198" s="3" t="n">
        <f aca="false">E$8918</f>
        <v>2018</v>
      </c>
      <c r="F10198" s="3" t="n">
        <f aca="false">F$8918</f>
        <v>2019</v>
      </c>
      <c r="G10198" s="3" t="n">
        <v>505.541814</v>
      </c>
      <c r="H10198" s="3" t="n">
        <f aca="false">H$8918</f>
        <v>0.0819526505815132</v>
      </c>
      <c r="I10198" s="3" t="n">
        <f aca="false">I$8918</f>
        <v>0.113</v>
      </c>
      <c r="J10198" s="3" t="n">
        <f aca="false">J$8918</f>
        <v>0.009260649515711</v>
      </c>
      <c r="K10198" s="3" t="str">
        <f aca="false">K$8918</f>
        <v>Desempenho dos alunos do Ensino Médio para acesso ao Ensino Superior e a programas de financiamento em instituições privadas.</v>
      </c>
      <c r="L10198" s="3" t="str">
        <f aca="false">L$8918</f>
        <v>INEP</v>
      </c>
      <c r="M10198" s="3" t="str">
        <f aca="false">M$8918</f>
        <v>Pontuação de 0 a 1000</v>
      </c>
      <c r="N10198" s="5"/>
      <c r="O10198" s="3" t="n">
        <v>21.1760176524962</v>
      </c>
    </row>
    <row r="10199" customFormat="false" ht="15" hidden="false" customHeight="true" outlineLevel="0" collapsed="false">
      <c r="A10199" s="3" t="str">
        <f aca="false">A$8919</f>
        <v>Educação</v>
      </c>
      <c r="B10199" s="3" t="str">
        <f aca="false">B$8919</f>
        <v>PISA</v>
      </c>
      <c r="C10199" s="3" t="n">
        <f aca="false">C$8919</f>
        <v>1</v>
      </c>
      <c r="D10199" s="3" t="s">
        <v>255</v>
      </c>
      <c r="E10199" s="3" t="n">
        <f aca="false">E$8919</f>
        <v>2015</v>
      </c>
      <c r="F10199" s="3" t="n">
        <f aca="false">F$8919</f>
        <v>2019</v>
      </c>
      <c r="G10199" s="3" t="n">
        <v>372</v>
      </c>
      <c r="H10199" s="3" t="n">
        <f aca="false">H$8919</f>
        <v>0.090284857667192</v>
      </c>
      <c r="I10199" s="3" t="n">
        <f aca="false">I$8919</f>
        <v>0.113</v>
      </c>
      <c r="J10199" s="3" t="n">
        <f aca="false">J$8919</f>
        <v>0.0102021889163927</v>
      </c>
      <c r="K10199" s="3" t="str">
        <f aca="false">K$8919</f>
        <v>Desempenho dos estudantes na faixa dos 15 anos no Programa internacional de avaliação dos estudantes.</v>
      </c>
      <c r="L10199" s="3" t="str">
        <f aca="false">L$8919</f>
        <v>PISA</v>
      </c>
      <c r="M10199" s="3" t="str">
        <f aca="false">M$8919</f>
        <v>Pontuação de 0 1000</v>
      </c>
      <c r="N10199" s="5"/>
      <c r="O10199" s="3" t="n">
        <v>24.9999999999996</v>
      </c>
    </row>
    <row r="10200" customFormat="false" ht="15" hidden="false" customHeight="true" outlineLevel="0" collapsed="false">
      <c r="A10200" s="3" t="str">
        <f aca="false">A$8920</f>
        <v>Educação</v>
      </c>
      <c r="B10200" s="3" t="str">
        <f aca="false">B$8920</f>
        <v>Índice de Oportunidade da Educação</v>
      </c>
      <c r="C10200" s="3" t="n">
        <f aca="false">C$8920</f>
        <v>1</v>
      </c>
      <c r="D10200" s="3" t="s">
        <v>255</v>
      </c>
      <c r="E10200" s="3" t="n">
        <f aca="false">E$8920</f>
        <v>2019</v>
      </c>
      <c r="F10200" s="3" t="n">
        <f aca="false">F$8920</f>
        <v>2019</v>
      </c>
      <c r="G10200" s="3" t="n">
        <v>4.562619</v>
      </c>
      <c r="H10200" s="3" t="n">
        <f aca="false">H$8920</f>
        <v>0.234735317913053</v>
      </c>
      <c r="I10200" s="3" t="n">
        <f aca="false">I$8920</f>
        <v>0.113</v>
      </c>
      <c r="J10200" s="3" t="n">
        <f aca="false">J$8920</f>
        <v>0.026525090924175</v>
      </c>
      <c r="K10200" s="3" t="str">
        <f aca="false">K$8920</f>
        <v>Mede a qualidade das oportunidades educacionais oferecidas por municípios e estados.</v>
      </c>
      <c r="L10200" s="3" t="str">
        <f aca="false">L$8920</f>
        <v>Comunidade Educativa CEDAC</v>
      </c>
      <c r="M10200" s="3" t="str">
        <f aca="false">M$8920</f>
        <v>Pontuação de 0 a 10</v>
      </c>
      <c r="N10200" s="5"/>
      <c r="O10200" s="3" t="n">
        <v>40.067255235325</v>
      </c>
    </row>
    <row r="10201" customFormat="false" ht="15" hidden="false" customHeight="true" outlineLevel="0" collapsed="false">
      <c r="A10201" s="3" t="str">
        <f aca="false">A$8921</f>
        <v>Educação</v>
      </c>
      <c r="B10201" s="3" t="str">
        <f aca="false">B$8921</f>
        <v>Taxa de Frequência Líquida do Ensino Fundamental</v>
      </c>
      <c r="C10201" s="3" t="n">
        <f aca="false">C$8921</f>
        <v>1</v>
      </c>
      <c r="D10201" s="3" t="s">
        <v>255</v>
      </c>
      <c r="E10201" s="3" t="n">
        <f aca="false">E$8921</f>
        <v>2018</v>
      </c>
      <c r="F10201" s="3" t="n">
        <f aca="false">F$8921</f>
        <v>2019</v>
      </c>
      <c r="G10201" s="3" t="n">
        <v>97.8</v>
      </c>
      <c r="H10201" s="3" t="n">
        <f aca="false">H$8921</f>
        <v>0.11997391492894</v>
      </c>
      <c r="I10201" s="3" t="n">
        <f aca="false">I$8921</f>
        <v>0.113</v>
      </c>
      <c r="J10201" s="3" t="n">
        <f aca="false">J$8921</f>
        <v>0.0135570523869702</v>
      </c>
      <c r="K10201" s="3" t="str">
        <f aca="false">K$8921</f>
        <v>Razão entre o número de pessoas na faixa etária de 6 a 14 anos frequentando o Ensino Fundamental.</v>
      </c>
      <c r="L10201" s="3" t="str">
        <f aca="false">L$8921</f>
        <v>IBGE</v>
      </c>
      <c r="M10201" s="3" t="str">
        <f aca="false">M$8921</f>
        <v>Porcentagem %</v>
      </c>
      <c r="N10201" s="5" t="str">
        <f aca="false">N$4396</f>
        <v>A partir da edição de 2017, ou seja, do dado de 2015, o indicador Taxa de abandono do ensino fundamental foi substituído pelo Taxa de frequência líquida do ensino fundamental</v>
      </c>
      <c r="O10201" s="3" t="n">
        <v>77.7777777777778</v>
      </c>
    </row>
    <row r="10202" customFormat="false" ht="15" hidden="false" customHeight="true" outlineLevel="0" collapsed="false">
      <c r="A10202" s="3" t="str">
        <f aca="false">A$8922</f>
        <v>Educação</v>
      </c>
      <c r="B10202" s="3" t="str">
        <f aca="false">B$8922</f>
        <v>Taxa de frequência líquida do ensino médio</v>
      </c>
      <c r="C10202" s="3" t="n">
        <f aca="false">C$8922</f>
        <v>1</v>
      </c>
      <c r="D10202" s="3" t="s">
        <v>255</v>
      </c>
      <c r="E10202" s="3" t="n">
        <f aca="false">E$8922</f>
        <v>2018</v>
      </c>
      <c r="F10202" s="3" t="n">
        <f aca="false">F$8922</f>
        <v>2019</v>
      </c>
      <c r="G10202" s="3" t="n">
        <v>60.7</v>
      </c>
      <c r="H10202" s="3" t="n">
        <f aca="false">H$8922</f>
        <v>0.142964739746</v>
      </c>
      <c r="I10202" s="3" t="n">
        <f aca="false">I$8922</f>
        <v>0.113</v>
      </c>
      <c r="J10202" s="3" t="n">
        <f aca="false">J$8922</f>
        <v>0.016155015591298</v>
      </c>
      <c r="K10202" s="3" t="str">
        <f aca="false">K$8922</f>
        <v>Razão entre o número de pessoas na faixa etária de 15 a 17 anos frequentando o Ensino Médio.</v>
      </c>
      <c r="L10202" s="3" t="str">
        <f aca="false">L$8922</f>
        <v>IBGE</v>
      </c>
      <c r="M10202" s="3" t="str">
        <f aca="false">M$8922</f>
        <v>Porcentagem %</v>
      </c>
      <c r="N10202" s="5" t="str">
        <f aca="false">N$4397</f>
        <v>A partir da edição de 2017, ou seja, do dado de 2015, o indicador Taxa de abandono do ensino médio foi substituído pelo Taxa de frequência líquida do ensino médio</v>
      </c>
      <c r="O10202" s="3" t="n">
        <v>32.890365448505</v>
      </c>
    </row>
    <row r="10203" customFormat="false" ht="15" hidden="false" customHeight="true" outlineLevel="0" collapsed="false">
      <c r="A10203" s="3" t="str">
        <f aca="false">A$8923</f>
        <v>Educação</v>
      </c>
      <c r="B10203" s="3" t="str">
        <f aca="false">B$8923</f>
        <v>Taxa de Atendimento do Ensino Infantil</v>
      </c>
      <c r="C10203" s="3" t="n">
        <f aca="false">C$8923</f>
        <v>1</v>
      </c>
      <c r="D10203" s="3" t="s">
        <v>255</v>
      </c>
      <c r="E10203" s="3" t="n">
        <f aca="false">E$8923</f>
        <v>2018</v>
      </c>
      <c r="F10203" s="3" t="n">
        <f aca="false">F$8923</f>
        <v>2019</v>
      </c>
      <c r="G10203" s="3" t="n">
        <v>50.686106013757</v>
      </c>
      <c r="H10203" s="3" t="n">
        <f aca="false">H$8923</f>
        <v>0.194350286796999</v>
      </c>
      <c r="I10203" s="3" t="n">
        <f aca="false">I$8923</f>
        <v>0.113</v>
      </c>
      <c r="J10203" s="3" t="n">
        <f aca="false">J$8923</f>
        <v>0.0219615824080609</v>
      </c>
      <c r="K10203" s="3" t="str">
        <f aca="false">K$8923</f>
        <v>Proporção de crianças na faixa etária de 0 e 5 anos frequentando a creche/escola. </v>
      </c>
      <c r="L10203" s="3" t="str">
        <f aca="false">L$8923</f>
        <v>IBGE</v>
      </c>
      <c r="M10203" s="3" t="str">
        <f aca="false">M$8923</f>
        <v>Porcentagem %</v>
      </c>
      <c r="N10203" s="5"/>
      <c r="O10203" s="3" t="n">
        <v>62.7920921128037</v>
      </c>
    </row>
    <row r="10204" customFormat="false" ht="15" hidden="false" customHeight="true" outlineLevel="0" collapsed="false">
      <c r="A10204" s="3" t="str">
        <f aca="false">A$8924</f>
        <v>Educação</v>
      </c>
      <c r="B10204" s="3" t="str">
        <f aca="false">B$8924</f>
        <v> Total</v>
      </c>
      <c r="C10204" s="3" t="n">
        <f aca="false">C$8924</f>
        <v>1</v>
      </c>
      <c r="D10204" s="3" t="s">
        <v>255</v>
      </c>
      <c r="E10204" s="3" t="n">
        <f aca="false">E$8924</f>
        <v>2019</v>
      </c>
      <c r="F10204" s="3" t="n">
        <f aca="false">F$8924</f>
        <v>2019</v>
      </c>
      <c r="G10204" s="3" t="n">
        <v>48.3208838632278</v>
      </c>
      <c r="H10204" s="3" t="n">
        <f aca="false">H$8924</f>
        <v>1</v>
      </c>
      <c r="I10204" s="3" t="n">
        <f aca="false">I$8924</f>
        <v>0.113</v>
      </c>
      <c r="J10204" s="3" t="n">
        <f aca="false">J$8924</f>
        <v>0.113</v>
      </c>
      <c r="K10204" s="3" t="str">
        <f aca="false">K$8924</f>
        <v>Nota obtida via normalização e ponderação de indicadores que variam de 0 a 100.</v>
      </c>
      <c r="L10204" s="3" t="str">
        <f aca="false">L$8924</f>
        <v>Tendências</v>
      </c>
      <c r="M10204" s="3" t="str">
        <f aca="false">M$8924</f>
        <v>Nota de 0 a 100</v>
      </c>
      <c r="N10204" s="5"/>
      <c r="O10204" s="3" t="n">
        <v>40.1063667523785</v>
      </c>
    </row>
    <row r="10205" customFormat="false" ht="15" hidden="false" customHeight="true" outlineLevel="0" collapsed="false">
      <c r="A10205" s="3" t="str">
        <f aca="false">A$8925</f>
        <v>Eficiência da Máquina Pública</v>
      </c>
      <c r="B10205" s="3" t="str">
        <f aca="false">B$8925</f>
        <v>Eficiência do Judiciário</v>
      </c>
      <c r="C10205" s="3" t="n">
        <f aca="false">C$8925</f>
        <v>-1</v>
      </c>
      <c r="D10205" s="3" t="s">
        <v>255</v>
      </c>
      <c r="E10205" s="3" t="n">
        <f aca="false">E$8925</f>
        <v>2017</v>
      </c>
      <c r="F10205" s="3" t="n">
        <f aca="false">F$8925</f>
        <v>2019</v>
      </c>
      <c r="G10205" s="3" t="n">
        <v>74.3458970792768</v>
      </c>
      <c r="H10205" s="3" t="n">
        <f aca="false">H$8925</f>
        <v>0.194457604513834</v>
      </c>
      <c r="I10205" s="3" t="n">
        <f aca="false">I$8925</f>
        <v>0.079</v>
      </c>
      <c r="J10205" s="3" t="n">
        <f aca="false">J$8925</f>
        <v>0.0153621507565929</v>
      </c>
      <c r="K10205" s="3" t="str">
        <f aca="false">K$8925</f>
        <v>Taxa de congestionamento = 1 - (processos baixados)/(casos novos + casos pendentes)</v>
      </c>
      <c r="L10205" s="3" t="str">
        <f aca="false">L$8925</f>
        <v>CNJ</v>
      </c>
      <c r="M10205" s="3" t="str">
        <f aca="false">M$8925</f>
        <v>Porcentagem %</v>
      </c>
      <c r="N102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205" s="3" t="n">
        <v>20.4122838337564</v>
      </c>
    </row>
    <row r="10206" customFormat="false" ht="15" hidden="false" customHeight="true" outlineLevel="0" collapsed="false">
      <c r="A10206" s="3" t="str">
        <f aca="false">A$8926</f>
        <v>Eficiência da Máquina Pública</v>
      </c>
      <c r="B10206" s="3" t="str">
        <f aca="false">B$8926</f>
        <v>Custo do Executivo/PIB</v>
      </c>
      <c r="C10206" s="3" t="n">
        <f aca="false">C$8926</f>
        <v>-1</v>
      </c>
      <c r="D10206" s="3" t="s">
        <v>255</v>
      </c>
      <c r="E10206" s="3" t="n">
        <f aca="false">E$8926</f>
        <v>2018</v>
      </c>
      <c r="F10206" s="3" t="n">
        <f aca="false">F$8926</f>
        <v>2019</v>
      </c>
      <c r="G10206" s="3" t="n">
        <v>2.7928376120531</v>
      </c>
      <c r="H10206" s="3" t="n">
        <f aca="false">H$8926</f>
        <v>0.276747308320545</v>
      </c>
      <c r="I10206" s="3" t="n">
        <f aca="false">I$8926</f>
        <v>0.079</v>
      </c>
      <c r="J10206" s="3" t="n">
        <f aca="false">J$8926</f>
        <v>0.021863037357323</v>
      </c>
      <c r="K10206" s="3" t="str">
        <f aca="false">K$8926</f>
        <v>Recursos públicos alocados na administração direta / PIB.</v>
      </c>
      <c r="L10206" s="3" t="str">
        <f aca="false">L$8926</f>
        <v>Siconfi e Tendências</v>
      </c>
      <c r="M10206" s="3" t="str">
        <f aca="false">M$8926</f>
        <v>Porcentagem %</v>
      </c>
      <c r="N10206" s="3" t="str">
        <f aca="false">N$61</f>
        <v>O PIB utilizado para cálculo é estimado pela Tendências</v>
      </c>
      <c r="O10206" s="3" t="n">
        <v>10.9351629628146</v>
      </c>
    </row>
    <row r="10207" customFormat="false" ht="15" hidden="false" customHeight="true" outlineLevel="0" collapsed="false">
      <c r="A10207" s="3" t="str">
        <f aca="false">A$8927</f>
        <v>Eficiência da Máquina Pública</v>
      </c>
      <c r="B10207" s="3" t="str">
        <f aca="false">B$8927</f>
        <v>Custo do Judiciário/PIB</v>
      </c>
      <c r="C10207" s="3" t="n">
        <f aca="false">C$8927</f>
        <v>-1</v>
      </c>
      <c r="D10207" s="3" t="s">
        <v>255</v>
      </c>
      <c r="E10207" s="3" t="n">
        <f aca="false">E$8927</f>
        <v>2018</v>
      </c>
      <c r="F10207" s="3" t="n">
        <f aca="false">F$8927</f>
        <v>2019</v>
      </c>
      <c r="G10207" s="3" t="n">
        <v>1.10662326154119</v>
      </c>
      <c r="H10207" s="3" t="n">
        <f aca="false">H$8927</f>
        <v>0.0655469947709602</v>
      </c>
      <c r="I10207" s="3" t="n">
        <f aca="false">I$8927</f>
        <v>0.079</v>
      </c>
      <c r="J10207" s="3" t="n">
        <f aca="false">J$8927</f>
        <v>0.00517821258690586</v>
      </c>
      <c r="K10207" s="3" t="str">
        <f aca="false">K$8927</f>
        <v>Recursos públicos alocados no judiciário / PIB.</v>
      </c>
      <c r="L10207" s="3" t="str">
        <f aca="false">L$8927</f>
        <v>Siconfi e Tendências</v>
      </c>
      <c r="M10207" s="3" t="str">
        <f aca="false">M$8927</f>
        <v>Porcentagem %</v>
      </c>
      <c r="N10207" s="3" t="str">
        <f aca="false">N$63</f>
        <v>O PIB utilizado para cálculo é estimado pela Tendências. O Distrito Federal não é válido nesse indicador.</v>
      </c>
      <c r="O10207" s="3" t="n">
        <v>57.0363816065216</v>
      </c>
    </row>
    <row r="10208" customFormat="false" ht="15" hidden="false" customHeight="true" outlineLevel="0" collapsed="false">
      <c r="A10208" s="3" t="str">
        <f aca="false">A$8928</f>
        <v>Eficiência da Máquina Pública</v>
      </c>
      <c r="B10208" s="3" t="str">
        <f aca="false">B$8928</f>
        <v>Custo do Legislativo/PIB</v>
      </c>
      <c r="C10208" s="3" t="n">
        <f aca="false">C$8928</f>
        <v>-1</v>
      </c>
      <c r="D10208" s="3" t="s">
        <v>255</v>
      </c>
      <c r="E10208" s="3" t="n">
        <f aca="false">E$8928</f>
        <v>2018</v>
      </c>
      <c r="F10208" s="3" t="n">
        <f aca="false">F$8928</f>
        <v>2019</v>
      </c>
      <c r="G10208" s="3" t="n">
        <v>0.953471111964833</v>
      </c>
      <c r="H10208" s="3" t="n">
        <f aca="false">H$8928</f>
        <v>0.281457770221759</v>
      </c>
      <c r="I10208" s="3" t="n">
        <f aca="false">I$8928</f>
        <v>0.079</v>
      </c>
      <c r="J10208" s="3" t="n">
        <f aca="false">J$8928</f>
        <v>0.022235163847519</v>
      </c>
      <c r="K10208" s="3" t="str">
        <f aca="false">K$8928</f>
        <v>Recursos públicos alocados no legislativo / PIB.</v>
      </c>
      <c r="L10208" s="3" t="str">
        <f aca="false">L$8928</f>
        <v>Siconfi e Tendências</v>
      </c>
      <c r="M10208" s="3" t="str">
        <f aca="false">M$8928</f>
        <v>Porcentagem %</v>
      </c>
      <c r="N10208" s="3" t="str">
        <f aca="false">N$64</f>
        <v>O PIB utilizado para cálculo é estimado pela Tendências</v>
      </c>
      <c r="O10208" s="3" t="n">
        <v>62.150369401314</v>
      </c>
    </row>
    <row r="10209" customFormat="false" ht="15" hidden="false" customHeight="true" outlineLevel="0" collapsed="false">
      <c r="A10209" s="3" t="str">
        <f aca="false">A$8929</f>
        <v>Eficiência da Máquina Pública</v>
      </c>
      <c r="B10209" s="3" t="str">
        <f aca="false">B$8929</f>
        <v>Índice de Transparência</v>
      </c>
      <c r="C10209" s="3" t="n">
        <f aca="false">C$8929</f>
        <v>1</v>
      </c>
      <c r="D10209" s="3" t="s">
        <v>255</v>
      </c>
      <c r="E10209" s="3" t="n">
        <f aca="false">E$8929</f>
        <v>2018</v>
      </c>
      <c r="F10209" s="3" t="n">
        <f aca="false">F$8929</f>
        <v>2019</v>
      </c>
      <c r="G10209" s="3" t="n">
        <v>8.7</v>
      </c>
      <c r="H10209" s="3" t="n">
        <f aca="false">H$8929</f>
        <v>0.181790322172902</v>
      </c>
      <c r="I10209" s="3" t="n">
        <f aca="false">I$8929</f>
        <v>0.079</v>
      </c>
      <c r="J10209" s="3" t="n">
        <f aca="false">J$8929</f>
        <v>0.0143614354516592</v>
      </c>
      <c r="K10209" s="3" t="str">
        <f aca="false">K$8929</f>
        <v>Escala Brasil Transparente 360º - Ranking de “Transparência Passiva” e “Transparência Ativa”.</v>
      </c>
      <c r="L10209" s="3" t="str">
        <f aca="false">L$8929</f>
        <v>CGU</v>
      </c>
      <c r="M10209" s="3" t="str">
        <f aca="false">M$8929</f>
        <v>Pontuação de 0 a 10</v>
      </c>
      <c r="N10209" s="3" t="str">
        <f aca="false">N$62</f>
        <v>A partir da edição de 2018, ou seja, do dado de 2016, passou a ser usado a avaliação Escala Brasil Transparente</v>
      </c>
      <c r="O10209" s="3" t="n">
        <v>74.2465753424657</v>
      </c>
    </row>
    <row r="10210" customFormat="false" ht="15" hidden="false" customHeight="true" outlineLevel="0" collapsed="false">
      <c r="A10210" s="3" t="str">
        <f aca="false">A$8930</f>
        <v>Eficiência da Máquina Pública</v>
      </c>
      <c r="B10210" s="3" t="str">
        <f aca="false">B$8930</f>
        <v> Total</v>
      </c>
      <c r="C10210" s="3" t="n">
        <f aca="false">C$8930</f>
        <v>1</v>
      </c>
      <c r="D10210" s="3" t="s">
        <v>255</v>
      </c>
      <c r="E10210" s="3" t="n">
        <f aca="false">E$8930</f>
        <v>2019</v>
      </c>
      <c r="F10210" s="3" t="n">
        <f aca="false">F$8930</f>
        <v>2019</v>
      </c>
      <c r="G10210" s="3" t="n">
        <v>43.1329382283748</v>
      </c>
      <c r="H10210" s="3" t="n">
        <f aca="false">H$8930</f>
        <v>1</v>
      </c>
      <c r="I10210" s="3" t="n">
        <f aca="false">I$8930</f>
        <v>0.079</v>
      </c>
      <c r="J10210" s="3" t="n">
        <f aca="false">J$8930</f>
        <v>0.079</v>
      </c>
      <c r="K10210" s="3" t="str">
        <f aca="false">K$8930</f>
        <v>Nota obtida via normalização e ponderação de indicadores que variam de 0 a 100.</v>
      </c>
      <c r="L10210" s="3" t="str">
        <f aca="false">L$8930</f>
        <v>Tendências</v>
      </c>
      <c r="M10210" s="3" t="str">
        <f aca="false">M$8930</f>
        <v>Nota de 0 a 100</v>
      </c>
      <c r="N10210" s="5"/>
      <c r="O10210" s="3" t="n">
        <v>30.5379269080353</v>
      </c>
    </row>
    <row r="10211" customFormat="false" ht="15" hidden="false" customHeight="true" outlineLevel="0" collapsed="false">
      <c r="A10211" s="3" t="str">
        <f aca="false">A$8931</f>
        <v>Infraestrutura</v>
      </c>
      <c r="B10211" s="3" t="str">
        <f aca="false">B$8931</f>
        <v>Acessibilidade do Serviço de Telecomunicações</v>
      </c>
      <c r="C10211" s="3" t="n">
        <f aca="false">C$8931</f>
        <v>1</v>
      </c>
      <c r="D10211" s="3" t="s">
        <v>255</v>
      </c>
      <c r="E10211" s="3" t="n">
        <f aca="false">E$8931</f>
        <v>2018</v>
      </c>
      <c r="F10211" s="3" t="n">
        <f aca="false">F$8931</f>
        <v>2019</v>
      </c>
      <c r="G10211" s="3" t="n">
        <v>105.101150393075</v>
      </c>
      <c r="H10211" s="3" t="n">
        <f aca="false">H$8931</f>
        <v>0.102626310390346</v>
      </c>
      <c r="I10211" s="3" t="n">
        <f aca="false">I$8931</f>
        <v>0.127</v>
      </c>
      <c r="J10211" s="3" t="n">
        <f aca="false">J$8931</f>
        <v>0.0130335414195739</v>
      </c>
      <c r="K10211" s="3" t="str">
        <f aca="false">K$8931</f>
        <v>Densidade de acessos por 100 habitantes (telefonia móvel e banda larga).</v>
      </c>
      <c r="L10211" s="3" t="str">
        <f aca="false">L$8931</f>
        <v>ANATEL e IBGE</v>
      </c>
      <c r="M10211" s="3" t="str">
        <f aca="false">M$8931</f>
        <v>Acessos por 100 mil habitantes</v>
      </c>
      <c r="N10211" s="5"/>
      <c r="O10211" s="3" t="n">
        <v>25.1600201290761</v>
      </c>
    </row>
    <row r="10212" customFormat="false" ht="15" hidden="false" customHeight="true" outlineLevel="0" collapsed="false">
      <c r="A10212" s="3" t="str">
        <f aca="false">A$8932</f>
        <v>Infraestrutura</v>
      </c>
      <c r="B10212" s="3" t="str">
        <f aca="false">B$8932</f>
        <v>Qualidade do Serviço de Telecomunicações</v>
      </c>
      <c r="C10212" s="3" t="n">
        <f aca="false">C$8932</f>
        <v>1</v>
      </c>
      <c r="D10212" s="3" t="s">
        <v>255</v>
      </c>
      <c r="E10212" s="3" t="n">
        <f aca="false">E$8932</f>
        <v>2018</v>
      </c>
      <c r="F10212" s="3" t="n">
        <f aca="false">F$8932</f>
        <v>2019</v>
      </c>
      <c r="G10212" s="3" t="n">
        <v>67.25</v>
      </c>
      <c r="H10212" s="3" t="n">
        <f aca="false">H$8932</f>
        <v>0.0998607896894471</v>
      </c>
      <c r="I10212" s="3" t="n">
        <f aca="false">I$8932</f>
        <v>0.127</v>
      </c>
      <c r="J10212" s="3" t="n">
        <f aca="false">J$8932</f>
        <v>0.0126823202905598</v>
      </c>
      <c r="K10212" s="3" t="str">
        <f aca="false">K$8932</f>
        <v>Média do ranking de banda larga fixa e do de telefonia móvel (percentual de indicadores com cumprimento de metas).</v>
      </c>
      <c r="L10212" s="3" t="str">
        <f aca="false">L$8932</f>
        <v>ANATEL</v>
      </c>
      <c r="M10212" s="3" t="str">
        <f aca="false">M$8932</f>
        <v>Porcentagem %</v>
      </c>
      <c r="N10212" s="5"/>
      <c r="O10212" s="3" t="n">
        <v>31.547619047619</v>
      </c>
    </row>
    <row r="10213" customFormat="false" ht="15" hidden="false" customHeight="true" outlineLevel="0" collapsed="false">
      <c r="A10213" s="3" t="str">
        <f aca="false">A$8933</f>
        <v>Infraestrutura</v>
      </c>
      <c r="B10213" s="3" t="str">
        <f aca="false">B$8933</f>
        <v>Custo de Combustíveis</v>
      </c>
      <c r="C10213" s="3" t="n">
        <f aca="false">C$8933</f>
        <v>-1</v>
      </c>
      <c r="D10213" s="3" t="s">
        <v>255</v>
      </c>
      <c r="E10213" s="3" t="n">
        <f aca="false">E$8933</f>
        <v>2018</v>
      </c>
      <c r="F10213" s="3" t="n">
        <f aca="false">F$8933</f>
        <v>2019</v>
      </c>
      <c r="G10213" s="3" t="n">
        <v>3.88857032741446</v>
      </c>
      <c r="H10213" s="3" t="n">
        <f aca="false">H$8933</f>
        <v>0.0924769858116104</v>
      </c>
      <c r="I10213" s="3" t="n">
        <f aca="false">I$8933</f>
        <v>0.127</v>
      </c>
      <c r="J10213" s="3" t="n">
        <f aca="false">J$8933</f>
        <v>0.0117445771980745</v>
      </c>
      <c r="K10213" s="3" t="str">
        <f aca="false">K$8933</f>
        <v>Preço médio pago em reais por consumidores finais (etanol, gasolina e diesel), ponderado pela participação dos combustíveis no consumo total.</v>
      </c>
      <c r="L10213" s="3" t="str">
        <f aca="false">L$8933</f>
        <v>ANP</v>
      </c>
      <c r="M10213" s="3" t="str">
        <f aca="false">M$8933</f>
        <v>Reais (R$)</v>
      </c>
      <c r="N10213" s="5" t="str">
        <f aca="false">N$6</f>
        <v>A partir da edição de 2018, ou seja, do dado de 2017 o preço pago passou a ser ponderado pela participação dos combustíveis no consumo total.</v>
      </c>
      <c r="O10213" s="3" t="n">
        <v>71.226230641801</v>
      </c>
    </row>
    <row r="10214" customFormat="false" ht="15" hidden="false" customHeight="true" outlineLevel="0" collapsed="false">
      <c r="A10214" s="3" t="str">
        <f aca="false">A$8934</f>
        <v>Infraestrutura</v>
      </c>
      <c r="B10214" s="3" t="str">
        <f aca="false">B$8934</f>
        <v>Custo de Saneamento Básico</v>
      </c>
      <c r="C10214" s="3" t="n">
        <f aca="false">C$8934</f>
        <v>-1</v>
      </c>
      <c r="D10214" s="3" t="s">
        <v>255</v>
      </c>
      <c r="E10214" s="3" t="n">
        <f aca="false">E$8934</f>
        <v>2017</v>
      </c>
      <c r="F10214" s="3" t="n">
        <f aca="false">F$8934</f>
        <v>2019</v>
      </c>
      <c r="G10214" s="3" t="n">
        <v>3.17</v>
      </c>
      <c r="H10214" s="3" t="n">
        <f aca="false">H$8934</f>
        <v>0.0967723308328037</v>
      </c>
      <c r="I10214" s="3" t="n">
        <f aca="false">I$8934</f>
        <v>0.127</v>
      </c>
      <c r="J10214" s="3" t="n">
        <f aca="false">J$8934</f>
        <v>0.0122900860157661</v>
      </c>
      <c r="K10214" s="3" t="str">
        <f aca="false">K$8934</f>
        <v>Tarifa média praticada pelo serviço de tratamento e distribuição.</v>
      </c>
      <c r="L10214" s="3" t="str">
        <f aca="false">L$8934</f>
        <v>SNIS</v>
      </c>
      <c r="M10214" s="3" t="str">
        <f aca="false">M$8934</f>
        <v>Reais ($) por m3</v>
      </c>
      <c r="N10214" s="5"/>
      <c r="O10214" s="3" t="n">
        <v>74.6113989637306</v>
      </c>
    </row>
    <row r="10215" customFormat="false" ht="15" hidden="false" customHeight="true" outlineLevel="0" collapsed="false">
      <c r="A10215" s="3" t="str">
        <f aca="false">A$8935</f>
        <v>Infraestrutura</v>
      </c>
      <c r="B10215" s="3" t="str">
        <f aca="false">B$8935</f>
        <v>Disponibilidade de Voos Diretos</v>
      </c>
      <c r="C10215" s="3" t="n">
        <f aca="false">C$8935</f>
        <v>1</v>
      </c>
      <c r="D10215" s="3" t="s">
        <v>255</v>
      </c>
      <c r="E10215" s="3" t="n">
        <f aca="false">E$8935</f>
        <v>2018</v>
      </c>
      <c r="F10215" s="3" t="n">
        <f aca="false">F$8935</f>
        <v>2019</v>
      </c>
      <c r="G10215" s="3" t="n">
        <v>4050</v>
      </c>
      <c r="H10215" s="3" t="n">
        <f aca="false">H$8935</f>
        <v>0.102449148056252</v>
      </c>
      <c r="I10215" s="3" t="n">
        <f aca="false">I$8935</f>
        <v>0.127</v>
      </c>
      <c r="J10215" s="3" t="n">
        <f aca="false">J$8935</f>
        <v>0.013011041803144</v>
      </c>
      <c r="K10215" s="3" t="str">
        <f aca="false">K$8935</f>
        <v>Número de voos diretos domésticos regulares.</v>
      </c>
      <c r="L10215" s="3" t="str">
        <f aca="false">L$8935</f>
        <v>ANAC</v>
      </c>
      <c r="M10215" s="3" t="str">
        <f aca="false">M$8935</f>
        <v>Número de voos</v>
      </c>
      <c r="N10215" s="5"/>
      <c r="O10215" s="3" t="n">
        <v>1.22331762746</v>
      </c>
    </row>
    <row r="10216" customFormat="false" ht="15" hidden="false" customHeight="true" outlineLevel="0" collapsed="false">
      <c r="A10216" s="3" t="str">
        <f aca="false">A$8936</f>
        <v>Infraestrutura</v>
      </c>
      <c r="B10216" s="3" t="str">
        <f aca="false">B$8936</f>
        <v>Acesso à Energia Elétrica</v>
      </c>
      <c r="C10216" s="3" t="n">
        <f aca="false">C$8936</f>
        <v>1</v>
      </c>
      <c r="D10216" s="3" t="s">
        <v>255</v>
      </c>
      <c r="E10216" s="3" t="n">
        <f aca="false">E$8936</f>
        <v>2018</v>
      </c>
      <c r="F10216" s="3" t="n">
        <f aca="false">F$8936</f>
        <v>2019</v>
      </c>
      <c r="G10216" s="3" t="n">
        <v>99.1163497527795</v>
      </c>
      <c r="H10216" s="3" t="n">
        <f aca="false">H$8936</f>
        <v>0.0432287942732212</v>
      </c>
      <c r="I10216" s="3" t="n">
        <f aca="false">I$8936</f>
        <v>0.127</v>
      </c>
      <c r="J10216" s="3" t="n">
        <f aca="false">J$8936</f>
        <v>0.00549005687269909</v>
      </c>
      <c r="K10216" s="3" t="str">
        <f aca="false">K$8936</f>
        <v>Proporção de domicílios com acesso a energia elétrica (iluminação elétrica).</v>
      </c>
      <c r="L10216" s="3" t="str">
        <f aca="false">L$8936</f>
        <v>IBGE</v>
      </c>
      <c r="M10216" s="3" t="str">
        <f aca="false">M$8936</f>
        <v>Porcentagem %</v>
      </c>
      <c r="N10216" s="5"/>
      <c r="O10216" s="3" t="n">
        <v>71.0771925618947</v>
      </c>
    </row>
    <row r="10217" customFormat="false" ht="15" hidden="false" customHeight="true" outlineLevel="0" collapsed="false">
      <c r="A10217" s="3" t="str">
        <f aca="false">A$8937</f>
        <v>Infraestrutura</v>
      </c>
      <c r="B10217" s="3" t="str">
        <f aca="false">B$8937</f>
        <v>Custo da Energia Elétrica</v>
      </c>
      <c r="C10217" s="3" t="n">
        <f aca="false">C$8937</f>
        <v>-1</v>
      </c>
      <c r="D10217" s="3" t="s">
        <v>255</v>
      </c>
      <c r="E10217" s="3" t="n">
        <f aca="false">E$8937</f>
        <v>2018</v>
      </c>
      <c r="F10217" s="3" t="n">
        <f aca="false">F$8937</f>
        <v>2019</v>
      </c>
      <c r="G10217" s="3" t="n">
        <v>781.666709266001</v>
      </c>
      <c r="H10217" s="3" t="n">
        <f aca="false">H$8937</f>
        <v>0.114630637462429</v>
      </c>
      <c r="I10217" s="3" t="n">
        <f aca="false">I$8937</f>
        <v>0.127</v>
      </c>
      <c r="J10217" s="3" t="n">
        <f aca="false">J$8937</f>
        <v>0.0145580909577285</v>
      </c>
      <c r="K10217" s="3" t="str">
        <f aca="false">K$8937</f>
        <v>Tarifa média praticada para o consumo comercial, residencial e industrial.</v>
      </c>
      <c r="L10217" s="3" t="str">
        <f aca="false">L$8937</f>
        <v>ANEEL</v>
      </c>
      <c r="M10217" s="3" t="str">
        <f aca="false">M$8937</f>
        <v>Reais (R$) por MWh</v>
      </c>
      <c r="N10217" s="5"/>
      <c r="O10217" s="3" t="n">
        <v>26.381783529269</v>
      </c>
    </row>
    <row r="10218" customFormat="false" ht="15" hidden="false" customHeight="true" outlineLevel="0" collapsed="false">
      <c r="A10218" s="3" t="str">
        <f aca="false">A$8938</f>
        <v>Infraestrutura</v>
      </c>
      <c r="B10218" s="3" t="str">
        <f aca="false">B$8938</f>
        <v>Qualidade da Energia Elétrica</v>
      </c>
      <c r="C10218" s="3" t="n">
        <f aca="false">C$8938</f>
        <v>-1</v>
      </c>
      <c r="D10218" s="3" t="s">
        <v>255</v>
      </c>
      <c r="E10218" s="3" t="n">
        <f aca="false">E$8938</f>
        <v>2018</v>
      </c>
      <c r="F10218" s="3" t="n">
        <f aca="false">F$8938</f>
        <v>2019</v>
      </c>
      <c r="G10218" s="3" t="n">
        <v>1.16</v>
      </c>
      <c r="H10218" s="3" t="n">
        <f aca="false">H$8938</f>
        <v>0.130636551781839</v>
      </c>
      <c r="I10218" s="3" t="n">
        <f aca="false">I$8938</f>
        <v>0.127</v>
      </c>
      <c r="J10218" s="3" t="n">
        <f aca="false">J$8938</f>
        <v>0.0165908420762936</v>
      </c>
      <c r="K10218" s="3" t="str">
        <f aca="false">K$8938</f>
        <v>O indicador aponta o Desempenho Global de Continuidade, que considera a duração e frequência de interrupções no serviço de energia.</v>
      </c>
      <c r="L10218" s="3" t="str">
        <f aca="false">L$8938</f>
        <v>ANEEL</v>
      </c>
      <c r="M10218" s="3" t="str">
        <f aca="false">M$8938</f>
        <v>Pontuação</v>
      </c>
      <c r="N10218" s="5"/>
      <c r="O10218" s="3" t="n">
        <v>80.2253098817757</v>
      </c>
    </row>
    <row r="10219" customFormat="false" ht="15" hidden="false" customHeight="true" outlineLevel="0" collapsed="false">
      <c r="A10219" s="3" t="str">
        <f aca="false">A$8939</f>
        <v>Infraestrutura</v>
      </c>
      <c r="B10219" s="3" t="str">
        <f aca="false">B$8939</f>
        <v>Qualidade das Rodovias</v>
      </c>
      <c r="C10219" s="3" t="n">
        <f aca="false">C$8939</f>
        <v>1</v>
      </c>
      <c r="D10219" s="3" t="s">
        <v>255</v>
      </c>
      <c r="E10219" s="3" t="n">
        <f aca="false">E$8939</f>
        <v>2018</v>
      </c>
      <c r="F10219" s="3" t="n">
        <f aca="false">F$8939</f>
        <v>2019</v>
      </c>
      <c r="G10219" s="3" t="n">
        <v>3.22271386430678</v>
      </c>
      <c r="H10219" s="3" t="n">
        <f aca="false">H$8939</f>
        <v>0.217318451702051</v>
      </c>
      <c r="I10219" s="3" t="n">
        <f aca="false">I$8939</f>
        <v>0.127</v>
      </c>
      <c r="J10219" s="3" t="n">
        <f aca="false">J$8939</f>
        <v>0.0275994433661605</v>
      </c>
      <c r="K10219" s="3" t="str">
        <f aca="false">K$8939</f>
        <v>Avaliação das condições das vias rodoviárias (nota entre 1 (ruim) a 5 (ótimo) ponderada pela extensão pesquisada).</v>
      </c>
      <c r="L10219" s="3" t="str">
        <f aca="false">L$8939</f>
        <v>CNT</v>
      </c>
      <c r="M10219" s="3" t="str">
        <f aca="false">M$8939</f>
        <v>Pontuação de 1 a 5</v>
      </c>
      <c r="N10219" s="5"/>
      <c r="O10219" s="3" t="n">
        <v>52.8826600925357</v>
      </c>
    </row>
    <row r="10220" customFormat="false" ht="15" hidden="false" customHeight="true" outlineLevel="0" collapsed="false">
      <c r="A10220" s="3" t="str">
        <f aca="false">A$8940</f>
        <v>Infraestrutura</v>
      </c>
      <c r="B10220" s="3" t="str">
        <f aca="false">B$8940</f>
        <v> Total</v>
      </c>
      <c r="C10220" s="3" t="n">
        <f aca="false">C$8940</f>
        <v>1</v>
      </c>
      <c r="D10220" s="3" t="s">
        <v>255</v>
      </c>
      <c r="E10220" s="3" t="n">
        <f aca="false">E$8940</f>
        <v>2019</v>
      </c>
      <c r="F10220" s="3" t="n">
        <f aca="false">F$8940</f>
        <v>2019</v>
      </c>
      <c r="G10220" s="3" t="n">
        <v>47.7343617996518</v>
      </c>
      <c r="H10220" s="3" t="n">
        <f aca="false">H$8940</f>
        <v>1</v>
      </c>
      <c r="I10220" s="3" t="n">
        <f aca="false">I$8940</f>
        <v>0.127</v>
      </c>
      <c r="J10220" s="3" t="n">
        <f aca="false">J$8940</f>
        <v>0.127</v>
      </c>
      <c r="K10220" s="3" t="str">
        <f aca="false">K$8940</f>
        <v>Nota obtida via normalização e ponderação de indicadores que variam de 0 a 100.</v>
      </c>
      <c r="L10220" s="3" t="str">
        <f aca="false">L$8940</f>
        <v>Tendências</v>
      </c>
      <c r="M10220" s="3" t="str">
        <f aca="false">M$8940</f>
        <v>Nota de 0 a 100</v>
      </c>
      <c r="N10220" s="5"/>
      <c r="O10220" s="3" t="n">
        <v>24.9792919697247</v>
      </c>
    </row>
    <row r="10221" customFormat="false" ht="15" hidden="false" customHeight="true" outlineLevel="0" collapsed="false">
      <c r="A10221" s="3" t="str">
        <f aca="false">A$8941</f>
        <v>Inovação</v>
      </c>
      <c r="B10221" s="3" t="str">
        <f aca="false">B$8941</f>
        <v>Investimentos Públicos em P&amp;D</v>
      </c>
      <c r="C10221" s="3" t="n">
        <f aca="false">C$8941</f>
        <v>1</v>
      </c>
      <c r="D10221" s="3" t="s">
        <v>255</v>
      </c>
      <c r="E10221" s="3" t="n">
        <f aca="false">E$8941</f>
        <v>2016</v>
      </c>
      <c r="F10221" s="3" t="n">
        <f aca="false">F$8941</f>
        <v>2019</v>
      </c>
      <c r="G10221" s="3" t="n">
        <v>0.114600621885473</v>
      </c>
      <c r="H10221" s="3" t="n">
        <f aca="false">H$8941</f>
        <v>0.27697122446636</v>
      </c>
      <c r="I10221" s="3" t="n">
        <f aca="false">I$8941</f>
        <v>0.068</v>
      </c>
      <c r="J10221" s="3" t="n">
        <f aca="false">J$8941</f>
        <v>0.0188340432637125</v>
      </c>
      <c r="K10221" s="3" t="str">
        <f aca="false">K$8941</f>
        <v>Participação de Investimento público em P&amp;D no PIB estadual.</v>
      </c>
      <c r="L10221" s="3" t="str">
        <f aca="false">L$8941</f>
        <v>MCTIC e IBGE</v>
      </c>
      <c r="M10221" s="3" t="str">
        <f aca="false">M$8941</f>
        <v>Porcentagem %</v>
      </c>
      <c r="N10221" s="5" t="str">
        <f aca="false">N$68</f>
        <v>O PIB utilizado é o oficial divulgado pelo IBGE</v>
      </c>
      <c r="O10221" s="3" t="n">
        <v>21.3659713337384</v>
      </c>
    </row>
    <row r="10222" customFormat="false" ht="15" hidden="false" customHeight="true" outlineLevel="0" collapsed="false">
      <c r="A10222" s="3" t="str">
        <f aca="false">A$8942</f>
        <v>Inovação</v>
      </c>
      <c r="B10222" s="3" t="str">
        <f aca="false">B$8942</f>
        <v>Patentes</v>
      </c>
      <c r="C10222" s="3" t="n">
        <f aca="false">C$8942</f>
        <v>1</v>
      </c>
      <c r="D10222" s="3" t="s">
        <v>255</v>
      </c>
      <c r="E10222" s="3" t="n">
        <f aca="false">E$8942</f>
        <v>2017</v>
      </c>
      <c r="F10222" s="3" t="n">
        <f aca="false">F$8942</f>
        <v>2019</v>
      </c>
      <c r="G10222" s="3" t="n">
        <v>0</v>
      </c>
      <c r="H10222" s="3" t="n">
        <f aca="false">H$8942</f>
        <v>0.235363276193226</v>
      </c>
      <c r="I10222" s="3" t="n">
        <f aca="false">I$8942</f>
        <v>0.068</v>
      </c>
      <c r="J10222" s="3" t="n">
        <f aca="false">J$8942</f>
        <v>0.0160047027811393</v>
      </c>
      <c r="K10222" s="3" t="str">
        <f aca="false">K$8942</f>
        <v>Total de concessões de patentes, englobando os tipos: "Patente de Invenção", "Modelo de Utilidade" e "Certificado de Adição" em relação ao PIB.</v>
      </c>
      <c r="L10222" s="3" t="str">
        <f aca="false">L$8942</f>
        <v>INPI e Tendências</v>
      </c>
      <c r="M10222" s="3" t="str">
        <f aca="false">M$8942</f>
        <v>Patentes pelo PIB em 1 bilhão de reais</v>
      </c>
      <c r="N10222" s="3" t="str">
        <f aca="false">N$69</f>
        <v>O PIB utilizado para cálculo é estimado pela Tendências</v>
      </c>
      <c r="O10222" s="3" t="n">
        <v>0</v>
      </c>
    </row>
    <row r="10223" customFormat="false" ht="15" hidden="false" customHeight="true" outlineLevel="0" collapsed="false">
      <c r="A10223" s="3" t="str">
        <f aca="false">A$8943</f>
        <v>Inovação</v>
      </c>
      <c r="B10223" s="3" t="str">
        <f aca="false">B$8943</f>
        <v>Bolsa de Mestrado e Doutorado</v>
      </c>
      <c r="C10223" s="3" t="n">
        <f aca="false">C$8943</f>
        <v>1</v>
      </c>
      <c r="D10223" s="3" t="s">
        <v>255</v>
      </c>
      <c r="E10223" s="3" t="n">
        <f aca="false">E$8943</f>
        <v>2017</v>
      </c>
      <c r="F10223" s="3" t="n">
        <f aca="false">F$8943</f>
        <v>2019</v>
      </c>
      <c r="G10223" s="3" t="n">
        <v>26.8029739776952</v>
      </c>
      <c r="H10223" s="3" t="n">
        <f aca="false">H$8943</f>
        <v>0.267071958016711</v>
      </c>
      <c r="I10223" s="3" t="n">
        <f aca="false">I$8943</f>
        <v>0.068</v>
      </c>
      <c r="J10223" s="3" t="n">
        <f aca="false">J$8943</f>
        <v>0.0181608931451364</v>
      </c>
      <c r="K10223" s="3" t="str">
        <f aca="false">K$8943</f>
        <v>Proporção de discentes de pós-graduação beneficiados pela Bolsa CNPq, CAPES ou FAPs dos Estados.</v>
      </c>
      <c r="L10223" s="3" t="str">
        <f aca="false">L$8943</f>
        <v>CNPQ, CAPES e CONFAP</v>
      </c>
      <c r="M10223" s="3" t="str">
        <f aca="false">M$8943</f>
        <v>Porcentagem %</v>
      </c>
      <c r="N102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223" s="3" t="n">
        <v>25.4888077663426</v>
      </c>
    </row>
    <row r="10224" customFormat="false" ht="15" hidden="false" customHeight="true" outlineLevel="0" collapsed="false">
      <c r="A10224" s="3" t="str">
        <f aca="false">A$8944</f>
        <v>Inovação</v>
      </c>
      <c r="B10224" s="3" t="str">
        <f aca="false">B$8944</f>
        <v>Empreendimentos Inovadores</v>
      </c>
      <c r="C10224" s="3" t="n">
        <f aca="false">C$8944</f>
        <v>1</v>
      </c>
      <c r="D10224" s="3" t="s">
        <v>255</v>
      </c>
      <c r="E10224" s="3" t="n">
        <f aca="false">E$8944</f>
        <v>2019</v>
      </c>
      <c r="F10224" s="3" t="n">
        <f aca="false">F$8944</f>
        <v>2019</v>
      </c>
      <c r="G10224" s="3" t="n">
        <v>2.14476948936715</v>
      </c>
      <c r="H10224" s="3" t="n">
        <f aca="false">H$8944</f>
        <v>0.220593541323703</v>
      </c>
      <c r="I10224" s="3" t="n">
        <f aca="false">I$8944</f>
        <v>0.068</v>
      </c>
      <c r="J10224" s="3" t="n">
        <f aca="false">J$8944</f>
        <v>0.0150003608100118</v>
      </c>
      <c r="K10224" s="3" t="str">
        <f aca="false">K$8944</f>
        <v>Número de Aceleradoras, Incubadoras, Parques Tecnológicos e Parques Científicos associados à Anprotec (Associação Nacional de Entidades Promotoras de Empreendimentos Inovadores) para cada 1 milhão de habitantes.</v>
      </c>
      <c r="L10224" s="3" t="str">
        <f aca="false">L$8944</f>
        <v>Anprotec</v>
      </c>
      <c r="M10224" s="3" t="str">
        <f aca="false">M$8944</f>
        <v>Quantidade por 1 milhão de habitantes</v>
      </c>
      <c r="N10224" s="5"/>
      <c r="O10224" s="3" t="n">
        <v>60.6009251922785</v>
      </c>
    </row>
    <row r="10225" customFormat="false" ht="15" hidden="false" customHeight="true" outlineLevel="0" collapsed="false">
      <c r="A10225" s="3" t="str">
        <f aca="false">A$8945</f>
        <v>Inovação</v>
      </c>
      <c r="B10225" s="3" t="str">
        <f aca="false">B$8945</f>
        <v> Total</v>
      </c>
      <c r="C10225" s="3" t="n">
        <f aca="false">C$8945</f>
        <v>1</v>
      </c>
      <c r="D10225" s="3" t="s">
        <v>255</v>
      </c>
      <c r="E10225" s="3" t="n">
        <f aca="false">E$8945</f>
        <v>2019</v>
      </c>
      <c r="F10225" s="3" t="n">
        <f aca="false">F$8945</f>
        <v>2019</v>
      </c>
      <c r="G10225" s="3" t="n">
        <v>26.0932777355449</v>
      </c>
      <c r="H10225" s="3" t="n">
        <f aca="false">H$8945</f>
        <v>1</v>
      </c>
      <c r="I10225" s="3" t="n">
        <f aca="false">I$8945</f>
        <v>0.068</v>
      </c>
      <c r="J10225" s="3" t="n">
        <f aca="false">J$8945</f>
        <v>0.068</v>
      </c>
      <c r="K10225" s="3" t="str">
        <f aca="false">K$8945</f>
        <v>Nota obtida via normalização e ponderação de indicadores que variam de 0 a 100.</v>
      </c>
      <c r="L10225" s="3" t="str">
        <f aca="false">L$8945</f>
        <v>Tendências</v>
      </c>
      <c r="M10225" s="3" t="str">
        <f aca="false">M$8945</f>
        <v>Nota de 0 a 100</v>
      </c>
      <c r="N10225" s="5"/>
      <c r="O10225" s="3" t="n">
        <v>26.1555114028751</v>
      </c>
    </row>
    <row r="10226" customFormat="false" ht="15.75" hidden="false" customHeight="true" outlineLevel="0" collapsed="false">
      <c r="A10226" s="3" t="str">
        <f aca="false">A$8946</f>
        <v>Potencial de Mercado</v>
      </c>
      <c r="B10226" s="3" t="str">
        <f aca="false">B$8946</f>
        <v>Tamanho de Mercado</v>
      </c>
      <c r="C10226" s="3" t="n">
        <f aca="false">C$8946</f>
        <v>1</v>
      </c>
      <c r="D10226" s="3" t="s">
        <v>255</v>
      </c>
      <c r="E10226" s="3" t="n">
        <f aca="false">E$8946</f>
        <v>2018</v>
      </c>
      <c r="F10226" s="3" t="n">
        <f aca="false">F$8946</f>
        <v>2019</v>
      </c>
      <c r="G10226" s="3" t="n">
        <v>46.9751743015073</v>
      </c>
      <c r="H10226" s="3" t="n">
        <f aca="false">H$8946</f>
        <v>0.386075959041128</v>
      </c>
      <c r="I10226" s="3" t="n">
        <f aca="false">I$8946</f>
        <v>0.077</v>
      </c>
      <c r="J10226" s="3" t="n">
        <f aca="false">J$8946</f>
        <v>0.0297278488461669</v>
      </c>
      <c r="K10226" s="3" t="str">
        <f aca="false">K$8946</f>
        <v>Nível do Produto Interno Bruto (PIB) em R$ bilhões. </v>
      </c>
      <c r="L10226" s="3" t="str">
        <f aca="false">L$8946</f>
        <v>Tendências</v>
      </c>
      <c r="M10226" s="3" t="str">
        <f aca="false">M$8946</f>
        <v>R$ bilhões</v>
      </c>
      <c r="N10226" s="5" t="str">
        <f aca="false">N$2</f>
        <v>O PIB utilizado para cálculo é estimado pela Tendências</v>
      </c>
      <c r="O10226" s="3" t="n">
        <v>1.57764055929537</v>
      </c>
    </row>
    <row r="10227" customFormat="false" ht="15" hidden="false" customHeight="true" outlineLevel="0" collapsed="false">
      <c r="A10227" s="3" t="str">
        <f aca="false">A$8947</f>
        <v>Potencial de Mercado</v>
      </c>
      <c r="B10227" s="3" t="str">
        <f aca="false">B$8947</f>
        <v>Taxa de Crescimento</v>
      </c>
      <c r="C10227" s="3" t="n">
        <f aca="false">C$8947</f>
        <v>1</v>
      </c>
      <c r="D10227" s="3" t="s">
        <v>255</v>
      </c>
      <c r="E10227" s="3" t="n">
        <f aca="false">E$8947</f>
        <v>2018</v>
      </c>
      <c r="F10227" s="3" t="n">
        <f aca="false">F$8947</f>
        <v>2019</v>
      </c>
      <c r="G10227" s="3" t="n">
        <v>-0.314530049392053</v>
      </c>
      <c r="H10227" s="3" t="n">
        <f aca="false">H$8947</f>
        <v>0.34322762312315</v>
      </c>
      <c r="I10227" s="3" t="n">
        <f aca="false">I$8947</f>
        <v>0.077</v>
      </c>
      <c r="J10227" s="3" t="n">
        <f aca="false">J$8947</f>
        <v>0.0264285269804825</v>
      </c>
      <c r="K10227" s="3" t="str">
        <f aca="false">K$8947</f>
        <v>Média Móvel de quatro períodos para a taxa de crescimento anual do PIB. </v>
      </c>
      <c r="L10227" s="3" t="str">
        <f aca="false">L$8947</f>
        <v>IBGE e Tendências</v>
      </c>
      <c r="M10227" s="3" t="str">
        <f aca="false">M$8947</f>
        <v>Porcentagem %</v>
      </c>
      <c r="N10227" s="5" t="str">
        <f aca="false">N$3</f>
        <v>O PIB utilizado para cálculo é estimado pela Tendências</v>
      </c>
      <c r="O10227" s="3" t="n">
        <v>64.1105236004754</v>
      </c>
    </row>
    <row r="10228" customFormat="false" ht="15" hidden="false" customHeight="true" outlineLevel="0" collapsed="false">
      <c r="A10228" s="3" t="str">
        <f aca="false">A$8948</f>
        <v>Potencial de Mercado</v>
      </c>
      <c r="B10228" s="3" t="str">
        <f aca="false">B$8948</f>
        <v>Crescimento Potencial da Força de Trabalho</v>
      </c>
      <c r="C10228" s="3" t="n">
        <f aca="false">C$8948</f>
        <v>1</v>
      </c>
      <c r="D10228" s="3" t="s">
        <v>255</v>
      </c>
      <c r="E10228" s="3" t="n">
        <f aca="false">E$8948</f>
        <v>2018</v>
      </c>
      <c r="F10228" s="3" t="n">
        <f aca="false">F$8948</f>
        <v>2019</v>
      </c>
      <c r="G10228" s="3" t="n">
        <v>0.261989403398832</v>
      </c>
      <c r="H10228" s="3" t="n">
        <f aca="false">H$8948</f>
        <v>0.270696417835722</v>
      </c>
      <c r="I10228" s="3" t="n">
        <f aca="false">I$8948</f>
        <v>0.077</v>
      </c>
      <c r="J10228" s="3" t="n">
        <f aca="false">J$8948</f>
        <v>0.0208436241733506</v>
      </c>
      <c r="K10228" s="3" t="str">
        <f aca="false">K$8948</f>
        <v>Média da taxa de crescimento da PIA para os próximos 10 anos (população com idade entre 15 e 64 anos).</v>
      </c>
      <c r="L10228" s="3" t="str">
        <f aca="false">L$8948</f>
        <v>IBGE</v>
      </c>
      <c r="M10228" s="3" t="str">
        <f aca="false">M$8948</f>
        <v>Porcentagem %</v>
      </c>
      <c r="N10228" s="5"/>
      <c r="O10228" s="3" t="n">
        <v>14.1491098347237</v>
      </c>
    </row>
    <row r="10229" customFormat="false" ht="15" hidden="false" customHeight="true" outlineLevel="0" collapsed="false">
      <c r="A10229" s="3" t="str">
        <f aca="false">A$8949</f>
        <v>Potencial de Mercado</v>
      </c>
      <c r="B10229" s="3" t="str">
        <f aca="false">B$8949</f>
        <v> Total</v>
      </c>
      <c r="C10229" s="3" t="n">
        <f aca="false">C$8949</f>
        <v>1</v>
      </c>
      <c r="D10229" s="3" t="s">
        <v>255</v>
      </c>
      <c r="E10229" s="3" t="n">
        <f aca="false">E$8949</f>
        <v>2019</v>
      </c>
      <c r="F10229" s="3" t="n">
        <f aca="false">F$8949</f>
        <v>2019</v>
      </c>
      <c r="G10229" s="3" t="n">
        <v>26.4437050723478</v>
      </c>
      <c r="H10229" s="3" t="n">
        <f aca="false">H$8949</f>
        <v>1</v>
      </c>
      <c r="I10229" s="3" t="n">
        <f aca="false">I$8949</f>
        <v>0.077</v>
      </c>
      <c r="J10229" s="3" t="n">
        <f aca="false">J$8949</f>
        <v>0.077</v>
      </c>
      <c r="K10229" s="3" t="str">
        <f aca="false">K$8949</f>
        <v>Nota obtida via normalização e ponderação de indicadores que variam de 0 a 100.</v>
      </c>
      <c r="L10229" s="3" t="str">
        <f aca="false">L$8949</f>
        <v>Tendências</v>
      </c>
      <c r="M10229" s="3" t="str">
        <f aca="false">M$8949</f>
        <v>Nota de 0 a 100</v>
      </c>
      <c r="N10229" s="5"/>
      <c r="O10229" s="3" t="n">
        <v>29.6382423059983</v>
      </c>
    </row>
    <row r="10230" customFormat="false" ht="15" hidden="false" customHeight="true" outlineLevel="0" collapsed="false">
      <c r="A10230" s="3" t="str">
        <f aca="false">A$8950</f>
        <v>Solidez Fiscal</v>
      </c>
      <c r="B10230" s="3" t="str">
        <f aca="false">B$8950</f>
        <v>Taxa de Investimentos</v>
      </c>
      <c r="C10230" s="3" t="n">
        <f aca="false">C$8950</f>
        <v>1</v>
      </c>
      <c r="D10230" s="3" t="s">
        <v>255</v>
      </c>
      <c r="E10230" s="3" t="n">
        <f aca="false">E$8950</f>
        <v>2018</v>
      </c>
      <c r="F10230" s="3" t="n">
        <f aca="false">F$8950</f>
        <v>2019</v>
      </c>
      <c r="G10230" s="3" t="n">
        <v>9.0669138792748</v>
      </c>
      <c r="H10230" s="3" t="n">
        <f aca="false">H$8950</f>
        <v>0.170878190955034</v>
      </c>
      <c r="I10230" s="3" t="n">
        <f aca="false">I$8950</f>
        <v>0.12</v>
      </c>
      <c r="J10230" s="3" t="n">
        <f aca="false">J$8950</f>
        <v>0.0205053829146041</v>
      </c>
      <c r="K10230" s="3" t="str">
        <f aca="false">K$8950</f>
        <v>Investimento liquidado / receita corrente líquida</v>
      </c>
      <c r="L10230" s="3" t="str">
        <f aca="false">L$8950</f>
        <v>Siconfi</v>
      </c>
      <c r="M10230" s="3" t="str">
        <f aca="false">M$8950</f>
        <v>Porcentagem %</v>
      </c>
      <c r="N10230" s="5" t="str">
        <f aca="false">N$55</f>
        <v>Antes da edição de 2020 o indicador era conhecido como "Capacidade de Investimento"</v>
      </c>
      <c r="O10230" s="3" t="n">
        <v>57.9341033680411</v>
      </c>
    </row>
    <row r="10231" customFormat="false" ht="15" hidden="false" customHeight="true" outlineLevel="0" collapsed="false">
      <c r="A10231" s="3" t="str">
        <f aca="false">A$8951</f>
        <v>Solidez Fiscal</v>
      </c>
      <c r="B10231" s="3" t="str">
        <f aca="false">B$8951</f>
        <v>Resultado Nominal</v>
      </c>
      <c r="C10231" s="3" t="n">
        <f aca="false">C$8951</f>
        <v>1</v>
      </c>
      <c r="D10231" s="3" t="s">
        <v>255</v>
      </c>
      <c r="E10231" s="3" t="n">
        <f aca="false">E$8951</f>
        <v>2018</v>
      </c>
      <c r="F10231" s="3" t="n">
        <f aca="false">F$8951</f>
        <v>2019</v>
      </c>
      <c r="G10231" s="3" t="n">
        <v>-2.27461469741841</v>
      </c>
      <c r="H10231" s="3" t="n">
        <f aca="false">H$8951</f>
        <v>0.097306857183677</v>
      </c>
      <c r="I10231" s="3" t="n">
        <f aca="false">I$8951</f>
        <v>0.12</v>
      </c>
      <c r="J10231" s="3" t="n">
        <f aca="false">J$8951</f>
        <v>0.0116768228620412</v>
      </c>
      <c r="K102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231" s="3" t="str">
        <f aca="false">L$8951</f>
        <v>Siconfi</v>
      </c>
      <c r="M10231" s="3" t="str">
        <f aca="false">M$8951</f>
        <v>Porcentagem %</v>
      </c>
      <c r="N10231" s="5"/>
      <c r="O10231" s="3" t="n">
        <v>41.1821434350828</v>
      </c>
    </row>
    <row r="10232" customFormat="false" ht="15" hidden="false" customHeight="true" outlineLevel="0" collapsed="false">
      <c r="A10232" s="3" t="str">
        <f aca="false">A$8952</f>
        <v>Solidez Fiscal</v>
      </c>
      <c r="B10232" s="3" t="str">
        <f aca="false">B$8952</f>
        <v>Solvência Fiscal</v>
      </c>
      <c r="C10232" s="3" t="n">
        <f aca="false">C$8952</f>
        <v>-1</v>
      </c>
      <c r="D10232" s="3" t="s">
        <v>255</v>
      </c>
      <c r="E10232" s="3" t="n">
        <f aca="false">E$8952</f>
        <v>2018</v>
      </c>
      <c r="F10232" s="3" t="n">
        <f aca="false">F$8952</f>
        <v>2019</v>
      </c>
      <c r="G10232" s="3" t="n">
        <v>50.4621616763097</v>
      </c>
      <c r="H10232" s="3" t="n">
        <f aca="false">H$8952</f>
        <v>0.0933880517377633</v>
      </c>
      <c r="I10232" s="3" t="n">
        <f aca="false">I$8952</f>
        <v>0.12</v>
      </c>
      <c r="J10232" s="3" t="n">
        <f aca="false">J$8952</f>
        <v>0.0112065662085316</v>
      </c>
      <c r="K10232" s="3" t="str">
        <f aca="false">K$8952</f>
        <v>Dívida consolidada líquida / receita corrente líquida</v>
      </c>
      <c r="L10232" s="3" t="str">
        <f aca="false">L$8952</f>
        <v>Siconfi</v>
      </c>
      <c r="M10232" s="3" t="str">
        <f aca="false">M$8952</f>
        <v>Porcentagem %</v>
      </c>
      <c r="N10232" s="5"/>
      <c r="O10232" s="3" t="n">
        <v>81.1935966169789</v>
      </c>
    </row>
    <row r="10233" customFormat="false" ht="15" hidden="false" customHeight="true" outlineLevel="0" collapsed="false">
      <c r="A10233" s="3" t="str">
        <f aca="false">A$8953</f>
        <v>Solidez Fiscal</v>
      </c>
      <c r="B10233" s="3" t="str">
        <f aca="false">B$8953</f>
        <v>Sucesso do Planejamento Orçamentário</v>
      </c>
      <c r="C10233" s="3" t="n">
        <f aca="false">C$8953</f>
        <v>1</v>
      </c>
      <c r="D10233" s="3" t="s">
        <v>255</v>
      </c>
      <c r="E10233" s="3" t="n">
        <f aca="false">E$8953</f>
        <v>2018</v>
      </c>
      <c r="F10233" s="3" t="n">
        <f aca="false">F$8953</f>
        <v>2019</v>
      </c>
      <c r="G10233" s="3" t="n">
        <v>87.526548428964</v>
      </c>
      <c r="H10233" s="3" t="n">
        <f aca="false">H$8953</f>
        <v>0.0794621636939316</v>
      </c>
      <c r="I10233" s="3" t="n">
        <f aca="false">I$8953</f>
        <v>0.12</v>
      </c>
      <c r="J10233" s="3" t="n">
        <f aca="false">J$8953</f>
        <v>0.00953545964327179</v>
      </c>
      <c r="K10233" s="3" t="str">
        <f aca="false">K$8953</f>
        <v>Despesa liquidada pela despesa total atualizada (dotação orçamentária).</v>
      </c>
      <c r="L10233" s="3" t="str">
        <f aca="false">L$8953</f>
        <v>Siconfi</v>
      </c>
      <c r="M10233" s="3" t="str">
        <f aca="false">M$8953</f>
        <v>Porcentagem %</v>
      </c>
      <c r="N10233" s="5" t="str">
        <f aca="false">N$58</f>
        <v>Antes de 2020 o indicador era chamado de "Sucesso da Execução Orçamentária"</v>
      </c>
      <c r="O10233" s="3" t="n">
        <v>69.3012619936188</v>
      </c>
    </row>
    <row r="10234" customFormat="false" ht="15" hidden="false" customHeight="true" outlineLevel="0" collapsed="false">
      <c r="A10234" s="3" t="str">
        <f aca="false">A$8954</f>
        <v>Solidez Fiscal</v>
      </c>
      <c r="B10234" s="3" t="str">
        <f aca="false">B$8954</f>
        <v>Dependência Fiscal</v>
      </c>
      <c r="C10234" s="3" t="n">
        <f aca="false">C$8954</f>
        <v>-1</v>
      </c>
      <c r="D10234" s="3" t="s">
        <v>255</v>
      </c>
      <c r="E10234" s="3" t="n">
        <f aca="false">E$8954</f>
        <v>2018</v>
      </c>
      <c r="F10234" s="3" t="n">
        <f aca="false">F$8954</f>
        <v>2019</v>
      </c>
      <c r="G10234" s="3" t="n">
        <v>49.0955851911898</v>
      </c>
      <c r="H10234" s="3" t="n">
        <f aca="false">H$8954</f>
        <v>0.0188498358038808</v>
      </c>
      <c r="I10234" s="3" t="n">
        <f aca="false">I$8954</f>
        <v>0.12</v>
      </c>
      <c r="J10234" s="3" t="n">
        <f aca="false">J$8954</f>
        <v>0.00226198029646569</v>
      </c>
      <c r="K10234" s="3" t="str">
        <f aca="false">K$8954</f>
        <v>Grau de autonomia financeira do Estado tendo por base a participação das receitas correntes próprias (realizadas) sobre a receita corrente total, dado pela fórmula: 1 – (transferências correntes/receita corrente total)</v>
      </c>
      <c r="L10234" s="3" t="str">
        <f aca="false">L$8954</f>
        <v>Siconfi</v>
      </c>
      <c r="M10234" s="3" t="str">
        <f aca="false">M$8954</f>
        <v>Porcentagem %</v>
      </c>
      <c r="N102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234" s="3" t="n">
        <v>32.9395073726036</v>
      </c>
    </row>
    <row r="10235" customFormat="false" ht="15" hidden="false" customHeight="true" outlineLevel="0" collapsed="false">
      <c r="A10235" s="3" t="str">
        <f aca="false">A$8955</f>
        <v>Solidez Fiscal</v>
      </c>
      <c r="B10235" s="3" t="str">
        <f aca="false">B$8955</f>
        <v>Resultado Primário</v>
      </c>
      <c r="C10235" s="3" t="n">
        <f aca="false">C$8955</f>
        <v>1</v>
      </c>
      <c r="D10235" s="3" t="s">
        <v>255</v>
      </c>
      <c r="E10235" s="3" t="n">
        <f aca="false">E$8955</f>
        <v>2018</v>
      </c>
      <c r="F10235" s="3" t="n">
        <f aca="false">F$8955</f>
        <v>2019</v>
      </c>
      <c r="G10235" s="3" t="n">
        <v>-2.20668674127035</v>
      </c>
      <c r="H10235" s="3" t="n">
        <f aca="false">H$8955</f>
        <v>0.000612010390159762</v>
      </c>
      <c r="I10235" s="3" t="n">
        <f aca="false">I$8955</f>
        <v>0.12</v>
      </c>
      <c r="J10235" s="3" t="n">
        <f aca="false">J$8955</f>
        <v>7.34412468191714E-005</v>
      </c>
      <c r="K10235" s="3" t="str">
        <f aca="false">K$8955</f>
        <v>O resultado primário é dado pela diferença entre receita primária realizada e a despesa primária empenhada no ano. A diferença é dividida pelo PIB nominal de cada Estado.</v>
      </c>
      <c r="L10235" s="3" t="str">
        <f aca="false">L$8955</f>
        <v>Siconfi e Tendências</v>
      </c>
      <c r="M10235" s="3" t="str">
        <f aca="false">M$8955</f>
        <v>Porcentagem %</v>
      </c>
      <c r="N10235" s="4" t="str">
        <f aca="false">N$2226</f>
        <v>O PIB utilizado para cálculo é estimado pela Tendências</v>
      </c>
      <c r="O10235" s="3" t="n">
        <v>0</v>
      </c>
    </row>
    <row r="10236" customFormat="false" ht="15" hidden="false" customHeight="true" outlineLevel="0" collapsed="false">
      <c r="A10236" s="3" t="str">
        <f aca="false">A$8956</f>
        <v>Solidez Fiscal</v>
      </c>
      <c r="B10236" s="3" t="str">
        <f aca="false">B$8956</f>
        <v>Gasto com Pessoal</v>
      </c>
      <c r="C10236" s="3" t="n">
        <f aca="false">C$8956</f>
        <v>-1</v>
      </c>
      <c r="D10236" s="3" t="s">
        <v>255</v>
      </c>
      <c r="E10236" s="3" t="n">
        <f aca="false">E$8956</f>
        <v>2018</v>
      </c>
      <c r="F10236" s="3" t="n">
        <f aca="false">F$8956</f>
        <v>2019</v>
      </c>
      <c r="G10236" s="3" t="n">
        <v>86.7622586696839</v>
      </c>
      <c r="H10236" s="3" t="n">
        <f aca="false">H$8956</f>
        <v>0.236613693544795</v>
      </c>
      <c r="I10236" s="3" t="n">
        <f aca="false">I$8956</f>
        <v>0.12</v>
      </c>
      <c r="J10236" s="3" t="n">
        <f aca="false">J$8956</f>
        <v>0.0283936432253754</v>
      </c>
      <c r="K10236" s="3" t="str">
        <f aca="false">K$8956</f>
        <v>Gasto Empenhado com Pessoal (%RCL)</v>
      </c>
      <c r="L10236" s="3" t="str">
        <f aca="false">L$8956</f>
        <v>Siconfi</v>
      </c>
      <c r="M10236" s="3" t="str">
        <f aca="false">M$8956</f>
        <v>Porcentagem %</v>
      </c>
      <c r="N10236" s="5"/>
      <c r="O10236" s="3" t="n">
        <v>33.1594512978811</v>
      </c>
    </row>
    <row r="10237" customFormat="false" ht="15" hidden="false" customHeight="true" outlineLevel="0" collapsed="false">
      <c r="A10237" s="3" t="str">
        <f aca="false">A$8957</f>
        <v>Solidez Fiscal</v>
      </c>
      <c r="B10237" s="3" t="str">
        <f aca="false">B$8957</f>
        <v>Índice de Liquidez</v>
      </c>
      <c r="C10237" s="3" t="n">
        <f aca="false">C$8957</f>
        <v>-1</v>
      </c>
      <c r="D10237" s="3" t="s">
        <v>255</v>
      </c>
      <c r="E10237" s="3" t="n">
        <f aca="false">E$8957</f>
        <v>2018</v>
      </c>
      <c r="F10237" s="3" t="n">
        <f aca="false">F$8957</f>
        <v>2019</v>
      </c>
      <c r="G10237" s="3" t="n">
        <v>74.8867122664974</v>
      </c>
      <c r="H10237" s="3" t="n">
        <f aca="false">H$8957</f>
        <v>0.0152132907933547</v>
      </c>
      <c r="I10237" s="3" t="n">
        <f aca="false">I$8957</f>
        <v>0.12</v>
      </c>
      <c r="J10237" s="3" t="n">
        <f aca="false">J$8957</f>
        <v>0.00182559489520256</v>
      </c>
      <c r="K102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237" s="3" t="str">
        <f aca="false">L$8957</f>
        <v>Siconfi</v>
      </c>
      <c r="M10237" s="3" t="str">
        <f aca="false">M$8957</f>
        <v>Porcentagem %</v>
      </c>
      <c r="N102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237" s="3" t="n">
        <v>60.8832535884336</v>
      </c>
    </row>
    <row r="10238" customFormat="false" ht="15" hidden="false" customHeight="true" outlineLevel="0" collapsed="false">
      <c r="A10238" s="3" t="str">
        <f aca="false">A$8958</f>
        <v>Solidez Fiscal</v>
      </c>
      <c r="B10238" s="3" t="str">
        <f aca="false">B$8958</f>
        <v>Poupança Corrente</v>
      </c>
      <c r="C10238" s="3" t="n">
        <f aca="false">C$8958</f>
        <v>1</v>
      </c>
      <c r="D10238" s="3" t="s">
        <v>255</v>
      </c>
      <c r="E10238" s="3" t="n">
        <f aca="false">E$8958</f>
        <v>2018</v>
      </c>
      <c r="F10238" s="3" t="n">
        <f aca="false">F$8958</f>
        <v>2019</v>
      </c>
      <c r="G10238" s="3" t="n">
        <v>4.79777971585604</v>
      </c>
      <c r="H10238" s="3" t="n">
        <f aca="false">H$8958</f>
        <v>0.287675905897404</v>
      </c>
      <c r="I10238" s="3" t="n">
        <f aca="false">I$8958</f>
        <v>0.12</v>
      </c>
      <c r="J10238" s="3" t="n">
        <f aca="false">J$8958</f>
        <v>0.0345211087076885</v>
      </c>
      <c r="K10238" s="3" t="str">
        <f aca="false">K$8958</f>
        <v>Poupança Corrente (receitas correntes - despesas correntes / receitas correntes)</v>
      </c>
      <c r="L10238" s="3" t="str">
        <f aca="false">L$8958</f>
        <v>Siconfi</v>
      </c>
      <c r="M10238" s="3" t="str">
        <f aca="false">M$8958</f>
        <v>Porcentagem %</v>
      </c>
      <c r="N10238" s="5"/>
      <c r="O10238" s="3" t="n">
        <v>46.1360774030667</v>
      </c>
    </row>
    <row r="10239" customFormat="false" ht="15" hidden="false" customHeight="true" outlineLevel="0" collapsed="false">
      <c r="A10239" s="3" t="str">
        <f aca="false">A$8959</f>
        <v>Solidez Fiscal</v>
      </c>
      <c r="B10239" s="3" t="str">
        <f aca="false">B$8959</f>
        <v> Total</v>
      </c>
      <c r="C10239" s="3" t="n">
        <f aca="false">C$8959</f>
        <v>1</v>
      </c>
      <c r="D10239" s="3" t="s">
        <v>255</v>
      </c>
      <c r="E10239" s="3" t="n">
        <f aca="false">E$8959</f>
        <v>2019</v>
      </c>
      <c r="F10239" s="3" t="n">
        <f aca="false">F$8959</f>
        <v>2019</v>
      </c>
      <c r="G10239" s="3" t="n">
        <v>50.2118661456722</v>
      </c>
      <c r="H10239" s="3" t="n">
        <f aca="false">H$8959</f>
        <v>1</v>
      </c>
      <c r="I10239" s="3" t="n">
        <f aca="false">I$8959</f>
        <v>0.12</v>
      </c>
      <c r="J10239" s="3" t="n">
        <f aca="false">J$8959</f>
        <v>0.12</v>
      </c>
      <c r="K10239" s="3" t="str">
        <f aca="false">K$8959</f>
        <v>Nota obtida via normalização e ponderação de indicadores que variam de 0 a 100.</v>
      </c>
      <c r="L10239" s="3" t="str">
        <f aca="false">L$8959</f>
        <v>Tendências</v>
      </c>
      <c r="M10239" s="3" t="str">
        <f aca="false">M$8959</f>
        <v>Nota de 0 a 100</v>
      </c>
      <c r="N10239" s="5"/>
      <c r="O10239" s="3" t="n">
        <v>49.9909214847422</v>
      </c>
    </row>
    <row r="10240" customFormat="false" ht="15" hidden="false" customHeight="true" outlineLevel="0" collapsed="false">
      <c r="A10240" s="3" t="str">
        <f aca="false">A$8960</f>
        <v>Segurança Pública</v>
      </c>
      <c r="B10240" s="3" t="str">
        <f aca="false">B$8960</f>
        <v>Atuação do Sistema de Justiça Criminal</v>
      </c>
      <c r="C10240" s="3" t="n">
        <f aca="false">C$8960</f>
        <v>1</v>
      </c>
      <c r="D10240" s="3" t="s">
        <v>255</v>
      </c>
      <c r="E10240" s="3" t="n">
        <f aca="false">E$8960</f>
        <v>2018</v>
      </c>
      <c r="F10240" s="3" t="n">
        <f aca="false">F$8960</f>
        <v>2019</v>
      </c>
      <c r="G10240" s="3" t="n">
        <v>1.39327833920547</v>
      </c>
      <c r="H10240" s="3" t="n">
        <f aca="false">H$8960</f>
        <v>0.0909740967820325</v>
      </c>
      <c r="I10240" s="3" t="n">
        <f aca="false">I$8960</f>
        <v>0.134</v>
      </c>
      <c r="J10240" s="3" t="n">
        <f aca="false">J$8960</f>
        <v>0.0121905289687924</v>
      </c>
      <c r="K10240" s="3" t="str">
        <f aca="false">K$8960</f>
        <v>População prisional acusada de homicídio em relação ao número de homicídios.</v>
      </c>
      <c r="L10240" s="3" t="str">
        <f aca="false">L$8960</f>
        <v>DEPEN e FBSP</v>
      </c>
      <c r="M10240" s="3" t="str">
        <f aca="false">M$8960</f>
        <v>Porcentagem %</v>
      </c>
      <c r="N10240" s="3" t="str">
        <f aca="false">N$49</f>
        <v>A partir da edição de 2018, ou seja, do dado de 2017 passou a ser usado como numerador a população prisional acusada de homicídio e não mais a população carcerária total.</v>
      </c>
      <c r="O10240" s="3" t="n">
        <v>27.6021429268715</v>
      </c>
    </row>
    <row r="10241" customFormat="false" ht="15" hidden="false" customHeight="true" outlineLevel="0" collapsed="false">
      <c r="A10241" s="3" t="str">
        <f aca="false">A$8961</f>
        <v>Segurança Pública</v>
      </c>
      <c r="B10241" s="3" t="str">
        <f aca="false">B$8961</f>
        <v>Presos sem Condenação</v>
      </c>
      <c r="C10241" s="3" t="n">
        <f aca="false">C$8961</f>
        <v>-1</v>
      </c>
      <c r="D10241" s="3" t="s">
        <v>255</v>
      </c>
      <c r="E10241" s="3" t="n">
        <f aca="false">E$8961</f>
        <v>2017</v>
      </c>
      <c r="F10241" s="3" t="n">
        <f aca="false">F$8961</f>
        <v>2019</v>
      </c>
      <c r="G10241" s="3" t="n">
        <v>60</v>
      </c>
      <c r="H10241" s="3" t="n">
        <f aca="false">H$8961</f>
        <v>0.103429586761364</v>
      </c>
      <c r="I10241" s="3" t="n">
        <f aca="false">I$8961</f>
        <v>0.134</v>
      </c>
      <c r="J10241" s="3" t="n">
        <f aca="false">J$8961</f>
        <v>0.0138595646260227</v>
      </c>
      <c r="K10241" s="3" t="str">
        <f aca="false">K$8961</f>
        <v>Proporção de presos sem condenação em relação ao total de presos.</v>
      </c>
      <c r="L10241" s="3" t="str">
        <f aca="false">L$8961</f>
        <v>DEPEN</v>
      </c>
      <c r="M10241" s="3" t="str">
        <f aca="false">M$8961</f>
        <v>Porcentagem %</v>
      </c>
      <c r="N10241" s="5"/>
      <c r="O10241" s="3" t="n">
        <v>0</v>
      </c>
    </row>
    <row r="10242" customFormat="false" ht="15" hidden="false" customHeight="true" outlineLevel="0" collapsed="false">
      <c r="A10242" s="3" t="str">
        <f aca="false">A$8962</f>
        <v>Segurança Pública</v>
      </c>
      <c r="B10242" s="3" t="str">
        <f aca="false">B$8962</f>
        <v>Déficit Carcerário</v>
      </c>
      <c r="C10242" s="3" t="n">
        <f aca="false">C$8962</f>
        <v>-1</v>
      </c>
      <c r="D10242" s="3" t="s">
        <v>255</v>
      </c>
      <c r="E10242" s="3" t="n">
        <f aca="false">E$8962</f>
        <v>2017</v>
      </c>
      <c r="F10242" s="3" t="n">
        <f aca="false">F$8962</f>
        <v>2019</v>
      </c>
      <c r="G10242" s="3" t="n">
        <v>1.92</v>
      </c>
      <c r="H10242" s="3" t="n">
        <f aca="false">H$8962</f>
        <v>0.0927084405756597</v>
      </c>
      <c r="I10242" s="3" t="n">
        <f aca="false">I$8962</f>
        <v>0.134</v>
      </c>
      <c r="J10242" s="3" t="n">
        <f aca="false">J$8962</f>
        <v>0.0124229310371384</v>
      </c>
      <c r="K10242" s="3" t="str">
        <f aca="false">K$8962</f>
        <v>Relação população prisional pelo total de vagas.</v>
      </c>
      <c r="L10242" s="3" t="str">
        <f aca="false">L$8962</f>
        <v>DEPEN</v>
      </c>
      <c r="M10242" s="3" t="str">
        <f aca="false">M$8962</f>
        <v>Porcentagem %</v>
      </c>
      <c r="N10242" s="5"/>
      <c r="O10242" s="3" t="n">
        <v>47.1698113207547</v>
      </c>
    </row>
    <row r="10243" customFormat="false" ht="15" hidden="false" customHeight="true" outlineLevel="0" collapsed="false">
      <c r="A10243" s="3" t="str">
        <f aca="false">A$8963</f>
        <v>Segurança Pública</v>
      </c>
      <c r="B10243" s="3" t="str">
        <f aca="false">B$8963</f>
        <v>Mortes a Esclarecer</v>
      </c>
      <c r="C10243" s="3" t="n">
        <f aca="false">C$8963</f>
        <v>-1</v>
      </c>
      <c r="D10243" s="3" t="s">
        <v>255</v>
      </c>
      <c r="E10243" s="3" t="n">
        <f aca="false">E$8963</f>
        <v>2017</v>
      </c>
      <c r="F10243" s="3" t="n">
        <f aca="false">F$8963</f>
        <v>2019</v>
      </c>
      <c r="G10243" s="3" t="n">
        <v>2.98140997710215</v>
      </c>
      <c r="H10243" s="3" t="n">
        <f aca="false">H$8963</f>
        <v>0.10719025350249</v>
      </c>
      <c r="I10243" s="3" t="n">
        <f aca="false">I$8963</f>
        <v>0.134</v>
      </c>
      <c r="J10243" s="3" t="n">
        <f aca="false">J$8963</f>
        <v>0.0143634939693337</v>
      </c>
      <c r="K10243" s="3" t="str">
        <f aca="false">K$8963</f>
        <v>Óbitos por causas externas a partir de "Eventos cuja intenção é indeterminada" por 100 mil habitantes.</v>
      </c>
      <c r="L10243" s="3" t="str">
        <f aca="false">L$8963</f>
        <v>Datasus e IBGE</v>
      </c>
      <c r="M10243" s="3" t="str">
        <f aca="false">M$8963</f>
        <v>Taxa de mortalidade por 100 mil habitantes</v>
      </c>
      <c r="N102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243" s="3" t="n">
        <v>68.3873901996352</v>
      </c>
    </row>
    <row r="10244" customFormat="false" ht="15" hidden="false" customHeight="true" outlineLevel="0" collapsed="false">
      <c r="A10244" s="3" t="str">
        <f aca="false">A$8964</f>
        <v>Segurança Pública</v>
      </c>
      <c r="B10244" s="3" t="str">
        <f aca="false">B$8964</f>
        <v>Mortalidade no Trânsito</v>
      </c>
      <c r="C10244" s="3" t="n">
        <f aca="false">C$8964</f>
        <v>-1</v>
      </c>
      <c r="D10244" s="3" t="s">
        <v>255</v>
      </c>
      <c r="E10244" s="3" t="n">
        <f aca="false">E$8964</f>
        <v>2017</v>
      </c>
      <c r="F10244" s="3" t="n">
        <f aca="false">F$8964</f>
        <v>2019</v>
      </c>
      <c r="G10244" s="3" t="n">
        <v>33.4476931806147</v>
      </c>
      <c r="H10244" s="3" t="n">
        <f aca="false">H$8964</f>
        <v>0.0581084120071216</v>
      </c>
      <c r="I10244" s="3" t="n">
        <f aca="false">I$8964</f>
        <v>0.134</v>
      </c>
      <c r="J10244" s="3" t="n">
        <f aca="false">J$8964</f>
        <v>0.0077865272089543</v>
      </c>
      <c r="K10244" s="3" t="str">
        <f aca="false">K$8964</f>
        <v>Óbitos por acidentes em transporte terrestre em relação a 100 mil habitantes.</v>
      </c>
      <c r="L10244" s="3" t="str">
        <f aca="false">L$8964</f>
        <v>Datasus e IBGE</v>
      </c>
      <c r="M10244" s="3" t="str">
        <f aca="false">M$8964</f>
        <v>Óbitos por 100 mil habitantes</v>
      </c>
      <c r="N10244" s="5" t="str">
        <f aca="false">N$50</f>
        <v>Antes de 2019 o nome do indicador era "Segurança no Trânsito" </v>
      </c>
      <c r="O10244" s="3" t="n">
        <v>19.2579029974722</v>
      </c>
    </row>
    <row r="10245" customFormat="false" ht="15" hidden="false" customHeight="true" outlineLevel="0" collapsed="false">
      <c r="A10245" s="3" t="str">
        <f aca="false">A$8965</f>
        <v>Segurança Pública</v>
      </c>
      <c r="B10245" s="3" t="str">
        <f aca="false">B$8965</f>
        <v>Morbidade no Trânsito</v>
      </c>
      <c r="C10245" s="3" t="n">
        <f aca="false">C$8965</f>
        <v>-1</v>
      </c>
      <c r="D10245" s="3" t="s">
        <v>255</v>
      </c>
      <c r="E10245" s="3" t="n">
        <f aca="false">E$8965</f>
        <v>2018</v>
      </c>
      <c r="F10245" s="3" t="n">
        <f aca="false">F$8965</f>
        <v>2019</v>
      </c>
      <c r="G10245" s="3" t="n">
        <v>214.323751116046</v>
      </c>
      <c r="H10245" s="3" t="n">
        <f aca="false">H$8965</f>
        <v>0.0880642901472015</v>
      </c>
      <c r="I10245" s="3" t="n">
        <f aca="false">I$8965</f>
        <v>0.134</v>
      </c>
      <c r="J10245" s="3" t="n">
        <f aca="false">J$8965</f>
        <v>0.011800614879725</v>
      </c>
      <c r="K10245" s="3" t="str">
        <f aca="false">K$8965</f>
        <v>Número de internações provocadas por acidente de transporte terrestre em relação a 100 mil habitantes.</v>
      </c>
      <c r="L10245" s="3" t="str">
        <f aca="false">L$8965</f>
        <v>Datasus e IBGE</v>
      </c>
      <c r="M10245" s="3" t="str">
        <f aca="false">M$8965</f>
        <v>Internações por 100 mil habitantes</v>
      </c>
      <c r="N10245" s="3"/>
      <c r="O10245" s="3" t="n">
        <v>61.0229877760417</v>
      </c>
    </row>
    <row r="10246" customFormat="false" ht="15" hidden="false" customHeight="true" outlineLevel="0" collapsed="false">
      <c r="A10246" s="3" t="str">
        <f aca="false">A$8966</f>
        <v>Segurança Pública</v>
      </c>
      <c r="B10246" s="3" t="str">
        <f aca="false">B$8966</f>
        <v>Segurança Pessoal</v>
      </c>
      <c r="C10246" s="3" t="n">
        <f aca="false">C$8966</f>
        <v>-1</v>
      </c>
      <c r="D10246" s="3" t="s">
        <v>255</v>
      </c>
      <c r="E10246" s="3" t="n">
        <f aca="false">E$8966</f>
        <v>2018</v>
      </c>
      <c r="F10246" s="3" t="n">
        <f aca="false">F$8966</f>
        <v>2019</v>
      </c>
      <c r="G10246" s="3" t="n">
        <v>18.9001115321006</v>
      </c>
      <c r="H10246" s="3" t="n">
        <f aca="false">H$8966</f>
        <v>0.254081337515016</v>
      </c>
      <c r="I10246" s="3" t="n">
        <f aca="false">I$8966</f>
        <v>0.134</v>
      </c>
      <c r="J10246" s="3" t="n">
        <f aca="false">J$8966</f>
        <v>0.0340468992270122</v>
      </c>
      <c r="K10246" s="3" t="str">
        <f aca="false">K$8966</f>
        <v>Soma das vítimas de homicídio doloso, latrocínio e lesão corporal seguida de morte, em relação à população total.</v>
      </c>
      <c r="L10246" s="3" t="str">
        <f aca="false">L$8966</f>
        <v>SENASP</v>
      </c>
      <c r="M10246" s="3" t="str">
        <f aca="false">M$8966</f>
        <v>Óbitos por 100 mil habitantes</v>
      </c>
      <c r="N10246" s="5"/>
      <c r="O10246" s="3" t="n">
        <v>83.5017814075959</v>
      </c>
    </row>
    <row r="10247" customFormat="false" ht="15" hidden="false" customHeight="true" outlineLevel="0" collapsed="false">
      <c r="A10247" s="3" t="str">
        <f aca="false">A$8967</f>
        <v>Segurança Pública</v>
      </c>
      <c r="B10247" s="3" t="str">
        <f aca="false">B$8967</f>
        <v>Segurança Patrimonial</v>
      </c>
      <c r="C10247" s="3" t="n">
        <f aca="false">C$8967</f>
        <v>-1</v>
      </c>
      <c r="D10247" s="3" t="s">
        <v>255</v>
      </c>
      <c r="E10247" s="3" t="n">
        <f aca="false">E$8967</f>
        <v>2018</v>
      </c>
      <c r="F10247" s="3" t="n">
        <f aca="false">F$8967</f>
        <v>2019</v>
      </c>
      <c r="G10247" s="3" t="n">
        <v>852.741174765992</v>
      </c>
      <c r="H10247" s="3" t="n">
        <f aca="false">H$8967</f>
        <v>0.123815283360345</v>
      </c>
      <c r="I10247" s="3" t="n">
        <f aca="false">I$8967</f>
        <v>0.134</v>
      </c>
      <c r="J10247" s="3" t="n">
        <f aca="false">J$8967</f>
        <v>0.0165912479702863</v>
      </c>
      <c r="K10247" s="3" t="str">
        <f aca="false">K$8967</f>
        <v>Roubos totais por 100 mil habitantes.</v>
      </c>
      <c r="L10247" s="3" t="str">
        <f aca="false">L$8967</f>
        <v>SENASP</v>
      </c>
      <c r="M10247" s="3" t="str">
        <f aca="false">M$8967</f>
        <v>Roubos por 100 mil habitantes</v>
      </c>
      <c r="N10247" s="3" t="str">
        <f aca="false">N$52</f>
        <v>A partir da edição de 2019, ou seja, do dado de 2018, passou a ser usado o número de roubos totais no lugar de roubos e furtos de veículos</v>
      </c>
      <c r="O10247" s="3" t="n">
        <v>47.141112569171</v>
      </c>
    </row>
    <row r="10248" customFormat="false" ht="15" hidden="false" customHeight="true" outlineLevel="0" collapsed="false">
      <c r="A10248" s="3" t="str">
        <f aca="false">A$8968</f>
        <v>Segurança Pública</v>
      </c>
      <c r="B10248" s="3" t="str">
        <f aca="false">B$8968</f>
        <v>Qualidade da Informação de Criminalidade</v>
      </c>
      <c r="C10248" s="3" t="n">
        <f aca="false">C$8968</f>
        <v>1</v>
      </c>
      <c r="D10248" s="3" t="s">
        <v>255</v>
      </c>
      <c r="E10248" s="3" t="n">
        <f aca="false">E$8968</f>
        <v>2017</v>
      </c>
      <c r="F10248" s="3" t="n">
        <f aca="false">F$8968</f>
        <v>2019</v>
      </c>
      <c r="G10248" s="3" t="n">
        <v>91.75</v>
      </c>
      <c r="H10248" s="3" t="n">
        <f aca="false">H$8968</f>
        <v>0.0816282993487694</v>
      </c>
      <c r="I10248" s="3" t="n">
        <f aca="false">I$8968</f>
        <v>0.134</v>
      </c>
      <c r="J10248" s="3" t="n">
        <f aca="false">J$8968</f>
        <v>0.0109381921127351</v>
      </c>
      <c r="K10248" s="3" t="str">
        <f aca="false">K$8968</f>
        <v>Qualidade estimada dos registros estatísticos oficiais de Mortes Violentas Intencionais. </v>
      </c>
      <c r="L10248" s="3" t="str">
        <f aca="false">L$8968</f>
        <v>FBSP</v>
      </c>
      <c r="M10248" s="3" t="str">
        <f aca="false">M$8968</f>
        <v>Pontuação de 0 a 100</v>
      </c>
      <c r="N10248" s="5"/>
      <c r="O10248" s="3" t="n">
        <v>93.6073059360731</v>
      </c>
    </row>
    <row r="10249" customFormat="false" ht="15" hidden="false" customHeight="true" outlineLevel="0" collapsed="false">
      <c r="A10249" s="3" t="str">
        <f aca="false">A$8969</f>
        <v>Segurança Pública</v>
      </c>
      <c r="B10249" s="3" t="str">
        <f aca="false">B$8969</f>
        <v> Total</v>
      </c>
      <c r="C10249" s="3" t="n">
        <f aca="false">C$8969</f>
        <v>1</v>
      </c>
      <c r="D10249" s="3" t="s">
        <v>255</v>
      </c>
      <c r="E10249" s="3" t="n">
        <f aca="false">E$8969</f>
        <v>2019</v>
      </c>
      <c r="F10249" s="3" t="n">
        <f aca="false">F$8969</f>
        <v>2019</v>
      </c>
      <c r="G10249" s="3" t="n">
        <v>55.4016133324013</v>
      </c>
      <c r="H10249" s="3" t="n">
        <f aca="false">H$8969</f>
        <v>1</v>
      </c>
      <c r="I10249" s="3" t="n">
        <f aca="false">I$8969</f>
        <v>0.134</v>
      </c>
      <c r="J10249" s="3" t="n">
        <f aca="false">J$8969</f>
        <v>0.134</v>
      </c>
      <c r="K10249" s="3" t="str">
        <f aca="false">K$8969</f>
        <v>Nota obtida via normalização e ponderação de indicadores que variam de 0 a 100.</v>
      </c>
      <c r="L10249" s="3" t="str">
        <f aca="false">L$8969</f>
        <v>Tendências</v>
      </c>
      <c r="M10249" s="3" t="str">
        <f aca="false">M$8969</f>
        <v>Nota de 0 a 100</v>
      </c>
      <c r="N10249" s="5"/>
      <c r="O10249" s="3" t="n">
        <v>55.1168161175393</v>
      </c>
    </row>
    <row r="10250" customFormat="false" ht="15" hidden="false" customHeight="true" outlineLevel="0" collapsed="false">
      <c r="A10250" s="3" t="str">
        <f aca="false">A$8970</f>
        <v>Sustentabilidade Social</v>
      </c>
      <c r="B10250" s="3" t="str">
        <f aca="false">B$8970</f>
        <v>Inadequação de Moradia FJP</v>
      </c>
      <c r="C10250" s="3" t="n">
        <f aca="false">C$8970</f>
        <v>-1</v>
      </c>
      <c r="D10250" s="3" t="s">
        <v>255</v>
      </c>
      <c r="E10250" s="3" t="n">
        <f aca="false">E$8970</f>
        <v>2015</v>
      </c>
      <c r="F10250" s="3" t="n">
        <f aca="false">F$8970</f>
        <v>2019</v>
      </c>
      <c r="G10250" s="3" t="n">
        <v>10.9</v>
      </c>
      <c r="H10250" s="3" t="n">
        <f aca="false">H$8970</f>
        <v>0.111371082199774</v>
      </c>
      <c r="I10250" s="3" t="n">
        <f aca="false">I$8970</f>
        <v>0.122</v>
      </c>
      <c r="J10250" s="3" t="n">
        <f aca="false">J$8970</f>
        <v>0.0135872720283724</v>
      </c>
      <c r="K102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250" s="3" t="str">
        <f aca="false">L$8970</f>
        <v>Fundação João Pinheiro</v>
      </c>
      <c r="M10250" s="3" t="str">
        <f aca="false">M$8970</f>
        <v>Porcentagem %</v>
      </c>
      <c r="N10250" s="5" t="str">
        <f aca="false">N$31</f>
        <v>A partir de 2020, foi necessário alteração metodológica tendo em vista a não atualização desde de 2015 do indicador da Fundação João Pinheiro, por isso a fonte do indicador passou a ser a PNADc Anual (IBGE).</v>
      </c>
      <c r="O10250" s="3" t="n">
        <v>64.0845070422535</v>
      </c>
    </row>
    <row r="10251" customFormat="false" ht="15" hidden="false" customHeight="true" outlineLevel="0" collapsed="false">
      <c r="A10251" s="3" t="str">
        <f aca="false">A$8971</f>
        <v>Sustentabilidade Social</v>
      </c>
      <c r="B10251" s="3" t="str">
        <f aca="false">B$8971</f>
        <v>Famílias Abaixo da Linha da Pobreza</v>
      </c>
      <c r="C10251" s="3" t="n">
        <f aca="false">C$8971</f>
        <v>-1</v>
      </c>
      <c r="D10251" s="3" t="s">
        <v>255</v>
      </c>
      <c r="E10251" s="3" t="n">
        <f aca="false">E$8971</f>
        <v>2017</v>
      </c>
      <c r="F10251" s="3" t="n">
        <f aca="false">F$8971</f>
        <v>2019</v>
      </c>
      <c r="G10251" s="3" t="n">
        <v>9.50189905615181</v>
      </c>
      <c r="H10251" s="3" t="n">
        <f aca="false">H$8971</f>
        <v>0.116395853639309</v>
      </c>
      <c r="I10251" s="3" t="n">
        <f aca="false">I$8971</f>
        <v>0.122</v>
      </c>
      <c r="J10251" s="3" t="n">
        <f aca="false">J$8971</f>
        <v>0.0142002941439957</v>
      </c>
      <c r="K10251" s="3" t="str">
        <f aca="false">K$8971</f>
        <v>% de domicílios com renda domiciliar per capita inferior à linha de pobreza.</v>
      </c>
      <c r="L10251" s="3" t="str">
        <f aca="false">L$8971</f>
        <v>IBGE</v>
      </c>
      <c r="M10251" s="3" t="str">
        <f aca="false">M$8971</f>
        <v>Porcentagem %</v>
      </c>
      <c r="N10251" s="5"/>
      <c r="O10251" s="3" t="n">
        <v>26.2307908465014</v>
      </c>
    </row>
    <row r="10252" customFormat="false" ht="15" hidden="false" customHeight="true" outlineLevel="0" collapsed="false">
      <c r="A10252" s="3" t="str">
        <f aca="false">A$8972</f>
        <v>Sustentabilidade Social</v>
      </c>
      <c r="B10252" s="3" t="str">
        <f aca="false">B$8972</f>
        <v>Desigualdade de Renda</v>
      </c>
      <c r="C10252" s="3" t="n">
        <f aca="false">C$8972</f>
        <v>-1</v>
      </c>
      <c r="D10252" s="3" t="s">
        <v>255</v>
      </c>
      <c r="E10252" s="3" t="n">
        <f aca="false">E$8972</f>
        <v>2017</v>
      </c>
      <c r="F10252" s="3" t="n">
        <f aca="false">F$8972</f>
        <v>2019</v>
      </c>
      <c r="G10252" s="3" t="n">
        <v>0.571</v>
      </c>
      <c r="H10252" s="3" t="n">
        <f aca="false">H$8972</f>
        <v>0.0650108005383814</v>
      </c>
      <c r="I10252" s="3" t="n">
        <f aca="false">I$8972</f>
        <v>0.122</v>
      </c>
      <c r="J10252" s="3" t="n">
        <f aca="false">J$8972</f>
        <v>0.00793131766568253</v>
      </c>
      <c r="K10252" s="3" t="str">
        <f aca="false">K$8972</f>
        <v>Índice de Gini do rendimento médio mensal real das pessoas de 14 anos ou mais de idade, em todos os trabalhos, a preços médios do ano</v>
      </c>
      <c r="L10252" s="3" t="str">
        <f aca="false">L$8972</f>
        <v>IBGE</v>
      </c>
      <c r="M10252" s="3" t="str">
        <f aca="false">M$8972</f>
        <v>Coeficiente de Gini (1=Desigualdade Máxima/0=Igualdade Máxima). </v>
      </c>
      <c r="N10252" s="5"/>
      <c r="O10252" s="3" t="n">
        <v>14.6596858638744</v>
      </c>
    </row>
    <row r="10253" customFormat="false" ht="15" hidden="false" customHeight="true" outlineLevel="0" collapsed="false">
      <c r="A10253" s="3" t="str">
        <f aca="false">A$8973</f>
        <v>Sustentabilidade Social</v>
      </c>
      <c r="B10253" s="3" t="str">
        <f aca="false">B$8973</f>
        <v>Acesso ao Saneamento Básico - Água</v>
      </c>
      <c r="C10253" s="3" t="n">
        <f aca="false">C$8973</f>
        <v>1</v>
      </c>
      <c r="D10253" s="3" t="s">
        <v>255</v>
      </c>
      <c r="E10253" s="3" t="n">
        <f aca="false">E$8973</f>
        <v>2018</v>
      </c>
      <c r="F10253" s="3" t="n">
        <f aca="false">F$8973</f>
        <v>2019</v>
      </c>
      <c r="G10253" s="3" t="n">
        <v>85.049790810302</v>
      </c>
      <c r="H10253" s="3" t="n">
        <f aca="false">H$8973</f>
        <v>0.0692028957466385</v>
      </c>
      <c r="I10253" s="3" t="n">
        <f aca="false">I$8973</f>
        <v>0.122</v>
      </c>
      <c r="J10253" s="3" t="n">
        <f aca="false">J$8973</f>
        <v>0.0084427532810899</v>
      </c>
      <c r="K10253" s="3" t="str">
        <f aca="false">K$8973</f>
        <v>% de domicilios com acesso à água canalizada de rede geral de distribuição.</v>
      </c>
      <c r="L10253" s="3" t="str">
        <f aca="false">L$8973</f>
        <v>IBGE</v>
      </c>
      <c r="M10253" s="3" t="str">
        <f aca="false">M$8973</f>
        <v>Porcentagem %</v>
      </c>
      <c r="N10253" s="5"/>
      <c r="O10253" s="3" t="n">
        <v>79.0383906630984</v>
      </c>
    </row>
    <row r="10254" customFormat="false" ht="15" hidden="false" customHeight="true" outlineLevel="0" collapsed="false">
      <c r="A10254" s="3" t="str">
        <f aca="false">A$8974</f>
        <v>Sustentabilidade Social</v>
      </c>
      <c r="B10254" s="3" t="str">
        <f aca="false">B$8974</f>
        <v>Acesso ao Saneamento Básico - Esgoto</v>
      </c>
      <c r="C10254" s="3" t="n">
        <f aca="false">C$8974</f>
        <v>1</v>
      </c>
      <c r="D10254" s="3" t="s">
        <v>255</v>
      </c>
      <c r="E10254" s="3" t="n">
        <f aca="false">E$8974</f>
        <v>2018</v>
      </c>
      <c r="F10254" s="3" t="n">
        <f aca="false">F$8974</f>
        <v>2019</v>
      </c>
      <c r="G10254" s="3" t="n">
        <v>7</v>
      </c>
      <c r="H10254" s="3" t="n">
        <f aca="false">H$8974</f>
        <v>0.0645876294767202</v>
      </c>
      <c r="I10254" s="3" t="n">
        <f aca="false">I$8974</f>
        <v>0.122</v>
      </c>
      <c r="J10254" s="3" t="n">
        <f aca="false">J$8974</f>
        <v>0.00787969079615986</v>
      </c>
      <c r="K10254" s="3" t="str">
        <f aca="false">K$8974</f>
        <v>% de domicilios com acesso à rede coletora de esgoto.</v>
      </c>
      <c r="L10254" s="3" t="str">
        <f aca="false">L$8974</f>
        <v>IBGE</v>
      </c>
      <c r="M10254" s="3" t="str">
        <f aca="false">M$8974</f>
        <v>Porcentagem %</v>
      </c>
      <c r="N10254" s="5"/>
      <c r="O10254" s="3" t="n">
        <v>0</v>
      </c>
    </row>
    <row r="10255" customFormat="false" ht="15" hidden="false" customHeight="true" outlineLevel="0" collapsed="false">
      <c r="A10255" s="3" t="str">
        <f aca="false">A$8975</f>
        <v>Sustentabilidade Social</v>
      </c>
      <c r="B10255" s="3" t="str">
        <f aca="false">B$8975</f>
        <v>Anos Potenciais de Vida Perdidos</v>
      </c>
      <c r="C10255" s="3" t="n">
        <f aca="false">C$8975</f>
        <v>-1</v>
      </c>
      <c r="D10255" s="3" t="s">
        <v>255</v>
      </c>
      <c r="E10255" s="3" t="n">
        <f aca="false">E$8975</f>
        <v>2017</v>
      </c>
      <c r="F10255" s="3" t="n">
        <f aca="false">F$8975</f>
        <v>2019</v>
      </c>
      <c r="G10255" s="3" t="n">
        <v>8.84975751697381</v>
      </c>
      <c r="H10255" s="3" t="n">
        <f aca="false">H$8975</f>
        <v>0.0601704484346425</v>
      </c>
      <c r="I10255" s="3" t="n">
        <f aca="false">I$8975</f>
        <v>0.122</v>
      </c>
      <c r="J10255" s="3" t="n">
        <f aca="false">J$8975</f>
        <v>0.00734079470902638</v>
      </c>
      <c r="K10255" s="3" t="str">
        <f aca="false">K$8975</f>
        <v>Média da diferença da faixa etária em que os óbitos registrados ocorreram e a expectativa de vida ao nascer do Brasil.</v>
      </c>
      <c r="L10255" s="3" t="str">
        <f aca="false">L$8975</f>
        <v>Datasus</v>
      </c>
      <c r="M10255" s="3" t="str">
        <f aca="false">M$8975</f>
        <v>Anos</v>
      </c>
      <c r="N10255" s="5"/>
      <c r="O10255" s="3" t="n">
        <v>74.7465762479131</v>
      </c>
    </row>
    <row r="10256" customFormat="false" ht="15" hidden="false" customHeight="true" outlineLevel="0" collapsed="false">
      <c r="A10256" s="3" t="str">
        <f aca="false">A$8976</f>
        <v>Sustentabilidade Social</v>
      </c>
      <c r="B10256" s="3" t="str">
        <f aca="false">B$8976</f>
        <v>Formalidade do Mercado de Trabalho</v>
      </c>
      <c r="C10256" s="3" t="n">
        <f aca="false">C$8976</f>
        <v>1</v>
      </c>
      <c r="D10256" s="3" t="s">
        <v>255</v>
      </c>
      <c r="E10256" s="3" t="n">
        <f aca="false">E$8976</f>
        <v>2018</v>
      </c>
      <c r="F10256" s="3" t="n">
        <f aca="false">F$8976</f>
        <v>2019</v>
      </c>
      <c r="G10256" s="3" t="n">
        <v>37.6757316039888</v>
      </c>
      <c r="H10256" s="3" t="n">
        <f aca="false">H$8976</f>
        <v>0.0346947077119948</v>
      </c>
      <c r="I10256" s="3" t="n">
        <f aca="false">I$8976</f>
        <v>0.122</v>
      </c>
      <c r="J10256" s="3" t="n">
        <f aca="false">J$8976</f>
        <v>0.00423275434086337</v>
      </c>
      <c r="K102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256" s="3" t="str">
        <f aca="false">L$8976</f>
        <v>IBGE</v>
      </c>
      <c r="M10256" s="3" t="str">
        <f aca="false">M$8976</f>
        <v>Porcentagem %</v>
      </c>
      <c r="N102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256" s="3" t="n">
        <v>6.17927622371761</v>
      </c>
    </row>
    <row r="10257" customFormat="false" ht="15" hidden="false" customHeight="true" outlineLevel="0" collapsed="false">
      <c r="A10257" s="3" t="str">
        <f aca="false">A$8977</f>
        <v>Sustentabilidade Social</v>
      </c>
      <c r="B10257" s="3" t="str">
        <f aca="false">B$8977</f>
        <v>Inserção Econômica</v>
      </c>
      <c r="C10257" s="3" t="n">
        <f aca="false">C$8977</f>
        <v>1</v>
      </c>
      <c r="D10257" s="3" t="s">
        <v>255</v>
      </c>
      <c r="E10257" s="3" t="n">
        <f aca="false">E$8977</f>
        <v>2018</v>
      </c>
      <c r="F10257" s="3" t="n">
        <f aca="false">F$8977</f>
        <v>2019</v>
      </c>
      <c r="G10257" s="3" t="n">
        <v>87.7747252747253</v>
      </c>
      <c r="H10257" s="3" t="n">
        <f aca="false">H$8977</f>
        <v>0.0428007029311263</v>
      </c>
      <c r="I10257" s="3" t="n">
        <f aca="false">I$8977</f>
        <v>0.122</v>
      </c>
      <c r="J10257" s="3" t="n">
        <f aca="false">J$8977</f>
        <v>0.00522168575759741</v>
      </c>
      <c r="K10257" s="3" t="str">
        <f aca="false">K$8977</f>
        <v>Proporção de ocupados em relação à População Economicamente Ativa.</v>
      </c>
      <c r="L10257" s="3" t="str">
        <f aca="false">L$8977</f>
        <v>IBGE</v>
      </c>
      <c r="M10257" s="3" t="str">
        <f aca="false">M$8977</f>
        <v>Porcentagem %</v>
      </c>
      <c r="N10257" s="5"/>
      <c r="O10257" s="3" t="n">
        <v>55.5475891183932</v>
      </c>
    </row>
    <row r="10258" customFormat="false" ht="15" hidden="false" customHeight="true" outlineLevel="0" collapsed="false">
      <c r="A10258" s="3" t="str">
        <f aca="false">A$8978</f>
        <v>Sustentabilidade Social</v>
      </c>
      <c r="B10258" s="3" t="str">
        <f aca="false">B$8978</f>
        <v>IDH</v>
      </c>
      <c r="C10258" s="3" t="n">
        <f aca="false">C$8978</f>
        <v>1</v>
      </c>
      <c r="D10258" s="3" t="s">
        <v>255</v>
      </c>
      <c r="E10258" s="3" t="n">
        <f aca="false">E$8978</f>
        <v>2017</v>
      </c>
      <c r="F10258" s="3" t="n">
        <f aca="false">F$8978</f>
        <v>2019</v>
      </c>
      <c r="G10258" s="3" t="n">
        <v>0.697</v>
      </c>
      <c r="H10258" s="3" t="n">
        <f aca="false">H$8978</f>
        <v>0.132769233341421</v>
      </c>
      <c r="I10258" s="3" t="n">
        <f aca="false">I$8978</f>
        <v>0.122</v>
      </c>
      <c r="J10258" s="3" t="n">
        <f aca="false">J$8978</f>
        <v>0.0161978464676533</v>
      </c>
      <c r="K10258" s="3" t="str">
        <f aca="false">K$8978</f>
        <v>Índice de Desenvolvimento Humano estadual.</v>
      </c>
      <c r="L10258" s="3" t="str">
        <f aca="false">L$8978</f>
        <v>PNUD, FJP e Ipea</v>
      </c>
      <c r="M10258" s="3" t="str">
        <f aca="false">M$8978</f>
        <v>Índice de 0 a 1</v>
      </c>
      <c r="N10258" s="5"/>
      <c r="O10258" s="3" t="n">
        <v>8.38323353293408</v>
      </c>
    </row>
    <row r="10259" customFormat="false" ht="15" hidden="false" customHeight="true" outlineLevel="0" collapsed="false">
      <c r="A10259" s="3" t="str">
        <f aca="false">A$8979</f>
        <v>Sustentabilidade Social</v>
      </c>
      <c r="B10259" s="3" t="str">
        <f aca="false">B$8979</f>
        <v>Inserção Econômica dos Jovens</v>
      </c>
      <c r="C10259" s="3" t="n">
        <f aca="false">C$8979</f>
        <v>1</v>
      </c>
      <c r="D10259" s="3" t="s">
        <v>255</v>
      </c>
      <c r="E10259" s="3" t="n">
        <f aca="false">E$8979</f>
        <v>2018</v>
      </c>
      <c r="F10259" s="3" t="n">
        <f aca="false">F$8979</f>
        <v>2019</v>
      </c>
      <c r="G10259" s="3" t="n">
        <v>72.7182034250941</v>
      </c>
      <c r="H10259" s="3" t="n">
        <f aca="false">H$8979</f>
        <v>0.0471468029485459</v>
      </c>
      <c r="I10259" s="3" t="n">
        <f aca="false">I$8979</f>
        <v>0.122</v>
      </c>
      <c r="J10259" s="3" t="n">
        <f aca="false">J$8979</f>
        <v>0.0057519099597226</v>
      </c>
      <c r="K10259" s="3" t="str">
        <f aca="false">K$8979</f>
        <v>Proporção dos jovens (entre 15 e 22 anos de idade) que estudam ou trabalham em relação ao total de jovens.</v>
      </c>
      <c r="L10259" s="3" t="str">
        <f aca="false">L$8979</f>
        <v>IBGE</v>
      </c>
      <c r="M10259" s="3" t="str">
        <f aca="false">M$8979</f>
        <v>Porcentagem %</v>
      </c>
      <c r="N10259" s="5"/>
      <c r="O10259" s="3" t="n">
        <v>34.8229714436034</v>
      </c>
    </row>
    <row r="10260" customFormat="false" ht="15" hidden="false" customHeight="true" outlineLevel="0" collapsed="false">
      <c r="A10260" s="3" t="str">
        <f aca="false">A$8980</f>
        <v>Sustentabilidade Social</v>
      </c>
      <c r="B10260" s="3" t="str">
        <f aca="false">B$8980</f>
        <v>Mortalidade Materna</v>
      </c>
      <c r="C10260" s="3" t="n">
        <f aca="false">C$8980</f>
        <v>-1</v>
      </c>
      <c r="D10260" s="3" t="s">
        <v>255</v>
      </c>
      <c r="E10260" s="3" t="n">
        <f aca="false">E$8980</f>
        <v>2017</v>
      </c>
      <c r="F10260" s="3" t="n">
        <f aca="false">F$8980</f>
        <v>2019</v>
      </c>
      <c r="G10260" s="3" t="n">
        <v>3.92016307878408</v>
      </c>
      <c r="H10260" s="3" t="n">
        <f aca="false">H$8980</f>
        <v>0.112363122797531</v>
      </c>
      <c r="I10260" s="3" t="n">
        <f aca="false">I$8980</f>
        <v>0.122</v>
      </c>
      <c r="J10260" s="3" t="n">
        <f aca="false">J$8980</f>
        <v>0.0137083009812988</v>
      </c>
      <c r="K10260" s="3" t="str">
        <f aca="false">K$8980</f>
        <v>Óbitos maternos em relação à população feminina em idade fértil (15-49 anos).</v>
      </c>
      <c r="L10260" s="3" t="str">
        <f aca="false">L$8980</f>
        <v>Datasus e IBGE</v>
      </c>
      <c r="M10260" s="3" t="str">
        <f aca="false">M$8980</f>
        <v>Taxa de mortalidade por 100 mil mulheres</v>
      </c>
      <c r="N10260" s="5"/>
      <c r="O10260" s="3" t="n">
        <v>42.7972020841933</v>
      </c>
    </row>
    <row r="10261" customFormat="false" ht="15" hidden="false" customHeight="true" outlineLevel="0" collapsed="false">
      <c r="A10261" s="3" t="str">
        <f aca="false">A$8981</f>
        <v>Sustentabilidade Social</v>
      </c>
      <c r="B10261" s="3" t="str">
        <f aca="false">B$8981</f>
        <v>Mortalidade Precoce</v>
      </c>
      <c r="C10261" s="3" t="n">
        <f aca="false">C$8981</f>
        <v>-1</v>
      </c>
      <c r="D10261" s="3" t="s">
        <v>255</v>
      </c>
      <c r="E10261" s="3" t="n">
        <f aca="false">E$8981</f>
        <v>2017</v>
      </c>
      <c r="F10261" s="3" t="n">
        <f aca="false">F$8981</f>
        <v>2019</v>
      </c>
      <c r="G10261" s="3" t="n">
        <v>93.2919831243116</v>
      </c>
      <c r="H10261" s="3" t="n">
        <f aca="false">H$8981</f>
        <v>0.071934057704847</v>
      </c>
      <c r="I10261" s="3" t="n">
        <f aca="false">I$8981</f>
        <v>0.122</v>
      </c>
      <c r="J10261" s="3" t="n">
        <f aca="false">J$8981</f>
        <v>0.00877595503999134</v>
      </c>
      <c r="K10261" s="3" t="str">
        <f aca="false">K$8981</f>
        <v>Mortalidade de Jovens (15-29 anos) por causas externas.</v>
      </c>
      <c r="L10261" s="3" t="str">
        <f aca="false">L$8981</f>
        <v>Datasus e IBGE</v>
      </c>
      <c r="M10261" s="3" t="str">
        <f aca="false">M$8981</f>
        <v>Taxa de Mortalidade por 100 mil jovens</v>
      </c>
      <c r="N10261" s="5"/>
      <c r="O10261" s="3" t="n">
        <v>68.4942212302913</v>
      </c>
    </row>
    <row r="10262" customFormat="false" ht="15" hidden="false" customHeight="true" outlineLevel="0" collapsed="false">
      <c r="A10262" s="3" t="str">
        <f aca="false">A$8982</f>
        <v>Sustentabilidade Social</v>
      </c>
      <c r="B10262" s="3" t="str">
        <f aca="false">B$8982</f>
        <v>Mortalidade na Infância</v>
      </c>
      <c r="C10262" s="3" t="n">
        <f aca="false">C$8982</f>
        <v>-1</v>
      </c>
      <c r="D10262" s="3" t="s">
        <v>255</v>
      </c>
      <c r="E10262" s="3" t="n">
        <f aca="false">E$8982</f>
        <v>2017</v>
      </c>
      <c r="F10262" s="3" t="n">
        <f aca="false">F$8982</f>
        <v>2019</v>
      </c>
      <c r="G10262" s="3" t="n">
        <v>19.0627016247287</v>
      </c>
      <c r="H10262" s="3" t="n">
        <f aca="false">H$8982</f>
        <v>0.0715526625290683</v>
      </c>
      <c r="I10262" s="3" t="n">
        <f aca="false">I$8982</f>
        <v>0.122</v>
      </c>
      <c r="J10262" s="3" t="n">
        <f aca="false">J$8982</f>
        <v>0.00872942482854633</v>
      </c>
      <c r="K10262" s="3" t="str">
        <f aca="false">K$8982</f>
        <v>Óbitos de menores de 5 anos por grupo de 1.000 nascidos vivos.</v>
      </c>
      <c r="L10262" s="3" t="str">
        <f aca="false">L$8982</f>
        <v>Datasus</v>
      </c>
      <c r="M10262" s="3" t="str">
        <f aca="false">M$8982</f>
        <v>Porcentagem %</v>
      </c>
      <c r="N10262" s="5"/>
      <c r="O10262" s="3" t="n">
        <v>30.2360400361903</v>
      </c>
    </row>
    <row r="10263" customFormat="false" ht="15" hidden="false" customHeight="true" outlineLevel="0" collapsed="false">
      <c r="A10263" s="3" t="str">
        <f aca="false">A$8983</f>
        <v>Sustentabilidade Social</v>
      </c>
      <c r="B10263" s="3" t="str">
        <f aca="false">B$8983</f>
        <v> Total</v>
      </c>
      <c r="C10263" s="3" t="n">
        <f aca="false">C$8983</f>
        <v>1</v>
      </c>
      <c r="D10263" s="3" t="s">
        <v>255</v>
      </c>
      <c r="E10263" s="3" t="n">
        <f aca="false">E$8983</f>
        <v>2019</v>
      </c>
      <c r="F10263" s="3" t="n">
        <f aca="false">F$8983</f>
        <v>2019</v>
      </c>
      <c r="G10263" s="3" t="n">
        <v>38.3566296374354</v>
      </c>
      <c r="H10263" s="3" t="n">
        <f aca="false">H$8983</f>
        <v>1</v>
      </c>
      <c r="I10263" s="3" t="n">
        <f aca="false">I$8983</f>
        <v>0.122</v>
      </c>
      <c r="J10263" s="3" t="n">
        <f aca="false">J$8983</f>
        <v>0.122</v>
      </c>
      <c r="K10263" s="3" t="str">
        <f aca="false">K$8983</f>
        <v>Nota obtida via normalização e ponderação de indicadores que variam de 0 a 100.</v>
      </c>
      <c r="L10263" s="3" t="str">
        <f aca="false">L$8983</f>
        <v>Tendências</v>
      </c>
      <c r="M10263" s="3" t="str">
        <f aca="false">M$8983</f>
        <v>Nota de 0 a 100</v>
      </c>
      <c r="N10263" s="5"/>
      <c r="O10263" s="3" t="n">
        <v>26.4919387066987</v>
      </c>
    </row>
    <row r="10264" customFormat="false" ht="15" hidden="false" customHeight="true" outlineLevel="0" collapsed="false">
      <c r="A10264" s="3" t="s">
        <v>238</v>
      </c>
      <c r="B10264" s="3" t="s">
        <v>25</v>
      </c>
      <c r="C10264" s="3" t="n">
        <v>1</v>
      </c>
      <c r="D10264" s="3" t="s">
        <v>255</v>
      </c>
      <c r="E10264" s="3" t="n">
        <v>2019</v>
      </c>
      <c r="F10264" s="3" t="n">
        <v>2019</v>
      </c>
      <c r="G10264" s="3" t="n">
        <v>35.0127012987762</v>
      </c>
      <c r="H10264" s="3" t="n">
        <v>1</v>
      </c>
      <c r="I10264" s="3" t="n">
        <v>0.01</v>
      </c>
      <c r="J10264" s="3" t="n">
        <f aca="false">I10264*H10264</f>
        <v>0.01</v>
      </c>
      <c r="K10264" s="4" t="str">
        <f aca="false">K10184</f>
        <v>Nota obtida via normalização e ponderação de indicadores que variam de 0 a 100.</v>
      </c>
      <c r="L10264" s="3" t="str">
        <f aca="false">L10184</f>
        <v>Tendências</v>
      </c>
      <c r="M10264" s="3" t="str">
        <f aca="false">M$8984</f>
        <v>Nota de 0 a 100</v>
      </c>
      <c r="N10264" s="5"/>
      <c r="O10264" s="3" t="n">
        <v>8.35710656015293</v>
      </c>
    </row>
    <row r="10265" customFormat="false" ht="15" hidden="false" customHeight="true" outlineLevel="0" collapsed="false">
      <c r="A10265" s="3" t="str">
        <f aca="false">A$8905</f>
        <v>Sustentabilidade Ambiental</v>
      </c>
      <c r="B10265" s="3" t="str">
        <f aca="false">B$8905</f>
        <v>Emissões de CO2</v>
      </c>
      <c r="C10265" s="3" t="n">
        <f aca="false">C$8905</f>
        <v>-1</v>
      </c>
      <c r="D10265" s="3" t="s">
        <v>256</v>
      </c>
      <c r="E10265" s="3" t="n">
        <f aca="false">E$8905</f>
        <v>2017</v>
      </c>
      <c r="F10265" s="3" t="n">
        <f aca="false">F$8905</f>
        <v>2019</v>
      </c>
      <c r="G10265" s="3" t="n">
        <v>107.465107035288</v>
      </c>
      <c r="H10265" s="3" t="n">
        <f aca="false">H$8905</f>
        <v>0.276509599416255</v>
      </c>
      <c r="I10265" s="3" t="n">
        <f aca="false">I$8905</f>
        <v>0.078</v>
      </c>
      <c r="J10265" s="3" t="n">
        <f aca="false">J$8905</f>
        <v>0.0215677487544679</v>
      </c>
      <c r="K10265" s="3" t="str">
        <f aca="false">K$8905</f>
        <v>CO2 emitido e derivado de remoção de unidades de conservação pelo PIB Total.</v>
      </c>
      <c r="L10265" s="3" t="str">
        <f aca="false">L$8905</f>
        <v>SEEG/OC e Tendências</v>
      </c>
      <c r="M10265" s="3" t="str">
        <f aca="false">M$8905</f>
        <v>Toneladas emitidas de CO2  por habitante</v>
      </c>
      <c r="N10265" s="5" t="str">
        <f aca="false">N$71</f>
        <v>A partir da publicação de 2019, ou seja, do dado de 2017, o denominador foi alterado de população para PIB total (o PIB utilizado para cálculo é estimado pela Tendências)</v>
      </c>
      <c r="O10265" s="3" t="n">
        <v>61.7195620475169</v>
      </c>
    </row>
    <row r="10266" customFormat="false" ht="15" hidden="false" customHeight="true" outlineLevel="0" collapsed="false">
      <c r="A10266" s="3" t="str">
        <f aca="false">A$8906</f>
        <v>Sustentabilidade Ambiental</v>
      </c>
      <c r="B10266" s="3" t="str">
        <f aca="false">B$8906</f>
        <v>Serviços Urbanos</v>
      </c>
      <c r="C10266" s="3" t="n">
        <f aca="false">C$8906</f>
        <v>1</v>
      </c>
      <c r="D10266" s="3" t="s">
        <v>256</v>
      </c>
      <c r="E10266" s="3" t="n">
        <f aca="false">E$8906</f>
        <v>2017</v>
      </c>
      <c r="F10266" s="3" t="n">
        <f aca="false">F$8906</f>
        <v>2019</v>
      </c>
      <c r="G10266" s="3" t="n">
        <v>1.03611833131743</v>
      </c>
      <c r="H10266" s="3" t="n">
        <f aca="false">H$8906</f>
        <v>0.112607049901131</v>
      </c>
      <c r="I10266" s="3" t="n">
        <f aca="false">I$8906</f>
        <v>0.078</v>
      </c>
      <c r="J10266" s="3" t="n">
        <f aca="false">J$8906</f>
        <v>0.00878334989228819</v>
      </c>
      <c r="K10266" s="3" t="str">
        <f aca="false">K$8906</f>
        <v>Oferta de serviços municipais para coleta de materiais especiais e limpeza urbana (Nota: 0-2 a partir da agregação dos dados municipais).</v>
      </c>
      <c r="L10266" s="3" t="str">
        <f aca="false">L$8906</f>
        <v>SNIS</v>
      </c>
      <c r="M10266" s="3" t="str">
        <f aca="false">M$8906</f>
        <v>Pontuação de 0 a 2</v>
      </c>
      <c r="N10266" s="5"/>
      <c r="O10266" s="3" t="n">
        <v>51.8059165658715</v>
      </c>
    </row>
    <row r="10267" customFormat="false" ht="15" hidden="false" customHeight="true" outlineLevel="0" collapsed="false">
      <c r="A10267" s="3" t="str">
        <f aca="false">A$8907</f>
        <v>Sustentabilidade Ambiental</v>
      </c>
      <c r="B10267" s="3" t="str">
        <f aca="false">B$8907</f>
        <v>Destinação do Lixo</v>
      </c>
      <c r="C10267" s="3" t="n">
        <f aca="false">C$8907</f>
        <v>1</v>
      </c>
      <c r="D10267" s="3" t="s">
        <v>256</v>
      </c>
      <c r="E10267" s="3" t="n">
        <f aca="false">E$8907</f>
        <v>2017</v>
      </c>
      <c r="F10267" s="3" t="n">
        <f aca="false">F$8907</f>
        <v>2019</v>
      </c>
      <c r="G10267" s="3" t="n">
        <v>0.385102133141849</v>
      </c>
      <c r="H10267" s="3" t="n">
        <f aca="false">H$8907</f>
        <v>0.144272511161853</v>
      </c>
      <c r="I10267" s="3" t="n">
        <f aca="false">I$8907</f>
        <v>0.078</v>
      </c>
      <c r="J10267" s="3" t="n">
        <f aca="false">J$8907</f>
        <v>0.0112532558706245</v>
      </c>
      <c r="K10267" s="3" t="str">
        <f aca="false">K$8907</f>
        <v>Destinação adequada para o tipo de resíduo sólido e qualidade das unidades de destino em solo.</v>
      </c>
      <c r="L10267" s="3" t="str">
        <f aca="false">L$8907</f>
        <v>SNIS</v>
      </c>
      <c r="M10267" s="3" t="str">
        <f aca="false">M$8907</f>
        <v>Pontuação de 0 a 1</v>
      </c>
      <c r="N10267" s="5"/>
      <c r="O10267" s="3" t="n">
        <v>55.0899417442581</v>
      </c>
    </row>
    <row r="10268" customFormat="false" ht="15" hidden="false" customHeight="true" outlineLevel="0" collapsed="false">
      <c r="A10268" s="3" t="str">
        <f aca="false">A$8908</f>
        <v>Sustentabilidade Ambiental</v>
      </c>
      <c r="B10268" s="3" t="str">
        <f aca="false">B$8908</f>
        <v>Tratamento de Esgoto</v>
      </c>
      <c r="C10268" s="3" t="n">
        <f aca="false">C$8908</f>
        <v>1</v>
      </c>
      <c r="D10268" s="3" t="s">
        <v>256</v>
      </c>
      <c r="E10268" s="3" t="n">
        <f aca="false">E$8908</f>
        <v>2017</v>
      </c>
      <c r="F10268" s="3" t="n">
        <f aca="false">F$8908</f>
        <v>2019</v>
      </c>
      <c r="G10268" s="3" t="n">
        <v>64.2096944169489</v>
      </c>
      <c r="H10268" s="3" t="n">
        <f aca="false">H$8908</f>
        <v>0.274026242219037</v>
      </c>
      <c r="I10268" s="3" t="n">
        <f aca="false">I$8908</f>
        <v>0.078</v>
      </c>
      <c r="J10268" s="3" t="n">
        <f aca="false">J$8908</f>
        <v>0.0213740468930849</v>
      </c>
      <c r="K10268" s="3" t="str">
        <f aca="false">K$8908</f>
        <v>Parcela de esgoto tratado do total de água consumida multiplicado pela proporção de domicílios com acesso à agua encanada proveniente de rede geral de distribuição no estado.</v>
      </c>
      <c r="L10268" s="3" t="str">
        <f aca="false">L$8908</f>
        <v>SNIS e IBGE</v>
      </c>
      <c r="M10268" s="3" t="str">
        <f aca="false">M$8908</f>
        <v>Porcentagem %</v>
      </c>
      <c r="N102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268" s="3" t="n">
        <v>80.5747270243435</v>
      </c>
    </row>
    <row r="10269" customFormat="false" ht="15" hidden="false" customHeight="true" outlineLevel="0" collapsed="false">
      <c r="A10269" s="3" t="str">
        <f aca="false">A$8909</f>
        <v>Sustentabilidade Ambiental</v>
      </c>
      <c r="B10269" s="3" t="str">
        <f aca="false">B$8909</f>
        <v>Perda de Água</v>
      </c>
      <c r="C10269" s="3" t="n">
        <f aca="false">C$8909</f>
        <v>-1</v>
      </c>
      <c r="D10269" s="3" t="s">
        <v>256</v>
      </c>
      <c r="E10269" s="3" t="n">
        <f aca="false">E$8909</f>
        <v>2017</v>
      </c>
      <c r="F10269" s="3" t="n">
        <f aca="false">F$8909</f>
        <v>2019</v>
      </c>
      <c r="G10269" s="3" t="n">
        <v>34.53</v>
      </c>
      <c r="H10269" s="3" t="n">
        <f aca="false">H$8909</f>
        <v>0.192584597301725</v>
      </c>
      <c r="I10269" s="3" t="n">
        <f aca="false">I$8909</f>
        <v>0.078</v>
      </c>
      <c r="J10269" s="3" t="n">
        <f aca="false">J$8909</f>
        <v>0.0150215985895346</v>
      </c>
      <c r="K10269" s="3" t="str">
        <f aca="false">K$8909</f>
        <v>Índice de perdas na distribuição de água.</v>
      </c>
      <c r="L10269" s="3" t="str">
        <f aca="false">L$8909</f>
        <v>SNIS</v>
      </c>
      <c r="M10269" s="3" t="str">
        <f aca="false">M$8909</f>
        <v>Porcentagem %</v>
      </c>
      <c r="N10269" s="5"/>
      <c r="O10269" s="3" t="n">
        <v>83.3401388321764</v>
      </c>
    </row>
    <row r="10270" customFormat="false" ht="15" hidden="false" customHeight="true" outlineLevel="0" collapsed="false">
      <c r="A10270" s="3" t="str">
        <f aca="false">A$8910</f>
        <v>Sustentabilidade Ambiental</v>
      </c>
      <c r="B10270" s="3" t="str">
        <f aca="false">B$8910</f>
        <v> Total</v>
      </c>
      <c r="C10270" s="3" t="n">
        <f aca="false">C$8910</f>
        <v>1</v>
      </c>
      <c r="D10270" s="3" t="s">
        <v>256</v>
      </c>
      <c r="E10270" s="3" t="n">
        <f aca="false">E$8910</f>
        <v>2019</v>
      </c>
      <c r="F10270" s="3" t="n">
        <f aca="false">F$8910</f>
        <v>2019</v>
      </c>
      <c r="G10270" s="3" t="n">
        <v>68.9773437853868</v>
      </c>
      <c r="H10270" s="3" t="n">
        <f aca="false">H$8910</f>
        <v>1</v>
      </c>
      <c r="I10270" s="3" t="n">
        <f aca="false">I$8910</f>
        <v>0.078</v>
      </c>
      <c r="J10270" s="3" t="n">
        <f aca="false">J$8910</f>
        <v>0.078</v>
      </c>
      <c r="K10270" s="3" t="str">
        <f aca="false">K$8910</f>
        <v>Nota obtida via normalização e ponderação de indicadores que variam de 0 a 100.</v>
      </c>
      <c r="L10270" s="3" t="str">
        <f aca="false">L$8910</f>
        <v>Tendências</v>
      </c>
      <c r="M10270" s="3" t="str">
        <f aca="false">M$8910</f>
        <v>Nota de 0 a 100</v>
      </c>
      <c r="N10270" s="5"/>
      <c r="O10270" s="3" t="n">
        <v>79.9044095924361</v>
      </c>
    </row>
    <row r="10271" customFormat="false" ht="15" hidden="false" customHeight="true" outlineLevel="0" collapsed="false">
      <c r="A10271" s="3" t="str">
        <f aca="false">A$8911</f>
        <v>Capital Humano</v>
      </c>
      <c r="B10271" s="3" t="str">
        <f aca="false">B$8911</f>
        <v>Custo de Mão de Obra</v>
      </c>
      <c r="C10271" s="3" t="n">
        <f aca="false">C$8911</f>
        <v>-1</v>
      </c>
      <c r="D10271" s="3" t="s">
        <v>256</v>
      </c>
      <c r="E10271" s="3" t="n">
        <f aca="false">E$8911</f>
        <v>2018</v>
      </c>
      <c r="F10271" s="3" t="n">
        <f aca="false">F$8911</f>
        <v>2019</v>
      </c>
      <c r="G10271" s="3" t="n">
        <v>2387.75</v>
      </c>
      <c r="H10271" s="3" t="n">
        <f aca="false">H$8911</f>
        <v>0.420151030851755</v>
      </c>
      <c r="I10271" s="3" t="n">
        <f aca="false">I$8911</f>
        <v>0.082</v>
      </c>
      <c r="J10271" s="3" t="n">
        <f aca="false">J$8911</f>
        <v>0.0344523845298439</v>
      </c>
      <c r="K10271" s="3" t="str">
        <f aca="false">K$8911</f>
        <v>Rendimento médio nominal de todos os trabalhos, habitualmente recebido por mês, pelas pessoas de 14 anos ou mais de idade, ocupadas na semana de referência, com rendimento de trabalho.</v>
      </c>
      <c r="L10271" s="3" t="str">
        <f aca="false">L$8911</f>
        <v>IBGE</v>
      </c>
      <c r="M10271" s="3" t="str">
        <f aca="false">M$8911</f>
        <v>Reais (R$)</v>
      </c>
      <c r="N10271" s="3" t="str">
        <f aca="false">N$17</f>
        <v>A partir da publicação de 2016, ou seja, do dado de 2015, passou a ser usado o rendimento médio nominal de todos os trabalhos, antes disso se usava o rendimento médio real do trabalho principal</v>
      </c>
      <c r="O10271" s="3" t="n">
        <v>59.6369109208917</v>
      </c>
    </row>
    <row r="10272" customFormat="false" ht="15" hidden="false" customHeight="true" outlineLevel="0" collapsed="false">
      <c r="A10272" s="3" t="str">
        <f aca="false">A$8912</f>
        <v>Capital Humano</v>
      </c>
      <c r="B10272" s="3" t="str">
        <f aca="false">B$8912</f>
        <v>PEA com Ensino Superior</v>
      </c>
      <c r="C10272" s="3" t="n">
        <f aca="false">C$8912</f>
        <v>1</v>
      </c>
      <c r="D10272" s="3" t="s">
        <v>256</v>
      </c>
      <c r="E10272" s="3" t="n">
        <f aca="false">E$8912</f>
        <v>2018</v>
      </c>
      <c r="F10272" s="3" t="n">
        <f aca="false">F$8912</f>
        <v>2019</v>
      </c>
      <c r="G10272" s="3" t="n">
        <v>21.4461200730778</v>
      </c>
      <c r="H10272" s="3" t="n">
        <f aca="false">H$8912</f>
        <v>0.161410047971922</v>
      </c>
      <c r="I10272" s="3" t="n">
        <f aca="false">I$8912</f>
        <v>0.082</v>
      </c>
      <c r="J10272" s="3" t="n">
        <f aca="false">J$8912</f>
        <v>0.0132356239336976</v>
      </c>
      <c r="K10272" s="3" t="str">
        <f aca="false">K$8912</f>
        <v>A quantificação dos anos de estudo é feita apenas para a PEA, desconsiderando o nível de educação do restante da população. Desse modo, obtemos a proporção da PEA que têm ensino superior completo.</v>
      </c>
      <c r="L10272" s="3" t="str">
        <f aca="false">L$8912</f>
        <v>IBGE</v>
      </c>
      <c r="M10272" s="3" t="str">
        <f aca="false">M$8912</f>
        <v>Porcentagem %</v>
      </c>
      <c r="N10272" s="5"/>
      <c r="O10272" s="3" t="n">
        <v>42.3738455026445</v>
      </c>
    </row>
    <row r="10273" customFormat="false" ht="15" hidden="false" customHeight="true" outlineLevel="0" collapsed="false">
      <c r="A10273" s="3" t="str">
        <f aca="false">A$8913</f>
        <v>Capital Humano</v>
      </c>
      <c r="B10273" s="3" t="str">
        <f aca="false">B$8913</f>
        <v>Produtividade do Trabalho</v>
      </c>
      <c r="C10273" s="3" t="n">
        <f aca="false">C$8913</f>
        <v>1</v>
      </c>
      <c r="D10273" s="3" t="s">
        <v>256</v>
      </c>
      <c r="E10273" s="3" t="n">
        <f aca="false">E$8913</f>
        <v>2018</v>
      </c>
      <c r="F10273" s="3" t="n">
        <f aca="false">F$8913</f>
        <v>2019</v>
      </c>
      <c r="G10273" s="3" t="n">
        <v>80.7017864874334</v>
      </c>
      <c r="H10273" s="3" t="n">
        <f aca="false">H$8913</f>
        <v>0.253033252621177</v>
      </c>
      <c r="I10273" s="3" t="n">
        <f aca="false">I$8913</f>
        <v>0.082</v>
      </c>
      <c r="J10273" s="3" t="n">
        <f aca="false">J$8913</f>
        <v>0.0207487267149365</v>
      </c>
      <c r="K10273" s="3" t="str">
        <f aca="false">K$8913</f>
        <v>PIB pelo total de pessoas ocupadas no período.</v>
      </c>
      <c r="L10273" s="3" t="str">
        <f aca="false">L$8913</f>
        <v>IBGE e Tendências</v>
      </c>
      <c r="M10273" s="3" t="str">
        <f aca="false">M$8913</f>
        <v>Mil Reais (R$) por habitante</v>
      </c>
      <c r="N10273" s="5" t="str">
        <f aca="false">N$19</f>
        <v>O PIB utilizado para cálculo é estimado pela Tendências</v>
      </c>
      <c r="O10273" s="3" t="n">
        <v>31.0199098039751</v>
      </c>
    </row>
    <row r="10274" customFormat="false" ht="15" hidden="false" customHeight="true" outlineLevel="0" collapsed="false">
      <c r="A10274" s="3" t="str">
        <f aca="false">A$8914</f>
        <v>Capital Humano</v>
      </c>
      <c r="B10274" s="3" t="str">
        <f aca="false">B$8914</f>
        <v>Qualificação dos Trabalhadores</v>
      </c>
      <c r="C10274" s="3" t="n">
        <f aca="false">C$8914</f>
        <v>1</v>
      </c>
      <c r="D10274" s="3" t="s">
        <v>256</v>
      </c>
      <c r="E10274" s="3" t="n">
        <f aca="false">E$8914</f>
        <v>2018</v>
      </c>
      <c r="F10274" s="3" t="n">
        <f aca="false">F$8914</f>
        <v>2019</v>
      </c>
      <c r="G10274" s="3" t="n">
        <v>10.855002</v>
      </c>
      <c r="H10274" s="3" t="n">
        <f aca="false">H$8914</f>
        <v>0.165405668555146</v>
      </c>
      <c r="I10274" s="3" t="n">
        <f aca="false">I$8914</f>
        <v>0.082</v>
      </c>
      <c r="J10274" s="3" t="n">
        <f aca="false">J$8914</f>
        <v>0.013563264821522</v>
      </c>
      <c r="K10274" s="3" t="str">
        <f aca="false">K$8914</f>
        <v>Anos de estudos da população economicamente ativa (acima de 14 anos de idade).</v>
      </c>
      <c r="L10274" s="3" t="str">
        <f aca="false">L$8914</f>
        <v>IBGE</v>
      </c>
      <c r="M10274" s="3" t="str">
        <f aca="false">M$8914</f>
        <v>Anos</v>
      </c>
      <c r="N10274" s="5"/>
      <c r="O10274" s="3" t="n">
        <v>54.5135785539933</v>
      </c>
    </row>
    <row r="10275" customFormat="false" ht="15" hidden="false" customHeight="true" outlineLevel="0" collapsed="false">
      <c r="A10275" s="3" t="str">
        <f aca="false">A$8915</f>
        <v>Capital Humano</v>
      </c>
      <c r="B10275" s="3" t="str">
        <f aca="false">B$8915</f>
        <v> Total</v>
      </c>
      <c r="C10275" s="3" t="n">
        <f aca="false">C$8915</f>
        <v>1</v>
      </c>
      <c r="D10275" s="3" t="s">
        <v>256</v>
      </c>
      <c r="E10275" s="3" t="n">
        <f aca="false">E$8915</f>
        <v>2019</v>
      </c>
      <c r="F10275" s="3" t="n">
        <f aca="false">F$8915</f>
        <v>2019</v>
      </c>
      <c r="G10275" s="3" t="n">
        <v>48.7619976153357</v>
      </c>
      <c r="H10275" s="3" t="n">
        <f aca="false">H$8915</f>
        <v>1</v>
      </c>
      <c r="I10275" s="3" t="n">
        <f aca="false">I$8915</f>
        <v>0.082</v>
      </c>
      <c r="J10275" s="3" t="n">
        <f aca="false">J$8915</f>
        <v>0.082</v>
      </c>
      <c r="K10275" s="3" t="str">
        <f aca="false">K$8915</f>
        <v>Nota obtida via normalização e ponderação de indicadores que variam de 0 a 100.</v>
      </c>
      <c r="L10275" s="3" t="str">
        <f aca="false">L$8915</f>
        <v>Tendências</v>
      </c>
      <c r="M10275" s="3" t="str">
        <f aca="false">M$8915</f>
        <v>Nota de 0 a 100</v>
      </c>
      <c r="N10275" s="5"/>
      <c r="O10275" s="3" t="n">
        <v>49.2519050774561</v>
      </c>
    </row>
    <row r="10276" customFormat="false" ht="15" hidden="false" customHeight="true" outlineLevel="0" collapsed="false">
      <c r="A10276" s="3" t="str">
        <f aca="false">A$8916</f>
        <v>Educação</v>
      </c>
      <c r="B10276" s="3" t="str">
        <f aca="false">B$8916</f>
        <v>Avaliação da Educação</v>
      </c>
      <c r="C10276" s="3" t="n">
        <f aca="false">C$8916</f>
        <v>1</v>
      </c>
      <c r="D10276" s="3" t="s">
        <v>256</v>
      </c>
      <c r="E10276" s="3" t="n">
        <f aca="false">E$8916</f>
        <v>2019</v>
      </c>
      <c r="F10276" s="3" t="n">
        <f aca="false">F$8916</f>
        <v>2019</v>
      </c>
      <c r="G10276" s="3" t="n">
        <v>70</v>
      </c>
      <c r="H10276" s="3" t="n">
        <f aca="false">H$8916</f>
        <v>0.0548496147284625</v>
      </c>
      <c r="I10276" s="3" t="n">
        <f aca="false">I$8916</f>
        <v>0.113</v>
      </c>
      <c r="J10276" s="3" t="n">
        <f aca="false">J$8916</f>
        <v>0.00619800646431626</v>
      </c>
      <c r="K10276" s="3" t="str">
        <f aca="false">K$8916</f>
        <v>Status dos programas estaduais de avaliação da educação básica.</v>
      </c>
      <c r="L10276" s="3" t="str">
        <f aca="false">L$8916</f>
        <v>Secretarias Estaduais de Educação</v>
      </c>
      <c r="M10276" s="3" t="str">
        <f aca="false">M$8916</f>
        <v>Pontuação de 0 a 100</v>
      </c>
      <c r="N102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276" s="3" t="n">
        <v>70</v>
      </c>
    </row>
    <row r="10277" customFormat="false" ht="15" hidden="false" customHeight="true" outlineLevel="0" collapsed="false">
      <c r="A10277" s="3" t="str">
        <f aca="false">A$8917</f>
        <v>Educação</v>
      </c>
      <c r="B10277" s="3" t="str">
        <f aca="false">B$8917</f>
        <v>IDEB</v>
      </c>
      <c r="C10277" s="3" t="n">
        <f aca="false">C$8917</f>
        <v>1</v>
      </c>
      <c r="D10277" s="3" t="s">
        <v>256</v>
      </c>
      <c r="E10277" s="3" t="n">
        <f aca="false">E$8917</f>
        <v>2017</v>
      </c>
      <c r="F10277" s="3" t="n">
        <f aca="false">F$8917</f>
        <v>2019</v>
      </c>
      <c r="G10277" s="3" t="n">
        <v>5.3634045300765</v>
      </c>
      <c r="H10277" s="3" t="n">
        <f aca="false">H$8917</f>
        <v>0.0808886176378408</v>
      </c>
      <c r="I10277" s="3" t="n">
        <f aca="false">I$8917</f>
        <v>0.113</v>
      </c>
      <c r="J10277" s="3" t="n">
        <f aca="false">J$8917</f>
        <v>0.00914041379307601</v>
      </c>
      <c r="K10277" s="3" t="str">
        <f aca="false">K$8917</f>
        <v>Qualidade da educação básica do Brasil, considera fluxo escolar e média de desempenhos nas avaliações de toda a rede de ensino.</v>
      </c>
      <c r="L10277" s="3" t="str">
        <f aca="false">L$8917</f>
        <v>INEP</v>
      </c>
      <c r="M10277" s="3" t="str">
        <f aca="false">M$8917</f>
        <v>Pontuação de  a 10</v>
      </c>
      <c r="N10277" s="5"/>
      <c r="O10277" s="3" t="n">
        <v>86.1581817651722</v>
      </c>
    </row>
    <row r="10278" customFormat="false" ht="15" hidden="false" customHeight="true" outlineLevel="0" collapsed="false">
      <c r="A10278" s="3" t="str">
        <f aca="false">A$8918</f>
        <v>Educação</v>
      </c>
      <c r="B10278" s="3" t="str">
        <f aca="false">B$8918</f>
        <v>ENEM</v>
      </c>
      <c r="C10278" s="3" t="n">
        <f aca="false">C$8918</f>
        <v>1</v>
      </c>
      <c r="D10278" s="3" t="s">
        <v>256</v>
      </c>
      <c r="E10278" s="3" t="n">
        <f aca="false">E$8918</f>
        <v>2018</v>
      </c>
      <c r="F10278" s="3" t="n">
        <f aca="false">F$8918</f>
        <v>2019</v>
      </c>
      <c r="G10278" s="3" t="n">
        <v>537.260994</v>
      </c>
      <c r="H10278" s="3" t="n">
        <f aca="false">H$8918</f>
        <v>0.0819526505815132</v>
      </c>
      <c r="I10278" s="3" t="n">
        <f aca="false">I$8918</f>
        <v>0.113</v>
      </c>
      <c r="J10278" s="3" t="n">
        <f aca="false">J$8918</f>
        <v>0.009260649515711</v>
      </c>
      <c r="K10278" s="3" t="str">
        <f aca="false">K$8918</f>
        <v>Desempenho dos alunos do Ensino Médio para acesso ao Ensino Superior e a programas de financiamento em instituições privadas.</v>
      </c>
      <c r="L10278" s="3" t="str">
        <f aca="false">L$8918</f>
        <v>INEP</v>
      </c>
      <c r="M10278" s="3" t="str">
        <f aca="false">M$8918</f>
        <v>Pontuação de 0 a 1000</v>
      </c>
      <c r="N10278" s="5"/>
      <c r="O10278" s="3" t="n">
        <v>82.4860774050623</v>
      </c>
    </row>
    <row r="10279" customFormat="false" ht="15" hidden="false" customHeight="true" outlineLevel="0" collapsed="false">
      <c r="A10279" s="3" t="str">
        <f aca="false">A$8919</f>
        <v>Educação</v>
      </c>
      <c r="B10279" s="3" t="str">
        <f aca="false">B$8919</f>
        <v>PISA</v>
      </c>
      <c r="C10279" s="3" t="n">
        <f aca="false">C$8919</f>
        <v>1</v>
      </c>
      <c r="D10279" s="3" t="s">
        <v>256</v>
      </c>
      <c r="E10279" s="3" t="n">
        <f aca="false">E$8919</f>
        <v>2015</v>
      </c>
      <c r="F10279" s="3" t="n">
        <f aca="false">F$8919</f>
        <v>2019</v>
      </c>
      <c r="G10279" s="3" t="n">
        <v>421.333333333333</v>
      </c>
      <c r="H10279" s="3" t="n">
        <f aca="false">H$8919</f>
        <v>0.090284857667192</v>
      </c>
      <c r="I10279" s="3" t="n">
        <f aca="false">I$8919</f>
        <v>0.113</v>
      </c>
      <c r="J10279" s="3" t="n">
        <f aca="false">J$8919</f>
        <v>0.0102021889163927</v>
      </c>
      <c r="K10279" s="3" t="str">
        <f aca="false">K$8919</f>
        <v>Desempenho dos estudantes na faixa dos 15 anos no Programa internacional de avaliação dos estudantes.</v>
      </c>
      <c r="L10279" s="3" t="str">
        <f aca="false">L$8919</f>
        <v>PISA</v>
      </c>
      <c r="M10279" s="3" t="str">
        <f aca="false">M$8919</f>
        <v>Pontuação de 0 1000</v>
      </c>
      <c r="N10279" s="5"/>
      <c r="O10279" s="3" t="n">
        <v>92.2727272727267</v>
      </c>
    </row>
    <row r="10280" customFormat="false" ht="15" hidden="false" customHeight="true" outlineLevel="0" collapsed="false">
      <c r="A10280" s="3" t="str">
        <f aca="false">A$8920</f>
        <v>Educação</v>
      </c>
      <c r="B10280" s="3" t="str">
        <f aca="false">B$8920</f>
        <v>Índice de Oportunidade da Educação</v>
      </c>
      <c r="C10280" s="3" t="n">
        <f aca="false">C$8920</f>
        <v>1</v>
      </c>
      <c r="D10280" s="3" t="s">
        <v>256</v>
      </c>
      <c r="E10280" s="3" t="n">
        <f aca="false">E$8920</f>
        <v>2019</v>
      </c>
      <c r="F10280" s="3" t="n">
        <f aca="false">F$8920</f>
        <v>2019</v>
      </c>
      <c r="G10280" s="3" t="n">
        <v>5.144729</v>
      </c>
      <c r="H10280" s="3" t="n">
        <f aca="false">H$8920</f>
        <v>0.234735317913053</v>
      </c>
      <c r="I10280" s="3" t="n">
        <f aca="false">I$8920</f>
        <v>0.113</v>
      </c>
      <c r="J10280" s="3" t="n">
        <f aca="false">J$8920</f>
        <v>0.026525090924175</v>
      </c>
      <c r="K10280" s="3" t="str">
        <f aca="false">K$8920</f>
        <v>Mede a qualidade das oportunidades educacionais oferecidas por municípios e estados.</v>
      </c>
      <c r="L10280" s="3" t="str">
        <f aca="false">L$8920</f>
        <v>Comunidade Educativa CEDAC</v>
      </c>
      <c r="M10280" s="3" t="str">
        <f aca="false">M$8920</f>
        <v>Pontuação de 0 a 10</v>
      </c>
      <c r="N10280" s="5"/>
      <c r="O10280" s="3" t="n">
        <v>79.813392326758</v>
      </c>
    </row>
    <row r="10281" customFormat="false" ht="15" hidden="false" customHeight="true" outlineLevel="0" collapsed="false">
      <c r="A10281" s="3" t="str">
        <f aca="false">A$8921</f>
        <v>Educação</v>
      </c>
      <c r="B10281" s="3" t="str">
        <f aca="false">B$8921</f>
        <v>Taxa de Frequência Líquida do Ensino Fundamental</v>
      </c>
      <c r="C10281" s="3" t="n">
        <f aca="false">C$8921</f>
        <v>1</v>
      </c>
      <c r="D10281" s="3" t="s">
        <v>256</v>
      </c>
      <c r="E10281" s="3" t="n">
        <f aca="false">E$8921</f>
        <v>2018</v>
      </c>
      <c r="F10281" s="3" t="n">
        <f aca="false">F$8921</f>
        <v>2019</v>
      </c>
      <c r="G10281" s="3" t="n">
        <v>97.7</v>
      </c>
      <c r="H10281" s="3" t="n">
        <f aca="false">H$8921</f>
        <v>0.11997391492894</v>
      </c>
      <c r="I10281" s="3" t="n">
        <f aca="false">I$8921</f>
        <v>0.113</v>
      </c>
      <c r="J10281" s="3" t="n">
        <f aca="false">J$8921</f>
        <v>0.0135570523869702</v>
      </c>
      <c r="K10281" s="3" t="str">
        <f aca="false">K$8921</f>
        <v>Razão entre o número de pessoas na faixa etária de 6 a 14 anos frequentando o Ensino Fundamental.</v>
      </c>
      <c r="L10281" s="3" t="str">
        <f aca="false">L$8921</f>
        <v>IBGE</v>
      </c>
      <c r="M10281" s="3" t="str">
        <f aca="false">M$8921</f>
        <v>Porcentagem %</v>
      </c>
      <c r="N10281" s="5" t="str">
        <f aca="false">N$4396</f>
        <v>A partir da edição de 2017, ou seja, do dado de 2015, o indicador Taxa de abandono do ensino fundamental foi substituído pelo Taxa de frequência líquida do ensino fundamental</v>
      </c>
      <c r="O10281" s="3" t="n">
        <v>75.0000000000002</v>
      </c>
    </row>
    <row r="10282" customFormat="false" ht="15" hidden="false" customHeight="true" outlineLevel="0" collapsed="false">
      <c r="A10282" s="3" t="str">
        <f aca="false">A$8922</f>
        <v>Educação</v>
      </c>
      <c r="B10282" s="3" t="str">
        <f aca="false">B$8922</f>
        <v>Taxa de frequência líquida do ensino médio</v>
      </c>
      <c r="C10282" s="3" t="n">
        <f aca="false">C$8922</f>
        <v>1</v>
      </c>
      <c r="D10282" s="3" t="s">
        <v>256</v>
      </c>
      <c r="E10282" s="3" t="n">
        <f aca="false">E$8922</f>
        <v>2018</v>
      </c>
      <c r="F10282" s="3" t="n">
        <f aca="false">F$8922</f>
        <v>2019</v>
      </c>
      <c r="G10282" s="3" t="n">
        <v>73.2</v>
      </c>
      <c r="H10282" s="3" t="n">
        <f aca="false">H$8922</f>
        <v>0.142964739746</v>
      </c>
      <c r="I10282" s="3" t="n">
        <f aca="false">I$8922</f>
        <v>0.113</v>
      </c>
      <c r="J10282" s="3" t="n">
        <f aca="false">J$8922</f>
        <v>0.016155015591298</v>
      </c>
      <c r="K10282" s="3" t="str">
        <f aca="false">K$8922</f>
        <v>Razão entre o número de pessoas na faixa etária de 15 a 17 anos frequentando o Ensino Médio.</v>
      </c>
      <c r="L10282" s="3" t="str">
        <f aca="false">L$8922</f>
        <v>IBGE</v>
      </c>
      <c r="M10282" s="3" t="str">
        <f aca="false">M$8922</f>
        <v>Porcentagem %</v>
      </c>
      <c r="N10282" s="5" t="str">
        <f aca="false">N$4397</f>
        <v>A partir da edição de 2017, ou seja, do dado de 2015, o indicador Taxa de abandono do ensino médio foi substituído pelo Taxa de frequência líquida do ensino médio</v>
      </c>
      <c r="O10282" s="3" t="n">
        <v>74.4186046511628</v>
      </c>
    </row>
    <row r="10283" customFormat="false" ht="15" hidden="false" customHeight="true" outlineLevel="0" collapsed="false">
      <c r="A10283" s="3" t="str">
        <f aca="false">A$8923</f>
        <v>Educação</v>
      </c>
      <c r="B10283" s="3" t="str">
        <f aca="false">B$8923</f>
        <v>Taxa de Atendimento do Ensino Infantil</v>
      </c>
      <c r="C10283" s="3" t="n">
        <f aca="false">C$8923</f>
        <v>1</v>
      </c>
      <c r="D10283" s="3" t="s">
        <v>256</v>
      </c>
      <c r="E10283" s="3" t="n">
        <f aca="false">E$8923</f>
        <v>2018</v>
      </c>
      <c r="F10283" s="3" t="n">
        <f aca="false">F$8923</f>
        <v>2019</v>
      </c>
      <c r="G10283" s="3" t="n">
        <v>55.3698770641221</v>
      </c>
      <c r="H10283" s="3" t="n">
        <f aca="false">H$8923</f>
        <v>0.194350286796999</v>
      </c>
      <c r="I10283" s="3" t="n">
        <f aca="false">I$8923</f>
        <v>0.113</v>
      </c>
      <c r="J10283" s="3" t="n">
        <f aca="false">J$8923</f>
        <v>0.0219615824080609</v>
      </c>
      <c r="K10283" s="3" t="str">
        <f aca="false">K$8923</f>
        <v>Proporção de crianças na faixa etária de 0 e 5 anos frequentando a creche/escola. </v>
      </c>
      <c r="L10283" s="3" t="str">
        <f aca="false">L$8923</f>
        <v>IBGE</v>
      </c>
      <c r="M10283" s="3" t="str">
        <f aca="false">M$8923</f>
        <v>Porcentagem %</v>
      </c>
      <c r="N10283" s="5"/>
      <c r="O10283" s="3" t="n">
        <v>75.9337025760537</v>
      </c>
    </row>
    <row r="10284" customFormat="false" ht="15" hidden="false" customHeight="true" outlineLevel="0" collapsed="false">
      <c r="A10284" s="3" t="str">
        <f aca="false">A$8924</f>
        <v>Educação</v>
      </c>
      <c r="B10284" s="3" t="str">
        <f aca="false">B$8924</f>
        <v> Total</v>
      </c>
      <c r="C10284" s="3" t="n">
        <f aca="false">C$8924</f>
        <v>1</v>
      </c>
      <c r="D10284" s="3" t="s">
        <v>256</v>
      </c>
      <c r="E10284" s="3" t="n">
        <f aca="false">E$8924</f>
        <v>2019</v>
      </c>
      <c r="F10284" s="3" t="n">
        <f aca="false">F$8924</f>
        <v>2019</v>
      </c>
      <c r="G10284" s="3" t="n">
        <v>79.0295109406048</v>
      </c>
      <c r="H10284" s="3" t="n">
        <f aca="false">H$8924</f>
        <v>1</v>
      </c>
      <c r="I10284" s="3" t="n">
        <f aca="false">I$8924</f>
        <v>0.113</v>
      </c>
      <c r="J10284" s="3" t="n">
        <f aca="false">J$8924</f>
        <v>0.113</v>
      </c>
      <c r="K10284" s="3" t="str">
        <f aca="false">K$8924</f>
        <v>Nota obtida via normalização e ponderação de indicadores que variam de 0 a 100.</v>
      </c>
      <c r="L10284" s="3" t="str">
        <f aca="false">L$8924</f>
        <v>Tendências</v>
      </c>
      <c r="M10284" s="3" t="str">
        <f aca="false">M$8924</f>
        <v>Nota de 0 a 100</v>
      </c>
      <c r="N10284" s="5"/>
      <c r="O10284" s="3" t="n">
        <v>78.8157014899404</v>
      </c>
    </row>
    <row r="10285" customFormat="false" ht="15" hidden="false" customHeight="true" outlineLevel="0" collapsed="false">
      <c r="A10285" s="3" t="str">
        <f aca="false">A$8925</f>
        <v>Eficiência da Máquina Pública</v>
      </c>
      <c r="B10285" s="3" t="str">
        <f aca="false">B$8925</f>
        <v>Eficiência do Judiciário</v>
      </c>
      <c r="C10285" s="3" t="n">
        <f aca="false">C$8925</f>
        <v>-1</v>
      </c>
      <c r="D10285" s="3" t="s">
        <v>256</v>
      </c>
      <c r="E10285" s="3" t="n">
        <f aca="false">E$8925</f>
        <v>2017</v>
      </c>
      <c r="F10285" s="3" t="n">
        <f aca="false">F$8925</f>
        <v>2019</v>
      </c>
      <c r="G10285" s="3" t="n">
        <v>67.1120869323035</v>
      </c>
      <c r="H10285" s="3" t="n">
        <f aca="false">H$8925</f>
        <v>0.194457604513834</v>
      </c>
      <c r="I10285" s="3" t="n">
        <f aca="false">I$8925</f>
        <v>0.079</v>
      </c>
      <c r="J10285" s="3" t="n">
        <f aca="false">J$8925</f>
        <v>0.0153621507565929</v>
      </c>
      <c r="K10285" s="3" t="str">
        <f aca="false">K$8925</f>
        <v>Taxa de congestionamento = 1 - (processos baixados)/(casos novos + casos pendentes)</v>
      </c>
      <c r="L10285" s="3" t="str">
        <f aca="false">L$8925</f>
        <v>CNJ</v>
      </c>
      <c r="M10285" s="3" t="str">
        <f aca="false">M$8925</f>
        <v>Porcentagem %</v>
      </c>
      <c r="N102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285" s="3" t="n">
        <v>44.6926403247969</v>
      </c>
    </row>
    <row r="10286" customFormat="false" ht="15" hidden="false" customHeight="true" outlineLevel="0" collapsed="false">
      <c r="A10286" s="3" t="str">
        <f aca="false">A$8926</f>
        <v>Eficiência da Máquina Pública</v>
      </c>
      <c r="B10286" s="3" t="str">
        <f aca="false">B$8926</f>
        <v>Custo do Executivo/PIB</v>
      </c>
      <c r="C10286" s="3" t="n">
        <f aca="false">C$8926</f>
        <v>-1</v>
      </c>
      <c r="D10286" s="3" t="s">
        <v>256</v>
      </c>
      <c r="E10286" s="3" t="n">
        <f aca="false">E$8926</f>
        <v>2018</v>
      </c>
      <c r="F10286" s="3" t="n">
        <f aca="false">F$8926</f>
        <v>2019</v>
      </c>
      <c r="G10286" s="3" t="n">
        <v>0.21622896733917</v>
      </c>
      <c r="H10286" s="3" t="n">
        <f aca="false">H$8926</f>
        <v>0.276747308320545</v>
      </c>
      <c r="I10286" s="3" t="n">
        <f aca="false">I$8926</f>
        <v>0.079</v>
      </c>
      <c r="J10286" s="3" t="n">
        <f aca="false">J$8926</f>
        <v>0.021863037357323</v>
      </c>
      <c r="K10286" s="3" t="str">
        <f aca="false">K$8926</f>
        <v>Recursos públicos alocados na administração direta / PIB.</v>
      </c>
      <c r="L10286" s="3" t="str">
        <f aca="false">L$8926</f>
        <v>Siconfi e Tendências</v>
      </c>
      <c r="M10286" s="3" t="str">
        <f aca="false">M$8926</f>
        <v>Porcentagem %</v>
      </c>
      <c r="N10286" s="3" t="str">
        <f aca="false">N$61</f>
        <v>O PIB utilizado para cálculo é estimado pela Tendências</v>
      </c>
      <c r="O10286" s="3" t="n">
        <v>99.1623957128627</v>
      </c>
    </row>
    <row r="10287" customFormat="false" ht="15" hidden="false" customHeight="true" outlineLevel="0" collapsed="false">
      <c r="A10287" s="3" t="str">
        <f aca="false">A$8927</f>
        <v>Eficiência da Máquina Pública</v>
      </c>
      <c r="B10287" s="3" t="str">
        <f aca="false">B$8927</f>
        <v>Custo do Judiciário/PIB</v>
      </c>
      <c r="C10287" s="3" t="n">
        <f aca="false">C$8927</f>
        <v>-1</v>
      </c>
      <c r="D10287" s="3" t="s">
        <v>256</v>
      </c>
      <c r="E10287" s="3" t="n">
        <f aca="false">E$8927</f>
        <v>2018</v>
      </c>
      <c r="F10287" s="3" t="n">
        <f aca="false">F$8927</f>
        <v>2019</v>
      </c>
      <c r="G10287" s="3" t="n">
        <v>0.490352537539581</v>
      </c>
      <c r="H10287" s="3" t="n">
        <f aca="false">H$8927</f>
        <v>0.0655469947709602</v>
      </c>
      <c r="I10287" s="3" t="n">
        <f aca="false">I$8927</f>
        <v>0.079</v>
      </c>
      <c r="J10287" s="3" t="n">
        <f aca="false">J$8927</f>
        <v>0.00517821258690586</v>
      </c>
      <c r="K10287" s="3" t="str">
        <f aca="false">K$8927</f>
        <v>Recursos públicos alocados no judiciário / PIB.</v>
      </c>
      <c r="L10287" s="3" t="str">
        <f aca="false">L$8927</f>
        <v>Siconfi e Tendências</v>
      </c>
      <c r="M10287" s="3" t="str">
        <f aca="false">M$8927</f>
        <v>Porcentagem %</v>
      </c>
      <c r="N10287" s="3" t="str">
        <f aca="false">N$63</f>
        <v>O PIB utilizado para cálculo é estimado pela Tendências. O Distrito Federal não é válido nesse indicador.</v>
      </c>
      <c r="O10287" s="3" t="n">
        <v>96.290754065266</v>
      </c>
    </row>
    <row r="10288" customFormat="false" ht="15" hidden="false" customHeight="true" outlineLevel="0" collapsed="false">
      <c r="A10288" s="3" t="str">
        <f aca="false">A$8928</f>
        <v>Eficiência da Máquina Pública</v>
      </c>
      <c r="B10288" s="3" t="str">
        <f aca="false">B$8928</f>
        <v>Custo do Legislativo/PIB</v>
      </c>
      <c r="C10288" s="3" t="n">
        <f aca="false">C$8928</f>
        <v>-1</v>
      </c>
      <c r="D10288" s="3" t="s">
        <v>256</v>
      </c>
      <c r="E10288" s="3" t="n">
        <f aca="false">E$8928</f>
        <v>2018</v>
      </c>
      <c r="F10288" s="3" t="n">
        <f aca="false">F$8928</f>
        <v>2019</v>
      </c>
      <c r="G10288" s="3" t="n">
        <v>0.15177109059693</v>
      </c>
      <c r="H10288" s="3" t="n">
        <f aca="false">H$8928</f>
        <v>0.281457770221759</v>
      </c>
      <c r="I10288" s="3" t="n">
        <f aca="false">I$8928</f>
        <v>0.079</v>
      </c>
      <c r="J10288" s="3" t="n">
        <f aca="false">J$8928</f>
        <v>0.022235163847519</v>
      </c>
      <c r="K10288" s="3" t="str">
        <f aca="false">K$8928</f>
        <v>Recursos públicos alocados no legislativo / PIB.</v>
      </c>
      <c r="L10288" s="3" t="str">
        <f aca="false">L$8928</f>
        <v>Siconfi e Tendências</v>
      </c>
      <c r="M10288" s="3" t="str">
        <f aca="false">M$8928</f>
        <v>Porcentagem %</v>
      </c>
      <c r="N10288" s="3" t="str">
        <f aca="false">N$64</f>
        <v>O PIB utilizado para cálculo é estimado pela Tendências</v>
      </c>
      <c r="O10288" s="3" t="n">
        <v>94.6651059571904</v>
      </c>
    </row>
    <row r="10289" customFormat="false" ht="15" hidden="false" customHeight="true" outlineLevel="0" collapsed="false">
      <c r="A10289" s="3" t="str">
        <f aca="false">A$8929</f>
        <v>Eficiência da Máquina Pública</v>
      </c>
      <c r="B10289" s="3" t="str">
        <f aca="false">B$8929</f>
        <v>Índice de Transparência</v>
      </c>
      <c r="C10289" s="3" t="n">
        <f aca="false">C$8929</f>
        <v>1</v>
      </c>
      <c r="D10289" s="3" t="s">
        <v>256</v>
      </c>
      <c r="E10289" s="3" t="n">
        <f aca="false">E$8929</f>
        <v>2018</v>
      </c>
      <c r="F10289" s="3" t="n">
        <f aca="false">F$8929</f>
        <v>2019</v>
      </c>
      <c r="G10289" s="3" t="n">
        <v>7.87</v>
      </c>
      <c r="H10289" s="3" t="n">
        <f aca="false">H$8929</f>
        <v>0.181790322172902</v>
      </c>
      <c r="I10289" s="3" t="n">
        <f aca="false">I$8929</f>
        <v>0.079</v>
      </c>
      <c r="J10289" s="3" t="n">
        <f aca="false">J$8929</f>
        <v>0.0143614354516592</v>
      </c>
      <c r="K10289" s="3" t="str">
        <f aca="false">K$8929</f>
        <v>Escala Brasil Transparente 360º - Ranking de “Transparência Passiva” e “Transparência Ativa”.</v>
      </c>
      <c r="L10289" s="3" t="str">
        <f aca="false">L$8929</f>
        <v>CGU</v>
      </c>
      <c r="M10289" s="3" t="str">
        <f aca="false">M$8929</f>
        <v>Pontuação de 0 a 10</v>
      </c>
      <c r="N10289" s="3" t="str">
        <f aca="false">N$62</f>
        <v>A partir da edição de 2018, ou seja, do dado de 2016, passou a ser usado a avaliação Escala Brasil Transparente</v>
      </c>
      <c r="O10289" s="3" t="n">
        <v>51.5068493150685</v>
      </c>
    </row>
    <row r="10290" customFormat="false" ht="15" hidden="false" customHeight="true" outlineLevel="0" collapsed="false">
      <c r="A10290" s="3" t="str">
        <f aca="false">A$8930</f>
        <v>Eficiência da Máquina Pública</v>
      </c>
      <c r="B10290" s="3" t="str">
        <f aca="false">B$8930</f>
        <v> Total</v>
      </c>
      <c r="C10290" s="3" t="n">
        <f aca="false">C$8930</f>
        <v>1</v>
      </c>
      <c r="D10290" s="3" t="s">
        <v>256</v>
      </c>
      <c r="E10290" s="3" t="n">
        <f aca="false">E$8930</f>
        <v>2019</v>
      </c>
      <c r="F10290" s="3" t="n">
        <f aca="false">F$8930</f>
        <v>2019</v>
      </c>
      <c r="G10290" s="3" t="n">
        <v>77.9359175122935</v>
      </c>
      <c r="H10290" s="3" t="n">
        <f aca="false">H$8930</f>
        <v>1</v>
      </c>
      <c r="I10290" s="3" t="n">
        <f aca="false">I$8930</f>
        <v>0.079</v>
      </c>
      <c r="J10290" s="3" t="n">
        <f aca="false">J$8930</f>
        <v>0.079</v>
      </c>
      <c r="K10290" s="3" t="str">
        <f aca="false">K$8930</f>
        <v>Nota obtida via normalização e ponderação de indicadores que variam de 0 a 100.</v>
      </c>
      <c r="L10290" s="3" t="str">
        <f aca="false">L$8930</f>
        <v>Tendências</v>
      </c>
      <c r="M10290" s="3" t="str">
        <f aca="false">M$8930</f>
        <v>Nota de 0 a 100</v>
      </c>
      <c r="N10290" s="5"/>
      <c r="O10290" s="3" t="n">
        <v>90.8178253383286</v>
      </c>
    </row>
    <row r="10291" customFormat="false" ht="15" hidden="false" customHeight="true" outlineLevel="0" collapsed="false">
      <c r="A10291" s="3" t="str">
        <f aca="false">A$8931</f>
        <v>Infraestrutura</v>
      </c>
      <c r="B10291" s="3" t="str">
        <f aca="false">B$8931</f>
        <v>Acessibilidade do Serviço de Telecomunicações</v>
      </c>
      <c r="C10291" s="3" t="n">
        <f aca="false">C$8931</f>
        <v>1</v>
      </c>
      <c r="D10291" s="3" t="s">
        <v>256</v>
      </c>
      <c r="E10291" s="3" t="n">
        <f aca="false">E$8931</f>
        <v>2018</v>
      </c>
      <c r="F10291" s="3" t="n">
        <f aca="false">F$8931</f>
        <v>2019</v>
      </c>
      <c r="G10291" s="3" t="n">
        <v>134.43320379687</v>
      </c>
      <c r="H10291" s="3" t="n">
        <f aca="false">H$8931</f>
        <v>0.102626310390346</v>
      </c>
      <c r="I10291" s="3" t="n">
        <f aca="false">I$8931</f>
        <v>0.127</v>
      </c>
      <c r="J10291" s="3" t="n">
        <f aca="false">J$8931</f>
        <v>0.0130335414195739</v>
      </c>
      <c r="K10291" s="3" t="str">
        <f aca="false">K$8931</f>
        <v>Densidade de acessos por 100 habitantes (telefonia móvel e banda larga).</v>
      </c>
      <c r="L10291" s="3" t="str">
        <f aca="false">L$8931</f>
        <v>ANATEL e IBGE</v>
      </c>
      <c r="M10291" s="3" t="str">
        <f aca="false">M$8931</f>
        <v>Acessos por 100 mil habitantes</v>
      </c>
      <c r="N10291" s="5"/>
      <c r="O10291" s="3" t="n">
        <v>56.6959664180062</v>
      </c>
    </row>
    <row r="10292" customFormat="false" ht="15" hidden="false" customHeight="true" outlineLevel="0" collapsed="false">
      <c r="A10292" s="3" t="str">
        <f aca="false">A$8932</f>
        <v>Infraestrutura</v>
      </c>
      <c r="B10292" s="3" t="str">
        <f aca="false">B$8932</f>
        <v>Qualidade do Serviço de Telecomunicações</v>
      </c>
      <c r="C10292" s="3" t="n">
        <f aca="false">C$8932</f>
        <v>1</v>
      </c>
      <c r="D10292" s="3" t="s">
        <v>256</v>
      </c>
      <c r="E10292" s="3" t="n">
        <f aca="false">E$8932</f>
        <v>2018</v>
      </c>
      <c r="F10292" s="3" t="n">
        <f aca="false">F$8932</f>
        <v>2019</v>
      </c>
      <c r="G10292" s="3" t="n">
        <v>76.55</v>
      </c>
      <c r="H10292" s="3" t="n">
        <f aca="false">H$8932</f>
        <v>0.0998607896894471</v>
      </c>
      <c r="I10292" s="3" t="n">
        <f aca="false">I$8932</f>
        <v>0.127</v>
      </c>
      <c r="J10292" s="3" t="n">
        <f aca="false">J$8932</f>
        <v>0.0126823202905598</v>
      </c>
      <c r="K10292" s="3" t="str">
        <f aca="false">K$8932</f>
        <v>Média do ranking de banda larga fixa e do de telefonia móvel (percentual de indicadores com cumprimento de metas).</v>
      </c>
      <c r="L10292" s="3" t="str">
        <f aca="false">L$8932</f>
        <v>ANATEL</v>
      </c>
      <c r="M10292" s="3" t="str">
        <f aca="false">M$8932</f>
        <v>Porcentagem %</v>
      </c>
      <c r="N10292" s="5"/>
      <c r="O10292" s="3" t="n">
        <v>86.9047619047619</v>
      </c>
    </row>
    <row r="10293" customFormat="false" ht="15" hidden="false" customHeight="true" outlineLevel="0" collapsed="false">
      <c r="A10293" s="3" t="str">
        <f aca="false">A$8933</f>
        <v>Infraestrutura</v>
      </c>
      <c r="B10293" s="3" t="str">
        <f aca="false">B$8933</f>
        <v>Custo de Combustíveis</v>
      </c>
      <c r="C10293" s="3" t="n">
        <f aca="false">C$8933</f>
        <v>-1</v>
      </c>
      <c r="D10293" s="3" t="s">
        <v>256</v>
      </c>
      <c r="E10293" s="3" t="n">
        <f aca="false">E$8933</f>
        <v>2018</v>
      </c>
      <c r="F10293" s="3" t="n">
        <f aca="false">F$8933</f>
        <v>2019</v>
      </c>
      <c r="G10293" s="3" t="n">
        <v>3.62793634491866</v>
      </c>
      <c r="H10293" s="3" t="n">
        <f aca="false">H$8933</f>
        <v>0.0924769858116104</v>
      </c>
      <c r="I10293" s="3" t="n">
        <f aca="false">I$8933</f>
        <v>0.127</v>
      </c>
      <c r="J10293" s="3" t="n">
        <f aca="false">J$8933</f>
        <v>0.0117445771980745</v>
      </c>
      <c r="K10293" s="3" t="str">
        <f aca="false">K$8933</f>
        <v>Preço médio pago em reais por consumidores finais (etanol, gasolina e diesel), ponderado pela participação dos combustíveis no consumo total.</v>
      </c>
      <c r="L10293" s="3" t="str">
        <f aca="false">L$8933</f>
        <v>ANP</v>
      </c>
      <c r="M10293" s="3" t="str">
        <f aca="false">M$8933</f>
        <v>Reais (R$)</v>
      </c>
      <c r="N10293" s="5" t="str">
        <f aca="false">N$6</f>
        <v>A partir da edição de 2018, ou seja, do dado de 2017 o preço pago passou a ser ponderado pela participação dos combustíveis no consumo total.</v>
      </c>
      <c r="O10293" s="3" t="n">
        <v>98.8953873026624</v>
      </c>
    </row>
    <row r="10294" customFormat="false" ht="15" hidden="false" customHeight="true" outlineLevel="0" collapsed="false">
      <c r="A10294" s="3" t="str">
        <f aca="false">A$8934</f>
        <v>Infraestrutura</v>
      </c>
      <c r="B10294" s="3" t="str">
        <f aca="false">B$8934</f>
        <v>Custo de Saneamento Básico</v>
      </c>
      <c r="C10294" s="3" t="n">
        <f aca="false">C$8934</f>
        <v>-1</v>
      </c>
      <c r="D10294" s="3" t="s">
        <v>256</v>
      </c>
      <c r="E10294" s="3" t="n">
        <f aca="false">E$8934</f>
        <v>2017</v>
      </c>
      <c r="F10294" s="3" t="n">
        <f aca="false">F$8934</f>
        <v>2019</v>
      </c>
      <c r="G10294" s="3" t="n">
        <v>4.14</v>
      </c>
      <c r="H10294" s="3" t="n">
        <f aca="false">H$8934</f>
        <v>0.0967723308328037</v>
      </c>
      <c r="I10294" s="3" t="n">
        <f aca="false">I$8934</f>
        <v>0.127</v>
      </c>
      <c r="J10294" s="3" t="n">
        <f aca="false">J$8934</f>
        <v>0.0122900860157661</v>
      </c>
      <c r="K10294" s="3" t="str">
        <f aca="false">K$8934</f>
        <v>Tarifa média praticada pelo serviço de tratamento e distribuição.</v>
      </c>
      <c r="L10294" s="3" t="str">
        <f aca="false">L$8934</f>
        <v>SNIS</v>
      </c>
      <c r="M10294" s="3" t="str">
        <f aca="false">M$8934</f>
        <v>Reais ($) por m3</v>
      </c>
      <c r="N10294" s="5"/>
      <c r="O10294" s="3" t="n">
        <v>49.4818652849741</v>
      </c>
    </row>
    <row r="10295" customFormat="false" ht="15" hidden="false" customHeight="true" outlineLevel="0" collapsed="false">
      <c r="A10295" s="3" t="str">
        <f aca="false">A$8935</f>
        <v>Infraestrutura</v>
      </c>
      <c r="B10295" s="3" t="str">
        <f aca="false">B$8935</f>
        <v>Disponibilidade de Voos Diretos</v>
      </c>
      <c r="C10295" s="3" t="n">
        <f aca="false">C$8935</f>
        <v>1</v>
      </c>
      <c r="D10295" s="3" t="s">
        <v>256</v>
      </c>
      <c r="E10295" s="3" t="n">
        <f aca="false">E$8935</f>
        <v>2018</v>
      </c>
      <c r="F10295" s="3" t="n">
        <f aca="false">F$8935</f>
        <v>2019</v>
      </c>
      <c r="G10295" s="3" t="n">
        <v>44806</v>
      </c>
      <c r="H10295" s="3" t="n">
        <f aca="false">H$8935</f>
        <v>0.102449148056252</v>
      </c>
      <c r="I10295" s="3" t="n">
        <f aca="false">I$8935</f>
        <v>0.127</v>
      </c>
      <c r="J10295" s="3" t="n">
        <f aca="false">J$8935</f>
        <v>0.013011041803144</v>
      </c>
      <c r="K10295" s="3" t="str">
        <f aca="false">K$8935</f>
        <v>Número de voos diretos domésticos regulares.</v>
      </c>
      <c r="L10295" s="3" t="str">
        <f aca="false">L$8935</f>
        <v>ANAC</v>
      </c>
      <c r="M10295" s="3" t="str">
        <f aca="false">M$8935</f>
        <v>Número de voos</v>
      </c>
      <c r="N10295" s="5"/>
      <c r="O10295" s="3" t="n">
        <v>18.1127259014301</v>
      </c>
    </row>
    <row r="10296" customFormat="false" ht="15" hidden="false" customHeight="true" outlineLevel="0" collapsed="false">
      <c r="A10296" s="3" t="str">
        <f aca="false">A$8936</f>
        <v>Infraestrutura</v>
      </c>
      <c r="B10296" s="3" t="str">
        <f aca="false">B$8936</f>
        <v>Acesso à Energia Elétrica</v>
      </c>
      <c r="C10296" s="3" t="n">
        <f aca="false">C$8936</f>
        <v>1</v>
      </c>
      <c r="D10296" s="3" t="s">
        <v>256</v>
      </c>
      <c r="E10296" s="3" t="n">
        <f aca="false">E$8936</f>
        <v>2018</v>
      </c>
      <c r="F10296" s="3" t="n">
        <f aca="false">F$8936</f>
        <v>2019</v>
      </c>
      <c r="G10296" s="3" t="n">
        <v>99.8876361193581</v>
      </c>
      <c r="H10296" s="3" t="n">
        <f aca="false">H$8936</f>
        <v>0.0432287942732212</v>
      </c>
      <c r="I10296" s="3" t="n">
        <f aca="false">I$8936</f>
        <v>0.127</v>
      </c>
      <c r="J10296" s="3" t="n">
        <f aca="false">J$8936</f>
        <v>0.00549005687269909</v>
      </c>
      <c r="K10296" s="3" t="str">
        <f aca="false">K$8936</f>
        <v>Proporção de domicílios com acesso a energia elétrica (iluminação elétrica).</v>
      </c>
      <c r="L10296" s="3" t="str">
        <f aca="false">L$8936</f>
        <v>IBGE</v>
      </c>
      <c r="M10296" s="3" t="str">
        <f aca="false">M$8936</f>
        <v>Porcentagem %</v>
      </c>
      <c r="N10296" s="5"/>
      <c r="O10296" s="3" t="n">
        <v>96.529725997795</v>
      </c>
    </row>
    <row r="10297" customFormat="false" ht="15" hidden="false" customHeight="true" outlineLevel="0" collapsed="false">
      <c r="A10297" s="3" t="str">
        <f aca="false">A$8937</f>
        <v>Infraestrutura</v>
      </c>
      <c r="B10297" s="3" t="str">
        <f aca="false">B$8937</f>
        <v>Custo da Energia Elétrica</v>
      </c>
      <c r="C10297" s="3" t="n">
        <f aca="false">C$8937</f>
        <v>-1</v>
      </c>
      <c r="D10297" s="3" t="s">
        <v>256</v>
      </c>
      <c r="E10297" s="3" t="n">
        <f aca="false">E$8937</f>
        <v>2018</v>
      </c>
      <c r="F10297" s="3" t="n">
        <f aca="false">F$8937</f>
        <v>2019</v>
      </c>
      <c r="G10297" s="3" t="n">
        <v>740.838391202877</v>
      </c>
      <c r="H10297" s="3" t="n">
        <f aca="false">H$8937</f>
        <v>0.114630637462429</v>
      </c>
      <c r="I10297" s="3" t="n">
        <f aca="false">I$8937</f>
        <v>0.127</v>
      </c>
      <c r="J10297" s="3" t="n">
        <f aca="false">J$8937</f>
        <v>0.0145580909577285</v>
      </c>
      <c r="K10297" s="3" t="str">
        <f aca="false">K$8937</f>
        <v>Tarifa média praticada para o consumo comercial, residencial e industrial.</v>
      </c>
      <c r="L10297" s="3" t="str">
        <f aca="false">L$8937</f>
        <v>ANEEL</v>
      </c>
      <c r="M10297" s="3" t="str">
        <f aca="false">M$8937</f>
        <v>Reais (R$) por MWh</v>
      </c>
      <c r="N10297" s="5"/>
      <c r="O10297" s="3" t="n">
        <v>41.5101825244142</v>
      </c>
    </row>
    <row r="10298" customFormat="false" ht="15" hidden="false" customHeight="true" outlineLevel="0" collapsed="false">
      <c r="A10298" s="3" t="str">
        <f aca="false">A$8938</f>
        <v>Infraestrutura</v>
      </c>
      <c r="B10298" s="3" t="str">
        <f aca="false">B$8938</f>
        <v>Qualidade da Energia Elétrica</v>
      </c>
      <c r="C10298" s="3" t="n">
        <f aca="false">C$8938</f>
        <v>-1</v>
      </c>
      <c r="D10298" s="3" t="s">
        <v>256</v>
      </c>
      <c r="E10298" s="3" t="n">
        <f aca="false">E$8938</f>
        <v>2018</v>
      </c>
      <c r="F10298" s="3" t="n">
        <f aca="false">F$8938</f>
        <v>2019</v>
      </c>
      <c r="G10298" s="3" t="n">
        <v>0.881350852570947</v>
      </c>
      <c r="H10298" s="3" t="n">
        <f aca="false">H$8938</f>
        <v>0.130636551781839</v>
      </c>
      <c r="I10298" s="3" t="n">
        <f aca="false">I$8938</f>
        <v>0.127</v>
      </c>
      <c r="J10298" s="3" t="n">
        <f aca="false">J$8938</f>
        <v>0.0165908420762936</v>
      </c>
      <c r="K10298" s="3" t="str">
        <f aca="false">K$8938</f>
        <v>O indicador aponta o Desempenho Global de Continuidade, que considera a duração e frequência de interrupções no serviço de energia.</v>
      </c>
      <c r="L10298" s="3" t="str">
        <f aca="false">L$8938</f>
        <v>ANEEL</v>
      </c>
      <c r="M10298" s="3" t="str">
        <f aca="false">M$8938</f>
        <v>Pontuação</v>
      </c>
      <c r="N10298" s="5"/>
      <c r="O10298" s="3" t="n">
        <v>91.45883460579</v>
      </c>
    </row>
    <row r="10299" customFormat="false" ht="15" hidden="false" customHeight="true" outlineLevel="0" collapsed="false">
      <c r="A10299" s="3" t="str">
        <f aca="false">A$8939</f>
        <v>Infraestrutura</v>
      </c>
      <c r="B10299" s="3" t="str">
        <f aca="false">B$8939</f>
        <v>Qualidade das Rodovias</v>
      </c>
      <c r="C10299" s="3" t="n">
        <f aca="false">C$8939</f>
        <v>1</v>
      </c>
      <c r="D10299" s="3" t="s">
        <v>256</v>
      </c>
      <c r="E10299" s="3" t="n">
        <f aca="false">E$8939</f>
        <v>2018</v>
      </c>
      <c r="F10299" s="3" t="n">
        <f aca="false">F$8939</f>
        <v>2019</v>
      </c>
      <c r="G10299" s="3" t="n">
        <v>3.27503949447077</v>
      </c>
      <c r="H10299" s="3" t="n">
        <f aca="false">H$8939</f>
        <v>0.217318451702051</v>
      </c>
      <c r="I10299" s="3" t="n">
        <f aca="false">I$8939</f>
        <v>0.127</v>
      </c>
      <c r="J10299" s="3" t="n">
        <f aca="false">J$8939</f>
        <v>0.0275994433661605</v>
      </c>
      <c r="K10299" s="3" t="str">
        <f aca="false">K$8939</f>
        <v>Avaliação das condições das vias rodoviárias (nota entre 1 (ruim) a 5 (ótimo) ponderada pela extensão pesquisada).</v>
      </c>
      <c r="L10299" s="3" t="str">
        <f aca="false">L$8939</f>
        <v>CNT</v>
      </c>
      <c r="M10299" s="3" t="str">
        <f aca="false">M$8939</f>
        <v>Pontuação de 1 a 5</v>
      </c>
      <c r="N10299" s="5"/>
      <c r="O10299" s="3" t="n">
        <v>55.1963795952372</v>
      </c>
    </row>
    <row r="10300" customFormat="false" ht="15" hidden="false" customHeight="true" outlineLevel="0" collapsed="false">
      <c r="A10300" s="3" t="str">
        <f aca="false">A$8940</f>
        <v>Infraestrutura</v>
      </c>
      <c r="B10300" s="3" t="str">
        <f aca="false">B$8940</f>
        <v> Total</v>
      </c>
      <c r="C10300" s="3" t="n">
        <f aca="false">C$8940</f>
        <v>1</v>
      </c>
      <c r="D10300" s="3" t="s">
        <v>256</v>
      </c>
      <c r="E10300" s="3" t="n">
        <f aca="false">E$8940</f>
        <v>2019</v>
      </c>
      <c r="F10300" s="3" t="n">
        <f aca="false">F$8940</f>
        <v>2019</v>
      </c>
      <c r="G10300" s="3" t="n">
        <v>63.1607929891056</v>
      </c>
      <c r="H10300" s="3" t="n">
        <f aca="false">H$8940</f>
        <v>1</v>
      </c>
      <c r="I10300" s="3" t="n">
        <f aca="false">I$8940</f>
        <v>0.127</v>
      </c>
      <c r="J10300" s="3" t="n">
        <f aca="false">J$8940</f>
        <v>0.127</v>
      </c>
      <c r="K10300" s="3" t="str">
        <f aca="false">K$8940</f>
        <v>Nota obtida via normalização e ponderação de indicadores que variam de 0 a 100.</v>
      </c>
      <c r="L10300" s="3" t="str">
        <f aca="false">L$8940</f>
        <v>Tendências</v>
      </c>
      <c r="M10300" s="3" t="str">
        <f aca="false">M$8940</f>
        <v>Nota de 0 a 100</v>
      </c>
      <c r="N10300" s="5"/>
      <c r="O10300" s="3" t="n">
        <v>51.915821437133</v>
      </c>
    </row>
    <row r="10301" customFormat="false" ht="15" hidden="false" customHeight="true" outlineLevel="0" collapsed="false">
      <c r="A10301" s="3" t="str">
        <f aca="false">A$8941</f>
        <v>Inovação</v>
      </c>
      <c r="B10301" s="3" t="str">
        <f aca="false">B$8941</f>
        <v>Investimentos Públicos em P&amp;D</v>
      </c>
      <c r="C10301" s="3" t="n">
        <f aca="false">C$8941</f>
        <v>1</v>
      </c>
      <c r="D10301" s="3" t="s">
        <v>256</v>
      </c>
      <c r="E10301" s="3" t="n">
        <f aca="false">E$8941</f>
        <v>2016</v>
      </c>
      <c r="F10301" s="3" t="n">
        <f aca="false">F$8941</f>
        <v>2019</v>
      </c>
      <c r="G10301" s="3" t="n">
        <v>0.244937426465757</v>
      </c>
      <c r="H10301" s="3" t="n">
        <f aca="false">H$8941</f>
        <v>0.27697122446636</v>
      </c>
      <c r="I10301" s="3" t="n">
        <f aca="false">I$8941</f>
        <v>0.068</v>
      </c>
      <c r="J10301" s="3" t="n">
        <f aca="false">J$8941</f>
        <v>0.0188340432637125</v>
      </c>
      <c r="K10301" s="3" t="str">
        <f aca="false">K$8941</f>
        <v>Participação de Investimento público em P&amp;D no PIB estadual.</v>
      </c>
      <c r="L10301" s="3" t="str">
        <f aca="false">L$8941</f>
        <v>MCTIC e IBGE</v>
      </c>
      <c r="M10301" s="3" t="str">
        <f aca="false">M$8941</f>
        <v>Porcentagem %</v>
      </c>
      <c r="N10301" s="5" t="str">
        <f aca="false">N$68</f>
        <v>O PIB utilizado é o oficial divulgado pelo IBGE</v>
      </c>
      <c r="O10301" s="3" t="n">
        <v>46.383140686511</v>
      </c>
    </row>
    <row r="10302" customFormat="false" ht="15" hidden="false" customHeight="true" outlineLevel="0" collapsed="false">
      <c r="A10302" s="3" t="str">
        <f aca="false">A$8942</f>
        <v>Inovação</v>
      </c>
      <c r="B10302" s="3" t="str">
        <f aca="false">B$8942</f>
        <v>Patentes</v>
      </c>
      <c r="C10302" s="3" t="n">
        <f aca="false">C$8942</f>
        <v>1</v>
      </c>
      <c r="D10302" s="3" t="s">
        <v>256</v>
      </c>
      <c r="E10302" s="3" t="n">
        <f aca="false">E$8942</f>
        <v>2017</v>
      </c>
      <c r="F10302" s="3" t="n">
        <f aca="false">F$8942</f>
        <v>2019</v>
      </c>
      <c r="G10302" s="3" t="n">
        <v>0.343573619299491</v>
      </c>
      <c r="H10302" s="3" t="n">
        <f aca="false">H$8942</f>
        <v>0.235363276193226</v>
      </c>
      <c r="I10302" s="3" t="n">
        <f aca="false">I$8942</f>
        <v>0.068</v>
      </c>
      <c r="J10302" s="3" t="n">
        <f aca="false">J$8942</f>
        <v>0.0160047027811393</v>
      </c>
      <c r="K10302" s="3" t="str">
        <f aca="false">K$8942</f>
        <v>Total de concessões de patentes, englobando os tipos: "Patente de Invenção", "Modelo de Utilidade" e "Certificado de Adição" em relação ao PIB.</v>
      </c>
      <c r="L10302" s="3" t="str">
        <f aca="false">L$8942</f>
        <v>INPI e Tendências</v>
      </c>
      <c r="M10302" s="3" t="str">
        <f aca="false">M$8942</f>
        <v>Patentes pelo PIB em 1 bilhão de reais</v>
      </c>
      <c r="N10302" s="3" t="str">
        <f aca="false">N$69</f>
        <v>O PIB utilizado para cálculo é estimado pela Tendências</v>
      </c>
      <c r="O10302" s="3" t="n">
        <v>73.4479640016983</v>
      </c>
    </row>
    <row r="10303" customFormat="false" ht="15" hidden="false" customHeight="true" outlineLevel="0" collapsed="false">
      <c r="A10303" s="3" t="str">
        <f aca="false">A$8943</f>
        <v>Inovação</v>
      </c>
      <c r="B10303" s="3" t="str">
        <f aca="false">B$8943</f>
        <v>Bolsa de Mestrado e Doutorado</v>
      </c>
      <c r="C10303" s="3" t="n">
        <f aca="false">C$8943</f>
        <v>1</v>
      </c>
      <c r="D10303" s="3" t="s">
        <v>256</v>
      </c>
      <c r="E10303" s="3" t="n">
        <f aca="false">E$8943</f>
        <v>2017</v>
      </c>
      <c r="F10303" s="3" t="n">
        <f aca="false">F$8943</f>
        <v>2019</v>
      </c>
      <c r="G10303" s="3" t="n">
        <v>32.7991113932085</v>
      </c>
      <c r="H10303" s="3" t="n">
        <f aca="false">H$8943</f>
        <v>0.267071958016711</v>
      </c>
      <c r="I10303" s="3" t="n">
        <f aca="false">I$8943</f>
        <v>0.068</v>
      </c>
      <c r="J10303" s="3" t="n">
        <f aca="false">J$8943</f>
        <v>0.0181608931451364</v>
      </c>
      <c r="K10303" s="3" t="str">
        <f aca="false">K$8943</f>
        <v>Proporção de discentes de pós-graduação beneficiados pela Bolsa CNPq, CAPES ou FAPs dos Estados.</v>
      </c>
      <c r="L10303" s="3" t="str">
        <f aca="false">L$8943</f>
        <v>CNPQ, CAPES e CONFAP</v>
      </c>
      <c r="M10303" s="3" t="str">
        <f aca="false">M$8943</f>
        <v>Porcentagem %</v>
      </c>
      <c r="N103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303" s="3" t="n">
        <v>55.9472544877848</v>
      </c>
    </row>
    <row r="10304" customFormat="false" ht="15" hidden="false" customHeight="true" outlineLevel="0" collapsed="false">
      <c r="A10304" s="3" t="str">
        <f aca="false">A$8944</f>
        <v>Inovação</v>
      </c>
      <c r="B10304" s="3" t="str">
        <f aca="false">B$8944</f>
        <v>Empreendimentos Inovadores</v>
      </c>
      <c r="C10304" s="3" t="n">
        <f aca="false">C$8944</f>
        <v>1</v>
      </c>
      <c r="D10304" s="3" t="s">
        <v>256</v>
      </c>
      <c r="E10304" s="3" t="n">
        <f aca="false">E$8944</f>
        <v>2019</v>
      </c>
      <c r="F10304" s="3" t="n">
        <f aca="false">F$8944</f>
        <v>2019</v>
      </c>
      <c r="G10304" s="3" t="n">
        <v>2.82297801773483</v>
      </c>
      <c r="H10304" s="3" t="n">
        <f aca="false">H$8944</f>
        <v>0.220593541323703</v>
      </c>
      <c r="I10304" s="3" t="n">
        <f aca="false">I$8944</f>
        <v>0.068</v>
      </c>
      <c r="J10304" s="3" t="n">
        <f aca="false">J$8944</f>
        <v>0.0150003608100118</v>
      </c>
      <c r="K10304" s="3" t="str">
        <f aca="false">K$8944</f>
        <v>Número de Aceleradoras, Incubadoras, Parques Tecnológicos e Parques Científicos associados à Anprotec (Associação Nacional de Entidades Promotoras de Empreendimentos Inovadores) para cada 1 milhão de habitantes.</v>
      </c>
      <c r="L10304" s="3" t="str">
        <f aca="false">L$8944</f>
        <v>Anprotec</v>
      </c>
      <c r="M10304" s="3" t="str">
        <f aca="false">M$8944</f>
        <v>Quantidade por 1 milhão de habitantes</v>
      </c>
      <c r="N10304" s="5"/>
      <c r="O10304" s="3" t="n">
        <v>79.7638536543494</v>
      </c>
    </row>
    <row r="10305" customFormat="false" ht="15" hidden="false" customHeight="true" outlineLevel="0" collapsed="false">
      <c r="A10305" s="3" t="str">
        <f aca="false">A$8945</f>
        <v>Inovação</v>
      </c>
      <c r="B10305" s="3" t="str">
        <f aca="false">B$8945</f>
        <v> Total</v>
      </c>
      <c r="C10305" s="3" t="n">
        <f aca="false">C$8945</f>
        <v>1</v>
      </c>
      <c r="D10305" s="3" t="s">
        <v>256</v>
      </c>
      <c r="E10305" s="3" t="n">
        <f aca="false">E$8945</f>
        <v>2019</v>
      </c>
      <c r="F10305" s="3" t="n">
        <f aca="false">F$8945</f>
        <v>2019</v>
      </c>
      <c r="G10305" s="3" t="n">
        <v>62.6710824566507</v>
      </c>
      <c r="H10305" s="3" t="n">
        <f aca="false">H$8945</f>
        <v>1</v>
      </c>
      <c r="I10305" s="3" t="n">
        <f aca="false">I$8945</f>
        <v>0.068</v>
      </c>
      <c r="J10305" s="3" t="n">
        <f aca="false">J$8945</f>
        <v>0.068</v>
      </c>
      <c r="K10305" s="3" t="str">
        <f aca="false">K$8945</f>
        <v>Nota obtida via normalização e ponderação de indicadores que variam de 0 a 100.</v>
      </c>
      <c r="L10305" s="3" t="str">
        <f aca="false">L$8945</f>
        <v>Tendências</v>
      </c>
      <c r="M10305" s="3" t="str">
        <f aca="false">M$8945</f>
        <v>Nota de 0 a 100</v>
      </c>
      <c r="N10305" s="5"/>
      <c r="O10305" s="3" t="n">
        <v>87.9145557863386</v>
      </c>
    </row>
    <row r="10306" customFormat="false" ht="15.75" hidden="false" customHeight="true" outlineLevel="0" collapsed="false">
      <c r="A10306" s="3" t="str">
        <f aca="false">A$8946</f>
        <v>Potencial de Mercado</v>
      </c>
      <c r="B10306" s="3" t="str">
        <f aca="false">B$8946</f>
        <v>Tamanho de Mercado</v>
      </c>
      <c r="C10306" s="3" t="n">
        <f aca="false">C$8946</f>
        <v>1</v>
      </c>
      <c r="D10306" s="3" t="s">
        <v>256</v>
      </c>
      <c r="E10306" s="3" t="n">
        <f aca="false">E$8946</f>
        <v>2018</v>
      </c>
      <c r="F10306" s="3" t="n">
        <f aca="false">F$8946</f>
        <v>2019</v>
      </c>
      <c r="G10306" s="3" t="n">
        <v>439.098420278125</v>
      </c>
      <c r="H10306" s="3" t="n">
        <f aca="false">H$8946</f>
        <v>0.386075959041128</v>
      </c>
      <c r="I10306" s="3" t="n">
        <f aca="false">I$8946</f>
        <v>0.077</v>
      </c>
      <c r="J10306" s="3" t="n">
        <f aca="false">J$8946</f>
        <v>0.0297278488461669</v>
      </c>
      <c r="K10306" s="3" t="str">
        <f aca="false">K$8946</f>
        <v>Nível do Produto Interno Bruto (PIB) em R$ bilhões. </v>
      </c>
      <c r="L10306" s="3" t="str">
        <f aca="false">L$8946</f>
        <v>Tendências</v>
      </c>
      <c r="M10306" s="3" t="str">
        <f aca="false">M$8946</f>
        <v>R$ bilhões</v>
      </c>
      <c r="N10306" s="5" t="str">
        <f aca="false">N$2</f>
        <v>O PIB utilizado para cálculo é estimado pela Tendências</v>
      </c>
      <c r="O10306" s="3" t="n">
        <v>19.379281973193</v>
      </c>
    </row>
    <row r="10307" customFormat="false" ht="15" hidden="false" customHeight="true" outlineLevel="0" collapsed="false">
      <c r="A10307" s="3" t="str">
        <f aca="false">A$8947</f>
        <v>Potencial de Mercado</v>
      </c>
      <c r="B10307" s="3" t="str">
        <f aca="false">B$8947</f>
        <v>Taxa de Crescimento</v>
      </c>
      <c r="C10307" s="3" t="n">
        <f aca="false">C$8947</f>
        <v>1</v>
      </c>
      <c r="D10307" s="3" t="s">
        <v>256</v>
      </c>
      <c r="E10307" s="3" t="n">
        <f aca="false">E$8947</f>
        <v>2018</v>
      </c>
      <c r="F10307" s="3" t="n">
        <f aca="false">F$8947</f>
        <v>2019</v>
      </c>
      <c r="G10307" s="3" t="n">
        <v>-0.902280191330423</v>
      </c>
      <c r="H10307" s="3" t="n">
        <f aca="false">H$8947</f>
        <v>0.34322762312315</v>
      </c>
      <c r="I10307" s="3" t="n">
        <f aca="false">I$8947</f>
        <v>0.077</v>
      </c>
      <c r="J10307" s="3" t="n">
        <f aca="false">J$8947</f>
        <v>0.0264285269804825</v>
      </c>
      <c r="K10307" s="3" t="str">
        <f aca="false">K$8947</f>
        <v>Média Móvel de quatro períodos para a taxa de crescimento anual do PIB. </v>
      </c>
      <c r="L10307" s="3" t="str">
        <f aca="false">L$8947</f>
        <v>IBGE e Tendências</v>
      </c>
      <c r="M10307" s="3" t="str">
        <f aca="false">M$8947</f>
        <v>Porcentagem %</v>
      </c>
      <c r="N10307" s="5" t="str">
        <f aca="false">N$3</f>
        <v>O PIB utilizado para cálculo é estimado pela Tendências</v>
      </c>
      <c r="O10307" s="3" t="n">
        <v>47.631578966739</v>
      </c>
    </row>
    <row r="10308" customFormat="false" ht="15" hidden="false" customHeight="true" outlineLevel="0" collapsed="false">
      <c r="A10308" s="3" t="str">
        <f aca="false">A$8948</f>
        <v>Potencial de Mercado</v>
      </c>
      <c r="B10308" s="3" t="str">
        <f aca="false">B$8948</f>
        <v>Crescimento Potencial da Força de Trabalho</v>
      </c>
      <c r="C10308" s="3" t="n">
        <f aca="false">C$8948</f>
        <v>1</v>
      </c>
      <c r="D10308" s="3" t="s">
        <v>256</v>
      </c>
      <c r="E10308" s="3" t="n">
        <f aca="false">E$8948</f>
        <v>2018</v>
      </c>
      <c r="F10308" s="3" t="n">
        <f aca="false">F$8948</f>
        <v>2019</v>
      </c>
      <c r="G10308" s="3" t="n">
        <v>0.237390908541357</v>
      </c>
      <c r="H10308" s="3" t="n">
        <f aca="false">H$8948</f>
        <v>0.270696417835722</v>
      </c>
      <c r="I10308" s="3" t="n">
        <f aca="false">I$8948</f>
        <v>0.077</v>
      </c>
      <c r="J10308" s="3" t="n">
        <f aca="false">J$8948</f>
        <v>0.0208436241733506</v>
      </c>
      <c r="K10308" s="3" t="str">
        <f aca="false">K$8948</f>
        <v>Média da taxa de crescimento da PIA para os próximos 10 anos (população com idade entre 15 e 64 anos).</v>
      </c>
      <c r="L10308" s="3" t="str">
        <f aca="false">L$8948</f>
        <v>IBGE</v>
      </c>
      <c r="M10308" s="3" t="str">
        <f aca="false">M$8948</f>
        <v>Porcentagem %</v>
      </c>
      <c r="N10308" s="5"/>
      <c r="O10308" s="3" t="n">
        <v>13.444386900595</v>
      </c>
    </row>
    <row r="10309" customFormat="false" ht="15" hidden="false" customHeight="true" outlineLevel="0" collapsed="false">
      <c r="A10309" s="3" t="str">
        <f aca="false">A$8949</f>
        <v>Potencial de Mercado</v>
      </c>
      <c r="B10309" s="3" t="str">
        <f aca="false">B$8949</f>
        <v> Total</v>
      </c>
      <c r="C10309" s="3" t="n">
        <f aca="false">C$8949</f>
        <v>1</v>
      </c>
      <c r="D10309" s="3" t="s">
        <v>256</v>
      </c>
      <c r="E10309" s="3" t="n">
        <f aca="false">E$8949</f>
        <v>2019</v>
      </c>
      <c r="F10309" s="3" t="n">
        <f aca="false">F$8949</f>
        <v>2019</v>
      </c>
      <c r="G10309" s="3" t="n">
        <v>27.4696958816739</v>
      </c>
      <c r="H10309" s="3" t="n">
        <f aca="false">H$8949</f>
        <v>1</v>
      </c>
      <c r="I10309" s="3" t="n">
        <f aca="false">I$8949</f>
        <v>0.077</v>
      </c>
      <c r="J10309" s="3" t="n">
        <f aca="false">J$8949</f>
        <v>0.077</v>
      </c>
      <c r="K10309" s="3" t="str">
        <f aca="false">K$8949</f>
        <v>Nota obtida via normalização e ponderação de indicadores que variam de 0 a 100.</v>
      </c>
      <c r="L10309" s="3" t="str">
        <f aca="false">L$8949</f>
        <v>Tendências</v>
      </c>
      <c r="M10309" s="3" t="str">
        <f aca="false">M$8949</f>
        <v>Nota de 0 a 100</v>
      </c>
      <c r="N10309" s="5"/>
      <c r="O10309" s="3" t="n">
        <v>31.7038561554138</v>
      </c>
    </row>
    <row r="10310" customFormat="false" ht="15" hidden="false" customHeight="true" outlineLevel="0" collapsed="false">
      <c r="A10310" s="3" t="str">
        <f aca="false">A$8950</f>
        <v>Solidez Fiscal</v>
      </c>
      <c r="B10310" s="3" t="str">
        <f aca="false">B$8950</f>
        <v>Taxa de Investimentos</v>
      </c>
      <c r="C10310" s="3" t="n">
        <f aca="false">C$8950</f>
        <v>1</v>
      </c>
      <c r="D10310" s="3" t="s">
        <v>256</v>
      </c>
      <c r="E10310" s="3" t="n">
        <f aca="false">E$8950</f>
        <v>2018</v>
      </c>
      <c r="F10310" s="3" t="n">
        <f aca="false">F$8950</f>
        <v>2019</v>
      </c>
      <c r="G10310" s="3" t="n">
        <v>4.44470961544521</v>
      </c>
      <c r="H10310" s="3" t="n">
        <f aca="false">H$8950</f>
        <v>0.170878190955034</v>
      </c>
      <c r="I10310" s="3" t="n">
        <f aca="false">I$8950</f>
        <v>0.12</v>
      </c>
      <c r="J10310" s="3" t="n">
        <f aca="false">J$8950</f>
        <v>0.0205053829146041</v>
      </c>
      <c r="K10310" s="3" t="str">
        <f aca="false">K$8950</f>
        <v>Investimento liquidado / receita corrente líquida</v>
      </c>
      <c r="L10310" s="3" t="str">
        <f aca="false">L$8950</f>
        <v>Siconfi</v>
      </c>
      <c r="M10310" s="3" t="str">
        <f aca="false">M$8950</f>
        <v>Porcentagem %</v>
      </c>
      <c r="N10310" s="5" t="str">
        <f aca="false">N$55</f>
        <v>Antes da edição de 2020 o indicador era conhecido como "Capacidade de Investimento"</v>
      </c>
      <c r="O10310" s="3" t="n">
        <v>20.1871706277118</v>
      </c>
    </row>
    <row r="10311" customFormat="false" ht="15" hidden="false" customHeight="true" outlineLevel="0" collapsed="false">
      <c r="A10311" s="3" t="str">
        <f aca="false">A$8951</f>
        <v>Solidez Fiscal</v>
      </c>
      <c r="B10311" s="3" t="str">
        <f aca="false">B$8951</f>
        <v>Resultado Nominal</v>
      </c>
      <c r="C10311" s="3" t="n">
        <f aca="false">C$8951</f>
        <v>1</v>
      </c>
      <c r="D10311" s="3" t="s">
        <v>256</v>
      </c>
      <c r="E10311" s="3" t="n">
        <f aca="false">E$8951</f>
        <v>2018</v>
      </c>
      <c r="F10311" s="3" t="n">
        <f aca="false">F$8951</f>
        <v>2019</v>
      </c>
      <c r="G10311" s="3" t="n">
        <v>-0.798973366435219</v>
      </c>
      <c r="H10311" s="3" t="n">
        <f aca="false">H$8951</f>
        <v>0.097306857183677</v>
      </c>
      <c r="I10311" s="3" t="n">
        <f aca="false">I$8951</f>
        <v>0.12</v>
      </c>
      <c r="J10311" s="3" t="n">
        <f aca="false">J$8951</f>
        <v>0.0116768228620412</v>
      </c>
      <c r="K103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311" s="3" t="str">
        <f aca="false">L$8951</f>
        <v>Siconfi</v>
      </c>
      <c r="M10311" s="3" t="str">
        <f aca="false">M$8951</f>
        <v>Porcentagem %</v>
      </c>
      <c r="N10311" s="5"/>
      <c r="O10311" s="3" t="n">
        <v>64.6011761650073</v>
      </c>
    </row>
    <row r="10312" customFormat="false" ht="15" hidden="false" customHeight="true" outlineLevel="0" collapsed="false">
      <c r="A10312" s="3" t="str">
        <f aca="false">A$8952</f>
        <v>Solidez Fiscal</v>
      </c>
      <c r="B10312" s="3" t="str">
        <f aca="false">B$8952</f>
        <v>Solvência Fiscal</v>
      </c>
      <c r="C10312" s="3" t="n">
        <f aca="false">C$8952</f>
        <v>-1</v>
      </c>
      <c r="D10312" s="3" t="s">
        <v>256</v>
      </c>
      <c r="E10312" s="3" t="n">
        <f aca="false">E$8952</f>
        <v>2018</v>
      </c>
      <c r="F10312" s="3" t="n">
        <f aca="false">F$8952</f>
        <v>2019</v>
      </c>
      <c r="G10312" s="3" t="n">
        <v>37.906176207981</v>
      </c>
      <c r="H10312" s="3" t="n">
        <f aca="false">H$8952</f>
        <v>0.0933880517377633</v>
      </c>
      <c r="I10312" s="3" t="n">
        <f aca="false">I$8952</f>
        <v>0.12</v>
      </c>
      <c r="J10312" s="3" t="n">
        <f aca="false">J$8952</f>
        <v>0.0112065662085316</v>
      </c>
      <c r="K10312" s="3" t="str">
        <f aca="false">K$8952</f>
        <v>Dívida consolidada líquida / receita corrente líquida</v>
      </c>
      <c r="L10312" s="3" t="str">
        <f aca="false">L$8952</f>
        <v>Siconfi</v>
      </c>
      <c r="M10312" s="3" t="str">
        <f aca="false">M$8952</f>
        <v>Porcentagem %</v>
      </c>
      <c r="N10312" s="5"/>
      <c r="O10312" s="3" t="n">
        <v>85.9919300074731</v>
      </c>
    </row>
    <row r="10313" customFormat="false" ht="15" hidden="false" customHeight="true" outlineLevel="0" collapsed="false">
      <c r="A10313" s="3" t="str">
        <f aca="false">A$8953</f>
        <v>Solidez Fiscal</v>
      </c>
      <c r="B10313" s="3" t="str">
        <f aca="false">B$8953</f>
        <v>Sucesso do Planejamento Orçamentário</v>
      </c>
      <c r="C10313" s="3" t="n">
        <f aca="false">C$8953</f>
        <v>1</v>
      </c>
      <c r="D10313" s="3" t="s">
        <v>256</v>
      </c>
      <c r="E10313" s="3" t="n">
        <f aca="false">E$8953</f>
        <v>2018</v>
      </c>
      <c r="F10313" s="3" t="n">
        <f aca="false">F$8953</f>
        <v>2019</v>
      </c>
      <c r="G10313" s="3" t="n">
        <v>78.4400459345923</v>
      </c>
      <c r="H10313" s="3" t="n">
        <f aca="false">H$8953</f>
        <v>0.0794621636939316</v>
      </c>
      <c r="I10313" s="3" t="n">
        <f aca="false">I$8953</f>
        <v>0.12</v>
      </c>
      <c r="J10313" s="3" t="n">
        <f aca="false">J$8953</f>
        <v>0.00953545964327179</v>
      </c>
      <c r="K10313" s="3" t="str">
        <f aca="false">K$8953</f>
        <v>Despesa liquidada pela despesa total atualizada (dotação orçamentária).</v>
      </c>
      <c r="L10313" s="3" t="str">
        <f aca="false">L$8953</f>
        <v>Siconfi</v>
      </c>
      <c r="M10313" s="3" t="str">
        <f aca="false">M$8953</f>
        <v>Porcentagem %</v>
      </c>
      <c r="N10313" s="5" t="str">
        <f aca="false">N$58</f>
        <v>Antes de 2020 o indicador era chamado de "Sucesso da Execução Orçamentária"</v>
      </c>
      <c r="O10313" s="3" t="n">
        <v>37.7761239651049</v>
      </c>
    </row>
    <row r="10314" customFormat="false" ht="15" hidden="false" customHeight="true" outlineLevel="0" collapsed="false">
      <c r="A10314" s="3" t="str">
        <f aca="false">A$8954</f>
        <v>Solidez Fiscal</v>
      </c>
      <c r="B10314" s="3" t="str">
        <f aca="false">B$8954</f>
        <v>Dependência Fiscal</v>
      </c>
      <c r="C10314" s="3" t="n">
        <f aca="false">C$8954</f>
        <v>-1</v>
      </c>
      <c r="D10314" s="3" t="s">
        <v>256</v>
      </c>
      <c r="E10314" s="3" t="n">
        <f aca="false">E$8954</f>
        <v>2018</v>
      </c>
      <c r="F10314" s="3" t="n">
        <f aca="false">F$8954</f>
        <v>2019</v>
      </c>
      <c r="G10314" s="3" t="n">
        <v>80.7170299238076</v>
      </c>
      <c r="H10314" s="3" t="n">
        <f aca="false">H$8954</f>
        <v>0.0188498358038808</v>
      </c>
      <c r="I10314" s="3" t="n">
        <f aca="false">I$8954</f>
        <v>0.12</v>
      </c>
      <c r="J10314" s="3" t="n">
        <f aca="false">J$8954</f>
        <v>0.00226198029646569</v>
      </c>
      <c r="K10314" s="3" t="str">
        <f aca="false">K$8954</f>
        <v>Grau de autonomia financeira do Estado tendo por base a participação das receitas correntes próprias (realizadas) sobre a receita corrente total, dado pela fórmula: 1 – (transferências correntes/receita corrente total)</v>
      </c>
      <c r="L10314" s="3" t="str">
        <f aca="false">L$8954</f>
        <v>Siconfi</v>
      </c>
      <c r="M10314" s="3" t="str">
        <f aca="false">M$8954</f>
        <v>Porcentagem %</v>
      </c>
      <c r="N103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314" s="3" t="n">
        <v>84.1520691052441</v>
      </c>
    </row>
    <row r="10315" customFormat="false" ht="15" hidden="false" customHeight="true" outlineLevel="0" collapsed="false">
      <c r="A10315" s="3" t="str">
        <f aca="false">A$8955</f>
        <v>Solidez Fiscal</v>
      </c>
      <c r="B10315" s="3" t="str">
        <f aca="false">B$8955</f>
        <v>Resultado Primário</v>
      </c>
      <c r="C10315" s="3" t="n">
        <f aca="false">C$8955</f>
        <v>1</v>
      </c>
      <c r="D10315" s="3" t="s">
        <v>256</v>
      </c>
      <c r="E10315" s="3" t="n">
        <f aca="false">E$8955</f>
        <v>2018</v>
      </c>
      <c r="F10315" s="3" t="n">
        <f aca="false">F$8955</f>
        <v>2019</v>
      </c>
      <c r="G10315" s="3" t="n">
        <v>-0.10868720427136</v>
      </c>
      <c r="H10315" s="3" t="n">
        <f aca="false">H$8955</f>
        <v>0.000612010390159762</v>
      </c>
      <c r="I10315" s="3" t="n">
        <f aca="false">I$8955</f>
        <v>0.12</v>
      </c>
      <c r="J10315" s="3" t="n">
        <f aca="false">J$8955</f>
        <v>7.34412468191714E-005</v>
      </c>
      <c r="K10315" s="3" t="str">
        <f aca="false">K$8955</f>
        <v>O resultado primário é dado pela diferença entre receita primária realizada e a despesa primária empenhada no ano. A diferença é dividida pelo PIB nominal de cada Estado.</v>
      </c>
      <c r="L10315" s="3" t="str">
        <f aca="false">L$8955</f>
        <v>Siconfi e Tendências</v>
      </c>
      <c r="M10315" s="3" t="str">
        <f aca="false">M$8955</f>
        <v>Porcentagem %</v>
      </c>
      <c r="N10315" s="4" t="str">
        <f aca="false">N$2226</f>
        <v>O PIB utilizado para cálculo é estimado pela Tendências</v>
      </c>
      <c r="O10315" s="3" t="n">
        <v>31.8699719340499</v>
      </c>
    </row>
    <row r="10316" customFormat="false" ht="15" hidden="false" customHeight="true" outlineLevel="0" collapsed="false">
      <c r="A10316" s="3" t="str">
        <f aca="false">A$8956</f>
        <v>Solidez Fiscal</v>
      </c>
      <c r="B10316" s="3" t="str">
        <f aca="false">B$8956</f>
        <v>Gasto com Pessoal</v>
      </c>
      <c r="C10316" s="3" t="n">
        <f aca="false">C$8956</f>
        <v>-1</v>
      </c>
      <c r="D10316" s="3" t="s">
        <v>256</v>
      </c>
      <c r="E10316" s="3" t="n">
        <f aca="false">E$8956</f>
        <v>2018</v>
      </c>
      <c r="F10316" s="3" t="n">
        <f aca="false">F$8956</f>
        <v>2019</v>
      </c>
      <c r="G10316" s="3" t="n">
        <v>71.745071605795</v>
      </c>
      <c r="H10316" s="3" t="n">
        <f aca="false">H$8956</f>
        <v>0.236613693544795</v>
      </c>
      <c r="I10316" s="3" t="n">
        <f aca="false">I$8956</f>
        <v>0.12</v>
      </c>
      <c r="J10316" s="3" t="n">
        <f aca="false">J$8956</f>
        <v>0.0283936432253754</v>
      </c>
      <c r="K10316" s="3" t="str">
        <f aca="false">K$8956</f>
        <v>Gasto Empenhado com Pessoal (%RCL)</v>
      </c>
      <c r="L10316" s="3" t="str">
        <f aca="false">L$8956</f>
        <v>Siconfi</v>
      </c>
      <c r="M10316" s="3" t="str">
        <f aca="false">M$8956</f>
        <v>Porcentagem %</v>
      </c>
      <c r="N10316" s="5"/>
      <c r="O10316" s="3" t="n">
        <v>62.0482761467705</v>
      </c>
    </row>
    <row r="10317" customFormat="false" ht="15" hidden="false" customHeight="true" outlineLevel="0" collapsed="false">
      <c r="A10317" s="3" t="str">
        <f aca="false">A$8957</f>
        <v>Solidez Fiscal</v>
      </c>
      <c r="B10317" s="3" t="str">
        <f aca="false">B$8957</f>
        <v>Índice de Liquidez</v>
      </c>
      <c r="C10317" s="3" t="n">
        <f aca="false">C$8957</f>
        <v>-1</v>
      </c>
      <c r="D10317" s="3" t="s">
        <v>256</v>
      </c>
      <c r="E10317" s="3" t="n">
        <f aca="false">E$8957</f>
        <v>2018</v>
      </c>
      <c r="F10317" s="3" t="n">
        <f aca="false">F$8957</f>
        <v>2019</v>
      </c>
      <c r="G10317" s="3" t="n">
        <v>54.0608886630642</v>
      </c>
      <c r="H10317" s="3" t="n">
        <f aca="false">H$8957</f>
        <v>0.0152132907933547</v>
      </c>
      <c r="I10317" s="3" t="n">
        <f aca="false">I$8957</f>
        <v>0.12</v>
      </c>
      <c r="J10317" s="3" t="n">
        <f aca="false">J$8957</f>
        <v>0.00182559489520256</v>
      </c>
      <c r="K103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317" s="3" t="str">
        <f aca="false">L$8957</f>
        <v>Siconfi</v>
      </c>
      <c r="M10317" s="3" t="str">
        <f aca="false">M$8957</f>
        <v>Porcentagem %</v>
      </c>
      <c r="N103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317" s="3" t="n">
        <v>61.4244482799411</v>
      </c>
    </row>
    <row r="10318" customFormat="false" ht="15" hidden="false" customHeight="true" outlineLevel="0" collapsed="false">
      <c r="A10318" s="3" t="str">
        <f aca="false">A$8958</f>
        <v>Solidez Fiscal</v>
      </c>
      <c r="B10318" s="3" t="str">
        <f aca="false">B$8958</f>
        <v>Poupança Corrente</v>
      </c>
      <c r="C10318" s="3" t="n">
        <f aca="false">C$8958</f>
        <v>1</v>
      </c>
      <c r="D10318" s="3" t="s">
        <v>256</v>
      </c>
      <c r="E10318" s="3" t="n">
        <f aca="false">E$8958</f>
        <v>2018</v>
      </c>
      <c r="F10318" s="3" t="n">
        <f aca="false">F$8958</f>
        <v>2019</v>
      </c>
      <c r="G10318" s="3" t="n">
        <v>6.99493660039164</v>
      </c>
      <c r="H10318" s="3" t="n">
        <f aca="false">H$8958</f>
        <v>0.287675905897404</v>
      </c>
      <c r="I10318" s="3" t="n">
        <f aca="false">I$8958</f>
        <v>0.12</v>
      </c>
      <c r="J10318" s="3" t="n">
        <f aca="false">J$8958</f>
        <v>0.0345211087076885</v>
      </c>
      <c r="K10318" s="3" t="str">
        <f aca="false">K$8958</f>
        <v>Poupança Corrente (receitas correntes - despesas correntes / receitas correntes)</v>
      </c>
      <c r="L10318" s="3" t="str">
        <f aca="false">L$8958</f>
        <v>Siconfi</v>
      </c>
      <c r="M10318" s="3" t="str">
        <f aca="false">M$8958</f>
        <v>Porcentagem %</v>
      </c>
      <c r="N10318" s="5"/>
      <c r="O10318" s="3" t="n">
        <v>54.3009885076488</v>
      </c>
    </row>
    <row r="10319" customFormat="false" ht="15" hidden="false" customHeight="true" outlineLevel="0" collapsed="false">
      <c r="A10319" s="3" t="str">
        <f aca="false">A$8959</f>
        <v>Solidez Fiscal</v>
      </c>
      <c r="B10319" s="3" t="str">
        <f aca="false">B$8959</f>
        <v> Total</v>
      </c>
      <c r="C10319" s="3" t="n">
        <f aca="false">C$8959</f>
        <v>1</v>
      </c>
      <c r="D10319" s="3" t="s">
        <v>256</v>
      </c>
      <c r="E10319" s="3" t="n">
        <f aca="false">E$8959</f>
        <v>2019</v>
      </c>
      <c r="F10319" s="3" t="n">
        <f aca="false">F$8959</f>
        <v>2019</v>
      </c>
      <c r="G10319" s="3" t="n">
        <v>60.0972686083159</v>
      </c>
      <c r="H10319" s="3" t="n">
        <f aca="false">H$8959</f>
        <v>1</v>
      </c>
      <c r="I10319" s="3" t="n">
        <f aca="false">I$8959</f>
        <v>0.12</v>
      </c>
      <c r="J10319" s="3" t="n">
        <f aca="false">J$8959</f>
        <v>0.12</v>
      </c>
      <c r="K10319" s="3" t="str">
        <f aca="false">K$8959</f>
        <v>Nota obtida via normalização e ponderação de indicadores que variam de 0 a 100.</v>
      </c>
      <c r="L10319" s="3" t="str">
        <f aca="false">L$8959</f>
        <v>Tendências</v>
      </c>
      <c r="M10319" s="3" t="str">
        <f aca="false">M$8959</f>
        <v>Nota de 0 a 100</v>
      </c>
      <c r="N10319" s="5"/>
      <c r="O10319" s="3" t="n">
        <v>73.5038218000241</v>
      </c>
    </row>
    <row r="10320" customFormat="false" ht="15" hidden="false" customHeight="true" outlineLevel="0" collapsed="false">
      <c r="A10320" s="3" t="str">
        <f aca="false">A$8960</f>
        <v>Segurança Pública</v>
      </c>
      <c r="B10320" s="3" t="str">
        <f aca="false">B$8960</f>
        <v>Atuação do Sistema de Justiça Criminal</v>
      </c>
      <c r="C10320" s="3" t="n">
        <f aca="false">C$8960</f>
        <v>1</v>
      </c>
      <c r="D10320" s="3" t="s">
        <v>256</v>
      </c>
      <c r="E10320" s="3" t="n">
        <f aca="false">E$8960</f>
        <v>2018</v>
      </c>
      <c r="F10320" s="3" t="n">
        <f aca="false">F$8960</f>
        <v>2019</v>
      </c>
      <c r="G10320" s="3" t="n">
        <v>1.8181865077541</v>
      </c>
      <c r="H10320" s="3" t="n">
        <f aca="false">H$8960</f>
        <v>0.0909740967820325</v>
      </c>
      <c r="I10320" s="3" t="n">
        <f aca="false">I$8960</f>
        <v>0.134</v>
      </c>
      <c r="J10320" s="3" t="n">
        <f aca="false">J$8960</f>
        <v>0.0121905289687924</v>
      </c>
      <c r="K10320" s="3" t="str">
        <f aca="false">K$8960</f>
        <v>População prisional acusada de homicídio em relação ao número de homicídios.</v>
      </c>
      <c r="L10320" s="3" t="str">
        <f aca="false">L$8960</f>
        <v>DEPEN e FBSP</v>
      </c>
      <c r="M10320" s="3" t="str">
        <f aca="false">M$8960</f>
        <v>Porcentagem %</v>
      </c>
      <c r="N10320" s="3" t="str">
        <f aca="false">N$49</f>
        <v>A partir da edição de 2018, ou seja, do dado de 2017 passou a ser usado como numerador a população prisional acusada de homicídio e não mais a população carcerária total.</v>
      </c>
      <c r="O10320" s="3" t="n">
        <v>36.9833069142964</v>
      </c>
    </row>
    <row r="10321" customFormat="false" ht="15" hidden="false" customHeight="true" outlineLevel="0" collapsed="false">
      <c r="A10321" s="3" t="str">
        <f aca="false">A$8961</f>
        <v>Segurança Pública</v>
      </c>
      <c r="B10321" s="3" t="str">
        <f aca="false">B$8961</f>
        <v>Presos sem Condenação</v>
      </c>
      <c r="C10321" s="3" t="n">
        <f aca="false">C$8961</f>
        <v>-1</v>
      </c>
      <c r="D10321" s="3" t="s">
        <v>256</v>
      </c>
      <c r="E10321" s="3" t="n">
        <f aca="false">E$8961</f>
        <v>2017</v>
      </c>
      <c r="F10321" s="3" t="n">
        <f aca="false">F$8961</f>
        <v>2019</v>
      </c>
      <c r="G10321" s="3" t="n">
        <v>11.22</v>
      </c>
      <c r="H10321" s="3" t="n">
        <f aca="false">H$8961</f>
        <v>0.103429586761364</v>
      </c>
      <c r="I10321" s="3" t="n">
        <f aca="false">I$8961</f>
        <v>0.134</v>
      </c>
      <c r="J10321" s="3" t="n">
        <f aca="false">J$8961</f>
        <v>0.0138595646260227</v>
      </c>
      <c r="K10321" s="3" t="str">
        <f aca="false">K$8961</f>
        <v>Proporção de presos sem condenação em relação ao total de presos.</v>
      </c>
      <c r="L10321" s="3" t="str">
        <f aca="false">L$8961</f>
        <v>DEPEN</v>
      </c>
      <c r="M10321" s="3" t="str">
        <f aca="false">M$8961</f>
        <v>Porcentagem %</v>
      </c>
      <c r="N10321" s="5"/>
      <c r="O10321" s="3" t="n">
        <v>100</v>
      </c>
    </row>
    <row r="10322" customFormat="false" ht="15" hidden="false" customHeight="true" outlineLevel="0" collapsed="false">
      <c r="A10322" s="3" t="str">
        <f aca="false">A$8962</f>
        <v>Segurança Pública</v>
      </c>
      <c r="B10322" s="3" t="str">
        <f aca="false">B$8962</f>
        <v>Déficit Carcerário</v>
      </c>
      <c r="C10322" s="3" t="n">
        <f aca="false">C$8962</f>
        <v>-1</v>
      </c>
      <c r="D10322" s="3" t="s">
        <v>256</v>
      </c>
      <c r="E10322" s="3" t="n">
        <f aca="false">E$8962</f>
        <v>2017</v>
      </c>
      <c r="F10322" s="3" t="n">
        <f aca="false">F$8962</f>
        <v>2019</v>
      </c>
      <c r="G10322" s="3" t="n">
        <v>2.67</v>
      </c>
      <c r="H10322" s="3" t="n">
        <f aca="false">H$8962</f>
        <v>0.0927084405756597</v>
      </c>
      <c r="I10322" s="3" t="n">
        <f aca="false">I$8962</f>
        <v>0.134</v>
      </c>
      <c r="J10322" s="3" t="n">
        <f aca="false">J$8962</f>
        <v>0.0124229310371384</v>
      </c>
      <c r="K10322" s="3" t="str">
        <f aca="false">K$8962</f>
        <v>Relação população prisional pelo total de vagas.</v>
      </c>
      <c r="L10322" s="3" t="str">
        <f aca="false">L$8962</f>
        <v>DEPEN</v>
      </c>
      <c r="M10322" s="3" t="str">
        <f aca="false">M$8962</f>
        <v>Porcentagem %</v>
      </c>
      <c r="N10322" s="5"/>
      <c r="O10322" s="3" t="n">
        <v>0</v>
      </c>
    </row>
    <row r="10323" customFormat="false" ht="15" hidden="false" customHeight="true" outlineLevel="0" collapsed="false">
      <c r="A10323" s="3" t="str">
        <f aca="false">A$8963</f>
        <v>Segurança Pública</v>
      </c>
      <c r="B10323" s="3" t="str">
        <f aca="false">B$8963</f>
        <v>Mortes a Esclarecer</v>
      </c>
      <c r="C10323" s="3" t="n">
        <f aca="false">C$8963</f>
        <v>-1</v>
      </c>
      <c r="D10323" s="3" t="s">
        <v>256</v>
      </c>
      <c r="E10323" s="3" t="n">
        <f aca="false">E$8963</f>
        <v>2017</v>
      </c>
      <c r="F10323" s="3" t="n">
        <f aca="false">F$8963</f>
        <v>2019</v>
      </c>
      <c r="G10323" s="3" t="n">
        <v>3.16506167980256</v>
      </c>
      <c r="H10323" s="3" t="n">
        <f aca="false">H$8963</f>
        <v>0.10719025350249</v>
      </c>
      <c r="I10323" s="3" t="n">
        <f aca="false">I$8963</f>
        <v>0.134</v>
      </c>
      <c r="J10323" s="3" t="n">
        <f aca="false">J$8963</f>
        <v>0.0143634939693337</v>
      </c>
      <c r="K10323" s="3" t="str">
        <f aca="false">K$8963</f>
        <v>Óbitos por causas externas a partir de "Eventos cuja intenção é indeterminada" por 100 mil habitantes.</v>
      </c>
      <c r="L10323" s="3" t="str">
        <f aca="false">L$8963</f>
        <v>Datasus e IBGE</v>
      </c>
      <c r="M10323" s="3" t="str">
        <f aca="false">M$8963</f>
        <v>Taxa de mortalidade por 100 mil habitantes</v>
      </c>
      <c r="N103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323" s="3" t="n">
        <v>66.0433883443004</v>
      </c>
    </row>
    <row r="10324" customFormat="false" ht="15" hidden="false" customHeight="true" outlineLevel="0" collapsed="false">
      <c r="A10324" s="3" t="str">
        <f aca="false">A$8964</f>
        <v>Segurança Pública</v>
      </c>
      <c r="B10324" s="3" t="str">
        <f aca="false">B$8964</f>
        <v>Mortalidade no Trânsito</v>
      </c>
      <c r="C10324" s="3" t="n">
        <f aca="false">C$8964</f>
        <v>-1</v>
      </c>
      <c r="D10324" s="3" t="s">
        <v>256</v>
      </c>
      <c r="E10324" s="3" t="n">
        <f aca="false">E$8964</f>
        <v>2017</v>
      </c>
      <c r="F10324" s="3" t="n">
        <f aca="false">F$8964</f>
        <v>2019</v>
      </c>
      <c r="G10324" s="3" t="n">
        <v>22.4825470718936</v>
      </c>
      <c r="H10324" s="3" t="n">
        <f aca="false">H$8964</f>
        <v>0.0581084120071216</v>
      </c>
      <c r="I10324" s="3" t="n">
        <f aca="false">I$8964</f>
        <v>0.134</v>
      </c>
      <c r="J10324" s="3" t="n">
        <f aca="false">J$8964</f>
        <v>0.0077865272089543</v>
      </c>
      <c r="K10324" s="3" t="str">
        <f aca="false">K$8964</f>
        <v>Óbitos por acidentes em transporte terrestre em relação a 100 mil habitantes.</v>
      </c>
      <c r="L10324" s="3" t="str">
        <f aca="false">L$8964</f>
        <v>Datasus e IBGE</v>
      </c>
      <c r="M10324" s="3" t="str">
        <f aca="false">M$8964</f>
        <v>Óbitos por 100 mil habitantes</v>
      </c>
      <c r="N10324" s="5" t="str">
        <f aca="false">N$50</f>
        <v>Antes de 2019 o nome do indicador era "Segurança no Trânsito" </v>
      </c>
      <c r="O10324" s="3" t="n">
        <v>57.1890498641339</v>
      </c>
    </row>
    <row r="10325" customFormat="false" ht="15" hidden="false" customHeight="true" outlineLevel="0" collapsed="false">
      <c r="A10325" s="3" t="str">
        <f aca="false">A$8965</f>
        <v>Segurança Pública</v>
      </c>
      <c r="B10325" s="3" t="str">
        <f aca="false">B$8965</f>
        <v>Morbidade no Trânsito</v>
      </c>
      <c r="C10325" s="3" t="n">
        <f aca="false">C$8965</f>
        <v>-1</v>
      </c>
      <c r="D10325" s="3" t="s">
        <v>256</v>
      </c>
      <c r="E10325" s="3" t="n">
        <f aca="false">E$8965</f>
        <v>2018</v>
      </c>
      <c r="F10325" s="3" t="n">
        <f aca="false">F$8965</f>
        <v>2019</v>
      </c>
      <c r="G10325" s="3" t="n">
        <v>93.8551972833777</v>
      </c>
      <c r="H10325" s="3" t="n">
        <f aca="false">H$8965</f>
        <v>0.0880642901472015</v>
      </c>
      <c r="I10325" s="3" t="n">
        <f aca="false">I$8965</f>
        <v>0.134</v>
      </c>
      <c r="J10325" s="3" t="n">
        <f aca="false">J$8965</f>
        <v>0.011800614879725</v>
      </c>
      <c r="K10325" s="3" t="str">
        <f aca="false">K$8965</f>
        <v>Número de internações provocadas por acidente de transporte terrestre em relação a 100 mil habitantes.</v>
      </c>
      <c r="L10325" s="3" t="str">
        <f aca="false">L$8965</f>
        <v>Datasus e IBGE</v>
      </c>
      <c r="M10325" s="3" t="str">
        <f aca="false">M$8965</f>
        <v>Internações por 100 mil habitantes</v>
      </c>
      <c r="N10325" s="3"/>
      <c r="O10325" s="3" t="n">
        <v>86.8323290804289</v>
      </c>
    </row>
    <row r="10326" customFormat="false" ht="15" hidden="false" customHeight="true" outlineLevel="0" collapsed="false">
      <c r="A10326" s="3" t="str">
        <f aca="false">A$8966</f>
        <v>Segurança Pública</v>
      </c>
      <c r="B10326" s="3" t="str">
        <f aca="false">B$8966</f>
        <v>Segurança Pessoal</v>
      </c>
      <c r="C10326" s="3" t="n">
        <f aca="false">C$8966</f>
        <v>-1</v>
      </c>
      <c r="D10326" s="3" t="s">
        <v>256</v>
      </c>
      <c r="E10326" s="3" t="n">
        <f aca="false">E$8966</f>
        <v>2018</v>
      </c>
      <c r="F10326" s="3" t="n">
        <f aca="false">F$8966</f>
        <v>2019</v>
      </c>
      <c r="G10326" s="3" t="n">
        <v>21.2178462176678</v>
      </c>
      <c r="H10326" s="3" t="n">
        <f aca="false">H$8966</f>
        <v>0.254081337515016</v>
      </c>
      <c r="I10326" s="3" t="n">
        <f aca="false">I$8966</f>
        <v>0.134</v>
      </c>
      <c r="J10326" s="3" t="n">
        <f aca="false">J$8966</f>
        <v>0.0340468992270122</v>
      </c>
      <c r="K10326" s="3" t="str">
        <f aca="false">K$8966</f>
        <v>Soma das vítimas de homicídio doloso, latrocínio e lesão corporal seguida de morte, em relação à população total.</v>
      </c>
      <c r="L10326" s="3" t="str">
        <f aca="false">L$8966</f>
        <v>SENASP</v>
      </c>
      <c r="M10326" s="3" t="str">
        <f aca="false">M$8966</f>
        <v>Óbitos por 100 mil habitantes</v>
      </c>
      <c r="N10326" s="5"/>
      <c r="O10326" s="3" t="n">
        <v>79.4445191832359</v>
      </c>
    </row>
    <row r="10327" customFormat="false" ht="15" hidden="false" customHeight="true" outlineLevel="0" collapsed="false">
      <c r="A10327" s="3" t="str">
        <f aca="false">A$8967</f>
        <v>Segurança Pública</v>
      </c>
      <c r="B10327" s="3" t="str">
        <f aca="false">B$8967</f>
        <v>Segurança Patrimonial</v>
      </c>
      <c r="C10327" s="3" t="n">
        <f aca="false">C$8967</f>
        <v>-1</v>
      </c>
      <c r="D10327" s="3" t="s">
        <v>256</v>
      </c>
      <c r="E10327" s="3" t="n">
        <f aca="false">E$8967</f>
        <v>2018</v>
      </c>
      <c r="F10327" s="3" t="n">
        <f aca="false">F$8967</f>
        <v>2019</v>
      </c>
      <c r="G10327" s="3" t="n">
        <v>527.970152623105</v>
      </c>
      <c r="H10327" s="3" t="n">
        <f aca="false">H$8967</f>
        <v>0.123815283360345</v>
      </c>
      <c r="I10327" s="3" t="n">
        <f aca="false">I$8967</f>
        <v>0.134</v>
      </c>
      <c r="J10327" s="3" t="n">
        <f aca="false">J$8967</f>
        <v>0.0165912479702863</v>
      </c>
      <c r="K10327" s="3" t="str">
        <f aca="false">K$8967</f>
        <v>Roubos totais por 100 mil habitantes.</v>
      </c>
      <c r="L10327" s="3" t="str">
        <f aca="false">L$8967</f>
        <v>SENASP</v>
      </c>
      <c r="M10327" s="3" t="str">
        <f aca="false">M$8967</f>
        <v>Roubos por 100 mil habitantes</v>
      </c>
      <c r="N10327" s="3" t="str">
        <f aca="false">N$52</f>
        <v>A partir da edição de 2019, ou seja, do dado de 2018, passou a ser usado o número de roubos totais no lugar de roubos e furtos de veículos</v>
      </c>
      <c r="O10327" s="3" t="n">
        <v>72.0490653597681</v>
      </c>
    </row>
    <row r="10328" customFormat="false" ht="15" hidden="false" customHeight="true" outlineLevel="0" collapsed="false">
      <c r="A10328" s="3" t="str">
        <f aca="false">A$8968</f>
        <v>Segurança Pública</v>
      </c>
      <c r="B10328" s="3" t="str">
        <f aca="false">B$8968</f>
        <v>Qualidade da Informação de Criminalidade</v>
      </c>
      <c r="C10328" s="3" t="n">
        <f aca="false">C$8968</f>
        <v>1</v>
      </c>
      <c r="D10328" s="3" t="s">
        <v>256</v>
      </c>
      <c r="E10328" s="3" t="n">
        <f aca="false">E$8968</f>
        <v>2017</v>
      </c>
      <c r="F10328" s="3" t="n">
        <f aca="false">F$8968</f>
        <v>2019</v>
      </c>
      <c r="G10328" s="3" t="n">
        <v>68.5777886497064</v>
      </c>
      <c r="H10328" s="3" t="n">
        <f aca="false">H$8968</f>
        <v>0.0816282993487694</v>
      </c>
      <c r="I10328" s="3" t="n">
        <f aca="false">I$8968</f>
        <v>0.134</v>
      </c>
      <c r="J10328" s="3" t="n">
        <f aca="false">J$8968</f>
        <v>0.0109381921127351</v>
      </c>
      <c r="K10328" s="3" t="str">
        <f aca="false">K$8968</f>
        <v>Qualidade estimada dos registros estatísticos oficiais de Mortes Violentas Intencionais. </v>
      </c>
      <c r="L10328" s="3" t="str">
        <f aca="false">L$8968</f>
        <v>FBSP</v>
      </c>
      <c r="M10328" s="3" t="str">
        <f aca="false">M$8968</f>
        <v>Pontuação de 0 a 100</v>
      </c>
      <c r="N10328" s="5"/>
      <c r="O10328" s="3" t="n">
        <v>51.2836322369067</v>
      </c>
    </row>
    <row r="10329" customFormat="false" ht="15" hidden="false" customHeight="true" outlineLevel="0" collapsed="false">
      <c r="A10329" s="3" t="str">
        <f aca="false">A$8969</f>
        <v>Segurança Pública</v>
      </c>
      <c r="B10329" s="3" t="str">
        <f aca="false">B$8969</f>
        <v> Total</v>
      </c>
      <c r="C10329" s="3" t="n">
        <f aca="false">C$8969</f>
        <v>1</v>
      </c>
      <c r="D10329" s="3" t="s">
        <v>256</v>
      </c>
      <c r="E10329" s="3" t="n">
        <f aca="false">E$8969</f>
        <v>2019</v>
      </c>
      <c r="F10329" s="3" t="n">
        <f aca="false">F$8969</f>
        <v>2019</v>
      </c>
      <c r="G10329" s="3" t="n">
        <v>65.0490222711713</v>
      </c>
      <c r="H10329" s="3" t="n">
        <f aca="false">H$8969</f>
        <v>1</v>
      </c>
      <c r="I10329" s="3" t="n">
        <f aca="false">I$8969</f>
        <v>0.134</v>
      </c>
      <c r="J10329" s="3" t="n">
        <f aca="false">J$8969</f>
        <v>0.134</v>
      </c>
      <c r="K10329" s="3" t="str">
        <f aca="false">K$8969</f>
        <v>Nota obtida via normalização e ponderação de indicadores que variam de 0 a 100.</v>
      </c>
      <c r="L10329" s="3" t="str">
        <f aca="false">L$8969</f>
        <v>Tendências</v>
      </c>
      <c r="M10329" s="3" t="str">
        <f aca="false">M$8969</f>
        <v>Nota de 0 a 100</v>
      </c>
      <c r="N10329" s="5"/>
      <c r="O10329" s="3" t="n">
        <v>71.0247608679523</v>
      </c>
    </row>
    <row r="10330" customFormat="false" ht="15" hidden="false" customHeight="true" outlineLevel="0" collapsed="false">
      <c r="A10330" s="3" t="str">
        <f aca="false">A$8970</f>
        <v>Sustentabilidade Social</v>
      </c>
      <c r="B10330" s="3" t="str">
        <f aca="false">B$8970</f>
        <v>Inadequação de Moradia FJP</v>
      </c>
      <c r="C10330" s="3" t="n">
        <f aca="false">C$8970</f>
        <v>-1</v>
      </c>
      <c r="D10330" s="3" t="s">
        <v>256</v>
      </c>
      <c r="E10330" s="3" t="n">
        <f aca="false">E$8970</f>
        <v>2015</v>
      </c>
      <c r="F10330" s="3" t="n">
        <f aca="false">F$8970</f>
        <v>2019</v>
      </c>
      <c r="G10330" s="3" t="n">
        <v>7.5</v>
      </c>
      <c r="H10330" s="3" t="n">
        <f aca="false">H$8970</f>
        <v>0.111371082199774</v>
      </c>
      <c r="I10330" s="3" t="n">
        <f aca="false">I$8970</f>
        <v>0.122</v>
      </c>
      <c r="J10330" s="3" t="n">
        <f aca="false">J$8970</f>
        <v>0.0135872720283724</v>
      </c>
      <c r="K103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330" s="3" t="str">
        <f aca="false">L$8970</f>
        <v>Fundação João Pinheiro</v>
      </c>
      <c r="M10330" s="3" t="str">
        <f aca="false">M$8970</f>
        <v>Porcentagem %</v>
      </c>
      <c r="N10330" s="5" t="str">
        <f aca="false">N$31</f>
        <v>A partir de 2020, foi necessário alteração metodológica tendo em vista a não atualização desde de 2015 do indicador da Fundação João Pinheiro, por isso a fonte do indicador passou a ser a PNADc Anual (IBGE).</v>
      </c>
      <c r="O10330" s="3" t="n">
        <v>88.0281690140845</v>
      </c>
    </row>
    <row r="10331" customFormat="false" ht="15" hidden="false" customHeight="true" outlineLevel="0" collapsed="false">
      <c r="A10331" s="3" t="str">
        <f aca="false">A$8971</f>
        <v>Sustentabilidade Social</v>
      </c>
      <c r="B10331" s="3" t="str">
        <f aca="false">B$8971</f>
        <v>Famílias Abaixo da Linha da Pobreza</v>
      </c>
      <c r="C10331" s="3" t="n">
        <f aca="false">C$8971</f>
        <v>-1</v>
      </c>
      <c r="D10331" s="3" t="s">
        <v>256</v>
      </c>
      <c r="E10331" s="3" t="n">
        <f aca="false">E$8971</f>
        <v>2017</v>
      </c>
      <c r="F10331" s="3" t="n">
        <f aca="false">F$8971</f>
        <v>2019</v>
      </c>
      <c r="G10331" s="3" t="n">
        <v>2.51251338684571</v>
      </c>
      <c r="H10331" s="3" t="n">
        <f aca="false">H$8971</f>
        <v>0.116395853639309</v>
      </c>
      <c r="I10331" s="3" t="n">
        <f aca="false">I$8971</f>
        <v>0.122</v>
      </c>
      <c r="J10331" s="3" t="n">
        <f aca="false">J$8971</f>
        <v>0.0142002941439957</v>
      </c>
      <c r="K10331" s="3" t="str">
        <f aca="false">K$8971</f>
        <v>% de domicílios com renda domiciliar per capita inferior à linha de pobreza.</v>
      </c>
      <c r="L10331" s="3" t="str">
        <f aca="false">L$8971</f>
        <v>IBGE</v>
      </c>
      <c r="M10331" s="3" t="str">
        <f aca="false">M$8971</f>
        <v>Porcentagem %</v>
      </c>
      <c r="N10331" s="5"/>
      <c r="O10331" s="3" t="n">
        <v>93.1679294188848</v>
      </c>
    </row>
    <row r="10332" customFormat="false" ht="15" hidden="false" customHeight="true" outlineLevel="0" collapsed="false">
      <c r="A10332" s="3" t="str">
        <f aca="false">A$8972</f>
        <v>Sustentabilidade Social</v>
      </c>
      <c r="B10332" s="3" t="str">
        <f aca="false">B$8972</f>
        <v>Desigualdade de Renda</v>
      </c>
      <c r="C10332" s="3" t="n">
        <f aca="false">C$8972</f>
        <v>-1</v>
      </c>
      <c r="D10332" s="3" t="s">
        <v>256</v>
      </c>
      <c r="E10332" s="3" t="n">
        <f aca="false">E$8972</f>
        <v>2017</v>
      </c>
      <c r="F10332" s="3" t="n">
        <f aca="false">F$8972</f>
        <v>2019</v>
      </c>
      <c r="G10332" s="3" t="n">
        <v>0.481</v>
      </c>
      <c r="H10332" s="3" t="n">
        <f aca="false">H$8972</f>
        <v>0.0650108005383814</v>
      </c>
      <c r="I10332" s="3" t="n">
        <f aca="false">I$8972</f>
        <v>0.122</v>
      </c>
      <c r="J10332" s="3" t="n">
        <f aca="false">J$8972</f>
        <v>0.00793131766568253</v>
      </c>
      <c r="K10332" s="3" t="str">
        <f aca="false">K$8972</f>
        <v>Índice de Gini do rendimento médio mensal real das pessoas de 14 anos ou mais de idade, em todos os trabalhos, a preços médios do ano</v>
      </c>
      <c r="L10332" s="3" t="str">
        <f aca="false">L$8972</f>
        <v>IBGE</v>
      </c>
      <c r="M10332" s="3" t="str">
        <f aca="false">M$8972</f>
        <v>Coeficiente de Gini (1=Desigualdade Máxima/0=Igualdade Máxima). </v>
      </c>
      <c r="N10332" s="5"/>
      <c r="O10332" s="3" t="n">
        <v>61.7801047120419</v>
      </c>
    </row>
    <row r="10333" customFormat="false" ht="15" hidden="false" customHeight="true" outlineLevel="0" collapsed="false">
      <c r="A10333" s="3" t="str">
        <f aca="false">A$8973</f>
        <v>Sustentabilidade Social</v>
      </c>
      <c r="B10333" s="3" t="str">
        <f aca="false">B$8973</f>
        <v>Acesso ao Saneamento Básico - Água</v>
      </c>
      <c r="C10333" s="3" t="n">
        <f aca="false">C$8973</f>
        <v>1</v>
      </c>
      <c r="D10333" s="3" t="s">
        <v>256</v>
      </c>
      <c r="E10333" s="3" t="n">
        <f aca="false">E$8973</f>
        <v>2018</v>
      </c>
      <c r="F10333" s="3" t="n">
        <f aca="false">F$8973</f>
        <v>2019</v>
      </c>
      <c r="G10333" s="3" t="n">
        <v>90.561998620754</v>
      </c>
      <c r="H10333" s="3" t="n">
        <f aca="false">H$8973</f>
        <v>0.0692028957466385</v>
      </c>
      <c r="I10333" s="3" t="n">
        <f aca="false">I$8973</f>
        <v>0.122</v>
      </c>
      <c r="J10333" s="3" t="n">
        <f aca="false">J$8973</f>
        <v>0.0084427532810899</v>
      </c>
      <c r="K10333" s="3" t="str">
        <f aca="false">K$8973</f>
        <v>% de domicilios com acesso à água canalizada de rede geral de distribuição.</v>
      </c>
      <c r="L10333" s="3" t="str">
        <f aca="false">L$8973</f>
        <v>IBGE</v>
      </c>
      <c r="M10333" s="3" t="str">
        <f aca="false">M$8973</f>
        <v>Porcentagem %</v>
      </c>
      <c r="N10333" s="5"/>
      <c r="O10333" s="3" t="n">
        <v>89.5497079034022</v>
      </c>
    </row>
    <row r="10334" customFormat="false" ht="15" hidden="false" customHeight="true" outlineLevel="0" collapsed="false">
      <c r="A10334" s="3" t="str">
        <f aca="false">A$8974</f>
        <v>Sustentabilidade Social</v>
      </c>
      <c r="B10334" s="3" t="str">
        <f aca="false">B$8974</f>
        <v>Acesso ao Saneamento Básico - Esgoto</v>
      </c>
      <c r="C10334" s="3" t="n">
        <f aca="false">C$8974</f>
        <v>1</v>
      </c>
      <c r="D10334" s="3" t="s">
        <v>256</v>
      </c>
      <c r="E10334" s="3" t="n">
        <f aca="false">E$8974</f>
        <v>2018</v>
      </c>
      <c r="F10334" s="3" t="n">
        <f aca="false">F$8974</f>
        <v>2019</v>
      </c>
      <c r="G10334" s="3" t="n">
        <v>69.7</v>
      </c>
      <c r="H10334" s="3" t="n">
        <f aca="false">H$8974</f>
        <v>0.0645876294767202</v>
      </c>
      <c r="I10334" s="3" t="n">
        <f aca="false">I$8974</f>
        <v>0.122</v>
      </c>
      <c r="J10334" s="3" t="n">
        <f aca="false">J$8974</f>
        <v>0.00787969079615986</v>
      </c>
      <c r="K10334" s="3" t="str">
        <f aca="false">K$8974</f>
        <v>% de domicilios com acesso à rede coletora de esgoto.</v>
      </c>
      <c r="L10334" s="3" t="str">
        <f aca="false">L$8974</f>
        <v>IBGE</v>
      </c>
      <c r="M10334" s="3" t="str">
        <f aca="false">M$8974</f>
        <v>Porcentagem %</v>
      </c>
      <c r="N10334" s="5"/>
      <c r="O10334" s="3" t="n">
        <v>73.2476635514019</v>
      </c>
    </row>
    <row r="10335" customFormat="false" ht="15" hidden="false" customHeight="true" outlineLevel="0" collapsed="false">
      <c r="A10335" s="3" t="str">
        <f aca="false">A$8975</f>
        <v>Sustentabilidade Social</v>
      </c>
      <c r="B10335" s="3" t="str">
        <f aca="false">B$8975</f>
        <v>Anos Potenciais de Vida Perdidos</v>
      </c>
      <c r="C10335" s="3" t="n">
        <f aca="false">C$8975</f>
        <v>-1</v>
      </c>
      <c r="D10335" s="3" t="s">
        <v>256</v>
      </c>
      <c r="E10335" s="3" t="n">
        <f aca="false">E$8975</f>
        <v>2017</v>
      </c>
      <c r="F10335" s="3" t="n">
        <f aca="false">F$8975</f>
        <v>2019</v>
      </c>
      <c r="G10335" s="3" t="n">
        <v>6.73394418760096</v>
      </c>
      <c r="H10335" s="3" t="n">
        <f aca="false">H$8975</f>
        <v>0.0601704484346425</v>
      </c>
      <c r="I10335" s="3" t="n">
        <f aca="false">I$8975</f>
        <v>0.122</v>
      </c>
      <c r="J10335" s="3" t="n">
        <f aca="false">J$8975</f>
        <v>0.00734079470902638</v>
      </c>
      <c r="K10335" s="3" t="str">
        <f aca="false">K$8975</f>
        <v>Média da diferença da faixa etária em que os óbitos registrados ocorreram e a expectativa de vida ao nascer do Brasil.</v>
      </c>
      <c r="L10335" s="3" t="str">
        <f aca="false">L$8975</f>
        <v>Datasus</v>
      </c>
      <c r="M10335" s="3" t="str">
        <f aca="false">M$8975</f>
        <v>Anos</v>
      </c>
      <c r="N10335" s="5"/>
      <c r="O10335" s="3" t="n">
        <v>88.5187806803005</v>
      </c>
    </row>
    <row r="10336" customFormat="false" ht="15" hidden="false" customHeight="true" outlineLevel="0" collapsed="false">
      <c r="A10336" s="3" t="str">
        <f aca="false">A$8976</f>
        <v>Sustentabilidade Social</v>
      </c>
      <c r="B10336" s="3" t="str">
        <f aca="false">B$8976</f>
        <v>Formalidade do Mercado de Trabalho</v>
      </c>
      <c r="C10336" s="3" t="n">
        <f aca="false">C$8976</f>
        <v>1</v>
      </c>
      <c r="D10336" s="3" t="s">
        <v>256</v>
      </c>
      <c r="E10336" s="3" t="n">
        <f aca="false">E$8976</f>
        <v>2018</v>
      </c>
      <c r="F10336" s="3" t="n">
        <f aca="false">F$8976</f>
        <v>2019</v>
      </c>
      <c r="G10336" s="3" t="n">
        <v>68.2279892887301</v>
      </c>
      <c r="H10336" s="3" t="n">
        <f aca="false">H$8976</f>
        <v>0.0346947077119948</v>
      </c>
      <c r="I10336" s="3" t="n">
        <f aca="false">I$8976</f>
        <v>0.122</v>
      </c>
      <c r="J10336" s="3" t="n">
        <f aca="false">J$8976</f>
        <v>0.00423275434086337</v>
      </c>
      <c r="K103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336" s="3" t="str">
        <f aca="false">L$8976</f>
        <v>IBGE</v>
      </c>
      <c r="M10336" s="3" t="str">
        <f aca="false">M$8976</f>
        <v>Porcentagem %</v>
      </c>
      <c r="N103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336" s="3" t="n">
        <v>78.5514814342677</v>
      </c>
    </row>
    <row r="10337" customFormat="false" ht="15" hidden="false" customHeight="true" outlineLevel="0" collapsed="false">
      <c r="A10337" s="3" t="str">
        <f aca="false">A$8977</f>
        <v>Sustentabilidade Social</v>
      </c>
      <c r="B10337" s="3" t="str">
        <f aca="false">B$8977</f>
        <v>Inserção Econômica</v>
      </c>
      <c r="C10337" s="3" t="n">
        <f aca="false">C$8977</f>
        <v>1</v>
      </c>
      <c r="D10337" s="3" t="s">
        <v>256</v>
      </c>
      <c r="E10337" s="3" t="n">
        <f aca="false">E$8977</f>
        <v>2018</v>
      </c>
      <c r="F10337" s="3" t="n">
        <f aca="false">F$8977</f>
        <v>2019</v>
      </c>
      <c r="G10337" s="3" t="n">
        <v>92.1653608934822</v>
      </c>
      <c r="H10337" s="3" t="n">
        <f aca="false">H$8977</f>
        <v>0.0428007029311263</v>
      </c>
      <c r="I10337" s="3" t="n">
        <f aca="false">I$8977</f>
        <v>0.122</v>
      </c>
      <c r="J10337" s="3" t="n">
        <f aca="false">J$8977</f>
        <v>0.00522168575759741</v>
      </c>
      <c r="K10337" s="3" t="str">
        <f aca="false">K$8977</f>
        <v>Proporção de ocupados em relação à População Economicamente Ativa.</v>
      </c>
      <c r="L10337" s="3" t="str">
        <f aca="false">L$8977</f>
        <v>IBGE</v>
      </c>
      <c r="M10337" s="3" t="str">
        <f aca="false">M$8977</f>
        <v>Porcentagem %</v>
      </c>
      <c r="N10337" s="5"/>
      <c r="O10337" s="3" t="n">
        <v>88.7232747485934</v>
      </c>
    </row>
    <row r="10338" customFormat="false" ht="15" hidden="false" customHeight="true" outlineLevel="0" collapsed="false">
      <c r="A10338" s="3" t="str">
        <f aca="false">A$8978</f>
        <v>Sustentabilidade Social</v>
      </c>
      <c r="B10338" s="3" t="str">
        <f aca="false">B$8978</f>
        <v>IDH</v>
      </c>
      <c r="C10338" s="3" t="n">
        <f aca="false">C$8978</f>
        <v>1</v>
      </c>
      <c r="D10338" s="3" t="s">
        <v>256</v>
      </c>
      <c r="E10338" s="3" t="n">
        <f aca="false">E$8978</f>
        <v>2017</v>
      </c>
      <c r="F10338" s="3" t="n">
        <f aca="false">F$8978</f>
        <v>2019</v>
      </c>
      <c r="G10338" s="3" t="n">
        <v>0.792</v>
      </c>
      <c r="H10338" s="3" t="n">
        <f aca="false">H$8978</f>
        <v>0.132769233341421</v>
      </c>
      <c r="I10338" s="3" t="n">
        <f aca="false">I$8978</f>
        <v>0.122</v>
      </c>
      <c r="J10338" s="3" t="n">
        <f aca="false">J$8978</f>
        <v>0.0161978464676533</v>
      </c>
      <c r="K10338" s="3" t="str">
        <f aca="false">K$8978</f>
        <v>Índice de Desenvolvimento Humano estadual.</v>
      </c>
      <c r="L10338" s="3" t="str">
        <f aca="false">L$8978</f>
        <v>PNUD, FJP e Ipea</v>
      </c>
      <c r="M10338" s="3" t="str">
        <f aca="false">M$8978</f>
        <v>Índice de 0 a 1</v>
      </c>
      <c r="N10338" s="5"/>
      <c r="O10338" s="3" t="n">
        <v>65.2694610778443</v>
      </c>
    </row>
    <row r="10339" customFormat="false" ht="15" hidden="false" customHeight="true" outlineLevel="0" collapsed="false">
      <c r="A10339" s="3" t="str">
        <f aca="false">A$8979</f>
        <v>Sustentabilidade Social</v>
      </c>
      <c r="B10339" s="3" t="str">
        <f aca="false">B$8979</f>
        <v>Inserção Econômica dos Jovens</v>
      </c>
      <c r="C10339" s="3" t="n">
        <f aca="false">C$8979</f>
        <v>1</v>
      </c>
      <c r="D10339" s="3" t="s">
        <v>256</v>
      </c>
      <c r="E10339" s="3" t="n">
        <f aca="false">E$8979</f>
        <v>2018</v>
      </c>
      <c r="F10339" s="3" t="n">
        <f aca="false">F$8979</f>
        <v>2019</v>
      </c>
      <c r="G10339" s="3" t="n">
        <v>79.6842038018662</v>
      </c>
      <c r="H10339" s="3" t="n">
        <f aca="false">H$8979</f>
        <v>0.0471468029485459</v>
      </c>
      <c r="I10339" s="3" t="n">
        <f aca="false">I$8979</f>
        <v>0.122</v>
      </c>
      <c r="J10339" s="3" t="n">
        <f aca="false">J$8979</f>
        <v>0.0057519099597226</v>
      </c>
      <c r="K10339" s="3" t="str">
        <f aca="false">K$8979</f>
        <v>Proporção dos jovens (entre 15 e 22 anos de idade) que estudam ou trabalham em relação ao total de jovens.</v>
      </c>
      <c r="L10339" s="3" t="str">
        <f aca="false">L$8979</f>
        <v>IBGE</v>
      </c>
      <c r="M10339" s="3" t="str">
        <f aca="false">M$8979</f>
        <v>Porcentagem %</v>
      </c>
      <c r="N10339" s="5"/>
      <c r="O10339" s="3" t="n">
        <v>70.7366078819377</v>
      </c>
    </row>
    <row r="10340" customFormat="false" ht="15" hidden="false" customHeight="true" outlineLevel="0" collapsed="false">
      <c r="A10340" s="3" t="str">
        <f aca="false">A$8980</f>
        <v>Sustentabilidade Social</v>
      </c>
      <c r="B10340" s="3" t="str">
        <f aca="false">B$8980</f>
        <v>Mortalidade Materna</v>
      </c>
      <c r="C10340" s="3" t="n">
        <f aca="false">C$8980</f>
        <v>-1</v>
      </c>
      <c r="D10340" s="3" t="s">
        <v>256</v>
      </c>
      <c r="E10340" s="3" t="n">
        <f aca="false">E$8980</f>
        <v>2017</v>
      </c>
      <c r="F10340" s="3" t="n">
        <f aca="false">F$8980</f>
        <v>2019</v>
      </c>
      <c r="G10340" s="3" t="n">
        <v>1.64267107515779</v>
      </c>
      <c r="H10340" s="3" t="n">
        <f aca="false">H$8980</f>
        <v>0.112363122797531</v>
      </c>
      <c r="I10340" s="3" t="n">
        <f aca="false">I$8980</f>
        <v>0.122</v>
      </c>
      <c r="J10340" s="3" t="n">
        <f aca="false">J$8980</f>
        <v>0.0137083009812988</v>
      </c>
      <c r="K10340" s="3" t="str">
        <f aca="false">K$8980</f>
        <v>Óbitos maternos em relação à população feminina em idade fértil (15-49 anos).</v>
      </c>
      <c r="L10340" s="3" t="str">
        <f aca="false">L$8980</f>
        <v>Datasus e IBGE</v>
      </c>
      <c r="M10340" s="3" t="str">
        <f aca="false">M$8980</f>
        <v>Taxa de mortalidade por 100 mil mulheres</v>
      </c>
      <c r="N10340" s="5"/>
      <c r="O10340" s="3" t="n">
        <v>100</v>
      </c>
    </row>
    <row r="10341" customFormat="false" ht="15" hidden="false" customHeight="true" outlineLevel="0" collapsed="false">
      <c r="A10341" s="3" t="str">
        <f aca="false">A$8981</f>
        <v>Sustentabilidade Social</v>
      </c>
      <c r="B10341" s="3" t="str">
        <f aca="false">B$8981</f>
        <v>Mortalidade Precoce</v>
      </c>
      <c r="C10341" s="3" t="n">
        <f aca="false">C$8981</f>
        <v>-1</v>
      </c>
      <c r="D10341" s="3" t="s">
        <v>256</v>
      </c>
      <c r="E10341" s="3" t="n">
        <f aca="false">E$8981</f>
        <v>2017</v>
      </c>
      <c r="F10341" s="3" t="n">
        <f aca="false">F$8981</f>
        <v>2019</v>
      </c>
      <c r="G10341" s="3" t="n">
        <v>95.0039734943688</v>
      </c>
      <c r="H10341" s="3" t="n">
        <f aca="false">H$8981</f>
        <v>0.071934057704847</v>
      </c>
      <c r="I10341" s="3" t="n">
        <f aca="false">I$8981</f>
        <v>0.122</v>
      </c>
      <c r="J10341" s="3" t="n">
        <f aca="false">J$8981</f>
        <v>0.00877595503999134</v>
      </c>
      <c r="K10341" s="3" t="str">
        <f aca="false">K$8981</f>
        <v>Mortalidade de Jovens (15-29 anos) por causas externas.</v>
      </c>
      <c r="L10341" s="3" t="str">
        <f aca="false">L$8981</f>
        <v>Datasus e IBGE</v>
      </c>
      <c r="M10341" s="3" t="str">
        <f aca="false">M$8981</f>
        <v>Taxa de Mortalidade por 100 mil jovens</v>
      </c>
      <c r="N10341" s="5"/>
      <c r="O10341" s="3" t="n">
        <v>67.2481746690217</v>
      </c>
    </row>
    <row r="10342" customFormat="false" ht="15" hidden="false" customHeight="true" outlineLevel="0" collapsed="false">
      <c r="A10342" s="3" t="str">
        <f aca="false">A$8982</f>
        <v>Sustentabilidade Social</v>
      </c>
      <c r="B10342" s="3" t="str">
        <f aca="false">B$8982</f>
        <v>Mortalidade na Infância</v>
      </c>
      <c r="C10342" s="3" t="n">
        <f aca="false">C$8982</f>
        <v>-1</v>
      </c>
      <c r="D10342" s="3" t="s">
        <v>256</v>
      </c>
      <c r="E10342" s="3" t="n">
        <f aca="false">E$8982</f>
        <v>2017</v>
      </c>
      <c r="F10342" s="3" t="n">
        <f aca="false">F$8982</f>
        <v>2019</v>
      </c>
      <c r="G10342" s="3" t="n">
        <v>12.0429888970756</v>
      </c>
      <c r="H10342" s="3" t="n">
        <f aca="false">H$8982</f>
        <v>0.0715526625290683</v>
      </c>
      <c r="I10342" s="3" t="n">
        <f aca="false">I$8982</f>
        <v>0.122</v>
      </c>
      <c r="J10342" s="3" t="n">
        <f aca="false">J$8982</f>
        <v>0.00872942482854633</v>
      </c>
      <c r="K10342" s="3" t="str">
        <f aca="false">K$8982</f>
        <v>Óbitos de menores de 5 anos por grupo de 1.000 nascidos vivos.</v>
      </c>
      <c r="L10342" s="3" t="str">
        <f aca="false">L$8982</f>
        <v>Datasus</v>
      </c>
      <c r="M10342" s="3" t="str">
        <f aca="false">M$8982</f>
        <v>Porcentagem %</v>
      </c>
      <c r="N10342" s="5"/>
      <c r="O10342" s="3" t="n">
        <v>90.8171712319093</v>
      </c>
    </row>
    <row r="10343" customFormat="false" ht="15" hidden="false" customHeight="true" outlineLevel="0" collapsed="false">
      <c r="A10343" s="3" t="str">
        <f aca="false">A$8983</f>
        <v>Sustentabilidade Social</v>
      </c>
      <c r="B10343" s="3" t="str">
        <f aca="false">B$8983</f>
        <v> Total</v>
      </c>
      <c r="C10343" s="3" t="n">
        <f aca="false">C$8983</f>
        <v>1</v>
      </c>
      <c r="D10343" s="3" t="s">
        <v>256</v>
      </c>
      <c r="E10343" s="3" t="n">
        <f aca="false">E$8983</f>
        <v>2019</v>
      </c>
      <c r="F10343" s="3" t="n">
        <f aca="false">F$8983</f>
        <v>2019</v>
      </c>
      <c r="G10343" s="3" t="n">
        <v>82.0142111676623</v>
      </c>
      <c r="H10343" s="3" t="n">
        <f aca="false">H$8983</f>
        <v>1</v>
      </c>
      <c r="I10343" s="3" t="n">
        <f aca="false">I$8983</f>
        <v>0.122</v>
      </c>
      <c r="J10343" s="3" t="n">
        <f aca="false">J$8983</f>
        <v>0.122</v>
      </c>
      <c r="K10343" s="3" t="str">
        <f aca="false">K$8983</f>
        <v>Nota obtida via normalização e ponderação de indicadores que variam de 0 a 100.</v>
      </c>
      <c r="L10343" s="3" t="str">
        <f aca="false">L$8983</f>
        <v>Tendências</v>
      </c>
      <c r="M10343" s="3" t="str">
        <f aca="false">M$8983</f>
        <v>Nota de 0 a 100</v>
      </c>
      <c r="N10343" s="5"/>
      <c r="O10343" s="3" t="n">
        <v>92.375647242816</v>
      </c>
    </row>
    <row r="10344" customFormat="false" ht="15" hidden="false" customHeight="true" outlineLevel="0" collapsed="false">
      <c r="A10344" s="3" t="s">
        <v>238</v>
      </c>
      <c r="B10344" s="3" t="s">
        <v>25</v>
      </c>
      <c r="C10344" s="3" t="n">
        <v>1</v>
      </c>
      <c r="D10344" s="3" t="s">
        <v>256</v>
      </c>
      <c r="E10344" s="3" t="n">
        <v>2019</v>
      </c>
      <c r="F10344" s="3" t="n">
        <v>2019</v>
      </c>
      <c r="G10344" s="3" t="n">
        <v>70.9720622957161</v>
      </c>
      <c r="H10344" s="3" t="n">
        <v>1</v>
      </c>
      <c r="I10344" s="3" t="n">
        <v>0.01</v>
      </c>
      <c r="J10344" s="3" t="n">
        <f aca="false">I10344*H10344</f>
        <v>0.01</v>
      </c>
      <c r="K10344" s="4" t="str">
        <f aca="false">K10264</f>
        <v>Nota obtida via normalização e ponderação de indicadores que variam de 0 a 100.</v>
      </c>
      <c r="L10344" s="3" t="str">
        <f aca="false">L10264</f>
        <v>Tendências</v>
      </c>
      <c r="M10344" s="3" t="str">
        <f aca="false">M$8984</f>
        <v>Nota de 0 a 100</v>
      </c>
      <c r="N10344" s="5"/>
      <c r="O10344" s="3" t="n">
        <v>71.2220946981316</v>
      </c>
    </row>
    <row r="10345" customFormat="false" ht="15" hidden="false" customHeight="true" outlineLevel="0" collapsed="false">
      <c r="A10345" s="3" t="str">
        <f aca="false">A$8905</f>
        <v>Sustentabilidade Ambiental</v>
      </c>
      <c r="B10345" s="3" t="str">
        <f aca="false">B$8905</f>
        <v>Emissões de CO2</v>
      </c>
      <c r="C10345" s="3" t="n">
        <f aca="false">C$8905</f>
        <v>-1</v>
      </c>
      <c r="D10345" s="3" t="s">
        <v>257</v>
      </c>
      <c r="E10345" s="3" t="n">
        <f aca="false">E$8905</f>
        <v>2017</v>
      </c>
      <c r="F10345" s="3" t="n">
        <f aca="false">F$8905</f>
        <v>2019</v>
      </c>
      <c r="G10345" s="3" t="n">
        <v>85.5059414995258</v>
      </c>
      <c r="H10345" s="3" t="n">
        <f aca="false">H$8905</f>
        <v>0.276509599416255</v>
      </c>
      <c r="I10345" s="3" t="n">
        <f aca="false">I$8905</f>
        <v>0.078</v>
      </c>
      <c r="J10345" s="3" t="n">
        <f aca="false">J$8905</f>
        <v>0.0215677487544679</v>
      </c>
      <c r="K10345" s="3" t="str">
        <f aca="false">K$8905</f>
        <v>CO2 emitido e derivado de remoção de unidades de conservação pelo PIB Total.</v>
      </c>
      <c r="L10345" s="3" t="str">
        <f aca="false">L$8905</f>
        <v>SEEG/OC e Tendências</v>
      </c>
      <c r="M10345" s="3" t="str">
        <f aca="false">M$8905</f>
        <v>Toneladas emitidas de CO2  por habitante</v>
      </c>
      <c r="N10345" s="5" t="str">
        <f aca="false">N$71</f>
        <v>A partir da publicação de 2019, ou seja, do dado de 2017, o denominador foi alterado de população para PIB total (o PIB utilizado para cálculo é estimado pela Tendências)</v>
      </c>
      <c r="O10345" s="3" t="n">
        <v>62.485117456976</v>
      </c>
    </row>
    <row r="10346" customFormat="false" ht="15" hidden="false" customHeight="true" outlineLevel="0" collapsed="false">
      <c r="A10346" s="3" t="str">
        <f aca="false">A$8906</f>
        <v>Sustentabilidade Ambiental</v>
      </c>
      <c r="B10346" s="3" t="str">
        <f aca="false">B$8906</f>
        <v>Serviços Urbanos</v>
      </c>
      <c r="C10346" s="3" t="n">
        <f aca="false">C$8906</f>
        <v>1</v>
      </c>
      <c r="D10346" s="3" t="s">
        <v>257</v>
      </c>
      <c r="E10346" s="3" t="n">
        <f aca="false">E$8906</f>
        <v>2017</v>
      </c>
      <c r="F10346" s="3" t="n">
        <f aca="false">F$8906</f>
        <v>2019</v>
      </c>
      <c r="G10346" s="3" t="n">
        <v>0.461245757565868</v>
      </c>
      <c r="H10346" s="3" t="n">
        <f aca="false">H$8906</f>
        <v>0.112607049901131</v>
      </c>
      <c r="I10346" s="3" t="n">
        <f aca="false">I$8906</f>
        <v>0.078</v>
      </c>
      <c r="J10346" s="3" t="n">
        <f aca="false">J$8906</f>
        <v>0.00878334989228819</v>
      </c>
      <c r="K10346" s="3" t="str">
        <f aca="false">K$8906</f>
        <v>Oferta de serviços municipais para coleta de materiais especiais e limpeza urbana (Nota: 0-2 a partir da agregação dos dados municipais).</v>
      </c>
      <c r="L10346" s="3" t="str">
        <f aca="false">L$8906</f>
        <v>SNIS</v>
      </c>
      <c r="M10346" s="3" t="str">
        <f aca="false">M$8906</f>
        <v>Pontuação de 0 a 2</v>
      </c>
      <c r="N10346" s="5"/>
      <c r="O10346" s="3" t="n">
        <v>23.0622878782934</v>
      </c>
    </row>
    <row r="10347" customFormat="false" ht="15" hidden="false" customHeight="true" outlineLevel="0" collapsed="false">
      <c r="A10347" s="3" t="str">
        <f aca="false">A$8907</f>
        <v>Sustentabilidade Ambiental</v>
      </c>
      <c r="B10347" s="3" t="str">
        <f aca="false">B$8907</f>
        <v>Destinação do Lixo</v>
      </c>
      <c r="C10347" s="3" t="n">
        <f aca="false">C$8907</f>
        <v>1</v>
      </c>
      <c r="D10347" s="3" t="s">
        <v>257</v>
      </c>
      <c r="E10347" s="3" t="n">
        <f aca="false">E$8907</f>
        <v>2017</v>
      </c>
      <c r="F10347" s="3" t="n">
        <f aca="false">F$8907</f>
        <v>2019</v>
      </c>
      <c r="G10347" s="3" t="n">
        <v>0.561361619395366</v>
      </c>
      <c r="H10347" s="3" t="n">
        <f aca="false">H$8907</f>
        <v>0.144272511161853</v>
      </c>
      <c r="I10347" s="3" t="n">
        <f aca="false">I$8907</f>
        <v>0.078</v>
      </c>
      <c r="J10347" s="3" t="n">
        <f aca="false">J$8907</f>
        <v>0.0112532558706245</v>
      </c>
      <c r="K10347" s="3" t="str">
        <f aca="false">K$8907</f>
        <v>Destinação adequada para o tipo de resíduo sólido e qualidade das unidades de destino em solo.</v>
      </c>
      <c r="L10347" s="3" t="str">
        <f aca="false">L$8907</f>
        <v>SNIS</v>
      </c>
      <c r="M10347" s="3" t="str">
        <f aca="false">M$8907</f>
        <v>Pontuação de 0 a 1</v>
      </c>
      <c r="N10347" s="5"/>
      <c r="O10347" s="3" t="n">
        <v>88.5827328784094</v>
      </c>
    </row>
    <row r="10348" customFormat="false" ht="15" hidden="false" customHeight="true" outlineLevel="0" collapsed="false">
      <c r="A10348" s="3" t="str">
        <f aca="false">A$8908</f>
        <v>Sustentabilidade Ambiental</v>
      </c>
      <c r="B10348" s="3" t="str">
        <f aca="false">B$8908</f>
        <v>Tratamento de Esgoto</v>
      </c>
      <c r="C10348" s="3" t="n">
        <f aca="false">C$8908</f>
        <v>1</v>
      </c>
      <c r="D10348" s="3" t="s">
        <v>257</v>
      </c>
      <c r="E10348" s="3" t="n">
        <f aca="false">E$8908</f>
        <v>2017</v>
      </c>
      <c r="F10348" s="3" t="n">
        <f aca="false">F$8908</f>
        <v>2019</v>
      </c>
      <c r="G10348" s="3" t="n">
        <v>29.7148284546887</v>
      </c>
      <c r="H10348" s="3" t="n">
        <f aca="false">H$8908</f>
        <v>0.274026242219037</v>
      </c>
      <c r="I10348" s="3" t="n">
        <f aca="false">I$8908</f>
        <v>0.078</v>
      </c>
      <c r="J10348" s="3" t="n">
        <f aca="false">J$8908</f>
        <v>0.0213740468930849</v>
      </c>
      <c r="K10348" s="3" t="str">
        <f aca="false">K$8908</f>
        <v>Parcela de esgoto tratado do total de água consumida multiplicado pela proporção de domicílios com acesso à agua encanada proveniente de rede geral de distribuição no estado.</v>
      </c>
      <c r="L10348" s="3" t="str">
        <f aca="false">L$8908</f>
        <v>SNIS e IBGE</v>
      </c>
      <c r="M10348" s="3" t="str">
        <f aca="false">M$8908</f>
        <v>Porcentagem %</v>
      </c>
      <c r="N103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348" s="3" t="n">
        <v>35.1041280696821</v>
      </c>
    </row>
    <row r="10349" customFormat="false" ht="15" hidden="false" customHeight="true" outlineLevel="0" collapsed="false">
      <c r="A10349" s="3" t="str">
        <f aca="false">A$8909</f>
        <v>Sustentabilidade Ambiental</v>
      </c>
      <c r="B10349" s="3" t="str">
        <f aca="false">B$8909</f>
        <v>Perda de Água</v>
      </c>
      <c r="C10349" s="3" t="n">
        <f aca="false">C$8909</f>
        <v>-1</v>
      </c>
      <c r="D10349" s="3" t="s">
        <v>257</v>
      </c>
      <c r="E10349" s="3" t="n">
        <f aca="false">E$8909</f>
        <v>2017</v>
      </c>
      <c r="F10349" s="3" t="n">
        <f aca="false">F$8909</f>
        <v>2019</v>
      </c>
      <c r="G10349" s="3" t="n">
        <v>31.01</v>
      </c>
      <c r="H10349" s="3" t="n">
        <f aca="false">H$8909</f>
        <v>0.192584597301725</v>
      </c>
      <c r="I10349" s="3" t="n">
        <f aca="false">I$8909</f>
        <v>0.078</v>
      </c>
      <c r="J10349" s="3" t="n">
        <f aca="false">J$8909</f>
        <v>0.0150215985895346</v>
      </c>
      <c r="K10349" s="3" t="str">
        <f aca="false">K$8909</f>
        <v>Índice de perdas na distribuição de água.</v>
      </c>
      <c r="L10349" s="3" t="str">
        <f aca="false">L$8909</f>
        <v>SNIS</v>
      </c>
      <c r="M10349" s="3" t="str">
        <f aca="false">M$8909</f>
        <v>Porcentagem %</v>
      </c>
      <c r="N10349" s="5"/>
      <c r="O10349" s="3" t="n">
        <v>90.5267456104533</v>
      </c>
    </row>
    <row r="10350" customFormat="false" ht="15" hidden="false" customHeight="true" outlineLevel="0" collapsed="false">
      <c r="A10350" s="3" t="str">
        <f aca="false">A$8910</f>
        <v>Sustentabilidade Ambiental</v>
      </c>
      <c r="B10350" s="3" t="str">
        <f aca="false">B$8910</f>
        <v> Total</v>
      </c>
      <c r="C10350" s="3" t="n">
        <f aca="false">C$8910</f>
        <v>1</v>
      </c>
      <c r="D10350" s="3" t="s">
        <v>257</v>
      </c>
      <c r="E10350" s="3" t="n">
        <f aca="false">E$8910</f>
        <v>2019</v>
      </c>
      <c r="F10350" s="3" t="n">
        <f aca="false">F$8910</f>
        <v>2019</v>
      </c>
      <c r="G10350" s="3" t="n">
        <v>59.7082734671347</v>
      </c>
      <c r="H10350" s="3" t="n">
        <f aca="false">H$8910</f>
        <v>1</v>
      </c>
      <c r="I10350" s="3" t="n">
        <f aca="false">I$8910</f>
        <v>0.078</v>
      </c>
      <c r="J10350" s="3" t="n">
        <f aca="false">J$8910</f>
        <v>0.078</v>
      </c>
      <c r="K10350" s="3" t="str">
        <f aca="false">K$8910</f>
        <v>Nota obtida via normalização e ponderação de indicadores que variam de 0 a 100.</v>
      </c>
      <c r="L10350" s="3" t="str">
        <f aca="false">L$8910</f>
        <v>Tendências</v>
      </c>
      <c r="M10350" s="3" t="str">
        <f aca="false">M$8910</f>
        <v>Nota de 0 a 100</v>
      </c>
      <c r="N10350" s="5"/>
      <c r="O10350" s="3" t="n">
        <v>66.4038437420416</v>
      </c>
    </row>
    <row r="10351" customFormat="false" ht="15" hidden="false" customHeight="true" outlineLevel="0" collapsed="false">
      <c r="A10351" s="3" t="str">
        <f aca="false">A$8911</f>
        <v>Capital Humano</v>
      </c>
      <c r="B10351" s="3" t="str">
        <f aca="false">B$8911</f>
        <v>Custo de Mão de Obra</v>
      </c>
      <c r="C10351" s="3" t="n">
        <f aca="false">C$8911</f>
        <v>-1</v>
      </c>
      <c r="D10351" s="3" t="s">
        <v>257</v>
      </c>
      <c r="E10351" s="3" t="n">
        <f aca="false">E$8911</f>
        <v>2018</v>
      </c>
      <c r="F10351" s="3" t="n">
        <f aca="false">F$8911</f>
        <v>2019</v>
      </c>
      <c r="G10351" s="3" t="n">
        <v>2498.5</v>
      </c>
      <c r="H10351" s="3" t="n">
        <f aca="false">H$8911</f>
        <v>0.420151030851755</v>
      </c>
      <c r="I10351" s="3" t="n">
        <f aca="false">I$8911</f>
        <v>0.082</v>
      </c>
      <c r="J10351" s="3" t="n">
        <f aca="false">J$8911</f>
        <v>0.0344523845298439</v>
      </c>
      <c r="K10351" s="3" t="str">
        <f aca="false">K$8911</f>
        <v>Rendimento médio nominal de todos os trabalhos, habitualmente recebido por mês, pelas pessoas de 14 anos ou mais de idade, ocupadas na semana de referência, com rendimento de trabalho.</v>
      </c>
      <c r="L10351" s="3" t="str">
        <f aca="false">L$8911</f>
        <v>IBGE</v>
      </c>
      <c r="M10351" s="3" t="str">
        <f aca="false">M$8911</f>
        <v>Reais (R$)</v>
      </c>
      <c r="N10351" s="3" t="str">
        <f aca="false">N$17</f>
        <v>A partir da publicação de 2016, ou seja, do dado de 2015, passou a ser usado o rendimento médio nominal de todos os trabalhos, antes disso se usava o rendimento médio real do trabalho principal</v>
      </c>
      <c r="O10351" s="3" t="n">
        <v>55.4698523186906</v>
      </c>
    </row>
    <row r="10352" customFormat="false" ht="15" hidden="false" customHeight="true" outlineLevel="0" collapsed="false">
      <c r="A10352" s="3" t="str">
        <f aca="false">A$8912</f>
        <v>Capital Humano</v>
      </c>
      <c r="B10352" s="3" t="str">
        <f aca="false">B$8912</f>
        <v>PEA com Ensino Superior</v>
      </c>
      <c r="C10352" s="3" t="n">
        <f aca="false">C$8912</f>
        <v>1</v>
      </c>
      <c r="D10352" s="3" t="s">
        <v>257</v>
      </c>
      <c r="E10352" s="3" t="n">
        <f aca="false">E$8912</f>
        <v>2018</v>
      </c>
      <c r="F10352" s="3" t="n">
        <f aca="false">F$8912</f>
        <v>2019</v>
      </c>
      <c r="G10352" s="3" t="n">
        <v>24.4064505195319</v>
      </c>
      <c r="H10352" s="3" t="n">
        <f aca="false">H$8912</f>
        <v>0.161410047971922</v>
      </c>
      <c r="I10352" s="3" t="n">
        <f aca="false">I$8912</f>
        <v>0.082</v>
      </c>
      <c r="J10352" s="3" t="n">
        <f aca="false">J$8912</f>
        <v>0.0132356239336976</v>
      </c>
      <c r="K10352" s="3" t="str">
        <f aca="false">K$8912</f>
        <v>A quantificação dos anos de estudo é feita apenas para a PEA, desconsiderando o nível de educação do restante da população. Desse modo, obtemos a proporção da PEA que têm ensino superior completo.</v>
      </c>
      <c r="L10352" s="3" t="str">
        <f aca="false">L$8912</f>
        <v>IBGE</v>
      </c>
      <c r="M10352" s="3" t="str">
        <f aca="false">M$8912</f>
        <v>Porcentagem %</v>
      </c>
      <c r="N10352" s="5"/>
      <c r="O10352" s="3" t="n">
        <v>57.6462643634645</v>
      </c>
    </row>
    <row r="10353" customFormat="false" ht="15" hidden="false" customHeight="true" outlineLevel="0" collapsed="false">
      <c r="A10353" s="3" t="str">
        <f aca="false">A$8913</f>
        <v>Capital Humano</v>
      </c>
      <c r="B10353" s="3" t="str">
        <f aca="false">B$8913</f>
        <v>Produtividade do Trabalho</v>
      </c>
      <c r="C10353" s="3" t="n">
        <f aca="false">C$8913</f>
        <v>1</v>
      </c>
      <c r="D10353" s="3" t="s">
        <v>257</v>
      </c>
      <c r="E10353" s="3" t="n">
        <f aca="false">E$8913</f>
        <v>2018</v>
      </c>
      <c r="F10353" s="3" t="n">
        <f aca="false">F$8913</f>
        <v>2019</v>
      </c>
      <c r="G10353" s="3" t="n">
        <v>91.7765891529012</v>
      </c>
      <c r="H10353" s="3" t="n">
        <f aca="false">H$8913</f>
        <v>0.253033252621177</v>
      </c>
      <c r="I10353" s="3" t="n">
        <f aca="false">I$8913</f>
        <v>0.082</v>
      </c>
      <c r="J10353" s="3" t="n">
        <f aca="false">J$8913</f>
        <v>0.0207487267149365</v>
      </c>
      <c r="K10353" s="3" t="str">
        <f aca="false">K$8913</f>
        <v>PIB pelo total de pessoas ocupadas no período.</v>
      </c>
      <c r="L10353" s="3" t="str">
        <f aca="false">L$8913</f>
        <v>IBGE e Tendências</v>
      </c>
      <c r="M10353" s="3" t="str">
        <f aca="false">M$8913</f>
        <v>Mil Reais (R$) por habitante</v>
      </c>
      <c r="N10353" s="5" t="str">
        <f aca="false">N$19</f>
        <v>O PIB utilizado para cálculo é estimado pela Tendências</v>
      </c>
      <c r="O10353" s="3" t="n">
        <v>38.9894390234295</v>
      </c>
    </row>
    <row r="10354" customFormat="false" ht="15" hidden="false" customHeight="true" outlineLevel="0" collapsed="false">
      <c r="A10354" s="3" t="str">
        <f aca="false">A$8914</f>
        <v>Capital Humano</v>
      </c>
      <c r="B10354" s="3" t="str">
        <f aca="false">B$8914</f>
        <v>Qualificação dos Trabalhadores</v>
      </c>
      <c r="C10354" s="3" t="n">
        <f aca="false">C$8914</f>
        <v>1</v>
      </c>
      <c r="D10354" s="3" t="s">
        <v>257</v>
      </c>
      <c r="E10354" s="3" t="n">
        <f aca="false">E$8914</f>
        <v>2018</v>
      </c>
      <c r="F10354" s="3" t="n">
        <f aca="false">F$8914</f>
        <v>2019</v>
      </c>
      <c r="G10354" s="3" t="n">
        <v>11.545052</v>
      </c>
      <c r="H10354" s="3" t="n">
        <f aca="false">H$8914</f>
        <v>0.165405668555146</v>
      </c>
      <c r="I10354" s="3" t="n">
        <f aca="false">I$8914</f>
        <v>0.082</v>
      </c>
      <c r="J10354" s="3" t="n">
        <f aca="false">J$8914</f>
        <v>0.013563264821522</v>
      </c>
      <c r="K10354" s="3" t="str">
        <f aca="false">K$8914</f>
        <v>Anos de estudos da população economicamente ativa (acima de 14 anos de idade).</v>
      </c>
      <c r="L10354" s="3" t="str">
        <f aca="false">L$8914</f>
        <v>IBGE</v>
      </c>
      <c r="M10354" s="3" t="str">
        <f aca="false">M$8914</f>
        <v>Anos</v>
      </c>
      <c r="N10354" s="5"/>
      <c r="O10354" s="3" t="n">
        <v>80.5178030675451</v>
      </c>
    </row>
    <row r="10355" customFormat="false" ht="15" hidden="false" customHeight="true" outlineLevel="0" collapsed="false">
      <c r="A10355" s="3" t="str">
        <f aca="false">A$8915</f>
        <v>Capital Humano</v>
      </c>
      <c r="B10355" s="3" t="str">
        <f aca="false">B$8915</f>
        <v> Total</v>
      </c>
      <c r="C10355" s="3" t="n">
        <f aca="false">C$8915</f>
        <v>1</v>
      </c>
      <c r="D10355" s="3" t="s">
        <v>257</v>
      </c>
      <c r="E10355" s="3" t="n">
        <f aca="false">E$8915</f>
        <v>2019</v>
      </c>
      <c r="F10355" s="3" t="n">
        <f aca="false">F$8915</f>
        <v>2019</v>
      </c>
      <c r="G10355" s="3" t="n">
        <v>55.7941275501537</v>
      </c>
      <c r="H10355" s="3" t="n">
        <f aca="false">H$8915</f>
        <v>1</v>
      </c>
      <c r="I10355" s="3" t="n">
        <f aca="false">I$8915</f>
        <v>0.082</v>
      </c>
      <c r="J10355" s="3" t="n">
        <f aca="false">J$8915</f>
        <v>0.082</v>
      </c>
      <c r="K10355" s="3" t="str">
        <f aca="false">K$8915</f>
        <v>Nota obtida via normalização e ponderação de indicadores que variam de 0 a 100.</v>
      </c>
      <c r="L10355" s="3" t="str">
        <f aca="false">L$8915</f>
        <v>Tendências</v>
      </c>
      <c r="M10355" s="3" t="str">
        <f aca="false">M$8915</f>
        <v>Nota de 0 a 100</v>
      </c>
      <c r="N10355" s="5"/>
      <c r="O10355" s="3" t="n">
        <v>87.9455073657934</v>
      </c>
    </row>
    <row r="10356" customFormat="false" ht="15" hidden="false" customHeight="true" outlineLevel="0" collapsed="false">
      <c r="A10356" s="3" t="str">
        <f aca="false">A$8916</f>
        <v>Educação</v>
      </c>
      <c r="B10356" s="3" t="str">
        <f aca="false">B$8916</f>
        <v>Avaliação da Educação</v>
      </c>
      <c r="C10356" s="3" t="n">
        <f aca="false">C$8916</f>
        <v>1</v>
      </c>
      <c r="D10356" s="3" t="s">
        <v>257</v>
      </c>
      <c r="E10356" s="3" t="n">
        <f aca="false">E$8916</f>
        <v>2019</v>
      </c>
      <c r="F10356" s="3" t="n">
        <f aca="false">F$8916</f>
        <v>2019</v>
      </c>
      <c r="G10356" s="3" t="n">
        <v>0</v>
      </c>
      <c r="H10356" s="3" t="n">
        <f aca="false">H$8916</f>
        <v>0.0548496147284625</v>
      </c>
      <c r="I10356" s="3" t="n">
        <f aca="false">I$8916</f>
        <v>0.113</v>
      </c>
      <c r="J10356" s="3" t="n">
        <f aca="false">J$8916</f>
        <v>0.00619800646431626</v>
      </c>
      <c r="K10356" s="3" t="str">
        <f aca="false">K$8916</f>
        <v>Status dos programas estaduais de avaliação da educação básica.</v>
      </c>
      <c r="L10356" s="3" t="str">
        <f aca="false">L$8916</f>
        <v>Secretarias Estaduais de Educação</v>
      </c>
      <c r="M10356" s="3" t="str">
        <f aca="false">M$8916</f>
        <v>Pontuação de 0 a 100</v>
      </c>
      <c r="N103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356" s="3" t="n">
        <v>0</v>
      </c>
    </row>
    <row r="10357" customFormat="false" ht="15" hidden="false" customHeight="true" outlineLevel="0" collapsed="false">
      <c r="A10357" s="3" t="str">
        <f aca="false">A$8917</f>
        <v>Educação</v>
      </c>
      <c r="B10357" s="3" t="str">
        <f aca="false">B$8917</f>
        <v>IDEB</v>
      </c>
      <c r="C10357" s="3" t="n">
        <f aca="false">C$8917</f>
        <v>1</v>
      </c>
      <c r="D10357" s="3" t="s">
        <v>257</v>
      </c>
      <c r="E10357" s="3" t="n">
        <f aca="false">E$8917</f>
        <v>2017</v>
      </c>
      <c r="F10357" s="3" t="n">
        <f aca="false">F$8917</f>
        <v>2019</v>
      </c>
      <c r="G10357" s="3" t="n">
        <v>5.00142697412293</v>
      </c>
      <c r="H10357" s="3" t="n">
        <f aca="false">H$8917</f>
        <v>0.0808886176378408</v>
      </c>
      <c r="I10357" s="3" t="n">
        <f aca="false">I$8917</f>
        <v>0.113</v>
      </c>
      <c r="J10357" s="3" t="n">
        <f aca="false">J$8917</f>
        <v>0.00914041379307601</v>
      </c>
      <c r="K10357" s="3" t="str">
        <f aca="false">K$8917</f>
        <v>Qualidade da educação básica do Brasil, considera fluxo escolar e média de desempenhos nas avaliações de toda a rede de ensino.</v>
      </c>
      <c r="L10357" s="3" t="str">
        <f aca="false">L$8917</f>
        <v>INEP</v>
      </c>
      <c r="M10357" s="3" t="str">
        <f aca="false">M$8917</f>
        <v>Pontuação de  a 10</v>
      </c>
      <c r="N10357" s="5"/>
      <c r="O10357" s="3" t="n">
        <v>62.4667498856273</v>
      </c>
    </row>
    <row r="10358" customFormat="false" ht="15" hidden="false" customHeight="true" outlineLevel="0" collapsed="false">
      <c r="A10358" s="3" t="str">
        <f aca="false">A$8918</f>
        <v>Educação</v>
      </c>
      <c r="B10358" s="3" t="str">
        <f aca="false">B$8918</f>
        <v>ENEM</v>
      </c>
      <c r="C10358" s="3" t="n">
        <f aca="false">C$8918</f>
        <v>1</v>
      </c>
      <c r="D10358" s="3" t="s">
        <v>257</v>
      </c>
      <c r="E10358" s="3" t="n">
        <f aca="false">E$8918</f>
        <v>2018</v>
      </c>
      <c r="F10358" s="3" t="n">
        <f aca="false">F$8918</f>
        <v>2019</v>
      </c>
      <c r="G10358" s="3" t="n">
        <v>544.24333</v>
      </c>
      <c r="H10358" s="3" t="n">
        <f aca="false">H$8918</f>
        <v>0.0819526505815132</v>
      </c>
      <c r="I10358" s="3" t="n">
        <f aca="false">I$8918</f>
        <v>0.113</v>
      </c>
      <c r="J10358" s="3" t="n">
        <f aca="false">J$8918</f>
        <v>0.009260649515711</v>
      </c>
      <c r="K10358" s="3" t="str">
        <f aca="false">K$8918</f>
        <v>Desempenho dos alunos do Ensino Médio para acesso ao Ensino Superior e a programas de financiamento em instituições privadas.</v>
      </c>
      <c r="L10358" s="3" t="str">
        <f aca="false">L$8918</f>
        <v>INEP</v>
      </c>
      <c r="M10358" s="3" t="str">
        <f aca="false">M$8918</f>
        <v>Pontuação de 0 a 1000</v>
      </c>
      <c r="N10358" s="5"/>
      <c r="O10358" s="3" t="n">
        <v>95.9822471475491</v>
      </c>
    </row>
    <row r="10359" customFormat="false" ht="15" hidden="false" customHeight="true" outlineLevel="0" collapsed="false">
      <c r="A10359" s="3" t="str">
        <f aca="false">A$8919</f>
        <v>Educação</v>
      </c>
      <c r="B10359" s="3" t="str">
        <f aca="false">B$8919</f>
        <v>PISA</v>
      </c>
      <c r="C10359" s="3" t="n">
        <f aca="false">C$8919</f>
        <v>1</v>
      </c>
      <c r="D10359" s="3" t="s">
        <v>257</v>
      </c>
      <c r="E10359" s="3" t="n">
        <f aca="false">E$8919</f>
        <v>2015</v>
      </c>
      <c r="F10359" s="3" t="n">
        <f aca="false">F$8919</f>
        <v>2019</v>
      </c>
      <c r="G10359" s="3" t="n">
        <v>386</v>
      </c>
      <c r="H10359" s="3" t="n">
        <f aca="false">H$8919</f>
        <v>0.090284857667192</v>
      </c>
      <c r="I10359" s="3" t="n">
        <f aca="false">I$8919</f>
        <v>0.113</v>
      </c>
      <c r="J10359" s="3" t="n">
        <f aca="false">J$8919</f>
        <v>0.0102021889163927</v>
      </c>
      <c r="K10359" s="3" t="str">
        <f aca="false">K$8919</f>
        <v>Desempenho dos estudantes na faixa dos 15 anos no Programa internacional de avaliação dos estudantes.</v>
      </c>
      <c r="L10359" s="3" t="str">
        <f aca="false">L$8919</f>
        <v>PISA</v>
      </c>
      <c r="M10359" s="3" t="str">
        <f aca="false">M$8919</f>
        <v>Pontuação de 0 1000</v>
      </c>
      <c r="N10359" s="5"/>
      <c r="O10359" s="3" t="n">
        <v>44.0909090909088</v>
      </c>
    </row>
    <row r="10360" customFormat="false" ht="15" hidden="false" customHeight="true" outlineLevel="0" collapsed="false">
      <c r="A10360" s="3" t="str">
        <f aca="false">A$8920</f>
        <v>Educação</v>
      </c>
      <c r="B10360" s="3" t="str">
        <f aca="false">B$8920</f>
        <v>Índice de Oportunidade da Educação</v>
      </c>
      <c r="C10360" s="3" t="n">
        <f aca="false">C$8920</f>
        <v>1</v>
      </c>
      <c r="D10360" s="3" t="s">
        <v>257</v>
      </c>
      <c r="E10360" s="3" t="n">
        <f aca="false">E$8920</f>
        <v>2019</v>
      </c>
      <c r="F10360" s="3" t="n">
        <f aca="false">F$8920</f>
        <v>2019</v>
      </c>
      <c r="G10360" s="3" t="n">
        <v>4.840114</v>
      </c>
      <c r="H10360" s="3" t="n">
        <f aca="false">H$8920</f>
        <v>0.234735317913053</v>
      </c>
      <c r="I10360" s="3" t="n">
        <f aca="false">I$8920</f>
        <v>0.113</v>
      </c>
      <c r="J10360" s="3" t="n">
        <f aca="false">J$8920</f>
        <v>0.026525090924175</v>
      </c>
      <c r="K10360" s="3" t="str">
        <f aca="false">K$8920</f>
        <v>Mede a qualidade das oportunidades educacionais oferecidas por municípios e estados.</v>
      </c>
      <c r="L10360" s="3" t="str">
        <f aca="false">L$8920</f>
        <v>Comunidade Educativa CEDAC</v>
      </c>
      <c r="M10360" s="3" t="str">
        <f aca="false">M$8920</f>
        <v>Pontuação de 0 a 10</v>
      </c>
      <c r="N10360" s="5"/>
      <c r="O10360" s="3" t="n">
        <v>59.0144547546379</v>
      </c>
    </row>
    <row r="10361" customFormat="false" ht="15" hidden="false" customHeight="true" outlineLevel="0" collapsed="false">
      <c r="A10361" s="3" t="str">
        <f aca="false">A$8921</f>
        <v>Educação</v>
      </c>
      <c r="B10361" s="3" t="str">
        <f aca="false">B$8921</f>
        <v>Taxa de Frequência Líquida do Ensino Fundamental</v>
      </c>
      <c r="C10361" s="3" t="n">
        <f aca="false">C$8921</f>
        <v>1</v>
      </c>
      <c r="D10361" s="3" t="s">
        <v>257</v>
      </c>
      <c r="E10361" s="3" t="n">
        <f aca="false">E$8921</f>
        <v>2018</v>
      </c>
      <c r="F10361" s="3" t="n">
        <f aca="false">F$8921</f>
        <v>2019</v>
      </c>
      <c r="G10361" s="3" t="n">
        <v>96.7</v>
      </c>
      <c r="H10361" s="3" t="n">
        <f aca="false">H$8921</f>
        <v>0.11997391492894</v>
      </c>
      <c r="I10361" s="3" t="n">
        <f aca="false">I$8921</f>
        <v>0.113</v>
      </c>
      <c r="J10361" s="3" t="n">
        <f aca="false">J$8921</f>
        <v>0.0135570523869702</v>
      </c>
      <c r="K10361" s="3" t="str">
        <f aca="false">K$8921</f>
        <v>Razão entre o número de pessoas na faixa etária de 6 a 14 anos frequentando o Ensino Fundamental.</v>
      </c>
      <c r="L10361" s="3" t="str">
        <f aca="false">L$8921</f>
        <v>IBGE</v>
      </c>
      <c r="M10361" s="3" t="str">
        <f aca="false">M$8921</f>
        <v>Porcentagem %</v>
      </c>
      <c r="N10361" s="5" t="str">
        <f aca="false">N$4396</f>
        <v>A partir da edição de 2017, ou seja, do dado de 2015, o indicador Taxa de abandono do ensino fundamental foi substituído pelo Taxa de frequência líquida do ensino fundamental</v>
      </c>
      <c r="O10361" s="3" t="n">
        <v>47.2222222222224</v>
      </c>
    </row>
    <row r="10362" customFormat="false" ht="15" hidden="false" customHeight="true" outlineLevel="0" collapsed="false">
      <c r="A10362" s="3" t="str">
        <f aca="false">A$8922</f>
        <v>Educação</v>
      </c>
      <c r="B10362" s="3" t="str">
        <f aca="false">B$8922</f>
        <v>Taxa de frequência líquida do ensino médio</v>
      </c>
      <c r="C10362" s="3" t="n">
        <f aca="false">C$8922</f>
        <v>1</v>
      </c>
      <c r="D10362" s="3" t="s">
        <v>257</v>
      </c>
      <c r="E10362" s="3" t="n">
        <f aca="false">E$8922</f>
        <v>2018</v>
      </c>
      <c r="F10362" s="3" t="n">
        <f aca="false">F$8922</f>
        <v>2019</v>
      </c>
      <c r="G10362" s="3" t="n">
        <v>67.7</v>
      </c>
      <c r="H10362" s="3" t="n">
        <f aca="false">H$8922</f>
        <v>0.142964739746</v>
      </c>
      <c r="I10362" s="3" t="n">
        <f aca="false">I$8922</f>
        <v>0.113</v>
      </c>
      <c r="J10362" s="3" t="n">
        <f aca="false">J$8922</f>
        <v>0.016155015591298</v>
      </c>
      <c r="K10362" s="3" t="str">
        <f aca="false">K$8922</f>
        <v>Razão entre o número de pessoas na faixa etária de 15 a 17 anos frequentando o Ensino Médio.</v>
      </c>
      <c r="L10362" s="3" t="str">
        <f aca="false">L$8922</f>
        <v>IBGE</v>
      </c>
      <c r="M10362" s="3" t="str">
        <f aca="false">M$8922</f>
        <v>Porcentagem %</v>
      </c>
      <c r="N10362" s="5" t="str">
        <f aca="false">N$4397</f>
        <v>A partir da edição de 2017, ou seja, do dado de 2015, o indicador Taxa de abandono do ensino médio foi substituído pelo Taxa de frequência líquida do ensino médio</v>
      </c>
      <c r="O10362" s="3" t="n">
        <v>56.1461794019934</v>
      </c>
    </row>
    <row r="10363" customFormat="false" ht="15" hidden="false" customHeight="true" outlineLevel="0" collapsed="false">
      <c r="A10363" s="3" t="str">
        <f aca="false">A$8923</f>
        <v>Educação</v>
      </c>
      <c r="B10363" s="3" t="str">
        <f aca="false">B$8923</f>
        <v>Taxa de Atendimento do Ensino Infantil</v>
      </c>
      <c r="C10363" s="3" t="n">
        <f aca="false">C$8923</f>
        <v>1</v>
      </c>
      <c r="D10363" s="3" t="s">
        <v>257</v>
      </c>
      <c r="E10363" s="3" t="n">
        <f aca="false">E$8923</f>
        <v>2018</v>
      </c>
      <c r="F10363" s="3" t="n">
        <f aca="false">F$8923</f>
        <v>2019</v>
      </c>
      <c r="G10363" s="3" t="n">
        <v>51.5971232465682</v>
      </c>
      <c r="H10363" s="3" t="n">
        <f aca="false">H$8923</f>
        <v>0.194350286796999</v>
      </c>
      <c r="I10363" s="3" t="n">
        <f aca="false">I$8923</f>
        <v>0.113</v>
      </c>
      <c r="J10363" s="3" t="n">
        <f aca="false">J$8923</f>
        <v>0.0219615824080609</v>
      </c>
      <c r="K10363" s="3" t="str">
        <f aca="false">K$8923</f>
        <v>Proporção de crianças na faixa etária de 0 e 5 anos frequentando a creche/escola. </v>
      </c>
      <c r="L10363" s="3" t="str">
        <f aca="false">L$8923</f>
        <v>IBGE</v>
      </c>
      <c r="M10363" s="3" t="str">
        <f aca="false">M$8923</f>
        <v>Porcentagem %</v>
      </c>
      <c r="N10363" s="5"/>
      <c r="O10363" s="3" t="n">
        <v>65.3482020229966</v>
      </c>
    </row>
    <row r="10364" customFormat="false" ht="15" hidden="false" customHeight="true" outlineLevel="0" collapsed="false">
      <c r="A10364" s="3" t="str">
        <f aca="false">A$8924</f>
        <v>Educação</v>
      </c>
      <c r="B10364" s="3" t="str">
        <f aca="false">B$8924</f>
        <v> Total</v>
      </c>
      <c r="C10364" s="3" t="n">
        <f aca="false">C$8924</f>
        <v>1</v>
      </c>
      <c r="D10364" s="3" t="s">
        <v>257</v>
      </c>
      <c r="E10364" s="3" t="n">
        <f aca="false">E$8924</f>
        <v>2019</v>
      </c>
      <c r="F10364" s="3" t="n">
        <f aca="false">F$8924</f>
        <v>2019</v>
      </c>
      <c r="G10364" s="3" t="n">
        <v>57.1451674614941</v>
      </c>
      <c r="H10364" s="3" t="n">
        <f aca="false">H$8924</f>
        <v>1</v>
      </c>
      <c r="I10364" s="3" t="n">
        <f aca="false">I$8924</f>
        <v>0.113</v>
      </c>
      <c r="J10364" s="3" t="n">
        <f aca="false">J$8924</f>
        <v>0.113</v>
      </c>
      <c r="K10364" s="3" t="str">
        <f aca="false">K$8924</f>
        <v>Nota obtida via normalização e ponderação de indicadores que variam de 0 a 100.</v>
      </c>
      <c r="L10364" s="3" t="str">
        <f aca="false">L$8924</f>
        <v>Tendências</v>
      </c>
      <c r="M10364" s="3" t="str">
        <f aca="false">M$8924</f>
        <v>Nota de 0 a 100</v>
      </c>
      <c r="N10364" s="5"/>
      <c r="O10364" s="3" t="n">
        <v>51.2296952803449</v>
      </c>
    </row>
    <row r="10365" customFormat="false" ht="15" hidden="false" customHeight="true" outlineLevel="0" collapsed="false">
      <c r="A10365" s="3" t="str">
        <f aca="false">A$8925</f>
        <v>Eficiência da Máquina Pública</v>
      </c>
      <c r="B10365" s="3" t="str">
        <f aca="false">B$8925</f>
        <v>Eficiência do Judiciário</v>
      </c>
      <c r="C10365" s="3" t="n">
        <f aca="false">C$8925</f>
        <v>-1</v>
      </c>
      <c r="D10365" s="3" t="s">
        <v>257</v>
      </c>
      <c r="E10365" s="3" t="n">
        <f aca="false">E$8925</f>
        <v>2017</v>
      </c>
      <c r="F10365" s="3" t="n">
        <f aca="false">F$8925</f>
        <v>2019</v>
      </c>
      <c r="G10365" s="3" t="n">
        <v>80.1350310594086</v>
      </c>
      <c r="H10365" s="3" t="n">
        <f aca="false">H$8925</f>
        <v>0.194457604513834</v>
      </c>
      <c r="I10365" s="3" t="n">
        <f aca="false">I$8925</f>
        <v>0.079</v>
      </c>
      <c r="J10365" s="3" t="n">
        <f aca="false">J$8925</f>
        <v>0.0153621507565929</v>
      </c>
      <c r="K10365" s="3" t="str">
        <f aca="false">K$8925</f>
        <v>Taxa de congestionamento = 1 - (processos baixados)/(casos novos + casos pendentes)</v>
      </c>
      <c r="L10365" s="3" t="str">
        <f aca="false">L$8925</f>
        <v>CNJ</v>
      </c>
      <c r="M10365" s="3" t="str">
        <f aca="false">M$8925</f>
        <v>Porcentagem %</v>
      </c>
      <c r="N103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365" s="3" t="n">
        <v>0.980997422291847</v>
      </c>
    </row>
    <row r="10366" customFormat="false" ht="15" hidden="false" customHeight="true" outlineLevel="0" collapsed="false">
      <c r="A10366" s="3" t="str">
        <f aca="false">A$8926</f>
        <v>Eficiência da Máquina Pública</v>
      </c>
      <c r="B10366" s="3" t="str">
        <f aca="false">B$8926</f>
        <v>Custo do Executivo/PIB</v>
      </c>
      <c r="C10366" s="3" t="n">
        <f aca="false">C$8926</f>
        <v>-1</v>
      </c>
      <c r="D10366" s="3" t="s">
        <v>257</v>
      </c>
      <c r="E10366" s="3" t="n">
        <f aca="false">E$8926</f>
        <v>2018</v>
      </c>
      <c r="F10366" s="3" t="n">
        <f aca="false">F$8926</f>
        <v>2019</v>
      </c>
      <c r="G10366" s="3" t="n">
        <v>0.546146760688371</v>
      </c>
      <c r="H10366" s="3" t="n">
        <f aca="false">H$8926</f>
        <v>0.276747308320545</v>
      </c>
      <c r="I10366" s="3" t="n">
        <f aca="false">I$8926</f>
        <v>0.079</v>
      </c>
      <c r="J10366" s="3" t="n">
        <f aca="false">J$8926</f>
        <v>0.021863037357323</v>
      </c>
      <c r="K10366" s="3" t="str">
        <f aca="false">K$8926</f>
        <v>Recursos públicos alocados na administração direta / PIB.</v>
      </c>
      <c r="L10366" s="3" t="str">
        <f aca="false">L$8926</f>
        <v>Siconfi e Tendências</v>
      </c>
      <c r="M10366" s="3" t="str">
        <f aca="false">M$8926</f>
        <v>Porcentagem %</v>
      </c>
      <c r="N10366" s="3" t="str">
        <f aca="false">N$61</f>
        <v>O PIB utilizado para cálculo é estimado pela Tendências</v>
      </c>
      <c r="O10366" s="3" t="n">
        <v>87.8654787356111</v>
      </c>
    </row>
    <row r="10367" customFormat="false" ht="15" hidden="false" customHeight="true" outlineLevel="0" collapsed="false">
      <c r="A10367" s="3" t="str">
        <f aca="false">A$8927</f>
        <v>Eficiência da Máquina Pública</v>
      </c>
      <c r="B10367" s="3" t="str">
        <f aca="false">B$8927</f>
        <v>Custo do Judiciário/PIB</v>
      </c>
      <c r="C10367" s="3" t="n">
        <f aca="false">C$8927</f>
        <v>-1</v>
      </c>
      <c r="D10367" s="3" t="s">
        <v>257</v>
      </c>
      <c r="E10367" s="3" t="n">
        <f aca="false">E$8927</f>
        <v>2018</v>
      </c>
      <c r="F10367" s="3" t="n">
        <f aca="false">F$8927</f>
        <v>2019</v>
      </c>
      <c r="G10367" s="3" t="n">
        <v>0.564131086396623</v>
      </c>
      <c r="H10367" s="3" t="n">
        <f aca="false">H$8927</f>
        <v>0.0655469947709602</v>
      </c>
      <c r="I10367" s="3" t="n">
        <f aca="false">I$8927</f>
        <v>0.079</v>
      </c>
      <c r="J10367" s="3" t="n">
        <f aca="false">J$8927</f>
        <v>0.00517821258690586</v>
      </c>
      <c r="K10367" s="3" t="str">
        <f aca="false">K$8927</f>
        <v>Recursos públicos alocados no judiciário / PIB.</v>
      </c>
      <c r="L10367" s="3" t="str">
        <f aca="false">L$8927</f>
        <v>Siconfi e Tendências</v>
      </c>
      <c r="M10367" s="3" t="str">
        <f aca="false">M$8927</f>
        <v>Porcentagem %</v>
      </c>
      <c r="N10367" s="3" t="str">
        <f aca="false">N$63</f>
        <v>O PIB utilizado para cálculo é estimado pela Tendências. O Distrito Federal não é válido nesse indicador.</v>
      </c>
      <c r="O10367" s="3" t="n">
        <v>91.5913086372978</v>
      </c>
    </row>
    <row r="10368" customFormat="false" ht="15" hidden="false" customHeight="true" outlineLevel="0" collapsed="false">
      <c r="A10368" s="3" t="str">
        <f aca="false">A$8928</f>
        <v>Eficiência da Máquina Pública</v>
      </c>
      <c r="B10368" s="3" t="str">
        <f aca="false">B$8928</f>
        <v>Custo do Legislativo/PIB</v>
      </c>
      <c r="C10368" s="3" t="n">
        <f aca="false">C$8928</f>
        <v>-1</v>
      </c>
      <c r="D10368" s="3" t="s">
        <v>257</v>
      </c>
      <c r="E10368" s="3" t="n">
        <f aca="false">E$8928</f>
        <v>2018</v>
      </c>
      <c r="F10368" s="3" t="n">
        <f aca="false">F$8928</f>
        <v>2019</v>
      </c>
      <c r="G10368" s="3" t="n">
        <v>0.188267566473244</v>
      </c>
      <c r="H10368" s="3" t="n">
        <f aca="false">H$8928</f>
        <v>0.281457770221759</v>
      </c>
      <c r="I10368" s="3" t="n">
        <f aca="false">I$8928</f>
        <v>0.079</v>
      </c>
      <c r="J10368" s="3" t="n">
        <f aca="false">J$8928</f>
        <v>0.022235163847519</v>
      </c>
      <c r="K10368" s="3" t="str">
        <f aca="false">K$8928</f>
        <v>Recursos públicos alocados no legislativo / PIB.</v>
      </c>
      <c r="L10368" s="3" t="str">
        <f aca="false">L$8928</f>
        <v>Siconfi e Tendências</v>
      </c>
      <c r="M10368" s="3" t="str">
        <f aca="false">M$8928</f>
        <v>Porcentagem %</v>
      </c>
      <c r="N10368" s="3" t="str">
        <f aca="false">N$64</f>
        <v>O PIB utilizado para cálculo é estimado pela Tendências</v>
      </c>
      <c r="O10368" s="3" t="n">
        <v>93.1849097906598</v>
      </c>
    </row>
    <row r="10369" customFormat="false" ht="15" hidden="false" customHeight="true" outlineLevel="0" collapsed="false">
      <c r="A10369" s="3" t="str">
        <f aca="false">A$8929</f>
        <v>Eficiência da Máquina Pública</v>
      </c>
      <c r="B10369" s="3" t="str">
        <f aca="false">B$8929</f>
        <v>Índice de Transparência</v>
      </c>
      <c r="C10369" s="3" t="n">
        <f aca="false">C$8929</f>
        <v>1</v>
      </c>
      <c r="D10369" s="3" t="s">
        <v>257</v>
      </c>
      <c r="E10369" s="3" t="n">
        <f aca="false">E$8929</f>
        <v>2018</v>
      </c>
      <c r="F10369" s="3" t="n">
        <f aca="false">F$8929</f>
        <v>2019</v>
      </c>
      <c r="G10369" s="3" t="n">
        <v>7.14</v>
      </c>
      <c r="H10369" s="3" t="n">
        <f aca="false">H$8929</f>
        <v>0.181790322172902</v>
      </c>
      <c r="I10369" s="3" t="n">
        <f aca="false">I$8929</f>
        <v>0.079</v>
      </c>
      <c r="J10369" s="3" t="n">
        <f aca="false">J$8929</f>
        <v>0.0143614354516592</v>
      </c>
      <c r="K10369" s="3" t="str">
        <f aca="false">K$8929</f>
        <v>Escala Brasil Transparente 360º - Ranking de “Transparência Passiva” e “Transparência Ativa”.</v>
      </c>
      <c r="L10369" s="3" t="str">
        <f aca="false">L$8929</f>
        <v>CGU</v>
      </c>
      <c r="M10369" s="3" t="str">
        <f aca="false">M$8929</f>
        <v>Pontuação de 0 a 10</v>
      </c>
      <c r="N10369" s="3" t="str">
        <f aca="false">N$62</f>
        <v>A partir da edição de 2018, ou seja, do dado de 2016, passou a ser usado a avaliação Escala Brasil Transparente</v>
      </c>
      <c r="O10369" s="3" t="n">
        <v>31.5068493150685</v>
      </c>
    </row>
    <row r="10370" customFormat="false" ht="15" hidden="false" customHeight="true" outlineLevel="0" collapsed="false">
      <c r="A10370" s="3" t="str">
        <f aca="false">A$8930</f>
        <v>Eficiência da Máquina Pública</v>
      </c>
      <c r="B10370" s="3" t="str">
        <f aca="false">B$8930</f>
        <v> Total</v>
      </c>
      <c r="C10370" s="3" t="n">
        <f aca="false">C$8930</f>
        <v>1</v>
      </c>
      <c r="D10370" s="3" t="s">
        <v>257</v>
      </c>
      <c r="E10370" s="3" t="n">
        <f aca="false">E$8930</f>
        <v>2019</v>
      </c>
      <c r="F10370" s="3" t="n">
        <f aca="false">F$8930</f>
        <v>2019</v>
      </c>
      <c r="G10370" s="3" t="n">
        <v>61.6758808855682</v>
      </c>
      <c r="H10370" s="3" t="n">
        <f aca="false">H$8930</f>
        <v>1</v>
      </c>
      <c r="I10370" s="3" t="n">
        <f aca="false">I$8930</f>
        <v>0.079</v>
      </c>
      <c r="J10370" s="3" t="n">
        <f aca="false">J$8930</f>
        <v>0.079</v>
      </c>
      <c r="K10370" s="3" t="str">
        <f aca="false">K$8930</f>
        <v>Nota obtida via normalização e ponderação de indicadores que variam de 0 a 100.</v>
      </c>
      <c r="L10370" s="3" t="str">
        <f aca="false">L$8930</f>
        <v>Tendências</v>
      </c>
      <c r="M10370" s="3" t="str">
        <f aca="false">M$8930</f>
        <v>Nota de 0 a 100</v>
      </c>
      <c r="N10370" s="5"/>
      <c r="O10370" s="3" t="n">
        <v>62.6580052671746</v>
      </c>
    </row>
    <row r="10371" customFormat="false" ht="15" hidden="false" customHeight="true" outlineLevel="0" collapsed="false">
      <c r="A10371" s="3" t="str">
        <f aca="false">A$8931</f>
        <v>Infraestrutura</v>
      </c>
      <c r="B10371" s="3" t="str">
        <f aca="false">B$8931</f>
        <v>Acessibilidade do Serviço de Telecomunicações</v>
      </c>
      <c r="C10371" s="3" t="n">
        <f aca="false">C$8931</f>
        <v>1</v>
      </c>
      <c r="D10371" s="3" t="s">
        <v>257</v>
      </c>
      <c r="E10371" s="3" t="n">
        <f aca="false">E$8931</f>
        <v>2018</v>
      </c>
      <c r="F10371" s="3" t="n">
        <f aca="false">F$8931</f>
        <v>2019</v>
      </c>
      <c r="G10371" s="3" t="n">
        <v>131.674172255672</v>
      </c>
      <c r="H10371" s="3" t="n">
        <f aca="false">H$8931</f>
        <v>0.102626310390346</v>
      </c>
      <c r="I10371" s="3" t="n">
        <f aca="false">I$8931</f>
        <v>0.127</v>
      </c>
      <c r="J10371" s="3" t="n">
        <f aca="false">J$8931</f>
        <v>0.0130335414195739</v>
      </c>
      <c r="K10371" s="3" t="str">
        <f aca="false">K$8931</f>
        <v>Densidade de acessos por 100 habitantes (telefonia móvel e banda larga).</v>
      </c>
      <c r="L10371" s="3" t="str">
        <f aca="false">L$8931</f>
        <v>ANATEL e IBGE</v>
      </c>
      <c r="M10371" s="3" t="str">
        <f aca="false">M$8931</f>
        <v>Acessos por 100 mil habitantes</v>
      </c>
      <c r="N10371" s="5"/>
      <c r="O10371" s="3" t="n">
        <v>53.7296323092108</v>
      </c>
    </row>
    <row r="10372" customFormat="false" ht="15" hidden="false" customHeight="true" outlineLevel="0" collapsed="false">
      <c r="A10372" s="3" t="str">
        <f aca="false">A$8932</f>
        <v>Infraestrutura</v>
      </c>
      <c r="B10372" s="3" t="str">
        <f aca="false">B$8932</f>
        <v>Qualidade do Serviço de Telecomunicações</v>
      </c>
      <c r="C10372" s="3" t="n">
        <f aca="false">C$8932</f>
        <v>1</v>
      </c>
      <c r="D10372" s="3" t="s">
        <v>257</v>
      </c>
      <c r="E10372" s="3" t="n">
        <f aca="false">E$8932</f>
        <v>2018</v>
      </c>
      <c r="F10372" s="3" t="n">
        <f aca="false">F$8932</f>
        <v>2019</v>
      </c>
      <c r="G10372" s="3" t="n">
        <v>71.5</v>
      </c>
      <c r="H10372" s="3" t="n">
        <f aca="false">H$8932</f>
        <v>0.0998607896894471</v>
      </c>
      <c r="I10372" s="3" t="n">
        <f aca="false">I$8932</f>
        <v>0.127</v>
      </c>
      <c r="J10372" s="3" t="n">
        <f aca="false">J$8932</f>
        <v>0.0126823202905598</v>
      </c>
      <c r="K10372" s="3" t="str">
        <f aca="false">K$8932</f>
        <v>Média do ranking de banda larga fixa e do de telefonia móvel (percentual de indicadores com cumprimento de metas).</v>
      </c>
      <c r="L10372" s="3" t="str">
        <f aca="false">L$8932</f>
        <v>ANATEL</v>
      </c>
      <c r="M10372" s="3" t="str">
        <f aca="false">M$8932</f>
        <v>Porcentagem %</v>
      </c>
      <c r="N10372" s="5"/>
      <c r="O10372" s="3" t="n">
        <v>56.8452380952381</v>
      </c>
    </row>
    <row r="10373" customFormat="false" ht="15" hidden="false" customHeight="true" outlineLevel="0" collapsed="false">
      <c r="A10373" s="3" t="str">
        <f aca="false">A$8933</f>
        <v>Infraestrutura</v>
      </c>
      <c r="B10373" s="3" t="str">
        <f aca="false">B$8933</f>
        <v>Custo de Combustíveis</v>
      </c>
      <c r="C10373" s="3" t="n">
        <f aca="false">C$8933</f>
        <v>-1</v>
      </c>
      <c r="D10373" s="3" t="s">
        <v>257</v>
      </c>
      <c r="E10373" s="3" t="n">
        <f aca="false">E$8933</f>
        <v>2018</v>
      </c>
      <c r="F10373" s="3" t="n">
        <f aca="false">F$8933</f>
        <v>2019</v>
      </c>
      <c r="G10373" s="3" t="n">
        <v>4.06851832480734</v>
      </c>
      <c r="H10373" s="3" t="n">
        <f aca="false">H$8933</f>
        <v>0.0924769858116104</v>
      </c>
      <c r="I10373" s="3" t="n">
        <f aca="false">I$8933</f>
        <v>0.127</v>
      </c>
      <c r="J10373" s="3" t="n">
        <f aca="false">J$8933</f>
        <v>0.0117445771980745</v>
      </c>
      <c r="K10373" s="3" t="str">
        <f aca="false">K$8933</f>
        <v>Preço médio pago em reais por consumidores finais (etanol, gasolina e diesel), ponderado pela participação dos combustíveis no consumo total.</v>
      </c>
      <c r="L10373" s="3" t="str">
        <f aca="false">L$8933</f>
        <v>ANP</v>
      </c>
      <c r="M10373" s="3" t="str">
        <f aca="false">M$8933</f>
        <v>Reais (R$)</v>
      </c>
      <c r="N10373" s="5" t="str">
        <f aca="false">N$6</f>
        <v>A partir da edição de 2018, ou seja, do dado de 2017 o preço pago passou a ser ponderado pela participação dos combustíveis no consumo total.</v>
      </c>
      <c r="O10373" s="3" t="n">
        <v>52.1227765066438</v>
      </c>
    </row>
    <row r="10374" customFormat="false" ht="15" hidden="false" customHeight="true" outlineLevel="0" collapsed="false">
      <c r="A10374" s="3" t="str">
        <f aca="false">A$8934</f>
        <v>Infraestrutura</v>
      </c>
      <c r="B10374" s="3" t="str">
        <f aca="false">B$8934</f>
        <v>Custo de Saneamento Básico</v>
      </c>
      <c r="C10374" s="3" t="n">
        <f aca="false">C$8934</f>
        <v>-1</v>
      </c>
      <c r="D10374" s="3" t="s">
        <v>257</v>
      </c>
      <c r="E10374" s="3" t="n">
        <f aca="false">E$8934</f>
        <v>2017</v>
      </c>
      <c r="F10374" s="3" t="n">
        <f aca="false">F$8934</f>
        <v>2019</v>
      </c>
      <c r="G10374" s="3" t="n">
        <v>4.39</v>
      </c>
      <c r="H10374" s="3" t="n">
        <f aca="false">H$8934</f>
        <v>0.0967723308328037</v>
      </c>
      <c r="I10374" s="3" t="n">
        <f aca="false">I$8934</f>
        <v>0.127</v>
      </c>
      <c r="J10374" s="3" t="n">
        <f aca="false">J$8934</f>
        <v>0.0122900860157661</v>
      </c>
      <c r="K10374" s="3" t="str">
        <f aca="false">K$8934</f>
        <v>Tarifa média praticada pelo serviço de tratamento e distribuição.</v>
      </c>
      <c r="L10374" s="3" t="str">
        <f aca="false">L$8934</f>
        <v>SNIS</v>
      </c>
      <c r="M10374" s="3" t="str">
        <f aca="false">M$8934</f>
        <v>Reais ($) por m3</v>
      </c>
      <c r="N10374" s="5"/>
      <c r="O10374" s="3" t="n">
        <v>43.0051813471503</v>
      </c>
    </row>
    <row r="10375" customFormat="false" ht="15" hidden="false" customHeight="true" outlineLevel="0" collapsed="false">
      <c r="A10375" s="3" t="str">
        <f aca="false">A$8935</f>
        <v>Infraestrutura</v>
      </c>
      <c r="B10375" s="3" t="str">
        <f aca="false">B$8935</f>
        <v>Disponibilidade de Voos Diretos</v>
      </c>
      <c r="C10375" s="3" t="n">
        <f aca="false">C$8935</f>
        <v>1</v>
      </c>
      <c r="D10375" s="3" t="s">
        <v>257</v>
      </c>
      <c r="E10375" s="3" t="n">
        <f aca="false">E$8935</f>
        <v>2018</v>
      </c>
      <c r="F10375" s="3" t="n">
        <f aca="false">F$8935</f>
        <v>2019</v>
      </c>
      <c r="G10375" s="3" t="n">
        <v>80821</v>
      </c>
      <c r="H10375" s="3" t="n">
        <f aca="false">H$8935</f>
        <v>0.102449148056252</v>
      </c>
      <c r="I10375" s="3" t="n">
        <f aca="false">I$8935</f>
        <v>0.127</v>
      </c>
      <c r="J10375" s="3" t="n">
        <f aca="false">J$8935</f>
        <v>0.013011041803144</v>
      </c>
      <c r="K10375" s="3" t="str">
        <f aca="false">K$8935</f>
        <v>Número de voos diretos domésticos regulares.</v>
      </c>
      <c r="L10375" s="3" t="str">
        <f aca="false">L$8935</f>
        <v>ANAC</v>
      </c>
      <c r="M10375" s="3" t="str">
        <f aca="false">M$8935</f>
        <v>Número de voos</v>
      </c>
      <c r="N10375" s="5"/>
      <c r="O10375" s="3" t="n">
        <v>33.0374495982363</v>
      </c>
    </row>
    <row r="10376" customFormat="false" ht="15" hidden="false" customHeight="true" outlineLevel="0" collapsed="false">
      <c r="A10376" s="3" t="str">
        <f aca="false">A$8936</f>
        <v>Infraestrutura</v>
      </c>
      <c r="B10376" s="3" t="str">
        <f aca="false">B$8936</f>
        <v>Acesso à Energia Elétrica</v>
      </c>
      <c r="C10376" s="3" t="n">
        <f aca="false">C$8936</f>
        <v>1</v>
      </c>
      <c r="D10376" s="3" t="s">
        <v>257</v>
      </c>
      <c r="E10376" s="3" t="n">
        <f aca="false">E$8936</f>
        <v>2018</v>
      </c>
      <c r="F10376" s="3" t="n">
        <f aca="false">F$8936</f>
        <v>2019</v>
      </c>
      <c r="G10376" s="3" t="n">
        <v>99.9927955932837</v>
      </c>
      <c r="H10376" s="3" t="n">
        <f aca="false">H$8936</f>
        <v>0.0432287942732212</v>
      </c>
      <c r="I10376" s="3" t="n">
        <f aca="false">I$8936</f>
        <v>0.127</v>
      </c>
      <c r="J10376" s="3" t="n">
        <f aca="false">J$8936</f>
        <v>0.00549005687269909</v>
      </c>
      <c r="K10376" s="3" t="str">
        <f aca="false">K$8936</f>
        <v>Proporção de domicílios com acesso a energia elétrica (iluminação elétrica).</v>
      </c>
      <c r="L10376" s="3" t="str">
        <f aca="false">L$8936</f>
        <v>IBGE</v>
      </c>
      <c r="M10376" s="3" t="str">
        <f aca="false">M$8936</f>
        <v>Porcentagem %</v>
      </c>
      <c r="N10376" s="5"/>
      <c r="O10376" s="3" t="n">
        <v>100</v>
      </c>
    </row>
    <row r="10377" customFormat="false" ht="15" hidden="false" customHeight="true" outlineLevel="0" collapsed="false">
      <c r="A10377" s="3" t="str">
        <f aca="false">A$8937</f>
        <v>Infraestrutura</v>
      </c>
      <c r="B10377" s="3" t="str">
        <f aca="false">B$8937</f>
        <v>Custo da Energia Elétrica</v>
      </c>
      <c r="C10377" s="3" t="n">
        <f aca="false">C$8937</f>
        <v>-1</v>
      </c>
      <c r="D10377" s="3" t="s">
        <v>257</v>
      </c>
      <c r="E10377" s="3" t="n">
        <f aca="false">E$8937</f>
        <v>2018</v>
      </c>
      <c r="F10377" s="3" t="n">
        <f aca="false">F$8937</f>
        <v>2019</v>
      </c>
      <c r="G10377" s="3" t="n">
        <v>852.865508911035</v>
      </c>
      <c r="H10377" s="3" t="n">
        <f aca="false">H$8937</f>
        <v>0.114630637462429</v>
      </c>
      <c r="I10377" s="3" t="n">
        <f aca="false">I$8937</f>
        <v>0.127</v>
      </c>
      <c r="J10377" s="3" t="n">
        <f aca="false">J$8937</f>
        <v>0.0145580909577285</v>
      </c>
      <c r="K10377" s="3" t="str">
        <f aca="false">K$8937</f>
        <v>Tarifa média praticada para o consumo comercial, residencial e industrial.</v>
      </c>
      <c r="L10377" s="3" t="str">
        <f aca="false">L$8937</f>
        <v>ANEEL</v>
      </c>
      <c r="M10377" s="3" t="str">
        <f aca="false">M$8937</f>
        <v>Reais (R$) por MWh</v>
      </c>
      <c r="N10377" s="5"/>
      <c r="O10377" s="3" t="n">
        <v>0</v>
      </c>
    </row>
    <row r="10378" customFormat="false" ht="15" hidden="false" customHeight="true" outlineLevel="0" collapsed="false">
      <c r="A10378" s="3" t="str">
        <f aca="false">A$8938</f>
        <v>Infraestrutura</v>
      </c>
      <c r="B10378" s="3" t="str">
        <f aca="false">B$8938</f>
        <v>Qualidade da Energia Elétrica</v>
      </c>
      <c r="C10378" s="3" t="n">
        <f aca="false">C$8938</f>
        <v>-1</v>
      </c>
      <c r="D10378" s="3" t="s">
        <v>257</v>
      </c>
      <c r="E10378" s="3" t="n">
        <f aca="false">E$8938</f>
        <v>2018</v>
      </c>
      <c r="F10378" s="3" t="n">
        <f aca="false">F$8938</f>
        <v>2019</v>
      </c>
      <c r="G10378" s="3" t="n">
        <v>0.936289816659378</v>
      </c>
      <c r="H10378" s="3" t="n">
        <f aca="false">H$8938</f>
        <v>0.130636551781839</v>
      </c>
      <c r="I10378" s="3" t="n">
        <f aca="false">I$8938</f>
        <v>0.127</v>
      </c>
      <c r="J10378" s="3" t="n">
        <f aca="false">J$8938</f>
        <v>0.0165908420762936</v>
      </c>
      <c r="K10378" s="3" t="str">
        <f aca="false">K$8938</f>
        <v>O indicador aponta o Desempenho Global de Continuidade, que considera a duração e frequência de interrupções no serviço de energia.</v>
      </c>
      <c r="L10378" s="3" t="str">
        <f aca="false">L$8938</f>
        <v>ANEEL</v>
      </c>
      <c r="M10378" s="3" t="str">
        <f aca="false">M$8938</f>
        <v>Pontuação</v>
      </c>
      <c r="N10378" s="5"/>
      <c r="O10378" s="3" t="n">
        <v>89.244012787409</v>
      </c>
    </row>
    <row r="10379" customFormat="false" ht="15" hidden="false" customHeight="true" outlineLevel="0" collapsed="false">
      <c r="A10379" s="3" t="str">
        <f aca="false">A$8939</f>
        <v>Infraestrutura</v>
      </c>
      <c r="B10379" s="3" t="str">
        <f aca="false">B$8939</f>
        <v>Qualidade das Rodovias</v>
      </c>
      <c r="C10379" s="3" t="n">
        <f aca="false">C$8939</f>
        <v>1</v>
      </c>
      <c r="D10379" s="3" t="s">
        <v>257</v>
      </c>
      <c r="E10379" s="3" t="n">
        <f aca="false">E$8939</f>
        <v>2018</v>
      </c>
      <c r="F10379" s="3" t="n">
        <f aca="false">F$8939</f>
        <v>2019</v>
      </c>
      <c r="G10379" s="3" t="n">
        <v>3.64095536413469</v>
      </c>
      <c r="H10379" s="3" t="n">
        <f aca="false">H$8939</f>
        <v>0.217318451702051</v>
      </c>
      <c r="I10379" s="3" t="n">
        <f aca="false">I$8939</f>
        <v>0.127</v>
      </c>
      <c r="J10379" s="3" t="n">
        <f aca="false">J$8939</f>
        <v>0.0275994433661605</v>
      </c>
      <c r="K10379" s="3" t="str">
        <f aca="false">K$8939</f>
        <v>Avaliação das condições das vias rodoviárias (nota entre 1 (ruim) a 5 (ótimo) ponderada pela extensão pesquisada).</v>
      </c>
      <c r="L10379" s="3" t="str">
        <f aca="false">L$8939</f>
        <v>CNT</v>
      </c>
      <c r="M10379" s="3" t="str">
        <f aca="false">M$8939</f>
        <v>Pontuação de 1 a 5</v>
      </c>
      <c r="N10379" s="5"/>
      <c r="O10379" s="3" t="n">
        <v>71.3763411424946</v>
      </c>
    </row>
    <row r="10380" customFormat="false" ht="15" hidden="false" customHeight="true" outlineLevel="0" collapsed="false">
      <c r="A10380" s="3" t="str">
        <f aca="false">A$8940</f>
        <v>Infraestrutura</v>
      </c>
      <c r="B10380" s="3" t="str">
        <f aca="false">B$8940</f>
        <v> Total</v>
      </c>
      <c r="C10380" s="3" t="n">
        <f aca="false">C$8940</f>
        <v>1</v>
      </c>
      <c r="D10380" s="3" t="s">
        <v>257</v>
      </c>
      <c r="E10380" s="3" t="n">
        <f aca="false">E$8940</f>
        <v>2019</v>
      </c>
      <c r="F10380" s="3" t="n">
        <f aca="false">F$8940</f>
        <v>2019</v>
      </c>
      <c r="G10380" s="3" t="n">
        <v>55.0500172246958</v>
      </c>
      <c r="H10380" s="3" t="n">
        <f aca="false">H$8940</f>
        <v>1</v>
      </c>
      <c r="I10380" s="3" t="n">
        <f aca="false">I$8940</f>
        <v>0.127</v>
      </c>
      <c r="J10380" s="3" t="n">
        <f aca="false">J$8940</f>
        <v>0.127</v>
      </c>
      <c r="K10380" s="3" t="str">
        <f aca="false">K$8940</f>
        <v>Nota obtida via normalização e ponderação de indicadores que variam de 0 a 100.</v>
      </c>
      <c r="L10380" s="3" t="str">
        <f aca="false">L$8940</f>
        <v>Tendências</v>
      </c>
      <c r="M10380" s="3" t="str">
        <f aca="false">M$8940</f>
        <v>Nota de 0 a 100</v>
      </c>
      <c r="N10380" s="5"/>
      <c r="O10380" s="3" t="n">
        <v>37.7533656041256</v>
      </c>
    </row>
    <row r="10381" customFormat="false" ht="15" hidden="false" customHeight="true" outlineLevel="0" collapsed="false">
      <c r="A10381" s="3" t="str">
        <f aca="false">A$8941</f>
        <v>Inovação</v>
      </c>
      <c r="B10381" s="3" t="str">
        <f aca="false">B$8941</f>
        <v>Investimentos Públicos em P&amp;D</v>
      </c>
      <c r="C10381" s="3" t="n">
        <f aca="false">C$8941</f>
        <v>1</v>
      </c>
      <c r="D10381" s="3" t="s">
        <v>257</v>
      </c>
      <c r="E10381" s="3" t="n">
        <f aca="false">E$8941</f>
        <v>2016</v>
      </c>
      <c r="F10381" s="3" t="n">
        <f aca="false">F$8941</f>
        <v>2019</v>
      </c>
      <c r="G10381" s="3" t="n">
        <v>0.162657457295994</v>
      </c>
      <c r="H10381" s="3" t="n">
        <f aca="false">H$8941</f>
        <v>0.27697122446636</v>
      </c>
      <c r="I10381" s="3" t="n">
        <f aca="false">I$8941</f>
        <v>0.068</v>
      </c>
      <c r="J10381" s="3" t="n">
        <f aca="false">J$8941</f>
        <v>0.0188340432637125</v>
      </c>
      <c r="K10381" s="3" t="str">
        <f aca="false">K$8941</f>
        <v>Participação de Investimento público em P&amp;D no PIB estadual.</v>
      </c>
      <c r="L10381" s="3" t="str">
        <f aca="false">L$8941</f>
        <v>MCTIC e IBGE</v>
      </c>
      <c r="M10381" s="3" t="str">
        <f aca="false">M$8941</f>
        <v>Porcentagem %</v>
      </c>
      <c r="N10381" s="5" t="str">
        <f aca="false">N$68</f>
        <v>O PIB utilizado é o oficial divulgado pelo IBGE</v>
      </c>
      <c r="O10381" s="3" t="n">
        <v>30.5901194467357</v>
      </c>
    </row>
    <row r="10382" customFormat="false" ht="15" hidden="false" customHeight="true" outlineLevel="0" collapsed="false">
      <c r="A10382" s="3" t="str">
        <f aca="false">A$8942</f>
        <v>Inovação</v>
      </c>
      <c r="B10382" s="3" t="str">
        <f aca="false">B$8942</f>
        <v>Patentes</v>
      </c>
      <c r="C10382" s="3" t="n">
        <f aca="false">C$8942</f>
        <v>1</v>
      </c>
      <c r="D10382" s="3" t="s">
        <v>257</v>
      </c>
      <c r="E10382" s="3" t="n">
        <f aca="false">E$8942</f>
        <v>2017</v>
      </c>
      <c r="F10382" s="3" t="n">
        <f aca="false">F$8942</f>
        <v>2019</v>
      </c>
      <c r="G10382" s="3" t="n">
        <v>0.182198216598044</v>
      </c>
      <c r="H10382" s="3" t="n">
        <f aca="false">H$8942</f>
        <v>0.235363276193226</v>
      </c>
      <c r="I10382" s="3" t="n">
        <f aca="false">I$8942</f>
        <v>0.068</v>
      </c>
      <c r="J10382" s="3" t="n">
        <f aca="false">J$8942</f>
        <v>0.0160047027811393</v>
      </c>
      <c r="K10382" s="3" t="str">
        <f aca="false">K$8942</f>
        <v>Total de concessões de patentes, englobando os tipos: "Patente de Invenção", "Modelo de Utilidade" e "Certificado de Adição" em relação ao PIB.</v>
      </c>
      <c r="L10382" s="3" t="str">
        <f aca="false">L$8942</f>
        <v>INPI e Tendências</v>
      </c>
      <c r="M10382" s="3" t="str">
        <f aca="false">M$8942</f>
        <v>Patentes pelo PIB em 1 bilhão de reais</v>
      </c>
      <c r="N10382" s="3" t="str">
        <f aca="false">N$69</f>
        <v>O PIB utilizado para cálculo é estimado pela Tendências</v>
      </c>
      <c r="O10382" s="3" t="n">
        <v>38.9496960830444</v>
      </c>
    </row>
    <row r="10383" customFormat="false" ht="15" hidden="false" customHeight="true" outlineLevel="0" collapsed="false">
      <c r="A10383" s="3" t="str">
        <f aca="false">A$8943</f>
        <v>Inovação</v>
      </c>
      <c r="B10383" s="3" t="str">
        <f aca="false">B$8943</f>
        <v>Bolsa de Mestrado e Doutorado</v>
      </c>
      <c r="C10383" s="3" t="n">
        <f aca="false">C$8943</f>
        <v>1</v>
      </c>
      <c r="D10383" s="3" t="s">
        <v>257</v>
      </c>
      <c r="E10383" s="3" t="n">
        <f aca="false">E$8943</f>
        <v>2017</v>
      </c>
      <c r="F10383" s="3" t="n">
        <f aca="false">F$8943</f>
        <v>2019</v>
      </c>
      <c r="G10383" s="3" t="n">
        <v>31.7690084092502</v>
      </c>
      <c r="H10383" s="3" t="n">
        <f aca="false">H$8943</f>
        <v>0.267071958016711</v>
      </c>
      <c r="I10383" s="3" t="n">
        <f aca="false">I$8943</f>
        <v>0.068</v>
      </c>
      <c r="J10383" s="3" t="n">
        <f aca="false">J$8943</f>
        <v>0.0181608931451364</v>
      </c>
      <c r="K10383" s="3" t="str">
        <f aca="false">K$8943</f>
        <v>Proporção de discentes de pós-graduação beneficiados pela Bolsa CNPq, CAPES ou FAPs dos Estados.</v>
      </c>
      <c r="L10383" s="3" t="str">
        <f aca="false">L$8943</f>
        <v>CNPQ, CAPES e CONFAP</v>
      </c>
      <c r="M10383" s="3" t="str">
        <f aca="false">M$8943</f>
        <v>Porcentagem %</v>
      </c>
      <c r="N103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383" s="3" t="n">
        <v>50.7146631243318</v>
      </c>
    </row>
    <row r="10384" customFormat="false" ht="15" hidden="false" customHeight="true" outlineLevel="0" collapsed="false">
      <c r="A10384" s="3" t="str">
        <f aca="false">A$8944</f>
        <v>Inovação</v>
      </c>
      <c r="B10384" s="3" t="str">
        <f aca="false">B$8944</f>
        <v>Empreendimentos Inovadores</v>
      </c>
      <c r="C10384" s="3" t="n">
        <f aca="false">C$8944</f>
        <v>1</v>
      </c>
      <c r="D10384" s="3" t="s">
        <v>257</v>
      </c>
      <c r="E10384" s="3" t="n">
        <f aca="false">E$8944</f>
        <v>2019</v>
      </c>
      <c r="F10384" s="3" t="n">
        <f aca="false">F$8944</f>
        <v>2019</v>
      </c>
      <c r="G10384" s="3" t="n">
        <v>1.92314024325393</v>
      </c>
      <c r="H10384" s="3" t="n">
        <f aca="false">H$8944</f>
        <v>0.220593541323703</v>
      </c>
      <c r="I10384" s="3" t="n">
        <f aca="false">I$8944</f>
        <v>0.068</v>
      </c>
      <c r="J10384" s="3" t="n">
        <f aca="false">J$8944</f>
        <v>0.0150003608100118</v>
      </c>
      <c r="K10384" s="3" t="str">
        <f aca="false">K$8944</f>
        <v>Número de Aceleradoras, Incubadoras, Parques Tecnológicos e Parques Científicos associados à Anprotec (Associação Nacional de Entidades Promotoras de Empreendimentos Inovadores) para cada 1 milhão de habitantes.</v>
      </c>
      <c r="L10384" s="3" t="str">
        <f aca="false">L$8944</f>
        <v>Anprotec</v>
      </c>
      <c r="M10384" s="3" t="str">
        <f aca="false">M$8944</f>
        <v>Quantidade por 1 milhão de habitantes</v>
      </c>
      <c r="N10384" s="5"/>
      <c r="O10384" s="3" t="n">
        <v>54.3387429714323</v>
      </c>
    </row>
    <row r="10385" customFormat="false" ht="15" hidden="false" customHeight="true" outlineLevel="0" collapsed="false">
      <c r="A10385" s="3" t="str">
        <f aca="false">A$8945</f>
        <v>Inovação</v>
      </c>
      <c r="B10385" s="3" t="str">
        <f aca="false">B$8945</f>
        <v> Total</v>
      </c>
      <c r="C10385" s="3" t="n">
        <f aca="false">C$8945</f>
        <v>1</v>
      </c>
      <c r="D10385" s="3" t="s">
        <v>257</v>
      </c>
      <c r="E10385" s="3" t="n">
        <f aca="false">E$8945</f>
        <v>2019</v>
      </c>
      <c r="F10385" s="3" t="n">
        <f aca="false">F$8945</f>
        <v>2019</v>
      </c>
      <c r="G10385" s="3" t="n">
        <v>43.1711510404903</v>
      </c>
      <c r="H10385" s="3" t="n">
        <f aca="false">H$8945</f>
        <v>1</v>
      </c>
      <c r="I10385" s="3" t="n">
        <f aca="false">I$8945</f>
        <v>0.068</v>
      </c>
      <c r="J10385" s="3" t="n">
        <f aca="false">J$8945</f>
        <v>0.068</v>
      </c>
      <c r="K10385" s="3" t="str">
        <f aca="false">K$8945</f>
        <v>Nota obtida via normalização e ponderação de indicadores que variam de 0 a 100.</v>
      </c>
      <c r="L10385" s="3" t="str">
        <f aca="false">L$8945</f>
        <v>Tendências</v>
      </c>
      <c r="M10385" s="3" t="str">
        <f aca="false">M$8945</f>
        <v>Nota de 0 a 100</v>
      </c>
      <c r="N10385" s="5"/>
      <c r="O10385" s="3" t="n">
        <v>54.9902964168239</v>
      </c>
    </row>
    <row r="10386" customFormat="false" ht="15.75" hidden="false" customHeight="true" outlineLevel="0" collapsed="false">
      <c r="A10386" s="3" t="str">
        <f aca="false">A$8946</f>
        <v>Potencial de Mercado</v>
      </c>
      <c r="B10386" s="3" t="str">
        <f aca="false">B$8946</f>
        <v>Tamanho de Mercado</v>
      </c>
      <c r="C10386" s="3" t="n">
        <f aca="false">C$8946</f>
        <v>1</v>
      </c>
      <c r="D10386" s="3" t="s">
        <v>257</v>
      </c>
      <c r="E10386" s="3" t="n">
        <f aca="false">E$8946</f>
        <v>2018</v>
      </c>
      <c r="F10386" s="3" t="n">
        <f aca="false">F$8946</f>
        <v>2019</v>
      </c>
      <c r="G10386" s="3" t="n">
        <v>684.630410933355</v>
      </c>
      <c r="H10386" s="3" t="n">
        <f aca="false">H$8946</f>
        <v>0.386075959041128</v>
      </c>
      <c r="I10386" s="3" t="n">
        <f aca="false">I$8946</f>
        <v>0.077</v>
      </c>
      <c r="J10386" s="3" t="n">
        <f aca="false">J$8946</f>
        <v>0.0297278488461669</v>
      </c>
      <c r="K10386" s="3" t="str">
        <f aca="false">K$8946</f>
        <v>Nível do Produto Interno Bruto (PIB) em R$ bilhões. </v>
      </c>
      <c r="L10386" s="3" t="str">
        <f aca="false">L$8946</f>
        <v>Tendências</v>
      </c>
      <c r="M10386" s="3" t="str">
        <f aca="false">M$8946</f>
        <v>R$ bilhões</v>
      </c>
      <c r="N10386" s="5" t="str">
        <f aca="false">N$2</f>
        <v>O PIB utilizado para cálculo é estimado pela Tendências</v>
      </c>
      <c r="O10386" s="3" t="n">
        <v>30.5259622532636</v>
      </c>
    </row>
    <row r="10387" customFormat="false" ht="15" hidden="false" customHeight="true" outlineLevel="0" collapsed="false">
      <c r="A10387" s="3" t="str">
        <f aca="false">A$8947</f>
        <v>Potencial de Mercado</v>
      </c>
      <c r="B10387" s="3" t="str">
        <f aca="false">B$8947</f>
        <v>Taxa de Crescimento</v>
      </c>
      <c r="C10387" s="3" t="n">
        <f aca="false">C$8947</f>
        <v>1</v>
      </c>
      <c r="D10387" s="3" t="s">
        <v>257</v>
      </c>
      <c r="E10387" s="3" t="n">
        <f aca="false">E$8947</f>
        <v>2018</v>
      </c>
      <c r="F10387" s="3" t="n">
        <f aca="false">F$8947</f>
        <v>2019</v>
      </c>
      <c r="G10387" s="3" t="n">
        <v>-1.75185734222962</v>
      </c>
      <c r="H10387" s="3" t="n">
        <f aca="false">H$8947</f>
        <v>0.34322762312315</v>
      </c>
      <c r="I10387" s="3" t="n">
        <f aca="false">I$8947</f>
        <v>0.077</v>
      </c>
      <c r="J10387" s="3" t="n">
        <f aca="false">J$8947</f>
        <v>0.0264285269804825</v>
      </c>
      <c r="K10387" s="3" t="str">
        <f aca="false">K$8947</f>
        <v>Média Móvel de quatro períodos para a taxa de crescimento anual do PIB. </v>
      </c>
      <c r="L10387" s="3" t="str">
        <f aca="false">L$8947</f>
        <v>IBGE e Tendências</v>
      </c>
      <c r="M10387" s="3" t="str">
        <f aca="false">M$8947</f>
        <v>Porcentagem %</v>
      </c>
      <c r="N10387" s="5" t="str">
        <f aca="false">N$3</f>
        <v>O PIB utilizado para cálculo é estimado pela Tendências</v>
      </c>
      <c r="O10387" s="3" t="n">
        <v>23.8117041036149</v>
      </c>
    </row>
    <row r="10388" customFormat="false" ht="15" hidden="false" customHeight="true" outlineLevel="0" collapsed="false">
      <c r="A10388" s="3" t="str">
        <f aca="false">A$8948</f>
        <v>Potencial de Mercado</v>
      </c>
      <c r="B10388" s="3" t="str">
        <f aca="false">B$8948</f>
        <v>Crescimento Potencial da Força de Trabalho</v>
      </c>
      <c r="C10388" s="3" t="n">
        <f aca="false">C$8948</f>
        <v>1</v>
      </c>
      <c r="D10388" s="3" t="s">
        <v>257</v>
      </c>
      <c r="E10388" s="3" t="n">
        <f aca="false">E$8948</f>
        <v>2018</v>
      </c>
      <c r="F10388" s="3" t="n">
        <f aca="false">F$8948</f>
        <v>2019</v>
      </c>
      <c r="G10388" s="3" t="n">
        <v>0.0469705534583476</v>
      </c>
      <c r="H10388" s="3" t="n">
        <f aca="false">H$8948</f>
        <v>0.270696417835722</v>
      </c>
      <c r="I10388" s="3" t="n">
        <f aca="false">I$8948</f>
        <v>0.077</v>
      </c>
      <c r="J10388" s="3" t="n">
        <f aca="false">J$8948</f>
        <v>0.0208436241733506</v>
      </c>
      <c r="K10388" s="3" t="str">
        <f aca="false">K$8948</f>
        <v>Média da taxa de crescimento da PIA para os próximos 10 anos (população com idade entre 15 e 64 anos).</v>
      </c>
      <c r="L10388" s="3" t="str">
        <f aca="false">L$8948</f>
        <v>IBGE</v>
      </c>
      <c r="M10388" s="3" t="str">
        <f aca="false">M$8948</f>
        <v>Porcentagem %</v>
      </c>
      <c r="N10388" s="5"/>
      <c r="O10388" s="3" t="n">
        <v>7.98902907771055</v>
      </c>
    </row>
    <row r="10389" customFormat="false" ht="15" hidden="false" customHeight="true" outlineLevel="0" collapsed="false">
      <c r="A10389" s="3" t="str">
        <f aca="false">A$8949</f>
        <v>Potencial de Mercado</v>
      </c>
      <c r="B10389" s="3" t="str">
        <f aca="false">B$8949</f>
        <v> Total</v>
      </c>
      <c r="C10389" s="3" t="n">
        <f aca="false">C$8949</f>
        <v>1</v>
      </c>
      <c r="D10389" s="3" t="s">
        <v>257</v>
      </c>
      <c r="E10389" s="3" t="n">
        <f aca="false">E$8949</f>
        <v>2019</v>
      </c>
      <c r="F10389" s="3" t="n">
        <f aca="false">F$8949</f>
        <v>2019</v>
      </c>
      <c r="G10389" s="3" t="n">
        <v>22.1207763078992</v>
      </c>
      <c r="H10389" s="3" t="n">
        <f aca="false">H$8949</f>
        <v>1</v>
      </c>
      <c r="I10389" s="3" t="n">
        <f aca="false">I$8949</f>
        <v>0.077</v>
      </c>
      <c r="J10389" s="3" t="n">
        <f aca="false">J$8949</f>
        <v>0.077</v>
      </c>
      <c r="K10389" s="3" t="str">
        <f aca="false">K$8949</f>
        <v>Nota obtida via normalização e ponderação de indicadores que variam de 0 a 100.</v>
      </c>
      <c r="L10389" s="3" t="str">
        <f aca="false">L$8949</f>
        <v>Tendências</v>
      </c>
      <c r="M10389" s="3" t="str">
        <f aca="false">M$8949</f>
        <v>Nota de 0 a 100</v>
      </c>
      <c r="N10389" s="5"/>
      <c r="O10389" s="3" t="n">
        <v>20.9349464823772</v>
      </c>
    </row>
    <row r="10390" customFormat="false" ht="15" hidden="false" customHeight="true" outlineLevel="0" collapsed="false">
      <c r="A10390" s="3" t="str">
        <f aca="false">A$8950</f>
        <v>Solidez Fiscal</v>
      </c>
      <c r="B10390" s="3" t="str">
        <f aca="false">B$8950</f>
        <v>Taxa de Investimentos</v>
      </c>
      <c r="C10390" s="3" t="n">
        <f aca="false">C$8950</f>
        <v>1</v>
      </c>
      <c r="D10390" s="3" t="s">
        <v>257</v>
      </c>
      <c r="E10390" s="3" t="n">
        <f aca="false">E$8950</f>
        <v>2018</v>
      </c>
      <c r="F10390" s="3" t="n">
        <f aca="false">F$8950</f>
        <v>2019</v>
      </c>
      <c r="G10390" s="3" t="n">
        <v>2.54307212098648</v>
      </c>
      <c r="H10390" s="3" t="n">
        <f aca="false">H$8950</f>
        <v>0.170878190955034</v>
      </c>
      <c r="I10390" s="3" t="n">
        <f aca="false">I$8950</f>
        <v>0.12</v>
      </c>
      <c r="J10390" s="3" t="n">
        <f aca="false">J$8950</f>
        <v>0.0205053829146041</v>
      </c>
      <c r="K10390" s="3" t="str">
        <f aca="false">K$8950</f>
        <v>Investimento liquidado / receita corrente líquida</v>
      </c>
      <c r="L10390" s="3" t="str">
        <f aca="false">L$8950</f>
        <v>Siconfi</v>
      </c>
      <c r="M10390" s="3" t="str">
        <f aca="false">M$8950</f>
        <v>Porcentagem %</v>
      </c>
      <c r="N10390" s="5" t="str">
        <f aca="false">N$55</f>
        <v>Antes da edição de 2020 o indicador era conhecido como "Capacidade de Investimento"</v>
      </c>
      <c r="O10390" s="3" t="n">
        <v>4.65757078688823</v>
      </c>
    </row>
    <row r="10391" customFormat="false" ht="15" hidden="false" customHeight="true" outlineLevel="0" collapsed="false">
      <c r="A10391" s="3" t="str">
        <f aca="false">A$8951</f>
        <v>Solidez Fiscal</v>
      </c>
      <c r="B10391" s="3" t="str">
        <f aca="false">B$8951</f>
        <v>Resultado Nominal</v>
      </c>
      <c r="C10391" s="3" t="n">
        <f aca="false">C$8951</f>
        <v>1</v>
      </c>
      <c r="D10391" s="3" t="s">
        <v>257</v>
      </c>
      <c r="E10391" s="3" t="n">
        <f aca="false">E$8951</f>
        <v>2018</v>
      </c>
      <c r="F10391" s="3" t="n">
        <f aca="false">F$8951</f>
        <v>2019</v>
      </c>
      <c r="G10391" s="3" t="n">
        <v>-2.60979213144233</v>
      </c>
      <c r="H10391" s="3" t="n">
        <f aca="false">H$8951</f>
        <v>0.097306857183677</v>
      </c>
      <c r="I10391" s="3" t="n">
        <f aca="false">I$8951</f>
        <v>0.12</v>
      </c>
      <c r="J10391" s="3" t="n">
        <f aca="false">J$8951</f>
        <v>0.0116768228620412</v>
      </c>
      <c r="K103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391" s="3" t="str">
        <f aca="false">L$8951</f>
        <v>Siconfi</v>
      </c>
      <c r="M10391" s="3" t="str">
        <f aca="false">M$8951</f>
        <v>Porcentagem %</v>
      </c>
      <c r="N10391" s="5"/>
      <c r="O10391" s="3" t="n">
        <v>35.8627401811035</v>
      </c>
    </row>
    <row r="10392" customFormat="false" ht="15" hidden="false" customHeight="true" outlineLevel="0" collapsed="false">
      <c r="A10392" s="3" t="str">
        <f aca="false">A$8952</f>
        <v>Solidez Fiscal</v>
      </c>
      <c r="B10392" s="3" t="str">
        <f aca="false">B$8952</f>
        <v>Solvência Fiscal</v>
      </c>
      <c r="C10392" s="3" t="n">
        <f aca="false">C$8952</f>
        <v>-1</v>
      </c>
      <c r="D10392" s="3" t="s">
        <v>257</v>
      </c>
      <c r="E10392" s="3" t="n">
        <f aca="false">E$8952</f>
        <v>2018</v>
      </c>
      <c r="F10392" s="3" t="n">
        <f aca="false">F$8952</f>
        <v>2019</v>
      </c>
      <c r="G10392" s="3" t="n">
        <v>262.924601502553</v>
      </c>
      <c r="H10392" s="3" t="n">
        <f aca="false">H$8952</f>
        <v>0.0933880517377633</v>
      </c>
      <c r="I10392" s="3" t="n">
        <f aca="false">I$8952</f>
        <v>0.12</v>
      </c>
      <c r="J10392" s="3" t="n">
        <f aca="false">J$8952</f>
        <v>0.0112065662085316</v>
      </c>
      <c r="K10392" s="3" t="str">
        <f aca="false">K$8952</f>
        <v>Dívida consolidada líquida / receita corrente líquida</v>
      </c>
      <c r="L10392" s="3" t="str">
        <f aca="false">L$8952</f>
        <v>Siconfi</v>
      </c>
      <c r="M10392" s="3" t="str">
        <f aca="false">M$8952</f>
        <v>Porcentagem %</v>
      </c>
      <c r="N10392" s="5"/>
      <c r="O10392" s="3" t="n">
        <v>0</v>
      </c>
    </row>
    <row r="10393" customFormat="false" ht="15" hidden="false" customHeight="true" outlineLevel="0" collapsed="false">
      <c r="A10393" s="3" t="str">
        <f aca="false">A$8953</f>
        <v>Solidez Fiscal</v>
      </c>
      <c r="B10393" s="3" t="str">
        <f aca="false">B$8953</f>
        <v>Sucesso do Planejamento Orçamentário</v>
      </c>
      <c r="C10393" s="3" t="n">
        <f aca="false">C$8953</f>
        <v>1</v>
      </c>
      <c r="D10393" s="3" t="s">
        <v>257</v>
      </c>
      <c r="E10393" s="3" t="n">
        <f aca="false">E$8953</f>
        <v>2018</v>
      </c>
      <c r="F10393" s="3" t="n">
        <f aca="false">F$8953</f>
        <v>2019</v>
      </c>
      <c r="G10393" s="3" t="n">
        <v>78.7486757402428</v>
      </c>
      <c r="H10393" s="3" t="n">
        <f aca="false">H$8953</f>
        <v>0.0794621636939316</v>
      </c>
      <c r="I10393" s="3" t="n">
        <f aca="false">I$8953</f>
        <v>0.12</v>
      </c>
      <c r="J10393" s="3" t="n">
        <f aca="false">J$8953</f>
        <v>0.00953545964327179</v>
      </c>
      <c r="K10393" s="3" t="str">
        <f aca="false">K$8953</f>
        <v>Despesa liquidada pela despesa total atualizada (dotação orçamentária).</v>
      </c>
      <c r="L10393" s="3" t="str">
        <f aca="false">L$8953</f>
        <v>Siconfi</v>
      </c>
      <c r="M10393" s="3" t="str">
        <f aca="false">M$8953</f>
        <v>Porcentagem %</v>
      </c>
      <c r="N10393" s="5" t="str">
        <f aca="false">N$58</f>
        <v>Antes de 2020 o indicador era chamado de "Sucesso da Execução Orçamentária"</v>
      </c>
      <c r="O10393" s="3" t="n">
        <v>38.8468986915601</v>
      </c>
    </row>
    <row r="10394" customFormat="false" ht="15" hidden="false" customHeight="true" outlineLevel="0" collapsed="false">
      <c r="A10394" s="3" t="str">
        <f aca="false">A$8954</f>
        <v>Solidez Fiscal</v>
      </c>
      <c r="B10394" s="3" t="str">
        <f aca="false">B$8954</f>
        <v>Dependência Fiscal</v>
      </c>
      <c r="C10394" s="3" t="n">
        <f aca="false">C$8954</f>
        <v>-1</v>
      </c>
      <c r="D10394" s="3" t="s">
        <v>257</v>
      </c>
      <c r="E10394" s="3" t="n">
        <f aca="false">E$8954</f>
        <v>2018</v>
      </c>
      <c r="F10394" s="3" t="n">
        <f aca="false">F$8954</f>
        <v>2019</v>
      </c>
      <c r="G10394" s="3" t="n">
        <v>90.0416773267092</v>
      </c>
      <c r="H10394" s="3" t="n">
        <f aca="false">H$8954</f>
        <v>0.0188498358038808</v>
      </c>
      <c r="I10394" s="3" t="n">
        <f aca="false">I$8954</f>
        <v>0.12</v>
      </c>
      <c r="J10394" s="3" t="n">
        <f aca="false">J$8954</f>
        <v>0.00226198029646569</v>
      </c>
      <c r="K10394" s="3" t="str">
        <f aca="false">K$8954</f>
        <v>Grau de autonomia financeira do Estado tendo por base a participação das receitas correntes próprias (realizadas) sobre a receita corrente total, dado pela fórmula: 1 – (transferências correntes/receita corrente total)</v>
      </c>
      <c r="L10394" s="3" t="str">
        <f aca="false">L$8954</f>
        <v>Siconfi</v>
      </c>
      <c r="M10394" s="3" t="str">
        <f aca="false">M$8954</f>
        <v>Porcentagem %</v>
      </c>
      <c r="N103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394" s="3" t="n">
        <v>99.253816820889</v>
      </c>
    </row>
    <row r="10395" customFormat="false" ht="15" hidden="false" customHeight="true" outlineLevel="0" collapsed="false">
      <c r="A10395" s="3" t="str">
        <f aca="false">A$8955</f>
        <v>Solidez Fiscal</v>
      </c>
      <c r="B10395" s="3" t="str">
        <f aca="false">B$8955</f>
        <v>Resultado Primário</v>
      </c>
      <c r="C10395" s="3" t="n">
        <f aca="false">C$8955</f>
        <v>1</v>
      </c>
      <c r="D10395" s="3" t="s">
        <v>257</v>
      </c>
      <c r="E10395" s="3" t="n">
        <f aca="false">E$8955</f>
        <v>2018</v>
      </c>
      <c r="F10395" s="3" t="n">
        <f aca="false">F$8955</f>
        <v>2019</v>
      </c>
      <c r="G10395" s="3" t="n">
        <v>0.125628274798288</v>
      </c>
      <c r="H10395" s="3" t="n">
        <f aca="false">H$8955</f>
        <v>0.000612010390159762</v>
      </c>
      <c r="I10395" s="3" t="n">
        <f aca="false">I$8955</f>
        <v>0.12</v>
      </c>
      <c r="J10395" s="3" t="n">
        <f aca="false">J$8955</f>
        <v>7.34412468191714E-005</v>
      </c>
      <c r="K10395" s="3" t="str">
        <f aca="false">K$8955</f>
        <v>O resultado primário é dado pela diferença entre receita primária realizada e a despesa primária empenhada no ano. A diferença é dividida pelo PIB nominal de cada Estado.</v>
      </c>
      <c r="L10395" s="3" t="str">
        <f aca="false">L$8955</f>
        <v>Siconfi e Tendências</v>
      </c>
      <c r="M10395" s="3" t="str">
        <f aca="false">M$8955</f>
        <v>Porcentagem %</v>
      </c>
      <c r="N10395" s="4" t="str">
        <f aca="false">N$2226</f>
        <v>O PIB utilizado para cálculo é estimado pela Tendências</v>
      </c>
      <c r="O10395" s="3" t="n">
        <v>35.4293758376108</v>
      </c>
    </row>
    <row r="10396" customFormat="false" ht="15" hidden="false" customHeight="true" outlineLevel="0" collapsed="false">
      <c r="A10396" s="3" t="str">
        <f aca="false">A$8956</f>
        <v>Solidez Fiscal</v>
      </c>
      <c r="B10396" s="3" t="str">
        <f aca="false">B$8956</f>
        <v>Gasto com Pessoal</v>
      </c>
      <c r="C10396" s="3" t="n">
        <f aca="false">C$8956</f>
        <v>-1</v>
      </c>
      <c r="D10396" s="3" t="s">
        <v>257</v>
      </c>
      <c r="E10396" s="3" t="n">
        <f aca="false">E$8956</f>
        <v>2018</v>
      </c>
      <c r="F10396" s="3" t="n">
        <f aca="false">F$8956</f>
        <v>2019</v>
      </c>
      <c r="G10396" s="3" t="n">
        <v>78.9255825152965</v>
      </c>
      <c r="H10396" s="3" t="n">
        <f aca="false">H$8956</f>
        <v>0.236613693544795</v>
      </c>
      <c r="I10396" s="3" t="n">
        <f aca="false">I$8956</f>
        <v>0.12</v>
      </c>
      <c r="J10396" s="3" t="n">
        <f aca="false">J$8956</f>
        <v>0.0283936432253754</v>
      </c>
      <c r="K10396" s="3" t="str">
        <f aca="false">K$8956</f>
        <v>Gasto Empenhado com Pessoal (%RCL)</v>
      </c>
      <c r="L10396" s="3" t="str">
        <f aca="false">L$8956</f>
        <v>Siconfi</v>
      </c>
      <c r="M10396" s="3" t="str">
        <f aca="false">M$8956</f>
        <v>Porcentagem %</v>
      </c>
      <c r="N10396" s="5"/>
      <c r="O10396" s="3" t="n">
        <v>48.2350019891261</v>
      </c>
    </row>
    <row r="10397" customFormat="false" ht="15" hidden="false" customHeight="true" outlineLevel="0" collapsed="false">
      <c r="A10397" s="3" t="str">
        <f aca="false">A$8957</f>
        <v>Solidez Fiscal</v>
      </c>
      <c r="B10397" s="3" t="str">
        <f aca="false">B$8957</f>
        <v>Índice de Liquidez</v>
      </c>
      <c r="C10397" s="3" t="n">
        <f aca="false">C$8957</f>
        <v>-1</v>
      </c>
      <c r="D10397" s="3" t="s">
        <v>257</v>
      </c>
      <c r="E10397" s="3" t="n">
        <f aca="false">E$8957</f>
        <v>2018</v>
      </c>
      <c r="F10397" s="3" t="n">
        <f aca="false">F$8957</f>
        <v>2019</v>
      </c>
      <c r="G10397" s="3" t="n">
        <v>199.416106968769</v>
      </c>
      <c r="H10397" s="3" t="n">
        <f aca="false">H$8957</f>
        <v>0.0152132907933547</v>
      </c>
      <c r="I10397" s="3" t="n">
        <f aca="false">I$8957</f>
        <v>0.12</v>
      </c>
      <c r="J10397" s="3" t="n">
        <f aca="false">J$8957</f>
        <v>0.00182559489520256</v>
      </c>
      <c r="K103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397" s="3" t="str">
        <f aca="false">L$8957</f>
        <v>Siconfi</v>
      </c>
      <c r="M10397" s="3" t="str">
        <f aca="false">M$8957</f>
        <v>Porcentagem %</v>
      </c>
      <c r="N103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397" s="3" t="n">
        <v>57.6471440048293</v>
      </c>
    </row>
    <row r="10398" customFormat="false" ht="15" hidden="false" customHeight="true" outlineLevel="0" collapsed="false">
      <c r="A10398" s="3" t="str">
        <f aca="false">A$8958</f>
        <v>Solidez Fiscal</v>
      </c>
      <c r="B10398" s="3" t="str">
        <f aca="false">B$8958</f>
        <v>Poupança Corrente</v>
      </c>
      <c r="C10398" s="3" t="n">
        <f aca="false">C$8958</f>
        <v>1</v>
      </c>
      <c r="D10398" s="3" t="s">
        <v>257</v>
      </c>
      <c r="E10398" s="3" t="n">
        <f aca="false">E$8958</f>
        <v>2018</v>
      </c>
      <c r="F10398" s="3" t="n">
        <f aca="false">F$8958</f>
        <v>2019</v>
      </c>
      <c r="G10398" s="3" t="n">
        <v>2.23380801686862</v>
      </c>
      <c r="H10398" s="3" t="n">
        <f aca="false">H$8958</f>
        <v>0.287675905897404</v>
      </c>
      <c r="I10398" s="3" t="n">
        <f aca="false">I$8958</f>
        <v>0.12</v>
      </c>
      <c r="J10398" s="3" t="n">
        <f aca="false">J$8958</f>
        <v>0.0345211087076885</v>
      </c>
      <c r="K10398" s="3" t="str">
        <f aca="false">K$8958</f>
        <v>Poupança Corrente (receitas correntes - despesas correntes / receitas correntes)</v>
      </c>
      <c r="L10398" s="3" t="str">
        <f aca="false">L$8958</f>
        <v>Siconfi</v>
      </c>
      <c r="M10398" s="3" t="str">
        <f aca="false">M$8958</f>
        <v>Porcentagem %</v>
      </c>
      <c r="N10398" s="5"/>
      <c r="O10398" s="3" t="n">
        <v>36.6080363495387</v>
      </c>
    </row>
    <row r="10399" customFormat="false" ht="15" hidden="false" customHeight="true" outlineLevel="0" collapsed="false">
      <c r="A10399" s="3" t="str">
        <f aca="false">A$8959</f>
        <v>Solidez Fiscal</v>
      </c>
      <c r="B10399" s="3" t="str">
        <f aca="false">B$8959</f>
        <v> Total</v>
      </c>
      <c r="C10399" s="3" t="n">
        <f aca="false">C$8959</f>
        <v>1</v>
      </c>
      <c r="D10399" s="3" t="s">
        <v>257</v>
      </c>
      <c r="E10399" s="3" t="n">
        <f aca="false">E$8959</f>
        <v>2019</v>
      </c>
      <c r="F10399" s="3" t="n">
        <f aca="false">F$8959</f>
        <v>2019</v>
      </c>
      <c r="G10399" s="3" t="n">
        <v>39.8452066731559</v>
      </c>
      <c r="H10399" s="3" t="n">
        <f aca="false">H$8959</f>
        <v>1</v>
      </c>
      <c r="I10399" s="3" t="n">
        <f aca="false">I$8959</f>
        <v>0.12</v>
      </c>
      <c r="J10399" s="3" t="n">
        <f aca="false">J$8959</f>
        <v>0.12</v>
      </c>
      <c r="K10399" s="3" t="str">
        <f aca="false">K$8959</f>
        <v>Nota obtida via normalização e ponderação de indicadores que variam de 0 a 100.</v>
      </c>
      <c r="L10399" s="3" t="str">
        <f aca="false">L$8959</f>
        <v>Tendências</v>
      </c>
      <c r="M10399" s="3" t="str">
        <f aca="false">M$8959</f>
        <v>Nota de 0 a 100</v>
      </c>
      <c r="N10399" s="5"/>
      <c r="O10399" s="3" t="n">
        <v>25.3362633729854</v>
      </c>
    </row>
    <row r="10400" customFormat="false" ht="15" hidden="false" customHeight="true" outlineLevel="0" collapsed="false">
      <c r="A10400" s="3" t="str">
        <f aca="false">A$8960</f>
        <v>Segurança Pública</v>
      </c>
      <c r="B10400" s="3" t="str">
        <f aca="false">B$8960</f>
        <v>Atuação do Sistema de Justiça Criminal</v>
      </c>
      <c r="C10400" s="3" t="n">
        <f aca="false">C$8960</f>
        <v>1</v>
      </c>
      <c r="D10400" s="3" t="s">
        <v>257</v>
      </c>
      <c r="E10400" s="3" t="n">
        <f aca="false">E$8960</f>
        <v>2018</v>
      </c>
      <c r="F10400" s="3" t="n">
        <f aca="false">F$8960</f>
        <v>2019</v>
      </c>
      <c r="G10400" s="3" t="n">
        <v>0.773881416196481</v>
      </c>
      <c r="H10400" s="3" t="n">
        <f aca="false">H$8960</f>
        <v>0.0909740967820325</v>
      </c>
      <c r="I10400" s="3" t="n">
        <f aca="false">I$8960</f>
        <v>0.134</v>
      </c>
      <c r="J10400" s="3" t="n">
        <f aca="false">J$8960</f>
        <v>0.0121905289687924</v>
      </c>
      <c r="K10400" s="3" t="str">
        <f aca="false">K$8960</f>
        <v>População prisional acusada de homicídio em relação ao número de homicídios.</v>
      </c>
      <c r="L10400" s="3" t="str">
        <f aca="false">L$8960</f>
        <v>DEPEN e FBSP</v>
      </c>
      <c r="M10400" s="3" t="str">
        <f aca="false">M$8960</f>
        <v>Porcentagem %</v>
      </c>
      <c r="N10400" s="3" t="str">
        <f aca="false">N$49</f>
        <v>A partir da edição de 2018, ou seja, do dado de 2017 passou a ser usado como numerador a população prisional acusada de homicídio e não mais a população carcerária total.</v>
      </c>
      <c r="O10400" s="3" t="n">
        <v>13.927037249564</v>
      </c>
    </row>
    <row r="10401" customFormat="false" ht="15" hidden="false" customHeight="true" outlineLevel="0" collapsed="false">
      <c r="A10401" s="3" t="str">
        <f aca="false">A$8961</f>
        <v>Segurança Pública</v>
      </c>
      <c r="B10401" s="3" t="str">
        <f aca="false">B$8961</f>
        <v>Presos sem Condenação</v>
      </c>
      <c r="C10401" s="3" t="n">
        <f aca="false">C$8961</f>
        <v>-1</v>
      </c>
      <c r="D10401" s="3" t="s">
        <v>257</v>
      </c>
      <c r="E10401" s="3" t="n">
        <f aca="false">E$8961</f>
        <v>2017</v>
      </c>
      <c r="F10401" s="3" t="n">
        <f aca="false">F$8961</f>
        <v>2019</v>
      </c>
      <c r="G10401" s="3" t="n">
        <v>42.77</v>
      </c>
      <c r="H10401" s="3" t="n">
        <f aca="false">H$8961</f>
        <v>0.103429586761364</v>
      </c>
      <c r="I10401" s="3" t="n">
        <f aca="false">I$8961</f>
        <v>0.134</v>
      </c>
      <c r="J10401" s="3" t="n">
        <f aca="false">J$8961</f>
        <v>0.0138595646260227</v>
      </c>
      <c r="K10401" s="3" t="str">
        <f aca="false">K$8961</f>
        <v>Proporção de presos sem condenação em relação ao total de presos.</v>
      </c>
      <c r="L10401" s="3" t="str">
        <f aca="false">L$8961</f>
        <v>DEPEN</v>
      </c>
      <c r="M10401" s="3" t="str">
        <f aca="false">M$8961</f>
        <v>Porcentagem %</v>
      </c>
      <c r="N10401" s="5"/>
      <c r="O10401" s="3" t="n">
        <v>35.3218532185322</v>
      </c>
    </row>
    <row r="10402" customFormat="false" ht="15" hidden="false" customHeight="true" outlineLevel="0" collapsed="false">
      <c r="A10402" s="3" t="str">
        <f aca="false">A$8962</f>
        <v>Segurança Pública</v>
      </c>
      <c r="B10402" s="3" t="str">
        <f aca="false">B$8962</f>
        <v>Déficit Carcerário</v>
      </c>
      <c r="C10402" s="3" t="n">
        <f aca="false">C$8962</f>
        <v>-1</v>
      </c>
      <c r="D10402" s="3" t="s">
        <v>257</v>
      </c>
      <c r="E10402" s="3" t="n">
        <f aca="false">E$8962</f>
        <v>2017</v>
      </c>
      <c r="F10402" s="3" t="n">
        <f aca="false">F$8962</f>
        <v>2019</v>
      </c>
      <c r="G10402" s="3" t="n">
        <v>1.79</v>
      </c>
      <c r="H10402" s="3" t="n">
        <f aca="false">H$8962</f>
        <v>0.0927084405756597</v>
      </c>
      <c r="I10402" s="3" t="n">
        <f aca="false">I$8962</f>
        <v>0.134</v>
      </c>
      <c r="J10402" s="3" t="n">
        <f aca="false">J$8962</f>
        <v>0.0124229310371384</v>
      </c>
      <c r="K10402" s="3" t="str">
        <f aca="false">K$8962</f>
        <v>Relação população prisional pelo total de vagas.</v>
      </c>
      <c r="L10402" s="3" t="str">
        <f aca="false">L$8962</f>
        <v>DEPEN</v>
      </c>
      <c r="M10402" s="3" t="str">
        <f aca="false">M$8962</f>
        <v>Porcentagem %</v>
      </c>
      <c r="N10402" s="5"/>
      <c r="O10402" s="3" t="n">
        <v>55.3459119496855</v>
      </c>
    </row>
    <row r="10403" customFormat="false" ht="15" hidden="false" customHeight="true" outlineLevel="0" collapsed="false">
      <c r="A10403" s="3" t="str">
        <f aca="false">A$8963</f>
        <v>Segurança Pública</v>
      </c>
      <c r="B10403" s="3" t="str">
        <f aca="false">B$8963</f>
        <v>Mortes a Esclarecer</v>
      </c>
      <c r="C10403" s="3" t="n">
        <f aca="false">C$8963</f>
        <v>-1</v>
      </c>
      <c r="D10403" s="3" t="s">
        <v>257</v>
      </c>
      <c r="E10403" s="3" t="n">
        <f aca="false">E$8963</f>
        <v>2017</v>
      </c>
      <c r="F10403" s="3" t="n">
        <f aca="false">F$8963</f>
        <v>2019</v>
      </c>
      <c r="G10403" s="3" t="n">
        <v>8.2281478839757</v>
      </c>
      <c r="H10403" s="3" t="n">
        <f aca="false">H$8963</f>
        <v>0.10719025350249</v>
      </c>
      <c r="I10403" s="3" t="n">
        <f aca="false">I$8963</f>
        <v>0.134</v>
      </c>
      <c r="J10403" s="3" t="n">
        <f aca="false">J$8963</f>
        <v>0.0143634939693337</v>
      </c>
      <c r="K10403" s="3" t="str">
        <f aca="false">K$8963</f>
        <v>Óbitos por causas externas a partir de "Eventos cuja intenção é indeterminada" por 100 mil habitantes.</v>
      </c>
      <c r="L10403" s="3" t="str">
        <f aca="false">L$8963</f>
        <v>Datasus e IBGE</v>
      </c>
      <c r="M10403" s="3" t="str">
        <f aca="false">M$8963</f>
        <v>Taxa de mortalidade por 100 mil habitantes</v>
      </c>
      <c r="N104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403" s="3" t="n">
        <v>1.42169803706807</v>
      </c>
    </row>
    <row r="10404" customFormat="false" ht="15" hidden="false" customHeight="true" outlineLevel="0" collapsed="false">
      <c r="A10404" s="3" t="str">
        <f aca="false">A$8964</f>
        <v>Segurança Pública</v>
      </c>
      <c r="B10404" s="3" t="str">
        <f aca="false">B$8964</f>
        <v>Mortalidade no Trânsito</v>
      </c>
      <c r="C10404" s="3" t="n">
        <f aca="false">C$8964</f>
        <v>-1</v>
      </c>
      <c r="D10404" s="3" t="s">
        <v>257</v>
      </c>
      <c r="E10404" s="3" t="n">
        <f aca="false">E$8964</f>
        <v>2017</v>
      </c>
      <c r="F10404" s="3" t="n">
        <f aca="false">F$8964</f>
        <v>2019</v>
      </c>
      <c r="G10404" s="3" t="n">
        <v>12.7010073441602</v>
      </c>
      <c r="H10404" s="3" t="n">
        <f aca="false">H$8964</f>
        <v>0.0581084120071216</v>
      </c>
      <c r="I10404" s="3" t="n">
        <f aca="false">I$8964</f>
        <v>0.134</v>
      </c>
      <c r="J10404" s="3" t="n">
        <f aca="false">J$8964</f>
        <v>0.0077865272089543</v>
      </c>
      <c r="K10404" s="3" t="str">
        <f aca="false">K$8964</f>
        <v>Óbitos por acidentes em transporte terrestre em relação a 100 mil habitantes.</v>
      </c>
      <c r="L10404" s="3" t="str">
        <f aca="false">L$8964</f>
        <v>Datasus e IBGE</v>
      </c>
      <c r="M10404" s="3" t="str">
        <f aca="false">M$8964</f>
        <v>Óbitos por 100 mil habitantes</v>
      </c>
      <c r="N10404" s="5" t="str">
        <f aca="false">N$50</f>
        <v>Antes de 2019 o nome do indicador era "Segurança no Trânsito" </v>
      </c>
      <c r="O10404" s="3" t="n">
        <v>91.0258101148384</v>
      </c>
    </row>
    <row r="10405" customFormat="false" ht="15" hidden="false" customHeight="true" outlineLevel="0" collapsed="false">
      <c r="A10405" s="3" t="str">
        <f aca="false">A$8965</f>
        <v>Segurança Pública</v>
      </c>
      <c r="B10405" s="3" t="str">
        <f aca="false">B$8965</f>
        <v>Morbidade no Trânsito</v>
      </c>
      <c r="C10405" s="3" t="n">
        <f aca="false">C$8965</f>
        <v>-1</v>
      </c>
      <c r="D10405" s="3" t="s">
        <v>257</v>
      </c>
      <c r="E10405" s="3" t="n">
        <f aca="false">E$8965</f>
        <v>2018</v>
      </c>
      <c r="F10405" s="3" t="n">
        <f aca="false">F$8965</f>
        <v>2019</v>
      </c>
      <c r="G10405" s="3" t="n">
        <v>52.8105966192943</v>
      </c>
      <c r="H10405" s="3" t="n">
        <f aca="false">H$8965</f>
        <v>0.0880642901472015</v>
      </c>
      <c r="I10405" s="3" t="n">
        <f aca="false">I$8965</f>
        <v>0.134</v>
      </c>
      <c r="J10405" s="3" t="n">
        <f aca="false">J$8965</f>
        <v>0.011800614879725</v>
      </c>
      <c r="K10405" s="3" t="str">
        <f aca="false">K$8965</f>
        <v>Número de internações provocadas por acidente de transporte terrestre em relação a 100 mil habitantes.</v>
      </c>
      <c r="L10405" s="3" t="str">
        <f aca="false">L$8965</f>
        <v>Datasus e IBGE</v>
      </c>
      <c r="M10405" s="3" t="str">
        <f aca="false">M$8965</f>
        <v>Internações por 100 mil habitantes</v>
      </c>
      <c r="N10405" s="3"/>
      <c r="O10405" s="3" t="n">
        <v>95.6257782714355</v>
      </c>
    </row>
    <row r="10406" customFormat="false" ht="15" hidden="false" customHeight="true" outlineLevel="0" collapsed="false">
      <c r="A10406" s="3" t="str">
        <f aca="false">A$8966</f>
        <v>Segurança Pública</v>
      </c>
      <c r="B10406" s="3" t="str">
        <f aca="false">B$8966</f>
        <v>Segurança Pessoal</v>
      </c>
      <c r="C10406" s="3" t="n">
        <f aca="false">C$8966</f>
        <v>-1</v>
      </c>
      <c r="D10406" s="3" t="s">
        <v>257</v>
      </c>
      <c r="E10406" s="3" t="n">
        <f aca="false">E$8966</f>
        <v>2018</v>
      </c>
      <c r="F10406" s="3" t="n">
        <f aca="false">F$8966</f>
        <v>2019</v>
      </c>
      <c r="G10406" s="3" t="n">
        <v>39.1259653285905</v>
      </c>
      <c r="H10406" s="3" t="n">
        <f aca="false">H$8966</f>
        <v>0.254081337515016</v>
      </c>
      <c r="I10406" s="3" t="n">
        <f aca="false">I$8966</f>
        <v>0.134</v>
      </c>
      <c r="J10406" s="3" t="n">
        <f aca="false">J$8966</f>
        <v>0.0340468992270122</v>
      </c>
      <c r="K10406" s="3" t="str">
        <f aca="false">K$8966</f>
        <v>Soma das vítimas de homicídio doloso, latrocínio e lesão corporal seguida de morte, em relação à população total.</v>
      </c>
      <c r="L10406" s="3" t="str">
        <f aca="false">L$8966</f>
        <v>SENASP</v>
      </c>
      <c r="M10406" s="3" t="str">
        <f aca="false">M$8966</f>
        <v>Óbitos por 100 mil habitantes</v>
      </c>
      <c r="N10406" s="5"/>
      <c r="O10406" s="3" t="n">
        <v>48.0958339214868</v>
      </c>
    </row>
    <row r="10407" customFormat="false" ht="15" hidden="false" customHeight="true" outlineLevel="0" collapsed="false">
      <c r="A10407" s="3" t="str">
        <f aca="false">A$8967</f>
        <v>Segurança Pública</v>
      </c>
      <c r="B10407" s="3" t="str">
        <f aca="false">B$8967</f>
        <v>Segurança Patrimonial</v>
      </c>
      <c r="C10407" s="3" t="n">
        <f aca="false">C$8967</f>
        <v>-1</v>
      </c>
      <c r="D10407" s="3" t="s">
        <v>257</v>
      </c>
      <c r="E10407" s="3" t="n">
        <f aca="false">E$8967</f>
        <v>2018</v>
      </c>
      <c r="F10407" s="3" t="n">
        <f aca="false">F$8967</f>
        <v>2019</v>
      </c>
      <c r="G10407" s="3" t="n">
        <v>1349.68846081226</v>
      </c>
      <c r="H10407" s="3" t="n">
        <f aca="false">H$8967</f>
        <v>0.123815283360345</v>
      </c>
      <c r="I10407" s="3" t="n">
        <f aca="false">I$8967</f>
        <v>0.134</v>
      </c>
      <c r="J10407" s="3" t="n">
        <f aca="false">J$8967</f>
        <v>0.0165912479702863</v>
      </c>
      <c r="K10407" s="3" t="str">
        <f aca="false">K$8967</f>
        <v>Roubos totais por 100 mil habitantes.</v>
      </c>
      <c r="L10407" s="3" t="str">
        <f aca="false">L$8967</f>
        <v>SENASP</v>
      </c>
      <c r="M10407" s="3" t="str">
        <f aca="false">M$8967</f>
        <v>Roubos por 100 mil habitantes</v>
      </c>
      <c r="N10407" s="3" t="str">
        <f aca="false">N$52</f>
        <v>A partir da edição de 2019, ou seja, do dado de 2018, passou a ser usado o número de roubos totais no lugar de roubos e furtos de veículos</v>
      </c>
      <c r="O10407" s="3" t="n">
        <v>9.02829247030764</v>
      </c>
    </row>
    <row r="10408" customFormat="false" ht="15" hidden="false" customHeight="true" outlineLevel="0" collapsed="false">
      <c r="A10408" s="3" t="str">
        <f aca="false">A$8968</f>
        <v>Segurança Pública</v>
      </c>
      <c r="B10408" s="3" t="str">
        <f aca="false">B$8968</f>
        <v>Qualidade da Informação de Criminalidade</v>
      </c>
      <c r="C10408" s="3" t="n">
        <f aca="false">C$8968</f>
        <v>1</v>
      </c>
      <c r="D10408" s="3" t="s">
        <v>257</v>
      </c>
      <c r="E10408" s="3" t="n">
        <f aca="false">E$8968</f>
        <v>2017</v>
      </c>
      <c r="F10408" s="3" t="n">
        <f aca="false">F$8968</f>
        <v>2019</v>
      </c>
      <c r="G10408" s="3" t="n">
        <v>84.5</v>
      </c>
      <c r="H10408" s="3" t="n">
        <f aca="false">H$8968</f>
        <v>0.0816282993487694</v>
      </c>
      <c r="I10408" s="3" t="n">
        <f aca="false">I$8968</f>
        <v>0.134</v>
      </c>
      <c r="J10408" s="3" t="n">
        <f aca="false">J$8968</f>
        <v>0.0109381921127351</v>
      </c>
      <c r="K10408" s="3" t="str">
        <f aca="false">K$8968</f>
        <v>Qualidade estimada dos registros estatísticos oficiais de Mortes Violentas Intencionais. </v>
      </c>
      <c r="L10408" s="3" t="str">
        <f aca="false">L$8968</f>
        <v>FBSP</v>
      </c>
      <c r="M10408" s="3" t="str">
        <f aca="false">M$8968</f>
        <v>Pontuação de 0 a 100</v>
      </c>
      <c r="N10408" s="5"/>
      <c r="O10408" s="3" t="n">
        <v>80.365296803653</v>
      </c>
    </row>
    <row r="10409" customFormat="false" ht="15" hidden="false" customHeight="true" outlineLevel="0" collapsed="false">
      <c r="A10409" s="3" t="str">
        <f aca="false">A$8969</f>
        <v>Segurança Pública</v>
      </c>
      <c r="B10409" s="3" t="str">
        <f aca="false">B$8969</f>
        <v> Total</v>
      </c>
      <c r="C10409" s="3" t="n">
        <f aca="false">C$8969</f>
        <v>1</v>
      </c>
      <c r="D10409" s="3" t="s">
        <v>257</v>
      </c>
      <c r="E10409" s="3" t="n">
        <f aca="false">E$8969</f>
        <v>2019</v>
      </c>
      <c r="F10409" s="3" t="n">
        <f aca="false">F$8969</f>
        <v>2019</v>
      </c>
      <c r="G10409" s="3" t="n">
        <v>43.8125081463242</v>
      </c>
      <c r="H10409" s="3" t="n">
        <f aca="false">H$8969</f>
        <v>1</v>
      </c>
      <c r="I10409" s="3" t="n">
        <f aca="false">I$8969</f>
        <v>0.134</v>
      </c>
      <c r="J10409" s="3" t="n">
        <f aca="false">J$8969</f>
        <v>0.134</v>
      </c>
      <c r="K10409" s="3" t="str">
        <f aca="false">K$8969</f>
        <v>Nota obtida via normalização e ponderação de indicadores que variam de 0 a 100.</v>
      </c>
      <c r="L10409" s="3" t="str">
        <f aca="false">L$8969</f>
        <v>Tendências</v>
      </c>
      <c r="M10409" s="3" t="str">
        <f aca="false">M$8969</f>
        <v>Nota de 0 a 100</v>
      </c>
      <c r="N10409" s="5"/>
      <c r="O10409" s="3" t="n">
        <v>36.0071415741543</v>
      </c>
    </row>
    <row r="10410" customFormat="false" ht="15" hidden="false" customHeight="true" outlineLevel="0" collapsed="false">
      <c r="A10410" s="3" t="str">
        <f aca="false">A$8970</f>
        <v>Sustentabilidade Social</v>
      </c>
      <c r="B10410" s="3" t="str">
        <f aca="false">B$8970</f>
        <v>Inadequação de Moradia FJP</v>
      </c>
      <c r="C10410" s="3" t="n">
        <f aca="false">C$8970</f>
        <v>-1</v>
      </c>
      <c r="D10410" s="3" t="s">
        <v>257</v>
      </c>
      <c r="E10410" s="3" t="n">
        <f aca="false">E$8970</f>
        <v>2015</v>
      </c>
      <c r="F10410" s="3" t="n">
        <f aca="false">F$8970</f>
        <v>2019</v>
      </c>
      <c r="G10410" s="3" t="n">
        <v>7.8</v>
      </c>
      <c r="H10410" s="3" t="n">
        <f aca="false">H$8970</f>
        <v>0.111371082199774</v>
      </c>
      <c r="I10410" s="3" t="n">
        <f aca="false">I$8970</f>
        <v>0.122</v>
      </c>
      <c r="J10410" s="3" t="n">
        <f aca="false">J$8970</f>
        <v>0.0135872720283724</v>
      </c>
      <c r="K104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410" s="3" t="str">
        <f aca="false">L$8970</f>
        <v>Fundação João Pinheiro</v>
      </c>
      <c r="M10410" s="3" t="str">
        <f aca="false">M$8970</f>
        <v>Porcentagem %</v>
      </c>
      <c r="N10410" s="5" t="str">
        <f aca="false">N$31</f>
        <v>A partir de 2020, foi necessário alteração metodológica tendo em vista a não atualização desde de 2015 do indicador da Fundação João Pinheiro, por isso a fonte do indicador passou a ser a PNADc Anual (IBGE).</v>
      </c>
      <c r="O10410" s="3" t="n">
        <v>85.9154929577465</v>
      </c>
    </row>
    <row r="10411" customFormat="false" ht="15" hidden="false" customHeight="true" outlineLevel="0" collapsed="false">
      <c r="A10411" s="3" t="str">
        <f aca="false">A$8971</f>
        <v>Sustentabilidade Social</v>
      </c>
      <c r="B10411" s="3" t="str">
        <f aca="false">B$8971</f>
        <v>Famílias Abaixo da Linha da Pobreza</v>
      </c>
      <c r="C10411" s="3" t="n">
        <f aca="false">C$8971</f>
        <v>-1</v>
      </c>
      <c r="D10411" s="3" t="s">
        <v>257</v>
      </c>
      <c r="E10411" s="3" t="n">
        <f aca="false">E$8971</f>
        <v>2017</v>
      </c>
      <c r="F10411" s="3" t="n">
        <f aca="false">F$8971</f>
        <v>2019</v>
      </c>
      <c r="G10411" s="3" t="n">
        <v>3.51884876116916</v>
      </c>
      <c r="H10411" s="3" t="n">
        <f aca="false">H$8971</f>
        <v>0.116395853639309</v>
      </c>
      <c r="I10411" s="3" t="n">
        <f aca="false">I$8971</f>
        <v>0.122</v>
      </c>
      <c r="J10411" s="3" t="n">
        <f aca="false">J$8971</f>
        <v>0.0142002941439957</v>
      </c>
      <c r="K10411" s="3" t="str">
        <f aca="false">K$8971</f>
        <v>% de domicílios com renda domiciliar per capita inferior à linha de pobreza.</v>
      </c>
      <c r="L10411" s="3" t="str">
        <f aca="false">L$8971</f>
        <v>IBGE</v>
      </c>
      <c r="M10411" s="3" t="str">
        <f aca="false">M$8971</f>
        <v>Porcentagem %</v>
      </c>
      <c r="N10411" s="5"/>
      <c r="O10411" s="3" t="n">
        <v>83.5302854844261</v>
      </c>
    </row>
    <row r="10412" customFormat="false" ht="15" hidden="false" customHeight="true" outlineLevel="0" collapsed="false">
      <c r="A10412" s="3" t="str">
        <f aca="false">A$8972</f>
        <v>Sustentabilidade Social</v>
      </c>
      <c r="B10412" s="3" t="str">
        <f aca="false">B$8972</f>
        <v>Desigualdade de Renda</v>
      </c>
      <c r="C10412" s="3" t="n">
        <f aca="false">C$8972</f>
        <v>-1</v>
      </c>
      <c r="D10412" s="3" t="s">
        <v>257</v>
      </c>
      <c r="E10412" s="3" t="n">
        <f aca="false">E$8972</f>
        <v>2017</v>
      </c>
      <c r="F10412" s="3" t="n">
        <f aca="false">F$8972</f>
        <v>2019</v>
      </c>
      <c r="G10412" s="3" t="n">
        <v>0.465</v>
      </c>
      <c r="H10412" s="3" t="n">
        <f aca="false">H$8972</f>
        <v>0.0650108005383814</v>
      </c>
      <c r="I10412" s="3" t="n">
        <f aca="false">I$8972</f>
        <v>0.122</v>
      </c>
      <c r="J10412" s="3" t="n">
        <f aca="false">J$8972</f>
        <v>0.00793131766568253</v>
      </c>
      <c r="K10412" s="3" t="str">
        <f aca="false">K$8972</f>
        <v>Índice de Gini do rendimento médio mensal real das pessoas de 14 anos ou mais de idade, em todos os trabalhos, a preços médios do ano</v>
      </c>
      <c r="L10412" s="3" t="str">
        <f aca="false">L$8972</f>
        <v>IBGE</v>
      </c>
      <c r="M10412" s="3" t="str">
        <f aca="false">M$8972</f>
        <v>Coeficiente de Gini (1=Desigualdade Máxima/0=Igualdade Máxima). </v>
      </c>
      <c r="N10412" s="5"/>
      <c r="O10412" s="3" t="n">
        <v>70.1570680628272</v>
      </c>
    </row>
    <row r="10413" customFormat="false" ht="15" hidden="false" customHeight="true" outlineLevel="0" collapsed="false">
      <c r="A10413" s="3" t="str">
        <f aca="false">A$8973</f>
        <v>Sustentabilidade Social</v>
      </c>
      <c r="B10413" s="3" t="str">
        <f aca="false">B$8973</f>
        <v>Acesso ao Saneamento Básico - Água</v>
      </c>
      <c r="C10413" s="3" t="n">
        <f aca="false">C$8973</f>
        <v>1</v>
      </c>
      <c r="D10413" s="3" t="s">
        <v>257</v>
      </c>
      <c r="E10413" s="3" t="n">
        <f aca="false">E$8973</f>
        <v>2018</v>
      </c>
      <c r="F10413" s="3" t="n">
        <f aca="false">F$8973</f>
        <v>2019</v>
      </c>
      <c r="G10413" s="3" t="n">
        <v>89.2129870879102</v>
      </c>
      <c r="H10413" s="3" t="n">
        <f aca="false">H$8973</f>
        <v>0.0692028957466385</v>
      </c>
      <c r="I10413" s="3" t="n">
        <f aca="false">I$8973</f>
        <v>0.122</v>
      </c>
      <c r="J10413" s="3" t="n">
        <f aca="false">J$8973</f>
        <v>0.0084427532810899</v>
      </c>
      <c r="K10413" s="3" t="str">
        <f aca="false">K$8973</f>
        <v>% de domicilios com acesso à água canalizada de rede geral de distribuição.</v>
      </c>
      <c r="L10413" s="3" t="str">
        <f aca="false">L$8973</f>
        <v>IBGE</v>
      </c>
      <c r="M10413" s="3" t="str">
        <f aca="false">M$8973</f>
        <v>Porcentagem %</v>
      </c>
      <c r="N10413" s="5"/>
      <c r="O10413" s="3" t="n">
        <v>86.9772562342792</v>
      </c>
    </row>
    <row r="10414" customFormat="false" ht="15" hidden="false" customHeight="true" outlineLevel="0" collapsed="false">
      <c r="A10414" s="3" t="str">
        <f aca="false">A$8974</f>
        <v>Sustentabilidade Social</v>
      </c>
      <c r="B10414" s="3" t="str">
        <f aca="false">B$8974</f>
        <v>Acesso ao Saneamento Básico - Esgoto</v>
      </c>
      <c r="C10414" s="3" t="n">
        <f aca="false">C$8974</f>
        <v>1</v>
      </c>
      <c r="D10414" s="3" t="s">
        <v>257</v>
      </c>
      <c r="E10414" s="3" t="n">
        <f aca="false">E$8974</f>
        <v>2018</v>
      </c>
      <c r="F10414" s="3" t="n">
        <f aca="false">F$8974</f>
        <v>2019</v>
      </c>
      <c r="G10414" s="3" t="n">
        <v>88.3</v>
      </c>
      <c r="H10414" s="3" t="n">
        <f aca="false">H$8974</f>
        <v>0.0645876294767202</v>
      </c>
      <c r="I10414" s="3" t="n">
        <f aca="false">I$8974</f>
        <v>0.122</v>
      </c>
      <c r="J10414" s="3" t="n">
        <f aca="false">J$8974</f>
        <v>0.00787969079615986</v>
      </c>
      <c r="K10414" s="3" t="str">
        <f aca="false">K$8974</f>
        <v>% de domicilios com acesso à rede coletora de esgoto.</v>
      </c>
      <c r="L10414" s="3" t="str">
        <f aca="false">L$8974</f>
        <v>IBGE</v>
      </c>
      <c r="M10414" s="3" t="str">
        <f aca="false">M$8974</f>
        <v>Porcentagem %</v>
      </c>
      <c r="N10414" s="5"/>
      <c r="O10414" s="3" t="n">
        <v>94.9766355140187</v>
      </c>
    </row>
    <row r="10415" customFormat="false" ht="15" hidden="false" customHeight="true" outlineLevel="0" collapsed="false">
      <c r="A10415" s="3" t="str">
        <f aca="false">A$8975</f>
        <v>Sustentabilidade Social</v>
      </c>
      <c r="B10415" s="3" t="str">
        <f aca="false">B$8975</f>
        <v>Anos Potenciais de Vida Perdidos</v>
      </c>
      <c r="C10415" s="3" t="n">
        <f aca="false">C$8975</f>
        <v>-1</v>
      </c>
      <c r="D10415" s="3" t="s">
        <v>257</v>
      </c>
      <c r="E10415" s="3" t="n">
        <f aca="false">E$8975</f>
        <v>2017</v>
      </c>
      <c r="F10415" s="3" t="n">
        <f aca="false">F$8975</f>
        <v>2019</v>
      </c>
      <c r="G10415" s="3" t="n">
        <v>6.47702526373213</v>
      </c>
      <c r="H10415" s="3" t="n">
        <f aca="false">H$8975</f>
        <v>0.0601704484346425</v>
      </c>
      <c r="I10415" s="3" t="n">
        <f aca="false">I$8975</f>
        <v>0.122</v>
      </c>
      <c r="J10415" s="3" t="n">
        <f aca="false">J$8975</f>
        <v>0.00734079470902638</v>
      </c>
      <c r="K10415" s="3" t="str">
        <f aca="false">K$8975</f>
        <v>Média da diferença da faixa etária em que os óbitos registrados ocorreram e a expectativa de vida ao nascer do Brasil.</v>
      </c>
      <c r="L10415" s="3" t="str">
        <f aca="false">L$8975</f>
        <v>Datasus</v>
      </c>
      <c r="M10415" s="3" t="str">
        <f aca="false">M$8975</f>
        <v>Anos</v>
      </c>
      <c r="N10415" s="5"/>
      <c r="O10415" s="3" t="n">
        <v>90.1911115485058</v>
      </c>
    </row>
    <row r="10416" customFormat="false" ht="15" hidden="false" customHeight="true" outlineLevel="0" collapsed="false">
      <c r="A10416" s="3" t="str">
        <f aca="false">A$8976</f>
        <v>Sustentabilidade Social</v>
      </c>
      <c r="B10416" s="3" t="str">
        <f aca="false">B$8976</f>
        <v>Formalidade do Mercado de Trabalho</v>
      </c>
      <c r="C10416" s="3" t="n">
        <f aca="false">C$8976</f>
        <v>1</v>
      </c>
      <c r="D10416" s="3" t="s">
        <v>257</v>
      </c>
      <c r="E10416" s="3" t="n">
        <f aca="false">E$8976</f>
        <v>2018</v>
      </c>
      <c r="F10416" s="3" t="n">
        <f aca="false">F$8976</f>
        <v>2019</v>
      </c>
      <c r="G10416" s="3" t="n">
        <v>65.0837618712189</v>
      </c>
      <c r="H10416" s="3" t="n">
        <f aca="false">H$8976</f>
        <v>0.0346947077119948</v>
      </c>
      <c r="I10416" s="3" t="n">
        <f aca="false">I$8976</f>
        <v>0.122</v>
      </c>
      <c r="J10416" s="3" t="n">
        <f aca="false">J$8976</f>
        <v>0.00423275434086337</v>
      </c>
      <c r="K104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416" s="3" t="str">
        <f aca="false">L$8976</f>
        <v>IBGE</v>
      </c>
      <c r="M10416" s="3" t="str">
        <f aca="false">M$8976</f>
        <v>Porcentagem %</v>
      </c>
      <c r="N104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416" s="3" t="n">
        <v>71.1034337568482</v>
      </c>
    </row>
    <row r="10417" customFormat="false" ht="15" hidden="false" customHeight="true" outlineLevel="0" collapsed="false">
      <c r="A10417" s="3" t="str">
        <f aca="false">A$8977</f>
        <v>Sustentabilidade Social</v>
      </c>
      <c r="B10417" s="3" t="str">
        <f aca="false">B$8977</f>
        <v>Inserção Econômica</v>
      </c>
      <c r="C10417" s="3" t="n">
        <f aca="false">C$8977</f>
        <v>1</v>
      </c>
      <c r="D10417" s="3" t="s">
        <v>257</v>
      </c>
      <c r="E10417" s="3" t="n">
        <f aca="false">E$8977</f>
        <v>2018</v>
      </c>
      <c r="F10417" s="3" t="n">
        <f aca="false">F$8977</f>
        <v>2019</v>
      </c>
      <c r="G10417" s="3" t="n">
        <v>85.1839237057221</v>
      </c>
      <c r="H10417" s="3" t="n">
        <f aca="false">H$8977</f>
        <v>0.0428007029311263</v>
      </c>
      <c r="I10417" s="3" t="n">
        <f aca="false">I$8977</f>
        <v>0.122</v>
      </c>
      <c r="J10417" s="3" t="n">
        <f aca="false">J$8977</f>
        <v>0.00522168575759741</v>
      </c>
      <c r="K10417" s="3" t="str">
        <f aca="false">K$8977</f>
        <v>Proporção de ocupados em relação à População Economicamente Ativa.</v>
      </c>
      <c r="L10417" s="3" t="str">
        <f aca="false">L$8977</f>
        <v>IBGE</v>
      </c>
      <c r="M10417" s="3" t="str">
        <f aca="false">M$8977</f>
        <v>Porcentagem %</v>
      </c>
      <c r="N10417" s="5"/>
      <c r="O10417" s="3" t="n">
        <v>35.9714671518395</v>
      </c>
    </row>
    <row r="10418" customFormat="false" ht="15" hidden="false" customHeight="true" outlineLevel="0" collapsed="false">
      <c r="A10418" s="3" t="str">
        <f aca="false">A$8978</f>
        <v>Sustentabilidade Social</v>
      </c>
      <c r="B10418" s="3" t="str">
        <f aca="false">B$8978</f>
        <v>IDH</v>
      </c>
      <c r="C10418" s="3" t="n">
        <f aca="false">C$8978</f>
        <v>1</v>
      </c>
      <c r="D10418" s="3" t="s">
        <v>257</v>
      </c>
      <c r="E10418" s="3" t="n">
        <f aca="false">E$8978</f>
        <v>2017</v>
      </c>
      <c r="F10418" s="3" t="n">
        <f aca="false">F$8978</f>
        <v>2019</v>
      </c>
      <c r="G10418" s="3" t="n">
        <v>0.796</v>
      </c>
      <c r="H10418" s="3" t="n">
        <f aca="false">H$8978</f>
        <v>0.132769233341421</v>
      </c>
      <c r="I10418" s="3" t="n">
        <f aca="false">I$8978</f>
        <v>0.122</v>
      </c>
      <c r="J10418" s="3" t="n">
        <f aca="false">J$8978</f>
        <v>0.0161978464676533</v>
      </c>
      <c r="K10418" s="3" t="str">
        <f aca="false">K$8978</f>
        <v>Índice de Desenvolvimento Humano estadual.</v>
      </c>
      <c r="L10418" s="3" t="str">
        <f aca="false">L$8978</f>
        <v>PNUD, FJP e Ipea</v>
      </c>
      <c r="M10418" s="3" t="str">
        <f aca="false">M$8978</f>
        <v>Índice de 0 a 1</v>
      </c>
      <c r="N10418" s="5"/>
      <c r="O10418" s="3" t="n">
        <v>67.6646706586827</v>
      </c>
    </row>
    <row r="10419" customFormat="false" ht="15" hidden="false" customHeight="true" outlineLevel="0" collapsed="false">
      <c r="A10419" s="3" t="str">
        <f aca="false">A$8979</f>
        <v>Sustentabilidade Social</v>
      </c>
      <c r="B10419" s="3" t="str">
        <f aca="false">B$8979</f>
        <v>Inserção Econômica dos Jovens</v>
      </c>
      <c r="C10419" s="3" t="n">
        <f aca="false">C$8979</f>
        <v>1</v>
      </c>
      <c r="D10419" s="3" t="s">
        <v>257</v>
      </c>
      <c r="E10419" s="3" t="n">
        <f aca="false">E$8979</f>
        <v>2018</v>
      </c>
      <c r="F10419" s="3" t="n">
        <f aca="false">F$8979</f>
        <v>2019</v>
      </c>
      <c r="G10419" s="3" t="n">
        <v>76.1862648244949</v>
      </c>
      <c r="H10419" s="3" t="n">
        <f aca="false">H$8979</f>
        <v>0.0471468029485459</v>
      </c>
      <c r="I10419" s="3" t="n">
        <f aca="false">I$8979</f>
        <v>0.122</v>
      </c>
      <c r="J10419" s="3" t="n">
        <f aca="false">J$8979</f>
        <v>0.0057519099597226</v>
      </c>
      <c r="K10419" s="3" t="str">
        <f aca="false">K$8979</f>
        <v>Proporção dos jovens (entre 15 e 22 anos de idade) que estudam ou trabalham em relação ao total de jovens.</v>
      </c>
      <c r="L10419" s="3" t="str">
        <f aca="false">L$8979</f>
        <v>IBGE</v>
      </c>
      <c r="M10419" s="3" t="str">
        <f aca="false">M$8979</f>
        <v>Porcentagem %</v>
      </c>
      <c r="N10419" s="5"/>
      <c r="O10419" s="3" t="n">
        <v>52.7027718322467</v>
      </c>
    </row>
    <row r="10420" customFormat="false" ht="15" hidden="false" customHeight="true" outlineLevel="0" collapsed="false">
      <c r="A10420" s="3" t="str">
        <f aca="false">A$8980</f>
        <v>Sustentabilidade Social</v>
      </c>
      <c r="B10420" s="3" t="str">
        <f aca="false">B$8980</f>
        <v>Mortalidade Materna</v>
      </c>
      <c r="C10420" s="3" t="n">
        <f aca="false">C$8980</f>
        <v>-1</v>
      </c>
      <c r="D10420" s="3" t="s">
        <v>257</v>
      </c>
      <c r="E10420" s="3" t="n">
        <f aca="false">E$8980</f>
        <v>2017</v>
      </c>
      <c r="F10420" s="3" t="n">
        <f aca="false">F$8980</f>
        <v>2019</v>
      </c>
      <c r="G10420" s="3" t="n">
        <v>3.86628706209212</v>
      </c>
      <c r="H10420" s="3" t="n">
        <f aca="false">H$8980</f>
        <v>0.112363122797531</v>
      </c>
      <c r="I10420" s="3" t="n">
        <f aca="false">I$8980</f>
        <v>0.122</v>
      </c>
      <c r="J10420" s="3" t="n">
        <f aca="false">J$8980</f>
        <v>0.0137083009812988</v>
      </c>
      <c r="K10420" s="3" t="str">
        <f aca="false">K$8980</f>
        <v>Óbitos maternos em relação à população feminina em idade fértil (15-49 anos).</v>
      </c>
      <c r="L10420" s="3" t="str">
        <f aca="false">L$8980</f>
        <v>Datasus e IBGE</v>
      </c>
      <c r="M10420" s="3" t="str">
        <f aca="false">M$8980</f>
        <v>Taxa de mortalidade por 100 mil mulheres</v>
      </c>
      <c r="N10420" s="5"/>
      <c r="O10420" s="3" t="n">
        <v>44.1503830790911</v>
      </c>
    </row>
    <row r="10421" customFormat="false" ht="15" hidden="false" customHeight="true" outlineLevel="0" collapsed="false">
      <c r="A10421" s="3" t="str">
        <f aca="false">A$8981</f>
        <v>Sustentabilidade Social</v>
      </c>
      <c r="B10421" s="3" t="str">
        <f aca="false">B$8981</f>
        <v>Mortalidade Precoce</v>
      </c>
      <c r="C10421" s="3" t="n">
        <f aca="false">C$8981</f>
        <v>-1</v>
      </c>
      <c r="D10421" s="3" t="s">
        <v>257</v>
      </c>
      <c r="E10421" s="3" t="n">
        <f aca="false">E$8981</f>
        <v>2017</v>
      </c>
      <c r="F10421" s="3" t="n">
        <f aca="false">F$8981</f>
        <v>2019</v>
      </c>
      <c r="G10421" s="3" t="n">
        <v>129.768590912035</v>
      </c>
      <c r="H10421" s="3" t="n">
        <f aca="false">H$8981</f>
        <v>0.071934057704847</v>
      </c>
      <c r="I10421" s="3" t="n">
        <f aca="false">I$8981</f>
        <v>0.122</v>
      </c>
      <c r="J10421" s="3" t="n">
        <f aca="false">J$8981</f>
        <v>0.00877595503999134</v>
      </c>
      <c r="K10421" s="3" t="str">
        <f aca="false">K$8981</f>
        <v>Mortalidade de Jovens (15-29 anos) por causas externas.</v>
      </c>
      <c r="L10421" s="3" t="str">
        <f aca="false">L$8981</f>
        <v>Datasus e IBGE</v>
      </c>
      <c r="M10421" s="3" t="str">
        <f aca="false">M$8981</f>
        <v>Taxa de Mortalidade por 100 mil jovens</v>
      </c>
      <c r="N10421" s="5"/>
      <c r="O10421" s="3" t="n">
        <v>41.9452683298398</v>
      </c>
    </row>
    <row r="10422" customFormat="false" ht="15" hidden="false" customHeight="true" outlineLevel="0" collapsed="false">
      <c r="A10422" s="3" t="str">
        <f aca="false">A$8982</f>
        <v>Sustentabilidade Social</v>
      </c>
      <c r="B10422" s="3" t="str">
        <f aca="false">B$8982</f>
        <v>Mortalidade na Infância</v>
      </c>
      <c r="C10422" s="3" t="n">
        <f aca="false">C$8982</f>
        <v>-1</v>
      </c>
      <c r="D10422" s="3" t="s">
        <v>257</v>
      </c>
      <c r="E10422" s="3" t="n">
        <f aca="false">E$8982</f>
        <v>2017</v>
      </c>
      <c r="F10422" s="3" t="n">
        <f aca="false">F$8982</f>
        <v>2019</v>
      </c>
      <c r="G10422" s="3" t="n">
        <v>14.5004769304488</v>
      </c>
      <c r="H10422" s="3" t="n">
        <f aca="false">H$8982</f>
        <v>0.0715526625290683</v>
      </c>
      <c r="I10422" s="3" t="n">
        <f aca="false">I$8982</f>
        <v>0.122</v>
      </c>
      <c r="J10422" s="3" t="n">
        <f aca="false">J$8982</f>
        <v>0.00872942482854633</v>
      </c>
      <c r="K10422" s="3" t="str">
        <f aca="false">K$8982</f>
        <v>Óbitos de menores de 5 anos por grupo de 1.000 nascidos vivos.</v>
      </c>
      <c r="L10422" s="3" t="str">
        <f aca="false">L$8982</f>
        <v>Datasus</v>
      </c>
      <c r="M10422" s="3" t="str">
        <f aca="false">M$8982</f>
        <v>Porcentagem %</v>
      </c>
      <c r="N10422" s="5"/>
      <c r="O10422" s="3" t="n">
        <v>69.6086957945583</v>
      </c>
    </row>
    <row r="10423" customFormat="false" ht="15" hidden="false" customHeight="true" outlineLevel="0" collapsed="false">
      <c r="A10423" s="3" t="str">
        <f aca="false">A$8983</f>
        <v>Sustentabilidade Social</v>
      </c>
      <c r="B10423" s="3" t="str">
        <f aca="false">B$8983</f>
        <v> Total</v>
      </c>
      <c r="C10423" s="3" t="n">
        <f aca="false">C$8983</f>
        <v>1</v>
      </c>
      <c r="D10423" s="3" t="s">
        <v>257</v>
      </c>
      <c r="E10423" s="3" t="n">
        <f aca="false">E$8983</f>
        <v>2019</v>
      </c>
      <c r="F10423" s="3" t="n">
        <f aca="false">F$8983</f>
        <v>2019</v>
      </c>
      <c r="G10423" s="3" t="n">
        <v>69.8662072004236</v>
      </c>
      <c r="H10423" s="3" t="n">
        <f aca="false">H$8983</f>
        <v>1</v>
      </c>
      <c r="I10423" s="3" t="n">
        <f aca="false">I$8983</f>
        <v>0.122</v>
      </c>
      <c r="J10423" s="3" t="n">
        <f aca="false">J$8983</f>
        <v>0.122</v>
      </c>
      <c r="K10423" s="3" t="str">
        <f aca="false">K$8983</f>
        <v>Nota obtida via normalização e ponderação de indicadores que variam de 0 a 100.</v>
      </c>
      <c r="L10423" s="3" t="str">
        <f aca="false">L$8983</f>
        <v>Tendências</v>
      </c>
      <c r="M10423" s="3" t="str">
        <f aca="false">M$8983</f>
        <v>Nota de 0 a 100</v>
      </c>
      <c r="N10423" s="5"/>
      <c r="O10423" s="3" t="n">
        <v>74.0430799172757</v>
      </c>
    </row>
    <row r="10424" customFormat="false" ht="15" hidden="false" customHeight="true" outlineLevel="0" collapsed="false">
      <c r="A10424" s="3" t="s">
        <v>238</v>
      </c>
      <c r="B10424" s="3" t="s">
        <v>25</v>
      </c>
      <c r="C10424" s="3" t="n">
        <v>1</v>
      </c>
      <c r="D10424" s="3" t="s">
        <v>257</v>
      </c>
      <c r="E10424" s="3" t="n">
        <v>2019</v>
      </c>
      <c r="F10424" s="3" t="n">
        <v>2019</v>
      </c>
      <c r="G10424" s="3" t="n">
        <v>50.176543990385</v>
      </c>
      <c r="H10424" s="3" t="n">
        <v>1</v>
      </c>
      <c r="I10424" s="3" t="n">
        <v>0.01</v>
      </c>
      <c r="J10424" s="3" t="n">
        <f aca="false">I10424*H10424</f>
        <v>0.01</v>
      </c>
      <c r="K10424" s="4" t="str">
        <f aca="false">K10344</f>
        <v>Nota obtida via normalização e ponderação de indicadores que variam de 0 a 100.</v>
      </c>
      <c r="L10424" s="3" t="str">
        <f aca="false">L10344</f>
        <v>Tendências</v>
      </c>
      <c r="M10424" s="3" t="str">
        <f aca="false">M$8984</f>
        <v>Nota de 0 a 100</v>
      </c>
      <c r="N10424" s="5"/>
      <c r="O10424" s="3" t="n">
        <v>34.8668877271566</v>
      </c>
    </row>
    <row r="10425" customFormat="false" ht="15" hidden="false" customHeight="true" outlineLevel="0" collapsed="false">
      <c r="A10425" s="3" t="str">
        <f aca="false">A$8905</f>
        <v>Sustentabilidade Ambiental</v>
      </c>
      <c r="B10425" s="3" t="str">
        <f aca="false">B$8905</f>
        <v>Emissões de CO2</v>
      </c>
      <c r="C10425" s="3" t="n">
        <f aca="false">C$8905</f>
        <v>-1</v>
      </c>
      <c r="D10425" s="3" t="s">
        <v>258</v>
      </c>
      <c r="E10425" s="3" t="n">
        <f aca="false">E$8905</f>
        <v>2017</v>
      </c>
      <c r="F10425" s="3" t="n">
        <f aca="false">F$8905</f>
        <v>2019</v>
      </c>
      <c r="G10425" s="3" t="n">
        <v>120.143145058285</v>
      </c>
      <c r="H10425" s="3" t="n">
        <f aca="false">H$8905</f>
        <v>0.276509599416255</v>
      </c>
      <c r="I10425" s="3" t="n">
        <f aca="false">I$8905</f>
        <v>0.078</v>
      </c>
      <c r="J10425" s="3" t="n">
        <f aca="false">J$8905</f>
        <v>0.0215677487544679</v>
      </c>
      <c r="K10425" s="3" t="str">
        <f aca="false">K$8905</f>
        <v>CO2 emitido e derivado de remoção de unidades de conservação pelo PIB Total.</v>
      </c>
      <c r="L10425" s="3" t="str">
        <f aca="false">L$8905</f>
        <v>SEEG/OC e Tendências</v>
      </c>
      <c r="M10425" s="3" t="str">
        <f aca="false">M$8905</f>
        <v>Toneladas emitidas de CO2  por habitante</v>
      </c>
      <c r="N10425" s="5" t="str">
        <f aca="false">N$71</f>
        <v>A partir da publicação de 2019, ou seja, do dado de 2017, o denominador foi alterado de população para PIB total (o PIB utilizado para cálculo é estimado pela Tendências)</v>
      </c>
      <c r="O10425" s="3" t="n">
        <v>61.2775716369966</v>
      </c>
    </row>
    <row r="10426" customFormat="false" ht="15" hidden="false" customHeight="true" outlineLevel="0" collapsed="false">
      <c r="A10426" s="3" t="str">
        <f aca="false">A$8906</f>
        <v>Sustentabilidade Ambiental</v>
      </c>
      <c r="B10426" s="3" t="str">
        <f aca="false">B$8906</f>
        <v>Serviços Urbanos</v>
      </c>
      <c r="C10426" s="3" t="n">
        <f aca="false">C$8906</f>
        <v>1</v>
      </c>
      <c r="D10426" s="3" t="s">
        <v>258</v>
      </c>
      <c r="E10426" s="3" t="n">
        <f aca="false">E$8906</f>
        <v>2017</v>
      </c>
      <c r="F10426" s="3" t="n">
        <f aca="false">F$8906</f>
        <v>2019</v>
      </c>
      <c r="G10426" s="3" t="n">
        <v>0.913937441973435</v>
      </c>
      <c r="H10426" s="3" t="n">
        <f aca="false">H$8906</f>
        <v>0.112607049901131</v>
      </c>
      <c r="I10426" s="3" t="n">
        <f aca="false">I$8906</f>
        <v>0.078</v>
      </c>
      <c r="J10426" s="3" t="n">
        <f aca="false">J$8906</f>
        <v>0.00878334989228819</v>
      </c>
      <c r="K10426" s="3" t="str">
        <f aca="false">K$8906</f>
        <v>Oferta de serviços municipais para coleta de materiais especiais e limpeza urbana (Nota: 0-2 a partir da agregação dos dados municipais).</v>
      </c>
      <c r="L10426" s="3" t="str">
        <f aca="false">L$8906</f>
        <v>SNIS</v>
      </c>
      <c r="M10426" s="3" t="str">
        <f aca="false">M$8906</f>
        <v>Pontuação de 0 a 2</v>
      </c>
      <c r="N10426" s="5"/>
      <c r="O10426" s="3" t="n">
        <v>45.6968720986717</v>
      </c>
    </row>
    <row r="10427" customFormat="false" ht="15" hidden="false" customHeight="true" outlineLevel="0" collapsed="false">
      <c r="A10427" s="3" t="str">
        <f aca="false">A$8907</f>
        <v>Sustentabilidade Ambiental</v>
      </c>
      <c r="B10427" s="3" t="str">
        <f aca="false">B$8907</f>
        <v>Destinação do Lixo</v>
      </c>
      <c r="C10427" s="3" t="n">
        <f aca="false">C$8907</f>
        <v>1</v>
      </c>
      <c r="D10427" s="3" t="s">
        <v>258</v>
      </c>
      <c r="E10427" s="3" t="n">
        <f aca="false">E$8907</f>
        <v>2017</v>
      </c>
      <c r="F10427" s="3" t="n">
        <f aca="false">F$8907</f>
        <v>2019</v>
      </c>
      <c r="G10427" s="3" t="n">
        <v>0.340928824508817</v>
      </c>
      <c r="H10427" s="3" t="n">
        <f aca="false">H$8907</f>
        <v>0.144272511161853</v>
      </c>
      <c r="I10427" s="3" t="n">
        <f aca="false">I$8907</f>
        <v>0.078</v>
      </c>
      <c r="J10427" s="3" t="n">
        <f aca="false">J$8907</f>
        <v>0.0112532558706245</v>
      </c>
      <c r="K10427" s="3" t="str">
        <f aca="false">K$8907</f>
        <v>Destinação adequada para o tipo de resíduo sólido e qualidade das unidades de destino em solo.</v>
      </c>
      <c r="L10427" s="3" t="str">
        <f aca="false">L$8907</f>
        <v>SNIS</v>
      </c>
      <c r="M10427" s="3" t="str">
        <f aca="false">M$8907</f>
        <v>Pontuação de 0 a 1</v>
      </c>
      <c r="N10427" s="5"/>
      <c r="O10427" s="3" t="n">
        <v>46.6961387711655</v>
      </c>
    </row>
    <row r="10428" customFormat="false" ht="15" hidden="false" customHeight="true" outlineLevel="0" collapsed="false">
      <c r="A10428" s="3" t="str">
        <f aca="false">A$8908</f>
        <v>Sustentabilidade Ambiental</v>
      </c>
      <c r="B10428" s="3" t="str">
        <f aca="false">B$8908</f>
        <v>Tratamento de Esgoto</v>
      </c>
      <c r="C10428" s="3" t="n">
        <f aca="false">C$8908</f>
        <v>1</v>
      </c>
      <c r="D10428" s="3" t="s">
        <v>258</v>
      </c>
      <c r="E10428" s="3" t="n">
        <f aca="false">E$8908</f>
        <v>2017</v>
      </c>
      <c r="F10428" s="3" t="n">
        <f aca="false">F$8908</f>
        <v>2019</v>
      </c>
      <c r="G10428" s="3" t="n">
        <v>25.1047737043587</v>
      </c>
      <c r="H10428" s="3" t="n">
        <f aca="false">H$8908</f>
        <v>0.274026242219037</v>
      </c>
      <c r="I10428" s="3" t="n">
        <f aca="false">I$8908</f>
        <v>0.078</v>
      </c>
      <c r="J10428" s="3" t="n">
        <f aca="false">J$8908</f>
        <v>0.0213740468930849</v>
      </c>
      <c r="K10428" s="3" t="str">
        <f aca="false">K$8908</f>
        <v>Parcela de esgoto tratado do total de água consumida multiplicado pela proporção de domicílios com acesso à agua encanada proveniente de rede geral de distribuição no estado.</v>
      </c>
      <c r="L10428" s="3" t="str">
        <f aca="false">L$8908</f>
        <v>SNIS e IBGE</v>
      </c>
      <c r="M10428" s="3" t="str">
        <f aca="false">M$8908</f>
        <v>Porcentagem %</v>
      </c>
      <c r="N104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428" s="3" t="n">
        <v>29.0272251780858</v>
      </c>
    </row>
    <row r="10429" customFormat="false" ht="15" hidden="false" customHeight="true" outlineLevel="0" collapsed="false">
      <c r="A10429" s="3" t="str">
        <f aca="false">A$8909</f>
        <v>Sustentabilidade Ambiental</v>
      </c>
      <c r="B10429" s="3" t="str">
        <f aca="false">B$8909</f>
        <v>Perda de Água</v>
      </c>
      <c r="C10429" s="3" t="n">
        <f aca="false">C$8909</f>
        <v>-1</v>
      </c>
      <c r="D10429" s="3" t="s">
        <v>258</v>
      </c>
      <c r="E10429" s="3" t="n">
        <f aca="false">E$8909</f>
        <v>2017</v>
      </c>
      <c r="F10429" s="3" t="n">
        <f aca="false">F$8909</f>
        <v>2019</v>
      </c>
      <c r="G10429" s="3" t="n">
        <v>49.75</v>
      </c>
      <c r="H10429" s="3" t="n">
        <f aca="false">H$8909</f>
        <v>0.192584597301725</v>
      </c>
      <c r="I10429" s="3" t="n">
        <f aca="false">I$8909</f>
        <v>0.078</v>
      </c>
      <c r="J10429" s="3" t="n">
        <f aca="false">J$8909</f>
        <v>0.0150215985895346</v>
      </c>
      <c r="K10429" s="3" t="str">
        <f aca="false">K$8909</f>
        <v>Índice de perdas na distribuição de água.</v>
      </c>
      <c r="L10429" s="3" t="str">
        <f aca="false">L$8909</f>
        <v>SNIS</v>
      </c>
      <c r="M10429" s="3" t="str">
        <f aca="false">M$8909</f>
        <v>Porcentagem %</v>
      </c>
      <c r="N10429" s="5"/>
      <c r="O10429" s="3" t="n">
        <v>52.2662311147407</v>
      </c>
    </row>
    <row r="10430" customFormat="false" ht="15" hidden="false" customHeight="true" outlineLevel="0" collapsed="false">
      <c r="A10430" s="3" t="str">
        <f aca="false">A$8910</f>
        <v>Sustentabilidade Ambiental</v>
      </c>
      <c r="B10430" s="3" t="str">
        <f aca="false">B$8910</f>
        <v> Total</v>
      </c>
      <c r="C10430" s="3" t="n">
        <f aca="false">C$8910</f>
        <v>1</v>
      </c>
      <c r="D10430" s="3" t="s">
        <v>258</v>
      </c>
      <c r="E10430" s="3" t="n">
        <f aca="false">E$8910</f>
        <v>2019</v>
      </c>
      <c r="F10430" s="3" t="n">
        <f aca="false">F$8910</f>
        <v>2019</v>
      </c>
      <c r="G10430" s="3" t="n">
        <v>46.8464884546738</v>
      </c>
      <c r="H10430" s="3" t="n">
        <f aca="false">H$8910</f>
        <v>1</v>
      </c>
      <c r="I10430" s="3" t="n">
        <f aca="false">I$8910</f>
        <v>0.078</v>
      </c>
      <c r="J10430" s="3" t="n">
        <f aca="false">J$8910</f>
        <v>0.078</v>
      </c>
      <c r="K10430" s="3" t="str">
        <f aca="false">K$8910</f>
        <v>Nota obtida via normalização e ponderação de indicadores que variam de 0 a 100.</v>
      </c>
      <c r="L10430" s="3" t="str">
        <f aca="false">L$8910</f>
        <v>Tendências</v>
      </c>
      <c r="M10430" s="3" t="str">
        <f aca="false">M$8910</f>
        <v>Nota de 0 a 100</v>
      </c>
      <c r="N10430" s="5"/>
      <c r="O10430" s="3" t="n">
        <v>47.670425011533</v>
      </c>
    </row>
    <row r="10431" customFormat="false" ht="15" hidden="false" customHeight="true" outlineLevel="0" collapsed="false">
      <c r="A10431" s="3" t="str">
        <f aca="false">A$8911</f>
        <v>Capital Humano</v>
      </c>
      <c r="B10431" s="3" t="str">
        <f aca="false">B$8911</f>
        <v>Custo de Mão de Obra</v>
      </c>
      <c r="C10431" s="3" t="n">
        <f aca="false">C$8911</f>
        <v>-1</v>
      </c>
      <c r="D10431" s="3" t="s">
        <v>258</v>
      </c>
      <c r="E10431" s="3" t="n">
        <f aca="false">E$8911</f>
        <v>2018</v>
      </c>
      <c r="F10431" s="3" t="n">
        <f aca="false">F$8911</f>
        <v>2019</v>
      </c>
      <c r="G10431" s="3" t="n">
        <v>1603.75</v>
      </c>
      <c r="H10431" s="3" t="n">
        <f aca="false">H$8911</f>
        <v>0.420151030851755</v>
      </c>
      <c r="I10431" s="3" t="n">
        <f aca="false">I$8911</f>
        <v>0.082</v>
      </c>
      <c r="J10431" s="3" t="n">
        <f aca="false">J$8911</f>
        <v>0.0344523845298439</v>
      </c>
      <c r="K10431" s="3" t="str">
        <f aca="false">K$8911</f>
        <v>Rendimento médio nominal de todos os trabalhos, habitualmente recebido por mês, pelas pessoas de 14 anos ou mais de idade, ocupadas na semana de referência, com rendimento de trabalho.</v>
      </c>
      <c r="L10431" s="3" t="str">
        <f aca="false">L$8911</f>
        <v>IBGE</v>
      </c>
      <c r="M10431" s="3" t="str">
        <f aca="false">M$8911</f>
        <v>Reais (R$)</v>
      </c>
      <c r="N10431" s="3" t="str">
        <f aca="false">N$17</f>
        <v>A partir da publicação de 2016, ou seja, do dado de 2015, passou a ser usado o rendimento médio nominal de todos os trabalhos, antes disso se usava o rendimento médio real do trabalho principal</v>
      </c>
      <c r="O10431" s="3" t="n">
        <v>89.1355469852319</v>
      </c>
    </row>
    <row r="10432" customFormat="false" ht="15" hidden="false" customHeight="true" outlineLevel="0" collapsed="false">
      <c r="A10432" s="3" t="str">
        <f aca="false">A$8912</f>
        <v>Capital Humano</v>
      </c>
      <c r="B10432" s="3" t="str">
        <f aca="false">B$8912</f>
        <v>PEA com Ensino Superior</v>
      </c>
      <c r="C10432" s="3" t="n">
        <f aca="false">C$8912</f>
        <v>1</v>
      </c>
      <c r="D10432" s="3" t="s">
        <v>258</v>
      </c>
      <c r="E10432" s="3" t="n">
        <f aca="false">E$8912</f>
        <v>2018</v>
      </c>
      <c r="F10432" s="3" t="n">
        <f aca="false">F$8912</f>
        <v>2019</v>
      </c>
      <c r="G10432" s="3" t="n">
        <v>18.7356464320512</v>
      </c>
      <c r="H10432" s="3" t="n">
        <f aca="false">H$8912</f>
        <v>0.161410047971922</v>
      </c>
      <c r="I10432" s="3" t="n">
        <f aca="false">I$8912</f>
        <v>0.082</v>
      </c>
      <c r="J10432" s="3" t="n">
        <f aca="false">J$8912</f>
        <v>0.0132356239336976</v>
      </c>
      <c r="K10432" s="3" t="str">
        <f aca="false">K$8912</f>
        <v>A quantificação dos anos de estudo é feita apenas para a PEA, desconsiderando o nível de educação do restante da população. Desse modo, obtemos a proporção da PEA que têm ensino superior completo.</v>
      </c>
      <c r="L10432" s="3" t="str">
        <f aca="false">L$8912</f>
        <v>IBGE</v>
      </c>
      <c r="M10432" s="3" t="str">
        <f aca="false">M$8912</f>
        <v>Porcentagem %</v>
      </c>
      <c r="N10432" s="5"/>
      <c r="O10432" s="3" t="n">
        <v>28.3904441541385</v>
      </c>
    </row>
    <row r="10433" customFormat="false" ht="15" hidden="false" customHeight="true" outlineLevel="0" collapsed="false">
      <c r="A10433" s="3" t="str">
        <f aca="false">A$8913</f>
        <v>Capital Humano</v>
      </c>
      <c r="B10433" s="3" t="str">
        <f aca="false">B$8913</f>
        <v>Produtividade do Trabalho</v>
      </c>
      <c r="C10433" s="3" t="n">
        <f aca="false">C$8913</f>
        <v>1</v>
      </c>
      <c r="D10433" s="3" t="s">
        <v>258</v>
      </c>
      <c r="E10433" s="3" t="n">
        <f aca="false">E$8913</f>
        <v>2018</v>
      </c>
      <c r="F10433" s="3" t="n">
        <f aca="false">F$8913</f>
        <v>2019</v>
      </c>
      <c r="G10433" s="3" t="n">
        <v>47.9724725799833</v>
      </c>
      <c r="H10433" s="3" t="n">
        <f aca="false">H$8913</f>
        <v>0.253033252621177</v>
      </c>
      <c r="I10433" s="3" t="n">
        <f aca="false">I$8913</f>
        <v>0.082</v>
      </c>
      <c r="J10433" s="3" t="n">
        <f aca="false">J$8913</f>
        <v>0.0207487267149365</v>
      </c>
      <c r="K10433" s="3" t="str">
        <f aca="false">K$8913</f>
        <v>PIB pelo total de pessoas ocupadas no período.</v>
      </c>
      <c r="L10433" s="3" t="str">
        <f aca="false">L$8913</f>
        <v>IBGE e Tendências</v>
      </c>
      <c r="M10433" s="3" t="str">
        <f aca="false">M$8913</f>
        <v>Mil Reais (R$) por habitante</v>
      </c>
      <c r="N10433" s="5" t="str">
        <f aca="false">N$19</f>
        <v>O PIB utilizado para cálculo é estimado pela Tendências</v>
      </c>
      <c r="O10433" s="3" t="n">
        <v>7.46759637707917</v>
      </c>
    </row>
    <row r="10434" customFormat="false" ht="15" hidden="false" customHeight="true" outlineLevel="0" collapsed="false">
      <c r="A10434" s="3" t="str">
        <f aca="false">A$8914</f>
        <v>Capital Humano</v>
      </c>
      <c r="B10434" s="3" t="str">
        <f aca="false">B$8914</f>
        <v>Qualificação dos Trabalhadores</v>
      </c>
      <c r="C10434" s="3" t="n">
        <f aca="false">C$8914</f>
        <v>1</v>
      </c>
      <c r="D10434" s="3" t="s">
        <v>258</v>
      </c>
      <c r="E10434" s="3" t="n">
        <f aca="false">E$8914</f>
        <v>2018</v>
      </c>
      <c r="F10434" s="3" t="n">
        <f aca="false">F$8914</f>
        <v>2019</v>
      </c>
      <c r="G10434" s="3" t="n">
        <v>10.172201</v>
      </c>
      <c r="H10434" s="3" t="n">
        <f aca="false">H$8914</f>
        <v>0.165405668555146</v>
      </c>
      <c r="I10434" s="3" t="n">
        <f aca="false">I$8914</f>
        <v>0.082</v>
      </c>
      <c r="J10434" s="3" t="n">
        <f aca="false">J$8914</f>
        <v>0.013563264821522</v>
      </c>
      <c r="K10434" s="3" t="str">
        <f aca="false">K$8914</f>
        <v>Anos de estudos da população economicamente ativa (acima de 14 anos de idade).</v>
      </c>
      <c r="L10434" s="3" t="str">
        <f aca="false">L$8914</f>
        <v>IBGE</v>
      </c>
      <c r="M10434" s="3" t="str">
        <f aca="false">M$8914</f>
        <v>Anos</v>
      </c>
      <c r="N10434" s="5"/>
      <c r="O10434" s="3" t="n">
        <v>28.7825293516489</v>
      </c>
    </row>
    <row r="10435" customFormat="false" ht="15" hidden="false" customHeight="true" outlineLevel="0" collapsed="false">
      <c r="A10435" s="3" t="str">
        <f aca="false">A$8915</f>
        <v>Capital Humano</v>
      </c>
      <c r="B10435" s="3" t="str">
        <f aca="false">B$8915</f>
        <v> Total</v>
      </c>
      <c r="C10435" s="3" t="n">
        <f aca="false">C$8915</f>
        <v>1</v>
      </c>
      <c r="D10435" s="3" t="s">
        <v>258</v>
      </c>
      <c r="E10435" s="3" t="n">
        <f aca="false">E$8915</f>
        <v>2019</v>
      </c>
      <c r="F10435" s="3" t="n">
        <f aca="false">F$8915</f>
        <v>2019</v>
      </c>
      <c r="G10435" s="3" t="n">
        <v>48.683238614916</v>
      </c>
      <c r="H10435" s="3" t="n">
        <f aca="false">H$8915</f>
        <v>1</v>
      </c>
      <c r="I10435" s="3" t="n">
        <f aca="false">I$8915</f>
        <v>0.082</v>
      </c>
      <c r="J10435" s="3" t="n">
        <f aca="false">J$8915</f>
        <v>0.082</v>
      </c>
      <c r="K10435" s="3" t="str">
        <f aca="false">K$8915</f>
        <v>Nota obtida via normalização e ponderação de indicadores que variam de 0 a 100.</v>
      </c>
      <c r="L10435" s="3" t="str">
        <f aca="false">L$8915</f>
        <v>Tendências</v>
      </c>
      <c r="M10435" s="3" t="str">
        <f aca="false">M$8915</f>
        <v>Nota de 0 a 100</v>
      </c>
      <c r="N10435" s="5"/>
      <c r="O10435" s="3" t="n">
        <v>48.8185414355563</v>
      </c>
    </row>
    <row r="10436" customFormat="false" ht="15" hidden="false" customHeight="true" outlineLevel="0" collapsed="false">
      <c r="A10436" s="3" t="str">
        <f aca="false">A$8916</f>
        <v>Educação</v>
      </c>
      <c r="B10436" s="3" t="str">
        <f aca="false">B$8916</f>
        <v>Avaliação da Educação</v>
      </c>
      <c r="C10436" s="3" t="n">
        <f aca="false">C$8916</f>
        <v>1</v>
      </c>
      <c r="D10436" s="3" t="s">
        <v>258</v>
      </c>
      <c r="E10436" s="3" t="n">
        <f aca="false">E$8916</f>
        <v>2019</v>
      </c>
      <c r="F10436" s="3" t="n">
        <f aca="false">F$8916</f>
        <v>2019</v>
      </c>
      <c r="G10436" s="3" t="n">
        <v>100</v>
      </c>
      <c r="H10436" s="3" t="n">
        <f aca="false">H$8916</f>
        <v>0.0548496147284625</v>
      </c>
      <c r="I10436" s="3" t="n">
        <f aca="false">I$8916</f>
        <v>0.113</v>
      </c>
      <c r="J10436" s="3" t="n">
        <f aca="false">J$8916</f>
        <v>0.00619800646431626</v>
      </c>
      <c r="K10436" s="3" t="str">
        <f aca="false">K$8916</f>
        <v>Status dos programas estaduais de avaliação da educação básica.</v>
      </c>
      <c r="L10436" s="3" t="str">
        <f aca="false">L$8916</f>
        <v>Secretarias Estaduais de Educação</v>
      </c>
      <c r="M10436" s="3" t="str">
        <f aca="false">M$8916</f>
        <v>Pontuação de 0 a 100</v>
      </c>
      <c r="N104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436" s="3" t="n">
        <v>100</v>
      </c>
    </row>
    <row r="10437" customFormat="false" ht="15" hidden="false" customHeight="true" outlineLevel="0" collapsed="false">
      <c r="A10437" s="3" t="str">
        <f aca="false">A$8917</f>
        <v>Educação</v>
      </c>
      <c r="B10437" s="3" t="str">
        <f aca="false">B$8917</f>
        <v>IDEB</v>
      </c>
      <c r="C10437" s="3" t="n">
        <f aca="false">C$8917</f>
        <v>1</v>
      </c>
      <c r="D10437" s="3" t="s">
        <v>258</v>
      </c>
      <c r="E10437" s="3" t="n">
        <f aca="false">E$8917</f>
        <v>2017</v>
      </c>
      <c r="F10437" s="3" t="n">
        <f aca="false">F$8917</f>
        <v>2019</v>
      </c>
      <c r="G10437" s="3" t="n">
        <v>4.19960093701716</v>
      </c>
      <c r="H10437" s="3" t="n">
        <f aca="false">H$8917</f>
        <v>0.0808886176378408</v>
      </c>
      <c r="I10437" s="3" t="n">
        <f aca="false">I$8917</f>
        <v>0.113</v>
      </c>
      <c r="J10437" s="3" t="n">
        <f aca="false">J$8917</f>
        <v>0.00914041379307601</v>
      </c>
      <c r="K10437" s="3" t="str">
        <f aca="false">K$8917</f>
        <v>Qualidade da educação básica do Brasil, considera fluxo escolar e média de desempenhos nas avaliações de toda a rede de ensino.</v>
      </c>
      <c r="L10437" s="3" t="str">
        <f aca="false">L$8917</f>
        <v>INEP</v>
      </c>
      <c r="M10437" s="3" t="str">
        <f aca="false">M$8917</f>
        <v>Pontuação de  a 10</v>
      </c>
      <c r="N10437" s="5"/>
      <c r="O10437" s="3" t="n">
        <v>9.98723389106837</v>
      </c>
    </row>
    <row r="10438" customFormat="false" ht="15" hidden="false" customHeight="true" outlineLevel="0" collapsed="false">
      <c r="A10438" s="3" t="str">
        <f aca="false">A$8918</f>
        <v>Educação</v>
      </c>
      <c r="B10438" s="3" t="str">
        <f aca="false">B$8918</f>
        <v>ENEM</v>
      </c>
      <c r="C10438" s="3" t="n">
        <f aca="false">C$8918</f>
        <v>1</v>
      </c>
      <c r="D10438" s="3" t="s">
        <v>258</v>
      </c>
      <c r="E10438" s="3" t="n">
        <f aca="false">E$8918</f>
        <v>2018</v>
      </c>
      <c r="F10438" s="3" t="n">
        <f aca="false">F$8918</f>
        <v>2019</v>
      </c>
      <c r="G10438" s="3" t="n">
        <v>521.698408</v>
      </c>
      <c r="H10438" s="3" t="n">
        <f aca="false">H$8918</f>
        <v>0.0819526505815132</v>
      </c>
      <c r="I10438" s="3" t="n">
        <f aca="false">I$8918</f>
        <v>0.113</v>
      </c>
      <c r="J10438" s="3" t="n">
        <f aca="false">J$8918</f>
        <v>0.009260649515711</v>
      </c>
      <c r="K10438" s="3" t="str">
        <f aca="false">K$8918</f>
        <v>Desempenho dos alunos do Ensino Médio para acesso ao Ensino Superior e a programas de financiamento em instituições privadas.</v>
      </c>
      <c r="L10438" s="3" t="str">
        <f aca="false">L$8918</f>
        <v>INEP</v>
      </c>
      <c r="M10438" s="3" t="str">
        <f aca="false">M$8918</f>
        <v>Pontuação de 0 a 1000</v>
      </c>
      <c r="N10438" s="5"/>
      <c r="O10438" s="3" t="n">
        <v>52.4051270915785</v>
      </c>
    </row>
    <row r="10439" customFormat="false" ht="15" hidden="false" customHeight="true" outlineLevel="0" collapsed="false">
      <c r="A10439" s="3" t="str">
        <f aca="false">A$8919</f>
        <v>Educação</v>
      </c>
      <c r="B10439" s="3" t="str">
        <f aca="false">B$8919</f>
        <v>PISA</v>
      </c>
      <c r="C10439" s="3" t="n">
        <f aca="false">C$8919</f>
        <v>1</v>
      </c>
      <c r="D10439" s="3" t="s">
        <v>258</v>
      </c>
      <c r="E10439" s="3" t="n">
        <f aca="false">E$8919</f>
        <v>2015</v>
      </c>
      <c r="F10439" s="3" t="n">
        <f aca="false">F$8919</f>
        <v>2019</v>
      </c>
      <c r="G10439" s="3" t="n">
        <v>371.333333333333</v>
      </c>
      <c r="H10439" s="3" t="n">
        <f aca="false">H$8919</f>
        <v>0.090284857667192</v>
      </c>
      <c r="I10439" s="3" t="n">
        <f aca="false">I$8919</f>
        <v>0.113</v>
      </c>
      <c r="J10439" s="3" t="n">
        <f aca="false">J$8919</f>
        <v>0.0102021889163927</v>
      </c>
      <c r="K10439" s="3" t="str">
        <f aca="false">K$8919</f>
        <v>Desempenho dos estudantes na faixa dos 15 anos no Programa internacional de avaliação dos estudantes.</v>
      </c>
      <c r="L10439" s="3" t="str">
        <f aca="false">L$8919</f>
        <v>PISA</v>
      </c>
      <c r="M10439" s="3" t="str">
        <f aca="false">M$8919</f>
        <v>Pontuação de 0 1000</v>
      </c>
      <c r="N10439" s="5"/>
      <c r="O10439" s="3" t="n">
        <v>24.0909090909082</v>
      </c>
    </row>
    <row r="10440" customFormat="false" ht="15" hidden="false" customHeight="true" outlineLevel="0" collapsed="false">
      <c r="A10440" s="3" t="str">
        <f aca="false">A$8920</f>
        <v>Educação</v>
      </c>
      <c r="B10440" s="3" t="str">
        <f aca="false">B$8920</f>
        <v>Índice de Oportunidade da Educação</v>
      </c>
      <c r="C10440" s="3" t="n">
        <f aca="false">C$8920</f>
        <v>1</v>
      </c>
      <c r="D10440" s="3" t="s">
        <v>258</v>
      </c>
      <c r="E10440" s="3" t="n">
        <f aca="false">E$8920</f>
        <v>2019</v>
      </c>
      <c r="F10440" s="3" t="n">
        <f aca="false">F$8920</f>
        <v>2019</v>
      </c>
      <c r="G10440" s="3" t="n">
        <v>4.355992</v>
      </c>
      <c r="H10440" s="3" t="n">
        <f aca="false">H$8920</f>
        <v>0.234735317913053</v>
      </c>
      <c r="I10440" s="3" t="n">
        <f aca="false">I$8920</f>
        <v>0.113</v>
      </c>
      <c r="J10440" s="3" t="n">
        <f aca="false">J$8920</f>
        <v>0.026525090924175</v>
      </c>
      <c r="K10440" s="3" t="str">
        <f aca="false">K$8920</f>
        <v>Mede a qualidade das oportunidades educacionais oferecidas por municípios e estados.</v>
      </c>
      <c r="L10440" s="3" t="str">
        <f aca="false">L$8920</f>
        <v>Comunidade Educativa CEDAC</v>
      </c>
      <c r="M10440" s="3" t="str">
        <f aca="false">M$8920</f>
        <v>Pontuação de 0 a 10</v>
      </c>
      <c r="N10440" s="5"/>
      <c r="O10440" s="3" t="n">
        <v>25.9588821292256</v>
      </c>
    </row>
    <row r="10441" customFormat="false" ht="15" hidden="false" customHeight="true" outlineLevel="0" collapsed="false">
      <c r="A10441" s="3" t="str">
        <f aca="false">A$8921</f>
        <v>Educação</v>
      </c>
      <c r="B10441" s="3" t="str">
        <f aca="false">B$8921</f>
        <v>Taxa de Frequência Líquida do Ensino Fundamental</v>
      </c>
      <c r="C10441" s="3" t="n">
        <f aca="false">C$8921</f>
        <v>1</v>
      </c>
      <c r="D10441" s="3" t="s">
        <v>258</v>
      </c>
      <c r="E10441" s="3" t="n">
        <f aca="false">E$8921</f>
        <v>2018</v>
      </c>
      <c r="F10441" s="3" t="n">
        <f aca="false">F$8921</f>
        <v>2019</v>
      </c>
      <c r="G10441" s="3" t="n">
        <v>97.6</v>
      </c>
      <c r="H10441" s="3" t="n">
        <f aca="false">H$8921</f>
        <v>0.11997391492894</v>
      </c>
      <c r="I10441" s="3" t="n">
        <f aca="false">I$8921</f>
        <v>0.113</v>
      </c>
      <c r="J10441" s="3" t="n">
        <f aca="false">J$8921</f>
        <v>0.0135570523869702</v>
      </c>
      <c r="K10441" s="3" t="str">
        <f aca="false">K$8921</f>
        <v>Razão entre o número de pessoas na faixa etária de 6 a 14 anos frequentando o Ensino Fundamental.</v>
      </c>
      <c r="L10441" s="3" t="str">
        <f aca="false">L$8921</f>
        <v>IBGE</v>
      </c>
      <c r="M10441" s="3" t="str">
        <f aca="false">M$8921</f>
        <v>Porcentagem %</v>
      </c>
      <c r="N10441" s="5" t="str">
        <f aca="false">N$4396</f>
        <v>A partir da edição de 2017, ou seja, do dado de 2015, o indicador Taxa de abandono do ensino fundamental foi substituído pelo Taxa de frequência líquida do ensino fundamental</v>
      </c>
      <c r="O10441" s="3" t="n">
        <v>72.2222222222222</v>
      </c>
    </row>
    <row r="10442" customFormat="false" ht="15" hidden="false" customHeight="true" outlineLevel="0" collapsed="false">
      <c r="A10442" s="3" t="str">
        <f aca="false">A$8922</f>
        <v>Educação</v>
      </c>
      <c r="B10442" s="3" t="str">
        <f aca="false">B$8922</f>
        <v>Taxa de frequência líquida do ensino médio</v>
      </c>
      <c r="C10442" s="3" t="n">
        <f aca="false">C$8922</f>
        <v>1</v>
      </c>
      <c r="D10442" s="3" t="s">
        <v>258</v>
      </c>
      <c r="E10442" s="3" t="n">
        <f aca="false">E$8922</f>
        <v>2018</v>
      </c>
      <c r="F10442" s="3" t="n">
        <f aca="false">F$8922</f>
        <v>2019</v>
      </c>
      <c r="G10442" s="3" t="n">
        <v>55.5</v>
      </c>
      <c r="H10442" s="3" t="n">
        <f aca="false">H$8922</f>
        <v>0.142964739746</v>
      </c>
      <c r="I10442" s="3" t="n">
        <f aca="false">I$8922</f>
        <v>0.113</v>
      </c>
      <c r="J10442" s="3" t="n">
        <f aca="false">J$8922</f>
        <v>0.016155015591298</v>
      </c>
      <c r="K10442" s="3" t="str">
        <f aca="false">K$8922</f>
        <v>Razão entre o número de pessoas na faixa etária de 15 a 17 anos frequentando o Ensino Médio.</v>
      </c>
      <c r="L10442" s="3" t="str">
        <f aca="false">L$8922</f>
        <v>IBGE</v>
      </c>
      <c r="M10442" s="3" t="str">
        <f aca="false">M$8922</f>
        <v>Porcentagem %</v>
      </c>
      <c r="N10442" s="5" t="str">
        <f aca="false">N$4397</f>
        <v>A partir da edição de 2017, ou seja, do dado de 2015, o indicador Taxa de abandono do ensino médio foi substituído pelo Taxa de frequência líquida do ensino médio</v>
      </c>
      <c r="O10442" s="3" t="n">
        <v>15.6146179401993</v>
      </c>
    </row>
    <row r="10443" customFormat="false" ht="15" hidden="false" customHeight="true" outlineLevel="0" collapsed="false">
      <c r="A10443" s="3" t="str">
        <f aca="false">A$8923</f>
        <v>Educação</v>
      </c>
      <c r="B10443" s="3" t="str">
        <f aca="false">B$8923</f>
        <v>Taxa de Atendimento do Ensino Infantil</v>
      </c>
      <c r="C10443" s="3" t="n">
        <f aca="false">C$8923</f>
        <v>1</v>
      </c>
      <c r="D10443" s="3" t="s">
        <v>258</v>
      </c>
      <c r="E10443" s="3" t="n">
        <f aca="false">E$8923</f>
        <v>2018</v>
      </c>
      <c r="F10443" s="3" t="n">
        <f aca="false">F$8923</f>
        <v>2019</v>
      </c>
      <c r="G10443" s="3" t="n">
        <v>55.1573226980044</v>
      </c>
      <c r="H10443" s="3" t="n">
        <f aca="false">H$8923</f>
        <v>0.194350286796999</v>
      </c>
      <c r="I10443" s="3" t="n">
        <f aca="false">I$8923</f>
        <v>0.113</v>
      </c>
      <c r="J10443" s="3" t="n">
        <f aca="false">J$8923</f>
        <v>0.0219615824080609</v>
      </c>
      <c r="K10443" s="3" t="str">
        <f aca="false">K$8923</f>
        <v>Proporção de crianças na faixa etária de 0 e 5 anos frequentando a creche/escola. </v>
      </c>
      <c r="L10443" s="3" t="str">
        <f aca="false">L$8923</f>
        <v>IBGE</v>
      </c>
      <c r="M10443" s="3" t="str">
        <f aca="false">M$8923</f>
        <v>Porcentagem %</v>
      </c>
      <c r="N10443" s="5"/>
      <c r="O10443" s="3" t="n">
        <v>75.3373227249156</v>
      </c>
    </row>
    <row r="10444" customFormat="false" ht="15" hidden="false" customHeight="true" outlineLevel="0" collapsed="false">
      <c r="A10444" s="3" t="str">
        <f aca="false">A$8924</f>
        <v>Educação</v>
      </c>
      <c r="B10444" s="3" t="str">
        <f aca="false">B$8924</f>
        <v> Total</v>
      </c>
      <c r="C10444" s="3" t="n">
        <f aca="false">C$8924</f>
        <v>1</v>
      </c>
      <c r="D10444" s="3" t="s">
        <v>258</v>
      </c>
      <c r="E10444" s="3" t="n">
        <f aca="false">E$8924</f>
        <v>2019</v>
      </c>
      <c r="F10444" s="3" t="n">
        <f aca="false">F$8924</f>
        <v>2019</v>
      </c>
      <c r="G10444" s="3" t="n">
        <v>44.3950176461808</v>
      </c>
      <c r="H10444" s="3" t="n">
        <f aca="false">H$8924</f>
        <v>1</v>
      </c>
      <c r="I10444" s="3" t="n">
        <f aca="false">I$8924</f>
        <v>0.113</v>
      </c>
      <c r="J10444" s="3" t="n">
        <f aca="false">J$8924</f>
        <v>0.113</v>
      </c>
      <c r="K10444" s="3" t="str">
        <f aca="false">K$8924</f>
        <v>Nota obtida via normalização e ponderação de indicadores que variam de 0 a 100.</v>
      </c>
      <c r="L10444" s="3" t="str">
        <f aca="false">L$8924</f>
        <v>Tendências</v>
      </c>
      <c r="M10444" s="3" t="str">
        <f aca="false">M$8924</f>
        <v>Nota de 0 a 100</v>
      </c>
      <c r="N10444" s="5"/>
      <c r="O10444" s="3" t="n">
        <v>35.1576704414804</v>
      </c>
    </row>
    <row r="10445" customFormat="false" ht="15" hidden="false" customHeight="true" outlineLevel="0" collapsed="false">
      <c r="A10445" s="3" t="str">
        <f aca="false">A$8925</f>
        <v>Eficiência da Máquina Pública</v>
      </c>
      <c r="B10445" s="3" t="str">
        <f aca="false">B$8925</f>
        <v>Eficiência do Judiciário</v>
      </c>
      <c r="C10445" s="3" t="n">
        <f aca="false">C$8925</f>
        <v>-1</v>
      </c>
      <c r="D10445" s="3" t="s">
        <v>258</v>
      </c>
      <c r="E10445" s="3" t="n">
        <f aca="false">E$8925</f>
        <v>2017</v>
      </c>
      <c r="F10445" s="3" t="n">
        <f aca="false">F$8925</f>
        <v>2019</v>
      </c>
      <c r="G10445" s="3" t="n">
        <v>62.9400532604461</v>
      </c>
      <c r="H10445" s="3" t="n">
        <f aca="false">H$8925</f>
        <v>0.194457604513834</v>
      </c>
      <c r="I10445" s="3" t="n">
        <f aca="false">I$8925</f>
        <v>0.079</v>
      </c>
      <c r="J10445" s="3" t="n">
        <f aca="false">J$8925</f>
        <v>0.0153621507565929</v>
      </c>
      <c r="K10445" s="3" t="str">
        <f aca="false">K$8925</f>
        <v>Taxa de congestionamento = 1 - (processos baixados)/(casos novos + casos pendentes)</v>
      </c>
      <c r="L10445" s="3" t="str">
        <f aca="false">L$8925</f>
        <v>CNJ</v>
      </c>
      <c r="M10445" s="3" t="str">
        <f aca="false">M$8925</f>
        <v>Porcentagem %</v>
      </c>
      <c r="N104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445" s="3" t="n">
        <v>58.6961132923183</v>
      </c>
    </row>
    <row r="10446" customFormat="false" ht="15" hidden="false" customHeight="true" outlineLevel="0" collapsed="false">
      <c r="A10446" s="3" t="str">
        <f aca="false">A$8926</f>
        <v>Eficiência da Máquina Pública</v>
      </c>
      <c r="B10446" s="3" t="str">
        <f aca="false">B$8926</f>
        <v>Custo do Executivo/PIB</v>
      </c>
      <c r="C10446" s="3" t="n">
        <f aca="false">C$8926</f>
        <v>-1</v>
      </c>
      <c r="D10446" s="3" t="s">
        <v>258</v>
      </c>
      <c r="E10446" s="3" t="n">
        <f aca="false">E$8926</f>
        <v>2018</v>
      </c>
      <c r="F10446" s="3" t="n">
        <f aca="false">F$8926</f>
        <v>2019</v>
      </c>
      <c r="G10446" s="3" t="n">
        <v>1.16717401377849</v>
      </c>
      <c r="H10446" s="3" t="n">
        <f aca="false">H$8926</f>
        <v>0.276747308320545</v>
      </c>
      <c r="I10446" s="3" t="n">
        <f aca="false">I$8926</f>
        <v>0.079</v>
      </c>
      <c r="J10446" s="3" t="n">
        <f aca="false">J$8926</f>
        <v>0.021863037357323</v>
      </c>
      <c r="K10446" s="3" t="str">
        <f aca="false">K$8926</f>
        <v>Recursos públicos alocados na administração direta / PIB.</v>
      </c>
      <c r="L10446" s="3" t="str">
        <f aca="false">L$8926</f>
        <v>Siconfi e Tendências</v>
      </c>
      <c r="M10446" s="3" t="str">
        <f aca="false">M$8926</f>
        <v>Porcentagem %</v>
      </c>
      <c r="N10446" s="3" t="str">
        <f aca="false">N$61</f>
        <v>O PIB utilizado para cálculo é estimado pela Tendências</v>
      </c>
      <c r="O10446" s="3" t="n">
        <v>66.6005046717721</v>
      </c>
    </row>
    <row r="10447" customFormat="false" ht="15" hidden="false" customHeight="true" outlineLevel="0" collapsed="false">
      <c r="A10447" s="3" t="str">
        <f aca="false">A$8927</f>
        <v>Eficiência da Máquina Pública</v>
      </c>
      <c r="B10447" s="3" t="str">
        <f aca="false">B$8927</f>
        <v>Custo do Judiciário/PIB</v>
      </c>
      <c r="C10447" s="3" t="n">
        <f aca="false">C$8927</f>
        <v>-1</v>
      </c>
      <c r="D10447" s="3" t="s">
        <v>258</v>
      </c>
      <c r="E10447" s="3" t="n">
        <f aca="false">E$8927</f>
        <v>2018</v>
      </c>
      <c r="F10447" s="3" t="n">
        <f aca="false">F$8927</f>
        <v>2019</v>
      </c>
      <c r="G10447" s="3" t="n">
        <v>1.38496888125914</v>
      </c>
      <c r="H10447" s="3" t="n">
        <f aca="false">H$8927</f>
        <v>0.0655469947709602</v>
      </c>
      <c r="I10447" s="3" t="n">
        <f aca="false">I$8927</f>
        <v>0.079</v>
      </c>
      <c r="J10447" s="3" t="n">
        <f aca="false">J$8927</f>
        <v>0.00517821258690586</v>
      </c>
      <c r="K10447" s="3" t="str">
        <f aca="false">K$8927</f>
        <v>Recursos públicos alocados no judiciário / PIB.</v>
      </c>
      <c r="L10447" s="3" t="str">
        <f aca="false">L$8927</f>
        <v>Siconfi e Tendências</v>
      </c>
      <c r="M10447" s="3" t="str">
        <f aca="false">M$8927</f>
        <v>Porcentagem %</v>
      </c>
      <c r="N10447" s="3" t="str">
        <f aca="false">N$63</f>
        <v>O PIB utilizado para cálculo é estimado pela Tendências. O Distrito Federal não é válido nesse indicador.</v>
      </c>
      <c r="O10447" s="3" t="n">
        <v>39.3067017708137</v>
      </c>
    </row>
    <row r="10448" customFormat="false" ht="15" hidden="false" customHeight="true" outlineLevel="0" collapsed="false">
      <c r="A10448" s="3" t="str">
        <f aca="false">A$8928</f>
        <v>Eficiência da Máquina Pública</v>
      </c>
      <c r="B10448" s="3" t="str">
        <f aca="false">B$8928</f>
        <v>Custo do Legislativo/PIB</v>
      </c>
      <c r="C10448" s="3" t="n">
        <f aca="false">C$8928</f>
        <v>-1</v>
      </c>
      <c r="D10448" s="3" t="s">
        <v>258</v>
      </c>
      <c r="E10448" s="3" t="n">
        <f aca="false">E$8928</f>
        <v>2018</v>
      </c>
      <c r="F10448" s="3" t="n">
        <f aca="false">F$8928</f>
        <v>2019</v>
      </c>
      <c r="G10448" s="3" t="n">
        <v>0.0202312068040535</v>
      </c>
      <c r="H10448" s="3" t="n">
        <f aca="false">H$8928</f>
        <v>0.281457770221759</v>
      </c>
      <c r="I10448" s="3" t="n">
        <f aca="false">I$8928</f>
        <v>0.079</v>
      </c>
      <c r="J10448" s="3" t="n">
        <f aca="false">J$8928</f>
        <v>0.022235163847519</v>
      </c>
      <c r="K10448" s="3" t="str">
        <f aca="false">K$8928</f>
        <v>Recursos públicos alocados no legislativo / PIB.</v>
      </c>
      <c r="L10448" s="3" t="str">
        <f aca="false">L$8928</f>
        <v>Siconfi e Tendências</v>
      </c>
      <c r="M10448" s="3" t="str">
        <f aca="false">M$8928</f>
        <v>Porcentagem %</v>
      </c>
      <c r="N10448" s="3" t="str">
        <f aca="false">N$64</f>
        <v>O PIB utilizado para cálculo é estimado pela Tendências</v>
      </c>
      <c r="O10448" s="3" t="n">
        <v>100</v>
      </c>
    </row>
    <row r="10449" customFormat="false" ht="15" hidden="false" customHeight="true" outlineLevel="0" collapsed="false">
      <c r="A10449" s="3" t="str">
        <f aca="false">A$8929</f>
        <v>Eficiência da Máquina Pública</v>
      </c>
      <c r="B10449" s="3" t="str">
        <f aca="false">B$8929</f>
        <v>Índice de Transparência</v>
      </c>
      <c r="C10449" s="3" t="n">
        <f aca="false">C$8929</f>
        <v>1</v>
      </c>
      <c r="D10449" s="3" t="s">
        <v>258</v>
      </c>
      <c r="E10449" s="3" t="n">
        <f aca="false">E$8929</f>
        <v>2018</v>
      </c>
      <c r="F10449" s="3" t="n">
        <f aca="false">F$8929</f>
        <v>2019</v>
      </c>
      <c r="G10449" s="3" t="n">
        <v>8.8</v>
      </c>
      <c r="H10449" s="3" t="n">
        <f aca="false">H$8929</f>
        <v>0.181790322172902</v>
      </c>
      <c r="I10449" s="3" t="n">
        <f aca="false">I$8929</f>
        <v>0.079</v>
      </c>
      <c r="J10449" s="3" t="n">
        <f aca="false">J$8929</f>
        <v>0.0143614354516592</v>
      </c>
      <c r="K10449" s="3" t="str">
        <f aca="false">K$8929</f>
        <v>Escala Brasil Transparente 360º - Ranking de “Transparência Passiva” e “Transparência Ativa”.</v>
      </c>
      <c r="L10449" s="3" t="str">
        <f aca="false">L$8929</f>
        <v>CGU</v>
      </c>
      <c r="M10449" s="3" t="str">
        <f aca="false">M$8929</f>
        <v>Pontuação de 0 a 10</v>
      </c>
      <c r="N10449" s="3" t="str">
        <f aca="false">N$62</f>
        <v>A partir da edição de 2018, ou seja, do dado de 2016, passou a ser usado a avaliação Escala Brasil Transparente</v>
      </c>
      <c r="O10449" s="3" t="n">
        <v>76.986301369863</v>
      </c>
    </row>
    <row r="10450" customFormat="false" ht="15" hidden="false" customHeight="true" outlineLevel="0" collapsed="false">
      <c r="A10450" s="3" t="str">
        <f aca="false">A$8930</f>
        <v>Eficiência da Máquina Pública</v>
      </c>
      <c r="B10450" s="3" t="str">
        <f aca="false">B$8930</f>
        <v> Total</v>
      </c>
      <c r="C10450" s="3" t="n">
        <f aca="false">C$8930</f>
        <v>1</v>
      </c>
      <c r="D10450" s="3" t="s">
        <v>258</v>
      </c>
      <c r="E10450" s="3" t="n">
        <f aca="false">E$8930</f>
        <v>2019</v>
      </c>
      <c r="F10450" s="3" t="n">
        <f aca="false">F$8930</f>
        <v>2019</v>
      </c>
      <c r="G10450" s="3" t="n">
        <v>68.4993299547222</v>
      </c>
      <c r="H10450" s="3" t="n">
        <f aca="false">H$8930</f>
        <v>1</v>
      </c>
      <c r="I10450" s="3" t="n">
        <f aca="false">I$8930</f>
        <v>0.079</v>
      </c>
      <c r="J10450" s="3" t="n">
        <f aca="false">J$8930</f>
        <v>0.079</v>
      </c>
      <c r="K10450" s="3" t="str">
        <f aca="false">K$8930</f>
        <v>Nota obtida via normalização e ponderação de indicadores que variam de 0 a 100.</v>
      </c>
      <c r="L10450" s="3" t="str">
        <f aca="false">L$8930</f>
        <v>Tendências</v>
      </c>
      <c r="M10450" s="3" t="str">
        <f aca="false">M$8930</f>
        <v>Nota de 0 a 100</v>
      </c>
      <c r="N10450" s="5"/>
      <c r="O10450" s="3" t="n">
        <v>74.4744241627175</v>
      </c>
    </row>
    <row r="10451" customFormat="false" ht="15" hidden="false" customHeight="true" outlineLevel="0" collapsed="false">
      <c r="A10451" s="3" t="str">
        <f aca="false">A$8931</f>
        <v>Infraestrutura</v>
      </c>
      <c r="B10451" s="3" t="str">
        <f aca="false">B$8931</f>
        <v>Acessibilidade do Serviço de Telecomunicações</v>
      </c>
      <c r="C10451" s="3" t="n">
        <f aca="false">C$8931</f>
        <v>1</v>
      </c>
      <c r="D10451" s="3" t="s">
        <v>258</v>
      </c>
      <c r="E10451" s="3" t="n">
        <f aca="false">E$8931</f>
        <v>2018</v>
      </c>
      <c r="F10451" s="3" t="n">
        <f aca="false">F$8931</f>
        <v>2019</v>
      </c>
      <c r="G10451" s="3" t="n">
        <v>105.471039174938</v>
      </c>
      <c r="H10451" s="3" t="n">
        <f aca="false">H$8931</f>
        <v>0.102626310390346</v>
      </c>
      <c r="I10451" s="3" t="n">
        <f aca="false">I$8931</f>
        <v>0.127</v>
      </c>
      <c r="J10451" s="3" t="n">
        <f aca="false">J$8931</f>
        <v>0.0130335414195739</v>
      </c>
      <c r="K10451" s="3" t="str">
        <f aca="false">K$8931</f>
        <v>Densidade de acessos por 100 habitantes (telefonia móvel e banda larga).</v>
      </c>
      <c r="L10451" s="3" t="str">
        <f aca="false">L$8931</f>
        <v>ANATEL e IBGE</v>
      </c>
      <c r="M10451" s="3" t="str">
        <f aca="false">M$8931</f>
        <v>Acessos por 100 mil habitantes</v>
      </c>
      <c r="N10451" s="5"/>
      <c r="O10451" s="3" t="n">
        <v>25.5577008709297</v>
      </c>
    </row>
    <row r="10452" customFormat="false" ht="15" hidden="false" customHeight="true" outlineLevel="0" collapsed="false">
      <c r="A10452" s="3" t="str">
        <f aca="false">A$8932</f>
        <v>Infraestrutura</v>
      </c>
      <c r="B10452" s="3" t="str">
        <f aca="false">B$8932</f>
        <v>Qualidade do Serviço de Telecomunicações</v>
      </c>
      <c r="C10452" s="3" t="n">
        <f aca="false">C$8932</f>
        <v>1</v>
      </c>
      <c r="D10452" s="3" t="s">
        <v>258</v>
      </c>
      <c r="E10452" s="3" t="n">
        <f aca="false">E$8932</f>
        <v>2018</v>
      </c>
      <c r="F10452" s="3" t="n">
        <f aca="false">F$8932</f>
        <v>2019</v>
      </c>
      <c r="G10452" s="3" t="n">
        <v>78.75</v>
      </c>
      <c r="H10452" s="3" t="n">
        <f aca="false">H$8932</f>
        <v>0.0998607896894471</v>
      </c>
      <c r="I10452" s="3" t="n">
        <f aca="false">I$8932</f>
        <v>0.127</v>
      </c>
      <c r="J10452" s="3" t="n">
        <f aca="false">J$8932</f>
        <v>0.0126823202905598</v>
      </c>
      <c r="K10452" s="3" t="str">
        <f aca="false">K$8932</f>
        <v>Média do ranking de banda larga fixa e do de telefonia móvel (percentual de indicadores com cumprimento de metas).</v>
      </c>
      <c r="L10452" s="3" t="str">
        <f aca="false">L$8932</f>
        <v>ANATEL</v>
      </c>
      <c r="M10452" s="3" t="str">
        <f aca="false">M$8932</f>
        <v>Porcentagem %</v>
      </c>
      <c r="N10452" s="5"/>
      <c r="O10452" s="3" t="n">
        <v>100</v>
      </c>
    </row>
    <row r="10453" customFormat="false" ht="15" hidden="false" customHeight="true" outlineLevel="0" collapsed="false">
      <c r="A10453" s="3" t="str">
        <f aca="false">A$8933</f>
        <v>Infraestrutura</v>
      </c>
      <c r="B10453" s="3" t="str">
        <f aca="false">B$8933</f>
        <v>Custo de Combustíveis</v>
      </c>
      <c r="C10453" s="3" t="n">
        <f aca="false">C$8933</f>
        <v>-1</v>
      </c>
      <c r="D10453" s="3" t="s">
        <v>258</v>
      </c>
      <c r="E10453" s="3" t="n">
        <f aca="false">E$8933</f>
        <v>2018</v>
      </c>
      <c r="F10453" s="3" t="n">
        <f aca="false">F$8933</f>
        <v>2019</v>
      </c>
      <c r="G10453" s="3" t="n">
        <v>3.88295852471944</v>
      </c>
      <c r="H10453" s="3" t="n">
        <f aca="false">H$8933</f>
        <v>0.0924769858116104</v>
      </c>
      <c r="I10453" s="3" t="n">
        <f aca="false">I$8933</f>
        <v>0.127</v>
      </c>
      <c r="J10453" s="3" t="n">
        <f aca="false">J$8933</f>
        <v>0.0117445771980745</v>
      </c>
      <c r="K10453" s="3" t="str">
        <f aca="false">K$8933</f>
        <v>Preço médio pago em reais por consumidores finais (etanol, gasolina e diesel), ponderado pela participação dos combustíveis no consumo total.</v>
      </c>
      <c r="L10453" s="3" t="str">
        <f aca="false">L$8933</f>
        <v>ANP</v>
      </c>
      <c r="M10453" s="3" t="str">
        <f aca="false">M$8933</f>
        <v>Reais (R$)</v>
      </c>
      <c r="N10453" s="5" t="str">
        <f aca="false">N$6</f>
        <v>A partir da edição de 2018, ou seja, do dado de 2017 o preço pago passou a ser ponderado pela participação dos combustíveis no consumo total.</v>
      </c>
      <c r="O10453" s="3" t="n">
        <v>71.8219850650403</v>
      </c>
    </row>
    <row r="10454" customFormat="false" ht="15" hidden="false" customHeight="true" outlineLevel="0" collapsed="false">
      <c r="A10454" s="3" t="str">
        <f aca="false">A$8934</f>
        <v>Infraestrutura</v>
      </c>
      <c r="B10454" s="3" t="str">
        <f aca="false">B$8934</f>
        <v>Custo de Saneamento Básico</v>
      </c>
      <c r="C10454" s="3" t="n">
        <f aca="false">C$8934</f>
        <v>-1</v>
      </c>
      <c r="D10454" s="3" t="s">
        <v>258</v>
      </c>
      <c r="E10454" s="3" t="n">
        <f aca="false">E$8934</f>
        <v>2017</v>
      </c>
      <c r="F10454" s="3" t="n">
        <f aca="false">F$8934</f>
        <v>2019</v>
      </c>
      <c r="G10454" s="3" t="n">
        <v>3.88</v>
      </c>
      <c r="H10454" s="3" t="n">
        <f aca="false">H$8934</f>
        <v>0.0967723308328037</v>
      </c>
      <c r="I10454" s="3" t="n">
        <f aca="false">I$8934</f>
        <v>0.127</v>
      </c>
      <c r="J10454" s="3" t="n">
        <f aca="false">J$8934</f>
        <v>0.0122900860157661</v>
      </c>
      <c r="K10454" s="3" t="str">
        <f aca="false">K$8934</f>
        <v>Tarifa média praticada pelo serviço de tratamento e distribuição.</v>
      </c>
      <c r="L10454" s="3" t="str">
        <f aca="false">L$8934</f>
        <v>SNIS</v>
      </c>
      <c r="M10454" s="3" t="str">
        <f aca="false">M$8934</f>
        <v>Reais ($) por m3</v>
      </c>
      <c r="N10454" s="5"/>
      <c r="O10454" s="3" t="n">
        <v>56.2176165803109</v>
      </c>
    </row>
    <row r="10455" customFormat="false" ht="15" hidden="false" customHeight="true" outlineLevel="0" collapsed="false">
      <c r="A10455" s="3" t="str">
        <f aca="false">A$8935</f>
        <v>Infraestrutura</v>
      </c>
      <c r="B10455" s="3" t="str">
        <f aca="false">B$8935</f>
        <v>Disponibilidade de Voos Diretos</v>
      </c>
      <c r="C10455" s="3" t="n">
        <f aca="false">C$8935</f>
        <v>1</v>
      </c>
      <c r="D10455" s="3" t="s">
        <v>258</v>
      </c>
      <c r="E10455" s="3" t="n">
        <f aca="false">E$8935</f>
        <v>2018</v>
      </c>
      <c r="F10455" s="3" t="n">
        <f aca="false">F$8935</f>
        <v>2019</v>
      </c>
      <c r="G10455" s="3" t="n">
        <v>8272</v>
      </c>
      <c r="H10455" s="3" t="n">
        <f aca="false">H$8935</f>
        <v>0.102449148056252</v>
      </c>
      <c r="I10455" s="3" t="n">
        <f aca="false">I$8935</f>
        <v>0.127</v>
      </c>
      <c r="J10455" s="3" t="n">
        <f aca="false">J$8935</f>
        <v>0.013011041803144</v>
      </c>
      <c r="K10455" s="3" t="str">
        <f aca="false">K$8935</f>
        <v>Número de voos diretos domésticos regulares.</v>
      </c>
      <c r="L10455" s="3" t="str">
        <f aca="false">L$8935</f>
        <v>ANAC</v>
      </c>
      <c r="M10455" s="3" t="str">
        <f aca="false">M$8935</f>
        <v>Número de voos</v>
      </c>
      <c r="N10455" s="5"/>
      <c r="O10455" s="3" t="n">
        <v>2.97292705264161</v>
      </c>
    </row>
    <row r="10456" customFormat="false" ht="15" hidden="false" customHeight="true" outlineLevel="0" collapsed="false">
      <c r="A10456" s="3" t="str">
        <f aca="false">A$8936</f>
        <v>Infraestrutura</v>
      </c>
      <c r="B10456" s="3" t="str">
        <f aca="false">B$8936</f>
        <v>Acesso à Energia Elétrica</v>
      </c>
      <c r="C10456" s="3" t="n">
        <f aca="false">C$8936</f>
        <v>1</v>
      </c>
      <c r="D10456" s="3" t="s">
        <v>258</v>
      </c>
      <c r="E10456" s="3" t="n">
        <f aca="false">E$8936</f>
        <v>2018</v>
      </c>
      <c r="F10456" s="3" t="n">
        <f aca="false">F$8936</f>
        <v>2019</v>
      </c>
      <c r="G10456" s="3" t="n">
        <v>99.7199421007972</v>
      </c>
      <c r="H10456" s="3" t="n">
        <f aca="false">H$8936</f>
        <v>0.0432287942732212</v>
      </c>
      <c r="I10456" s="3" t="n">
        <f aca="false">I$8936</f>
        <v>0.127</v>
      </c>
      <c r="J10456" s="3" t="n">
        <f aca="false">J$8936</f>
        <v>0.00549005687269909</v>
      </c>
      <c r="K10456" s="3" t="str">
        <f aca="false">K$8936</f>
        <v>Proporção de domicílios com acesso a energia elétrica (iluminação elétrica).</v>
      </c>
      <c r="L10456" s="3" t="str">
        <f aca="false">L$8936</f>
        <v>IBGE</v>
      </c>
      <c r="M10456" s="3" t="str">
        <f aca="false">M$8936</f>
        <v>Porcentagem %</v>
      </c>
      <c r="N10456" s="5"/>
      <c r="O10456" s="3" t="n">
        <v>90.9958052656605</v>
      </c>
    </row>
    <row r="10457" customFormat="false" ht="15" hidden="false" customHeight="true" outlineLevel="0" collapsed="false">
      <c r="A10457" s="3" t="str">
        <f aca="false">A$8937</f>
        <v>Infraestrutura</v>
      </c>
      <c r="B10457" s="3" t="str">
        <f aca="false">B$8937</f>
        <v>Custo da Energia Elétrica</v>
      </c>
      <c r="C10457" s="3" t="n">
        <f aca="false">C$8937</f>
        <v>-1</v>
      </c>
      <c r="D10457" s="3" t="s">
        <v>258</v>
      </c>
      <c r="E10457" s="3" t="n">
        <f aca="false">E$8937</f>
        <v>2018</v>
      </c>
      <c r="F10457" s="3" t="n">
        <f aca="false">F$8937</f>
        <v>2019</v>
      </c>
      <c r="G10457" s="3" t="n">
        <v>586.86474500966</v>
      </c>
      <c r="H10457" s="3" t="n">
        <f aca="false">H$8937</f>
        <v>0.114630637462429</v>
      </c>
      <c r="I10457" s="3" t="n">
        <f aca="false">I$8937</f>
        <v>0.127</v>
      </c>
      <c r="J10457" s="3" t="n">
        <f aca="false">J$8937</f>
        <v>0.0145580909577285</v>
      </c>
      <c r="K10457" s="3" t="str">
        <f aca="false">K$8937</f>
        <v>Tarifa média praticada para o consumo comercial, residencial e industrial.</v>
      </c>
      <c r="L10457" s="3" t="str">
        <f aca="false">L$8937</f>
        <v>ANEEL</v>
      </c>
      <c r="M10457" s="3" t="str">
        <f aca="false">M$8937</f>
        <v>Reais (R$) por MWh</v>
      </c>
      <c r="N10457" s="5"/>
      <c r="O10457" s="3" t="n">
        <v>98.5631022833645</v>
      </c>
    </row>
    <row r="10458" customFormat="false" ht="15" hidden="false" customHeight="true" outlineLevel="0" collapsed="false">
      <c r="A10458" s="3" t="str">
        <f aca="false">A$8938</f>
        <v>Infraestrutura</v>
      </c>
      <c r="B10458" s="3" t="str">
        <f aca="false">B$8938</f>
        <v>Qualidade da Energia Elétrica</v>
      </c>
      <c r="C10458" s="3" t="n">
        <f aca="false">C$8938</f>
        <v>-1</v>
      </c>
      <c r="D10458" s="3" t="s">
        <v>258</v>
      </c>
      <c r="E10458" s="3" t="n">
        <f aca="false">E$8938</f>
        <v>2018</v>
      </c>
      <c r="F10458" s="3" t="n">
        <f aca="false">F$8938</f>
        <v>2019</v>
      </c>
      <c r="G10458" s="3" t="n">
        <v>0.82</v>
      </c>
      <c r="H10458" s="3" t="n">
        <f aca="false">H$8938</f>
        <v>0.130636551781839</v>
      </c>
      <c r="I10458" s="3" t="n">
        <f aca="false">I$8938</f>
        <v>0.127</v>
      </c>
      <c r="J10458" s="3" t="n">
        <f aca="false">J$8938</f>
        <v>0.0165908420762936</v>
      </c>
      <c r="K10458" s="3" t="str">
        <f aca="false">K$8938</f>
        <v>O indicador aponta o Desempenho Global de Continuidade, que considera a duração e frequência de interrupções no serviço de energia.</v>
      </c>
      <c r="L10458" s="3" t="str">
        <f aca="false">L$8938</f>
        <v>ANEEL</v>
      </c>
      <c r="M10458" s="3" t="str">
        <f aca="false">M$8938</f>
        <v>Pontuação</v>
      </c>
      <c r="N10458" s="5"/>
      <c r="O10458" s="3" t="n">
        <v>93.9321467459987</v>
      </c>
    </row>
    <row r="10459" customFormat="false" ht="15" hidden="false" customHeight="true" outlineLevel="0" collapsed="false">
      <c r="A10459" s="3" t="str">
        <f aca="false">A$8939</f>
        <v>Infraestrutura</v>
      </c>
      <c r="B10459" s="3" t="str">
        <f aca="false">B$8939</f>
        <v>Qualidade das Rodovias</v>
      </c>
      <c r="C10459" s="3" t="n">
        <f aca="false">C$8939</f>
        <v>1</v>
      </c>
      <c r="D10459" s="3" t="s">
        <v>258</v>
      </c>
      <c r="E10459" s="3" t="n">
        <f aca="false">E$8939</f>
        <v>2018</v>
      </c>
      <c r="F10459" s="3" t="n">
        <f aca="false">F$8939</f>
        <v>2019</v>
      </c>
      <c r="G10459" s="3" t="n">
        <v>2.89709051724138</v>
      </c>
      <c r="H10459" s="3" t="n">
        <f aca="false">H$8939</f>
        <v>0.217318451702051</v>
      </c>
      <c r="I10459" s="3" t="n">
        <f aca="false">I$8939</f>
        <v>0.127</v>
      </c>
      <c r="J10459" s="3" t="n">
        <f aca="false">J$8939</f>
        <v>0.0275994433661605</v>
      </c>
      <c r="K10459" s="3" t="str">
        <f aca="false">K$8939</f>
        <v>Avaliação das condições das vias rodoviárias (nota entre 1 (ruim) a 5 (ótimo) ponderada pela extensão pesquisada).</v>
      </c>
      <c r="L10459" s="3" t="str">
        <f aca="false">L$8939</f>
        <v>CNT</v>
      </c>
      <c r="M10459" s="3" t="str">
        <f aca="false">M$8939</f>
        <v>Pontuação de 1 a 5</v>
      </c>
      <c r="N10459" s="5"/>
      <c r="O10459" s="3" t="n">
        <v>38.4843415958648</v>
      </c>
    </row>
    <row r="10460" customFormat="false" ht="15" hidden="false" customHeight="true" outlineLevel="0" collapsed="false">
      <c r="A10460" s="3" t="str">
        <f aca="false">A$8940</f>
        <v>Infraestrutura</v>
      </c>
      <c r="B10460" s="3" t="str">
        <f aca="false">B$8940</f>
        <v> Total</v>
      </c>
      <c r="C10460" s="3" t="n">
        <f aca="false">C$8940</f>
        <v>1</v>
      </c>
      <c r="D10460" s="3" t="s">
        <v>258</v>
      </c>
      <c r="E10460" s="3" t="n">
        <f aca="false">E$8940</f>
        <v>2019</v>
      </c>
      <c r="F10460" s="3" t="n">
        <f aca="false">F$8940</f>
        <v>2019</v>
      </c>
      <c r="G10460" s="3" t="n">
        <v>60.862055312649</v>
      </c>
      <c r="H10460" s="3" t="n">
        <f aca="false">H$8940</f>
        <v>1</v>
      </c>
      <c r="I10460" s="3" t="n">
        <f aca="false">I$8940</f>
        <v>0.127</v>
      </c>
      <c r="J10460" s="3" t="n">
        <f aca="false">J$8940</f>
        <v>0.127</v>
      </c>
      <c r="K10460" s="3" t="str">
        <f aca="false">K$8940</f>
        <v>Nota obtida via normalização e ponderação de indicadores que variam de 0 a 100.</v>
      </c>
      <c r="L10460" s="3" t="str">
        <f aca="false">L$8940</f>
        <v>Tendências</v>
      </c>
      <c r="M10460" s="3" t="str">
        <f aca="false">M$8940</f>
        <v>Nota de 0 a 100</v>
      </c>
      <c r="N10460" s="5"/>
      <c r="O10460" s="3" t="n">
        <v>47.9019303174524</v>
      </c>
    </row>
    <row r="10461" customFormat="false" ht="15" hidden="false" customHeight="true" outlineLevel="0" collapsed="false">
      <c r="A10461" s="3" t="str">
        <f aca="false">A$8941</f>
        <v>Inovação</v>
      </c>
      <c r="B10461" s="3" t="str">
        <f aca="false">B$8941</f>
        <v>Investimentos Públicos em P&amp;D</v>
      </c>
      <c r="C10461" s="3" t="n">
        <f aca="false">C$8941</f>
        <v>1</v>
      </c>
      <c r="D10461" s="3" t="s">
        <v>258</v>
      </c>
      <c r="E10461" s="3" t="n">
        <f aca="false">E$8941</f>
        <v>2016</v>
      </c>
      <c r="F10461" s="3" t="n">
        <f aca="false">F$8941</f>
        <v>2019</v>
      </c>
      <c r="G10461" s="3" t="n">
        <v>0.135272912239792</v>
      </c>
      <c r="H10461" s="3" t="n">
        <f aca="false">H$8941</f>
        <v>0.27697122446636</v>
      </c>
      <c r="I10461" s="3" t="n">
        <f aca="false">I$8941</f>
        <v>0.068</v>
      </c>
      <c r="J10461" s="3" t="n">
        <f aca="false">J$8941</f>
        <v>0.0188340432637125</v>
      </c>
      <c r="K10461" s="3" t="str">
        <f aca="false">K$8941</f>
        <v>Participação de Investimento público em P&amp;D no PIB estadual.</v>
      </c>
      <c r="L10461" s="3" t="str">
        <f aca="false">L$8941</f>
        <v>MCTIC e IBGE</v>
      </c>
      <c r="M10461" s="3" t="str">
        <f aca="false">M$8941</f>
        <v>Porcentagem %</v>
      </c>
      <c r="N10461" s="5" t="str">
        <f aca="false">N$68</f>
        <v>O PIB utilizado é o oficial divulgado pelo IBGE</v>
      </c>
      <c r="O10461" s="3" t="n">
        <v>25.3338619872577</v>
      </c>
    </row>
    <row r="10462" customFormat="false" ht="15" hidden="false" customHeight="true" outlineLevel="0" collapsed="false">
      <c r="A10462" s="3" t="str">
        <f aca="false">A$8942</f>
        <v>Inovação</v>
      </c>
      <c r="B10462" s="3" t="str">
        <f aca="false">B$8942</f>
        <v>Patentes</v>
      </c>
      <c r="C10462" s="3" t="n">
        <f aca="false">C$8942</f>
        <v>1</v>
      </c>
      <c r="D10462" s="3" t="s">
        <v>258</v>
      </c>
      <c r="E10462" s="3" t="n">
        <f aca="false">E$8942</f>
        <v>2017</v>
      </c>
      <c r="F10462" s="3" t="n">
        <f aca="false">F$8942</f>
        <v>2019</v>
      </c>
      <c r="G10462" s="3" t="n">
        <v>0.0163387090443781</v>
      </c>
      <c r="H10462" s="3" t="n">
        <f aca="false">H$8942</f>
        <v>0.235363276193226</v>
      </c>
      <c r="I10462" s="3" t="n">
        <f aca="false">I$8942</f>
        <v>0.068</v>
      </c>
      <c r="J10462" s="3" t="n">
        <f aca="false">J$8942</f>
        <v>0.0160047027811393</v>
      </c>
      <c r="K10462" s="3" t="str">
        <f aca="false">K$8942</f>
        <v>Total de concessões de patentes, englobando os tipos: "Patente de Invenção", "Modelo de Utilidade" e "Certificado de Adição" em relação ao PIB.</v>
      </c>
      <c r="L10462" s="3" t="str">
        <f aca="false">L$8942</f>
        <v>INPI e Tendências</v>
      </c>
      <c r="M10462" s="3" t="str">
        <f aca="false">M$8942</f>
        <v>Patentes pelo PIB em 1 bilhão de reais</v>
      </c>
      <c r="N10462" s="3" t="str">
        <f aca="false">N$69</f>
        <v>O PIB utilizado para cálculo é estimado pela Tendências</v>
      </c>
      <c r="O10462" s="3" t="n">
        <v>3.49283194726203</v>
      </c>
    </row>
    <row r="10463" customFormat="false" ht="15" hidden="false" customHeight="true" outlineLevel="0" collapsed="false">
      <c r="A10463" s="3" t="str">
        <f aca="false">A$8943</f>
        <v>Inovação</v>
      </c>
      <c r="B10463" s="3" t="str">
        <f aca="false">B$8943</f>
        <v>Bolsa de Mestrado e Doutorado</v>
      </c>
      <c r="C10463" s="3" t="n">
        <f aca="false">C$8943</f>
        <v>1</v>
      </c>
      <c r="D10463" s="3" t="s">
        <v>258</v>
      </c>
      <c r="E10463" s="3" t="n">
        <f aca="false">E$8943</f>
        <v>2017</v>
      </c>
      <c r="F10463" s="3" t="n">
        <f aca="false">F$8943</f>
        <v>2019</v>
      </c>
      <c r="G10463" s="3" t="n">
        <v>30.833014415104</v>
      </c>
      <c r="H10463" s="3" t="n">
        <f aca="false">H$8943</f>
        <v>0.267071958016711</v>
      </c>
      <c r="I10463" s="3" t="n">
        <f aca="false">I$8943</f>
        <v>0.068</v>
      </c>
      <c r="J10463" s="3" t="n">
        <f aca="false">J$8943</f>
        <v>0.0181608931451364</v>
      </c>
      <c r="K10463" s="3" t="str">
        <f aca="false">K$8943</f>
        <v>Proporção de discentes de pós-graduação beneficiados pela Bolsa CNPq, CAPES ou FAPs dos Estados.</v>
      </c>
      <c r="L10463" s="3" t="str">
        <f aca="false">L$8943</f>
        <v>CNPQ, CAPES e CONFAP</v>
      </c>
      <c r="M10463" s="3" t="str">
        <f aca="false">M$8943</f>
        <v>Porcentagem %</v>
      </c>
      <c r="N1046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463" s="3" t="n">
        <v>45.9601151167206</v>
      </c>
    </row>
    <row r="10464" customFormat="false" ht="15" hidden="false" customHeight="true" outlineLevel="0" collapsed="false">
      <c r="A10464" s="3" t="str">
        <f aca="false">A$8944</f>
        <v>Inovação</v>
      </c>
      <c r="B10464" s="3" t="str">
        <f aca="false">B$8944</f>
        <v>Empreendimentos Inovadores</v>
      </c>
      <c r="C10464" s="3" t="n">
        <f aca="false">C$8944</f>
        <v>1</v>
      </c>
      <c r="D10464" s="3" t="s">
        <v>258</v>
      </c>
      <c r="E10464" s="3" t="n">
        <f aca="false">E$8944</f>
        <v>2019</v>
      </c>
      <c r="F10464" s="3" t="n">
        <f aca="false">F$8944</f>
        <v>2019</v>
      </c>
      <c r="G10464" s="3" t="n">
        <v>1.72462855812429</v>
      </c>
      <c r="H10464" s="3" t="n">
        <f aca="false">H$8944</f>
        <v>0.220593541323703</v>
      </c>
      <c r="I10464" s="3" t="n">
        <f aca="false">I$8944</f>
        <v>0.068</v>
      </c>
      <c r="J10464" s="3" t="n">
        <f aca="false">J$8944</f>
        <v>0.0150003608100118</v>
      </c>
      <c r="K10464" s="3" t="str">
        <f aca="false">K$8944</f>
        <v>Número de Aceleradoras, Incubadoras, Parques Tecnológicos e Parques Científicos associados à Anprotec (Associação Nacional de Entidades Promotoras de Empreendimentos Inovadores) para cada 1 milhão de habitantes.</v>
      </c>
      <c r="L10464" s="3" t="str">
        <f aca="false">L$8944</f>
        <v>Anprotec</v>
      </c>
      <c r="M10464" s="3" t="str">
        <f aca="false">M$8944</f>
        <v>Quantidade por 1 milhão de habitantes</v>
      </c>
      <c r="N10464" s="5"/>
      <c r="O10464" s="3" t="n">
        <v>48.7297524295704</v>
      </c>
    </row>
    <row r="10465" customFormat="false" ht="15" hidden="false" customHeight="true" outlineLevel="0" collapsed="false">
      <c r="A10465" s="3" t="str">
        <f aca="false">A$8945</f>
        <v>Inovação</v>
      </c>
      <c r="B10465" s="3" t="str">
        <f aca="false">B$8945</f>
        <v> Total</v>
      </c>
      <c r="C10465" s="3" t="n">
        <f aca="false">C$8945</f>
        <v>1</v>
      </c>
      <c r="D10465" s="3" t="s">
        <v>258</v>
      </c>
      <c r="E10465" s="3" t="n">
        <f aca="false">E$8945</f>
        <v>2019</v>
      </c>
      <c r="F10465" s="3" t="n">
        <f aca="false">F$8945</f>
        <v>2019</v>
      </c>
      <c r="G10465" s="3" t="n">
        <v>30.8629617365348</v>
      </c>
      <c r="H10465" s="3" t="n">
        <f aca="false">H$8945</f>
        <v>1</v>
      </c>
      <c r="I10465" s="3" t="n">
        <f aca="false">I$8945</f>
        <v>0.068</v>
      </c>
      <c r="J10465" s="3" t="n">
        <f aca="false">J$8945</f>
        <v>0.068</v>
      </c>
      <c r="K10465" s="3" t="str">
        <f aca="false">K$8945</f>
        <v>Nota obtida via normalização e ponderação de indicadores que variam de 0 a 100.</v>
      </c>
      <c r="L10465" s="3" t="str">
        <f aca="false">L$8945</f>
        <v>Tendências</v>
      </c>
      <c r="M10465" s="3" t="str">
        <f aca="false">M$8945</f>
        <v>Nota de 0 a 100</v>
      </c>
      <c r="N10465" s="5"/>
      <c r="O10465" s="3" t="n">
        <v>34.2087865558877</v>
      </c>
    </row>
    <row r="10466" customFormat="false" ht="15.75" hidden="false" customHeight="true" outlineLevel="0" collapsed="false">
      <c r="A10466" s="3" t="str">
        <f aca="false">A$8946</f>
        <v>Potencial de Mercado</v>
      </c>
      <c r="B10466" s="3" t="str">
        <f aca="false">B$8946</f>
        <v>Tamanho de Mercado</v>
      </c>
      <c r="C10466" s="3" t="n">
        <f aca="false">C$8946</f>
        <v>1</v>
      </c>
      <c r="D10466" s="3" t="s">
        <v>258</v>
      </c>
      <c r="E10466" s="3" t="n">
        <f aca="false">E$8946</f>
        <v>2018</v>
      </c>
      <c r="F10466" s="3" t="n">
        <f aca="false">F$8946</f>
        <v>2019</v>
      </c>
      <c r="G10466" s="3" t="n">
        <v>63.179746387838</v>
      </c>
      <c r="H10466" s="3" t="n">
        <f aca="false">H$8946</f>
        <v>0.386075959041128</v>
      </c>
      <c r="I10466" s="3" t="n">
        <f aca="false">I$8946</f>
        <v>0.077</v>
      </c>
      <c r="J10466" s="3" t="n">
        <f aca="false">J$8946</f>
        <v>0.0297278488461669</v>
      </c>
      <c r="K10466" s="3" t="str">
        <f aca="false">K$8946</f>
        <v>Nível do Produto Interno Bruto (PIB) em R$ bilhões. </v>
      </c>
      <c r="L10466" s="3" t="str">
        <f aca="false">L$8946</f>
        <v>Tendências</v>
      </c>
      <c r="M10466" s="3" t="str">
        <f aca="false">M$8946</f>
        <v>R$ bilhões</v>
      </c>
      <c r="N10466" s="5" t="str">
        <f aca="false">N$2</f>
        <v>O PIB utilizado para cálculo é estimado pela Tendências</v>
      </c>
      <c r="O10466" s="3" t="n">
        <v>2.31329697473705</v>
      </c>
    </row>
    <row r="10467" customFormat="false" ht="15" hidden="false" customHeight="true" outlineLevel="0" collapsed="false">
      <c r="A10467" s="3" t="str">
        <f aca="false">A$8947</f>
        <v>Potencial de Mercado</v>
      </c>
      <c r="B10467" s="3" t="str">
        <f aca="false">B$8947</f>
        <v>Taxa de Crescimento</v>
      </c>
      <c r="C10467" s="3" t="n">
        <f aca="false">C$8947</f>
        <v>1</v>
      </c>
      <c r="D10467" s="3" t="s">
        <v>258</v>
      </c>
      <c r="E10467" s="3" t="n">
        <f aca="false">E$8947</f>
        <v>2018</v>
      </c>
      <c r="F10467" s="3" t="n">
        <f aca="false">F$8947</f>
        <v>2019</v>
      </c>
      <c r="G10467" s="3" t="n">
        <v>-1.70586762216949</v>
      </c>
      <c r="H10467" s="3" t="n">
        <f aca="false">H$8947</f>
        <v>0.34322762312315</v>
      </c>
      <c r="I10467" s="3" t="n">
        <f aca="false">I$8947</f>
        <v>0.077</v>
      </c>
      <c r="J10467" s="3" t="n">
        <f aca="false">J$8947</f>
        <v>0.0264285269804825</v>
      </c>
      <c r="K10467" s="3" t="str">
        <f aca="false">K$8947</f>
        <v>Média Móvel de quatro períodos para a taxa de crescimento anual do PIB. </v>
      </c>
      <c r="L10467" s="3" t="str">
        <f aca="false">L$8947</f>
        <v>IBGE e Tendências</v>
      </c>
      <c r="M10467" s="3" t="str">
        <f aca="false">M$8947</f>
        <v>Porcentagem %</v>
      </c>
      <c r="N10467" s="5" t="str">
        <f aca="false">N$3</f>
        <v>O PIB utilizado para cálculo é estimado pela Tendências</v>
      </c>
      <c r="O10467" s="3" t="n">
        <v>25.101133057375</v>
      </c>
    </row>
    <row r="10468" customFormat="false" ht="15" hidden="false" customHeight="true" outlineLevel="0" collapsed="false">
      <c r="A10468" s="3" t="str">
        <f aca="false">A$8948</f>
        <v>Potencial de Mercado</v>
      </c>
      <c r="B10468" s="3" t="str">
        <f aca="false">B$8948</f>
        <v>Crescimento Potencial da Força de Trabalho</v>
      </c>
      <c r="C10468" s="3" t="n">
        <f aca="false">C$8948</f>
        <v>1</v>
      </c>
      <c r="D10468" s="3" t="s">
        <v>258</v>
      </c>
      <c r="E10468" s="3" t="n">
        <f aca="false">E$8948</f>
        <v>2018</v>
      </c>
      <c r="F10468" s="3" t="n">
        <f aca="false">F$8948</f>
        <v>2019</v>
      </c>
      <c r="G10468" s="3" t="n">
        <v>0.75278145638813</v>
      </c>
      <c r="H10468" s="3" t="n">
        <f aca="false">H$8948</f>
        <v>0.270696417835722</v>
      </c>
      <c r="I10468" s="3" t="n">
        <f aca="false">I$8948</f>
        <v>0.077</v>
      </c>
      <c r="J10468" s="3" t="n">
        <f aca="false">J$8948</f>
        <v>0.0208436241733506</v>
      </c>
      <c r="K10468" s="3" t="str">
        <f aca="false">K$8948</f>
        <v>Média da taxa de crescimento da PIA para os próximos 10 anos (população com idade entre 15 e 64 anos).</v>
      </c>
      <c r="L10468" s="3" t="str">
        <f aca="false">L$8948</f>
        <v>IBGE</v>
      </c>
      <c r="M10468" s="3" t="str">
        <f aca="false">M$8948</f>
        <v>Porcentagem %</v>
      </c>
      <c r="N10468" s="5"/>
      <c r="O10468" s="3" t="n">
        <v>28.2098244285891</v>
      </c>
    </row>
    <row r="10469" customFormat="false" ht="15" hidden="false" customHeight="true" outlineLevel="0" collapsed="false">
      <c r="A10469" s="3" t="str">
        <f aca="false">A$8949</f>
        <v>Potencial de Mercado</v>
      </c>
      <c r="B10469" s="3" t="str">
        <f aca="false">B$8949</f>
        <v> Total</v>
      </c>
      <c r="C10469" s="3" t="n">
        <f aca="false">C$8949</f>
        <v>1</v>
      </c>
      <c r="D10469" s="3" t="s">
        <v>258</v>
      </c>
      <c r="E10469" s="3" t="n">
        <f aca="false">E$8949</f>
        <v>2019</v>
      </c>
      <c r="F10469" s="3" t="n">
        <f aca="false">F$8949</f>
        <v>2019</v>
      </c>
      <c r="G10469" s="3" t="n">
        <v>17.144809005643</v>
      </c>
      <c r="H10469" s="3" t="n">
        <f aca="false">H$8949</f>
        <v>1</v>
      </c>
      <c r="I10469" s="3" t="n">
        <f aca="false">I$8949</f>
        <v>0.077</v>
      </c>
      <c r="J10469" s="3" t="n">
        <f aca="false">J$8949</f>
        <v>0.077</v>
      </c>
      <c r="K10469" s="3" t="str">
        <f aca="false">K$8949</f>
        <v>Nota obtida via normalização e ponderação de indicadores que variam de 0 a 100.</v>
      </c>
      <c r="L10469" s="3" t="str">
        <f aca="false">L$8949</f>
        <v>Tendências</v>
      </c>
      <c r="M10469" s="3" t="str">
        <f aca="false">M$8949</f>
        <v>Nota de 0 a 100</v>
      </c>
      <c r="N10469" s="5"/>
      <c r="O10469" s="3" t="n">
        <v>10.9168967295434</v>
      </c>
    </row>
    <row r="10470" customFormat="false" ht="15" hidden="false" customHeight="true" outlineLevel="0" collapsed="false">
      <c r="A10470" s="3" t="str">
        <f aca="false">A$8950</f>
        <v>Solidez Fiscal</v>
      </c>
      <c r="B10470" s="3" t="str">
        <f aca="false">B$8950</f>
        <v>Taxa de Investimentos</v>
      </c>
      <c r="C10470" s="3" t="n">
        <f aca="false">C$8950</f>
        <v>1</v>
      </c>
      <c r="D10470" s="3" t="s">
        <v>258</v>
      </c>
      <c r="E10470" s="3" t="n">
        <f aca="false">E$8950</f>
        <v>2018</v>
      </c>
      <c r="F10470" s="3" t="n">
        <f aca="false">F$8950</f>
        <v>2019</v>
      </c>
      <c r="G10470" s="3" t="n">
        <v>7.20585758829943</v>
      </c>
      <c r="H10470" s="3" t="n">
        <f aca="false">H$8950</f>
        <v>0.170878190955034</v>
      </c>
      <c r="I10470" s="3" t="n">
        <f aca="false">I$8950</f>
        <v>0.12</v>
      </c>
      <c r="J10470" s="3" t="n">
        <f aca="false">J$8950</f>
        <v>0.0205053829146041</v>
      </c>
      <c r="K10470" s="3" t="str">
        <f aca="false">K$8950</f>
        <v>Investimento liquidado / receita corrente líquida</v>
      </c>
      <c r="L10470" s="3" t="str">
        <f aca="false">L$8950</f>
        <v>Siconfi</v>
      </c>
      <c r="M10470" s="3" t="str">
        <f aca="false">M$8950</f>
        <v>Porcentagem %</v>
      </c>
      <c r="N10470" s="5" t="str">
        <f aca="false">N$55</f>
        <v>Antes da edição de 2020 o indicador era conhecido como "Capacidade de Investimento"</v>
      </c>
      <c r="O10470" s="3" t="n">
        <v>42.7359073057989</v>
      </c>
    </row>
    <row r="10471" customFormat="false" ht="15" hidden="false" customHeight="true" outlineLevel="0" collapsed="false">
      <c r="A10471" s="3" t="str">
        <f aca="false">A$8951</f>
        <v>Solidez Fiscal</v>
      </c>
      <c r="B10471" s="3" t="str">
        <f aca="false">B$8951</f>
        <v>Resultado Nominal</v>
      </c>
      <c r="C10471" s="3" t="n">
        <f aca="false">C$8951</f>
        <v>1</v>
      </c>
      <c r="D10471" s="3" t="s">
        <v>258</v>
      </c>
      <c r="E10471" s="3" t="n">
        <f aca="false">E$8951</f>
        <v>2018</v>
      </c>
      <c r="F10471" s="3" t="n">
        <f aca="false">F$8951</f>
        <v>2019</v>
      </c>
      <c r="G10471" s="3" t="n">
        <v>-1.95427361887556</v>
      </c>
      <c r="H10471" s="3" t="n">
        <f aca="false">H$8951</f>
        <v>0.097306857183677</v>
      </c>
      <c r="I10471" s="3" t="n">
        <f aca="false">I$8951</f>
        <v>0.12</v>
      </c>
      <c r="J10471" s="3" t="n">
        <f aca="false">J$8951</f>
        <v>0.0116768228620412</v>
      </c>
      <c r="K1047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471" s="3" t="str">
        <f aca="false">L$8951</f>
        <v>Siconfi</v>
      </c>
      <c r="M10471" s="3" t="str">
        <f aca="false">M$8951</f>
        <v>Porcentagem %</v>
      </c>
      <c r="N10471" s="5"/>
      <c r="O10471" s="3" t="n">
        <v>46.2660876467401</v>
      </c>
    </row>
    <row r="10472" customFormat="false" ht="15" hidden="false" customHeight="true" outlineLevel="0" collapsed="false">
      <c r="A10472" s="3" t="str">
        <f aca="false">A$8952</f>
        <v>Solidez Fiscal</v>
      </c>
      <c r="B10472" s="3" t="str">
        <f aca="false">B$8952</f>
        <v>Solvência Fiscal</v>
      </c>
      <c r="C10472" s="3" t="n">
        <f aca="false">C$8952</f>
        <v>-1</v>
      </c>
      <c r="D10472" s="3" t="s">
        <v>258</v>
      </c>
      <c r="E10472" s="3" t="n">
        <f aca="false">E$8952</f>
        <v>2018</v>
      </c>
      <c r="F10472" s="3" t="n">
        <f aca="false">F$8952</f>
        <v>2019</v>
      </c>
      <c r="G10472" s="3" t="n">
        <v>26.8672953172127</v>
      </c>
      <c r="H10472" s="3" t="n">
        <f aca="false">H$8952</f>
        <v>0.0933880517377633</v>
      </c>
      <c r="I10472" s="3" t="n">
        <f aca="false">I$8952</f>
        <v>0.12</v>
      </c>
      <c r="J10472" s="3" t="n">
        <f aca="false">J$8952</f>
        <v>0.0112065662085316</v>
      </c>
      <c r="K10472" s="3" t="str">
        <f aca="false">K$8952</f>
        <v>Dívida consolidada líquida / receita corrente líquida</v>
      </c>
      <c r="L10472" s="3" t="str">
        <f aca="false">L$8952</f>
        <v>Siconfi</v>
      </c>
      <c r="M10472" s="3" t="str">
        <f aca="false">M$8952</f>
        <v>Porcentagem %</v>
      </c>
      <c r="N10472" s="5"/>
      <c r="O10472" s="3" t="n">
        <v>90.2104942058364</v>
      </c>
    </row>
    <row r="10473" customFormat="false" ht="15" hidden="false" customHeight="true" outlineLevel="0" collapsed="false">
      <c r="A10473" s="3" t="str">
        <f aca="false">A$8953</f>
        <v>Solidez Fiscal</v>
      </c>
      <c r="B10473" s="3" t="str">
        <f aca="false">B$8953</f>
        <v>Sucesso do Planejamento Orçamentário</v>
      </c>
      <c r="C10473" s="3" t="n">
        <f aca="false">C$8953</f>
        <v>1</v>
      </c>
      <c r="D10473" s="3" t="s">
        <v>258</v>
      </c>
      <c r="E10473" s="3" t="n">
        <f aca="false">E$8953</f>
        <v>2018</v>
      </c>
      <c r="F10473" s="3" t="n">
        <f aca="false">F$8953</f>
        <v>2019</v>
      </c>
      <c r="G10473" s="3" t="n">
        <v>67.5518193921374</v>
      </c>
      <c r="H10473" s="3" t="n">
        <f aca="false">H$8953</f>
        <v>0.0794621636939316</v>
      </c>
      <c r="I10473" s="3" t="n">
        <f aca="false">I$8953</f>
        <v>0.12</v>
      </c>
      <c r="J10473" s="3" t="n">
        <f aca="false">J$8953</f>
        <v>0.00953545964327179</v>
      </c>
      <c r="K10473" s="3" t="str">
        <f aca="false">K$8953</f>
        <v>Despesa liquidada pela despesa total atualizada (dotação orçamentária).</v>
      </c>
      <c r="L10473" s="3" t="str">
        <f aca="false">L$8953</f>
        <v>Siconfi</v>
      </c>
      <c r="M10473" s="3" t="str">
        <f aca="false">M$8953</f>
        <v>Porcentagem %</v>
      </c>
      <c r="N10473" s="5" t="str">
        <f aca="false">N$58</f>
        <v>Antes de 2020 o indicador era chamado de "Sucesso da Execução Orçamentária"</v>
      </c>
      <c r="O10473" s="3" t="n">
        <v>0</v>
      </c>
    </row>
    <row r="10474" customFormat="false" ht="15" hidden="false" customHeight="true" outlineLevel="0" collapsed="false">
      <c r="A10474" s="3" t="str">
        <f aca="false">A$8954</f>
        <v>Solidez Fiscal</v>
      </c>
      <c r="B10474" s="3" t="str">
        <f aca="false">B$8954</f>
        <v>Dependência Fiscal</v>
      </c>
      <c r="C10474" s="3" t="n">
        <f aca="false">C$8954</f>
        <v>-1</v>
      </c>
      <c r="D10474" s="3" t="s">
        <v>258</v>
      </c>
      <c r="E10474" s="3" t="n">
        <f aca="false">E$8954</f>
        <v>2018</v>
      </c>
      <c r="F10474" s="3" t="n">
        <f aca="false">F$8954</f>
        <v>2019</v>
      </c>
      <c r="G10474" s="3" t="n">
        <v>53.3858584069909</v>
      </c>
      <c r="H10474" s="3" t="n">
        <f aca="false">H$8954</f>
        <v>0.0188498358038808</v>
      </c>
      <c r="I10474" s="3" t="n">
        <f aca="false">I$8954</f>
        <v>0.12</v>
      </c>
      <c r="J10474" s="3" t="n">
        <f aca="false">J$8954</f>
        <v>0.00226198029646569</v>
      </c>
      <c r="K10474" s="3" t="str">
        <f aca="false">K$8954</f>
        <v>Grau de autonomia financeira do Estado tendo por base a participação das receitas correntes próprias (realizadas) sobre a receita corrente total, dado pela fórmula: 1 – (transferências correntes/receita corrente total)</v>
      </c>
      <c r="L10474" s="3" t="str">
        <f aca="false">L$8954</f>
        <v>Siconfi</v>
      </c>
      <c r="M10474" s="3" t="str">
        <f aca="false">M$8954</f>
        <v>Porcentagem %</v>
      </c>
      <c r="N104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474" s="3" t="n">
        <v>39.8878262673273</v>
      </c>
    </row>
    <row r="10475" customFormat="false" ht="15" hidden="false" customHeight="true" outlineLevel="0" collapsed="false">
      <c r="A10475" s="3" t="str">
        <f aca="false">A$8955</f>
        <v>Solidez Fiscal</v>
      </c>
      <c r="B10475" s="3" t="str">
        <f aca="false">B$8955</f>
        <v>Resultado Primário</v>
      </c>
      <c r="C10475" s="3" t="n">
        <f aca="false">C$8955</f>
        <v>1</v>
      </c>
      <c r="D10475" s="3" t="s">
        <v>258</v>
      </c>
      <c r="E10475" s="3" t="n">
        <f aca="false">E$8955</f>
        <v>2018</v>
      </c>
      <c r="F10475" s="3" t="n">
        <f aca="false">F$8955</f>
        <v>2019</v>
      </c>
      <c r="G10475" s="3" t="n">
        <v>0.252789351225924</v>
      </c>
      <c r="H10475" s="3" t="n">
        <f aca="false">H$8955</f>
        <v>0.000612010390159762</v>
      </c>
      <c r="I10475" s="3" t="n">
        <f aca="false">I$8955</f>
        <v>0.12</v>
      </c>
      <c r="J10475" s="3" t="n">
        <f aca="false">J$8955</f>
        <v>7.34412468191714E-005</v>
      </c>
      <c r="K10475" s="3" t="str">
        <f aca="false">K$8955</f>
        <v>O resultado primário é dado pela diferença entre receita primária realizada e a despesa primária empenhada no ano. A diferença é dividida pelo PIB nominal de cada Estado.</v>
      </c>
      <c r="L10475" s="3" t="str">
        <f aca="false">L$8955</f>
        <v>Siconfi e Tendências</v>
      </c>
      <c r="M10475" s="3" t="str">
        <f aca="false">M$8955</f>
        <v>Porcentagem %</v>
      </c>
      <c r="N10475" s="4" t="str">
        <f aca="false">N$2226</f>
        <v>O PIB utilizado para cálculo é estimado pela Tendências</v>
      </c>
      <c r="O10475" s="3" t="n">
        <v>37.3610349563965</v>
      </c>
    </row>
    <row r="10476" customFormat="false" ht="15" hidden="false" customHeight="true" outlineLevel="0" collapsed="false">
      <c r="A10476" s="3" t="str">
        <f aca="false">A$8956</f>
        <v>Solidez Fiscal</v>
      </c>
      <c r="B10476" s="3" t="str">
        <f aca="false">B$8956</f>
        <v>Gasto com Pessoal</v>
      </c>
      <c r="C10476" s="3" t="n">
        <f aca="false">C$8956</f>
        <v>-1</v>
      </c>
      <c r="D10476" s="3" t="s">
        <v>258</v>
      </c>
      <c r="E10476" s="3" t="n">
        <f aca="false">E$8956</f>
        <v>2018</v>
      </c>
      <c r="F10476" s="3" t="n">
        <f aca="false">F$8956</f>
        <v>2019</v>
      </c>
      <c r="G10476" s="3" t="n">
        <v>63.4546360645679</v>
      </c>
      <c r="H10476" s="3" t="n">
        <f aca="false">H$8956</f>
        <v>0.236613693544795</v>
      </c>
      <c r="I10476" s="3" t="n">
        <f aca="false">I$8956</f>
        <v>0.12</v>
      </c>
      <c r="J10476" s="3" t="n">
        <f aca="false">J$8956</f>
        <v>0.0283936432253754</v>
      </c>
      <c r="K10476" s="3" t="str">
        <f aca="false">K$8956</f>
        <v>Gasto Empenhado com Pessoal (%RCL)</v>
      </c>
      <c r="L10476" s="3" t="str">
        <f aca="false">L$8956</f>
        <v>Siconfi</v>
      </c>
      <c r="M10476" s="3" t="str">
        <f aca="false">M$8956</f>
        <v>Porcentagem %</v>
      </c>
      <c r="N10476" s="5"/>
      <c r="O10476" s="3" t="n">
        <v>77.996731689915</v>
      </c>
    </row>
    <row r="10477" customFormat="false" ht="15" hidden="false" customHeight="true" outlineLevel="0" collapsed="false">
      <c r="A10477" s="3" t="str">
        <f aca="false">A$8957</f>
        <v>Solidez Fiscal</v>
      </c>
      <c r="B10477" s="3" t="str">
        <f aca="false">B$8957</f>
        <v>Índice de Liquidez</v>
      </c>
      <c r="C10477" s="3" t="n">
        <f aca="false">C$8957</f>
        <v>-1</v>
      </c>
      <c r="D10477" s="3" t="s">
        <v>258</v>
      </c>
      <c r="E10477" s="3" t="n">
        <f aca="false">E$8957</f>
        <v>2018</v>
      </c>
      <c r="F10477" s="3" t="n">
        <f aca="false">F$8957</f>
        <v>2019</v>
      </c>
      <c r="G10477" s="3" t="n">
        <v>126.205520386325</v>
      </c>
      <c r="H10477" s="3" t="n">
        <f aca="false">H$8957</f>
        <v>0.0152132907933547</v>
      </c>
      <c r="I10477" s="3" t="n">
        <f aca="false">I$8957</f>
        <v>0.12</v>
      </c>
      <c r="J10477" s="3" t="n">
        <f aca="false">J$8957</f>
        <v>0.00182559489520256</v>
      </c>
      <c r="K1047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477" s="3" t="str">
        <f aca="false">L$8957</f>
        <v>Siconfi</v>
      </c>
      <c r="M10477" s="3" t="str">
        <f aca="false">M$8957</f>
        <v>Porcentagem %</v>
      </c>
      <c r="N104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477" s="3" t="n">
        <v>59.5496464736413</v>
      </c>
    </row>
    <row r="10478" customFormat="false" ht="15" hidden="false" customHeight="true" outlineLevel="0" collapsed="false">
      <c r="A10478" s="3" t="str">
        <f aca="false">A$8958</f>
        <v>Solidez Fiscal</v>
      </c>
      <c r="B10478" s="3" t="str">
        <f aca="false">B$8958</f>
        <v>Poupança Corrente</v>
      </c>
      <c r="C10478" s="3" t="n">
        <f aca="false">C$8958</f>
        <v>1</v>
      </c>
      <c r="D10478" s="3" t="s">
        <v>258</v>
      </c>
      <c r="E10478" s="3" t="n">
        <f aca="false">E$8958</f>
        <v>2018</v>
      </c>
      <c r="F10478" s="3" t="n">
        <f aca="false">F$8958</f>
        <v>2019</v>
      </c>
      <c r="G10478" s="3" t="n">
        <v>16.4648431981379</v>
      </c>
      <c r="H10478" s="3" t="n">
        <f aca="false">H$8958</f>
        <v>0.287675905897404</v>
      </c>
      <c r="I10478" s="3" t="n">
        <f aca="false">I$8958</f>
        <v>0.12</v>
      </c>
      <c r="J10478" s="3" t="n">
        <f aca="false">J$8958</f>
        <v>0.0345211087076885</v>
      </c>
      <c r="K10478" s="3" t="str">
        <f aca="false">K$8958</f>
        <v>Poupança Corrente (receitas correntes - despesas correntes / receitas correntes)</v>
      </c>
      <c r="L10478" s="3" t="str">
        <f aca="false">L$8958</f>
        <v>Siconfi</v>
      </c>
      <c r="M10478" s="3" t="str">
        <f aca="false">M$8958</f>
        <v>Porcentagem %</v>
      </c>
      <c r="N10478" s="5"/>
      <c r="O10478" s="3" t="n">
        <v>89.4923515293374</v>
      </c>
    </row>
    <row r="10479" customFormat="false" ht="15" hidden="false" customHeight="true" outlineLevel="0" collapsed="false">
      <c r="A10479" s="3" t="str">
        <f aca="false">A$8959</f>
        <v>Solidez Fiscal</v>
      </c>
      <c r="B10479" s="3" t="str">
        <f aca="false">B$8959</f>
        <v> Total</v>
      </c>
      <c r="C10479" s="3" t="n">
        <f aca="false">C$8959</f>
        <v>1</v>
      </c>
      <c r="D10479" s="3" t="s">
        <v>258</v>
      </c>
      <c r="E10479" s="3" t="n">
        <f aca="false">E$8959</f>
        <v>2019</v>
      </c>
      <c r="F10479" s="3" t="n">
        <f aca="false">F$8959</f>
        <v>2019</v>
      </c>
      <c r="G10479" s="3" t="n">
        <v>63.0002421402709</v>
      </c>
      <c r="H10479" s="3" t="n">
        <f aca="false">H$8959</f>
        <v>1</v>
      </c>
      <c r="I10479" s="3" t="n">
        <f aca="false">I$8959</f>
        <v>0.12</v>
      </c>
      <c r="J10479" s="3" t="n">
        <f aca="false">J$8959</f>
        <v>0.12</v>
      </c>
      <c r="K10479" s="3" t="str">
        <f aca="false">K$8959</f>
        <v>Nota obtida via normalização e ponderação de indicadores que variam de 0 a 100.</v>
      </c>
      <c r="L10479" s="3" t="str">
        <f aca="false">L$8959</f>
        <v>Tendências</v>
      </c>
      <c r="M10479" s="3" t="str">
        <f aca="false">M$8959</f>
        <v>Nota de 0 a 100</v>
      </c>
      <c r="N10479" s="5"/>
      <c r="O10479" s="3" t="n">
        <v>80.4146122018899</v>
      </c>
    </row>
    <row r="10480" customFormat="false" ht="15" hidden="false" customHeight="true" outlineLevel="0" collapsed="false">
      <c r="A10480" s="3" t="str">
        <f aca="false">A$8960</f>
        <v>Segurança Pública</v>
      </c>
      <c r="B10480" s="3" t="str">
        <f aca="false">B$8960</f>
        <v>Atuação do Sistema de Justiça Criminal</v>
      </c>
      <c r="C10480" s="3" t="n">
        <f aca="false">C$8960</f>
        <v>1</v>
      </c>
      <c r="D10480" s="3" t="s">
        <v>258</v>
      </c>
      <c r="E10480" s="3" t="n">
        <f aca="false">E$8960</f>
        <v>2018</v>
      </c>
      <c r="F10480" s="3" t="n">
        <f aca="false">F$8960</f>
        <v>2019</v>
      </c>
      <c r="G10480" s="3" t="n">
        <v>0.726776673452281</v>
      </c>
      <c r="H10480" s="3" t="n">
        <f aca="false">H$8960</f>
        <v>0.0909740967820325</v>
      </c>
      <c r="I10480" s="3" t="n">
        <f aca="false">I$8960</f>
        <v>0.134</v>
      </c>
      <c r="J10480" s="3" t="n">
        <f aca="false">J$8960</f>
        <v>0.0121905289687924</v>
      </c>
      <c r="K10480" s="3" t="str">
        <f aca="false">K$8960</f>
        <v>População prisional acusada de homicídio em relação ao número de homicídios.</v>
      </c>
      <c r="L10480" s="3" t="str">
        <f aca="false">L$8960</f>
        <v>DEPEN e FBSP</v>
      </c>
      <c r="M10480" s="3" t="str">
        <f aca="false">M$8960</f>
        <v>Porcentagem %</v>
      </c>
      <c r="N10480" s="3" t="str">
        <f aca="false">N$49</f>
        <v>A partir da edição de 2018, ou seja, do dado de 2017 passou a ser usado como numerador a população prisional acusada de homicídio e não mais a população carcerária total.</v>
      </c>
      <c r="O10480" s="3" t="n">
        <v>12.8870541450306</v>
      </c>
    </row>
    <row r="10481" customFormat="false" ht="15" hidden="false" customHeight="true" outlineLevel="0" collapsed="false">
      <c r="A10481" s="3" t="str">
        <f aca="false">A$8961</f>
        <v>Segurança Pública</v>
      </c>
      <c r="B10481" s="3" t="str">
        <f aca="false">B$8961</f>
        <v>Presos sem Condenação</v>
      </c>
      <c r="C10481" s="3" t="n">
        <f aca="false">C$8961</f>
        <v>-1</v>
      </c>
      <c r="D10481" s="3" t="s">
        <v>258</v>
      </c>
      <c r="E10481" s="3" t="n">
        <f aca="false">E$8961</f>
        <v>2017</v>
      </c>
      <c r="F10481" s="3" t="n">
        <f aca="false">F$8961</f>
        <v>2019</v>
      </c>
      <c r="G10481" s="3" t="n">
        <v>32.05</v>
      </c>
      <c r="H10481" s="3" t="n">
        <f aca="false">H$8961</f>
        <v>0.103429586761364</v>
      </c>
      <c r="I10481" s="3" t="n">
        <f aca="false">I$8961</f>
        <v>0.134</v>
      </c>
      <c r="J10481" s="3" t="n">
        <f aca="false">J$8961</f>
        <v>0.0138595646260227</v>
      </c>
      <c r="K10481" s="3" t="str">
        <f aca="false">K$8961</f>
        <v>Proporção de presos sem condenação em relação ao total de presos.</v>
      </c>
      <c r="L10481" s="3" t="str">
        <f aca="false">L$8961</f>
        <v>DEPEN</v>
      </c>
      <c r="M10481" s="3" t="str">
        <f aca="false">M$8961</f>
        <v>Porcentagem %</v>
      </c>
      <c r="N10481" s="5"/>
      <c r="O10481" s="3" t="n">
        <v>57.2980729807298</v>
      </c>
    </row>
    <row r="10482" customFormat="false" ht="15" hidden="false" customHeight="true" outlineLevel="0" collapsed="false">
      <c r="A10482" s="3" t="str">
        <f aca="false">A$8962</f>
        <v>Segurança Pública</v>
      </c>
      <c r="B10482" s="3" t="str">
        <f aca="false">B$8962</f>
        <v>Déficit Carcerário</v>
      </c>
      <c r="C10482" s="3" t="n">
        <f aca="false">C$8962</f>
        <v>-1</v>
      </c>
      <c r="D10482" s="3" t="s">
        <v>258</v>
      </c>
      <c r="E10482" s="3" t="n">
        <f aca="false">E$8962</f>
        <v>2017</v>
      </c>
      <c r="F10482" s="3" t="n">
        <f aca="false">F$8962</f>
        <v>2019</v>
      </c>
      <c r="G10482" s="3" t="n">
        <v>1.35</v>
      </c>
      <c r="H10482" s="3" t="n">
        <f aca="false">H$8962</f>
        <v>0.0927084405756597</v>
      </c>
      <c r="I10482" s="3" t="n">
        <f aca="false">I$8962</f>
        <v>0.134</v>
      </c>
      <c r="J10482" s="3" t="n">
        <f aca="false">J$8962</f>
        <v>0.0124229310371384</v>
      </c>
      <c r="K10482" s="3" t="str">
        <f aca="false">K$8962</f>
        <v>Relação população prisional pelo total de vagas.</v>
      </c>
      <c r="L10482" s="3" t="str">
        <f aca="false">L$8962</f>
        <v>DEPEN</v>
      </c>
      <c r="M10482" s="3" t="str">
        <f aca="false">M$8962</f>
        <v>Porcentagem %</v>
      </c>
      <c r="N10482" s="5"/>
      <c r="O10482" s="3" t="n">
        <v>83.0188679245283</v>
      </c>
    </row>
    <row r="10483" customFormat="false" ht="15" hidden="false" customHeight="true" outlineLevel="0" collapsed="false">
      <c r="A10483" s="3" t="str">
        <f aca="false">A$8963</f>
        <v>Segurança Pública</v>
      </c>
      <c r="B10483" s="3" t="str">
        <f aca="false">B$8963</f>
        <v>Mortes a Esclarecer</v>
      </c>
      <c r="C10483" s="3" t="n">
        <f aca="false">C$8963</f>
        <v>-1</v>
      </c>
      <c r="D10483" s="3" t="s">
        <v>258</v>
      </c>
      <c r="E10483" s="3" t="n">
        <f aca="false">E$8963</f>
        <v>2017</v>
      </c>
      <c r="F10483" s="3" t="n">
        <f aca="false">F$8963</f>
        <v>2019</v>
      </c>
      <c r="G10483" s="3" t="n">
        <v>6.92788499368793</v>
      </c>
      <c r="H10483" s="3" t="n">
        <f aca="false">H$8963</f>
        <v>0.10719025350249</v>
      </c>
      <c r="I10483" s="3" t="n">
        <f aca="false">I$8963</f>
        <v>0.134</v>
      </c>
      <c r="J10483" s="3" t="n">
        <f aca="false">J$8963</f>
        <v>0.0143634939693337</v>
      </c>
      <c r="K10483" s="3" t="str">
        <f aca="false">K$8963</f>
        <v>Óbitos por causas externas a partir de "Eventos cuja intenção é indeterminada" por 100 mil habitantes.</v>
      </c>
      <c r="L10483" s="3" t="str">
        <f aca="false">L$8963</f>
        <v>Datasus e IBGE</v>
      </c>
      <c r="M10483" s="3" t="str">
        <f aca="false">M$8963</f>
        <v>Taxa de mortalidade por 100 mil habitantes</v>
      </c>
      <c r="N104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483" s="3" t="n">
        <v>18.0173439387529</v>
      </c>
    </row>
    <row r="10484" customFormat="false" ht="15" hidden="false" customHeight="true" outlineLevel="0" collapsed="false">
      <c r="A10484" s="3" t="str">
        <f aca="false">A$8964</f>
        <v>Segurança Pública</v>
      </c>
      <c r="B10484" s="3" t="str">
        <f aca="false">B$8964</f>
        <v>Mortalidade no Trânsito</v>
      </c>
      <c r="C10484" s="3" t="n">
        <f aca="false">C$8964</f>
        <v>-1</v>
      </c>
      <c r="D10484" s="3" t="s">
        <v>258</v>
      </c>
      <c r="E10484" s="3" t="n">
        <f aca="false">E$8964</f>
        <v>2017</v>
      </c>
      <c r="F10484" s="3" t="n">
        <f aca="false">F$8964</f>
        <v>2019</v>
      </c>
      <c r="G10484" s="3" t="n">
        <v>15.4808294303397</v>
      </c>
      <c r="H10484" s="3" t="n">
        <f aca="false">H$8964</f>
        <v>0.0581084120071216</v>
      </c>
      <c r="I10484" s="3" t="n">
        <f aca="false">I$8964</f>
        <v>0.134</v>
      </c>
      <c r="J10484" s="3" t="n">
        <f aca="false">J$8964</f>
        <v>0.0077865272089543</v>
      </c>
      <c r="K10484" s="3" t="str">
        <f aca="false">K$8964</f>
        <v>Óbitos por acidentes em transporte terrestre em relação a 100 mil habitantes.</v>
      </c>
      <c r="L10484" s="3" t="str">
        <f aca="false">L$8964</f>
        <v>Datasus e IBGE</v>
      </c>
      <c r="M10484" s="3" t="str">
        <f aca="false">M$8964</f>
        <v>Óbitos por 100 mil habitantes</v>
      </c>
      <c r="N10484" s="5" t="str">
        <f aca="false">N$50</f>
        <v>Antes de 2019 o nome do indicador era "Segurança no Trânsito" </v>
      </c>
      <c r="O10484" s="3" t="n">
        <v>81.4097193880398</v>
      </c>
    </row>
    <row r="10485" customFormat="false" ht="15" hidden="false" customHeight="true" outlineLevel="0" collapsed="false">
      <c r="A10485" s="3" t="str">
        <f aca="false">A$8965</f>
        <v>Segurança Pública</v>
      </c>
      <c r="B10485" s="3" t="str">
        <f aca="false">B$8965</f>
        <v>Morbidade no Trânsito</v>
      </c>
      <c r="C10485" s="3" t="n">
        <f aca="false">C$8965</f>
        <v>-1</v>
      </c>
      <c r="D10485" s="3" t="s">
        <v>258</v>
      </c>
      <c r="E10485" s="3" t="n">
        <f aca="false">E$8965</f>
        <v>2018</v>
      </c>
      <c r="F10485" s="3" t="n">
        <f aca="false">F$8965</f>
        <v>2019</v>
      </c>
      <c r="G10485" s="3" t="n">
        <v>85.570320292267</v>
      </c>
      <c r="H10485" s="3" t="n">
        <f aca="false">H$8965</f>
        <v>0.0880642901472015</v>
      </c>
      <c r="I10485" s="3" t="n">
        <f aca="false">I$8965</f>
        <v>0.134</v>
      </c>
      <c r="J10485" s="3" t="n">
        <f aca="false">J$8965</f>
        <v>0.011800614879725</v>
      </c>
      <c r="K10485" s="3" t="str">
        <f aca="false">K$8965</f>
        <v>Número de internações provocadas por acidente de transporte terrestre em relação a 100 mil habitantes.</v>
      </c>
      <c r="L10485" s="3" t="str">
        <f aca="false">L$8965</f>
        <v>Datasus e IBGE</v>
      </c>
      <c r="M10485" s="3" t="str">
        <f aca="false">M$8965</f>
        <v>Internações por 100 mil habitantes</v>
      </c>
      <c r="N10485" s="3"/>
      <c r="O10485" s="3" t="n">
        <v>88.6072920157809</v>
      </c>
    </row>
    <row r="10486" customFormat="false" ht="15" hidden="false" customHeight="true" outlineLevel="0" collapsed="false">
      <c r="A10486" s="3" t="str">
        <f aca="false">A$8966</f>
        <v>Segurança Pública</v>
      </c>
      <c r="B10486" s="3" t="str">
        <f aca="false">B$8966</f>
        <v>Segurança Pessoal</v>
      </c>
      <c r="C10486" s="3" t="n">
        <f aca="false">C$8966</f>
        <v>-1</v>
      </c>
      <c r="D10486" s="3" t="s">
        <v>258</v>
      </c>
      <c r="E10486" s="3" t="n">
        <f aca="false">E$8966</f>
        <v>2018</v>
      </c>
      <c r="F10486" s="3" t="n">
        <f aca="false">F$8966</f>
        <v>2019</v>
      </c>
      <c r="G10486" s="3" t="n">
        <v>55.3605767157898</v>
      </c>
      <c r="H10486" s="3" t="n">
        <f aca="false">H$8966</f>
        <v>0.254081337515016</v>
      </c>
      <c r="I10486" s="3" t="n">
        <f aca="false">I$8966</f>
        <v>0.134</v>
      </c>
      <c r="J10486" s="3" t="n">
        <f aca="false">J$8966</f>
        <v>0.0340468992270122</v>
      </c>
      <c r="K10486" s="3" t="str">
        <f aca="false">K$8966</f>
        <v>Soma das vítimas de homicídio doloso, latrocínio e lesão corporal seguida de morte, em relação à população total.</v>
      </c>
      <c r="L10486" s="3" t="str">
        <f aca="false">L$8966</f>
        <v>SENASP</v>
      </c>
      <c r="M10486" s="3" t="str">
        <f aca="false">M$8966</f>
        <v>Óbitos por 100 mil habitantes</v>
      </c>
      <c r="N10486" s="5"/>
      <c r="O10486" s="3" t="n">
        <v>19.6766727816826</v>
      </c>
    </row>
    <row r="10487" customFormat="false" ht="15" hidden="false" customHeight="true" outlineLevel="0" collapsed="false">
      <c r="A10487" s="3" t="str">
        <f aca="false">A$8967</f>
        <v>Segurança Pública</v>
      </c>
      <c r="B10487" s="3" t="str">
        <f aca="false">B$8967</f>
        <v>Segurança Patrimonial</v>
      </c>
      <c r="C10487" s="3" t="n">
        <f aca="false">C$8967</f>
        <v>-1</v>
      </c>
      <c r="D10487" s="3" t="s">
        <v>258</v>
      </c>
      <c r="E10487" s="3" t="n">
        <f aca="false">E$8967</f>
        <v>2018</v>
      </c>
      <c r="F10487" s="3" t="n">
        <f aca="false">F$8967</f>
        <v>2019</v>
      </c>
      <c r="G10487" s="3" t="n">
        <v>661.222589184854</v>
      </c>
      <c r="H10487" s="3" t="n">
        <f aca="false">H$8967</f>
        <v>0.123815283360345</v>
      </c>
      <c r="I10487" s="3" t="n">
        <f aca="false">I$8967</f>
        <v>0.134</v>
      </c>
      <c r="J10487" s="3" t="n">
        <f aca="false">J$8967</f>
        <v>0.0165912479702863</v>
      </c>
      <c r="K10487" s="3" t="str">
        <f aca="false">K$8967</f>
        <v>Roubos totais por 100 mil habitantes.</v>
      </c>
      <c r="L10487" s="3" t="str">
        <f aca="false">L$8967</f>
        <v>SENASP</v>
      </c>
      <c r="M10487" s="3" t="str">
        <f aca="false">M$8967</f>
        <v>Roubos por 100 mil habitantes</v>
      </c>
      <c r="N10487" s="3" t="str">
        <f aca="false">N$52</f>
        <v>A partir da edição de 2019, ou seja, do dado de 2018, passou a ser usado o número de roubos totais no lugar de roubos e furtos de veículos</v>
      </c>
      <c r="O10487" s="3" t="n">
        <v>61.8294177532405</v>
      </c>
    </row>
    <row r="10488" customFormat="false" ht="15" hidden="false" customHeight="true" outlineLevel="0" collapsed="false">
      <c r="A10488" s="3" t="str">
        <f aca="false">A$8968</f>
        <v>Segurança Pública</v>
      </c>
      <c r="B10488" s="3" t="str">
        <f aca="false">B$8968</f>
        <v>Qualidade da Informação de Criminalidade</v>
      </c>
      <c r="C10488" s="3" t="n">
        <f aca="false">C$8968</f>
        <v>1</v>
      </c>
      <c r="D10488" s="3" t="s">
        <v>258</v>
      </c>
      <c r="E10488" s="3" t="n">
        <f aca="false">E$8968</f>
        <v>2017</v>
      </c>
      <c r="F10488" s="3" t="n">
        <f aca="false">F$8968</f>
        <v>2019</v>
      </c>
      <c r="G10488" s="3" t="n">
        <v>88.44250210615</v>
      </c>
      <c r="H10488" s="3" t="n">
        <f aca="false">H$8968</f>
        <v>0.0816282993487694</v>
      </c>
      <c r="I10488" s="3" t="n">
        <f aca="false">I$8968</f>
        <v>0.134</v>
      </c>
      <c r="J10488" s="3" t="n">
        <f aca="false">J$8968</f>
        <v>0.0109381921127351</v>
      </c>
      <c r="K10488" s="3" t="str">
        <f aca="false">K$8968</f>
        <v>Qualidade estimada dos registros estatísticos oficiais de Mortes Violentas Intencionais. </v>
      </c>
      <c r="L10488" s="3" t="str">
        <f aca="false">L$8968</f>
        <v>FBSP</v>
      </c>
      <c r="M10488" s="3" t="str">
        <f aca="false">M$8968</f>
        <v>Pontuação de 0 a 100</v>
      </c>
      <c r="N10488" s="5"/>
      <c r="O10488" s="3" t="n">
        <v>87.5662138925114</v>
      </c>
    </row>
    <row r="10489" customFormat="false" ht="15" hidden="false" customHeight="true" outlineLevel="0" collapsed="false">
      <c r="A10489" s="3" t="str">
        <f aca="false">A$8969</f>
        <v>Segurança Pública</v>
      </c>
      <c r="B10489" s="3" t="str">
        <f aca="false">B$8969</f>
        <v> Total</v>
      </c>
      <c r="C10489" s="3" t="n">
        <f aca="false">C$8969</f>
        <v>1</v>
      </c>
      <c r="D10489" s="3" t="s">
        <v>258</v>
      </c>
      <c r="E10489" s="3" t="n">
        <f aca="false">E$8969</f>
        <v>2019</v>
      </c>
      <c r="F10489" s="3" t="n">
        <f aca="false">F$8969</f>
        <v>2019</v>
      </c>
      <c r="G10489" s="3" t="n">
        <v>49.0630486961349</v>
      </c>
      <c r="H10489" s="3" t="n">
        <f aca="false">H$8969</f>
        <v>1</v>
      </c>
      <c r="I10489" s="3" t="n">
        <f aca="false">I$8969</f>
        <v>0.134</v>
      </c>
      <c r="J10489" s="3" t="n">
        <f aca="false">J$8969</f>
        <v>0.134</v>
      </c>
      <c r="K10489" s="3" t="str">
        <f aca="false">K$8969</f>
        <v>Nota obtida via normalização e ponderação de indicadores que variam de 0 a 100.</v>
      </c>
      <c r="L10489" s="3" t="str">
        <f aca="false">L$8969</f>
        <v>Tendências</v>
      </c>
      <c r="M10489" s="3" t="str">
        <f aca="false">M$8969</f>
        <v>Nota de 0 a 100</v>
      </c>
      <c r="N10489" s="5"/>
      <c r="O10489" s="3" t="n">
        <v>44.6649386579421</v>
      </c>
    </row>
    <row r="10490" customFormat="false" ht="15" hidden="false" customHeight="true" outlineLevel="0" collapsed="false">
      <c r="A10490" s="3" t="str">
        <f aca="false">A$8970</f>
        <v>Sustentabilidade Social</v>
      </c>
      <c r="B10490" s="3" t="str">
        <f aca="false">B$8970</f>
        <v>Inadequação de Moradia FJP</v>
      </c>
      <c r="C10490" s="3" t="n">
        <f aca="false">C$8970</f>
        <v>-1</v>
      </c>
      <c r="D10490" s="3" t="s">
        <v>258</v>
      </c>
      <c r="E10490" s="3" t="n">
        <f aca="false">E$8970</f>
        <v>2015</v>
      </c>
      <c r="F10490" s="3" t="n">
        <f aca="false">F$8970</f>
        <v>2019</v>
      </c>
      <c r="G10490" s="3" t="n">
        <v>10.6</v>
      </c>
      <c r="H10490" s="3" t="n">
        <f aca="false">H$8970</f>
        <v>0.111371082199774</v>
      </c>
      <c r="I10490" s="3" t="n">
        <f aca="false">I$8970</f>
        <v>0.122</v>
      </c>
      <c r="J10490" s="3" t="n">
        <f aca="false">J$8970</f>
        <v>0.0135872720283724</v>
      </c>
      <c r="K1049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490" s="3" t="str">
        <f aca="false">L$8970</f>
        <v>Fundação João Pinheiro</v>
      </c>
      <c r="M10490" s="3" t="str">
        <f aca="false">M$8970</f>
        <v>Porcentagem %</v>
      </c>
      <c r="N10490" s="5" t="str">
        <f aca="false">N$31</f>
        <v>A partir de 2020, foi necessário alteração metodológica tendo em vista a não atualização desde de 2015 do indicador da Fundação João Pinheiro, por isso a fonte do indicador passou a ser a PNADc Anual (IBGE).</v>
      </c>
      <c r="O10490" s="3" t="n">
        <v>66.1971830985916</v>
      </c>
    </row>
    <row r="10491" customFormat="false" ht="15" hidden="false" customHeight="true" outlineLevel="0" collapsed="false">
      <c r="A10491" s="3" t="str">
        <f aca="false">A$8971</f>
        <v>Sustentabilidade Social</v>
      </c>
      <c r="B10491" s="3" t="str">
        <f aca="false">B$8971</f>
        <v>Famílias Abaixo da Linha da Pobreza</v>
      </c>
      <c r="C10491" s="3" t="n">
        <f aca="false">C$8971</f>
        <v>-1</v>
      </c>
      <c r="D10491" s="3" t="s">
        <v>258</v>
      </c>
      <c r="E10491" s="3" t="n">
        <f aca="false">E$8971</f>
        <v>2017</v>
      </c>
      <c r="F10491" s="3" t="n">
        <f aca="false">F$8971</f>
        <v>2019</v>
      </c>
      <c r="G10491" s="3" t="n">
        <v>7.18705196766263</v>
      </c>
      <c r="H10491" s="3" t="n">
        <f aca="false">H$8971</f>
        <v>0.116395853639309</v>
      </c>
      <c r="I10491" s="3" t="n">
        <f aca="false">I$8971</f>
        <v>0.122</v>
      </c>
      <c r="J10491" s="3" t="n">
        <f aca="false">J$8971</f>
        <v>0.0142002941439957</v>
      </c>
      <c r="K10491" s="3" t="str">
        <f aca="false">K$8971</f>
        <v>% de domicílios com renda domiciliar per capita inferior à linha de pobreza.</v>
      </c>
      <c r="L10491" s="3" t="str">
        <f aca="false">L$8971</f>
        <v>IBGE</v>
      </c>
      <c r="M10491" s="3" t="str">
        <f aca="false">M$8971</f>
        <v>Porcentagem %</v>
      </c>
      <c r="N10491" s="5"/>
      <c r="O10491" s="3" t="n">
        <v>48.4000125302523</v>
      </c>
    </row>
    <row r="10492" customFormat="false" ht="15" hidden="false" customHeight="true" outlineLevel="0" collapsed="false">
      <c r="A10492" s="3" t="str">
        <f aca="false">A$8972</f>
        <v>Sustentabilidade Social</v>
      </c>
      <c r="B10492" s="3" t="str">
        <f aca="false">B$8972</f>
        <v>Desigualdade de Renda</v>
      </c>
      <c r="C10492" s="3" t="n">
        <f aca="false">C$8972</f>
        <v>-1</v>
      </c>
      <c r="D10492" s="3" t="s">
        <v>258</v>
      </c>
      <c r="E10492" s="3" t="n">
        <f aca="false">E$8972</f>
        <v>2017</v>
      </c>
      <c r="F10492" s="3" t="n">
        <f aca="false">F$8972</f>
        <v>2019</v>
      </c>
      <c r="G10492" s="3" t="n">
        <v>0.513</v>
      </c>
      <c r="H10492" s="3" t="n">
        <f aca="false">H$8972</f>
        <v>0.0650108005383814</v>
      </c>
      <c r="I10492" s="3" t="n">
        <f aca="false">I$8972</f>
        <v>0.122</v>
      </c>
      <c r="J10492" s="3" t="n">
        <f aca="false">J$8972</f>
        <v>0.00793131766568253</v>
      </c>
      <c r="K10492" s="3" t="str">
        <f aca="false">K$8972</f>
        <v>Índice de Gini do rendimento médio mensal real das pessoas de 14 anos ou mais de idade, em todos os trabalhos, a preços médios do ano</v>
      </c>
      <c r="L10492" s="3" t="str">
        <f aca="false">L$8972</f>
        <v>IBGE</v>
      </c>
      <c r="M10492" s="3" t="str">
        <f aca="false">M$8972</f>
        <v>Coeficiente de Gini (1=Desigualdade Máxima/0=Igualdade Máxima). </v>
      </c>
      <c r="N10492" s="5"/>
      <c r="O10492" s="3" t="n">
        <v>45.0261780104712</v>
      </c>
    </row>
    <row r="10493" customFormat="false" ht="15" hidden="false" customHeight="true" outlineLevel="0" collapsed="false">
      <c r="A10493" s="3" t="str">
        <f aca="false">A$8973</f>
        <v>Sustentabilidade Social</v>
      </c>
      <c r="B10493" s="3" t="str">
        <f aca="false">B$8973</f>
        <v>Acesso ao Saneamento Básico - Água</v>
      </c>
      <c r="C10493" s="3" t="n">
        <f aca="false">C$8973</f>
        <v>1</v>
      </c>
      <c r="D10493" s="3" t="s">
        <v>258</v>
      </c>
      <c r="E10493" s="3" t="n">
        <f aca="false">E$8973</f>
        <v>2018</v>
      </c>
      <c r="F10493" s="3" t="n">
        <f aca="false">F$8973</f>
        <v>2019</v>
      </c>
      <c r="G10493" s="3" t="n">
        <v>85.2390723914873</v>
      </c>
      <c r="H10493" s="3" t="n">
        <f aca="false">H$8973</f>
        <v>0.0692028957466385</v>
      </c>
      <c r="I10493" s="3" t="n">
        <f aca="false">I$8973</f>
        <v>0.122</v>
      </c>
      <c r="J10493" s="3" t="n">
        <f aca="false">J$8973</f>
        <v>0.0084427532810899</v>
      </c>
      <c r="K10493" s="3" t="str">
        <f aca="false">K$8973</f>
        <v>% de domicilios com acesso à água canalizada de rede geral de distribuição.</v>
      </c>
      <c r="L10493" s="3" t="str">
        <f aca="false">L$8973</f>
        <v>IBGE</v>
      </c>
      <c r="M10493" s="3" t="str">
        <f aca="false">M$8973</f>
        <v>Porcentagem %</v>
      </c>
      <c r="N10493" s="5"/>
      <c r="O10493" s="3" t="n">
        <v>79.399334737778</v>
      </c>
    </row>
    <row r="10494" customFormat="false" ht="15" hidden="false" customHeight="true" outlineLevel="0" collapsed="false">
      <c r="A10494" s="3" t="str">
        <f aca="false">A$8974</f>
        <v>Sustentabilidade Social</v>
      </c>
      <c r="B10494" s="3" t="str">
        <f aca="false">B$8974</f>
        <v>Acesso ao Saneamento Básico - Esgoto</v>
      </c>
      <c r="C10494" s="3" t="n">
        <f aca="false">C$8974</f>
        <v>1</v>
      </c>
      <c r="D10494" s="3" t="s">
        <v>258</v>
      </c>
      <c r="E10494" s="3" t="n">
        <f aca="false">E$8974</f>
        <v>2018</v>
      </c>
      <c r="F10494" s="3" t="n">
        <f aca="false">F$8974</f>
        <v>2019</v>
      </c>
      <c r="G10494" s="3" t="n">
        <v>23.8</v>
      </c>
      <c r="H10494" s="3" t="n">
        <f aca="false">H$8974</f>
        <v>0.0645876294767202</v>
      </c>
      <c r="I10494" s="3" t="n">
        <f aca="false">I$8974</f>
        <v>0.122</v>
      </c>
      <c r="J10494" s="3" t="n">
        <f aca="false">J$8974</f>
        <v>0.00787969079615986</v>
      </c>
      <c r="K10494" s="3" t="str">
        <f aca="false">K$8974</f>
        <v>% de domicilios com acesso à rede coletora de esgoto.</v>
      </c>
      <c r="L10494" s="3" t="str">
        <f aca="false">L$8974</f>
        <v>IBGE</v>
      </c>
      <c r="M10494" s="3" t="str">
        <f aca="false">M$8974</f>
        <v>Porcentagem %</v>
      </c>
      <c r="N10494" s="5"/>
      <c r="O10494" s="3" t="n">
        <v>19.6261682242991</v>
      </c>
    </row>
    <row r="10495" customFormat="false" ht="15" hidden="false" customHeight="true" outlineLevel="0" collapsed="false">
      <c r="A10495" s="3" t="str">
        <f aca="false">A$8975</f>
        <v>Sustentabilidade Social</v>
      </c>
      <c r="B10495" s="3" t="str">
        <f aca="false">B$8975</f>
        <v>Anos Potenciais de Vida Perdidos</v>
      </c>
      <c r="C10495" s="3" t="n">
        <f aca="false">C$8975</f>
        <v>-1</v>
      </c>
      <c r="D10495" s="3" t="s">
        <v>258</v>
      </c>
      <c r="E10495" s="3" t="n">
        <f aca="false">E$8975</f>
        <v>2017</v>
      </c>
      <c r="F10495" s="3" t="n">
        <f aca="false">F$8975</f>
        <v>2019</v>
      </c>
      <c r="G10495" s="3" t="n">
        <v>9.05004675081814</v>
      </c>
      <c r="H10495" s="3" t="n">
        <f aca="false">H$8975</f>
        <v>0.0601704484346425</v>
      </c>
      <c r="I10495" s="3" t="n">
        <f aca="false">I$8975</f>
        <v>0.122</v>
      </c>
      <c r="J10495" s="3" t="n">
        <f aca="false">J$8975</f>
        <v>0.00734079470902638</v>
      </c>
      <c r="K10495" s="3" t="str">
        <f aca="false">K$8975</f>
        <v>Média da diferença da faixa etária em que os óbitos registrados ocorreram e a expectativa de vida ao nascer do Brasil.</v>
      </c>
      <c r="L10495" s="3" t="str">
        <f aca="false">L$8975</f>
        <v>Datasus</v>
      </c>
      <c r="M10495" s="3" t="str">
        <f aca="false">M$8975</f>
        <v>Anos</v>
      </c>
      <c r="N10495" s="5"/>
      <c r="O10495" s="3" t="n">
        <v>73.4428580815624</v>
      </c>
    </row>
    <row r="10496" customFormat="false" ht="15" hidden="false" customHeight="true" outlineLevel="0" collapsed="false">
      <c r="A10496" s="3" t="str">
        <f aca="false">A$8976</f>
        <v>Sustentabilidade Social</v>
      </c>
      <c r="B10496" s="3" t="str">
        <f aca="false">B$8976</f>
        <v>Formalidade do Mercado de Trabalho</v>
      </c>
      <c r="C10496" s="3" t="n">
        <f aca="false">C$8976</f>
        <v>1</v>
      </c>
      <c r="D10496" s="3" t="s">
        <v>258</v>
      </c>
      <c r="E10496" s="3" t="n">
        <f aca="false">E$8976</f>
        <v>2018</v>
      </c>
      <c r="F10496" s="3" t="n">
        <f aca="false">F$8976</f>
        <v>2019</v>
      </c>
      <c r="G10496" s="3" t="n">
        <v>48.2518310603763</v>
      </c>
      <c r="H10496" s="3" t="n">
        <f aca="false">H$8976</f>
        <v>0.0346947077119948</v>
      </c>
      <c r="I10496" s="3" t="n">
        <f aca="false">I$8976</f>
        <v>0.122</v>
      </c>
      <c r="J10496" s="3" t="n">
        <f aca="false">J$8976</f>
        <v>0.00423275434086337</v>
      </c>
      <c r="K1049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496" s="3" t="str">
        <f aca="false">L$8976</f>
        <v>IBGE</v>
      </c>
      <c r="M10496" s="3" t="str">
        <f aca="false">M$8976</f>
        <v>Porcentagem %</v>
      </c>
      <c r="N104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496" s="3" t="n">
        <v>31.2319465724341</v>
      </c>
    </row>
    <row r="10497" customFormat="false" ht="15" hidden="false" customHeight="true" outlineLevel="0" collapsed="false">
      <c r="A10497" s="3" t="str">
        <f aca="false">A$8977</f>
        <v>Sustentabilidade Social</v>
      </c>
      <c r="B10497" s="3" t="str">
        <f aca="false">B$8977</f>
        <v>Inserção Econômica</v>
      </c>
      <c r="C10497" s="3" t="n">
        <f aca="false">C$8977</f>
        <v>1</v>
      </c>
      <c r="D10497" s="3" t="s">
        <v>258</v>
      </c>
      <c r="E10497" s="3" t="n">
        <f aca="false">E$8977</f>
        <v>2018</v>
      </c>
      <c r="F10497" s="3" t="n">
        <f aca="false">F$8977</f>
        <v>2019</v>
      </c>
      <c r="G10497" s="3" t="n">
        <v>86.6187989556136</v>
      </c>
      <c r="H10497" s="3" t="n">
        <f aca="false">H$8977</f>
        <v>0.0428007029311263</v>
      </c>
      <c r="I10497" s="3" t="n">
        <f aca="false">I$8977</f>
        <v>0.122</v>
      </c>
      <c r="J10497" s="3" t="n">
        <f aca="false">J$8977</f>
        <v>0.00522168575759741</v>
      </c>
      <c r="K10497" s="3" t="str">
        <f aca="false">K$8977</f>
        <v>Proporção de ocupados em relação à População Economicamente Ativa.</v>
      </c>
      <c r="L10497" s="3" t="str">
        <f aca="false">L$8977</f>
        <v>IBGE</v>
      </c>
      <c r="M10497" s="3" t="str">
        <f aca="false">M$8977</f>
        <v>Porcentagem %</v>
      </c>
      <c r="N10497" s="5"/>
      <c r="O10497" s="3" t="n">
        <v>46.8133985582159</v>
      </c>
    </row>
    <row r="10498" customFormat="false" ht="15" hidden="false" customHeight="true" outlineLevel="0" collapsed="false">
      <c r="A10498" s="3" t="str">
        <f aca="false">A$8978</f>
        <v>Sustentabilidade Social</v>
      </c>
      <c r="B10498" s="3" t="str">
        <f aca="false">B$8978</f>
        <v>IDH</v>
      </c>
      <c r="C10498" s="3" t="n">
        <f aca="false">C$8978</f>
        <v>1</v>
      </c>
      <c r="D10498" s="3" t="s">
        <v>258</v>
      </c>
      <c r="E10498" s="3" t="n">
        <f aca="false">E$8978</f>
        <v>2017</v>
      </c>
      <c r="F10498" s="3" t="n">
        <f aca="false">F$8978</f>
        <v>2019</v>
      </c>
      <c r="G10498" s="3" t="n">
        <v>0.731</v>
      </c>
      <c r="H10498" s="3" t="n">
        <f aca="false">H$8978</f>
        <v>0.132769233341421</v>
      </c>
      <c r="I10498" s="3" t="n">
        <f aca="false">I$8978</f>
        <v>0.122</v>
      </c>
      <c r="J10498" s="3" t="n">
        <f aca="false">J$8978</f>
        <v>0.0161978464676533</v>
      </c>
      <c r="K10498" s="3" t="str">
        <f aca="false">K$8978</f>
        <v>Índice de Desenvolvimento Humano estadual.</v>
      </c>
      <c r="L10498" s="3" t="str">
        <f aca="false">L$8978</f>
        <v>PNUD, FJP e Ipea</v>
      </c>
      <c r="M10498" s="3" t="str">
        <f aca="false">M$8978</f>
        <v>Índice de 0 a 1</v>
      </c>
      <c r="N10498" s="5"/>
      <c r="O10498" s="3" t="n">
        <v>28.7425149700598</v>
      </c>
    </row>
    <row r="10499" customFormat="false" ht="15" hidden="false" customHeight="true" outlineLevel="0" collapsed="false">
      <c r="A10499" s="3" t="str">
        <f aca="false">A$8979</f>
        <v>Sustentabilidade Social</v>
      </c>
      <c r="B10499" s="3" t="str">
        <f aca="false">B$8979</f>
        <v>Inserção Econômica dos Jovens</v>
      </c>
      <c r="C10499" s="3" t="n">
        <f aca="false">C$8979</f>
        <v>1</v>
      </c>
      <c r="D10499" s="3" t="s">
        <v>258</v>
      </c>
      <c r="E10499" s="3" t="n">
        <f aca="false">E$8979</f>
        <v>2018</v>
      </c>
      <c r="F10499" s="3" t="n">
        <f aca="false">F$8979</f>
        <v>2019</v>
      </c>
      <c r="G10499" s="3" t="n">
        <v>68.4435467993372</v>
      </c>
      <c r="H10499" s="3" t="n">
        <f aca="false">H$8979</f>
        <v>0.0471468029485459</v>
      </c>
      <c r="I10499" s="3" t="n">
        <f aca="false">I$8979</f>
        <v>0.122</v>
      </c>
      <c r="J10499" s="3" t="n">
        <f aca="false">J$8979</f>
        <v>0.0057519099597226</v>
      </c>
      <c r="K10499" s="3" t="str">
        <f aca="false">K$8979</f>
        <v>Proporção dos jovens (entre 15 e 22 anos de idade) que estudam ou trabalham em relação ao total de jovens.</v>
      </c>
      <c r="L10499" s="3" t="str">
        <f aca="false">L$8979</f>
        <v>IBGE</v>
      </c>
      <c r="M10499" s="3" t="str">
        <f aca="false">M$8979</f>
        <v>Porcentagem %</v>
      </c>
      <c r="N10499" s="5"/>
      <c r="O10499" s="3" t="n">
        <v>12.7847205603489</v>
      </c>
    </row>
    <row r="10500" customFormat="false" ht="15" hidden="false" customHeight="true" outlineLevel="0" collapsed="false">
      <c r="A10500" s="3" t="str">
        <f aca="false">A$8980</f>
        <v>Sustentabilidade Social</v>
      </c>
      <c r="B10500" s="3" t="str">
        <f aca="false">B$8980</f>
        <v>Mortalidade Materna</v>
      </c>
      <c r="C10500" s="3" t="n">
        <f aca="false">C$8980</f>
        <v>-1</v>
      </c>
      <c r="D10500" s="3" t="s">
        <v>258</v>
      </c>
      <c r="E10500" s="3" t="n">
        <f aca="false">E$8980</f>
        <v>2017</v>
      </c>
      <c r="F10500" s="3" t="n">
        <f aca="false">F$8980</f>
        <v>2019</v>
      </c>
      <c r="G10500" s="3" t="n">
        <v>3.61905983029711</v>
      </c>
      <c r="H10500" s="3" t="n">
        <f aca="false">H$8980</f>
        <v>0.112363122797531</v>
      </c>
      <c r="I10500" s="3" t="n">
        <f aca="false">I$8980</f>
        <v>0.122</v>
      </c>
      <c r="J10500" s="3" t="n">
        <f aca="false">J$8980</f>
        <v>0.0137083009812988</v>
      </c>
      <c r="K10500" s="3" t="str">
        <f aca="false">K$8980</f>
        <v>Óbitos maternos em relação à população feminina em idade fértil (15-49 anos).</v>
      </c>
      <c r="L10500" s="3" t="str">
        <f aca="false">L$8980</f>
        <v>Datasus e IBGE</v>
      </c>
      <c r="M10500" s="3" t="str">
        <f aca="false">M$8980</f>
        <v>Taxa de mortalidade por 100 mil mulheres</v>
      </c>
      <c r="N10500" s="5"/>
      <c r="O10500" s="3" t="n">
        <v>50.3598843011093</v>
      </c>
    </row>
    <row r="10501" customFormat="false" ht="15" hidden="false" customHeight="true" outlineLevel="0" collapsed="false">
      <c r="A10501" s="3" t="str">
        <f aca="false">A$8981</f>
        <v>Sustentabilidade Social</v>
      </c>
      <c r="B10501" s="3" t="str">
        <f aca="false">B$8981</f>
        <v>Mortalidade Precoce</v>
      </c>
      <c r="C10501" s="3" t="n">
        <f aca="false">C$8981</f>
        <v>-1</v>
      </c>
      <c r="D10501" s="3" t="s">
        <v>258</v>
      </c>
      <c r="E10501" s="3" t="n">
        <f aca="false">E$8981</f>
        <v>2017</v>
      </c>
      <c r="F10501" s="3" t="n">
        <f aca="false">F$8981</f>
        <v>2019</v>
      </c>
      <c r="G10501" s="3" t="n">
        <v>187.398777200563</v>
      </c>
      <c r="H10501" s="3" t="n">
        <f aca="false">H$8981</f>
        <v>0.071934057704847</v>
      </c>
      <c r="I10501" s="3" t="n">
        <f aca="false">I$8981</f>
        <v>0.122</v>
      </c>
      <c r="J10501" s="3" t="n">
        <f aca="false">J$8981</f>
        <v>0.00877595503999134</v>
      </c>
      <c r="K10501" s="3" t="str">
        <f aca="false">K$8981</f>
        <v>Mortalidade de Jovens (15-29 anos) por causas externas.</v>
      </c>
      <c r="L10501" s="3" t="str">
        <f aca="false">L$8981</f>
        <v>Datasus e IBGE</v>
      </c>
      <c r="M10501" s="3" t="str">
        <f aca="false">M$8981</f>
        <v>Taxa de Mortalidade por 100 mil jovens</v>
      </c>
      <c r="N10501" s="5"/>
      <c r="O10501" s="3" t="n">
        <v>0</v>
      </c>
    </row>
    <row r="10502" customFormat="false" ht="15" hidden="false" customHeight="true" outlineLevel="0" collapsed="false">
      <c r="A10502" s="3" t="str">
        <f aca="false">A$8982</f>
        <v>Sustentabilidade Social</v>
      </c>
      <c r="B10502" s="3" t="str">
        <f aca="false">B$8982</f>
        <v>Mortalidade na Infância</v>
      </c>
      <c r="C10502" s="3" t="n">
        <f aca="false">C$8982</f>
        <v>-1</v>
      </c>
      <c r="D10502" s="3" t="s">
        <v>258</v>
      </c>
      <c r="E10502" s="3" t="n">
        <f aca="false">E$8982</f>
        <v>2017</v>
      </c>
      <c r="F10502" s="3" t="n">
        <f aca="false">F$8982</f>
        <v>2019</v>
      </c>
      <c r="G10502" s="3" t="n">
        <v>14.3441306814533</v>
      </c>
      <c r="H10502" s="3" t="n">
        <f aca="false">H$8982</f>
        <v>0.0715526625290683</v>
      </c>
      <c r="I10502" s="3" t="n">
        <f aca="false">I$8982</f>
        <v>0.122</v>
      </c>
      <c r="J10502" s="3" t="n">
        <f aca="false">J$8982</f>
        <v>0.00872942482854633</v>
      </c>
      <c r="K10502" s="3" t="str">
        <f aca="false">K$8982</f>
        <v>Óbitos de menores de 5 anos por grupo de 1.000 nascidos vivos.</v>
      </c>
      <c r="L10502" s="3" t="str">
        <f aca="false">L$8982</f>
        <v>Datasus</v>
      </c>
      <c r="M10502" s="3" t="str">
        <f aca="false">M$8982</f>
        <v>Porcentagem %</v>
      </c>
      <c r="N10502" s="5"/>
      <c r="O10502" s="3" t="n">
        <v>70.9579864265015</v>
      </c>
    </row>
    <row r="10503" customFormat="false" ht="15" hidden="false" customHeight="true" outlineLevel="0" collapsed="false">
      <c r="A10503" s="3" t="str">
        <f aca="false">A$8983</f>
        <v>Sustentabilidade Social</v>
      </c>
      <c r="B10503" s="3" t="str">
        <f aca="false">B$8983</f>
        <v> Total</v>
      </c>
      <c r="C10503" s="3" t="n">
        <f aca="false">C$8983</f>
        <v>1</v>
      </c>
      <c r="D10503" s="3" t="s">
        <v>258</v>
      </c>
      <c r="E10503" s="3" t="n">
        <f aca="false">E$8983</f>
        <v>2019</v>
      </c>
      <c r="F10503" s="3" t="n">
        <f aca="false">F$8983</f>
        <v>2019</v>
      </c>
      <c r="G10503" s="3" t="n">
        <v>45.3564985638389</v>
      </c>
      <c r="H10503" s="3" t="n">
        <f aca="false">H$8983</f>
        <v>1</v>
      </c>
      <c r="I10503" s="3" t="n">
        <f aca="false">I$8983</f>
        <v>0.122</v>
      </c>
      <c r="J10503" s="3" t="n">
        <f aca="false">J$8983</f>
        <v>0.122</v>
      </c>
      <c r="K10503" s="3" t="str">
        <f aca="false">K$8983</f>
        <v>Nota obtida via normalização e ponderação de indicadores que variam de 0 a 100.</v>
      </c>
      <c r="L10503" s="3" t="str">
        <f aca="false">L$8983</f>
        <v>Tendências</v>
      </c>
      <c r="M10503" s="3" t="str">
        <f aca="false">M$8983</f>
        <v>Nota de 0 a 100</v>
      </c>
      <c r="N10503" s="5"/>
      <c r="O10503" s="3" t="n">
        <v>37.0554492808906</v>
      </c>
    </row>
    <row r="10504" customFormat="false" ht="15" hidden="false" customHeight="true" outlineLevel="0" collapsed="false">
      <c r="A10504" s="3" t="s">
        <v>238</v>
      </c>
      <c r="B10504" s="3" t="s">
        <v>25</v>
      </c>
      <c r="C10504" s="3" t="n">
        <v>1</v>
      </c>
      <c r="D10504" s="3" t="s">
        <v>258</v>
      </c>
      <c r="E10504" s="3" t="n">
        <v>2019</v>
      </c>
      <c r="F10504" s="3" t="n">
        <v>2019</v>
      </c>
      <c r="G10504" s="3" t="n">
        <v>46.990724404671</v>
      </c>
      <c r="H10504" s="3" t="n">
        <v>1</v>
      </c>
      <c r="I10504" s="3" t="n">
        <v>0.01</v>
      </c>
      <c r="J10504" s="3" t="n">
        <f aca="false">I10504*H10504</f>
        <v>0.01</v>
      </c>
      <c r="K10504" s="4" t="str">
        <f aca="false">K10424</f>
        <v>Nota obtida via normalização e ponderação de indicadores que variam de 0 a 100.</v>
      </c>
      <c r="L10504" s="3" t="str">
        <f aca="false">L10424</f>
        <v>Tendências</v>
      </c>
      <c r="M10504" s="3" t="str">
        <f aca="false">M$8984</f>
        <v>Nota de 0 a 100</v>
      </c>
      <c r="N10504" s="5"/>
      <c r="O10504" s="3" t="n">
        <v>29.2973641062364</v>
      </c>
    </row>
    <row r="10505" customFormat="false" ht="15" hidden="false" customHeight="true" outlineLevel="0" collapsed="false">
      <c r="A10505" s="3" t="str">
        <f aca="false">A$8905</f>
        <v>Sustentabilidade Ambiental</v>
      </c>
      <c r="B10505" s="3" t="str">
        <f aca="false">B$8905</f>
        <v>Emissões de CO2</v>
      </c>
      <c r="C10505" s="3" t="n">
        <f aca="false">C$8905</f>
        <v>-1</v>
      </c>
      <c r="D10505" s="3" t="s">
        <v>259</v>
      </c>
      <c r="E10505" s="3" t="n">
        <f aca="false">E$8905</f>
        <v>2017</v>
      </c>
      <c r="F10505" s="3" t="n">
        <f aca="false">F$8905</f>
        <v>2019</v>
      </c>
      <c r="G10505" s="3" t="n">
        <v>1877.82694244276</v>
      </c>
      <c r="H10505" s="3" t="n">
        <f aca="false">H$8905</f>
        <v>0.276509599416255</v>
      </c>
      <c r="I10505" s="3" t="n">
        <f aca="false">I$8905</f>
        <v>0.078</v>
      </c>
      <c r="J10505" s="3" t="n">
        <f aca="false">J$8905</f>
        <v>0.0215677487544679</v>
      </c>
      <c r="K10505" s="3" t="str">
        <f aca="false">K$8905</f>
        <v>CO2 emitido e derivado de remoção de unidades de conservação pelo PIB Total.</v>
      </c>
      <c r="L10505" s="3" t="str">
        <f aca="false">L$8905</f>
        <v>SEEG/OC e Tendências</v>
      </c>
      <c r="M10505" s="3" t="str">
        <f aca="false">M$8905</f>
        <v>Toneladas emitidas de CO2  por habitante</v>
      </c>
      <c r="N10505" s="5" t="str">
        <f aca="false">N$71</f>
        <v>A partir da publicação de 2019, ou seja, do dado de 2017, o denominador foi alterado de população para PIB total (o PIB utilizado para cálculo é estimado pela Tendências)</v>
      </c>
      <c r="O10505" s="3" t="n">
        <v>0</v>
      </c>
    </row>
    <row r="10506" customFormat="false" ht="15" hidden="false" customHeight="true" outlineLevel="0" collapsed="false">
      <c r="A10506" s="3" t="str">
        <f aca="false">A$8906</f>
        <v>Sustentabilidade Ambiental</v>
      </c>
      <c r="B10506" s="3" t="str">
        <f aca="false">B$8906</f>
        <v>Serviços Urbanos</v>
      </c>
      <c r="C10506" s="3" t="n">
        <f aca="false">C$8906</f>
        <v>1</v>
      </c>
      <c r="D10506" s="3" t="s">
        <v>259</v>
      </c>
      <c r="E10506" s="3" t="n">
        <f aca="false">E$8906</f>
        <v>2017</v>
      </c>
      <c r="F10506" s="3" t="n">
        <f aca="false">F$8906</f>
        <v>2019</v>
      </c>
      <c r="G10506" s="3" t="n">
        <v>0.229309582615731</v>
      </c>
      <c r="H10506" s="3" t="n">
        <f aca="false">H$8906</f>
        <v>0.112607049901131</v>
      </c>
      <c r="I10506" s="3" t="n">
        <f aca="false">I$8906</f>
        <v>0.078</v>
      </c>
      <c r="J10506" s="3" t="n">
        <f aca="false">J$8906</f>
        <v>0.00878334989228819</v>
      </c>
      <c r="K10506" s="3" t="str">
        <f aca="false">K$8906</f>
        <v>Oferta de serviços municipais para coleta de materiais especiais e limpeza urbana (Nota: 0-2 a partir da agregação dos dados municipais).</v>
      </c>
      <c r="L10506" s="3" t="str">
        <f aca="false">L$8906</f>
        <v>SNIS</v>
      </c>
      <c r="M10506" s="3" t="str">
        <f aca="false">M$8906</f>
        <v>Pontuação de 0 a 2</v>
      </c>
      <c r="N10506" s="5"/>
      <c r="O10506" s="3" t="n">
        <v>11.4654791307865</v>
      </c>
    </row>
    <row r="10507" customFormat="false" ht="15" hidden="false" customHeight="true" outlineLevel="0" collapsed="false">
      <c r="A10507" s="3" t="str">
        <f aca="false">A$8907</f>
        <v>Sustentabilidade Ambiental</v>
      </c>
      <c r="B10507" s="3" t="str">
        <f aca="false">B$8907</f>
        <v>Destinação do Lixo</v>
      </c>
      <c r="C10507" s="3" t="n">
        <f aca="false">C$8907</f>
        <v>1</v>
      </c>
      <c r="D10507" s="3" t="s">
        <v>259</v>
      </c>
      <c r="E10507" s="3" t="n">
        <f aca="false">E$8907</f>
        <v>2017</v>
      </c>
      <c r="F10507" s="3" t="n">
        <f aca="false">F$8907</f>
        <v>2019</v>
      </c>
      <c r="G10507" s="3" t="n">
        <v>0.274095869397834</v>
      </c>
      <c r="H10507" s="3" t="n">
        <f aca="false">H$8907</f>
        <v>0.144272511161853</v>
      </c>
      <c r="I10507" s="3" t="n">
        <f aca="false">I$8907</f>
        <v>0.078</v>
      </c>
      <c r="J10507" s="3" t="n">
        <f aca="false">J$8907</f>
        <v>0.0112532558706245</v>
      </c>
      <c r="K10507" s="3" t="str">
        <f aca="false">K$8907</f>
        <v>Destinação adequada para o tipo de resíduo sólido e qualidade das unidades de destino em solo.</v>
      </c>
      <c r="L10507" s="3" t="str">
        <f aca="false">L$8907</f>
        <v>SNIS</v>
      </c>
      <c r="M10507" s="3" t="str">
        <f aca="false">M$8907</f>
        <v>Pontuação de 0 a 1</v>
      </c>
      <c r="N10507" s="5"/>
      <c r="O10507" s="3" t="n">
        <v>33.9965544594837</v>
      </c>
    </row>
    <row r="10508" customFormat="false" ht="15" hidden="false" customHeight="true" outlineLevel="0" collapsed="false">
      <c r="A10508" s="3" t="str">
        <f aca="false">A$8908</f>
        <v>Sustentabilidade Ambiental</v>
      </c>
      <c r="B10508" s="3" t="str">
        <f aca="false">B$8908</f>
        <v>Tratamento de Esgoto</v>
      </c>
      <c r="C10508" s="3" t="n">
        <f aca="false">C$8908</f>
        <v>1</v>
      </c>
      <c r="D10508" s="3" t="s">
        <v>259</v>
      </c>
      <c r="E10508" s="3" t="n">
        <f aca="false">E$8908</f>
        <v>2017</v>
      </c>
      <c r="F10508" s="3" t="n">
        <f aca="false">F$8908</f>
        <v>2019</v>
      </c>
      <c r="G10508" s="3" t="n">
        <v>3.67954095396951</v>
      </c>
      <c r="H10508" s="3" t="n">
        <f aca="false">H$8908</f>
        <v>0.274026242219037</v>
      </c>
      <c r="I10508" s="3" t="n">
        <f aca="false">I$8908</f>
        <v>0.078</v>
      </c>
      <c r="J10508" s="3" t="n">
        <f aca="false">J$8908</f>
        <v>0.0213740468930849</v>
      </c>
      <c r="K10508" s="3" t="str">
        <f aca="false">K$8908</f>
        <v>Parcela de esgoto tratado do total de água consumida multiplicado pela proporção de domicílios com acesso à agua encanada proveniente de rede geral de distribuição no estado.</v>
      </c>
      <c r="L10508" s="3" t="str">
        <f aca="false">L$8908</f>
        <v>SNIS e IBGE</v>
      </c>
      <c r="M10508" s="3" t="str">
        <f aca="false">M$8908</f>
        <v>Porcentagem %</v>
      </c>
      <c r="N105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508" s="3" t="n">
        <v>0.784814641715376</v>
      </c>
    </row>
    <row r="10509" customFormat="false" ht="15" hidden="false" customHeight="true" outlineLevel="0" collapsed="false">
      <c r="A10509" s="3" t="str">
        <f aca="false">A$8909</f>
        <v>Sustentabilidade Ambiental</v>
      </c>
      <c r="B10509" s="3" t="str">
        <f aca="false">B$8909</f>
        <v>Perda de Água</v>
      </c>
      <c r="C10509" s="3" t="n">
        <f aca="false">C$8909</f>
        <v>-1</v>
      </c>
      <c r="D10509" s="3" t="s">
        <v>259</v>
      </c>
      <c r="E10509" s="3" t="n">
        <f aca="false">E$8909</f>
        <v>2017</v>
      </c>
      <c r="F10509" s="3" t="n">
        <f aca="false">F$8909</f>
        <v>2019</v>
      </c>
      <c r="G10509" s="3" t="n">
        <v>55.75</v>
      </c>
      <c r="H10509" s="3" t="n">
        <f aca="false">H$8909</f>
        <v>0.192584597301725</v>
      </c>
      <c r="I10509" s="3" t="n">
        <f aca="false">I$8909</f>
        <v>0.078</v>
      </c>
      <c r="J10509" s="3" t="n">
        <f aca="false">J$8909</f>
        <v>0.0150215985895346</v>
      </c>
      <c r="K10509" s="3" t="str">
        <f aca="false">K$8909</f>
        <v>Índice de perdas na distribuição de água.</v>
      </c>
      <c r="L10509" s="3" t="str">
        <f aca="false">L$8909</f>
        <v>SNIS</v>
      </c>
      <c r="M10509" s="3" t="str">
        <f aca="false">M$8909</f>
        <v>Porcentagem %</v>
      </c>
      <c r="N10509" s="5"/>
      <c r="O10509" s="3" t="n">
        <v>40.0163331972234</v>
      </c>
    </row>
    <row r="10510" customFormat="false" ht="15" hidden="false" customHeight="true" outlineLevel="0" collapsed="false">
      <c r="A10510" s="3" t="str">
        <f aca="false">A$8910</f>
        <v>Sustentabilidade Ambiental</v>
      </c>
      <c r="B10510" s="3" t="str">
        <f aca="false">B$8910</f>
        <v> Total</v>
      </c>
      <c r="C10510" s="3" t="n">
        <f aca="false">C$8910</f>
        <v>1</v>
      </c>
      <c r="D10510" s="3" t="s">
        <v>259</v>
      </c>
      <c r="E10510" s="3" t="n">
        <f aca="false">E$8910</f>
        <v>2019</v>
      </c>
      <c r="F10510" s="3" t="n">
        <f aca="false">F$8910</f>
        <v>2019</v>
      </c>
      <c r="G10510" s="3" t="n">
        <v>14.1174512847279</v>
      </c>
      <c r="H10510" s="3" t="n">
        <f aca="false">H$8910</f>
        <v>1</v>
      </c>
      <c r="I10510" s="3" t="n">
        <f aca="false">I$8910</f>
        <v>0.078</v>
      </c>
      <c r="J10510" s="3" t="n">
        <f aca="false">J$8910</f>
        <v>0.078</v>
      </c>
      <c r="K10510" s="3" t="str">
        <f aca="false">K$8910</f>
        <v>Nota obtida via normalização e ponderação de indicadores que variam de 0 a 100.</v>
      </c>
      <c r="L10510" s="3" t="str">
        <f aca="false">L$8910</f>
        <v>Tendências</v>
      </c>
      <c r="M10510" s="3" t="str">
        <f aca="false">M$8910</f>
        <v>Nota de 0 a 100</v>
      </c>
      <c r="N10510" s="5"/>
      <c r="O10510" s="3" t="n">
        <v>0</v>
      </c>
    </row>
    <row r="10511" customFormat="false" ht="15" hidden="false" customHeight="true" outlineLevel="0" collapsed="false">
      <c r="A10511" s="3" t="str">
        <f aca="false">A$8911</f>
        <v>Capital Humano</v>
      </c>
      <c r="B10511" s="3" t="str">
        <f aca="false">B$8911</f>
        <v>Custo de Mão de Obra</v>
      </c>
      <c r="C10511" s="3" t="n">
        <f aca="false">C$8911</f>
        <v>-1</v>
      </c>
      <c r="D10511" s="3" t="s">
        <v>259</v>
      </c>
      <c r="E10511" s="3" t="n">
        <f aca="false">E$8911</f>
        <v>2018</v>
      </c>
      <c r="F10511" s="3" t="n">
        <f aca="false">F$8911</f>
        <v>2019</v>
      </c>
      <c r="G10511" s="3" t="n">
        <v>1942.25</v>
      </c>
      <c r="H10511" s="3" t="n">
        <f aca="false">H$8911</f>
        <v>0.420151030851755</v>
      </c>
      <c r="I10511" s="3" t="n">
        <f aca="false">I$8911</f>
        <v>0.082</v>
      </c>
      <c r="J10511" s="3" t="n">
        <f aca="false">J$8911</f>
        <v>0.0344523845298439</v>
      </c>
      <c r="K10511" s="3" t="str">
        <f aca="false">K$8911</f>
        <v>Rendimento médio nominal de todos os trabalhos, habitualmente recebido por mês, pelas pessoas de 14 anos ou mais de idade, ocupadas na semana de referência, com rendimento de trabalho.</v>
      </c>
      <c r="L10511" s="3" t="str">
        <f aca="false">L$8911</f>
        <v>IBGE</v>
      </c>
      <c r="M10511" s="3" t="str">
        <f aca="false">M$8911</f>
        <v>Reais (R$)</v>
      </c>
      <c r="N10511" s="3" t="str">
        <f aca="false">N$17</f>
        <v>A partir da publicação de 2016, ou seja, do dado de 2015, passou a ser usado o rendimento médio nominal de todos os trabalhos, antes disso se usava o rendimento médio real do trabalho principal</v>
      </c>
      <c r="O10511" s="3" t="n">
        <v>76.3992098579626</v>
      </c>
    </row>
    <row r="10512" customFormat="false" ht="15" hidden="false" customHeight="true" outlineLevel="0" collapsed="false">
      <c r="A10512" s="3" t="str">
        <f aca="false">A$8912</f>
        <v>Capital Humano</v>
      </c>
      <c r="B10512" s="3" t="str">
        <f aca="false">B$8912</f>
        <v>PEA com Ensino Superior</v>
      </c>
      <c r="C10512" s="3" t="n">
        <f aca="false">C$8912</f>
        <v>1</v>
      </c>
      <c r="D10512" s="3" t="s">
        <v>259</v>
      </c>
      <c r="E10512" s="3" t="n">
        <f aca="false">E$8912</f>
        <v>2018</v>
      </c>
      <c r="F10512" s="3" t="n">
        <f aca="false">F$8912</f>
        <v>2019</v>
      </c>
      <c r="G10512" s="3" t="n">
        <v>15.9985025386649</v>
      </c>
      <c r="H10512" s="3" t="n">
        <f aca="false">H$8912</f>
        <v>0.161410047971922</v>
      </c>
      <c r="I10512" s="3" t="n">
        <f aca="false">I$8912</f>
        <v>0.082</v>
      </c>
      <c r="J10512" s="3" t="n">
        <f aca="false">J$8912</f>
        <v>0.0132356239336976</v>
      </c>
      <c r="K10512" s="3" t="str">
        <f aca="false">K$8912</f>
        <v>A quantificação dos anos de estudo é feita apenas para a PEA, desconsiderando o nível de educação do restante da população. Desse modo, obtemos a proporção da PEA que têm ensino superior completo.</v>
      </c>
      <c r="L10512" s="3" t="str">
        <f aca="false">L$8912</f>
        <v>IBGE</v>
      </c>
      <c r="M10512" s="3" t="str">
        <f aca="false">M$8912</f>
        <v>Porcentagem %</v>
      </c>
      <c r="N10512" s="5"/>
      <c r="O10512" s="3" t="n">
        <v>14.2694503062379</v>
      </c>
    </row>
    <row r="10513" customFormat="false" ht="15" hidden="false" customHeight="true" outlineLevel="0" collapsed="false">
      <c r="A10513" s="3" t="str">
        <f aca="false">A$8913</f>
        <v>Capital Humano</v>
      </c>
      <c r="B10513" s="3" t="str">
        <f aca="false">B$8913</f>
        <v>Produtividade do Trabalho</v>
      </c>
      <c r="C10513" s="3" t="n">
        <f aca="false">C$8913</f>
        <v>1</v>
      </c>
      <c r="D10513" s="3" t="s">
        <v>259</v>
      </c>
      <c r="E10513" s="3" t="n">
        <f aca="false">E$8913</f>
        <v>2018</v>
      </c>
      <c r="F10513" s="3" t="n">
        <f aca="false">F$8913</f>
        <v>2019</v>
      </c>
      <c r="G10513" s="3" t="n">
        <v>55.3260791674129</v>
      </c>
      <c r="H10513" s="3" t="n">
        <f aca="false">H$8913</f>
        <v>0.253033252621177</v>
      </c>
      <c r="I10513" s="3" t="n">
        <f aca="false">I$8913</f>
        <v>0.082</v>
      </c>
      <c r="J10513" s="3" t="n">
        <f aca="false">J$8913</f>
        <v>0.0207487267149365</v>
      </c>
      <c r="K10513" s="3" t="str">
        <f aca="false">K$8913</f>
        <v>PIB pelo total de pessoas ocupadas no período.</v>
      </c>
      <c r="L10513" s="3" t="str">
        <f aca="false">L$8913</f>
        <v>IBGE e Tendências</v>
      </c>
      <c r="M10513" s="3" t="str">
        <f aca="false">M$8913</f>
        <v>Mil Reais (R$) por habitante</v>
      </c>
      <c r="N10513" s="5" t="str">
        <f aca="false">N$19</f>
        <v>O PIB utilizado para cálculo é estimado pela Tendências</v>
      </c>
      <c r="O10513" s="3" t="n">
        <v>12.7593188878222</v>
      </c>
    </row>
    <row r="10514" customFormat="false" ht="15" hidden="false" customHeight="true" outlineLevel="0" collapsed="false">
      <c r="A10514" s="3" t="str">
        <f aca="false">A$8914</f>
        <v>Capital Humano</v>
      </c>
      <c r="B10514" s="3" t="str">
        <f aca="false">B$8914</f>
        <v>Qualificação dos Trabalhadores</v>
      </c>
      <c r="C10514" s="3" t="n">
        <f aca="false">C$8914</f>
        <v>1</v>
      </c>
      <c r="D10514" s="3" t="s">
        <v>259</v>
      </c>
      <c r="E10514" s="3" t="n">
        <f aca="false">E$8914</f>
        <v>2018</v>
      </c>
      <c r="F10514" s="3" t="n">
        <f aca="false">F$8914</f>
        <v>2019</v>
      </c>
      <c r="G10514" s="3" t="n">
        <v>9.7581705</v>
      </c>
      <c r="H10514" s="3" t="n">
        <f aca="false">H$8914</f>
        <v>0.165405668555146</v>
      </c>
      <c r="I10514" s="3" t="n">
        <f aca="false">I$8914</f>
        <v>0.082</v>
      </c>
      <c r="J10514" s="3" t="n">
        <f aca="false">J$8914</f>
        <v>0.013563264821522</v>
      </c>
      <c r="K10514" s="3" t="str">
        <f aca="false">K$8914</f>
        <v>Anos de estudos da população economicamente ativa (acima de 14 anos de idade).</v>
      </c>
      <c r="L10514" s="3" t="str">
        <f aca="false">L$8914</f>
        <v>IBGE</v>
      </c>
      <c r="M10514" s="3" t="str">
        <f aca="false">M$8914</f>
        <v>Anos</v>
      </c>
      <c r="N10514" s="5"/>
      <c r="O10514" s="3" t="n">
        <v>13.1799758012423</v>
      </c>
    </row>
    <row r="10515" customFormat="false" ht="15" hidden="false" customHeight="true" outlineLevel="0" collapsed="false">
      <c r="A10515" s="3" t="str">
        <f aca="false">A$8915</f>
        <v>Capital Humano</v>
      </c>
      <c r="B10515" s="3" t="str">
        <f aca="false">B$8915</f>
        <v> Total</v>
      </c>
      <c r="C10515" s="3" t="n">
        <f aca="false">C$8915</f>
        <v>1</v>
      </c>
      <c r="D10515" s="3" t="s">
        <v>259</v>
      </c>
      <c r="E10515" s="3" t="n">
        <f aca="false">E$8915</f>
        <v>2019</v>
      </c>
      <c r="F10515" s="3" t="n">
        <f aca="false">F$8915</f>
        <v>2019</v>
      </c>
      <c r="G10515" s="3" t="n">
        <v>39.811014104907</v>
      </c>
      <c r="H10515" s="3" t="n">
        <f aca="false">H$8915</f>
        <v>1</v>
      </c>
      <c r="I10515" s="3" t="n">
        <f aca="false">I$8915</f>
        <v>0.082</v>
      </c>
      <c r="J10515" s="3" t="n">
        <f aca="false">J$8915</f>
        <v>0.082</v>
      </c>
      <c r="K10515" s="3" t="str">
        <f aca="false">K$8915</f>
        <v>Nota obtida via normalização e ponderação de indicadores que variam de 0 a 100.</v>
      </c>
      <c r="L10515" s="3" t="str">
        <f aca="false">L$8915</f>
        <v>Tendências</v>
      </c>
      <c r="M10515" s="3" t="str">
        <f aca="false">M$8915</f>
        <v>Nota de 0 a 100</v>
      </c>
      <c r="N10515" s="5"/>
      <c r="O10515" s="3" t="n">
        <v>0</v>
      </c>
    </row>
    <row r="10516" customFormat="false" ht="15" hidden="false" customHeight="true" outlineLevel="0" collapsed="false">
      <c r="A10516" s="3" t="str">
        <f aca="false">A$8916</f>
        <v>Educação</v>
      </c>
      <c r="B10516" s="3" t="str">
        <f aca="false">B$8916</f>
        <v>Avaliação da Educação</v>
      </c>
      <c r="C10516" s="3" t="n">
        <f aca="false">C$8916</f>
        <v>1</v>
      </c>
      <c r="D10516" s="3" t="s">
        <v>259</v>
      </c>
      <c r="E10516" s="3" t="n">
        <f aca="false">E$8916</f>
        <v>2019</v>
      </c>
      <c r="F10516" s="3" t="n">
        <f aca="false">F$8916</f>
        <v>2019</v>
      </c>
      <c r="G10516" s="3" t="n">
        <v>0</v>
      </c>
      <c r="H10516" s="3" t="n">
        <f aca="false">H$8916</f>
        <v>0.0548496147284625</v>
      </c>
      <c r="I10516" s="3" t="n">
        <f aca="false">I$8916</f>
        <v>0.113</v>
      </c>
      <c r="J10516" s="3" t="n">
        <f aca="false">J$8916</f>
        <v>0.00619800646431626</v>
      </c>
      <c r="K10516" s="3" t="str">
        <f aca="false">K$8916</f>
        <v>Status dos programas estaduais de avaliação da educação básica.</v>
      </c>
      <c r="L10516" s="3" t="str">
        <f aca="false">L$8916</f>
        <v>Secretarias Estaduais de Educação</v>
      </c>
      <c r="M10516" s="3" t="str">
        <f aca="false">M$8916</f>
        <v>Pontuação de 0 a 100</v>
      </c>
      <c r="N105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516" s="3" t="n">
        <v>0</v>
      </c>
    </row>
    <row r="10517" customFormat="false" ht="15" hidden="false" customHeight="true" outlineLevel="0" collapsed="false">
      <c r="A10517" s="3" t="str">
        <f aca="false">A$8917</f>
        <v>Educação</v>
      </c>
      <c r="B10517" s="3" t="str">
        <f aca="false">B$8917</f>
        <v>IDEB</v>
      </c>
      <c r="C10517" s="3" t="n">
        <f aca="false">C$8917</f>
        <v>1</v>
      </c>
      <c r="D10517" s="3" t="s">
        <v>259</v>
      </c>
      <c r="E10517" s="3" t="n">
        <f aca="false">E$8917</f>
        <v>2017</v>
      </c>
      <c r="F10517" s="3" t="n">
        <f aca="false">F$8917</f>
        <v>2019</v>
      </c>
      <c r="G10517" s="3" t="n">
        <v>5.16343382452346</v>
      </c>
      <c r="H10517" s="3" t="n">
        <f aca="false">H$8917</f>
        <v>0.0808886176378408</v>
      </c>
      <c r="I10517" s="3" t="n">
        <f aca="false">I$8917</f>
        <v>0.113</v>
      </c>
      <c r="J10517" s="3" t="n">
        <f aca="false">J$8917</f>
        <v>0.00914041379307601</v>
      </c>
      <c r="K10517" s="3" t="str">
        <f aca="false">K$8917</f>
        <v>Qualidade da educação básica do Brasil, considera fluxo escolar e média de desempenhos nas avaliações de toda a rede de ensino.</v>
      </c>
      <c r="L10517" s="3" t="str">
        <f aca="false">L$8917</f>
        <v>INEP</v>
      </c>
      <c r="M10517" s="3" t="str">
        <f aca="false">M$8917</f>
        <v>Pontuação de  a 10</v>
      </c>
      <c r="N10517" s="5"/>
      <c r="O10517" s="3" t="n">
        <v>73.0700986213596</v>
      </c>
    </row>
    <row r="10518" customFormat="false" ht="15" hidden="false" customHeight="true" outlineLevel="0" collapsed="false">
      <c r="A10518" s="3" t="str">
        <f aca="false">A$8918</f>
        <v>Educação</v>
      </c>
      <c r="B10518" s="3" t="str">
        <f aca="false">B$8918</f>
        <v>ENEM</v>
      </c>
      <c r="C10518" s="3" t="n">
        <f aca="false">C$8918</f>
        <v>1</v>
      </c>
      <c r="D10518" s="3" t="s">
        <v>259</v>
      </c>
      <c r="E10518" s="3" t="n">
        <f aca="false">E$8918</f>
        <v>2018</v>
      </c>
      <c r="F10518" s="3" t="n">
        <f aca="false">F$8918</f>
        <v>2019</v>
      </c>
      <c r="G10518" s="3" t="n">
        <v>499.038348</v>
      </c>
      <c r="H10518" s="3" t="n">
        <f aca="false">H$8918</f>
        <v>0.0819526505815132</v>
      </c>
      <c r="I10518" s="3" t="n">
        <f aca="false">I$8918</f>
        <v>0.113</v>
      </c>
      <c r="J10518" s="3" t="n">
        <f aca="false">J$8918</f>
        <v>0.009260649515711</v>
      </c>
      <c r="K10518" s="3" t="str">
        <f aca="false">K$8918</f>
        <v>Desempenho dos alunos do Ensino Médio para acesso ao Ensino Superior e a programas de financiamento em instituições privadas.</v>
      </c>
      <c r="L10518" s="3" t="str">
        <f aca="false">L$8918</f>
        <v>INEP</v>
      </c>
      <c r="M10518" s="3" t="str">
        <f aca="false">M$8918</f>
        <v>Pontuação de 0 a 1000</v>
      </c>
      <c r="N10518" s="5"/>
      <c r="O10518" s="3" t="n">
        <v>8.60545658948059</v>
      </c>
    </row>
    <row r="10519" customFormat="false" ht="15" hidden="false" customHeight="true" outlineLevel="0" collapsed="false">
      <c r="A10519" s="3" t="str">
        <f aca="false">A$8919</f>
        <v>Educação</v>
      </c>
      <c r="B10519" s="3" t="str">
        <f aca="false">B$8919</f>
        <v>PISA</v>
      </c>
      <c r="C10519" s="3" t="n">
        <f aca="false">C$8919</f>
        <v>1</v>
      </c>
      <c r="D10519" s="3" t="s">
        <v>259</v>
      </c>
      <c r="E10519" s="3" t="n">
        <f aca="false">E$8919</f>
        <v>2015</v>
      </c>
      <c r="F10519" s="3" t="n">
        <f aca="false">F$8919</f>
        <v>2019</v>
      </c>
      <c r="G10519" s="3" t="n">
        <v>381.333333333333</v>
      </c>
      <c r="H10519" s="3" t="n">
        <f aca="false">H$8919</f>
        <v>0.090284857667192</v>
      </c>
      <c r="I10519" s="3" t="n">
        <f aca="false">I$8919</f>
        <v>0.113</v>
      </c>
      <c r="J10519" s="3" t="n">
        <f aca="false">J$8919</f>
        <v>0.0102021889163927</v>
      </c>
      <c r="K10519" s="3" t="str">
        <f aca="false">K$8919</f>
        <v>Desempenho dos estudantes na faixa dos 15 anos no Programa internacional de avaliação dos estudantes.</v>
      </c>
      <c r="L10519" s="3" t="str">
        <f aca="false">L$8919</f>
        <v>PISA</v>
      </c>
      <c r="M10519" s="3" t="str">
        <f aca="false">M$8919</f>
        <v>Pontuação de 0 1000</v>
      </c>
      <c r="N10519" s="5"/>
      <c r="O10519" s="3" t="n">
        <v>37.7272727272719</v>
      </c>
    </row>
    <row r="10520" customFormat="false" ht="15" hidden="false" customHeight="true" outlineLevel="0" collapsed="false">
      <c r="A10520" s="3" t="str">
        <f aca="false">A$8920</f>
        <v>Educação</v>
      </c>
      <c r="B10520" s="3" t="str">
        <f aca="false">B$8920</f>
        <v>Índice de Oportunidade da Educação</v>
      </c>
      <c r="C10520" s="3" t="n">
        <f aca="false">C$8920</f>
        <v>1</v>
      </c>
      <c r="D10520" s="3" t="s">
        <v>259</v>
      </c>
      <c r="E10520" s="3" t="n">
        <f aca="false">E$8920</f>
        <v>2019</v>
      </c>
      <c r="F10520" s="3" t="n">
        <f aca="false">F$8920</f>
        <v>2019</v>
      </c>
      <c r="G10520" s="3" t="n">
        <v>4.827503</v>
      </c>
      <c r="H10520" s="3" t="n">
        <f aca="false">H$8920</f>
        <v>0.234735317913053</v>
      </c>
      <c r="I10520" s="3" t="n">
        <f aca="false">I$8920</f>
        <v>0.113</v>
      </c>
      <c r="J10520" s="3" t="n">
        <f aca="false">J$8920</f>
        <v>0.026525090924175</v>
      </c>
      <c r="K10520" s="3" t="str">
        <f aca="false">K$8920</f>
        <v>Mede a qualidade das oportunidades educacionais oferecidas por municípios e estados.</v>
      </c>
      <c r="L10520" s="3" t="str">
        <f aca="false">L$8920</f>
        <v>Comunidade Educativa CEDAC</v>
      </c>
      <c r="M10520" s="3" t="str">
        <f aca="false">M$8920</f>
        <v>Pontuação de 0 a 10</v>
      </c>
      <c r="N10520" s="5"/>
      <c r="O10520" s="3" t="n">
        <v>58.1533829041972</v>
      </c>
    </row>
    <row r="10521" customFormat="false" ht="15" hidden="false" customHeight="true" outlineLevel="0" collapsed="false">
      <c r="A10521" s="3" t="str">
        <f aca="false">A$8921</f>
        <v>Educação</v>
      </c>
      <c r="B10521" s="3" t="str">
        <f aca="false">B$8921</f>
        <v>Taxa de Frequência Líquida do Ensino Fundamental</v>
      </c>
      <c r="C10521" s="3" t="n">
        <f aca="false">C$8921</f>
        <v>1</v>
      </c>
      <c r="D10521" s="3" t="s">
        <v>259</v>
      </c>
      <c r="E10521" s="3" t="n">
        <f aca="false">E$8921</f>
        <v>2018</v>
      </c>
      <c r="F10521" s="3" t="n">
        <f aca="false">F$8921</f>
        <v>2019</v>
      </c>
      <c r="G10521" s="3" t="n">
        <v>98.6</v>
      </c>
      <c r="H10521" s="3" t="n">
        <f aca="false">H$8921</f>
        <v>0.11997391492894</v>
      </c>
      <c r="I10521" s="3" t="n">
        <f aca="false">I$8921</f>
        <v>0.113</v>
      </c>
      <c r="J10521" s="3" t="n">
        <f aca="false">J$8921</f>
        <v>0.0135570523869702</v>
      </c>
      <c r="K10521" s="3" t="str">
        <f aca="false">K$8921</f>
        <v>Razão entre o número de pessoas na faixa etária de 6 a 14 anos frequentando o Ensino Fundamental.</v>
      </c>
      <c r="L10521" s="3" t="str">
        <f aca="false">L$8921</f>
        <v>IBGE</v>
      </c>
      <c r="M10521" s="3" t="str">
        <f aca="false">M$8921</f>
        <v>Porcentagem %</v>
      </c>
      <c r="N10521" s="5" t="str">
        <f aca="false">N$4396</f>
        <v>A partir da edição de 2017, ou seja, do dado de 2015, o indicador Taxa de abandono do ensino fundamental foi substituído pelo Taxa de frequência líquida do ensino fundamental</v>
      </c>
      <c r="O10521" s="3" t="n">
        <v>100</v>
      </c>
    </row>
    <row r="10522" customFormat="false" ht="15" hidden="false" customHeight="true" outlineLevel="0" collapsed="false">
      <c r="A10522" s="3" t="str">
        <f aca="false">A$8922</f>
        <v>Educação</v>
      </c>
      <c r="B10522" s="3" t="str">
        <f aca="false">B$8922</f>
        <v>Taxa de frequência líquida do ensino médio</v>
      </c>
      <c r="C10522" s="3" t="n">
        <f aca="false">C$8922</f>
        <v>1</v>
      </c>
      <c r="D10522" s="3" t="s">
        <v>259</v>
      </c>
      <c r="E10522" s="3" t="n">
        <f aca="false">E$8922</f>
        <v>2018</v>
      </c>
      <c r="F10522" s="3" t="n">
        <f aca="false">F$8922</f>
        <v>2019</v>
      </c>
      <c r="G10522" s="3" t="n">
        <v>66.4</v>
      </c>
      <c r="H10522" s="3" t="n">
        <f aca="false">H$8922</f>
        <v>0.142964739746</v>
      </c>
      <c r="I10522" s="3" t="n">
        <f aca="false">I$8922</f>
        <v>0.113</v>
      </c>
      <c r="J10522" s="3" t="n">
        <f aca="false">J$8922</f>
        <v>0.016155015591298</v>
      </c>
      <c r="K10522" s="3" t="str">
        <f aca="false">K$8922</f>
        <v>Razão entre o número de pessoas na faixa etária de 15 a 17 anos frequentando o Ensino Médio.</v>
      </c>
      <c r="L10522" s="3" t="str">
        <f aca="false">L$8922</f>
        <v>IBGE</v>
      </c>
      <c r="M10522" s="3" t="str">
        <f aca="false">M$8922</f>
        <v>Porcentagem %</v>
      </c>
      <c r="N10522" s="5" t="str">
        <f aca="false">N$4397</f>
        <v>A partir da edição de 2017, ou seja, do dado de 2015, o indicador Taxa de abandono do ensino médio foi substituído pelo Taxa de frequência líquida do ensino médio</v>
      </c>
      <c r="O10522" s="3" t="n">
        <v>51.827242524917</v>
      </c>
    </row>
    <row r="10523" customFormat="false" ht="15" hidden="false" customHeight="true" outlineLevel="0" collapsed="false">
      <c r="A10523" s="3" t="str">
        <f aca="false">A$8923</f>
        <v>Educação</v>
      </c>
      <c r="B10523" s="3" t="str">
        <f aca="false">B$8923</f>
        <v>Taxa de Atendimento do Ensino Infantil</v>
      </c>
      <c r="C10523" s="3" t="n">
        <f aca="false">C$8923</f>
        <v>1</v>
      </c>
      <c r="D10523" s="3" t="s">
        <v>259</v>
      </c>
      <c r="E10523" s="3" t="n">
        <f aca="false">E$8923</f>
        <v>2018</v>
      </c>
      <c r="F10523" s="3" t="n">
        <f aca="false">F$8923</f>
        <v>2019</v>
      </c>
      <c r="G10523" s="3" t="n">
        <v>38.1225520344415</v>
      </c>
      <c r="H10523" s="3" t="n">
        <f aca="false">H$8923</f>
        <v>0.194350286796999</v>
      </c>
      <c r="I10523" s="3" t="n">
        <f aca="false">I$8923</f>
        <v>0.113</v>
      </c>
      <c r="J10523" s="3" t="n">
        <f aca="false">J$8923</f>
        <v>0.0219615824080609</v>
      </c>
      <c r="K10523" s="3" t="str">
        <f aca="false">K$8923</f>
        <v>Proporção de crianças na faixa etária de 0 e 5 anos frequentando a creche/escola. </v>
      </c>
      <c r="L10523" s="3" t="str">
        <f aca="false">L$8923</f>
        <v>IBGE</v>
      </c>
      <c r="M10523" s="3" t="str">
        <f aca="false">M$8923</f>
        <v>Porcentagem %</v>
      </c>
      <c r="N10523" s="5"/>
      <c r="O10523" s="3" t="n">
        <v>27.5415790849927</v>
      </c>
    </row>
    <row r="10524" customFormat="false" ht="15" hidden="false" customHeight="true" outlineLevel="0" collapsed="false">
      <c r="A10524" s="3" t="str">
        <f aca="false">A$8924</f>
        <v>Educação</v>
      </c>
      <c r="B10524" s="3" t="str">
        <f aca="false">B$8924</f>
        <v> Total</v>
      </c>
      <c r="C10524" s="3" t="n">
        <f aca="false">C$8924</f>
        <v>1</v>
      </c>
      <c r="D10524" s="3" t="s">
        <v>259</v>
      </c>
      <c r="E10524" s="3" t="n">
        <f aca="false">E$8924</f>
        <v>2019</v>
      </c>
      <c r="F10524" s="3" t="n">
        <f aca="false">F$8924</f>
        <v>2019</v>
      </c>
      <c r="G10524" s="3" t="n">
        <v>48.432207043436</v>
      </c>
      <c r="H10524" s="3" t="n">
        <f aca="false">H$8924</f>
        <v>1</v>
      </c>
      <c r="I10524" s="3" t="n">
        <f aca="false">I$8924</f>
        <v>0.113</v>
      </c>
      <c r="J10524" s="3" t="n">
        <f aca="false">J$8924</f>
        <v>0.113</v>
      </c>
      <c r="K10524" s="3" t="str">
        <f aca="false">K$8924</f>
        <v>Nota obtida via normalização e ponderação de indicadores que variam de 0 a 100.</v>
      </c>
      <c r="L10524" s="3" t="str">
        <f aca="false">L$8924</f>
        <v>Tendências</v>
      </c>
      <c r="M10524" s="3" t="str">
        <f aca="false">M$8924</f>
        <v>Nota de 0 a 100</v>
      </c>
      <c r="N10524" s="5"/>
      <c r="O10524" s="3" t="n">
        <v>40.2466936460514</v>
      </c>
    </row>
    <row r="10525" customFormat="false" ht="15" hidden="false" customHeight="true" outlineLevel="0" collapsed="false">
      <c r="A10525" s="3" t="str">
        <f aca="false">A$8925</f>
        <v>Eficiência da Máquina Pública</v>
      </c>
      <c r="B10525" s="3" t="str">
        <f aca="false">B$8925</f>
        <v>Eficiência do Judiciário</v>
      </c>
      <c r="C10525" s="3" t="n">
        <f aca="false">C$8925</f>
        <v>-1</v>
      </c>
      <c r="D10525" s="3" t="s">
        <v>259</v>
      </c>
      <c r="E10525" s="3" t="n">
        <f aca="false">E$8925</f>
        <v>2017</v>
      </c>
      <c r="F10525" s="3" t="n">
        <f aca="false">F$8925</f>
        <v>2019</v>
      </c>
      <c r="G10525" s="3" t="n">
        <v>64.9463579474812</v>
      </c>
      <c r="H10525" s="3" t="n">
        <f aca="false">H$8925</f>
        <v>0.194457604513834</v>
      </c>
      <c r="I10525" s="3" t="n">
        <f aca="false">I$8925</f>
        <v>0.079</v>
      </c>
      <c r="J10525" s="3" t="n">
        <f aca="false">J$8925</f>
        <v>0.0153621507565929</v>
      </c>
      <c r="K10525" s="3" t="str">
        <f aca="false">K$8925</f>
        <v>Taxa de congestionamento = 1 - (processos baixados)/(casos novos + casos pendentes)</v>
      </c>
      <c r="L10525" s="3" t="str">
        <f aca="false">L$8925</f>
        <v>CNJ</v>
      </c>
      <c r="M10525" s="3" t="str">
        <f aca="false">M$8925</f>
        <v>Porcentagem %</v>
      </c>
      <c r="N105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525" s="3" t="n">
        <v>51.9619314377889</v>
      </c>
    </row>
    <row r="10526" customFormat="false" ht="15" hidden="false" customHeight="true" outlineLevel="0" collapsed="false">
      <c r="A10526" s="3" t="str">
        <f aca="false">A$8926</f>
        <v>Eficiência da Máquina Pública</v>
      </c>
      <c r="B10526" s="3" t="str">
        <f aca="false">B$8926</f>
        <v>Custo do Executivo/PIB</v>
      </c>
      <c r="C10526" s="3" t="n">
        <f aca="false">C$8926</f>
        <v>-1</v>
      </c>
      <c r="D10526" s="3" t="s">
        <v>259</v>
      </c>
      <c r="E10526" s="3" t="n">
        <f aca="false">E$8926</f>
        <v>2018</v>
      </c>
      <c r="F10526" s="3" t="n">
        <f aca="false">F$8926</f>
        <v>2019</v>
      </c>
      <c r="G10526" s="3" t="n">
        <v>2.1533318600303</v>
      </c>
      <c r="H10526" s="3" t="n">
        <f aca="false">H$8926</f>
        <v>0.276747308320545</v>
      </c>
      <c r="I10526" s="3" t="n">
        <f aca="false">I$8926</f>
        <v>0.079</v>
      </c>
      <c r="J10526" s="3" t="n">
        <f aca="false">J$8926</f>
        <v>0.021863037357323</v>
      </c>
      <c r="K10526" s="3" t="str">
        <f aca="false">K$8926</f>
        <v>Recursos públicos alocados na administração direta / PIB.</v>
      </c>
      <c r="L10526" s="3" t="str">
        <f aca="false">L$8926</f>
        <v>Siconfi e Tendências</v>
      </c>
      <c r="M10526" s="3" t="str">
        <f aca="false">M$8926</f>
        <v>Porcentagem %</v>
      </c>
      <c r="N10526" s="3" t="str">
        <f aca="false">N$61</f>
        <v>O PIB utilizado para cálculo é estimado pela Tendências</v>
      </c>
      <c r="O10526" s="3" t="n">
        <v>32.8328706121555</v>
      </c>
    </row>
    <row r="10527" customFormat="false" ht="15" hidden="false" customHeight="true" outlineLevel="0" collapsed="false">
      <c r="A10527" s="3" t="str">
        <f aca="false">A$8927</f>
        <v>Eficiência da Máquina Pública</v>
      </c>
      <c r="B10527" s="3" t="str">
        <f aca="false">B$8927</f>
        <v>Custo do Judiciário/PIB</v>
      </c>
      <c r="C10527" s="3" t="n">
        <f aca="false">C$8927</f>
        <v>-1</v>
      </c>
      <c r="D10527" s="3" t="s">
        <v>259</v>
      </c>
      <c r="E10527" s="3" t="n">
        <f aca="false">E$8927</f>
        <v>2018</v>
      </c>
      <c r="F10527" s="3" t="n">
        <f aca="false">F$8927</f>
        <v>2019</v>
      </c>
      <c r="G10527" s="3" t="n">
        <v>1.58614279833495</v>
      </c>
      <c r="H10527" s="3" t="n">
        <f aca="false">H$8927</f>
        <v>0.0655469947709602</v>
      </c>
      <c r="I10527" s="3" t="n">
        <f aca="false">I$8927</f>
        <v>0.079</v>
      </c>
      <c r="J10527" s="3" t="n">
        <f aca="false">J$8927</f>
        <v>0.00517821258690586</v>
      </c>
      <c r="K10527" s="3" t="str">
        <f aca="false">K$8927</f>
        <v>Recursos públicos alocados no judiciário / PIB.</v>
      </c>
      <c r="L10527" s="3" t="str">
        <f aca="false">L$8927</f>
        <v>Siconfi e Tendências</v>
      </c>
      <c r="M10527" s="3" t="str">
        <f aca="false">M$8927</f>
        <v>Porcentagem %</v>
      </c>
      <c r="N10527" s="3" t="str">
        <f aca="false">N$63</f>
        <v>O PIB utilizado para cálculo é estimado pela Tendências. O Distrito Federal não é válido nesse indicador.</v>
      </c>
      <c r="O10527" s="3" t="n">
        <v>26.4925998472283</v>
      </c>
    </row>
    <row r="10528" customFormat="false" ht="15" hidden="false" customHeight="true" outlineLevel="0" collapsed="false">
      <c r="A10528" s="3" t="str">
        <f aca="false">A$8928</f>
        <v>Eficiência da Máquina Pública</v>
      </c>
      <c r="B10528" s="3" t="str">
        <f aca="false">B$8928</f>
        <v>Custo do Legislativo/PIB</v>
      </c>
      <c r="C10528" s="3" t="n">
        <f aca="false">C$8928</f>
        <v>-1</v>
      </c>
      <c r="D10528" s="3" t="s">
        <v>259</v>
      </c>
      <c r="E10528" s="3" t="n">
        <f aca="false">E$8928</f>
        <v>2018</v>
      </c>
      <c r="F10528" s="3" t="n">
        <f aca="false">F$8928</f>
        <v>2019</v>
      </c>
      <c r="G10528" s="3" t="n">
        <v>0.789883697147424</v>
      </c>
      <c r="H10528" s="3" t="n">
        <f aca="false">H$8928</f>
        <v>0.281457770221759</v>
      </c>
      <c r="I10528" s="3" t="n">
        <f aca="false">I$8928</f>
        <v>0.079</v>
      </c>
      <c r="J10528" s="3" t="n">
        <f aca="false">J$8928</f>
        <v>0.022235163847519</v>
      </c>
      <c r="K10528" s="3" t="str">
        <f aca="false">K$8928</f>
        <v>Recursos públicos alocados no legislativo / PIB.</v>
      </c>
      <c r="L10528" s="3" t="str">
        <f aca="false">L$8928</f>
        <v>Siconfi e Tendências</v>
      </c>
      <c r="M10528" s="3" t="str">
        <f aca="false">M$8928</f>
        <v>Porcentagem %</v>
      </c>
      <c r="N10528" s="3" t="str">
        <f aca="false">N$64</f>
        <v>O PIB utilizado para cálculo é estimado pela Tendências</v>
      </c>
      <c r="O10528" s="3" t="n">
        <v>68.7850227066356</v>
      </c>
    </row>
    <row r="10529" customFormat="false" ht="15" hidden="false" customHeight="true" outlineLevel="0" collapsed="false">
      <c r="A10529" s="3" t="str">
        <f aca="false">A$8929</f>
        <v>Eficiência da Máquina Pública</v>
      </c>
      <c r="B10529" s="3" t="str">
        <f aca="false">B$8929</f>
        <v>Índice de Transparência</v>
      </c>
      <c r="C10529" s="3" t="n">
        <f aca="false">C$8929</f>
        <v>1</v>
      </c>
      <c r="D10529" s="3" t="s">
        <v>259</v>
      </c>
      <c r="E10529" s="3" t="n">
        <f aca="false">E$8929</f>
        <v>2018</v>
      </c>
      <c r="F10529" s="3" t="n">
        <f aca="false">F$8929</f>
        <v>2019</v>
      </c>
      <c r="G10529" s="3" t="n">
        <v>8.8</v>
      </c>
      <c r="H10529" s="3" t="n">
        <f aca="false">H$8929</f>
        <v>0.181790322172902</v>
      </c>
      <c r="I10529" s="3" t="n">
        <f aca="false">I$8929</f>
        <v>0.079</v>
      </c>
      <c r="J10529" s="3" t="n">
        <f aca="false">J$8929</f>
        <v>0.0143614354516592</v>
      </c>
      <c r="K10529" s="3" t="str">
        <f aca="false">K$8929</f>
        <v>Escala Brasil Transparente 360º - Ranking de “Transparência Passiva” e “Transparência Ativa”.</v>
      </c>
      <c r="L10529" s="3" t="str">
        <f aca="false">L$8929</f>
        <v>CGU</v>
      </c>
      <c r="M10529" s="3" t="str">
        <f aca="false">M$8929</f>
        <v>Pontuação de 0 a 10</v>
      </c>
      <c r="N10529" s="3" t="str">
        <f aca="false">N$62</f>
        <v>A partir da edição de 2018, ou seja, do dado de 2016, passou a ser usado a avaliação Escala Brasil Transparente</v>
      </c>
      <c r="O10529" s="3" t="n">
        <v>76.986301369863</v>
      </c>
    </row>
    <row r="10530" customFormat="false" ht="15" hidden="false" customHeight="true" outlineLevel="0" collapsed="false">
      <c r="A10530" s="3" t="str">
        <f aca="false">A$8930</f>
        <v>Eficiência da Máquina Pública</v>
      </c>
      <c r="B10530" s="3" t="str">
        <f aca="false">B$8930</f>
        <v> Total</v>
      </c>
      <c r="C10530" s="3" t="n">
        <f aca="false">C$8930</f>
        <v>1</v>
      </c>
      <c r="D10530" s="3" t="s">
        <v>259</v>
      </c>
      <c r="E10530" s="3" t="n">
        <f aca="false">E$8930</f>
        <v>2019</v>
      </c>
      <c r="F10530" s="3" t="n">
        <f aca="false">F$8930</f>
        <v>2019</v>
      </c>
      <c r="G10530" s="3" t="n">
        <v>50.4788736514025</v>
      </c>
      <c r="H10530" s="3" t="n">
        <f aca="false">H$8930</f>
        <v>1</v>
      </c>
      <c r="I10530" s="3" t="n">
        <f aca="false">I$8930</f>
        <v>0.079</v>
      </c>
      <c r="J10530" s="3" t="n">
        <f aca="false">J$8930</f>
        <v>0.079</v>
      </c>
      <c r="K10530" s="3" t="str">
        <f aca="false">K$8930</f>
        <v>Nota obtida via normalização e ponderação de indicadores que variam de 0 a 100.</v>
      </c>
      <c r="L10530" s="3" t="str">
        <f aca="false">L$8930</f>
        <v>Tendências</v>
      </c>
      <c r="M10530" s="3" t="str">
        <f aca="false">M$8930</f>
        <v>Nota de 0 a 100</v>
      </c>
      <c r="N10530" s="5"/>
      <c r="O10530" s="3" t="n">
        <v>43.2620897747732</v>
      </c>
    </row>
    <row r="10531" customFormat="false" ht="15" hidden="false" customHeight="true" outlineLevel="0" collapsed="false">
      <c r="A10531" s="3" t="str">
        <f aca="false">A$8931</f>
        <v>Infraestrutura</v>
      </c>
      <c r="B10531" s="3" t="str">
        <f aca="false">B$8931</f>
        <v>Acessibilidade do Serviço de Telecomunicações</v>
      </c>
      <c r="C10531" s="3" t="n">
        <f aca="false">C$8931</f>
        <v>1</v>
      </c>
      <c r="D10531" s="3" t="s">
        <v>259</v>
      </c>
      <c r="E10531" s="3" t="n">
        <f aca="false">E$8931</f>
        <v>2018</v>
      </c>
      <c r="F10531" s="3" t="n">
        <f aca="false">F$8931</f>
        <v>2019</v>
      </c>
      <c r="G10531" s="3" t="n">
        <v>109.863011503279</v>
      </c>
      <c r="H10531" s="3" t="n">
        <f aca="false">H$8931</f>
        <v>0.102626310390346</v>
      </c>
      <c r="I10531" s="3" t="n">
        <f aca="false">I$8931</f>
        <v>0.127</v>
      </c>
      <c r="J10531" s="3" t="n">
        <f aca="false">J$8931</f>
        <v>0.0130335414195739</v>
      </c>
      <c r="K10531" s="3" t="str">
        <f aca="false">K$8931</f>
        <v>Densidade de acessos por 100 habitantes (telefonia móvel e banda larga).</v>
      </c>
      <c r="L10531" s="3" t="str">
        <f aca="false">L$8931</f>
        <v>ANATEL e IBGE</v>
      </c>
      <c r="M10531" s="3" t="str">
        <f aca="false">M$8931</f>
        <v>Acessos por 100 mil habitantes</v>
      </c>
      <c r="N10531" s="5"/>
      <c r="O10531" s="3" t="n">
        <v>30.2796683902957</v>
      </c>
    </row>
    <row r="10532" customFormat="false" ht="15" hidden="false" customHeight="true" outlineLevel="0" collapsed="false">
      <c r="A10532" s="3" t="str">
        <f aca="false">A$8932</f>
        <v>Infraestrutura</v>
      </c>
      <c r="B10532" s="3" t="str">
        <f aca="false">B$8932</f>
        <v>Qualidade do Serviço de Telecomunicações</v>
      </c>
      <c r="C10532" s="3" t="n">
        <f aca="false">C$8932</f>
        <v>1</v>
      </c>
      <c r="D10532" s="3" t="s">
        <v>259</v>
      </c>
      <c r="E10532" s="3" t="n">
        <f aca="false">E$8932</f>
        <v>2018</v>
      </c>
      <c r="F10532" s="3" t="n">
        <f aca="false">F$8932</f>
        <v>2019</v>
      </c>
      <c r="G10532" s="3" t="n">
        <v>72.1</v>
      </c>
      <c r="H10532" s="3" t="n">
        <f aca="false">H$8932</f>
        <v>0.0998607896894471</v>
      </c>
      <c r="I10532" s="3" t="n">
        <f aca="false">I$8932</f>
        <v>0.127</v>
      </c>
      <c r="J10532" s="3" t="n">
        <f aca="false">J$8932</f>
        <v>0.0126823202905598</v>
      </c>
      <c r="K10532" s="3" t="str">
        <f aca="false">K$8932</f>
        <v>Média do ranking de banda larga fixa e do de telefonia móvel (percentual de indicadores com cumprimento de metas).</v>
      </c>
      <c r="L10532" s="3" t="str">
        <f aca="false">L$8932</f>
        <v>ANATEL</v>
      </c>
      <c r="M10532" s="3" t="str">
        <f aca="false">M$8932</f>
        <v>Porcentagem %</v>
      </c>
      <c r="N10532" s="5"/>
      <c r="O10532" s="3" t="n">
        <v>60.4166666666666</v>
      </c>
    </row>
    <row r="10533" customFormat="false" ht="15" hidden="false" customHeight="true" outlineLevel="0" collapsed="false">
      <c r="A10533" s="3" t="str">
        <f aca="false">A$8933</f>
        <v>Infraestrutura</v>
      </c>
      <c r="B10533" s="3" t="str">
        <f aca="false">B$8933</f>
        <v>Custo de Combustíveis</v>
      </c>
      <c r="C10533" s="3" t="n">
        <f aca="false">C$8933</f>
        <v>-1</v>
      </c>
      <c r="D10533" s="3" t="s">
        <v>259</v>
      </c>
      <c r="E10533" s="3" t="n">
        <f aca="false">E$8933</f>
        <v>2018</v>
      </c>
      <c r="F10533" s="3" t="n">
        <f aca="false">F$8933</f>
        <v>2019</v>
      </c>
      <c r="G10533" s="3" t="n">
        <v>4.01822646314781</v>
      </c>
      <c r="H10533" s="3" t="n">
        <f aca="false">H$8933</f>
        <v>0.0924769858116104</v>
      </c>
      <c r="I10533" s="3" t="n">
        <f aca="false">I$8933</f>
        <v>0.127</v>
      </c>
      <c r="J10533" s="3" t="n">
        <f aca="false">J$8933</f>
        <v>0.0117445771980745</v>
      </c>
      <c r="K10533" s="3" t="str">
        <f aca="false">K$8933</f>
        <v>Preço médio pago em reais por consumidores finais (etanol, gasolina e diesel), ponderado pela participação dos combustíveis no consumo total.</v>
      </c>
      <c r="L10533" s="3" t="str">
        <f aca="false">L$8933</f>
        <v>ANP</v>
      </c>
      <c r="M10533" s="3" t="str">
        <f aca="false">M$8933</f>
        <v>Reais (R$)</v>
      </c>
      <c r="N10533" s="5" t="str">
        <f aca="false">N$6</f>
        <v>A partir da edição de 2018, ou seja, do dado de 2017 o preço pago passou a ser ponderado pela participação dos combustíveis no consumo total.</v>
      </c>
      <c r="O10533" s="3" t="n">
        <v>57.4618093744945</v>
      </c>
    </row>
    <row r="10534" customFormat="false" ht="15" hidden="false" customHeight="true" outlineLevel="0" collapsed="false">
      <c r="A10534" s="3" t="str">
        <f aca="false">A$8934</f>
        <v>Infraestrutura</v>
      </c>
      <c r="B10534" s="3" t="str">
        <f aca="false">B$8934</f>
        <v>Custo de Saneamento Básico</v>
      </c>
      <c r="C10534" s="3" t="n">
        <f aca="false">C$8934</f>
        <v>-1</v>
      </c>
      <c r="D10534" s="3" t="s">
        <v>259</v>
      </c>
      <c r="E10534" s="3" t="n">
        <f aca="false">E$8934</f>
        <v>2017</v>
      </c>
      <c r="F10534" s="3" t="n">
        <f aca="false">F$8934</f>
        <v>2019</v>
      </c>
      <c r="G10534" s="3" t="n">
        <v>3.22</v>
      </c>
      <c r="H10534" s="3" t="n">
        <f aca="false">H$8934</f>
        <v>0.0967723308328037</v>
      </c>
      <c r="I10534" s="3" t="n">
        <f aca="false">I$8934</f>
        <v>0.127</v>
      </c>
      <c r="J10534" s="3" t="n">
        <f aca="false">J$8934</f>
        <v>0.0122900860157661</v>
      </c>
      <c r="K10534" s="3" t="str">
        <f aca="false">K$8934</f>
        <v>Tarifa média praticada pelo serviço de tratamento e distribuição.</v>
      </c>
      <c r="L10534" s="3" t="str">
        <f aca="false">L$8934</f>
        <v>SNIS</v>
      </c>
      <c r="M10534" s="3" t="str">
        <f aca="false">M$8934</f>
        <v>Reais ($) por m3</v>
      </c>
      <c r="N10534" s="5"/>
      <c r="O10534" s="3" t="n">
        <v>73.3160621761658</v>
      </c>
    </row>
    <row r="10535" customFormat="false" ht="15" hidden="false" customHeight="true" outlineLevel="0" collapsed="false">
      <c r="A10535" s="3" t="str">
        <f aca="false">A$8935</f>
        <v>Infraestrutura</v>
      </c>
      <c r="B10535" s="3" t="str">
        <f aca="false">B$8935</f>
        <v>Disponibilidade de Voos Diretos</v>
      </c>
      <c r="C10535" s="3" t="n">
        <f aca="false">C$8935</f>
        <v>1</v>
      </c>
      <c r="D10535" s="3" t="s">
        <v>259</v>
      </c>
      <c r="E10535" s="3" t="n">
        <f aca="false">E$8935</f>
        <v>2018</v>
      </c>
      <c r="F10535" s="3" t="n">
        <f aca="false">F$8935</f>
        <v>2019</v>
      </c>
      <c r="G10535" s="3" t="n">
        <v>4741</v>
      </c>
      <c r="H10535" s="3" t="n">
        <f aca="false">H$8935</f>
        <v>0.102449148056252</v>
      </c>
      <c r="I10535" s="3" t="n">
        <f aca="false">I$8935</f>
        <v>0.127</v>
      </c>
      <c r="J10535" s="3" t="n">
        <f aca="false">J$8935</f>
        <v>0.013011041803144</v>
      </c>
      <c r="K10535" s="3" t="str">
        <f aca="false">K$8935</f>
        <v>Número de voos diretos domésticos regulares.</v>
      </c>
      <c r="L10535" s="3" t="str">
        <f aca="false">L$8935</f>
        <v>ANAC</v>
      </c>
      <c r="M10535" s="3" t="str">
        <f aca="false">M$8935</f>
        <v>Número de voos</v>
      </c>
      <c r="N10535" s="5"/>
      <c r="O10535" s="3" t="n">
        <v>1.5096700937794</v>
      </c>
    </row>
    <row r="10536" customFormat="false" ht="15" hidden="false" customHeight="true" outlineLevel="0" collapsed="false">
      <c r="A10536" s="3" t="str">
        <f aca="false">A$8936</f>
        <v>Infraestrutura</v>
      </c>
      <c r="B10536" s="3" t="str">
        <f aca="false">B$8936</f>
        <v>Acesso à Energia Elétrica</v>
      </c>
      <c r="C10536" s="3" t="n">
        <f aca="false">C$8936</f>
        <v>1</v>
      </c>
      <c r="D10536" s="3" t="s">
        <v>259</v>
      </c>
      <c r="E10536" s="3" t="n">
        <f aca="false">E$8936</f>
        <v>2018</v>
      </c>
      <c r="F10536" s="3" t="n">
        <f aca="false">F$8936</f>
        <v>2019</v>
      </c>
      <c r="G10536" s="3" t="n">
        <v>99.7270000085957</v>
      </c>
      <c r="H10536" s="3" t="n">
        <f aca="false">H$8936</f>
        <v>0.0432287942732212</v>
      </c>
      <c r="I10536" s="3" t="n">
        <f aca="false">I$8936</f>
        <v>0.127</v>
      </c>
      <c r="J10536" s="3" t="n">
        <f aca="false">J$8936</f>
        <v>0.00549005687269909</v>
      </c>
      <c r="K10536" s="3" t="str">
        <f aca="false">K$8936</f>
        <v>Proporção de domicílios com acesso a energia elétrica (iluminação elétrica).</v>
      </c>
      <c r="L10536" s="3" t="str">
        <f aca="false">L$8936</f>
        <v>IBGE</v>
      </c>
      <c r="M10536" s="3" t="str">
        <f aca="false">M$8936</f>
        <v>Porcentagem %</v>
      </c>
      <c r="N10536" s="5"/>
      <c r="O10536" s="3" t="n">
        <v>91.2287169856299</v>
      </c>
    </row>
    <row r="10537" customFormat="false" ht="15" hidden="false" customHeight="true" outlineLevel="0" collapsed="false">
      <c r="A10537" s="3" t="str">
        <f aca="false">A$8937</f>
        <v>Infraestrutura</v>
      </c>
      <c r="B10537" s="3" t="str">
        <f aca="false">B$8937</f>
        <v>Custo da Energia Elétrica</v>
      </c>
      <c r="C10537" s="3" t="n">
        <f aca="false">C$8937</f>
        <v>-1</v>
      </c>
      <c r="D10537" s="3" t="s">
        <v>259</v>
      </c>
      <c r="E10537" s="3" t="n">
        <f aca="false">E$8937</f>
        <v>2018</v>
      </c>
      <c r="F10537" s="3" t="n">
        <f aca="false">F$8937</f>
        <v>2019</v>
      </c>
      <c r="G10537" s="3" t="n">
        <v>603.579473356875</v>
      </c>
      <c r="H10537" s="3" t="n">
        <f aca="false">H$8937</f>
        <v>0.114630637462429</v>
      </c>
      <c r="I10537" s="3" t="n">
        <f aca="false">I$8937</f>
        <v>0.127</v>
      </c>
      <c r="J10537" s="3" t="n">
        <f aca="false">J$8937</f>
        <v>0.0145580909577285</v>
      </c>
      <c r="K10537" s="3" t="str">
        <f aca="false">K$8937</f>
        <v>Tarifa média praticada para o consumo comercial, residencial e industrial.</v>
      </c>
      <c r="L10537" s="3" t="str">
        <f aca="false">L$8937</f>
        <v>ANEEL</v>
      </c>
      <c r="M10537" s="3" t="str">
        <f aca="false">M$8937</f>
        <v>Reais (R$) por MWh</v>
      </c>
      <c r="N10537" s="5"/>
      <c r="O10537" s="3" t="n">
        <v>92.3696784165968</v>
      </c>
    </row>
    <row r="10538" customFormat="false" ht="15" hidden="false" customHeight="true" outlineLevel="0" collapsed="false">
      <c r="A10538" s="3" t="str">
        <f aca="false">A$8938</f>
        <v>Infraestrutura</v>
      </c>
      <c r="B10538" s="3" t="str">
        <f aca="false">B$8938</f>
        <v>Qualidade da Energia Elétrica</v>
      </c>
      <c r="C10538" s="3" t="n">
        <f aca="false">C$8938</f>
        <v>-1</v>
      </c>
      <c r="D10538" s="3" t="s">
        <v>259</v>
      </c>
      <c r="E10538" s="3" t="n">
        <f aca="false">E$8938</f>
        <v>2018</v>
      </c>
      <c r="F10538" s="3" t="n">
        <f aca="false">F$8938</f>
        <v>2019</v>
      </c>
      <c r="G10538" s="3" t="n">
        <v>1.39</v>
      </c>
      <c r="H10538" s="3" t="n">
        <f aca="false">H$8938</f>
        <v>0.130636551781839</v>
      </c>
      <c r="I10538" s="3" t="n">
        <f aca="false">I$8938</f>
        <v>0.127</v>
      </c>
      <c r="J10538" s="3" t="n">
        <f aca="false">J$8938</f>
        <v>0.0165908420762936</v>
      </c>
      <c r="K10538" s="3" t="str">
        <f aca="false">K$8938</f>
        <v>O indicador aponta o Desempenho Global de Continuidade, que considera a duração e frequência de interrupções no serviço de energia.</v>
      </c>
      <c r="L10538" s="3" t="str">
        <f aca="false">L$8938</f>
        <v>ANEEL</v>
      </c>
      <c r="M10538" s="3" t="str">
        <f aca="false">M$8938</f>
        <v>Pontuação</v>
      </c>
      <c r="N10538" s="5"/>
      <c r="O10538" s="3" t="n">
        <v>70.9530378853896</v>
      </c>
    </row>
    <row r="10539" customFormat="false" ht="15" hidden="false" customHeight="true" outlineLevel="0" collapsed="false">
      <c r="A10539" s="3" t="str">
        <f aca="false">A$8939</f>
        <v>Infraestrutura</v>
      </c>
      <c r="B10539" s="3" t="str">
        <f aca="false">B$8939</f>
        <v>Qualidade das Rodovias</v>
      </c>
      <c r="C10539" s="3" t="n">
        <f aca="false">C$8939</f>
        <v>1</v>
      </c>
      <c r="D10539" s="3" t="s">
        <v>259</v>
      </c>
      <c r="E10539" s="3" t="n">
        <f aca="false">E$8939</f>
        <v>2018</v>
      </c>
      <c r="F10539" s="3" t="n">
        <f aca="false">F$8939</f>
        <v>2019</v>
      </c>
      <c r="G10539" s="3" t="n">
        <v>3.27851458885942</v>
      </c>
      <c r="H10539" s="3" t="n">
        <f aca="false">H$8939</f>
        <v>0.217318451702051</v>
      </c>
      <c r="I10539" s="3" t="n">
        <f aca="false">I$8939</f>
        <v>0.127</v>
      </c>
      <c r="J10539" s="3" t="n">
        <f aca="false">J$8939</f>
        <v>0.0275994433661605</v>
      </c>
      <c r="K10539" s="3" t="str">
        <f aca="false">K$8939</f>
        <v>Avaliação das condições das vias rodoviárias (nota entre 1 (ruim) a 5 (ótimo) ponderada pela extensão pesquisada).</v>
      </c>
      <c r="L10539" s="3" t="str">
        <f aca="false">L$8939</f>
        <v>CNT</v>
      </c>
      <c r="M10539" s="3" t="str">
        <f aca="false">M$8939</f>
        <v>Pontuação de 1 a 5</v>
      </c>
      <c r="N10539" s="5"/>
      <c r="O10539" s="3" t="n">
        <v>55.3500403086495</v>
      </c>
    </row>
    <row r="10540" customFormat="false" ht="15" hidden="false" customHeight="true" outlineLevel="0" collapsed="false">
      <c r="A10540" s="3" t="str">
        <f aca="false">A$8940</f>
        <v>Infraestrutura</v>
      </c>
      <c r="B10540" s="3" t="str">
        <f aca="false">B$8940</f>
        <v> Total</v>
      </c>
      <c r="C10540" s="3" t="n">
        <f aca="false">C$8940</f>
        <v>1</v>
      </c>
      <c r="D10540" s="3" t="s">
        <v>259</v>
      </c>
      <c r="E10540" s="3" t="n">
        <f aca="false">E$8940</f>
        <v>2019</v>
      </c>
      <c r="F10540" s="3" t="n">
        <f aca="false">F$8940</f>
        <v>2019</v>
      </c>
      <c r="G10540" s="3" t="n">
        <v>57.5340200867264</v>
      </c>
      <c r="H10540" s="3" t="n">
        <f aca="false">H$8940</f>
        <v>1</v>
      </c>
      <c r="I10540" s="3" t="n">
        <f aca="false">I$8940</f>
        <v>0.127</v>
      </c>
      <c r="J10540" s="3" t="n">
        <f aca="false">J$8940</f>
        <v>0.127</v>
      </c>
      <c r="K10540" s="3" t="str">
        <f aca="false">K$8940</f>
        <v>Nota obtida via normalização e ponderação de indicadores que variam de 0 a 100.</v>
      </c>
      <c r="L10540" s="3" t="str">
        <f aca="false">L$8940</f>
        <v>Tendências</v>
      </c>
      <c r="M10540" s="3" t="str">
        <f aca="false">M$8940</f>
        <v>Nota de 0 a 100</v>
      </c>
      <c r="N10540" s="5"/>
      <c r="O10540" s="3" t="n">
        <v>42.0907535241495</v>
      </c>
    </row>
    <row r="10541" customFormat="false" ht="15" hidden="false" customHeight="true" outlineLevel="0" collapsed="false">
      <c r="A10541" s="3" t="str">
        <f aca="false">A$8941</f>
        <v>Inovação</v>
      </c>
      <c r="B10541" s="3" t="str">
        <f aca="false">B$8941</f>
        <v>Investimentos Públicos em P&amp;D</v>
      </c>
      <c r="C10541" s="3" t="n">
        <f aca="false">C$8941</f>
        <v>1</v>
      </c>
      <c r="D10541" s="3" t="s">
        <v>259</v>
      </c>
      <c r="E10541" s="3" t="n">
        <f aca="false">E$8941</f>
        <v>2016</v>
      </c>
      <c r="F10541" s="3" t="n">
        <f aca="false">F$8941</f>
        <v>2019</v>
      </c>
      <c r="G10541" s="3" t="n">
        <v>0.00605358658278825</v>
      </c>
      <c r="H10541" s="3" t="n">
        <f aca="false">H$8941</f>
        <v>0.27697122446636</v>
      </c>
      <c r="I10541" s="3" t="n">
        <f aca="false">I$8941</f>
        <v>0.068</v>
      </c>
      <c r="J10541" s="3" t="n">
        <f aca="false">J$8941</f>
        <v>0.0188340432637125</v>
      </c>
      <c r="K10541" s="3" t="str">
        <f aca="false">K$8941</f>
        <v>Participação de Investimento público em P&amp;D no PIB estadual.</v>
      </c>
      <c r="L10541" s="3" t="str">
        <f aca="false">L$8941</f>
        <v>MCTIC e IBGE</v>
      </c>
      <c r="M10541" s="3" t="str">
        <f aca="false">M$8941</f>
        <v>Porcentagem %</v>
      </c>
      <c r="N10541" s="5" t="str">
        <f aca="false">N$68</f>
        <v>O PIB utilizado é o oficial divulgado pelo IBGE</v>
      </c>
      <c r="O10541" s="3" t="n">
        <v>0.531184309049965</v>
      </c>
    </row>
    <row r="10542" customFormat="false" ht="15" hidden="false" customHeight="true" outlineLevel="0" collapsed="false">
      <c r="A10542" s="3" t="str">
        <f aca="false">A$8942</f>
        <v>Inovação</v>
      </c>
      <c r="B10542" s="3" t="str">
        <f aca="false">B$8942</f>
        <v>Patentes</v>
      </c>
      <c r="C10542" s="3" t="n">
        <f aca="false">C$8942</f>
        <v>1</v>
      </c>
      <c r="D10542" s="3" t="s">
        <v>259</v>
      </c>
      <c r="E10542" s="3" t="n">
        <f aca="false">E$8942</f>
        <v>2017</v>
      </c>
      <c r="F10542" s="3" t="n">
        <f aca="false">F$8942</f>
        <v>2019</v>
      </c>
      <c r="G10542" s="3" t="n">
        <v>0</v>
      </c>
      <c r="H10542" s="3" t="n">
        <f aca="false">H$8942</f>
        <v>0.235363276193226</v>
      </c>
      <c r="I10542" s="3" t="n">
        <f aca="false">I$8942</f>
        <v>0.068</v>
      </c>
      <c r="J10542" s="3" t="n">
        <f aca="false">J$8942</f>
        <v>0.0160047027811393</v>
      </c>
      <c r="K10542" s="3" t="str">
        <f aca="false">K$8942</f>
        <v>Total de concessões de patentes, englobando os tipos: "Patente de Invenção", "Modelo de Utilidade" e "Certificado de Adição" em relação ao PIB.</v>
      </c>
      <c r="L10542" s="3" t="str">
        <f aca="false">L$8942</f>
        <v>INPI e Tendências</v>
      </c>
      <c r="M10542" s="3" t="str">
        <f aca="false">M$8942</f>
        <v>Patentes pelo PIB em 1 bilhão de reais</v>
      </c>
      <c r="N10542" s="3" t="str">
        <f aca="false">N$69</f>
        <v>O PIB utilizado para cálculo é estimado pela Tendências</v>
      </c>
      <c r="O10542" s="3" t="n">
        <v>0</v>
      </c>
    </row>
    <row r="10543" customFormat="false" ht="15" hidden="false" customHeight="true" outlineLevel="0" collapsed="false">
      <c r="A10543" s="3" t="str">
        <f aca="false">A$8943</f>
        <v>Inovação</v>
      </c>
      <c r="B10543" s="3" t="str">
        <f aca="false">B$8943</f>
        <v>Bolsa de Mestrado e Doutorado</v>
      </c>
      <c r="C10543" s="3" t="n">
        <f aca="false">C$8943</f>
        <v>1</v>
      </c>
      <c r="D10543" s="3" t="s">
        <v>259</v>
      </c>
      <c r="E10543" s="3" t="n">
        <f aca="false">E$8943</f>
        <v>2017</v>
      </c>
      <c r="F10543" s="3" t="n">
        <f aca="false">F$8943</f>
        <v>2019</v>
      </c>
      <c r="G10543" s="3" t="n">
        <v>29.3302540415704</v>
      </c>
      <c r="H10543" s="3" t="n">
        <f aca="false">H$8943</f>
        <v>0.267071958016711</v>
      </c>
      <c r="I10543" s="3" t="n">
        <f aca="false">I$8943</f>
        <v>0.068</v>
      </c>
      <c r="J10543" s="3" t="n">
        <f aca="false">J$8943</f>
        <v>0.0181608931451364</v>
      </c>
      <c r="K10543" s="3" t="str">
        <f aca="false">K$8943</f>
        <v>Proporção de discentes de pós-graduação beneficiados pela Bolsa CNPq, CAPES ou FAPs dos Estados.</v>
      </c>
      <c r="L10543" s="3" t="str">
        <f aca="false">L$8943</f>
        <v>CNPQ, CAPES e CONFAP</v>
      </c>
      <c r="M10543" s="3" t="str">
        <f aca="false">M$8943</f>
        <v>Porcentagem %</v>
      </c>
      <c r="N1054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543" s="3" t="n">
        <v>38.3265764566581</v>
      </c>
    </row>
    <row r="10544" customFormat="false" ht="15" hidden="false" customHeight="true" outlineLevel="0" collapsed="false">
      <c r="A10544" s="3" t="str">
        <f aca="false">A$8944</f>
        <v>Inovação</v>
      </c>
      <c r="B10544" s="3" t="str">
        <f aca="false">B$8944</f>
        <v>Empreendimentos Inovadores</v>
      </c>
      <c r="C10544" s="3" t="n">
        <f aca="false">C$8944</f>
        <v>1</v>
      </c>
      <c r="D10544" s="3" t="s">
        <v>259</v>
      </c>
      <c r="E10544" s="3" t="n">
        <f aca="false">E$8944</f>
        <v>2019</v>
      </c>
      <c r="F10544" s="3" t="n">
        <f aca="false">F$8944</f>
        <v>2019</v>
      </c>
      <c r="G10544" s="3" t="n">
        <v>2.86179695665064</v>
      </c>
      <c r="H10544" s="3" t="n">
        <f aca="false">H$8944</f>
        <v>0.220593541323703</v>
      </c>
      <c r="I10544" s="3" t="n">
        <f aca="false">I$8944</f>
        <v>0.068</v>
      </c>
      <c r="J10544" s="3" t="n">
        <f aca="false">J$8944</f>
        <v>0.0150003608100118</v>
      </c>
      <c r="K10544" s="3" t="str">
        <f aca="false">K$8944</f>
        <v>Número de Aceleradoras, Incubadoras, Parques Tecnológicos e Parques Científicos associados à Anprotec (Associação Nacional de Entidades Promotoras de Empreendimentos Inovadores) para cada 1 milhão de habitantes.</v>
      </c>
      <c r="L10544" s="3" t="str">
        <f aca="false">L$8944</f>
        <v>Anprotec</v>
      </c>
      <c r="M10544" s="3" t="str">
        <f aca="false">M$8944</f>
        <v>Quantidade por 1 milhão de habitantes</v>
      </c>
      <c r="N10544" s="5"/>
      <c r="O10544" s="3" t="n">
        <v>80.8606911583065</v>
      </c>
    </row>
    <row r="10545" customFormat="false" ht="15" hidden="false" customHeight="true" outlineLevel="0" collapsed="false">
      <c r="A10545" s="3" t="str">
        <f aca="false">A$8945</f>
        <v>Inovação</v>
      </c>
      <c r="B10545" s="3" t="str">
        <f aca="false">B$8945</f>
        <v> Total</v>
      </c>
      <c r="C10545" s="3" t="n">
        <f aca="false">C$8945</f>
        <v>1</v>
      </c>
      <c r="D10545" s="3" t="s">
        <v>259</v>
      </c>
      <c r="E10545" s="3" t="n">
        <f aca="false">E$8945</f>
        <v>2019</v>
      </c>
      <c r="F10545" s="3" t="n">
        <f aca="false">F$8945</f>
        <v>2019</v>
      </c>
      <c r="G10545" s="3" t="n">
        <v>28.2204228033448</v>
      </c>
      <c r="H10545" s="3" t="n">
        <f aca="false">H$8945</f>
        <v>1</v>
      </c>
      <c r="I10545" s="3" t="n">
        <f aca="false">I$8945</f>
        <v>0.068</v>
      </c>
      <c r="J10545" s="3" t="n">
        <f aca="false">J$8945</f>
        <v>0.068</v>
      </c>
      <c r="K10545" s="3" t="str">
        <f aca="false">K$8945</f>
        <v>Nota obtida via normalização e ponderação de indicadores que variam de 0 a 100.</v>
      </c>
      <c r="L10545" s="3" t="str">
        <f aca="false">L$8945</f>
        <v>Tendências</v>
      </c>
      <c r="M10545" s="3" t="str">
        <f aca="false">M$8945</f>
        <v>Nota de 0 a 100</v>
      </c>
      <c r="N10545" s="5"/>
      <c r="O10545" s="3" t="n">
        <v>29.7470458772369</v>
      </c>
    </row>
    <row r="10546" customFormat="false" ht="13.5" hidden="false" customHeight="true" outlineLevel="0" collapsed="false">
      <c r="A10546" s="3" t="str">
        <f aca="false">A$8946</f>
        <v>Potencial de Mercado</v>
      </c>
      <c r="B10546" s="3" t="str">
        <f aca="false">B$8946</f>
        <v>Tamanho de Mercado</v>
      </c>
      <c r="C10546" s="3" t="n">
        <f aca="false">C$8946</f>
        <v>1</v>
      </c>
      <c r="D10546" s="3" t="s">
        <v>259</v>
      </c>
      <c r="E10546" s="3" t="n">
        <f aca="false">E$8946</f>
        <v>2018</v>
      </c>
      <c r="F10546" s="3" t="n">
        <f aca="false">F$8946</f>
        <v>2019</v>
      </c>
      <c r="G10546" s="3" t="n">
        <v>43.0298580724554</v>
      </c>
      <c r="H10546" s="3" t="n">
        <f aca="false">H$8946</f>
        <v>0.386075959041128</v>
      </c>
      <c r="I10546" s="3" t="n">
        <f aca="false">I$8946</f>
        <v>0.077</v>
      </c>
      <c r="J10546" s="3" t="n">
        <f aca="false">J$8946</f>
        <v>0.0297278488461669</v>
      </c>
      <c r="K10546" s="3" t="str">
        <f aca="false">K$8946</f>
        <v>Nível do Produto Interno Bruto (PIB) em R$ bilhões. </v>
      </c>
      <c r="L10546" s="3" t="str">
        <f aca="false">L$8946</f>
        <v>Tendências</v>
      </c>
      <c r="M10546" s="3" t="str">
        <f aca="false">M$8946</f>
        <v>R$ bilhões</v>
      </c>
      <c r="N10546" s="5" t="str">
        <f aca="false">N$2</f>
        <v>O PIB utilizado para cálculo é estimado pela Tendências</v>
      </c>
      <c r="O10546" s="3" t="n">
        <v>1.3985307883378</v>
      </c>
    </row>
    <row r="10547" customFormat="false" ht="15" hidden="false" customHeight="true" outlineLevel="0" collapsed="false">
      <c r="A10547" s="3" t="str">
        <f aca="false">A$8947</f>
        <v>Potencial de Mercado</v>
      </c>
      <c r="B10547" s="3" t="str">
        <f aca="false">B$8947</f>
        <v>Taxa de Crescimento</v>
      </c>
      <c r="C10547" s="3" t="n">
        <f aca="false">C$8947</f>
        <v>1</v>
      </c>
      <c r="D10547" s="3" t="s">
        <v>259</v>
      </c>
      <c r="E10547" s="3" t="n">
        <f aca="false">E$8947</f>
        <v>2018</v>
      </c>
      <c r="F10547" s="3" t="n">
        <f aca="false">F$8947</f>
        <v>2019</v>
      </c>
      <c r="G10547" s="3" t="n">
        <v>-1.27070169428377</v>
      </c>
      <c r="H10547" s="3" t="n">
        <f aca="false">H$8947</f>
        <v>0.34322762312315</v>
      </c>
      <c r="I10547" s="3" t="n">
        <f aca="false">I$8947</f>
        <v>0.077</v>
      </c>
      <c r="J10547" s="3" t="n">
        <f aca="false">J$8947</f>
        <v>0.0264285269804825</v>
      </c>
      <c r="K10547" s="3" t="str">
        <f aca="false">K$8947</f>
        <v>Média Móvel de quatro períodos para a taxa de crescimento anual do PIB. </v>
      </c>
      <c r="L10547" s="3" t="str">
        <f aca="false">L$8947</f>
        <v>IBGE e Tendências</v>
      </c>
      <c r="M10547" s="3" t="str">
        <f aca="false">M$8947</f>
        <v>Porcentagem %</v>
      </c>
      <c r="N10547" s="5" t="str">
        <f aca="false">N$3</f>
        <v>O PIB utilizado para cálculo é estimado pela Tendências</v>
      </c>
      <c r="O10547" s="3" t="n">
        <v>37.3020237427731</v>
      </c>
    </row>
    <row r="10548" customFormat="false" ht="15" hidden="false" customHeight="true" outlineLevel="0" collapsed="false">
      <c r="A10548" s="3" t="str">
        <f aca="false">A$8948</f>
        <v>Potencial de Mercado</v>
      </c>
      <c r="B10548" s="3" t="str">
        <f aca="false">B$8948</f>
        <v>Crescimento Potencial da Força de Trabalho</v>
      </c>
      <c r="C10548" s="3" t="n">
        <f aca="false">C$8948</f>
        <v>1</v>
      </c>
      <c r="D10548" s="3" t="s">
        <v>259</v>
      </c>
      <c r="E10548" s="3" t="n">
        <f aca="false">E$8948</f>
        <v>2018</v>
      </c>
      <c r="F10548" s="3" t="n">
        <f aca="false">F$8948</f>
        <v>2019</v>
      </c>
      <c r="G10548" s="3" t="n">
        <v>0.92692597579247</v>
      </c>
      <c r="H10548" s="3" t="n">
        <f aca="false">H$8948</f>
        <v>0.270696417835722</v>
      </c>
      <c r="I10548" s="3" t="n">
        <f aca="false">I$8948</f>
        <v>0.077</v>
      </c>
      <c r="J10548" s="3" t="n">
        <f aca="false">J$8948</f>
        <v>0.0208436241733506</v>
      </c>
      <c r="K10548" s="3" t="str">
        <f aca="false">K$8948</f>
        <v>Média da taxa de crescimento da PIA para os próximos 10 anos (população com idade entre 15 e 64 anos).</v>
      </c>
      <c r="L10548" s="3" t="str">
        <f aca="false">L$8948</f>
        <v>IBGE</v>
      </c>
      <c r="M10548" s="3" t="str">
        <f aca="false">M$8948</f>
        <v>Porcentagem %</v>
      </c>
      <c r="N10548" s="5"/>
      <c r="O10548" s="3" t="n">
        <v>33.1988954017568</v>
      </c>
    </row>
    <row r="10549" customFormat="false" ht="15" hidden="false" customHeight="true" outlineLevel="0" collapsed="false">
      <c r="A10549" s="3" t="str">
        <f aca="false">A$8949</f>
        <v>Potencial de Mercado</v>
      </c>
      <c r="B10549" s="3" t="str">
        <f aca="false">B$8949</f>
        <v> Total</v>
      </c>
      <c r="C10549" s="3" t="n">
        <f aca="false">C$8949</f>
        <v>1</v>
      </c>
      <c r="D10549" s="3" t="s">
        <v>259</v>
      </c>
      <c r="E10549" s="3" t="n">
        <f aca="false">E$8949</f>
        <v>2019</v>
      </c>
      <c r="F10549" s="3" t="n">
        <f aca="false">F$8949</f>
        <v>2019</v>
      </c>
      <c r="G10549" s="3" t="n">
        <v>22.3298461236298</v>
      </c>
      <c r="H10549" s="3" t="n">
        <f aca="false">H$8949</f>
        <v>1</v>
      </c>
      <c r="I10549" s="3" t="n">
        <f aca="false">I$8949</f>
        <v>0.077</v>
      </c>
      <c r="J10549" s="3" t="n">
        <f aca="false">J$8949</f>
        <v>0.077</v>
      </c>
      <c r="K10549" s="3" t="str">
        <f aca="false">K$8949</f>
        <v>Nota obtida via normalização e ponderação de indicadores que variam de 0 a 100.</v>
      </c>
      <c r="L10549" s="3" t="str">
        <f aca="false">L$8949</f>
        <v>Tendências</v>
      </c>
      <c r="M10549" s="3" t="str">
        <f aca="false">M$8949</f>
        <v>Nota de 0 a 100</v>
      </c>
      <c r="N10549" s="5"/>
      <c r="O10549" s="3" t="n">
        <v>21.355864002244</v>
      </c>
    </row>
    <row r="10550" customFormat="false" ht="15" hidden="false" customHeight="true" outlineLevel="0" collapsed="false">
      <c r="A10550" s="3" t="str">
        <f aca="false">A$8950</f>
        <v>Solidez Fiscal</v>
      </c>
      <c r="B10550" s="3" t="str">
        <f aca="false">B$8950</f>
        <v>Taxa de Investimentos</v>
      </c>
      <c r="C10550" s="3" t="n">
        <f aca="false">C$8950</f>
        <v>1</v>
      </c>
      <c r="D10550" s="3" t="s">
        <v>259</v>
      </c>
      <c r="E10550" s="3" t="n">
        <f aca="false">E$8950</f>
        <v>2018</v>
      </c>
      <c r="F10550" s="3" t="n">
        <f aca="false">F$8950</f>
        <v>2019</v>
      </c>
      <c r="G10550" s="3" t="n">
        <v>8.03296714887365</v>
      </c>
      <c r="H10550" s="3" t="n">
        <f aca="false">H$8950</f>
        <v>0.170878190955034</v>
      </c>
      <c r="I10550" s="3" t="n">
        <f aca="false">I$8950</f>
        <v>0.12</v>
      </c>
      <c r="J10550" s="3" t="n">
        <f aca="false">J$8950</f>
        <v>0.0205053829146041</v>
      </c>
      <c r="K10550" s="3" t="str">
        <f aca="false">K$8950</f>
        <v>Investimento liquidado / receita corrente líquida</v>
      </c>
      <c r="L10550" s="3" t="str">
        <f aca="false">L$8950</f>
        <v>Siconfi</v>
      </c>
      <c r="M10550" s="3" t="str">
        <f aca="false">M$8950</f>
        <v>Porcentagem %</v>
      </c>
      <c r="N10550" s="5" t="str">
        <f aca="false">N$55</f>
        <v>Antes da edição de 2020 o indicador era conhecido como "Capacidade de Investimento"</v>
      </c>
      <c r="O10550" s="3" t="n">
        <v>49.4904441392731</v>
      </c>
    </row>
    <row r="10551" customFormat="false" ht="15" hidden="false" customHeight="true" outlineLevel="0" collapsed="false">
      <c r="A10551" s="3" t="str">
        <f aca="false">A$8951</f>
        <v>Solidez Fiscal</v>
      </c>
      <c r="B10551" s="3" t="str">
        <f aca="false">B$8951</f>
        <v>Resultado Nominal</v>
      </c>
      <c r="C10551" s="3" t="n">
        <f aca="false">C$8951</f>
        <v>1</v>
      </c>
      <c r="D10551" s="3" t="s">
        <v>259</v>
      </c>
      <c r="E10551" s="3" t="n">
        <f aca="false">E$8951</f>
        <v>2018</v>
      </c>
      <c r="F10551" s="3" t="n">
        <f aca="false">F$8951</f>
        <v>2019</v>
      </c>
      <c r="G10551" s="3" t="n">
        <v>-0.255781231940558</v>
      </c>
      <c r="H10551" s="3" t="n">
        <f aca="false">H$8951</f>
        <v>0.097306857183677</v>
      </c>
      <c r="I10551" s="3" t="n">
        <f aca="false">I$8951</f>
        <v>0.12</v>
      </c>
      <c r="J10551" s="3" t="n">
        <f aca="false">J$8951</f>
        <v>0.0116768228620412</v>
      </c>
      <c r="K1055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551" s="3" t="str">
        <f aca="false">L$8951</f>
        <v>Siconfi</v>
      </c>
      <c r="M10551" s="3" t="str">
        <f aca="false">M$8951</f>
        <v>Porcentagem %</v>
      </c>
      <c r="N10551" s="5"/>
      <c r="O10551" s="3" t="n">
        <v>73.2218579724844</v>
      </c>
    </row>
    <row r="10552" customFormat="false" ht="15" hidden="false" customHeight="true" outlineLevel="0" collapsed="false">
      <c r="A10552" s="3" t="str">
        <f aca="false">A$8952</f>
        <v>Solidez Fiscal</v>
      </c>
      <c r="B10552" s="3" t="str">
        <f aca="false">B$8952</f>
        <v>Solvência Fiscal</v>
      </c>
      <c r="C10552" s="3" t="n">
        <f aca="false">C$8952</f>
        <v>-1</v>
      </c>
      <c r="D10552" s="3" t="s">
        <v>259</v>
      </c>
      <c r="E10552" s="3" t="n">
        <f aca="false">E$8952</f>
        <v>2018</v>
      </c>
      <c r="F10552" s="3" t="n">
        <f aca="false">F$8952</f>
        <v>2019</v>
      </c>
      <c r="G10552" s="3" t="n">
        <v>46.9739276150999</v>
      </c>
      <c r="H10552" s="3" t="n">
        <f aca="false">H$8952</f>
        <v>0.0933880517377633</v>
      </c>
      <c r="I10552" s="3" t="n">
        <f aca="false">I$8952</f>
        <v>0.12</v>
      </c>
      <c r="J10552" s="3" t="n">
        <f aca="false">J$8952</f>
        <v>0.0112065662085316</v>
      </c>
      <c r="K10552" s="3" t="str">
        <f aca="false">K$8952</f>
        <v>Dívida consolidada líquida / receita corrente líquida</v>
      </c>
      <c r="L10552" s="3" t="str">
        <f aca="false">L$8952</f>
        <v>Siconfi</v>
      </c>
      <c r="M10552" s="3" t="str">
        <f aca="false">M$8952</f>
        <v>Porcentagem %</v>
      </c>
      <c r="N10552" s="5"/>
      <c r="O10552" s="3" t="n">
        <v>82.5266429168477</v>
      </c>
    </row>
    <row r="10553" customFormat="false" ht="15" hidden="false" customHeight="true" outlineLevel="0" collapsed="false">
      <c r="A10553" s="3" t="str">
        <f aca="false">A$8953</f>
        <v>Solidez Fiscal</v>
      </c>
      <c r="B10553" s="3" t="str">
        <f aca="false">B$8953</f>
        <v>Sucesso do Planejamento Orçamentário</v>
      </c>
      <c r="C10553" s="3" t="n">
        <f aca="false">C$8953</f>
        <v>1</v>
      </c>
      <c r="D10553" s="3" t="s">
        <v>259</v>
      </c>
      <c r="E10553" s="3" t="n">
        <f aca="false">E$8953</f>
        <v>2018</v>
      </c>
      <c r="F10553" s="3" t="n">
        <f aca="false">F$8953</f>
        <v>2019</v>
      </c>
      <c r="G10553" s="3" t="n">
        <v>84.1718566637343</v>
      </c>
      <c r="H10553" s="3" t="n">
        <f aca="false">H$8953</f>
        <v>0.0794621636939316</v>
      </c>
      <c r="I10553" s="3" t="n">
        <f aca="false">I$8953</f>
        <v>0.12</v>
      </c>
      <c r="J10553" s="3" t="n">
        <f aca="false">J$8953</f>
        <v>0.00953545964327179</v>
      </c>
      <c r="K10553" s="3" t="str">
        <f aca="false">K$8953</f>
        <v>Despesa liquidada pela despesa total atualizada (dotação orçamentária).</v>
      </c>
      <c r="L10553" s="3" t="str">
        <f aca="false">L$8953</f>
        <v>Siconfi</v>
      </c>
      <c r="M10553" s="3" t="str">
        <f aca="false">M$8953</f>
        <v>Porcentagem %</v>
      </c>
      <c r="N10553" s="5" t="str">
        <f aca="false">N$58</f>
        <v>Antes de 2020 o indicador era chamado de "Sucesso da Execução Orçamentária"</v>
      </c>
      <c r="O10553" s="3" t="n">
        <v>57.6623370048794</v>
      </c>
    </row>
    <row r="10554" customFormat="false" ht="15" hidden="false" customHeight="true" outlineLevel="0" collapsed="false">
      <c r="A10554" s="3" t="str">
        <f aca="false">A$8954</f>
        <v>Solidez Fiscal</v>
      </c>
      <c r="B10554" s="3" t="str">
        <f aca="false">B$8954</f>
        <v>Dependência Fiscal</v>
      </c>
      <c r="C10554" s="3" t="n">
        <f aca="false">C$8954</f>
        <v>-1</v>
      </c>
      <c r="D10554" s="3" t="s">
        <v>259</v>
      </c>
      <c r="E10554" s="3" t="n">
        <f aca="false">E$8954</f>
        <v>2018</v>
      </c>
      <c r="F10554" s="3" t="n">
        <f aca="false">F$8954</f>
        <v>2019</v>
      </c>
      <c r="G10554" s="3" t="n">
        <v>55.2813183985135</v>
      </c>
      <c r="H10554" s="3" t="n">
        <f aca="false">H$8954</f>
        <v>0.0188498358038808</v>
      </c>
      <c r="I10554" s="3" t="n">
        <f aca="false">I$8954</f>
        <v>0.12</v>
      </c>
      <c r="J10554" s="3" t="n">
        <f aca="false">J$8954</f>
        <v>0.00226198029646569</v>
      </c>
      <c r="K10554" s="3" t="str">
        <f aca="false">K$8954</f>
        <v>Grau de autonomia financeira do Estado tendo por base a participação das receitas correntes próprias (realizadas) sobre a receita corrente total, dado pela fórmula: 1 – (transferências correntes/receita corrente total)</v>
      </c>
      <c r="L10554" s="3" t="str">
        <f aca="false">L$8954</f>
        <v>Siconfi</v>
      </c>
      <c r="M10554" s="3" t="str">
        <f aca="false">M$8954</f>
        <v>Porcentagem %</v>
      </c>
      <c r="N105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554" s="3" t="n">
        <v>42.9576215486122</v>
      </c>
    </row>
    <row r="10555" customFormat="false" ht="15" hidden="false" customHeight="true" outlineLevel="0" collapsed="false">
      <c r="A10555" s="3" t="str">
        <f aca="false">A$8955</f>
        <v>Solidez Fiscal</v>
      </c>
      <c r="B10555" s="3" t="str">
        <f aca="false">B$8955</f>
        <v>Resultado Primário</v>
      </c>
      <c r="C10555" s="3" t="n">
        <f aca="false">C$8955</f>
        <v>1</v>
      </c>
      <c r="D10555" s="3" t="s">
        <v>259</v>
      </c>
      <c r="E10555" s="3" t="n">
        <f aca="false">E$8955</f>
        <v>2018</v>
      </c>
      <c r="F10555" s="3" t="n">
        <f aca="false">F$8955</f>
        <v>2019</v>
      </c>
      <c r="G10555" s="3" t="n">
        <v>0.47405689476484</v>
      </c>
      <c r="H10555" s="3" t="n">
        <f aca="false">H$8955</f>
        <v>0.000612010390159762</v>
      </c>
      <c r="I10555" s="3" t="n">
        <f aca="false">I$8955</f>
        <v>0.12</v>
      </c>
      <c r="J10555" s="3" t="n">
        <f aca="false">J$8955</f>
        <v>7.34412468191714E-005</v>
      </c>
      <c r="K10555" s="3" t="str">
        <f aca="false">K$8955</f>
        <v>O resultado primário é dado pela diferença entre receita primária realizada e a despesa primária empenhada no ano. A diferença é dividida pelo PIB nominal de cada Estado.</v>
      </c>
      <c r="L10555" s="3" t="str">
        <f aca="false">L$8955</f>
        <v>Siconfi e Tendências</v>
      </c>
      <c r="M10555" s="3" t="str">
        <f aca="false">M$8955</f>
        <v>Porcentagem %</v>
      </c>
      <c r="N10555" s="4" t="str">
        <f aca="false">N$2226</f>
        <v>O PIB utilizado para cálculo é estimado pela Tendências</v>
      </c>
      <c r="O10555" s="3" t="n">
        <v>40.722232267521</v>
      </c>
    </row>
    <row r="10556" customFormat="false" ht="15" hidden="false" customHeight="true" outlineLevel="0" collapsed="false">
      <c r="A10556" s="3" t="str">
        <f aca="false">A$8956</f>
        <v>Solidez Fiscal</v>
      </c>
      <c r="B10556" s="3" t="str">
        <f aca="false">B$8956</f>
        <v>Gasto com Pessoal</v>
      </c>
      <c r="C10556" s="3" t="n">
        <f aca="false">C$8956</f>
        <v>-1</v>
      </c>
      <c r="D10556" s="3" t="s">
        <v>259</v>
      </c>
      <c r="E10556" s="3" t="n">
        <f aca="false">E$8956</f>
        <v>2018</v>
      </c>
      <c r="F10556" s="3" t="n">
        <f aca="false">F$8956</f>
        <v>2019</v>
      </c>
      <c r="G10556" s="3" t="n">
        <v>62.6882554797474</v>
      </c>
      <c r="H10556" s="3" t="n">
        <f aca="false">H$8956</f>
        <v>0.236613693544795</v>
      </c>
      <c r="I10556" s="3" t="n">
        <f aca="false">I$8956</f>
        <v>0.12</v>
      </c>
      <c r="J10556" s="3" t="n">
        <f aca="false">J$8956</f>
        <v>0.0283936432253754</v>
      </c>
      <c r="K10556" s="3" t="str">
        <f aca="false">K$8956</f>
        <v>Gasto Empenhado com Pessoal (%RCL)</v>
      </c>
      <c r="L10556" s="3" t="str">
        <f aca="false">L$8956</f>
        <v>Siconfi</v>
      </c>
      <c r="M10556" s="3" t="str">
        <f aca="false">M$8956</f>
        <v>Porcentagem %</v>
      </c>
      <c r="N10556" s="5"/>
      <c r="O10556" s="3" t="n">
        <v>79.4710313965296</v>
      </c>
    </row>
    <row r="10557" customFormat="false" ht="15" hidden="false" customHeight="true" outlineLevel="0" collapsed="false">
      <c r="A10557" s="3" t="str">
        <f aca="false">A$8957</f>
        <v>Solidez Fiscal</v>
      </c>
      <c r="B10557" s="3" t="str">
        <f aca="false">B$8957</f>
        <v>Índice de Liquidez</v>
      </c>
      <c r="C10557" s="3" t="n">
        <f aca="false">C$8957</f>
        <v>-1</v>
      </c>
      <c r="D10557" s="3" t="s">
        <v>259</v>
      </c>
      <c r="E10557" s="3" t="n">
        <f aca="false">E$8957</f>
        <v>2018</v>
      </c>
      <c r="F10557" s="3" t="n">
        <f aca="false">F$8957</f>
        <v>2019</v>
      </c>
      <c r="G10557" s="3" t="n">
        <v>32.2540536913233</v>
      </c>
      <c r="H10557" s="3" t="n">
        <f aca="false">H$8957</f>
        <v>0.0152132907933547</v>
      </c>
      <c r="I10557" s="3" t="n">
        <f aca="false">I$8957</f>
        <v>0.12</v>
      </c>
      <c r="J10557" s="3" t="n">
        <f aca="false">J$8957</f>
        <v>0.00182559489520256</v>
      </c>
      <c r="K1055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557" s="3" t="str">
        <f aca="false">L$8957</f>
        <v>Siconfi</v>
      </c>
      <c r="M10557" s="3" t="str">
        <f aca="false">M$8957</f>
        <v>Porcentagem %</v>
      </c>
      <c r="N105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557" s="3" t="n">
        <v>61.9911362318809</v>
      </c>
    </row>
    <row r="10558" customFormat="false" ht="15" hidden="false" customHeight="true" outlineLevel="0" collapsed="false">
      <c r="A10558" s="3" t="str">
        <f aca="false">A$8958</f>
        <v>Solidez Fiscal</v>
      </c>
      <c r="B10558" s="3" t="str">
        <f aca="false">B$8958</f>
        <v>Poupança Corrente</v>
      </c>
      <c r="C10558" s="3" t="n">
        <f aca="false">C$8958</f>
        <v>1</v>
      </c>
      <c r="D10558" s="3" t="s">
        <v>259</v>
      </c>
      <c r="E10558" s="3" t="n">
        <f aca="false">E$8958</f>
        <v>2018</v>
      </c>
      <c r="F10558" s="3" t="n">
        <f aca="false">F$8958</f>
        <v>2019</v>
      </c>
      <c r="G10558" s="3" t="n">
        <v>12.2076412918237</v>
      </c>
      <c r="H10558" s="3" t="n">
        <f aca="false">H$8958</f>
        <v>0.287675905897404</v>
      </c>
      <c r="I10558" s="3" t="n">
        <f aca="false">I$8958</f>
        <v>0.12</v>
      </c>
      <c r="J10558" s="3" t="n">
        <f aca="false">J$8958</f>
        <v>0.0345211087076885</v>
      </c>
      <c r="K10558" s="3" t="str">
        <f aca="false">K$8958</f>
        <v>Poupança Corrente (receitas correntes - despesas correntes / receitas correntes)</v>
      </c>
      <c r="L10558" s="3" t="str">
        <f aca="false">L$8958</f>
        <v>Siconfi</v>
      </c>
      <c r="M10558" s="3" t="str">
        <f aca="false">M$8958</f>
        <v>Porcentagem %</v>
      </c>
      <c r="N10558" s="5"/>
      <c r="O10558" s="3" t="n">
        <v>73.6720542333343</v>
      </c>
    </row>
    <row r="10559" customFormat="false" ht="15" hidden="false" customHeight="true" outlineLevel="0" collapsed="false">
      <c r="A10559" s="3" t="str">
        <f aca="false">A$8959</f>
        <v>Solidez Fiscal</v>
      </c>
      <c r="B10559" s="3" t="str">
        <f aca="false">B$8959</f>
        <v> Total</v>
      </c>
      <c r="C10559" s="3" t="n">
        <f aca="false">C$8959</f>
        <v>1</v>
      </c>
      <c r="D10559" s="3" t="s">
        <v>259</v>
      </c>
      <c r="E10559" s="3" t="n">
        <f aca="false">E$8959</f>
        <v>2019</v>
      </c>
      <c r="F10559" s="3" t="n">
        <f aca="false">F$8959</f>
        <v>2019</v>
      </c>
      <c r="G10559" s="3" t="n">
        <v>68.0586941421393</v>
      </c>
      <c r="H10559" s="3" t="n">
        <f aca="false">H$8959</f>
        <v>1</v>
      </c>
      <c r="I10559" s="3" t="n">
        <f aca="false">I$8959</f>
        <v>0.12</v>
      </c>
      <c r="J10559" s="3" t="n">
        <f aca="false">J$8959</f>
        <v>0.12</v>
      </c>
      <c r="K10559" s="3" t="str">
        <f aca="false">K$8959</f>
        <v>Nota obtida via normalização e ponderação de indicadores que variam de 0 a 100.</v>
      </c>
      <c r="L10559" s="3" t="str">
        <f aca="false">L$8959</f>
        <v>Tendências</v>
      </c>
      <c r="M10559" s="3" t="str">
        <f aca="false">M$8959</f>
        <v>Nota de 0 a 100</v>
      </c>
      <c r="N10559" s="5"/>
      <c r="O10559" s="3" t="n">
        <v>92.4415431974284</v>
      </c>
    </row>
    <row r="10560" customFormat="false" ht="15" hidden="false" customHeight="true" outlineLevel="0" collapsed="false">
      <c r="A10560" s="3" t="str">
        <f aca="false">A$8960</f>
        <v>Segurança Pública</v>
      </c>
      <c r="B10560" s="3" t="str">
        <f aca="false">B$8960</f>
        <v>Atuação do Sistema de Justiça Criminal</v>
      </c>
      <c r="C10560" s="3" t="n">
        <f aca="false">C$8960</f>
        <v>1</v>
      </c>
      <c r="D10560" s="3" t="s">
        <v>259</v>
      </c>
      <c r="E10560" s="3" t="n">
        <f aca="false">E$8960</f>
        <v>2018</v>
      </c>
      <c r="F10560" s="3" t="n">
        <f aca="false">F$8960</f>
        <v>2019</v>
      </c>
      <c r="G10560" s="3" t="n">
        <v>2.92580967635372</v>
      </c>
      <c r="H10560" s="3" t="n">
        <f aca="false">H$8960</f>
        <v>0.0909740967820325</v>
      </c>
      <c r="I10560" s="3" t="n">
        <f aca="false">I$8960</f>
        <v>0.134</v>
      </c>
      <c r="J10560" s="3" t="n">
        <f aca="false">J$8960</f>
        <v>0.0121905289687924</v>
      </c>
      <c r="K10560" s="3" t="str">
        <f aca="false">K$8960</f>
        <v>População prisional acusada de homicídio em relação ao número de homicídios.</v>
      </c>
      <c r="L10560" s="3" t="str">
        <f aca="false">L$8960</f>
        <v>DEPEN e FBSP</v>
      </c>
      <c r="M10560" s="3" t="str">
        <f aca="false">M$8960</f>
        <v>Porcentagem %</v>
      </c>
      <c r="N10560" s="3" t="str">
        <f aca="false">N$49</f>
        <v>A partir da edição de 2018, ou seja, do dado de 2017 passou a ser usado como numerador a população prisional acusada de homicídio e não mais a população carcerária total.</v>
      </c>
      <c r="O10560" s="3" t="n">
        <v>61.4375192595104</v>
      </c>
    </row>
    <row r="10561" customFormat="false" ht="15" hidden="false" customHeight="true" outlineLevel="0" collapsed="false">
      <c r="A10561" s="3" t="str">
        <f aca="false">A$8961</f>
        <v>Segurança Pública</v>
      </c>
      <c r="B10561" s="3" t="str">
        <f aca="false">B$8961</f>
        <v>Presos sem Condenação</v>
      </c>
      <c r="C10561" s="3" t="n">
        <f aca="false">C$8961</f>
        <v>-1</v>
      </c>
      <c r="D10561" s="3" t="s">
        <v>259</v>
      </c>
      <c r="E10561" s="3" t="n">
        <f aca="false">E$8961</f>
        <v>2017</v>
      </c>
      <c r="F10561" s="3" t="n">
        <f aca="false">F$8961</f>
        <v>2019</v>
      </c>
      <c r="G10561" s="3" t="n">
        <v>14.63</v>
      </c>
      <c r="H10561" s="3" t="n">
        <f aca="false">H$8961</f>
        <v>0.103429586761364</v>
      </c>
      <c r="I10561" s="3" t="n">
        <f aca="false">I$8961</f>
        <v>0.134</v>
      </c>
      <c r="J10561" s="3" t="n">
        <f aca="false">J$8961</f>
        <v>0.0138595646260227</v>
      </c>
      <c r="K10561" s="3" t="str">
        <f aca="false">K$8961</f>
        <v>Proporção de presos sem condenação em relação ao total de presos.</v>
      </c>
      <c r="L10561" s="3" t="str">
        <f aca="false">L$8961</f>
        <v>DEPEN</v>
      </c>
      <c r="M10561" s="3" t="str">
        <f aca="false">M$8961</f>
        <v>Porcentagem %</v>
      </c>
      <c r="N10561" s="5"/>
      <c r="O10561" s="3" t="n">
        <v>93.0094300943009</v>
      </c>
    </row>
    <row r="10562" customFormat="false" ht="15" hidden="false" customHeight="true" outlineLevel="0" collapsed="false">
      <c r="A10562" s="3" t="str">
        <f aca="false">A$8962</f>
        <v>Segurança Pública</v>
      </c>
      <c r="B10562" s="3" t="str">
        <f aca="false">B$8962</f>
        <v>Déficit Carcerário</v>
      </c>
      <c r="C10562" s="3" t="n">
        <f aca="false">C$8962</f>
        <v>-1</v>
      </c>
      <c r="D10562" s="3" t="s">
        <v>259</v>
      </c>
      <c r="E10562" s="3" t="n">
        <f aca="false">E$8962</f>
        <v>2017</v>
      </c>
      <c r="F10562" s="3" t="n">
        <f aca="false">F$8962</f>
        <v>2019</v>
      </c>
      <c r="G10562" s="3" t="n">
        <v>1.89</v>
      </c>
      <c r="H10562" s="3" t="n">
        <f aca="false">H$8962</f>
        <v>0.0927084405756597</v>
      </c>
      <c r="I10562" s="3" t="n">
        <f aca="false">I$8962</f>
        <v>0.134</v>
      </c>
      <c r="J10562" s="3" t="n">
        <f aca="false">J$8962</f>
        <v>0.0124229310371384</v>
      </c>
      <c r="K10562" s="3" t="str">
        <f aca="false">K$8962</f>
        <v>Relação população prisional pelo total de vagas.</v>
      </c>
      <c r="L10562" s="3" t="str">
        <f aca="false">L$8962</f>
        <v>DEPEN</v>
      </c>
      <c r="M10562" s="3" t="str">
        <f aca="false">M$8962</f>
        <v>Porcentagem %</v>
      </c>
      <c r="N10562" s="5"/>
      <c r="O10562" s="3" t="n">
        <v>49.0566037735849</v>
      </c>
    </row>
    <row r="10563" customFormat="false" ht="15" hidden="false" customHeight="true" outlineLevel="0" collapsed="false">
      <c r="A10563" s="3" t="str">
        <f aca="false">A$8963</f>
        <v>Segurança Pública</v>
      </c>
      <c r="B10563" s="3" t="str">
        <f aca="false">B$8963</f>
        <v>Mortes a Esclarecer</v>
      </c>
      <c r="C10563" s="3" t="n">
        <f aca="false">C$8963</f>
        <v>-1</v>
      </c>
      <c r="D10563" s="3" t="s">
        <v>259</v>
      </c>
      <c r="E10563" s="3" t="n">
        <f aca="false">E$8963</f>
        <v>2017</v>
      </c>
      <c r="F10563" s="3" t="n">
        <f aca="false">F$8963</f>
        <v>2019</v>
      </c>
      <c r="G10563" s="3" t="n">
        <v>1.16876915250879</v>
      </c>
      <c r="H10563" s="3" t="n">
        <f aca="false">H$8963</f>
        <v>0.10719025350249</v>
      </c>
      <c r="I10563" s="3" t="n">
        <f aca="false">I$8963</f>
        <v>0.134</v>
      </c>
      <c r="J10563" s="3" t="n">
        <f aca="false">J$8963</f>
        <v>0.0143634939693337</v>
      </c>
      <c r="K10563" s="3" t="str">
        <f aca="false">K$8963</f>
        <v>Óbitos por causas externas a partir de "Eventos cuja intenção é indeterminada" por 100 mil habitantes.</v>
      </c>
      <c r="L10563" s="3" t="str">
        <f aca="false">L$8963</f>
        <v>Datasus e IBGE</v>
      </c>
      <c r="M10563" s="3" t="str">
        <f aca="false">M$8963</f>
        <v>Taxa de mortalidade por 100 mil habitantes</v>
      </c>
      <c r="N105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563" s="3" t="n">
        <v>91.5226696085798</v>
      </c>
    </row>
    <row r="10564" customFormat="false" ht="15" hidden="false" customHeight="true" outlineLevel="0" collapsed="false">
      <c r="A10564" s="3" t="str">
        <f aca="false">A$8964</f>
        <v>Segurança Pública</v>
      </c>
      <c r="B10564" s="3" t="str">
        <f aca="false">B$8964</f>
        <v>Mortalidade no Trânsito</v>
      </c>
      <c r="C10564" s="3" t="n">
        <f aca="false">C$8964</f>
        <v>-1</v>
      </c>
      <c r="D10564" s="3" t="s">
        <v>259</v>
      </c>
      <c r="E10564" s="3" t="n">
        <f aca="false">E$8964</f>
        <v>2017</v>
      </c>
      <c r="F10564" s="3" t="n">
        <f aca="false">F$8964</f>
        <v>2019</v>
      </c>
      <c r="G10564" s="3" t="n">
        <v>27.5495585948501</v>
      </c>
      <c r="H10564" s="3" t="n">
        <f aca="false">H$8964</f>
        <v>0.0581084120071216</v>
      </c>
      <c r="I10564" s="3" t="n">
        <f aca="false">I$8964</f>
        <v>0.134</v>
      </c>
      <c r="J10564" s="3" t="n">
        <f aca="false">J$8964</f>
        <v>0.0077865272089543</v>
      </c>
      <c r="K10564" s="3" t="str">
        <f aca="false">K$8964</f>
        <v>Óbitos por acidentes em transporte terrestre em relação a 100 mil habitantes.</v>
      </c>
      <c r="L10564" s="3" t="str">
        <f aca="false">L$8964</f>
        <v>Datasus e IBGE</v>
      </c>
      <c r="M10564" s="3" t="str">
        <f aca="false">M$8964</f>
        <v>Óbitos por 100 mil habitantes</v>
      </c>
      <c r="N10564" s="5" t="str">
        <f aca="false">N$50</f>
        <v>Antes de 2019 o nome do indicador era "Segurança no Trânsito" </v>
      </c>
      <c r="O10564" s="3" t="n">
        <v>39.6610063390717</v>
      </c>
    </row>
    <row r="10565" customFormat="false" ht="15" hidden="false" customHeight="true" outlineLevel="0" collapsed="false">
      <c r="A10565" s="3" t="str">
        <f aca="false">A$8965</f>
        <v>Segurança Pública</v>
      </c>
      <c r="B10565" s="3" t="str">
        <f aca="false">B$8965</f>
        <v>Morbidade no Trânsito</v>
      </c>
      <c r="C10565" s="3" t="n">
        <f aca="false">C$8965</f>
        <v>-1</v>
      </c>
      <c r="D10565" s="3" t="s">
        <v>259</v>
      </c>
      <c r="E10565" s="3" t="n">
        <f aca="false">E$8965</f>
        <v>2018</v>
      </c>
      <c r="F10565" s="3" t="n">
        <f aca="false">F$8965</f>
        <v>2019</v>
      </c>
      <c r="G10565" s="3" t="n">
        <v>154.479799720002</v>
      </c>
      <c r="H10565" s="3" t="n">
        <f aca="false">H$8965</f>
        <v>0.0880642901472015</v>
      </c>
      <c r="I10565" s="3" t="n">
        <f aca="false">I$8965</f>
        <v>0.134</v>
      </c>
      <c r="J10565" s="3" t="n">
        <f aca="false">J$8965</f>
        <v>0.011800614879725</v>
      </c>
      <c r="K10565" s="3" t="str">
        <f aca="false">K$8965</f>
        <v>Número de internações provocadas por acidente de transporte terrestre em relação a 100 mil habitantes.</v>
      </c>
      <c r="L10565" s="3" t="str">
        <f aca="false">L$8965</f>
        <v>Datasus e IBGE</v>
      </c>
      <c r="M10565" s="3" t="str">
        <f aca="false">M$8965</f>
        <v>Internações por 100 mil habitantes</v>
      </c>
      <c r="N10565" s="3"/>
      <c r="O10565" s="3" t="n">
        <v>73.8440345757653</v>
      </c>
    </row>
    <row r="10566" customFormat="false" ht="15" hidden="false" customHeight="true" outlineLevel="0" collapsed="false">
      <c r="A10566" s="3" t="str">
        <f aca="false">A$8966</f>
        <v>Segurança Pública</v>
      </c>
      <c r="B10566" s="3" t="str">
        <f aca="false">B$8966</f>
        <v>Segurança Pessoal</v>
      </c>
      <c r="C10566" s="3" t="n">
        <f aca="false">C$8966</f>
        <v>-1</v>
      </c>
      <c r="D10566" s="3" t="s">
        <v>259</v>
      </c>
      <c r="E10566" s="3" t="n">
        <f aca="false">E$8966</f>
        <v>2018</v>
      </c>
      <c r="F10566" s="3" t="n">
        <f aca="false">F$8966</f>
        <v>2019</v>
      </c>
      <c r="G10566" s="3" t="n">
        <v>24.5222290307916</v>
      </c>
      <c r="H10566" s="3" t="n">
        <f aca="false">H$8966</f>
        <v>0.254081337515016</v>
      </c>
      <c r="I10566" s="3" t="n">
        <f aca="false">I$8966</f>
        <v>0.134</v>
      </c>
      <c r="J10566" s="3" t="n">
        <f aca="false">J$8966</f>
        <v>0.0340468992270122</v>
      </c>
      <c r="K10566" s="3" t="str">
        <f aca="false">K$8966</f>
        <v>Soma das vítimas de homicídio doloso, latrocínio e lesão corporal seguida de morte, em relação à população total.</v>
      </c>
      <c r="L10566" s="3" t="str">
        <f aca="false">L$8966</f>
        <v>SENASP</v>
      </c>
      <c r="M10566" s="3" t="str">
        <f aca="false">M$8966</f>
        <v>Óbitos por 100 mil habitantes</v>
      </c>
      <c r="N10566" s="5"/>
      <c r="O10566" s="3" t="n">
        <v>73.6601006102229</v>
      </c>
    </row>
    <row r="10567" customFormat="false" ht="15" hidden="false" customHeight="true" outlineLevel="0" collapsed="false">
      <c r="A10567" s="3" t="str">
        <f aca="false">A$8967</f>
        <v>Segurança Pública</v>
      </c>
      <c r="B10567" s="3" t="str">
        <f aca="false">B$8967</f>
        <v>Segurança Patrimonial</v>
      </c>
      <c r="C10567" s="3" t="n">
        <f aca="false">C$8967</f>
        <v>-1</v>
      </c>
      <c r="D10567" s="3" t="s">
        <v>259</v>
      </c>
      <c r="E10567" s="3" t="n">
        <f aca="false">E$8967</f>
        <v>2018</v>
      </c>
      <c r="F10567" s="3" t="n">
        <f aca="false">F$8967</f>
        <v>2019</v>
      </c>
      <c r="G10567" s="3" t="n">
        <v>1356.23288493499</v>
      </c>
      <c r="H10567" s="3" t="n">
        <f aca="false">H$8967</f>
        <v>0.123815283360345</v>
      </c>
      <c r="I10567" s="3" t="n">
        <f aca="false">I$8967</f>
        <v>0.134</v>
      </c>
      <c r="J10567" s="3" t="n">
        <f aca="false">J$8967</f>
        <v>0.0165912479702863</v>
      </c>
      <c r="K10567" s="3" t="str">
        <f aca="false">K$8967</f>
        <v>Roubos totais por 100 mil habitantes.</v>
      </c>
      <c r="L10567" s="3" t="str">
        <f aca="false">L$8967</f>
        <v>SENASP</v>
      </c>
      <c r="M10567" s="3" t="str">
        <f aca="false">M$8967</f>
        <v>Roubos por 100 mil habitantes</v>
      </c>
      <c r="N10567" s="3" t="str">
        <f aca="false">N$52</f>
        <v>A partir da edição de 2019, ou seja, do dado de 2018, passou a ser usado o número de roubos totais no lugar de roubos e furtos de veículos</v>
      </c>
      <c r="O10567" s="3" t="n">
        <v>8.52637513170074</v>
      </c>
    </row>
    <row r="10568" customFormat="false" ht="15" hidden="false" customHeight="true" outlineLevel="0" collapsed="false">
      <c r="A10568" s="3" t="str">
        <f aca="false">A$8968</f>
        <v>Segurança Pública</v>
      </c>
      <c r="B10568" s="3" t="str">
        <f aca="false">B$8968</f>
        <v>Qualidade da Informação de Criminalidade</v>
      </c>
      <c r="C10568" s="3" t="n">
        <f aca="false">C$8968</f>
        <v>1</v>
      </c>
      <c r="D10568" s="3" t="s">
        <v>259</v>
      </c>
      <c r="E10568" s="3" t="n">
        <f aca="false">E$8968</f>
        <v>2017</v>
      </c>
      <c r="F10568" s="3" t="n">
        <f aca="false">F$8968</f>
        <v>2019</v>
      </c>
      <c r="G10568" s="3" t="n">
        <v>47.75</v>
      </c>
      <c r="H10568" s="3" t="n">
        <f aca="false">H$8968</f>
        <v>0.0816282993487694</v>
      </c>
      <c r="I10568" s="3" t="n">
        <f aca="false">I$8968</f>
        <v>0.134</v>
      </c>
      <c r="J10568" s="3" t="n">
        <f aca="false">J$8968</f>
        <v>0.0109381921127351</v>
      </c>
      <c r="K10568" s="3" t="str">
        <f aca="false">K$8968</f>
        <v>Qualidade estimada dos registros estatísticos oficiais de Mortes Violentas Intencionais. </v>
      </c>
      <c r="L10568" s="3" t="str">
        <f aca="false">L$8968</f>
        <v>FBSP</v>
      </c>
      <c r="M10568" s="3" t="str">
        <f aca="false">M$8968</f>
        <v>Pontuação de 0 a 100</v>
      </c>
      <c r="N10568" s="5"/>
      <c r="O10568" s="3" t="n">
        <v>13.2420091324201</v>
      </c>
    </row>
    <row r="10569" customFormat="false" ht="15" hidden="false" customHeight="true" outlineLevel="0" collapsed="false">
      <c r="A10569" s="3" t="str">
        <f aca="false">A$8969</f>
        <v>Segurança Pública</v>
      </c>
      <c r="B10569" s="3" t="str">
        <f aca="false">B$8969</f>
        <v> Total</v>
      </c>
      <c r="C10569" s="3" t="n">
        <f aca="false">C$8969</f>
        <v>1</v>
      </c>
      <c r="D10569" s="3" t="s">
        <v>259</v>
      </c>
      <c r="E10569" s="3" t="n">
        <f aca="false">E$8969</f>
        <v>2019</v>
      </c>
      <c r="F10569" s="3" t="n">
        <f aca="false">F$8969</f>
        <v>2019</v>
      </c>
      <c r="G10569" s="3" t="n">
        <v>59.2273848415141</v>
      </c>
      <c r="H10569" s="3" t="n">
        <f aca="false">H$8969</f>
        <v>1</v>
      </c>
      <c r="I10569" s="3" t="n">
        <f aca="false">I$8969</f>
        <v>0.134</v>
      </c>
      <c r="J10569" s="3" t="n">
        <f aca="false">J$8969</f>
        <v>0.134</v>
      </c>
      <c r="K10569" s="3" t="str">
        <f aca="false">K$8969</f>
        <v>Nota obtida via normalização e ponderação de indicadores que variam de 0 a 100.</v>
      </c>
      <c r="L10569" s="3" t="str">
        <f aca="false">L$8969</f>
        <v>Tendências</v>
      </c>
      <c r="M10569" s="3" t="str">
        <f aca="false">M$8969</f>
        <v>Nota de 0 a 100</v>
      </c>
      <c r="N10569" s="5"/>
      <c r="O10569" s="3" t="n">
        <v>61.4252624766537</v>
      </c>
    </row>
    <row r="10570" customFormat="false" ht="15" hidden="false" customHeight="true" outlineLevel="0" collapsed="false">
      <c r="A10570" s="3" t="str">
        <f aca="false">A$8970</f>
        <v>Sustentabilidade Social</v>
      </c>
      <c r="B10570" s="3" t="str">
        <f aca="false">B$8970</f>
        <v>Inadequação de Moradia FJP</v>
      </c>
      <c r="C10570" s="3" t="n">
        <f aca="false">C$8970</f>
        <v>-1</v>
      </c>
      <c r="D10570" s="3" t="s">
        <v>259</v>
      </c>
      <c r="E10570" s="3" t="n">
        <f aca="false">E$8970</f>
        <v>2015</v>
      </c>
      <c r="F10570" s="3" t="n">
        <f aca="false">F$8970</f>
        <v>2019</v>
      </c>
      <c r="G10570" s="3" t="n">
        <v>8.6</v>
      </c>
      <c r="H10570" s="3" t="n">
        <f aca="false">H$8970</f>
        <v>0.111371082199774</v>
      </c>
      <c r="I10570" s="3" t="n">
        <f aca="false">I$8970</f>
        <v>0.122</v>
      </c>
      <c r="J10570" s="3" t="n">
        <f aca="false">J$8970</f>
        <v>0.0135872720283724</v>
      </c>
      <c r="K1057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570" s="3" t="str">
        <f aca="false">L$8970</f>
        <v>Fundação João Pinheiro</v>
      </c>
      <c r="M10570" s="3" t="str">
        <f aca="false">M$8970</f>
        <v>Porcentagem %</v>
      </c>
      <c r="N10570" s="5" t="str">
        <f aca="false">N$31</f>
        <v>A partir de 2020, foi necessário alteração metodológica tendo em vista a não atualização desde de 2015 do indicador da Fundação João Pinheiro, por isso a fonte do indicador passou a ser a PNADc Anual (IBGE).</v>
      </c>
      <c r="O10570" s="3" t="n">
        <v>80.2816901408451</v>
      </c>
    </row>
    <row r="10571" customFormat="false" ht="15" hidden="false" customHeight="true" outlineLevel="0" collapsed="false">
      <c r="A10571" s="3" t="str">
        <f aca="false">A$8971</f>
        <v>Sustentabilidade Social</v>
      </c>
      <c r="B10571" s="3" t="str">
        <f aca="false">B$8971</f>
        <v>Famílias Abaixo da Linha da Pobreza</v>
      </c>
      <c r="C10571" s="3" t="n">
        <f aca="false">C$8971</f>
        <v>-1</v>
      </c>
      <c r="D10571" s="3" t="s">
        <v>259</v>
      </c>
      <c r="E10571" s="3" t="n">
        <f aca="false">E$8971</f>
        <v>2017</v>
      </c>
      <c r="F10571" s="3" t="n">
        <f aca="false">F$8971</f>
        <v>2019</v>
      </c>
      <c r="G10571" s="3" t="n">
        <v>4.06074828366445</v>
      </c>
      <c r="H10571" s="3" t="n">
        <f aca="false">H$8971</f>
        <v>0.116395853639309</v>
      </c>
      <c r="I10571" s="3" t="n">
        <f aca="false">I$8971</f>
        <v>0.122</v>
      </c>
      <c r="J10571" s="3" t="n">
        <f aca="false">J$8971</f>
        <v>0.0142002941439957</v>
      </c>
      <c r="K10571" s="3" t="str">
        <f aca="false">K$8971</f>
        <v>% de domicílios com renda domiciliar per capita inferior à linha de pobreza.</v>
      </c>
      <c r="L10571" s="3" t="str">
        <f aca="false">L$8971</f>
        <v>IBGE</v>
      </c>
      <c r="M10571" s="3" t="str">
        <f aca="false">M$8971</f>
        <v>Porcentagem %</v>
      </c>
      <c r="N10571" s="5"/>
      <c r="O10571" s="3" t="n">
        <v>78.3405298827472</v>
      </c>
    </row>
    <row r="10572" customFormat="false" ht="15" hidden="false" customHeight="true" outlineLevel="0" collapsed="false">
      <c r="A10572" s="3" t="str">
        <f aca="false">A$8972</f>
        <v>Sustentabilidade Social</v>
      </c>
      <c r="B10572" s="3" t="str">
        <f aca="false">B$8972</f>
        <v>Desigualdade de Renda</v>
      </c>
      <c r="C10572" s="3" t="n">
        <f aca="false">C$8972</f>
        <v>-1</v>
      </c>
      <c r="D10572" s="3" t="s">
        <v>259</v>
      </c>
      <c r="E10572" s="3" t="n">
        <f aca="false">E$8972</f>
        <v>2017</v>
      </c>
      <c r="F10572" s="3" t="n">
        <f aca="false">F$8972</f>
        <v>2019</v>
      </c>
      <c r="G10572" s="3" t="n">
        <v>0.438</v>
      </c>
      <c r="H10572" s="3" t="n">
        <f aca="false">H$8972</f>
        <v>0.0650108005383814</v>
      </c>
      <c r="I10572" s="3" t="n">
        <f aca="false">I$8972</f>
        <v>0.122</v>
      </c>
      <c r="J10572" s="3" t="n">
        <f aca="false">J$8972</f>
        <v>0.00793131766568253</v>
      </c>
      <c r="K10572" s="3" t="str">
        <f aca="false">K$8972</f>
        <v>Índice de Gini do rendimento médio mensal real das pessoas de 14 anos ou mais de idade, em todos os trabalhos, a preços médios do ano</v>
      </c>
      <c r="L10572" s="3" t="str">
        <f aca="false">L$8972</f>
        <v>IBGE</v>
      </c>
      <c r="M10572" s="3" t="str">
        <f aca="false">M$8972</f>
        <v>Coeficiente de Gini (1=Desigualdade Máxima/0=Igualdade Máxima). </v>
      </c>
      <c r="N10572" s="5"/>
      <c r="O10572" s="3" t="n">
        <v>84.2931937172775</v>
      </c>
    </row>
    <row r="10573" customFormat="false" ht="15" hidden="false" customHeight="true" outlineLevel="0" collapsed="false">
      <c r="A10573" s="3" t="str">
        <f aca="false">A$8973</f>
        <v>Sustentabilidade Social</v>
      </c>
      <c r="B10573" s="3" t="str">
        <f aca="false">B$8973</f>
        <v>Acesso ao Saneamento Básico - Água</v>
      </c>
      <c r="C10573" s="3" t="n">
        <f aca="false">C$8973</f>
        <v>1</v>
      </c>
      <c r="D10573" s="3" t="s">
        <v>259</v>
      </c>
      <c r="E10573" s="3" t="n">
        <f aca="false">E$8973</f>
        <v>2018</v>
      </c>
      <c r="F10573" s="3" t="n">
        <f aca="false">F$8973</f>
        <v>2019</v>
      </c>
      <c r="G10573" s="3" t="n">
        <v>43.6015094599717</v>
      </c>
      <c r="H10573" s="3" t="n">
        <f aca="false">H$8973</f>
        <v>0.0692028957466385</v>
      </c>
      <c r="I10573" s="3" t="n">
        <f aca="false">I$8973</f>
        <v>0.122</v>
      </c>
      <c r="J10573" s="3" t="n">
        <f aca="false">J$8973</f>
        <v>0.0084427532810899</v>
      </c>
      <c r="K10573" s="3" t="str">
        <f aca="false">K$8973</f>
        <v>% de domicilios com acesso à água canalizada de rede geral de distribuição.</v>
      </c>
      <c r="L10573" s="3" t="str">
        <f aca="false">L$8973</f>
        <v>IBGE</v>
      </c>
      <c r="M10573" s="3" t="str">
        <f aca="false">M$8973</f>
        <v>Porcentagem %</v>
      </c>
      <c r="N10573" s="5"/>
      <c r="O10573" s="3" t="n">
        <v>0</v>
      </c>
    </row>
    <row r="10574" customFormat="false" ht="15" hidden="false" customHeight="true" outlineLevel="0" collapsed="false">
      <c r="A10574" s="3" t="str">
        <f aca="false">A$8974</f>
        <v>Sustentabilidade Social</v>
      </c>
      <c r="B10574" s="3" t="str">
        <f aca="false">B$8974</f>
        <v>Acesso ao Saneamento Básico - Esgoto</v>
      </c>
      <c r="C10574" s="3" t="n">
        <f aca="false">C$8974</f>
        <v>1</v>
      </c>
      <c r="D10574" s="3" t="s">
        <v>259</v>
      </c>
      <c r="E10574" s="3" t="n">
        <f aca="false">E$8974</f>
        <v>2018</v>
      </c>
      <c r="F10574" s="3" t="n">
        <f aca="false">F$8974</f>
        <v>2019</v>
      </c>
      <c r="G10574" s="3" t="n">
        <v>9.8</v>
      </c>
      <c r="H10574" s="3" t="n">
        <f aca="false">H$8974</f>
        <v>0.0645876294767202</v>
      </c>
      <c r="I10574" s="3" t="n">
        <f aca="false">I$8974</f>
        <v>0.122</v>
      </c>
      <c r="J10574" s="3" t="n">
        <f aca="false">J$8974</f>
        <v>0.00787969079615986</v>
      </c>
      <c r="K10574" s="3" t="str">
        <f aca="false">K$8974</f>
        <v>% de domicilios com acesso à rede coletora de esgoto.</v>
      </c>
      <c r="L10574" s="3" t="str">
        <f aca="false">L$8974</f>
        <v>IBGE</v>
      </c>
      <c r="M10574" s="3" t="str">
        <f aca="false">M$8974</f>
        <v>Porcentagem %</v>
      </c>
      <c r="N10574" s="5"/>
      <c r="O10574" s="3" t="n">
        <v>3.27102803738318</v>
      </c>
    </row>
    <row r="10575" customFormat="false" ht="15" hidden="false" customHeight="true" outlineLevel="0" collapsed="false">
      <c r="A10575" s="3" t="str">
        <f aca="false">A$8975</f>
        <v>Sustentabilidade Social</v>
      </c>
      <c r="B10575" s="3" t="str">
        <f aca="false">B$8975</f>
        <v>Anos Potenciais de Vida Perdidos</v>
      </c>
      <c r="C10575" s="3" t="n">
        <f aca="false">C$8975</f>
        <v>-1</v>
      </c>
      <c r="D10575" s="3" t="s">
        <v>259</v>
      </c>
      <c r="E10575" s="3" t="n">
        <f aca="false">E$8975</f>
        <v>2017</v>
      </c>
      <c r="F10575" s="3" t="n">
        <f aca="false">F$8975</f>
        <v>2019</v>
      </c>
      <c r="G10575" s="3" t="n">
        <v>12.3011731638763</v>
      </c>
      <c r="H10575" s="3" t="n">
        <f aca="false">H$8975</f>
        <v>0.0601704484346425</v>
      </c>
      <c r="I10575" s="3" t="n">
        <f aca="false">I$8975</f>
        <v>0.122</v>
      </c>
      <c r="J10575" s="3" t="n">
        <f aca="false">J$8975</f>
        <v>0.00734079470902638</v>
      </c>
      <c r="K10575" s="3" t="str">
        <f aca="false">K$8975</f>
        <v>Média da diferença da faixa etária em que os óbitos registrados ocorreram e a expectativa de vida ao nascer do Brasil.</v>
      </c>
      <c r="L10575" s="3" t="str">
        <f aca="false">L$8975</f>
        <v>Datasus</v>
      </c>
      <c r="M10575" s="3" t="str">
        <f aca="false">M$8975</f>
        <v>Anos</v>
      </c>
      <c r="N10575" s="5"/>
      <c r="O10575" s="3" t="n">
        <v>52.2806993152014</v>
      </c>
    </row>
    <row r="10576" customFormat="false" ht="15" hidden="false" customHeight="true" outlineLevel="0" collapsed="false">
      <c r="A10576" s="3" t="str">
        <f aca="false">A$8976</f>
        <v>Sustentabilidade Social</v>
      </c>
      <c r="B10576" s="3" t="str">
        <f aca="false">B$8976</f>
        <v>Formalidade do Mercado de Trabalho</v>
      </c>
      <c r="C10576" s="3" t="n">
        <f aca="false">C$8976</f>
        <v>1</v>
      </c>
      <c r="D10576" s="3" t="s">
        <v>259</v>
      </c>
      <c r="E10576" s="3" t="n">
        <f aca="false">E$8976</f>
        <v>2018</v>
      </c>
      <c r="F10576" s="3" t="n">
        <f aca="false">F$8976</f>
        <v>2019</v>
      </c>
      <c r="G10576" s="3" t="n">
        <v>54.0536499605591</v>
      </c>
      <c r="H10576" s="3" t="n">
        <f aca="false">H$8976</f>
        <v>0.0346947077119948</v>
      </c>
      <c r="I10576" s="3" t="n">
        <f aca="false">I$8976</f>
        <v>0.122</v>
      </c>
      <c r="J10576" s="3" t="n">
        <f aca="false">J$8976</f>
        <v>0.00423275434086337</v>
      </c>
      <c r="K1057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576" s="3" t="str">
        <f aca="false">L$8976</f>
        <v>IBGE</v>
      </c>
      <c r="M10576" s="3" t="str">
        <f aca="false">M$8976</f>
        <v>Porcentagem %</v>
      </c>
      <c r="N105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576" s="3" t="n">
        <v>44.9752984507532</v>
      </c>
    </row>
    <row r="10577" customFormat="false" ht="15" hidden="false" customHeight="true" outlineLevel="0" collapsed="false">
      <c r="A10577" s="3" t="str">
        <f aca="false">A$8977</f>
        <v>Sustentabilidade Social</v>
      </c>
      <c r="B10577" s="3" t="str">
        <f aca="false">B$8977</f>
        <v>Inserção Econômica</v>
      </c>
      <c r="C10577" s="3" t="n">
        <f aca="false">C$8977</f>
        <v>1</v>
      </c>
      <c r="D10577" s="3" t="s">
        <v>259</v>
      </c>
      <c r="E10577" s="3" t="n">
        <f aca="false">E$8977</f>
        <v>2018</v>
      </c>
      <c r="F10577" s="3" t="n">
        <f aca="false">F$8977</f>
        <v>2019</v>
      </c>
      <c r="G10577" s="3" t="n">
        <v>91.0550458715596</v>
      </c>
      <c r="H10577" s="3" t="n">
        <f aca="false">H$8977</f>
        <v>0.0428007029311263</v>
      </c>
      <c r="I10577" s="3" t="n">
        <f aca="false">I$8977</f>
        <v>0.122</v>
      </c>
      <c r="J10577" s="3" t="n">
        <f aca="false">J$8977</f>
        <v>0.00522168575759741</v>
      </c>
      <c r="K10577" s="3" t="str">
        <f aca="false">K$8977</f>
        <v>Proporção de ocupados em relação à População Economicamente Ativa.</v>
      </c>
      <c r="L10577" s="3" t="str">
        <f aca="false">L$8977</f>
        <v>IBGE</v>
      </c>
      <c r="M10577" s="3" t="str">
        <f aca="false">M$8977</f>
        <v>Porcentagem %</v>
      </c>
      <c r="N10577" s="5"/>
      <c r="O10577" s="3" t="n">
        <v>80.3337235955824</v>
      </c>
    </row>
    <row r="10578" customFormat="false" ht="15" hidden="false" customHeight="true" outlineLevel="0" collapsed="false">
      <c r="A10578" s="3" t="str">
        <f aca="false">A$8978</f>
        <v>Sustentabilidade Social</v>
      </c>
      <c r="B10578" s="3" t="str">
        <f aca="false">B$8978</f>
        <v>IDH</v>
      </c>
      <c r="C10578" s="3" t="n">
        <f aca="false">C$8978</f>
        <v>1</v>
      </c>
      <c r="D10578" s="3" t="s">
        <v>259</v>
      </c>
      <c r="E10578" s="3" t="n">
        <f aca="false">E$8978</f>
        <v>2017</v>
      </c>
      <c r="F10578" s="3" t="n">
        <f aca="false">F$8978</f>
        <v>2019</v>
      </c>
      <c r="G10578" s="3" t="n">
        <v>0.725</v>
      </c>
      <c r="H10578" s="3" t="n">
        <f aca="false">H$8978</f>
        <v>0.132769233341421</v>
      </c>
      <c r="I10578" s="3" t="n">
        <f aca="false">I$8978</f>
        <v>0.122</v>
      </c>
      <c r="J10578" s="3" t="n">
        <f aca="false">J$8978</f>
        <v>0.0161978464676533</v>
      </c>
      <c r="K10578" s="3" t="str">
        <f aca="false">K$8978</f>
        <v>Índice de Desenvolvimento Humano estadual.</v>
      </c>
      <c r="L10578" s="3" t="str">
        <f aca="false">L$8978</f>
        <v>PNUD, FJP e Ipea</v>
      </c>
      <c r="M10578" s="3" t="str">
        <f aca="false">M$8978</f>
        <v>Índice de 0 a 1</v>
      </c>
      <c r="N10578" s="5"/>
      <c r="O10578" s="3" t="n">
        <v>25.1497005988024</v>
      </c>
    </row>
    <row r="10579" customFormat="false" ht="15" hidden="false" customHeight="true" outlineLevel="0" collapsed="false">
      <c r="A10579" s="3" t="str">
        <f aca="false">A$8979</f>
        <v>Sustentabilidade Social</v>
      </c>
      <c r="B10579" s="3" t="str">
        <f aca="false">B$8979</f>
        <v>Inserção Econômica dos Jovens</v>
      </c>
      <c r="C10579" s="3" t="n">
        <f aca="false">C$8979</f>
        <v>1</v>
      </c>
      <c r="D10579" s="3" t="s">
        <v>259</v>
      </c>
      <c r="E10579" s="3" t="n">
        <f aca="false">E$8979</f>
        <v>2018</v>
      </c>
      <c r="F10579" s="3" t="n">
        <f aca="false">F$8979</f>
        <v>2019</v>
      </c>
      <c r="G10579" s="3" t="n">
        <v>74.6498981376025</v>
      </c>
      <c r="H10579" s="3" t="n">
        <f aca="false">H$8979</f>
        <v>0.0471468029485459</v>
      </c>
      <c r="I10579" s="3" t="n">
        <f aca="false">I$8979</f>
        <v>0.122</v>
      </c>
      <c r="J10579" s="3" t="n">
        <f aca="false">J$8979</f>
        <v>0.0057519099597226</v>
      </c>
      <c r="K10579" s="3" t="str">
        <f aca="false">K$8979</f>
        <v>Proporção dos jovens (entre 15 e 22 anos de idade) que estudam ou trabalham em relação ao total de jovens.</v>
      </c>
      <c r="L10579" s="3" t="str">
        <f aca="false">L$8979</f>
        <v>IBGE</v>
      </c>
      <c r="M10579" s="3" t="str">
        <f aca="false">M$8979</f>
        <v>Porcentagem %</v>
      </c>
      <c r="N10579" s="5"/>
      <c r="O10579" s="3" t="n">
        <v>44.7819404161293</v>
      </c>
    </row>
    <row r="10580" customFormat="false" ht="15" hidden="false" customHeight="true" outlineLevel="0" collapsed="false">
      <c r="A10580" s="3" t="str">
        <f aca="false">A$8980</f>
        <v>Sustentabilidade Social</v>
      </c>
      <c r="B10580" s="3" t="str">
        <f aca="false">B$8980</f>
        <v>Mortalidade Materna</v>
      </c>
      <c r="C10580" s="3" t="n">
        <f aca="false">C$8980</f>
        <v>-1</v>
      </c>
      <c r="D10580" s="3" t="s">
        <v>259</v>
      </c>
      <c r="E10580" s="3" t="n">
        <f aca="false">E$8980</f>
        <v>2017</v>
      </c>
      <c r="F10580" s="3" t="n">
        <f aca="false">F$8980</f>
        <v>2019</v>
      </c>
      <c r="G10580" s="3" t="n">
        <v>3.70473640800457</v>
      </c>
      <c r="H10580" s="3" t="n">
        <f aca="false">H$8980</f>
        <v>0.112363122797531</v>
      </c>
      <c r="I10580" s="3" t="n">
        <f aca="false">I$8980</f>
        <v>0.122</v>
      </c>
      <c r="J10580" s="3" t="n">
        <f aca="false">J$8980</f>
        <v>0.0137083009812988</v>
      </c>
      <c r="K10580" s="3" t="str">
        <f aca="false">K$8980</f>
        <v>Óbitos maternos em relação à população feminina em idade fértil (15-49 anos).</v>
      </c>
      <c r="L10580" s="3" t="str">
        <f aca="false">L$8980</f>
        <v>Datasus e IBGE</v>
      </c>
      <c r="M10580" s="3" t="str">
        <f aca="false">M$8980</f>
        <v>Taxa de mortalidade por 100 mil mulheres</v>
      </c>
      <c r="N10580" s="5"/>
      <c r="O10580" s="3" t="n">
        <v>48.2079821416663</v>
      </c>
    </row>
    <row r="10581" customFormat="false" ht="15" hidden="false" customHeight="true" outlineLevel="0" collapsed="false">
      <c r="A10581" s="3" t="str">
        <f aca="false">A$8981</f>
        <v>Sustentabilidade Social</v>
      </c>
      <c r="B10581" s="3" t="str">
        <f aca="false">B$8981</f>
        <v>Mortalidade Precoce</v>
      </c>
      <c r="C10581" s="3" t="n">
        <f aca="false">C$8981</f>
        <v>-1</v>
      </c>
      <c r="D10581" s="3" t="s">
        <v>259</v>
      </c>
      <c r="E10581" s="3" t="n">
        <f aca="false">E$8981</f>
        <v>2017</v>
      </c>
      <c r="F10581" s="3" t="n">
        <f aca="false">F$8981</f>
        <v>2019</v>
      </c>
      <c r="G10581" s="3" t="n">
        <v>100.699145866864</v>
      </c>
      <c r="H10581" s="3" t="n">
        <f aca="false">H$8981</f>
        <v>0.071934057704847</v>
      </c>
      <c r="I10581" s="3" t="n">
        <f aca="false">I$8981</f>
        <v>0.122</v>
      </c>
      <c r="J10581" s="3" t="n">
        <f aca="false">J$8981</f>
        <v>0.00877595503999134</v>
      </c>
      <c r="K10581" s="3" t="str">
        <f aca="false">K$8981</f>
        <v>Mortalidade de Jovens (15-29 anos) por causas externas.</v>
      </c>
      <c r="L10581" s="3" t="str">
        <f aca="false">L$8981</f>
        <v>Datasus e IBGE</v>
      </c>
      <c r="M10581" s="3" t="str">
        <f aca="false">M$8981</f>
        <v>Taxa de Mortalidade por 100 mil jovens</v>
      </c>
      <c r="N10581" s="5"/>
      <c r="O10581" s="3" t="n">
        <v>63.1030287180263</v>
      </c>
    </row>
    <row r="10582" customFormat="false" ht="15" hidden="false" customHeight="true" outlineLevel="0" collapsed="false">
      <c r="A10582" s="3" t="str">
        <f aca="false">A$8982</f>
        <v>Sustentabilidade Social</v>
      </c>
      <c r="B10582" s="3" t="str">
        <f aca="false">B$8982</f>
        <v>Mortalidade na Infância</v>
      </c>
      <c r="C10582" s="3" t="n">
        <f aca="false">C$8982</f>
        <v>-1</v>
      </c>
      <c r="D10582" s="3" t="s">
        <v>259</v>
      </c>
      <c r="E10582" s="3" t="n">
        <f aca="false">E$8982</f>
        <v>2017</v>
      </c>
      <c r="F10582" s="3" t="n">
        <f aca="false">F$8982</f>
        <v>2019</v>
      </c>
      <c r="G10582" s="3" t="n">
        <v>14.4969661737456</v>
      </c>
      <c r="H10582" s="3" t="n">
        <f aca="false">H$8982</f>
        <v>0.0715526625290683</v>
      </c>
      <c r="I10582" s="3" t="n">
        <f aca="false">I$8982</f>
        <v>0.122</v>
      </c>
      <c r="J10582" s="3" t="n">
        <f aca="false">J$8982</f>
        <v>0.00872942482854633</v>
      </c>
      <c r="K10582" s="3" t="str">
        <f aca="false">K$8982</f>
        <v>Óbitos de menores de 5 anos por grupo de 1.000 nascidos vivos.</v>
      </c>
      <c r="L10582" s="3" t="str">
        <f aca="false">L$8982</f>
        <v>Datasus</v>
      </c>
      <c r="M10582" s="3" t="str">
        <f aca="false">M$8982</f>
        <v>Porcentagem %</v>
      </c>
      <c r="N10582" s="5"/>
      <c r="O10582" s="3" t="n">
        <v>69.6389941302145</v>
      </c>
    </row>
    <row r="10583" customFormat="false" ht="15" hidden="false" customHeight="true" outlineLevel="0" collapsed="false">
      <c r="A10583" s="3" t="str">
        <f aca="false">A$8983</f>
        <v>Sustentabilidade Social</v>
      </c>
      <c r="B10583" s="3" t="str">
        <f aca="false">B$8983</f>
        <v> Total</v>
      </c>
      <c r="C10583" s="3" t="n">
        <f aca="false">C$8983</f>
        <v>1</v>
      </c>
      <c r="D10583" s="3" t="s">
        <v>259</v>
      </c>
      <c r="E10583" s="3" t="n">
        <f aca="false">E$8983</f>
        <v>2019</v>
      </c>
      <c r="F10583" s="3" t="n">
        <f aca="false">F$8983</f>
        <v>2019</v>
      </c>
      <c r="G10583" s="3" t="n">
        <v>52.2846488676447</v>
      </c>
      <c r="H10583" s="3" t="n">
        <f aca="false">H$8983</f>
        <v>1</v>
      </c>
      <c r="I10583" s="3" t="n">
        <f aca="false">I$8983</f>
        <v>0.122</v>
      </c>
      <c r="J10583" s="3" t="n">
        <f aca="false">J$8983</f>
        <v>0.122</v>
      </c>
      <c r="K10583" s="3" t="str">
        <f aca="false">K$8983</f>
        <v>Nota obtida via normalização e ponderação de indicadores que variam de 0 a 100.</v>
      </c>
      <c r="L10583" s="3" t="str">
        <f aca="false">L$8983</f>
        <v>Tendências</v>
      </c>
      <c r="M10583" s="3" t="str">
        <f aca="false">M$8983</f>
        <v>Nota de 0 a 100</v>
      </c>
      <c r="N10583" s="5"/>
      <c r="O10583" s="3" t="n">
        <v>47.5107291958881</v>
      </c>
    </row>
    <row r="10584" customFormat="false" ht="15" hidden="false" customHeight="true" outlineLevel="0" collapsed="false">
      <c r="A10584" s="3" t="s">
        <v>238</v>
      </c>
      <c r="B10584" s="3" t="s">
        <v>25</v>
      </c>
      <c r="C10584" s="3" t="n">
        <v>1</v>
      </c>
      <c r="D10584" s="3" t="s">
        <v>259</v>
      </c>
      <c r="E10584" s="3" t="n">
        <v>2019</v>
      </c>
      <c r="F10584" s="3" t="n">
        <v>2019</v>
      </c>
      <c r="G10584" s="3" t="n">
        <v>42.1158586800403</v>
      </c>
      <c r="H10584" s="3" t="n">
        <v>1</v>
      </c>
      <c r="I10584" s="3" t="n">
        <v>0.01</v>
      </c>
      <c r="J10584" s="3" t="n">
        <f aca="false">I10584*H10584</f>
        <v>0.01</v>
      </c>
      <c r="K10584" s="4" t="str">
        <f aca="false">K10504</f>
        <v>Nota obtida via normalização e ponderação de indicadores que variam de 0 a 100.</v>
      </c>
      <c r="L10584" s="3" t="str">
        <f aca="false">L10504</f>
        <v>Tendências</v>
      </c>
      <c r="M10584" s="3" t="str">
        <f aca="false">M$8984</f>
        <v>Nota de 0 a 100</v>
      </c>
      <c r="N10584" s="5"/>
      <c r="O10584" s="3" t="n">
        <v>20.7750108870225</v>
      </c>
    </row>
    <row r="10585" customFormat="false" ht="15" hidden="false" customHeight="true" outlineLevel="0" collapsed="false">
      <c r="A10585" s="3" t="str">
        <f aca="false">A$8905</f>
        <v>Sustentabilidade Ambiental</v>
      </c>
      <c r="B10585" s="3" t="str">
        <f aca="false">B$8905</f>
        <v>Emissões de CO2</v>
      </c>
      <c r="C10585" s="3" t="n">
        <f aca="false">C$8905</f>
        <v>-1</v>
      </c>
      <c r="D10585" s="3" t="s">
        <v>260</v>
      </c>
      <c r="E10585" s="3" t="n">
        <f aca="false">E$8905</f>
        <v>2017</v>
      </c>
      <c r="F10585" s="3" t="n">
        <f aca="false">F$8905</f>
        <v>2019</v>
      </c>
      <c r="G10585" s="3" t="n">
        <v>-990.569683645578</v>
      </c>
      <c r="H10585" s="3" t="n">
        <f aca="false">H$8905</f>
        <v>0.276509599416255</v>
      </c>
      <c r="I10585" s="3" t="n">
        <f aca="false">I$8905</f>
        <v>0.078</v>
      </c>
      <c r="J10585" s="3" t="n">
        <f aca="false">J$8905</f>
        <v>0.0215677487544679</v>
      </c>
      <c r="K10585" s="3" t="str">
        <f aca="false">K$8905</f>
        <v>CO2 emitido e derivado de remoção de unidades de conservação pelo PIB Total.</v>
      </c>
      <c r="L10585" s="3" t="str">
        <f aca="false">L$8905</f>
        <v>SEEG/OC e Tendências</v>
      </c>
      <c r="M10585" s="3" t="str">
        <f aca="false">M$8905</f>
        <v>Toneladas emitidas de CO2  por habitante</v>
      </c>
      <c r="N10585" s="5" t="str">
        <f aca="false">N$71</f>
        <v>A partir da publicação de 2019, ou seja, do dado de 2017, o denominador foi alterado de população para PIB total (o PIB utilizado para cálculo é estimado pela Tendências)</v>
      </c>
      <c r="O10585" s="3" t="n">
        <v>100</v>
      </c>
    </row>
    <row r="10586" customFormat="false" ht="15" hidden="false" customHeight="true" outlineLevel="0" collapsed="false">
      <c r="A10586" s="3" t="str">
        <f aca="false">A$8906</f>
        <v>Sustentabilidade Ambiental</v>
      </c>
      <c r="B10586" s="3" t="str">
        <f aca="false">B$8906</f>
        <v>Serviços Urbanos</v>
      </c>
      <c r="C10586" s="3" t="n">
        <f aca="false">C$8906</f>
        <v>1</v>
      </c>
      <c r="D10586" s="3" t="s">
        <v>260</v>
      </c>
      <c r="E10586" s="3" t="n">
        <f aca="false">E$8906</f>
        <v>2017</v>
      </c>
      <c r="F10586" s="3" t="n">
        <f aca="false">F$8906</f>
        <v>2019</v>
      </c>
      <c r="G10586" s="3" t="n">
        <v>0</v>
      </c>
      <c r="H10586" s="3" t="n">
        <f aca="false">H$8906</f>
        <v>0.112607049901131</v>
      </c>
      <c r="I10586" s="3" t="n">
        <f aca="false">I$8906</f>
        <v>0.078</v>
      </c>
      <c r="J10586" s="3" t="n">
        <f aca="false">J$8906</f>
        <v>0.00878334989228819</v>
      </c>
      <c r="K10586" s="3" t="str">
        <f aca="false">K$8906</f>
        <v>Oferta de serviços municipais para coleta de materiais especiais e limpeza urbana (Nota: 0-2 a partir da agregação dos dados municipais).</v>
      </c>
      <c r="L10586" s="3" t="str">
        <f aca="false">L$8906</f>
        <v>SNIS</v>
      </c>
      <c r="M10586" s="3" t="str">
        <f aca="false">M$8906</f>
        <v>Pontuação de 0 a 2</v>
      </c>
      <c r="N10586" s="5"/>
      <c r="O10586" s="3" t="n">
        <v>0</v>
      </c>
    </row>
    <row r="10587" customFormat="false" ht="15" hidden="false" customHeight="true" outlineLevel="0" collapsed="false">
      <c r="A10587" s="3" t="str">
        <f aca="false">A$8907</f>
        <v>Sustentabilidade Ambiental</v>
      </c>
      <c r="B10587" s="3" t="str">
        <f aca="false">B$8907</f>
        <v>Destinação do Lixo</v>
      </c>
      <c r="C10587" s="3" t="n">
        <f aca="false">C$8907</f>
        <v>1</v>
      </c>
      <c r="D10587" s="3" t="s">
        <v>260</v>
      </c>
      <c r="E10587" s="3" t="n">
        <f aca="false">E$8907</f>
        <v>2017</v>
      </c>
      <c r="F10587" s="3" t="n">
        <f aca="false">F$8907</f>
        <v>2019</v>
      </c>
      <c r="G10587" s="3" t="n">
        <v>0.421313586972306</v>
      </c>
      <c r="H10587" s="3" t="n">
        <f aca="false">H$8907</f>
        <v>0.144272511161853</v>
      </c>
      <c r="I10587" s="3" t="n">
        <f aca="false">I$8907</f>
        <v>0.078</v>
      </c>
      <c r="J10587" s="3" t="n">
        <f aca="false">J$8907</f>
        <v>0.0112532558706245</v>
      </c>
      <c r="K10587" s="3" t="str">
        <f aca="false">K$8907</f>
        <v>Destinação adequada para o tipo de resíduo sólido e qualidade das unidades de destino em solo.</v>
      </c>
      <c r="L10587" s="3" t="str">
        <f aca="false">L$8907</f>
        <v>SNIS</v>
      </c>
      <c r="M10587" s="3" t="str">
        <f aca="false">M$8907</f>
        <v>Pontuação de 0 a 1</v>
      </c>
      <c r="N10587" s="5"/>
      <c r="O10587" s="3" t="n">
        <v>61.9708347139734</v>
      </c>
    </row>
    <row r="10588" customFormat="false" ht="15" hidden="false" customHeight="true" outlineLevel="0" collapsed="false">
      <c r="A10588" s="3" t="str">
        <f aca="false">A$8908</f>
        <v>Sustentabilidade Ambiental</v>
      </c>
      <c r="B10588" s="3" t="str">
        <f aca="false">B$8908</f>
        <v>Tratamento de Esgoto</v>
      </c>
      <c r="C10588" s="3" t="n">
        <f aca="false">C$8908</f>
        <v>1</v>
      </c>
      <c r="D10588" s="3" t="s">
        <v>260</v>
      </c>
      <c r="E10588" s="3" t="n">
        <f aca="false">E$8908</f>
        <v>2017</v>
      </c>
      <c r="F10588" s="3" t="n">
        <f aca="false">F$8908</f>
        <v>2019</v>
      </c>
      <c r="G10588" s="3" t="n">
        <v>63.9790009968517</v>
      </c>
      <c r="H10588" s="3" t="n">
        <f aca="false">H$8908</f>
        <v>0.274026242219037</v>
      </c>
      <c r="I10588" s="3" t="n">
        <f aca="false">I$8908</f>
        <v>0.078</v>
      </c>
      <c r="J10588" s="3" t="n">
        <f aca="false">J$8908</f>
        <v>0.0213740468930849</v>
      </c>
      <c r="K10588" s="3" t="str">
        <f aca="false">K$8908</f>
        <v>Parcela de esgoto tratado do total de água consumida multiplicado pela proporção de domicílios com acesso à agua encanada proveniente de rede geral de distribuição no estado.</v>
      </c>
      <c r="L10588" s="3" t="str">
        <f aca="false">L$8908</f>
        <v>SNIS e IBGE</v>
      </c>
      <c r="M10588" s="3" t="str">
        <f aca="false">M$8908</f>
        <v>Porcentagem %</v>
      </c>
      <c r="N105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588" s="3" t="n">
        <v>80.2706305249341</v>
      </c>
    </row>
    <row r="10589" customFormat="false" ht="15" hidden="false" customHeight="true" outlineLevel="0" collapsed="false">
      <c r="A10589" s="3" t="str">
        <f aca="false">A$8909</f>
        <v>Sustentabilidade Ambiental</v>
      </c>
      <c r="B10589" s="3" t="str">
        <f aca="false">B$8909</f>
        <v>Perda de Água</v>
      </c>
      <c r="C10589" s="3" t="n">
        <f aca="false">C$8909</f>
        <v>-1</v>
      </c>
      <c r="D10589" s="3" t="s">
        <v>260</v>
      </c>
      <c r="E10589" s="3" t="n">
        <f aca="false">E$8909</f>
        <v>2017</v>
      </c>
      <c r="F10589" s="3" t="n">
        <f aca="false">F$8909</f>
        <v>2019</v>
      </c>
      <c r="G10589" s="3" t="n">
        <v>75.35</v>
      </c>
      <c r="H10589" s="3" t="n">
        <f aca="false">H$8909</f>
        <v>0.192584597301725</v>
      </c>
      <c r="I10589" s="3" t="n">
        <f aca="false">I$8909</f>
        <v>0.078</v>
      </c>
      <c r="J10589" s="3" t="n">
        <f aca="false">J$8909</f>
        <v>0.0150215985895346</v>
      </c>
      <c r="K10589" s="3" t="str">
        <f aca="false">K$8909</f>
        <v>Índice de perdas na distribuição de água.</v>
      </c>
      <c r="L10589" s="3" t="str">
        <f aca="false">L$8909</f>
        <v>SNIS</v>
      </c>
      <c r="M10589" s="3" t="str">
        <f aca="false">M$8909</f>
        <v>Porcentagem %</v>
      </c>
      <c r="N10589" s="5"/>
      <c r="O10589" s="3" t="n">
        <v>0</v>
      </c>
    </row>
    <row r="10590" customFormat="false" ht="15" hidden="false" customHeight="true" outlineLevel="0" collapsed="false">
      <c r="A10590" s="3" t="str">
        <f aca="false">A$8910</f>
        <v>Sustentabilidade Ambiental</v>
      </c>
      <c r="B10590" s="3" t="str">
        <f aca="false">B$8910</f>
        <v> Total</v>
      </c>
      <c r="C10590" s="3" t="n">
        <f aca="false">C$8910</f>
        <v>1</v>
      </c>
      <c r="D10590" s="3" t="s">
        <v>260</v>
      </c>
      <c r="E10590" s="3" t="n">
        <f aca="false">E$8910</f>
        <v>2019</v>
      </c>
      <c r="F10590" s="3" t="n">
        <f aca="false">F$8910</f>
        <v>2019</v>
      </c>
      <c r="G10590" s="3" t="n">
        <v>58.587907127907</v>
      </c>
      <c r="H10590" s="3" t="n">
        <f aca="false">H$8910</f>
        <v>1</v>
      </c>
      <c r="I10590" s="3" t="n">
        <f aca="false">I$8910</f>
        <v>0.078</v>
      </c>
      <c r="J10590" s="3" t="n">
        <f aca="false">J$8910</f>
        <v>0.078</v>
      </c>
      <c r="K10590" s="3" t="str">
        <f aca="false">K$8910</f>
        <v>Nota obtida via normalização e ponderação de indicadores que variam de 0 a 100.</v>
      </c>
      <c r="L10590" s="3" t="str">
        <f aca="false">L$8910</f>
        <v>Tendências</v>
      </c>
      <c r="M10590" s="3" t="str">
        <f aca="false">M$8910</f>
        <v>Nota de 0 a 100</v>
      </c>
      <c r="N10590" s="5"/>
      <c r="O10590" s="3" t="n">
        <v>64.7720102333967</v>
      </c>
    </row>
    <row r="10591" customFormat="false" ht="15" hidden="false" customHeight="true" outlineLevel="0" collapsed="false">
      <c r="A10591" s="3" t="str">
        <f aca="false">A$8911</f>
        <v>Capital Humano</v>
      </c>
      <c r="B10591" s="3" t="str">
        <f aca="false">B$8911</f>
        <v>Custo de Mão de Obra</v>
      </c>
      <c r="C10591" s="3" t="n">
        <f aca="false">C$8911</f>
        <v>-1</v>
      </c>
      <c r="D10591" s="3" t="s">
        <v>260</v>
      </c>
      <c r="E10591" s="3" t="n">
        <f aca="false">E$8911</f>
        <v>2018</v>
      </c>
      <c r="F10591" s="3" t="n">
        <f aca="false">F$8911</f>
        <v>2019</v>
      </c>
      <c r="G10591" s="3" t="n">
        <v>2193</v>
      </c>
      <c r="H10591" s="3" t="n">
        <f aca="false">H$8911</f>
        <v>0.420151030851755</v>
      </c>
      <c r="I10591" s="3" t="n">
        <f aca="false">I$8911</f>
        <v>0.082</v>
      </c>
      <c r="J10591" s="3" t="n">
        <f aca="false">J$8911</f>
        <v>0.0344523845298439</v>
      </c>
      <c r="K10591" s="3" t="str">
        <f aca="false">K$8911</f>
        <v>Rendimento médio nominal de todos os trabalhos, habitualmente recebido por mês, pelas pessoas de 14 anos ou mais de idade, ocupadas na semana de referência, com rendimento de trabalho.</v>
      </c>
      <c r="L10591" s="3" t="str">
        <f aca="false">L$8911</f>
        <v>IBGE</v>
      </c>
      <c r="M10591" s="3" t="str">
        <f aca="false">M$8911</f>
        <v>Reais (R$)</v>
      </c>
      <c r="N10591" s="3" t="str">
        <f aca="false">N$17</f>
        <v>A partir da publicação de 2016, ou seja, do dado de 2015, passou a ser usado o rendimento médio nominal de todos os trabalhos, antes disso se usava o rendimento médio real do trabalho principal</v>
      </c>
      <c r="O10591" s="3" t="n">
        <v>66.9645376728436</v>
      </c>
    </row>
    <row r="10592" customFormat="false" ht="15" hidden="false" customHeight="true" outlineLevel="0" collapsed="false">
      <c r="A10592" s="3" t="str">
        <f aca="false">A$8912</f>
        <v>Capital Humano</v>
      </c>
      <c r="B10592" s="3" t="str">
        <f aca="false">B$8912</f>
        <v>PEA com Ensino Superior</v>
      </c>
      <c r="C10592" s="3" t="n">
        <f aca="false">C$8912</f>
        <v>1</v>
      </c>
      <c r="D10592" s="3" t="s">
        <v>260</v>
      </c>
      <c r="E10592" s="3" t="n">
        <f aca="false">E$8912</f>
        <v>2018</v>
      </c>
      <c r="F10592" s="3" t="n">
        <f aca="false">F$8912</f>
        <v>2019</v>
      </c>
      <c r="G10592" s="3" t="n">
        <v>22.9802991913639</v>
      </c>
      <c r="H10592" s="3" t="n">
        <f aca="false">H$8912</f>
        <v>0.161410047971922</v>
      </c>
      <c r="I10592" s="3" t="n">
        <f aca="false">I$8912</f>
        <v>0.082</v>
      </c>
      <c r="J10592" s="3" t="n">
        <f aca="false">J$8912</f>
        <v>0.0132356239336976</v>
      </c>
      <c r="K10592" s="3" t="str">
        <f aca="false">K$8912</f>
        <v>A quantificação dos anos de estudo é feita apenas para a PEA, desconsiderando o nível de educação do restante da população. Desse modo, obtemos a proporção da PEA que têm ensino superior completo.</v>
      </c>
      <c r="L10592" s="3" t="str">
        <f aca="false">L$8912</f>
        <v>IBGE</v>
      </c>
      <c r="M10592" s="3" t="str">
        <f aca="false">M$8912</f>
        <v>Porcentagem %</v>
      </c>
      <c r="N10592" s="5"/>
      <c r="O10592" s="3" t="n">
        <v>50.2887139694584</v>
      </c>
    </row>
    <row r="10593" customFormat="false" ht="15" hidden="false" customHeight="true" outlineLevel="0" collapsed="false">
      <c r="A10593" s="3" t="str">
        <f aca="false">A$8913</f>
        <v>Capital Humano</v>
      </c>
      <c r="B10593" s="3" t="str">
        <f aca="false">B$8913</f>
        <v>Produtividade do Trabalho</v>
      </c>
      <c r="C10593" s="3" t="n">
        <f aca="false">C$8913</f>
        <v>1</v>
      </c>
      <c r="D10593" s="3" t="s">
        <v>260</v>
      </c>
      <c r="E10593" s="3" t="n">
        <f aca="false">E$8913</f>
        <v>2018</v>
      </c>
      <c r="F10593" s="3" t="n">
        <f aca="false">F$8913</f>
        <v>2019</v>
      </c>
      <c r="G10593" s="3" t="n">
        <v>57.1210770447718</v>
      </c>
      <c r="H10593" s="3" t="n">
        <f aca="false">H$8913</f>
        <v>0.253033252621177</v>
      </c>
      <c r="I10593" s="3" t="n">
        <f aca="false">I$8913</f>
        <v>0.082</v>
      </c>
      <c r="J10593" s="3" t="n">
        <f aca="false">J$8913</f>
        <v>0.0207487267149365</v>
      </c>
      <c r="K10593" s="3" t="str">
        <f aca="false">K$8913</f>
        <v>PIB pelo total de pessoas ocupadas no período.</v>
      </c>
      <c r="L10593" s="3" t="str">
        <f aca="false">L$8913</f>
        <v>IBGE e Tendências</v>
      </c>
      <c r="M10593" s="3" t="str">
        <f aca="false">M$8913</f>
        <v>Mil Reais (R$) por habitante</v>
      </c>
      <c r="N10593" s="5" t="str">
        <f aca="false">N$19</f>
        <v>O PIB utilizado para cálculo é estimado pela Tendências</v>
      </c>
      <c r="O10593" s="3" t="n">
        <v>14.0510157662754</v>
      </c>
    </row>
    <row r="10594" customFormat="false" ht="15" hidden="false" customHeight="true" outlineLevel="0" collapsed="false">
      <c r="A10594" s="3" t="str">
        <f aca="false">A$8914</f>
        <v>Capital Humano</v>
      </c>
      <c r="B10594" s="3" t="str">
        <f aca="false">B$8914</f>
        <v>Qualificação dos Trabalhadores</v>
      </c>
      <c r="C10594" s="3" t="n">
        <f aca="false">C$8914</f>
        <v>1</v>
      </c>
      <c r="D10594" s="3" t="s">
        <v>260</v>
      </c>
      <c r="E10594" s="3" t="n">
        <f aca="false">E$8914</f>
        <v>2018</v>
      </c>
      <c r="F10594" s="3" t="n">
        <f aca="false">F$8914</f>
        <v>2019</v>
      </c>
      <c r="G10594" s="3" t="n">
        <v>11.061729</v>
      </c>
      <c r="H10594" s="3" t="n">
        <f aca="false">H$8914</f>
        <v>0.165405668555146</v>
      </c>
      <c r="I10594" s="3" t="n">
        <f aca="false">I$8914</f>
        <v>0.082</v>
      </c>
      <c r="J10594" s="3" t="n">
        <f aca="false">J$8914</f>
        <v>0.013563264821522</v>
      </c>
      <c r="K10594" s="3" t="str">
        <f aca="false">K$8914</f>
        <v>Anos de estudos da população economicamente ativa (acima de 14 anos de idade).</v>
      </c>
      <c r="L10594" s="3" t="str">
        <f aca="false">L$8914</f>
        <v>IBGE</v>
      </c>
      <c r="M10594" s="3" t="str">
        <f aca="false">M$8914</f>
        <v>Anos</v>
      </c>
      <c r="N10594" s="5"/>
      <c r="O10594" s="3" t="n">
        <v>62.3039927573307</v>
      </c>
    </row>
    <row r="10595" customFormat="false" ht="15" hidden="false" customHeight="true" outlineLevel="0" collapsed="false">
      <c r="A10595" s="3" t="str">
        <f aca="false">A$8915</f>
        <v>Capital Humano</v>
      </c>
      <c r="B10595" s="3" t="str">
        <f aca="false">B$8915</f>
        <v> Total</v>
      </c>
      <c r="C10595" s="3" t="n">
        <f aca="false">C$8915</f>
        <v>1</v>
      </c>
      <c r="D10595" s="3" t="s">
        <v>260</v>
      </c>
      <c r="E10595" s="3" t="n">
        <f aca="false">E$8915</f>
        <v>2019</v>
      </c>
      <c r="F10595" s="3" t="n">
        <f aca="false">F$8915</f>
        <v>2019</v>
      </c>
      <c r="G10595" s="3" t="n">
        <v>50.1131310656664</v>
      </c>
      <c r="H10595" s="3" t="n">
        <f aca="false">H$8915</f>
        <v>1</v>
      </c>
      <c r="I10595" s="3" t="n">
        <f aca="false">I$8915</f>
        <v>0.082</v>
      </c>
      <c r="J10595" s="3" t="n">
        <f aca="false">J$8915</f>
        <v>0.082</v>
      </c>
      <c r="K10595" s="3" t="str">
        <f aca="false">K$8915</f>
        <v>Nota obtida via normalização e ponderação de indicadores que variam de 0 a 100.</v>
      </c>
      <c r="L10595" s="3" t="str">
        <f aca="false">L$8915</f>
        <v>Tendências</v>
      </c>
      <c r="M10595" s="3" t="str">
        <f aca="false">M$8915</f>
        <v>Nota de 0 a 100</v>
      </c>
      <c r="N10595" s="5"/>
      <c r="O10595" s="3" t="n">
        <v>56.6863837987197</v>
      </c>
    </row>
    <row r="10596" customFormat="false" ht="15" hidden="false" customHeight="true" outlineLevel="0" collapsed="false">
      <c r="A10596" s="3" t="str">
        <f aca="false">A$8916</f>
        <v>Educação</v>
      </c>
      <c r="B10596" s="3" t="str">
        <f aca="false">B$8916</f>
        <v>Avaliação da Educação</v>
      </c>
      <c r="C10596" s="3" t="n">
        <f aca="false">C$8916</f>
        <v>1</v>
      </c>
      <c r="D10596" s="3" t="s">
        <v>260</v>
      </c>
      <c r="E10596" s="3" t="n">
        <f aca="false">E$8916</f>
        <v>2019</v>
      </c>
      <c r="F10596" s="3" t="n">
        <f aca="false">F$8916</f>
        <v>2019</v>
      </c>
      <c r="G10596" s="3" t="n">
        <v>0</v>
      </c>
      <c r="H10596" s="3" t="n">
        <f aca="false">H$8916</f>
        <v>0.0548496147284625</v>
      </c>
      <c r="I10596" s="3" t="n">
        <f aca="false">I$8916</f>
        <v>0.113</v>
      </c>
      <c r="J10596" s="3" t="n">
        <f aca="false">J$8916</f>
        <v>0.00619800646431626</v>
      </c>
      <c r="K10596" s="3" t="str">
        <f aca="false">K$8916</f>
        <v>Status dos programas estaduais de avaliação da educação básica.</v>
      </c>
      <c r="L10596" s="3" t="str">
        <f aca="false">L$8916</f>
        <v>Secretarias Estaduais de Educação</v>
      </c>
      <c r="M10596" s="3" t="str">
        <f aca="false">M$8916</f>
        <v>Pontuação de 0 a 100</v>
      </c>
      <c r="N105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596" s="3" t="n">
        <v>0</v>
      </c>
    </row>
    <row r="10597" customFormat="false" ht="15" hidden="false" customHeight="true" outlineLevel="0" collapsed="false">
      <c r="A10597" s="3" t="str">
        <f aca="false">A$8917</f>
        <v>Educação</v>
      </c>
      <c r="B10597" s="3" t="str">
        <f aca="false">B$8917</f>
        <v>IDEB</v>
      </c>
      <c r="C10597" s="3" t="n">
        <f aca="false">C$8917</f>
        <v>1</v>
      </c>
      <c r="D10597" s="3" t="s">
        <v>260</v>
      </c>
      <c r="E10597" s="3" t="n">
        <f aca="false">E$8917</f>
        <v>2017</v>
      </c>
      <c r="F10597" s="3" t="n">
        <f aca="false">F$8917</f>
        <v>2019</v>
      </c>
      <c r="G10597" s="3" t="n">
        <v>4.63295046785132</v>
      </c>
      <c r="H10597" s="3" t="n">
        <f aca="false">H$8917</f>
        <v>0.0808886176378408</v>
      </c>
      <c r="I10597" s="3" t="n">
        <f aca="false">I$8917</f>
        <v>0.113</v>
      </c>
      <c r="J10597" s="3" t="n">
        <f aca="false">J$8917</f>
        <v>0.00914041379307601</v>
      </c>
      <c r="K10597" s="3" t="str">
        <f aca="false">K$8917</f>
        <v>Qualidade da educação básica do Brasil, considera fluxo escolar e média de desempenhos nas avaliações de toda a rede de ensino.</v>
      </c>
      <c r="L10597" s="3" t="str">
        <f aca="false">L$8917</f>
        <v>INEP</v>
      </c>
      <c r="M10597" s="3" t="str">
        <f aca="false">M$8917</f>
        <v>Pontuação de  a 10</v>
      </c>
      <c r="N10597" s="5"/>
      <c r="O10597" s="3" t="n">
        <v>38.3499616926426</v>
      </c>
    </row>
    <row r="10598" customFormat="false" ht="15" hidden="false" customHeight="true" outlineLevel="0" collapsed="false">
      <c r="A10598" s="3" t="str">
        <f aca="false">A$8918</f>
        <v>Educação</v>
      </c>
      <c r="B10598" s="3" t="str">
        <f aca="false">B$8918</f>
        <v>ENEM</v>
      </c>
      <c r="C10598" s="3" t="n">
        <f aca="false">C$8918</f>
        <v>1</v>
      </c>
      <c r="D10598" s="3" t="s">
        <v>260</v>
      </c>
      <c r="E10598" s="3" t="n">
        <f aca="false">E$8918</f>
        <v>2018</v>
      </c>
      <c r="F10598" s="3" t="n">
        <f aca="false">F$8918</f>
        <v>2019</v>
      </c>
      <c r="G10598" s="3" t="n">
        <v>504.371282</v>
      </c>
      <c r="H10598" s="3" t="n">
        <f aca="false">H$8918</f>
        <v>0.0819526505815132</v>
      </c>
      <c r="I10598" s="3" t="n">
        <f aca="false">I$8918</f>
        <v>0.113</v>
      </c>
      <c r="J10598" s="3" t="n">
        <f aca="false">J$8918</f>
        <v>0.009260649515711</v>
      </c>
      <c r="K10598" s="3" t="str">
        <f aca="false">K$8918</f>
        <v>Desempenho dos alunos do Ensino Médio para acesso ao Ensino Superior e a programas de financiamento em instituições privadas.</v>
      </c>
      <c r="L10598" s="3" t="str">
        <f aca="false">L$8918</f>
        <v>INEP</v>
      </c>
      <c r="M10598" s="3" t="str">
        <f aca="false">M$8918</f>
        <v>Pontuação de 0 a 1000</v>
      </c>
      <c r="N10598" s="5"/>
      <c r="O10598" s="3" t="n">
        <v>18.9134942561697</v>
      </c>
    </row>
    <row r="10599" customFormat="false" ht="15" hidden="false" customHeight="true" outlineLevel="0" collapsed="false">
      <c r="A10599" s="3" t="str">
        <f aca="false">A$8919</f>
        <v>Educação</v>
      </c>
      <c r="B10599" s="3" t="str">
        <f aca="false">B$8919</f>
        <v>PISA</v>
      </c>
      <c r="C10599" s="3" t="n">
        <f aca="false">C$8919</f>
        <v>1</v>
      </c>
      <c r="D10599" s="3" t="s">
        <v>260</v>
      </c>
      <c r="E10599" s="3" t="n">
        <f aca="false">E$8919</f>
        <v>2015</v>
      </c>
      <c r="F10599" s="3" t="n">
        <f aca="false">F$8919</f>
        <v>2019</v>
      </c>
      <c r="G10599" s="3" t="n">
        <v>391.333333333333</v>
      </c>
      <c r="H10599" s="3" t="n">
        <f aca="false">H$8919</f>
        <v>0.090284857667192</v>
      </c>
      <c r="I10599" s="3" t="n">
        <f aca="false">I$8919</f>
        <v>0.113</v>
      </c>
      <c r="J10599" s="3" t="n">
        <f aca="false">J$8919</f>
        <v>0.0102021889163927</v>
      </c>
      <c r="K10599" s="3" t="str">
        <f aca="false">K$8919</f>
        <v>Desempenho dos estudantes na faixa dos 15 anos no Programa internacional de avaliação dos estudantes.</v>
      </c>
      <c r="L10599" s="3" t="str">
        <f aca="false">L$8919</f>
        <v>PISA</v>
      </c>
      <c r="M10599" s="3" t="str">
        <f aca="false">M$8919</f>
        <v>Pontuação de 0 1000</v>
      </c>
      <c r="N10599" s="5"/>
      <c r="O10599" s="3" t="n">
        <v>51.3636363636356</v>
      </c>
    </row>
    <row r="10600" customFormat="false" ht="15" hidden="false" customHeight="true" outlineLevel="0" collapsed="false">
      <c r="A10600" s="3" t="str">
        <f aca="false">A$8920</f>
        <v>Educação</v>
      </c>
      <c r="B10600" s="3" t="str">
        <f aca="false">B$8920</f>
        <v>Índice de Oportunidade da Educação</v>
      </c>
      <c r="C10600" s="3" t="n">
        <f aca="false">C$8920</f>
        <v>1</v>
      </c>
      <c r="D10600" s="3" t="s">
        <v>260</v>
      </c>
      <c r="E10600" s="3" t="n">
        <f aca="false">E$8920</f>
        <v>2019</v>
      </c>
      <c r="F10600" s="3" t="n">
        <f aca="false">F$8920</f>
        <v>2019</v>
      </c>
      <c r="G10600" s="3" t="n">
        <v>4.274485</v>
      </c>
      <c r="H10600" s="3" t="n">
        <f aca="false">H$8920</f>
        <v>0.234735317913053</v>
      </c>
      <c r="I10600" s="3" t="n">
        <f aca="false">I$8920</f>
        <v>0.113</v>
      </c>
      <c r="J10600" s="3" t="n">
        <f aca="false">J$8920</f>
        <v>0.026525090924175</v>
      </c>
      <c r="K10600" s="3" t="str">
        <f aca="false">K$8920</f>
        <v>Mede a qualidade das oportunidades educacionais oferecidas por municípios e estados.</v>
      </c>
      <c r="L10600" s="3" t="str">
        <f aca="false">L$8920</f>
        <v>Comunidade Educativa CEDAC</v>
      </c>
      <c r="M10600" s="3" t="str">
        <f aca="false">M$8920</f>
        <v>Pontuação de 0 a 10</v>
      </c>
      <c r="N10600" s="5"/>
      <c r="O10600" s="3" t="n">
        <v>20.393630895075</v>
      </c>
    </row>
    <row r="10601" customFormat="false" ht="15" hidden="false" customHeight="true" outlineLevel="0" collapsed="false">
      <c r="A10601" s="3" t="str">
        <f aca="false">A$8921</f>
        <v>Educação</v>
      </c>
      <c r="B10601" s="3" t="str">
        <f aca="false">B$8921</f>
        <v>Taxa de Frequência Líquida do Ensino Fundamental</v>
      </c>
      <c r="C10601" s="3" t="n">
        <f aca="false">C$8921</f>
        <v>1</v>
      </c>
      <c r="D10601" s="3" t="s">
        <v>260</v>
      </c>
      <c r="E10601" s="3" t="n">
        <f aca="false">E$8921</f>
        <v>2018</v>
      </c>
      <c r="F10601" s="3" t="n">
        <f aca="false">F$8921</f>
        <v>2019</v>
      </c>
      <c r="G10601" s="3" t="n">
        <v>95</v>
      </c>
      <c r="H10601" s="3" t="n">
        <f aca="false">H$8921</f>
        <v>0.11997391492894</v>
      </c>
      <c r="I10601" s="3" t="n">
        <f aca="false">I$8921</f>
        <v>0.113</v>
      </c>
      <c r="J10601" s="3" t="n">
        <f aca="false">J$8921</f>
        <v>0.0135570523869702</v>
      </c>
      <c r="K10601" s="3" t="str">
        <f aca="false">K$8921</f>
        <v>Razão entre o número de pessoas na faixa etária de 6 a 14 anos frequentando o Ensino Fundamental.</v>
      </c>
      <c r="L10601" s="3" t="str">
        <f aca="false">L$8921</f>
        <v>IBGE</v>
      </c>
      <c r="M10601" s="3" t="str">
        <f aca="false">M$8921</f>
        <v>Porcentagem %</v>
      </c>
      <c r="N10601" s="5" t="str">
        <f aca="false">N$4396</f>
        <v>A partir da edição de 2017, ou seja, do dado de 2015, o indicador Taxa de abandono do ensino fundamental foi substituído pelo Taxa de frequência líquida do ensino fundamental</v>
      </c>
      <c r="O10601" s="3" t="n">
        <v>0</v>
      </c>
    </row>
    <row r="10602" customFormat="false" ht="15" hidden="false" customHeight="true" outlineLevel="0" collapsed="false">
      <c r="A10602" s="3" t="str">
        <f aca="false">A$8922</f>
        <v>Educação</v>
      </c>
      <c r="B10602" s="3" t="str">
        <f aca="false">B$8922</f>
        <v>Taxa de frequência líquida do ensino médio</v>
      </c>
      <c r="C10602" s="3" t="n">
        <f aca="false">C$8922</f>
        <v>1</v>
      </c>
      <c r="D10602" s="3" t="s">
        <v>260</v>
      </c>
      <c r="E10602" s="3" t="n">
        <f aca="false">E$8922</f>
        <v>2018</v>
      </c>
      <c r="F10602" s="3" t="n">
        <f aca="false">F$8922</f>
        <v>2019</v>
      </c>
      <c r="G10602" s="3" t="n">
        <v>72.6</v>
      </c>
      <c r="H10602" s="3" t="n">
        <f aca="false">H$8922</f>
        <v>0.142964739746</v>
      </c>
      <c r="I10602" s="3" t="n">
        <f aca="false">I$8922</f>
        <v>0.113</v>
      </c>
      <c r="J10602" s="3" t="n">
        <f aca="false">J$8922</f>
        <v>0.016155015591298</v>
      </c>
      <c r="K10602" s="3" t="str">
        <f aca="false">K$8922</f>
        <v>Razão entre o número de pessoas na faixa etária de 15 a 17 anos frequentando o Ensino Médio.</v>
      </c>
      <c r="L10602" s="3" t="str">
        <f aca="false">L$8922</f>
        <v>IBGE</v>
      </c>
      <c r="M10602" s="3" t="str">
        <f aca="false">M$8922</f>
        <v>Porcentagem %</v>
      </c>
      <c r="N10602" s="5" t="str">
        <f aca="false">N$4397</f>
        <v>A partir da edição de 2017, ou seja, do dado de 2015, o indicador Taxa de abandono do ensino médio foi substituído pelo Taxa de frequência líquida do ensino médio</v>
      </c>
      <c r="O10602" s="3" t="n">
        <v>72.4252491694352</v>
      </c>
    </row>
    <row r="10603" customFormat="false" ht="15" hidden="false" customHeight="true" outlineLevel="0" collapsed="false">
      <c r="A10603" s="3" t="str">
        <f aca="false">A$8923</f>
        <v>Educação</v>
      </c>
      <c r="B10603" s="3" t="str">
        <f aca="false">B$8923</f>
        <v>Taxa de Atendimento do Ensino Infantil</v>
      </c>
      <c r="C10603" s="3" t="n">
        <f aca="false">C$8923</f>
        <v>1</v>
      </c>
      <c r="D10603" s="3" t="s">
        <v>260</v>
      </c>
      <c r="E10603" s="3" t="n">
        <f aca="false">E$8923</f>
        <v>2018</v>
      </c>
      <c r="F10603" s="3" t="n">
        <f aca="false">F$8923</f>
        <v>2019</v>
      </c>
      <c r="G10603" s="3" t="n">
        <v>42.3291869478998</v>
      </c>
      <c r="H10603" s="3" t="n">
        <f aca="false">H$8923</f>
        <v>0.194350286796999</v>
      </c>
      <c r="I10603" s="3" t="n">
        <f aca="false">I$8923</f>
        <v>0.113</v>
      </c>
      <c r="J10603" s="3" t="n">
        <f aca="false">J$8923</f>
        <v>0.0219615824080609</v>
      </c>
      <c r="K10603" s="3" t="str">
        <f aca="false">K$8923</f>
        <v>Proporção de crianças na faixa etária de 0 e 5 anos frequentando a creche/escola. </v>
      </c>
      <c r="L10603" s="3" t="str">
        <f aca="false">L$8923</f>
        <v>IBGE</v>
      </c>
      <c r="M10603" s="3" t="str">
        <f aca="false">M$8923</f>
        <v>Porcentagem %</v>
      </c>
      <c r="N10603" s="5"/>
      <c r="O10603" s="3" t="n">
        <v>39.3444526241396</v>
      </c>
    </row>
    <row r="10604" customFormat="false" ht="15" hidden="false" customHeight="true" outlineLevel="0" collapsed="false">
      <c r="A10604" s="3" t="str">
        <f aca="false">A$8924</f>
        <v>Educação</v>
      </c>
      <c r="B10604" s="3" t="str">
        <f aca="false">B$8924</f>
        <v> Total</v>
      </c>
      <c r="C10604" s="3" t="n">
        <f aca="false">C$8924</f>
        <v>1</v>
      </c>
      <c r="D10604" s="3" t="s">
        <v>260</v>
      </c>
      <c r="E10604" s="3" t="n">
        <f aca="false">E$8924</f>
        <v>2019</v>
      </c>
      <c r="F10604" s="3" t="n">
        <f aca="false">F$8924</f>
        <v>2019</v>
      </c>
      <c r="G10604" s="3" t="n">
        <v>32.0774129536705</v>
      </c>
      <c r="H10604" s="3" t="n">
        <f aca="false">H$8924</f>
        <v>1</v>
      </c>
      <c r="I10604" s="3" t="n">
        <f aca="false">I$8924</f>
        <v>0.113</v>
      </c>
      <c r="J10604" s="3" t="n">
        <f aca="false">J$8924</f>
        <v>0.113</v>
      </c>
      <c r="K10604" s="3" t="str">
        <f aca="false">K$8924</f>
        <v>Nota obtida via normalização e ponderação de indicadores que variam de 0 a 100.</v>
      </c>
      <c r="L10604" s="3" t="str">
        <f aca="false">L$8924</f>
        <v>Tendências</v>
      </c>
      <c r="M10604" s="3" t="str">
        <f aca="false">M$8924</f>
        <v>Nota de 0 a 100</v>
      </c>
      <c r="N10604" s="5"/>
      <c r="O10604" s="3" t="n">
        <v>19.6308843690869</v>
      </c>
    </row>
    <row r="10605" customFormat="false" ht="15" hidden="false" customHeight="true" outlineLevel="0" collapsed="false">
      <c r="A10605" s="3" t="str">
        <f aca="false">A$8925</f>
        <v>Eficiência da Máquina Pública</v>
      </c>
      <c r="B10605" s="3" t="str">
        <f aca="false">B$8925</f>
        <v>Eficiência do Judiciário</v>
      </c>
      <c r="C10605" s="3" t="n">
        <f aca="false">C$8925</f>
        <v>-1</v>
      </c>
      <c r="D10605" s="3" t="s">
        <v>260</v>
      </c>
      <c r="E10605" s="3" t="n">
        <f aca="false">E$8925</f>
        <v>2017</v>
      </c>
      <c r="F10605" s="3" t="n">
        <f aca="false">F$8925</f>
        <v>2019</v>
      </c>
      <c r="G10605" s="3" t="n">
        <v>50.6344483206786</v>
      </c>
      <c r="H10605" s="3" t="n">
        <f aca="false">H$8925</f>
        <v>0.194457604513834</v>
      </c>
      <c r="I10605" s="3" t="n">
        <f aca="false">I$8925</f>
        <v>0.079</v>
      </c>
      <c r="J10605" s="3" t="n">
        <f aca="false">J$8925</f>
        <v>0.0153621507565929</v>
      </c>
      <c r="K10605" s="3" t="str">
        <f aca="false">K$8925</f>
        <v>Taxa de congestionamento = 1 - (processos baixados)/(casos novos + casos pendentes)</v>
      </c>
      <c r="L10605" s="3" t="str">
        <f aca="false">L$8925</f>
        <v>CNJ</v>
      </c>
      <c r="M10605" s="3" t="str">
        <f aca="false">M$8925</f>
        <v>Porcentagem %</v>
      </c>
      <c r="N106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605" s="3" t="n">
        <v>100</v>
      </c>
    </row>
    <row r="10606" customFormat="false" ht="15" hidden="false" customHeight="true" outlineLevel="0" collapsed="false">
      <c r="A10606" s="3" t="str">
        <f aca="false">A$8926</f>
        <v>Eficiência da Máquina Pública</v>
      </c>
      <c r="B10606" s="3" t="str">
        <f aca="false">B$8926</f>
        <v>Custo do Executivo/PIB</v>
      </c>
      <c r="C10606" s="3" t="n">
        <f aca="false">C$8926</f>
        <v>-1</v>
      </c>
      <c r="D10606" s="3" t="s">
        <v>260</v>
      </c>
      <c r="E10606" s="3" t="n">
        <f aca="false">E$8926</f>
        <v>2018</v>
      </c>
      <c r="F10606" s="3" t="n">
        <f aca="false">F$8926</f>
        <v>2019</v>
      </c>
      <c r="G10606" s="3" t="n">
        <v>1.32099313713113</v>
      </c>
      <c r="H10606" s="3" t="n">
        <f aca="false">H$8926</f>
        <v>0.276747308320545</v>
      </c>
      <c r="I10606" s="3" t="n">
        <f aca="false">I$8926</f>
        <v>0.079</v>
      </c>
      <c r="J10606" s="3" t="n">
        <f aca="false">J$8926</f>
        <v>0.021863037357323</v>
      </c>
      <c r="K10606" s="3" t="str">
        <f aca="false">K$8926</f>
        <v>Recursos públicos alocados na administração direta / PIB.</v>
      </c>
      <c r="L10606" s="3" t="str">
        <f aca="false">L$8926</f>
        <v>Siconfi e Tendências</v>
      </c>
      <c r="M10606" s="3" t="str">
        <f aca="false">M$8926</f>
        <v>Porcentagem %</v>
      </c>
      <c r="N10606" s="3" t="str">
        <f aca="false">N$61</f>
        <v>O PIB utilizado para cálculo é estimado pela Tendências</v>
      </c>
      <c r="O10606" s="3" t="n">
        <v>61.3334899758137</v>
      </c>
    </row>
    <row r="10607" customFormat="false" ht="15" hidden="false" customHeight="true" outlineLevel="0" collapsed="false">
      <c r="A10607" s="3" t="str">
        <f aca="false">A$8927</f>
        <v>Eficiência da Máquina Pública</v>
      </c>
      <c r="B10607" s="3" t="str">
        <f aca="false">B$8927</f>
        <v>Custo do Judiciário/PIB</v>
      </c>
      <c r="C10607" s="3" t="n">
        <f aca="false">C$8927</f>
        <v>-1</v>
      </c>
      <c r="D10607" s="3" t="s">
        <v>260</v>
      </c>
      <c r="E10607" s="3" t="n">
        <f aca="false">E$8927</f>
        <v>2018</v>
      </c>
      <c r="F10607" s="3" t="n">
        <f aca="false">F$8927</f>
        <v>2019</v>
      </c>
      <c r="G10607" s="3" t="n">
        <v>1.81724036024053</v>
      </c>
      <c r="H10607" s="3" t="n">
        <f aca="false">H$8927</f>
        <v>0.0655469947709602</v>
      </c>
      <c r="I10607" s="3" t="n">
        <f aca="false">I$8927</f>
        <v>0.079</v>
      </c>
      <c r="J10607" s="3" t="n">
        <f aca="false">J$8927</f>
        <v>0.00517821258690586</v>
      </c>
      <c r="K10607" s="3" t="str">
        <f aca="false">K$8927</f>
        <v>Recursos públicos alocados no judiciário / PIB.</v>
      </c>
      <c r="L10607" s="3" t="str">
        <f aca="false">L$8927</f>
        <v>Siconfi e Tendências</v>
      </c>
      <c r="M10607" s="3" t="str">
        <f aca="false">M$8927</f>
        <v>Porcentagem %</v>
      </c>
      <c r="N10607" s="3" t="str">
        <f aca="false">N$63</f>
        <v>O PIB utilizado para cálculo é estimado pela Tendências. O Distrito Federal não é válido nesse indicador.</v>
      </c>
      <c r="O10607" s="3" t="n">
        <v>11.7724623880851</v>
      </c>
    </row>
    <row r="10608" customFormat="false" ht="15" hidden="false" customHeight="true" outlineLevel="0" collapsed="false">
      <c r="A10608" s="3" t="str">
        <f aca="false">A$8928</f>
        <v>Eficiência da Máquina Pública</v>
      </c>
      <c r="B10608" s="3" t="str">
        <f aca="false">B$8928</f>
        <v>Custo do Legislativo/PIB</v>
      </c>
      <c r="C10608" s="3" t="n">
        <f aca="false">C$8928</f>
        <v>-1</v>
      </c>
      <c r="D10608" s="3" t="s">
        <v>260</v>
      </c>
      <c r="E10608" s="3" t="n">
        <f aca="false">E$8928</f>
        <v>2018</v>
      </c>
      <c r="F10608" s="3" t="n">
        <f aca="false">F$8928</f>
        <v>2019</v>
      </c>
      <c r="G10608" s="3" t="n">
        <v>2.48588249692042</v>
      </c>
      <c r="H10608" s="3" t="n">
        <f aca="false">H$8928</f>
        <v>0.281457770221759</v>
      </c>
      <c r="I10608" s="3" t="n">
        <f aca="false">I$8928</f>
        <v>0.079</v>
      </c>
      <c r="J10608" s="3" t="n">
        <f aca="false">J$8928</f>
        <v>0.022235163847519</v>
      </c>
      <c r="K10608" s="3" t="str">
        <f aca="false">K$8928</f>
        <v>Recursos públicos alocados no legislativo / PIB.</v>
      </c>
      <c r="L10608" s="3" t="str">
        <f aca="false">L$8928</f>
        <v>Siconfi e Tendências</v>
      </c>
      <c r="M10608" s="3" t="str">
        <f aca="false">M$8928</f>
        <v>Porcentagem %</v>
      </c>
      <c r="N10608" s="3" t="str">
        <f aca="false">N$64</f>
        <v>O PIB utilizado para cálculo é estimado pela Tendências</v>
      </c>
      <c r="O10608" s="3" t="n">
        <v>0</v>
      </c>
    </row>
    <row r="10609" customFormat="false" ht="15" hidden="false" customHeight="true" outlineLevel="0" collapsed="false">
      <c r="A10609" s="3" t="str">
        <f aca="false">A$8929</f>
        <v>Eficiência da Máquina Pública</v>
      </c>
      <c r="B10609" s="3" t="str">
        <f aca="false">B$8929</f>
        <v>Índice de Transparência</v>
      </c>
      <c r="C10609" s="3" t="n">
        <f aca="false">C$8929</f>
        <v>1</v>
      </c>
      <c r="D10609" s="3" t="s">
        <v>260</v>
      </c>
      <c r="E10609" s="3" t="n">
        <f aca="false">E$8929</f>
        <v>2018</v>
      </c>
      <c r="F10609" s="3" t="n">
        <f aca="false">F$8929</f>
        <v>2019</v>
      </c>
      <c r="G10609" s="3" t="n">
        <v>6.55</v>
      </c>
      <c r="H10609" s="3" t="n">
        <f aca="false">H$8929</f>
        <v>0.181790322172902</v>
      </c>
      <c r="I10609" s="3" t="n">
        <f aca="false">I$8929</f>
        <v>0.079</v>
      </c>
      <c r="J10609" s="3" t="n">
        <f aca="false">J$8929</f>
        <v>0.0143614354516592</v>
      </c>
      <c r="K10609" s="3" t="str">
        <f aca="false">K$8929</f>
        <v>Escala Brasil Transparente 360º - Ranking de “Transparência Passiva” e “Transparência Ativa”.</v>
      </c>
      <c r="L10609" s="3" t="str">
        <f aca="false">L$8929</f>
        <v>CGU</v>
      </c>
      <c r="M10609" s="3" t="str">
        <f aca="false">M$8929</f>
        <v>Pontuação de 0 a 10</v>
      </c>
      <c r="N10609" s="3" t="str">
        <f aca="false">N$62</f>
        <v>A partir da edição de 2018, ou seja, do dado de 2016, passou a ser usado a avaliação Escala Brasil Transparente</v>
      </c>
      <c r="O10609" s="3" t="n">
        <v>15.3424657534246</v>
      </c>
    </row>
    <row r="10610" customFormat="false" ht="15" hidden="false" customHeight="true" outlineLevel="0" collapsed="false">
      <c r="A10610" s="3" t="str">
        <f aca="false">A$8930</f>
        <v>Eficiência da Máquina Pública</v>
      </c>
      <c r="B10610" s="3" t="str">
        <f aca="false">B$8930</f>
        <v> Total</v>
      </c>
      <c r="C10610" s="3" t="n">
        <f aca="false">C$8930</f>
        <v>1</v>
      </c>
      <c r="D10610" s="3" t="s">
        <v>260</v>
      </c>
      <c r="E10610" s="3" t="n">
        <f aca="false">E$8930</f>
        <v>2019</v>
      </c>
      <c r="F10610" s="3" t="n">
        <f aca="false">F$8930</f>
        <v>2019</v>
      </c>
      <c r="G10610" s="3" t="n">
        <v>37.8419936466862</v>
      </c>
      <c r="H10610" s="3" t="n">
        <f aca="false">H$8930</f>
        <v>1</v>
      </c>
      <c r="I10610" s="3" t="n">
        <f aca="false">I$8930</f>
        <v>0.079</v>
      </c>
      <c r="J10610" s="3" t="n">
        <f aca="false">J$8930</f>
        <v>0.079</v>
      </c>
      <c r="K10610" s="3" t="str">
        <f aca="false">K$8930</f>
        <v>Nota obtida via normalização e ponderação de indicadores que variam de 0 a 100.</v>
      </c>
      <c r="L10610" s="3" t="str">
        <f aca="false">L$8930</f>
        <v>Tendências</v>
      </c>
      <c r="M10610" s="3" t="str">
        <f aca="false">M$8930</f>
        <v>Nota de 0 a 100</v>
      </c>
      <c r="N10610" s="5"/>
      <c r="O10610" s="3" t="n">
        <v>21.3741464944232</v>
      </c>
    </row>
    <row r="10611" customFormat="false" ht="15" hidden="false" customHeight="true" outlineLevel="0" collapsed="false">
      <c r="A10611" s="3" t="str">
        <f aca="false">A$8931</f>
        <v>Infraestrutura</v>
      </c>
      <c r="B10611" s="3" t="str">
        <f aca="false">B$8931</f>
        <v>Acessibilidade do Serviço de Telecomunicações</v>
      </c>
      <c r="C10611" s="3" t="n">
        <f aca="false">C$8931</f>
        <v>1</v>
      </c>
      <c r="D10611" s="3" t="s">
        <v>260</v>
      </c>
      <c r="E10611" s="3" t="n">
        <f aca="false">E$8931</f>
        <v>2018</v>
      </c>
      <c r="F10611" s="3" t="n">
        <f aca="false">F$8931</f>
        <v>2019</v>
      </c>
      <c r="G10611" s="3" t="n">
        <v>106.095827182326</v>
      </c>
      <c r="H10611" s="3" t="n">
        <f aca="false">H$8931</f>
        <v>0.102626310390346</v>
      </c>
      <c r="I10611" s="3" t="n">
        <f aca="false">I$8931</f>
        <v>0.127</v>
      </c>
      <c r="J10611" s="3" t="n">
        <f aca="false">J$8931</f>
        <v>0.0130335414195739</v>
      </c>
      <c r="K10611" s="3" t="str">
        <f aca="false">K$8931</f>
        <v>Densidade de acessos por 100 habitantes (telefonia móvel e banda larga).</v>
      </c>
      <c r="L10611" s="3" t="str">
        <f aca="false">L$8931</f>
        <v>ANATEL e IBGE</v>
      </c>
      <c r="M10611" s="3" t="str">
        <f aca="false">M$8931</f>
        <v>Acessos por 100 mil habitantes</v>
      </c>
      <c r="N10611" s="5"/>
      <c r="O10611" s="3" t="n">
        <v>26.2294329440891</v>
      </c>
    </row>
    <row r="10612" customFormat="false" ht="15" hidden="false" customHeight="true" outlineLevel="0" collapsed="false">
      <c r="A10612" s="3" t="str">
        <f aca="false">A$8932</f>
        <v>Infraestrutura</v>
      </c>
      <c r="B10612" s="3" t="str">
        <f aca="false">B$8932</f>
        <v>Qualidade do Serviço de Telecomunicações</v>
      </c>
      <c r="C10612" s="3" t="n">
        <f aca="false">C$8932</f>
        <v>1</v>
      </c>
      <c r="D10612" s="3" t="s">
        <v>260</v>
      </c>
      <c r="E10612" s="3" t="n">
        <f aca="false">E$8932</f>
        <v>2018</v>
      </c>
      <c r="F10612" s="3" t="n">
        <f aca="false">F$8932</f>
        <v>2019</v>
      </c>
      <c r="G10612" s="3" t="n">
        <v>64.6</v>
      </c>
      <c r="H10612" s="3" t="n">
        <f aca="false">H$8932</f>
        <v>0.0998607896894471</v>
      </c>
      <c r="I10612" s="3" t="n">
        <f aca="false">I$8932</f>
        <v>0.127</v>
      </c>
      <c r="J10612" s="3" t="n">
        <f aca="false">J$8932</f>
        <v>0.0126823202905598</v>
      </c>
      <c r="K10612" s="3" t="str">
        <f aca="false">K$8932</f>
        <v>Média do ranking de banda larga fixa e do de telefonia móvel (percentual de indicadores com cumprimento de metas).</v>
      </c>
      <c r="L10612" s="3" t="str">
        <f aca="false">L$8932</f>
        <v>ANATEL</v>
      </c>
      <c r="M10612" s="3" t="str">
        <f aca="false">M$8932</f>
        <v>Porcentagem %</v>
      </c>
      <c r="N10612" s="5"/>
      <c r="O10612" s="3" t="n">
        <v>15.7738095238095</v>
      </c>
    </row>
    <row r="10613" customFormat="false" ht="15" hidden="false" customHeight="true" outlineLevel="0" collapsed="false">
      <c r="A10613" s="3" t="str">
        <f aca="false">A$8933</f>
        <v>Infraestrutura</v>
      </c>
      <c r="B10613" s="3" t="str">
        <f aca="false">B$8933</f>
        <v>Custo de Combustíveis</v>
      </c>
      <c r="C10613" s="3" t="n">
        <f aca="false">C$8933</f>
        <v>-1</v>
      </c>
      <c r="D10613" s="3" t="s">
        <v>260</v>
      </c>
      <c r="E10613" s="3" t="n">
        <f aca="false">E$8933</f>
        <v>2018</v>
      </c>
      <c r="F10613" s="3" t="n">
        <f aca="false">F$8933</f>
        <v>2019</v>
      </c>
      <c r="G10613" s="3" t="n">
        <v>3.87578957542454</v>
      </c>
      <c r="H10613" s="3" t="n">
        <f aca="false">H$8933</f>
        <v>0.0924769858116104</v>
      </c>
      <c r="I10613" s="3" t="n">
        <f aca="false">I$8933</f>
        <v>0.127</v>
      </c>
      <c r="J10613" s="3" t="n">
        <f aca="false">J$8933</f>
        <v>0.0117445771980745</v>
      </c>
      <c r="K10613" s="3" t="str">
        <f aca="false">K$8933</f>
        <v>Preço médio pago em reais por consumidores finais (etanol, gasolina e diesel), ponderado pela participação dos combustíveis no consumo total.</v>
      </c>
      <c r="L10613" s="3" t="str">
        <f aca="false">L$8933</f>
        <v>ANP</v>
      </c>
      <c r="M10613" s="3" t="str">
        <f aca="false">M$8933</f>
        <v>Reais (R$)</v>
      </c>
      <c r="N10613" s="5" t="str">
        <f aca="false">N$6</f>
        <v>A partir da edição de 2018, ou seja, do dado de 2017 o preço pago passou a ser ponderado pela participação dos combustíveis no consumo total.</v>
      </c>
      <c r="O10613" s="3" t="n">
        <v>72.5830476833332</v>
      </c>
    </row>
    <row r="10614" customFormat="false" ht="15" hidden="false" customHeight="true" outlineLevel="0" collapsed="false">
      <c r="A10614" s="3" t="str">
        <f aca="false">A$8934</f>
        <v>Infraestrutura</v>
      </c>
      <c r="B10614" s="3" t="str">
        <f aca="false">B$8934</f>
        <v>Custo de Saneamento Básico</v>
      </c>
      <c r="C10614" s="3" t="n">
        <f aca="false">C$8934</f>
        <v>-1</v>
      </c>
      <c r="D10614" s="3" t="s">
        <v>260</v>
      </c>
      <c r="E10614" s="3" t="n">
        <f aca="false">E$8934</f>
        <v>2017</v>
      </c>
      <c r="F10614" s="3" t="n">
        <f aca="false">F$8934</f>
        <v>2019</v>
      </c>
      <c r="G10614" s="3" t="n">
        <v>2.92</v>
      </c>
      <c r="H10614" s="3" t="n">
        <f aca="false">H$8934</f>
        <v>0.0967723308328037</v>
      </c>
      <c r="I10614" s="3" t="n">
        <f aca="false">I$8934</f>
        <v>0.127</v>
      </c>
      <c r="J10614" s="3" t="n">
        <f aca="false">J$8934</f>
        <v>0.0122900860157661</v>
      </c>
      <c r="K10614" s="3" t="str">
        <f aca="false">K$8934</f>
        <v>Tarifa média praticada pelo serviço de tratamento e distribuição.</v>
      </c>
      <c r="L10614" s="3" t="str">
        <f aca="false">L$8934</f>
        <v>SNIS</v>
      </c>
      <c r="M10614" s="3" t="str">
        <f aca="false">M$8934</f>
        <v>Reais ($) por m3</v>
      </c>
      <c r="N10614" s="5"/>
      <c r="O10614" s="3" t="n">
        <v>81.0880829015544</v>
      </c>
    </row>
    <row r="10615" customFormat="false" ht="15" hidden="false" customHeight="true" outlineLevel="0" collapsed="false">
      <c r="A10615" s="3" t="str">
        <f aca="false">A$8935</f>
        <v>Infraestrutura</v>
      </c>
      <c r="B10615" s="3" t="str">
        <f aca="false">B$8935</f>
        <v>Disponibilidade de Voos Diretos</v>
      </c>
      <c r="C10615" s="3" t="n">
        <f aca="false">C$8935</f>
        <v>1</v>
      </c>
      <c r="D10615" s="3" t="s">
        <v>260</v>
      </c>
      <c r="E10615" s="3" t="n">
        <f aca="false">E$8935</f>
        <v>2018</v>
      </c>
      <c r="F10615" s="3" t="n">
        <f aca="false">F$8935</f>
        <v>2019</v>
      </c>
      <c r="G10615" s="3" t="n">
        <v>1098</v>
      </c>
      <c r="H10615" s="3" t="n">
        <f aca="false">H$8935</f>
        <v>0.102449148056252</v>
      </c>
      <c r="I10615" s="3" t="n">
        <f aca="false">I$8935</f>
        <v>0.127</v>
      </c>
      <c r="J10615" s="3" t="n">
        <f aca="false">J$8935</f>
        <v>0.013011041803144</v>
      </c>
      <c r="K10615" s="3" t="str">
        <f aca="false">K$8935</f>
        <v>Número de voos diretos domésticos regulares.</v>
      </c>
      <c r="L10615" s="3" t="str">
        <f aca="false">L$8935</f>
        <v>ANAC</v>
      </c>
      <c r="M10615" s="3" t="str">
        <f aca="false">M$8935</f>
        <v>Número de voos</v>
      </c>
      <c r="N10615" s="5"/>
      <c r="O10615" s="3" t="n">
        <v>0</v>
      </c>
    </row>
    <row r="10616" customFormat="false" ht="15" hidden="false" customHeight="true" outlineLevel="0" collapsed="false">
      <c r="A10616" s="3" t="str">
        <f aca="false">A$8936</f>
        <v>Infraestrutura</v>
      </c>
      <c r="B10616" s="3" t="str">
        <f aca="false">B$8936</f>
        <v>Acesso à Energia Elétrica</v>
      </c>
      <c r="C10616" s="3" t="n">
        <f aca="false">C$8936</f>
        <v>1</v>
      </c>
      <c r="D10616" s="3" t="s">
        <v>260</v>
      </c>
      <c r="E10616" s="3" t="n">
        <f aca="false">E$8936</f>
        <v>2018</v>
      </c>
      <c r="F10616" s="3" t="n">
        <f aca="false">F$8936</f>
        <v>2019</v>
      </c>
      <c r="G10616" s="3" t="n">
        <v>99.3996357486666</v>
      </c>
      <c r="H10616" s="3" t="n">
        <f aca="false">H$8936</f>
        <v>0.0432287942732212</v>
      </c>
      <c r="I10616" s="3" t="n">
        <f aca="false">I$8936</f>
        <v>0.127</v>
      </c>
      <c r="J10616" s="3" t="n">
        <f aca="false">J$8936</f>
        <v>0.00549005687269909</v>
      </c>
      <c r="K10616" s="3" t="str">
        <f aca="false">K$8936</f>
        <v>Proporção de domicílios com acesso a energia elétrica (iluminação elétrica).</v>
      </c>
      <c r="L10616" s="3" t="str">
        <f aca="false">L$8936</f>
        <v>IBGE</v>
      </c>
      <c r="M10616" s="3" t="str">
        <f aca="false">M$8936</f>
        <v>Porcentagem %</v>
      </c>
      <c r="N10616" s="5"/>
      <c r="O10616" s="3" t="n">
        <v>80.4256610357036</v>
      </c>
    </row>
    <row r="10617" customFormat="false" ht="15" hidden="false" customHeight="true" outlineLevel="0" collapsed="false">
      <c r="A10617" s="3" t="str">
        <f aca="false">A$8937</f>
        <v>Infraestrutura</v>
      </c>
      <c r="B10617" s="3" t="str">
        <f aca="false">B$8937</f>
        <v>Custo da Energia Elétrica</v>
      </c>
      <c r="C10617" s="3" t="n">
        <f aca="false">C$8937</f>
        <v>-1</v>
      </c>
      <c r="D10617" s="3" t="s">
        <v>260</v>
      </c>
      <c r="E10617" s="3" t="n">
        <f aca="false">E$8937</f>
        <v>2018</v>
      </c>
      <c r="F10617" s="3" t="n">
        <f aca="false">F$8937</f>
        <v>2019</v>
      </c>
      <c r="G10617" s="3" t="n">
        <v>582.986864936706</v>
      </c>
      <c r="H10617" s="3" t="n">
        <f aca="false">H$8937</f>
        <v>0.114630637462429</v>
      </c>
      <c r="I10617" s="3" t="n">
        <f aca="false">I$8937</f>
        <v>0.127</v>
      </c>
      <c r="J10617" s="3" t="n">
        <f aca="false">J$8937</f>
        <v>0.0145580909577285</v>
      </c>
      <c r="K10617" s="3" t="str">
        <f aca="false">K$8937</f>
        <v>Tarifa média praticada para o consumo comercial, residencial e industrial.</v>
      </c>
      <c r="L10617" s="3" t="str">
        <f aca="false">L$8937</f>
        <v>ANEEL</v>
      </c>
      <c r="M10617" s="3" t="str">
        <f aca="false">M$8937</f>
        <v>Reais (R$) por MWh</v>
      </c>
      <c r="N10617" s="5"/>
      <c r="O10617" s="3" t="n">
        <v>100</v>
      </c>
    </row>
    <row r="10618" customFormat="false" ht="15" hidden="false" customHeight="true" outlineLevel="0" collapsed="false">
      <c r="A10618" s="3" t="str">
        <f aca="false">A$8938</f>
        <v>Infraestrutura</v>
      </c>
      <c r="B10618" s="3" t="str">
        <f aca="false">B$8938</f>
        <v>Qualidade da Energia Elétrica</v>
      </c>
      <c r="C10618" s="3" t="n">
        <f aca="false">C$8938</f>
        <v>-1</v>
      </c>
      <c r="D10618" s="3" t="s">
        <v>260</v>
      </c>
      <c r="E10618" s="3" t="n">
        <f aca="false">E$8938</f>
        <v>2018</v>
      </c>
      <c r="F10618" s="3" t="n">
        <f aca="false">F$8938</f>
        <v>2019</v>
      </c>
      <c r="G10618" s="3" t="n">
        <v>3.15</v>
      </c>
      <c r="H10618" s="3" t="n">
        <f aca="false">H$8938</f>
        <v>0.130636551781839</v>
      </c>
      <c r="I10618" s="3" t="n">
        <f aca="false">I$8938</f>
        <v>0.127</v>
      </c>
      <c r="J10618" s="3" t="n">
        <f aca="false">J$8938</f>
        <v>0.0165908420762936</v>
      </c>
      <c r="K10618" s="3" t="str">
        <f aca="false">K$8938</f>
        <v>O indicador aponta o Desempenho Global de Continuidade, que considera a duração e frequência de interrupções no serviço de energia.</v>
      </c>
      <c r="L10618" s="3" t="str">
        <f aca="false">L$8938</f>
        <v>ANEEL</v>
      </c>
      <c r="M10618" s="3" t="str">
        <f aca="false">M$8938</f>
        <v>Pontuação</v>
      </c>
      <c r="N10618" s="5"/>
      <c r="O10618" s="3" t="n">
        <v>0</v>
      </c>
    </row>
    <row r="10619" customFormat="false" ht="15" hidden="false" customHeight="true" outlineLevel="0" collapsed="false">
      <c r="A10619" s="3" t="str">
        <f aca="false">A$8939</f>
        <v>Infraestrutura</v>
      </c>
      <c r="B10619" s="3" t="str">
        <f aca="false">B$8939</f>
        <v>Qualidade das Rodovias</v>
      </c>
      <c r="C10619" s="3" t="n">
        <f aca="false">C$8939</f>
        <v>1</v>
      </c>
      <c r="D10619" s="3" t="s">
        <v>260</v>
      </c>
      <c r="E10619" s="3" t="n">
        <f aca="false">E$8939</f>
        <v>2018</v>
      </c>
      <c r="F10619" s="3" t="n">
        <f aca="false">F$8939</f>
        <v>2019</v>
      </c>
      <c r="G10619" s="3" t="n">
        <v>3.30943738656987</v>
      </c>
      <c r="H10619" s="3" t="n">
        <f aca="false">H$8939</f>
        <v>0.217318451702051</v>
      </c>
      <c r="I10619" s="3" t="n">
        <f aca="false">I$8939</f>
        <v>0.127</v>
      </c>
      <c r="J10619" s="3" t="n">
        <f aca="false">J$8939</f>
        <v>0.0275994433661605</v>
      </c>
      <c r="K10619" s="3" t="str">
        <f aca="false">K$8939</f>
        <v>Avaliação das condições das vias rodoviárias (nota entre 1 (ruim) a 5 (ótimo) ponderada pela extensão pesquisada).</v>
      </c>
      <c r="L10619" s="3" t="str">
        <f aca="false">L$8939</f>
        <v>CNT</v>
      </c>
      <c r="M10619" s="3" t="str">
        <f aca="false">M$8939</f>
        <v>Pontuação de 1 a 5</v>
      </c>
      <c r="N10619" s="5"/>
      <c r="O10619" s="3" t="n">
        <v>56.7173755880628</v>
      </c>
    </row>
    <row r="10620" customFormat="false" ht="15" hidden="false" customHeight="true" outlineLevel="0" collapsed="false">
      <c r="A10620" s="3" t="str">
        <f aca="false">A$8940</f>
        <v>Infraestrutura</v>
      </c>
      <c r="B10620" s="3" t="str">
        <f aca="false">B$8940</f>
        <v> Total</v>
      </c>
      <c r="C10620" s="3" t="n">
        <f aca="false">C$8940</f>
        <v>1</v>
      </c>
      <c r="D10620" s="3" t="s">
        <v>260</v>
      </c>
      <c r="E10620" s="3" t="n">
        <f aca="false">E$8940</f>
        <v>2019</v>
      </c>
      <c r="F10620" s="3" t="n">
        <f aca="false">F$8940</f>
        <v>2019</v>
      </c>
      <c r="G10620" s="3" t="n">
        <v>46.0918596069082</v>
      </c>
      <c r="H10620" s="3" t="n">
        <f aca="false">H$8940</f>
        <v>1</v>
      </c>
      <c r="I10620" s="3" t="n">
        <f aca="false">I$8940</f>
        <v>0.127</v>
      </c>
      <c r="J10620" s="3" t="n">
        <f aca="false">J$8940</f>
        <v>0.127</v>
      </c>
      <c r="K10620" s="3" t="str">
        <f aca="false">K$8940</f>
        <v>Nota obtida via normalização e ponderação de indicadores que variam de 0 a 100.</v>
      </c>
      <c r="L10620" s="3" t="str">
        <f aca="false">L$8940</f>
        <v>Tendências</v>
      </c>
      <c r="M10620" s="3" t="str">
        <f aca="false">M$8940</f>
        <v>Nota de 0 a 100</v>
      </c>
      <c r="N10620" s="5"/>
      <c r="O10620" s="3" t="n">
        <v>22.1112722591534</v>
      </c>
    </row>
    <row r="10621" customFormat="false" ht="15" hidden="false" customHeight="true" outlineLevel="0" collapsed="false">
      <c r="A10621" s="3" t="str">
        <f aca="false">A$8941</f>
        <v>Inovação</v>
      </c>
      <c r="B10621" s="3" t="str">
        <f aca="false">B$8941</f>
        <v>Investimentos Públicos em P&amp;D</v>
      </c>
      <c r="C10621" s="3" t="n">
        <f aca="false">C$8941</f>
        <v>1</v>
      </c>
      <c r="D10621" s="3" t="s">
        <v>260</v>
      </c>
      <c r="E10621" s="3" t="n">
        <f aca="false">E$8941</f>
        <v>2016</v>
      </c>
      <c r="F10621" s="3" t="n">
        <f aca="false">F$8941</f>
        <v>2019</v>
      </c>
      <c r="G10621" s="3" t="n">
        <v>0.107490860768748</v>
      </c>
      <c r="H10621" s="3" t="n">
        <f aca="false">H$8941</f>
        <v>0.27697122446636</v>
      </c>
      <c r="I10621" s="3" t="n">
        <f aca="false">I$8941</f>
        <v>0.068</v>
      </c>
      <c r="J10621" s="3" t="n">
        <f aca="false">J$8941</f>
        <v>0.0188340432637125</v>
      </c>
      <c r="K10621" s="3" t="str">
        <f aca="false">K$8941</f>
        <v>Participação de Investimento público em P&amp;D no PIB estadual.</v>
      </c>
      <c r="L10621" s="3" t="str">
        <f aca="false">L$8941</f>
        <v>MCTIC e IBGE</v>
      </c>
      <c r="M10621" s="3" t="str">
        <f aca="false">M$8941</f>
        <v>Porcentagem %</v>
      </c>
      <c r="N10621" s="5" t="str">
        <f aca="false">N$68</f>
        <v>O PIB utilizado é o oficial divulgado pelo IBGE</v>
      </c>
      <c r="O10621" s="3" t="n">
        <v>20.0013061611677</v>
      </c>
    </row>
    <row r="10622" customFormat="false" ht="15" hidden="false" customHeight="true" outlineLevel="0" collapsed="false">
      <c r="A10622" s="3" t="str">
        <f aca="false">A$8942</f>
        <v>Inovação</v>
      </c>
      <c r="B10622" s="3" t="str">
        <f aca="false">B$8942</f>
        <v>Patentes</v>
      </c>
      <c r="C10622" s="3" t="n">
        <f aca="false">C$8942</f>
        <v>1</v>
      </c>
      <c r="D10622" s="3" t="s">
        <v>260</v>
      </c>
      <c r="E10622" s="3" t="n">
        <f aca="false">E$8942</f>
        <v>2017</v>
      </c>
      <c r="F10622" s="3" t="n">
        <f aca="false">F$8942</f>
        <v>2019</v>
      </c>
      <c r="G10622" s="3" t="n">
        <v>0</v>
      </c>
      <c r="H10622" s="3" t="n">
        <f aca="false">H$8942</f>
        <v>0.235363276193226</v>
      </c>
      <c r="I10622" s="3" t="n">
        <f aca="false">I$8942</f>
        <v>0.068</v>
      </c>
      <c r="J10622" s="3" t="n">
        <f aca="false">J$8942</f>
        <v>0.0160047027811393</v>
      </c>
      <c r="K10622" s="3" t="str">
        <f aca="false">K$8942</f>
        <v>Total de concessões de patentes, englobando os tipos: "Patente de Invenção", "Modelo de Utilidade" e "Certificado de Adição" em relação ao PIB.</v>
      </c>
      <c r="L10622" s="3" t="str">
        <f aca="false">L$8942</f>
        <v>INPI e Tendências</v>
      </c>
      <c r="M10622" s="3" t="str">
        <f aca="false">M$8942</f>
        <v>Patentes pelo PIB em 1 bilhão de reais</v>
      </c>
      <c r="N10622" s="3" t="str">
        <f aca="false">N$69</f>
        <v>O PIB utilizado para cálculo é estimado pela Tendências</v>
      </c>
      <c r="O10622" s="3" t="n">
        <v>0</v>
      </c>
    </row>
    <row r="10623" customFormat="false" ht="15" hidden="false" customHeight="true" outlineLevel="0" collapsed="false">
      <c r="A10623" s="3" t="str">
        <f aca="false">A$8943</f>
        <v>Inovação</v>
      </c>
      <c r="B10623" s="3" t="str">
        <f aca="false">B$8943</f>
        <v>Bolsa de Mestrado e Doutorado</v>
      </c>
      <c r="C10623" s="3" t="n">
        <f aca="false">C$8943</f>
        <v>1</v>
      </c>
      <c r="D10623" s="3" t="s">
        <v>260</v>
      </c>
      <c r="E10623" s="3" t="n">
        <f aca="false">E$8943</f>
        <v>2017</v>
      </c>
      <c r="F10623" s="3" t="n">
        <f aca="false">F$8943</f>
        <v>2019</v>
      </c>
      <c r="G10623" s="3" t="n">
        <v>25.5725190839695</v>
      </c>
      <c r="H10623" s="3" t="n">
        <f aca="false">H$8943</f>
        <v>0.267071958016711</v>
      </c>
      <c r="I10623" s="3" t="n">
        <f aca="false">I$8943</f>
        <v>0.068</v>
      </c>
      <c r="J10623" s="3" t="n">
        <f aca="false">J$8943</f>
        <v>0.0181608931451364</v>
      </c>
      <c r="K10623" s="3" t="str">
        <f aca="false">K$8943</f>
        <v>Proporção de discentes de pós-graduação beneficiados pela Bolsa CNPq, CAPES ou FAPs dos Estados.</v>
      </c>
      <c r="L10623" s="3" t="str">
        <f aca="false">L$8943</f>
        <v>CNPQ, CAPES e CONFAP</v>
      </c>
      <c r="M10623" s="3" t="str">
        <f aca="false">M$8943</f>
        <v>Porcentagem %</v>
      </c>
      <c r="N106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623" s="3" t="n">
        <v>19.2384932344043</v>
      </c>
    </row>
    <row r="10624" customFormat="false" ht="15" hidden="false" customHeight="true" outlineLevel="0" collapsed="false">
      <c r="A10624" s="3" t="str">
        <f aca="false">A$8944</f>
        <v>Inovação</v>
      </c>
      <c r="B10624" s="3" t="str">
        <f aca="false">B$8944</f>
        <v>Empreendimentos Inovadores</v>
      </c>
      <c r="C10624" s="3" t="n">
        <f aca="false">C$8944</f>
        <v>1</v>
      </c>
      <c r="D10624" s="3" t="s">
        <v>260</v>
      </c>
      <c r="E10624" s="3" t="n">
        <f aca="false">E$8944</f>
        <v>2019</v>
      </c>
      <c r="F10624" s="3" t="n">
        <f aca="false">F$8944</f>
        <v>2019</v>
      </c>
      <c r="G10624" s="3" t="n">
        <v>1.94754862055131</v>
      </c>
      <c r="H10624" s="3" t="n">
        <f aca="false">H$8944</f>
        <v>0.220593541323703</v>
      </c>
      <c r="I10624" s="3" t="n">
        <f aca="false">I$8944</f>
        <v>0.068</v>
      </c>
      <c r="J10624" s="3" t="n">
        <f aca="false">J$8944</f>
        <v>0.0150003608100118</v>
      </c>
      <c r="K10624" s="3" t="str">
        <f aca="false">K$8944</f>
        <v>Número de Aceleradoras, Incubadoras, Parques Tecnológicos e Parques Científicos associados à Anprotec (Associação Nacional de Entidades Promotoras de Empreendimentos Inovadores) para cada 1 milhão de habitantes.</v>
      </c>
      <c r="L10624" s="3" t="str">
        <f aca="false">L$8944</f>
        <v>Anprotec</v>
      </c>
      <c r="M10624" s="3" t="str">
        <f aca="false">M$8944</f>
        <v>Quantidade por 1 milhão de habitantes</v>
      </c>
      <c r="N10624" s="5"/>
      <c r="O10624" s="3" t="n">
        <v>55.0284069441793</v>
      </c>
    </row>
    <row r="10625" customFormat="false" ht="15" hidden="false" customHeight="true" outlineLevel="0" collapsed="false">
      <c r="A10625" s="3" t="str">
        <f aca="false">A$8945</f>
        <v>Inovação</v>
      </c>
      <c r="B10625" s="3" t="str">
        <f aca="false">B$8945</f>
        <v> Total</v>
      </c>
      <c r="C10625" s="3" t="n">
        <f aca="false">C$8945</f>
        <v>1</v>
      </c>
      <c r="D10625" s="3" t="s">
        <v>260</v>
      </c>
      <c r="E10625" s="3" t="n">
        <f aca="false">E$8945</f>
        <v>2019</v>
      </c>
      <c r="F10625" s="3" t="n">
        <f aca="false">F$8945</f>
        <v>2019</v>
      </c>
      <c r="G10625" s="3" t="n">
        <v>22.8167594770071</v>
      </c>
      <c r="H10625" s="3" t="n">
        <f aca="false">H$8945</f>
        <v>1</v>
      </c>
      <c r="I10625" s="3" t="n">
        <f aca="false">I$8945</f>
        <v>0.068</v>
      </c>
      <c r="J10625" s="3" t="n">
        <f aca="false">J$8945</f>
        <v>0.068</v>
      </c>
      <c r="K10625" s="3" t="str">
        <f aca="false">K$8945</f>
        <v>Nota obtida via normalização e ponderação de indicadores que variam de 0 a 100.</v>
      </c>
      <c r="L10625" s="3" t="str">
        <f aca="false">L$8945</f>
        <v>Tendências</v>
      </c>
      <c r="M10625" s="3" t="str">
        <f aca="false">M$8945</f>
        <v>Nota de 0 a 100</v>
      </c>
      <c r="N10625" s="5"/>
      <c r="O10625" s="3" t="n">
        <v>20.6233413315667</v>
      </c>
    </row>
    <row r="10626" customFormat="false" ht="15.75" hidden="false" customHeight="true" outlineLevel="0" collapsed="false">
      <c r="A10626" s="3" t="str">
        <f aca="false">A$8946</f>
        <v>Potencial de Mercado</v>
      </c>
      <c r="B10626" s="3" t="str">
        <f aca="false">B$8946</f>
        <v>Tamanho de Mercado</v>
      </c>
      <c r="C10626" s="3" t="n">
        <f aca="false">C$8946</f>
        <v>1</v>
      </c>
      <c r="D10626" s="3" t="s">
        <v>260</v>
      </c>
      <c r="E10626" s="3" t="n">
        <f aca="false">E$8946</f>
        <v>2018</v>
      </c>
      <c r="F10626" s="3" t="n">
        <f aca="false">F$8946</f>
        <v>2019</v>
      </c>
      <c r="G10626" s="3" t="n">
        <v>12.2239104875812</v>
      </c>
      <c r="H10626" s="3" t="n">
        <f aca="false">H$8946</f>
        <v>0.386075959041128</v>
      </c>
      <c r="I10626" s="3" t="n">
        <f aca="false">I$8946</f>
        <v>0.077</v>
      </c>
      <c r="J10626" s="3" t="n">
        <f aca="false">J$8946</f>
        <v>0.0297278488461669</v>
      </c>
      <c r="K10626" s="3" t="str">
        <f aca="false">K$8946</f>
        <v>Nível do Produto Interno Bruto (PIB) em R$ bilhões. </v>
      </c>
      <c r="L10626" s="3" t="str">
        <f aca="false">L$8946</f>
        <v>Tendências</v>
      </c>
      <c r="M10626" s="3" t="str">
        <f aca="false">M$8946</f>
        <v>R$ bilhões</v>
      </c>
      <c r="N10626" s="5" t="str">
        <f aca="false">N$2</f>
        <v>O PIB utilizado para cálculo é estimado pela Tendências</v>
      </c>
      <c r="O10626" s="3" t="n">
        <v>0</v>
      </c>
    </row>
    <row r="10627" customFormat="false" ht="15" hidden="false" customHeight="true" outlineLevel="0" collapsed="false">
      <c r="A10627" s="3" t="str">
        <f aca="false">A$8947</f>
        <v>Potencial de Mercado</v>
      </c>
      <c r="B10627" s="3" t="str">
        <f aca="false">B$8947</f>
        <v>Taxa de Crescimento</v>
      </c>
      <c r="C10627" s="3" t="n">
        <f aca="false">C$8947</f>
        <v>1</v>
      </c>
      <c r="D10627" s="3" t="s">
        <v>260</v>
      </c>
      <c r="E10627" s="3" t="n">
        <f aca="false">E$8947</f>
        <v>2018</v>
      </c>
      <c r="F10627" s="3" t="n">
        <f aca="false">F$8947</f>
        <v>2019</v>
      </c>
      <c r="G10627" s="3" t="n">
        <v>0.965530374182019</v>
      </c>
      <c r="H10627" s="3" t="n">
        <f aca="false">H$8947</f>
        <v>0.34322762312315</v>
      </c>
      <c r="I10627" s="3" t="n">
        <f aca="false">I$8947</f>
        <v>0.077</v>
      </c>
      <c r="J10627" s="3" t="n">
        <f aca="false">J$8947</f>
        <v>0.0264285269804825</v>
      </c>
      <c r="K10627" s="3" t="str">
        <f aca="false">K$8947</f>
        <v>Média Móvel de quatro períodos para a taxa de crescimento anual do PIB. </v>
      </c>
      <c r="L10627" s="3" t="str">
        <f aca="false">L$8947</f>
        <v>IBGE e Tendências</v>
      </c>
      <c r="M10627" s="3" t="str">
        <f aca="false">M$8947</f>
        <v>Porcentagem %</v>
      </c>
      <c r="N10627" s="5" t="str">
        <f aca="false">N$3</f>
        <v>O PIB utilizado para cálculo é estimado pela Tendências</v>
      </c>
      <c r="O10627" s="3" t="n">
        <v>100</v>
      </c>
    </row>
    <row r="10628" customFormat="false" ht="15" hidden="false" customHeight="true" outlineLevel="0" collapsed="false">
      <c r="A10628" s="3" t="str">
        <f aca="false">A$8948</f>
        <v>Potencial de Mercado</v>
      </c>
      <c r="B10628" s="3" t="str">
        <f aca="false">B$8948</f>
        <v>Crescimento Potencial da Força de Trabalho</v>
      </c>
      <c r="C10628" s="3" t="n">
        <f aca="false">C$8948</f>
        <v>1</v>
      </c>
      <c r="D10628" s="3" t="s">
        <v>260</v>
      </c>
      <c r="E10628" s="3" t="n">
        <f aca="false">E$8948</f>
        <v>2018</v>
      </c>
      <c r="F10628" s="3" t="n">
        <f aca="false">F$8948</f>
        <v>2019</v>
      </c>
      <c r="G10628" s="3" t="n">
        <v>3.25863188226387</v>
      </c>
      <c r="H10628" s="3" t="n">
        <f aca="false">H$8948</f>
        <v>0.270696417835722</v>
      </c>
      <c r="I10628" s="3" t="n">
        <f aca="false">I$8948</f>
        <v>0.077</v>
      </c>
      <c r="J10628" s="3" t="n">
        <f aca="false">J$8948</f>
        <v>0.0208436241733506</v>
      </c>
      <c r="K10628" s="3" t="str">
        <f aca="false">K$8948</f>
        <v>Média da taxa de crescimento da PIA para os próximos 10 anos (população com idade entre 15 e 64 anos).</v>
      </c>
      <c r="L10628" s="3" t="str">
        <f aca="false">L$8948</f>
        <v>IBGE</v>
      </c>
      <c r="M10628" s="3" t="str">
        <f aca="false">M$8948</f>
        <v>Porcentagem %</v>
      </c>
      <c r="N10628" s="5"/>
      <c r="O10628" s="3" t="n">
        <v>100</v>
      </c>
    </row>
    <row r="10629" customFormat="false" ht="15" hidden="false" customHeight="true" outlineLevel="0" collapsed="false">
      <c r="A10629" s="3" t="str">
        <f aca="false">A$8949</f>
        <v>Potencial de Mercado</v>
      </c>
      <c r="B10629" s="3" t="str">
        <f aca="false">B$8949</f>
        <v> Total</v>
      </c>
      <c r="C10629" s="3" t="n">
        <f aca="false">C$8949</f>
        <v>1</v>
      </c>
      <c r="D10629" s="3" t="s">
        <v>260</v>
      </c>
      <c r="E10629" s="3" t="n">
        <f aca="false">E$8949</f>
        <v>2019</v>
      </c>
      <c r="F10629" s="3" t="n">
        <f aca="false">F$8949</f>
        <v>2019</v>
      </c>
      <c r="G10629" s="3" t="n">
        <v>61.3924040958872</v>
      </c>
      <c r="H10629" s="3" t="n">
        <f aca="false">H$8949</f>
        <v>1</v>
      </c>
      <c r="I10629" s="3" t="n">
        <f aca="false">I$8949</f>
        <v>0.077</v>
      </c>
      <c r="J10629" s="3" t="n">
        <f aca="false">J$8949</f>
        <v>0.077</v>
      </c>
      <c r="K10629" s="3" t="str">
        <f aca="false">K$8949</f>
        <v>Nota obtida via normalização e ponderação de indicadores que variam de 0 a 100.</v>
      </c>
      <c r="L10629" s="3" t="str">
        <f aca="false">L$8949</f>
        <v>Tendências</v>
      </c>
      <c r="M10629" s="3" t="str">
        <f aca="false">M$8949</f>
        <v>Nota de 0 a 100</v>
      </c>
      <c r="N10629" s="5"/>
      <c r="O10629" s="3" t="n">
        <v>100</v>
      </c>
    </row>
    <row r="10630" customFormat="false" ht="15" hidden="false" customHeight="true" outlineLevel="0" collapsed="false">
      <c r="A10630" s="3" t="str">
        <f aca="false">A$8950</f>
        <v>Solidez Fiscal</v>
      </c>
      <c r="B10630" s="3" t="str">
        <f aca="false">B$8950</f>
        <v>Taxa de Investimentos</v>
      </c>
      <c r="C10630" s="3" t="n">
        <f aca="false">C$8950</f>
        <v>1</v>
      </c>
      <c r="D10630" s="3" t="s">
        <v>260</v>
      </c>
      <c r="E10630" s="3" t="n">
        <f aca="false">E$8950</f>
        <v>2018</v>
      </c>
      <c r="F10630" s="3" t="n">
        <f aca="false">F$8950</f>
        <v>2019</v>
      </c>
      <c r="G10630" s="3" t="n">
        <v>2.53298321134889</v>
      </c>
      <c r="H10630" s="3" t="n">
        <f aca="false">H$8950</f>
        <v>0.170878190955034</v>
      </c>
      <c r="I10630" s="3" t="n">
        <f aca="false">I$8950</f>
        <v>0.12</v>
      </c>
      <c r="J10630" s="3" t="n">
        <f aca="false">J$8950</f>
        <v>0.0205053829146041</v>
      </c>
      <c r="K10630" s="3" t="str">
        <f aca="false">K$8950</f>
        <v>Investimento liquidado / receita corrente líquida</v>
      </c>
      <c r="L10630" s="3" t="str">
        <f aca="false">L$8950</f>
        <v>Siconfi</v>
      </c>
      <c r="M10630" s="3" t="str">
        <f aca="false">M$8950</f>
        <v>Porcentagem %</v>
      </c>
      <c r="N10630" s="5" t="str">
        <f aca="false">N$55</f>
        <v>Antes da edição de 2020 o indicador era conhecido como "Capacidade de Investimento"</v>
      </c>
      <c r="O10630" s="3" t="n">
        <v>4.57518035760897</v>
      </c>
    </row>
    <row r="10631" customFormat="false" ht="15" hidden="false" customHeight="true" outlineLevel="0" collapsed="false">
      <c r="A10631" s="3" t="str">
        <f aca="false">A$8951</f>
        <v>Solidez Fiscal</v>
      </c>
      <c r="B10631" s="3" t="str">
        <f aca="false">B$8951</f>
        <v>Resultado Nominal</v>
      </c>
      <c r="C10631" s="3" t="n">
        <f aca="false">C$8951</f>
        <v>1</v>
      </c>
      <c r="D10631" s="3" t="s">
        <v>260</v>
      </c>
      <c r="E10631" s="3" t="n">
        <f aca="false">E$8951</f>
        <v>2018</v>
      </c>
      <c r="F10631" s="3" t="n">
        <f aca="false">F$8951</f>
        <v>2019</v>
      </c>
      <c r="G10631" s="3" t="n">
        <v>1.35155736617875</v>
      </c>
      <c r="H10631" s="3" t="n">
        <f aca="false">H$8951</f>
        <v>0.097306857183677</v>
      </c>
      <c r="I10631" s="3" t="n">
        <f aca="false">I$8951</f>
        <v>0.12</v>
      </c>
      <c r="J10631" s="3" t="n">
        <f aca="false">J$8951</f>
        <v>0.0116768228620412</v>
      </c>
      <c r="K106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631" s="3" t="str">
        <f aca="false">L$8951</f>
        <v>Siconfi</v>
      </c>
      <c r="M10631" s="3" t="str">
        <f aca="false">M$8951</f>
        <v>Porcentagem %</v>
      </c>
      <c r="N10631" s="5"/>
      <c r="O10631" s="3" t="n">
        <v>98.7309803093782</v>
      </c>
    </row>
    <row r="10632" customFormat="false" ht="15" hidden="false" customHeight="true" outlineLevel="0" collapsed="false">
      <c r="A10632" s="3" t="str">
        <f aca="false">A$8952</f>
        <v>Solidez Fiscal</v>
      </c>
      <c r="B10632" s="3" t="str">
        <f aca="false">B$8952</f>
        <v>Solvência Fiscal</v>
      </c>
      <c r="C10632" s="3" t="n">
        <f aca="false">C$8952</f>
        <v>-1</v>
      </c>
      <c r="D10632" s="3" t="s">
        <v>260</v>
      </c>
      <c r="E10632" s="3" t="n">
        <f aca="false">E$8952</f>
        <v>2018</v>
      </c>
      <c r="F10632" s="3" t="n">
        <f aca="false">F$8952</f>
        <v>2019</v>
      </c>
      <c r="G10632" s="3" t="n">
        <v>32.6242629071491</v>
      </c>
      <c r="H10632" s="3" t="n">
        <f aca="false">H$8952</f>
        <v>0.0933880517377633</v>
      </c>
      <c r="I10632" s="3" t="n">
        <f aca="false">I$8952</f>
        <v>0.12</v>
      </c>
      <c r="J10632" s="3" t="n">
        <f aca="false">J$8952</f>
        <v>0.0112065662085316</v>
      </c>
      <c r="K10632" s="3" t="str">
        <f aca="false">K$8952</f>
        <v>Dívida consolidada líquida / receita corrente líquida</v>
      </c>
      <c r="L10632" s="3" t="str">
        <f aca="false">L$8952</f>
        <v>Siconfi</v>
      </c>
      <c r="M10632" s="3" t="str">
        <f aca="false">M$8952</f>
        <v>Porcentagem %</v>
      </c>
      <c r="N10632" s="5"/>
      <c r="O10632" s="3" t="n">
        <v>88.0104399062784</v>
      </c>
    </row>
    <row r="10633" customFormat="false" ht="15" hidden="false" customHeight="true" outlineLevel="0" collapsed="false">
      <c r="A10633" s="3" t="str">
        <f aca="false">A$8953</f>
        <v>Solidez Fiscal</v>
      </c>
      <c r="B10633" s="3" t="str">
        <f aca="false">B$8953</f>
        <v>Sucesso do Planejamento Orçamentário</v>
      </c>
      <c r="C10633" s="3" t="n">
        <f aca="false">C$8953</f>
        <v>1</v>
      </c>
      <c r="D10633" s="3" t="s">
        <v>260</v>
      </c>
      <c r="E10633" s="3" t="n">
        <f aca="false">E$8953</f>
        <v>2018</v>
      </c>
      <c r="F10633" s="3" t="n">
        <f aca="false">F$8953</f>
        <v>2019</v>
      </c>
      <c r="G10633" s="3" t="n">
        <v>69.8414061943395</v>
      </c>
      <c r="H10633" s="3" t="n">
        <f aca="false">H$8953</f>
        <v>0.0794621636939316</v>
      </c>
      <c r="I10633" s="3" t="n">
        <f aca="false">I$8953</f>
        <v>0.12</v>
      </c>
      <c r="J10633" s="3" t="n">
        <f aca="false">J$8953</f>
        <v>0.00953545964327179</v>
      </c>
      <c r="K10633" s="3" t="str">
        <f aca="false">K$8953</f>
        <v>Despesa liquidada pela despesa total atualizada (dotação orçamentária).</v>
      </c>
      <c r="L10633" s="3" t="str">
        <f aca="false">L$8953</f>
        <v>Siconfi</v>
      </c>
      <c r="M10633" s="3" t="str">
        <f aca="false">M$8953</f>
        <v>Porcentagem %</v>
      </c>
      <c r="N10633" s="5" t="str">
        <f aca="false">N$58</f>
        <v>Antes de 2020 o indicador era chamado de "Sucesso da Execução Orçamentária"</v>
      </c>
      <c r="O10633" s="3" t="n">
        <v>7.94359986280682</v>
      </c>
    </row>
    <row r="10634" customFormat="false" ht="15" hidden="false" customHeight="true" outlineLevel="0" collapsed="false">
      <c r="A10634" s="3" t="str">
        <f aca="false">A$8954</f>
        <v>Solidez Fiscal</v>
      </c>
      <c r="B10634" s="3" t="str">
        <f aca="false">B$8954</f>
        <v>Dependência Fiscal</v>
      </c>
      <c r="C10634" s="3" t="n">
        <f aca="false">C$8954</f>
        <v>-1</v>
      </c>
      <c r="D10634" s="3" t="s">
        <v>260</v>
      </c>
      <c r="E10634" s="3" t="n">
        <f aca="false">E$8954</f>
        <v>2018</v>
      </c>
      <c r="F10634" s="3" t="n">
        <f aca="false">F$8954</f>
        <v>2019</v>
      </c>
      <c r="G10634" s="3" t="n">
        <v>28.7569265366945</v>
      </c>
      <c r="H10634" s="3" t="n">
        <f aca="false">H$8954</f>
        <v>0.0188498358038808</v>
      </c>
      <c r="I10634" s="3" t="n">
        <f aca="false">I$8954</f>
        <v>0.12</v>
      </c>
      <c r="J10634" s="3" t="n">
        <f aca="false">J$8954</f>
        <v>0.00226198029646569</v>
      </c>
      <c r="K10634" s="3" t="str">
        <f aca="false">K$8954</f>
        <v>Grau de autonomia financeira do Estado tendo por base a participação das receitas correntes próprias (realizadas) sobre a receita corrente total, dado pela fórmula: 1 – (transferências correntes/receita corrente total)</v>
      </c>
      <c r="L10634" s="3" t="str">
        <f aca="false">L$8954</f>
        <v>Siconfi</v>
      </c>
      <c r="M10634" s="3" t="str">
        <f aca="false">M$8954</f>
        <v>Porcentagem %</v>
      </c>
      <c r="N106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634" s="3" t="n">
        <v>0</v>
      </c>
    </row>
    <row r="10635" customFormat="false" ht="15" hidden="false" customHeight="true" outlineLevel="0" collapsed="false">
      <c r="A10635" s="3" t="str">
        <f aca="false">A$8955</f>
        <v>Solidez Fiscal</v>
      </c>
      <c r="B10635" s="3" t="str">
        <f aca="false">B$8955</f>
        <v>Resultado Primário</v>
      </c>
      <c r="C10635" s="3" t="n">
        <f aca="false">C$8955</f>
        <v>1</v>
      </c>
      <c r="D10635" s="3" t="s">
        <v>260</v>
      </c>
      <c r="E10635" s="3" t="n">
        <f aca="false">E$8955</f>
        <v>2018</v>
      </c>
      <c r="F10635" s="3" t="n">
        <f aca="false">F$8955</f>
        <v>2019</v>
      </c>
      <c r="G10635" s="3" t="n">
        <v>4.37631101392216</v>
      </c>
      <c r="H10635" s="3" t="n">
        <f aca="false">H$8955</f>
        <v>0.000612010390159762</v>
      </c>
      <c r="I10635" s="3" t="n">
        <f aca="false">I$8955</f>
        <v>0.12</v>
      </c>
      <c r="J10635" s="3" t="n">
        <f aca="false">J$8955</f>
        <v>7.34412468191714E-005</v>
      </c>
      <c r="K10635" s="3" t="str">
        <f aca="false">K$8955</f>
        <v>O resultado primário é dado pela diferença entre receita primária realizada e a despesa primária empenhada no ano. A diferença é dividida pelo PIB nominal de cada Estado.</v>
      </c>
      <c r="L10635" s="3" t="str">
        <f aca="false">L$8955</f>
        <v>Siconfi e Tendências</v>
      </c>
      <c r="M10635" s="3" t="str">
        <f aca="false">M$8955</f>
        <v>Porcentagem %</v>
      </c>
      <c r="N10635" s="4" t="str">
        <f aca="false">N$2226</f>
        <v>O PIB utilizado para cálculo é estimado pela Tendências</v>
      </c>
      <c r="O10635" s="3" t="n">
        <v>100</v>
      </c>
    </row>
    <row r="10636" customFormat="false" ht="15" hidden="false" customHeight="true" outlineLevel="0" collapsed="false">
      <c r="A10636" s="3" t="str">
        <f aca="false">A$8956</f>
        <v>Solidez Fiscal</v>
      </c>
      <c r="B10636" s="3" t="str">
        <f aca="false">B$8956</f>
        <v>Gasto com Pessoal</v>
      </c>
      <c r="C10636" s="3" t="n">
        <f aca="false">C$8956</f>
        <v>-1</v>
      </c>
      <c r="D10636" s="3" t="s">
        <v>260</v>
      </c>
      <c r="E10636" s="3" t="n">
        <f aca="false">E$8956</f>
        <v>2018</v>
      </c>
      <c r="F10636" s="3" t="n">
        <f aca="false">F$8956</f>
        <v>2019</v>
      </c>
      <c r="G10636" s="3" t="n">
        <v>63.1293046506168</v>
      </c>
      <c r="H10636" s="3" t="n">
        <f aca="false">H$8956</f>
        <v>0.236613693544795</v>
      </c>
      <c r="I10636" s="3" t="n">
        <f aca="false">I$8956</f>
        <v>0.12</v>
      </c>
      <c r="J10636" s="3" t="n">
        <f aca="false">J$8956</f>
        <v>0.0283936432253754</v>
      </c>
      <c r="K10636" s="3" t="str">
        <f aca="false">K$8956</f>
        <v>Gasto Empenhado com Pessoal (%RCL)</v>
      </c>
      <c r="L10636" s="3" t="str">
        <f aca="false">L$8956</f>
        <v>Siconfi</v>
      </c>
      <c r="M10636" s="3" t="str">
        <f aca="false">M$8956</f>
        <v>Porcentagem %</v>
      </c>
      <c r="N10636" s="5"/>
      <c r="O10636" s="3" t="n">
        <v>78.6225774089228</v>
      </c>
    </row>
    <row r="10637" customFormat="false" ht="15" hidden="false" customHeight="true" outlineLevel="0" collapsed="false">
      <c r="A10637" s="3" t="str">
        <f aca="false">A$8957</f>
        <v>Solidez Fiscal</v>
      </c>
      <c r="B10637" s="3" t="str">
        <f aca="false">B$8957</f>
        <v>Índice de Liquidez</v>
      </c>
      <c r="C10637" s="3" t="n">
        <f aca="false">C$8957</f>
        <v>-1</v>
      </c>
      <c r="D10637" s="3" t="s">
        <v>260</v>
      </c>
      <c r="E10637" s="3" t="n">
        <f aca="false">E$8957</f>
        <v>2018</v>
      </c>
      <c r="F10637" s="3" t="n">
        <f aca="false">F$8957</f>
        <v>2019</v>
      </c>
      <c r="G10637" s="3" t="n">
        <v>231.044683201695</v>
      </c>
      <c r="H10637" s="3" t="n">
        <f aca="false">H$8957</f>
        <v>0.0152132907933547</v>
      </c>
      <c r="I10637" s="3" t="n">
        <f aca="false">I$8957</f>
        <v>0.12</v>
      </c>
      <c r="J10637" s="3" t="n">
        <f aca="false">J$8957</f>
        <v>0.00182559489520256</v>
      </c>
      <c r="K106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637" s="3" t="str">
        <f aca="false">L$8957</f>
        <v>Siconfi</v>
      </c>
      <c r="M10637" s="3" t="str">
        <f aca="false">M$8957</f>
        <v>Porcentagem %</v>
      </c>
      <c r="N106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637" s="3" t="n">
        <v>56.825221286038</v>
      </c>
    </row>
    <row r="10638" customFormat="false" ht="15" hidden="false" customHeight="true" outlineLevel="0" collapsed="false">
      <c r="A10638" s="3" t="str">
        <f aca="false">A$8958</f>
        <v>Solidez Fiscal</v>
      </c>
      <c r="B10638" s="3" t="str">
        <f aca="false">B$8958</f>
        <v>Poupança Corrente</v>
      </c>
      <c r="C10638" s="3" t="n">
        <f aca="false">C$8958</f>
        <v>1</v>
      </c>
      <c r="D10638" s="3" t="s">
        <v>260</v>
      </c>
      <c r="E10638" s="3" t="n">
        <f aca="false">E$8958</f>
        <v>2018</v>
      </c>
      <c r="F10638" s="3" t="n">
        <f aca="false">F$8958</f>
        <v>2019</v>
      </c>
      <c r="G10638" s="3" t="n">
        <v>7.20421089293457</v>
      </c>
      <c r="H10638" s="3" t="n">
        <f aca="false">H$8958</f>
        <v>0.287675905897404</v>
      </c>
      <c r="I10638" s="3" t="n">
        <f aca="false">I$8958</f>
        <v>0.12</v>
      </c>
      <c r="J10638" s="3" t="n">
        <f aca="false">J$8958</f>
        <v>0.0345211087076885</v>
      </c>
      <c r="K10638" s="3" t="str">
        <f aca="false">K$8958</f>
        <v>Poupança Corrente (receitas correntes - despesas correntes / receitas correntes)</v>
      </c>
      <c r="L10638" s="3" t="str">
        <f aca="false">L$8958</f>
        <v>Siconfi</v>
      </c>
      <c r="M10638" s="3" t="str">
        <f aca="false">M$8958</f>
        <v>Porcentagem %</v>
      </c>
      <c r="N10638" s="5"/>
      <c r="O10638" s="3" t="n">
        <v>55.0786780787095</v>
      </c>
    </row>
    <row r="10639" customFormat="false" ht="15" hidden="false" customHeight="true" outlineLevel="0" collapsed="false">
      <c r="A10639" s="3" t="str">
        <f aca="false">A$8959</f>
        <v>Solidez Fiscal</v>
      </c>
      <c r="B10639" s="3" t="str">
        <f aca="false">B$8959</f>
        <v> Total</v>
      </c>
      <c r="C10639" s="3" t="n">
        <f aca="false">C$8959</f>
        <v>1</v>
      </c>
      <c r="D10639" s="3" t="s">
        <v>260</v>
      </c>
      <c r="E10639" s="3" t="n">
        <f aca="false">E$8959</f>
        <v>2019</v>
      </c>
      <c r="F10639" s="3" t="n">
        <f aca="false">F$8959</f>
        <v>2019</v>
      </c>
      <c r="G10639" s="3" t="n">
        <v>54.7395209610351</v>
      </c>
      <c r="H10639" s="3" t="n">
        <f aca="false">H$8959</f>
        <v>1</v>
      </c>
      <c r="I10639" s="3" t="n">
        <f aca="false">I$8959</f>
        <v>0.12</v>
      </c>
      <c r="J10639" s="3" t="n">
        <f aca="false">J$8959</f>
        <v>0.12</v>
      </c>
      <c r="K10639" s="3" t="str">
        <f aca="false">K$8959</f>
        <v>Nota obtida via normalização e ponderação de indicadores que variam de 0 a 100.</v>
      </c>
      <c r="L10639" s="3" t="str">
        <f aca="false">L$8959</f>
        <v>Tendências</v>
      </c>
      <c r="M10639" s="3" t="str">
        <f aca="false">M$8959</f>
        <v>Nota de 0 a 100</v>
      </c>
      <c r="N10639" s="5"/>
      <c r="O10639" s="3" t="n">
        <v>60.7621253960897</v>
      </c>
    </row>
    <row r="10640" customFormat="false" ht="15" hidden="false" customHeight="true" outlineLevel="0" collapsed="false">
      <c r="A10640" s="3" t="str">
        <f aca="false">A$8960</f>
        <v>Segurança Pública</v>
      </c>
      <c r="B10640" s="3" t="str">
        <f aca="false">B$8960</f>
        <v>Atuação do Sistema de Justiça Criminal</v>
      </c>
      <c r="C10640" s="3" t="n">
        <f aca="false">C$8960</f>
        <v>1</v>
      </c>
      <c r="D10640" s="3" t="s">
        <v>260</v>
      </c>
      <c r="E10640" s="3" t="n">
        <f aca="false">E$8960</f>
        <v>2018</v>
      </c>
      <c r="F10640" s="3" t="n">
        <f aca="false">F$8960</f>
        <v>2019</v>
      </c>
      <c r="G10640" s="3" t="n">
        <v>1.4345563394667</v>
      </c>
      <c r="H10640" s="3" t="n">
        <f aca="false">H$8960</f>
        <v>0.0909740967820325</v>
      </c>
      <c r="I10640" s="3" t="n">
        <f aca="false">I$8960</f>
        <v>0.134</v>
      </c>
      <c r="J10640" s="3" t="n">
        <f aca="false">J$8960</f>
        <v>0.0121905289687924</v>
      </c>
      <c r="K10640" s="3" t="str">
        <f aca="false">K$8960</f>
        <v>População prisional acusada de homicídio em relação ao número de homicídios.</v>
      </c>
      <c r="L10640" s="3" t="str">
        <f aca="false">L$8960</f>
        <v>DEPEN e FBSP</v>
      </c>
      <c r="M10640" s="3" t="str">
        <f aca="false">M$8960</f>
        <v>Porcentagem %</v>
      </c>
      <c r="N10640" s="3" t="str">
        <f aca="false">N$49</f>
        <v>A partir da edição de 2018, ou seja, do dado de 2017 passou a ser usado como numerador a população prisional acusada de homicídio e não mais a população carcerária total.</v>
      </c>
      <c r="O10640" s="3" t="n">
        <v>28.5134826425712</v>
      </c>
    </row>
    <row r="10641" customFormat="false" ht="15" hidden="false" customHeight="true" outlineLevel="0" collapsed="false">
      <c r="A10641" s="3" t="str">
        <f aca="false">A$8961</f>
        <v>Segurança Pública</v>
      </c>
      <c r="B10641" s="3" t="str">
        <f aca="false">B$8961</f>
        <v>Presos sem Condenação</v>
      </c>
      <c r="C10641" s="3" t="n">
        <f aca="false">C$8961</f>
        <v>-1</v>
      </c>
      <c r="D10641" s="3" t="s">
        <v>260</v>
      </c>
      <c r="E10641" s="3" t="n">
        <f aca="false">E$8961</f>
        <v>2017</v>
      </c>
      <c r="F10641" s="3" t="n">
        <f aca="false">F$8961</f>
        <v>2019</v>
      </c>
      <c r="G10641" s="3" t="n">
        <v>43.97</v>
      </c>
      <c r="H10641" s="3" t="n">
        <f aca="false">H$8961</f>
        <v>0.103429586761364</v>
      </c>
      <c r="I10641" s="3" t="n">
        <f aca="false">I$8961</f>
        <v>0.134</v>
      </c>
      <c r="J10641" s="3" t="n">
        <f aca="false">J$8961</f>
        <v>0.0138595646260227</v>
      </c>
      <c r="K10641" s="3" t="str">
        <f aca="false">K$8961</f>
        <v>Proporção de presos sem condenação em relação ao total de presos.</v>
      </c>
      <c r="L10641" s="3" t="str">
        <f aca="false">L$8961</f>
        <v>DEPEN</v>
      </c>
      <c r="M10641" s="3" t="str">
        <f aca="false">M$8961</f>
        <v>Porcentagem %</v>
      </c>
      <c r="N10641" s="5"/>
      <c r="O10641" s="3" t="n">
        <v>32.8618286182862</v>
      </c>
    </row>
    <row r="10642" customFormat="false" ht="15" hidden="false" customHeight="true" outlineLevel="0" collapsed="false">
      <c r="A10642" s="3" t="str">
        <f aca="false">A$8962</f>
        <v>Segurança Pública</v>
      </c>
      <c r="B10642" s="3" t="str">
        <f aca="false">B$8962</f>
        <v>Déficit Carcerário</v>
      </c>
      <c r="C10642" s="3" t="n">
        <f aca="false">C$8962</f>
        <v>-1</v>
      </c>
      <c r="D10642" s="3" t="s">
        <v>260</v>
      </c>
      <c r="E10642" s="3" t="n">
        <f aca="false">E$8962</f>
        <v>2017</v>
      </c>
      <c r="F10642" s="3" t="n">
        <f aca="false">F$8962</f>
        <v>2019</v>
      </c>
      <c r="G10642" s="3" t="n">
        <v>2.09</v>
      </c>
      <c r="H10642" s="3" t="n">
        <f aca="false">H$8962</f>
        <v>0.0927084405756597</v>
      </c>
      <c r="I10642" s="3" t="n">
        <f aca="false">I$8962</f>
        <v>0.134</v>
      </c>
      <c r="J10642" s="3" t="n">
        <f aca="false">J$8962</f>
        <v>0.0124229310371384</v>
      </c>
      <c r="K10642" s="3" t="str">
        <f aca="false">K$8962</f>
        <v>Relação população prisional pelo total de vagas.</v>
      </c>
      <c r="L10642" s="3" t="str">
        <f aca="false">L$8962</f>
        <v>DEPEN</v>
      </c>
      <c r="M10642" s="3" t="str">
        <f aca="false">M$8962</f>
        <v>Porcentagem %</v>
      </c>
      <c r="N10642" s="5"/>
      <c r="O10642" s="3" t="n">
        <v>36.4779874213837</v>
      </c>
    </row>
    <row r="10643" customFormat="false" ht="15" hidden="false" customHeight="true" outlineLevel="0" collapsed="false">
      <c r="A10643" s="3" t="str">
        <f aca="false">A$8963</f>
        <v>Segurança Pública</v>
      </c>
      <c r="B10643" s="3" t="str">
        <f aca="false">B$8963</f>
        <v>Mortes a Esclarecer</v>
      </c>
      <c r="C10643" s="3" t="n">
        <f aca="false">C$8963</f>
        <v>-1</v>
      </c>
      <c r="D10643" s="3" t="s">
        <v>260</v>
      </c>
      <c r="E10643" s="3" t="n">
        <f aca="false">E$8963</f>
        <v>2017</v>
      </c>
      <c r="F10643" s="3" t="n">
        <f aca="false">F$8963</f>
        <v>2019</v>
      </c>
      <c r="G10643" s="3" t="n">
        <v>6.22289553475058</v>
      </c>
      <c r="H10643" s="3" t="n">
        <f aca="false">H$8963</f>
        <v>0.10719025350249</v>
      </c>
      <c r="I10643" s="3" t="n">
        <f aca="false">I$8963</f>
        <v>0.134</v>
      </c>
      <c r="J10643" s="3" t="n">
        <f aca="false">J$8963</f>
        <v>0.0143634939693337</v>
      </c>
      <c r="K10643" s="3" t="str">
        <f aca="false">K$8963</f>
        <v>Óbitos por causas externas a partir de "Eventos cuja intenção é indeterminada" por 100 mil habitantes.</v>
      </c>
      <c r="L10643" s="3" t="str">
        <f aca="false">L$8963</f>
        <v>Datasus e IBGE</v>
      </c>
      <c r="M10643" s="3" t="str">
        <f aca="false">M$8963</f>
        <v>Taxa de mortalidade por 100 mil habitantes</v>
      </c>
      <c r="N106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643" s="3" t="n">
        <v>27.0153362004219</v>
      </c>
    </row>
    <row r="10644" customFormat="false" ht="15" hidden="false" customHeight="true" outlineLevel="0" collapsed="false">
      <c r="A10644" s="3" t="str">
        <f aca="false">A$8964</f>
        <v>Segurança Pública</v>
      </c>
      <c r="B10644" s="3" t="str">
        <f aca="false">B$8964</f>
        <v>Mortalidade no Trânsito</v>
      </c>
      <c r="C10644" s="3" t="n">
        <f aca="false">C$8964</f>
        <v>-1</v>
      </c>
      <c r="D10644" s="3" t="s">
        <v>260</v>
      </c>
      <c r="E10644" s="3" t="n">
        <f aca="false">E$8964</f>
        <v>2017</v>
      </c>
      <c r="F10644" s="3" t="n">
        <f aca="false">F$8964</f>
        <v>2019</v>
      </c>
      <c r="G10644" s="3" t="n">
        <v>28.7540690226406</v>
      </c>
      <c r="H10644" s="3" t="n">
        <f aca="false">H$8964</f>
        <v>0.0581084120071216</v>
      </c>
      <c r="I10644" s="3" t="n">
        <f aca="false">I$8964</f>
        <v>0.134</v>
      </c>
      <c r="J10644" s="3" t="n">
        <f aca="false">J$8964</f>
        <v>0.0077865272089543</v>
      </c>
      <c r="K10644" s="3" t="str">
        <f aca="false">K$8964</f>
        <v>Óbitos por acidentes em transporte terrestre em relação a 100 mil habitantes.</v>
      </c>
      <c r="L10644" s="3" t="str">
        <f aca="false">L$8964</f>
        <v>Datasus e IBGE</v>
      </c>
      <c r="M10644" s="3" t="str">
        <f aca="false">M$8964</f>
        <v>Óbitos por 100 mil habitantes</v>
      </c>
      <c r="N10644" s="5" t="str">
        <f aca="false">N$50</f>
        <v>Antes de 2019 o nome do indicador era "Segurança no Trânsito" </v>
      </c>
      <c r="O10644" s="3" t="n">
        <v>35.4943074655739</v>
      </c>
    </row>
    <row r="10645" customFormat="false" ht="15" hidden="false" customHeight="true" outlineLevel="0" collapsed="false">
      <c r="A10645" s="3" t="str">
        <f aca="false">A$8965</f>
        <v>Segurança Pública</v>
      </c>
      <c r="B10645" s="3" t="str">
        <f aca="false">B$8965</f>
        <v>Morbidade no Trânsito</v>
      </c>
      <c r="C10645" s="3" t="n">
        <f aca="false">C$8965</f>
        <v>-1</v>
      </c>
      <c r="D10645" s="3" t="s">
        <v>260</v>
      </c>
      <c r="E10645" s="3" t="n">
        <f aca="false">E$8965</f>
        <v>2018</v>
      </c>
      <c r="F10645" s="3" t="n">
        <f aca="false">F$8965</f>
        <v>2019</v>
      </c>
      <c r="G10645" s="3" t="n">
        <v>499.156711447301</v>
      </c>
      <c r="H10645" s="3" t="n">
        <f aca="false">H$8965</f>
        <v>0.0880642901472015</v>
      </c>
      <c r="I10645" s="3" t="n">
        <f aca="false">I$8965</f>
        <v>0.134</v>
      </c>
      <c r="J10645" s="3" t="n">
        <f aca="false">J$8965</f>
        <v>0.011800614879725</v>
      </c>
      <c r="K10645" s="3" t="str">
        <f aca="false">K$8965</f>
        <v>Número de internações provocadas por acidente de transporte terrestre em relação a 100 mil habitantes.</v>
      </c>
      <c r="L10645" s="3" t="str">
        <f aca="false">L$8965</f>
        <v>Datasus e IBGE</v>
      </c>
      <c r="M10645" s="3" t="str">
        <f aca="false">M$8965</f>
        <v>Internações por 100 mil habitantes</v>
      </c>
      <c r="N10645" s="3"/>
      <c r="O10645" s="3" t="n">
        <v>0</v>
      </c>
    </row>
    <row r="10646" customFormat="false" ht="15" hidden="false" customHeight="true" outlineLevel="0" collapsed="false">
      <c r="A10646" s="3" t="str">
        <f aca="false">A$8966</f>
        <v>Segurança Pública</v>
      </c>
      <c r="B10646" s="3" t="str">
        <f aca="false">B$8966</f>
        <v>Segurança Pessoal</v>
      </c>
      <c r="C10646" s="3" t="n">
        <f aca="false">C$8966</f>
        <v>-1</v>
      </c>
      <c r="D10646" s="3" t="s">
        <v>260</v>
      </c>
      <c r="E10646" s="3" t="n">
        <f aca="false">E$8966</f>
        <v>2018</v>
      </c>
      <c r="F10646" s="3" t="n">
        <f aca="false">F$8966</f>
        <v>2019</v>
      </c>
      <c r="G10646" s="3" t="n">
        <v>66.6009906897365</v>
      </c>
      <c r="H10646" s="3" t="n">
        <f aca="false">H$8966</f>
        <v>0.254081337515016</v>
      </c>
      <c r="I10646" s="3" t="n">
        <f aca="false">I$8966</f>
        <v>0.134</v>
      </c>
      <c r="J10646" s="3" t="n">
        <f aca="false">J$8966</f>
        <v>0.0340468992270122</v>
      </c>
      <c r="K10646" s="3" t="str">
        <f aca="false">K$8966</f>
        <v>Soma das vítimas de homicídio doloso, latrocínio e lesão corporal seguida de morte, em relação à população total.</v>
      </c>
      <c r="L10646" s="3" t="str">
        <f aca="false">L$8966</f>
        <v>SENASP</v>
      </c>
      <c r="M10646" s="3" t="str">
        <f aca="false">M$8966</f>
        <v>Óbitos por 100 mil habitantes</v>
      </c>
      <c r="N10646" s="5"/>
      <c r="O10646" s="3" t="n">
        <v>0</v>
      </c>
    </row>
    <row r="10647" customFormat="false" ht="15" hidden="false" customHeight="true" outlineLevel="0" collapsed="false">
      <c r="A10647" s="3" t="str">
        <f aca="false">A$8967</f>
        <v>Segurança Pública</v>
      </c>
      <c r="B10647" s="3" t="str">
        <f aca="false">B$8967</f>
        <v>Segurança Patrimonial</v>
      </c>
      <c r="C10647" s="3" t="n">
        <f aca="false">C$8967</f>
        <v>-1</v>
      </c>
      <c r="D10647" s="3" t="s">
        <v>260</v>
      </c>
      <c r="E10647" s="3" t="n">
        <f aca="false">E$8967</f>
        <v>2018</v>
      </c>
      <c r="F10647" s="3" t="n">
        <f aca="false">F$8967</f>
        <v>2019</v>
      </c>
      <c r="G10647" s="3" t="n">
        <v>662.541105298941</v>
      </c>
      <c r="H10647" s="3" t="n">
        <f aca="false">H$8967</f>
        <v>0.123815283360345</v>
      </c>
      <c r="I10647" s="3" t="n">
        <f aca="false">I$8967</f>
        <v>0.134</v>
      </c>
      <c r="J10647" s="3" t="n">
        <f aca="false">J$8967</f>
        <v>0.0165912479702863</v>
      </c>
      <c r="K10647" s="3" t="str">
        <f aca="false">K$8967</f>
        <v>Roubos totais por 100 mil habitantes.</v>
      </c>
      <c r="L10647" s="3" t="str">
        <f aca="false">L$8967</f>
        <v>SENASP</v>
      </c>
      <c r="M10647" s="3" t="str">
        <f aca="false">M$8967</f>
        <v>Roubos por 100 mil habitantes</v>
      </c>
      <c r="N10647" s="3" t="str">
        <f aca="false">N$52</f>
        <v>A partir da edição de 2019, ou seja, do dado de 2018, passou a ser usado o número de roubos totais no lugar de roubos e furtos de veículos</v>
      </c>
      <c r="O10647" s="3" t="n">
        <v>61.7282956244661</v>
      </c>
    </row>
    <row r="10648" customFormat="false" ht="15" hidden="false" customHeight="true" outlineLevel="0" collapsed="false">
      <c r="A10648" s="3" t="str">
        <f aca="false">A$8968</f>
        <v>Segurança Pública</v>
      </c>
      <c r="B10648" s="3" t="str">
        <f aca="false">B$8968</f>
        <v>Qualidade da Informação de Criminalidade</v>
      </c>
      <c r="C10648" s="3" t="n">
        <f aca="false">C$8968</f>
        <v>1</v>
      </c>
      <c r="D10648" s="3" t="s">
        <v>260</v>
      </c>
      <c r="E10648" s="3" t="n">
        <f aca="false">E$8968</f>
        <v>2017</v>
      </c>
      <c r="F10648" s="3" t="n">
        <f aca="false">F$8968</f>
        <v>2019</v>
      </c>
      <c r="G10648" s="3" t="n">
        <v>0</v>
      </c>
      <c r="H10648" s="3" t="n">
        <f aca="false">H$8968</f>
        <v>0.0816282993487694</v>
      </c>
      <c r="I10648" s="3" t="n">
        <f aca="false">I$8968</f>
        <v>0.134</v>
      </c>
      <c r="J10648" s="3" t="n">
        <f aca="false">J$8968</f>
        <v>0.0109381921127351</v>
      </c>
      <c r="K10648" s="3" t="str">
        <f aca="false">K$8968</f>
        <v>Qualidade estimada dos registros estatísticos oficiais de Mortes Violentas Intencionais. </v>
      </c>
      <c r="L10648" s="3" t="str">
        <f aca="false">L$8968</f>
        <v>FBSP</v>
      </c>
      <c r="M10648" s="3" t="str">
        <f aca="false">M$8968</f>
        <v>Pontuação de 0 a 100</v>
      </c>
      <c r="N10648" s="5"/>
      <c r="O10648" s="3" t="n">
        <v>0</v>
      </c>
    </row>
    <row r="10649" customFormat="false" ht="15" hidden="false" customHeight="true" outlineLevel="0" collapsed="false">
      <c r="A10649" s="3" t="str">
        <f aca="false">A$8969</f>
        <v>Segurança Pública</v>
      </c>
      <c r="B10649" s="3" t="str">
        <f aca="false">B$8969</f>
        <v> Total</v>
      </c>
      <c r="C10649" s="3" t="n">
        <f aca="false">C$8969</f>
        <v>1</v>
      </c>
      <c r="D10649" s="3" t="s">
        <v>260</v>
      </c>
      <c r="E10649" s="3" t="n">
        <f aca="false">E$8969</f>
        <v>2019</v>
      </c>
      <c r="F10649" s="3" t="n">
        <f aca="false">F$8969</f>
        <v>2019</v>
      </c>
      <c r="G10649" s="3" t="n">
        <v>21.9758960048949</v>
      </c>
      <c r="H10649" s="3" t="n">
        <f aca="false">H$8969</f>
        <v>1</v>
      </c>
      <c r="I10649" s="3" t="n">
        <f aca="false">I$8969</f>
        <v>0.134</v>
      </c>
      <c r="J10649" s="3" t="n">
        <f aca="false">J$8969</f>
        <v>0.134</v>
      </c>
      <c r="K10649" s="3" t="str">
        <f aca="false">K$8969</f>
        <v>Nota obtida via normalização e ponderação de indicadores que variam de 0 a 100.</v>
      </c>
      <c r="L10649" s="3" t="str">
        <f aca="false">L$8969</f>
        <v>Tendências</v>
      </c>
      <c r="M10649" s="3" t="str">
        <f aca="false">M$8969</f>
        <v>Nota de 0 a 100</v>
      </c>
      <c r="N10649" s="5"/>
      <c r="O10649" s="3" t="n">
        <v>0</v>
      </c>
    </row>
    <row r="10650" customFormat="false" ht="15" hidden="false" customHeight="true" outlineLevel="0" collapsed="false">
      <c r="A10650" s="3" t="str">
        <f aca="false">A$8970</f>
        <v>Sustentabilidade Social</v>
      </c>
      <c r="B10650" s="3" t="str">
        <f aca="false">B$8970</f>
        <v>Inadequação de Moradia FJP</v>
      </c>
      <c r="C10650" s="3" t="n">
        <f aca="false">C$8970</f>
        <v>-1</v>
      </c>
      <c r="D10650" s="3" t="s">
        <v>260</v>
      </c>
      <c r="E10650" s="3" t="n">
        <f aca="false">E$8970</f>
        <v>2015</v>
      </c>
      <c r="F10650" s="3" t="n">
        <f aca="false">F$8970</f>
        <v>2019</v>
      </c>
      <c r="G10650" s="3" t="n">
        <v>14.2</v>
      </c>
      <c r="H10650" s="3" t="n">
        <f aca="false">H$8970</f>
        <v>0.111371082199774</v>
      </c>
      <c r="I10650" s="3" t="n">
        <f aca="false">I$8970</f>
        <v>0.122</v>
      </c>
      <c r="J10650" s="3" t="n">
        <f aca="false">J$8970</f>
        <v>0.0135872720283724</v>
      </c>
      <c r="K106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650" s="3" t="str">
        <f aca="false">L$8970</f>
        <v>Fundação João Pinheiro</v>
      </c>
      <c r="M10650" s="3" t="str">
        <f aca="false">M$8970</f>
        <v>Porcentagem %</v>
      </c>
      <c r="N10650" s="5" t="str">
        <f aca="false">N$31</f>
        <v>A partir de 2020, foi necessário alteração metodológica tendo em vista a não atualização desde de 2015 do indicador da Fundação João Pinheiro, por isso a fonte do indicador passou a ser a PNADc Anual (IBGE).</v>
      </c>
      <c r="O10650" s="3" t="n">
        <v>40.8450704225352</v>
      </c>
    </row>
    <row r="10651" customFormat="false" ht="15" hidden="false" customHeight="true" outlineLevel="0" collapsed="false">
      <c r="A10651" s="3" t="str">
        <f aca="false">A$8971</f>
        <v>Sustentabilidade Social</v>
      </c>
      <c r="B10651" s="3" t="str">
        <f aca="false">B$8971</f>
        <v>Famílias Abaixo da Linha da Pobreza</v>
      </c>
      <c r="C10651" s="3" t="n">
        <f aca="false">C$8971</f>
        <v>-1</v>
      </c>
      <c r="D10651" s="3" t="s">
        <v>260</v>
      </c>
      <c r="E10651" s="3" t="n">
        <f aca="false">E$8971</f>
        <v>2017</v>
      </c>
      <c r="F10651" s="3" t="n">
        <f aca="false">F$8971</f>
        <v>2019</v>
      </c>
      <c r="G10651" s="3" t="n">
        <v>5.85584910186823</v>
      </c>
      <c r="H10651" s="3" t="n">
        <f aca="false">H$8971</f>
        <v>0.116395853639309</v>
      </c>
      <c r="I10651" s="3" t="n">
        <f aca="false">I$8971</f>
        <v>0.122</v>
      </c>
      <c r="J10651" s="3" t="n">
        <f aca="false">J$8971</f>
        <v>0.0142002941439957</v>
      </c>
      <c r="K10651" s="3" t="str">
        <f aca="false">K$8971</f>
        <v>% de domicílios com renda domiciliar per capita inferior à linha de pobreza.</v>
      </c>
      <c r="L10651" s="3" t="str">
        <f aca="false">L$8971</f>
        <v>IBGE</v>
      </c>
      <c r="M10651" s="3" t="str">
        <f aca="false">M$8971</f>
        <v>Porcentagem %</v>
      </c>
      <c r="N10651" s="5"/>
      <c r="O10651" s="3" t="n">
        <v>61.1489027634736</v>
      </c>
    </row>
    <row r="10652" customFormat="false" ht="15" hidden="false" customHeight="true" outlineLevel="0" collapsed="false">
      <c r="A10652" s="3" t="str">
        <f aca="false">A$8972</f>
        <v>Sustentabilidade Social</v>
      </c>
      <c r="B10652" s="3" t="str">
        <f aca="false">B$8972</f>
        <v>Desigualdade de Renda</v>
      </c>
      <c r="C10652" s="3" t="n">
        <f aca="false">C$8972</f>
        <v>-1</v>
      </c>
      <c r="D10652" s="3" t="s">
        <v>260</v>
      </c>
      <c r="E10652" s="3" t="n">
        <f aca="false">E$8972</f>
        <v>2017</v>
      </c>
      <c r="F10652" s="3" t="n">
        <f aca="false">F$8972</f>
        <v>2019</v>
      </c>
      <c r="G10652" s="3" t="n">
        <v>0.517</v>
      </c>
      <c r="H10652" s="3" t="n">
        <f aca="false">H$8972</f>
        <v>0.0650108005383814</v>
      </c>
      <c r="I10652" s="3" t="n">
        <f aca="false">I$8972</f>
        <v>0.122</v>
      </c>
      <c r="J10652" s="3" t="n">
        <f aca="false">J$8972</f>
        <v>0.00793131766568253</v>
      </c>
      <c r="K10652" s="3" t="str">
        <f aca="false">K$8972</f>
        <v>Índice de Gini do rendimento médio mensal real das pessoas de 14 anos ou mais de idade, em todos os trabalhos, a preços médios do ano</v>
      </c>
      <c r="L10652" s="3" t="str">
        <f aca="false">L$8972</f>
        <v>IBGE</v>
      </c>
      <c r="M10652" s="3" t="str">
        <f aca="false">M$8972</f>
        <v>Coeficiente de Gini (1=Desigualdade Máxima/0=Igualdade Máxima). </v>
      </c>
      <c r="N10652" s="5"/>
      <c r="O10652" s="3" t="n">
        <v>42.9319371727748</v>
      </c>
    </row>
    <row r="10653" customFormat="false" ht="15" hidden="false" customHeight="true" outlineLevel="0" collapsed="false">
      <c r="A10653" s="3" t="str">
        <f aca="false">A$8973</f>
        <v>Sustentabilidade Social</v>
      </c>
      <c r="B10653" s="3" t="str">
        <f aca="false">B$8973</f>
        <v>Acesso ao Saneamento Básico - Água</v>
      </c>
      <c r="C10653" s="3" t="n">
        <f aca="false">C$8973</f>
        <v>1</v>
      </c>
      <c r="D10653" s="3" t="s">
        <v>260</v>
      </c>
      <c r="E10653" s="3" t="n">
        <f aca="false">E$8973</f>
        <v>2018</v>
      </c>
      <c r="F10653" s="3" t="n">
        <f aca="false">F$8973</f>
        <v>2019</v>
      </c>
      <c r="G10653" s="3" t="n">
        <v>85.6644484376954</v>
      </c>
      <c r="H10653" s="3" t="n">
        <f aca="false">H$8973</f>
        <v>0.0692028957466385</v>
      </c>
      <c r="I10653" s="3" t="n">
        <f aca="false">I$8973</f>
        <v>0.122</v>
      </c>
      <c r="J10653" s="3" t="n">
        <f aca="false">J$8973</f>
        <v>0.0084427532810899</v>
      </c>
      <c r="K10653" s="3" t="str">
        <f aca="false">K$8973</f>
        <v>% de domicilios com acesso à água canalizada de rede geral de distribuição.</v>
      </c>
      <c r="L10653" s="3" t="str">
        <f aca="false">L$8973</f>
        <v>IBGE</v>
      </c>
      <c r="M10653" s="3" t="str">
        <f aca="false">M$8973</f>
        <v>Porcentagem %</v>
      </c>
      <c r="N10653" s="5"/>
      <c r="O10653" s="3" t="n">
        <v>80.2104911240886</v>
      </c>
    </row>
    <row r="10654" customFormat="false" ht="15" hidden="false" customHeight="true" outlineLevel="0" collapsed="false">
      <c r="A10654" s="3" t="str">
        <f aca="false">A$8974</f>
        <v>Sustentabilidade Social</v>
      </c>
      <c r="B10654" s="3" t="str">
        <f aca="false">B$8974</f>
        <v>Acesso ao Saneamento Básico - Esgoto</v>
      </c>
      <c r="C10654" s="3" t="n">
        <f aca="false">C$8974</f>
        <v>1</v>
      </c>
      <c r="D10654" s="3" t="s">
        <v>260</v>
      </c>
      <c r="E10654" s="3" t="n">
        <f aca="false">E$8974</f>
        <v>2018</v>
      </c>
      <c r="F10654" s="3" t="n">
        <f aca="false">F$8974</f>
        <v>2019</v>
      </c>
      <c r="G10654" s="3" t="n">
        <v>40.1</v>
      </c>
      <c r="H10654" s="3" t="n">
        <f aca="false">H$8974</f>
        <v>0.0645876294767202</v>
      </c>
      <c r="I10654" s="3" t="n">
        <f aca="false">I$8974</f>
        <v>0.122</v>
      </c>
      <c r="J10654" s="3" t="n">
        <f aca="false">J$8974</f>
        <v>0.00787969079615986</v>
      </c>
      <c r="K10654" s="3" t="str">
        <f aca="false">K$8974</f>
        <v>% de domicilios com acesso à rede coletora de esgoto.</v>
      </c>
      <c r="L10654" s="3" t="str">
        <f aca="false">L$8974</f>
        <v>IBGE</v>
      </c>
      <c r="M10654" s="3" t="str">
        <f aca="false">M$8974</f>
        <v>Porcentagem %</v>
      </c>
      <c r="N10654" s="5"/>
      <c r="O10654" s="3" t="n">
        <v>38.6682242990654</v>
      </c>
    </row>
    <row r="10655" customFormat="false" ht="15" hidden="false" customHeight="true" outlineLevel="0" collapsed="false">
      <c r="A10655" s="3" t="str">
        <f aca="false">A$8975</f>
        <v>Sustentabilidade Social</v>
      </c>
      <c r="B10655" s="3" t="str">
        <f aca="false">B$8975</f>
        <v>Anos Potenciais de Vida Perdidos</v>
      </c>
      <c r="C10655" s="3" t="n">
        <f aca="false">C$8975</f>
        <v>-1</v>
      </c>
      <c r="D10655" s="3" t="s">
        <v>260</v>
      </c>
      <c r="E10655" s="3" t="n">
        <f aca="false">E$8975</f>
        <v>2017</v>
      </c>
      <c r="F10655" s="3" t="n">
        <f aca="false">F$8975</f>
        <v>2019</v>
      </c>
      <c r="G10655" s="3" t="n">
        <v>18.9634496919918</v>
      </c>
      <c r="H10655" s="3" t="n">
        <f aca="false">H$8975</f>
        <v>0.0601704484346425</v>
      </c>
      <c r="I10655" s="3" t="n">
        <f aca="false">I$8975</f>
        <v>0.122</v>
      </c>
      <c r="J10655" s="3" t="n">
        <f aca="false">J$8975</f>
        <v>0.00734079470902638</v>
      </c>
      <c r="K10655" s="3" t="str">
        <f aca="false">K$8975</f>
        <v>Média da diferença da faixa etária em que os óbitos registrados ocorreram e a expectativa de vida ao nascer do Brasil.</v>
      </c>
      <c r="L10655" s="3" t="str">
        <f aca="false">L$8975</f>
        <v>Datasus</v>
      </c>
      <c r="M10655" s="3" t="str">
        <f aca="false">M$8975</f>
        <v>Anos</v>
      </c>
      <c r="N10655" s="5"/>
      <c r="O10655" s="3" t="n">
        <v>8.91475910841601</v>
      </c>
    </row>
    <row r="10656" customFormat="false" ht="15" hidden="false" customHeight="true" outlineLevel="0" collapsed="false">
      <c r="A10656" s="3" t="str">
        <f aca="false">A$8976</f>
        <v>Sustentabilidade Social</v>
      </c>
      <c r="B10656" s="3" t="str">
        <f aca="false">B$8976</f>
        <v>Formalidade do Mercado de Trabalho</v>
      </c>
      <c r="C10656" s="3" t="n">
        <f aca="false">C$8976</f>
        <v>1</v>
      </c>
      <c r="D10656" s="3" t="s">
        <v>260</v>
      </c>
      <c r="E10656" s="3" t="n">
        <f aca="false">E$8976</f>
        <v>2018</v>
      </c>
      <c r="F10656" s="3" t="n">
        <f aca="false">F$8976</f>
        <v>2019</v>
      </c>
      <c r="G10656" s="3" t="n">
        <v>48.7991644775248</v>
      </c>
      <c r="H10656" s="3" t="n">
        <f aca="false">H$8976</f>
        <v>0.0346947077119948</v>
      </c>
      <c r="I10656" s="3" t="n">
        <f aca="false">I$8976</f>
        <v>0.122</v>
      </c>
      <c r="J10656" s="3" t="n">
        <f aca="false">J$8976</f>
        <v>0.00423275434086337</v>
      </c>
      <c r="K106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656" s="3" t="str">
        <f aca="false">L$8976</f>
        <v>IBGE</v>
      </c>
      <c r="M10656" s="3" t="str">
        <f aca="false">M$8976</f>
        <v>Porcentagem %</v>
      </c>
      <c r="N106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656" s="3" t="n">
        <v>32.5284702792319</v>
      </c>
    </row>
    <row r="10657" customFormat="false" ht="15" hidden="false" customHeight="true" outlineLevel="0" collapsed="false">
      <c r="A10657" s="3" t="str">
        <f aca="false">A$8977</f>
        <v>Sustentabilidade Social</v>
      </c>
      <c r="B10657" s="3" t="str">
        <f aca="false">B$8977</f>
        <v>Inserção Econômica</v>
      </c>
      <c r="C10657" s="3" t="n">
        <f aca="false">C$8977</f>
        <v>1</v>
      </c>
      <c r="D10657" s="3" t="s">
        <v>260</v>
      </c>
      <c r="E10657" s="3" t="n">
        <f aca="false">E$8977</f>
        <v>2018</v>
      </c>
      <c r="F10657" s="3" t="n">
        <f aca="false">F$8977</f>
        <v>2019</v>
      </c>
      <c r="G10657" s="3" t="n">
        <v>86.1111111111111</v>
      </c>
      <c r="H10657" s="3" t="n">
        <f aca="false">H$8977</f>
        <v>0.0428007029311263</v>
      </c>
      <c r="I10657" s="3" t="n">
        <f aca="false">I$8977</f>
        <v>0.122</v>
      </c>
      <c r="J10657" s="3" t="n">
        <f aca="false">J$8977</f>
        <v>0.00522168575759741</v>
      </c>
      <c r="K10657" s="3" t="str">
        <f aca="false">K$8977</f>
        <v>Proporção de ocupados em relação à População Economicamente Ativa.</v>
      </c>
      <c r="L10657" s="3" t="str">
        <f aca="false">L$8977</f>
        <v>IBGE</v>
      </c>
      <c r="M10657" s="3" t="str">
        <f aca="false">M$8977</f>
        <v>Porcentagem %</v>
      </c>
      <c r="N10657" s="5"/>
      <c r="O10657" s="3" t="n">
        <v>42.9773042452341</v>
      </c>
    </row>
    <row r="10658" customFormat="false" ht="15" hidden="false" customHeight="true" outlineLevel="0" collapsed="false">
      <c r="A10658" s="3" t="str">
        <f aca="false">A$8978</f>
        <v>Sustentabilidade Social</v>
      </c>
      <c r="B10658" s="3" t="str">
        <f aca="false">B$8978</f>
        <v>IDH</v>
      </c>
      <c r="C10658" s="3" t="n">
        <f aca="false">C$8978</f>
        <v>1</v>
      </c>
      <c r="D10658" s="3" t="s">
        <v>260</v>
      </c>
      <c r="E10658" s="3" t="n">
        <f aca="false">E$8978</f>
        <v>2017</v>
      </c>
      <c r="F10658" s="3" t="n">
        <f aca="false">F$8978</f>
        <v>2019</v>
      </c>
      <c r="G10658" s="3" t="n">
        <v>0.752</v>
      </c>
      <c r="H10658" s="3" t="n">
        <f aca="false">H$8978</f>
        <v>0.132769233341421</v>
      </c>
      <c r="I10658" s="3" t="n">
        <f aca="false">I$8978</f>
        <v>0.122</v>
      </c>
      <c r="J10658" s="3" t="n">
        <f aca="false">J$8978</f>
        <v>0.0161978464676533</v>
      </c>
      <c r="K10658" s="3" t="str">
        <f aca="false">K$8978</f>
        <v>Índice de Desenvolvimento Humano estadual.</v>
      </c>
      <c r="L10658" s="3" t="str">
        <f aca="false">L$8978</f>
        <v>PNUD, FJP e Ipea</v>
      </c>
      <c r="M10658" s="3" t="str">
        <f aca="false">M$8978</f>
        <v>Índice de 0 a 1</v>
      </c>
      <c r="N10658" s="5"/>
      <c r="O10658" s="3" t="n">
        <v>41.3173652694611</v>
      </c>
    </row>
    <row r="10659" customFormat="false" ht="15" hidden="false" customHeight="true" outlineLevel="0" collapsed="false">
      <c r="A10659" s="3" t="str">
        <f aca="false">A$8979</f>
        <v>Sustentabilidade Social</v>
      </c>
      <c r="B10659" s="3" t="str">
        <f aca="false">B$8979</f>
        <v>Inserção Econômica dos Jovens</v>
      </c>
      <c r="C10659" s="3" t="n">
        <f aca="false">C$8979</f>
        <v>1</v>
      </c>
      <c r="D10659" s="3" t="s">
        <v>260</v>
      </c>
      <c r="E10659" s="3" t="n">
        <f aca="false">E$8979</f>
        <v>2018</v>
      </c>
      <c r="F10659" s="3" t="n">
        <f aca="false">F$8979</f>
        <v>2019</v>
      </c>
      <c r="G10659" s="3" t="n">
        <v>72.9017021328667</v>
      </c>
      <c r="H10659" s="3" t="n">
        <f aca="false">H$8979</f>
        <v>0.0471468029485459</v>
      </c>
      <c r="I10659" s="3" t="n">
        <f aca="false">I$8979</f>
        <v>0.122</v>
      </c>
      <c r="J10659" s="3" t="n">
        <f aca="false">J$8979</f>
        <v>0.0057519099597226</v>
      </c>
      <c r="K10659" s="3" t="str">
        <f aca="false">K$8979</f>
        <v>Proporção dos jovens (entre 15 e 22 anos de idade) que estudam ou trabalham em relação ao total de jovens.</v>
      </c>
      <c r="L10659" s="3" t="str">
        <f aca="false">L$8979</f>
        <v>IBGE</v>
      </c>
      <c r="M10659" s="3" t="str">
        <f aca="false">M$8979</f>
        <v>Porcentagem %</v>
      </c>
      <c r="N10659" s="5"/>
      <c r="O10659" s="3" t="n">
        <v>35.7690101345893</v>
      </c>
    </row>
    <row r="10660" customFormat="false" ht="15" hidden="false" customHeight="true" outlineLevel="0" collapsed="false">
      <c r="A10660" s="3" t="str">
        <f aca="false">A$8980</f>
        <v>Sustentabilidade Social</v>
      </c>
      <c r="B10660" s="3" t="str">
        <f aca="false">B$8980</f>
        <v>Mortalidade Materna</v>
      </c>
      <c r="C10660" s="3" t="n">
        <f aca="false">C$8980</f>
        <v>-1</v>
      </c>
      <c r="D10660" s="3" t="s">
        <v>260</v>
      </c>
      <c r="E10660" s="3" t="n">
        <f aca="false">E$8980</f>
        <v>2017</v>
      </c>
      <c r="F10660" s="3" t="n">
        <f aca="false">F$8980</f>
        <v>2019</v>
      </c>
      <c r="G10660" s="3" t="n">
        <v>4.17138844664447</v>
      </c>
      <c r="H10660" s="3" t="n">
        <f aca="false">H$8980</f>
        <v>0.112363122797531</v>
      </c>
      <c r="I10660" s="3" t="n">
        <f aca="false">I$8980</f>
        <v>0.122</v>
      </c>
      <c r="J10660" s="3" t="n">
        <f aca="false">J$8980</f>
        <v>0.0137083009812988</v>
      </c>
      <c r="K10660" s="3" t="str">
        <f aca="false">K$8980</f>
        <v>Óbitos maternos em relação à população feminina em idade fértil (15-49 anos).</v>
      </c>
      <c r="L10660" s="3" t="str">
        <f aca="false">L$8980</f>
        <v>Datasus e IBGE</v>
      </c>
      <c r="M10660" s="3" t="str">
        <f aca="false">M$8980</f>
        <v>Taxa de mortalidade por 100 mil mulheres</v>
      </c>
      <c r="N10660" s="5"/>
      <c r="O10660" s="3" t="n">
        <v>36.4872813792422</v>
      </c>
    </row>
    <row r="10661" customFormat="false" ht="15" hidden="false" customHeight="true" outlineLevel="0" collapsed="false">
      <c r="A10661" s="3" t="str">
        <f aca="false">A$8981</f>
        <v>Sustentabilidade Social</v>
      </c>
      <c r="B10661" s="3" t="str">
        <f aca="false">B$8981</f>
        <v>Mortalidade Precoce</v>
      </c>
      <c r="C10661" s="3" t="n">
        <f aca="false">C$8981</f>
        <v>-1</v>
      </c>
      <c r="D10661" s="3" t="s">
        <v>260</v>
      </c>
      <c r="E10661" s="3" t="n">
        <f aca="false">E$8981</f>
        <v>2017</v>
      </c>
      <c r="F10661" s="3" t="n">
        <f aca="false">F$8981</f>
        <v>2019</v>
      </c>
      <c r="G10661" s="3" t="n">
        <v>122.571590064715</v>
      </c>
      <c r="H10661" s="3" t="n">
        <f aca="false">H$8981</f>
        <v>0.071934057704847</v>
      </c>
      <c r="I10661" s="3" t="n">
        <f aca="false">I$8981</f>
        <v>0.122</v>
      </c>
      <c r="J10661" s="3" t="n">
        <f aca="false">J$8981</f>
        <v>0.00877595503999134</v>
      </c>
      <c r="K10661" s="3" t="str">
        <f aca="false">K$8981</f>
        <v>Mortalidade de Jovens (15-29 anos) por causas externas.</v>
      </c>
      <c r="L10661" s="3" t="str">
        <f aca="false">L$8981</f>
        <v>Datasus e IBGE</v>
      </c>
      <c r="M10661" s="3" t="str">
        <f aca="false">M$8981</f>
        <v>Taxa de Mortalidade por 100 mil jovens</v>
      </c>
      <c r="N10661" s="5"/>
      <c r="O10661" s="3" t="n">
        <v>47.1834976529161</v>
      </c>
    </row>
    <row r="10662" customFormat="false" ht="15" hidden="false" customHeight="true" outlineLevel="0" collapsed="false">
      <c r="A10662" s="3" t="str">
        <f aca="false">A$8982</f>
        <v>Sustentabilidade Social</v>
      </c>
      <c r="B10662" s="3" t="str">
        <f aca="false">B$8982</f>
        <v>Mortalidade na Infância</v>
      </c>
      <c r="C10662" s="3" t="n">
        <f aca="false">C$8982</f>
        <v>-1</v>
      </c>
      <c r="D10662" s="3" t="s">
        <v>260</v>
      </c>
      <c r="E10662" s="3" t="n">
        <f aca="false">E$8982</f>
        <v>2017</v>
      </c>
      <c r="F10662" s="3" t="n">
        <f aca="false">F$8982</f>
        <v>2019</v>
      </c>
      <c r="G10662" s="3" t="n">
        <v>21.5200683176772</v>
      </c>
      <c r="H10662" s="3" t="n">
        <f aca="false">H$8982</f>
        <v>0.0715526625290683</v>
      </c>
      <c r="I10662" s="3" t="n">
        <f aca="false">I$8982</f>
        <v>0.122</v>
      </c>
      <c r="J10662" s="3" t="n">
        <f aca="false">J$8982</f>
        <v>0.00872942482854633</v>
      </c>
      <c r="K10662" s="3" t="str">
        <f aca="false">K$8982</f>
        <v>Óbitos de menores de 5 anos por grupo de 1.000 nascidos vivos.</v>
      </c>
      <c r="L10662" s="3" t="str">
        <f aca="false">L$8982</f>
        <v>Datasus</v>
      </c>
      <c r="M10662" s="3" t="str">
        <f aca="false">M$8982</f>
        <v>Porcentagem %</v>
      </c>
      <c r="N10662" s="5"/>
      <c r="O10662" s="3" t="n">
        <v>9.02861178416909</v>
      </c>
    </row>
    <row r="10663" customFormat="false" ht="15" hidden="false" customHeight="true" outlineLevel="0" collapsed="false">
      <c r="A10663" s="3" t="str">
        <f aca="false">A$8983</f>
        <v>Sustentabilidade Social</v>
      </c>
      <c r="B10663" s="3" t="str">
        <f aca="false">B$8983</f>
        <v> Total</v>
      </c>
      <c r="C10663" s="3" t="n">
        <f aca="false">C$8983</f>
        <v>1</v>
      </c>
      <c r="D10663" s="3" t="s">
        <v>260</v>
      </c>
      <c r="E10663" s="3" t="n">
        <f aca="false">E$8983</f>
        <v>2019</v>
      </c>
      <c r="F10663" s="3" t="n">
        <f aca="false">F$8983</f>
        <v>2019</v>
      </c>
      <c r="G10663" s="3" t="n">
        <v>41.3222108044237</v>
      </c>
      <c r="H10663" s="3" t="n">
        <f aca="false">H$8983</f>
        <v>1</v>
      </c>
      <c r="I10663" s="3" t="n">
        <f aca="false">I$8983</f>
        <v>0.122</v>
      </c>
      <c r="J10663" s="3" t="n">
        <f aca="false">J$8983</f>
        <v>0.122</v>
      </c>
      <c r="K10663" s="3" t="str">
        <f aca="false">K$8983</f>
        <v>Nota obtida via normalização e ponderação de indicadores que variam de 0 a 100.</v>
      </c>
      <c r="L10663" s="3" t="str">
        <f aca="false">L$8983</f>
        <v>Tendências</v>
      </c>
      <c r="M10663" s="3" t="str">
        <f aca="false">M$8983</f>
        <v>Nota de 0 a 100</v>
      </c>
      <c r="N10663" s="5"/>
      <c r="O10663" s="3" t="n">
        <v>30.9673007949715</v>
      </c>
    </row>
    <row r="10664" customFormat="false" ht="15" hidden="false" customHeight="true" outlineLevel="0" collapsed="false">
      <c r="A10664" s="3" t="s">
        <v>238</v>
      </c>
      <c r="B10664" s="3" t="s">
        <v>25</v>
      </c>
      <c r="C10664" s="3" t="n">
        <v>1</v>
      </c>
      <c r="D10664" s="3" t="s">
        <v>260</v>
      </c>
      <c r="E10664" s="3" t="n">
        <v>2019</v>
      </c>
      <c r="F10664" s="3" t="n">
        <v>2019</v>
      </c>
      <c r="G10664" s="3" t="n">
        <v>36.6049274678783</v>
      </c>
      <c r="H10664" s="3" t="n">
        <v>1</v>
      </c>
      <c r="I10664" s="3" t="n">
        <v>0.01</v>
      </c>
      <c r="J10664" s="3" t="n">
        <f aca="false">I10664*H10664</f>
        <v>0.01</v>
      </c>
      <c r="K10664" s="4" t="str">
        <f aca="false">K10584</f>
        <v>Nota obtida via normalização e ponderação de indicadores que variam de 0 a 100.</v>
      </c>
      <c r="L10664" s="3" t="str">
        <f aca="false">L10584</f>
        <v>Tendências</v>
      </c>
      <c r="M10664" s="3" t="str">
        <f aca="false">M$8984</f>
        <v>Nota de 0 a 100</v>
      </c>
      <c r="N10664" s="5"/>
      <c r="O10664" s="3" t="n">
        <v>11.1406732437239</v>
      </c>
    </row>
    <row r="10665" customFormat="false" ht="15" hidden="false" customHeight="true" outlineLevel="0" collapsed="false">
      <c r="A10665" s="3" t="str">
        <f aca="false">A$8905</f>
        <v>Sustentabilidade Ambiental</v>
      </c>
      <c r="B10665" s="3" t="str">
        <f aca="false">B$8905</f>
        <v>Emissões de CO2</v>
      </c>
      <c r="C10665" s="3" t="n">
        <f aca="false">C$8905</f>
        <v>-1</v>
      </c>
      <c r="D10665" s="3" t="s">
        <v>261</v>
      </c>
      <c r="E10665" s="3" t="n">
        <f aca="false">E$8905</f>
        <v>2017</v>
      </c>
      <c r="F10665" s="3" t="n">
        <f aca="false">F$8905</f>
        <v>2019</v>
      </c>
      <c r="G10665" s="3" t="n">
        <v>160.727360480448</v>
      </c>
      <c r="H10665" s="3" t="n">
        <f aca="false">H$8905</f>
        <v>0.276509599416255</v>
      </c>
      <c r="I10665" s="3" t="n">
        <f aca="false">I$8905</f>
        <v>0.078</v>
      </c>
      <c r="J10665" s="3" t="n">
        <f aca="false">J$8905</f>
        <v>0.0215677487544679</v>
      </c>
      <c r="K10665" s="3" t="str">
        <f aca="false">K$8905</f>
        <v>CO2 emitido e derivado de remoção de unidades de conservação pelo PIB Total.</v>
      </c>
      <c r="L10665" s="3" t="str">
        <f aca="false">L$8905</f>
        <v>SEEG/OC e Tendências</v>
      </c>
      <c r="M10665" s="3" t="str">
        <f aca="false">M$8905</f>
        <v>Toneladas emitidas de CO2  por habitante</v>
      </c>
      <c r="N10665" s="5" t="str">
        <f aca="false">N$71</f>
        <v>A partir da publicação de 2019, ou seja, do dado de 2017, o denominador foi alterado de população para PIB total (o PIB utilizado para cálculo é estimado pela Tendências)</v>
      </c>
      <c r="O10665" s="3" t="n">
        <v>59.8626970323814</v>
      </c>
    </row>
    <row r="10666" customFormat="false" ht="15" hidden="false" customHeight="true" outlineLevel="0" collapsed="false">
      <c r="A10666" s="3" t="str">
        <f aca="false">A$8906</f>
        <v>Sustentabilidade Ambiental</v>
      </c>
      <c r="B10666" s="3" t="str">
        <f aca="false">B$8906</f>
        <v>Serviços Urbanos</v>
      </c>
      <c r="C10666" s="3" t="n">
        <f aca="false">C$8906</f>
        <v>1</v>
      </c>
      <c r="D10666" s="3" t="s">
        <v>261</v>
      </c>
      <c r="E10666" s="3" t="n">
        <f aca="false">E$8906</f>
        <v>2017</v>
      </c>
      <c r="F10666" s="3" t="n">
        <f aca="false">F$8906</f>
        <v>2019</v>
      </c>
      <c r="G10666" s="3" t="n">
        <v>0.784946952401842</v>
      </c>
      <c r="H10666" s="3" t="n">
        <f aca="false">H$8906</f>
        <v>0.112607049901131</v>
      </c>
      <c r="I10666" s="3" t="n">
        <f aca="false">I$8906</f>
        <v>0.078</v>
      </c>
      <c r="J10666" s="3" t="n">
        <f aca="false">J$8906</f>
        <v>0.00878334989228819</v>
      </c>
      <c r="K10666" s="3" t="str">
        <f aca="false">K$8906</f>
        <v>Oferta de serviços municipais para coleta de materiais especiais e limpeza urbana (Nota: 0-2 a partir da agregação dos dados municipais).</v>
      </c>
      <c r="L10666" s="3" t="str">
        <f aca="false">L$8906</f>
        <v>SNIS</v>
      </c>
      <c r="M10666" s="3" t="str">
        <f aca="false">M$8906</f>
        <v>Pontuação de 0 a 2</v>
      </c>
      <c r="N10666" s="5"/>
      <c r="O10666" s="3" t="n">
        <v>39.2473476200921</v>
      </c>
    </row>
    <row r="10667" customFormat="false" ht="15" hidden="false" customHeight="true" outlineLevel="0" collapsed="false">
      <c r="A10667" s="3" t="str">
        <f aca="false">A$8907</f>
        <v>Sustentabilidade Ambiental</v>
      </c>
      <c r="B10667" s="3" t="str">
        <f aca="false">B$8907</f>
        <v>Destinação do Lixo</v>
      </c>
      <c r="C10667" s="3" t="n">
        <f aca="false">C$8907</f>
        <v>1</v>
      </c>
      <c r="D10667" s="3" t="s">
        <v>261</v>
      </c>
      <c r="E10667" s="3" t="n">
        <f aca="false">E$8907</f>
        <v>2017</v>
      </c>
      <c r="F10667" s="3" t="n">
        <f aca="false">F$8907</f>
        <v>2019</v>
      </c>
      <c r="G10667" s="3" t="n">
        <v>0.469012856175113</v>
      </c>
      <c r="H10667" s="3" t="n">
        <f aca="false">H$8907</f>
        <v>0.144272511161853</v>
      </c>
      <c r="I10667" s="3" t="n">
        <f aca="false">I$8907</f>
        <v>0.078</v>
      </c>
      <c r="J10667" s="3" t="n">
        <f aca="false">J$8907</f>
        <v>0.0112532558706245</v>
      </c>
      <c r="K10667" s="3" t="str">
        <f aca="false">K$8907</f>
        <v>Destinação adequada para o tipo de resíduo sólido e qualidade das unidades de destino em solo.</v>
      </c>
      <c r="L10667" s="3" t="str">
        <f aca="false">L$8907</f>
        <v>SNIS</v>
      </c>
      <c r="M10667" s="3" t="str">
        <f aca="false">M$8907</f>
        <v>Pontuação de 0 a 1</v>
      </c>
      <c r="N10667" s="5"/>
      <c r="O10667" s="3" t="n">
        <v>71.0346399855005</v>
      </c>
    </row>
    <row r="10668" customFormat="false" ht="15" hidden="false" customHeight="true" outlineLevel="0" collapsed="false">
      <c r="A10668" s="3" t="str">
        <f aca="false">A$8908</f>
        <v>Sustentabilidade Ambiental</v>
      </c>
      <c r="B10668" s="3" t="str">
        <f aca="false">B$8908</f>
        <v>Tratamento de Esgoto</v>
      </c>
      <c r="C10668" s="3" t="n">
        <f aca="false">C$8908</f>
        <v>1</v>
      </c>
      <c r="D10668" s="3" t="s">
        <v>261</v>
      </c>
      <c r="E10668" s="3" t="n">
        <f aca="false">E$8908</f>
        <v>2017</v>
      </c>
      <c r="F10668" s="3" t="n">
        <f aca="false">F$8908</f>
        <v>2019</v>
      </c>
      <c r="G10668" s="3" t="n">
        <v>22.8598049366206</v>
      </c>
      <c r="H10668" s="3" t="n">
        <f aca="false">H$8908</f>
        <v>0.274026242219037</v>
      </c>
      <c r="I10668" s="3" t="n">
        <f aca="false">I$8908</f>
        <v>0.078</v>
      </c>
      <c r="J10668" s="3" t="n">
        <f aca="false">J$8908</f>
        <v>0.0213740468930849</v>
      </c>
      <c r="K10668" s="3" t="str">
        <f aca="false">K$8908</f>
        <v>Parcela de esgoto tratado do total de água consumida multiplicado pela proporção de domicílios com acesso à agua encanada proveniente de rede geral de distribuição no estado.</v>
      </c>
      <c r="L10668" s="3" t="str">
        <f aca="false">L$8908</f>
        <v>SNIS e IBGE</v>
      </c>
      <c r="M10668" s="3" t="str">
        <f aca="false">M$8908</f>
        <v>Porcentagem %</v>
      </c>
      <c r="N106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668" s="3" t="n">
        <v>26.0679420599765</v>
      </c>
    </row>
    <row r="10669" customFormat="false" ht="15" hidden="false" customHeight="true" outlineLevel="0" collapsed="false">
      <c r="A10669" s="3" t="str">
        <f aca="false">A$8909</f>
        <v>Sustentabilidade Ambiental</v>
      </c>
      <c r="B10669" s="3" t="str">
        <f aca="false">B$8909</f>
        <v>Perda de Água</v>
      </c>
      <c r="C10669" s="3" t="n">
        <f aca="false">C$8909</f>
        <v>-1</v>
      </c>
      <c r="D10669" s="3" t="s">
        <v>261</v>
      </c>
      <c r="E10669" s="3" t="n">
        <f aca="false">E$8909</f>
        <v>2017</v>
      </c>
      <c r="F10669" s="3" t="n">
        <f aca="false">F$8909</f>
        <v>2019</v>
      </c>
      <c r="G10669" s="3" t="n">
        <v>38.19</v>
      </c>
      <c r="H10669" s="3" t="n">
        <f aca="false">H$8909</f>
        <v>0.192584597301725</v>
      </c>
      <c r="I10669" s="3" t="n">
        <f aca="false">I$8909</f>
        <v>0.078</v>
      </c>
      <c r="J10669" s="3" t="n">
        <f aca="false">J$8909</f>
        <v>0.0150215985895346</v>
      </c>
      <c r="K10669" s="3" t="str">
        <f aca="false">K$8909</f>
        <v>Índice de perdas na distribuição de água.</v>
      </c>
      <c r="L10669" s="3" t="str">
        <f aca="false">L$8909</f>
        <v>SNIS</v>
      </c>
      <c r="M10669" s="3" t="str">
        <f aca="false">M$8909</f>
        <v>Porcentagem %</v>
      </c>
      <c r="N10669" s="5"/>
      <c r="O10669" s="3" t="n">
        <v>75.8677011024908</v>
      </c>
    </row>
    <row r="10670" customFormat="false" ht="15" hidden="false" customHeight="true" outlineLevel="0" collapsed="false">
      <c r="A10670" s="3" t="str">
        <f aca="false">A$8910</f>
        <v>Sustentabilidade Ambiental</v>
      </c>
      <c r="B10670" s="3" t="str">
        <f aca="false">B$8910</f>
        <v> Total</v>
      </c>
      <c r="C10670" s="3" t="n">
        <f aca="false">C$8910</f>
        <v>1</v>
      </c>
      <c r="D10670" s="3" t="s">
        <v>261</v>
      </c>
      <c r="E10670" s="3" t="n">
        <f aca="false">E$8910</f>
        <v>2019</v>
      </c>
      <c r="F10670" s="3" t="n">
        <f aca="false">F$8910</f>
        <v>2019</v>
      </c>
      <c r="G10670" s="3" t="n">
        <v>52.9747351686392</v>
      </c>
      <c r="H10670" s="3" t="n">
        <f aca="false">H$8910</f>
        <v>1</v>
      </c>
      <c r="I10670" s="3" t="n">
        <f aca="false">I$8910</f>
        <v>0.078</v>
      </c>
      <c r="J10670" s="3" t="n">
        <f aca="false">J$8910</f>
        <v>0.078</v>
      </c>
      <c r="K10670" s="3" t="str">
        <f aca="false">K$8910</f>
        <v>Nota obtida via normalização e ponderação de indicadores que variam de 0 a 100.</v>
      </c>
      <c r="L10670" s="3" t="str">
        <f aca="false">L$8910</f>
        <v>Tendências</v>
      </c>
      <c r="M10670" s="3" t="str">
        <f aca="false">M$8910</f>
        <v>Nota de 0 a 100</v>
      </c>
      <c r="N10670" s="5"/>
      <c r="O10670" s="3" t="n">
        <v>56.5963253951386</v>
      </c>
    </row>
    <row r="10671" customFormat="false" ht="15" hidden="false" customHeight="true" outlineLevel="0" collapsed="false">
      <c r="A10671" s="3" t="str">
        <f aca="false">A$8911</f>
        <v>Capital Humano</v>
      </c>
      <c r="B10671" s="3" t="str">
        <f aca="false">B$8911</f>
        <v>Custo de Mão de Obra</v>
      </c>
      <c r="C10671" s="3" t="n">
        <f aca="false">C$8911</f>
        <v>-1</v>
      </c>
      <c r="D10671" s="3" t="s">
        <v>261</v>
      </c>
      <c r="E10671" s="3" t="n">
        <f aca="false">E$8911</f>
        <v>2018</v>
      </c>
      <c r="F10671" s="3" t="n">
        <f aca="false">F$8911</f>
        <v>2019</v>
      </c>
      <c r="G10671" s="3" t="n">
        <v>2425</v>
      </c>
      <c r="H10671" s="3" t="n">
        <f aca="false">H$8911</f>
        <v>0.420151030851755</v>
      </c>
      <c r="I10671" s="3" t="n">
        <f aca="false">I$8911</f>
        <v>0.082</v>
      </c>
      <c r="J10671" s="3" t="n">
        <f aca="false">J$8911</f>
        <v>0.0344523845298439</v>
      </c>
      <c r="K10671" s="3" t="str">
        <f aca="false">K$8911</f>
        <v>Rendimento médio nominal de todos os trabalhos, habitualmente recebido por mês, pelas pessoas de 14 anos ou mais de idade, ocupadas na semana de referência, com rendimento de trabalho.</v>
      </c>
      <c r="L10671" s="3" t="str">
        <f aca="false">L$8911</f>
        <v>IBGE</v>
      </c>
      <c r="M10671" s="3" t="str">
        <f aca="false">M$8911</f>
        <v>Reais (R$)</v>
      </c>
      <c r="N10671" s="3" t="str">
        <f aca="false">N$17</f>
        <v>A partir da publicação de 2016, ou seja, do dado de 2015, passou a ser usado o rendimento médio nominal de todos os trabalhos, antes disso se usava o rendimento médio real do trabalho principal</v>
      </c>
      <c r="O10671" s="3" t="n">
        <v>58.2353494497225</v>
      </c>
    </row>
    <row r="10672" customFormat="false" ht="15" hidden="false" customHeight="true" outlineLevel="0" collapsed="false">
      <c r="A10672" s="3" t="str">
        <f aca="false">A$8912</f>
        <v>Capital Humano</v>
      </c>
      <c r="B10672" s="3" t="str">
        <f aca="false">B$8912</f>
        <v>PEA com Ensino Superior</v>
      </c>
      <c r="C10672" s="3" t="n">
        <f aca="false">C$8912</f>
        <v>1</v>
      </c>
      <c r="D10672" s="3" t="s">
        <v>261</v>
      </c>
      <c r="E10672" s="3" t="n">
        <f aca="false">E$8912</f>
        <v>2018</v>
      </c>
      <c r="F10672" s="3" t="n">
        <f aca="false">F$8912</f>
        <v>2019</v>
      </c>
      <c r="G10672" s="3" t="n">
        <v>19.1815534161301</v>
      </c>
      <c r="H10672" s="3" t="n">
        <f aca="false">H$8912</f>
        <v>0.161410047971922</v>
      </c>
      <c r="I10672" s="3" t="n">
        <f aca="false">I$8912</f>
        <v>0.082</v>
      </c>
      <c r="J10672" s="3" t="n">
        <f aca="false">J$8912</f>
        <v>0.0132356239336976</v>
      </c>
      <c r="K10672" s="3" t="str">
        <f aca="false">K$8912</f>
        <v>A quantificação dos anos de estudo é feita apenas para a PEA, desconsiderando o nível de educação do restante da população. Desse modo, obtemos a proporção da PEA que têm ensino superior completo.</v>
      </c>
      <c r="L10672" s="3" t="str">
        <f aca="false">L$8912</f>
        <v>IBGE</v>
      </c>
      <c r="M10672" s="3" t="str">
        <f aca="false">M$8912</f>
        <v>Porcentagem %</v>
      </c>
      <c r="N10672" s="5"/>
      <c r="O10672" s="3" t="n">
        <v>30.6908894446212</v>
      </c>
    </row>
    <row r="10673" customFormat="false" ht="15" hidden="false" customHeight="true" outlineLevel="0" collapsed="false">
      <c r="A10673" s="3" t="str">
        <f aca="false">A$8913</f>
        <v>Capital Humano</v>
      </c>
      <c r="B10673" s="3" t="str">
        <f aca="false">B$8913</f>
        <v>Produtividade do Trabalho</v>
      </c>
      <c r="C10673" s="3" t="n">
        <f aca="false">C$8913</f>
        <v>1</v>
      </c>
      <c r="D10673" s="3" t="s">
        <v>261</v>
      </c>
      <c r="E10673" s="3" t="n">
        <f aca="false">E$8913</f>
        <v>2018</v>
      </c>
      <c r="F10673" s="3" t="n">
        <f aca="false">F$8913</f>
        <v>2019</v>
      </c>
      <c r="G10673" s="3" t="n">
        <v>82.4506138954842</v>
      </c>
      <c r="H10673" s="3" t="n">
        <f aca="false">H$8913</f>
        <v>0.253033252621177</v>
      </c>
      <c r="I10673" s="3" t="n">
        <f aca="false">I$8913</f>
        <v>0.082</v>
      </c>
      <c r="J10673" s="3" t="n">
        <f aca="false">J$8913</f>
        <v>0.0207487267149365</v>
      </c>
      <c r="K10673" s="3" t="str">
        <f aca="false">K$8913</f>
        <v>PIB pelo total de pessoas ocupadas no período.</v>
      </c>
      <c r="L10673" s="3" t="str">
        <f aca="false">L$8913</f>
        <v>IBGE e Tendências</v>
      </c>
      <c r="M10673" s="3" t="str">
        <f aca="false">M$8913</f>
        <v>Mil Reais (R$) por habitante</v>
      </c>
      <c r="N10673" s="5" t="str">
        <f aca="false">N$19</f>
        <v>O PIB utilizado para cálculo é estimado pela Tendências</v>
      </c>
      <c r="O10673" s="3" t="n">
        <v>32.2783819907258</v>
      </c>
    </row>
    <row r="10674" customFormat="false" ht="15" hidden="false" customHeight="true" outlineLevel="0" collapsed="false">
      <c r="A10674" s="3" t="str">
        <f aca="false">A$8914</f>
        <v>Capital Humano</v>
      </c>
      <c r="B10674" s="3" t="str">
        <f aca="false">B$8914</f>
        <v>Qualificação dos Trabalhadores</v>
      </c>
      <c r="C10674" s="3" t="n">
        <f aca="false">C$8914</f>
        <v>1</v>
      </c>
      <c r="D10674" s="3" t="s">
        <v>261</v>
      </c>
      <c r="E10674" s="3" t="n">
        <f aca="false">E$8914</f>
        <v>2018</v>
      </c>
      <c r="F10674" s="3" t="n">
        <f aca="false">F$8914</f>
        <v>2019</v>
      </c>
      <c r="G10674" s="3" t="n">
        <v>10.803843</v>
      </c>
      <c r="H10674" s="3" t="n">
        <f aca="false">H$8914</f>
        <v>0.165405668555146</v>
      </c>
      <c r="I10674" s="3" t="n">
        <f aca="false">I$8914</f>
        <v>0.082</v>
      </c>
      <c r="J10674" s="3" t="n">
        <f aca="false">J$8914</f>
        <v>0.013563264821522</v>
      </c>
      <c r="K10674" s="3" t="str">
        <f aca="false">K$8914</f>
        <v>Anos de estudos da população economicamente ativa (acima de 14 anos de idade).</v>
      </c>
      <c r="L10674" s="3" t="str">
        <f aca="false">L$8914</f>
        <v>IBGE</v>
      </c>
      <c r="M10674" s="3" t="str">
        <f aca="false">M$8914</f>
        <v>Anos</v>
      </c>
      <c r="N10674" s="5"/>
      <c r="O10674" s="3" t="n">
        <v>52.5856746022669</v>
      </c>
    </row>
    <row r="10675" customFormat="false" ht="15" hidden="false" customHeight="true" outlineLevel="0" collapsed="false">
      <c r="A10675" s="3" t="str">
        <f aca="false">A$8915</f>
        <v>Capital Humano</v>
      </c>
      <c r="B10675" s="3" t="str">
        <f aca="false">B$8915</f>
        <v> Total</v>
      </c>
      <c r="C10675" s="3" t="n">
        <f aca="false">C$8915</f>
        <v>1</v>
      </c>
      <c r="D10675" s="3" t="s">
        <v>261</v>
      </c>
      <c r="E10675" s="3" t="n">
        <f aca="false">E$8915</f>
        <v>2019</v>
      </c>
      <c r="F10675" s="3" t="n">
        <f aca="false">F$8915</f>
        <v>2019</v>
      </c>
      <c r="G10675" s="3" t="n">
        <v>46.2869326893438</v>
      </c>
      <c r="H10675" s="3" t="n">
        <f aca="false">H$8915</f>
        <v>1</v>
      </c>
      <c r="I10675" s="3" t="n">
        <f aca="false">I$8915</f>
        <v>0.082</v>
      </c>
      <c r="J10675" s="3" t="n">
        <f aca="false">J$8915</f>
        <v>0.082</v>
      </c>
      <c r="K10675" s="3" t="str">
        <f aca="false">K$8915</f>
        <v>Nota obtida via normalização e ponderação de indicadores que variam de 0 a 100.</v>
      </c>
      <c r="L10675" s="3" t="str">
        <f aca="false">L$8915</f>
        <v>Tendências</v>
      </c>
      <c r="M10675" s="3" t="str">
        <f aca="false">M$8915</f>
        <v>Nota de 0 a 100</v>
      </c>
      <c r="N10675" s="5"/>
      <c r="O10675" s="3" t="n">
        <v>35.6331041207271</v>
      </c>
    </row>
    <row r="10676" customFormat="false" ht="15" hidden="false" customHeight="true" outlineLevel="0" collapsed="false">
      <c r="A10676" s="3" t="str">
        <f aca="false">A$8916</f>
        <v>Educação</v>
      </c>
      <c r="B10676" s="3" t="str">
        <f aca="false">B$8916</f>
        <v>Avaliação da Educação</v>
      </c>
      <c r="C10676" s="3" t="n">
        <f aca="false">C$8916</f>
        <v>1</v>
      </c>
      <c r="D10676" s="3" t="s">
        <v>261</v>
      </c>
      <c r="E10676" s="3" t="n">
        <f aca="false">E$8916</f>
        <v>2019</v>
      </c>
      <c r="F10676" s="3" t="n">
        <f aca="false">F$8916</f>
        <v>2019</v>
      </c>
      <c r="G10676" s="3" t="n">
        <v>50</v>
      </c>
      <c r="H10676" s="3" t="n">
        <f aca="false">H$8916</f>
        <v>0.0548496147284625</v>
      </c>
      <c r="I10676" s="3" t="n">
        <f aca="false">I$8916</f>
        <v>0.113</v>
      </c>
      <c r="J10676" s="3" t="n">
        <f aca="false">J$8916</f>
        <v>0.00619800646431626</v>
      </c>
      <c r="K10676" s="3" t="str">
        <f aca="false">K$8916</f>
        <v>Status dos programas estaduais de avaliação da educação básica.</v>
      </c>
      <c r="L10676" s="3" t="str">
        <f aca="false">L$8916</f>
        <v>Secretarias Estaduais de Educação</v>
      </c>
      <c r="M10676" s="3" t="str">
        <f aca="false">M$8916</f>
        <v>Pontuação de 0 a 100</v>
      </c>
      <c r="N106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676" s="3" t="n">
        <v>50</v>
      </c>
    </row>
    <row r="10677" customFormat="false" ht="15" hidden="false" customHeight="true" outlineLevel="0" collapsed="false">
      <c r="A10677" s="3" t="str">
        <f aca="false">A$8917</f>
        <v>Educação</v>
      </c>
      <c r="B10677" s="3" t="str">
        <f aca="false">B$8917</f>
        <v>IDEB</v>
      </c>
      <c r="C10677" s="3" t="n">
        <f aca="false">C$8917</f>
        <v>1</v>
      </c>
      <c r="D10677" s="3" t="s">
        <v>261</v>
      </c>
      <c r="E10677" s="3" t="n">
        <f aca="false">E$8917</f>
        <v>2017</v>
      </c>
      <c r="F10677" s="3" t="n">
        <f aca="false">F$8917</f>
        <v>2019</v>
      </c>
      <c r="G10677" s="3" t="n">
        <v>4.92443475065592</v>
      </c>
      <c r="H10677" s="3" t="n">
        <f aca="false">H$8917</f>
        <v>0.0808886176378408</v>
      </c>
      <c r="I10677" s="3" t="n">
        <f aca="false">I$8917</f>
        <v>0.113</v>
      </c>
      <c r="J10677" s="3" t="n">
        <f aca="false">J$8917</f>
        <v>0.00914041379307601</v>
      </c>
      <c r="K10677" s="3" t="str">
        <f aca="false">K$8917</f>
        <v>Qualidade da educação básica do Brasil, considera fluxo escolar e média de desempenhos nas avaliações de toda a rede de ensino.</v>
      </c>
      <c r="L10677" s="3" t="str">
        <f aca="false">L$8917</f>
        <v>INEP</v>
      </c>
      <c r="M10677" s="3" t="str">
        <f aca="false">M$8917</f>
        <v>Pontuação de  a 10</v>
      </c>
      <c r="N10677" s="5"/>
      <c r="O10677" s="3" t="n">
        <v>57.4276086805375</v>
      </c>
    </row>
    <row r="10678" customFormat="false" ht="15" hidden="false" customHeight="true" outlineLevel="0" collapsed="false">
      <c r="A10678" s="3" t="str">
        <f aca="false">A$8918</f>
        <v>Educação</v>
      </c>
      <c r="B10678" s="3" t="str">
        <f aca="false">B$8918</f>
        <v>ENEM</v>
      </c>
      <c r="C10678" s="3" t="n">
        <f aca="false">C$8918</f>
        <v>1</v>
      </c>
      <c r="D10678" s="3" t="s">
        <v>261</v>
      </c>
      <c r="E10678" s="3" t="n">
        <f aca="false">E$8918</f>
        <v>2018</v>
      </c>
      <c r="F10678" s="3" t="n">
        <f aca="false">F$8918</f>
        <v>2019</v>
      </c>
      <c r="G10678" s="3" t="n">
        <v>537.223572</v>
      </c>
      <c r="H10678" s="3" t="n">
        <f aca="false">H$8918</f>
        <v>0.0819526505815132</v>
      </c>
      <c r="I10678" s="3" t="n">
        <f aca="false">I$8918</f>
        <v>0.113</v>
      </c>
      <c r="J10678" s="3" t="n">
        <f aca="false">J$8918</f>
        <v>0.009260649515711</v>
      </c>
      <c r="K10678" s="3" t="str">
        <f aca="false">K$8918</f>
        <v>Desempenho dos alunos do Ensino Médio para acesso ao Ensino Superior e a programas de financiamento em instituições privadas.</v>
      </c>
      <c r="L10678" s="3" t="str">
        <f aca="false">L$8918</f>
        <v>INEP</v>
      </c>
      <c r="M10678" s="3" t="str">
        <f aca="false">M$8918</f>
        <v>Pontuação de 0 a 1000</v>
      </c>
      <c r="N10678" s="5"/>
      <c r="O10678" s="3" t="n">
        <v>82.4137443543321</v>
      </c>
    </row>
    <row r="10679" customFormat="false" ht="15" hidden="false" customHeight="true" outlineLevel="0" collapsed="false">
      <c r="A10679" s="3" t="str">
        <f aca="false">A$8919</f>
        <v>Educação</v>
      </c>
      <c r="B10679" s="3" t="str">
        <f aca="false">B$8919</f>
        <v>PISA</v>
      </c>
      <c r="C10679" s="3" t="n">
        <f aca="false">C$8919</f>
        <v>1</v>
      </c>
      <c r="D10679" s="3" t="s">
        <v>261</v>
      </c>
      <c r="E10679" s="3" t="n">
        <f aca="false">E$8919</f>
        <v>2015</v>
      </c>
      <c r="F10679" s="3" t="n">
        <f aca="false">F$8919</f>
        <v>2019</v>
      </c>
      <c r="G10679" s="3" t="n">
        <v>402</v>
      </c>
      <c r="H10679" s="3" t="n">
        <f aca="false">H$8919</f>
        <v>0.090284857667192</v>
      </c>
      <c r="I10679" s="3" t="n">
        <f aca="false">I$8919</f>
        <v>0.113</v>
      </c>
      <c r="J10679" s="3" t="n">
        <f aca="false">J$8919</f>
        <v>0.0102021889163927</v>
      </c>
      <c r="K10679" s="3" t="str">
        <f aca="false">K$8919</f>
        <v>Desempenho dos estudantes na faixa dos 15 anos no Programa internacional de avaliação dos estudantes.</v>
      </c>
      <c r="L10679" s="3" t="str">
        <f aca="false">L$8919</f>
        <v>PISA</v>
      </c>
      <c r="M10679" s="3" t="str">
        <f aca="false">M$8919</f>
        <v>Pontuação de 0 1000</v>
      </c>
      <c r="N10679" s="5"/>
      <c r="O10679" s="3" t="n">
        <v>65.9090909090907</v>
      </c>
    </row>
    <row r="10680" customFormat="false" ht="15" hidden="false" customHeight="true" outlineLevel="0" collapsed="false">
      <c r="A10680" s="3" t="str">
        <f aca="false">A$8920</f>
        <v>Educação</v>
      </c>
      <c r="B10680" s="3" t="str">
        <f aca="false">B$8920</f>
        <v>Índice de Oportunidade da Educação</v>
      </c>
      <c r="C10680" s="3" t="n">
        <f aca="false">C$8920</f>
        <v>1</v>
      </c>
      <c r="D10680" s="3" t="s">
        <v>261</v>
      </c>
      <c r="E10680" s="3" t="n">
        <f aca="false">E$8920</f>
        <v>2019</v>
      </c>
      <c r="F10680" s="3" t="n">
        <f aca="false">F$8920</f>
        <v>2019</v>
      </c>
      <c r="G10680" s="3" t="n">
        <v>4.693885</v>
      </c>
      <c r="H10680" s="3" t="n">
        <f aca="false">H$8920</f>
        <v>0.234735317913053</v>
      </c>
      <c r="I10680" s="3" t="n">
        <f aca="false">I$8920</f>
        <v>0.113</v>
      </c>
      <c r="J10680" s="3" t="n">
        <f aca="false">J$8920</f>
        <v>0.026525090924175</v>
      </c>
      <c r="K10680" s="3" t="str">
        <f aca="false">K$8920</f>
        <v>Mede a qualidade das oportunidades educacionais oferecidas por municípios e estados.</v>
      </c>
      <c r="L10680" s="3" t="str">
        <f aca="false">L$8920</f>
        <v>Comunidade Educativa CEDAC</v>
      </c>
      <c r="M10680" s="3" t="str">
        <f aca="false">M$8920</f>
        <v>Pontuação de 0 a 10</v>
      </c>
      <c r="N10680" s="5"/>
      <c r="O10680" s="3" t="n">
        <v>49.0300224639314</v>
      </c>
    </row>
    <row r="10681" customFormat="false" ht="15" hidden="false" customHeight="true" outlineLevel="0" collapsed="false">
      <c r="A10681" s="3" t="str">
        <f aca="false">A$8921</f>
        <v>Educação</v>
      </c>
      <c r="B10681" s="3" t="str">
        <f aca="false">B$8921</f>
        <v>Taxa de Frequência Líquida do Ensino Fundamental</v>
      </c>
      <c r="C10681" s="3" t="n">
        <f aca="false">C$8921</f>
        <v>1</v>
      </c>
      <c r="D10681" s="3" t="s">
        <v>261</v>
      </c>
      <c r="E10681" s="3" t="n">
        <f aca="false">E$8921</f>
        <v>2018</v>
      </c>
      <c r="F10681" s="3" t="n">
        <f aca="false">F$8921</f>
        <v>2019</v>
      </c>
      <c r="G10681" s="3" t="n">
        <v>97.4</v>
      </c>
      <c r="H10681" s="3" t="n">
        <f aca="false">H$8921</f>
        <v>0.11997391492894</v>
      </c>
      <c r="I10681" s="3" t="n">
        <f aca="false">I$8921</f>
        <v>0.113</v>
      </c>
      <c r="J10681" s="3" t="n">
        <f aca="false">J$8921</f>
        <v>0.0135570523869702</v>
      </c>
      <c r="K10681" s="3" t="str">
        <f aca="false">K$8921</f>
        <v>Razão entre o número de pessoas na faixa etária de 6 a 14 anos frequentando o Ensino Fundamental.</v>
      </c>
      <c r="L10681" s="3" t="str">
        <f aca="false">L$8921</f>
        <v>IBGE</v>
      </c>
      <c r="M10681" s="3" t="str">
        <f aca="false">M$8921</f>
        <v>Porcentagem %</v>
      </c>
      <c r="N10681" s="5" t="str">
        <f aca="false">N$4396</f>
        <v>A partir da edição de 2017, ou seja, do dado de 2015, o indicador Taxa de abandono do ensino fundamental foi substituído pelo Taxa de frequência líquida do ensino fundamental</v>
      </c>
      <c r="O10681" s="3" t="n">
        <v>66.6666666666669</v>
      </c>
    </row>
    <row r="10682" customFormat="false" ht="15" hidden="false" customHeight="true" outlineLevel="0" collapsed="false">
      <c r="A10682" s="3" t="str">
        <f aca="false">A$8922</f>
        <v>Educação</v>
      </c>
      <c r="B10682" s="3" t="str">
        <f aca="false">B$8922</f>
        <v>Taxa de frequência líquida do ensino médio</v>
      </c>
      <c r="C10682" s="3" t="n">
        <f aca="false">C$8922</f>
        <v>1</v>
      </c>
      <c r="D10682" s="3" t="s">
        <v>261</v>
      </c>
      <c r="E10682" s="3" t="n">
        <f aca="false">E$8922</f>
        <v>2018</v>
      </c>
      <c r="F10682" s="3" t="n">
        <f aca="false">F$8922</f>
        <v>2019</v>
      </c>
      <c r="G10682" s="3" t="n">
        <v>66.7</v>
      </c>
      <c r="H10682" s="3" t="n">
        <f aca="false">H$8922</f>
        <v>0.142964739746</v>
      </c>
      <c r="I10682" s="3" t="n">
        <f aca="false">I$8922</f>
        <v>0.113</v>
      </c>
      <c r="J10682" s="3" t="n">
        <f aca="false">J$8922</f>
        <v>0.016155015591298</v>
      </c>
      <c r="K10682" s="3" t="str">
        <f aca="false">K$8922</f>
        <v>Razão entre o número de pessoas na faixa etária de 15 a 17 anos frequentando o Ensino Médio.</v>
      </c>
      <c r="L10682" s="3" t="str">
        <f aca="false">L$8922</f>
        <v>IBGE</v>
      </c>
      <c r="M10682" s="3" t="str">
        <f aca="false">M$8922</f>
        <v>Porcentagem %</v>
      </c>
      <c r="N10682" s="5" t="str">
        <f aca="false">N$4397</f>
        <v>A partir da edição de 2017, ou seja, do dado de 2015, o indicador Taxa de abandono do ensino médio foi substituído pelo Taxa de frequência líquida do ensino médio</v>
      </c>
      <c r="O10682" s="3" t="n">
        <v>52.8239202657807</v>
      </c>
    </row>
    <row r="10683" customFormat="false" ht="15" hidden="false" customHeight="true" outlineLevel="0" collapsed="false">
      <c r="A10683" s="3" t="str">
        <f aca="false">A$8923</f>
        <v>Educação</v>
      </c>
      <c r="B10683" s="3" t="str">
        <f aca="false">B$8923</f>
        <v>Taxa de Atendimento do Ensino Infantil</v>
      </c>
      <c r="C10683" s="3" t="n">
        <f aca="false">C$8923</f>
        <v>1</v>
      </c>
      <c r="D10683" s="3" t="s">
        <v>261</v>
      </c>
      <c r="E10683" s="3" t="n">
        <f aca="false">E$8923</f>
        <v>2018</v>
      </c>
      <c r="F10683" s="3" t="n">
        <f aca="false">F$8923</f>
        <v>2019</v>
      </c>
      <c r="G10683" s="3" t="n">
        <v>52.0213399897187</v>
      </c>
      <c r="H10683" s="3" t="n">
        <f aca="false">H$8923</f>
        <v>0.194350286796999</v>
      </c>
      <c r="I10683" s="3" t="n">
        <f aca="false">I$8923</f>
        <v>0.113</v>
      </c>
      <c r="J10683" s="3" t="n">
        <f aca="false">J$8923</f>
        <v>0.0219615824080609</v>
      </c>
      <c r="K10683" s="3" t="str">
        <f aca="false">K$8923</f>
        <v>Proporção de crianças na faixa etária de 0 e 5 anos frequentando a creche/escola. </v>
      </c>
      <c r="L10683" s="3" t="str">
        <f aca="false">L$8923</f>
        <v>IBGE</v>
      </c>
      <c r="M10683" s="3" t="str">
        <f aca="false">M$8923</f>
        <v>Porcentagem %</v>
      </c>
      <c r="N10683" s="5"/>
      <c r="O10683" s="3" t="n">
        <v>66.5384590040755</v>
      </c>
    </row>
    <row r="10684" customFormat="false" ht="15" hidden="false" customHeight="true" outlineLevel="0" collapsed="false">
      <c r="A10684" s="3" t="str">
        <f aca="false">A$8924</f>
        <v>Educação</v>
      </c>
      <c r="B10684" s="3" t="str">
        <f aca="false">B$8924</f>
        <v> Total</v>
      </c>
      <c r="C10684" s="3" t="n">
        <f aca="false">C$8924</f>
        <v>1</v>
      </c>
      <c r="D10684" s="3" t="s">
        <v>261</v>
      </c>
      <c r="E10684" s="3" t="n">
        <f aca="false">E$8924</f>
        <v>2019</v>
      </c>
      <c r="F10684" s="3" t="n">
        <f aca="false">F$8924</f>
        <v>2019</v>
      </c>
      <c r="G10684" s="3" t="n">
        <v>60.0834038119756</v>
      </c>
      <c r="H10684" s="3" t="n">
        <f aca="false">H$8924</f>
        <v>1</v>
      </c>
      <c r="I10684" s="3" t="n">
        <f aca="false">I$8924</f>
        <v>0.113</v>
      </c>
      <c r="J10684" s="3" t="n">
        <f aca="false">J$8924</f>
        <v>0.113</v>
      </c>
      <c r="K10684" s="3" t="str">
        <f aca="false">K$8924</f>
        <v>Nota obtida via normalização e ponderação de indicadores que variam de 0 a 100.</v>
      </c>
      <c r="L10684" s="3" t="str">
        <f aca="false">L$8924</f>
        <v>Tendências</v>
      </c>
      <c r="M10684" s="3" t="str">
        <f aca="false">M$8924</f>
        <v>Nota de 0 a 100</v>
      </c>
      <c r="N10684" s="5"/>
      <c r="O10684" s="3" t="n">
        <v>54.9334484355178</v>
      </c>
    </row>
    <row r="10685" customFormat="false" ht="15" hidden="false" customHeight="true" outlineLevel="0" collapsed="false">
      <c r="A10685" s="3" t="str">
        <f aca="false">A$8925</f>
        <v>Eficiência da Máquina Pública</v>
      </c>
      <c r="B10685" s="3" t="str">
        <f aca="false">B$8925</f>
        <v>Eficiência do Judiciário</v>
      </c>
      <c r="C10685" s="3" t="n">
        <f aca="false">C$8925</f>
        <v>-1</v>
      </c>
      <c r="D10685" s="3" t="s">
        <v>261</v>
      </c>
      <c r="E10685" s="3" t="n">
        <f aca="false">E$8925</f>
        <v>2017</v>
      </c>
      <c r="F10685" s="3" t="n">
        <f aca="false">F$8925</f>
        <v>2019</v>
      </c>
      <c r="G10685" s="3" t="n">
        <v>70.2832389380263</v>
      </c>
      <c r="H10685" s="3" t="n">
        <f aca="false">H$8925</f>
        <v>0.194457604513834</v>
      </c>
      <c r="I10685" s="3" t="n">
        <f aca="false">I$8925</f>
        <v>0.079</v>
      </c>
      <c r="J10685" s="3" t="n">
        <f aca="false">J$8925</f>
        <v>0.0153621507565929</v>
      </c>
      <c r="K10685" s="3" t="str">
        <f aca="false">K$8925</f>
        <v>Taxa de congestionamento = 1 - (processos baixados)/(casos novos + casos pendentes)</v>
      </c>
      <c r="L10685" s="3" t="str">
        <f aca="false">L$8925</f>
        <v>CNJ</v>
      </c>
      <c r="M10685" s="3" t="str">
        <f aca="false">M$8925</f>
        <v>Porcentagem %</v>
      </c>
      <c r="N106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685" s="3" t="n">
        <v>34.0486367330736</v>
      </c>
    </row>
    <row r="10686" customFormat="false" ht="15" hidden="false" customHeight="true" outlineLevel="0" collapsed="false">
      <c r="A10686" s="3" t="str">
        <f aca="false">A$8926</f>
        <v>Eficiência da Máquina Pública</v>
      </c>
      <c r="B10686" s="3" t="str">
        <f aca="false">B$8926</f>
        <v>Custo do Executivo/PIB</v>
      </c>
      <c r="C10686" s="3" t="n">
        <f aca="false">C$8926</f>
        <v>-1</v>
      </c>
      <c r="D10686" s="3" t="s">
        <v>261</v>
      </c>
      <c r="E10686" s="3" t="n">
        <f aca="false">E$8926</f>
        <v>2018</v>
      </c>
      <c r="F10686" s="3" t="n">
        <f aca="false">F$8926</f>
        <v>2019</v>
      </c>
      <c r="G10686" s="3" t="n">
        <v>0.347496835522179</v>
      </c>
      <c r="H10686" s="3" t="n">
        <f aca="false">H$8926</f>
        <v>0.276747308320545</v>
      </c>
      <c r="I10686" s="3" t="n">
        <f aca="false">I$8926</f>
        <v>0.079</v>
      </c>
      <c r="J10686" s="3" t="n">
        <f aca="false">J$8926</f>
        <v>0.021863037357323</v>
      </c>
      <c r="K10686" s="3" t="str">
        <f aca="false">K$8926</f>
        <v>Recursos públicos alocados na administração direta / PIB.</v>
      </c>
      <c r="L10686" s="3" t="str">
        <f aca="false">L$8926</f>
        <v>Siconfi e Tendências</v>
      </c>
      <c r="M10686" s="3" t="str">
        <f aca="false">M$8926</f>
        <v>Porcentagem %</v>
      </c>
      <c r="N10686" s="3" t="str">
        <f aca="false">N$61</f>
        <v>O PIB utilizado para cálculo é estimado pela Tendências</v>
      </c>
      <c r="O10686" s="3" t="n">
        <v>94.6675723400758</v>
      </c>
    </row>
    <row r="10687" customFormat="false" ht="15" hidden="false" customHeight="true" outlineLevel="0" collapsed="false">
      <c r="A10687" s="3" t="str">
        <f aca="false">A$8927</f>
        <v>Eficiência da Máquina Pública</v>
      </c>
      <c r="B10687" s="3" t="str">
        <f aca="false">B$8927</f>
        <v>Custo do Judiciário/PIB</v>
      </c>
      <c r="C10687" s="3" t="n">
        <f aca="false">C$8927</f>
        <v>-1</v>
      </c>
      <c r="D10687" s="3" t="s">
        <v>261</v>
      </c>
      <c r="E10687" s="3" t="n">
        <f aca="false">E$8927</f>
        <v>2018</v>
      </c>
      <c r="F10687" s="3" t="n">
        <f aca="false">F$8927</f>
        <v>2019</v>
      </c>
      <c r="G10687" s="3" t="n">
        <v>0.442952078526645</v>
      </c>
      <c r="H10687" s="3" t="n">
        <f aca="false">H$8927</f>
        <v>0.0655469947709602</v>
      </c>
      <c r="I10687" s="3" t="n">
        <f aca="false">I$8927</f>
        <v>0.079</v>
      </c>
      <c r="J10687" s="3" t="n">
        <f aca="false">J$8927</f>
        <v>0.00517821258690586</v>
      </c>
      <c r="K10687" s="3" t="str">
        <f aca="false">K$8927</f>
        <v>Recursos públicos alocados no judiciário / PIB.</v>
      </c>
      <c r="L10687" s="3" t="str">
        <f aca="false">L$8927</f>
        <v>Siconfi e Tendências</v>
      </c>
      <c r="M10687" s="3" t="str">
        <f aca="false">M$8927</f>
        <v>Porcentagem %</v>
      </c>
      <c r="N10687" s="3" t="str">
        <f aca="false">N$63</f>
        <v>O PIB utilizado para cálculo é estimado pela Tendências. O Distrito Federal não é válido nesse indicador.</v>
      </c>
      <c r="O10687" s="3" t="n">
        <v>99.3100038857465</v>
      </c>
    </row>
    <row r="10688" customFormat="false" ht="15" hidden="false" customHeight="true" outlineLevel="0" collapsed="false">
      <c r="A10688" s="3" t="str">
        <f aca="false">A$8928</f>
        <v>Eficiência da Máquina Pública</v>
      </c>
      <c r="B10688" s="3" t="str">
        <f aca="false">B$8928</f>
        <v>Custo do Legislativo/PIB</v>
      </c>
      <c r="C10688" s="3" t="n">
        <f aca="false">C$8928</f>
        <v>-1</v>
      </c>
      <c r="D10688" s="3" t="s">
        <v>261</v>
      </c>
      <c r="E10688" s="3" t="n">
        <f aca="false">E$8928</f>
        <v>2018</v>
      </c>
      <c r="F10688" s="3" t="n">
        <f aca="false">F$8928</f>
        <v>2019</v>
      </c>
      <c r="G10688" s="3" t="n">
        <v>0.131536021603434</v>
      </c>
      <c r="H10688" s="3" t="n">
        <f aca="false">H$8928</f>
        <v>0.281457770221759</v>
      </c>
      <c r="I10688" s="3" t="n">
        <f aca="false">I$8928</f>
        <v>0.079</v>
      </c>
      <c r="J10688" s="3" t="n">
        <f aca="false">J$8928</f>
        <v>0.022235163847519</v>
      </c>
      <c r="K10688" s="3" t="str">
        <f aca="false">K$8928</f>
        <v>Recursos públicos alocados no legislativo / PIB.</v>
      </c>
      <c r="L10688" s="3" t="str">
        <f aca="false">L$8928</f>
        <v>Siconfi e Tendências</v>
      </c>
      <c r="M10688" s="3" t="str">
        <f aca="false">M$8928</f>
        <v>Porcentagem %</v>
      </c>
      <c r="N10688" s="3" t="str">
        <f aca="false">N$64</f>
        <v>O PIB utilizado para cálculo é estimado pela Tendências</v>
      </c>
      <c r="O10688" s="3" t="n">
        <v>95.4857844154383</v>
      </c>
    </row>
    <row r="10689" customFormat="false" ht="15" hidden="false" customHeight="true" outlineLevel="0" collapsed="false">
      <c r="A10689" s="3" t="str">
        <f aca="false">A$8929</f>
        <v>Eficiência da Máquina Pública</v>
      </c>
      <c r="B10689" s="3" t="str">
        <f aca="false">B$8929</f>
        <v>Índice de Transparência</v>
      </c>
      <c r="C10689" s="3" t="n">
        <f aca="false">C$8929</f>
        <v>1</v>
      </c>
      <c r="D10689" s="3" t="s">
        <v>261</v>
      </c>
      <c r="E10689" s="3" t="n">
        <f aca="false">E$8929</f>
        <v>2018</v>
      </c>
      <c r="F10689" s="3" t="n">
        <f aca="false">F$8929</f>
        <v>2019</v>
      </c>
      <c r="G10689" s="3" t="n">
        <v>9.32</v>
      </c>
      <c r="H10689" s="3" t="n">
        <f aca="false">H$8929</f>
        <v>0.181790322172902</v>
      </c>
      <c r="I10689" s="3" t="n">
        <f aca="false">I$8929</f>
        <v>0.079</v>
      </c>
      <c r="J10689" s="3" t="n">
        <f aca="false">J$8929</f>
        <v>0.0143614354516592</v>
      </c>
      <c r="K10689" s="3" t="str">
        <f aca="false">K$8929</f>
        <v>Escala Brasil Transparente 360º - Ranking de “Transparência Passiva” e “Transparência Ativa”.</v>
      </c>
      <c r="L10689" s="3" t="str">
        <f aca="false">L$8929</f>
        <v>CGU</v>
      </c>
      <c r="M10689" s="3" t="str">
        <f aca="false">M$8929</f>
        <v>Pontuação de 0 a 10</v>
      </c>
      <c r="N10689" s="3" t="str">
        <f aca="false">N$62</f>
        <v>A partir da edição de 2018, ou seja, do dado de 2016, passou a ser usado a avaliação Escala Brasil Transparente</v>
      </c>
      <c r="O10689" s="3" t="n">
        <v>91.2328767123288</v>
      </c>
    </row>
    <row r="10690" customFormat="false" ht="15" hidden="false" customHeight="true" outlineLevel="0" collapsed="false">
      <c r="A10690" s="3" t="str">
        <f aca="false">A$8930</f>
        <v>Eficiência da Máquina Pública</v>
      </c>
      <c r="B10690" s="3" t="str">
        <f aca="false">B$8930</f>
        <v> Total</v>
      </c>
      <c r="C10690" s="3" t="n">
        <f aca="false">C$8930</f>
        <v>1</v>
      </c>
      <c r="D10690" s="3" t="s">
        <v>261</v>
      </c>
      <c r="E10690" s="3" t="n">
        <f aca="false">E$8930</f>
        <v>2019</v>
      </c>
      <c r="F10690" s="3" t="n">
        <f aca="false">F$8930</f>
        <v>2019</v>
      </c>
      <c r="G10690" s="3" t="n">
        <v>82.468237947027</v>
      </c>
      <c r="H10690" s="3" t="n">
        <f aca="false">H$8930</f>
        <v>1</v>
      </c>
      <c r="I10690" s="3" t="n">
        <f aca="false">I$8930</f>
        <v>0.079</v>
      </c>
      <c r="J10690" s="3" t="n">
        <f aca="false">J$8930</f>
        <v>0.079</v>
      </c>
      <c r="K10690" s="3" t="str">
        <f aca="false">K$8930</f>
        <v>Nota obtida via normalização e ponderação de indicadores que variam de 0 a 100.</v>
      </c>
      <c r="L10690" s="3" t="str">
        <f aca="false">L$8930</f>
        <v>Tendências</v>
      </c>
      <c r="M10690" s="3" t="str">
        <f aca="false">M$8930</f>
        <v>Nota de 0 a 100</v>
      </c>
      <c r="N10690" s="5"/>
      <c r="O10690" s="3" t="n">
        <v>98.6674054582926</v>
      </c>
    </row>
    <row r="10691" customFormat="false" ht="15" hidden="false" customHeight="true" outlineLevel="0" collapsed="false">
      <c r="A10691" s="3" t="str">
        <f aca="false">A$8931</f>
        <v>Infraestrutura</v>
      </c>
      <c r="B10691" s="3" t="str">
        <f aca="false">B$8931</f>
        <v>Acessibilidade do Serviço de Telecomunicações</v>
      </c>
      <c r="C10691" s="3" t="n">
        <f aca="false">C$8931</f>
        <v>1</v>
      </c>
      <c r="D10691" s="3" t="s">
        <v>261</v>
      </c>
      <c r="E10691" s="3" t="n">
        <f aca="false">E$8931</f>
        <v>2018</v>
      </c>
      <c r="F10691" s="3" t="n">
        <f aca="false">F$8931</f>
        <v>2019</v>
      </c>
      <c r="G10691" s="3" t="n">
        <v>131.943025222417</v>
      </c>
      <c r="H10691" s="3" t="n">
        <f aca="false">H$8931</f>
        <v>0.102626310390346</v>
      </c>
      <c r="I10691" s="3" t="n">
        <f aca="false">I$8931</f>
        <v>0.127</v>
      </c>
      <c r="J10691" s="3" t="n">
        <f aca="false">J$8931</f>
        <v>0.0130335414195739</v>
      </c>
      <c r="K10691" s="3" t="str">
        <f aca="false">K$8931</f>
        <v>Densidade de acessos por 100 habitantes (telefonia móvel e banda larga).</v>
      </c>
      <c r="L10691" s="3" t="str">
        <f aca="false">L$8931</f>
        <v>ANATEL e IBGE</v>
      </c>
      <c r="M10691" s="3" t="str">
        <f aca="false">M$8931</f>
        <v>Acessos por 100 mil habitantes</v>
      </c>
      <c r="N10691" s="5"/>
      <c r="O10691" s="3" t="n">
        <v>54.0186858099041</v>
      </c>
    </row>
    <row r="10692" customFormat="false" ht="15" hidden="false" customHeight="true" outlineLevel="0" collapsed="false">
      <c r="A10692" s="3" t="str">
        <f aca="false">A$8932</f>
        <v>Infraestrutura</v>
      </c>
      <c r="B10692" s="3" t="str">
        <f aca="false">B$8932</f>
        <v>Qualidade do Serviço de Telecomunicações</v>
      </c>
      <c r="C10692" s="3" t="n">
        <f aca="false">C$8932</f>
        <v>1</v>
      </c>
      <c r="D10692" s="3" t="s">
        <v>261</v>
      </c>
      <c r="E10692" s="3" t="n">
        <f aca="false">E$8932</f>
        <v>2018</v>
      </c>
      <c r="F10692" s="3" t="n">
        <f aca="false">F$8932</f>
        <v>2019</v>
      </c>
      <c r="G10692" s="3" t="n">
        <v>73.55</v>
      </c>
      <c r="H10692" s="3" t="n">
        <f aca="false">H$8932</f>
        <v>0.0998607896894471</v>
      </c>
      <c r="I10692" s="3" t="n">
        <f aca="false">I$8932</f>
        <v>0.127</v>
      </c>
      <c r="J10692" s="3" t="n">
        <f aca="false">J$8932</f>
        <v>0.0126823202905598</v>
      </c>
      <c r="K10692" s="3" t="str">
        <f aca="false">K$8932</f>
        <v>Média do ranking de banda larga fixa e do de telefonia móvel (percentual de indicadores com cumprimento de metas).</v>
      </c>
      <c r="L10692" s="3" t="str">
        <f aca="false">L$8932</f>
        <v>ANATEL</v>
      </c>
      <c r="M10692" s="3" t="str">
        <f aca="false">M$8932</f>
        <v>Porcentagem %</v>
      </c>
      <c r="N10692" s="5"/>
      <c r="O10692" s="3" t="n">
        <v>69.047619047619</v>
      </c>
    </row>
    <row r="10693" customFormat="false" ht="15" hidden="false" customHeight="true" outlineLevel="0" collapsed="false">
      <c r="A10693" s="3" t="str">
        <f aca="false">A$8933</f>
        <v>Infraestrutura</v>
      </c>
      <c r="B10693" s="3" t="str">
        <f aca="false">B$8933</f>
        <v>Custo de Combustíveis</v>
      </c>
      <c r="C10693" s="3" t="n">
        <f aca="false">C$8933</f>
        <v>-1</v>
      </c>
      <c r="D10693" s="3" t="s">
        <v>261</v>
      </c>
      <c r="E10693" s="3" t="n">
        <f aca="false">E$8933</f>
        <v>2018</v>
      </c>
      <c r="F10693" s="3" t="n">
        <f aca="false">F$8933</f>
        <v>2019</v>
      </c>
      <c r="G10693" s="3" t="n">
        <v>3.94860400696225</v>
      </c>
      <c r="H10693" s="3" t="n">
        <f aca="false">H$8933</f>
        <v>0.0924769858116104</v>
      </c>
      <c r="I10693" s="3" t="n">
        <f aca="false">I$8933</f>
        <v>0.127</v>
      </c>
      <c r="J10693" s="3" t="n">
        <f aca="false">J$8933</f>
        <v>0.0117445771980745</v>
      </c>
      <c r="K10693" s="3" t="str">
        <f aca="false">K$8933</f>
        <v>Preço médio pago em reais por consumidores finais (etanol, gasolina e diesel), ponderado pela participação dos combustíveis no consumo total.</v>
      </c>
      <c r="L10693" s="3" t="str">
        <f aca="false">L$8933</f>
        <v>ANP</v>
      </c>
      <c r="M10693" s="3" t="str">
        <f aca="false">M$8933</f>
        <v>Reais (R$)</v>
      </c>
      <c r="N10693" s="5" t="str">
        <f aca="false">N$6</f>
        <v>A partir da edição de 2018, ou seja, do dado de 2017 o preço pago passou a ser ponderado pela participação dos combustíveis no consumo total.</v>
      </c>
      <c r="O10693" s="3" t="n">
        <v>64.8529969274962</v>
      </c>
    </row>
    <row r="10694" customFormat="false" ht="15" hidden="false" customHeight="true" outlineLevel="0" collapsed="false">
      <c r="A10694" s="3" t="str">
        <f aca="false">A$8934</f>
        <v>Infraestrutura</v>
      </c>
      <c r="B10694" s="3" t="str">
        <f aca="false">B$8934</f>
        <v>Custo de Saneamento Básico</v>
      </c>
      <c r="C10694" s="3" t="n">
        <f aca="false">C$8934</f>
        <v>-1</v>
      </c>
      <c r="D10694" s="3" t="s">
        <v>261</v>
      </c>
      <c r="E10694" s="3" t="n">
        <f aca="false">E$8934</f>
        <v>2017</v>
      </c>
      <c r="F10694" s="3" t="n">
        <f aca="false">F$8934</f>
        <v>2019</v>
      </c>
      <c r="G10694" s="3" t="n">
        <v>6.05</v>
      </c>
      <c r="H10694" s="3" t="n">
        <f aca="false">H$8934</f>
        <v>0.0967723308328037</v>
      </c>
      <c r="I10694" s="3" t="n">
        <f aca="false">I$8934</f>
        <v>0.127</v>
      </c>
      <c r="J10694" s="3" t="n">
        <f aca="false">J$8934</f>
        <v>0.0122900860157661</v>
      </c>
      <c r="K10694" s="3" t="str">
        <f aca="false">K$8934</f>
        <v>Tarifa média praticada pelo serviço de tratamento e distribuição.</v>
      </c>
      <c r="L10694" s="3" t="str">
        <f aca="false">L$8934</f>
        <v>SNIS</v>
      </c>
      <c r="M10694" s="3" t="str">
        <f aca="false">M$8934</f>
        <v>Reais ($) por m3</v>
      </c>
      <c r="N10694" s="5"/>
      <c r="O10694" s="3" t="n">
        <v>0</v>
      </c>
    </row>
    <row r="10695" customFormat="false" ht="15" hidden="false" customHeight="true" outlineLevel="0" collapsed="false">
      <c r="A10695" s="3" t="str">
        <f aca="false">A$8935</f>
        <v>Infraestrutura</v>
      </c>
      <c r="B10695" s="3" t="str">
        <f aca="false">B$8935</f>
        <v>Disponibilidade de Voos Diretos</v>
      </c>
      <c r="C10695" s="3" t="n">
        <f aca="false">C$8935</f>
        <v>1</v>
      </c>
      <c r="D10695" s="3" t="s">
        <v>261</v>
      </c>
      <c r="E10695" s="3" t="n">
        <f aca="false">E$8935</f>
        <v>2018</v>
      </c>
      <c r="F10695" s="3" t="n">
        <f aca="false">F$8935</f>
        <v>2019</v>
      </c>
      <c r="G10695" s="3" t="n">
        <v>33150</v>
      </c>
      <c r="H10695" s="3" t="n">
        <f aca="false">H$8935</f>
        <v>0.102449148056252</v>
      </c>
      <c r="I10695" s="3" t="n">
        <f aca="false">I$8935</f>
        <v>0.127</v>
      </c>
      <c r="J10695" s="3" t="n">
        <f aca="false">J$8935</f>
        <v>0.013011041803144</v>
      </c>
      <c r="K10695" s="3" t="str">
        <f aca="false">K$8935</f>
        <v>Número de voos diretos domésticos regulares.</v>
      </c>
      <c r="L10695" s="3" t="str">
        <f aca="false">L$8935</f>
        <v>ANAC</v>
      </c>
      <c r="M10695" s="3" t="str">
        <f aca="false">M$8935</f>
        <v>Número de voos</v>
      </c>
      <c r="N10695" s="5"/>
      <c r="O10695" s="3" t="n">
        <v>13.2824446461206</v>
      </c>
    </row>
    <row r="10696" customFormat="false" ht="15" hidden="false" customHeight="true" outlineLevel="0" collapsed="false">
      <c r="A10696" s="3" t="str">
        <f aca="false">A$8936</f>
        <v>Infraestrutura</v>
      </c>
      <c r="B10696" s="3" t="str">
        <f aca="false">B$8936</f>
        <v>Acesso à Energia Elétrica</v>
      </c>
      <c r="C10696" s="3" t="n">
        <f aca="false">C$8936</f>
        <v>1</v>
      </c>
      <c r="D10696" s="3" t="s">
        <v>261</v>
      </c>
      <c r="E10696" s="3" t="n">
        <f aca="false">E$8936</f>
        <v>2018</v>
      </c>
      <c r="F10696" s="3" t="n">
        <f aca="false">F$8936</f>
        <v>2019</v>
      </c>
      <c r="G10696" s="3" t="n">
        <v>99.8965240064069</v>
      </c>
      <c r="H10696" s="3" t="n">
        <f aca="false">H$8936</f>
        <v>0.0432287942732212</v>
      </c>
      <c r="I10696" s="3" t="n">
        <f aca="false">I$8936</f>
        <v>0.127</v>
      </c>
      <c r="J10696" s="3" t="n">
        <f aca="false">J$8936</f>
        <v>0.00549005687269909</v>
      </c>
      <c r="K10696" s="3" t="str">
        <f aca="false">K$8936</f>
        <v>Proporção de domicílios com acesso a energia elétrica (iluminação elétrica).</v>
      </c>
      <c r="L10696" s="3" t="str">
        <f aca="false">L$8936</f>
        <v>IBGE</v>
      </c>
      <c r="M10696" s="3" t="str">
        <f aca="false">M$8936</f>
        <v>Porcentagem %</v>
      </c>
      <c r="N10696" s="5"/>
      <c r="O10696" s="3" t="n">
        <v>96.8230272307567</v>
      </c>
    </row>
    <row r="10697" customFormat="false" ht="15" hidden="false" customHeight="true" outlineLevel="0" collapsed="false">
      <c r="A10697" s="3" t="str">
        <f aca="false">A$8937</f>
        <v>Infraestrutura</v>
      </c>
      <c r="B10697" s="3" t="str">
        <f aca="false">B$8937</f>
        <v>Custo da Energia Elétrica</v>
      </c>
      <c r="C10697" s="3" t="n">
        <f aca="false">C$8937</f>
        <v>-1</v>
      </c>
      <c r="D10697" s="3" t="s">
        <v>261</v>
      </c>
      <c r="E10697" s="3" t="n">
        <f aca="false">E$8937</f>
        <v>2018</v>
      </c>
      <c r="F10697" s="3" t="n">
        <f aca="false">F$8937</f>
        <v>2019</v>
      </c>
      <c r="G10697" s="3" t="n">
        <v>752.028044386919</v>
      </c>
      <c r="H10697" s="3" t="n">
        <f aca="false">H$8937</f>
        <v>0.114630637462429</v>
      </c>
      <c r="I10697" s="3" t="n">
        <f aca="false">I$8937</f>
        <v>0.127</v>
      </c>
      <c r="J10697" s="3" t="n">
        <f aca="false">J$8937</f>
        <v>0.0145580909577285</v>
      </c>
      <c r="K10697" s="3" t="str">
        <f aca="false">K$8937</f>
        <v>Tarifa média praticada para o consumo comercial, residencial e industrial.</v>
      </c>
      <c r="L10697" s="3" t="str">
        <f aca="false">L$8937</f>
        <v>ANEEL</v>
      </c>
      <c r="M10697" s="3" t="str">
        <f aca="false">M$8937</f>
        <v>Reais (R$) por MWh</v>
      </c>
      <c r="N10697" s="5"/>
      <c r="O10697" s="3" t="n">
        <v>37.3640029604224</v>
      </c>
    </row>
    <row r="10698" customFormat="false" ht="15" hidden="false" customHeight="true" outlineLevel="0" collapsed="false">
      <c r="A10698" s="3" t="str">
        <f aca="false">A$8938</f>
        <v>Infraestrutura</v>
      </c>
      <c r="B10698" s="3" t="str">
        <f aca="false">B$8938</f>
        <v>Qualidade da Energia Elétrica</v>
      </c>
      <c r="C10698" s="3" t="n">
        <f aca="false">C$8938</f>
        <v>-1</v>
      </c>
      <c r="D10698" s="3" t="s">
        <v>261</v>
      </c>
      <c r="E10698" s="3" t="n">
        <f aca="false">E$8938</f>
        <v>2018</v>
      </c>
      <c r="F10698" s="3" t="n">
        <f aca="false">F$8938</f>
        <v>2019</v>
      </c>
      <c r="G10698" s="3" t="n">
        <v>1.06456471737045</v>
      </c>
      <c r="H10698" s="3" t="n">
        <f aca="false">H$8938</f>
        <v>0.130636551781839</v>
      </c>
      <c r="I10698" s="3" t="n">
        <f aca="false">I$8938</f>
        <v>0.127</v>
      </c>
      <c r="J10698" s="3" t="n">
        <f aca="false">J$8938</f>
        <v>0.0165908420762936</v>
      </c>
      <c r="K10698" s="3" t="str">
        <f aca="false">K$8938</f>
        <v>O indicador aponta o Desempenho Global de Continuidade, que considera a duração e frequência de interrupções no serviço de energia.</v>
      </c>
      <c r="L10698" s="3" t="str">
        <f aca="false">L$8938</f>
        <v>ANEEL</v>
      </c>
      <c r="M10698" s="3" t="str">
        <f aca="false">M$8938</f>
        <v>Pontuação</v>
      </c>
      <c r="N10698" s="5"/>
      <c r="O10698" s="3" t="n">
        <v>84.0727094408765</v>
      </c>
    </row>
    <row r="10699" customFormat="false" ht="15" hidden="false" customHeight="true" outlineLevel="0" collapsed="false">
      <c r="A10699" s="3" t="str">
        <f aca="false">A$8939</f>
        <v>Infraestrutura</v>
      </c>
      <c r="B10699" s="3" t="str">
        <f aca="false">B$8939</f>
        <v>Qualidade das Rodovias</v>
      </c>
      <c r="C10699" s="3" t="n">
        <f aca="false">C$8939</f>
        <v>1</v>
      </c>
      <c r="D10699" s="3" t="s">
        <v>261</v>
      </c>
      <c r="E10699" s="3" t="n">
        <f aca="false">E$8939</f>
        <v>2018</v>
      </c>
      <c r="F10699" s="3" t="n">
        <f aca="false">F$8939</f>
        <v>2019</v>
      </c>
      <c r="G10699" s="3" t="n">
        <v>3.30095990965556</v>
      </c>
      <c r="H10699" s="3" t="n">
        <f aca="false">H$8939</f>
        <v>0.217318451702051</v>
      </c>
      <c r="I10699" s="3" t="n">
        <f aca="false">I$8939</f>
        <v>0.127</v>
      </c>
      <c r="J10699" s="3" t="n">
        <f aca="false">J$8939</f>
        <v>0.0275994433661605</v>
      </c>
      <c r="K10699" s="3" t="str">
        <f aca="false">K$8939</f>
        <v>Avaliação das condições das vias rodoviárias (nota entre 1 (ruim) a 5 (ótimo) ponderada pela extensão pesquisada).</v>
      </c>
      <c r="L10699" s="3" t="str">
        <f aca="false">L$8939</f>
        <v>CNT</v>
      </c>
      <c r="M10699" s="3" t="str">
        <f aca="false">M$8939</f>
        <v>Pontuação de 1 a 5</v>
      </c>
      <c r="N10699" s="5"/>
      <c r="O10699" s="3" t="n">
        <v>56.3425209784027</v>
      </c>
    </row>
    <row r="10700" customFormat="false" ht="15" hidden="false" customHeight="true" outlineLevel="0" collapsed="false">
      <c r="A10700" s="3" t="str">
        <f aca="false">A$8940</f>
        <v>Infraestrutura</v>
      </c>
      <c r="B10700" s="3" t="str">
        <f aca="false">B$8940</f>
        <v> Total</v>
      </c>
      <c r="C10700" s="3" t="n">
        <f aca="false">C$8940</f>
        <v>1</v>
      </c>
      <c r="D10700" s="3" t="s">
        <v>261</v>
      </c>
      <c r="E10700" s="3" t="n">
        <f aca="false">E$8940</f>
        <v>2019</v>
      </c>
      <c r="F10700" s="3" t="n">
        <f aca="false">F$8940</f>
        <v>2019</v>
      </c>
      <c r="G10700" s="3" t="n">
        <v>51.4929134827806</v>
      </c>
      <c r="H10700" s="3" t="n">
        <f aca="false">H$8940</f>
        <v>1</v>
      </c>
      <c r="I10700" s="3" t="n">
        <f aca="false">I$8940</f>
        <v>0.127</v>
      </c>
      <c r="J10700" s="3" t="n">
        <f aca="false">J$8940</f>
        <v>0.127</v>
      </c>
      <c r="K10700" s="3" t="str">
        <f aca="false">K$8940</f>
        <v>Nota obtida via normalização e ponderação de indicadores que variam de 0 a 100.</v>
      </c>
      <c r="L10700" s="3" t="str">
        <f aca="false">L$8940</f>
        <v>Tendências</v>
      </c>
      <c r="M10700" s="3" t="str">
        <f aca="false">M$8940</f>
        <v>Nota de 0 a 100</v>
      </c>
      <c r="N10700" s="5"/>
      <c r="O10700" s="3" t="n">
        <v>31.5422057716278</v>
      </c>
    </row>
    <row r="10701" customFormat="false" ht="15" hidden="false" customHeight="true" outlineLevel="0" collapsed="false">
      <c r="A10701" s="3" t="str">
        <f aca="false">A$8941</f>
        <v>Inovação</v>
      </c>
      <c r="B10701" s="3" t="str">
        <f aca="false">B$8941</f>
        <v>Investimentos Públicos em P&amp;D</v>
      </c>
      <c r="C10701" s="3" t="n">
        <f aca="false">C$8941</f>
        <v>1</v>
      </c>
      <c r="D10701" s="3" t="s">
        <v>261</v>
      </c>
      <c r="E10701" s="3" t="n">
        <f aca="false">E$8941</f>
        <v>2016</v>
      </c>
      <c r="F10701" s="3" t="n">
        <f aca="false">F$8941</f>
        <v>2019</v>
      </c>
      <c r="G10701" s="3" t="n">
        <v>0.0328167034169074</v>
      </c>
      <c r="H10701" s="3" t="n">
        <f aca="false">H$8941</f>
        <v>0.27697122446636</v>
      </c>
      <c r="I10701" s="3" t="n">
        <f aca="false">I$8941</f>
        <v>0.068</v>
      </c>
      <c r="J10701" s="3" t="n">
        <f aca="false">J$8941</f>
        <v>0.0188340432637125</v>
      </c>
      <c r="K10701" s="3" t="str">
        <f aca="false">K$8941</f>
        <v>Participação de Investimento público em P&amp;D no PIB estadual.</v>
      </c>
      <c r="L10701" s="3" t="str">
        <f aca="false">L$8941</f>
        <v>MCTIC e IBGE</v>
      </c>
      <c r="M10701" s="3" t="str">
        <f aca="false">M$8941</f>
        <v>Porcentagem %</v>
      </c>
      <c r="N10701" s="5" t="str">
        <f aca="false">N$68</f>
        <v>O PIB utilizado é o oficial divulgado pelo IBGE</v>
      </c>
      <c r="O10701" s="3" t="n">
        <v>5.66816329517188</v>
      </c>
    </row>
    <row r="10702" customFormat="false" ht="15" hidden="false" customHeight="true" outlineLevel="0" collapsed="false">
      <c r="A10702" s="3" t="str">
        <f aca="false">A$8942</f>
        <v>Inovação</v>
      </c>
      <c r="B10702" s="3" t="str">
        <f aca="false">B$8942</f>
        <v>Patentes</v>
      </c>
      <c r="C10702" s="3" t="n">
        <f aca="false">C$8942</f>
        <v>1</v>
      </c>
      <c r="D10702" s="3" t="s">
        <v>261</v>
      </c>
      <c r="E10702" s="3" t="n">
        <f aca="false">E$8942</f>
        <v>2017</v>
      </c>
      <c r="F10702" s="3" t="n">
        <f aca="false">F$8942</f>
        <v>2019</v>
      </c>
      <c r="G10702" s="3" t="n">
        <v>0.467778275367234</v>
      </c>
      <c r="H10702" s="3" t="n">
        <f aca="false">H$8942</f>
        <v>0.235363276193226</v>
      </c>
      <c r="I10702" s="3" t="n">
        <f aca="false">I$8942</f>
        <v>0.068</v>
      </c>
      <c r="J10702" s="3" t="n">
        <f aca="false">J$8942</f>
        <v>0.0160047027811393</v>
      </c>
      <c r="K10702" s="3" t="str">
        <f aca="false">K$8942</f>
        <v>Total de concessões de patentes, englobando os tipos: "Patente de Invenção", "Modelo de Utilidade" e "Certificado de Adição" em relação ao PIB.</v>
      </c>
      <c r="L10702" s="3" t="str">
        <f aca="false">L$8942</f>
        <v>INPI e Tendências</v>
      </c>
      <c r="M10702" s="3" t="str">
        <f aca="false">M$8942</f>
        <v>Patentes pelo PIB em 1 bilhão de reais</v>
      </c>
      <c r="N10702" s="3" t="str">
        <f aca="false">N$69</f>
        <v>O PIB utilizado para cálculo é estimado pela Tendências</v>
      </c>
      <c r="O10702" s="3" t="n">
        <v>100</v>
      </c>
    </row>
    <row r="10703" customFormat="false" ht="15" hidden="false" customHeight="true" outlineLevel="0" collapsed="false">
      <c r="A10703" s="3" t="str">
        <f aca="false">A$8943</f>
        <v>Inovação</v>
      </c>
      <c r="B10703" s="3" t="str">
        <f aca="false">B$8943</f>
        <v>Bolsa de Mestrado e Doutorado</v>
      </c>
      <c r="C10703" s="3" t="n">
        <f aca="false">C$8943</f>
        <v>1</v>
      </c>
      <c r="D10703" s="3" t="s">
        <v>261</v>
      </c>
      <c r="E10703" s="3" t="n">
        <f aca="false">E$8943</f>
        <v>2017</v>
      </c>
      <c r="F10703" s="3" t="n">
        <f aca="false">F$8943</f>
        <v>2019</v>
      </c>
      <c r="G10703" s="3" t="n">
        <v>36.5389673007802</v>
      </c>
      <c r="H10703" s="3" t="n">
        <f aca="false">H$8943</f>
        <v>0.267071958016711</v>
      </c>
      <c r="I10703" s="3" t="n">
        <f aca="false">I$8943</f>
        <v>0.068</v>
      </c>
      <c r="J10703" s="3" t="n">
        <f aca="false">J$8943</f>
        <v>0.0181608931451364</v>
      </c>
      <c r="K10703" s="3" t="str">
        <f aca="false">K$8943</f>
        <v>Proporção de discentes de pós-graduação beneficiados pela Bolsa CNPq, CAPES ou FAPs dos Estados.</v>
      </c>
      <c r="L10703" s="3" t="str">
        <f aca="false">L$8943</f>
        <v>CNPQ, CAPES e CONFAP</v>
      </c>
      <c r="M10703" s="3" t="str">
        <f aca="false">M$8943</f>
        <v>Porcentagem %</v>
      </c>
      <c r="N107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703" s="3" t="n">
        <v>74.944517894713</v>
      </c>
    </row>
    <row r="10704" customFormat="false" ht="15" hidden="false" customHeight="true" outlineLevel="0" collapsed="false">
      <c r="A10704" s="3" t="str">
        <f aca="false">A$8944</f>
        <v>Inovação</v>
      </c>
      <c r="B10704" s="3" t="str">
        <f aca="false">B$8944</f>
        <v>Empreendimentos Inovadores</v>
      </c>
      <c r="C10704" s="3" t="n">
        <f aca="false">C$8944</f>
        <v>1</v>
      </c>
      <c r="D10704" s="3" t="s">
        <v>261</v>
      </c>
      <c r="E10704" s="3" t="n">
        <f aca="false">E$8944</f>
        <v>2019</v>
      </c>
      <c r="F10704" s="3" t="n">
        <f aca="false">F$8944</f>
        <v>2019</v>
      </c>
      <c r="G10704" s="3" t="n">
        <v>3.35957039935567</v>
      </c>
      <c r="H10704" s="3" t="n">
        <f aca="false">H$8944</f>
        <v>0.220593541323703</v>
      </c>
      <c r="I10704" s="3" t="n">
        <f aca="false">I$8944</f>
        <v>0.068</v>
      </c>
      <c r="J10704" s="3" t="n">
        <f aca="false">J$8944</f>
        <v>0.0150003608100118</v>
      </c>
      <c r="K10704" s="3" t="str">
        <f aca="false">K$8944</f>
        <v>Número de Aceleradoras, Incubadoras, Parques Tecnológicos e Parques Científicos associados à Anprotec (Associação Nacional de Entidades Promotoras de Empreendimentos Inovadores) para cada 1 milhão de habitantes.</v>
      </c>
      <c r="L10704" s="3" t="str">
        <f aca="false">L$8944</f>
        <v>Anprotec</v>
      </c>
      <c r="M10704" s="3" t="str">
        <f aca="false">M$8944</f>
        <v>Quantidade por 1 milhão de habitantes</v>
      </c>
      <c r="N10704" s="5"/>
      <c r="O10704" s="3" t="n">
        <v>94.9253873010007</v>
      </c>
    </row>
    <row r="10705" customFormat="false" ht="15" hidden="false" customHeight="true" outlineLevel="0" collapsed="false">
      <c r="A10705" s="3" t="str">
        <f aca="false">A$8945</f>
        <v>Inovação</v>
      </c>
      <c r="B10705" s="3" t="str">
        <f aca="false">B$8945</f>
        <v> Total</v>
      </c>
      <c r="C10705" s="3" t="n">
        <f aca="false">C$8945</f>
        <v>1</v>
      </c>
      <c r="D10705" s="3" t="s">
        <v>261</v>
      </c>
      <c r="E10705" s="3" t="n">
        <f aca="false">E$8945</f>
        <v>2019</v>
      </c>
      <c r="F10705" s="3" t="n">
        <f aca="false">F$8945</f>
        <v>2019</v>
      </c>
      <c r="G10705" s="3" t="n">
        <v>66.0617522306729</v>
      </c>
      <c r="H10705" s="3" t="n">
        <f aca="false">H$8945</f>
        <v>1</v>
      </c>
      <c r="I10705" s="3" t="n">
        <f aca="false">I$8945</f>
        <v>0.068</v>
      </c>
      <c r="J10705" s="3" t="n">
        <f aca="false">J$8945</f>
        <v>0.068</v>
      </c>
      <c r="K10705" s="3" t="str">
        <f aca="false">K$8945</f>
        <v>Nota obtida via normalização e ponderação de indicadores que variam de 0 a 100.</v>
      </c>
      <c r="L10705" s="3" t="str">
        <f aca="false">L$8945</f>
        <v>Tendências</v>
      </c>
      <c r="M10705" s="3" t="str">
        <f aca="false">M$8945</f>
        <v>Nota de 0 a 100</v>
      </c>
      <c r="N10705" s="5"/>
      <c r="O10705" s="3" t="n">
        <v>93.6394626433835</v>
      </c>
    </row>
    <row r="10706" customFormat="false" ht="15.75" hidden="false" customHeight="true" outlineLevel="0" collapsed="false">
      <c r="A10706" s="3" t="str">
        <f aca="false">A$8946</f>
        <v>Potencial de Mercado</v>
      </c>
      <c r="B10706" s="3" t="str">
        <f aca="false">B$8946</f>
        <v>Tamanho de Mercado</v>
      </c>
      <c r="C10706" s="3" t="n">
        <f aca="false">C$8946</f>
        <v>1</v>
      </c>
      <c r="D10706" s="3" t="s">
        <v>261</v>
      </c>
      <c r="E10706" s="3" t="n">
        <f aca="false">E$8946</f>
        <v>2018</v>
      </c>
      <c r="F10706" s="3" t="n">
        <f aca="false">F$8946</f>
        <v>2019</v>
      </c>
      <c r="G10706" s="3" t="n">
        <v>451.994265375044</v>
      </c>
      <c r="H10706" s="3" t="n">
        <f aca="false">H$8946</f>
        <v>0.386075959041128</v>
      </c>
      <c r="I10706" s="3" t="n">
        <f aca="false">I$8946</f>
        <v>0.077</v>
      </c>
      <c r="J10706" s="3" t="n">
        <f aca="false">J$8946</f>
        <v>0.0297278488461669</v>
      </c>
      <c r="K10706" s="3" t="str">
        <f aca="false">K$8946</f>
        <v>Nível do Produto Interno Bruto (PIB) em R$ bilhões. </v>
      </c>
      <c r="L10706" s="3" t="str">
        <f aca="false">L$8946</f>
        <v>Tendências</v>
      </c>
      <c r="M10706" s="3" t="str">
        <f aca="false">M$8946</f>
        <v>R$ bilhões</v>
      </c>
      <c r="N10706" s="5" t="str">
        <f aca="false">N$2</f>
        <v>O PIB utilizado para cálculo é estimado pela Tendências</v>
      </c>
      <c r="O10706" s="3" t="n">
        <v>19.9647285451572</v>
      </c>
    </row>
    <row r="10707" customFormat="false" ht="15" hidden="false" customHeight="true" outlineLevel="0" collapsed="false">
      <c r="A10707" s="3" t="str">
        <f aca="false">A$8947</f>
        <v>Potencial de Mercado</v>
      </c>
      <c r="B10707" s="3" t="str">
        <f aca="false">B$8947</f>
        <v>Taxa de Crescimento</v>
      </c>
      <c r="C10707" s="3" t="n">
        <f aca="false">C$8947</f>
        <v>1</v>
      </c>
      <c r="D10707" s="3" t="s">
        <v>261</v>
      </c>
      <c r="E10707" s="3" t="n">
        <f aca="false">E$8947</f>
        <v>2018</v>
      </c>
      <c r="F10707" s="3" t="n">
        <f aca="false">F$8947</f>
        <v>2019</v>
      </c>
      <c r="G10707" s="3" t="n">
        <v>-0.865060958311051</v>
      </c>
      <c r="H10707" s="3" t="n">
        <f aca="false">H$8947</f>
        <v>0.34322762312315</v>
      </c>
      <c r="I10707" s="3" t="n">
        <f aca="false">I$8947</f>
        <v>0.077</v>
      </c>
      <c r="J10707" s="3" t="n">
        <f aca="false">J$8947</f>
        <v>0.0264285269804825</v>
      </c>
      <c r="K10707" s="3" t="str">
        <f aca="false">K$8947</f>
        <v>Média Móvel de quatro períodos para a taxa de crescimento anual do PIB. </v>
      </c>
      <c r="L10707" s="3" t="str">
        <f aca="false">L$8947</f>
        <v>IBGE e Tendências</v>
      </c>
      <c r="M10707" s="3" t="str">
        <f aca="false">M$8947</f>
        <v>Porcentagem %</v>
      </c>
      <c r="N10707" s="5" t="str">
        <f aca="false">N$3</f>
        <v>O PIB utilizado para cálculo é estimado pela Tendências</v>
      </c>
      <c r="O10707" s="3" t="n">
        <v>48.6751068818725</v>
      </c>
    </row>
    <row r="10708" customFormat="false" ht="15" hidden="false" customHeight="true" outlineLevel="0" collapsed="false">
      <c r="A10708" s="3" t="str">
        <f aca="false">A$8948</f>
        <v>Potencial de Mercado</v>
      </c>
      <c r="B10708" s="3" t="str">
        <f aca="false">B$8948</f>
        <v>Crescimento Potencial da Força de Trabalho</v>
      </c>
      <c r="C10708" s="3" t="n">
        <f aca="false">C$8948</f>
        <v>1</v>
      </c>
      <c r="D10708" s="3" t="s">
        <v>261</v>
      </c>
      <c r="E10708" s="3" t="n">
        <f aca="false">E$8948</f>
        <v>2018</v>
      </c>
      <c r="F10708" s="3" t="n">
        <f aca="false">F$8948</f>
        <v>2019</v>
      </c>
      <c r="G10708" s="3" t="n">
        <v>-0.231888103138767</v>
      </c>
      <c r="H10708" s="3" t="n">
        <f aca="false">H$8948</f>
        <v>0.270696417835722</v>
      </c>
      <c r="I10708" s="3" t="n">
        <f aca="false">I$8948</f>
        <v>0.077</v>
      </c>
      <c r="J10708" s="3" t="n">
        <f aca="false">J$8948</f>
        <v>0.0208436241733506</v>
      </c>
      <c r="K10708" s="3" t="str">
        <f aca="false">K$8948</f>
        <v>Média da taxa de crescimento da PIA para os próximos 10 anos (população com idade entre 15 e 64 anos).</v>
      </c>
      <c r="L10708" s="3" t="str">
        <f aca="false">L$8948</f>
        <v>IBGE</v>
      </c>
      <c r="M10708" s="3" t="str">
        <f aca="false">M$8948</f>
        <v>Porcentagem %</v>
      </c>
      <c r="N10708" s="5"/>
      <c r="O10708" s="3" t="n">
        <v>0</v>
      </c>
    </row>
    <row r="10709" customFormat="false" ht="15" hidden="false" customHeight="true" outlineLevel="0" collapsed="false">
      <c r="A10709" s="3" t="str">
        <f aca="false">A$8949</f>
        <v>Potencial de Mercado</v>
      </c>
      <c r="B10709" s="3" t="str">
        <f aca="false">B$8949</f>
        <v> Total</v>
      </c>
      <c r="C10709" s="3" t="n">
        <f aca="false">C$8949</f>
        <v>1</v>
      </c>
      <c r="D10709" s="3" t="s">
        <v>261</v>
      </c>
      <c r="E10709" s="3" t="n">
        <f aca="false">E$8949</f>
        <v>2019</v>
      </c>
      <c r="F10709" s="3" t="n">
        <f aca="false">F$8949</f>
        <v>2019</v>
      </c>
      <c r="G10709" s="3" t="n">
        <v>24.4145429603978</v>
      </c>
      <c r="H10709" s="3" t="n">
        <f aca="false">H$8949</f>
        <v>1</v>
      </c>
      <c r="I10709" s="3" t="n">
        <f aca="false">I$8949</f>
        <v>0.077</v>
      </c>
      <c r="J10709" s="3" t="n">
        <f aca="false">J$8949</f>
        <v>0.077</v>
      </c>
      <c r="K10709" s="3" t="str">
        <f aca="false">K$8949</f>
        <v>Nota obtida via normalização e ponderação de indicadores que variam de 0 a 100.</v>
      </c>
      <c r="L10709" s="3" t="str">
        <f aca="false">L$8949</f>
        <v>Tendências</v>
      </c>
      <c r="M10709" s="3" t="str">
        <f aca="false">M$8949</f>
        <v>Nota de 0 a 100</v>
      </c>
      <c r="N10709" s="5"/>
      <c r="O10709" s="3" t="n">
        <v>25.5529568209302</v>
      </c>
    </row>
    <row r="10710" customFormat="false" ht="15" hidden="false" customHeight="true" outlineLevel="0" collapsed="false">
      <c r="A10710" s="3" t="str">
        <f aca="false">A$8950</f>
        <v>Solidez Fiscal</v>
      </c>
      <c r="B10710" s="3" t="str">
        <f aca="false">B$8950</f>
        <v>Taxa de Investimentos</v>
      </c>
      <c r="C10710" s="3" t="n">
        <f aca="false">C$8950</f>
        <v>1</v>
      </c>
      <c r="D10710" s="3" t="s">
        <v>261</v>
      </c>
      <c r="E10710" s="3" t="n">
        <f aca="false">E$8950</f>
        <v>2018</v>
      </c>
      <c r="F10710" s="3" t="n">
        <f aca="false">F$8950</f>
        <v>2019</v>
      </c>
      <c r="G10710" s="3" t="n">
        <v>2.91669325876372</v>
      </c>
      <c r="H10710" s="3" t="n">
        <f aca="false">H$8950</f>
        <v>0.170878190955034</v>
      </c>
      <c r="I10710" s="3" t="n">
        <f aca="false">I$8950</f>
        <v>0.12</v>
      </c>
      <c r="J10710" s="3" t="n">
        <f aca="false">J$8950</f>
        <v>0.0205053829146041</v>
      </c>
      <c r="K10710" s="3" t="str">
        <f aca="false">K$8950</f>
        <v>Investimento liquidado / receita corrente líquida</v>
      </c>
      <c r="L10710" s="3" t="str">
        <f aca="false">L$8950</f>
        <v>Siconfi</v>
      </c>
      <c r="M10710" s="3" t="str">
        <f aca="false">M$8950</f>
        <v>Porcentagem %</v>
      </c>
      <c r="N10710" s="5" t="str">
        <f aca="false">N$55</f>
        <v>Antes da edição de 2020 o indicador era conhecido como "Capacidade de Investimento"</v>
      </c>
      <c r="O10710" s="3" t="n">
        <v>7.70872368993154</v>
      </c>
    </row>
    <row r="10711" customFormat="false" ht="15" hidden="false" customHeight="true" outlineLevel="0" collapsed="false">
      <c r="A10711" s="3" t="str">
        <f aca="false">A$8951</f>
        <v>Solidez Fiscal</v>
      </c>
      <c r="B10711" s="3" t="str">
        <f aca="false">B$8951</f>
        <v>Resultado Nominal</v>
      </c>
      <c r="C10711" s="3" t="n">
        <f aca="false">C$8951</f>
        <v>1</v>
      </c>
      <c r="D10711" s="3" t="s">
        <v>261</v>
      </c>
      <c r="E10711" s="3" t="n">
        <f aca="false">E$8951</f>
        <v>2018</v>
      </c>
      <c r="F10711" s="3" t="n">
        <f aca="false">F$8951</f>
        <v>2019</v>
      </c>
      <c r="G10711" s="3" t="n">
        <v>-1.65807350315418</v>
      </c>
      <c r="H10711" s="3" t="n">
        <f aca="false">H$8951</f>
        <v>0.097306857183677</v>
      </c>
      <c r="I10711" s="3" t="n">
        <f aca="false">I$8951</f>
        <v>0.12</v>
      </c>
      <c r="J10711" s="3" t="n">
        <f aca="false">J$8951</f>
        <v>0.0116768228620412</v>
      </c>
      <c r="K107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711" s="3" t="str">
        <f aca="false">L$8951</f>
        <v>Siconfi</v>
      </c>
      <c r="M10711" s="3" t="str">
        <f aca="false">M$8951</f>
        <v>Porcentagem %</v>
      </c>
      <c r="N10711" s="5"/>
      <c r="O10711" s="3" t="n">
        <v>50.9669048839916</v>
      </c>
    </row>
    <row r="10712" customFormat="false" ht="15" hidden="false" customHeight="true" outlineLevel="0" collapsed="false">
      <c r="A10712" s="3" t="str">
        <f aca="false">A$8952</f>
        <v>Solidez Fiscal</v>
      </c>
      <c r="B10712" s="3" t="str">
        <f aca="false">B$8952</f>
        <v>Solvência Fiscal</v>
      </c>
      <c r="C10712" s="3" t="n">
        <f aca="false">C$8952</f>
        <v>-1</v>
      </c>
      <c r="D10712" s="3" t="s">
        <v>261</v>
      </c>
      <c r="E10712" s="3" t="n">
        <f aca="false">E$8952</f>
        <v>2018</v>
      </c>
      <c r="F10712" s="3" t="n">
        <f aca="false">F$8952</f>
        <v>2019</v>
      </c>
      <c r="G10712" s="3" t="n">
        <v>222.902363513574</v>
      </c>
      <c r="H10712" s="3" t="n">
        <f aca="false">H$8952</f>
        <v>0.0933880517377633</v>
      </c>
      <c r="I10712" s="3" t="n">
        <f aca="false">I$8952</f>
        <v>0.12</v>
      </c>
      <c r="J10712" s="3" t="n">
        <f aca="false">J$8952</f>
        <v>0.0112065662085316</v>
      </c>
      <c r="K10712" s="3" t="str">
        <f aca="false">K$8952</f>
        <v>Dívida consolidada líquida / receita corrente líquida</v>
      </c>
      <c r="L10712" s="3" t="str">
        <f aca="false">L$8952</f>
        <v>Siconfi</v>
      </c>
      <c r="M10712" s="3" t="str">
        <f aca="false">M$8952</f>
        <v>Porcentagem %</v>
      </c>
      <c r="N10712" s="5"/>
      <c r="O10712" s="3" t="n">
        <v>15.2947007934365</v>
      </c>
    </row>
    <row r="10713" customFormat="false" ht="15" hidden="false" customHeight="true" outlineLevel="0" collapsed="false">
      <c r="A10713" s="3" t="str">
        <f aca="false">A$8953</f>
        <v>Solidez Fiscal</v>
      </c>
      <c r="B10713" s="3" t="str">
        <f aca="false">B$8953</f>
        <v>Sucesso do Planejamento Orçamentário</v>
      </c>
      <c r="C10713" s="3" t="n">
        <f aca="false">C$8953</f>
        <v>1</v>
      </c>
      <c r="D10713" s="3" t="s">
        <v>261</v>
      </c>
      <c r="E10713" s="3" t="n">
        <f aca="false">E$8953</f>
        <v>2018</v>
      </c>
      <c r="F10713" s="3" t="n">
        <f aca="false">F$8953</f>
        <v>2019</v>
      </c>
      <c r="G10713" s="3" t="n">
        <v>92.2213374252965</v>
      </c>
      <c r="H10713" s="3" t="n">
        <f aca="false">H$8953</f>
        <v>0.0794621636939316</v>
      </c>
      <c r="I10713" s="3" t="n">
        <f aca="false">I$8953</f>
        <v>0.12</v>
      </c>
      <c r="J10713" s="3" t="n">
        <f aca="false">J$8953</f>
        <v>0.00953545964327179</v>
      </c>
      <c r="K10713" s="3" t="str">
        <f aca="false">K$8953</f>
        <v>Despesa liquidada pela despesa total atualizada (dotação orçamentária).</v>
      </c>
      <c r="L10713" s="3" t="str">
        <f aca="false">L$8953</f>
        <v>Siconfi</v>
      </c>
      <c r="M10713" s="3" t="str">
        <f aca="false">M$8953</f>
        <v>Porcentagem %</v>
      </c>
      <c r="N10713" s="5" t="str">
        <f aca="false">N$58</f>
        <v>Antes de 2020 o indicador era chamado de "Sucesso da Execução Orçamentária"</v>
      </c>
      <c r="O10713" s="3" t="n">
        <v>85.5895831838464</v>
      </c>
    </row>
    <row r="10714" customFormat="false" ht="15" hidden="false" customHeight="true" outlineLevel="0" collapsed="false">
      <c r="A10714" s="3" t="str">
        <f aca="false">A$8954</f>
        <v>Solidez Fiscal</v>
      </c>
      <c r="B10714" s="3" t="str">
        <f aca="false">B$8954</f>
        <v>Dependência Fiscal</v>
      </c>
      <c r="C10714" s="3" t="n">
        <f aca="false">C$8954</f>
        <v>-1</v>
      </c>
      <c r="D10714" s="3" t="s">
        <v>261</v>
      </c>
      <c r="E10714" s="3" t="n">
        <f aca="false">E$8954</f>
        <v>2018</v>
      </c>
      <c r="F10714" s="3" t="n">
        <f aca="false">F$8954</f>
        <v>2019</v>
      </c>
      <c r="G10714" s="3" t="n">
        <v>84.3321613194011</v>
      </c>
      <c r="H10714" s="3" t="n">
        <f aca="false">H$8954</f>
        <v>0.0188498358038808</v>
      </c>
      <c r="I10714" s="3" t="n">
        <f aca="false">I$8954</f>
        <v>0.12</v>
      </c>
      <c r="J10714" s="3" t="n">
        <f aca="false">J$8954</f>
        <v>0.00226198029646569</v>
      </c>
      <c r="K10714" s="3" t="str">
        <f aca="false">K$8954</f>
        <v>Grau de autonomia financeira do Estado tendo por base a participação das receitas correntes próprias (realizadas) sobre a receita corrente total, dado pela fórmula: 1 – (transferências correntes/receita corrente total)</v>
      </c>
      <c r="L10714" s="3" t="str">
        <f aca="false">L$8954</f>
        <v>Siconfi</v>
      </c>
      <c r="M10714" s="3" t="str">
        <f aca="false">M$8954</f>
        <v>Porcentagem %</v>
      </c>
      <c r="N107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714" s="3" t="n">
        <v>90.0069609779568</v>
      </c>
    </row>
    <row r="10715" customFormat="false" ht="15" hidden="false" customHeight="true" outlineLevel="0" collapsed="false">
      <c r="A10715" s="3" t="str">
        <f aca="false">A$8955</f>
        <v>Solidez Fiscal</v>
      </c>
      <c r="B10715" s="3" t="str">
        <f aca="false">B$8955</f>
        <v>Resultado Primário</v>
      </c>
      <c r="C10715" s="3" t="n">
        <f aca="false">C$8955</f>
        <v>1</v>
      </c>
      <c r="D10715" s="3" t="s">
        <v>261</v>
      </c>
      <c r="E10715" s="3" t="n">
        <f aca="false">E$8955</f>
        <v>2018</v>
      </c>
      <c r="F10715" s="3" t="n">
        <f aca="false">F$8955</f>
        <v>2019</v>
      </c>
      <c r="G10715" s="3" t="n">
        <v>-0.0335763158132269</v>
      </c>
      <c r="H10715" s="3" t="n">
        <f aca="false">H$8955</f>
        <v>0.000612010390159762</v>
      </c>
      <c r="I10715" s="3" t="n">
        <f aca="false">I$8955</f>
        <v>0.12</v>
      </c>
      <c r="J10715" s="3" t="n">
        <f aca="false">J$8955</f>
        <v>7.34412468191714E-005</v>
      </c>
      <c r="K10715" s="3" t="str">
        <f aca="false">K$8955</f>
        <v>O resultado primário é dado pela diferença entre receita primária realizada e a despesa primária empenhada no ano. A diferença é dividida pelo PIB nominal de cada Estado.</v>
      </c>
      <c r="L10715" s="3" t="str">
        <f aca="false">L$8955</f>
        <v>Siconfi e Tendências</v>
      </c>
      <c r="M10715" s="3" t="str">
        <f aca="false">M$8955</f>
        <v>Porcentagem %</v>
      </c>
      <c r="N10715" s="4" t="str">
        <f aca="false">N$2226</f>
        <v>O PIB utilizado para cálculo é estimado pela Tendências</v>
      </c>
      <c r="O10715" s="3" t="n">
        <v>33.0109549823715</v>
      </c>
    </row>
    <row r="10716" customFormat="false" ht="15" hidden="false" customHeight="true" outlineLevel="0" collapsed="false">
      <c r="A10716" s="3" t="str">
        <f aca="false">A$8956</f>
        <v>Solidez Fiscal</v>
      </c>
      <c r="B10716" s="3" t="str">
        <f aca="false">B$8956</f>
        <v>Gasto com Pessoal</v>
      </c>
      <c r="C10716" s="3" t="n">
        <f aca="false">C$8956</f>
        <v>-1</v>
      </c>
      <c r="D10716" s="3" t="s">
        <v>261</v>
      </c>
      <c r="E10716" s="3" t="n">
        <f aca="false">E$8956</f>
        <v>2018</v>
      </c>
      <c r="F10716" s="3" t="n">
        <f aca="false">F$8956</f>
        <v>2019</v>
      </c>
      <c r="G10716" s="3" t="n">
        <v>103.999432063926</v>
      </c>
      <c r="H10716" s="3" t="n">
        <f aca="false">H$8956</f>
        <v>0.236613693544795</v>
      </c>
      <c r="I10716" s="3" t="n">
        <f aca="false">I$8956</f>
        <v>0.12</v>
      </c>
      <c r="J10716" s="3" t="n">
        <f aca="false">J$8956</f>
        <v>0.0283936432253754</v>
      </c>
      <c r="K10716" s="3" t="str">
        <f aca="false">K$8956</f>
        <v>Gasto Empenhado com Pessoal (%RCL)</v>
      </c>
      <c r="L10716" s="3" t="str">
        <f aca="false">L$8956</f>
        <v>Siconfi</v>
      </c>
      <c r="M10716" s="3" t="str">
        <f aca="false">M$8956</f>
        <v>Porcentagem %</v>
      </c>
      <c r="N10716" s="5"/>
      <c r="O10716" s="3" t="n">
        <v>0</v>
      </c>
    </row>
    <row r="10717" customFormat="false" ht="15" hidden="false" customHeight="true" outlineLevel="0" collapsed="false">
      <c r="A10717" s="3" t="str">
        <f aca="false">A$8957</f>
        <v>Solidez Fiscal</v>
      </c>
      <c r="B10717" s="3" t="str">
        <f aca="false">B$8957</f>
        <v>Índice de Liquidez</v>
      </c>
      <c r="C10717" s="3" t="n">
        <f aca="false">C$8957</f>
        <v>-1</v>
      </c>
      <c r="D10717" s="3" t="s">
        <v>261</v>
      </c>
      <c r="E10717" s="3" t="n">
        <f aca="false">E$8957</f>
        <v>2018</v>
      </c>
      <c r="F10717" s="3" t="n">
        <f aca="false">F$8957</f>
        <v>2019</v>
      </c>
      <c r="G10717" s="3" t="n">
        <v>636.018714863777</v>
      </c>
      <c r="H10717" s="3" t="n">
        <f aca="false">H$8957</f>
        <v>0.0152132907933547</v>
      </c>
      <c r="I10717" s="3" t="n">
        <f aca="false">I$8957</f>
        <v>0.12</v>
      </c>
      <c r="J10717" s="3" t="n">
        <f aca="false">J$8957</f>
        <v>0.00182559489520256</v>
      </c>
      <c r="K107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717" s="3" t="str">
        <f aca="false">L$8957</f>
        <v>Siconfi</v>
      </c>
      <c r="M10717" s="3" t="str">
        <f aca="false">M$8957</f>
        <v>Porcentagem %</v>
      </c>
      <c r="N107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717" s="3" t="n">
        <v>46.3012775368068</v>
      </c>
    </row>
    <row r="10718" customFormat="false" ht="15" hidden="false" customHeight="true" outlineLevel="0" collapsed="false">
      <c r="A10718" s="3" t="str">
        <f aca="false">A$8958</f>
        <v>Solidez Fiscal</v>
      </c>
      <c r="B10718" s="3" t="str">
        <f aca="false">B$8958</f>
        <v>Poupança Corrente</v>
      </c>
      <c r="C10718" s="3" t="n">
        <f aca="false">C$8958</f>
        <v>1</v>
      </c>
      <c r="D10718" s="3" t="s">
        <v>261</v>
      </c>
      <c r="E10718" s="3" t="n">
        <f aca="false">E$8958</f>
        <v>2018</v>
      </c>
      <c r="F10718" s="3" t="n">
        <f aca="false">F$8958</f>
        <v>2019</v>
      </c>
      <c r="G10718" s="3" t="n">
        <v>-1.44249245954535</v>
      </c>
      <c r="H10718" s="3" t="n">
        <f aca="false">H$8958</f>
        <v>0.287675905897404</v>
      </c>
      <c r="I10718" s="3" t="n">
        <f aca="false">I$8958</f>
        <v>0.12</v>
      </c>
      <c r="J10718" s="3" t="n">
        <f aca="false">J$8958</f>
        <v>0.0345211087076885</v>
      </c>
      <c r="K10718" s="3" t="str">
        <f aca="false">K$8958</f>
        <v>Poupança Corrente (receitas correntes - despesas correntes / receitas correntes)</v>
      </c>
      <c r="L10718" s="3" t="str">
        <f aca="false">L$8958</f>
        <v>Siconfi</v>
      </c>
      <c r="M10718" s="3" t="str">
        <f aca="false">M$8958</f>
        <v>Porcentagem %</v>
      </c>
      <c r="N10718" s="5"/>
      <c r="O10718" s="3" t="n">
        <v>22.9464417702341</v>
      </c>
    </row>
    <row r="10719" customFormat="false" ht="15" hidden="false" customHeight="true" outlineLevel="0" collapsed="false">
      <c r="A10719" s="3" t="str">
        <f aca="false">A$8959</f>
        <v>Solidez Fiscal</v>
      </c>
      <c r="B10719" s="3" t="str">
        <f aca="false">B$8959</f>
        <v> Total</v>
      </c>
      <c r="C10719" s="3" t="n">
        <f aca="false">C$8959</f>
        <v>1</v>
      </c>
      <c r="D10719" s="3" t="s">
        <v>261</v>
      </c>
      <c r="E10719" s="3" t="n">
        <f aca="false">E$8959</f>
        <v>2019</v>
      </c>
      <c r="F10719" s="3" t="n">
        <f aca="false">F$8959</f>
        <v>2019</v>
      </c>
      <c r="G10719" s="3" t="n">
        <v>29.1969937371398</v>
      </c>
      <c r="H10719" s="3" t="n">
        <f aca="false">H$8959</f>
        <v>1</v>
      </c>
      <c r="I10719" s="3" t="n">
        <f aca="false">I$8959</f>
        <v>0.12</v>
      </c>
      <c r="J10719" s="3" t="n">
        <f aca="false">J$8959</f>
        <v>0.12</v>
      </c>
      <c r="K10719" s="3" t="str">
        <f aca="false">K$8959</f>
        <v>Nota obtida via normalização e ponderação de indicadores que variam de 0 a 100.</v>
      </c>
      <c r="L10719" s="3" t="str">
        <f aca="false">L$8959</f>
        <v>Tendências</v>
      </c>
      <c r="M10719" s="3" t="str">
        <f aca="false">M$8959</f>
        <v>Nota de 0 a 100</v>
      </c>
      <c r="N10719" s="5"/>
      <c r="O10719" s="3" t="n">
        <v>0</v>
      </c>
    </row>
    <row r="10720" customFormat="false" ht="15" hidden="false" customHeight="true" outlineLevel="0" collapsed="false">
      <c r="A10720" s="3" t="str">
        <f aca="false">A$8960</f>
        <v>Segurança Pública</v>
      </c>
      <c r="B10720" s="3" t="str">
        <f aca="false">B$8960</f>
        <v>Atuação do Sistema de Justiça Criminal</v>
      </c>
      <c r="C10720" s="3" t="n">
        <f aca="false">C$8960</f>
        <v>1</v>
      </c>
      <c r="D10720" s="3" t="s">
        <v>261</v>
      </c>
      <c r="E10720" s="3" t="n">
        <f aca="false">E$8960</f>
        <v>2018</v>
      </c>
      <c r="F10720" s="3" t="n">
        <f aca="false">F$8960</f>
        <v>2019</v>
      </c>
      <c r="G10720" s="3" t="n">
        <v>0.259542441019415</v>
      </c>
      <c r="H10720" s="3" t="n">
        <f aca="false">H$8960</f>
        <v>0.0909740967820325</v>
      </c>
      <c r="I10720" s="3" t="n">
        <f aca="false">I$8960</f>
        <v>0.134</v>
      </c>
      <c r="J10720" s="3" t="n">
        <f aca="false">J$8960</f>
        <v>0.0121905289687924</v>
      </c>
      <c r="K10720" s="3" t="str">
        <f aca="false">K$8960</f>
        <v>População prisional acusada de homicídio em relação ao número de homicídios.</v>
      </c>
      <c r="L10720" s="3" t="str">
        <f aca="false">L$8960</f>
        <v>DEPEN e FBSP</v>
      </c>
      <c r="M10720" s="3" t="str">
        <f aca="false">M$8960</f>
        <v>Porcentagem %</v>
      </c>
      <c r="N10720" s="3" t="str">
        <f aca="false">N$49</f>
        <v>A partir da edição de 2018, ou seja, do dado de 2017 passou a ser usado como numerador a população prisional acusada de homicídio e não mais a população carcerária total.</v>
      </c>
      <c r="O10720" s="3" t="n">
        <v>2.5714111910175</v>
      </c>
    </row>
    <row r="10721" customFormat="false" ht="15" hidden="false" customHeight="true" outlineLevel="0" collapsed="false">
      <c r="A10721" s="3" t="str">
        <f aca="false">A$8961</f>
        <v>Segurança Pública</v>
      </c>
      <c r="B10721" s="3" t="str">
        <f aca="false">B$8961</f>
        <v>Presos sem Condenação</v>
      </c>
      <c r="C10721" s="3" t="n">
        <f aca="false">C$8961</f>
        <v>-1</v>
      </c>
      <c r="D10721" s="3" t="s">
        <v>261</v>
      </c>
      <c r="E10721" s="3" t="n">
        <f aca="false">E$8961</f>
        <v>2017</v>
      </c>
      <c r="F10721" s="3" t="n">
        <f aca="false">F$8961</f>
        <v>2019</v>
      </c>
      <c r="G10721" s="3" t="n">
        <v>32.66</v>
      </c>
      <c r="H10721" s="3" t="n">
        <f aca="false">H$8961</f>
        <v>0.103429586761364</v>
      </c>
      <c r="I10721" s="3" t="n">
        <f aca="false">I$8961</f>
        <v>0.134</v>
      </c>
      <c r="J10721" s="3" t="n">
        <f aca="false">J$8961</f>
        <v>0.0138595646260227</v>
      </c>
      <c r="K10721" s="3" t="str">
        <f aca="false">K$8961</f>
        <v>Proporção de presos sem condenação em relação ao total de presos.</v>
      </c>
      <c r="L10721" s="3" t="str">
        <f aca="false">L$8961</f>
        <v>DEPEN</v>
      </c>
      <c r="M10721" s="3" t="str">
        <f aca="false">M$8961</f>
        <v>Porcentagem %</v>
      </c>
      <c r="N10721" s="5"/>
      <c r="O10721" s="3" t="n">
        <v>56.0475604756048</v>
      </c>
    </row>
    <row r="10722" customFormat="false" ht="15" hidden="false" customHeight="true" outlineLevel="0" collapsed="false">
      <c r="A10722" s="3" t="str">
        <f aca="false">A$8962</f>
        <v>Segurança Pública</v>
      </c>
      <c r="B10722" s="3" t="str">
        <f aca="false">B$8962</f>
        <v>Déficit Carcerário</v>
      </c>
      <c r="C10722" s="3" t="n">
        <f aca="false">C$8962</f>
        <v>-1</v>
      </c>
      <c r="D10722" s="3" t="s">
        <v>261</v>
      </c>
      <c r="E10722" s="3" t="n">
        <f aca="false">E$8962</f>
        <v>2017</v>
      </c>
      <c r="F10722" s="3" t="n">
        <f aca="false">F$8962</f>
        <v>2019</v>
      </c>
      <c r="G10722" s="3" t="n">
        <v>1.4</v>
      </c>
      <c r="H10722" s="3" t="n">
        <f aca="false">H$8962</f>
        <v>0.0927084405756597</v>
      </c>
      <c r="I10722" s="3" t="n">
        <f aca="false">I$8962</f>
        <v>0.134</v>
      </c>
      <c r="J10722" s="3" t="n">
        <f aca="false">J$8962</f>
        <v>0.0124229310371384</v>
      </c>
      <c r="K10722" s="3" t="str">
        <f aca="false">K$8962</f>
        <v>Relação população prisional pelo total de vagas.</v>
      </c>
      <c r="L10722" s="3" t="str">
        <f aca="false">L$8962</f>
        <v>DEPEN</v>
      </c>
      <c r="M10722" s="3" t="str">
        <f aca="false">M$8962</f>
        <v>Porcentagem %</v>
      </c>
      <c r="N10722" s="5"/>
      <c r="O10722" s="3" t="n">
        <v>79.874213836478</v>
      </c>
    </row>
    <row r="10723" customFormat="false" ht="15" hidden="false" customHeight="true" outlineLevel="0" collapsed="false">
      <c r="A10723" s="3" t="str">
        <f aca="false">A$8963</f>
        <v>Segurança Pública</v>
      </c>
      <c r="B10723" s="3" t="str">
        <f aca="false">B$8963</f>
        <v>Mortes a Esclarecer</v>
      </c>
      <c r="C10723" s="3" t="n">
        <f aca="false">C$8963</f>
        <v>-1</v>
      </c>
      <c r="D10723" s="3" t="s">
        <v>261</v>
      </c>
      <c r="E10723" s="3" t="n">
        <f aca="false">E$8963</f>
        <v>2017</v>
      </c>
      <c r="F10723" s="3" t="n">
        <f aca="false">F$8963</f>
        <v>2019</v>
      </c>
      <c r="G10723" s="3" t="n">
        <v>1.13173331588578</v>
      </c>
      <c r="H10723" s="3" t="n">
        <f aca="false">H$8963</f>
        <v>0.10719025350249</v>
      </c>
      <c r="I10723" s="3" t="n">
        <f aca="false">I$8963</f>
        <v>0.134</v>
      </c>
      <c r="J10723" s="3" t="n">
        <f aca="false">J$8963</f>
        <v>0.0143634939693337</v>
      </c>
      <c r="K10723" s="3" t="str">
        <f aca="false">K$8963</f>
        <v>Óbitos por causas externas a partir de "Eventos cuja intenção é indeterminada" por 100 mil habitantes.</v>
      </c>
      <c r="L10723" s="3" t="str">
        <f aca="false">L$8963</f>
        <v>Datasus e IBGE</v>
      </c>
      <c r="M10723" s="3" t="str">
        <f aca="false">M$8963</f>
        <v>Taxa de mortalidade por 100 mil habitantes</v>
      </c>
      <c r="N107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723" s="3" t="n">
        <v>91.9953691179322</v>
      </c>
    </row>
    <row r="10724" customFormat="false" ht="15" hidden="false" customHeight="true" outlineLevel="0" collapsed="false">
      <c r="A10724" s="3" t="str">
        <f aca="false">A$8964</f>
        <v>Segurança Pública</v>
      </c>
      <c r="B10724" s="3" t="str">
        <f aca="false">B$8964</f>
        <v>Mortalidade no Trânsito</v>
      </c>
      <c r="C10724" s="3" t="n">
        <f aca="false">C$8964</f>
        <v>-1</v>
      </c>
      <c r="D10724" s="3" t="s">
        <v>261</v>
      </c>
      <c r="E10724" s="3" t="n">
        <f aca="false">E$8964</f>
        <v>2017</v>
      </c>
      <c r="F10724" s="3" t="n">
        <f aca="false">F$8964</f>
        <v>2019</v>
      </c>
      <c r="G10724" s="3" t="n">
        <v>16.3040330819795</v>
      </c>
      <c r="H10724" s="3" t="n">
        <f aca="false">H$8964</f>
        <v>0.0581084120071216</v>
      </c>
      <c r="I10724" s="3" t="n">
        <f aca="false">I$8964</f>
        <v>0.134</v>
      </c>
      <c r="J10724" s="3" t="n">
        <f aca="false">J$8964</f>
        <v>0.0077865272089543</v>
      </c>
      <c r="K10724" s="3" t="str">
        <f aca="false">K$8964</f>
        <v>Óbitos por acidentes em transporte terrestre em relação a 100 mil habitantes.</v>
      </c>
      <c r="L10724" s="3" t="str">
        <f aca="false">L$8964</f>
        <v>Datasus e IBGE</v>
      </c>
      <c r="M10724" s="3" t="str">
        <f aca="false">M$8964</f>
        <v>Óbitos por 100 mil habitantes</v>
      </c>
      <c r="N10724" s="5" t="str">
        <f aca="false">N$50</f>
        <v>Antes de 2019 o nome do indicador era "Segurança no Trânsito" </v>
      </c>
      <c r="O10724" s="3" t="n">
        <v>78.5620547694456</v>
      </c>
    </row>
    <row r="10725" customFormat="false" ht="15" hidden="false" customHeight="true" outlineLevel="0" collapsed="false">
      <c r="A10725" s="3" t="str">
        <f aca="false">A$8965</f>
        <v>Segurança Pública</v>
      </c>
      <c r="B10725" s="3" t="str">
        <f aca="false">B$8965</f>
        <v>Morbidade no Trânsito</v>
      </c>
      <c r="C10725" s="3" t="n">
        <f aca="false">C$8965</f>
        <v>-1</v>
      </c>
      <c r="D10725" s="3" t="s">
        <v>261</v>
      </c>
      <c r="E10725" s="3" t="n">
        <f aca="false">E$8965</f>
        <v>2018</v>
      </c>
      <c r="F10725" s="3" t="n">
        <f aca="false">F$8965</f>
        <v>2019</v>
      </c>
      <c r="G10725" s="3" t="n">
        <v>32.3933314295768</v>
      </c>
      <c r="H10725" s="3" t="n">
        <f aca="false">H$8965</f>
        <v>0.0880642901472015</v>
      </c>
      <c r="I10725" s="3" t="n">
        <f aca="false">I$8965</f>
        <v>0.134</v>
      </c>
      <c r="J10725" s="3" t="n">
        <f aca="false">J$8965</f>
        <v>0.011800614879725</v>
      </c>
      <c r="K10725" s="3" t="str">
        <f aca="false">K$8965</f>
        <v>Número de internações provocadas por acidente de transporte terrestre em relação a 100 mil habitantes.</v>
      </c>
      <c r="L10725" s="3" t="str">
        <f aca="false">L$8965</f>
        <v>Datasus e IBGE</v>
      </c>
      <c r="M10725" s="3" t="str">
        <f aca="false">M$8965</f>
        <v>Internações por 100 mil habitantes</v>
      </c>
      <c r="N10725" s="3"/>
      <c r="O10725" s="3" t="n">
        <v>100</v>
      </c>
    </row>
    <row r="10726" customFormat="false" ht="15" hidden="false" customHeight="true" outlineLevel="0" collapsed="false">
      <c r="A10726" s="3" t="str">
        <f aca="false">A$8966</f>
        <v>Segurança Pública</v>
      </c>
      <c r="B10726" s="3" t="str">
        <f aca="false">B$8966</f>
        <v>Segurança Pessoal</v>
      </c>
      <c r="C10726" s="3" t="n">
        <f aca="false">C$8966</f>
        <v>-1</v>
      </c>
      <c r="D10726" s="3" t="s">
        <v>261</v>
      </c>
      <c r="E10726" s="3" t="n">
        <f aca="false">E$8966</f>
        <v>2018</v>
      </c>
      <c r="F10726" s="3" t="n">
        <f aca="false">F$8966</f>
        <v>2019</v>
      </c>
      <c r="G10726" s="3" t="n">
        <v>21.8542482284246</v>
      </c>
      <c r="H10726" s="3" t="n">
        <f aca="false">H$8966</f>
        <v>0.254081337515016</v>
      </c>
      <c r="I10726" s="3" t="n">
        <f aca="false">I$8966</f>
        <v>0.134</v>
      </c>
      <c r="J10726" s="3" t="n">
        <f aca="false">J$8966</f>
        <v>0.0340468992270122</v>
      </c>
      <c r="K10726" s="3" t="str">
        <f aca="false">K$8966</f>
        <v>Soma das vítimas de homicídio doloso, latrocínio e lesão corporal seguida de morte, em relação à população total.</v>
      </c>
      <c r="L10726" s="3" t="str">
        <f aca="false">L$8966</f>
        <v>SENASP</v>
      </c>
      <c r="M10726" s="3" t="str">
        <f aca="false">M$8966</f>
        <v>Óbitos por 100 mil habitantes</v>
      </c>
      <c r="N10726" s="5"/>
      <c r="O10726" s="3" t="n">
        <v>78.3304788861178</v>
      </c>
    </row>
    <row r="10727" customFormat="false" ht="15" hidden="false" customHeight="true" outlineLevel="0" collapsed="false">
      <c r="A10727" s="3" t="str">
        <f aca="false">A$8967</f>
        <v>Segurança Pública</v>
      </c>
      <c r="B10727" s="3" t="str">
        <f aca="false">B$8967</f>
        <v>Segurança Patrimonial</v>
      </c>
      <c r="C10727" s="3" t="n">
        <f aca="false">C$8967</f>
        <v>-1</v>
      </c>
      <c r="D10727" s="3" t="s">
        <v>261</v>
      </c>
      <c r="E10727" s="3" t="n">
        <f aca="false">E$8967</f>
        <v>2018</v>
      </c>
      <c r="F10727" s="3" t="n">
        <f aca="false">F$8967</f>
        <v>2019</v>
      </c>
      <c r="G10727" s="3" t="n">
        <v>783.698990388456</v>
      </c>
      <c r="H10727" s="3" t="n">
        <f aca="false">H$8967</f>
        <v>0.123815283360345</v>
      </c>
      <c r="I10727" s="3" t="n">
        <f aca="false">I$8967</f>
        <v>0.134</v>
      </c>
      <c r="J10727" s="3" t="n">
        <f aca="false">J$8967</f>
        <v>0.0165912479702863</v>
      </c>
      <c r="K10727" s="3" t="str">
        <f aca="false">K$8967</f>
        <v>Roubos totais por 100 mil habitantes.</v>
      </c>
      <c r="L10727" s="3" t="str">
        <f aca="false">L$8967</f>
        <v>SENASP</v>
      </c>
      <c r="M10727" s="3" t="str">
        <f aca="false">M$8967</f>
        <v>Roubos por 100 mil habitantes</v>
      </c>
      <c r="N10727" s="3" t="str">
        <f aca="false">N$52</f>
        <v>A partir da edição de 2019, ou seja, do dado de 2018, passou a ser usado o número de roubos totais no lugar de roubos e furtos de veículos</v>
      </c>
      <c r="O10727" s="3" t="n">
        <v>52.4362262085854</v>
      </c>
    </row>
    <row r="10728" customFormat="false" ht="15" hidden="false" customHeight="true" outlineLevel="0" collapsed="false">
      <c r="A10728" s="3" t="str">
        <f aca="false">A$8968</f>
        <v>Segurança Pública</v>
      </c>
      <c r="B10728" s="3" t="str">
        <f aca="false">B$8968</f>
        <v>Qualidade da Informação de Criminalidade</v>
      </c>
      <c r="C10728" s="3" t="n">
        <f aca="false">C$8968</f>
        <v>1</v>
      </c>
      <c r="D10728" s="3" t="s">
        <v>261</v>
      </c>
      <c r="E10728" s="3" t="n">
        <f aca="false">E$8968</f>
        <v>2017</v>
      </c>
      <c r="F10728" s="3" t="n">
        <f aca="false">F$8968</f>
        <v>2019</v>
      </c>
      <c r="G10728" s="3" t="n">
        <v>74</v>
      </c>
      <c r="H10728" s="3" t="n">
        <f aca="false">H$8968</f>
        <v>0.0816282993487694</v>
      </c>
      <c r="I10728" s="3" t="n">
        <f aca="false">I$8968</f>
        <v>0.134</v>
      </c>
      <c r="J10728" s="3" t="n">
        <f aca="false">J$8968</f>
        <v>0.0109381921127351</v>
      </c>
      <c r="K10728" s="3" t="str">
        <f aca="false">K$8968</f>
        <v>Qualidade estimada dos registros estatísticos oficiais de Mortes Violentas Intencionais. </v>
      </c>
      <c r="L10728" s="3" t="str">
        <f aca="false">L$8968</f>
        <v>FBSP</v>
      </c>
      <c r="M10728" s="3" t="str">
        <f aca="false">M$8968</f>
        <v>Pontuação de 0 a 100</v>
      </c>
      <c r="N10728" s="5"/>
      <c r="O10728" s="3" t="n">
        <v>61.1872146118721</v>
      </c>
    </row>
    <row r="10729" customFormat="false" ht="15" hidden="false" customHeight="true" outlineLevel="0" collapsed="false">
      <c r="A10729" s="3" t="str">
        <f aca="false">A$8969</f>
        <v>Segurança Pública</v>
      </c>
      <c r="B10729" s="3" t="str">
        <f aca="false">B$8969</f>
        <v> Total</v>
      </c>
      <c r="C10729" s="3" t="n">
        <f aca="false">C$8969</f>
        <v>1</v>
      </c>
      <c r="D10729" s="3" t="s">
        <v>261</v>
      </c>
      <c r="E10729" s="3" t="n">
        <f aca="false">E$8969</f>
        <v>2019</v>
      </c>
      <c r="F10729" s="3" t="n">
        <f aca="false">F$8969</f>
        <v>2019</v>
      </c>
      <c r="G10729" s="3" t="n">
        <v>68.0578011553095</v>
      </c>
      <c r="H10729" s="3" t="n">
        <f aca="false">H$8969</f>
        <v>1</v>
      </c>
      <c r="I10729" s="3" t="n">
        <f aca="false">I$8969</f>
        <v>0.134</v>
      </c>
      <c r="J10729" s="3" t="n">
        <f aca="false">J$8969</f>
        <v>0.134</v>
      </c>
      <c r="K10729" s="3" t="str">
        <f aca="false">K$8969</f>
        <v>Nota obtida via normalização e ponderação de indicadores que variam de 0 a 100.</v>
      </c>
      <c r="L10729" s="3" t="str">
        <f aca="false">L$8969</f>
        <v>Tendências</v>
      </c>
      <c r="M10729" s="3" t="str">
        <f aca="false">M$8969</f>
        <v>Nota de 0 a 100</v>
      </c>
      <c r="N10729" s="5"/>
      <c r="O10729" s="3" t="n">
        <v>75.9860399594533</v>
      </c>
    </row>
    <row r="10730" customFormat="false" ht="15" hidden="false" customHeight="true" outlineLevel="0" collapsed="false">
      <c r="A10730" s="3" t="str">
        <f aca="false">A$8970</f>
        <v>Sustentabilidade Social</v>
      </c>
      <c r="B10730" s="3" t="str">
        <f aca="false">B$8970</f>
        <v>Inadequação de Moradia FJP</v>
      </c>
      <c r="C10730" s="3" t="n">
        <f aca="false">C$8970</f>
        <v>-1</v>
      </c>
      <c r="D10730" s="3" t="s">
        <v>261</v>
      </c>
      <c r="E10730" s="3" t="n">
        <f aca="false">E$8970</f>
        <v>2015</v>
      </c>
      <c r="F10730" s="3" t="n">
        <f aca="false">F$8970</f>
        <v>2019</v>
      </c>
      <c r="G10730" s="3" t="n">
        <v>5.8</v>
      </c>
      <c r="H10730" s="3" t="n">
        <f aca="false">H$8970</f>
        <v>0.111371082199774</v>
      </c>
      <c r="I10730" s="3" t="n">
        <f aca="false">I$8970</f>
        <v>0.122</v>
      </c>
      <c r="J10730" s="3" t="n">
        <f aca="false">J$8970</f>
        <v>0.0135872720283724</v>
      </c>
      <c r="K107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730" s="3" t="str">
        <f aca="false">L$8970</f>
        <v>Fundação João Pinheiro</v>
      </c>
      <c r="M10730" s="3" t="str">
        <f aca="false">M$8970</f>
        <v>Porcentagem %</v>
      </c>
      <c r="N10730" s="5" t="str">
        <f aca="false">N$31</f>
        <v>A partir de 2020, foi necessário alteração metodológica tendo em vista a não atualização desde de 2015 do indicador da Fundação João Pinheiro, por isso a fonte do indicador passou a ser a PNADc Anual (IBGE).</v>
      </c>
      <c r="O10730" s="3" t="n">
        <v>100</v>
      </c>
    </row>
    <row r="10731" customFormat="false" ht="15" hidden="false" customHeight="true" outlineLevel="0" collapsed="false">
      <c r="A10731" s="3" t="str">
        <f aca="false">A$8971</f>
        <v>Sustentabilidade Social</v>
      </c>
      <c r="B10731" s="3" t="str">
        <f aca="false">B$8971</f>
        <v>Famílias Abaixo da Linha da Pobreza</v>
      </c>
      <c r="C10731" s="3" t="n">
        <f aca="false">C$8971</f>
        <v>-1</v>
      </c>
      <c r="D10731" s="3" t="s">
        <v>261</v>
      </c>
      <c r="E10731" s="3" t="n">
        <f aca="false">E$8971</f>
        <v>2017</v>
      </c>
      <c r="F10731" s="3" t="n">
        <f aca="false">F$8971</f>
        <v>2019</v>
      </c>
      <c r="G10731" s="3" t="n">
        <v>2.80977863767412</v>
      </c>
      <c r="H10731" s="3" t="n">
        <f aca="false">H$8971</f>
        <v>0.116395853639309</v>
      </c>
      <c r="I10731" s="3" t="n">
        <f aca="false">I$8971</f>
        <v>0.122</v>
      </c>
      <c r="J10731" s="3" t="n">
        <f aca="false">J$8971</f>
        <v>0.0142002941439957</v>
      </c>
      <c r="K10731" s="3" t="str">
        <f aca="false">K$8971</f>
        <v>% de domicílios com renda domiciliar per capita inferior à linha de pobreza.</v>
      </c>
      <c r="L10731" s="3" t="str">
        <f aca="false">L$8971</f>
        <v>IBGE</v>
      </c>
      <c r="M10731" s="3" t="str">
        <f aca="false">M$8971</f>
        <v>Porcentagem %</v>
      </c>
      <c r="N10731" s="5"/>
      <c r="O10731" s="3" t="n">
        <v>90.3210289573982</v>
      </c>
    </row>
    <row r="10732" customFormat="false" ht="15" hidden="false" customHeight="true" outlineLevel="0" collapsed="false">
      <c r="A10732" s="3" t="str">
        <f aca="false">A$8972</f>
        <v>Sustentabilidade Social</v>
      </c>
      <c r="B10732" s="3" t="str">
        <f aca="false">B$8972</f>
        <v>Desigualdade de Renda</v>
      </c>
      <c r="C10732" s="3" t="n">
        <f aca="false">C$8972</f>
        <v>-1</v>
      </c>
      <c r="D10732" s="3" t="s">
        <v>261</v>
      </c>
      <c r="E10732" s="3" t="n">
        <f aca="false">E$8972</f>
        <v>2017</v>
      </c>
      <c r="F10732" s="3" t="n">
        <f aca="false">F$8972</f>
        <v>2019</v>
      </c>
      <c r="G10732" s="3" t="n">
        <v>0.495</v>
      </c>
      <c r="H10732" s="3" t="n">
        <f aca="false">H$8972</f>
        <v>0.0650108005383814</v>
      </c>
      <c r="I10732" s="3" t="n">
        <f aca="false">I$8972</f>
        <v>0.122</v>
      </c>
      <c r="J10732" s="3" t="n">
        <f aca="false">J$8972</f>
        <v>0.00793131766568253</v>
      </c>
      <c r="K10732" s="3" t="str">
        <f aca="false">K$8972</f>
        <v>Índice de Gini do rendimento médio mensal real das pessoas de 14 anos ou mais de idade, em todos os trabalhos, a preços médios do ano</v>
      </c>
      <c r="L10732" s="3" t="str">
        <f aca="false">L$8972</f>
        <v>IBGE</v>
      </c>
      <c r="M10732" s="3" t="str">
        <f aca="false">M$8972</f>
        <v>Coeficiente de Gini (1=Desigualdade Máxima/0=Igualdade Máxima). </v>
      </c>
      <c r="N10732" s="5"/>
      <c r="O10732" s="3" t="n">
        <v>54.4502617801047</v>
      </c>
    </row>
    <row r="10733" customFormat="false" ht="15" hidden="false" customHeight="true" outlineLevel="0" collapsed="false">
      <c r="A10733" s="3" t="str">
        <f aca="false">A$8973</f>
        <v>Sustentabilidade Social</v>
      </c>
      <c r="B10733" s="3" t="str">
        <f aca="false">B$8973</f>
        <v>Acesso ao Saneamento Básico - Água</v>
      </c>
      <c r="C10733" s="3" t="n">
        <f aca="false">C$8973</f>
        <v>1</v>
      </c>
      <c r="D10733" s="3" t="s">
        <v>261</v>
      </c>
      <c r="E10733" s="3" t="n">
        <f aca="false">E$8973</f>
        <v>2018</v>
      </c>
      <c r="F10733" s="3" t="n">
        <f aca="false">F$8973</f>
        <v>2019</v>
      </c>
      <c r="G10733" s="3" t="n">
        <v>90.0079940595255</v>
      </c>
      <c r="H10733" s="3" t="n">
        <f aca="false">H$8973</f>
        <v>0.0692028957466385</v>
      </c>
      <c r="I10733" s="3" t="n">
        <f aca="false">I$8973</f>
        <v>0.122</v>
      </c>
      <c r="J10733" s="3" t="n">
        <f aca="false">J$8973</f>
        <v>0.0084427532810899</v>
      </c>
      <c r="K10733" s="3" t="str">
        <f aca="false">K$8973</f>
        <v>% de domicilios com acesso à água canalizada de rede geral de distribuição.</v>
      </c>
      <c r="L10733" s="3" t="str">
        <f aca="false">L$8973</f>
        <v>IBGE</v>
      </c>
      <c r="M10733" s="3" t="str">
        <f aca="false">M$8973</f>
        <v>Porcentagem %</v>
      </c>
      <c r="N10733" s="5"/>
      <c r="O10733" s="3" t="n">
        <v>88.4932677444143</v>
      </c>
    </row>
    <row r="10734" customFormat="false" ht="15" hidden="false" customHeight="true" outlineLevel="0" collapsed="false">
      <c r="A10734" s="3" t="str">
        <f aca="false">A$8974</f>
        <v>Sustentabilidade Social</v>
      </c>
      <c r="B10734" s="3" t="str">
        <f aca="false">B$8974</f>
        <v>Acesso ao Saneamento Básico - Esgoto</v>
      </c>
      <c r="C10734" s="3" t="n">
        <f aca="false">C$8974</f>
        <v>1</v>
      </c>
      <c r="D10734" s="3" t="s">
        <v>261</v>
      </c>
      <c r="E10734" s="3" t="n">
        <f aca="false">E$8974</f>
        <v>2018</v>
      </c>
      <c r="F10734" s="3" t="n">
        <f aca="false">F$8974</f>
        <v>2019</v>
      </c>
      <c r="G10734" s="3" t="n">
        <v>69.9</v>
      </c>
      <c r="H10734" s="3" t="n">
        <f aca="false">H$8974</f>
        <v>0.0645876294767202</v>
      </c>
      <c r="I10734" s="3" t="n">
        <f aca="false">I$8974</f>
        <v>0.122</v>
      </c>
      <c r="J10734" s="3" t="n">
        <f aca="false">J$8974</f>
        <v>0.00787969079615986</v>
      </c>
      <c r="K10734" s="3" t="str">
        <f aca="false">K$8974</f>
        <v>% de domicilios com acesso à rede coletora de esgoto.</v>
      </c>
      <c r="L10734" s="3" t="str">
        <f aca="false">L$8974</f>
        <v>IBGE</v>
      </c>
      <c r="M10734" s="3" t="str">
        <f aca="false">M$8974</f>
        <v>Porcentagem %</v>
      </c>
      <c r="N10734" s="5"/>
      <c r="O10734" s="3" t="n">
        <v>73.481308411215</v>
      </c>
    </row>
    <row r="10735" customFormat="false" ht="15" hidden="false" customHeight="true" outlineLevel="0" collapsed="false">
      <c r="A10735" s="3" t="str">
        <f aca="false">A$8975</f>
        <v>Sustentabilidade Social</v>
      </c>
      <c r="B10735" s="3" t="str">
        <f aca="false">B$8975</f>
        <v>Anos Potenciais de Vida Perdidos</v>
      </c>
      <c r="C10735" s="3" t="n">
        <f aca="false">C$8975</f>
        <v>-1</v>
      </c>
      <c r="D10735" s="3" t="s">
        <v>261</v>
      </c>
      <c r="E10735" s="3" t="n">
        <f aca="false">E$8975</f>
        <v>2017</v>
      </c>
      <c r="F10735" s="3" t="n">
        <f aca="false">F$8975</f>
        <v>2019</v>
      </c>
      <c r="G10735" s="3" t="n">
        <v>4.97009316481576</v>
      </c>
      <c r="H10735" s="3" t="n">
        <f aca="false">H$8975</f>
        <v>0.0601704484346425</v>
      </c>
      <c r="I10735" s="3" t="n">
        <f aca="false">I$8975</f>
        <v>0.122</v>
      </c>
      <c r="J10735" s="3" t="n">
        <f aca="false">J$8975</f>
        <v>0.00734079470902638</v>
      </c>
      <c r="K10735" s="3" t="str">
        <f aca="false">K$8975</f>
        <v>Média da diferença da faixa etária em que os óbitos registrados ocorreram e a expectativa de vida ao nascer do Brasil.</v>
      </c>
      <c r="L10735" s="3" t="str">
        <f aca="false">L$8975</f>
        <v>Datasus</v>
      </c>
      <c r="M10735" s="3" t="str">
        <f aca="false">M$8975</f>
        <v>Anos</v>
      </c>
      <c r="N10735" s="5"/>
      <c r="O10735" s="3" t="n">
        <v>100</v>
      </c>
    </row>
    <row r="10736" customFormat="false" ht="15" hidden="false" customHeight="true" outlineLevel="0" collapsed="false">
      <c r="A10736" s="3" t="str">
        <f aca="false">A$8976</f>
        <v>Sustentabilidade Social</v>
      </c>
      <c r="B10736" s="3" t="str">
        <f aca="false">B$8976</f>
        <v>Formalidade do Mercado de Trabalho</v>
      </c>
      <c r="C10736" s="3" t="n">
        <f aca="false">C$8976</f>
        <v>1</v>
      </c>
      <c r="D10736" s="3" t="s">
        <v>261</v>
      </c>
      <c r="E10736" s="3" t="n">
        <f aca="false">E$8976</f>
        <v>2018</v>
      </c>
      <c r="F10736" s="3" t="n">
        <f aca="false">F$8976</f>
        <v>2019</v>
      </c>
      <c r="G10736" s="3" t="n">
        <v>69.6001831990924</v>
      </c>
      <c r="H10736" s="3" t="n">
        <f aca="false">H$8976</f>
        <v>0.0346947077119948</v>
      </c>
      <c r="I10736" s="3" t="n">
        <f aca="false">I$8976</f>
        <v>0.122</v>
      </c>
      <c r="J10736" s="3" t="n">
        <f aca="false">J$8976</f>
        <v>0.00423275434086337</v>
      </c>
      <c r="K107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736" s="3" t="str">
        <f aca="false">L$8976</f>
        <v>IBGE</v>
      </c>
      <c r="M10736" s="3" t="str">
        <f aca="false">M$8976</f>
        <v>Porcentagem %</v>
      </c>
      <c r="N107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736" s="3" t="n">
        <v>81.8019351419492</v>
      </c>
    </row>
    <row r="10737" customFormat="false" ht="15" hidden="false" customHeight="true" outlineLevel="0" collapsed="false">
      <c r="A10737" s="3" t="str">
        <f aca="false">A$8977</f>
        <v>Sustentabilidade Social</v>
      </c>
      <c r="B10737" s="3" t="str">
        <f aca="false">B$8977</f>
        <v>Inserção Econômica</v>
      </c>
      <c r="C10737" s="3" t="n">
        <f aca="false">C$8977</f>
        <v>1</v>
      </c>
      <c r="D10737" s="3" t="s">
        <v>261</v>
      </c>
      <c r="E10737" s="3" t="n">
        <f aca="false">E$8977</f>
        <v>2018</v>
      </c>
      <c r="F10737" s="3" t="n">
        <f aca="false">F$8977</f>
        <v>2019</v>
      </c>
      <c r="G10737" s="3" t="n">
        <v>92.5784492777686</v>
      </c>
      <c r="H10737" s="3" t="n">
        <f aca="false">H$8977</f>
        <v>0.0428007029311263</v>
      </c>
      <c r="I10737" s="3" t="n">
        <f aca="false">I$8977</f>
        <v>0.122</v>
      </c>
      <c r="J10737" s="3" t="n">
        <f aca="false">J$8977</f>
        <v>0.00522168575759741</v>
      </c>
      <c r="K10737" s="3" t="str">
        <f aca="false">K$8977</f>
        <v>Proporção de ocupados em relação à População Economicamente Ativa.</v>
      </c>
      <c r="L10737" s="3" t="str">
        <f aca="false">L$8977</f>
        <v>IBGE</v>
      </c>
      <c r="M10737" s="3" t="str">
        <f aca="false">M$8977</f>
        <v>Porcentagem %</v>
      </c>
      <c r="N10737" s="5"/>
      <c r="O10737" s="3" t="n">
        <v>91.844574615981</v>
      </c>
    </row>
    <row r="10738" customFormat="false" ht="15" hidden="false" customHeight="true" outlineLevel="0" collapsed="false">
      <c r="A10738" s="3" t="str">
        <f aca="false">A$8978</f>
        <v>Sustentabilidade Social</v>
      </c>
      <c r="B10738" s="3" t="str">
        <f aca="false">B$8978</f>
        <v>IDH</v>
      </c>
      <c r="C10738" s="3" t="n">
        <f aca="false">C$8978</f>
        <v>1</v>
      </c>
      <c r="D10738" s="3" t="s">
        <v>261</v>
      </c>
      <c r="E10738" s="3" t="n">
        <f aca="false">E$8978</f>
        <v>2017</v>
      </c>
      <c r="F10738" s="3" t="n">
        <f aca="false">F$8978</f>
        <v>2019</v>
      </c>
      <c r="G10738" s="3" t="n">
        <v>0.787</v>
      </c>
      <c r="H10738" s="3" t="n">
        <f aca="false">H$8978</f>
        <v>0.132769233341421</v>
      </c>
      <c r="I10738" s="3" t="n">
        <f aca="false">I$8978</f>
        <v>0.122</v>
      </c>
      <c r="J10738" s="3" t="n">
        <f aca="false">J$8978</f>
        <v>0.0161978464676533</v>
      </c>
      <c r="K10738" s="3" t="str">
        <f aca="false">K$8978</f>
        <v>Índice de Desenvolvimento Humano estadual.</v>
      </c>
      <c r="L10738" s="3" t="str">
        <f aca="false">L$8978</f>
        <v>PNUD, FJP e Ipea</v>
      </c>
      <c r="M10738" s="3" t="str">
        <f aca="false">M$8978</f>
        <v>Índice de 0 a 1</v>
      </c>
      <c r="N10738" s="5"/>
      <c r="O10738" s="3" t="n">
        <v>62.2754491017964</v>
      </c>
    </row>
    <row r="10739" customFormat="false" ht="15" hidden="false" customHeight="true" outlineLevel="0" collapsed="false">
      <c r="A10739" s="3" t="str">
        <f aca="false">A$8979</f>
        <v>Sustentabilidade Social</v>
      </c>
      <c r="B10739" s="3" t="str">
        <f aca="false">B$8979</f>
        <v>Inserção Econômica dos Jovens</v>
      </c>
      <c r="C10739" s="3" t="n">
        <f aca="false">C$8979</f>
        <v>1</v>
      </c>
      <c r="D10739" s="3" t="s">
        <v>261</v>
      </c>
      <c r="E10739" s="3" t="n">
        <f aca="false">E$8979</f>
        <v>2018</v>
      </c>
      <c r="F10739" s="3" t="n">
        <f aca="false">F$8979</f>
        <v>2019</v>
      </c>
      <c r="G10739" s="3" t="n">
        <v>79.088593128735</v>
      </c>
      <c r="H10739" s="3" t="n">
        <f aca="false">H$8979</f>
        <v>0.0471468029485459</v>
      </c>
      <c r="I10739" s="3" t="n">
        <f aca="false">I$8979</f>
        <v>0.122</v>
      </c>
      <c r="J10739" s="3" t="n">
        <f aca="false">J$8979</f>
        <v>0.0057519099597226</v>
      </c>
      <c r="K10739" s="3" t="str">
        <f aca="false">K$8979</f>
        <v>Proporção dos jovens (entre 15 e 22 anos de idade) que estudam ou trabalham em relação ao total de jovens.</v>
      </c>
      <c r="L10739" s="3" t="str">
        <f aca="false">L$8979</f>
        <v>IBGE</v>
      </c>
      <c r="M10739" s="3" t="str">
        <f aca="false">M$8979</f>
        <v>Porcentagem %</v>
      </c>
      <c r="N10739" s="5"/>
      <c r="O10739" s="3" t="n">
        <v>67.6659010176441</v>
      </c>
    </row>
    <row r="10740" customFormat="false" ht="15" hidden="false" customHeight="true" outlineLevel="0" collapsed="false">
      <c r="A10740" s="3" t="str">
        <f aca="false">A$8980</f>
        <v>Sustentabilidade Social</v>
      </c>
      <c r="B10740" s="3" t="str">
        <f aca="false">B$8980</f>
        <v>Mortalidade Materna</v>
      </c>
      <c r="C10740" s="3" t="n">
        <f aca="false">C$8980</f>
        <v>-1</v>
      </c>
      <c r="D10740" s="3" t="s">
        <v>261</v>
      </c>
      <c r="E10740" s="3" t="n">
        <f aca="false">E$8980</f>
        <v>2017</v>
      </c>
      <c r="F10740" s="3" t="n">
        <f aca="false">F$8980</f>
        <v>2019</v>
      </c>
      <c r="G10740" s="3" t="n">
        <v>1.90084041338786</v>
      </c>
      <c r="H10740" s="3" t="n">
        <f aca="false">H$8980</f>
        <v>0.112363122797531</v>
      </c>
      <c r="I10740" s="3" t="n">
        <f aca="false">I$8980</f>
        <v>0.122</v>
      </c>
      <c r="J10740" s="3" t="n">
        <f aca="false">J$8980</f>
        <v>0.0137083009812988</v>
      </c>
      <c r="K10740" s="3" t="str">
        <f aca="false">K$8980</f>
        <v>Óbitos maternos em relação à população feminina em idade fértil (15-49 anos).</v>
      </c>
      <c r="L10740" s="3" t="str">
        <f aca="false">L$8980</f>
        <v>Datasus e IBGE</v>
      </c>
      <c r="M10740" s="3" t="str">
        <f aca="false">M$8980</f>
        <v>Taxa de mortalidade por 100 mil mulheres</v>
      </c>
      <c r="N10740" s="5"/>
      <c r="O10740" s="3" t="n">
        <v>93.515670544916</v>
      </c>
    </row>
    <row r="10741" customFormat="false" ht="15" hidden="false" customHeight="true" outlineLevel="0" collapsed="false">
      <c r="A10741" s="3" t="str">
        <f aca="false">A$8981</f>
        <v>Sustentabilidade Social</v>
      </c>
      <c r="B10741" s="3" t="str">
        <f aca="false">B$8981</f>
        <v>Mortalidade Precoce</v>
      </c>
      <c r="C10741" s="3" t="n">
        <f aca="false">C$8981</f>
        <v>-1</v>
      </c>
      <c r="D10741" s="3" t="s">
        <v>261</v>
      </c>
      <c r="E10741" s="3" t="n">
        <f aca="false">E$8981</f>
        <v>2017</v>
      </c>
      <c r="F10741" s="3" t="n">
        <f aca="false">F$8981</f>
        <v>2019</v>
      </c>
      <c r="G10741" s="3" t="n">
        <v>101.625937240735</v>
      </c>
      <c r="H10741" s="3" t="n">
        <f aca="false">H$8981</f>
        <v>0.071934057704847</v>
      </c>
      <c r="I10741" s="3" t="n">
        <f aca="false">I$8981</f>
        <v>0.122</v>
      </c>
      <c r="J10741" s="3" t="n">
        <f aca="false">J$8981</f>
        <v>0.00877595503999134</v>
      </c>
      <c r="K10741" s="3" t="str">
        <f aca="false">K$8981</f>
        <v>Mortalidade de Jovens (15-29 anos) por causas externas.</v>
      </c>
      <c r="L10741" s="3" t="str">
        <f aca="false">L$8981</f>
        <v>Datasus e IBGE</v>
      </c>
      <c r="M10741" s="3" t="str">
        <f aca="false">M$8981</f>
        <v>Taxa de Mortalidade por 100 mil jovens</v>
      </c>
      <c r="N10741" s="5"/>
      <c r="O10741" s="3" t="n">
        <v>62.4284774912062</v>
      </c>
    </row>
    <row r="10742" customFormat="false" ht="15" hidden="false" customHeight="true" outlineLevel="0" collapsed="false">
      <c r="A10742" s="3" t="str">
        <f aca="false">A$8982</f>
        <v>Sustentabilidade Social</v>
      </c>
      <c r="B10742" s="3" t="str">
        <f aca="false">B$8982</f>
        <v>Mortalidade na Infância</v>
      </c>
      <c r="C10742" s="3" t="n">
        <f aca="false">C$8982</f>
        <v>-1</v>
      </c>
      <c r="D10742" s="3" t="s">
        <v>261</v>
      </c>
      <c r="E10742" s="3" t="n">
        <f aca="false">E$8982</f>
        <v>2017</v>
      </c>
      <c r="F10742" s="3" t="n">
        <f aca="false">F$8982</f>
        <v>2019</v>
      </c>
      <c r="G10742" s="3" t="n">
        <v>12.0897124456245</v>
      </c>
      <c r="H10742" s="3" t="n">
        <f aca="false">H$8982</f>
        <v>0.0715526625290683</v>
      </c>
      <c r="I10742" s="3" t="n">
        <f aca="false">I$8982</f>
        <v>0.122</v>
      </c>
      <c r="J10742" s="3" t="n">
        <f aca="false">J$8982</f>
        <v>0.00872942482854633</v>
      </c>
      <c r="K10742" s="3" t="str">
        <f aca="false">K$8982</f>
        <v>Óbitos de menores de 5 anos por grupo de 1.000 nascidos vivos.</v>
      </c>
      <c r="L10742" s="3" t="str">
        <f aca="false">L$8982</f>
        <v>Datasus</v>
      </c>
      <c r="M10742" s="3" t="str">
        <f aca="false">M$8982</f>
        <v>Porcentagem %</v>
      </c>
      <c r="N10742" s="5"/>
      <c r="O10742" s="3" t="n">
        <v>90.4139402829533</v>
      </c>
    </row>
    <row r="10743" customFormat="false" ht="15" hidden="false" customHeight="true" outlineLevel="0" collapsed="false">
      <c r="A10743" s="3" t="str">
        <f aca="false">A$8983</f>
        <v>Sustentabilidade Social</v>
      </c>
      <c r="B10743" s="3" t="str">
        <f aca="false">B$8983</f>
        <v> Total</v>
      </c>
      <c r="C10743" s="3" t="n">
        <f aca="false">C$8983</f>
        <v>1</v>
      </c>
      <c r="D10743" s="3" t="s">
        <v>261</v>
      </c>
      <c r="E10743" s="3" t="n">
        <f aca="false">E$8983</f>
        <v>2019</v>
      </c>
      <c r="F10743" s="3" t="n">
        <f aca="false">F$8983</f>
        <v>2019</v>
      </c>
      <c r="G10743" s="3" t="n">
        <v>81.7723810925441</v>
      </c>
      <c r="H10743" s="3" t="n">
        <f aca="false">H$8983</f>
        <v>1</v>
      </c>
      <c r="I10743" s="3" t="n">
        <f aca="false">I$8983</f>
        <v>0.122</v>
      </c>
      <c r="J10743" s="3" t="n">
        <f aca="false">J$8983</f>
        <v>0.122</v>
      </c>
      <c r="K10743" s="3" t="str">
        <f aca="false">K$8983</f>
        <v>Nota obtida via normalização e ponderação de indicadores que variam de 0 a 100.</v>
      </c>
      <c r="L10743" s="3" t="str">
        <f aca="false">L$8983</f>
        <v>Tendências</v>
      </c>
      <c r="M10743" s="3" t="str">
        <f aca="false">M$8983</f>
        <v>Nota de 0 a 100</v>
      </c>
      <c r="N10743" s="5"/>
      <c r="O10743" s="3" t="n">
        <v>92.010701187036</v>
      </c>
    </row>
    <row r="10744" customFormat="false" ht="15" hidden="false" customHeight="true" outlineLevel="0" collapsed="false">
      <c r="A10744" s="3" t="s">
        <v>238</v>
      </c>
      <c r="B10744" s="3" t="s">
        <v>25</v>
      </c>
      <c r="C10744" s="3" t="n">
        <v>1</v>
      </c>
      <c r="D10744" s="3" t="s">
        <v>261</v>
      </c>
      <c r="E10744" s="3" t="n">
        <v>2019</v>
      </c>
      <c r="F10744" s="3" t="n">
        <v>2019</v>
      </c>
      <c r="G10744" s="3" t="n">
        <v>55.0737726677497</v>
      </c>
      <c r="H10744" s="3" t="n">
        <v>1</v>
      </c>
      <c r="I10744" s="3" t="n">
        <v>0.01</v>
      </c>
      <c r="J10744" s="3" t="n">
        <f aca="false">I10744*H10744</f>
        <v>0.01</v>
      </c>
      <c r="K10744" s="4" t="str">
        <f aca="false">K10664</f>
        <v>Nota obtida via normalização e ponderação de indicadores que variam de 0 a 100.</v>
      </c>
      <c r="L10744" s="3" t="str">
        <f aca="false">L10664</f>
        <v>Tendências</v>
      </c>
      <c r="M10744" s="3" t="str">
        <f aca="false">M$8984</f>
        <v>Nota de 0 a 100</v>
      </c>
      <c r="N10744" s="5"/>
      <c r="O10744" s="3" t="n">
        <v>43.42833637853</v>
      </c>
    </row>
    <row r="10745" customFormat="false" ht="15" hidden="false" customHeight="true" outlineLevel="0" collapsed="false">
      <c r="A10745" s="3" t="str">
        <f aca="false">A$8905</f>
        <v>Sustentabilidade Ambiental</v>
      </c>
      <c r="B10745" s="3" t="str">
        <f aca="false">B$8905</f>
        <v>Emissões de CO2</v>
      </c>
      <c r="C10745" s="3" t="n">
        <f aca="false">C$8905</f>
        <v>-1</v>
      </c>
      <c r="D10745" s="3" t="s">
        <v>262</v>
      </c>
      <c r="E10745" s="3" t="n">
        <f aca="false">E$8905</f>
        <v>2017</v>
      </c>
      <c r="F10745" s="3" t="n">
        <f aca="false">F$8905</f>
        <v>2019</v>
      </c>
      <c r="G10745" s="3" t="n">
        <v>145.34078585827</v>
      </c>
      <c r="H10745" s="3" t="n">
        <f aca="false">H$8905</f>
        <v>0.276509599416255</v>
      </c>
      <c r="I10745" s="3" t="n">
        <f aca="false">I$8905</f>
        <v>0.078</v>
      </c>
      <c r="J10745" s="3" t="n">
        <f aca="false">J$8905</f>
        <v>0.0215677487544679</v>
      </c>
      <c r="K10745" s="3" t="str">
        <f aca="false">K$8905</f>
        <v>CO2 emitido e derivado de remoção de unidades de conservação pelo PIB Total.</v>
      </c>
      <c r="L10745" s="3" t="str">
        <f aca="false">L$8905</f>
        <v>SEEG/OC e Tendências</v>
      </c>
      <c r="M10745" s="3" t="str">
        <f aca="false">M$8905</f>
        <v>Toneladas emitidas de CO2  por habitante</v>
      </c>
      <c r="N10745" s="5" t="str">
        <f aca="false">N$71</f>
        <v>A partir da publicação de 2019, ou seja, do dado de 2017, o denominador foi alterado de população para PIB total (o PIB utilizado para cálculo é estimado pela Tendências)</v>
      </c>
      <c r="O10745" s="3" t="n">
        <v>60.399114293587</v>
      </c>
    </row>
    <row r="10746" customFormat="false" ht="15" hidden="false" customHeight="true" outlineLevel="0" collapsed="false">
      <c r="A10746" s="3" t="str">
        <f aca="false">A$8906</f>
        <v>Sustentabilidade Ambiental</v>
      </c>
      <c r="B10746" s="3" t="str">
        <f aca="false">B$8906</f>
        <v>Serviços Urbanos</v>
      </c>
      <c r="C10746" s="3" t="n">
        <f aca="false">C$8906</f>
        <v>1</v>
      </c>
      <c r="D10746" s="3" t="s">
        <v>262</v>
      </c>
      <c r="E10746" s="3" t="n">
        <f aca="false">E$8906</f>
        <v>2017</v>
      </c>
      <c r="F10746" s="3" t="n">
        <f aca="false">F$8906</f>
        <v>2019</v>
      </c>
      <c r="G10746" s="3" t="n">
        <v>0.865163019006164</v>
      </c>
      <c r="H10746" s="3" t="n">
        <f aca="false">H$8906</f>
        <v>0.112607049901131</v>
      </c>
      <c r="I10746" s="3" t="n">
        <f aca="false">I$8906</f>
        <v>0.078</v>
      </c>
      <c r="J10746" s="3" t="n">
        <f aca="false">J$8906</f>
        <v>0.00878334989228819</v>
      </c>
      <c r="K10746" s="3" t="str">
        <f aca="false">K$8906</f>
        <v>Oferta de serviços municipais para coleta de materiais especiais e limpeza urbana (Nota: 0-2 a partir da agregação dos dados municipais).</v>
      </c>
      <c r="L10746" s="3" t="str">
        <f aca="false">L$8906</f>
        <v>SNIS</v>
      </c>
      <c r="M10746" s="3" t="str">
        <f aca="false">M$8906</f>
        <v>Pontuação de 0 a 2</v>
      </c>
      <c r="N10746" s="5"/>
      <c r="O10746" s="3" t="n">
        <v>43.2581509503082</v>
      </c>
    </row>
    <row r="10747" customFormat="false" ht="15" hidden="false" customHeight="true" outlineLevel="0" collapsed="false">
      <c r="A10747" s="3" t="str">
        <f aca="false">A$8907</f>
        <v>Sustentabilidade Ambiental</v>
      </c>
      <c r="B10747" s="3" t="str">
        <f aca="false">B$8907</f>
        <v>Destinação do Lixo</v>
      </c>
      <c r="C10747" s="3" t="n">
        <f aca="false">C$8907</f>
        <v>1</v>
      </c>
      <c r="D10747" s="3" t="s">
        <v>262</v>
      </c>
      <c r="E10747" s="3" t="n">
        <f aca="false">E$8907</f>
        <v>2017</v>
      </c>
      <c r="F10747" s="3" t="n">
        <f aca="false">F$8907</f>
        <v>2019</v>
      </c>
      <c r="G10747" s="3" t="n">
        <v>0.524135536120875</v>
      </c>
      <c r="H10747" s="3" t="n">
        <f aca="false">H$8907</f>
        <v>0.144272511161853</v>
      </c>
      <c r="I10747" s="3" t="n">
        <f aca="false">I$8907</f>
        <v>0.078</v>
      </c>
      <c r="J10747" s="3" t="n">
        <f aca="false">J$8907</f>
        <v>0.0112532558706245</v>
      </c>
      <c r="K10747" s="3" t="str">
        <f aca="false">K$8907</f>
        <v>Destinação adequada para o tipo de resíduo sólido e qualidade das unidades de destino em solo.</v>
      </c>
      <c r="L10747" s="3" t="str">
        <f aca="false">L$8907</f>
        <v>SNIS</v>
      </c>
      <c r="M10747" s="3" t="str">
        <f aca="false">M$8907</f>
        <v>Pontuação de 0 a 1</v>
      </c>
      <c r="N10747" s="5"/>
      <c r="O10747" s="3" t="n">
        <v>81.5090402315255</v>
      </c>
    </row>
    <row r="10748" customFormat="false" ht="15" hidden="false" customHeight="true" outlineLevel="0" collapsed="false">
      <c r="A10748" s="3" t="str">
        <f aca="false">A$8908</f>
        <v>Sustentabilidade Ambiental</v>
      </c>
      <c r="B10748" s="3" t="str">
        <f aca="false">B$8908</f>
        <v>Tratamento de Esgoto</v>
      </c>
      <c r="C10748" s="3" t="n">
        <f aca="false">C$8908</f>
        <v>1</v>
      </c>
      <c r="D10748" s="3" t="s">
        <v>262</v>
      </c>
      <c r="E10748" s="3" t="n">
        <f aca="false">E$8908</f>
        <v>2017</v>
      </c>
      <c r="F10748" s="3" t="n">
        <f aca="false">F$8908</f>
        <v>2019</v>
      </c>
      <c r="G10748" s="3" t="n">
        <v>23.7375277828942</v>
      </c>
      <c r="H10748" s="3" t="n">
        <f aca="false">H$8908</f>
        <v>0.274026242219037</v>
      </c>
      <c r="I10748" s="3" t="n">
        <f aca="false">I$8908</f>
        <v>0.078</v>
      </c>
      <c r="J10748" s="3" t="n">
        <f aca="false">J$8908</f>
        <v>0.0213740468930849</v>
      </c>
      <c r="K10748" s="3" t="str">
        <f aca="false">K$8908</f>
        <v>Parcela de esgoto tratado do total de água consumida multiplicado pela proporção de domicílios com acesso à agua encanada proveniente de rede geral de distribuição no estado.</v>
      </c>
      <c r="L10748" s="3" t="str">
        <f aca="false">L$8908</f>
        <v>SNIS e IBGE</v>
      </c>
      <c r="M10748" s="3" t="str">
        <f aca="false">M$8908</f>
        <v>Porcentagem %</v>
      </c>
      <c r="N107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748" s="3" t="n">
        <v>27.2249427446557</v>
      </c>
    </row>
    <row r="10749" customFormat="false" ht="15" hidden="false" customHeight="true" outlineLevel="0" collapsed="false">
      <c r="A10749" s="3" t="str">
        <f aca="false">A$8909</f>
        <v>Sustentabilidade Ambiental</v>
      </c>
      <c r="B10749" s="3" t="str">
        <f aca="false">B$8909</f>
        <v>Perda de Água</v>
      </c>
      <c r="C10749" s="3" t="n">
        <f aca="false">C$8909</f>
        <v>-1</v>
      </c>
      <c r="D10749" s="3" t="s">
        <v>262</v>
      </c>
      <c r="E10749" s="3" t="n">
        <f aca="false">E$8909</f>
        <v>2017</v>
      </c>
      <c r="F10749" s="3" t="n">
        <f aca="false">F$8909</f>
        <v>2019</v>
      </c>
      <c r="G10749" s="3" t="n">
        <v>36.64</v>
      </c>
      <c r="H10749" s="3" t="n">
        <f aca="false">H$8909</f>
        <v>0.192584597301725</v>
      </c>
      <c r="I10749" s="3" t="n">
        <f aca="false">I$8909</f>
        <v>0.078</v>
      </c>
      <c r="J10749" s="3" t="n">
        <f aca="false">J$8909</f>
        <v>0.0150215985895346</v>
      </c>
      <c r="K10749" s="3" t="str">
        <f aca="false">K$8909</f>
        <v>Índice de perdas na distribuição de água.</v>
      </c>
      <c r="L10749" s="3" t="str">
        <f aca="false">L$8909</f>
        <v>SNIS</v>
      </c>
      <c r="M10749" s="3" t="str">
        <f aca="false">M$8909</f>
        <v>Porcentagem %</v>
      </c>
      <c r="N10749" s="5"/>
      <c r="O10749" s="3" t="n">
        <v>79.0322580645161</v>
      </c>
    </row>
    <row r="10750" customFormat="false" ht="15" hidden="false" customHeight="true" outlineLevel="0" collapsed="false">
      <c r="A10750" s="3" t="str">
        <f aca="false">A$8910</f>
        <v>Sustentabilidade Ambiental</v>
      </c>
      <c r="B10750" s="3" t="str">
        <f aca="false">B$8910</f>
        <v> Total</v>
      </c>
      <c r="C10750" s="3" t="n">
        <f aca="false">C$8910</f>
        <v>1</v>
      </c>
      <c r="D10750" s="3" t="s">
        <v>262</v>
      </c>
      <c r="E10750" s="3" t="n">
        <f aca="false">E$8910</f>
        <v>2019</v>
      </c>
      <c r="F10750" s="3" t="n">
        <f aca="false">F$8910</f>
        <v>2019</v>
      </c>
      <c r="G10750" s="3" t="n">
        <v>56.0123659258503</v>
      </c>
      <c r="H10750" s="3" t="n">
        <f aca="false">H$8910</f>
        <v>1</v>
      </c>
      <c r="I10750" s="3" t="n">
        <f aca="false">I$8910</f>
        <v>0.078</v>
      </c>
      <c r="J10750" s="3" t="n">
        <f aca="false">J$8910</f>
        <v>0.078</v>
      </c>
      <c r="K10750" s="3" t="str">
        <f aca="false">K$8910</f>
        <v>Nota obtida via normalização e ponderação de indicadores que variam de 0 a 100.</v>
      </c>
      <c r="L10750" s="3" t="str">
        <f aca="false">L$8910</f>
        <v>Tendências</v>
      </c>
      <c r="M10750" s="3" t="str">
        <f aca="false">M$8910</f>
        <v>Nota de 0 a 100</v>
      </c>
      <c r="N10750" s="5"/>
      <c r="O10750" s="3" t="n">
        <v>61.0206886439703</v>
      </c>
    </row>
    <row r="10751" customFormat="false" ht="15" hidden="false" customHeight="true" outlineLevel="0" collapsed="false">
      <c r="A10751" s="3" t="str">
        <f aca="false">A$8911</f>
        <v>Capital Humano</v>
      </c>
      <c r="B10751" s="3" t="str">
        <f aca="false">B$8911</f>
        <v>Custo de Mão de Obra</v>
      </c>
      <c r="C10751" s="3" t="n">
        <f aca="false">C$8911</f>
        <v>-1</v>
      </c>
      <c r="D10751" s="3" t="s">
        <v>262</v>
      </c>
      <c r="E10751" s="3" t="n">
        <f aca="false">E$8911</f>
        <v>2018</v>
      </c>
      <c r="F10751" s="3" t="n">
        <f aca="false">F$8911</f>
        <v>2019</v>
      </c>
      <c r="G10751" s="3" t="n">
        <v>2401.75</v>
      </c>
      <c r="H10751" s="3" t="n">
        <f aca="false">H$8911</f>
        <v>0.420151030851755</v>
      </c>
      <c r="I10751" s="3" t="n">
        <f aca="false">I$8911</f>
        <v>0.082</v>
      </c>
      <c r="J10751" s="3" t="n">
        <f aca="false">J$8911</f>
        <v>0.0344523845298439</v>
      </c>
      <c r="K10751" s="3" t="str">
        <f aca="false">K$8911</f>
        <v>Rendimento médio nominal de todos os trabalhos, habitualmente recebido por mês, pelas pessoas de 14 anos ou mais de idade, ocupadas na semana de referência, com rendimento de trabalho.</v>
      </c>
      <c r="L10751" s="3" t="str">
        <f aca="false">L$8911</f>
        <v>IBGE</v>
      </c>
      <c r="M10751" s="3" t="str">
        <f aca="false">M$8911</f>
        <v>Reais (R$)</v>
      </c>
      <c r="N10751" s="3" t="str">
        <f aca="false">N$17</f>
        <v>A partir da publicação de 2016, ou seja, do dado de 2015, passou a ser usado o rendimento médio nominal de todos os trabalhos, antes disso se usava o rendimento médio real do trabalho principal</v>
      </c>
      <c r="O10751" s="3" t="n">
        <v>59.1101495625999</v>
      </c>
    </row>
    <row r="10752" customFormat="false" ht="15" hidden="false" customHeight="true" outlineLevel="0" collapsed="false">
      <c r="A10752" s="3" t="str">
        <f aca="false">A$8912</f>
        <v>Capital Humano</v>
      </c>
      <c r="B10752" s="3" t="str">
        <f aca="false">B$8912</f>
        <v>PEA com Ensino Superior</v>
      </c>
      <c r="C10752" s="3" t="n">
        <f aca="false">C$8912</f>
        <v>1</v>
      </c>
      <c r="D10752" s="3" t="s">
        <v>262</v>
      </c>
      <c r="E10752" s="3" t="n">
        <f aca="false">E$8912</f>
        <v>2018</v>
      </c>
      <c r="F10752" s="3" t="n">
        <f aca="false">F$8912</f>
        <v>2019</v>
      </c>
      <c r="G10752" s="3" t="n">
        <v>21.4835226464299</v>
      </c>
      <c r="H10752" s="3" t="n">
        <f aca="false">H$8912</f>
        <v>0.161410047971922</v>
      </c>
      <c r="I10752" s="3" t="n">
        <f aca="false">I$8912</f>
        <v>0.082</v>
      </c>
      <c r="J10752" s="3" t="n">
        <f aca="false">J$8912</f>
        <v>0.0132356239336976</v>
      </c>
      <c r="K10752" s="3" t="str">
        <f aca="false">K$8912</f>
        <v>A quantificação dos anos de estudo é feita apenas para a PEA, desconsiderando o nível de educação do restante da população. Desse modo, obtemos a proporção da PEA que têm ensino superior completo.</v>
      </c>
      <c r="L10752" s="3" t="str">
        <f aca="false">L$8912</f>
        <v>IBGE</v>
      </c>
      <c r="M10752" s="3" t="str">
        <f aca="false">M$8912</f>
        <v>Porcentagem %</v>
      </c>
      <c r="N10752" s="5"/>
      <c r="O10752" s="3" t="n">
        <v>42.5668063146343</v>
      </c>
    </row>
    <row r="10753" customFormat="false" ht="15" hidden="false" customHeight="true" outlineLevel="0" collapsed="false">
      <c r="A10753" s="3" t="str">
        <f aca="false">A$8913</f>
        <v>Capital Humano</v>
      </c>
      <c r="B10753" s="3" t="str">
        <f aca="false">B$8913</f>
        <v>Produtividade do Trabalho</v>
      </c>
      <c r="C10753" s="3" t="n">
        <f aca="false">C$8913</f>
        <v>1</v>
      </c>
      <c r="D10753" s="3" t="s">
        <v>262</v>
      </c>
      <c r="E10753" s="3" t="n">
        <f aca="false">E$8913</f>
        <v>2018</v>
      </c>
      <c r="F10753" s="3" t="n">
        <f aca="false">F$8913</f>
        <v>2019</v>
      </c>
      <c r="G10753" s="3" t="n">
        <v>80.8009364613581</v>
      </c>
      <c r="H10753" s="3" t="n">
        <f aca="false">H$8913</f>
        <v>0.253033252621177</v>
      </c>
      <c r="I10753" s="3" t="n">
        <f aca="false">I$8913</f>
        <v>0.082</v>
      </c>
      <c r="J10753" s="3" t="n">
        <f aca="false">J$8913</f>
        <v>0.0207487267149365</v>
      </c>
      <c r="K10753" s="3" t="str">
        <f aca="false">K$8913</f>
        <v>PIB pelo total de pessoas ocupadas no período.</v>
      </c>
      <c r="L10753" s="3" t="str">
        <f aca="false">L$8913</f>
        <v>IBGE e Tendências</v>
      </c>
      <c r="M10753" s="3" t="str">
        <f aca="false">M$8913</f>
        <v>Mil Reais (R$) por habitante</v>
      </c>
      <c r="N10753" s="5" t="str">
        <f aca="false">N$19</f>
        <v>O PIB utilizado para cálculo é estimado pela Tendências</v>
      </c>
      <c r="O10753" s="3" t="n">
        <v>31.0912590314213</v>
      </c>
    </row>
    <row r="10754" customFormat="false" ht="15" hidden="false" customHeight="true" outlineLevel="0" collapsed="false">
      <c r="A10754" s="3" t="str">
        <f aca="false">A$8914</f>
        <v>Capital Humano</v>
      </c>
      <c r="B10754" s="3" t="str">
        <f aca="false">B$8914</f>
        <v>Qualificação dos Trabalhadores</v>
      </c>
      <c r="C10754" s="3" t="n">
        <f aca="false">C$8914</f>
        <v>1</v>
      </c>
      <c r="D10754" s="3" t="s">
        <v>262</v>
      </c>
      <c r="E10754" s="3" t="n">
        <f aca="false">E$8914</f>
        <v>2018</v>
      </c>
      <c r="F10754" s="3" t="n">
        <f aca="false">F$8914</f>
        <v>2019</v>
      </c>
      <c r="G10754" s="3" t="n">
        <v>11.00319</v>
      </c>
      <c r="H10754" s="3" t="n">
        <f aca="false">H$8914</f>
        <v>0.165405668555146</v>
      </c>
      <c r="I10754" s="3" t="n">
        <f aca="false">I$8914</f>
        <v>0.082</v>
      </c>
      <c r="J10754" s="3" t="n">
        <f aca="false">J$8914</f>
        <v>0.013563264821522</v>
      </c>
      <c r="K10754" s="3" t="str">
        <f aca="false">K$8914</f>
        <v>Anos de estudos da população economicamente ativa (acima de 14 anos de idade).</v>
      </c>
      <c r="L10754" s="3" t="str">
        <f aca="false">L$8914</f>
        <v>IBGE</v>
      </c>
      <c r="M10754" s="3" t="str">
        <f aca="false">M$8914</f>
        <v>Anos</v>
      </c>
      <c r="N10754" s="5"/>
      <c r="O10754" s="3" t="n">
        <v>60.0979768181976</v>
      </c>
    </row>
    <row r="10755" customFormat="false" ht="15" hidden="false" customHeight="true" outlineLevel="0" collapsed="false">
      <c r="A10755" s="3" t="str">
        <f aca="false">A$8915</f>
        <v>Capital Humano</v>
      </c>
      <c r="B10755" s="3" t="str">
        <f aca="false">B$8915</f>
        <v> Total</v>
      </c>
      <c r="C10755" s="3" t="n">
        <f aca="false">C$8915</f>
        <v>1</v>
      </c>
      <c r="D10755" s="3" t="s">
        <v>262</v>
      </c>
      <c r="E10755" s="3" t="n">
        <f aca="false">E$8915</f>
        <v>2019</v>
      </c>
      <c r="F10755" s="3" t="n">
        <f aca="false">F$8915</f>
        <v>2019</v>
      </c>
      <c r="G10755" s="3" t="n">
        <v>49.5135689570182</v>
      </c>
      <c r="H10755" s="3" t="n">
        <f aca="false">H$8915</f>
        <v>1</v>
      </c>
      <c r="I10755" s="3" t="n">
        <f aca="false">I$8915</f>
        <v>0.082</v>
      </c>
      <c r="J10755" s="3" t="n">
        <f aca="false">J$8915</f>
        <v>0.082</v>
      </c>
      <c r="K10755" s="3" t="str">
        <f aca="false">K$8915</f>
        <v>Nota obtida via normalização e ponderação de indicadores que variam de 0 a 100.</v>
      </c>
      <c r="L10755" s="3" t="str">
        <f aca="false">L$8915</f>
        <v>Tendências</v>
      </c>
      <c r="M10755" s="3" t="str">
        <f aca="false">M$8915</f>
        <v>Nota de 0 a 100</v>
      </c>
      <c r="N10755" s="5"/>
      <c r="O10755" s="3" t="n">
        <v>53.387352353876</v>
      </c>
    </row>
    <row r="10756" customFormat="false" ht="15" hidden="false" customHeight="true" outlineLevel="0" collapsed="false">
      <c r="A10756" s="3" t="str">
        <f aca="false">A$8916</f>
        <v>Educação</v>
      </c>
      <c r="B10756" s="3" t="str">
        <f aca="false">B$8916</f>
        <v>Avaliação da Educação</v>
      </c>
      <c r="C10756" s="3" t="n">
        <f aca="false">C$8916</f>
        <v>1</v>
      </c>
      <c r="D10756" s="3" t="s">
        <v>262</v>
      </c>
      <c r="E10756" s="3" t="n">
        <f aca="false">E$8916</f>
        <v>2019</v>
      </c>
      <c r="F10756" s="3" t="n">
        <f aca="false">F$8916</f>
        <v>2019</v>
      </c>
      <c r="G10756" s="3" t="n">
        <v>20</v>
      </c>
      <c r="H10756" s="3" t="n">
        <f aca="false">H$8916</f>
        <v>0.0548496147284625</v>
      </c>
      <c r="I10756" s="3" t="n">
        <f aca="false">I$8916</f>
        <v>0.113</v>
      </c>
      <c r="J10756" s="3" t="n">
        <f aca="false">J$8916</f>
        <v>0.00619800646431626</v>
      </c>
      <c r="K10756" s="3" t="str">
        <f aca="false">K$8916</f>
        <v>Status dos programas estaduais de avaliação da educação básica.</v>
      </c>
      <c r="L10756" s="3" t="str">
        <f aca="false">L$8916</f>
        <v>Secretarias Estaduais de Educação</v>
      </c>
      <c r="M10756" s="3" t="str">
        <f aca="false">M$8916</f>
        <v>Pontuação de 0 a 100</v>
      </c>
      <c r="N107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756" s="3" t="n">
        <v>20</v>
      </c>
    </row>
    <row r="10757" customFormat="false" ht="15" hidden="false" customHeight="true" outlineLevel="0" collapsed="false">
      <c r="A10757" s="3" t="str">
        <f aca="false">A$8917</f>
        <v>Educação</v>
      </c>
      <c r="B10757" s="3" t="str">
        <f aca="false">B$8917</f>
        <v>IDEB</v>
      </c>
      <c r="C10757" s="3" t="n">
        <f aca="false">C$8917</f>
        <v>1</v>
      </c>
      <c r="D10757" s="3" t="s">
        <v>262</v>
      </c>
      <c r="E10757" s="3" t="n">
        <f aca="false">E$8917</f>
        <v>2017</v>
      </c>
      <c r="F10757" s="3" t="n">
        <f aca="false">F$8917</f>
        <v>2019</v>
      </c>
      <c r="G10757" s="3" t="n">
        <v>5.5312609831929</v>
      </c>
      <c r="H10757" s="3" t="n">
        <f aca="false">H$8917</f>
        <v>0.0808886176378408</v>
      </c>
      <c r="I10757" s="3" t="n">
        <f aca="false">I$8917</f>
        <v>0.113</v>
      </c>
      <c r="J10757" s="3" t="n">
        <f aca="false">J$8917</f>
        <v>0.00914041379307601</v>
      </c>
      <c r="K10757" s="3" t="str">
        <f aca="false">K$8917</f>
        <v>Qualidade da educação básica do Brasil, considera fluxo escolar e média de desempenhos nas avaliações de toda a rede de ensino.</v>
      </c>
      <c r="L10757" s="3" t="str">
        <f aca="false">L$8917</f>
        <v>INEP</v>
      </c>
      <c r="M10757" s="3" t="str">
        <f aca="false">M$8917</f>
        <v>Pontuação de  a 10</v>
      </c>
      <c r="N10757" s="5"/>
      <c r="O10757" s="3" t="n">
        <v>97.1443870122712</v>
      </c>
    </row>
    <row r="10758" customFormat="false" ht="15" hidden="false" customHeight="true" outlineLevel="0" collapsed="false">
      <c r="A10758" s="3" t="str">
        <f aca="false">A$8918</f>
        <v>Educação</v>
      </c>
      <c r="B10758" s="3" t="str">
        <f aca="false">B$8918</f>
        <v>ENEM</v>
      </c>
      <c r="C10758" s="3" t="n">
        <f aca="false">C$8918</f>
        <v>1</v>
      </c>
      <c r="D10758" s="3" t="s">
        <v>262</v>
      </c>
      <c r="E10758" s="3" t="n">
        <f aca="false">E$8918</f>
        <v>2018</v>
      </c>
      <c r="F10758" s="3" t="n">
        <f aca="false">F$8918</f>
        <v>2019</v>
      </c>
      <c r="G10758" s="3" t="n">
        <v>542.371546</v>
      </c>
      <c r="H10758" s="3" t="n">
        <f aca="false">H$8918</f>
        <v>0.0819526505815132</v>
      </c>
      <c r="I10758" s="3" t="n">
        <f aca="false">I$8918</f>
        <v>0.113</v>
      </c>
      <c r="J10758" s="3" t="n">
        <f aca="false">J$8918</f>
        <v>0.009260649515711</v>
      </c>
      <c r="K10758" s="3" t="str">
        <f aca="false">K$8918</f>
        <v>Desempenho dos alunos do Ensino Médio para acesso ao Ensino Superior e a programas de financiamento em instituições privadas.</v>
      </c>
      <c r="L10758" s="3" t="str">
        <f aca="false">L$8918</f>
        <v>INEP</v>
      </c>
      <c r="M10758" s="3" t="str">
        <f aca="false">M$8918</f>
        <v>Pontuação de 0 a 1000</v>
      </c>
      <c r="N10758" s="5"/>
      <c r="O10758" s="3" t="n">
        <v>92.3642725062154</v>
      </c>
    </row>
    <row r="10759" customFormat="false" ht="15" hidden="false" customHeight="true" outlineLevel="0" collapsed="false">
      <c r="A10759" s="3" t="str">
        <f aca="false">A$8919</f>
        <v>Educação</v>
      </c>
      <c r="B10759" s="3" t="str">
        <f aca="false">B$8919</f>
        <v>PISA</v>
      </c>
      <c r="C10759" s="3" t="n">
        <f aca="false">C$8919</f>
        <v>1</v>
      </c>
      <c r="D10759" s="3" t="s">
        <v>262</v>
      </c>
      <c r="E10759" s="3" t="n">
        <f aca="false">E$8919</f>
        <v>2015</v>
      </c>
      <c r="F10759" s="3" t="n">
        <f aca="false">F$8919</f>
        <v>2019</v>
      </c>
      <c r="G10759" s="3" t="n">
        <v>411.666666666667</v>
      </c>
      <c r="H10759" s="3" t="n">
        <f aca="false">H$8919</f>
        <v>0.090284857667192</v>
      </c>
      <c r="I10759" s="3" t="n">
        <f aca="false">I$8919</f>
        <v>0.113</v>
      </c>
      <c r="J10759" s="3" t="n">
        <f aca="false">J$8919</f>
        <v>0.0102021889163927</v>
      </c>
      <c r="K10759" s="3" t="str">
        <f aca="false">K$8919</f>
        <v>Desempenho dos estudantes na faixa dos 15 anos no Programa internacional de avaliação dos estudantes.</v>
      </c>
      <c r="L10759" s="3" t="str">
        <f aca="false">L$8919</f>
        <v>PISA</v>
      </c>
      <c r="M10759" s="3" t="str">
        <f aca="false">M$8919</f>
        <v>Pontuação de 0 1000</v>
      </c>
      <c r="N10759" s="5"/>
      <c r="O10759" s="3" t="n">
        <v>79.0909090909095</v>
      </c>
    </row>
    <row r="10760" customFormat="false" ht="15" hidden="false" customHeight="true" outlineLevel="0" collapsed="false">
      <c r="A10760" s="3" t="str">
        <f aca="false">A$8920</f>
        <v>Educação</v>
      </c>
      <c r="B10760" s="3" t="str">
        <f aca="false">B$8920</f>
        <v>Índice de Oportunidade da Educação</v>
      </c>
      <c r="C10760" s="3" t="n">
        <f aca="false">C$8920</f>
        <v>1</v>
      </c>
      <c r="D10760" s="3" t="s">
        <v>262</v>
      </c>
      <c r="E10760" s="3" t="n">
        <f aca="false">E$8920</f>
        <v>2019</v>
      </c>
      <c r="F10760" s="3" t="n">
        <f aca="false">F$8920</f>
        <v>2019</v>
      </c>
      <c r="G10760" s="3" t="n">
        <v>5.131365</v>
      </c>
      <c r="H10760" s="3" t="n">
        <f aca="false">H$8920</f>
        <v>0.234735317913053</v>
      </c>
      <c r="I10760" s="3" t="n">
        <f aca="false">I$8920</f>
        <v>0.113</v>
      </c>
      <c r="J10760" s="3" t="n">
        <f aca="false">J$8920</f>
        <v>0.026525090924175</v>
      </c>
      <c r="K10760" s="3" t="str">
        <f aca="false">K$8920</f>
        <v>Mede a qualidade das oportunidades educacionais oferecidas por municípios e estados.</v>
      </c>
      <c r="L10760" s="3" t="str">
        <f aca="false">L$8920</f>
        <v>Comunidade Educativa CEDAC</v>
      </c>
      <c r="M10760" s="3" t="str">
        <f aca="false">M$8920</f>
        <v>Pontuação de 0 a 10</v>
      </c>
      <c r="N10760" s="5"/>
      <c r="O10760" s="3" t="n">
        <v>78.9009060679927</v>
      </c>
    </row>
    <row r="10761" customFormat="false" ht="15" hidden="false" customHeight="true" outlineLevel="0" collapsed="false">
      <c r="A10761" s="3" t="str">
        <f aca="false">A$8921</f>
        <v>Educação</v>
      </c>
      <c r="B10761" s="3" t="str">
        <f aca="false">B$8921</f>
        <v>Taxa de Frequência Líquida do Ensino Fundamental</v>
      </c>
      <c r="C10761" s="3" t="n">
        <f aca="false">C$8921</f>
        <v>1</v>
      </c>
      <c r="D10761" s="3" t="s">
        <v>262</v>
      </c>
      <c r="E10761" s="3" t="n">
        <f aca="false">E$8921</f>
        <v>2018</v>
      </c>
      <c r="F10761" s="3" t="n">
        <f aca="false">F$8921</f>
        <v>2019</v>
      </c>
      <c r="G10761" s="3" t="n">
        <v>97.5</v>
      </c>
      <c r="H10761" s="3" t="n">
        <f aca="false">H$8921</f>
        <v>0.11997391492894</v>
      </c>
      <c r="I10761" s="3" t="n">
        <f aca="false">I$8921</f>
        <v>0.113</v>
      </c>
      <c r="J10761" s="3" t="n">
        <f aca="false">J$8921</f>
        <v>0.0135570523869702</v>
      </c>
      <c r="K10761" s="3" t="str">
        <f aca="false">K$8921</f>
        <v>Razão entre o número de pessoas na faixa etária de 6 a 14 anos frequentando o Ensino Fundamental.</v>
      </c>
      <c r="L10761" s="3" t="str">
        <f aca="false">L$8921</f>
        <v>IBGE</v>
      </c>
      <c r="M10761" s="3" t="str">
        <f aca="false">M$8921</f>
        <v>Porcentagem %</v>
      </c>
      <c r="N10761" s="5" t="str">
        <f aca="false">N$4396</f>
        <v>A partir da edição de 2017, ou seja, do dado de 2015, o indicador Taxa de abandono do ensino fundamental foi substituído pelo Taxa de frequência líquida do ensino fundamental</v>
      </c>
      <c r="O10761" s="3" t="n">
        <v>69.4444444444446</v>
      </c>
    </row>
    <row r="10762" customFormat="false" ht="15" hidden="false" customHeight="true" outlineLevel="0" collapsed="false">
      <c r="A10762" s="3" t="str">
        <f aca="false">A$8922</f>
        <v>Educação</v>
      </c>
      <c r="B10762" s="3" t="str">
        <f aca="false">B$8922</f>
        <v>Taxa de frequência líquida do ensino médio</v>
      </c>
      <c r="C10762" s="3" t="n">
        <f aca="false">C$8922</f>
        <v>1</v>
      </c>
      <c r="D10762" s="3" t="s">
        <v>262</v>
      </c>
      <c r="E10762" s="3" t="n">
        <f aca="false">E$8922</f>
        <v>2018</v>
      </c>
      <c r="F10762" s="3" t="n">
        <f aca="false">F$8922</f>
        <v>2019</v>
      </c>
      <c r="G10762" s="3" t="n">
        <v>76.1</v>
      </c>
      <c r="H10762" s="3" t="n">
        <f aca="false">H$8922</f>
        <v>0.142964739746</v>
      </c>
      <c r="I10762" s="3" t="n">
        <f aca="false">I$8922</f>
        <v>0.113</v>
      </c>
      <c r="J10762" s="3" t="n">
        <f aca="false">J$8922</f>
        <v>0.016155015591298</v>
      </c>
      <c r="K10762" s="3" t="str">
        <f aca="false">K$8922</f>
        <v>Razão entre o número de pessoas na faixa etária de 15 a 17 anos frequentando o Ensino Médio.</v>
      </c>
      <c r="L10762" s="3" t="str">
        <f aca="false">L$8922</f>
        <v>IBGE</v>
      </c>
      <c r="M10762" s="3" t="str">
        <f aca="false">M$8922</f>
        <v>Porcentagem %</v>
      </c>
      <c r="N10762" s="5" t="str">
        <f aca="false">N$4397</f>
        <v>A partir da edição de 2017, ou seja, do dado de 2015, o indicador Taxa de abandono do ensino médio foi substituído pelo Taxa de frequência líquida do ensino médio</v>
      </c>
      <c r="O10762" s="3" t="n">
        <v>84.0531561461794</v>
      </c>
    </row>
    <row r="10763" customFormat="false" ht="15" hidden="false" customHeight="true" outlineLevel="0" collapsed="false">
      <c r="A10763" s="3" t="str">
        <f aca="false">A$8923</f>
        <v>Educação</v>
      </c>
      <c r="B10763" s="3" t="str">
        <f aca="false">B$8923</f>
        <v>Taxa de Atendimento do Ensino Infantil</v>
      </c>
      <c r="C10763" s="3" t="n">
        <f aca="false">C$8923</f>
        <v>1</v>
      </c>
      <c r="D10763" s="3" t="s">
        <v>262</v>
      </c>
      <c r="E10763" s="3" t="n">
        <f aca="false">E$8923</f>
        <v>2018</v>
      </c>
      <c r="F10763" s="3" t="n">
        <f aca="false">F$8923</f>
        <v>2019</v>
      </c>
      <c r="G10763" s="3" t="n">
        <v>63.2462313349324</v>
      </c>
      <c r="H10763" s="3" t="n">
        <f aca="false">H$8923</f>
        <v>0.194350286796999</v>
      </c>
      <c r="I10763" s="3" t="n">
        <f aca="false">I$8923</f>
        <v>0.113</v>
      </c>
      <c r="J10763" s="3" t="n">
        <f aca="false">J$8923</f>
        <v>0.0219615824080609</v>
      </c>
      <c r="K10763" s="3" t="str">
        <f aca="false">K$8923</f>
        <v>Proporção de crianças na faixa etária de 0 e 5 anos frequentando a creche/escola. </v>
      </c>
      <c r="L10763" s="3" t="str">
        <f aca="false">L$8923</f>
        <v>IBGE</v>
      </c>
      <c r="M10763" s="3" t="str">
        <f aca="false">M$8923</f>
        <v>Porcentagem %</v>
      </c>
      <c r="N10763" s="5"/>
      <c r="O10763" s="3" t="n">
        <v>98.0329850953126</v>
      </c>
    </row>
    <row r="10764" customFormat="false" ht="15" hidden="false" customHeight="true" outlineLevel="0" collapsed="false">
      <c r="A10764" s="3" t="str">
        <f aca="false">A$8924</f>
        <v>Educação</v>
      </c>
      <c r="B10764" s="3" t="str">
        <f aca="false">B$8924</f>
        <v> Total</v>
      </c>
      <c r="C10764" s="3" t="n">
        <f aca="false">C$8924</f>
        <v>1</v>
      </c>
      <c r="D10764" s="3" t="s">
        <v>262</v>
      </c>
      <c r="E10764" s="3" t="n">
        <f aca="false">E$8924</f>
        <v>2019</v>
      </c>
      <c r="F10764" s="3" t="n">
        <f aca="false">F$8924</f>
        <v>2019</v>
      </c>
      <c r="G10764" s="3" t="n">
        <v>81.5868033938982</v>
      </c>
      <c r="H10764" s="3" t="n">
        <f aca="false">H$8924</f>
        <v>1</v>
      </c>
      <c r="I10764" s="3" t="n">
        <f aca="false">I$8924</f>
        <v>0.113</v>
      </c>
      <c r="J10764" s="3" t="n">
        <f aca="false">J$8924</f>
        <v>0.113</v>
      </c>
      <c r="K10764" s="3" t="str">
        <f aca="false">K$8924</f>
        <v>Nota obtida via normalização e ponderação de indicadores que variam de 0 a 100.</v>
      </c>
      <c r="L10764" s="3" t="str">
        <f aca="false">L$8924</f>
        <v>Tendências</v>
      </c>
      <c r="M10764" s="3" t="str">
        <f aca="false">M$8924</f>
        <v>Nota de 0 a 100</v>
      </c>
      <c r="N10764" s="5"/>
      <c r="O10764" s="3" t="n">
        <v>82.039261089233</v>
      </c>
    </row>
    <row r="10765" customFormat="false" ht="15" hidden="false" customHeight="true" outlineLevel="0" collapsed="false">
      <c r="A10765" s="3" t="str">
        <f aca="false">A$8925</f>
        <v>Eficiência da Máquina Pública</v>
      </c>
      <c r="B10765" s="3" t="str">
        <f aca="false">B$8925</f>
        <v>Eficiência do Judiciário</v>
      </c>
      <c r="C10765" s="3" t="n">
        <f aca="false">C$8925</f>
        <v>-1</v>
      </c>
      <c r="D10765" s="3" t="s">
        <v>262</v>
      </c>
      <c r="E10765" s="3" t="n">
        <f aca="false">E$8925</f>
        <v>2017</v>
      </c>
      <c r="F10765" s="3" t="n">
        <f aca="false">F$8925</f>
        <v>2019</v>
      </c>
      <c r="G10765" s="3" t="n">
        <v>78.7845221304074</v>
      </c>
      <c r="H10765" s="3" t="n">
        <f aca="false">H$8925</f>
        <v>0.194457604513834</v>
      </c>
      <c r="I10765" s="3" t="n">
        <f aca="false">I$8925</f>
        <v>0.079</v>
      </c>
      <c r="J10765" s="3" t="n">
        <f aca="false">J$8925</f>
        <v>0.0153621507565929</v>
      </c>
      <c r="K10765" s="3" t="str">
        <f aca="false">K$8925</f>
        <v>Taxa de congestionamento = 1 - (processos baixados)/(casos novos + casos pendentes)</v>
      </c>
      <c r="L10765" s="3" t="str">
        <f aca="false">L$8925</f>
        <v>CNJ</v>
      </c>
      <c r="M10765" s="3" t="str">
        <f aca="false">M$8925</f>
        <v>Porcentagem %</v>
      </c>
      <c r="N107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765" s="3" t="n">
        <v>5.51399422124747</v>
      </c>
    </row>
    <row r="10766" customFormat="false" ht="15" hidden="false" customHeight="true" outlineLevel="0" collapsed="false">
      <c r="A10766" s="3" t="str">
        <f aca="false">A$8926</f>
        <v>Eficiência da Máquina Pública</v>
      </c>
      <c r="B10766" s="3" t="str">
        <f aca="false">B$8926</f>
        <v>Custo do Executivo/PIB</v>
      </c>
      <c r="C10766" s="3" t="n">
        <f aca="false">C$8926</f>
        <v>-1</v>
      </c>
      <c r="D10766" s="3" t="s">
        <v>262</v>
      </c>
      <c r="E10766" s="3" t="n">
        <f aca="false">E$8926</f>
        <v>2018</v>
      </c>
      <c r="F10766" s="3" t="n">
        <f aca="false">F$8926</f>
        <v>2019</v>
      </c>
      <c r="G10766" s="3" t="n">
        <v>0.557418962537751</v>
      </c>
      <c r="H10766" s="3" t="n">
        <f aca="false">H$8926</f>
        <v>0.276747308320545</v>
      </c>
      <c r="I10766" s="3" t="n">
        <f aca="false">I$8926</f>
        <v>0.079</v>
      </c>
      <c r="J10766" s="3" t="n">
        <f aca="false">J$8926</f>
        <v>0.021863037357323</v>
      </c>
      <c r="K10766" s="3" t="str">
        <f aca="false">K$8926</f>
        <v>Recursos públicos alocados na administração direta / PIB.</v>
      </c>
      <c r="L10766" s="3" t="str">
        <f aca="false">L$8926</f>
        <v>Siconfi e Tendências</v>
      </c>
      <c r="M10766" s="3" t="str">
        <f aca="false">M$8926</f>
        <v>Porcentagem %</v>
      </c>
      <c r="N10766" s="3" t="str">
        <f aca="false">N$61</f>
        <v>O PIB utilizado para cálculo é estimado pela Tendências</v>
      </c>
      <c r="O10766" s="3" t="n">
        <v>87.4795003767279</v>
      </c>
    </row>
    <row r="10767" customFormat="false" ht="15" hidden="false" customHeight="true" outlineLevel="0" collapsed="false">
      <c r="A10767" s="3" t="str">
        <f aca="false">A$8927</f>
        <v>Eficiência da Máquina Pública</v>
      </c>
      <c r="B10767" s="3" t="str">
        <f aca="false">B$8927</f>
        <v>Custo do Judiciário/PIB</v>
      </c>
      <c r="C10767" s="3" t="n">
        <f aca="false">C$8927</f>
        <v>-1</v>
      </c>
      <c r="D10767" s="3" t="s">
        <v>262</v>
      </c>
      <c r="E10767" s="3" t="n">
        <f aca="false">E$8927</f>
        <v>2018</v>
      </c>
      <c r="F10767" s="3" t="n">
        <f aca="false">F$8927</f>
        <v>2019</v>
      </c>
      <c r="G10767" s="3" t="n">
        <v>0.565637508836537</v>
      </c>
      <c r="H10767" s="3" t="n">
        <f aca="false">H$8927</f>
        <v>0.0655469947709602</v>
      </c>
      <c r="I10767" s="3" t="n">
        <f aca="false">I$8927</f>
        <v>0.079</v>
      </c>
      <c r="J10767" s="3" t="n">
        <f aca="false">J$8927</f>
        <v>0.00517821258690586</v>
      </c>
      <c r="K10767" s="3" t="str">
        <f aca="false">K$8927</f>
        <v>Recursos públicos alocados no judiciário / PIB.</v>
      </c>
      <c r="L10767" s="3" t="str">
        <f aca="false">L$8927</f>
        <v>Siconfi e Tendências</v>
      </c>
      <c r="M10767" s="3" t="str">
        <f aca="false">M$8927</f>
        <v>Porcentagem %</v>
      </c>
      <c r="N10767" s="3" t="str">
        <f aca="false">N$63</f>
        <v>O PIB utilizado para cálculo é estimado pela Tendências. O Distrito Federal não é válido nesse indicador.</v>
      </c>
      <c r="O10767" s="3" t="n">
        <v>91.4953545943204</v>
      </c>
    </row>
    <row r="10768" customFormat="false" ht="15" hidden="false" customHeight="true" outlineLevel="0" collapsed="false">
      <c r="A10768" s="3" t="str">
        <f aca="false">A$8928</f>
        <v>Eficiência da Máquina Pública</v>
      </c>
      <c r="B10768" s="3" t="str">
        <f aca="false">B$8928</f>
        <v>Custo do Legislativo/PIB</v>
      </c>
      <c r="C10768" s="3" t="n">
        <f aca="false">C$8928</f>
        <v>-1</v>
      </c>
      <c r="D10768" s="3" t="s">
        <v>262</v>
      </c>
      <c r="E10768" s="3" t="n">
        <f aca="false">E$8928</f>
        <v>2018</v>
      </c>
      <c r="F10768" s="3" t="n">
        <f aca="false">F$8928</f>
        <v>2019</v>
      </c>
      <c r="G10768" s="3" t="n">
        <v>0.213179330123887</v>
      </c>
      <c r="H10768" s="3" t="n">
        <f aca="false">H$8928</f>
        <v>0.281457770221759</v>
      </c>
      <c r="I10768" s="3" t="n">
        <f aca="false">I$8928</f>
        <v>0.079</v>
      </c>
      <c r="J10768" s="3" t="n">
        <f aca="false">J$8928</f>
        <v>0.022235163847519</v>
      </c>
      <c r="K10768" s="3" t="str">
        <f aca="false">K$8928</f>
        <v>Recursos públicos alocados no legislativo / PIB.</v>
      </c>
      <c r="L10768" s="3" t="str">
        <f aca="false">L$8928</f>
        <v>Siconfi e Tendências</v>
      </c>
      <c r="M10768" s="3" t="str">
        <f aca="false">M$8928</f>
        <v>Porcentagem %</v>
      </c>
      <c r="N10768" s="3" t="str">
        <f aca="false">N$64</f>
        <v>O PIB utilizado para cálculo é estimado pela Tendências</v>
      </c>
      <c r="O10768" s="3" t="n">
        <v>92.1745575259052</v>
      </c>
    </row>
    <row r="10769" customFormat="false" ht="15" hidden="false" customHeight="true" outlineLevel="0" collapsed="false">
      <c r="A10769" s="3" t="str">
        <f aca="false">A$8929</f>
        <v>Eficiência da Máquina Pública</v>
      </c>
      <c r="B10769" s="3" t="str">
        <f aca="false">B$8929</f>
        <v>Índice de Transparência</v>
      </c>
      <c r="C10769" s="3" t="n">
        <f aca="false">C$8929</f>
        <v>1</v>
      </c>
      <c r="D10769" s="3" t="s">
        <v>262</v>
      </c>
      <c r="E10769" s="3" t="n">
        <f aca="false">E$8929</f>
        <v>2018</v>
      </c>
      <c r="F10769" s="3" t="n">
        <f aca="false">F$8929</f>
        <v>2019</v>
      </c>
      <c r="G10769" s="3" t="n">
        <v>9.4</v>
      </c>
      <c r="H10769" s="3" t="n">
        <f aca="false">H$8929</f>
        <v>0.181790322172902</v>
      </c>
      <c r="I10769" s="3" t="n">
        <f aca="false">I$8929</f>
        <v>0.079</v>
      </c>
      <c r="J10769" s="3" t="n">
        <f aca="false">J$8929</f>
        <v>0.0143614354516592</v>
      </c>
      <c r="K10769" s="3" t="str">
        <f aca="false">K$8929</f>
        <v>Escala Brasil Transparente 360º - Ranking de “Transparência Passiva” e “Transparência Ativa”.</v>
      </c>
      <c r="L10769" s="3" t="str">
        <f aca="false">L$8929</f>
        <v>CGU</v>
      </c>
      <c r="M10769" s="3" t="str">
        <f aca="false">M$8929</f>
        <v>Pontuação de 0 a 10</v>
      </c>
      <c r="N10769" s="3" t="str">
        <f aca="false">N$62</f>
        <v>A partir da edição de 2018, ou seja, do dado de 2016, passou a ser usado a avaliação Escala Brasil Transparente</v>
      </c>
      <c r="O10769" s="3" t="n">
        <v>93.4246575342466</v>
      </c>
    </row>
    <row r="10770" customFormat="false" ht="15" hidden="false" customHeight="true" outlineLevel="0" collapsed="false">
      <c r="A10770" s="3" t="str">
        <f aca="false">A$8930</f>
        <v>Eficiência da Máquina Pública</v>
      </c>
      <c r="B10770" s="3" t="str">
        <f aca="false">B$8930</f>
        <v> Total</v>
      </c>
      <c r="C10770" s="3" t="n">
        <f aca="false">C$8930</f>
        <v>1</v>
      </c>
      <c r="D10770" s="3" t="s">
        <v>262</v>
      </c>
      <c r="E10770" s="3" t="n">
        <f aca="false">E$8930</f>
        <v>2019</v>
      </c>
      <c r="F10770" s="3" t="n">
        <f aca="false">F$8930</f>
        <v>2019</v>
      </c>
      <c r="G10770" s="3" t="n">
        <v>73.132895093007</v>
      </c>
      <c r="H10770" s="3" t="n">
        <f aca="false">H$8930</f>
        <v>1</v>
      </c>
      <c r="I10770" s="3" t="n">
        <f aca="false">I$8930</f>
        <v>0.079</v>
      </c>
      <c r="J10770" s="3" t="n">
        <f aca="false">J$8930</f>
        <v>0.079</v>
      </c>
      <c r="K10770" s="3" t="str">
        <f aca="false">K$8930</f>
        <v>Nota obtida via normalização e ponderação de indicadores que variam de 0 a 100.</v>
      </c>
      <c r="L10770" s="3" t="str">
        <f aca="false">L$8930</f>
        <v>Tendências</v>
      </c>
      <c r="M10770" s="3" t="str">
        <f aca="false">M$8930</f>
        <v>Nota de 0 a 100</v>
      </c>
      <c r="N10770" s="5"/>
      <c r="O10770" s="3" t="n">
        <v>82.5002570880155</v>
      </c>
    </row>
    <row r="10771" customFormat="false" ht="15" hidden="false" customHeight="true" outlineLevel="0" collapsed="false">
      <c r="A10771" s="3" t="str">
        <f aca="false">A$8931</f>
        <v>Infraestrutura</v>
      </c>
      <c r="B10771" s="3" t="str">
        <f aca="false">B$8931</f>
        <v>Acessibilidade do Serviço de Telecomunicações</v>
      </c>
      <c r="C10771" s="3" t="n">
        <f aca="false">C$8931</f>
        <v>1</v>
      </c>
      <c r="D10771" s="3" t="s">
        <v>262</v>
      </c>
      <c r="E10771" s="3" t="n">
        <f aca="false">E$8931</f>
        <v>2018</v>
      </c>
      <c r="F10771" s="3" t="n">
        <f aca="false">F$8931</f>
        <v>2019</v>
      </c>
      <c r="G10771" s="3" t="n">
        <v>134.177024164317</v>
      </c>
      <c r="H10771" s="3" t="n">
        <f aca="false">H$8931</f>
        <v>0.102626310390346</v>
      </c>
      <c r="I10771" s="3" t="n">
        <f aca="false">I$8931</f>
        <v>0.127</v>
      </c>
      <c r="J10771" s="3" t="n">
        <f aca="false">J$8931</f>
        <v>0.0130335414195739</v>
      </c>
      <c r="K10771" s="3" t="str">
        <f aca="false">K$8931</f>
        <v>Densidade de acessos por 100 habitantes (telefonia móvel e banda larga).</v>
      </c>
      <c r="L10771" s="3" t="str">
        <f aca="false">L$8931</f>
        <v>ANATEL e IBGE</v>
      </c>
      <c r="M10771" s="3" t="str">
        <f aca="false">M$8931</f>
        <v>Acessos por 100 mil habitantes</v>
      </c>
      <c r="N10771" s="5"/>
      <c r="O10771" s="3" t="n">
        <v>56.420538475022</v>
      </c>
    </row>
    <row r="10772" customFormat="false" ht="15" hidden="false" customHeight="true" outlineLevel="0" collapsed="false">
      <c r="A10772" s="3" t="str">
        <f aca="false">A$8932</f>
        <v>Infraestrutura</v>
      </c>
      <c r="B10772" s="3" t="str">
        <f aca="false">B$8932</f>
        <v>Qualidade do Serviço de Telecomunicações</v>
      </c>
      <c r="C10772" s="3" t="n">
        <f aca="false">C$8932</f>
        <v>1</v>
      </c>
      <c r="D10772" s="3" t="s">
        <v>262</v>
      </c>
      <c r="E10772" s="3" t="n">
        <f aca="false">E$8932</f>
        <v>2018</v>
      </c>
      <c r="F10772" s="3" t="n">
        <f aca="false">F$8932</f>
        <v>2019</v>
      </c>
      <c r="G10772" s="3" t="n">
        <v>76</v>
      </c>
      <c r="H10772" s="3" t="n">
        <f aca="false">H$8932</f>
        <v>0.0998607896894471</v>
      </c>
      <c r="I10772" s="3" t="n">
        <f aca="false">I$8932</f>
        <v>0.127</v>
      </c>
      <c r="J10772" s="3" t="n">
        <f aca="false">J$8932</f>
        <v>0.0126823202905598</v>
      </c>
      <c r="K10772" s="3" t="str">
        <f aca="false">K$8932</f>
        <v>Média do ranking de banda larga fixa e do de telefonia móvel (percentual de indicadores com cumprimento de metas).</v>
      </c>
      <c r="L10772" s="3" t="str">
        <f aca="false">L$8932</f>
        <v>ANATEL</v>
      </c>
      <c r="M10772" s="3" t="str">
        <f aca="false">M$8932</f>
        <v>Porcentagem %</v>
      </c>
      <c r="N10772" s="5"/>
      <c r="O10772" s="3" t="n">
        <v>83.6309523809524</v>
      </c>
    </row>
    <row r="10773" customFormat="false" ht="15" hidden="false" customHeight="true" outlineLevel="0" collapsed="false">
      <c r="A10773" s="3" t="str">
        <f aca="false">A$8933</f>
        <v>Infraestrutura</v>
      </c>
      <c r="B10773" s="3" t="str">
        <f aca="false">B$8933</f>
        <v>Custo de Combustíveis</v>
      </c>
      <c r="C10773" s="3" t="n">
        <f aca="false">C$8933</f>
        <v>-1</v>
      </c>
      <c r="D10773" s="3" t="s">
        <v>262</v>
      </c>
      <c r="E10773" s="3" t="n">
        <f aca="false">E$8933</f>
        <v>2018</v>
      </c>
      <c r="F10773" s="3" t="n">
        <f aca="false">F$8933</f>
        <v>2019</v>
      </c>
      <c r="G10773" s="3" t="n">
        <v>3.66107421977157</v>
      </c>
      <c r="H10773" s="3" t="n">
        <f aca="false">H$8933</f>
        <v>0.0924769858116104</v>
      </c>
      <c r="I10773" s="3" t="n">
        <f aca="false">I$8933</f>
        <v>0.127</v>
      </c>
      <c r="J10773" s="3" t="n">
        <f aca="false">J$8933</f>
        <v>0.0117445771980745</v>
      </c>
      <c r="K10773" s="3" t="str">
        <f aca="false">K$8933</f>
        <v>Preço médio pago em reais por consumidores finais (etanol, gasolina e diesel), ponderado pela participação dos combustíveis no consumo total.</v>
      </c>
      <c r="L10773" s="3" t="str">
        <f aca="false">L$8933</f>
        <v>ANP</v>
      </c>
      <c r="M10773" s="3" t="str">
        <f aca="false">M$8933</f>
        <v>Reais (R$)</v>
      </c>
      <c r="N10773" s="5" t="str">
        <f aca="false">N$6</f>
        <v>A partir da edição de 2018, ou seja, do dado de 2017 o preço pago passou a ser ponderado pela participação dos combustíveis no consumo total.</v>
      </c>
      <c r="O10773" s="3" t="n">
        <v>95.3774383309546</v>
      </c>
    </row>
    <row r="10774" customFormat="false" ht="15" hidden="false" customHeight="true" outlineLevel="0" collapsed="false">
      <c r="A10774" s="3" t="str">
        <f aca="false">A$8934</f>
        <v>Infraestrutura</v>
      </c>
      <c r="B10774" s="3" t="str">
        <f aca="false">B$8934</f>
        <v>Custo de Saneamento Básico</v>
      </c>
      <c r="C10774" s="3" t="n">
        <f aca="false">C$8934</f>
        <v>-1</v>
      </c>
      <c r="D10774" s="3" t="s">
        <v>262</v>
      </c>
      <c r="E10774" s="3" t="n">
        <f aca="false">E$8934</f>
        <v>2017</v>
      </c>
      <c r="F10774" s="3" t="n">
        <f aca="false">F$8934</f>
        <v>2019</v>
      </c>
      <c r="G10774" s="3" t="n">
        <v>4.17</v>
      </c>
      <c r="H10774" s="3" t="n">
        <f aca="false">H$8934</f>
        <v>0.0967723308328037</v>
      </c>
      <c r="I10774" s="3" t="n">
        <f aca="false">I$8934</f>
        <v>0.127</v>
      </c>
      <c r="J10774" s="3" t="n">
        <f aca="false">J$8934</f>
        <v>0.0122900860157661</v>
      </c>
      <c r="K10774" s="3" t="str">
        <f aca="false">K$8934</f>
        <v>Tarifa média praticada pelo serviço de tratamento e distribuição.</v>
      </c>
      <c r="L10774" s="3" t="str">
        <f aca="false">L$8934</f>
        <v>SNIS</v>
      </c>
      <c r="M10774" s="3" t="str">
        <f aca="false">M$8934</f>
        <v>Reais ($) por m3</v>
      </c>
      <c r="N10774" s="5"/>
      <c r="O10774" s="3" t="n">
        <v>48.7046632124352</v>
      </c>
    </row>
    <row r="10775" customFormat="false" ht="15" hidden="false" customHeight="true" outlineLevel="0" collapsed="false">
      <c r="A10775" s="3" t="str">
        <f aca="false">A$8935</f>
        <v>Infraestrutura</v>
      </c>
      <c r="B10775" s="3" t="str">
        <f aca="false">B$8935</f>
        <v>Disponibilidade de Voos Diretos</v>
      </c>
      <c r="C10775" s="3" t="n">
        <f aca="false">C$8935</f>
        <v>1</v>
      </c>
      <c r="D10775" s="3" t="s">
        <v>262</v>
      </c>
      <c r="E10775" s="3" t="n">
        <f aca="false">E$8935</f>
        <v>2018</v>
      </c>
      <c r="F10775" s="3" t="n">
        <f aca="false">F$8935</f>
        <v>2019</v>
      </c>
      <c r="G10775" s="3" t="n">
        <v>27474</v>
      </c>
      <c r="H10775" s="3" t="n">
        <f aca="false">H$8935</f>
        <v>0.102449148056252</v>
      </c>
      <c r="I10775" s="3" t="n">
        <f aca="false">I$8935</f>
        <v>0.127</v>
      </c>
      <c r="J10775" s="3" t="n">
        <f aca="false">J$8935</f>
        <v>0.013011041803144</v>
      </c>
      <c r="K10775" s="3" t="str">
        <f aca="false">K$8935</f>
        <v>Número de voos diretos domésticos regulares.</v>
      </c>
      <c r="L10775" s="3" t="str">
        <f aca="false">L$8935</f>
        <v>ANAC</v>
      </c>
      <c r="M10775" s="3" t="str">
        <f aca="false">M$8935</f>
        <v>Número de voos</v>
      </c>
      <c r="N10775" s="5"/>
      <c r="O10775" s="3" t="n">
        <v>10.9302932729963</v>
      </c>
    </row>
    <row r="10776" customFormat="false" ht="15" hidden="false" customHeight="true" outlineLevel="0" collapsed="false">
      <c r="A10776" s="3" t="str">
        <f aca="false">A$8936</f>
        <v>Infraestrutura</v>
      </c>
      <c r="B10776" s="3" t="str">
        <f aca="false">B$8936</f>
        <v>Acesso à Energia Elétrica</v>
      </c>
      <c r="C10776" s="3" t="n">
        <f aca="false">C$8936</f>
        <v>1</v>
      </c>
      <c r="D10776" s="3" t="s">
        <v>262</v>
      </c>
      <c r="E10776" s="3" t="n">
        <f aca="false">E$8936</f>
        <v>2018</v>
      </c>
      <c r="F10776" s="3" t="n">
        <f aca="false">F$8936</f>
        <v>2019</v>
      </c>
      <c r="G10776" s="3" t="n">
        <v>99.9193493262349</v>
      </c>
      <c r="H10776" s="3" t="n">
        <f aca="false">H$8936</f>
        <v>0.0432287942732212</v>
      </c>
      <c r="I10776" s="3" t="n">
        <f aca="false">I$8936</f>
        <v>0.127</v>
      </c>
      <c r="J10776" s="3" t="n">
        <f aca="false">J$8936</f>
        <v>0.00549005687269909</v>
      </c>
      <c r="K10776" s="3" t="str">
        <f aca="false">K$8936</f>
        <v>Proporção de domicílios com acesso a energia elétrica (iluminação elétrica).</v>
      </c>
      <c r="L10776" s="3" t="str">
        <f aca="false">L$8936</f>
        <v>IBGE</v>
      </c>
      <c r="M10776" s="3" t="str">
        <f aca="false">M$8936</f>
        <v>Porcentagem %</v>
      </c>
      <c r="N10776" s="5"/>
      <c r="O10776" s="3" t="n">
        <v>97.576265251395</v>
      </c>
    </row>
    <row r="10777" customFormat="false" ht="15" hidden="false" customHeight="true" outlineLevel="0" collapsed="false">
      <c r="A10777" s="3" t="str">
        <f aca="false">A$8937</f>
        <v>Infraestrutura</v>
      </c>
      <c r="B10777" s="3" t="str">
        <f aca="false">B$8937</f>
        <v>Custo da Energia Elétrica</v>
      </c>
      <c r="C10777" s="3" t="n">
        <f aca="false">C$8937</f>
        <v>-1</v>
      </c>
      <c r="D10777" s="3" t="s">
        <v>262</v>
      </c>
      <c r="E10777" s="3" t="n">
        <f aca="false">E$8937</f>
        <v>2018</v>
      </c>
      <c r="F10777" s="3" t="n">
        <f aca="false">F$8937</f>
        <v>2019</v>
      </c>
      <c r="G10777" s="3" t="n">
        <v>653.844678552165</v>
      </c>
      <c r="H10777" s="3" t="n">
        <f aca="false">H$8937</f>
        <v>0.114630637462429</v>
      </c>
      <c r="I10777" s="3" t="n">
        <f aca="false">I$8937</f>
        <v>0.127</v>
      </c>
      <c r="J10777" s="3" t="n">
        <f aca="false">J$8937</f>
        <v>0.0145580909577285</v>
      </c>
      <c r="K10777" s="3" t="str">
        <f aca="false">K$8937</f>
        <v>Tarifa média praticada para o consumo comercial, residencial e industrial.</v>
      </c>
      <c r="L10777" s="3" t="str">
        <f aca="false">L$8937</f>
        <v>ANEEL</v>
      </c>
      <c r="M10777" s="3" t="str">
        <f aca="false">M$8937</f>
        <v>Reais (R$) por MWh</v>
      </c>
      <c r="N10777" s="5"/>
      <c r="O10777" s="3" t="n">
        <v>73.7445643819824</v>
      </c>
    </row>
    <row r="10778" customFormat="false" ht="15" hidden="false" customHeight="true" outlineLevel="0" collapsed="false">
      <c r="A10778" s="3" t="str">
        <f aca="false">A$8938</f>
        <v>Infraestrutura</v>
      </c>
      <c r="B10778" s="3" t="str">
        <f aca="false">B$8938</f>
        <v>Qualidade da Energia Elétrica</v>
      </c>
      <c r="C10778" s="3" t="n">
        <f aca="false">C$8938</f>
        <v>-1</v>
      </c>
      <c r="D10778" s="3" t="s">
        <v>262</v>
      </c>
      <c r="E10778" s="3" t="n">
        <f aca="false">E$8938</f>
        <v>2018</v>
      </c>
      <c r="F10778" s="3" t="n">
        <f aca="false">F$8938</f>
        <v>2019</v>
      </c>
      <c r="G10778" s="3" t="n">
        <v>0.842878472774857</v>
      </c>
      <c r="H10778" s="3" t="n">
        <f aca="false">H$8938</f>
        <v>0.130636551781839</v>
      </c>
      <c r="I10778" s="3" t="n">
        <f aca="false">I$8938</f>
        <v>0.127</v>
      </c>
      <c r="J10778" s="3" t="n">
        <f aca="false">J$8938</f>
        <v>0.0165908420762936</v>
      </c>
      <c r="K10778" s="3" t="str">
        <f aca="false">K$8938</f>
        <v>O indicador aponta o Desempenho Global de Continuidade, que considera a duração e frequência de interrupções no serviço de energia.</v>
      </c>
      <c r="L10778" s="3" t="str">
        <f aca="false">L$8938</f>
        <v>ANEEL</v>
      </c>
      <c r="M10778" s="3" t="str">
        <f aca="false">M$8938</f>
        <v>Pontuação</v>
      </c>
      <c r="N10778" s="5"/>
      <c r="O10778" s="3" t="n">
        <v>93.0098188223883</v>
      </c>
    </row>
    <row r="10779" customFormat="false" ht="15" hidden="false" customHeight="true" outlineLevel="0" collapsed="false">
      <c r="A10779" s="3" t="str">
        <f aca="false">A$8939</f>
        <v>Infraestrutura</v>
      </c>
      <c r="B10779" s="3" t="str">
        <f aca="false">B$8939</f>
        <v>Qualidade das Rodovias</v>
      </c>
      <c r="C10779" s="3" t="n">
        <f aca="false">C$8939</f>
        <v>1</v>
      </c>
      <c r="D10779" s="3" t="s">
        <v>262</v>
      </c>
      <c r="E10779" s="3" t="n">
        <f aca="false">E$8939</f>
        <v>2018</v>
      </c>
      <c r="F10779" s="3" t="n">
        <f aca="false">F$8939</f>
        <v>2019</v>
      </c>
      <c r="G10779" s="3" t="n">
        <v>3.17594310451453</v>
      </c>
      <c r="H10779" s="3" t="n">
        <f aca="false">H$8939</f>
        <v>0.217318451702051</v>
      </c>
      <c r="I10779" s="3" t="n">
        <f aca="false">I$8939</f>
        <v>0.127</v>
      </c>
      <c r="J10779" s="3" t="n">
        <f aca="false">J$8939</f>
        <v>0.0275994433661605</v>
      </c>
      <c r="K10779" s="3" t="str">
        <f aca="false">K$8939</f>
        <v>Avaliação das condições das vias rodoviárias (nota entre 1 (ruim) a 5 (ótimo) ponderada pela extensão pesquisada).</v>
      </c>
      <c r="L10779" s="3" t="str">
        <f aca="false">L$8939</f>
        <v>CNT</v>
      </c>
      <c r="M10779" s="3" t="str">
        <f aca="false">M$8939</f>
        <v>Pontuação de 1 a 5</v>
      </c>
      <c r="N10779" s="5"/>
      <c r="O10779" s="3" t="n">
        <v>50.814564233043</v>
      </c>
    </row>
    <row r="10780" customFormat="false" ht="15" hidden="false" customHeight="true" outlineLevel="0" collapsed="false">
      <c r="A10780" s="3" t="str">
        <f aca="false">A$8940</f>
        <v>Infraestrutura</v>
      </c>
      <c r="B10780" s="3" t="str">
        <f aca="false">B$8940</f>
        <v> Total</v>
      </c>
      <c r="C10780" s="3" t="n">
        <f aca="false">C$8940</f>
        <v>1</v>
      </c>
      <c r="D10780" s="3" t="s">
        <v>262</v>
      </c>
      <c r="E10780" s="3" t="n">
        <f aca="false">E$8940</f>
        <v>2019</v>
      </c>
      <c r="F10780" s="3" t="n">
        <f aca="false">F$8940</f>
        <v>2019</v>
      </c>
      <c r="G10780" s="3" t="n">
        <v>64.6598808246148</v>
      </c>
      <c r="H10780" s="3" t="n">
        <f aca="false">H$8940</f>
        <v>1</v>
      </c>
      <c r="I10780" s="3" t="n">
        <f aca="false">I$8940</f>
        <v>0.127</v>
      </c>
      <c r="J10780" s="3" t="n">
        <f aca="false">J$8940</f>
        <v>0.127</v>
      </c>
      <c r="K10780" s="3" t="str">
        <f aca="false">K$8940</f>
        <v>Nota obtida via normalização e ponderação de indicadores que variam de 0 a 100.</v>
      </c>
      <c r="L10780" s="3" t="str">
        <f aca="false">L$8940</f>
        <v>Tendências</v>
      </c>
      <c r="M10780" s="3" t="str">
        <f aca="false">M$8940</f>
        <v>Nota de 0 a 100</v>
      </c>
      <c r="N10780" s="5"/>
      <c r="O10780" s="3" t="n">
        <v>54.5334212669004</v>
      </c>
    </row>
    <row r="10781" customFormat="false" ht="15" hidden="false" customHeight="true" outlineLevel="0" collapsed="false">
      <c r="A10781" s="3" t="str">
        <f aca="false">A$8941</f>
        <v>Inovação</v>
      </c>
      <c r="B10781" s="3" t="str">
        <f aca="false">B$8941</f>
        <v>Investimentos Públicos em P&amp;D</v>
      </c>
      <c r="C10781" s="3" t="n">
        <f aca="false">C$8941</f>
        <v>1</v>
      </c>
      <c r="D10781" s="3" t="s">
        <v>262</v>
      </c>
      <c r="E10781" s="3" t="n">
        <f aca="false">E$8941</f>
        <v>2016</v>
      </c>
      <c r="F10781" s="3" t="n">
        <f aca="false">F$8941</f>
        <v>2019</v>
      </c>
      <c r="G10781" s="3" t="n">
        <v>0.101577573249387</v>
      </c>
      <c r="H10781" s="3" t="n">
        <f aca="false">H$8941</f>
        <v>0.27697122446636</v>
      </c>
      <c r="I10781" s="3" t="n">
        <f aca="false">I$8941</f>
        <v>0.068</v>
      </c>
      <c r="J10781" s="3" t="n">
        <f aca="false">J$8941</f>
        <v>0.0188340432637125</v>
      </c>
      <c r="K10781" s="3" t="str">
        <f aca="false">K$8941</f>
        <v>Participação de Investimento público em P&amp;D no PIB estadual.</v>
      </c>
      <c r="L10781" s="3" t="str">
        <f aca="false">L$8941</f>
        <v>MCTIC e IBGE</v>
      </c>
      <c r="M10781" s="3" t="str">
        <f aca="false">M$8941</f>
        <v>Porcentagem %</v>
      </c>
      <c r="N10781" s="5" t="str">
        <f aca="false">N$68</f>
        <v>O PIB utilizado é o oficial divulgado pelo IBGE</v>
      </c>
      <c r="O10781" s="3" t="n">
        <v>18.8662950967191</v>
      </c>
    </row>
    <row r="10782" customFormat="false" ht="15" hidden="false" customHeight="true" outlineLevel="0" collapsed="false">
      <c r="A10782" s="3" t="str">
        <f aca="false">A$8942</f>
        <v>Inovação</v>
      </c>
      <c r="B10782" s="3" t="str">
        <f aca="false">B$8942</f>
        <v>Patentes</v>
      </c>
      <c r="C10782" s="3" t="n">
        <f aca="false">C$8942</f>
        <v>1</v>
      </c>
      <c r="D10782" s="3" t="s">
        <v>262</v>
      </c>
      <c r="E10782" s="3" t="n">
        <f aca="false">E$8942</f>
        <v>2017</v>
      </c>
      <c r="F10782" s="3" t="n">
        <f aca="false">F$8942</f>
        <v>2019</v>
      </c>
      <c r="G10782" s="3" t="n">
        <v>0.389796267515387</v>
      </c>
      <c r="H10782" s="3" t="n">
        <f aca="false">H$8942</f>
        <v>0.235363276193226</v>
      </c>
      <c r="I10782" s="3" t="n">
        <f aca="false">I$8942</f>
        <v>0.068</v>
      </c>
      <c r="J10782" s="3" t="n">
        <f aca="false">J$8942</f>
        <v>0.0160047027811393</v>
      </c>
      <c r="K10782" s="3" t="str">
        <f aca="false">K$8942</f>
        <v>Total de concessões de patentes, englobando os tipos: "Patente de Invenção", "Modelo de Utilidade" e "Certificado de Adição" em relação ao PIB.</v>
      </c>
      <c r="L10782" s="3" t="str">
        <f aca="false">L$8942</f>
        <v>INPI e Tendências</v>
      </c>
      <c r="M10782" s="3" t="str">
        <f aca="false">M$8942</f>
        <v>Patentes pelo PIB em 1 bilhão de reais</v>
      </c>
      <c r="N10782" s="3" t="str">
        <f aca="false">N$69</f>
        <v>O PIB utilizado para cálculo é estimado pela Tendências</v>
      </c>
      <c r="O10782" s="3" t="n">
        <v>83.3292797125676</v>
      </c>
    </row>
    <row r="10783" customFormat="false" ht="15" hidden="false" customHeight="true" outlineLevel="0" collapsed="false">
      <c r="A10783" s="3" t="str">
        <f aca="false">A$8943</f>
        <v>Inovação</v>
      </c>
      <c r="B10783" s="3" t="str">
        <f aca="false">B$8943</f>
        <v>Bolsa de Mestrado e Doutorado</v>
      </c>
      <c r="C10783" s="3" t="n">
        <f aca="false">C$8943</f>
        <v>1</v>
      </c>
      <c r="D10783" s="3" t="s">
        <v>262</v>
      </c>
      <c r="E10783" s="3" t="n">
        <f aca="false">E$8943</f>
        <v>2017</v>
      </c>
      <c r="F10783" s="3" t="n">
        <f aca="false">F$8943</f>
        <v>2019</v>
      </c>
      <c r="G10783" s="3" t="n">
        <v>34.6689419795222</v>
      </c>
      <c r="H10783" s="3" t="n">
        <f aca="false">H$8943</f>
        <v>0.267071958016711</v>
      </c>
      <c r="I10783" s="3" t="n">
        <f aca="false">I$8943</f>
        <v>0.068</v>
      </c>
      <c r="J10783" s="3" t="n">
        <f aca="false">J$8943</f>
        <v>0.0181608931451364</v>
      </c>
      <c r="K10783" s="3" t="str">
        <f aca="false">K$8943</f>
        <v>Proporção de discentes de pós-graduação beneficiados pela Bolsa CNPq, CAPES ou FAPs dos Estados.</v>
      </c>
      <c r="L10783" s="3" t="str">
        <f aca="false">L$8943</f>
        <v>CNPQ, CAPES e CONFAP</v>
      </c>
      <c r="M10783" s="3" t="str">
        <f aca="false">M$8943</f>
        <v>Porcentagem %</v>
      </c>
      <c r="N107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783" s="3" t="n">
        <v>65.4453915958524</v>
      </c>
    </row>
    <row r="10784" customFormat="false" ht="15" hidden="false" customHeight="true" outlineLevel="0" collapsed="false">
      <c r="A10784" s="3" t="str">
        <f aca="false">A$8944</f>
        <v>Inovação</v>
      </c>
      <c r="B10784" s="3" t="str">
        <f aca="false">B$8944</f>
        <v>Empreendimentos Inovadores</v>
      </c>
      <c r="C10784" s="3" t="n">
        <f aca="false">C$8944</f>
        <v>1</v>
      </c>
      <c r="D10784" s="3" t="s">
        <v>262</v>
      </c>
      <c r="E10784" s="3" t="n">
        <f aca="false">E$8944</f>
        <v>2019</v>
      </c>
      <c r="F10784" s="3" t="n">
        <f aca="false">F$8944</f>
        <v>2019</v>
      </c>
      <c r="G10784" s="3" t="n">
        <v>3.5391695466069</v>
      </c>
      <c r="H10784" s="3" t="n">
        <f aca="false">H$8944</f>
        <v>0.220593541323703</v>
      </c>
      <c r="I10784" s="3" t="n">
        <f aca="false">I$8944</f>
        <v>0.068</v>
      </c>
      <c r="J10784" s="3" t="n">
        <f aca="false">J$8944</f>
        <v>0.0150003608100118</v>
      </c>
      <c r="K10784" s="3" t="str">
        <f aca="false">K$8944</f>
        <v>Número de Aceleradoras, Incubadoras, Parques Tecnológicos e Parques Científicos associados à Anprotec (Associação Nacional de Entidades Promotoras de Empreendimentos Inovadores) para cada 1 milhão de habitantes.</v>
      </c>
      <c r="L10784" s="3" t="str">
        <f aca="false">L$8944</f>
        <v>Anprotec</v>
      </c>
      <c r="M10784" s="3" t="str">
        <f aca="false">M$8944</f>
        <v>Quantidade por 1 milhão de habitantes</v>
      </c>
      <c r="N10784" s="5"/>
      <c r="O10784" s="3" t="n">
        <v>100</v>
      </c>
    </row>
    <row r="10785" customFormat="false" ht="15" hidden="false" customHeight="true" outlineLevel="0" collapsed="false">
      <c r="A10785" s="3" t="str">
        <f aca="false">A$8945</f>
        <v>Inovação</v>
      </c>
      <c r="B10785" s="3" t="str">
        <f aca="false">B$8945</f>
        <v> Total</v>
      </c>
      <c r="C10785" s="3" t="n">
        <f aca="false">C$8945</f>
        <v>1</v>
      </c>
      <c r="D10785" s="3" t="s">
        <v>262</v>
      </c>
      <c r="E10785" s="3" t="n">
        <f aca="false">E$8945</f>
        <v>2019</v>
      </c>
      <c r="F10785" s="3" t="n">
        <f aca="false">F$8945</f>
        <v>2019</v>
      </c>
      <c r="G10785" s="3" t="n">
        <v>64.3760561390986</v>
      </c>
      <c r="H10785" s="3" t="n">
        <f aca="false">H$8945</f>
        <v>1</v>
      </c>
      <c r="I10785" s="3" t="n">
        <f aca="false">I$8945</f>
        <v>0.068</v>
      </c>
      <c r="J10785" s="3" t="n">
        <f aca="false">J$8945</f>
        <v>0.068</v>
      </c>
      <c r="K10785" s="3" t="str">
        <f aca="false">K$8945</f>
        <v>Nota obtida via normalização e ponderação de indicadores que variam de 0 a 100.</v>
      </c>
      <c r="L10785" s="3" t="str">
        <f aca="false">L$8945</f>
        <v>Tendências</v>
      </c>
      <c r="M10785" s="3" t="str">
        <f aca="false">M$8945</f>
        <v>Nota de 0 a 100</v>
      </c>
      <c r="N10785" s="5"/>
      <c r="O10785" s="3" t="n">
        <v>90.7932836413807</v>
      </c>
    </row>
    <row r="10786" customFormat="false" ht="15.75" hidden="false" customHeight="true" outlineLevel="0" collapsed="false">
      <c r="A10786" s="3" t="str">
        <f aca="false">A$8946</f>
        <v>Potencial de Mercado</v>
      </c>
      <c r="B10786" s="3" t="str">
        <f aca="false">B$8946</f>
        <v>Tamanho de Mercado</v>
      </c>
      <c r="C10786" s="3" t="n">
        <f aca="false">C$8946</f>
        <v>1</v>
      </c>
      <c r="D10786" s="3" t="s">
        <v>262</v>
      </c>
      <c r="E10786" s="3" t="n">
        <f aca="false">E$8946</f>
        <v>2018</v>
      </c>
      <c r="F10786" s="3" t="n">
        <f aca="false">F$8946</f>
        <v>2019</v>
      </c>
      <c r="G10786" s="3" t="n">
        <v>288.923948551701</v>
      </c>
      <c r="H10786" s="3" t="n">
        <f aca="false">H$8946</f>
        <v>0.386075959041128</v>
      </c>
      <c r="I10786" s="3" t="n">
        <f aca="false">I$8946</f>
        <v>0.077</v>
      </c>
      <c r="J10786" s="3" t="n">
        <f aca="false">J$8946</f>
        <v>0.0297278488461669</v>
      </c>
      <c r="K10786" s="3" t="str">
        <f aca="false">K$8946</f>
        <v>Nível do Produto Interno Bruto (PIB) em R$ bilhões. </v>
      </c>
      <c r="L10786" s="3" t="str">
        <f aca="false">L$8946</f>
        <v>Tendências</v>
      </c>
      <c r="M10786" s="3" t="str">
        <f aca="false">M$8946</f>
        <v>R$ bilhões</v>
      </c>
      <c r="N10786" s="5" t="str">
        <f aca="false">N$2</f>
        <v>O PIB utilizado para cálculo é estimado pela Tendências</v>
      </c>
      <c r="O10786" s="3" t="n">
        <v>12.5616497041927</v>
      </c>
    </row>
    <row r="10787" customFormat="false" ht="15" hidden="false" customHeight="true" outlineLevel="0" collapsed="false">
      <c r="A10787" s="3" t="str">
        <f aca="false">A$8947</f>
        <v>Potencial de Mercado</v>
      </c>
      <c r="B10787" s="3" t="str">
        <f aca="false">B$8947</f>
        <v>Taxa de Crescimento</v>
      </c>
      <c r="C10787" s="3" t="n">
        <f aca="false">C$8947</f>
        <v>1</v>
      </c>
      <c r="D10787" s="3" t="s">
        <v>262</v>
      </c>
      <c r="E10787" s="3" t="n">
        <f aca="false">E$8947</f>
        <v>2018</v>
      </c>
      <c r="F10787" s="3" t="n">
        <f aca="false">F$8947</f>
        <v>2019</v>
      </c>
      <c r="G10787" s="3" t="n">
        <v>-0.21085723825863</v>
      </c>
      <c r="H10787" s="3" t="n">
        <f aca="false">H$8947</f>
        <v>0.34322762312315</v>
      </c>
      <c r="I10787" s="3" t="n">
        <f aca="false">I$8947</f>
        <v>0.077</v>
      </c>
      <c r="J10787" s="3" t="n">
        <f aca="false">J$8947</f>
        <v>0.0264285269804825</v>
      </c>
      <c r="K10787" s="3" t="str">
        <f aca="false">K$8947</f>
        <v>Média Móvel de quatro períodos para a taxa de crescimento anual do PIB. </v>
      </c>
      <c r="L10787" s="3" t="str">
        <f aca="false">L$8947</f>
        <v>IBGE e Tendências</v>
      </c>
      <c r="M10787" s="3" t="str">
        <f aca="false">M$8947</f>
        <v>Porcentagem %</v>
      </c>
      <c r="N10787" s="5" t="str">
        <f aca="false">N$3</f>
        <v>O PIB utilizado para cálculo é estimado pela Tendências</v>
      </c>
      <c r="O10787" s="3" t="n">
        <v>67.0172324088429</v>
      </c>
    </row>
    <row r="10788" customFormat="false" ht="15" hidden="false" customHeight="true" outlineLevel="0" collapsed="false">
      <c r="A10788" s="3" t="str">
        <f aca="false">A$8948</f>
        <v>Potencial de Mercado</v>
      </c>
      <c r="B10788" s="3" t="str">
        <f aca="false">B$8948</f>
        <v>Crescimento Potencial da Força de Trabalho</v>
      </c>
      <c r="C10788" s="3" t="n">
        <f aca="false">C$8948</f>
        <v>1</v>
      </c>
      <c r="D10788" s="3" t="s">
        <v>262</v>
      </c>
      <c r="E10788" s="3" t="n">
        <f aca="false">E$8948</f>
        <v>2018</v>
      </c>
      <c r="F10788" s="3" t="n">
        <f aca="false">F$8948</f>
        <v>2019</v>
      </c>
      <c r="G10788" s="3" t="n">
        <v>0.617965541728482</v>
      </c>
      <c r="H10788" s="3" t="n">
        <f aca="false">H$8948</f>
        <v>0.270696417835722</v>
      </c>
      <c r="I10788" s="3" t="n">
        <f aca="false">I$8948</f>
        <v>0.077</v>
      </c>
      <c r="J10788" s="3" t="n">
        <f aca="false">J$8948</f>
        <v>0.0208436241733506</v>
      </c>
      <c r="K10788" s="3" t="str">
        <f aca="false">K$8948</f>
        <v>Média da taxa de crescimento da PIA para os próximos 10 anos (população com idade entre 15 e 64 anos).</v>
      </c>
      <c r="L10788" s="3" t="str">
        <f aca="false">L$8948</f>
        <v>IBGE</v>
      </c>
      <c r="M10788" s="3" t="str">
        <f aca="false">M$8948</f>
        <v>Porcentagem %</v>
      </c>
      <c r="N10788" s="5"/>
      <c r="O10788" s="3" t="n">
        <v>24.3474796999112</v>
      </c>
    </row>
    <row r="10789" customFormat="false" ht="15" hidden="false" customHeight="true" outlineLevel="0" collapsed="false">
      <c r="A10789" s="3" t="str">
        <f aca="false">A$8949</f>
        <v>Potencial de Mercado</v>
      </c>
      <c r="B10789" s="3" t="str">
        <f aca="false">B$8949</f>
        <v> Total</v>
      </c>
      <c r="C10789" s="3" t="n">
        <f aca="false">C$8949</f>
        <v>1</v>
      </c>
      <c r="D10789" s="3" t="s">
        <v>262</v>
      </c>
      <c r="E10789" s="3" t="n">
        <f aca="false">E$8949</f>
        <v>2019</v>
      </c>
      <c r="F10789" s="3" t="n">
        <f aca="false">F$8949</f>
        <v>2019</v>
      </c>
      <c r="G10789" s="3" t="n">
        <v>34.4426918827577</v>
      </c>
      <c r="H10789" s="3" t="n">
        <f aca="false">H$8949</f>
        <v>1</v>
      </c>
      <c r="I10789" s="3" t="n">
        <f aca="false">I$8949</f>
        <v>0.077</v>
      </c>
      <c r="J10789" s="3" t="n">
        <f aca="false">J$8949</f>
        <v>0.077</v>
      </c>
      <c r="K10789" s="3" t="str">
        <f aca="false">K$8949</f>
        <v>Nota obtida via normalização e ponderação de indicadores que variam de 0 a 100.</v>
      </c>
      <c r="L10789" s="3" t="str">
        <f aca="false">L$8949</f>
        <v>Tendências</v>
      </c>
      <c r="M10789" s="3" t="str">
        <f aca="false">M$8949</f>
        <v>Nota de 0 a 100</v>
      </c>
      <c r="N10789" s="5"/>
      <c r="O10789" s="3" t="n">
        <v>45.742497613828</v>
      </c>
    </row>
    <row r="10790" customFormat="false" ht="15" hidden="false" customHeight="true" outlineLevel="0" collapsed="false">
      <c r="A10790" s="3" t="str">
        <f aca="false">A$8950</f>
        <v>Solidez Fiscal</v>
      </c>
      <c r="B10790" s="3" t="str">
        <f aca="false">B$8950</f>
        <v>Taxa de Investimentos</v>
      </c>
      <c r="C10790" s="3" t="n">
        <f aca="false">C$8950</f>
        <v>1</v>
      </c>
      <c r="D10790" s="3" t="s">
        <v>262</v>
      </c>
      <c r="E10790" s="3" t="n">
        <f aca="false">E$8950</f>
        <v>2018</v>
      </c>
      <c r="F10790" s="3" t="n">
        <f aca="false">F$8950</f>
        <v>2019</v>
      </c>
      <c r="G10790" s="3" t="n">
        <v>5.74613281170354</v>
      </c>
      <c r="H10790" s="3" t="n">
        <f aca="false">H$8950</f>
        <v>0.170878190955034</v>
      </c>
      <c r="I10790" s="3" t="n">
        <f aca="false">I$8950</f>
        <v>0.12</v>
      </c>
      <c r="J10790" s="3" t="n">
        <f aca="false">J$8950</f>
        <v>0.0205053829146041</v>
      </c>
      <c r="K10790" s="3" t="str">
        <f aca="false">K$8950</f>
        <v>Investimento liquidado / receita corrente líquida</v>
      </c>
      <c r="L10790" s="3" t="str">
        <f aca="false">L$8950</f>
        <v>Siconfi</v>
      </c>
      <c r="M10790" s="3" t="str">
        <f aca="false">M$8950</f>
        <v>Porcentagem %</v>
      </c>
      <c r="N10790" s="5" t="str">
        <f aca="false">N$55</f>
        <v>Antes da edição de 2020 o indicador era conhecido como "Capacidade de Investimento"</v>
      </c>
      <c r="O10790" s="3" t="n">
        <v>30.8151591483158</v>
      </c>
    </row>
    <row r="10791" customFormat="false" ht="15" hidden="false" customHeight="true" outlineLevel="0" collapsed="false">
      <c r="A10791" s="3" t="str">
        <f aca="false">A$8951</f>
        <v>Solidez Fiscal</v>
      </c>
      <c r="B10791" s="3" t="str">
        <f aca="false">B$8951</f>
        <v>Resultado Nominal</v>
      </c>
      <c r="C10791" s="3" t="n">
        <f aca="false">C$8951</f>
        <v>1</v>
      </c>
      <c r="D10791" s="3" t="s">
        <v>262</v>
      </c>
      <c r="E10791" s="3" t="n">
        <f aca="false">E$8951</f>
        <v>2018</v>
      </c>
      <c r="F10791" s="3" t="n">
        <f aca="false">F$8951</f>
        <v>2019</v>
      </c>
      <c r="G10791" s="3" t="n">
        <v>-3.58865727251911</v>
      </c>
      <c r="H10791" s="3" t="n">
        <f aca="false">H$8951</f>
        <v>0.097306857183677</v>
      </c>
      <c r="I10791" s="3" t="n">
        <f aca="false">I$8951</f>
        <v>0.12</v>
      </c>
      <c r="J10791" s="3" t="n">
        <f aca="false">J$8951</f>
        <v>0.0116768228620412</v>
      </c>
      <c r="K107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791" s="3" t="str">
        <f aca="false">L$8951</f>
        <v>Siconfi</v>
      </c>
      <c r="M10791" s="3" t="str">
        <f aca="false">M$8951</f>
        <v>Porcentagem %</v>
      </c>
      <c r="N10791" s="5"/>
      <c r="O10791" s="3" t="n">
        <v>20.3277491939743</v>
      </c>
    </row>
    <row r="10792" customFormat="false" ht="15" hidden="false" customHeight="true" outlineLevel="0" collapsed="false">
      <c r="A10792" s="3" t="str">
        <f aca="false">A$8952</f>
        <v>Solidez Fiscal</v>
      </c>
      <c r="B10792" s="3" t="str">
        <f aca="false">B$8952</f>
        <v>Solvência Fiscal</v>
      </c>
      <c r="C10792" s="3" t="n">
        <f aca="false">C$8952</f>
        <v>-1</v>
      </c>
      <c r="D10792" s="3" t="s">
        <v>262</v>
      </c>
      <c r="E10792" s="3" t="n">
        <f aca="false">E$8952</f>
        <v>2018</v>
      </c>
      <c r="F10792" s="3" t="n">
        <f aca="false">F$8952</f>
        <v>2019</v>
      </c>
      <c r="G10792" s="3" t="n">
        <v>92.9415502045361</v>
      </c>
      <c r="H10792" s="3" t="n">
        <f aca="false">H$8952</f>
        <v>0.0933880517377633</v>
      </c>
      <c r="I10792" s="3" t="n">
        <f aca="false">I$8952</f>
        <v>0.12</v>
      </c>
      <c r="J10792" s="3" t="n">
        <f aca="false">J$8952</f>
        <v>0.0112065662085316</v>
      </c>
      <c r="K10792" s="3" t="str">
        <f aca="false">K$8952</f>
        <v>Dívida consolidada líquida / receita corrente líquida</v>
      </c>
      <c r="L10792" s="3" t="str">
        <f aca="false">L$8952</f>
        <v>Siconfi</v>
      </c>
      <c r="M10792" s="3" t="str">
        <f aca="false">M$8952</f>
        <v>Porcentagem %</v>
      </c>
      <c r="N10792" s="5"/>
      <c r="O10792" s="3" t="n">
        <v>64.9598833097352</v>
      </c>
    </row>
    <row r="10793" customFormat="false" ht="15" hidden="false" customHeight="true" outlineLevel="0" collapsed="false">
      <c r="A10793" s="3" t="str">
        <f aca="false">A$8953</f>
        <v>Solidez Fiscal</v>
      </c>
      <c r="B10793" s="3" t="str">
        <f aca="false">B$8953</f>
        <v>Sucesso do Planejamento Orçamentário</v>
      </c>
      <c r="C10793" s="3" t="n">
        <f aca="false">C$8953</f>
        <v>1</v>
      </c>
      <c r="D10793" s="3" t="s">
        <v>262</v>
      </c>
      <c r="E10793" s="3" t="n">
        <f aca="false">E$8953</f>
        <v>2018</v>
      </c>
      <c r="F10793" s="3" t="n">
        <f aca="false">F$8953</f>
        <v>2019</v>
      </c>
      <c r="G10793" s="3" t="n">
        <v>87.4840688624204</v>
      </c>
      <c r="H10793" s="3" t="n">
        <f aca="false">H$8953</f>
        <v>0.0794621636939316</v>
      </c>
      <c r="I10793" s="3" t="n">
        <f aca="false">I$8953</f>
        <v>0.12</v>
      </c>
      <c r="J10793" s="3" t="n">
        <f aca="false">J$8953</f>
        <v>0.00953545964327179</v>
      </c>
      <c r="K10793" s="3" t="str">
        <f aca="false">K$8953</f>
        <v>Despesa liquidada pela despesa total atualizada (dotação orçamentária).</v>
      </c>
      <c r="L10793" s="3" t="str">
        <f aca="false">L$8953</f>
        <v>Siconfi</v>
      </c>
      <c r="M10793" s="3" t="str">
        <f aca="false">M$8953</f>
        <v>Porcentagem %</v>
      </c>
      <c r="N10793" s="5" t="str">
        <f aca="false">N$58</f>
        <v>Antes de 2020 o indicador era chamado de "Sucesso da Execução Orçamentária"</v>
      </c>
      <c r="O10793" s="3" t="n">
        <v>69.1538813926111</v>
      </c>
    </row>
    <row r="10794" customFormat="false" ht="15" hidden="false" customHeight="true" outlineLevel="0" collapsed="false">
      <c r="A10794" s="3" t="str">
        <f aca="false">A$8954</f>
        <v>Solidez Fiscal</v>
      </c>
      <c r="B10794" s="3" t="str">
        <f aca="false">B$8954</f>
        <v>Dependência Fiscal</v>
      </c>
      <c r="C10794" s="3" t="n">
        <f aca="false">C$8954</f>
        <v>-1</v>
      </c>
      <c r="D10794" s="3" t="s">
        <v>262</v>
      </c>
      <c r="E10794" s="3" t="n">
        <f aca="false">E$8954</f>
        <v>2018</v>
      </c>
      <c r="F10794" s="3" t="n">
        <f aca="false">F$8954</f>
        <v>2019</v>
      </c>
      <c r="G10794" s="3" t="n">
        <v>79.828008004568</v>
      </c>
      <c r="H10794" s="3" t="n">
        <f aca="false">H$8954</f>
        <v>0.0188498358038808</v>
      </c>
      <c r="I10794" s="3" t="n">
        <f aca="false">I$8954</f>
        <v>0.12</v>
      </c>
      <c r="J10794" s="3" t="n">
        <f aca="false">J$8954</f>
        <v>0.00226198029646569</v>
      </c>
      <c r="K10794" s="3" t="str">
        <f aca="false">K$8954</f>
        <v>Grau de autonomia financeira do Estado tendo por base a participação das receitas correntes próprias (realizadas) sobre a receita corrente total, dado pela fórmula: 1 – (transferências correntes/receita corrente total)</v>
      </c>
      <c r="L10794" s="3" t="str">
        <f aca="false">L$8954</f>
        <v>Siconfi</v>
      </c>
      <c r="M10794" s="3" t="str">
        <f aca="false">M$8954</f>
        <v>Porcentagem %</v>
      </c>
      <c r="N107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794" s="3" t="n">
        <v>82.7122522244624</v>
      </c>
    </row>
    <row r="10795" customFormat="false" ht="15" hidden="false" customHeight="true" outlineLevel="0" collapsed="false">
      <c r="A10795" s="3" t="str">
        <f aca="false">A$8955</f>
        <v>Solidez Fiscal</v>
      </c>
      <c r="B10795" s="3" t="str">
        <f aca="false">B$8955</f>
        <v>Resultado Primário</v>
      </c>
      <c r="C10795" s="3" t="n">
        <f aca="false">C$8955</f>
        <v>1</v>
      </c>
      <c r="D10795" s="3" t="s">
        <v>262</v>
      </c>
      <c r="E10795" s="3" t="n">
        <f aca="false">E$8955</f>
        <v>2018</v>
      </c>
      <c r="F10795" s="3" t="n">
        <f aca="false">F$8955</f>
        <v>2019</v>
      </c>
      <c r="G10795" s="3" t="n">
        <v>-0.00819612016196798</v>
      </c>
      <c r="H10795" s="3" t="n">
        <f aca="false">H$8955</f>
        <v>0.000612010390159762</v>
      </c>
      <c r="I10795" s="3" t="n">
        <f aca="false">I$8955</f>
        <v>0.12</v>
      </c>
      <c r="J10795" s="3" t="n">
        <f aca="false">J$8955</f>
        <v>7.34412468191714E-005</v>
      </c>
      <c r="K10795" s="3" t="str">
        <f aca="false">K$8955</f>
        <v>O resultado primário é dado pela diferença entre receita primária realizada e a despesa primária empenhada no ano. A diferença é dividida pelo PIB nominal de cada Estado.</v>
      </c>
      <c r="L10795" s="3" t="str">
        <f aca="false">L$8955</f>
        <v>Siconfi e Tendências</v>
      </c>
      <c r="M10795" s="3" t="str">
        <f aca="false">M$8955</f>
        <v>Porcentagem %</v>
      </c>
      <c r="N10795" s="4" t="str">
        <f aca="false">N$2226</f>
        <v>O PIB utilizado para cálculo é estimado pela Tendências</v>
      </c>
      <c r="O10795" s="3" t="n">
        <v>33.3964965941887</v>
      </c>
    </row>
    <row r="10796" customFormat="false" ht="15" hidden="false" customHeight="true" outlineLevel="0" collapsed="false">
      <c r="A10796" s="3" t="str">
        <f aca="false">A$8956</f>
        <v>Solidez Fiscal</v>
      </c>
      <c r="B10796" s="3" t="str">
        <f aca="false">B$8956</f>
        <v>Gasto com Pessoal</v>
      </c>
      <c r="C10796" s="3" t="n">
        <f aca="false">C$8956</f>
        <v>-1</v>
      </c>
      <c r="D10796" s="3" t="s">
        <v>262</v>
      </c>
      <c r="E10796" s="3" t="n">
        <f aca="false">E$8956</f>
        <v>2018</v>
      </c>
      <c r="F10796" s="3" t="n">
        <f aca="false">F$8956</f>
        <v>2019</v>
      </c>
      <c r="G10796" s="3" t="n">
        <v>71.5293779541459</v>
      </c>
      <c r="H10796" s="3" t="n">
        <f aca="false">H$8956</f>
        <v>0.236613693544795</v>
      </c>
      <c r="I10796" s="3" t="n">
        <f aca="false">I$8956</f>
        <v>0.12</v>
      </c>
      <c r="J10796" s="3" t="n">
        <f aca="false">J$8956</f>
        <v>0.0283936432253754</v>
      </c>
      <c r="K10796" s="3" t="str">
        <f aca="false">K$8956</f>
        <v>Gasto Empenhado com Pessoal (%RCL)</v>
      </c>
      <c r="L10796" s="3" t="str">
        <f aca="false">L$8956</f>
        <v>Siconfi</v>
      </c>
      <c r="M10796" s="3" t="str">
        <f aca="false">M$8956</f>
        <v>Porcentagem %</v>
      </c>
      <c r="N10796" s="5"/>
      <c r="O10796" s="3" t="n">
        <v>62.4632097889365</v>
      </c>
    </row>
    <row r="10797" customFormat="false" ht="15" hidden="false" customHeight="true" outlineLevel="0" collapsed="false">
      <c r="A10797" s="3" t="str">
        <f aca="false">A$8957</f>
        <v>Solidez Fiscal</v>
      </c>
      <c r="B10797" s="3" t="str">
        <f aca="false">B$8957</f>
        <v>Índice de Liquidez</v>
      </c>
      <c r="C10797" s="3" t="n">
        <f aca="false">C$8957</f>
        <v>-1</v>
      </c>
      <c r="D10797" s="3" t="s">
        <v>262</v>
      </c>
      <c r="E10797" s="3" t="n">
        <f aca="false">E$8957</f>
        <v>2018</v>
      </c>
      <c r="F10797" s="3" t="n">
        <f aca="false">F$8957</f>
        <v>2019</v>
      </c>
      <c r="G10797" s="3" t="n">
        <v>46.7729143818368</v>
      </c>
      <c r="H10797" s="3" t="n">
        <f aca="false">H$8957</f>
        <v>0.0152132907933547</v>
      </c>
      <c r="I10797" s="3" t="n">
        <f aca="false">I$8957</f>
        <v>0.12</v>
      </c>
      <c r="J10797" s="3" t="n">
        <f aca="false">J$8957</f>
        <v>0.00182559489520256</v>
      </c>
      <c r="K107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797" s="3" t="str">
        <f aca="false">L$8957</f>
        <v>Siconfi</v>
      </c>
      <c r="M10797" s="3" t="str">
        <f aca="false">M$8957</f>
        <v>Porcentagem %</v>
      </c>
      <c r="N107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797" s="3" t="n">
        <v>61.6138387726271</v>
      </c>
    </row>
    <row r="10798" customFormat="false" ht="15" hidden="false" customHeight="true" outlineLevel="0" collapsed="false">
      <c r="A10798" s="3" t="str">
        <f aca="false">A$8958</f>
        <v>Solidez Fiscal</v>
      </c>
      <c r="B10798" s="3" t="str">
        <f aca="false">B$8958</f>
        <v>Poupança Corrente</v>
      </c>
      <c r="C10798" s="3" t="n">
        <f aca="false">C$8958</f>
        <v>1</v>
      </c>
      <c r="D10798" s="3" t="s">
        <v>262</v>
      </c>
      <c r="E10798" s="3" t="n">
        <f aca="false">E$8958</f>
        <v>2018</v>
      </c>
      <c r="F10798" s="3" t="n">
        <f aca="false">F$8958</f>
        <v>2019</v>
      </c>
      <c r="G10798" s="3" t="n">
        <v>3.40182977526448</v>
      </c>
      <c r="H10798" s="3" t="n">
        <f aca="false">H$8958</f>
        <v>0.287675905897404</v>
      </c>
      <c r="I10798" s="3" t="n">
        <f aca="false">I$8958</f>
        <v>0.12</v>
      </c>
      <c r="J10798" s="3" t="n">
        <f aca="false">J$8958</f>
        <v>0.0345211087076885</v>
      </c>
      <c r="K10798" s="3" t="str">
        <f aca="false">K$8958</f>
        <v>Poupança Corrente (receitas correntes - despesas correntes / receitas correntes)</v>
      </c>
      <c r="L10798" s="3" t="str">
        <f aca="false">L$8958</f>
        <v>Siconfi</v>
      </c>
      <c r="M10798" s="3" t="str">
        <f aca="false">M$8958</f>
        <v>Porcentagem %</v>
      </c>
      <c r="N10798" s="5"/>
      <c r="O10798" s="3" t="n">
        <v>40.9485519916594</v>
      </c>
    </row>
    <row r="10799" customFormat="false" ht="15" hidden="false" customHeight="true" outlineLevel="0" collapsed="false">
      <c r="A10799" s="3" t="str">
        <f aca="false">A$8959</f>
        <v>Solidez Fiscal</v>
      </c>
      <c r="B10799" s="3" t="str">
        <f aca="false">B$8959</f>
        <v> Total</v>
      </c>
      <c r="C10799" s="3" t="n">
        <f aca="false">C$8959</f>
        <v>1</v>
      </c>
      <c r="D10799" s="3" t="s">
        <v>262</v>
      </c>
      <c r="E10799" s="3" t="n">
        <f aca="false">E$8959</f>
        <v>2019</v>
      </c>
      <c r="F10799" s="3" t="n">
        <f aca="false">F$8959</f>
        <v>2019</v>
      </c>
      <c r="G10799" s="3" t="n">
        <v>54.4856017305068</v>
      </c>
      <c r="H10799" s="3" t="n">
        <f aca="false">H$8959</f>
        <v>1</v>
      </c>
      <c r="I10799" s="3" t="n">
        <f aca="false">I$8959</f>
        <v>0.12</v>
      </c>
      <c r="J10799" s="3" t="n">
        <f aca="false">J$8959</f>
        <v>0.12</v>
      </c>
      <c r="K10799" s="3" t="str">
        <f aca="false">K$8959</f>
        <v>Nota obtida via normalização e ponderação de indicadores que variam de 0 a 100.</v>
      </c>
      <c r="L10799" s="3" t="str">
        <f aca="false">L$8959</f>
        <v>Tendências</v>
      </c>
      <c r="M10799" s="3" t="str">
        <f aca="false">M$8959</f>
        <v>Nota de 0 a 100</v>
      </c>
      <c r="N10799" s="5"/>
      <c r="O10799" s="3" t="n">
        <v>60.1592337102347</v>
      </c>
    </row>
    <row r="10800" customFormat="false" ht="15" hidden="false" customHeight="true" outlineLevel="0" collapsed="false">
      <c r="A10800" s="3" t="str">
        <f aca="false">A$8960</f>
        <v>Segurança Pública</v>
      </c>
      <c r="B10800" s="3" t="str">
        <f aca="false">B$8960</f>
        <v>Atuação do Sistema de Justiça Criminal</v>
      </c>
      <c r="C10800" s="3" t="n">
        <f aca="false">C$8960</f>
        <v>1</v>
      </c>
      <c r="D10800" s="3" t="s">
        <v>262</v>
      </c>
      <c r="E10800" s="3" t="n">
        <f aca="false">E$8960</f>
        <v>2018</v>
      </c>
      <c r="F10800" s="3" t="n">
        <f aca="false">F$8960</f>
        <v>2019</v>
      </c>
      <c r="G10800" s="3" t="n">
        <v>1.73034793924469</v>
      </c>
      <c r="H10800" s="3" t="n">
        <f aca="false">H$8960</f>
        <v>0.0909740967820325</v>
      </c>
      <c r="I10800" s="3" t="n">
        <f aca="false">I$8960</f>
        <v>0.134</v>
      </c>
      <c r="J10800" s="3" t="n">
        <f aca="false">J$8960</f>
        <v>0.0121905289687924</v>
      </c>
      <c r="K10800" s="3" t="str">
        <f aca="false">K$8960</f>
        <v>População prisional acusada de homicídio em relação ao número de homicídios.</v>
      </c>
      <c r="L10800" s="3" t="str">
        <f aca="false">L$8960</f>
        <v>DEPEN e FBSP</v>
      </c>
      <c r="M10800" s="3" t="str">
        <f aca="false">M$8960</f>
        <v>Porcentagem %</v>
      </c>
      <c r="N10800" s="3" t="str">
        <f aca="false">N$49</f>
        <v>A partir da edição de 2018, ou seja, do dado de 2017 passou a ser usado como numerador a população prisional acusada de homicídio e não mais a população carcerária total.</v>
      </c>
      <c r="O10800" s="3" t="n">
        <v>35.043998431661</v>
      </c>
    </row>
    <row r="10801" customFormat="false" ht="15" hidden="false" customHeight="true" outlineLevel="0" collapsed="false">
      <c r="A10801" s="3" t="str">
        <f aca="false">A$8961</f>
        <v>Segurança Pública</v>
      </c>
      <c r="B10801" s="3" t="str">
        <f aca="false">B$8961</f>
        <v>Presos sem Condenação</v>
      </c>
      <c r="C10801" s="3" t="n">
        <f aca="false">C$8961</f>
        <v>-1</v>
      </c>
      <c r="D10801" s="3" t="s">
        <v>262</v>
      </c>
      <c r="E10801" s="3" t="n">
        <f aca="false">E$8961</f>
        <v>2017</v>
      </c>
      <c r="F10801" s="3" t="n">
        <f aca="false">F$8961</f>
        <v>2019</v>
      </c>
      <c r="G10801" s="3" t="n">
        <v>23.53</v>
      </c>
      <c r="H10801" s="3" t="n">
        <f aca="false">H$8961</f>
        <v>0.103429586761364</v>
      </c>
      <c r="I10801" s="3" t="n">
        <f aca="false">I$8961</f>
        <v>0.134</v>
      </c>
      <c r="J10801" s="3" t="n">
        <f aca="false">J$8961</f>
        <v>0.0138595646260227</v>
      </c>
      <c r="K10801" s="3" t="str">
        <f aca="false">K$8961</f>
        <v>Proporção de presos sem condenação em relação ao total de presos.</v>
      </c>
      <c r="L10801" s="3" t="str">
        <f aca="false">L$8961</f>
        <v>DEPEN</v>
      </c>
      <c r="M10801" s="3" t="str">
        <f aca="false">M$8961</f>
        <v>Porcentagem %</v>
      </c>
      <c r="N10801" s="5"/>
      <c r="O10801" s="3" t="n">
        <v>74.7642476424764</v>
      </c>
    </row>
    <row r="10802" customFormat="false" ht="15" hidden="false" customHeight="true" outlineLevel="0" collapsed="false">
      <c r="A10802" s="3" t="str">
        <f aca="false">A$8962</f>
        <v>Segurança Pública</v>
      </c>
      <c r="B10802" s="3" t="str">
        <f aca="false">B$8962</f>
        <v>Déficit Carcerário</v>
      </c>
      <c r="C10802" s="3" t="n">
        <f aca="false">C$8962</f>
        <v>-1</v>
      </c>
      <c r="D10802" s="3" t="s">
        <v>262</v>
      </c>
      <c r="E10802" s="3" t="n">
        <f aca="false">E$8962</f>
        <v>2017</v>
      </c>
      <c r="F10802" s="3" t="n">
        <f aca="false">F$8962</f>
        <v>2019</v>
      </c>
      <c r="G10802" s="3" t="n">
        <v>1.08</v>
      </c>
      <c r="H10802" s="3" t="n">
        <f aca="false">H$8962</f>
        <v>0.0927084405756597</v>
      </c>
      <c r="I10802" s="3" t="n">
        <f aca="false">I$8962</f>
        <v>0.134</v>
      </c>
      <c r="J10802" s="3" t="n">
        <f aca="false">J$8962</f>
        <v>0.0124229310371384</v>
      </c>
      <c r="K10802" s="3" t="str">
        <f aca="false">K$8962</f>
        <v>Relação população prisional pelo total de vagas.</v>
      </c>
      <c r="L10802" s="3" t="str">
        <f aca="false">L$8962</f>
        <v>DEPEN</v>
      </c>
      <c r="M10802" s="3" t="str">
        <f aca="false">M$8962</f>
        <v>Porcentagem %</v>
      </c>
      <c r="N10802" s="5"/>
      <c r="O10802" s="3" t="n">
        <v>100</v>
      </c>
    </row>
    <row r="10803" customFormat="false" ht="15" hidden="false" customHeight="true" outlineLevel="0" collapsed="false">
      <c r="A10803" s="3" t="str">
        <f aca="false">A$8963</f>
        <v>Segurança Pública</v>
      </c>
      <c r="B10803" s="3" t="str">
        <f aca="false">B$8963</f>
        <v>Mortes a Esclarecer</v>
      </c>
      <c r="C10803" s="3" t="n">
        <f aca="false">C$8963</f>
        <v>-1</v>
      </c>
      <c r="D10803" s="3" t="s">
        <v>262</v>
      </c>
      <c r="E10803" s="3" t="n">
        <f aca="false">E$8963</f>
        <v>2017</v>
      </c>
      <c r="F10803" s="3" t="n">
        <f aca="false">F$8963</f>
        <v>2019</v>
      </c>
      <c r="G10803" s="3" t="n">
        <v>1.64555279341172</v>
      </c>
      <c r="H10803" s="3" t="n">
        <f aca="false">H$8963</f>
        <v>0.10719025350249</v>
      </c>
      <c r="I10803" s="3" t="n">
        <f aca="false">I$8963</f>
        <v>0.134</v>
      </c>
      <c r="J10803" s="3" t="n">
        <f aca="false">J$8963</f>
        <v>0.0143634939693337</v>
      </c>
      <c r="K10803" s="3" t="str">
        <f aca="false">K$8963</f>
        <v>Óbitos por causas externas a partir de "Eventos cuja intenção é indeterminada" por 100 mil habitantes.</v>
      </c>
      <c r="L10803" s="3" t="str">
        <f aca="false">L$8963</f>
        <v>Datasus e IBGE</v>
      </c>
      <c r="M10803" s="3" t="str">
        <f aca="false">M$8963</f>
        <v>Taxa de mortalidade por 100 mil habitantes</v>
      </c>
      <c r="N108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803" s="3" t="n">
        <v>85.4373367614739</v>
      </c>
    </row>
    <row r="10804" customFormat="false" ht="15" hidden="false" customHeight="true" outlineLevel="0" collapsed="false">
      <c r="A10804" s="3" t="str">
        <f aca="false">A$8964</f>
        <v>Segurança Pública</v>
      </c>
      <c r="B10804" s="3" t="str">
        <f aca="false">B$8964</f>
        <v>Mortalidade no Trânsito</v>
      </c>
      <c r="C10804" s="3" t="n">
        <f aca="false">C$8964</f>
        <v>-1</v>
      </c>
      <c r="D10804" s="3" t="s">
        <v>262</v>
      </c>
      <c r="E10804" s="3" t="n">
        <f aca="false">E$8964</f>
        <v>2017</v>
      </c>
      <c r="F10804" s="3" t="n">
        <f aca="false">F$8964</f>
        <v>2019</v>
      </c>
      <c r="G10804" s="3" t="n">
        <v>21.2204764576486</v>
      </c>
      <c r="H10804" s="3" t="n">
        <f aca="false">H$8964</f>
        <v>0.0581084120071216</v>
      </c>
      <c r="I10804" s="3" t="n">
        <f aca="false">I$8964</f>
        <v>0.134</v>
      </c>
      <c r="J10804" s="3" t="n">
        <f aca="false">J$8964</f>
        <v>0.0077865272089543</v>
      </c>
      <c r="K10804" s="3" t="str">
        <f aca="false">K$8964</f>
        <v>Óbitos por acidentes em transporte terrestre em relação a 100 mil habitantes.</v>
      </c>
      <c r="L10804" s="3" t="str">
        <f aca="false">L$8964</f>
        <v>Datasus e IBGE</v>
      </c>
      <c r="M10804" s="3" t="str">
        <f aca="false">M$8964</f>
        <v>Óbitos por 100 mil habitantes</v>
      </c>
      <c r="N10804" s="5" t="str">
        <f aca="false">N$50</f>
        <v>Antes de 2019 o nome do indicador era "Segurança no Trânsito" </v>
      </c>
      <c r="O10804" s="3" t="n">
        <v>61.5548636298939</v>
      </c>
    </row>
    <row r="10805" customFormat="false" ht="15" hidden="false" customHeight="true" outlineLevel="0" collapsed="false">
      <c r="A10805" s="3" t="str">
        <f aca="false">A$8965</f>
        <v>Segurança Pública</v>
      </c>
      <c r="B10805" s="3" t="str">
        <f aca="false">B$8965</f>
        <v>Morbidade no Trânsito</v>
      </c>
      <c r="C10805" s="3" t="n">
        <f aca="false">C$8965</f>
        <v>-1</v>
      </c>
      <c r="D10805" s="3" t="s">
        <v>262</v>
      </c>
      <c r="E10805" s="3" t="n">
        <f aca="false">E$8965</f>
        <v>2018</v>
      </c>
      <c r="F10805" s="3" t="n">
        <f aca="false">F$8965</f>
        <v>2019</v>
      </c>
      <c r="G10805" s="3" t="n">
        <v>103.018147162634</v>
      </c>
      <c r="H10805" s="3" t="n">
        <f aca="false">H$8965</f>
        <v>0.0880642901472015</v>
      </c>
      <c r="I10805" s="3" t="n">
        <f aca="false">I$8965</f>
        <v>0.134</v>
      </c>
      <c r="J10805" s="3" t="n">
        <f aca="false">J$8965</f>
        <v>0.011800614879725</v>
      </c>
      <c r="K10805" s="3" t="str">
        <f aca="false">K$8965</f>
        <v>Número de internações provocadas por acidente de transporte terrestre em relação a 100 mil habitantes.</v>
      </c>
      <c r="L10805" s="3" t="str">
        <f aca="false">L$8965</f>
        <v>Datasus e IBGE</v>
      </c>
      <c r="M10805" s="3" t="str">
        <f aca="false">M$8965</f>
        <v>Internações por 100 mil habitantes</v>
      </c>
      <c r="N10805" s="3"/>
      <c r="O10805" s="3" t="n">
        <v>84.8692466554734</v>
      </c>
    </row>
    <row r="10806" customFormat="false" ht="15" hidden="false" customHeight="true" outlineLevel="0" collapsed="false">
      <c r="A10806" s="3" t="str">
        <f aca="false">A$8966</f>
        <v>Segurança Pública</v>
      </c>
      <c r="B10806" s="3" t="str">
        <f aca="false">B$8966</f>
        <v>Segurança Pessoal</v>
      </c>
      <c r="C10806" s="3" t="n">
        <f aca="false">C$8966</f>
        <v>-1</v>
      </c>
      <c r="D10806" s="3" t="s">
        <v>262</v>
      </c>
      <c r="E10806" s="3" t="n">
        <f aca="false">E$8966</f>
        <v>2018</v>
      </c>
      <c r="F10806" s="3" t="n">
        <f aca="false">F$8966</f>
        <v>2019</v>
      </c>
      <c r="G10806" s="3" t="n">
        <v>13.2570248805242</v>
      </c>
      <c r="H10806" s="3" t="n">
        <f aca="false">H$8966</f>
        <v>0.254081337515016</v>
      </c>
      <c r="I10806" s="3" t="n">
        <f aca="false">I$8966</f>
        <v>0.134</v>
      </c>
      <c r="J10806" s="3" t="n">
        <f aca="false">J$8966</f>
        <v>0.0340468992270122</v>
      </c>
      <c r="K10806" s="3" t="str">
        <f aca="false">K$8966</f>
        <v>Soma das vítimas de homicídio doloso, latrocínio e lesão corporal seguida de morte, em relação à população total.</v>
      </c>
      <c r="L10806" s="3" t="str">
        <f aca="false">L$8966</f>
        <v>SENASP</v>
      </c>
      <c r="M10806" s="3" t="str">
        <f aca="false">M$8966</f>
        <v>Óbitos por 100 mil habitantes</v>
      </c>
      <c r="N10806" s="5"/>
      <c r="O10806" s="3" t="n">
        <v>93.3801693192079</v>
      </c>
    </row>
    <row r="10807" customFormat="false" ht="15" hidden="false" customHeight="true" outlineLevel="0" collapsed="false">
      <c r="A10807" s="3" t="str">
        <f aca="false">A$8967</f>
        <v>Segurança Pública</v>
      </c>
      <c r="B10807" s="3" t="str">
        <f aca="false">B$8967</f>
        <v>Segurança Patrimonial</v>
      </c>
      <c r="C10807" s="3" t="n">
        <f aca="false">C$8967</f>
        <v>-1</v>
      </c>
      <c r="D10807" s="3" t="s">
        <v>262</v>
      </c>
      <c r="E10807" s="3" t="n">
        <f aca="false">E$8967</f>
        <v>2018</v>
      </c>
      <c r="F10807" s="3" t="n">
        <f aca="false">F$8967</f>
        <v>2019</v>
      </c>
      <c r="G10807" s="3" t="n">
        <v>163.522151244846</v>
      </c>
      <c r="H10807" s="3" t="n">
        <f aca="false">H$8967</f>
        <v>0.123815283360345</v>
      </c>
      <c r="I10807" s="3" t="n">
        <f aca="false">I$8967</f>
        <v>0.134</v>
      </c>
      <c r="J10807" s="3" t="n">
        <f aca="false">J$8967</f>
        <v>0.0165912479702863</v>
      </c>
      <c r="K10807" s="3" t="str">
        <f aca="false">K$8967</f>
        <v>Roubos totais por 100 mil habitantes.</v>
      </c>
      <c r="L10807" s="3" t="str">
        <f aca="false">L$8967</f>
        <v>SENASP</v>
      </c>
      <c r="M10807" s="3" t="str">
        <f aca="false">M$8967</f>
        <v>Roubos por 100 mil habitantes</v>
      </c>
      <c r="N10807" s="3" t="str">
        <f aca="false">N$52</f>
        <v>A partir da edição de 2019, ou seja, do dado de 2018, passou a ser usado o número de roubos totais no lugar de roubos e furtos de veículos</v>
      </c>
      <c r="O10807" s="3" t="n">
        <v>100</v>
      </c>
    </row>
    <row r="10808" customFormat="false" ht="15" hidden="false" customHeight="true" outlineLevel="0" collapsed="false">
      <c r="A10808" s="3" t="str">
        <f aca="false">A$8968</f>
        <v>Segurança Pública</v>
      </c>
      <c r="B10808" s="3" t="str">
        <f aca="false">B$8968</f>
        <v>Qualidade da Informação de Criminalidade</v>
      </c>
      <c r="C10808" s="3" t="n">
        <f aca="false">C$8968</f>
        <v>1</v>
      </c>
      <c r="D10808" s="3" t="s">
        <v>262</v>
      </c>
      <c r="E10808" s="3" t="n">
        <f aca="false">E$8968</f>
        <v>2017</v>
      </c>
      <c r="F10808" s="3" t="n">
        <f aca="false">F$8968</f>
        <v>2019</v>
      </c>
      <c r="G10808" s="3" t="n">
        <v>81.5</v>
      </c>
      <c r="H10808" s="3" t="n">
        <f aca="false">H$8968</f>
        <v>0.0816282993487694</v>
      </c>
      <c r="I10808" s="3" t="n">
        <f aca="false">I$8968</f>
        <v>0.134</v>
      </c>
      <c r="J10808" s="3" t="n">
        <f aca="false">J$8968</f>
        <v>0.0109381921127351</v>
      </c>
      <c r="K10808" s="3" t="str">
        <f aca="false">K$8968</f>
        <v>Qualidade estimada dos registros estatísticos oficiais de Mortes Violentas Intencionais. </v>
      </c>
      <c r="L10808" s="3" t="str">
        <f aca="false">L$8968</f>
        <v>FBSP</v>
      </c>
      <c r="M10808" s="3" t="str">
        <f aca="false">M$8968</f>
        <v>Pontuação de 0 a 100</v>
      </c>
      <c r="N10808" s="5"/>
      <c r="O10808" s="3" t="n">
        <v>74.8858447488585</v>
      </c>
    </row>
    <row r="10809" customFormat="false" ht="15" hidden="false" customHeight="true" outlineLevel="0" collapsed="false">
      <c r="A10809" s="3" t="str">
        <f aca="false">A$8969</f>
        <v>Segurança Pública</v>
      </c>
      <c r="B10809" s="3" t="str">
        <f aca="false">B$8969</f>
        <v> Total</v>
      </c>
      <c r="C10809" s="3" t="n">
        <f aca="false">C$8969</f>
        <v>1</v>
      </c>
      <c r="D10809" s="3" t="s">
        <v>262</v>
      </c>
      <c r="E10809" s="3" t="n">
        <f aca="false">E$8969</f>
        <v>2019</v>
      </c>
      <c r="F10809" s="3" t="n">
        <f aca="false">F$8969</f>
        <v>2019</v>
      </c>
      <c r="G10809" s="3" t="n">
        <v>82.6211213318158</v>
      </c>
      <c r="H10809" s="3" t="n">
        <f aca="false">H$8969</f>
        <v>1</v>
      </c>
      <c r="I10809" s="3" t="n">
        <f aca="false">I$8969</f>
        <v>0.134</v>
      </c>
      <c r="J10809" s="3" t="n">
        <f aca="false">J$8969</f>
        <v>0.134</v>
      </c>
      <c r="K10809" s="3" t="str">
        <f aca="false">K$8969</f>
        <v>Nota obtida via normalização e ponderação de indicadores que variam de 0 a 100.</v>
      </c>
      <c r="L10809" s="3" t="str">
        <f aca="false">L$8969</f>
        <v>Tendências</v>
      </c>
      <c r="M10809" s="3" t="str">
        <f aca="false">M$8969</f>
        <v>Nota de 0 a 100</v>
      </c>
      <c r="N10809" s="5"/>
      <c r="O10809" s="3" t="n">
        <v>100</v>
      </c>
    </row>
    <row r="10810" customFormat="false" ht="15" hidden="false" customHeight="true" outlineLevel="0" collapsed="false">
      <c r="A10810" s="3" t="str">
        <f aca="false">A$8970</f>
        <v>Sustentabilidade Social</v>
      </c>
      <c r="B10810" s="3" t="str">
        <f aca="false">B$8970</f>
        <v>Inadequação de Moradia FJP</v>
      </c>
      <c r="C10810" s="3" t="n">
        <f aca="false">C$8970</f>
        <v>-1</v>
      </c>
      <c r="D10810" s="3" t="s">
        <v>262</v>
      </c>
      <c r="E10810" s="3" t="n">
        <f aca="false">E$8970</f>
        <v>2015</v>
      </c>
      <c r="F10810" s="3" t="n">
        <f aca="false">F$8970</f>
        <v>2019</v>
      </c>
      <c r="G10810" s="3" t="n">
        <v>8.4</v>
      </c>
      <c r="H10810" s="3" t="n">
        <f aca="false">H$8970</f>
        <v>0.111371082199774</v>
      </c>
      <c r="I10810" s="3" t="n">
        <f aca="false">I$8970</f>
        <v>0.122</v>
      </c>
      <c r="J10810" s="3" t="n">
        <f aca="false">J$8970</f>
        <v>0.0135872720283724</v>
      </c>
      <c r="K108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810" s="3" t="str">
        <f aca="false">L$8970</f>
        <v>Fundação João Pinheiro</v>
      </c>
      <c r="M10810" s="3" t="str">
        <f aca="false">M$8970</f>
        <v>Porcentagem %</v>
      </c>
      <c r="N10810" s="5" t="str">
        <f aca="false">N$31</f>
        <v>A partir de 2020, foi necessário alteração metodológica tendo em vista a não atualização desde de 2015 do indicador da Fundação João Pinheiro, por isso a fonte do indicador passou a ser a PNADc Anual (IBGE).</v>
      </c>
      <c r="O10810" s="3" t="n">
        <v>81.6901408450704</v>
      </c>
    </row>
    <row r="10811" customFormat="false" ht="15" hidden="false" customHeight="true" outlineLevel="0" collapsed="false">
      <c r="A10811" s="3" t="str">
        <f aca="false">A$8971</f>
        <v>Sustentabilidade Social</v>
      </c>
      <c r="B10811" s="3" t="str">
        <f aca="false">B$8971</f>
        <v>Famílias Abaixo da Linha da Pobreza</v>
      </c>
      <c r="C10811" s="3" t="n">
        <f aca="false">C$8971</f>
        <v>-1</v>
      </c>
      <c r="D10811" s="3" t="s">
        <v>262</v>
      </c>
      <c r="E10811" s="3" t="n">
        <f aca="false">E$8971</f>
        <v>2017</v>
      </c>
      <c r="F10811" s="3" t="n">
        <f aca="false">F$8971</f>
        <v>2019</v>
      </c>
      <c r="G10811" s="3" t="n">
        <v>1.79912800423487</v>
      </c>
      <c r="H10811" s="3" t="n">
        <f aca="false">H$8971</f>
        <v>0.116395853639309</v>
      </c>
      <c r="I10811" s="3" t="n">
        <f aca="false">I$8971</f>
        <v>0.122</v>
      </c>
      <c r="J10811" s="3" t="n">
        <f aca="false">J$8971</f>
        <v>0.0142002941439957</v>
      </c>
      <c r="K10811" s="3" t="str">
        <f aca="false">K$8971</f>
        <v>% de domicílios com renda domiciliar per capita inferior à linha de pobreza.</v>
      </c>
      <c r="L10811" s="3" t="str">
        <f aca="false">L$8971</f>
        <v>IBGE</v>
      </c>
      <c r="M10811" s="3" t="str">
        <f aca="false">M$8971</f>
        <v>Porcentagem %</v>
      </c>
      <c r="N10811" s="5"/>
      <c r="O10811" s="3" t="n">
        <v>100</v>
      </c>
    </row>
    <row r="10812" customFormat="false" ht="15" hidden="false" customHeight="true" outlineLevel="0" collapsed="false">
      <c r="A10812" s="3" t="str">
        <f aca="false">A$8972</f>
        <v>Sustentabilidade Social</v>
      </c>
      <c r="B10812" s="3" t="str">
        <f aca="false">B$8972</f>
        <v>Desigualdade de Renda</v>
      </c>
      <c r="C10812" s="3" t="n">
        <f aca="false">C$8972</f>
        <v>-1</v>
      </c>
      <c r="D10812" s="3" t="s">
        <v>262</v>
      </c>
      <c r="E10812" s="3" t="n">
        <f aca="false">E$8972</f>
        <v>2017</v>
      </c>
      <c r="F10812" s="3" t="n">
        <f aca="false">F$8972</f>
        <v>2019</v>
      </c>
      <c r="G10812" s="3" t="n">
        <v>0.408</v>
      </c>
      <c r="H10812" s="3" t="n">
        <f aca="false">H$8972</f>
        <v>0.0650108005383814</v>
      </c>
      <c r="I10812" s="3" t="n">
        <f aca="false">I$8972</f>
        <v>0.122</v>
      </c>
      <c r="J10812" s="3" t="n">
        <f aca="false">J$8972</f>
        <v>0.00793131766568253</v>
      </c>
      <c r="K10812" s="3" t="str">
        <f aca="false">K$8972</f>
        <v>Índice de Gini do rendimento médio mensal real das pessoas de 14 anos ou mais de idade, em todos os trabalhos, a preços médios do ano</v>
      </c>
      <c r="L10812" s="3" t="str">
        <f aca="false">L$8972</f>
        <v>IBGE</v>
      </c>
      <c r="M10812" s="3" t="str">
        <f aca="false">M$8972</f>
        <v>Coeficiente de Gini (1=Desigualdade Máxima/0=Igualdade Máxima). </v>
      </c>
      <c r="N10812" s="5"/>
      <c r="O10812" s="3" t="n">
        <v>100</v>
      </c>
    </row>
    <row r="10813" customFormat="false" ht="15" hidden="false" customHeight="true" outlineLevel="0" collapsed="false">
      <c r="A10813" s="3" t="str">
        <f aca="false">A$8973</f>
        <v>Sustentabilidade Social</v>
      </c>
      <c r="B10813" s="3" t="str">
        <f aca="false">B$8973</f>
        <v>Acesso ao Saneamento Básico - Água</v>
      </c>
      <c r="C10813" s="3" t="n">
        <f aca="false">C$8973</f>
        <v>1</v>
      </c>
      <c r="D10813" s="3" t="s">
        <v>262</v>
      </c>
      <c r="E10813" s="3" t="n">
        <f aca="false">E$8973</f>
        <v>2018</v>
      </c>
      <c r="F10813" s="3" t="n">
        <f aca="false">F$8973</f>
        <v>2019</v>
      </c>
      <c r="G10813" s="3" t="n">
        <v>84.1412156277932</v>
      </c>
      <c r="H10813" s="3" t="n">
        <f aca="false">H$8973</f>
        <v>0.0692028957466385</v>
      </c>
      <c r="I10813" s="3" t="n">
        <f aca="false">I$8973</f>
        <v>0.122</v>
      </c>
      <c r="J10813" s="3" t="n">
        <f aca="false">J$8973</f>
        <v>0.0084427532810899</v>
      </c>
      <c r="K10813" s="3" t="str">
        <f aca="false">K$8973</f>
        <v>% de domicilios com acesso à água canalizada de rede geral de distribuição.</v>
      </c>
      <c r="L10813" s="3" t="str">
        <f aca="false">L$8973</f>
        <v>IBGE</v>
      </c>
      <c r="M10813" s="3" t="str">
        <f aca="false">M$8973</f>
        <v>Porcentagem %</v>
      </c>
      <c r="N10813" s="5"/>
      <c r="O10813" s="3" t="n">
        <v>77.305814115112</v>
      </c>
    </row>
    <row r="10814" customFormat="false" ht="15" hidden="false" customHeight="true" outlineLevel="0" collapsed="false">
      <c r="A10814" s="3" t="str">
        <f aca="false">A$8974</f>
        <v>Sustentabilidade Social</v>
      </c>
      <c r="B10814" s="3" t="str">
        <f aca="false">B$8974</f>
        <v>Acesso ao Saneamento Básico - Esgoto</v>
      </c>
      <c r="C10814" s="3" t="n">
        <f aca="false">C$8974</f>
        <v>1</v>
      </c>
      <c r="D10814" s="3" t="s">
        <v>262</v>
      </c>
      <c r="E10814" s="3" t="n">
        <f aca="false">E$8974</f>
        <v>2018</v>
      </c>
      <c r="F10814" s="3" t="n">
        <f aca="false">F$8974</f>
        <v>2019</v>
      </c>
      <c r="G10814" s="3" t="n">
        <v>57</v>
      </c>
      <c r="H10814" s="3" t="n">
        <f aca="false">H$8974</f>
        <v>0.0645876294767202</v>
      </c>
      <c r="I10814" s="3" t="n">
        <f aca="false">I$8974</f>
        <v>0.122</v>
      </c>
      <c r="J10814" s="3" t="n">
        <f aca="false">J$8974</f>
        <v>0.00787969079615986</v>
      </c>
      <c r="K10814" s="3" t="str">
        <f aca="false">K$8974</f>
        <v>% de domicilios com acesso à rede coletora de esgoto.</v>
      </c>
      <c r="L10814" s="3" t="str">
        <f aca="false">L$8974</f>
        <v>IBGE</v>
      </c>
      <c r="M10814" s="3" t="str">
        <f aca="false">M$8974</f>
        <v>Porcentagem %</v>
      </c>
      <c r="N10814" s="5"/>
      <c r="O10814" s="3" t="n">
        <v>58.411214953271</v>
      </c>
    </row>
    <row r="10815" customFormat="false" ht="15" hidden="false" customHeight="true" outlineLevel="0" collapsed="false">
      <c r="A10815" s="3" t="str">
        <f aca="false">A$8975</f>
        <v>Sustentabilidade Social</v>
      </c>
      <c r="B10815" s="3" t="str">
        <f aca="false">B$8975</f>
        <v>Anos Potenciais de Vida Perdidos</v>
      </c>
      <c r="C10815" s="3" t="n">
        <f aca="false">C$8975</f>
        <v>-1</v>
      </c>
      <c r="D10815" s="3" t="s">
        <v>262</v>
      </c>
      <c r="E10815" s="3" t="n">
        <f aca="false">E$8975</f>
        <v>2017</v>
      </c>
      <c r="F10815" s="3" t="n">
        <f aca="false">F$8975</f>
        <v>2019</v>
      </c>
      <c r="G10815" s="3" t="n">
        <v>6.76825863890146</v>
      </c>
      <c r="H10815" s="3" t="n">
        <f aca="false">H$8975</f>
        <v>0.0601704484346425</v>
      </c>
      <c r="I10815" s="3" t="n">
        <f aca="false">I$8975</f>
        <v>0.122</v>
      </c>
      <c r="J10815" s="3" t="n">
        <f aca="false">J$8975</f>
        <v>0.00734079470902638</v>
      </c>
      <c r="K10815" s="3" t="str">
        <f aca="false">K$8975</f>
        <v>Média da diferença da faixa etária em que os óbitos registrados ocorreram e a expectativa de vida ao nascer do Brasil.</v>
      </c>
      <c r="L10815" s="3" t="str">
        <f aca="false">L$8975</f>
        <v>Datasus</v>
      </c>
      <c r="M10815" s="3" t="str">
        <f aca="false">M$8975</f>
        <v>Anos</v>
      </c>
      <c r="N10815" s="5"/>
      <c r="O10815" s="3" t="n">
        <v>88.2954218273549</v>
      </c>
    </row>
    <row r="10816" customFormat="false" ht="15" hidden="false" customHeight="true" outlineLevel="0" collapsed="false">
      <c r="A10816" s="3" t="str">
        <f aca="false">A$8976</f>
        <v>Sustentabilidade Social</v>
      </c>
      <c r="B10816" s="3" t="str">
        <f aca="false">B$8976</f>
        <v>Formalidade do Mercado de Trabalho</v>
      </c>
      <c r="C10816" s="3" t="n">
        <f aca="false">C$8976</f>
        <v>1</v>
      </c>
      <c r="D10816" s="3" t="s">
        <v>262</v>
      </c>
      <c r="E10816" s="3" t="n">
        <f aca="false">E$8976</f>
        <v>2018</v>
      </c>
      <c r="F10816" s="3" t="n">
        <f aca="false">F$8976</f>
        <v>2019</v>
      </c>
      <c r="G10816" s="3" t="n">
        <v>77.2825795733534</v>
      </c>
      <c r="H10816" s="3" t="n">
        <f aca="false">H$8976</f>
        <v>0.0346947077119948</v>
      </c>
      <c r="I10816" s="3" t="n">
        <f aca="false">I$8976</f>
        <v>0.122</v>
      </c>
      <c r="J10816" s="3" t="n">
        <f aca="false">J$8976</f>
        <v>0.00423275434086337</v>
      </c>
      <c r="K108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816" s="3" t="str">
        <f aca="false">L$8976</f>
        <v>IBGE</v>
      </c>
      <c r="M10816" s="3" t="str">
        <f aca="false">M$8976</f>
        <v>Porcentagem %</v>
      </c>
      <c r="N108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816" s="3" t="n">
        <v>100</v>
      </c>
    </row>
    <row r="10817" customFormat="false" ht="15" hidden="false" customHeight="true" outlineLevel="0" collapsed="false">
      <c r="A10817" s="3" t="str">
        <f aca="false">A$8977</f>
        <v>Sustentabilidade Social</v>
      </c>
      <c r="B10817" s="3" t="str">
        <f aca="false">B$8977</f>
        <v>Inserção Econômica</v>
      </c>
      <c r="C10817" s="3" t="n">
        <f aca="false">C$8977</f>
        <v>1</v>
      </c>
      <c r="D10817" s="3" t="s">
        <v>262</v>
      </c>
      <c r="E10817" s="3" t="n">
        <f aca="false">E$8977</f>
        <v>2018</v>
      </c>
      <c r="F10817" s="3" t="n">
        <f aca="false">F$8977</f>
        <v>2019</v>
      </c>
      <c r="G10817" s="3" t="n">
        <v>93.6577789282941</v>
      </c>
      <c r="H10817" s="3" t="n">
        <f aca="false">H$8977</f>
        <v>0.0428007029311263</v>
      </c>
      <c r="I10817" s="3" t="n">
        <f aca="false">I$8977</f>
        <v>0.122</v>
      </c>
      <c r="J10817" s="3" t="n">
        <f aca="false">J$8977</f>
        <v>0.00522168575759741</v>
      </c>
      <c r="K10817" s="3" t="str">
        <f aca="false">K$8977</f>
        <v>Proporção de ocupados em relação à População Economicamente Ativa.</v>
      </c>
      <c r="L10817" s="3" t="str">
        <f aca="false">L$8977</f>
        <v>IBGE</v>
      </c>
      <c r="M10817" s="3" t="str">
        <f aca="false">M$8977</f>
        <v>Porcentagem %</v>
      </c>
      <c r="N10817" s="5"/>
      <c r="O10817" s="3" t="n">
        <v>100</v>
      </c>
    </row>
    <row r="10818" customFormat="false" ht="15" hidden="false" customHeight="true" outlineLevel="0" collapsed="false">
      <c r="A10818" s="3" t="str">
        <f aca="false">A$8978</f>
        <v>Sustentabilidade Social</v>
      </c>
      <c r="B10818" s="3" t="str">
        <f aca="false">B$8978</f>
        <v>IDH</v>
      </c>
      <c r="C10818" s="3" t="n">
        <f aca="false">C$8978</f>
        <v>1</v>
      </c>
      <c r="D10818" s="3" t="s">
        <v>262</v>
      </c>
      <c r="E10818" s="3" t="n">
        <f aca="false">E$8978</f>
        <v>2017</v>
      </c>
      <c r="F10818" s="3" t="n">
        <f aca="false">F$8978</f>
        <v>2019</v>
      </c>
      <c r="G10818" s="3" t="n">
        <v>0.808</v>
      </c>
      <c r="H10818" s="3" t="n">
        <f aca="false">H$8978</f>
        <v>0.132769233341421</v>
      </c>
      <c r="I10818" s="3" t="n">
        <f aca="false">I$8978</f>
        <v>0.122</v>
      </c>
      <c r="J10818" s="3" t="n">
        <f aca="false">J$8978</f>
        <v>0.0161978464676533</v>
      </c>
      <c r="K10818" s="3" t="str">
        <f aca="false">K$8978</f>
        <v>Índice de Desenvolvimento Humano estadual.</v>
      </c>
      <c r="L10818" s="3" t="str">
        <f aca="false">L$8978</f>
        <v>PNUD, FJP e Ipea</v>
      </c>
      <c r="M10818" s="3" t="str">
        <f aca="false">M$8978</f>
        <v>Índice de 0 a 1</v>
      </c>
      <c r="N10818" s="5"/>
      <c r="O10818" s="3" t="n">
        <v>74.8502994011976</v>
      </c>
    </row>
    <row r="10819" customFormat="false" ht="15" hidden="false" customHeight="true" outlineLevel="0" collapsed="false">
      <c r="A10819" s="3" t="str">
        <f aca="false">A$8979</f>
        <v>Sustentabilidade Social</v>
      </c>
      <c r="B10819" s="3" t="str">
        <f aca="false">B$8979</f>
        <v>Inserção Econômica dos Jovens</v>
      </c>
      <c r="C10819" s="3" t="n">
        <f aca="false">C$8979</f>
        <v>1</v>
      </c>
      <c r="D10819" s="3" t="s">
        <v>262</v>
      </c>
      <c r="E10819" s="3" t="n">
        <f aca="false">E$8979</f>
        <v>2018</v>
      </c>
      <c r="F10819" s="3" t="n">
        <f aca="false">F$8979</f>
        <v>2019</v>
      </c>
      <c r="G10819" s="3" t="n">
        <v>85.3602873382709</v>
      </c>
      <c r="H10819" s="3" t="n">
        <f aca="false">H$8979</f>
        <v>0.0471468029485459</v>
      </c>
      <c r="I10819" s="3" t="n">
        <f aca="false">I$8979</f>
        <v>0.122</v>
      </c>
      <c r="J10819" s="3" t="n">
        <f aca="false">J$8979</f>
        <v>0.0057519099597226</v>
      </c>
      <c r="K10819" s="3" t="str">
        <f aca="false">K$8979</f>
        <v>Proporção dos jovens (entre 15 e 22 anos de idade) que estudam ou trabalham em relação ao total de jovens.</v>
      </c>
      <c r="L10819" s="3" t="str">
        <f aca="false">L$8979</f>
        <v>IBGE</v>
      </c>
      <c r="M10819" s="3" t="str">
        <f aca="false">M$8979</f>
        <v>Porcentagem %</v>
      </c>
      <c r="N10819" s="5"/>
      <c r="O10819" s="3" t="n">
        <v>100</v>
      </c>
    </row>
    <row r="10820" customFormat="false" ht="15" hidden="false" customHeight="true" outlineLevel="0" collapsed="false">
      <c r="A10820" s="3" t="str">
        <f aca="false">A$8980</f>
        <v>Sustentabilidade Social</v>
      </c>
      <c r="B10820" s="3" t="str">
        <f aca="false">B$8980</f>
        <v>Mortalidade Materna</v>
      </c>
      <c r="C10820" s="3" t="n">
        <f aca="false">C$8980</f>
        <v>-1</v>
      </c>
      <c r="D10820" s="3" t="s">
        <v>262</v>
      </c>
      <c r="E10820" s="3" t="n">
        <f aca="false">E$8980</f>
        <v>2017</v>
      </c>
      <c r="F10820" s="3" t="n">
        <f aca="false">F$8980</f>
        <v>2019</v>
      </c>
      <c r="G10820" s="3" t="n">
        <v>2.01767054625775</v>
      </c>
      <c r="H10820" s="3" t="n">
        <f aca="false">H$8980</f>
        <v>0.112363122797531</v>
      </c>
      <c r="I10820" s="3" t="n">
        <f aca="false">I$8980</f>
        <v>0.122</v>
      </c>
      <c r="J10820" s="3" t="n">
        <f aca="false">J$8980</f>
        <v>0.0137083009812988</v>
      </c>
      <c r="K10820" s="3" t="str">
        <f aca="false">K$8980</f>
        <v>Óbitos maternos em relação à população feminina em idade fértil (15-49 anos).</v>
      </c>
      <c r="L10820" s="3" t="str">
        <f aca="false">L$8980</f>
        <v>Datasus e IBGE</v>
      </c>
      <c r="M10820" s="3" t="str">
        <f aca="false">M$8980</f>
        <v>Taxa de mortalidade por 100 mil mulheres</v>
      </c>
      <c r="N10820" s="5"/>
      <c r="O10820" s="3" t="n">
        <v>90.581297791733</v>
      </c>
    </row>
    <row r="10821" customFormat="false" ht="15" hidden="false" customHeight="true" outlineLevel="0" collapsed="false">
      <c r="A10821" s="3" t="str">
        <f aca="false">A$8981</f>
        <v>Sustentabilidade Social</v>
      </c>
      <c r="B10821" s="3" t="str">
        <f aca="false">B$8981</f>
        <v>Mortalidade Precoce</v>
      </c>
      <c r="C10821" s="3" t="n">
        <f aca="false">C$8981</f>
        <v>-1</v>
      </c>
      <c r="D10821" s="3" t="s">
        <v>262</v>
      </c>
      <c r="E10821" s="3" t="n">
        <f aca="false">E$8981</f>
        <v>2017</v>
      </c>
      <c r="F10821" s="3" t="n">
        <f aca="false">F$8981</f>
        <v>2019</v>
      </c>
      <c r="G10821" s="3" t="n">
        <v>79.3432545138753</v>
      </c>
      <c r="H10821" s="3" t="n">
        <f aca="false">H$8981</f>
        <v>0.071934057704847</v>
      </c>
      <c r="I10821" s="3" t="n">
        <f aca="false">I$8981</f>
        <v>0.122</v>
      </c>
      <c r="J10821" s="3" t="n">
        <f aca="false">J$8981</f>
        <v>0.00877595503999134</v>
      </c>
      <c r="K10821" s="3" t="str">
        <f aca="false">K$8981</f>
        <v>Mortalidade de Jovens (15-29 anos) por causas externas.</v>
      </c>
      <c r="L10821" s="3" t="str">
        <f aca="false">L$8981</f>
        <v>Datasus e IBGE</v>
      </c>
      <c r="M10821" s="3" t="str">
        <f aca="false">M$8981</f>
        <v>Taxa de Mortalidade por 100 mil jovens</v>
      </c>
      <c r="N10821" s="5"/>
      <c r="O10821" s="3" t="n">
        <v>78.6465945281256</v>
      </c>
    </row>
    <row r="10822" customFormat="false" ht="15" hidden="false" customHeight="true" outlineLevel="0" collapsed="false">
      <c r="A10822" s="3" t="str">
        <f aca="false">A$8982</f>
        <v>Sustentabilidade Social</v>
      </c>
      <c r="B10822" s="3" t="str">
        <f aca="false">B$8982</f>
        <v>Mortalidade na Infância</v>
      </c>
      <c r="C10822" s="3" t="n">
        <f aca="false">C$8982</f>
        <v>-1</v>
      </c>
      <c r="D10822" s="3" t="s">
        <v>262</v>
      </c>
      <c r="E10822" s="3" t="n">
        <f aca="false">E$8982</f>
        <v>2017</v>
      </c>
      <c r="F10822" s="3" t="n">
        <f aca="false">F$8982</f>
        <v>2019</v>
      </c>
      <c r="G10822" s="3" t="n">
        <v>10.9789476897404</v>
      </c>
      <c r="H10822" s="3" t="n">
        <f aca="false">H$8982</f>
        <v>0.0715526625290683</v>
      </c>
      <c r="I10822" s="3" t="n">
        <f aca="false">I$8982</f>
        <v>0.122</v>
      </c>
      <c r="J10822" s="3" t="n">
        <f aca="false">J$8982</f>
        <v>0.00872942482854633</v>
      </c>
      <c r="K10822" s="3" t="str">
        <f aca="false">K$8982</f>
        <v>Óbitos de menores de 5 anos por grupo de 1.000 nascidos vivos.</v>
      </c>
      <c r="L10822" s="3" t="str">
        <f aca="false">L$8982</f>
        <v>Datasus</v>
      </c>
      <c r="M10822" s="3" t="str">
        <f aca="false">M$8982</f>
        <v>Porcentagem %</v>
      </c>
      <c r="N10822" s="5"/>
      <c r="O10822" s="3" t="n">
        <v>100</v>
      </c>
    </row>
    <row r="10823" customFormat="false" ht="15" hidden="false" customHeight="true" outlineLevel="0" collapsed="false">
      <c r="A10823" s="3" t="str">
        <f aca="false">A$8983</f>
        <v>Sustentabilidade Social</v>
      </c>
      <c r="B10823" s="3" t="str">
        <f aca="false">B$8983</f>
        <v> Total</v>
      </c>
      <c r="C10823" s="3" t="n">
        <f aca="false">C$8983</f>
        <v>1</v>
      </c>
      <c r="D10823" s="3" t="s">
        <v>262</v>
      </c>
      <c r="E10823" s="3" t="n">
        <f aca="false">E$8983</f>
        <v>2019</v>
      </c>
      <c r="F10823" s="3" t="n">
        <f aca="false">F$8983</f>
        <v>2019</v>
      </c>
      <c r="G10823" s="3" t="n">
        <v>87.0664586732729</v>
      </c>
      <c r="H10823" s="3" t="n">
        <f aca="false">H$8983</f>
        <v>1</v>
      </c>
      <c r="I10823" s="3" t="n">
        <f aca="false">I$8983</f>
        <v>0.122</v>
      </c>
      <c r="J10823" s="3" t="n">
        <f aca="false">J$8983</f>
        <v>0.122</v>
      </c>
      <c r="K10823" s="3" t="str">
        <f aca="false">K$8983</f>
        <v>Nota obtida via normalização e ponderação de indicadores que variam de 0 a 100.</v>
      </c>
      <c r="L10823" s="3" t="str">
        <f aca="false">L$8983</f>
        <v>Tendências</v>
      </c>
      <c r="M10823" s="3" t="str">
        <f aca="false">M$8983</f>
        <v>Nota de 0 a 100</v>
      </c>
      <c r="N10823" s="5"/>
      <c r="O10823" s="3" t="n">
        <v>100</v>
      </c>
    </row>
    <row r="10824" customFormat="false" ht="15" hidden="false" customHeight="true" outlineLevel="0" collapsed="false">
      <c r="A10824" s="3" t="s">
        <v>238</v>
      </c>
      <c r="B10824" s="3" t="s">
        <v>25</v>
      </c>
      <c r="C10824" s="3" t="n">
        <v>1</v>
      </c>
      <c r="D10824" s="3" t="s">
        <v>262</v>
      </c>
      <c r="E10824" s="3" t="n">
        <v>2019</v>
      </c>
      <c r="F10824" s="3" t="n">
        <v>2019</v>
      </c>
      <c r="G10824" s="3" t="n">
        <v>74.3734502761086</v>
      </c>
      <c r="H10824" s="3" t="n">
        <v>1</v>
      </c>
      <c r="I10824" s="3" t="n">
        <v>0.01</v>
      </c>
      <c r="J10824" s="3" t="n">
        <f aca="false">I10824*H10824</f>
        <v>0.01</v>
      </c>
      <c r="K10824" s="4" t="str">
        <f aca="false">K10744</f>
        <v>Nota obtida via normalização e ponderação de indicadores que variam de 0 a 100.</v>
      </c>
      <c r="L10824" s="3" t="str">
        <f aca="false">L10744</f>
        <v>Tendências</v>
      </c>
      <c r="M10824" s="3" t="str">
        <f aca="false">M$8984</f>
        <v>Nota de 0 a 100</v>
      </c>
      <c r="N10824" s="5"/>
      <c r="O10824" s="3" t="n">
        <v>77.1684799817365</v>
      </c>
    </row>
    <row r="10825" customFormat="false" ht="15" hidden="false" customHeight="true" outlineLevel="0" collapsed="false">
      <c r="A10825" s="3" t="str">
        <f aca="false">A$8905</f>
        <v>Sustentabilidade Ambiental</v>
      </c>
      <c r="B10825" s="3" t="str">
        <f aca="false">B$8905</f>
        <v>Emissões de CO2</v>
      </c>
      <c r="C10825" s="3" t="n">
        <f aca="false">C$8905</f>
        <v>-1</v>
      </c>
      <c r="D10825" s="3" t="s">
        <v>263</v>
      </c>
      <c r="E10825" s="3" t="n">
        <f aca="false">E$8905</f>
        <v>2017</v>
      </c>
      <c r="F10825" s="3" t="n">
        <f aca="false">F$8905</f>
        <v>2019</v>
      </c>
      <c r="G10825" s="3" t="n">
        <v>149.618264429839</v>
      </c>
      <c r="H10825" s="3" t="n">
        <f aca="false">H$8905</f>
        <v>0.276509599416255</v>
      </c>
      <c r="I10825" s="3" t="n">
        <f aca="false">I$8905</f>
        <v>0.078</v>
      </c>
      <c r="J10825" s="3" t="n">
        <f aca="false">J$8905</f>
        <v>0.0215677487544679</v>
      </c>
      <c r="K10825" s="3" t="str">
        <f aca="false">K$8905</f>
        <v>CO2 emitido e derivado de remoção de unidades de conservação pelo PIB Total.</v>
      </c>
      <c r="L10825" s="3" t="str">
        <f aca="false">L$8905</f>
        <v>SEEG/OC e Tendências</v>
      </c>
      <c r="M10825" s="3" t="str">
        <f aca="false">M$8905</f>
        <v>Toneladas emitidas de CO2  por habitante</v>
      </c>
      <c r="N10825" s="5" t="str">
        <f aca="false">N$71</f>
        <v>A partir da publicação de 2019, ou seja, do dado de 2017, o denominador foi alterado de população para PIB total (o PIB utilizado para cálculo é estimado pela Tendências)</v>
      </c>
      <c r="O10825" s="3" t="n">
        <v>60.2499899175274</v>
      </c>
    </row>
    <row r="10826" customFormat="false" ht="15" hidden="false" customHeight="true" outlineLevel="0" collapsed="false">
      <c r="A10826" s="3" t="str">
        <f aca="false">A$8906</f>
        <v>Sustentabilidade Ambiental</v>
      </c>
      <c r="B10826" s="3" t="str">
        <f aca="false">B$8906</f>
        <v>Serviços Urbanos</v>
      </c>
      <c r="C10826" s="3" t="n">
        <f aca="false">C$8906</f>
        <v>1</v>
      </c>
      <c r="D10826" s="3" t="s">
        <v>263</v>
      </c>
      <c r="E10826" s="3" t="n">
        <f aca="false">E$8906</f>
        <v>2017</v>
      </c>
      <c r="F10826" s="3" t="n">
        <f aca="false">F$8906</f>
        <v>2019</v>
      </c>
      <c r="G10826" s="3" t="n">
        <v>0.805675235013586</v>
      </c>
      <c r="H10826" s="3" t="n">
        <f aca="false">H$8906</f>
        <v>0.112607049901131</v>
      </c>
      <c r="I10826" s="3" t="n">
        <f aca="false">I$8906</f>
        <v>0.078</v>
      </c>
      <c r="J10826" s="3" t="n">
        <f aca="false">J$8906</f>
        <v>0.00878334989228819</v>
      </c>
      <c r="K10826" s="3" t="str">
        <f aca="false">K$8906</f>
        <v>Oferta de serviços municipais para coleta de materiais especiais e limpeza urbana (Nota: 0-2 a partir da agregação dos dados municipais).</v>
      </c>
      <c r="L10826" s="3" t="str">
        <f aca="false">L$8906</f>
        <v>SNIS</v>
      </c>
      <c r="M10826" s="3" t="str">
        <f aca="false">M$8906</f>
        <v>Pontuação de 0 a 2</v>
      </c>
      <c r="N10826" s="5"/>
      <c r="O10826" s="3" t="n">
        <v>40.2837617506793</v>
      </c>
    </row>
    <row r="10827" customFormat="false" ht="15" hidden="false" customHeight="true" outlineLevel="0" collapsed="false">
      <c r="A10827" s="3" t="str">
        <f aca="false">A$8907</f>
        <v>Sustentabilidade Ambiental</v>
      </c>
      <c r="B10827" s="3" t="str">
        <f aca="false">B$8907</f>
        <v>Destinação do Lixo</v>
      </c>
      <c r="C10827" s="3" t="n">
        <f aca="false">C$8907</f>
        <v>1</v>
      </c>
      <c r="D10827" s="3" t="s">
        <v>263</v>
      </c>
      <c r="E10827" s="3" t="n">
        <f aca="false">E$8907</f>
        <v>2017</v>
      </c>
      <c r="F10827" s="3" t="n">
        <f aca="false">F$8907</f>
        <v>2019</v>
      </c>
      <c r="G10827" s="3" t="n">
        <v>0.0951852734007069</v>
      </c>
      <c r="H10827" s="3" t="n">
        <f aca="false">H$8907</f>
        <v>0.144272511161853</v>
      </c>
      <c r="I10827" s="3" t="n">
        <f aca="false">I$8907</f>
        <v>0.078</v>
      </c>
      <c r="J10827" s="3" t="n">
        <f aca="false">J$8907</f>
        <v>0.0112532558706245</v>
      </c>
      <c r="K10827" s="3" t="str">
        <f aca="false">K$8907</f>
        <v>Destinação adequada para o tipo de resíduo sólido e qualidade das unidades de destino em solo.</v>
      </c>
      <c r="L10827" s="3" t="str">
        <f aca="false">L$8907</f>
        <v>SNIS</v>
      </c>
      <c r="M10827" s="3" t="str">
        <f aca="false">M$8907</f>
        <v>Pontuação de 0 a 1</v>
      </c>
      <c r="N10827" s="5"/>
      <c r="O10827" s="3" t="n">
        <v>0</v>
      </c>
    </row>
    <row r="10828" customFormat="false" ht="15" hidden="false" customHeight="true" outlineLevel="0" collapsed="false">
      <c r="A10828" s="3" t="str">
        <f aca="false">A$8908</f>
        <v>Sustentabilidade Ambiental</v>
      </c>
      <c r="B10828" s="3" t="str">
        <f aca="false">B$8908</f>
        <v>Tratamento de Esgoto</v>
      </c>
      <c r="C10828" s="3" t="n">
        <f aca="false">C$8908</f>
        <v>1</v>
      </c>
      <c r="D10828" s="3" t="s">
        <v>263</v>
      </c>
      <c r="E10828" s="3" t="n">
        <f aca="false">E$8908</f>
        <v>2017</v>
      </c>
      <c r="F10828" s="3" t="n">
        <f aca="false">F$8908</f>
        <v>2019</v>
      </c>
      <c r="G10828" s="3" t="n">
        <v>26.5207815423207</v>
      </c>
      <c r="H10828" s="3" t="n">
        <f aca="false">H$8908</f>
        <v>0.274026242219037</v>
      </c>
      <c r="I10828" s="3" t="n">
        <f aca="false">I$8908</f>
        <v>0.078</v>
      </c>
      <c r="J10828" s="3" t="n">
        <f aca="false">J$8908</f>
        <v>0.0213740468930849</v>
      </c>
      <c r="K10828" s="3" t="str">
        <f aca="false">K$8908</f>
        <v>Parcela de esgoto tratado do total de água consumida multiplicado pela proporção de domicílios com acesso à agua encanada proveniente de rede geral de distribuição no estado.</v>
      </c>
      <c r="L10828" s="3" t="str">
        <f aca="false">L$8908</f>
        <v>SNIS e IBGE</v>
      </c>
      <c r="M10828" s="3" t="str">
        <f aca="false">M$8908</f>
        <v>Porcentagem %</v>
      </c>
      <c r="N108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828" s="3" t="n">
        <v>30.8937848158902</v>
      </c>
    </row>
    <row r="10829" customFormat="false" ht="15" hidden="false" customHeight="true" outlineLevel="0" collapsed="false">
      <c r="A10829" s="3" t="str">
        <f aca="false">A$8909</f>
        <v>Sustentabilidade Ambiental</v>
      </c>
      <c r="B10829" s="3" t="str">
        <f aca="false">B$8909</f>
        <v>Perda de Água</v>
      </c>
      <c r="C10829" s="3" t="n">
        <f aca="false">C$8909</f>
        <v>-1</v>
      </c>
      <c r="D10829" s="3" t="s">
        <v>263</v>
      </c>
      <c r="E10829" s="3" t="n">
        <f aca="false">E$8909</f>
        <v>2017</v>
      </c>
      <c r="F10829" s="3" t="n">
        <f aca="false">F$8909</f>
        <v>2019</v>
      </c>
      <c r="G10829" s="3" t="n">
        <v>47.65</v>
      </c>
      <c r="H10829" s="3" t="n">
        <f aca="false">H$8909</f>
        <v>0.192584597301725</v>
      </c>
      <c r="I10829" s="3" t="n">
        <f aca="false">I$8909</f>
        <v>0.078</v>
      </c>
      <c r="J10829" s="3" t="n">
        <f aca="false">J$8909</f>
        <v>0.0150215985895346</v>
      </c>
      <c r="K10829" s="3" t="str">
        <f aca="false">K$8909</f>
        <v>Índice de perdas na distribuição de água.</v>
      </c>
      <c r="L10829" s="3" t="str">
        <f aca="false">L$8909</f>
        <v>SNIS</v>
      </c>
      <c r="M10829" s="3" t="str">
        <f aca="false">M$8909</f>
        <v>Porcentagem %</v>
      </c>
      <c r="N10829" s="5"/>
      <c r="O10829" s="3" t="n">
        <v>56.5536953858718</v>
      </c>
    </row>
    <row r="10830" customFormat="false" ht="15" hidden="false" customHeight="true" outlineLevel="0" collapsed="false">
      <c r="A10830" s="3" t="str">
        <f aca="false">A$8910</f>
        <v>Sustentabilidade Ambiental</v>
      </c>
      <c r="B10830" s="3" t="str">
        <f aca="false">B$8910</f>
        <v> Total</v>
      </c>
      <c r="C10830" s="3" t="n">
        <f aca="false">C$8910</f>
        <v>1</v>
      </c>
      <c r="D10830" s="3" t="s">
        <v>263</v>
      </c>
      <c r="E10830" s="3" t="n">
        <f aca="false">E$8910</f>
        <v>2019</v>
      </c>
      <c r="F10830" s="3" t="n">
        <f aca="false">F$8910</f>
        <v>2019</v>
      </c>
      <c r="G10830" s="3" t="n">
        <v>40.5530145594274</v>
      </c>
      <c r="H10830" s="3" t="n">
        <f aca="false">H$8910</f>
        <v>1</v>
      </c>
      <c r="I10830" s="3" t="n">
        <f aca="false">I$8910</f>
        <v>0.078</v>
      </c>
      <c r="J10830" s="3" t="n">
        <f aca="false">J$8910</f>
        <v>0.078</v>
      </c>
      <c r="K10830" s="3" t="str">
        <f aca="false">K$8910</f>
        <v>Nota obtida via normalização e ponderação de indicadores que variam de 0 a 100.</v>
      </c>
      <c r="L10830" s="3" t="str">
        <f aca="false">L$8910</f>
        <v>Tendências</v>
      </c>
      <c r="M10830" s="3" t="str">
        <f aca="false">M$8910</f>
        <v>Nota de 0 a 100</v>
      </c>
      <c r="N10830" s="5"/>
      <c r="O10830" s="3" t="n">
        <v>38.5038682983744</v>
      </c>
    </row>
    <row r="10831" customFormat="false" ht="15" hidden="false" customHeight="true" outlineLevel="0" collapsed="false">
      <c r="A10831" s="3" t="str">
        <f aca="false">A$8911</f>
        <v>Capital Humano</v>
      </c>
      <c r="B10831" s="3" t="str">
        <f aca="false">B$8911</f>
        <v>Custo de Mão de Obra</v>
      </c>
      <c r="C10831" s="3" t="n">
        <f aca="false">C$8911</f>
        <v>-1</v>
      </c>
      <c r="D10831" s="3" t="s">
        <v>263</v>
      </c>
      <c r="E10831" s="3" t="n">
        <f aca="false">E$8911</f>
        <v>2018</v>
      </c>
      <c r="F10831" s="3" t="n">
        <f aca="false">F$8911</f>
        <v>2019</v>
      </c>
      <c r="G10831" s="3" t="n">
        <v>1590</v>
      </c>
      <c r="H10831" s="3" t="n">
        <f aca="false">H$8911</f>
        <v>0.420151030851755</v>
      </c>
      <c r="I10831" s="3" t="n">
        <f aca="false">I$8911</f>
        <v>0.082</v>
      </c>
      <c r="J10831" s="3" t="n">
        <f aca="false">J$8911</f>
        <v>0.0344523845298439</v>
      </c>
      <c r="K10831" s="3" t="str">
        <f aca="false">K$8911</f>
        <v>Rendimento médio nominal de todos os trabalhos, habitualmente recebido por mês, pelas pessoas de 14 anos ou mais de idade, ocupadas na semana de referência, com rendimento de trabalho.</v>
      </c>
      <c r="L10831" s="3" t="str">
        <f aca="false">L$8911</f>
        <v>IBGE</v>
      </c>
      <c r="M10831" s="3" t="str">
        <f aca="false">M$8911</f>
        <v>Reais (R$)</v>
      </c>
      <c r="N10831" s="3" t="str">
        <f aca="false">N$17</f>
        <v>A partir da publicação de 2016, ou seja, do dado de 2015, passou a ser usado o rendimento médio nominal de todos os trabalhos, antes disso se usava o rendimento médio real do trabalho principal</v>
      </c>
      <c r="O10831" s="3" t="n">
        <v>89.652901890697</v>
      </c>
    </row>
    <row r="10832" customFormat="false" ht="15" hidden="false" customHeight="true" outlineLevel="0" collapsed="false">
      <c r="A10832" s="3" t="str">
        <f aca="false">A$8912</f>
        <v>Capital Humano</v>
      </c>
      <c r="B10832" s="3" t="str">
        <f aca="false">B$8912</f>
        <v>PEA com Ensino Superior</v>
      </c>
      <c r="C10832" s="3" t="n">
        <f aca="false">C$8912</f>
        <v>1</v>
      </c>
      <c r="D10832" s="3" t="s">
        <v>263</v>
      </c>
      <c r="E10832" s="3" t="n">
        <f aca="false">E$8912</f>
        <v>2018</v>
      </c>
      <c r="F10832" s="3" t="n">
        <f aca="false">F$8912</f>
        <v>2019</v>
      </c>
      <c r="G10832" s="3" t="n">
        <v>16.9547678378317</v>
      </c>
      <c r="H10832" s="3" t="n">
        <f aca="false">H$8912</f>
        <v>0.161410047971922</v>
      </c>
      <c r="I10832" s="3" t="n">
        <f aca="false">I$8912</f>
        <v>0.082</v>
      </c>
      <c r="J10832" s="3" t="n">
        <f aca="false">J$8912</f>
        <v>0.0132356239336976</v>
      </c>
      <c r="K10832" s="3" t="str">
        <f aca="false">K$8912</f>
        <v>A quantificação dos anos de estudo é feita apenas para a PEA, desconsiderando o nível de educação do restante da população. Desse modo, obtemos a proporção da PEA que têm ensino superior completo.</v>
      </c>
      <c r="L10832" s="3" t="str">
        <f aca="false">L$8912</f>
        <v>IBGE</v>
      </c>
      <c r="M10832" s="3" t="str">
        <f aca="false">M$8912</f>
        <v>Porcentagem %</v>
      </c>
      <c r="N10832" s="5"/>
      <c r="O10832" s="3" t="n">
        <v>19.2028469168886</v>
      </c>
    </row>
    <row r="10833" customFormat="false" ht="15" hidden="false" customHeight="true" outlineLevel="0" collapsed="false">
      <c r="A10833" s="3" t="str">
        <f aca="false">A$8913</f>
        <v>Capital Humano</v>
      </c>
      <c r="B10833" s="3" t="str">
        <f aca="false">B$8913</f>
        <v>Produtividade do Trabalho</v>
      </c>
      <c r="C10833" s="3" t="n">
        <f aca="false">C$8913</f>
        <v>1</v>
      </c>
      <c r="D10833" s="3" t="s">
        <v>263</v>
      </c>
      <c r="E10833" s="3" t="n">
        <f aca="false">E$8913</f>
        <v>2018</v>
      </c>
      <c r="F10833" s="3" t="n">
        <f aca="false">F$8913</f>
        <v>2019</v>
      </c>
      <c r="G10833" s="3" t="n">
        <v>48.1699305553354</v>
      </c>
      <c r="H10833" s="3" t="n">
        <f aca="false">H$8913</f>
        <v>0.253033252621177</v>
      </c>
      <c r="I10833" s="3" t="n">
        <f aca="false">I$8913</f>
        <v>0.082</v>
      </c>
      <c r="J10833" s="3" t="n">
        <f aca="false">J$8913</f>
        <v>0.0207487267149365</v>
      </c>
      <c r="K10833" s="3" t="str">
        <f aca="false">K$8913</f>
        <v>PIB pelo total de pessoas ocupadas no período.</v>
      </c>
      <c r="L10833" s="3" t="str">
        <f aca="false">L$8913</f>
        <v>IBGE e Tendências</v>
      </c>
      <c r="M10833" s="3" t="str">
        <f aca="false">M$8913</f>
        <v>Mil Reais (R$) por habitante</v>
      </c>
      <c r="N10833" s="5" t="str">
        <f aca="false">N$19</f>
        <v>O PIB utilizado para cálculo é estimado pela Tendências</v>
      </c>
      <c r="O10833" s="3" t="n">
        <v>7.6096889408672</v>
      </c>
    </row>
    <row r="10834" customFormat="false" ht="15" hidden="false" customHeight="true" outlineLevel="0" collapsed="false">
      <c r="A10834" s="3" t="str">
        <f aca="false">A$8914</f>
        <v>Capital Humano</v>
      </c>
      <c r="B10834" s="3" t="str">
        <f aca="false">B$8914</f>
        <v>Qualificação dos Trabalhadores</v>
      </c>
      <c r="C10834" s="3" t="n">
        <f aca="false">C$8914</f>
        <v>1</v>
      </c>
      <c r="D10834" s="3" t="s">
        <v>263</v>
      </c>
      <c r="E10834" s="3" t="n">
        <f aca="false">E$8914</f>
        <v>2018</v>
      </c>
      <c r="F10834" s="3" t="n">
        <f aca="false">F$8914</f>
        <v>2019</v>
      </c>
      <c r="G10834" s="3" t="n">
        <v>9.7621372</v>
      </c>
      <c r="H10834" s="3" t="n">
        <f aca="false">H$8914</f>
        <v>0.165405668555146</v>
      </c>
      <c r="I10834" s="3" t="n">
        <f aca="false">I$8914</f>
        <v>0.082</v>
      </c>
      <c r="J10834" s="3" t="n">
        <f aca="false">J$8914</f>
        <v>0.013563264821522</v>
      </c>
      <c r="K10834" s="3" t="str">
        <f aca="false">K$8914</f>
        <v>Anos de estudos da população economicamente ativa (acima de 14 anos de idade).</v>
      </c>
      <c r="L10834" s="3" t="str">
        <f aca="false">L$8914</f>
        <v>IBGE</v>
      </c>
      <c r="M10834" s="3" t="str">
        <f aca="false">M$8914</f>
        <v>Anos</v>
      </c>
      <c r="N10834" s="5"/>
      <c r="O10834" s="3" t="n">
        <v>13.3294591102459</v>
      </c>
    </row>
    <row r="10835" customFormat="false" ht="15" hidden="false" customHeight="true" outlineLevel="0" collapsed="false">
      <c r="A10835" s="3" t="str">
        <f aca="false">A$8915</f>
        <v>Capital Humano</v>
      </c>
      <c r="B10835" s="3" t="str">
        <f aca="false">B$8915</f>
        <v> Total</v>
      </c>
      <c r="C10835" s="3" t="n">
        <f aca="false">C$8915</f>
        <v>1</v>
      </c>
      <c r="D10835" s="3" t="s">
        <v>263</v>
      </c>
      <c r="E10835" s="3" t="n">
        <f aca="false">E$8915</f>
        <v>2019</v>
      </c>
      <c r="F10835" s="3" t="n">
        <f aca="false">F$8915</f>
        <v>2019</v>
      </c>
      <c r="G10835" s="3" t="n">
        <v>44.8975640300318</v>
      </c>
      <c r="H10835" s="3" t="n">
        <f aca="false">H$8915</f>
        <v>1</v>
      </c>
      <c r="I10835" s="3" t="n">
        <f aca="false">I$8915</f>
        <v>0.082</v>
      </c>
      <c r="J10835" s="3" t="n">
        <f aca="false">J$8915</f>
        <v>0.082</v>
      </c>
      <c r="K10835" s="3" t="str">
        <f aca="false">K$8915</f>
        <v>Nota obtida via normalização e ponderação de indicadores que variam de 0 a 100.</v>
      </c>
      <c r="L10835" s="3" t="str">
        <f aca="false">L$8915</f>
        <v>Tendências</v>
      </c>
      <c r="M10835" s="3" t="str">
        <f aca="false">M$8915</f>
        <v>Nota de 0 a 100</v>
      </c>
      <c r="N10835" s="5"/>
      <c r="O10835" s="3" t="n">
        <v>27.9882399282839</v>
      </c>
    </row>
    <row r="10836" customFormat="false" ht="15" hidden="false" customHeight="true" outlineLevel="0" collapsed="false">
      <c r="A10836" s="3" t="str">
        <f aca="false">A$8916</f>
        <v>Educação</v>
      </c>
      <c r="B10836" s="3" t="str">
        <f aca="false">B$8916</f>
        <v>Avaliação da Educação</v>
      </c>
      <c r="C10836" s="3" t="n">
        <f aca="false">C$8916</f>
        <v>1</v>
      </c>
      <c r="D10836" s="3" t="s">
        <v>263</v>
      </c>
      <c r="E10836" s="3" t="n">
        <f aca="false">E$8916</f>
        <v>2019</v>
      </c>
      <c r="F10836" s="3" t="n">
        <f aca="false">F$8916</f>
        <v>2019</v>
      </c>
      <c r="G10836" s="3" t="n">
        <v>10</v>
      </c>
      <c r="H10836" s="3" t="n">
        <f aca="false">H$8916</f>
        <v>0.0548496147284625</v>
      </c>
      <c r="I10836" s="3" t="n">
        <f aca="false">I$8916</f>
        <v>0.113</v>
      </c>
      <c r="J10836" s="3" t="n">
        <f aca="false">J$8916</f>
        <v>0.00619800646431626</v>
      </c>
      <c r="K10836" s="3" t="str">
        <f aca="false">K$8916</f>
        <v>Status dos programas estaduais de avaliação da educação básica.</v>
      </c>
      <c r="L10836" s="3" t="str">
        <f aca="false">L$8916</f>
        <v>Secretarias Estaduais de Educação</v>
      </c>
      <c r="M10836" s="3" t="str">
        <f aca="false">M$8916</f>
        <v>Pontuação de 0 a 100</v>
      </c>
      <c r="N108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836" s="3" t="n">
        <v>10</v>
      </c>
    </row>
    <row r="10837" customFormat="false" ht="15" hidden="false" customHeight="true" outlineLevel="0" collapsed="false">
      <c r="A10837" s="3" t="str">
        <f aca="false">A$8917</f>
        <v>Educação</v>
      </c>
      <c r="B10837" s="3" t="str">
        <f aca="false">B$8917</f>
        <v>IDEB</v>
      </c>
      <c r="C10837" s="3" t="n">
        <f aca="false">C$8917</f>
        <v>1</v>
      </c>
      <c r="D10837" s="3" t="s">
        <v>263</v>
      </c>
      <c r="E10837" s="3" t="n">
        <f aca="false">E$8917</f>
        <v>2017</v>
      </c>
      <c r="F10837" s="3" t="n">
        <f aca="false">F$8917</f>
        <v>2019</v>
      </c>
      <c r="G10837" s="3" t="n">
        <v>4.31737352251577</v>
      </c>
      <c r="H10837" s="3" t="n">
        <f aca="false">H$8917</f>
        <v>0.0808886176378408</v>
      </c>
      <c r="I10837" s="3" t="n">
        <f aca="false">I$8917</f>
        <v>0.113</v>
      </c>
      <c r="J10837" s="3" t="n">
        <f aca="false">J$8917</f>
        <v>0.00914041379307601</v>
      </c>
      <c r="K10837" s="3" t="str">
        <f aca="false">K$8917</f>
        <v>Qualidade da educação básica do Brasil, considera fluxo escolar e média de desempenhos nas avaliações de toda a rede de ensino.</v>
      </c>
      <c r="L10837" s="3" t="str">
        <f aca="false">L$8917</f>
        <v>INEP</v>
      </c>
      <c r="M10837" s="3" t="str">
        <f aca="false">M$8917</f>
        <v>Pontuação de  a 10</v>
      </c>
      <c r="N10837" s="5"/>
      <c r="O10837" s="3" t="n">
        <v>17.6954498860293</v>
      </c>
    </row>
    <row r="10838" customFormat="false" ht="15" hidden="false" customHeight="true" outlineLevel="0" collapsed="false">
      <c r="A10838" s="3" t="str">
        <f aca="false">A$8918</f>
        <v>Educação</v>
      </c>
      <c r="B10838" s="3" t="str">
        <f aca="false">B$8918</f>
        <v>ENEM</v>
      </c>
      <c r="C10838" s="3" t="n">
        <f aca="false">C$8918</f>
        <v>1</v>
      </c>
      <c r="D10838" s="3" t="s">
        <v>263</v>
      </c>
      <c r="E10838" s="3" t="n">
        <f aca="false">E$8918</f>
        <v>2018</v>
      </c>
      <c r="F10838" s="3" t="n">
        <f aca="false">F$8918</f>
        <v>2019</v>
      </c>
      <c r="G10838" s="3" t="n">
        <v>518.154224</v>
      </c>
      <c r="H10838" s="3" t="n">
        <f aca="false">H$8918</f>
        <v>0.0819526505815132</v>
      </c>
      <c r="I10838" s="3" t="n">
        <f aca="false">I$8918</f>
        <v>0.113</v>
      </c>
      <c r="J10838" s="3" t="n">
        <f aca="false">J$8918</f>
        <v>0.009260649515711</v>
      </c>
      <c r="K10838" s="3" t="str">
        <f aca="false">K$8918</f>
        <v>Desempenho dos alunos do Ensino Médio para acesso ao Ensino Superior e a programas de financiamento em instituições privadas.</v>
      </c>
      <c r="L10838" s="3" t="str">
        <f aca="false">L$8918</f>
        <v>INEP</v>
      </c>
      <c r="M10838" s="3" t="str">
        <f aca="false">M$8918</f>
        <v>Pontuação de 0 a 1000</v>
      </c>
      <c r="N10838" s="5"/>
      <c r="O10838" s="3" t="n">
        <v>45.5545674991146</v>
      </c>
    </row>
    <row r="10839" customFormat="false" ht="15" hidden="false" customHeight="true" outlineLevel="0" collapsed="false">
      <c r="A10839" s="3" t="str">
        <f aca="false">A$8919</f>
        <v>Educação</v>
      </c>
      <c r="B10839" s="3" t="str">
        <f aca="false">B$8919</f>
        <v>PISA</v>
      </c>
      <c r="C10839" s="3" t="n">
        <f aca="false">C$8919</f>
        <v>1</v>
      </c>
      <c r="D10839" s="3" t="s">
        <v>263</v>
      </c>
      <c r="E10839" s="3" t="n">
        <f aca="false">E$8919</f>
        <v>2015</v>
      </c>
      <c r="F10839" s="3" t="n">
        <f aca="false">F$8919</f>
        <v>2019</v>
      </c>
      <c r="G10839" s="3" t="n">
        <v>369.333333333333</v>
      </c>
      <c r="H10839" s="3" t="n">
        <f aca="false">H$8919</f>
        <v>0.090284857667192</v>
      </c>
      <c r="I10839" s="3" t="n">
        <f aca="false">I$8919</f>
        <v>0.113</v>
      </c>
      <c r="J10839" s="3" t="n">
        <f aca="false">J$8919</f>
        <v>0.0102021889163927</v>
      </c>
      <c r="K10839" s="3" t="str">
        <f aca="false">K$8919</f>
        <v>Desempenho dos estudantes na faixa dos 15 anos no Programa internacional de avaliação dos estudantes.</v>
      </c>
      <c r="L10839" s="3" t="str">
        <f aca="false">L$8919</f>
        <v>PISA</v>
      </c>
      <c r="M10839" s="3" t="str">
        <f aca="false">M$8919</f>
        <v>Pontuação de 0 1000</v>
      </c>
      <c r="N10839" s="5"/>
      <c r="O10839" s="3" t="n">
        <v>21.3636363636355</v>
      </c>
    </row>
    <row r="10840" customFormat="false" ht="15" hidden="false" customHeight="true" outlineLevel="0" collapsed="false">
      <c r="A10840" s="3" t="str">
        <f aca="false">A$8920</f>
        <v>Educação</v>
      </c>
      <c r="B10840" s="3" t="str">
        <f aca="false">B$8920</f>
        <v>Índice de Oportunidade da Educação</v>
      </c>
      <c r="C10840" s="3" t="n">
        <f aca="false">C$8920</f>
        <v>1</v>
      </c>
      <c r="D10840" s="3" t="s">
        <v>263</v>
      </c>
      <c r="E10840" s="3" t="n">
        <f aca="false">E$8920</f>
        <v>2019</v>
      </c>
      <c r="F10840" s="3" t="n">
        <f aca="false">F$8920</f>
        <v>2019</v>
      </c>
      <c r="G10840" s="3" t="n">
        <v>4.38938</v>
      </c>
      <c r="H10840" s="3" t="n">
        <f aca="false">H$8920</f>
        <v>0.234735317913053</v>
      </c>
      <c r="I10840" s="3" t="n">
        <f aca="false">I$8920</f>
        <v>0.113</v>
      </c>
      <c r="J10840" s="3" t="n">
        <f aca="false">J$8920</f>
        <v>0.026525090924175</v>
      </c>
      <c r="K10840" s="3" t="str">
        <f aca="false">K$8920</f>
        <v>Mede a qualidade das oportunidades educacionais oferecidas por municípios e estados.</v>
      </c>
      <c r="L10840" s="3" t="str">
        <f aca="false">L$8920</f>
        <v>Comunidade Educativa CEDAC</v>
      </c>
      <c r="M10840" s="3" t="str">
        <f aca="false">M$8920</f>
        <v>Pontuação de 0 a 10</v>
      </c>
      <c r="N10840" s="5"/>
      <c r="O10840" s="3" t="n">
        <v>28.2385956287511</v>
      </c>
    </row>
    <row r="10841" customFormat="false" ht="15" hidden="false" customHeight="true" outlineLevel="0" collapsed="false">
      <c r="A10841" s="3" t="str">
        <f aca="false">A$8921</f>
        <v>Educação</v>
      </c>
      <c r="B10841" s="3" t="str">
        <f aca="false">B$8921</f>
        <v>Taxa de Frequência Líquida do Ensino Fundamental</v>
      </c>
      <c r="C10841" s="3" t="n">
        <f aca="false">C$8921</f>
        <v>1</v>
      </c>
      <c r="D10841" s="3" t="s">
        <v>263</v>
      </c>
      <c r="E10841" s="3" t="n">
        <f aca="false">E$8921</f>
        <v>2018</v>
      </c>
      <c r="F10841" s="3" t="n">
        <f aca="false">F$8921</f>
        <v>2019</v>
      </c>
      <c r="G10841" s="3" t="n">
        <v>96.9</v>
      </c>
      <c r="H10841" s="3" t="n">
        <f aca="false">H$8921</f>
        <v>0.11997391492894</v>
      </c>
      <c r="I10841" s="3" t="n">
        <f aca="false">I$8921</f>
        <v>0.113</v>
      </c>
      <c r="J10841" s="3" t="n">
        <f aca="false">J$8921</f>
        <v>0.0135570523869702</v>
      </c>
      <c r="K10841" s="3" t="str">
        <f aca="false">K$8921</f>
        <v>Razão entre o número de pessoas na faixa etária de 6 a 14 anos frequentando o Ensino Fundamental.</v>
      </c>
      <c r="L10841" s="3" t="str">
        <f aca="false">L$8921</f>
        <v>IBGE</v>
      </c>
      <c r="M10841" s="3" t="str">
        <f aca="false">M$8921</f>
        <v>Porcentagem %</v>
      </c>
      <c r="N10841" s="5" t="str">
        <f aca="false">N$4396</f>
        <v>A partir da edição de 2017, ou seja, do dado de 2015, o indicador Taxa de abandono do ensino fundamental foi substituído pelo Taxa de frequência líquida do ensino fundamental</v>
      </c>
      <c r="O10841" s="3" t="n">
        <v>52.777777777778</v>
      </c>
    </row>
    <row r="10842" customFormat="false" ht="15" hidden="false" customHeight="true" outlineLevel="0" collapsed="false">
      <c r="A10842" s="3" t="str">
        <f aca="false">A$8922</f>
        <v>Educação</v>
      </c>
      <c r="B10842" s="3" t="str">
        <f aca="false">B$8922</f>
        <v>Taxa de frequência líquida do ensino médio</v>
      </c>
      <c r="C10842" s="3" t="n">
        <f aca="false">C$8922</f>
        <v>1</v>
      </c>
      <c r="D10842" s="3" t="s">
        <v>263</v>
      </c>
      <c r="E10842" s="3" t="n">
        <f aca="false">E$8922</f>
        <v>2018</v>
      </c>
      <c r="F10842" s="3" t="n">
        <f aca="false">F$8922</f>
        <v>2019</v>
      </c>
      <c r="G10842" s="3" t="n">
        <v>50.8</v>
      </c>
      <c r="H10842" s="3" t="n">
        <f aca="false">H$8922</f>
        <v>0.142964739746</v>
      </c>
      <c r="I10842" s="3" t="n">
        <f aca="false">I$8922</f>
        <v>0.113</v>
      </c>
      <c r="J10842" s="3" t="n">
        <f aca="false">J$8922</f>
        <v>0.016155015591298</v>
      </c>
      <c r="K10842" s="3" t="str">
        <f aca="false">K$8922</f>
        <v>Razão entre o número de pessoas na faixa etária de 15 a 17 anos frequentando o Ensino Médio.</v>
      </c>
      <c r="L10842" s="3" t="str">
        <f aca="false">L$8922</f>
        <v>IBGE</v>
      </c>
      <c r="M10842" s="3" t="str">
        <f aca="false">M$8922</f>
        <v>Porcentagem %</v>
      </c>
      <c r="N10842" s="5" t="str">
        <f aca="false">N$4397</f>
        <v>A partir da edição de 2017, ou seja, do dado de 2015, o indicador Taxa de abandono do ensino médio foi substituído pelo Taxa de frequência líquida do ensino médio</v>
      </c>
      <c r="O10842" s="3" t="n">
        <v>0</v>
      </c>
    </row>
    <row r="10843" customFormat="false" ht="15" hidden="false" customHeight="true" outlineLevel="0" collapsed="false">
      <c r="A10843" s="3" t="str">
        <f aca="false">A$8923</f>
        <v>Educação</v>
      </c>
      <c r="B10843" s="3" t="str">
        <f aca="false">B$8923</f>
        <v>Taxa de Atendimento do Ensino Infantil</v>
      </c>
      <c r="C10843" s="3" t="n">
        <f aca="false">C$8923</f>
        <v>1</v>
      </c>
      <c r="D10843" s="3" t="s">
        <v>263</v>
      </c>
      <c r="E10843" s="3" t="n">
        <f aca="false">E$8923</f>
        <v>2018</v>
      </c>
      <c r="F10843" s="3" t="n">
        <f aca="false">F$8923</f>
        <v>2019</v>
      </c>
      <c r="G10843" s="3" t="n">
        <v>50.5415431055557</v>
      </c>
      <c r="H10843" s="3" t="n">
        <f aca="false">H$8923</f>
        <v>0.194350286796999</v>
      </c>
      <c r="I10843" s="3" t="n">
        <f aca="false">I$8923</f>
        <v>0.113</v>
      </c>
      <c r="J10843" s="3" t="n">
        <f aca="false">J$8923</f>
        <v>0.0219615824080609</v>
      </c>
      <c r="K10843" s="3" t="str">
        <f aca="false">K$8923</f>
        <v>Proporção de crianças na faixa etária de 0 e 5 anos frequentando a creche/escola. </v>
      </c>
      <c r="L10843" s="3" t="str">
        <f aca="false">L$8923</f>
        <v>IBGE</v>
      </c>
      <c r="M10843" s="3" t="str">
        <f aca="false">M$8923</f>
        <v>Porcentagem %</v>
      </c>
      <c r="N10843" s="5"/>
      <c r="O10843" s="3" t="n">
        <v>62.3864810343399</v>
      </c>
    </row>
    <row r="10844" customFormat="false" ht="15" hidden="false" customHeight="true" outlineLevel="0" collapsed="false">
      <c r="A10844" s="3" t="str">
        <f aca="false">A$8924</f>
        <v>Educação</v>
      </c>
      <c r="B10844" s="3" t="str">
        <f aca="false">B$8924</f>
        <v> Total</v>
      </c>
      <c r="C10844" s="3" t="n">
        <f aca="false">C$8924</f>
        <v>1</v>
      </c>
      <c r="D10844" s="3" t="s">
        <v>263</v>
      </c>
      <c r="E10844" s="3" t="n">
        <f aca="false">E$8924</f>
        <v>2019</v>
      </c>
      <c r="F10844" s="3" t="n">
        <f aca="false">F$8924</f>
        <v>2019</v>
      </c>
      <c r="G10844" s="3" t="n">
        <v>32.7273698728988</v>
      </c>
      <c r="H10844" s="3" t="n">
        <f aca="false">H$8924</f>
        <v>1</v>
      </c>
      <c r="I10844" s="3" t="n">
        <f aca="false">I$8924</f>
        <v>0.113</v>
      </c>
      <c r="J10844" s="3" t="n">
        <f aca="false">J$8924</f>
        <v>0.113</v>
      </c>
      <c r="K10844" s="3" t="str">
        <f aca="false">K$8924</f>
        <v>Nota obtida via normalização e ponderação de indicadores que variam de 0 a 100.</v>
      </c>
      <c r="L10844" s="3" t="str">
        <f aca="false">L$8924</f>
        <v>Tendências</v>
      </c>
      <c r="M10844" s="3" t="str">
        <f aca="false">M$8924</f>
        <v>Nota de 0 a 100</v>
      </c>
      <c r="N10844" s="5"/>
      <c r="O10844" s="3" t="n">
        <v>20.4501785657311</v>
      </c>
    </row>
    <row r="10845" customFormat="false" ht="15" hidden="false" customHeight="true" outlineLevel="0" collapsed="false">
      <c r="A10845" s="3" t="str">
        <f aca="false">A$8925</f>
        <v>Eficiência da Máquina Pública</v>
      </c>
      <c r="B10845" s="3" t="str">
        <f aca="false">B$8925</f>
        <v>Eficiência do Judiciário</v>
      </c>
      <c r="C10845" s="3" t="n">
        <f aca="false">C$8925</f>
        <v>-1</v>
      </c>
      <c r="D10845" s="3" t="s">
        <v>263</v>
      </c>
      <c r="E10845" s="3" t="n">
        <f aca="false">E$8925</f>
        <v>2017</v>
      </c>
      <c r="F10845" s="3" t="n">
        <f aca="false">F$8925</f>
        <v>2019</v>
      </c>
      <c r="G10845" s="3" t="n">
        <v>54.7106461356653</v>
      </c>
      <c r="H10845" s="3" t="n">
        <f aca="false">H$8925</f>
        <v>0.194457604513834</v>
      </c>
      <c r="I10845" s="3" t="n">
        <f aca="false">I$8925</f>
        <v>0.079</v>
      </c>
      <c r="J10845" s="3" t="n">
        <f aca="false">J$8925</f>
        <v>0.0153621507565929</v>
      </c>
      <c r="K10845" s="3" t="str">
        <f aca="false">K$8925</f>
        <v>Taxa de congestionamento = 1 - (processos baixados)/(casos novos + casos pendentes)</v>
      </c>
      <c r="L10845" s="3" t="str">
        <f aca="false">L$8925</f>
        <v>CNJ</v>
      </c>
      <c r="M10845" s="3" t="str">
        <f aca="false">M$8925</f>
        <v>Porcentagem %</v>
      </c>
      <c r="N1084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845" s="3" t="n">
        <v>86.3182010496518</v>
      </c>
    </row>
    <row r="10846" customFormat="false" ht="15" hidden="false" customHeight="true" outlineLevel="0" collapsed="false">
      <c r="A10846" s="3" t="str">
        <f aca="false">A$8926</f>
        <v>Eficiência da Máquina Pública</v>
      </c>
      <c r="B10846" s="3" t="str">
        <f aca="false">B$8926</f>
        <v>Custo do Executivo/PIB</v>
      </c>
      <c r="C10846" s="3" t="n">
        <f aca="false">C$8926</f>
        <v>-1</v>
      </c>
      <c r="D10846" s="3" t="s">
        <v>263</v>
      </c>
      <c r="E10846" s="3" t="n">
        <f aca="false">E$8926</f>
        <v>2018</v>
      </c>
      <c r="F10846" s="3" t="n">
        <f aca="false">F$8926</f>
        <v>2019</v>
      </c>
      <c r="G10846" s="3" t="n">
        <v>1.57943853902686</v>
      </c>
      <c r="H10846" s="3" t="n">
        <f aca="false">H$8926</f>
        <v>0.276747308320545</v>
      </c>
      <c r="I10846" s="3" t="n">
        <f aca="false">I$8926</f>
        <v>0.079</v>
      </c>
      <c r="J10846" s="3" t="n">
        <f aca="false">J$8926</f>
        <v>0.021863037357323</v>
      </c>
      <c r="K10846" s="3" t="str">
        <f aca="false">K$8926</f>
        <v>Recursos públicos alocados na administração direta / PIB.</v>
      </c>
      <c r="L10846" s="3" t="str">
        <f aca="false">L$8926</f>
        <v>Siconfi e Tendências</v>
      </c>
      <c r="M10846" s="3" t="str">
        <f aca="false">M$8926</f>
        <v>Porcentagem %</v>
      </c>
      <c r="N10846" s="3" t="str">
        <f aca="false">N$61</f>
        <v>O PIB utilizado para cálculo é estimado pela Tendências</v>
      </c>
      <c r="O10846" s="3" t="n">
        <v>52.48390287495</v>
      </c>
    </row>
    <row r="10847" customFormat="false" ht="15" hidden="false" customHeight="true" outlineLevel="0" collapsed="false">
      <c r="A10847" s="3" t="str">
        <f aca="false">A$8927</f>
        <v>Eficiência da Máquina Pública</v>
      </c>
      <c r="B10847" s="3" t="str">
        <f aca="false">B$8927</f>
        <v>Custo do Judiciário/PIB</v>
      </c>
      <c r="C10847" s="3" t="n">
        <f aca="false">C$8927</f>
        <v>-1</v>
      </c>
      <c r="D10847" s="3" t="s">
        <v>263</v>
      </c>
      <c r="E10847" s="3" t="n">
        <f aca="false">E$8927</f>
        <v>2018</v>
      </c>
      <c r="F10847" s="3" t="n">
        <f aca="false">F$8927</f>
        <v>2019</v>
      </c>
      <c r="G10847" s="3" t="n">
        <v>1.30203013081374</v>
      </c>
      <c r="H10847" s="3" t="n">
        <f aca="false">H$8927</f>
        <v>0.0655469947709602</v>
      </c>
      <c r="I10847" s="3" t="n">
        <f aca="false">I$8927</f>
        <v>0.079</v>
      </c>
      <c r="J10847" s="3" t="n">
        <f aca="false">J$8927</f>
        <v>0.00517821258690586</v>
      </c>
      <c r="K10847" s="3" t="str">
        <f aca="false">K$8927</f>
        <v>Recursos públicos alocados no judiciário / PIB.</v>
      </c>
      <c r="L10847" s="3" t="str">
        <f aca="false">L$8927</f>
        <v>Siconfi e Tendências</v>
      </c>
      <c r="M10847" s="3" t="str">
        <f aca="false">M$8927</f>
        <v>Porcentagem %</v>
      </c>
      <c r="N10847" s="3" t="str">
        <f aca="false">N$63</f>
        <v>O PIB utilizado para cálculo é estimado pela Tendências. O Distrito Federal não é válido nesse indicador.</v>
      </c>
      <c r="O10847" s="3" t="n">
        <v>44.589621232096</v>
      </c>
    </row>
    <row r="10848" customFormat="false" ht="15" hidden="false" customHeight="true" outlineLevel="0" collapsed="false">
      <c r="A10848" s="3" t="str">
        <f aca="false">A$8928</f>
        <v>Eficiência da Máquina Pública</v>
      </c>
      <c r="B10848" s="3" t="str">
        <f aca="false">B$8928</f>
        <v>Custo do Legislativo/PIB</v>
      </c>
      <c r="C10848" s="3" t="n">
        <f aca="false">C$8928</f>
        <v>-1</v>
      </c>
      <c r="D10848" s="3" t="s">
        <v>263</v>
      </c>
      <c r="E10848" s="3" t="n">
        <f aca="false">E$8928</f>
        <v>2018</v>
      </c>
      <c r="F10848" s="3" t="n">
        <f aca="false">F$8928</f>
        <v>2019</v>
      </c>
      <c r="G10848" s="3" t="n">
        <v>0.757369648977915</v>
      </c>
      <c r="H10848" s="3" t="n">
        <f aca="false">H$8928</f>
        <v>0.281457770221759</v>
      </c>
      <c r="I10848" s="3" t="n">
        <f aca="false">I$8928</f>
        <v>0.079</v>
      </c>
      <c r="J10848" s="3" t="n">
        <f aca="false">J$8928</f>
        <v>0.022235163847519</v>
      </c>
      <c r="K10848" s="3" t="str">
        <f aca="false">K$8928</f>
        <v>Recursos públicos alocados no legislativo / PIB.</v>
      </c>
      <c r="L10848" s="3" t="str">
        <f aca="false">L$8928</f>
        <v>Siconfi e Tendências</v>
      </c>
      <c r="M10848" s="3" t="str">
        <f aca="false">M$8928</f>
        <v>Porcentagem %</v>
      </c>
      <c r="N10848" s="3" t="str">
        <f aca="false">N$64</f>
        <v>O PIB utilizado para cálculo é estimado pela Tendências</v>
      </c>
      <c r="O10848" s="3" t="n">
        <v>70.1037026148547</v>
      </c>
    </row>
    <row r="10849" customFormat="false" ht="15" hidden="false" customHeight="true" outlineLevel="0" collapsed="false">
      <c r="A10849" s="3" t="str">
        <f aca="false">A$8929</f>
        <v>Eficiência da Máquina Pública</v>
      </c>
      <c r="B10849" s="3" t="str">
        <f aca="false">B$8929</f>
        <v>Índice de Transparência</v>
      </c>
      <c r="C10849" s="3" t="n">
        <f aca="false">C$8929</f>
        <v>1</v>
      </c>
      <c r="D10849" s="3" t="s">
        <v>263</v>
      </c>
      <c r="E10849" s="3" t="n">
        <f aca="false">E$8929</f>
        <v>2018</v>
      </c>
      <c r="F10849" s="3" t="n">
        <f aca="false">F$8929</f>
        <v>2019</v>
      </c>
      <c r="G10849" s="3" t="n">
        <v>7.03</v>
      </c>
      <c r="H10849" s="3" t="n">
        <f aca="false">H$8929</f>
        <v>0.181790322172902</v>
      </c>
      <c r="I10849" s="3" t="n">
        <f aca="false">I$8929</f>
        <v>0.079</v>
      </c>
      <c r="J10849" s="3" t="n">
        <f aca="false">J$8929</f>
        <v>0.0143614354516592</v>
      </c>
      <c r="K10849" s="3" t="str">
        <f aca="false">K$8929</f>
        <v>Escala Brasil Transparente 360º - Ranking de “Transparência Passiva” e “Transparência Ativa”.</v>
      </c>
      <c r="L10849" s="3" t="str">
        <f aca="false">L$8929</f>
        <v>CGU</v>
      </c>
      <c r="M10849" s="3" t="str">
        <f aca="false">M$8929</f>
        <v>Pontuação de 0 a 10</v>
      </c>
      <c r="N10849" s="3" t="str">
        <f aca="false">N$62</f>
        <v>A partir da edição de 2018, ou seja, do dado de 2016, passou a ser usado a avaliação Escala Brasil Transparente</v>
      </c>
      <c r="O10849" s="3" t="n">
        <v>28.4931506849315</v>
      </c>
    </row>
    <row r="10850" customFormat="false" ht="15" hidden="false" customHeight="true" outlineLevel="0" collapsed="false">
      <c r="A10850" s="3" t="str">
        <f aca="false">A$8930</f>
        <v>Eficiência da Máquina Pública</v>
      </c>
      <c r="B10850" s="3" t="str">
        <f aca="false">B$8930</f>
        <v> Total</v>
      </c>
      <c r="C10850" s="3" t="n">
        <f aca="false">C$8930</f>
        <v>1</v>
      </c>
      <c r="D10850" s="3" t="s">
        <v>263</v>
      </c>
      <c r="E10850" s="3" t="n">
        <f aca="false">E$8930</f>
        <v>2019</v>
      </c>
      <c r="F10850" s="3" t="n">
        <f aca="false">F$8930</f>
        <v>2019</v>
      </c>
      <c r="G10850" s="3" t="n">
        <v>57.1468979335579</v>
      </c>
      <c r="H10850" s="3" t="n">
        <f aca="false">H$8930</f>
        <v>1</v>
      </c>
      <c r="I10850" s="3" t="n">
        <f aca="false">I$8930</f>
        <v>0.079</v>
      </c>
      <c r="J10850" s="3" t="n">
        <f aca="false">J$8930</f>
        <v>0.079</v>
      </c>
      <c r="K10850" s="3" t="str">
        <f aca="false">K$8930</f>
        <v>Nota obtida via normalização e ponderação de indicadores que variam de 0 a 100.</v>
      </c>
      <c r="L10850" s="3" t="str">
        <f aca="false">L$8930</f>
        <v>Tendências</v>
      </c>
      <c r="M10850" s="3" t="str">
        <f aca="false">M$8930</f>
        <v>Nota de 0 a 100</v>
      </c>
      <c r="N10850" s="5"/>
      <c r="O10850" s="3" t="n">
        <v>54.8097776338607</v>
      </c>
    </row>
    <row r="10851" customFormat="false" ht="15" hidden="false" customHeight="true" outlineLevel="0" collapsed="false">
      <c r="A10851" s="3" t="str">
        <f aca="false">A$8931</f>
        <v>Infraestrutura</v>
      </c>
      <c r="B10851" s="3" t="str">
        <f aca="false">B$8931</f>
        <v>Acessibilidade do Serviço de Telecomunicações</v>
      </c>
      <c r="C10851" s="3" t="n">
        <f aca="false">C$8931</f>
        <v>1</v>
      </c>
      <c r="D10851" s="3" t="s">
        <v>263</v>
      </c>
      <c r="E10851" s="3" t="n">
        <f aca="false">E$8931</f>
        <v>2018</v>
      </c>
      <c r="F10851" s="3" t="n">
        <f aca="false">F$8931</f>
        <v>2019</v>
      </c>
      <c r="G10851" s="3" t="n">
        <v>99.11521557045</v>
      </c>
      <c r="H10851" s="3" t="n">
        <f aca="false">H$8931</f>
        <v>0.102626310390346</v>
      </c>
      <c r="I10851" s="3" t="n">
        <f aca="false">I$8931</f>
        <v>0.127</v>
      </c>
      <c r="J10851" s="3" t="n">
        <f aca="false">J$8931</f>
        <v>0.0130335414195739</v>
      </c>
      <c r="K10851" s="3" t="str">
        <f aca="false">K$8931</f>
        <v>Densidade de acessos por 100 habitantes (telefonia móvel e banda larga).</v>
      </c>
      <c r="L10851" s="3" t="str">
        <f aca="false">L$8931</f>
        <v>ANATEL e IBGE</v>
      </c>
      <c r="M10851" s="3" t="str">
        <f aca="false">M$8931</f>
        <v>Acessos por 100 mil habitantes</v>
      </c>
      <c r="N10851" s="5"/>
      <c r="O10851" s="3" t="n">
        <v>18.7243261646394</v>
      </c>
    </row>
    <row r="10852" customFormat="false" ht="15" hidden="false" customHeight="true" outlineLevel="0" collapsed="false">
      <c r="A10852" s="3" t="str">
        <f aca="false">A$8932</f>
        <v>Infraestrutura</v>
      </c>
      <c r="B10852" s="3" t="str">
        <f aca="false">B$8932</f>
        <v>Qualidade do Serviço de Telecomunicações</v>
      </c>
      <c r="C10852" s="3" t="n">
        <f aca="false">C$8932</f>
        <v>1</v>
      </c>
      <c r="D10852" s="3" t="s">
        <v>263</v>
      </c>
      <c r="E10852" s="3" t="n">
        <f aca="false">E$8932</f>
        <v>2018</v>
      </c>
      <c r="F10852" s="3" t="n">
        <f aca="false">F$8932</f>
        <v>2019</v>
      </c>
      <c r="G10852" s="3" t="n">
        <v>76.35</v>
      </c>
      <c r="H10852" s="3" t="n">
        <f aca="false">H$8932</f>
        <v>0.0998607896894471</v>
      </c>
      <c r="I10852" s="3" t="n">
        <f aca="false">I$8932</f>
        <v>0.127</v>
      </c>
      <c r="J10852" s="3" t="n">
        <f aca="false">J$8932</f>
        <v>0.0126823202905598</v>
      </c>
      <c r="K10852" s="3" t="str">
        <f aca="false">K$8932</f>
        <v>Média do ranking de banda larga fixa e do de telefonia móvel (percentual de indicadores com cumprimento de metas).</v>
      </c>
      <c r="L10852" s="3" t="str">
        <f aca="false">L$8932</f>
        <v>ANATEL</v>
      </c>
      <c r="M10852" s="3" t="str">
        <f aca="false">M$8932</f>
        <v>Porcentagem %</v>
      </c>
      <c r="N10852" s="5"/>
      <c r="O10852" s="3" t="n">
        <v>85.7142857142857</v>
      </c>
    </row>
    <row r="10853" customFormat="false" ht="15" hidden="false" customHeight="true" outlineLevel="0" collapsed="false">
      <c r="A10853" s="3" t="str">
        <f aca="false">A$8933</f>
        <v>Infraestrutura</v>
      </c>
      <c r="B10853" s="3" t="str">
        <f aca="false">B$8933</f>
        <v>Custo de Combustíveis</v>
      </c>
      <c r="C10853" s="3" t="n">
        <f aca="false">C$8933</f>
        <v>-1</v>
      </c>
      <c r="D10853" s="3" t="s">
        <v>263</v>
      </c>
      <c r="E10853" s="3" t="n">
        <f aca="false">E$8933</f>
        <v>2018</v>
      </c>
      <c r="F10853" s="3" t="n">
        <f aca="false">F$8933</f>
        <v>2019</v>
      </c>
      <c r="G10853" s="3" t="n">
        <v>3.86787257034629</v>
      </c>
      <c r="H10853" s="3" t="n">
        <f aca="false">H$8933</f>
        <v>0.0924769858116104</v>
      </c>
      <c r="I10853" s="3" t="n">
        <f aca="false">I$8933</f>
        <v>0.127</v>
      </c>
      <c r="J10853" s="3" t="n">
        <f aca="false">J$8933</f>
        <v>0.0117445771980745</v>
      </c>
      <c r="K10853" s="3" t="str">
        <f aca="false">K$8933</f>
        <v>Preço médio pago em reais por consumidores finais (etanol, gasolina e diesel), ponderado pela participação dos combustíveis no consumo total.</v>
      </c>
      <c r="L10853" s="3" t="str">
        <f aca="false">L$8933</f>
        <v>ANP</v>
      </c>
      <c r="M10853" s="3" t="str">
        <f aca="false">M$8933</f>
        <v>Reais (R$)</v>
      </c>
      <c r="N10853" s="5" t="str">
        <f aca="false">N$6</f>
        <v>A partir da edição de 2018, ou seja, do dado de 2017 o preço pago passou a ser ponderado pela participação dos combustíveis no consumo total.</v>
      </c>
      <c r="O10853" s="3" t="n">
        <v>73.4235246299588</v>
      </c>
    </row>
    <row r="10854" customFormat="false" ht="15" hidden="false" customHeight="true" outlineLevel="0" collapsed="false">
      <c r="A10854" s="3" t="str">
        <f aca="false">A$8934</f>
        <v>Infraestrutura</v>
      </c>
      <c r="B10854" s="3" t="str">
        <f aca="false">B$8934</f>
        <v>Custo de Saneamento Básico</v>
      </c>
      <c r="C10854" s="3" t="n">
        <f aca="false">C$8934</f>
        <v>-1</v>
      </c>
      <c r="D10854" s="3" t="s">
        <v>263</v>
      </c>
      <c r="E10854" s="3" t="n">
        <f aca="false">E$8934</f>
        <v>2017</v>
      </c>
      <c r="F10854" s="3" t="n">
        <f aca="false">F$8934</f>
        <v>2019</v>
      </c>
      <c r="G10854" s="3" t="n">
        <v>4.56</v>
      </c>
      <c r="H10854" s="3" t="n">
        <f aca="false">H$8934</f>
        <v>0.0967723308328037</v>
      </c>
      <c r="I10854" s="3" t="n">
        <f aca="false">I$8934</f>
        <v>0.127</v>
      </c>
      <c r="J10854" s="3" t="n">
        <f aca="false">J$8934</f>
        <v>0.0122900860157661</v>
      </c>
      <c r="K10854" s="3" t="str">
        <f aca="false">K$8934</f>
        <v>Tarifa média praticada pelo serviço de tratamento e distribuição.</v>
      </c>
      <c r="L10854" s="3" t="str">
        <f aca="false">L$8934</f>
        <v>SNIS</v>
      </c>
      <c r="M10854" s="3" t="str">
        <f aca="false">M$8934</f>
        <v>Reais ($) por m3</v>
      </c>
      <c r="N10854" s="5"/>
      <c r="O10854" s="3" t="n">
        <v>38.6010362694301</v>
      </c>
    </row>
    <row r="10855" customFormat="false" ht="15" hidden="false" customHeight="true" outlineLevel="0" collapsed="false">
      <c r="A10855" s="3" t="str">
        <f aca="false">A$8935</f>
        <v>Infraestrutura</v>
      </c>
      <c r="B10855" s="3" t="str">
        <f aca="false">B$8935</f>
        <v>Disponibilidade de Voos Diretos</v>
      </c>
      <c r="C10855" s="3" t="n">
        <f aca="false">C$8935</f>
        <v>1</v>
      </c>
      <c r="D10855" s="3" t="s">
        <v>263</v>
      </c>
      <c r="E10855" s="3" t="n">
        <f aca="false">E$8935</f>
        <v>2018</v>
      </c>
      <c r="F10855" s="3" t="n">
        <f aca="false">F$8935</f>
        <v>2019</v>
      </c>
      <c r="G10855" s="3" t="n">
        <v>4381</v>
      </c>
      <c r="H10855" s="3" t="n">
        <f aca="false">H$8935</f>
        <v>0.102449148056252</v>
      </c>
      <c r="I10855" s="3" t="n">
        <f aca="false">I$8935</f>
        <v>0.127</v>
      </c>
      <c r="J10855" s="3" t="n">
        <f aca="false">J$8935</f>
        <v>0.013011041803144</v>
      </c>
      <c r="K10855" s="3" t="str">
        <f aca="false">K$8935</f>
        <v>Número de voos diretos domésticos regulares.</v>
      </c>
      <c r="L10855" s="3" t="str">
        <f aca="false">L$8935</f>
        <v>ANAC</v>
      </c>
      <c r="M10855" s="3" t="str">
        <f aca="false">M$8935</f>
        <v>Número de voos</v>
      </c>
      <c r="N10855" s="5"/>
      <c r="O10855" s="3" t="n">
        <v>1.36048501725988</v>
      </c>
    </row>
    <row r="10856" customFormat="false" ht="15" hidden="false" customHeight="true" outlineLevel="0" collapsed="false">
      <c r="A10856" s="3" t="str">
        <f aca="false">A$8936</f>
        <v>Infraestrutura</v>
      </c>
      <c r="B10856" s="3" t="str">
        <f aca="false">B$8936</f>
        <v>Acesso à Energia Elétrica</v>
      </c>
      <c r="C10856" s="3" t="n">
        <f aca="false">C$8936</f>
        <v>1</v>
      </c>
      <c r="D10856" s="3" t="s">
        <v>263</v>
      </c>
      <c r="E10856" s="3" t="n">
        <f aca="false">E$8936</f>
        <v>2018</v>
      </c>
      <c r="F10856" s="3" t="n">
        <f aca="false">F$8936</f>
        <v>2019</v>
      </c>
      <c r="G10856" s="3" t="n">
        <v>99.5871940648616</v>
      </c>
      <c r="H10856" s="3" t="n">
        <f aca="false">H$8936</f>
        <v>0.0432287942732212</v>
      </c>
      <c r="I10856" s="3" t="n">
        <f aca="false">I$8936</f>
        <v>0.127</v>
      </c>
      <c r="J10856" s="3" t="n">
        <f aca="false">J$8936</f>
        <v>0.00549005687269909</v>
      </c>
      <c r="K10856" s="3" t="str">
        <f aca="false">K$8936</f>
        <v>Proporção de domicílios com acesso a energia elétrica (iluminação elétrica).</v>
      </c>
      <c r="L10856" s="3" t="str">
        <f aca="false">L$8936</f>
        <v>IBGE</v>
      </c>
      <c r="M10856" s="3" t="str">
        <f aca="false">M$8936</f>
        <v>Porcentagem %</v>
      </c>
      <c r="N10856" s="5"/>
      <c r="O10856" s="3" t="n">
        <v>86.6151057361345</v>
      </c>
    </row>
    <row r="10857" customFormat="false" ht="15" hidden="false" customHeight="true" outlineLevel="0" collapsed="false">
      <c r="A10857" s="3" t="str">
        <f aca="false">A$8937</f>
        <v>Infraestrutura</v>
      </c>
      <c r="B10857" s="3" t="str">
        <f aca="false">B$8937</f>
        <v>Custo da Energia Elétrica</v>
      </c>
      <c r="C10857" s="3" t="n">
        <f aca="false">C$8937</f>
        <v>-1</v>
      </c>
      <c r="D10857" s="3" t="s">
        <v>263</v>
      </c>
      <c r="E10857" s="3" t="n">
        <f aca="false">E$8937</f>
        <v>2018</v>
      </c>
      <c r="F10857" s="3" t="n">
        <f aca="false">F$8937</f>
        <v>2019</v>
      </c>
      <c r="G10857" s="3" t="n">
        <v>674.6615963708</v>
      </c>
      <c r="H10857" s="3" t="n">
        <f aca="false">H$8937</f>
        <v>0.114630637462429</v>
      </c>
      <c r="I10857" s="3" t="n">
        <f aca="false">I$8937</f>
        <v>0.127</v>
      </c>
      <c r="J10857" s="3" t="n">
        <f aca="false">J$8937</f>
        <v>0.0145580909577285</v>
      </c>
      <c r="K10857" s="3" t="str">
        <f aca="false">K$8937</f>
        <v>Tarifa média praticada para o consumo comercial, residencial e industrial.</v>
      </c>
      <c r="L10857" s="3" t="str">
        <f aca="false">L$8937</f>
        <v>ANEEL</v>
      </c>
      <c r="M10857" s="3" t="str">
        <f aca="false">M$8937</f>
        <v>Reais (R$) por MWh</v>
      </c>
      <c r="N10857" s="5"/>
      <c r="O10857" s="3" t="n">
        <v>66.0311278862013</v>
      </c>
    </row>
    <row r="10858" customFormat="false" ht="15" hidden="false" customHeight="true" outlineLevel="0" collapsed="false">
      <c r="A10858" s="3" t="str">
        <f aca="false">A$8938</f>
        <v>Infraestrutura</v>
      </c>
      <c r="B10858" s="3" t="str">
        <f aca="false">B$8938</f>
        <v>Qualidade da Energia Elétrica</v>
      </c>
      <c r="C10858" s="3" t="n">
        <f aca="false">C$8938</f>
        <v>-1</v>
      </c>
      <c r="D10858" s="3" t="s">
        <v>263</v>
      </c>
      <c r="E10858" s="3" t="n">
        <f aca="false">E$8938</f>
        <v>2018</v>
      </c>
      <c r="F10858" s="3" t="n">
        <f aca="false">F$8938</f>
        <v>2019</v>
      </c>
      <c r="G10858" s="3" t="n">
        <v>0.781386628836972</v>
      </c>
      <c r="H10858" s="3" t="n">
        <f aca="false">H$8938</f>
        <v>0.130636551781839</v>
      </c>
      <c r="I10858" s="3" t="n">
        <f aca="false">I$8938</f>
        <v>0.127</v>
      </c>
      <c r="J10858" s="3" t="n">
        <f aca="false">J$8938</f>
        <v>0.0165908420762936</v>
      </c>
      <c r="K10858" s="3" t="str">
        <f aca="false">K$8938</f>
        <v>O indicador aponta o Desempenho Global de Continuidade, que considera a duração e frequência de interrupções no serviço de energia.</v>
      </c>
      <c r="L10858" s="3" t="str">
        <f aca="false">L$8938</f>
        <v>ANEEL</v>
      </c>
      <c r="M10858" s="3" t="str">
        <f aca="false">M$8938</f>
        <v>Pontuação</v>
      </c>
      <c r="N10858" s="5"/>
      <c r="O10858" s="3" t="n">
        <v>95.4888149204379</v>
      </c>
    </row>
    <row r="10859" customFormat="false" ht="15" hidden="false" customHeight="true" outlineLevel="0" collapsed="false">
      <c r="A10859" s="3" t="str">
        <f aca="false">A$8939</f>
        <v>Infraestrutura</v>
      </c>
      <c r="B10859" s="3" t="str">
        <f aca="false">B$8939</f>
        <v>Qualidade das Rodovias</v>
      </c>
      <c r="C10859" s="3" t="n">
        <f aca="false">C$8939</f>
        <v>1</v>
      </c>
      <c r="D10859" s="3" t="s">
        <v>263</v>
      </c>
      <c r="E10859" s="3" t="n">
        <f aca="false">E$8939</f>
        <v>2018</v>
      </c>
      <c r="F10859" s="3" t="n">
        <f aca="false">F$8939</f>
        <v>2019</v>
      </c>
      <c r="G10859" s="3" t="n">
        <v>2.80864197530864</v>
      </c>
      <c r="H10859" s="3" t="n">
        <f aca="false">H$8939</f>
        <v>0.217318451702051</v>
      </c>
      <c r="I10859" s="3" t="n">
        <f aca="false">I$8939</f>
        <v>0.127</v>
      </c>
      <c r="J10859" s="3" t="n">
        <f aca="false">J$8939</f>
        <v>0.0275994433661605</v>
      </c>
      <c r="K10859" s="3" t="str">
        <f aca="false">K$8939</f>
        <v>Avaliação das condições das vias rodoviárias (nota entre 1 (ruim) a 5 (ótimo) ponderada pela extensão pesquisada).</v>
      </c>
      <c r="L10859" s="3" t="str">
        <f aca="false">L$8939</f>
        <v>CNT</v>
      </c>
      <c r="M10859" s="3" t="str">
        <f aca="false">M$8939</f>
        <v>Pontuação de 1 a 5</v>
      </c>
      <c r="N10859" s="5"/>
      <c r="O10859" s="3" t="n">
        <v>34.5733496820756</v>
      </c>
    </row>
    <row r="10860" customFormat="false" ht="15" hidden="false" customHeight="true" outlineLevel="0" collapsed="false">
      <c r="A10860" s="3" t="str">
        <f aca="false">A$8940</f>
        <v>Infraestrutura</v>
      </c>
      <c r="B10860" s="3" t="str">
        <f aca="false">B$8940</f>
        <v> Total</v>
      </c>
      <c r="C10860" s="3" t="n">
        <f aca="false">C$8940</f>
        <v>1</v>
      </c>
      <c r="D10860" s="3" t="s">
        <v>263</v>
      </c>
      <c r="E10860" s="3" t="n">
        <f aca="false">E$8940</f>
        <v>2019</v>
      </c>
      <c r="F10860" s="3" t="n">
        <f aca="false">F$8940</f>
        <v>2019</v>
      </c>
      <c r="G10860" s="3" t="n">
        <v>52.4471970034585</v>
      </c>
      <c r="H10860" s="3" t="n">
        <f aca="false">H$8940</f>
        <v>1</v>
      </c>
      <c r="I10860" s="3" t="n">
        <f aca="false">I$8940</f>
        <v>0.127</v>
      </c>
      <c r="J10860" s="3" t="n">
        <f aca="false">J$8940</f>
        <v>0.127</v>
      </c>
      <c r="K10860" s="3" t="str">
        <f aca="false">K$8940</f>
        <v>Nota obtida via normalização e ponderação de indicadores que variam de 0 a 100.</v>
      </c>
      <c r="L10860" s="3" t="str">
        <f aca="false">L$8940</f>
        <v>Tendências</v>
      </c>
      <c r="M10860" s="3" t="str">
        <f aca="false">M$8940</f>
        <v>Nota de 0 a 100</v>
      </c>
      <c r="N10860" s="5"/>
      <c r="O10860" s="3" t="n">
        <v>33.2085073198807</v>
      </c>
    </row>
    <row r="10861" customFormat="false" ht="15" hidden="false" customHeight="true" outlineLevel="0" collapsed="false">
      <c r="A10861" s="3" t="str">
        <f aca="false">A$8941</f>
        <v>Inovação</v>
      </c>
      <c r="B10861" s="3" t="str">
        <f aca="false">B$8941</f>
        <v>Investimentos Públicos em P&amp;D</v>
      </c>
      <c r="C10861" s="3" t="n">
        <f aca="false">C$8941</f>
        <v>1</v>
      </c>
      <c r="D10861" s="3" t="s">
        <v>263</v>
      </c>
      <c r="E10861" s="3" t="n">
        <f aca="false">E$8941</f>
        <v>2016</v>
      </c>
      <c r="F10861" s="3" t="n">
        <f aca="false">F$8941</f>
        <v>2019</v>
      </c>
      <c r="G10861" s="3" t="n">
        <v>0.00331223546660853</v>
      </c>
      <c r="H10861" s="3" t="n">
        <f aca="false">H$8941</f>
        <v>0.27697122446636</v>
      </c>
      <c r="I10861" s="3" t="n">
        <f aca="false">I$8941</f>
        <v>0.068</v>
      </c>
      <c r="J10861" s="3" t="n">
        <f aca="false">J$8941</f>
        <v>0.0188340432637125</v>
      </c>
      <c r="K10861" s="3" t="str">
        <f aca="false">K$8941</f>
        <v>Participação de Investimento público em P&amp;D no PIB estadual.</v>
      </c>
      <c r="L10861" s="3" t="str">
        <f aca="false">L$8941</f>
        <v>MCTIC e IBGE</v>
      </c>
      <c r="M10861" s="3" t="str">
        <f aca="false">M$8941</f>
        <v>Porcentagem %</v>
      </c>
      <c r="N10861" s="5" t="str">
        <f aca="false">N$68</f>
        <v>O PIB utilizado é o oficial divulgado pelo IBGE</v>
      </c>
      <c r="O10861" s="3" t="n">
        <v>0.00500258049119635</v>
      </c>
    </row>
    <row r="10862" customFormat="false" ht="15" hidden="false" customHeight="true" outlineLevel="0" collapsed="false">
      <c r="A10862" s="3" t="str">
        <f aca="false">A$8942</f>
        <v>Inovação</v>
      </c>
      <c r="B10862" s="3" t="str">
        <f aca="false">B$8942</f>
        <v>Patentes</v>
      </c>
      <c r="C10862" s="3" t="n">
        <f aca="false">C$8942</f>
        <v>1</v>
      </c>
      <c r="D10862" s="3" t="s">
        <v>263</v>
      </c>
      <c r="E10862" s="3" t="n">
        <f aca="false">E$8942</f>
        <v>2017</v>
      </c>
      <c r="F10862" s="3" t="n">
        <f aca="false">F$8942</f>
        <v>2019</v>
      </c>
      <c r="G10862" s="3" t="n">
        <v>0.122211993098394</v>
      </c>
      <c r="H10862" s="3" t="n">
        <f aca="false">H$8942</f>
        <v>0.235363276193226</v>
      </c>
      <c r="I10862" s="3" t="n">
        <f aca="false">I$8942</f>
        <v>0.068</v>
      </c>
      <c r="J10862" s="3" t="n">
        <f aca="false">J$8942</f>
        <v>0.0160047027811393</v>
      </c>
      <c r="K10862" s="3" t="str">
        <f aca="false">K$8942</f>
        <v>Total de concessões de patentes, englobando os tipos: "Patente de Invenção", "Modelo de Utilidade" e "Certificado de Adição" em relação ao PIB.</v>
      </c>
      <c r="L10862" s="3" t="str">
        <f aca="false">L$8942</f>
        <v>INPI e Tendências</v>
      </c>
      <c r="M10862" s="3" t="str">
        <f aca="false">M$8942</f>
        <v>Patentes pelo PIB em 1 bilhão de reais</v>
      </c>
      <c r="N10862" s="3" t="str">
        <f aca="false">N$69</f>
        <v>O PIB utilizado para cálculo é estimado pela Tendências</v>
      </c>
      <c r="O10862" s="3" t="n">
        <v>26.1260514936163</v>
      </c>
    </row>
    <row r="10863" customFormat="false" ht="15" hidden="false" customHeight="true" outlineLevel="0" collapsed="false">
      <c r="A10863" s="3" t="str">
        <f aca="false">A$8943</f>
        <v>Inovação</v>
      </c>
      <c r="B10863" s="3" t="str">
        <f aca="false">B$8943</f>
        <v>Bolsa de Mestrado e Doutorado</v>
      </c>
      <c r="C10863" s="3" t="n">
        <f aca="false">C$8943</f>
        <v>1</v>
      </c>
      <c r="D10863" s="3" t="s">
        <v>263</v>
      </c>
      <c r="E10863" s="3" t="n">
        <f aca="false">E$8943</f>
        <v>2017</v>
      </c>
      <c r="F10863" s="3" t="n">
        <f aca="false">F$8943</f>
        <v>2019</v>
      </c>
      <c r="G10863" s="3" t="n">
        <v>32.4180690876882</v>
      </c>
      <c r="H10863" s="3" t="n">
        <f aca="false">H$8943</f>
        <v>0.267071958016711</v>
      </c>
      <c r="I10863" s="3" t="n">
        <f aca="false">I$8943</f>
        <v>0.068</v>
      </c>
      <c r="J10863" s="3" t="n">
        <f aca="false">J$8943</f>
        <v>0.0181608931451364</v>
      </c>
      <c r="K10863" s="3" t="str">
        <f aca="false">K$8943</f>
        <v>Proporção de discentes de pós-graduação beneficiados pela Bolsa CNPq, CAPES ou FAPs dos Estados.</v>
      </c>
      <c r="L10863" s="3" t="str">
        <f aca="false">L$8943</f>
        <v>CNPQ, CAPES e CONFAP</v>
      </c>
      <c r="M10863" s="3" t="str">
        <f aca="false">M$8943</f>
        <v>Porcentagem %</v>
      </c>
      <c r="N1086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863" s="3" t="n">
        <v>54.0116823090555</v>
      </c>
    </row>
    <row r="10864" customFormat="false" ht="15" hidden="false" customHeight="true" outlineLevel="0" collapsed="false">
      <c r="A10864" s="3" t="str">
        <f aca="false">A$8944</f>
        <v>Inovação</v>
      </c>
      <c r="B10864" s="3" t="str">
        <f aca="false">B$8944</f>
        <v>Empreendimentos Inovadores</v>
      </c>
      <c r="C10864" s="3" t="n">
        <f aca="false">C$8944</f>
        <v>1</v>
      </c>
      <c r="D10864" s="3" t="s">
        <v>263</v>
      </c>
      <c r="E10864" s="3" t="n">
        <f aca="false">E$8944</f>
        <v>2019</v>
      </c>
      <c r="F10864" s="3" t="n">
        <f aca="false">F$8944</f>
        <v>2019</v>
      </c>
      <c r="G10864" s="3" t="n">
        <v>0.877980083899777</v>
      </c>
      <c r="H10864" s="3" t="n">
        <f aca="false">H$8944</f>
        <v>0.220593541323703</v>
      </c>
      <c r="I10864" s="3" t="n">
        <f aca="false">I$8944</f>
        <v>0.068</v>
      </c>
      <c r="J10864" s="3" t="n">
        <f aca="false">J$8944</f>
        <v>0.0150003608100118</v>
      </c>
      <c r="K10864" s="3" t="str">
        <f aca="false">K$8944</f>
        <v>Número de Aceleradoras, Incubadoras, Parques Tecnológicos e Parques Científicos associados à Anprotec (Associação Nacional de Entidades Promotoras de Empreendimentos Inovadores) para cada 1 milhão de habitantes.</v>
      </c>
      <c r="L10864" s="3" t="str">
        <f aca="false">L$8944</f>
        <v>Anprotec</v>
      </c>
      <c r="M10864" s="3" t="str">
        <f aca="false">M$8944</f>
        <v>Quantidade por 1 milhão de habitantes</v>
      </c>
      <c r="N10864" s="5"/>
      <c r="O10864" s="3" t="n">
        <v>24.8075169142863</v>
      </c>
    </row>
    <row r="10865" customFormat="false" ht="15" hidden="false" customHeight="true" outlineLevel="0" collapsed="false">
      <c r="A10865" s="3" t="str">
        <f aca="false">A$8945</f>
        <v>Inovação</v>
      </c>
      <c r="B10865" s="3" t="str">
        <f aca="false">B$8945</f>
        <v> Total</v>
      </c>
      <c r="C10865" s="3" t="n">
        <f aca="false">C$8945</f>
        <v>1</v>
      </c>
      <c r="D10865" s="3" t="s">
        <v>263</v>
      </c>
      <c r="E10865" s="3" t="n">
        <f aca="false">E$8945</f>
        <v>2019</v>
      </c>
      <c r="F10865" s="3" t="n">
        <f aca="false">F$8945</f>
        <v>2019</v>
      </c>
      <c r="G10865" s="3" t="n">
        <v>26.0478824020007</v>
      </c>
      <c r="H10865" s="3" t="n">
        <f aca="false">H$8945</f>
        <v>1</v>
      </c>
      <c r="I10865" s="3" t="n">
        <f aca="false">I$8945</f>
        <v>0.068</v>
      </c>
      <c r="J10865" s="3" t="n">
        <f aca="false">J$8945</f>
        <v>0.068</v>
      </c>
      <c r="K10865" s="3" t="str">
        <f aca="false">K$8945</f>
        <v>Nota obtida via normalização e ponderação de indicadores que variam de 0 a 100.</v>
      </c>
      <c r="L10865" s="3" t="str">
        <f aca="false">L$8945</f>
        <v>Tendências</v>
      </c>
      <c r="M10865" s="3" t="str">
        <f aca="false">M$8945</f>
        <v>Nota de 0 a 100</v>
      </c>
      <c r="N10865" s="5"/>
      <c r="O10865" s="3" t="n">
        <v>26.0788645827465</v>
      </c>
    </row>
    <row r="10866" customFormat="false" ht="15.75" hidden="false" customHeight="true" outlineLevel="0" collapsed="false">
      <c r="A10866" s="3" t="str">
        <f aca="false">A$8946</f>
        <v>Potencial de Mercado</v>
      </c>
      <c r="B10866" s="3" t="str">
        <f aca="false">B$8946</f>
        <v>Tamanho de Mercado</v>
      </c>
      <c r="C10866" s="3" t="n">
        <f aca="false">C$8946</f>
        <v>1</v>
      </c>
      <c r="D10866" s="3" t="s">
        <v>263</v>
      </c>
      <c r="E10866" s="3" t="n">
        <f aca="false">E$8946</f>
        <v>2018</v>
      </c>
      <c r="F10866" s="3" t="n">
        <f aca="false">F$8946</f>
        <v>2019</v>
      </c>
      <c r="G10866" s="3" t="n">
        <v>41.3900128296719</v>
      </c>
      <c r="H10866" s="3" t="n">
        <f aca="false">H$8946</f>
        <v>0.386075959041128</v>
      </c>
      <c r="I10866" s="3" t="n">
        <f aca="false">I$8946</f>
        <v>0.077</v>
      </c>
      <c r="J10866" s="3" t="n">
        <f aca="false">J$8946</f>
        <v>0.0297278488461669</v>
      </c>
      <c r="K10866" s="3" t="str">
        <f aca="false">K$8946</f>
        <v>Nível do Produto Interno Bruto (PIB) em R$ bilhões. </v>
      </c>
      <c r="L10866" s="3" t="str">
        <f aca="false">L$8946</f>
        <v>Tendências</v>
      </c>
      <c r="M10866" s="3" t="str">
        <f aca="false">M$8946</f>
        <v>R$ bilhões</v>
      </c>
      <c r="N10866" s="5" t="str">
        <f aca="false">N$2</f>
        <v>O PIB utilizado para cálculo é estimado pela Tendências</v>
      </c>
      <c r="O10866" s="3" t="n">
        <v>1.32408496732147</v>
      </c>
    </row>
    <row r="10867" customFormat="false" ht="15" hidden="false" customHeight="true" outlineLevel="0" collapsed="false">
      <c r="A10867" s="3" t="str">
        <f aca="false">A$8947</f>
        <v>Potencial de Mercado</v>
      </c>
      <c r="B10867" s="3" t="str">
        <f aca="false">B$8947</f>
        <v>Taxa de Crescimento</v>
      </c>
      <c r="C10867" s="3" t="n">
        <f aca="false">C$8947</f>
        <v>1</v>
      </c>
      <c r="D10867" s="3" t="s">
        <v>263</v>
      </c>
      <c r="E10867" s="3" t="n">
        <f aca="false">E$8947</f>
        <v>2018</v>
      </c>
      <c r="F10867" s="3" t="n">
        <f aca="false">F$8947</f>
        <v>2019</v>
      </c>
      <c r="G10867" s="3" t="n">
        <v>-2.17390848953146</v>
      </c>
      <c r="H10867" s="3" t="n">
        <f aca="false">H$8947</f>
        <v>0.34322762312315</v>
      </c>
      <c r="I10867" s="3" t="n">
        <f aca="false">I$8947</f>
        <v>0.077</v>
      </c>
      <c r="J10867" s="3" t="n">
        <f aca="false">J$8947</f>
        <v>0.0264285269804825</v>
      </c>
      <c r="K10867" s="3" t="str">
        <f aca="false">K$8947</f>
        <v>Média Móvel de quatro períodos para a taxa de crescimento anual do PIB. </v>
      </c>
      <c r="L10867" s="3" t="str">
        <f aca="false">L$8947</f>
        <v>IBGE e Tendências</v>
      </c>
      <c r="M10867" s="3" t="str">
        <f aca="false">M$8947</f>
        <v>Porcentagem %</v>
      </c>
      <c r="N10867" s="5" t="str">
        <f aca="false">N$3</f>
        <v>O PIB utilizado para cálculo é estimado pela Tendências</v>
      </c>
      <c r="O10867" s="3" t="n">
        <v>11.9785168481344</v>
      </c>
    </row>
    <row r="10868" customFormat="false" ht="15" hidden="false" customHeight="true" outlineLevel="0" collapsed="false">
      <c r="A10868" s="3" t="str">
        <f aca="false">A$8948</f>
        <v>Potencial de Mercado</v>
      </c>
      <c r="B10868" s="3" t="str">
        <f aca="false">B$8948</f>
        <v>Crescimento Potencial da Força de Trabalho</v>
      </c>
      <c r="C10868" s="3" t="n">
        <f aca="false">C$8948</f>
        <v>1</v>
      </c>
      <c r="D10868" s="3" t="s">
        <v>263</v>
      </c>
      <c r="E10868" s="3" t="n">
        <f aca="false">E$8948</f>
        <v>2018</v>
      </c>
      <c r="F10868" s="3" t="n">
        <f aca="false">F$8948</f>
        <v>2019</v>
      </c>
      <c r="G10868" s="3" t="n">
        <v>0.84909487713889</v>
      </c>
      <c r="H10868" s="3" t="n">
        <f aca="false">H$8948</f>
        <v>0.270696417835722</v>
      </c>
      <c r="I10868" s="3" t="n">
        <f aca="false">I$8948</f>
        <v>0.077</v>
      </c>
      <c r="J10868" s="3" t="n">
        <f aca="false">J$8948</f>
        <v>0.0208436241733506</v>
      </c>
      <c r="K10868" s="3" t="str">
        <f aca="false">K$8948</f>
        <v>Média da taxa de crescimento da PIA para os próximos 10 anos (população com idade entre 15 e 64 anos).</v>
      </c>
      <c r="L10868" s="3" t="str">
        <f aca="false">L$8948</f>
        <v>IBGE</v>
      </c>
      <c r="M10868" s="3" t="str">
        <f aca="false">M$8948</f>
        <v>Porcentagem %</v>
      </c>
      <c r="N10868" s="5"/>
      <c r="O10868" s="3" t="n">
        <v>30.9691101841081</v>
      </c>
    </row>
    <row r="10869" customFormat="false" ht="15" hidden="false" customHeight="true" outlineLevel="0" collapsed="false">
      <c r="A10869" s="3" t="str">
        <f aca="false">A$8949</f>
        <v>Potencial de Mercado</v>
      </c>
      <c r="B10869" s="3" t="str">
        <f aca="false">B$8949</f>
        <v> Total</v>
      </c>
      <c r="C10869" s="3" t="n">
        <f aca="false">C$8949</f>
        <v>1</v>
      </c>
      <c r="D10869" s="3" t="s">
        <v>263</v>
      </c>
      <c r="E10869" s="3" t="n">
        <f aca="false">E$8949</f>
        <v>2019</v>
      </c>
      <c r="F10869" s="3" t="n">
        <f aca="false">F$8949</f>
        <v>2019</v>
      </c>
      <c r="G10869" s="3" t="n">
        <v>13.0057824303342</v>
      </c>
      <c r="H10869" s="3" t="n">
        <f aca="false">H$8949</f>
        <v>1</v>
      </c>
      <c r="I10869" s="3" t="n">
        <f aca="false">I$8949</f>
        <v>0.077</v>
      </c>
      <c r="J10869" s="3" t="n">
        <f aca="false">J$8949</f>
        <v>0.077</v>
      </c>
      <c r="K10869" s="3" t="str">
        <f aca="false">K$8949</f>
        <v>Nota obtida via normalização e ponderação de indicadores que variam de 0 a 100.</v>
      </c>
      <c r="L10869" s="3" t="str">
        <f aca="false">L$8949</f>
        <v>Tendências</v>
      </c>
      <c r="M10869" s="3" t="str">
        <f aca="false">M$8949</f>
        <v>Nota de 0 a 100</v>
      </c>
      <c r="N10869" s="5"/>
      <c r="O10869" s="3" t="n">
        <v>2.58384877302993</v>
      </c>
    </row>
    <row r="10870" customFormat="false" ht="15" hidden="false" customHeight="true" outlineLevel="0" collapsed="false">
      <c r="A10870" s="3" t="str">
        <f aca="false">A$8950</f>
        <v>Solidez Fiscal</v>
      </c>
      <c r="B10870" s="3" t="str">
        <f aca="false">B$8950</f>
        <v>Taxa de Investimentos</v>
      </c>
      <c r="C10870" s="3" t="n">
        <f aca="false">C$8950</f>
        <v>1</v>
      </c>
      <c r="D10870" s="3" t="s">
        <v>263</v>
      </c>
      <c r="E10870" s="3" t="n">
        <f aca="false">E$8950</f>
        <v>2018</v>
      </c>
      <c r="F10870" s="3" t="n">
        <f aca="false">F$8950</f>
        <v>2019</v>
      </c>
      <c r="G10870" s="3" t="n">
        <v>5.23096664974341</v>
      </c>
      <c r="H10870" s="3" t="n">
        <f aca="false">H$8950</f>
        <v>0.170878190955034</v>
      </c>
      <c r="I10870" s="3" t="n">
        <f aca="false">I$8950</f>
        <v>0.12</v>
      </c>
      <c r="J10870" s="3" t="n">
        <f aca="false">J$8950</f>
        <v>0.0205053829146041</v>
      </c>
      <c r="K10870" s="3" t="str">
        <f aca="false">K$8950</f>
        <v>Investimento liquidado / receita corrente líquida</v>
      </c>
      <c r="L10870" s="3" t="str">
        <f aca="false">L$8950</f>
        <v>Siconfi</v>
      </c>
      <c r="M10870" s="3" t="str">
        <f aca="false">M$8950</f>
        <v>Porcentagem %</v>
      </c>
      <c r="N10870" s="5" t="str">
        <f aca="false">N$55</f>
        <v>Antes da edição de 2020 o indicador era conhecido como "Capacidade de Investimento"</v>
      </c>
      <c r="O10870" s="3" t="n">
        <v>26.6080879425332</v>
      </c>
    </row>
    <row r="10871" customFormat="false" ht="15" hidden="false" customHeight="true" outlineLevel="0" collapsed="false">
      <c r="A10871" s="3" t="str">
        <f aca="false">A$8951</f>
        <v>Solidez Fiscal</v>
      </c>
      <c r="B10871" s="3" t="str">
        <f aca="false">B$8951</f>
        <v>Resultado Nominal</v>
      </c>
      <c r="C10871" s="3" t="n">
        <f aca="false">C$8951</f>
        <v>1</v>
      </c>
      <c r="D10871" s="3" t="s">
        <v>263</v>
      </c>
      <c r="E10871" s="3" t="n">
        <f aca="false">E$8951</f>
        <v>2018</v>
      </c>
      <c r="F10871" s="3" t="n">
        <f aca="false">F$8951</f>
        <v>2019</v>
      </c>
      <c r="G10871" s="3" t="n">
        <v>1.43151873464809</v>
      </c>
      <c r="H10871" s="3" t="n">
        <f aca="false">H$8951</f>
        <v>0.097306857183677</v>
      </c>
      <c r="I10871" s="3" t="n">
        <f aca="false">I$8951</f>
        <v>0.12</v>
      </c>
      <c r="J10871" s="3" t="n">
        <f aca="false">J$8951</f>
        <v>0.0116768228620412</v>
      </c>
      <c r="K1087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871" s="3" t="str">
        <f aca="false">L$8951</f>
        <v>Siconfi</v>
      </c>
      <c r="M10871" s="3" t="str">
        <f aca="false">M$8951</f>
        <v>Porcentagem %</v>
      </c>
      <c r="N10871" s="5"/>
      <c r="O10871" s="3" t="n">
        <v>100</v>
      </c>
    </row>
    <row r="10872" customFormat="false" ht="15" hidden="false" customHeight="true" outlineLevel="0" collapsed="false">
      <c r="A10872" s="3" t="str">
        <f aca="false">A$8952</f>
        <v>Solidez Fiscal</v>
      </c>
      <c r="B10872" s="3" t="str">
        <f aca="false">B$8952</f>
        <v>Solvência Fiscal</v>
      </c>
      <c r="C10872" s="3" t="n">
        <f aca="false">C$8952</f>
        <v>-1</v>
      </c>
      <c r="D10872" s="3" t="s">
        <v>263</v>
      </c>
      <c r="E10872" s="3" t="n">
        <f aca="false">E$8952</f>
        <v>2018</v>
      </c>
      <c r="F10872" s="3" t="n">
        <f aca="false">F$8952</f>
        <v>2019</v>
      </c>
      <c r="G10872" s="3" t="n">
        <v>46.1238628105805</v>
      </c>
      <c r="H10872" s="3" t="n">
        <f aca="false">H$8952</f>
        <v>0.0933880517377633</v>
      </c>
      <c r="I10872" s="3" t="n">
        <f aca="false">I$8952</f>
        <v>0.12</v>
      </c>
      <c r="J10872" s="3" t="n">
        <f aca="false">J$8952</f>
        <v>0.0112065662085316</v>
      </c>
      <c r="K10872" s="3" t="str">
        <f aca="false">K$8952</f>
        <v>Dívida consolidada líquida / receita corrente líquida</v>
      </c>
      <c r="L10872" s="3" t="str">
        <f aca="false">L$8952</f>
        <v>Siconfi</v>
      </c>
      <c r="M10872" s="3" t="str">
        <f aca="false">M$8952</f>
        <v>Porcentagem %</v>
      </c>
      <c r="N10872" s="5"/>
      <c r="O10872" s="3" t="n">
        <v>82.8514994839326</v>
      </c>
    </row>
    <row r="10873" customFormat="false" ht="15" hidden="false" customHeight="true" outlineLevel="0" collapsed="false">
      <c r="A10873" s="3" t="str">
        <f aca="false">A$8953</f>
        <v>Solidez Fiscal</v>
      </c>
      <c r="B10873" s="3" t="str">
        <f aca="false">B$8953</f>
        <v>Sucesso do Planejamento Orçamentário</v>
      </c>
      <c r="C10873" s="3" t="n">
        <f aca="false">C$8953</f>
        <v>1</v>
      </c>
      <c r="D10873" s="3" t="s">
        <v>263</v>
      </c>
      <c r="E10873" s="3" t="n">
        <f aca="false">E$8953</f>
        <v>2018</v>
      </c>
      <c r="F10873" s="3" t="n">
        <f aca="false">F$8953</f>
        <v>2019</v>
      </c>
      <c r="G10873" s="3" t="n">
        <v>93.0583042337071</v>
      </c>
      <c r="H10873" s="3" t="n">
        <f aca="false">H$8953</f>
        <v>0.0794621636939316</v>
      </c>
      <c r="I10873" s="3" t="n">
        <f aca="false">I$8953</f>
        <v>0.12</v>
      </c>
      <c r="J10873" s="3" t="n">
        <f aca="false">J$8953</f>
        <v>0.00953545964327179</v>
      </c>
      <c r="K10873" s="3" t="str">
        <f aca="false">K$8953</f>
        <v>Despesa liquidada pela despesa total atualizada (dotação orçamentária).</v>
      </c>
      <c r="L10873" s="3" t="str">
        <f aca="false">L$8953</f>
        <v>Siconfi</v>
      </c>
      <c r="M10873" s="3" t="str">
        <f aca="false">M$8953</f>
        <v>Porcentagem %</v>
      </c>
      <c r="N10873" s="5" t="str">
        <f aca="false">N$58</f>
        <v>Antes de 2020 o indicador era chamado de "Sucesso da Execução Orçamentária"</v>
      </c>
      <c r="O10873" s="3" t="n">
        <v>88.4933950935193</v>
      </c>
    </row>
    <row r="10874" customFormat="false" ht="15" hidden="false" customHeight="true" outlineLevel="0" collapsed="false">
      <c r="A10874" s="3" t="str">
        <f aca="false">A$8954</f>
        <v>Solidez Fiscal</v>
      </c>
      <c r="B10874" s="3" t="str">
        <f aca="false">B$8954</f>
        <v>Dependência Fiscal</v>
      </c>
      <c r="C10874" s="3" t="n">
        <f aca="false">C$8954</f>
        <v>-1</v>
      </c>
      <c r="D10874" s="3" t="s">
        <v>263</v>
      </c>
      <c r="E10874" s="3" t="n">
        <f aca="false">E$8954</f>
        <v>2018</v>
      </c>
      <c r="F10874" s="3" t="n">
        <f aca="false">F$8954</f>
        <v>2019</v>
      </c>
      <c r="G10874" s="3" t="n">
        <v>46.2163488777434</v>
      </c>
      <c r="H10874" s="3" t="n">
        <f aca="false">H$8954</f>
        <v>0.0188498358038808</v>
      </c>
      <c r="I10874" s="3" t="n">
        <f aca="false">I$8954</f>
        <v>0.12</v>
      </c>
      <c r="J10874" s="3" t="n">
        <f aca="false">J$8954</f>
        <v>0.00226198029646569</v>
      </c>
      <c r="K10874" s="3" t="str">
        <f aca="false">K$8954</f>
        <v>Grau de autonomia financeira do Estado tendo por base a participação das receitas correntes próprias (realizadas) sobre a receita corrente total, dado pela fórmula: 1 – (transferências correntes/receita corrente total)</v>
      </c>
      <c r="L10874" s="3" t="str">
        <f aca="false">L$8954</f>
        <v>Siconfi</v>
      </c>
      <c r="M10874" s="3" t="str">
        <f aca="false">M$8954</f>
        <v>Porcentagem %</v>
      </c>
      <c r="N108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874" s="3" t="n">
        <v>28.2764355650991</v>
      </c>
    </row>
    <row r="10875" customFormat="false" ht="15" hidden="false" customHeight="true" outlineLevel="0" collapsed="false">
      <c r="A10875" s="3" t="str">
        <f aca="false">A$8955</f>
        <v>Solidez Fiscal</v>
      </c>
      <c r="B10875" s="3" t="str">
        <f aca="false">B$8955</f>
        <v>Resultado Primário</v>
      </c>
      <c r="C10875" s="3" t="n">
        <f aca="false">C$8955</f>
        <v>1</v>
      </c>
      <c r="D10875" s="3" t="s">
        <v>263</v>
      </c>
      <c r="E10875" s="3" t="n">
        <f aca="false">E$8955</f>
        <v>2018</v>
      </c>
      <c r="F10875" s="3" t="n">
        <f aca="false">F$8955</f>
        <v>2019</v>
      </c>
      <c r="G10875" s="3" t="n">
        <v>0.0463051366494392</v>
      </c>
      <c r="H10875" s="3" t="n">
        <f aca="false">H$8955</f>
        <v>0.000612010390159762</v>
      </c>
      <c r="I10875" s="3" t="n">
        <f aca="false">I$8955</f>
        <v>0.12</v>
      </c>
      <c r="J10875" s="3" t="n">
        <f aca="false">J$8955</f>
        <v>7.34412468191714E-005</v>
      </c>
      <c r="K10875" s="3" t="str">
        <f aca="false">K$8955</f>
        <v>O resultado primário é dado pela diferença entre receita primária realizada e a despesa primária empenhada no ano. A diferença é dividida pelo PIB nominal de cada Estado.</v>
      </c>
      <c r="L10875" s="3" t="str">
        <f aca="false">L$8955</f>
        <v>Siconfi e Tendências</v>
      </c>
      <c r="M10875" s="3" t="str">
        <f aca="false">M$8955</f>
        <v>Porcentagem %</v>
      </c>
      <c r="N10875" s="4" t="str">
        <f aca="false">N$2226</f>
        <v>O PIB utilizado para cálculo é estimado pela Tendências</v>
      </c>
      <c r="O10875" s="3" t="n">
        <v>34.224405988027</v>
      </c>
    </row>
    <row r="10876" customFormat="false" ht="15" hidden="false" customHeight="true" outlineLevel="0" collapsed="false">
      <c r="A10876" s="3" t="str">
        <f aca="false">A$8956</f>
        <v>Solidez Fiscal</v>
      </c>
      <c r="B10876" s="3" t="str">
        <f aca="false">B$8956</f>
        <v>Gasto com Pessoal</v>
      </c>
      <c r="C10876" s="3" t="n">
        <f aca="false">C$8956</f>
        <v>-1</v>
      </c>
      <c r="D10876" s="3" t="s">
        <v>263</v>
      </c>
      <c r="E10876" s="3" t="n">
        <f aca="false">E$8956</f>
        <v>2018</v>
      </c>
      <c r="F10876" s="3" t="n">
        <f aca="false">F$8956</f>
        <v>2019</v>
      </c>
      <c r="G10876" s="3" t="n">
        <v>74.9088415424421</v>
      </c>
      <c r="H10876" s="3" t="n">
        <f aca="false">H$8956</f>
        <v>0.236613693544795</v>
      </c>
      <c r="I10876" s="3" t="n">
        <f aca="false">I$8956</f>
        <v>0.12</v>
      </c>
      <c r="J10876" s="3" t="n">
        <f aca="false">J$8956</f>
        <v>0.0283936432253754</v>
      </c>
      <c r="K10876" s="3" t="str">
        <f aca="false">K$8956</f>
        <v>Gasto Empenhado com Pessoal (%RCL)</v>
      </c>
      <c r="L10876" s="3" t="str">
        <f aca="false">L$8956</f>
        <v>Siconfi</v>
      </c>
      <c r="M10876" s="3" t="str">
        <f aca="false">M$8956</f>
        <v>Porcentagem %</v>
      </c>
      <c r="N10876" s="5"/>
      <c r="O10876" s="3" t="n">
        <v>55.962076702551</v>
      </c>
    </row>
    <row r="10877" customFormat="false" ht="15" hidden="false" customHeight="true" outlineLevel="0" collapsed="false">
      <c r="A10877" s="3" t="str">
        <f aca="false">A$8957</f>
        <v>Solidez Fiscal</v>
      </c>
      <c r="B10877" s="3" t="str">
        <f aca="false">B$8957</f>
        <v>Índice de Liquidez</v>
      </c>
      <c r="C10877" s="3" t="n">
        <f aca="false">C$8957</f>
        <v>-1</v>
      </c>
      <c r="D10877" s="3" t="s">
        <v>263</v>
      </c>
      <c r="E10877" s="3" t="n">
        <f aca="false">E$8957</f>
        <v>2018</v>
      </c>
      <c r="F10877" s="3" t="n">
        <f aca="false">F$8957</f>
        <v>2019</v>
      </c>
      <c r="G10877" s="3" t="n">
        <v>186.237385106349</v>
      </c>
      <c r="H10877" s="3" t="n">
        <f aca="false">H$8957</f>
        <v>0.0152132907933547</v>
      </c>
      <c r="I10877" s="3" t="n">
        <f aca="false">I$8957</f>
        <v>0.12</v>
      </c>
      <c r="J10877" s="3" t="n">
        <f aca="false">J$8957</f>
        <v>0.00182559489520256</v>
      </c>
      <c r="K1087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877" s="3" t="str">
        <f aca="false">L$8957</f>
        <v>Siconfi</v>
      </c>
      <c r="M10877" s="3" t="str">
        <f aca="false">M$8957</f>
        <v>Porcentagem %</v>
      </c>
      <c r="N108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877" s="3" t="n">
        <v>57.9896156615863</v>
      </c>
    </row>
    <row r="10878" customFormat="false" ht="15" hidden="false" customHeight="true" outlineLevel="0" collapsed="false">
      <c r="A10878" s="3" t="str">
        <f aca="false">A$8958</f>
        <v>Solidez Fiscal</v>
      </c>
      <c r="B10878" s="3" t="str">
        <f aca="false">B$8958</f>
        <v>Poupança Corrente</v>
      </c>
      <c r="C10878" s="3" t="n">
        <f aca="false">C$8958</f>
        <v>1</v>
      </c>
      <c r="D10878" s="3" t="s">
        <v>263</v>
      </c>
      <c r="E10878" s="3" t="n">
        <f aca="false">E$8958</f>
        <v>2018</v>
      </c>
      <c r="F10878" s="3" t="n">
        <f aca="false">F$8958</f>
        <v>2019</v>
      </c>
      <c r="G10878" s="3" t="n">
        <v>3.12824742760648</v>
      </c>
      <c r="H10878" s="3" t="n">
        <f aca="false">H$8958</f>
        <v>0.287675905897404</v>
      </c>
      <c r="I10878" s="3" t="n">
        <f aca="false">I$8958</f>
        <v>0.12</v>
      </c>
      <c r="J10878" s="3" t="n">
        <f aca="false">J$8958</f>
        <v>0.0345211087076885</v>
      </c>
      <c r="K10878" s="3" t="str">
        <f aca="false">K$8958</f>
        <v>Poupança Corrente (receitas correntes - despesas correntes / receitas correntes)</v>
      </c>
      <c r="L10878" s="3" t="str">
        <f aca="false">L$8958</f>
        <v>Siconfi</v>
      </c>
      <c r="M10878" s="3" t="str">
        <f aca="false">M$8958</f>
        <v>Porcentagem %</v>
      </c>
      <c r="N10878" s="5"/>
      <c r="O10878" s="3" t="n">
        <v>39.9318856060532</v>
      </c>
    </row>
    <row r="10879" customFormat="false" ht="15" hidden="false" customHeight="true" outlineLevel="0" collapsed="false">
      <c r="A10879" s="3" t="str">
        <f aca="false">A$8959</f>
        <v>Solidez Fiscal</v>
      </c>
      <c r="B10879" s="3" t="str">
        <f aca="false">B$8959</f>
        <v> Total</v>
      </c>
      <c r="C10879" s="3" t="n">
        <f aca="false">C$8959</f>
        <v>1</v>
      </c>
      <c r="D10879" s="3" t="s">
        <v>263</v>
      </c>
      <c r="E10879" s="3" t="n">
        <f aca="false">E$8959</f>
        <v>2019</v>
      </c>
      <c r="F10879" s="3" t="n">
        <f aca="false">F$8959</f>
        <v>2019</v>
      </c>
      <c r="G10879" s="3" t="n">
        <v>59.8097940601181</v>
      </c>
      <c r="H10879" s="3" t="n">
        <f aca="false">H$8959</f>
        <v>1</v>
      </c>
      <c r="I10879" s="3" t="n">
        <f aca="false">I$8959</f>
        <v>0.12</v>
      </c>
      <c r="J10879" s="3" t="n">
        <f aca="false">J$8959</f>
        <v>0.12</v>
      </c>
      <c r="K10879" s="3" t="str">
        <f aca="false">K$8959</f>
        <v>Nota obtida via normalização e ponderação de indicadores que variam de 0 a 100.</v>
      </c>
      <c r="L10879" s="3" t="str">
        <f aca="false">L$8959</f>
        <v>Tendências</v>
      </c>
      <c r="M10879" s="3" t="str">
        <f aca="false">M$8959</f>
        <v>Nota de 0 a 100</v>
      </c>
      <c r="N10879" s="5"/>
      <c r="O10879" s="3" t="n">
        <v>72.8289334838472</v>
      </c>
    </row>
    <row r="10880" customFormat="false" ht="15" hidden="false" customHeight="true" outlineLevel="0" collapsed="false">
      <c r="A10880" s="3" t="str">
        <f aca="false">A$8960</f>
        <v>Segurança Pública</v>
      </c>
      <c r="B10880" s="3" t="str">
        <f aca="false">B$8960</f>
        <v>Atuação do Sistema de Justiça Criminal</v>
      </c>
      <c r="C10880" s="3" t="n">
        <f aca="false">C$8960</f>
        <v>1</v>
      </c>
      <c r="D10880" s="3" t="s">
        <v>263</v>
      </c>
      <c r="E10880" s="3" t="n">
        <f aca="false">E$8960</f>
        <v>2018</v>
      </c>
      <c r="F10880" s="3" t="n">
        <f aca="false">F$8960</f>
        <v>2019</v>
      </c>
      <c r="G10880" s="3" t="n">
        <v>0.633748019854261</v>
      </c>
      <c r="H10880" s="3" t="n">
        <f aca="false">H$8960</f>
        <v>0.0909740967820325</v>
      </c>
      <c r="I10880" s="3" t="n">
        <f aca="false">I$8960</f>
        <v>0.134</v>
      </c>
      <c r="J10880" s="3" t="n">
        <f aca="false">J$8960</f>
        <v>0.0121905289687924</v>
      </c>
      <c r="K10880" s="3" t="str">
        <f aca="false">K$8960</f>
        <v>População prisional acusada de homicídio em relação ao número de homicídios.</v>
      </c>
      <c r="L10880" s="3" t="str">
        <f aca="false">L$8960</f>
        <v>DEPEN e FBSP</v>
      </c>
      <c r="M10880" s="3" t="str">
        <f aca="false">M$8960</f>
        <v>Porcentagem %</v>
      </c>
      <c r="N10880" s="3" t="str">
        <f aca="false">N$49</f>
        <v>A partir da edição de 2018, ou seja, do dado de 2017 passou a ser usado como numerador a população prisional acusada de homicídio e não mais a população carcerária total.</v>
      </c>
      <c r="O10880" s="3" t="n">
        <v>10.8331584576087</v>
      </c>
    </row>
    <row r="10881" customFormat="false" ht="15" hidden="false" customHeight="true" outlineLevel="0" collapsed="false">
      <c r="A10881" s="3" t="str">
        <f aca="false">A$8961</f>
        <v>Segurança Pública</v>
      </c>
      <c r="B10881" s="3" t="str">
        <f aca="false">B$8961</f>
        <v>Presos sem Condenação</v>
      </c>
      <c r="C10881" s="3" t="n">
        <f aca="false">C$8961</f>
        <v>-1</v>
      </c>
      <c r="D10881" s="3" t="s">
        <v>263</v>
      </c>
      <c r="E10881" s="3" t="n">
        <f aca="false">E$8961</f>
        <v>2017</v>
      </c>
      <c r="F10881" s="3" t="n">
        <f aca="false">F$8961</f>
        <v>2019</v>
      </c>
      <c r="G10881" s="3" t="n">
        <v>51.6</v>
      </c>
      <c r="H10881" s="3" t="n">
        <f aca="false">H$8961</f>
        <v>0.103429586761364</v>
      </c>
      <c r="I10881" s="3" t="n">
        <f aca="false">I$8961</f>
        <v>0.134</v>
      </c>
      <c r="J10881" s="3" t="n">
        <f aca="false">J$8961</f>
        <v>0.0138595646260227</v>
      </c>
      <c r="K10881" s="3" t="str">
        <f aca="false">K$8961</f>
        <v>Proporção de presos sem condenação em relação ao total de presos.</v>
      </c>
      <c r="L10881" s="3" t="str">
        <f aca="false">L$8961</f>
        <v>DEPEN</v>
      </c>
      <c r="M10881" s="3" t="str">
        <f aca="false">M$8961</f>
        <v>Porcentagem %</v>
      </c>
      <c r="N10881" s="5"/>
      <c r="O10881" s="3" t="n">
        <v>17.220172201722</v>
      </c>
    </row>
    <row r="10882" customFormat="false" ht="15" hidden="false" customHeight="true" outlineLevel="0" collapsed="false">
      <c r="A10882" s="3" t="str">
        <f aca="false">A$8962</f>
        <v>Segurança Pública</v>
      </c>
      <c r="B10882" s="3" t="str">
        <f aca="false">B$8962</f>
        <v>Déficit Carcerário</v>
      </c>
      <c r="C10882" s="3" t="n">
        <f aca="false">C$8962</f>
        <v>-1</v>
      </c>
      <c r="D10882" s="3" t="s">
        <v>263</v>
      </c>
      <c r="E10882" s="3" t="n">
        <f aca="false">E$8962</f>
        <v>2017</v>
      </c>
      <c r="F10882" s="3" t="n">
        <f aca="false">F$8962</f>
        <v>2019</v>
      </c>
      <c r="G10882" s="3" t="n">
        <v>1.64</v>
      </c>
      <c r="H10882" s="3" t="n">
        <f aca="false">H$8962</f>
        <v>0.0927084405756597</v>
      </c>
      <c r="I10882" s="3" t="n">
        <f aca="false">I$8962</f>
        <v>0.134</v>
      </c>
      <c r="J10882" s="3" t="n">
        <f aca="false">J$8962</f>
        <v>0.0124229310371384</v>
      </c>
      <c r="K10882" s="3" t="str">
        <f aca="false">K$8962</f>
        <v>Relação população prisional pelo total de vagas.</v>
      </c>
      <c r="L10882" s="3" t="str">
        <f aca="false">L$8962</f>
        <v>DEPEN</v>
      </c>
      <c r="M10882" s="3" t="str">
        <f aca="false">M$8962</f>
        <v>Porcentagem %</v>
      </c>
      <c r="N10882" s="5"/>
      <c r="O10882" s="3" t="n">
        <v>64.7798742138365</v>
      </c>
    </row>
    <row r="10883" customFormat="false" ht="15" hidden="false" customHeight="true" outlineLevel="0" collapsed="false">
      <c r="A10883" s="3" t="str">
        <f aca="false">A$8963</f>
        <v>Segurança Pública</v>
      </c>
      <c r="B10883" s="3" t="str">
        <f aca="false">B$8963</f>
        <v>Mortes a Esclarecer</v>
      </c>
      <c r="C10883" s="3" t="n">
        <f aca="false">C$8963</f>
        <v>-1</v>
      </c>
      <c r="D10883" s="3" t="s">
        <v>263</v>
      </c>
      <c r="E10883" s="3" t="n">
        <f aca="false">E$8963</f>
        <v>2017</v>
      </c>
      <c r="F10883" s="3" t="n">
        <f aca="false">F$8963</f>
        <v>2019</v>
      </c>
      <c r="G10883" s="3" t="n">
        <v>3.19033215728075</v>
      </c>
      <c r="H10883" s="3" t="n">
        <f aca="false">H$8963</f>
        <v>0.10719025350249</v>
      </c>
      <c r="I10883" s="3" t="n">
        <f aca="false">I$8963</f>
        <v>0.134</v>
      </c>
      <c r="J10883" s="3" t="n">
        <f aca="false">J$8963</f>
        <v>0.0143634939693337</v>
      </c>
      <c r="K10883" s="3" t="str">
        <f aca="false">K$8963</f>
        <v>Óbitos por causas externas a partir de "Eventos cuja intenção é indeterminada" por 100 mil habitantes.</v>
      </c>
      <c r="L10883" s="3" t="str">
        <f aca="false">L$8963</f>
        <v>Datasus e IBGE</v>
      </c>
      <c r="M10883" s="3" t="str">
        <f aca="false">M$8963</f>
        <v>Taxa de mortalidade por 100 mil habitantes</v>
      </c>
      <c r="N108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883" s="3" t="n">
        <v>65.7208536483347</v>
      </c>
    </row>
    <row r="10884" customFormat="false" ht="15" hidden="false" customHeight="true" outlineLevel="0" collapsed="false">
      <c r="A10884" s="3" t="str">
        <f aca="false">A$8964</f>
        <v>Segurança Pública</v>
      </c>
      <c r="B10884" s="3" t="str">
        <f aca="false">B$8964</f>
        <v>Mortalidade no Trânsito</v>
      </c>
      <c r="C10884" s="3" t="n">
        <f aca="false">C$8964</f>
        <v>-1</v>
      </c>
      <c r="D10884" s="3" t="s">
        <v>263</v>
      </c>
      <c r="E10884" s="3" t="n">
        <f aca="false">E$8964</f>
        <v>2017</v>
      </c>
      <c r="F10884" s="3" t="n">
        <f aca="false">F$8964</f>
        <v>2019</v>
      </c>
      <c r="G10884" s="3" t="n">
        <v>18.3553356994235</v>
      </c>
      <c r="H10884" s="3" t="n">
        <f aca="false">H$8964</f>
        <v>0.0581084120071216</v>
      </c>
      <c r="I10884" s="3" t="n">
        <f aca="false">I$8964</f>
        <v>0.134</v>
      </c>
      <c r="J10884" s="3" t="n">
        <f aca="false">J$8964</f>
        <v>0.0077865272089543</v>
      </c>
      <c r="K10884" s="3" t="str">
        <f aca="false">K$8964</f>
        <v>Óbitos por acidentes em transporte terrestre em relação a 100 mil habitantes.</v>
      </c>
      <c r="L10884" s="3" t="str">
        <f aca="false">L$8964</f>
        <v>Datasus e IBGE</v>
      </c>
      <c r="M10884" s="3" t="str">
        <f aca="false">M$8964</f>
        <v>Óbitos por 100 mil habitantes</v>
      </c>
      <c r="N10884" s="5" t="str">
        <f aca="false">N$50</f>
        <v>Antes de 2019 o nome do indicador era "Segurança no Trânsito" </v>
      </c>
      <c r="O10884" s="3" t="n">
        <v>71.4660927021138</v>
      </c>
    </row>
    <row r="10885" customFormat="false" ht="15" hidden="false" customHeight="true" outlineLevel="0" collapsed="false">
      <c r="A10885" s="3" t="str">
        <f aca="false">A$8965</f>
        <v>Segurança Pública</v>
      </c>
      <c r="B10885" s="3" t="str">
        <f aca="false">B$8965</f>
        <v>Morbidade no Trânsito</v>
      </c>
      <c r="C10885" s="3" t="n">
        <f aca="false">C$8965</f>
        <v>-1</v>
      </c>
      <c r="D10885" s="3" t="s">
        <v>263</v>
      </c>
      <c r="E10885" s="3" t="n">
        <f aca="false">E$8965</f>
        <v>2018</v>
      </c>
      <c r="F10885" s="3" t="n">
        <f aca="false">F$8965</f>
        <v>2019</v>
      </c>
      <c r="G10885" s="3" t="n">
        <v>94.9535460737609</v>
      </c>
      <c r="H10885" s="3" t="n">
        <f aca="false">H$8965</f>
        <v>0.0880642901472015</v>
      </c>
      <c r="I10885" s="3" t="n">
        <f aca="false">I$8965</f>
        <v>0.134</v>
      </c>
      <c r="J10885" s="3" t="n">
        <f aca="false">J$8965</f>
        <v>0.011800614879725</v>
      </c>
      <c r="K10885" s="3" t="str">
        <f aca="false">K$8965</f>
        <v>Número de internações provocadas por acidente de transporte terrestre em relação a 100 mil habitantes.</v>
      </c>
      <c r="L10885" s="3" t="str">
        <f aca="false">L$8965</f>
        <v>Datasus e IBGE</v>
      </c>
      <c r="M10885" s="3" t="str">
        <f aca="false">M$8965</f>
        <v>Internações por 100 mil habitantes</v>
      </c>
      <c r="N10885" s="3"/>
      <c r="O10885" s="3" t="n">
        <v>86.5970173920224</v>
      </c>
    </row>
    <row r="10886" customFormat="false" ht="15" hidden="false" customHeight="true" outlineLevel="0" collapsed="false">
      <c r="A10886" s="3" t="str">
        <f aca="false">A$8966</f>
        <v>Segurança Pública</v>
      </c>
      <c r="B10886" s="3" t="str">
        <f aca="false">B$8966</f>
        <v>Segurança Pessoal</v>
      </c>
      <c r="C10886" s="3" t="n">
        <f aca="false">C$8966</f>
        <v>-1</v>
      </c>
      <c r="D10886" s="3" t="s">
        <v>263</v>
      </c>
      <c r="E10886" s="3" t="n">
        <f aca="false">E$8966</f>
        <v>2018</v>
      </c>
      <c r="F10886" s="3" t="n">
        <f aca="false">F$8966</f>
        <v>2019</v>
      </c>
      <c r="G10886" s="3" t="n">
        <v>49.5104261583596</v>
      </c>
      <c r="H10886" s="3" t="n">
        <f aca="false">H$8966</f>
        <v>0.254081337515016</v>
      </c>
      <c r="I10886" s="3" t="n">
        <f aca="false">I$8966</f>
        <v>0.134</v>
      </c>
      <c r="J10886" s="3" t="n">
        <f aca="false">J$8966</f>
        <v>0.0340468992270122</v>
      </c>
      <c r="K10886" s="3" t="str">
        <f aca="false">K$8966</f>
        <v>Soma das vítimas de homicídio doloso, latrocínio e lesão corporal seguida de morte, em relação à população total.</v>
      </c>
      <c r="L10886" s="3" t="str">
        <f aca="false">L$8966</f>
        <v>SENASP</v>
      </c>
      <c r="M10886" s="3" t="str">
        <f aca="false">M$8966</f>
        <v>Óbitos por 100 mil habitantes</v>
      </c>
      <c r="N10886" s="5"/>
      <c r="O10886" s="3" t="n">
        <v>29.9175321049192</v>
      </c>
    </row>
    <row r="10887" customFormat="false" ht="15" hidden="false" customHeight="true" outlineLevel="0" collapsed="false">
      <c r="A10887" s="3" t="str">
        <f aca="false">A$8967</f>
        <v>Segurança Pública</v>
      </c>
      <c r="B10887" s="3" t="str">
        <f aca="false">B$8967</f>
        <v>Segurança Patrimonial</v>
      </c>
      <c r="C10887" s="3" t="n">
        <f aca="false">C$8967</f>
        <v>-1</v>
      </c>
      <c r="D10887" s="3" t="s">
        <v>263</v>
      </c>
      <c r="E10887" s="3" t="n">
        <f aca="false">E$8967</f>
        <v>2018</v>
      </c>
      <c r="F10887" s="3" t="n">
        <f aca="false">F$8967</f>
        <v>2019</v>
      </c>
      <c r="G10887" s="3" t="n">
        <v>898.166534112157</v>
      </c>
      <c r="H10887" s="3" t="n">
        <f aca="false">H$8967</f>
        <v>0.123815283360345</v>
      </c>
      <c r="I10887" s="3" t="n">
        <f aca="false">I$8967</f>
        <v>0.134</v>
      </c>
      <c r="J10887" s="3" t="n">
        <f aca="false">J$8967</f>
        <v>0.0165912479702863</v>
      </c>
      <c r="K10887" s="3" t="str">
        <f aca="false">K$8967</f>
        <v>Roubos totais por 100 mil habitantes.</v>
      </c>
      <c r="L10887" s="3" t="str">
        <f aca="false">L$8967</f>
        <v>SENASP</v>
      </c>
      <c r="M10887" s="3" t="str">
        <f aca="false">M$8967</f>
        <v>Roubos por 100 mil habitantes</v>
      </c>
      <c r="N10887" s="3" t="str">
        <f aca="false">N$52</f>
        <v>A partir da edição de 2019, ou seja, do dado de 2018, passou a ser usado o número de roubos totais no lugar de roubos e furtos de veículos</v>
      </c>
      <c r="O10887" s="3" t="n">
        <v>43.6572650921864</v>
      </c>
    </row>
    <row r="10888" customFormat="false" ht="15" hidden="false" customHeight="true" outlineLevel="0" collapsed="false">
      <c r="A10888" s="3" t="str">
        <f aca="false">A$8968</f>
        <v>Segurança Pública</v>
      </c>
      <c r="B10888" s="3" t="str">
        <f aca="false">B$8968</f>
        <v>Qualidade da Informação de Criminalidade</v>
      </c>
      <c r="C10888" s="3" t="n">
        <f aca="false">C$8968</f>
        <v>1</v>
      </c>
      <c r="D10888" s="3" t="s">
        <v>263</v>
      </c>
      <c r="E10888" s="3" t="n">
        <f aca="false">E$8968</f>
        <v>2017</v>
      </c>
      <c r="F10888" s="3" t="n">
        <f aca="false">F$8968</f>
        <v>2019</v>
      </c>
      <c r="G10888" s="3" t="n">
        <v>55</v>
      </c>
      <c r="H10888" s="3" t="n">
        <f aca="false">H$8968</f>
        <v>0.0816282993487694</v>
      </c>
      <c r="I10888" s="3" t="n">
        <f aca="false">I$8968</f>
        <v>0.134</v>
      </c>
      <c r="J10888" s="3" t="n">
        <f aca="false">J$8968</f>
        <v>0.0109381921127351</v>
      </c>
      <c r="K10888" s="3" t="str">
        <f aca="false">K$8968</f>
        <v>Qualidade estimada dos registros estatísticos oficiais de Mortes Violentas Intencionais. </v>
      </c>
      <c r="L10888" s="3" t="str">
        <f aca="false">L$8968</f>
        <v>FBSP</v>
      </c>
      <c r="M10888" s="3" t="str">
        <f aca="false">M$8968</f>
        <v>Pontuação de 0 a 100</v>
      </c>
      <c r="N10888" s="5"/>
      <c r="O10888" s="3" t="n">
        <v>26.4840182648402</v>
      </c>
    </row>
    <row r="10889" customFormat="false" ht="15" hidden="false" customHeight="true" outlineLevel="0" collapsed="false">
      <c r="A10889" s="3" t="str">
        <f aca="false">A$8969</f>
        <v>Segurança Pública</v>
      </c>
      <c r="B10889" s="3" t="str">
        <f aca="false">B$8969</f>
        <v> Total</v>
      </c>
      <c r="C10889" s="3" t="n">
        <f aca="false">C$8969</f>
        <v>1</v>
      </c>
      <c r="D10889" s="3" t="s">
        <v>263</v>
      </c>
      <c r="E10889" s="3" t="n">
        <f aca="false">E$8969</f>
        <v>2019</v>
      </c>
      <c r="F10889" s="3" t="n">
        <f aca="false">F$8969</f>
        <v>2019</v>
      </c>
      <c r="G10889" s="3" t="n">
        <v>42.7645427989191</v>
      </c>
      <c r="H10889" s="3" t="n">
        <f aca="false">H$8969</f>
        <v>1</v>
      </c>
      <c r="I10889" s="3" t="n">
        <f aca="false">I$8969</f>
        <v>0.134</v>
      </c>
      <c r="J10889" s="3" t="n">
        <f aca="false">J$8969</f>
        <v>0.134</v>
      </c>
      <c r="K10889" s="3" t="str">
        <f aca="false">K$8969</f>
        <v>Nota obtida via normalização e ponderação de indicadores que variam de 0 a 100.</v>
      </c>
      <c r="L10889" s="3" t="str">
        <f aca="false">L$8969</f>
        <v>Tendências</v>
      </c>
      <c r="M10889" s="3" t="str">
        <f aca="false">M$8969</f>
        <v>Nota de 0 a 100</v>
      </c>
      <c r="N10889" s="5"/>
      <c r="O10889" s="3" t="n">
        <v>34.2791154323503</v>
      </c>
    </row>
    <row r="10890" customFormat="false" ht="15" hidden="false" customHeight="true" outlineLevel="0" collapsed="false">
      <c r="A10890" s="3" t="str">
        <f aca="false">A$8970</f>
        <v>Sustentabilidade Social</v>
      </c>
      <c r="B10890" s="3" t="str">
        <f aca="false">B$8970</f>
        <v>Inadequação de Moradia FJP</v>
      </c>
      <c r="C10890" s="3" t="n">
        <f aca="false">C$8970</f>
        <v>-1</v>
      </c>
      <c r="D10890" s="3" t="s">
        <v>263</v>
      </c>
      <c r="E10890" s="3" t="n">
        <f aca="false">E$8970</f>
        <v>2015</v>
      </c>
      <c r="F10890" s="3" t="n">
        <f aca="false">F$8970</f>
        <v>2019</v>
      </c>
      <c r="G10890" s="3" t="n">
        <v>12.8</v>
      </c>
      <c r="H10890" s="3" t="n">
        <f aca="false">H$8970</f>
        <v>0.111371082199774</v>
      </c>
      <c r="I10890" s="3" t="n">
        <f aca="false">I$8970</f>
        <v>0.122</v>
      </c>
      <c r="J10890" s="3" t="n">
        <f aca="false">J$8970</f>
        <v>0.0135872720283724</v>
      </c>
      <c r="K1089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890" s="3" t="str">
        <f aca="false">L$8970</f>
        <v>Fundação João Pinheiro</v>
      </c>
      <c r="M10890" s="3" t="str">
        <f aca="false">M$8970</f>
        <v>Porcentagem %</v>
      </c>
      <c r="N10890" s="5" t="str">
        <f aca="false">N$31</f>
        <v>A partir de 2020, foi necessário alteração metodológica tendo em vista a não atualização desde de 2015 do indicador da Fundação João Pinheiro, por isso a fonte do indicador passou a ser a PNADc Anual (IBGE).</v>
      </c>
      <c r="O10890" s="3" t="n">
        <v>50.7042253521127</v>
      </c>
    </row>
    <row r="10891" customFormat="false" ht="15" hidden="false" customHeight="true" outlineLevel="0" collapsed="false">
      <c r="A10891" s="3" t="str">
        <f aca="false">A$8971</f>
        <v>Sustentabilidade Social</v>
      </c>
      <c r="B10891" s="3" t="str">
        <f aca="false">B$8971</f>
        <v>Famílias Abaixo da Linha da Pobreza</v>
      </c>
      <c r="C10891" s="3" t="n">
        <f aca="false">C$8971</f>
        <v>-1</v>
      </c>
      <c r="D10891" s="3" t="s">
        <v>263</v>
      </c>
      <c r="E10891" s="3" t="n">
        <f aca="false">E$8971</f>
        <v>2017</v>
      </c>
      <c r="F10891" s="3" t="n">
        <f aca="false">F$8971</f>
        <v>2019</v>
      </c>
      <c r="G10891" s="3" t="n">
        <v>8.932173751327</v>
      </c>
      <c r="H10891" s="3" t="n">
        <f aca="false">H$8971</f>
        <v>0.116395853639309</v>
      </c>
      <c r="I10891" s="3" t="n">
        <f aca="false">I$8971</f>
        <v>0.122</v>
      </c>
      <c r="J10891" s="3" t="n">
        <f aca="false">J$8971</f>
        <v>0.0142002941439957</v>
      </c>
      <c r="K10891" s="3" t="str">
        <f aca="false">K$8971</f>
        <v>% de domicílios com renda domiciliar per capita inferior à linha de pobreza.</v>
      </c>
      <c r="L10891" s="3" t="str">
        <f aca="false">L$8971</f>
        <v>IBGE</v>
      </c>
      <c r="M10891" s="3" t="str">
        <f aca="false">M$8971</f>
        <v>Porcentagem %</v>
      </c>
      <c r="N10891" s="5"/>
      <c r="O10891" s="3" t="n">
        <v>31.6870331375406</v>
      </c>
    </row>
    <row r="10892" customFormat="false" ht="15" hidden="false" customHeight="true" outlineLevel="0" collapsed="false">
      <c r="A10892" s="3" t="str">
        <f aca="false">A$8972</f>
        <v>Sustentabilidade Social</v>
      </c>
      <c r="B10892" s="3" t="str">
        <f aca="false">B$8972</f>
        <v>Desigualdade de Renda</v>
      </c>
      <c r="C10892" s="3" t="n">
        <f aca="false">C$8972</f>
        <v>-1</v>
      </c>
      <c r="D10892" s="3" t="s">
        <v>263</v>
      </c>
      <c r="E10892" s="3" t="n">
        <f aca="false">E$8972</f>
        <v>2017</v>
      </c>
      <c r="F10892" s="3" t="n">
        <f aca="false">F$8972</f>
        <v>2019</v>
      </c>
      <c r="G10892" s="3" t="n">
        <v>0.538</v>
      </c>
      <c r="H10892" s="3" t="n">
        <f aca="false">H$8972</f>
        <v>0.0650108005383814</v>
      </c>
      <c r="I10892" s="3" t="n">
        <f aca="false">I$8972</f>
        <v>0.122</v>
      </c>
      <c r="J10892" s="3" t="n">
        <f aca="false">J$8972</f>
        <v>0.00793131766568253</v>
      </c>
      <c r="K10892" s="3" t="str">
        <f aca="false">K$8972</f>
        <v>Índice de Gini do rendimento médio mensal real das pessoas de 14 anos ou mais de idade, em todos os trabalhos, a preços médios do ano</v>
      </c>
      <c r="L10892" s="3" t="str">
        <f aca="false">L$8972</f>
        <v>IBGE</v>
      </c>
      <c r="M10892" s="3" t="str">
        <f aca="false">M$8972</f>
        <v>Coeficiente de Gini (1=Desigualdade Máxima/0=Igualdade Máxima). </v>
      </c>
      <c r="N10892" s="5"/>
      <c r="O10892" s="3" t="n">
        <v>31.9371727748691</v>
      </c>
    </row>
    <row r="10893" customFormat="false" ht="15" hidden="false" customHeight="true" outlineLevel="0" collapsed="false">
      <c r="A10893" s="3" t="str">
        <f aca="false">A$8973</f>
        <v>Sustentabilidade Social</v>
      </c>
      <c r="B10893" s="3" t="str">
        <f aca="false">B$8973</f>
        <v>Acesso ao Saneamento Básico - Água</v>
      </c>
      <c r="C10893" s="3" t="n">
        <f aca="false">C$8973</f>
        <v>1</v>
      </c>
      <c r="D10893" s="3" t="s">
        <v>263</v>
      </c>
      <c r="E10893" s="3" t="n">
        <f aca="false">E$8973</f>
        <v>2018</v>
      </c>
      <c r="F10893" s="3" t="n">
        <f aca="false">F$8973</f>
        <v>2019</v>
      </c>
      <c r="G10893" s="3" t="n">
        <v>86.0979029464796</v>
      </c>
      <c r="H10893" s="3" t="n">
        <f aca="false">H$8973</f>
        <v>0.0692028957466385</v>
      </c>
      <c r="I10893" s="3" t="n">
        <f aca="false">I$8973</f>
        <v>0.122</v>
      </c>
      <c r="J10893" s="3" t="n">
        <f aca="false">J$8973</f>
        <v>0.0084427532810899</v>
      </c>
      <c r="K10893" s="3" t="str">
        <f aca="false">K$8973</f>
        <v>% de domicilios com acesso à água canalizada de rede geral de distribuição.</v>
      </c>
      <c r="L10893" s="3" t="str">
        <f aca="false">L$8973</f>
        <v>IBGE</v>
      </c>
      <c r="M10893" s="3" t="str">
        <f aca="false">M$8973</f>
        <v>Porcentagem %</v>
      </c>
      <c r="N10893" s="5"/>
      <c r="O10893" s="3" t="n">
        <v>81.0370524598988</v>
      </c>
    </row>
    <row r="10894" customFormat="false" ht="15" hidden="false" customHeight="true" outlineLevel="0" collapsed="false">
      <c r="A10894" s="3" t="str">
        <f aca="false">A$8974</f>
        <v>Sustentabilidade Social</v>
      </c>
      <c r="B10894" s="3" t="str">
        <f aca="false">B$8974</f>
        <v>Acesso ao Saneamento Básico - Esgoto</v>
      </c>
      <c r="C10894" s="3" t="n">
        <f aca="false">C$8974</f>
        <v>1</v>
      </c>
      <c r="D10894" s="3" t="s">
        <v>263</v>
      </c>
      <c r="E10894" s="3" t="n">
        <f aca="false">E$8974</f>
        <v>2018</v>
      </c>
      <c r="F10894" s="3" t="n">
        <f aca="false">F$8974</f>
        <v>2019</v>
      </c>
      <c r="G10894" s="3" t="n">
        <v>53.3</v>
      </c>
      <c r="H10894" s="3" t="n">
        <f aca="false">H$8974</f>
        <v>0.0645876294767202</v>
      </c>
      <c r="I10894" s="3" t="n">
        <f aca="false">I$8974</f>
        <v>0.122</v>
      </c>
      <c r="J10894" s="3" t="n">
        <f aca="false">J$8974</f>
        <v>0.00787969079615986</v>
      </c>
      <c r="K10894" s="3" t="str">
        <f aca="false">K$8974</f>
        <v>% de domicilios com acesso à rede coletora de esgoto.</v>
      </c>
      <c r="L10894" s="3" t="str">
        <f aca="false">L$8974</f>
        <v>IBGE</v>
      </c>
      <c r="M10894" s="3" t="str">
        <f aca="false">M$8974</f>
        <v>Porcentagem %</v>
      </c>
      <c r="N10894" s="5"/>
      <c r="O10894" s="3" t="n">
        <v>54.088785046729</v>
      </c>
    </row>
    <row r="10895" customFormat="false" ht="15" hidden="false" customHeight="true" outlineLevel="0" collapsed="false">
      <c r="A10895" s="3" t="str">
        <f aca="false">A$8975</f>
        <v>Sustentabilidade Social</v>
      </c>
      <c r="B10895" s="3" t="str">
        <f aca="false">B$8975</f>
        <v>Anos Potenciais de Vida Perdidos</v>
      </c>
      <c r="C10895" s="3" t="n">
        <f aca="false">C$8975</f>
        <v>-1</v>
      </c>
      <c r="D10895" s="3" t="s">
        <v>263</v>
      </c>
      <c r="E10895" s="3" t="n">
        <f aca="false">E$8975</f>
        <v>2017</v>
      </c>
      <c r="F10895" s="3" t="n">
        <f aca="false">F$8975</f>
        <v>2019</v>
      </c>
      <c r="G10895" s="3" t="n">
        <v>11.3114574187884</v>
      </c>
      <c r="H10895" s="3" t="n">
        <f aca="false">H$8975</f>
        <v>0.0601704484346425</v>
      </c>
      <c r="I10895" s="3" t="n">
        <f aca="false">I$8975</f>
        <v>0.122</v>
      </c>
      <c r="J10895" s="3" t="n">
        <f aca="false">J$8975</f>
        <v>0.00734079470902638</v>
      </c>
      <c r="K10895" s="3" t="str">
        <f aca="false">K$8975</f>
        <v>Média da diferença da faixa etária em que os óbitos registrados ocorreram e a expectativa de vida ao nascer do Brasil.</v>
      </c>
      <c r="L10895" s="3" t="str">
        <f aca="false">L$8975</f>
        <v>Datasus</v>
      </c>
      <c r="M10895" s="3" t="str">
        <f aca="false">M$8975</f>
        <v>Anos</v>
      </c>
      <c r="N10895" s="5"/>
      <c r="O10895" s="3" t="n">
        <v>58.7229347345913</v>
      </c>
    </row>
    <row r="10896" customFormat="false" ht="15" hidden="false" customHeight="true" outlineLevel="0" collapsed="false">
      <c r="A10896" s="3" t="str">
        <f aca="false">A$8976</f>
        <v>Sustentabilidade Social</v>
      </c>
      <c r="B10896" s="3" t="str">
        <f aca="false">B$8976</f>
        <v>Formalidade do Mercado de Trabalho</v>
      </c>
      <c r="C10896" s="3" t="n">
        <f aca="false">C$8976</f>
        <v>1</v>
      </c>
      <c r="D10896" s="3" t="s">
        <v>263</v>
      </c>
      <c r="E10896" s="3" t="n">
        <f aca="false">E$8976</f>
        <v>2018</v>
      </c>
      <c r="F10896" s="3" t="n">
        <f aca="false">F$8976</f>
        <v>2019</v>
      </c>
      <c r="G10896" s="3" t="n">
        <v>47.0597618720875</v>
      </c>
      <c r="H10896" s="3" t="n">
        <f aca="false">H$8976</f>
        <v>0.0346947077119948</v>
      </c>
      <c r="I10896" s="3" t="n">
        <f aca="false">I$8976</f>
        <v>0.122</v>
      </c>
      <c r="J10896" s="3" t="n">
        <f aca="false">J$8976</f>
        <v>0.00423275434086337</v>
      </c>
      <c r="K1089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896" s="3" t="str">
        <f aca="false">L$8976</f>
        <v>IBGE</v>
      </c>
      <c r="M10896" s="3" t="str">
        <f aca="false">M$8976</f>
        <v>Porcentagem %</v>
      </c>
      <c r="N108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896" s="3" t="n">
        <v>28.408172407846</v>
      </c>
    </row>
    <row r="10897" customFormat="false" ht="15" hidden="false" customHeight="true" outlineLevel="0" collapsed="false">
      <c r="A10897" s="3" t="str">
        <f aca="false">A$8977</f>
        <v>Sustentabilidade Social</v>
      </c>
      <c r="B10897" s="3" t="str">
        <f aca="false">B$8977</f>
        <v>Inserção Econômica</v>
      </c>
      <c r="C10897" s="3" t="n">
        <f aca="false">C$8977</f>
        <v>1</v>
      </c>
      <c r="D10897" s="3" t="s">
        <v>263</v>
      </c>
      <c r="E10897" s="3" t="n">
        <f aca="false">E$8977</f>
        <v>2018</v>
      </c>
      <c r="F10897" s="3" t="n">
        <f aca="false">F$8977</f>
        <v>2019</v>
      </c>
      <c r="G10897" s="3" t="n">
        <v>84.9952516619183</v>
      </c>
      <c r="H10897" s="3" t="n">
        <f aca="false">H$8977</f>
        <v>0.0428007029311263</v>
      </c>
      <c r="I10897" s="3" t="n">
        <f aca="false">I$8977</f>
        <v>0.122</v>
      </c>
      <c r="J10897" s="3" t="n">
        <f aca="false">J$8977</f>
        <v>0.00522168575759741</v>
      </c>
      <c r="K10897" s="3" t="str">
        <f aca="false">K$8977</f>
        <v>Proporção de ocupados em relação à População Economicamente Ativa.</v>
      </c>
      <c r="L10897" s="3" t="str">
        <f aca="false">L$8977</f>
        <v>IBGE</v>
      </c>
      <c r="M10897" s="3" t="str">
        <f aca="false">M$8977</f>
        <v>Porcentagem %</v>
      </c>
      <c r="N10897" s="5"/>
      <c r="O10897" s="3" t="n">
        <v>34.5458593456025</v>
      </c>
    </row>
    <row r="10898" customFormat="false" ht="15" hidden="false" customHeight="true" outlineLevel="0" collapsed="false">
      <c r="A10898" s="3" t="str">
        <f aca="false">A$8978</f>
        <v>Sustentabilidade Social</v>
      </c>
      <c r="B10898" s="3" t="str">
        <f aca="false">B$8978</f>
        <v>IDH</v>
      </c>
      <c r="C10898" s="3" t="n">
        <f aca="false">C$8978</f>
        <v>1</v>
      </c>
      <c r="D10898" s="3" t="s">
        <v>263</v>
      </c>
      <c r="E10898" s="3" t="n">
        <f aca="false">E$8978</f>
        <v>2017</v>
      </c>
      <c r="F10898" s="3" t="n">
        <f aca="false">F$8978</f>
        <v>2019</v>
      </c>
      <c r="G10898" s="3" t="n">
        <v>0.702</v>
      </c>
      <c r="H10898" s="3" t="n">
        <f aca="false">H$8978</f>
        <v>0.132769233341421</v>
      </c>
      <c r="I10898" s="3" t="n">
        <f aca="false">I$8978</f>
        <v>0.122</v>
      </c>
      <c r="J10898" s="3" t="n">
        <f aca="false">J$8978</f>
        <v>0.0161978464676533</v>
      </c>
      <c r="K10898" s="3" t="str">
        <f aca="false">K$8978</f>
        <v>Índice de Desenvolvimento Humano estadual.</v>
      </c>
      <c r="L10898" s="3" t="str">
        <f aca="false">L$8978</f>
        <v>PNUD, FJP e Ipea</v>
      </c>
      <c r="M10898" s="3" t="str">
        <f aca="false">M$8978</f>
        <v>Índice de 0 a 1</v>
      </c>
      <c r="N10898" s="5"/>
      <c r="O10898" s="3" t="n">
        <v>11.377245508982</v>
      </c>
    </row>
    <row r="10899" customFormat="false" ht="15" hidden="false" customHeight="true" outlineLevel="0" collapsed="false">
      <c r="A10899" s="3" t="str">
        <f aca="false">A$8979</f>
        <v>Sustentabilidade Social</v>
      </c>
      <c r="B10899" s="3" t="str">
        <f aca="false">B$8979</f>
        <v>Inserção Econômica dos Jovens</v>
      </c>
      <c r="C10899" s="3" t="n">
        <f aca="false">C$8979</f>
        <v>1</v>
      </c>
      <c r="D10899" s="3" t="s">
        <v>263</v>
      </c>
      <c r="E10899" s="3" t="n">
        <f aca="false">E$8979</f>
        <v>2018</v>
      </c>
      <c r="F10899" s="3" t="n">
        <f aca="false">F$8979</f>
        <v>2019</v>
      </c>
      <c r="G10899" s="3" t="n">
        <v>70.9826023807268</v>
      </c>
      <c r="H10899" s="3" t="n">
        <f aca="false">H$8979</f>
        <v>0.0471468029485459</v>
      </c>
      <c r="I10899" s="3" t="n">
        <f aca="false">I$8979</f>
        <v>0.122</v>
      </c>
      <c r="J10899" s="3" t="n">
        <f aca="false">J$8979</f>
        <v>0.0057519099597226</v>
      </c>
      <c r="K10899" s="3" t="str">
        <f aca="false">K$8979</f>
        <v>Proporção dos jovens (entre 15 e 22 anos de idade) que estudam ou trabalham em relação ao total de jovens.</v>
      </c>
      <c r="L10899" s="3" t="str">
        <f aca="false">L$8979</f>
        <v>IBGE</v>
      </c>
      <c r="M10899" s="3" t="str">
        <f aca="false">M$8979</f>
        <v>Porcentagem %</v>
      </c>
      <c r="N10899" s="5"/>
      <c r="O10899" s="3" t="n">
        <v>25.8749752423338</v>
      </c>
    </row>
    <row r="10900" customFormat="false" ht="15" hidden="false" customHeight="true" outlineLevel="0" collapsed="false">
      <c r="A10900" s="3" t="str">
        <f aca="false">A$8980</f>
        <v>Sustentabilidade Social</v>
      </c>
      <c r="B10900" s="3" t="str">
        <f aca="false">B$8980</f>
        <v>Mortalidade Materna</v>
      </c>
      <c r="C10900" s="3" t="n">
        <f aca="false">C$8980</f>
        <v>-1</v>
      </c>
      <c r="D10900" s="3" t="s">
        <v>263</v>
      </c>
      <c r="E10900" s="3" t="n">
        <f aca="false">E$8980</f>
        <v>2017</v>
      </c>
      <c r="F10900" s="3" t="n">
        <f aca="false">F$8980</f>
        <v>2019</v>
      </c>
      <c r="G10900" s="3" t="n">
        <v>2.58560245297626</v>
      </c>
      <c r="H10900" s="3" t="n">
        <f aca="false">H$8980</f>
        <v>0.112363122797531</v>
      </c>
      <c r="I10900" s="3" t="n">
        <f aca="false">I$8980</f>
        <v>0.122</v>
      </c>
      <c r="J10900" s="3" t="n">
        <f aca="false">J$8980</f>
        <v>0.0137083009812988</v>
      </c>
      <c r="K10900" s="3" t="str">
        <f aca="false">K$8980</f>
        <v>Óbitos maternos em relação à população feminina em idade fértil (15-49 anos).</v>
      </c>
      <c r="L10900" s="3" t="str">
        <f aca="false">L$8980</f>
        <v>Datasus e IBGE</v>
      </c>
      <c r="M10900" s="3" t="str">
        <f aca="false">M$8980</f>
        <v>Taxa de mortalidade por 100 mil mulheres</v>
      </c>
      <c r="N10900" s="5"/>
      <c r="O10900" s="3" t="n">
        <v>76.3167936625284</v>
      </c>
    </row>
    <row r="10901" customFormat="false" ht="15" hidden="false" customHeight="true" outlineLevel="0" collapsed="false">
      <c r="A10901" s="3" t="str">
        <f aca="false">A$8981</f>
        <v>Sustentabilidade Social</v>
      </c>
      <c r="B10901" s="3" t="str">
        <f aca="false">B$8981</f>
        <v>Mortalidade Precoce</v>
      </c>
      <c r="C10901" s="3" t="n">
        <f aca="false">C$8981</f>
        <v>-1</v>
      </c>
      <c r="D10901" s="3" t="s">
        <v>263</v>
      </c>
      <c r="E10901" s="3" t="n">
        <f aca="false">E$8981</f>
        <v>2017</v>
      </c>
      <c r="F10901" s="3" t="n">
        <f aca="false">F$8981</f>
        <v>2019</v>
      </c>
      <c r="G10901" s="3" t="n">
        <v>158.809666532546</v>
      </c>
      <c r="H10901" s="3" t="n">
        <f aca="false">H$8981</f>
        <v>0.071934057704847</v>
      </c>
      <c r="I10901" s="3" t="n">
        <f aca="false">I$8981</f>
        <v>0.122</v>
      </c>
      <c r="J10901" s="3" t="n">
        <f aca="false">J$8981</f>
        <v>0.00877595503999134</v>
      </c>
      <c r="K10901" s="3" t="str">
        <f aca="false">K$8981</f>
        <v>Mortalidade de Jovens (15-29 anos) por causas externas.</v>
      </c>
      <c r="L10901" s="3" t="str">
        <f aca="false">L$8981</f>
        <v>Datasus e IBGE</v>
      </c>
      <c r="M10901" s="3" t="str">
        <f aca="false">M$8981</f>
        <v>Taxa de Mortalidade por 100 mil jovens</v>
      </c>
      <c r="N10901" s="5"/>
      <c r="O10901" s="3" t="n">
        <v>20.8081562026838</v>
      </c>
    </row>
    <row r="10902" customFormat="false" ht="15" hidden="false" customHeight="true" outlineLevel="0" collapsed="false">
      <c r="A10902" s="3" t="str">
        <f aca="false">A$8982</f>
        <v>Sustentabilidade Social</v>
      </c>
      <c r="B10902" s="3" t="str">
        <f aca="false">B$8982</f>
        <v>Mortalidade na Infância</v>
      </c>
      <c r="C10902" s="3" t="n">
        <f aca="false">C$8982</f>
        <v>-1</v>
      </c>
      <c r="D10902" s="3" t="s">
        <v>263</v>
      </c>
      <c r="E10902" s="3" t="n">
        <f aca="false">E$8982</f>
        <v>2017</v>
      </c>
      <c r="F10902" s="3" t="n">
        <f aca="false">F$8982</f>
        <v>2019</v>
      </c>
      <c r="G10902" s="3" t="n">
        <v>17.5979008014603</v>
      </c>
      <c r="H10902" s="3" t="n">
        <f aca="false">H$8982</f>
        <v>0.0715526625290683</v>
      </c>
      <c r="I10902" s="3" t="n">
        <f aca="false">I$8982</f>
        <v>0.122</v>
      </c>
      <c r="J10902" s="3" t="n">
        <f aca="false">J$8982</f>
        <v>0.00872942482854633</v>
      </c>
      <c r="K10902" s="3" t="str">
        <f aca="false">K$8982</f>
        <v>Óbitos de menores de 5 anos por grupo de 1.000 nascidos vivos.</v>
      </c>
      <c r="L10902" s="3" t="str">
        <f aca="false">L$8982</f>
        <v>Datasus</v>
      </c>
      <c r="M10902" s="3" t="str">
        <f aca="false">M$8982</f>
        <v>Porcentagem %</v>
      </c>
      <c r="N10902" s="5"/>
      <c r="O10902" s="3" t="n">
        <v>42.8774819716196</v>
      </c>
    </row>
    <row r="10903" customFormat="false" ht="15" hidden="false" customHeight="true" outlineLevel="0" collapsed="false">
      <c r="A10903" s="3" t="str">
        <f aca="false">A$8983</f>
        <v>Sustentabilidade Social</v>
      </c>
      <c r="B10903" s="3" t="str">
        <f aca="false">B$8983</f>
        <v> Total</v>
      </c>
      <c r="C10903" s="3" t="n">
        <f aca="false">C$8983</f>
        <v>1</v>
      </c>
      <c r="D10903" s="3" t="s">
        <v>263</v>
      </c>
      <c r="E10903" s="3" t="n">
        <f aca="false">E$8983</f>
        <v>2019</v>
      </c>
      <c r="F10903" s="3" t="n">
        <f aca="false">F$8983</f>
        <v>2019</v>
      </c>
      <c r="G10903" s="3" t="n">
        <v>42.3810124956845</v>
      </c>
      <c r="H10903" s="3" t="n">
        <f aca="false">H$8983</f>
        <v>1</v>
      </c>
      <c r="I10903" s="3" t="n">
        <f aca="false">I$8983</f>
        <v>0.122</v>
      </c>
      <c r="J10903" s="3" t="n">
        <f aca="false">J$8983</f>
        <v>0.122</v>
      </c>
      <c r="K10903" s="3" t="str">
        <f aca="false">K$8983</f>
        <v>Nota obtida via normalização e ponderação de indicadores que variam de 0 a 100.</v>
      </c>
      <c r="L10903" s="3" t="str">
        <f aca="false">L$8983</f>
        <v>Tendências</v>
      </c>
      <c r="M10903" s="3" t="str">
        <f aca="false">M$8983</f>
        <v>Nota de 0 a 100</v>
      </c>
      <c r="N10903" s="5"/>
      <c r="O10903" s="3" t="n">
        <v>32.565139694414</v>
      </c>
    </row>
    <row r="10904" customFormat="false" ht="15" hidden="false" customHeight="true" outlineLevel="0" collapsed="false">
      <c r="A10904" s="3" t="s">
        <v>238</v>
      </c>
      <c r="B10904" s="3" t="s">
        <v>25</v>
      </c>
      <c r="C10904" s="3" t="n">
        <v>1</v>
      </c>
      <c r="D10904" s="3" t="s">
        <v>263</v>
      </c>
      <c r="E10904" s="3" t="n">
        <v>2019</v>
      </c>
      <c r="F10904" s="3" t="n">
        <v>2019</v>
      </c>
      <c r="G10904" s="3" t="n">
        <v>35.4426572769658</v>
      </c>
      <c r="H10904" s="3" t="n">
        <v>1</v>
      </c>
      <c r="I10904" s="3" t="n">
        <v>0.01</v>
      </c>
      <c r="J10904" s="3" t="n">
        <f aca="false">I10904*H10904</f>
        <v>0.01</v>
      </c>
      <c r="K10904" s="4" t="str">
        <f aca="false">K10824</f>
        <v>Nota obtida via normalização e ponderação de indicadores que variam de 0 a 100.</v>
      </c>
      <c r="L10904" s="3" t="str">
        <f aca="false">L10824</f>
        <v>Tendências</v>
      </c>
      <c r="M10904" s="3" t="str">
        <f aca="false">M$8984</f>
        <v>Nota de 0 a 100</v>
      </c>
      <c r="N10904" s="5"/>
      <c r="O10904" s="3" t="n">
        <v>9.108765564078</v>
      </c>
    </row>
    <row r="10905" customFormat="false" ht="15" hidden="false" customHeight="true" outlineLevel="0" collapsed="false">
      <c r="A10905" s="3" t="str">
        <f aca="false">A$8905</f>
        <v>Sustentabilidade Ambiental</v>
      </c>
      <c r="B10905" s="3" t="str">
        <f aca="false">B$8905</f>
        <v>Emissões de CO2</v>
      </c>
      <c r="C10905" s="3" t="n">
        <f aca="false">C$8905</f>
        <v>-1</v>
      </c>
      <c r="D10905" s="3" t="s">
        <v>264</v>
      </c>
      <c r="E10905" s="3" t="n">
        <f aca="false">E$8905</f>
        <v>2017</v>
      </c>
      <c r="F10905" s="3" t="n">
        <f aca="false">F$8905</f>
        <v>2019</v>
      </c>
      <c r="G10905" s="3" t="n">
        <v>48.1279190276471</v>
      </c>
      <c r="H10905" s="3" t="n">
        <f aca="false">H$8905</f>
        <v>0.276509599416255</v>
      </c>
      <c r="I10905" s="3" t="n">
        <f aca="false">I$8905</f>
        <v>0.078</v>
      </c>
      <c r="J10905" s="3" t="n">
        <f aca="false">J$8905</f>
        <v>0.0215677487544679</v>
      </c>
      <c r="K10905" s="3" t="str">
        <f aca="false">K$8905</f>
        <v>CO2 emitido e derivado de remoção de unidades de conservação pelo PIB Total.</v>
      </c>
      <c r="L10905" s="3" t="str">
        <f aca="false">L$8905</f>
        <v>SEEG/OC e Tendências</v>
      </c>
      <c r="M10905" s="3" t="str">
        <f aca="false">M$8905</f>
        <v>Toneladas emitidas de CO2  por habitante</v>
      </c>
      <c r="N10905" s="5" t="str">
        <f aca="false">N$71</f>
        <v>A partir da publicação de 2019, ou seja, do dado de 2017, o denominador foi alterado de população para PIB total (o PIB utilizado para cálculo é estimado pela Tendências)</v>
      </c>
      <c r="O10905" s="3" t="n">
        <v>63.7882155756923</v>
      </c>
    </row>
    <row r="10906" customFormat="false" ht="15" hidden="false" customHeight="true" outlineLevel="0" collapsed="false">
      <c r="A10906" s="3" t="str">
        <f aca="false">A$8906</f>
        <v>Sustentabilidade Ambiental</v>
      </c>
      <c r="B10906" s="3" t="str">
        <f aca="false">B$8906</f>
        <v>Serviços Urbanos</v>
      </c>
      <c r="C10906" s="3" t="n">
        <f aca="false">C$8906</f>
        <v>1</v>
      </c>
      <c r="D10906" s="3" t="s">
        <v>264</v>
      </c>
      <c r="E10906" s="3" t="n">
        <f aca="false">E$8906</f>
        <v>2017</v>
      </c>
      <c r="F10906" s="3" t="n">
        <f aca="false">F$8906</f>
        <v>2019</v>
      </c>
      <c r="G10906" s="3" t="n">
        <v>1.33791117049082</v>
      </c>
      <c r="H10906" s="3" t="n">
        <f aca="false">H$8906</f>
        <v>0.112607049901131</v>
      </c>
      <c r="I10906" s="3" t="n">
        <f aca="false">I$8906</f>
        <v>0.078</v>
      </c>
      <c r="J10906" s="3" t="n">
        <f aca="false">J$8906</f>
        <v>0.00878334989228819</v>
      </c>
      <c r="K10906" s="3" t="str">
        <f aca="false">K$8906</f>
        <v>Oferta de serviços municipais para coleta de materiais especiais e limpeza urbana (Nota: 0-2 a partir da agregação dos dados municipais).</v>
      </c>
      <c r="L10906" s="3" t="str">
        <f aca="false">L$8906</f>
        <v>SNIS</v>
      </c>
      <c r="M10906" s="3" t="str">
        <f aca="false">M$8906</f>
        <v>Pontuação de 0 a 2</v>
      </c>
      <c r="N10906" s="5"/>
      <c r="O10906" s="3" t="n">
        <v>66.895558524541</v>
      </c>
    </row>
    <row r="10907" customFormat="false" ht="15" hidden="false" customHeight="true" outlineLevel="0" collapsed="false">
      <c r="A10907" s="3" t="str">
        <f aca="false">A$8907</f>
        <v>Sustentabilidade Ambiental</v>
      </c>
      <c r="B10907" s="3" t="str">
        <f aca="false">B$8907</f>
        <v>Destinação do Lixo</v>
      </c>
      <c r="C10907" s="3" t="n">
        <f aca="false">C$8907</f>
        <v>1</v>
      </c>
      <c r="D10907" s="3" t="s">
        <v>264</v>
      </c>
      <c r="E10907" s="3" t="n">
        <f aca="false">E$8907</f>
        <v>2017</v>
      </c>
      <c r="F10907" s="3" t="n">
        <f aca="false">F$8907</f>
        <v>2019</v>
      </c>
      <c r="G10907" s="3" t="n">
        <v>0.565524150349405</v>
      </c>
      <c r="H10907" s="3" t="n">
        <f aca="false">H$8907</f>
        <v>0.144272511161853</v>
      </c>
      <c r="I10907" s="3" t="n">
        <f aca="false">I$8907</f>
        <v>0.078</v>
      </c>
      <c r="J10907" s="3" t="n">
        <f aca="false">J$8907</f>
        <v>0.0112532558706245</v>
      </c>
      <c r="K10907" s="3" t="str">
        <f aca="false">K$8907</f>
        <v>Destinação adequada para o tipo de resíduo sólido e qualidade das unidades de destino em solo.</v>
      </c>
      <c r="L10907" s="3" t="str">
        <f aca="false">L$8907</f>
        <v>SNIS</v>
      </c>
      <c r="M10907" s="3" t="str">
        <f aca="false">M$8907</f>
        <v>Pontuação de 0 a 1</v>
      </c>
      <c r="N10907" s="5"/>
      <c r="O10907" s="3" t="n">
        <v>89.3736961496432</v>
      </c>
    </row>
    <row r="10908" customFormat="false" ht="15" hidden="false" customHeight="true" outlineLevel="0" collapsed="false">
      <c r="A10908" s="3" t="str">
        <f aca="false">A$8908</f>
        <v>Sustentabilidade Ambiental</v>
      </c>
      <c r="B10908" s="3" t="str">
        <f aca="false">B$8908</f>
        <v>Tratamento de Esgoto</v>
      </c>
      <c r="C10908" s="3" t="n">
        <f aca="false">C$8908</f>
        <v>1</v>
      </c>
      <c r="D10908" s="3" t="s">
        <v>264</v>
      </c>
      <c r="E10908" s="3" t="n">
        <f aca="false">E$8908</f>
        <v>2017</v>
      </c>
      <c r="F10908" s="3" t="n">
        <f aca="false">F$8908</f>
        <v>2019</v>
      </c>
      <c r="G10908" s="3" t="n">
        <v>62.223751660489</v>
      </c>
      <c r="H10908" s="3" t="n">
        <f aca="false">H$8908</f>
        <v>0.274026242219037</v>
      </c>
      <c r="I10908" s="3" t="n">
        <f aca="false">I$8908</f>
        <v>0.078</v>
      </c>
      <c r="J10908" s="3" t="n">
        <f aca="false">J$8908</f>
        <v>0.0213740468930849</v>
      </c>
      <c r="K10908" s="3" t="str">
        <f aca="false">K$8908</f>
        <v>Parcela de esgoto tratado do total de água consumida multiplicado pela proporção de domicílios com acesso à agua encanada proveniente de rede geral de distribuição no estado.</v>
      </c>
      <c r="L10908" s="3" t="str">
        <f aca="false">L$8908</f>
        <v>SNIS e IBGE</v>
      </c>
      <c r="M10908" s="3" t="str">
        <f aca="false">M$8908</f>
        <v>Porcentagem %</v>
      </c>
      <c r="N109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908" s="3" t="n">
        <v>77.9568879892622</v>
      </c>
    </row>
    <row r="10909" customFormat="false" ht="15" hidden="false" customHeight="true" outlineLevel="0" collapsed="false">
      <c r="A10909" s="3" t="str">
        <f aca="false">A$8909</f>
        <v>Sustentabilidade Ambiental</v>
      </c>
      <c r="B10909" s="3" t="str">
        <f aca="false">B$8909</f>
        <v>Perda de Água</v>
      </c>
      <c r="C10909" s="3" t="n">
        <f aca="false">C$8909</f>
        <v>-1</v>
      </c>
      <c r="D10909" s="3" t="s">
        <v>264</v>
      </c>
      <c r="E10909" s="3" t="n">
        <f aca="false">E$8909</f>
        <v>2017</v>
      </c>
      <c r="F10909" s="3" t="n">
        <f aca="false">F$8909</f>
        <v>2019</v>
      </c>
      <c r="G10909" s="3" t="n">
        <v>35.26</v>
      </c>
      <c r="H10909" s="3" t="n">
        <f aca="false">H$8909</f>
        <v>0.192584597301725</v>
      </c>
      <c r="I10909" s="3" t="n">
        <f aca="false">I$8909</f>
        <v>0.078</v>
      </c>
      <c r="J10909" s="3" t="n">
        <f aca="false">J$8909</f>
        <v>0.0150215985895346</v>
      </c>
      <c r="K10909" s="3" t="str">
        <f aca="false">K$8909</f>
        <v>Índice de perdas na distribuição de água.</v>
      </c>
      <c r="L10909" s="3" t="str">
        <f aca="false">L$8909</f>
        <v>SNIS</v>
      </c>
      <c r="M10909" s="3" t="str">
        <f aca="false">M$8909</f>
        <v>Porcentagem %</v>
      </c>
      <c r="N10909" s="5"/>
      <c r="O10909" s="3" t="n">
        <v>81.8497345855451</v>
      </c>
    </row>
    <row r="10910" customFormat="false" ht="15" hidden="false" customHeight="true" outlineLevel="0" collapsed="false">
      <c r="A10910" s="3" t="str">
        <f aca="false">A$8910</f>
        <v>Sustentabilidade Ambiental</v>
      </c>
      <c r="B10910" s="3" t="str">
        <f aca="false">B$8910</f>
        <v> Total</v>
      </c>
      <c r="C10910" s="3" t="n">
        <f aca="false">C$8910</f>
        <v>1</v>
      </c>
      <c r="D10910" s="3" t="s">
        <v>264</v>
      </c>
      <c r="E10910" s="3" t="n">
        <f aca="false">E$8910</f>
        <v>2019</v>
      </c>
      <c r="F10910" s="3" t="n">
        <f aca="false">F$8910</f>
        <v>2019</v>
      </c>
      <c r="G10910" s="3" t="n">
        <v>75.190364253773</v>
      </c>
      <c r="H10910" s="3" t="n">
        <f aca="false">H$8910</f>
        <v>1</v>
      </c>
      <c r="I10910" s="3" t="n">
        <f aca="false">I$8910</f>
        <v>0.078</v>
      </c>
      <c r="J10910" s="3" t="n">
        <f aca="false">J$8910</f>
        <v>0.078</v>
      </c>
      <c r="K10910" s="3" t="str">
        <f aca="false">K$8910</f>
        <v>Nota obtida via normalização e ponderação de indicadores que variam de 0 a 100.</v>
      </c>
      <c r="L10910" s="3" t="str">
        <f aca="false">L$8910</f>
        <v>Tendências</v>
      </c>
      <c r="M10910" s="3" t="str">
        <f aca="false">M$8910</f>
        <v>Nota de 0 a 100</v>
      </c>
      <c r="N10910" s="5"/>
      <c r="O10910" s="3" t="n">
        <v>88.9537844578016</v>
      </c>
    </row>
    <row r="10911" customFormat="false" ht="15" hidden="false" customHeight="true" outlineLevel="0" collapsed="false">
      <c r="A10911" s="3" t="str">
        <f aca="false">A$8911</f>
        <v>Capital Humano</v>
      </c>
      <c r="B10911" s="3" t="str">
        <f aca="false">B$8911</f>
        <v>Custo de Mão de Obra</v>
      </c>
      <c r="C10911" s="3" t="n">
        <f aca="false">C$8911</f>
        <v>-1</v>
      </c>
      <c r="D10911" s="3" t="s">
        <v>264</v>
      </c>
      <c r="E10911" s="3" t="n">
        <f aca="false">E$8911</f>
        <v>2018</v>
      </c>
      <c r="F10911" s="3" t="n">
        <f aca="false">F$8911</f>
        <v>2019</v>
      </c>
      <c r="G10911" s="3" t="n">
        <v>2844</v>
      </c>
      <c r="H10911" s="3" t="n">
        <f aca="false">H$8911</f>
        <v>0.420151030851755</v>
      </c>
      <c r="I10911" s="3" t="n">
        <f aca="false">I$8911</f>
        <v>0.082</v>
      </c>
      <c r="J10911" s="3" t="n">
        <f aca="false">J$8911</f>
        <v>0.0344523845298439</v>
      </c>
      <c r="K10911" s="3" t="str">
        <f aca="false">K$8911</f>
        <v>Rendimento médio nominal de todos os trabalhos, habitualmente recebido por mês, pelas pessoas de 14 anos ou mais de idade, ocupadas na semana de referência, com rendimento de trabalho.</v>
      </c>
      <c r="L10911" s="3" t="str">
        <f aca="false">L$8911</f>
        <v>IBGE</v>
      </c>
      <c r="M10911" s="3" t="str">
        <f aca="false">M$8911</f>
        <v>Reais (R$)</v>
      </c>
      <c r="N10911" s="3" t="str">
        <f aca="false">N$17</f>
        <v>A partir da publicação de 2016, ou seja, do dado de 2015, passou a ser usado o rendimento médio nominal de todos os trabalhos, antes disso se usava o rendimento médio real do trabalho principal</v>
      </c>
      <c r="O10911" s="3" t="n">
        <v>42.4701345122754</v>
      </c>
    </row>
    <row r="10912" customFormat="false" ht="15" hidden="false" customHeight="true" outlineLevel="0" collapsed="false">
      <c r="A10912" s="3" t="str">
        <f aca="false">A$8912</f>
        <v>Capital Humano</v>
      </c>
      <c r="B10912" s="3" t="str">
        <f aca="false">B$8912</f>
        <v>PEA com Ensino Superior</v>
      </c>
      <c r="C10912" s="3" t="n">
        <f aca="false">C$8912</f>
        <v>1</v>
      </c>
      <c r="D10912" s="3" t="s">
        <v>264</v>
      </c>
      <c r="E10912" s="3" t="n">
        <f aca="false">E$8912</f>
        <v>2018</v>
      </c>
      <c r="F10912" s="3" t="n">
        <f aca="false">F$8912</f>
        <v>2019</v>
      </c>
      <c r="G10912" s="3" t="n">
        <v>23.8718763010392</v>
      </c>
      <c r="H10912" s="3" t="n">
        <f aca="false">H$8912</f>
        <v>0.161410047971922</v>
      </c>
      <c r="I10912" s="3" t="n">
        <f aca="false">I$8912</f>
        <v>0.082</v>
      </c>
      <c r="J10912" s="3" t="n">
        <f aca="false">J$8912</f>
        <v>0.0132356239336976</v>
      </c>
      <c r="K10912" s="3" t="str">
        <f aca="false">K$8912</f>
        <v>A quantificação dos anos de estudo é feita apenas para a PEA, desconsiderando o nível de educação do restante da população. Desse modo, obtemos a proporção da PEA que têm ensino superior completo.</v>
      </c>
      <c r="L10912" s="3" t="str">
        <f aca="false">L$8912</f>
        <v>IBGE</v>
      </c>
      <c r="M10912" s="3" t="str">
        <f aca="false">M$8912</f>
        <v>Porcentagem %</v>
      </c>
      <c r="N10912" s="5"/>
      <c r="O10912" s="3" t="n">
        <v>54.8883825915848</v>
      </c>
    </row>
    <row r="10913" customFormat="false" ht="15" hidden="false" customHeight="true" outlineLevel="0" collapsed="false">
      <c r="A10913" s="3" t="str">
        <f aca="false">A$8913</f>
        <v>Capital Humano</v>
      </c>
      <c r="B10913" s="3" t="str">
        <f aca="false">B$8913</f>
        <v>Produtividade do Trabalho</v>
      </c>
      <c r="C10913" s="3" t="n">
        <f aca="false">C$8913</f>
        <v>1</v>
      </c>
      <c r="D10913" s="3" t="s">
        <v>264</v>
      </c>
      <c r="E10913" s="3" t="n">
        <f aca="false">E$8913</f>
        <v>2018</v>
      </c>
      <c r="F10913" s="3" t="n">
        <f aca="false">F$8913</f>
        <v>2019</v>
      </c>
      <c r="G10913" s="3" t="n">
        <v>100.885226581551</v>
      </c>
      <c r="H10913" s="3" t="n">
        <f aca="false">H$8913</f>
        <v>0.253033252621177</v>
      </c>
      <c r="I10913" s="3" t="n">
        <f aca="false">I$8913</f>
        <v>0.082</v>
      </c>
      <c r="J10913" s="3" t="n">
        <f aca="false">J$8913</f>
        <v>0.0207487267149365</v>
      </c>
      <c r="K10913" s="3" t="str">
        <f aca="false">K$8913</f>
        <v>PIB pelo total de pessoas ocupadas no período.</v>
      </c>
      <c r="L10913" s="3" t="str">
        <f aca="false">L$8913</f>
        <v>IBGE e Tendências</v>
      </c>
      <c r="M10913" s="3" t="str">
        <f aca="false">M$8913</f>
        <v>Mil Reais (R$) por habitante</v>
      </c>
      <c r="N10913" s="5" t="str">
        <f aca="false">N$19</f>
        <v>O PIB utilizado para cálculo é estimado pela Tendências</v>
      </c>
      <c r="O10913" s="3" t="n">
        <v>45.54409776813</v>
      </c>
    </row>
    <row r="10914" customFormat="false" ht="15" hidden="false" customHeight="true" outlineLevel="0" collapsed="false">
      <c r="A10914" s="3" t="str">
        <f aca="false">A$8914</f>
        <v>Capital Humano</v>
      </c>
      <c r="B10914" s="3" t="str">
        <f aca="false">B$8914</f>
        <v>Qualificação dos Trabalhadores</v>
      </c>
      <c r="C10914" s="3" t="n">
        <f aca="false">C$8914</f>
        <v>1</v>
      </c>
      <c r="D10914" s="3" t="s">
        <v>264</v>
      </c>
      <c r="E10914" s="3" t="n">
        <f aca="false">E$8914</f>
        <v>2018</v>
      </c>
      <c r="F10914" s="3" t="n">
        <f aca="false">F$8914</f>
        <v>2019</v>
      </c>
      <c r="G10914" s="3" t="n">
        <v>11.5415</v>
      </c>
      <c r="H10914" s="3" t="n">
        <f aca="false">H$8914</f>
        <v>0.165405668555146</v>
      </c>
      <c r="I10914" s="3" t="n">
        <f aca="false">I$8914</f>
        <v>0.082</v>
      </c>
      <c r="J10914" s="3" t="n">
        <f aca="false">J$8914</f>
        <v>0.013563264821522</v>
      </c>
      <c r="K10914" s="3" t="str">
        <f aca="false">K$8914</f>
        <v>Anos de estudos da população economicamente ativa (acima de 14 anos de idade).</v>
      </c>
      <c r="L10914" s="3" t="str">
        <f aca="false">L$8914</f>
        <v>IBGE</v>
      </c>
      <c r="M10914" s="3" t="str">
        <f aca="false">M$8914</f>
        <v>Anos</v>
      </c>
      <c r="N10914" s="5"/>
      <c r="O10914" s="3" t="n">
        <v>80.3839475418989</v>
      </c>
    </row>
    <row r="10915" customFormat="false" ht="15" hidden="false" customHeight="true" outlineLevel="0" collapsed="false">
      <c r="A10915" s="3" t="str">
        <f aca="false">A$8915</f>
        <v>Capital Humano</v>
      </c>
      <c r="B10915" s="3" t="str">
        <f aca="false">B$8915</f>
        <v> Total</v>
      </c>
      <c r="C10915" s="3" t="n">
        <f aca="false">C$8915</f>
        <v>1</v>
      </c>
      <c r="D10915" s="3" t="s">
        <v>264</v>
      </c>
      <c r="E10915" s="3" t="n">
        <f aca="false">E$8915</f>
        <v>2019</v>
      </c>
      <c r="F10915" s="3" t="n">
        <f aca="false">F$8915</f>
        <v>2019</v>
      </c>
      <c r="G10915" s="3" t="n">
        <v>51.5235390431905</v>
      </c>
      <c r="H10915" s="3" t="n">
        <f aca="false">H$8915</f>
        <v>1</v>
      </c>
      <c r="I10915" s="3" t="n">
        <f aca="false">I$8915</f>
        <v>0.082</v>
      </c>
      <c r="J10915" s="3" t="n">
        <f aca="false">J$8915</f>
        <v>0.082</v>
      </c>
      <c r="K10915" s="3" t="str">
        <f aca="false">K$8915</f>
        <v>Nota obtida via normalização e ponderação de indicadores que variam de 0 a 100.</v>
      </c>
      <c r="L10915" s="3" t="str">
        <f aca="false">L$8915</f>
        <v>Tendências</v>
      </c>
      <c r="M10915" s="3" t="str">
        <f aca="false">M$8915</f>
        <v>Nota de 0 a 100</v>
      </c>
      <c r="N10915" s="5"/>
      <c r="O10915" s="3" t="n">
        <v>64.4470147672136</v>
      </c>
    </row>
    <row r="10916" customFormat="false" ht="15" hidden="false" customHeight="true" outlineLevel="0" collapsed="false">
      <c r="A10916" s="3" t="str">
        <f aca="false">A$8916</f>
        <v>Educação</v>
      </c>
      <c r="B10916" s="3" t="str">
        <f aca="false">B$8916</f>
        <v>Avaliação da Educação</v>
      </c>
      <c r="C10916" s="3" t="n">
        <f aca="false">C$8916</f>
        <v>1</v>
      </c>
      <c r="D10916" s="3" t="s">
        <v>264</v>
      </c>
      <c r="E10916" s="3" t="n">
        <f aca="false">E$8916</f>
        <v>2019</v>
      </c>
      <c r="F10916" s="3" t="n">
        <f aca="false">F$8916</f>
        <v>2019</v>
      </c>
      <c r="G10916" s="3" t="n">
        <v>100</v>
      </c>
      <c r="H10916" s="3" t="n">
        <f aca="false">H$8916</f>
        <v>0.0548496147284625</v>
      </c>
      <c r="I10916" s="3" t="n">
        <f aca="false">I$8916</f>
        <v>0.113</v>
      </c>
      <c r="J10916" s="3" t="n">
        <f aca="false">J$8916</f>
        <v>0.00619800646431626</v>
      </c>
      <c r="K10916" s="3" t="str">
        <f aca="false">K$8916</f>
        <v>Status dos programas estaduais de avaliação da educação básica.</v>
      </c>
      <c r="L10916" s="3" t="str">
        <f aca="false">L$8916</f>
        <v>Secretarias Estaduais de Educação</v>
      </c>
      <c r="M10916" s="3" t="str">
        <f aca="false">M$8916</f>
        <v>Pontuação de 0 a 100</v>
      </c>
      <c r="N109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916" s="3" t="n">
        <v>100</v>
      </c>
    </row>
    <row r="10917" customFormat="false" ht="15" hidden="false" customHeight="true" outlineLevel="0" collapsed="false">
      <c r="A10917" s="3" t="str">
        <f aca="false">A$8917</f>
        <v>Educação</v>
      </c>
      <c r="B10917" s="3" t="str">
        <f aca="false">B$8917</f>
        <v>IDEB</v>
      </c>
      <c r="C10917" s="3" t="n">
        <f aca="false">C$8917</f>
        <v>1</v>
      </c>
      <c r="D10917" s="3" t="s">
        <v>264</v>
      </c>
      <c r="E10917" s="3" t="n">
        <f aca="false">E$8917</f>
        <v>2017</v>
      </c>
      <c r="F10917" s="3" t="n">
        <f aca="false">F$8917</f>
        <v>2019</v>
      </c>
      <c r="G10917" s="3" t="n">
        <v>5.57489143217981</v>
      </c>
      <c r="H10917" s="3" t="n">
        <f aca="false">H$8917</f>
        <v>0.0808886176378408</v>
      </c>
      <c r="I10917" s="3" t="n">
        <f aca="false">I$8917</f>
        <v>0.113</v>
      </c>
      <c r="J10917" s="3" t="n">
        <f aca="false">J$8917</f>
        <v>0.00914041379307601</v>
      </c>
      <c r="K10917" s="3" t="str">
        <f aca="false">K$8917</f>
        <v>Qualidade da educação básica do Brasil, considera fluxo escolar e média de desempenhos nas avaliações de toda a rede de ensino.</v>
      </c>
      <c r="L10917" s="3" t="str">
        <f aca="false">L$8917</f>
        <v>INEP</v>
      </c>
      <c r="M10917" s="3" t="str">
        <f aca="false">M$8917</f>
        <v>Pontuação de  a 10</v>
      </c>
      <c r="N10917" s="5"/>
      <c r="O10917" s="3" t="n">
        <v>100</v>
      </c>
    </row>
    <row r="10918" customFormat="false" ht="15" hidden="false" customHeight="true" outlineLevel="0" collapsed="false">
      <c r="A10918" s="3" t="str">
        <f aca="false">A$8918</f>
        <v>Educação</v>
      </c>
      <c r="B10918" s="3" t="str">
        <f aca="false">B$8918</f>
        <v>ENEM</v>
      </c>
      <c r="C10918" s="3" t="n">
        <f aca="false">C$8918</f>
        <v>1</v>
      </c>
      <c r="D10918" s="3" t="s">
        <v>264</v>
      </c>
      <c r="E10918" s="3" t="n">
        <f aca="false">E$8918</f>
        <v>2018</v>
      </c>
      <c r="F10918" s="3" t="n">
        <f aca="false">F$8918</f>
        <v>2019</v>
      </c>
      <c r="G10918" s="3" t="n">
        <v>546.321942</v>
      </c>
      <c r="H10918" s="3" t="n">
        <f aca="false">H$8918</f>
        <v>0.0819526505815132</v>
      </c>
      <c r="I10918" s="3" t="n">
        <f aca="false">I$8918</f>
        <v>0.113</v>
      </c>
      <c r="J10918" s="3" t="n">
        <f aca="false">J$8918</f>
        <v>0.009260649515711</v>
      </c>
      <c r="K10918" s="3" t="str">
        <f aca="false">K$8918</f>
        <v>Desempenho dos alunos do Ensino Médio para acesso ao Ensino Superior e a programas de financiamento em instituições privadas.</v>
      </c>
      <c r="L10918" s="3" t="str">
        <f aca="false">L$8918</f>
        <v>INEP</v>
      </c>
      <c r="M10918" s="3" t="str">
        <f aca="false">M$8918</f>
        <v>Pontuação de 0 a 1000</v>
      </c>
      <c r="N10918" s="5"/>
      <c r="O10918" s="3" t="n">
        <v>100</v>
      </c>
    </row>
    <row r="10919" customFormat="false" ht="15" hidden="false" customHeight="true" outlineLevel="0" collapsed="false">
      <c r="A10919" s="3" t="str">
        <f aca="false">A$8919</f>
        <v>Educação</v>
      </c>
      <c r="B10919" s="3" t="str">
        <f aca="false">B$8919</f>
        <v>PISA</v>
      </c>
      <c r="C10919" s="3" t="n">
        <f aca="false">C$8919</f>
        <v>1</v>
      </c>
      <c r="D10919" s="3" t="s">
        <v>264</v>
      </c>
      <c r="E10919" s="3" t="n">
        <f aca="false">E$8919</f>
        <v>2015</v>
      </c>
      <c r="F10919" s="3" t="n">
        <f aca="false">F$8919</f>
        <v>2019</v>
      </c>
      <c r="G10919" s="3" t="n">
        <v>404</v>
      </c>
      <c r="H10919" s="3" t="n">
        <f aca="false">H$8919</f>
        <v>0.090284857667192</v>
      </c>
      <c r="I10919" s="3" t="n">
        <f aca="false">I$8919</f>
        <v>0.113</v>
      </c>
      <c r="J10919" s="3" t="n">
        <f aca="false">J$8919</f>
        <v>0.0102021889163927</v>
      </c>
      <c r="K10919" s="3" t="str">
        <f aca="false">K$8919</f>
        <v>Desempenho dos estudantes na faixa dos 15 anos no Programa internacional de avaliação dos estudantes.</v>
      </c>
      <c r="L10919" s="3" t="str">
        <f aca="false">L$8919</f>
        <v>PISA</v>
      </c>
      <c r="M10919" s="3" t="str">
        <f aca="false">M$8919</f>
        <v>Pontuação de 0 1000</v>
      </c>
      <c r="N10919" s="5"/>
      <c r="O10919" s="3" t="n">
        <v>68.6363636363635</v>
      </c>
    </row>
    <row r="10920" customFormat="false" ht="15" hidden="false" customHeight="true" outlineLevel="0" collapsed="false">
      <c r="A10920" s="3" t="str">
        <f aca="false">A$8920</f>
        <v>Educação</v>
      </c>
      <c r="B10920" s="3" t="str">
        <f aca="false">B$8920</f>
        <v>Índice de Oportunidade da Educação</v>
      </c>
      <c r="C10920" s="3" t="n">
        <f aca="false">C$8920</f>
        <v>1</v>
      </c>
      <c r="D10920" s="3" t="s">
        <v>264</v>
      </c>
      <c r="E10920" s="3" t="n">
        <f aca="false">E$8920</f>
        <v>2019</v>
      </c>
      <c r="F10920" s="3" t="n">
        <f aca="false">F$8920</f>
        <v>2019</v>
      </c>
      <c r="G10920" s="3" t="n">
        <v>5.440376</v>
      </c>
      <c r="H10920" s="3" t="n">
        <f aca="false">H$8920</f>
        <v>0.234735317913053</v>
      </c>
      <c r="I10920" s="3" t="n">
        <f aca="false">I$8920</f>
        <v>0.113</v>
      </c>
      <c r="J10920" s="3" t="n">
        <f aca="false">J$8920</f>
        <v>0.026525090924175</v>
      </c>
      <c r="K10920" s="3" t="str">
        <f aca="false">K$8920</f>
        <v>Mede a qualidade das oportunidades educacionais oferecidas por municípios e estados.</v>
      </c>
      <c r="L10920" s="3" t="str">
        <f aca="false">L$8920</f>
        <v>Comunidade Educativa CEDAC</v>
      </c>
      <c r="M10920" s="3" t="str">
        <f aca="false">M$8920</f>
        <v>Pontuação de 0 a 10</v>
      </c>
      <c r="N10920" s="5"/>
      <c r="O10920" s="3" t="n">
        <v>100</v>
      </c>
    </row>
    <row r="10921" customFormat="false" ht="15" hidden="false" customHeight="true" outlineLevel="0" collapsed="false">
      <c r="A10921" s="3" t="str">
        <f aca="false">A$8921</f>
        <v>Educação</v>
      </c>
      <c r="B10921" s="3" t="str">
        <f aca="false">B$8921</f>
        <v>Taxa de Frequência Líquida do Ensino Fundamental</v>
      </c>
      <c r="C10921" s="3" t="n">
        <f aca="false">C$8921</f>
        <v>1</v>
      </c>
      <c r="D10921" s="3" t="s">
        <v>264</v>
      </c>
      <c r="E10921" s="3" t="n">
        <f aca="false">E$8921</f>
        <v>2018</v>
      </c>
      <c r="F10921" s="3" t="n">
        <f aca="false">F$8921</f>
        <v>2019</v>
      </c>
      <c r="G10921" s="3" t="n">
        <v>98.2</v>
      </c>
      <c r="H10921" s="3" t="n">
        <f aca="false">H$8921</f>
        <v>0.11997391492894</v>
      </c>
      <c r="I10921" s="3" t="n">
        <f aca="false">I$8921</f>
        <v>0.113</v>
      </c>
      <c r="J10921" s="3" t="n">
        <f aca="false">J$8921</f>
        <v>0.0135570523869702</v>
      </c>
      <c r="K10921" s="3" t="str">
        <f aca="false">K$8921</f>
        <v>Razão entre o número de pessoas na faixa etária de 6 a 14 anos frequentando o Ensino Fundamental.</v>
      </c>
      <c r="L10921" s="3" t="str">
        <f aca="false">L$8921</f>
        <v>IBGE</v>
      </c>
      <c r="M10921" s="3" t="str">
        <f aca="false">M$8921</f>
        <v>Porcentagem %</v>
      </c>
      <c r="N10921" s="5" t="str">
        <f aca="false">N$4396</f>
        <v>A partir da edição de 2017, ou seja, do dado de 2015, o indicador Taxa de abandono do ensino fundamental foi substituído pelo Taxa de frequência líquida do ensino fundamental</v>
      </c>
      <c r="O10921" s="3" t="n">
        <v>88.8888888888891</v>
      </c>
    </row>
    <row r="10922" customFormat="false" ht="15" hidden="false" customHeight="true" outlineLevel="0" collapsed="false">
      <c r="A10922" s="3" t="str">
        <f aca="false">A$8922</f>
        <v>Educação</v>
      </c>
      <c r="B10922" s="3" t="str">
        <f aca="false">B$8922</f>
        <v>Taxa de frequência líquida do ensino médio</v>
      </c>
      <c r="C10922" s="3" t="n">
        <f aca="false">C$8922</f>
        <v>1</v>
      </c>
      <c r="D10922" s="3" t="s">
        <v>264</v>
      </c>
      <c r="E10922" s="3" t="n">
        <f aca="false">E$8922</f>
        <v>2018</v>
      </c>
      <c r="F10922" s="3" t="n">
        <f aca="false">F$8922</f>
        <v>2019</v>
      </c>
      <c r="G10922" s="3" t="n">
        <v>80.9</v>
      </c>
      <c r="H10922" s="3" t="n">
        <f aca="false">H$8922</f>
        <v>0.142964739746</v>
      </c>
      <c r="I10922" s="3" t="n">
        <f aca="false">I$8922</f>
        <v>0.113</v>
      </c>
      <c r="J10922" s="3" t="n">
        <f aca="false">J$8922</f>
        <v>0.016155015591298</v>
      </c>
      <c r="K10922" s="3" t="str">
        <f aca="false">K$8922</f>
        <v>Razão entre o número de pessoas na faixa etária de 15 a 17 anos frequentando o Ensino Médio.</v>
      </c>
      <c r="L10922" s="3" t="str">
        <f aca="false">L$8922</f>
        <v>IBGE</v>
      </c>
      <c r="M10922" s="3" t="str">
        <f aca="false">M$8922</f>
        <v>Porcentagem %</v>
      </c>
      <c r="N10922" s="5" t="str">
        <f aca="false">N$4397</f>
        <v>A partir da edição de 2017, ou seja, do dado de 2015, o indicador Taxa de abandono do ensino médio foi substituído pelo Taxa de frequência líquida do ensino médio</v>
      </c>
      <c r="O10922" s="3" t="n">
        <v>100</v>
      </c>
    </row>
    <row r="10923" customFormat="false" ht="15" hidden="false" customHeight="true" outlineLevel="0" collapsed="false">
      <c r="A10923" s="3" t="str">
        <f aca="false">A$8923</f>
        <v>Educação</v>
      </c>
      <c r="B10923" s="3" t="str">
        <f aca="false">B$8923</f>
        <v>Taxa de Atendimento do Ensino Infantil</v>
      </c>
      <c r="C10923" s="3" t="n">
        <f aca="false">C$8923</f>
        <v>1</v>
      </c>
      <c r="D10923" s="3" t="s">
        <v>264</v>
      </c>
      <c r="E10923" s="3" t="n">
        <f aca="false">E$8923</f>
        <v>2018</v>
      </c>
      <c r="F10923" s="3" t="n">
        <f aca="false">F$8923</f>
        <v>2019</v>
      </c>
      <c r="G10923" s="3" t="n">
        <v>63.9472905766422</v>
      </c>
      <c r="H10923" s="3" t="n">
        <f aca="false">H$8923</f>
        <v>0.194350286796999</v>
      </c>
      <c r="I10923" s="3" t="n">
        <f aca="false">I$8923</f>
        <v>0.113</v>
      </c>
      <c r="J10923" s="3" t="n">
        <f aca="false">J$8923</f>
        <v>0.0219615824080609</v>
      </c>
      <c r="K10923" s="3" t="str">
        <f aca="false">K$8923</f>
        <v>Proporção de crianças na faixa etária de 0 e 5 anos frequentando a creche/escola. </v>
      </c>
      <c r="L10923" s="3" t="str">
        <f aca="false">L$8923</f>
        <v>IBGE</v>
      </c>
      <c r="M10923" s="3" t="str">
        <f aca="false">M$8923</f>
        <v>Porcentagem %</v>
      </c>
      <c r="N10923" s="5"/>
      <c r="O10923" s="3" t="n">
        <v>100</v>
      </c>
    </row>
    <row r="10924" customFormat="false" ht="15" hidden="false" customHeight="true" outlineLevel="0" collapsed="false">
      <c r="A10924" s="3" t="str">
        <f aca="false">A$8924</f>
        <v>Educação</v>
      </c>
      <c r="B10924" s="3" t="str">
        <f aca="false">B$8924</f>
        <v> Total</v>
      </c>
      <c r="C10924" s="3" t="n">
        <f aca="false">C$8924</f>
        <v>1</v>
      </c>
      <c r="D10924" s="3" t="s">
        <v>264</v>
      </c>
      <c r="E10924" s="3" t="n">
        <f aca="false">E$8924</f>
        <v>2019</v>
      </c>
      <c r="F10924" s="3" t="n">
        <f aca="false">F$8924</f>
        <v>2019</v>
      </c>
      <c r="G10924" s="3" t="n">
        <v>95.8352950557731</v>
      </c>
      <c r="H10924" s="3" t="n">
        <f aca="false">H$8924</f>
        <v>1</v>
      </c>
      <c r="I10924" s="3" t="n">
        <f aca="false">I$8924</f>
        <v>0.113</v>
      </c>
      <c r="J10924" s="3" t="n">
        <f aca="false">J$8924</f>
        <v>0.113</v>
      </c>
      <c r="K10924" s="3" t="str">
        <f aca="false">K$8924</f>
        <v>Nota obtida via normalização e ponderação de indicadores que variam de 0 a 100.</v>
      </c>
      <c r="L10924" s="3" t="str">
        <f aca="false">L$8924</f>
        <v>Tendências</v>
      </c>
      <c r="M10924" s="3" t="str">
        <f aca="false">M$8924</f>
        <v>Nota de 0 a 100</v>
      </c>
      <c r="N10924" s="5"/>
      <c r="O10924" s="3" t="n">
        <v>100</v>
      </c>
    </row>
    <row r="10925" customFormat="false" ht="15" hidden="false" customHeight="true" outlineLevel="0" collapsed="false">
      <c r="A10925" s="3" t="str">
        <f aca="false">A$8925</f>
        <v>Eficiência da Máquina Pública</v>
      </c>
      <c r="B10925" s="3" t="str">
        <f aca="false">B$8925</f>
        <v>Eficiência do Judiciário</v>
      </c>
      <c r="C10925" s="3" t="n">
        <f aca="false">C$8925</f>
        <v>-1</v>
      </c>
      <c r="D10925" s="3" t="s">
        <v>264</v>
      </c>
      <c r="E10925" s="3" t="n">
        <f aca="false">E$8925</f>
        <v>2017</v>
      </c>
      <c r="F10925" s="3" t="n">
        <f aca="false">F$8925</f>
        <v>2019</v>
      </c>
      <c r="G10925" s="3" t="n">
        <v>77.5728728347829</v>
      </c>
      <c r="H10925" s="3" t="n">
        <f aca="false">H$8925</f>
        <v>0.194457604513834</v>
      </c>
      <c r="I10925" s="3" t="n">
        <f aca="false">I$8925</f>
        <v>0.079</v>
      </c>
      <c r="J10925" s="3" t="n">
        <f aca="false">J$8925</f>
        <v>0.0153621507565929</v>
      </c>
      <c r="K10925" s="3" t="str">
        <f aca="false">K$8925</f>
        <v>Taxa de congestionamento = 1 - (processos baixados)/(casos novos + casos pendentes)</v>
      </c>
      <c r="L10925" s="3" t="str">
        <f aca="false">L$8925</f>
        <v>CNJ</v>
      </c>
      <c r="M10925" s="3" t="str">
        <f aca="false">M$8925</f>
        <v>Porcentagem %</v>
      </c>
      <c r="N1092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0925" s="3" t="n">
        <v>9.58090726460267</v>
      </c>
    </row>
    <row r="10926" customFormat="false" ht="15" hidden="false" customHeight="true" outlineLevel="0" collapsed="false">
      <c r="A10926" s="3" t="str">
        <f aca="false">A$8926</f>
        <v>Eficiência da Máquina Pública</v>
      </c>
      <c r="B10926" s="3" t="str">
        <f aca="false">B$8926</f>
        <v>Custo do Executivo/PIB</v>
      </c>
      <c r="C10926" s="3" t="n">
        <f aca="false">C$8926</f>
        <v>-1</v>
      </c>
      <c r="D10926" s="3" t="s">
        <v>264</v>
      </c>
      <c r="E10926" s="3" t="n">
        <f aca="false">E$8926</f>
        <v>2018</v>
      </c>
      <c r="F10926" s="3" t="n">
        <f aca="false">F$8926</f>
        <v>2019</v>
      </c>
      <c r="G10926" s="3" t="n">
        <v>0.19176737674161</v>
      </c>
      <c r="H10926" s="3" t="n">
        <f aca="false">H$8926</f>
        <v>0.276747308320545</v>
      </c>
      <c r="I10926" s="3" t="n">
        <f aca="false">I$8926</f>
        <v>0.079</v>
      </c>
      <c r="J10926" s="3" t="n">
        <f aca="false">J$8926</f>
        <v>0.021863037357323</v>
      </c>
      <c r="K10926" s="3" t="str">
        <f aca="false">K$8926</f>
        <v>Recursos públicos alocados na administração direta / PIB.</v>
      </c>
      <c r="L10926" s="3" t="str">
        <f aca="false">L$8926</f>
        <v>Siconfi e Tendências</v>
      </c>
      <c r="M10926" s="3" t="str">
        <f aca="false">M$8926</f>
        <v>Porcentagem %</v>
      </c>
      <c r="N10926" s="3" t="str">
        <f aca="false">N$61</f>
        <v>O PIB utilizado para cálculo é estimado pela Tendências</v>
      </c>
      <c r="O10926" s="3" t="n">
        <v>100</v>
      </c>
    </row>
    <row r="10927" customFormat="false" ht="15" hidden="false" customHeight="true" outlineLevel="0" collapsed="false">
      <c r="A10927" s="3" t="str">
        <f aca="false">A$8927</f>
        <v>Eficiência da Máquina Pública</v>
      </c>
      <c r="B10927" s="3" t="str">
        <f aca="false">B$8927</f>
        <v>Custo do Judiciário/PIB</v>
      </c>
      <c r="C10927" s="3" t="n">
        <f aca="false">C$8927</f>
        <v>-1</v>
      </c>
      <c r="D10927" s="3" t="s">
        <v>264</v>
      </c>
      <c r="E10927" s="3" t="n">
        <f aca="false">E$8927</f>
        <v>2018</v>
      </c>
      <c r="F10927" s="3" t="n">
        <f aca="false">F$8927</f>
        <v>2019</v>
      </c>
      <c r="G10927" s="3" t="n">
        <v>0.432119542473847</v>
      </c>
      <c r="H10927" s="3" t="n">
        <f aca="false">H$8927</f>
        <v>0.0655469947709602</v>
      </c>
      <c r="I10927" s="3" t="n">
        <f aca="false">I$8927</f>
        <v>0.079</v>
      </c>
      <c r="J10927" s="3" t="n">
        <f aca="false">J$8927</f>
        <v>0.00517821258690586</v>
      </c>
      <c r="K10927" s="3" t="str">
        <f aca="false">K$8927</f>
        <v>Recursos públicos alocados no judiciário / PIB.</v>
      </c>
      <c r="L10927" s="3" t="str">
        <f aca="false">L$8927</f>
        <v>Siconfi e Tendências</v>
      </c>
      <c r="M10927" s="3" t="str">
        <f aca="false">M$8927</f>
        <v>Porcentagem %</v>
      </c>
      <c r="N10927" s="3" t="str">
        <f aca="false">N$63</f>
        <v>O PIB utilizado para cálculo é estimado pela Tendências. O Distrito Federal não é válido nesse indicador.</v>
      </c>
      <c r="O10927" s="3" t="n">
        <v>100</v>
      </c>
    </row>
    <row r="10928" customFormat="false" ht="15" hidden="false" customHeight="true" outlineLevel="0" collapsed="false">
      <c r="A10928" s="3" t="str">
        <f aca="false">A$8928</f>
        <v>Eficiência da Máquina Pública</v>
      </c>
      <c r="B10928" s="3" t="str">
        <f aca="false">B$8928</f>
        <v>Custo do Legislativo/PIB</v>
      </c>
      <c r="C10928" s="3" t="n">
        <f aca="false">C$8928</f>
        <v>-1</v>
      </c>
      <c r="D10928" s="3" t="s">
        <v>264</v>
      </c>
      <c r="E10928" s="3" t="n">
        <f aca="false">E$8928</f>
        <v>2018</v>
      </c>
      <c r="F10928" s="3" t="n">
        <f aca="false">F$8928</f>
        <v>2019</v>
      </c>
      <c r="G10928" s="3" t="n">
        <v>0.0690524520849711</v>
      </c>
      <c r="H10928" s="3" t="n">
        <f aca="false">H$8928</f>
        <v>0.281457770221759</v>
      </c>
      <c r="I10928" s="3" t="n">
        <f aca="false">I$8928</f>
        <v>0.079</v>
      </c>
      <c r="J10928" s="3" t="n">
        <f aca="false">J$8928</f>
        <v>0.022235163847519</v>
      </c>
      <c r="K10928" s="3" t="str">
        <f aca="false">K$8928</f>
        <v>Recursos públicos alocados no legislativo / PIB.</v>
      </c>
      <c r="L10928" s="3" t="str">
        <f aca="false">L$8928</f>
        <v>Siconfi e Tendências</v>
      </c>
      <c r="M10928" s="3" t="str">
        <f aca="false">M$8928</f>
        <v>Porcentagem %</v>
      </c>
      <c r="N10928" s="3" t="str">
        <f aca="false">N$64</f>
        <v>O PIB utilizado para cálculo é estimado pela Tendências</v>
      </c>
      <c r="O10928" s="3" t="n">
        <v>98.0199452584143</v>
      </c>
    </row>
    <row r="10929" customFormat="false" ht="15" hidden="false" customHeight="true" outlineLevel="0" collapsed="false">
      <c r="A10929" s="3" t="str">
        <f aca="false">A$8929</f>
        <v>Eficiência da Máquina Pública</v>
      </c>
      <c r="B10929" s="3" t="str">
        <f aca="false">B$8929</f>
        <v>Índice de Transparência</v>
      </c>
      <c r="C10929" s="3" t="n">
        <f aca="false">C$8929</f>
        <v>1</v>
      </c>
      <c r="D10929" s="3" t="s">
        <v>264</v>
      </c>
      <c r="E10929" s="3" t="n">
        <f aca="false">E$8929</f>
        <v>2018</v>
      </c>
      <c r="F10929" s="3" t="n">
        <f aca="false">F$8929</f>
        <v>2019</v>
      </c>
      <c r="G10929" s="3" t="n">
        <v>8.78</v>
      </c>
      <c r="H10929" s="3" t="n">
        <f aca="false">H$8929</f>
        <v>0.181790322172902</v>
      </c>
      <c r="I10929" s="3" t="n">
        <f aca="false">I$8929</f>
        <v>0.079</v>
      </c>
      <c r="J10929" s="3" t="n">
        <f aca="false">J$8929</f>
        <v>0.0143614354516592</v>
      </c>
      <c r="K10929" s="3" t="str">
        <f aca="false">K$8929</f>
        <v>Escala Brasil Transparente 360º - Ranking de “Transparência Passiva” e “Transparência Ativa”.</v>
      </c>
      <c r="L10929" s="3" t="str">
        <f aca="false">L$8929</f>
        <v>CGU</v>
      </c>
      <c r="M10929" s="3" t="str">
        <f aca="false">M$8929</f>
        <v>Pontuação de 0 a 10</v>
      </c>
      <c r="N10929" s="3" t="str">
        <f aca="false">N$62</f>
        <v>A partir da edição de 2018, ou seja, do dado de 2016, passou a ser usado a avaliação Escala Brasil Transparente</v>
      </c>
      <c r="O10929" s="3" t="n">
        <v>76.4383561643835</v>
      </c>
    </row>
    <row r="10930" customFormat="false" ht="15" hidden="false" customHeight="true" outlineLevel="0" collapsed="false">
      <c r="A10930" s="3" t="str">
        <f aca="false">A$8930</f>
        <v>Eficiência da Máquina Pública</v>
      </c>
      <c r="B10930" s="3" t="str">
        <f aca="false">B$8930</f>
        <v> Total</v>
      </c>
      <c r="C10930" s="3" t="n">
        <f aca="false">C$8930</f>
        <v>1</v>
      </c>
      <c r="D10930" s="3" t="s">
        <v>264</v>
      </c>
      <c r="E10930" s="3" t="n">
        <f aca="false">E$8930</f>
        <v>2019</v>
      </c>
      <c r="F10930" s="3" t="n">
        <f aca="false">F$8930</f>
        <v>2019</v>
      </c>
      <c r="G10930" s="3" t="n">
        <v>76.6284972852755</v>
      </c>
      <c r="H10930" s="3" t="n">
        <f aca="false">H$8930</f>
        <v>1</v>
      </c>
      <c r="I10930" s="3" t="n">
        <f aca="false">I$8930</f>
        <v>0.079</v>
      </c>
      <c r="J10930" s="3" t="n">
        <f aca="false">J$8930</f>
        <v>0.079</v>
      </c>
      <c r="K10930" s="3" t="str">
        <f aca="false">K$8930</f>
        <v>Nota obtida via normalização e ponderação de indicadores que variam de 0 a 100.</v>
      </c>
      <c r="L10930" s="3" t="str">
        <f aca="false">L$8930</f>
        <v>Tendências</v>
      </c>
      <c r="M10930" s="3" t="str">
        <f aca="false">M$8930</f>
        <v>Nota de 0 a 100</v>
      </c>
      <c r="N10930" s="5"/>
      <c r="O10930" s="3" t="n">
        <v>88.5548430180298</v>
      </c>
    </row>
    <row r="10931" customFormat="false" ht="15" hidden="false" customHeight="true" outlineLevel="0" collapsed="false">
      <c r="A10931" s="3" t="str">
        <f aca="false">A$8931</f>
        <v>Infraestrutura</v>
      </c>
      <c r="B10931" s="3" t="str">
        <f aca="false">B$8931</f>
        <v>Acessibilidade do Serviço de Telecomunicações</v>
      </c>
      <c r="C10931" s="3" t="n">
        <f aca="false">C$8931</f>
        <v>1</v>
      </c>
      <c r="D10931" s="3" t="s">
        <v>264</v>
      </c>
      <c r="E10931" s="3" t="n">
        <f aca="false">E$8931</f>
        <v>2018</v>
      </c>
      <c r="F10931" s="3" t="n">
        <f aca="false">F$8931</f>
        <v>2019</v>
      </c>
      <c r="G10931" s="3" t="n">
        <v>161.351445961209</v>
      </c>
      <c r="H10931" s="3" t="n">
        <f aca="false">H$8931</f>
        <v>0.102626310390346</v>
      </c>
      <c r="I10931" s="3" t="n">
        <f aca="false">I$8931</f>
        <v>0.127</v>
      </c>
      <c r="J10931" s="3" t="n">
        <f aca="false">J$8931</f>
        <v>0.0130335414195739</v>
      </c>
      <c r="K10931" s="3" t="str">
        <f aca="false">K$8931</f>
        <v>Densidade de acessos por 100 habitantes (telefonia móvel e banda larga).</v>
      </c>
      <c r="L10931" s="3" t="str">
        <f aca="false">L$8931</f>
        <v>ANATEL e IBGE</v>
      </c>
      <c r="M10931" s="3" t="str">
        <f aca="false">M$8931</f>
        <v>Acessos por 100 mil habitantes</v>
      </c>
      <c r="N10931" s="5"/>
      <c r="O10931" s="3" t="n">
        <v>85.6367373691861</v>
      </c>
    </row>
    <row r="10932" customFormat="false" ht="15" hidden="false" customHeight="true" outlineLevel="0" collapsed="false">
      <c r="A10932" s="3" t="str">
        <f aca="false">A$8932</f>
        <v>Infraestrutura</v>
      </c>
      <c r="B10932" s="3" t="str">
        <f aca="false">B$8932</f>
        <v>Qualidade do Serviço de Telecomunicações</v>
      </c>
      <c r="C10932" s="3" t="n">
        <f aca="false">C$8932</f>
        <v>1</v>
      </c>
      <c r="D10932" s="3" t="s">
        <v>264</v>
      </c>
      <c r="E10932" s="3" t="n">
        <f aca="false">E$8932</f>
        <v>2018</v>
      </c>
      <c r="F10932" s="3" t="n">
        <f aca="false">F$8932</f>
        <v>2019</v>
      </c>
      <c r="G10932" s="3" t="n">
        <v>73.6</v>
      </c>
      <c r="H10932" s="3" t="n">
        <f aca="false">H$8932</f>
        <v>0.0998607896894471</v>
      </c>
      <c r="I10932" s="3" t="n">
        <f aca="false">I$8932</f>
        <v>0.127</v>
      </c>
      <c r="J10932" s="3" t="n">
        <f aca="false">J$8932</f>
        <v>0.0126823202905598</v>
      </c>
      <c r="K10932" s="3" t="str">
        <f aca="false">K$8932</f>
        <v>Média do ranking de banda larga fixa e do de telefonia móvel (percentual de indicadores com cumprimento de metas).</v>
      </c>
      <c r="L10932" s="3" t="str">
        <f aca="false">L$8932</f>
        <v>ANATEL</v>
      </c>
      <c r="M10932" s="3" t="str">
        <f aca="false">M$8932</f>
        <v>Porcentagem %</v>
      </c>
      <c r="N10932" s="5"/>
      <c r="O10932" s="3" t="n">
        <v>69.3452380952381</v>
      </c>
    </row>
    <row r="10933" customFormat="false" ht="15" hidden="false" customHeight="true" outlineLevel="0" collapsed="false">
      <c r="A10933" s="3" t="str">
        <f aca="false">A$8933</f>
        <v>Infraestrutura</v>
      </c>
      <c r="B10933" s="3" t="str">
        <f aca="false">B$8933</f>
        <v>Custo de Combustíveis</v>
      </c>
      <c r="C10933" s="3" t="n">
        <f aca="false">C$8933</f>
        <v>-1</v>
      </c>
      <c r="D10933" s="3" t="s">
        <v>264</v>
      </c>
      <c r="E10933" s="3" t="n">
        <f aca="false">E$8933</f>
        <v>2018</v>
      </c>
      <c r="F10933" s="3" t="n">
        <f aca="false">F$8933</f>
        <v>2019</v>
      </c>
      <c r="G10933" s="3" t="n">
        <v>3.61753127150239</v>
      </c>
      <c r="H10933" s="3" t="n">
        <f aca="false">H$8933</f>
        <v>0.0924769858116104</v>
      </c>
      <c r="I10933" s="3" t="n">
        <f aca="false">I$8933</f>
        <v>0.127</v>
      </c>
      <c r="J10933" s="3" t="n">
        <f aca="false">J$8933</f>
        <v>0.0117445771980745</v>
      </c>
      <c r="K10933" s="3" t="str">
        <f aca="false">K$8933</f>
        <v>Preço médio pago em reais por consumidores finais (etanol, gasolina e diesel), ponderado pela participação dos combustíveis no consumo total.</v>
      </c>
      <c r="L10933" s="3" t="str">
        <f aca="false">L$8933</f>
        <v>ANP</v>
      </c>
      <c r="M10933" s="3" t="str">
        <f aca="false">M$8933</f>
        <v>Reais (R$)</v>
      </c>
      <c r="N10933" s="5" t="str">
        <f aca="false">N$6</f>
        <v>A partir da edição de 2018, ou seja, do dado de 2017 o preço pago passou a ser ponderado pela participação dos combustíveis no consumo total.</v>
      </c>
      <c r="O10933" s="3" t="n">
        <v>100</v>
      </c>
    </row>
    <row r="10934" customFormat="false" ht="15" hidden="false" customHeight="true" outlineLevel="0" collapsed="false">
      <c r="A10934" s="3" t="str">
        <f aca="false">A$8934</f>
        <v>Infraestrutura</v>
      </c>
      <c r="B10934" s="3" t="str">
        <f aca="false">B$8934</f>
        <v>Custo de Saneamento Básico</v>
      </c>
      <c r="C10934" s="3" t="n">
        <f aca="false">C$8934</f>
        <v>-1</v>
      </c>
      <c r="D10934" s="3" t="s">
        <v>264</v>
      </c>
      <c r="E10934" s="3" t="n">
        <f aca="false">E$8934</f>
        <v>2017</v>
      </c>
      <c r="F10934" s="3" t="n">
        <f aca="false">F$8934</f>
        <v>2019</v>
      </c>
      <c r="G10934" s="3" t="n">
        <v>3.07</v>
      </c>
      <c r="H10934" s="3" t="n">
        <f aca="false">H$8934</f>
        <v>0.0967723308328037</v>
      </c>
      <c r="I10934" s="3" t="n">
        <f aca="false">I$8934</f>
        <v>0.127</v>
      </c>
      <c r="J10934" s="3" t="n">
        <f aca="false">J$8934</f>
        <v>0.0122900860157661</v>
      </c>
      <c r="K10934" s="3" t="str">
        <f aca="false">K$8934</f>
        <v>Tarifa média praticada pelo serviço de tratamento e distribuição.</v>
      </c>
      <c r="L10934" s="3" t="str">
        <f aca="false">L$8934</f>
        <v>SNIS</v>
      </c>
      <c r="M10934" s="3" t="str">
        <f aca="false">M$8934</f>
        <v>Reais ($) por m3</v>
      </c>
      <c r="N10934" s="5"/>
      <c r="O10934" s="3" t="n">
        <v>77.2020725388601</v>
      </c>
    </row>
    <row r="10935" customFormat="false" ht="15" hidden="false" customHeight="true" outlineLevel="0" collapsed="false">
      <c r="A10935" s="3" t="str">
        <f aca="false">A$8935</f>
        <v>Infraestrutura</v>
      </c>
      <c r="B10935" s="3" t="str">
        <f aca="false">B$8935</f>
        <v>Disponibilidade de Voos Diretos</v>
      </c>
      <c r="C10935" s="3" t="n">
        <f aca="false">C$8935</f>
        <v>1</v>
      </c>
      <c r="D10935" s="3" t="s">
        <v>264</v>
      </c>
      <c r="E10935" s="3" t="n">
        <f aca="false">E$8935</f>
        <v>2018</v>
      </c>
      <c r="F10935" s="3" t="n">
        <f aca="false">F$8935</f>
        <v>2019</v>
      </c>
      <c r="G10935" s="3" t="n">
        <v>242409</v>
      </c>
      <c r="H10935" s="3" t="n">
        <f aca="false">H$8935</f>
        <v>0.102449148056252</v>
      </c>
      <c r="I10935" s="3" t="n">
        <f aca="false">I$8935</f>
        <v>0.127</v>
      </c>
      <c r="J10935" s="3" t="n">
        <f aca="false">J$8935</f>
        <v>0.013011041803144</v>
      </c>
      <c r="K10935" s="3" t="str">
        <f aca="false">K$8935</f>
        <v>Número de voos diretos domésticos regulares.</v>
      </c>
      <c r="L10935" s="3" t="str">
        <f aca="false">L$8935</f>
        <v>ANAC</v>
      </c>
      <c r="M10935" s="3" t="str">
        <f aca="false">M$8935</f>
        <v>Número de voos</v>
      </c>
      <c r="N10935" s="5"/>
      <c r="O10935" s="3" t="n">
        <v>100</v>
      </c>
    </row>
    <row r="10936" customFormat="false" ht="15" hidden="false" customHeight="true" outlineLevel="0" collapsed="false">
      <c r="A10936" s="3" t="str">
        <f aca="false">A$8936</f>
        <v>Infraestrutura</v>
      </c>
      <c r="B10936" s="3" t="str">
        <f aca="false">B$8936</f>
        <v>Acesso à Energia Elétrica</v>
      </c>
      <c r="C10936" s="3" t="n">
        <f aca="false">C$8936</f>
        <v>1</v>
      </c>
      <c r="D10936" s="3" t="s">
        <v>264</v>
      </c>
      <c r="E10936" s="3" t="n">
        <f aca="false">E$8936</f>
        <v>2018</v>
      </c>
      <c r="F10936" s="3" t="n">
        <f aca="false">F$8936</f>
        <v>2019</v>
      </c>
      <c r="G10936" s="3" t="n">
        <v>99.9808101824076</v>
      </c>
      <c r="H10936" s="3" t="n">
        <f aca="false">H$8936</f>
        <v>0.0432287942732212</v>
      </c>
      <c r="I10936" s="3" t="n">
        <f aca="false">I$8936</f>
        <v>0.127</v>
      </c>
      <c r="J10936" s="3" t="n">
        <f aca="false">J$8936</f>
        <v>0.00549005687269909</v>
      </c>
      <c r="K10936" s="3" t="str">
        <f aca="false">K$8936</f>
        <v>Proporção de domicílios com acesso a energia elétrica (iluminação elétrica).</v>
      </c>
      <c r="L10936" s="3" t="str">
        <f aca="false">L$8936</f>
        <v>IBGE</v>
      </c>
      <c r="M10936" s="3" t="str">
        <f aca="false">M$8936</f>
        <v>Porcentagem %</v>
      </c>
      <c r="N10936" s="5"/>
      <c r="O10936" s="3" t="n">
        <v>99.6044801460444</v>
      </c>
    </row>
    <row r="10937" customFormat="false" ht="15" hidden="false" customHeight="true" outlineLevel="0" collapsed="false">
      <c r="A10937" s="3" t="str">
        <f aca="false">A$8937</f>
        <v>Infraestrutura</v>
      </c>
      <c r="B10937" s="3" t="str">
        <f aca="false">B$8937</f>
        <v>Custo da Energia Elétrica</v>
      </c>
      <c r="C10937" s="3" t="n">
        <f aca="false">C$8937</f>
        <v>-1</v>
      </c>
      <c r="D10937" s="3" t="s">
        <v>264</v>
      </c>
      <c r="E10937" s="3" t="n">
        <f aca="false">E$8937</f>
        <v>2018</v>
      </c>
      <c r="F10937" s="3" t="n">
        <f aca="false">F$8937</f>
        <v>2019</v>
      </c>
      <c r="G10937" s="3" t="n">
        <v>624.721368391018</v>
      </c>
      <c r="H10937" s="3" t="n">
        <f aca="false">H$8937</f>
        <v>0.114630637462429</v>
      </c>
      <c r="I10937" s="3" t="n">
        <f aca="false">I$8937</f>
        <v>0.127</v>
      </c>
      <c r="J10937" s="3" t="n">
        <f aca="false">J$8937</f>
        <v>0.0145580909577285</v>
      </c>
      <c r="K10937" s="3" t="str">
        <f aca="false">K$8937</f>
        <v>Tarifa média praticada para o consumo comercial, residencial e industrial.</v>
      </c>
      <c r="L10937" s="3" t="str">
        <f aca="false">L$8937</f>
        <v>ANEEL</v>
      </c>
      <c r="M10937" s="3" t="str">
        <f aca="false">M$8937</f>
        <v>Reais (R$) por MWh</v>
      </c>
      <c r="N10937" s="5"/>
      <c r="O10937" s="3" t="n">
        <v>84.5358258661319</v>
      </c>
    </row>
    <row r="10938" customFormat="false" ht="15" hidden="false" customHeight="true" outlineLevel="0" collapsed="false">
      <c r="A10938" s="3" t="str">
        <f aca="false">A$8938</f>
        <v>Infraestrutura</v>
      </c>
      <c r="B10938" s="3" t="str">
        <f aca="false">B$8938</f>
        <v>Qualidade da Energia Elétrica</v>
      </c>
      <c r="C10938" s="3" t="n">
        <f aca="false">C$8938</f>
        <v>-1</v>
      </c>
      <c r="D10938" s="3" t="s">
        <v>264</v>
      </c>
      <c r="E10938" s="3" t="n">
        <f aca="false">E$8938</f>
        <v>2018</v>
      </c>
      <c r="F10938" s="3" t="n">
        <f aca="false">F$8938</f>
        <v>2019</v>
      </c>
      <c r="G10938" s="3" t="n">
        <v>0.815764829510959</v>
      </c>
      <c r="H10938" s="3" t="n">
        <f aca="false">H$8938</f>
        <v>0.130636551781839</v>
      </c>
      <c r="I10938" s="3" t="n">
        <f aca="false">I$8938</f>
        <v>0.127</v>
      </c>
      <c r="J10938" s="3" t="n">
        <f aca="false">J$8938</f>
        <v>0.0165908420762936</v>
      </c>
      <c r="K10938" s="3" t="str">
        <f aca="false">K$8938</f>
        <v>O indicador aponta o Desempenho Global de Continuidade, que considera a duração e frequência de interrupções no serviço de energia.</v>
      </c>
      <c r="L10938" s="3" t="str">
        <f aca="false">L$8938</f>
        <v>ANEEL</v>
      </c>
      <c r="M10938" s="3" t="str">
        <f aca="false">M$8938</f>
        <v>Pontuação</v>
      </c>
      <c r="N10938" s="5"/>
      <c r="O10938" s="3" t="n">
        <v>94.1028843665442</v>
      </c>
    </row>
    <row r="10939" customFormat="false" ht="15" hidden="false" customHeight="true" outlineLevel="0" collapsed="false">
      <c r="A10939" s="3" t="str">
        <f aca="false">A$8939</f>
        <v>Infraestrutura</v>
      </c>
      <c r="B10939" s="3" t="str">
        <f aca="false">B$8939</f>
        <v>Qualidade das Rodovias</v>
      </c>
      <c r="C10939" s="3" t="n">
        <f aca="false">C$8939</f>
        <v>1</v>
      </c>
      <c r="D10939" s="3" t="s">
        <v>264</v>
      </c>
      <c r="E10939" s="3" t="n">
        <f aca="false">E$8939</f>
        <v>2018</v>
      </c>
      <c r="F10939" s="3" t="n">
        <f aca="false">F$8939</f>
        <v>2019</v>
      </c>
      <c r="G10939" s="3" t="n">
        <v>4.28829009315837</v>
      </c>
      <c r="H10939" s="3" t="n">
        <f aca="false">H$8939</f>
        <v>0.217318451702051</v>
      </c>
      <c r="I10939" s="3" t="n">
        <f aca="false">I$8939</f>
        <v>0.127</v>
      </c>
      <c r="J10939" s="3" t="n">
        <f aca="false">J$8939</f>
        <v>0.0275994433661605</v>
      </c>
      <c r="K10939" s="3" t="str">
        <f aca="false">K$8939</f>
        <v>Avaliação das condições das vias rodoviárias (nota entre 1 (ruim) a 5 (ótimo) ponderada pela extensão pesquisada).</v>
      </c>
      <c r="L10939" s="3" t="str">
        <f aca="false">L$8939</f>
        <v>CNT</v>
      </c>
      <c r="M10939" s="3" t="str">
        <f aca="false">M$8939</f>
        <v>Pontuação de 1 a 5</v>
      </c>
      <c r="N10939" s="5"/>
      <c r="O10939" s="3" t="n">
        <v>100</v>
      </c>
    </row>
    <row r="10940" customFormat="false" ht="15" hidden="false" customHeight="true" outlineLevel="0" collapsed="false">
      <c r="A10940" s="3" t="str">
        <f aca="false">A$8940</f>
        <v>Infraestrutura</v>
      </c>
      <c r="B10940" s="3" t="str">
        <f aca="false">B$8940</f>
        <v> Total</v>
      </c>
      <c r="C10940" s="3" t="n">
        <f aca="false">C$8940</f>
        <v>1</v>
      </c>
      <c r="D10940" s="3" t="s">
        <v>264</v>
      </c>
      <c r="E10940" s="3" t="n">
        <f aca="false">E$8940</f>
        <v>2019</v>
      </c>
      <c r="F10940" s="3" t="n">
        <f aca="false">F$8940</f>
        <v>2019</v>
      </c>
      <c r="G10940" s="3" t="n">
        <v>90.6983892039025</v>
      </c>
      <c r="H10940" s="3" t="n">
        <f aca="false">H$8940</f>
        <v>1</v>
      </c>
      <c r="I10940" s="3" t="n">
        <f aca="false">I$8940</f>
        <v>0.127</v>
      </c>
      <c r="J10940" s="3" t="n">
        <f aca="false">J$8940</f>
        <v>0.127</v>
      </c>
      <c r="K10940" s="3" t="str">
        <f aca="false">K$8940</f>
        <v>Nota obtida via normalização e ponderação de indicadores que variam de 0 a 100.</v>
      </c>
      <c r="L10940" s="3" t="str">
        <f aca="false">L$8940</f>
        <v>Tendências</v>
      </c>
      <c r="M10940" s="3" t="str">
        <f aca="false">M$8940</f>
        <v>Nota de 0 a 100</v>
      </c>
      <c r="N10940" s="5"/>
      <c r="O10940" s="3" t="n">
        <v>100</v>
      </c>
    </row>
    <row r="10941" customFormat="false" ht="15" hidden="false" customHeight="true" outlineLevel="0" collapsed="false">
      <c r="A10941" s="3" t="str">
        <f aca="false">A$8941</f>
        <v>Inovação</v>
      </c>
      <c r="B10941" s="3" t="str">
        <f aca="false">B$8941</f>
        <v>Investimentos Públicos em P&amp;D</v>
      </c>
      <c r="C10941" s="3" t="n">
        <f aca="false">C$8941</f>
        <v>1</v>
      </c>
      <c r="D10941" s="3" t="s">
        <v>264</v>
      </c>
      <c r="E10941" s="3" t="n">
        <f aca="false">E$8941</f>
        <v>2016</v>
      </c>
      <c r="F10941" s="3" t="n">
        <f aca="false">F$8941</f>
        <v>2019</v>
      </c>
      <c r="G10941" s="3" t="n">
        <v>0.52427558882969</v>
      </c>
      <c r="H10941" s="3" t="n">
        <f aca="false">H$8941</f>
        <v>0.27697122446636</v>
      </c>
      <c r="I10941" s="3" t="n">
        <f aca="false">I$8941</f>
        <v>0.068</v>
      </c>
      <c r="J10941" s="3" t="n">
        <f aca="false">J$8941</f>
        <v>0.0188340432637125</v>
      </c>
      <c r="K10941" s="3" t="str">
        <f aca="false">K$8941</f>
        <v>Participação de Investimento público em P&amp;D no PIB estadual.</v>
      </c>
      <c r="L10941" s="3" t="str">
        <f aca="false">L$8941</f>
        <v>MCTIC e IBGE</v>
      </c>
      <c r="M10941" s="3" t="str">
        <f aca="false">M$8941</f>
        <v>Porcentagem %</v>
      </c>
      <c r="N10941" s="5" t="str">
        <f aca="false">N$68</f>
        <v>O PIB utilizado é o oficial divulgado pelo IBGE</v>
      </c>
      <c r="O10941" s="3" t="n">
        <v>100</v>
      </c>
    </row>
    <row r="10942" customFormat="false" ht="15" hidden="false" customHeight="true" outlineLevel="0" collapsed="false">
      <c r="A10942" s="3" t="str">
        <f aca="false">A$8942</f>
        <v>Inovação</v>
      </c>
      <c r="B10942" s="3" t="str">
        <f aca="false">B$8942</f>
        <v>Patentes</v>
      </c>
      <c r="C10942" s="3" t="n">
        <f aca="false">C$8942</f>
        <v>1</v>
      </c>
      <c r="D10942" s="3" t="s">
        <v>264</v>
      </c>
      <c r="E10942" s="3" t="n">
        <f aca="false">E$8942</f>
        <v>2017</v>
      </c>
      <c r="F10942" s="3" t="n">
        <f aca="false">F$8942</f>
        <v>2019</v>
      </c>
      <c r="G10942" s="3" t="n">
        <v>0.322109595477652</v>
      </c>
      <c r="H10942" s="3" t="n">
        <f aca="false">H$8942</f>
        <v>0.235363276193226</v>
      </c>
      <c r="I10942" s="3" t="n">
        <f aca="false">I$8942</f>
        <v>0.068</v>
      </c>
      <c r="J10942" s="3" t="n">
        <f aca="false">J$8942</f>
        <v>0.0160047027811393</v>
      </c>
      <c r="K10942" s="3" t="str">
        <f aca="false">K$8942</f>
        <v>Total de concessões de patentes, englobando os tipos: "Patente de Invenção", "Modelo de Utilidade" e "Certificado de Adição" em relação ao PIB.</v>
      </c>
      <c r="L10942" s="3" t="str">
        <f aca="false">L$8942</f>
        <v>INPI e Tendências</v>
      </c>
      <c r="M10942" s="3" t="str">
        <f aca="false">M$8942</f>
        <v>Patentes pelo PIB em 1 bilhão de reais</v>
      </c>
      <c r="N10942" s="3" t="str">
        <f aca="false">N$69</f>
        <v>O PIB utilizado para cálculo é estimado pela Tendências</v>
      </c>
      <c r="O10942" s="3" t="n">
        <v>68.8594602271293</v>
      </c>
    </row>
    <row r="10943" customFormat="false" ht="15" hidden="false" customHeight="true" outlineLevel="0" collapsed="false">
      <c r="A10943" s="3" t="str">
        <f aca="false">A$8943</f>
        <v>Inovação</v>
      </c>
      <c r="B10943" s="3" t="str">
        <f aca="false">B$8943</f>
        <v>Bolsa de Mestrado e Doutorado</v>
      </c>
      <c r="C10943" s="3" t="n">
        <f aca="false">C$8943</f>
        <v>1</v>
      </c>
      <c r="D10943" s="3" t="s">
        <v>264</v>
      </c>
      <c r="E10943" s="3" t="n">
        <f aca="false">E$8943</f>
        <v>2017</v>
      </c>
      <c r="F10943" s="3" t="n">
        <f aca="false">F$8943</f>
        <v>2019</v>
      </c>
      <c r="G10943" s="3" t="n">
        <v>35.1432563090433</v>
      </c>
      <c r="H10943" s="3" t="n">
        <f aca="false">H$8943</f>
        <v>0.267071958016711</v>
      </c>
      <c r="I10943" s="3" t="n">
        <f aca="false">I$8943</f>
        <v>0.068</v>
      </c>
      <c r="J10943" s="3" t="n">
        <f aca="false">J$8943</f>
        <v>0.0181608931451364</v>
      </c>
      <c r="K10943" s="3" t="str">
        <f aca="false">K$8943</f>
        <v>Proporção de discentes de pós-graduação beneficiados pela Bolsa CNPq, CAPES ou FAPs dos Estados.</v>
      </c>
      <c r="L10943" s="3" t="str">
        <f aca="false">L$8943</f>
        <v>CNPQ, CAPES e CONFAP</v>
      </c>
      <c r="M10943" s="3" t="str">
        <f aca="false">M$8943</f>
        <v>Porcentagem %</v>
      </c>
      <c r="N1094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0943" s="3" t="n">
        <v>67.8547556136879</v>
      </c>
    </row>
    <row r="10944" customFormat="false" ht="15" hidden="false" customHeight="true" outlineLevel="0" collapsed="false">
      <c r="A10944" s="3" t="str">
        <f aca="false">A$8944</f>
        <v>Inovação</v>
      </c>
      <c r="B10944" s="3" t="str">
        <f aca="false">B$8944</f>
        <v>Empreendimentos Inovadores</v>
      </c>
      <c r="C10944" s="3" t="n">
        <f aca="false">C$8944</f>
        <v>1</v>
      </c>
      <c r="D10944" s="3" t="s">
        <v>264</v>
      </c>
      <c r="E10944" s="3" t="n">
        <f aca="false">E$8944</f>
        <v>2019</v>
      </c>
      <c r="F10944" s="3" t="n">
        <f aca="false">F$8944</f>
        <v>2019</v>
      </c>
      <c r="G10944" s="3" t="n">
        <v>1.25184886547243</v>
      </c>
      <c r="H10944" s="3" t="n">
        <f aca="false">H$8944</f>
        <v>0.220593541323703</v>
      </c>
      <c r="I10944" s="3" t="n">
        <f aca="false">I$8944</f>
        <v>0.068</v>
      </c>
      <c r="J10944" s="3" t="n">
        <f aca="false">J$8944</f>
        <v>0.0150003608100118</v>
      </c>
      <c r="K10944" s="3" t="str">
        <f aca="false">K$8944</f>
        <v>Número de Aceleradoras, Incubadoras, Parques Tecnológicos e Parques Científicos associados à Anprotec (Associação Nacional de Entidades Promotoras de Empreendimentos Inovadores) para cada 1 milhão de habitantes.</v>
      </c>
      <c r="L10944" s="3" t="str">
        <f aca="false">L$8944</f>
        <v>Anprotec</v>
      </c>
      <c r="M10944" s="3" t="str">
        <f aca="false">M$8944</f>
        <v>Quantidade por 1 milhão de habitantes</v>
      </c>
      <c r="N10944" s="5"/>
      <c r="O10944" s="3" t="n">
        <v>35.3712600932784</v>
      </c>
    </row>
    <row r="10945" customFormat="false" ht="15" hidden="false" customHeight="true" outlineLevel="0" collapsed="false">
      <c r="A10945" s="3" t="str">
        <f aca="false">A$8945</f>
        <v>Inovação</v>
      </c>
      <c r="B10945" s="3" t="str">
        <f aca="false">B$8945</f>
        <v> Total</v>
      </c>
      <c r="C10945" s="3" t="n">
        <f aca="false">C$8945</f>
        <v>1</v>
      </c>
      <c r="D10945" s="3" t="s">
        <v>264</v>
      </c>
      <c r="E10945" s="3" t="n">
        <f aca="false">E$8945</f>
        <v>2019</v>
      </c>
      <c r="F10945" s="3" t="n">
        <f aca="false">F$8945</f>
        <v>2019</v>
      </c>
      <c r="G10945" s="3" t="n">
        <v>69.8288845701414</v>
      </c>
      <c r="H10945" s="3" t="n">
        <f aca="false">H$8945</f>
        <v>1</v>
      </c>
      <c r="I10945" s="3" t="n">
        <f aca="false">I$8945</f>
        <v>0.068</v>
      </c>
      <c r="J10945" s="3" t="n">
        <f aca="false">J$8945</f>
        <v>0.068</v>
      </c>
      <c r="K10945" s="3" t="str">
        <f aca="false">K$8945</f>
        <v>Nota obtida via normalização e ponderação de indicadores que variam de 0 a 100.</v>
      </c>
      <c r="L10945" s="3" t="str">
        <f aca="false">L$8945</f>
        <v>Tendências</v>
      </c>
      <c r="M10945" s="3" t="str">
        <f aca="false">M$8945</f>
        <v>Nota de 0 a 100</v>
      </c>
      <c r="N10945" s="5"/>
      <c r="O10945" s="3" t="n">
        <v>100</v>
      </c>
    </row>
    <row r="10946" customFormat="false" ht="15.75" hidden="false" customHeight="true" outlineLevel="0" collapsed="false">
      <c r="A10946" s="3" t="str">
        <f aca="false">A$8946</f>
        <v>Potencial de Mercado</v>
      </c>
      <c r="B10946" s="3" t="str">
        <f aca="false">B$8946</f>
        <v>Tamanho de Mercado</v>
      </c>
      <c r="C10946" s="3" t="n">
        <f aca="false">C$8946</f>
        <v>1</v>
      </c>
      <c r="D10946" s="3" t="s">
        <v>264</v>
      </c>
      <c r="E10946" s="3" t="n">
        <f aca="false">E$8946</f>
        <v>2018</v>
      </c>
      <c r="F10946" s="3" t="n">
        <f aca="false">F$8946</f>
        <v>2019</v>
      </c>
      <c r="G10946" s="3" t="n">
        <v>2214.9603709046</v>
      </c>
      <c r="H10946" s="3" t="n">
        <f aca="false">H$8946</f>
        <v>0.386075959041128</v>
      </c>
      <c r="I10946" s="3" t="n">
        <f aca="false">I$8946</f>
        <v>0.077</v>
      </c>
      <c r="J10946" s="3" t="n">
        <f aca="false">J$8946</f>
        <v>0.0297278488461669</v>
      </c>
      <c r="K10946" s="3" t="str">
        <f aca="false">K$8946</f>
        <v>Nível do Produto Interno Bruto (PIB) em R$ bilhões. </v>
      </c>
      <c r="L10946" s="3" t="str">
        <f aca="false">L$8946</f>
        <v>Tendências</v>
      </c>
      <c r="M10946" s="3" t="str">
        <f aca="false">M$8946</f>
        <v>R$ bilhões</v>
      </c>
      <c r="N10946" s="5" t="str">
        <f aca="false">N$2</f>
        <v>O PIB utilizado para cálculo é estimado pela Tendências</v>
      </c>
      <c r="O10946" s="3" t="n">
        <v>100</v>
      </c>
    </row>
    <row r="10947" customFormat="false" ht="15" hidden="false" customHeight="true" outlineLevel="0" collapsed="false">
      <c r="A10947" s="3" t="str">
        <f aca="false">A$8947</f>
        <v>Potencial de Mercado</v>
      </c>
      <c r="B10947" s="3" t="str">
        <f aca="false">B$8947</f>
        <v>Taxa de Crescimento</v>
      </c>
      <c r="C10947" s="3" t="n">
        <f aca="false">C$8947</f>
        <v>1</v>
      </c>
      <c r="D10947" s="3" t="s">
        <v>264</v>
      </c>
      <c r="E10947" s="3" t="n">
        <f aca="false">E$8947</f>
        <v>2018</v>
      </c>
      <c r="F10947" s="3" t="n">
        <f aca="false">F$8947</f>
        <v>2019</v>
      </c>
      <c r="G10947" s="3" t="n">
        <v>-1.3425098149154</v>
      </c>
      <c r="H10947" s="3" t="n">
        <f aca="false">H$8947</f>
        <v>0.34322762312315</v>
      </c>
      <c r="I10947" s="3" t="n">
        <f aca="false">I$8947</f>
        <v>0.077</v>
      </c>
      <c r="J10947" s="3" t="n">
        <f aca="false">J$8947</f>
        <v>0.0264285269804825</v>
      </c>
      <c r="K10947" s="3" t="str">
        <f aca="false">K$8947</f>
        <v>Média Móvel de quatro períodos para a taxa de crescimento anual do PIB. </v>
      </c>
      <c r="L10947" s="3" t="str">
        <f aca="false">L$8947</f>
        <v>IBGE e Tendências</v>
      </c>
      <c r="M10947" s="3" t="str">
        <f aca="false">M$8947</f>
        <v>Porcentagem %</v>
      </c>
      <c r="N10947" s="5" t="str">
        <f aca="false">N$3</f>
        <v>O PIB utilizado para cálculo é estimado pela Tendências</v>
      </c>
      <c r="O10947" s="3" t="n">
        <v>35.2887157744607</v>
      </c>
    </row>
    <row r="10948" customFormat="false" ht="15" hidden="false" customHeight="true" outlineLevel="0" collapsed="false">
      <c r="A10948" s="3" t="str">
        <f aca="false">A$8948</f>
        <v>Potencial de Mercado</v>
      </c>
      <c r="B10948" s="3" t="str">
        <f aca="false">B$8948</f>
        <v>Crescimento Potencial da Força de Trabalho</v>
      </c>
      <c r="C10948" s="3" t="n">
        <f aca="false">C$8948</f>
        <v>1</v>
      </c>
      <c r="D10948" s="3" t="s">
        <v>264</v>
      </c>
      <c r="E10948" s="3" t="n">
        <f aca="false">E$8948</f>
        <v>2018</v>
      </c>
      <c r="F10948" s="3" t="n">
        <f aca="false">F$8948</f>
        <v>2019</v>
      </c>
      <c r="G10948" s="3" t="n">
        <v>0.37863945307961</v>
      </c>
      <c r="H10948" s="3" t="n">
        <f aca="false">H$8948</f>
        <v>0.270696417835722</v>
      </c>
      <c r="I10948" s="3" t="n">
        <f aca="false">I$8948</f>
        <v>0.077</v>
      </c>
      <c r="J10948" s="3" t="n">
        <f aca="false">J$8948</f>
        <v>0.0208436241733506</v>
      </c>
      <c r="K10948" s="3" t="str">
        <f aca="false">K$8948</f>
        <v>Média da taxa de crescimento da PIA para os próximos 10 anos (população com idade entre 15 e 64 anos).</v>
      </c>
      <c r="L10948" s="3" t="str">
        <f aca="false">L$8948</f>
        <v>IBGE</v>
      </c>
      <c r="M10948" s="3" t="str">
        <f aca="false">M$8948</f>
        <v>Porcentagem %</v>
      </c>
      <c r="N10948" s="5"/>
      <c r="O10948" s="3" t="n">
        <v>17.4910202139396</v>
      </c>
    </row>
    <row r="10949" customFormat="false" ht="15" hidden="false" customHeight="true" outlineLevel="0" collapsed="false">
      <c r="A10949" s="3" t="str">
        <f aca="false">A$8949</f>
        <v>Potencial de Mercado</v>
      </c>
      <c r="B10949" s="3" t="str">
        <f aca="false">B$8949</f>
        <v> Total</v>
      </c>
      <c r="C10949" s="3" t="n">
        <f aca="false">C$8949</f>
        <v>1</v>
      </c>
      <c r="D10949" s="3" t="s">
        <v>264</v>
      </c>
      <c r="E10949" s="3" t="n">
        <f aca="false">E$8949</f>
        <v>2019</v>
      </c>
      <c r="F10949" s="3" t="n">
        <f aca="false">F$8949</f>
        <v>2019</v>
      </c>
      <c r="G10949" s="3" t="n">
        <v>55.4544144586551</v>
      </c>
      <c r="H10949" s="3" t="n">
        <f aca="false">H$8949</f>
        <v>1</v>
      </c>
      <c r="I10949" s="3" t="n">
        <f aca="false">I$8949</f>
        <v>0.077</v>
      </c>
      <c r="J10949" s="3" t="n">
        <f aca="false">J$8949</f>
        <v>0.077</v>
      </c>
      <c r="K10949" s="3" t="str">
        <f aca="false">K$8949</f>
        <v>Nota obtida via normalização e ponderação de indicadores que variam de 0 a 100.</v>
      </c>
      <c r="L10949" s="3" t="str">
        <f aca="false">L$8949</f>
        <v>Tendências</v>
      </c>
      <c r="M10949" s="3" t="str">
        <f aca="false">M$8949</f>
        <v>Nota de 0 a 100</v>
      </c>
      <c r="N10949" s="5"/>
      <c r="O10949" s="3" t="n">
        <v>88.0451232887664</v>
      </c>
    </row>
    <row r="10950" customFormat="false" ht="15" hidden="false" customHeight="true" outlineLevel="0" collapsed="false">
      <c r="A10950" s="3" t="str">
        <f aca="false">A$8950</f>
        <v>Solidez Fiscal</v>
      </c>
      <c r="B10950" s="3" t="str">
        <f aca="false">B$8950</f>
        <v>Taxa de Investimentos</v>
      </c>
      <c r="C10950" s="3" t="n">
        <f aca="false">C$8950</f>
        <v>1</v>
      </c>
      <c r="D10950" s="3" t="s">
        <v>264</v>
      </c>
      <c r="E10950" s="3" t="n">
        <f aca="false">E$8950</f>
        <v>2018</v>
      </c>
      <c r="F10950" s="3" t="n">
        <f aca="false">F$8950</f>
        <v>2019</v>
      </c>
      <c r="G10950" s="3" t="n">
        <v>5.12005518154155</v>
      </c>
      <c r="H10950" s="3" t="n">
        <f aca="false">H$8950</f>
        <v>0.170878190955034</v>
      </c>
      <c r="I10950" s="3" t="n">
        <f aca="false">I$8950</f>
        <v>0.12</v>
      </c>
      <c r="J10950" s="3" t="n">
        <f aca="false">J$8950</f>
        <v>0.0205053829146041</v>
      </c>
      <c r="K10950" s="3" t="str">
        <f aca="false">K$8950</f>
        <v>Investimento liquidado / receita corrente líquida</v>
      </c>
      <c r="L10950" s="3" t="str">
        <f aca="false">L$8950</f>
        <v>Siconfi</v>
      </c>
      <c r="M10950" s="3" t="str">
        <f aca="false">M$8950</f>
        <v>Porcentagem %</v>
      </c>
      <c r="N10950" s="5" t="str">
        <f aca="false">N$55</f>
        <v>Antes da edição de 2020 o indicador era conhecido como "Capacidade de Investimento"</v>
      </c>
      <c r="O10950" s="3" t="n">
        <v>25.7023365972047</v>
      </c>
    </row>
    <row r="10951" customFormat="false" ht="15" hidden="false" customHeight="true" outlineLevel="0" collapsed="false">
      <c r="A10951" s="3" t="str">
        <f aca="false">A$8951</f>
        <v>Solidez Fiscal</v>
      </c>
      <c r="B10951" s="3" t="str">
        <f aca="false">B$8951</f>
        <v>Resultado Nominal</v>
      </c>
      <c r="C10951" s="3" t="n">
        <f aca="false">C$8951</f>
        <v>1</v>
      </c>
      <c r="D10951" s="3" t="s">
        <v>264</v>
      </c>
      <c r="E10951" s="3" t="n">
        <f aca="false">E$8951</f>
        <v>2018</v>
      </c>
      <c r="F10951" s="3" t="n">
        <f aca="false">F$8951</f>
        <v>2019</v>
      </c>
      <c r="G10951" s="3" t="n">
        <v>-0.928504258577804</v>
      </c>
      <c r="H10951" s="3" t="n">
        <f aca="false">H$8951</f>
        <v>0.097306857183677</v>
      </c>
      <c r="I10951" s="3" t="n">
        <f aca="false">I$8951</f>
        <v>0.12</v>
      </c>
      <c r="J10951" s="3" t="n">
        <f aca="false">J$8951</f>
        <v>0.0116768228620412</v>
      </c>
      <c r="K1095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0951" s="3" t="str">
        <f aca="false">L$8951</f>
        <v>Siconfi</v>
      </c>
      <c r="M10951" s="3" t="str">
        <f aca="false">M$8951</f>
        <v>Porcentagem %</v>
      </c>
      <c r="N10951" s="5"/>
      <c r="O10951" s="3" t="n">
        <v>62.5454678170971</v>
      </c>
    </row>
    <row r="10952" customFormat="false" ht="15" hidden="false" customHeight="true" outlineLevel="0" collapsed="false">
      <c r="A10952" s="3" t="str">
        <f aca="false">A$8952</f>
        <v>Solidez Fiscal</v>
      </c>
      <c r="B10952" s="3" t="str">
        <f aca="false">B$8952</f>
        <v>Solvência Fiscal</v>
      </c>
      <c r="C10952" s="3" t="n">
        <f aca="false">C$8952</f>
        <v>-1</v>
      </c>
      <c r="D10952" s="3" t="s">
        <v>264</v>
      </c>
      <c r="E10952" s="3" t="n">
        <f aca="false">E$8952</f>
        <v>2018</v>
      </c>
      <c r="F10952" s="3" t="n">
        <f aca="false">F$8952</f>
        <v>2019</v>
      </c>
      <c r="G10952" s="3" t="n">
        <v>175.661764241279</v>
      </c>
      <c r="H10952" s="3" t="n">
        <f aca="false">H$8952</f>
        <v>0.0933880517377633</v>
      </c>
      <c r="I10952" s="3" t="n">
        <f aca="false">I$8952</f>
        <v>0.12</v>
      </c>
      <c r="J10952" s="3" t="n">
        <f aca="false">J$8952</f>
        <v>0.0112065662085316</v>
      </c>
      <c r="K10952" s="3" t="str">
        <f aca="false">K$8952</f>
        <v>Dívida consolidada líquida / receita corrente líquida</v>
      </c>
      <c r="L10952" s="3" t="str">
        <f aca="false">L$8952</f>
        <v>Siconfi</v>
      </c>
      <c r="M10952" s="3" t="str">
        <f aca="false">M$8952</f>
        <v>Porcentagem %</v>
      </c>
      <c r="N10952" s="5"/>
      <c r="O10952" s="3" t="n">
        <v>33.3479348822285</v>
      </c>
    </row>
    <row r="10953" customFormat="false" ht="15" hidden="false" customHeight="true" outlineLevel="0" collapsed="false">
      <c r="A10953" s="3" t="str">
        <f aca="false">A$8953</f>
        <v>Solidez Fiscal</v>
      </c>
      <c r="B10953" s="3" t="str">
        <f aca="false">B$8953</f>
        <v>Sucesso do Planejamento Orçamentário</v>
      </c>
      <c r="C10953" s="3" t="n">
        <f aca="false">C$8953</f>
        <v>1</v>
      </c>
      <c r="D10953" s="3" t="s">
        <v>264</v>
      </c>
      <c r="E10953" s="3" t="n">
        <f aca="false">E$8953</f>
        <v>2018</v>
      </c>
      <c r="F10953" s="3" t="n">
        <f aca="false">F$8953</f>
        <v>2019</v>
      </c>
      <c r="G10953" s="3" t="n">
        <v>94.3001674179155</v>
      </c>
      <c r="H10953" s="3" t="n">
        <f aca="false">H$8953</f>
        <v>0.0794621636939316</v>
      </c>
      <c r="I10953" s="3" t="n">
        <f aca="false">I$8953</f>
        <v>0.12</v>
      </c>
      <c r="J10953" s="3" t="n">
        <f aca="false">J$8953</f>
        <v>0.00953545964327179</v>
      </c>
      <c r="K10953" s="3" t="str">
        <f aca="false">K$8953</f>
        <v>Despesa liquidada pela despesa total atualizada (dotação orçamentária).</v>
      </c>
      <c r="L10953" s="3" t="str">
        <f aca="false">L$8953</f>
        <v>Siconfi</v>
      </c>
      <c r="M10953" s="3" t="str">
        <f aca="false">M$8953</f>
        <v>Porcentagem %</v>
      </c>
      <c r="N10953" s="5" t="str">
        <f aca="false">N$58</f>
        <v>Antes de 2020 o indicador era chamado de "Sucesso da Execução Orçamentária"</v>
      </c>
      <c r="O10953" s="3" t="n">
        <v>92.8019734842642</v>
      </c>
    </row>
    <row r="10954" customFormat="false" ht="15" hidden="false" customHeight="true" outlineLevel="0" collapsed="false">
      <c r="A10954" s="3" t="str">
        <f aca="false">A$8954</f>
        <v>Solidez Fiscal</v>
      </c>
      <c r="B10954" s="3" t="str">
        <f aca="false">B$8954</f>
        <v>Dependência Fiscal</v>
      </c>
      <c r="C10954" s="3" t="n">
        <f aca="false">C$8954</f>
        <v>-1</v>
      </c>
      <c r="D10954" s="3" t="s">
        <v>264</v>
      </c>
      <c r="E10954" s="3" t="n">
        <f aca="false">E$8954</f>
        <v>2018</v>
      </c>
      <c r="F10954" s="3" t="n">
        <f aca="false">F$8954</f>
        <v>2019</v>
      </c>
      <c r="G10954" s="3" t="n">
        <v>89.4694614999681</v>
      </c>
      <c r="H10954" s="3" t="n">
        <f aca="false">H$8954</f>
        <v>0.0188498358038808</v>
      </c>
      <c r="I10954" s="3" t="n">
        <f aca="false">I$8954</f>
        <v>0.12</v>
      </c>
      <c r="J10954" s="3" t="n">
        <f aca="false">J$8954</f>
        <v>0.00226198029646569</v>
      </c>
      <c r="K10954" s="3" t="str">
        <f aca="false">K$8954</f>
        <v>Grau de autonomia financeira do Estado tendo por base a participação das receitas correntes próprias (realizadas) sobre a receita corrente total, dado pela fórmula: 1 – (transferências correntes/receita corrente total)</v>
      </c>
      <c r="L10954" s="3" t="str">
        <f aca="false">L$8954</f>
        <v>Siconfi</v>
      </c>
      <c r="M10954" s="3" t="str">
        <f aca="false">M$8954</f>
        <v>Porcentagem %</v>
      </c>
      <c r="N109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0954" s="3" t="n">
        <v>98.3270837573252</v>
      </c>
    </row>
    <row r="10955" customFormat="false" ht="15" hidden="false" customHeight="true" outlineLevel="0" collapsed="false">
      <c r="A10955" s="3" t="str">
        <f aca="false">A$8955</f>
        <v>Solidez Fiscal</v>
      </c>
      <c r="B10955" s="3" t="str">
        <f aca="false">B$8955</f>
        <v>Resultado Primário</v>
      </c>
      <c r="C10955" s="3" t="n">
        <f aca="false">C$8955</f>
        <v>1</v>
      </c>
      <c r="D10955" s="3" t="s">
        <v>264</v>
      </c>
      <c r="E10955" s="3" t="n">
        <f aca="false">E$8955</f>
        <v>2018</v>
      </c>
      <c r="F10955" s="3" t="n">
        <f aca="false">F$8955</f>
        <v>2019</v>
      </c>
      <c r="G10955" s="3" t="n">
        <v>0.548587693017616</v>
      </c>
      <c r="H10955" s="3" t="n">
        <f aca="false">H$8955</f>
        <v>0.000612010390159762</v>
      </c>
      <c r="I10955" s="3" t="n">
        <f aca="false">I$8955</f>
        <v>0.12</v>
      </c>
      <c r="J10955" s="3" t="n">
        <f aca="false">J$8955</f>
        <v>7.34412468191714E-005</v>
      </c>
      <c r="K10955" s="3" t="str">
        <f aca="false">K$8955</f>
        <v>O resultado primário é dado pela diferença entre receita primária realizada e a despesa primária empenhada no ano. A diferença é dividida pelo PIB nominal de cada Estado.</v>
      </c>
      <c r="L10955" s="3" t="str">
        <f aca="false">L$8955</f>
        <v>Siconfi e Tendências</v>
      </c>
      <c r="M10955" s="3" t="str">
        <f aca="false">M$8955</f>
        <v>Porcentagem %</v>
      </c>
      <c r="N10955" s="4" t="str">
        <f aca="false">N$2226</f>
        <v>O PIB utilizado para cálculo é estimado pela Tendências</v>
      </c>
      <c r="O10955" s="3" t="n">
        <v>41.8544033698731</v>
      </c>
    </row>
    <row r="10956" customFormat="false" ht="15" hidden="false" customHeight="true" outlineLevel="0" collapsed="false">
      <c r="A10956" s="3" t="str">
        <f aca="false">A$8956</f>
        <v>Solidez Fiscal</v>
      </c>
      <c r="B10956" s="3" t="str">
        <f aca="false">B$8956</f>
        <v>Gasto com Pessoal</v>
      </c>
      <c r="C10956" s="3" t="n">
        <f aca="false">C$8956</f>
        <v>-1</v>
      </c>
      <c r="D10956" s="3" t="s">
        <v>264</v>
      </c>
      <c r="E10956" s="3" t="n">
        <f aca="false">E$8956</f>
        <v>2018</v>
      </c>
      <c r="F10956" s="3" t="n">
        <f aca="false">F$8956</f>
        <v>2019</v>
      </c>
      <c r="G10956" s="3" t="n">
        <v>70.1744756676046</v>
      </c>
      <c r="H10956" s="3" t="n">
        <f aca="false">H$8956</f>
        <v>0.236613693544795</v>
      </c>
      <c r="I10956" s="3" t="n">
        <f aca="false">I$8956</f>
        <v>0.12</v>
      </c>
      <c r="J10956" s="3" t="n">
        <f aca="false">J$8956</f>
        <v>0.0283936432253754</v>
      </c>
      <c r="K10956" s="3" t="str">
        <f aca="false">K$8956</f>
        <v>Gasto Empenhado com Pessoal (%RCL)</v>
      </c>
      <c r="L10956" s="3" t="str">
        <f aca="false">L$8956</f>
        <v>Siconfi</v>
      </c>
      <c r="M10956" s="3" t="str">
        <f aca="false">M$8956</f>
        <v>Porcentagem %</v>
      </c>
      <c r="N10956" s="5"/>
      <c r="O10956" s="3" t="n">
        <v>65.0696589645863</v>
      </c>
    </row>
    <row r="10957" customFormat="false" ht="15" hidden="false" customHeight="true" outlineLevel="0" collapsed="false">
      <c r="A10957" s="3" t="str">
        <f aca="false">A$8957</f>
        <v>Solidez Fiscal</v>
      </c>
      <c r="B10957" s="3" t="str">
        <f aca="false">B$8957</f>
        <v>Índice de Liquidez</v>
      </c>
      <c r="C10957" s="3" t="n">
        <f aca="false">C$8957</f>
        <v>-1</v>
      </c>
      <c r="D10957" s="3" t="s">
        <v>264</v>
      </c>
      <c r="E10957" s="3" t="n">
        <f aca="false">E$8957</f>
        <v>2018</v>
      </c>
      <c r="F10957" s="3" t="n">
        <f aca="false">F$8957</f>
        <v>2019</v>
      </c>
      <c r="G10957" s="3" t="n">
        <v>63.5528340793374</v>
      </c>
      <c r="H10957" s="3" t="n">
        <f aca="false">H$8957</f>
        <v>0.0152132907933547</v>
      </c>
      <c r="I10957" s="3" t="n">
        <f aca="false">I$8957</f>
        <v>0.12</v>
      </c>
      <c r="J10957" s="3" t="n">
        <f aca="false">J$8957</f>
        <v>0.00182559489520256</v>
      </c>
      <c r="K1095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0957" s="3" t="str">
        <f aca="false">L$8957</f>
        <v>Siconfi</v>
      </c>
      <c r="M10957" s="3" t="str">
        <f aca="false">M$8957</f>
        <v>Porcentagem %</v>
      </c>
      <c r="N109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0957" s="3" t="n">
        <v>61.17778382291</v>
      </c>
    </row>
    <row r="10958" customFormat="false" ht="15" hidden="false" customHeight="true" outlineLevel="0" collapsed="false">
      <c r="A10958" s="3" t="str">
        <f aca="false">A$8958</f>
        <v>Solidez Fiscal</v>
      </c>
      <c r="B10958" s="3" t="str">
        <f aca="false">B$8958</f>
        <v>Poupança Corrente</v>
      </c>
      <c r="C10958" s="3" t="n">
        <f aca="false">C$8958</f>
        <v>1</v>
      </c>
      <c r="D10958" s="3" t="s">
        <v>264</v>
      </c>
      <c r="E10958" s="3" t="n">
        <f aca="false">E$8958</f>
        <v>2018</v>
      </c>
      <c r="F10958" s="3" t="n">
        <f aca="false">F$8958</f>
        <v>2019</v>
      </c>
      <c r="G10958" s="3" t="n">
        <v>5.43951675568161</v>
      </c>
      <c r="H10958" s="3" t="n">
        <f aca="false">H$8958</f>
        <v>0.287675905897404</v>
      </c>
      <c r="I10958" s="3" t="n">
        <f aca="false">I$8958</f>
        <v>0.12</v>
      </c>
      <c r="J10958" s="3" t="n">
        <f aca="false">J$8958</f>
        <v>0.0345211087076885</v>
      </c>
      <c r="K10958" s="3" t="str">
        <f aca="false">K$8958</f>
        <v>Poupança Corrente (receitas correntes - despesas correntes / receitas correntes)</v>
      </c>
      <c r="L10958" s="3" t="str">
        <f aca="false">L$8958</f>
        <v>Siconfi</v>
      </c>
      <c r="M10958" s="3" t="str">
        <f aca="false">M$8958</f>
        <v>Porcentagem %</v>
      </c>
      <c r="N10958" s="5"/>
      <c r="O10958" s="3" t="n">
        <v>48.5208528915958</v>
      </c>
    </row>
    <row r="10959" customFormat="false" ht="15" hidden="false" customHeight="true" outlineLevel="0" collapsed="false">
      <c r="A10959" s="3" t="str">
        <f aca="false">A$8959</f>
        <v>Solidez Fiscal</v>
      </c>
      <c r="B10959" s="3" t="str">
        <f aca="false">B$8959</f>
        <v> Total</v>
      </c>
      <c r="C10959" s="3" t="n">
        <f aca="false">C$8959</f>
        <v>1</v>
      </c>
      <c r="D10959" s="3" t="s">
        <v>264</v>
      </c>
      <c r="E10959" s="3" t="n">
        <f aca="false">E$8959</f>
        <v>2019</v>
      </c>
      <c r="F10959" s="3" t="n">
        <f aca="false">F$8959</f>
        <v>2019</v>
      </c>
      <c r="G10959" s="3" t="n">
        <v>58.7195130169641</v>
      </c>
      <c r="H10959" s="3" t="n">
        <f aca="false">H$8959</f>
        <v>1</v>
      </c>
      <c r="I10959" s="3" t="n">
        <f aca="false">I$8959</f>
        <v>0.12</v>
      </c>
      <c r="J10959" s="3" t="n">
        <f aca="false">J$8959</f>
        <v>0.12</v>
      </c>
      <c r="K10959" s="3" t="str">
        <f aca="false">K$8959</f>
        <v>Nota obtida via normalização e ponderação de indicadores que variam de 0 a 100.</v>
      </c>
      <c r="L10959" s="3" t="str">
        <f aca="false">L$8959</f>
        <v>Tendências</v>
      </c>
      <c r="M10959" s="3" t="str">
        <f aca="false">M$8959</f>
        <v>Nota de 0 a 100</v>
      </c>
      <c r="N10959" s="5"/>
      <c r="O10959" s="3" t="n">
        <v>70.2278121678046</v>
      </c>
    </row>
    <row r="10960" customFormat="false" ht="15" hidden="false" customHeight="true" outlineLevel="0" collapsed="false">
      <c r="A10960" s="3" t="str">
        <f aca="false">A$8960</f>
        <v>Segurança Pública</v>
      </c>
      <c r="B10960" s="3" t="str">
        <f aca="false">B$8960</f>
        <v>Atuação do Sistema de Justiça Criminal</v>
      </c>
      <c r="C10960" s="3" t="n">
        <f aca="false">C$8960</f>
        <v>1</v>
      </c>
      <c r="D10960" s="3" t="s">
        <v>264</v>
      </c>
      <c r="E10960" s="3" t="n">
        <f aca="false">E$8960</f>
        <v>2018</v>
      </c>
      <c r="F10960" s="3" t="n">
        <f aca="false">F$8960</f>
        <v>2019</v>
      </c>
      <c r="G10960" s="3" t="n">
        <v>3.54267919364768</v>
      </c>
      <c r="H10960" s="3" t="n">
        <f aca="false">H$8960</f>
        <v>0.0909740967820325</v>
      </c>
      <c r="I10960" s="3" t="n">
        <f aca="false">I$8960</f>
        <v>0.134</v>
      </c>
      <c r="J10960" s="3" t="n">
        <f aca="false">J$8960</f>
        <v>0.0121905289687924</v>
      </c>
      <c r="K10960" s="3" t="str">
        <f aca="false">K$8960</f>
        <v>População prisional acusada de homicídio em relação ao número de homicídios.</v>
      </c>
      <c r="L10960" s="3" t="str">
        <f aca="false">L$8960</f>
        <v>DEPEN e FBSP</v>
      </c>
      <c r="M10960" s="3" t="str">
        <f aca="false">M$8960</f>
        <v>Porcentagem %</v>
      </c>
      <c r="N10960" s="3" t="str">
        <f aca="false">N$49</f>
        <v>A partir da edição de 2018, ou seja, do dado de 2017 passou a ser usado como numerador a população prisional acusada de homicídio e não mais a população carcerária total.</v>
      </c>
      <c r="O10960" s="3" t="n">
        <v>75.0568246269382</v>
      </c>
    </row>
    <row r="10961" customFormat="false" ht="15" hidden="false" customHeight="true" outlineLevel="0" collapsed="false">
      <c r="A10961" s="3" t="str">
        <f aca="false">A$8961</f>
        <v>Segurança Pública</v>
      </c>
      <c r="B10961" s="3" t="str">
        <f aca="false">B$8961</f>
        <v>Presos sem Condenação</v>
      </c>
      <c r="C10961" s="3" t="n">
        <f aca="false">C$8961</f>
        <v>-1</v>
      </c>
      <c r="D10961" s="3" t="s">
        <v>264</v>
      </c>
      <c r="E10961" s="3" t="n">
        <f aca="false">E$8961</f>
        <v>2017</v>
      </c>
      <c r="F10961" s="3" t="n">
        <f aca="false">F$8961</f>
        <v>2019</v>
      </c>
      <c r="G10961" s="3" t="n">
        <v>25.73</v>
      </c>
      <c r="H10961" s="3" t="n">
        <f aca="false">H$8961</f>
        <v>0.103429586761364</v>
      </c>
      <c r="I10961" s="3" t="n">
        <f aca="false">I$8961</f>
        <v>0.134</v>
      </c>
      <c r="J10961" s="3" t="n">
        <f aca="false">J$8961</f>
        <v>0.0138595646260227</v>
      </c>
      <c r="K10961" s="3" t="str">
        <f aca="false">K$8961</f>
        <v>Proporção de presos sem condenação em relação ao total de presos.</v>
      </c>
      <c r="L10961" s="3" t="str">
        <f aca="false">L$8961</f>
        <v>DEPEN</v>
      </c>
      <c r="M10961" s="3" t="str">
        <f aca="false">M$8961</f>
        <v>Porcentagem %</v>
      </c>
      <c r="N10961" s="5"/>
      <c r="O10961" s="3" t="n">
        <v>70.2542025420254</v>
      </c>
    </row>
    <row r="10962" customFormat="false" ht="15" hidden="false" customHeight="true" outlineLevel="0" collapsed="false">
      <c r="A10962" s="3" t="str">
        <f aca="false">A$8962</f>
        <v>Segurança Pública</v>
      </c>
      <c r="B10962" s="3" t="str">
        <f aca="false">B$8962</f>
        <v>Déficit Carcerário</v>
      </c>
      <c r="C10962" s="3" t="n">
        <f aca="false">C$8962</f>
        <v>-1</v>
      </c>
      <c r="D10962" s="3" t="s">
        <v>264</v>
      </c>
      <c r="E10962" s="3" t="n">
        <f aca="false">E$8962</f>
        <v>2017</v>
      </c>
      <c r="F10962" s="3" t="n">
        <f aca="false">F$8962</f>
        <v>2019</v>
      </c>
      <c r="G10962" s="3" t="n">
        <v>2.18</v>
      </c>
      <c r="H10962" s="3" t="n">
        <f aca="false">H$8962</f>
        <v>0.0927084405756597</v>
      </c>
      <c r="I10962" s="3" t="n">
        <f aca="false">I$8962</f>
        <v>0.134</v>
      </c>
      <c r="J10962" s="3" t="n">
        <f aca="false">J$8962</f>
        <v>0.0124229310371384</v>
      </c>
      <c r="K10962" s="3" t="str">
        <f aca="false">K$8962</f>
        <v>Relação população prisional pelo total de vagas.</v>
      </c>
      <c r="L10962" s="3" t="str">
        <f aca="false">L$8962</f>
        <v>DEPEN</v>
      </c>
      <c r="M10962" s="3" t="str">
        <f aca="false">M$8962</f>
        <v>Porcentagem %</v>
      </c>
      <c r="N10962" s="5"/>
      <c r="O10962" s="3" t="n">
        <v>30.8176100628931</v>
      </c>
    </row>
    <row r="10963" customFormat="false" ht="15" hidden="false" customHeight="true" outlineLevel="0" collapsed="false">
      <c r="A10963" s="3" t="str">
        <f aca="false">A$8963</f>
        <v>Segurança Pública</v>
      </c>
      <c r="B10963" s="3" t="str">
        <f aca="false">B$8963</f>
        <v>Mortes a Esclarecer</v>
      </c>
      <c r="C10963" s="3" t="n">
        <f aca="false">C$8963</f>
        <v>-1</v>
      </c>
      <c r="D10963" s="3" t="s">
        <v>264</v>
      </c>
      <c r="E10963" s="3" t="n">
        <f aca="false">E$8963</f>
        <v>2017</v>
      </c>
      <c r="F10963" s="3" t="n">
        <f aca="false">F$8963</f>
        <v>2019</v>
      </c>
      <c r="G10963" s="3" t="n">
        <v>5.77122807565218</v>
      </c>
      <c r="H10963" s="3" t="n">
        <f aca="false">H$8963</f>
        <v>0.10719025350249</v>
      </c>
      <c r="I10963" s="3" t="n">
        <f aca="false">I$8963</f>
        <v>0.134</v>
      </c>
      <c r="J10963" s="3" t="n">
        <f aca="false">J$8963</f>
        <v>0.0143634939693337</v>
      </c>
      <c r="K10963" s="3" t="str">
        <f aca="false">K$8963</f>
        <v>Óbitos por causas externas a partir de "Eventos cuja intenção é indeterminada" por 100 mil habitantes.</v>
      </c>
      <c r="L10963" s="3" t="str">
        <f aca="false">L$8963</f>
        <v>Datasus e IBGE</v>
      </c>
      <c r="M10963" s="3" t="str">
        <f aca="false">M$8963</f>
        <v>Taxa de mortalidade por 100 mil habitantes</v>
      </c>
      <c r="N109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0963" s="3" t="n">
        <v>32.7801036735994</v>
      </c>
    </row>
    <row r="10964" customFormat="false" ht="15" hidden="false" customHeight="true" outlineLevel="0" collapsed="false">
      <c r="A10964" s="3" t="str">
        <f aca="false">A$8964</f>
        <v>Segurança Pública</v>
      </c>
      <c r="B10964" s="3" t="str">
        <f aca="false">B$8964</f>
        <v>Mortalidade no Trânsito</v>
      </c>
      <c r="C10964" s="3" t="n">
        <f aca="false">C$8964</f>
        <v>-1</v>
      </c>
      <c r="D10964" s="3" t="s">
        <v>264</v>
      </c>
      <c r="E10964" s="3" t="n">
        <f aca="false">E$8964</f>
        <v>2017</v>
      </c>
      <c r="F10964" s="3" t="n">
        <f aca="false">F$8964</f>
        <v>2019</v>
      </c>
      <c r="G10964" s="3" t="n">
        <v>11.4936789643415</v>
      </c>
      <c r="H10964" s="3" t="n">
        <f aca="false">H$8964</f>
        <v>0.0581084120071216</v>
      </c>
      <c r="I10964" s="3" t="n">
        <f aca="false">I$8964</f>
        <v>0.134</v>
      </c>
      <c r="J10964" s="3" t="n">
        <f aca="false">J$8964</f>
        <v>0.0077865272089543</v>
      </c>
      <c r="K10964" s="3" t="str">
        <f aca="false">K$8964</f>
        <v>Óbitos por acidentes em transporte terrestre em relação a 100 mil habitantes.</v>
      </c>
      <c r="L10964" s="3" t="str">
        <f aca="false">L$8964</f>
        <v>Datasus e IBGE</v>
      </c>
      <c r="M10964" s="3" t="str">
        <f aca="false">M$8964</f>
        <v>Óbitos por 100 mil habitantes</v>
      </c>
      <c r="N10964" s="5" t="str">
        <f aca="false">N$50</f>
        <v>Antes de 2019 o nome do indicador era "Segurança no Trânsito" </v>
      </c>
      <c r="O10964" s="3" t="n">
        <v>95.2022569799439</v>
      </c>
    </row>
    <row r="10965" customFormat="false" ht="15" hidden="false" customHeight="true" outlineLevel="0" collapsed="false">
      <c r="A10965" s="3" t="str">
        <f aca="false">A$8965</f>
        <v>Segurança Pública</v>
      </c>
      <c r="B10965" s="3" t="str">
        <f aca="false">B$8965</f>
        <v>Morbidade no Trânsito</v>
      </c>
      <c r="C10965" s="3" t="n">
        <f aca="false">C$8965</f>
        <v>-1</v>
      </c>
      <c r="D10965" s="3" t="s">
        <v>264</v>
      </c>
      <c r="E10965" s="3" t="n">
        <f aca="false">E$8965</f>
        <v>2018</v>
      </c>
      <c r="F10965" s="3" t="n">
        <f aca="false">F$8965</f>
        <v>2019</v>
      </c>
      <c r="G10965" s="3" t="n">
        <v>87.1286810368814</v>
      </c>
      <c r="H10965" s="3" t="n">
        <f aca="false">H$8965</f>
        <v>0.0880642901472015</v>
      </c>
      <c r="I10965" s="3" t="n">
        <f aca="false">I$8965</f>
        <v>0.134</v>
      </c>
      <c r="J10965" s="3" t="n">
        <f aca="false">J$8965</f>
        <v>0.011800614879725</v>
      </c>
      <c r="K10965" s="3" t="str">
        <f aca="false">K$8965</f>
        <v>Número de internações provocadas por acidente de transporte terrestre em relação a 100 mil habitantes.</v>
      </c>
      <c r="L10965" s="3" t="str">
        <f aca="false">L$8965</f>
        <v>Datasus e IBGE</v>
      </c>
      <c r="M10965" s="3" t="str">
        <f aca="false">M$8965</f>
        <v>Internações por 100 mil habitantes</v>
      </c>
      <c r="N10965" s="3"/>
      <c r="O10965" s="3" t="n">
        <v>88.2734267617082</v>
      </c>
    </row>
    <row r="10966" customFormat="false" ht="15" hidden="false" customHeight="true" outlineLevel="0" collapsed="false">
      <c r="A10966" s="3" t="str">
        <f aca="false">A$8966</f>
        <v>Segurança Pública</v>
      </c>
      <c r="B10966" s="3" t="str">
        <f aca="false">B$8966</f>
        <v>Segurança Pessoal</v>
      </c>
      <c r="C10966" s="3" t="n">
        <f aca="false">C$8966</f>
        <v>-1</v>
      </c>
      <c r="D10966" s="3" t="s">
        <v>264</v>
      </c>
      <c r="E10966" s="3" t="n">
        <f aca="false">E$8966</f>
        <v>2018</v>
      </c>
      <c r="F10966" s="3" t="n">
        <f aca="false">F$8966</f>
        <v>2019</v>
      </c>
      <c r="G10966" s="3" t="n">
        <v>9.47540803324874</v>
      </c>
      <c r="H10966" s="3" t="n">
        <f aca="false">H$8966</f>
        <v>0.254081337515016</v>
      </c>
      <c r="I10966" s="3" t="n">
        <f aca="false">I$8966</f>
        <v>0.134</v>
      </c>
      <c r="J10966" s="3" t="n">
        <f aca="false">J$8966</f>
        <v>0.0340468992270122</v>
      </c>
      <c r="K10966" s="3" t="str">
        <f aca="false">K$8966</f>
        <v>Soma das vítimas de homicídio doloso, latrocínio e lesão corporal seguida de morte, em relação à população total.</v>
      </c>
      <c r="L10966" s="3" t="str">
        <f aca="false">L$8966</f>
        <v>SENASP</v>
      </c>
      <c r="M10966" s="3" t="str">
        <f aca="false">M$8966</f>
        <v>Óbitos por 100 mil habitantes</v>
      </c>
      <c r="N10966" s="5"/>
      <c r="O10966" s="3" t="n">
        <v>100</v>
      </c>
    </row>
    <row r="10967" customFormat="false" ht="15" hidden="false" customHeight="true" outlineLevel="0" collapsed="false">
      <c r="A10967" s="3" t="str">
        <f aca="false">A$8967</f>
        <v>Segurança Pública</v>
      </c>
      <c r="B10967" s="3" t="str">
        <f aca="false">B$8967</f>
        <v>Segurança Patrimonial</v>
      </c>
      <c r="C10967" s="3" t="n">
        <f aca="false">C$8967</f>
        <v>-1</v>
      </c>
      <c r="D10967" s="3" t="s">
        <v>264</v>
      </c>
      <c r="E10967" s="3" t="n">
        <f aca="false">E$8967</f>
        <v>2018</v>
      </c>
      <c r="F10967" s="3" t="n">
        <f aca="false">F$8967</f>
        <v>2019</v>
      </c>
      <c r="G10967" s="3" t="n">
        <v>577.780297721493</v>
      </c>
      <c r="H10967" s="3" t="n">
        <f aca="false">H$8967</f>
        <v>0.123815283360345</v>
      </c>
      <c r="I10967" s="3" t="n">
        <f aca="false">I$8967</f>
        <v>0.134</v>
      </c>
      <c r="J10967" s="3" t="n">
        <f aca="false">J$8967</f>
        <v>0.0165912479702863</v>
      </c>
      <c r="K10967" s="3" t="str">
        <f aca="false">K$8967</f>
        <v>Roubos totais por 100 mil habitantes.</v>
      </c>
      <c r="L10967" s="3" t="str">
        <f aca="false">L$8967</f>
        <v>SENASP</v>
      </c>
      <c r="M10967" s="3" t="str">
        <f aca="false">M$8967</f>
        <v>Roubos por 100 mil habitantes</v>
      </c>
      <c r="N10967" s="3" t="str">
        <f aca="false">N$52</f>
        <v>A partir da edição de 2019, ou seja, do dado de 2018, passou a ser usado o número de roubos totais no lugar de roubos e furtos de veículos</v>
      </c>
      <c r="O10967" s="3" t="n">
        <v>68.2289316100963</v>
      </c>
    </row>
    <row r="10968" customFormat="false" ht="15" hidden="false" customHeight="true" outlineLevel="0" collapsed="false">
      <c r="A10968" s="3" t="str">
        <f aca="false">A$8968</f>
        <v>Segurança Pública</v>
      </c>
      <c r="B10968" s="3" t="str">
        <f aca="false">B$8968</f>
        <v>Qualidade da Informação de Criminalidade</v>
      </c>
      <c r="C10968" s="3" t="n">
        <f aca="false">C$8968</f>
        <v>1</v>
      </c>
      <c r="D10968" s="3" t="s">
        <v>264</v>
      </c>
      <c r="E10968" s="3" t="n">
        <f aca="false">E$8968</f>
        <v>2017</v>
      </c>
      <c r="F10968" s="3" t="n">
        <f aca="false">F$8968</f>
        <v>2019</v>
      </c>
      <c r="G10968" s="3" t="n">
        <v>71.5</v>
      </c>
      <c r="H10968" s="3" t="n">
        <f aca="false">H$8968</f>
        <v>0.0816282993487694</v>
      </c>
      <c r="I10968" s="3" t="n">
        <f aca="false">I$8968</f>
        <v>0.134</v>
      </c>
      <c r="J10968" s="3" t="n">
        <f aca="false">J$8968</f>
        <v>0.0109381921127351</v>
      </c>
      <c r="K10968" s="3" t="str">
        <f aca="false">K$8968</f>
        <v>Qualidade estimada dos registros estatísticos oficiais de Mortes Violentas Intencionais. </v>
      </c>
      <c r="L10968" s="3" t="str">
        <f aca="false">L$8968</f>
        <v>FBSP</v>
      </c>
      <c r="M10968" s="3" t="str">
        <f aca="false">M$8968</f>
        <v>Pontuação de 0 a 100</v>
      </c>
      <c r="N10968" s="5"/>
      <c r="O10968" s="3" t="n">
        <v>56.62100456621</v>
      </c>
    </row>
    <row r="10969" customFormat="false" ht="15" hidden="false" customHeight="true" outlineLevel="0" collapsed="false">
      <c r="A10969" s="3" t="str">
        <f aca="false">A$8969</f>
        <v>Segurança Pública</v>
      </c>
      <c r="B10969" s="3" t="str">
        <f aca="false">B$8969</f>
        <v> Total</v>
      </c>
      <c r="C10969" s="3" t="n">
        <f aca="false">C$8969</f>
        <v>1</v>
      </c>
      <c r="D10969" s="3" t="s">
        <v>264</v>
      </c>
      <c r="E10969" s="3" t="n">
        <f aca="false">E$8969</f>
        <v>2019</v>
      </c>
      <c r="F10969" s="3" t="n">
        <f aca="false">F$8969</f>
        <v>2019</v>
      </c>
      <c r="G10969" s="3" t="n">
        <v>72.2489333603118</v>
      </c>
      <c r="H10969" s="3" t="n">
        <f aca="false">H$8969</f>
        <v>1</v>
      </c>
      <c r="I10969" s="3" t="n">
        <f aca="false">I$8969</f>
        <v>0.134</v>
      </c>
      <c r="J10969" s="3" t="n">
        <f aca="false">J$8969</f>
        <v>0.134</v>
      </c>
      <c r="K10969" s="3" t="str">
        <f aca="false">K$8969</f>
        <v>Nota obtida via normalização e ponderação de indicadores que variam de 0 a 100.</v>
      </c>
      <c r="L10969" s="3" t="str">
        <f aca="false">L$8969</f>
        <v>Tendências</v>
      </c>
      <c r="M10969" s="3" t="str">
        <f aca="false">M$8969</f>
        <v>Nota de 0 a 100</v>
      </c>
      <c r="N10969" s="5"/>
      <c r="O10969" s="3" t="n">
        <v>82.8969421490471</v>
      </c>
    </row>
    <row r="10970" customFormat="false" ht="15" hidden="false" customHeight="true" outlineLevel="0" collapsed="false">
      <c r="A10970" s="3" t="str">
        <f aca="false">A$8970</f>
        <v>Sustentabilidade Social</v>
      </c>
      <c r="B10970" s="3" t="str">
        <f aca="false">B$8970</f>
        <v>Inadequação de Moradia FJP</v>
      </c>
      <c r="C10970" s="3" t="n">
        <f aca="false">C$8970</f>
        <v>-1</v>
      </c>
      <c r="D10970" s="3" t="s">
        <v>264</v>
      </c>
      <c r="E10970" s="3" t="n">
        <f aca="false">E$8970</f>
        <v>2015</v>
      </c>
      <c r="F10970" s="3" t="n">
        <f aca="false">F$8970</f>
        <v>2019</v>
      </c>
      <c r="G10970" s="3" t="n">
        <v>8.8</v>
      </c>
      <c r="H10970" s="3" t="n">
        <f aca="false">H$8970</f>
        <v>0.111371082199774</v>
      </c>
      <c r="I10970" s="3" t="n">
        <f aca="false">I$8970</f>
        <v>0.122</v>
      </c>
      <c r="J10970" s="3" t="n">
        <f aca="false">J$8970</f>
        <v>0.0135872720283724</v>
      </c>
      <c r="K1097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0970" s="3" t="str">
        <f aca="false">L$8970</f>
        <v>Fundação João Pinheiro</v>
      </c>
      <c r="M10970" s="3" t="str">
        <f aca="false">M$8970</f>
        <v>Porcentagem %</v>
      </c>
      <c r="N10970" s="5" t="str">
        <f aca="false">N$31</f>
        <v>A partir de 2020, foi necessário alteração metodológica tendo em vista a não atualização desde de 2015 do indicador da Fundação João Pinheiro, por isso a fonte do indicador passou a ser a PNADc Anual (IBGE).</v>
      </c>
      <c r="O10970" s="3" t="n">
        <v>78.8732394366197</v>
      </c>
    </row>
    <row r="10971" customFormat="false" ht="15" hidden="false" customHeight="true" outlineLevel="0" collapsed="false">
      <c r="A10971" s="3" t="str">
        <f aca="false">A$8971</f>
        <v>Sustentabilidade Social</v>
      </c>
      <c r="B10971" s="3" t="str">
        <f aca="false">B$8971</f>
        <v>Famílias Abaixo da Linha da Pobreza</v>
      </c>
      <c r="C10971" s="3" t="n">
        <f aca="false">C$8971</f>
        <v>-1</v>
      </c>
      <c r="D10971" s="3" t="s">
        <v>264</v>
      </c>
      <c r="E10971" s="3" t="n">
        <f aca="false">E$8971</f>
        <v>2017</v>
      </c>
      <c r="F10971" s="3" t="n">
        <f aca="false">F$8971</f>
        <v>2019</v>
      </c>
      <c r="G10971" s="3" t="n">
        <v>2.6909279819525</v>
      </c>
      <c r="H10971" s="3" t="n">
        <f aca="false">H$8971</f>
        <v>0.116395853639309</v>
      </c>
      <c r="I10971" s="3" t="n">
        <f aca="false">I$8971</f>
        <v>0.122</v>
      </c>
      <c r="J10971" s="3" t="n">
        <f aca="false">J$8971</f>
        <v>0.0142002941439957</v>
      </c>
      <c r="K10971" s="3" t="str">
        <f aca="false">K$8971</f>
        <v>% de domicílios com renda domiciliar per capita inferior à linha de pobreza.</v>
      </c>
      <c r="L10971" s="3" t="str">
        <f aca="false">L$8971</f>
        <v>IBGE</v>
      </c>
      <c r="M10971" s="3" t="str">
        <f aca="false">M$8971</f>
        <v>Porcentagem %</v>
      </c>
      <c r="N10971" s="5"/>
      <c r="O10971" s="3" t="n">
        <v>91.4592581506151</v>
      </c>
    </row>
    <row r="10972" customFormat="false" ht="15" hidden="false" customHeight="true" outlineLevel="0" collapsed="false">
      <c r="A10972" s="3" t="str">
        <f aca="false">A$8972</f>
        <v>Sustentabilidade Social</v>
      </c>
      <c r="B10972" s="3" t="str">
        <f aca="false">B$8972</f>
        <v>Desigualdade de Renda</v>
      </c>
      <c r="C10972" s="3" t="n">
        <f aca="false">C$8972</f>
        <v>-1</v>
      </c>
      <c r="D10972" s="3" t="s">
        <v>264</v>
      </c>
      <c r="E10972" s="3" t="n">
        <f aca="false">E$8972</f>
        <v>2017</v>
      </c>
      <c r="F10972" s="3" t="n">
        <f aca="false">F$8972</f>
        <v>2019</v>
      </c>
      <c r="G10972" s="3" t="n">
        <v>0.522</v>
      </c>
      <c r="H10972" s="3" t="n">
        <f aca="false">H$8972</f>
        <v>0.0650108005383814</v>
      </c>
      <c r="I10972" s="3" t="n">
        <f aca="false">I$8972</f>
        <v>0.122</v>
      </c>
      <c r="J10972" s="3" t="n">
        <f aca="false">J$8972</f>
        <v>0.00793131766568253</v>
      </c>
      <c r="K10972" s="3" t="str">
        <f aca="false">K$8972</f>
        <v>Índice de Gini do rendimento médio mensal real das pessoas de 14 anos ou mais de idade, em todos os trabalhos, a preços médios do ano</v>
      </c>
      <c r="L10972" s="3" t="str">
        <f aca="false">L$8972</f>
        <v>IBGE</v>
      </c>
      <c r="M10972" s="3" t="str">
        <f aca="false">M$8972</f>
        <v>Coeficiente de Gini (1=Desigualdade Máxima/0=Igualdade Máxima). </v>
      </c>
      <c r="N10972" s="5"/>
      <c r="O10972" s="3" t="n">
        <v>40.3141361256544</v>
      </c>
    </row>
    <row r="10973" customFormat="false" ht="15" hidden="false" customHeight="true" outlineLevel="0" collapsed="false">
      <c r="A10973" s="3" t="str">
        <f aca="false">A$8973</f>
        <v>Sustentabilidade Social</v>
      </c>
      <c r="B10973" s="3" t="str">
        <f aca="false">B$8973</f>
        <v>Acesso ao Saneamento Básico - Água</v>
      </c>
      <c r="C10973" s="3" t="n">
        <f aca="false">C$8973</f>
        <v>1</v>
      </c>
      <c r="D10973" s="3" t="s">
        <v>264</v>
      </c>
      <c r="E10973" s="3" t="n">
        <f aca="false">E$8973</f>
        <v>2018</v>
      </c>
      <c r="F10973" s="3" t="n">
        <f aca="false">F$8973</f>
        <v>2019</v>
      </c>
      <c r="G10973" s="3" t="n">
        <v>96.0422044217452</v>
      </c>
      <c r="H10973" s="3" t="n">
        <f aca="false">H$8973</f>
        <v>0.0692028957466385</v>
      </c>
      <c r="I10973" s="3" t="n">
        <f aca="false">I$8973</f>
        <v>0.122</v>
      </c>
      <c r="J10973" s="3" t="n">
        <f aca="false">J$8973</f>
        <v>0.0084427532810899</v>
      </c>
      <c r="K10973" s="3" t="str">
        <f aca="false">K$8973</f>
        <v>% de domicilios com acesso à água canalizada de rede geral de distribuição.</v>
      </c>
      <c r="L10973" s="3" t="str">
        <f aca="false">L$8973</f>
        <v>IBGE</v>
      </c>
      <c r="M10973" s="3" t="str">
        <f aca="false">M$8973</f>
        <v>Porcentagem %</v>
      </c>
      <c r="N10973" s="5"/>
      <c r="O10973" s="3" t="n">
        <v>100</v>
      </c>
    </row>
    <row r="10974" customFormat="false" ht="15" hidden="false" customHeight="true" outlineLevel="0" collapsed="false">
      <c r="A10974" s="3" t="str">
        <f aca="false">A$8974</f>
        <v>Sustentabilidade Social</v>
      </c>
      <c r="B10974" s="3" t="str">
        <f aca="false">B$8974</f>
        <v>Acesso ao Saneamento Básico - Esgoto</v>
      </c>
      <c r="C10974" s="3" t="n">
        <f aca="false">C$8974</f>
        <v>1</v>
      </c>
      <c r="D10974" s="3" t="s">
        <v>264</v>
      </c>
      <c r="E10974" s="3" t="n">
        <f aca="false">E$8974</f>
        <v>2018</v>
      </c>
      <c r="F10974" s="3" t="n">
        <f aca="false">F$8974</f>
        <v>2019</v>
      </c>
      <c r="G10974" s="3" t="n">
        <v>92.6</v>
      </c>
      <c r="H10974" s="3" t="n">
        <f aca="false">H$8974</f>
        <v>0.0645876294767202</v>
      </c>
      <c r="I10974" s="3" t="n">
        <f aca="false">I$8974</f>
        <v>0.122</v>
      </c>
      <c r="J10974" s="3" t="n">
        <f aca="false">J$8974</f>
        <v>0.00787969079615986</v>
      </c>
      <c r="K10974" s="3" t="str">
        <f aca="false">K$8974</f>
        <v>% de domicilios com acesso à rede coletora de esgoto.</v>
      </c>
      <c r="L10974" s="3" t="str">
        <f aca="false">L$8974</f>
        <v>IBGE</v>
      </c>
      <c r="M10974" s="3" t="str">
        <f aca="false">M$8974</f>
        <v>Porcentagem %</v>
      </c>
      <c r="N10974" s="5"/>
      <c r="O10974" s="3" t="n">
        <v>100</v>
      </c>
    </row>
    <row r="10975" customFormat="false" ht="15" hidden="false" customHeight="true" outlineLevel="0" collapsed="false">
      <c r="A10975" s="3" t="str">
        <f aca="false">A$8975</f>
        <v>Sustentabilidade Social</v>
      </c>
      <c r="B10975" s="3" t="str">
        <f aca="false">B$8975</f>
        <v>Anos Potenciais de Vida Perdidos</v>
      </c>
      <c r="C10975" s="3" t="n">
        <f aca="false">C$8975</f>
        <v>-1</v>
      </c>
      <c r="D10975" s="3" t="s">
        <v>264</v>
      </c>
      <c r="E10975" s="3" t="n">
        <f aca="false">E$8975</f>
        <v>2017</v>
      </c>
      <c r="F10975" s="3" t="n">
        <f aca="false">F$8975</f>
        <v>2019</v>
      </c>
      <c r="G10975" s="3" t="n">
        <v>5.43885711770462</v>
      </c>
      <c r="H10975" s="3" t="n">
        <f aca="false">H$8975</f>
        <v>0.0601704484346425</v>
      </c>
      <c r="I10975" s="3" t="n">
        <f aca="false">I$8975</f>
        <v>0.122</v>
      </c>
      <c r="J10975" s="3" t="n">
        <f aca="false">J$8975</f>
        <v>0.00734079470902638</v>
      </c>
      <c r="K10975" s="3" t="str">
        <f aca="false">K$8975</f>
        <v>Média da diferença da faixa etária em que os óbitos registrados ocorreram e a expectativa de vida ao nascer do Brasil.</v>
      </c>
      <c r="L10975" s="3" t="str">
        <f aca="false">L$8975</f>
        <v>Datasus</v>
      </c>
      <c r="M10975" s="3" t="str">
        <f aca="false">M$8975</f>
        <v>Anos</v>
      </c>
      <c r="N10975" s="5"/>
      <c r="O10975" s="3" t="n">
        <v>96.9487322439579</v>
      </c>
    </row>
    <row r="10976" customFormat="false" ht="15" hidden="false" customHeight="true" outlineLevel="0" collapsed="false">
      <c r="A10976" s="3" t="str">
        <f aca="false">A$8976</f>
        <v>Sustentabilidade Social</v>
      </c>
      <c r="B10976" s="3" t="str">
        <f aca="false">B$8976</f>
        <v>Formalidade do Mercado de Trabalho</v>
      </c>
      <c r="C10976" s="3" t="n">
        <f aca="false">C$8976</f>
        <v>1</v>
      </c>
      <c r="D10976" s="3" t="s">
        <v>264</v>
      </c>
      <c r="E10976" s="3" t="n">
        <f aca="false">E$8976</f>
        <v>2018</v>
      </c>
      <c r="F10976" s="3" t="n">
        <f aca="false">F$8976</f>
        <v>2019</v>
      </c>
      <c r="G10976" s="3" t="n">
        <v>66.94938783722</v>
      </c>
      <c r="H10976" s="3" t="n">
        <f aca="false">H$8976</f>
        <v>0.0346947077119948</v>
      </c>
      <c r="I10976" s="3" t="n">
        <f aca="false">I$8976</f>
        <v>0.122</v>
      </c>
      <c r="J10976" s="3" t="n">
        <f aca="false">J$8976</f>
        <v>0.00423275434086337</v>
      </c>
      <c r="K1097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0976" s="3" t="str">
        <f aca="false">L$8976</f>
        <v>IBGE</v>
      </c>
      <c r="M10976" s="3" t="str">
        <f aca="false">M$8976</f>
        <v>Porcentagem %</v>
      </c>
      <c r="N109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0976" s="3" t="n">
        <v>75.5227295958263</v>
      </c>
    </row>
    <row r="10977" customFormat="false" ht="15" hidden="false" customHeight="true" outlineLevel="0" collapsed="false">
      <c r="A10977" s="3" t="str">
        <f aca="false">A$8977</f>
        <v>Sustentabilidade Social</v>
      </c>
      <c r="B10977" s="3" t="str">
        <f aca="false">B$8977</f>
        <v>Inserção Econômica</v>
      </c>
      <c r="C10977" s="3" t="n">
        <f aca="false">C$8977</f>
        <v>1</v>
      </c>
      <c r="D10977" s="3" t="s">
        <v>264</v>
      </c>
      <c r="E10977" s="3" t="n">
        <f aca="false">E$8977</f>
        <v>2018</v>
      </c>
      <c r="F10977" s="3" t="n">
        <f aca="false">F$8977</f>
        <v>2019</v>
      </c>
      <c r="G10977" s="3" t="n">
        <v>87.5774192275829</v>
      </c>
      <c r="H10977" s="3" t="n">
        <f aca="false">H$8977</f>
        <v>0.0428007029311263</v>
      </c>
      <c r="I10977" s="3" t="n">
        <f aca="false">I$8977</f>
        <v>0.122</v>
      </c>
      <c r="J10977" s="3" t="n">
        <f aca="false">J$8977</f>
        <v>0.00522168575759741</v>
      </c>
      <c r="K10977" s="3" t="str">
        <f aca="false">K$8977</f>
        <v>Proporção de ocupados em relação à População Economicamente Ativa.</v>
      </c>
      <c r="L10977" s="3" t="str">
        <f aca="false">L$8977</f>
        <v>IBGE</v>
      </c>
      <c r="M10977" s="3" t="str">
        <f aca="false">M$8977</f>
        <v>Porcentagem %</v>
      </c>
      <c r="N10977" s="5"/>
      <c r="O10977" s="3" t="n">
        <v>54.0567426985786</v>
      </c>
    </row>
    <row r="10978" customFormat="false" ht="15" hidden="false" customHeight="true" outlineLevel="0" collapsed="false">
      <c r="A10978" s="3" t="str">
        <f aca="false">A$8978</f>
        <v>Sustentabilidade Social</v>
      </c>
      <c r="B10978" s="3" t="str">
        <f aca="false">B$8978</f>
        <v>IDH</v>
      </c>
      <c r="C10978" s="3" t="n">
        <f aca="false">C$8978</f>
        <v>1</v>
      </c>
      <c r="D10978" s="3" t="s">
        <v>264</v>
      </c>
      <c r="E10978" s="3" t="n">
        <f aca="false">E$8978</f>
        <v>2017</v>
      </c>
      <c r="F10978" s="3" t="n">
        <f aca="false">F$8978</f>
        <v>2019</v>
      </c>
      <c r="G10978" s="3" t="n">
        <v>0.826</v>
      </c>
      <c r="H10978" s="3" t="n">
        <f aca="false">H$8978</f>
        <v>0.132769233341421</v>
      </c>
      <c r="I10978" s="3" t="n">
        <f aca="false">I$8978</f>
        <v>0.122</v>
      </c>
      <c r="J10978" s="3" t="n">
        <f aca="false">J$8978</f>
        <v>0.0161978464676533</v>
      </c>
      <c r="K10978" s="3" t="str">
        <f aca="false">K$8978</f>
        <v>Índice de Desenvolvimento Humano estadual.</v>
      </c>
      <c r="L10978" s="3" t="str">
        <f aca="false">L$8978</f>
        <v>PNUD, FJP e Ipea</v>
      </c>
      <c r="M10978" s="3" t="str">
        <f aca="false">M$8978</f>
        <v>Índice de 0 a 1</v>
      </c>
      <c r="N10978" s="5"/>
      <c r="O10978" s="3" t="n">
        <v>85.62874251497</v>
      </c>
    </row>
    <row r="10979" customFormat="false" ht="15" hidden="false" customHeight="true" outlineLevel="0" collapsed="false">
      <c r="A10979" s="3" t="str">
        <f aca="false">A$8979</f>
        <v>Sustentabilidade Social</v>
      </c>
      <c r="B10979" s="3" t="str">
        <f aca="false">B$8979</f>
        <v>Inserção Econômica dos Jovens</v>
      </c>
      <c r="C10979" s="3" t="n">
        <f aca="false">C$8979</f>
        <v>1</v>
      </c>
      <c r="D10979" s="3" t="s">
        <v>264</v>
      </c>
      <c r="E10979" s="3" t="n">
        <f aca="false">E$8979</f>
        <v>2018</v>
      </c>
      <c r="F10979" s="3" t="n">
        <f aca="false">F$8979</f>
        <v>2019</v>
      </c>
      <c r="G10979" s="3" t="n">
        <v>76.1259235668909</v>
      </c>
      <c r="H10979" s="3" t="n">
        <f aca="false">H$8979</f>
        <v>0.0471468029485459</v>
      </c>
      <c r="I10979" s="3" t="n">
        <f aca="false">I$8979</f>
        <v>0.122</v>
      </c>
      <c r="J10979" s="3" t="n">
        <f aca="false">J$8979</f>
        <v>0.0057519099597226</v>
      </c>
      <c r="K10979" s="3" t="str">
        <f aca="false">K$8979</f>
        <v>Proporção dos jovens (entre 15 e 22 anos de idade) que estudam ou trabalham em relação ao total de jovens.</v>
      </c>
      <c r="L10979" s="3" t="str">
        <f aca="false">L$8979</f>
        <v>IBGE</v>
      </c>
      <c r="M10979" s="3" t="str">
        <f aca="false">M$8979</f>
        <v>Porcentagem %</v>
      </c>
      <c r="N10979" s="5"/>
      <c r="O10979" s="3" t="n">
        <v>52.3916788275655</v>
      </c>
    </row>
    <row r="10980" customFormat="false" ht="15" hidden="false" customHeight="true" outlineLevel="0" collapsed="false">
      <c r="A10980" s="3" t="str">
        <f aca="false">A$8980</f>
        <v>Sustentabilidade Social</v>
      </c>
      <c r="B10980" s="3" t="str">
        <f aca="false">B$8980</f>
        <v>Mortalidade Materna</v>
      </c>
      <c r="C10980" s="3" t="n">
        <f aca="false">C$8980</f>
        <v>-1</v>
      </c>
      <c r="D10980" s="3" t="s">
        <v>264</v>
      </c>
      <c r="E10980" s="3" t="n">
        <f aca="false">E$8980</f>
        <v>2017</v>
      </c>
      <c r="F10980" s="3" t="n">
        <f aca="false">F$8980</f>
        <v>2019</v>
      </c>
      <c r="G10980" s="3" t="n">
        <v>2.86511082915566</v>
      </c>
      <c r="H10980" s="3" t="n">
        <f aca="false">H$8980</f>
        <v>0.112363122797531</v>
      </c>
      <c r="I10980" s="3" t="n">
        <f aca="false">I$8980</f>
        <v>0.122</v>
      </c>
      <c r="J10980" s="3" t="n">
        <f aca="false">J$8980</f>
        <v>0.0137083009812988</v>
      </c>
      <c r="K10980" s="3" t="str">
        <f aca="false">K$8980</f>
        <v>Óbitos maternos em relação à população feminina em idade fértil (15-49 anos).</v>
      </c>
      <c r="L10980" s="3" t="str">
        <f aca="false">L$8980</f>
        <v>Datasus e IBGE</v>
      </c>
      <c r="M10980" s="3" t="str">
        <f aca="false">M$8980</f>
        <v>Taxa de mortalidade por 100 mil mulheres</v>
      </c>
      <c r="N10980" s="5"/>
      <c r="O10980" s="3" t="n">
        <v>69.2965006679062</v>
      </c>
    </row>
    <row r="10981" customFormat="false" ht="15" hidden="false" customHeight="true" outlineLevel="0" collapsed="false">
      <c r="A10981" s="3" t="str">
        <f aca="false">A$8981</f>
        <v>Sustentabilidade Social</v>
      </c>
      <c r="B10981" s="3" t="str">
        <f aca="false">B$8981</f>
        <v>Mortalidade Precoce</v>
      </c>
      <c r="C10981" s="3" t="n">
        <f aca="false">C$8981</f>
        <v>-1</v>
      </c>
      <c r="D10981" s="3" t="s">
        <v>264</v>
      </c>
      <c r="E10981" s="3" t="n">
        <f aca="false">E$8981</f>
        <v>2017</v>
      </c>
      <c r="F10981" s="3" t="n">
        <f aca="false">F$8981</f>
        <v>2019</v>
      </c>
      <c r="G10981" s="3" t="n">
        <v>50.0050053087045</v>
      </c>
      <c r="H10981" s="3" t="n">
        <f aca="false">H$8981</f>
        <v>0.071934057704847</v>
      </c>
      <c r="I10981" s="3" t="n">
        <f aca="false">I$8981</f>
        <v>0.122</v>
      </c>
      <c r="J10981" s="3" t="n">
        <f aca="false">J$8981</f>
        <v>0.00877595503999134</v>
      </c>
      <c r="K10981" s="3" t="str">
        <f aca="false">K$8981</f>
        <v>Mortalidade de Jovens (15-29 anos) por causas externas.</v>
      </c>
      <c r="L10981" s="3" t="str">
        <f aca="false">L$8981</f>
        <v>Datasus e IBGE</v>
      </c>
      <c r="M10981" s="3" t="str">
        <f aca="false">M$8981</f>
        <v>Taxa de Mortalidade por 100 mil jovens</v>
      </c>
      <c r="N10981" s="5"/>
      <c r="O10981" s="3" t="n">
        <v>100</v>
      </c>
    </row>
    <row r="10982" customFormat="false" ht="15" hidden="false" customHeight="true" outlineLevel="0" collapsed="false">
      <c r="A10982" s="3" t="str">
        <f aca="false">A$8982</f>
        <v>Sustentabilidade Social</v>
      </c>
      <c r="B10982" s="3" t="str">
        <f aca="false">B$8982</f>
        <v>Mortalidade na Infância</v>
      </c>
      <c r="C10982" s="3" t="n">
        <f aca="false">C$8982</f>
        <v>-1</v>
      </c>
      <c r="D10982" s="3" t="s">
        <v>264</v>
      </c>
      <c r="E10982" s="3" t="n">
        <f aca="false">E$8982</f>
        <v>2017</v>
      </c>
      <c r="F10982" s="3" t="n">
        <f aca="false">F$8982</f>
        <v>2019</v>
      </c>
      <c r="G10982" s="3" t="n">
        <v>12.7017979810826</v>
      </c>
      <c r="H10982" s="3" t="n">
        <f aca="false">H$8982</f>
        <v>0.0715526625290683</v>
      </c>
      <c r="I10982" s="3" t="n">
        <f aca="false">I$8982</f>
        <v>0.122</v>
      </c>
      <c r="J10982" s="3" t="n">
        <f aca="false">J$8982</f>
        <v>0.00872942482854633</v>
      </c>
      <c r="K10982" s="3" t="str">
        <f aca="false">K$8982</f>
        <v>Óbitos de menores de 5 anos por grupo de 1.000 nascidos vivos.</v>
      </c>
      <c r="L10982" s="3" t="str">
        <f aca="false">L$8982</f>
        <v>Datasus</v>
      </c>
      <c r="M10982" s="3" t="str">
        <f aca="false">M$8982</f>
        <v>Porcentagem %</v>
      </c>
      <c r="N10982" s="5"/>
      <c r="O10982" s="3" t="n">
        <v>85.1315540137097</v>
      </c>
    </row>
    <row r="10983" customFormat="false" ht="15" hidden="false" customHeight="true" outlineLevel="0" collapsed="false">
      <c r="A10983" s="3" t="str">
        <f aca="false">A$8983</f>
        <v>Sustentabilidade Social</v>
      </c>
      <c r="B10983" s="3" t="str">
        <f aca="false">B$8983</f>
        <v> Total</v>
      </c>
      <c r="C10983" s="3" t="n">
        <f aca="false">C$8983</f>
        <v>1</v>
      </c>
      <c r="D10983" s="3" t="s">
        <v>264</v>
      </c>
      <c r="E10983" s="3" t="n">
        <f aca="false">E$8983</f>
        <v>2019</v>
      </c>
      <c r="F10983" s="3" t="n">
        <f aca="false">F$8983</f>
        <v>2019</v>
      </c>
      <c r="G10983" s="3" t="n">
        <v>81.1070665450086</v>
      </c>
      <c r="H10983" s="3" t="n">
        <f aca="false">H$8983</f>
        <v>1</v>
      </c>
      <c r="I10983" s="3" t="n">
        <f aca="false">I$8983</f>
        <v>0.122</v>
      </c>
      <c r="J10983" s="3" t="n">
        <f aca="false">J$8983</f>
        <v>0.122</v>
      </c>
      <c r="K10983" s="3" t="str">
        <f aca="false">K$8983</f>
        <v>Nota obtida via normalização e ponderação de indicadores que variam de 0 a 100.</v>
      </c>
      <c r="L10983" s="3" t="str">
        <f aca="false">L$8983</f>
        <v>Tendências</v>
      </c>
      <c r="M10983" s="3" t="str">
        <f aca="false">M$8983</f>
        <v>Nota de 0 a 100</v>
      </c>
      <c r="N10983" s="5"/>
      <c r="O10983" s="3" t="n">
        <v>91.0066742071099</v>
      </c>
    </row>
    <row r="10984" customFormat="false" ht="15" hidden="false" customHeight="true" outlineLevel="0" collapsed="false">
      <c r="A10984" s="3" t="s">
        <v>238</v>
      </c>
      <c r="B10984" s="3" t="s">
        <v>25</v>
      </c>
      <c r="C10984" s="3" t="n">
        <v>1</v>
      </c>
      <c r="D10984" s="3" t="s">
        <v>264</v>
      </c>
      <c r="E10984" s="3" t="n">
        <v>2019</v>
      </c>
      <c r="F10984" s="3" t="n">
        <v>2019</v>
      </c>
      <c r="G10984" s="3" t="n">
        <v>87.4332931992253</v>
      </c>
      <c r="H10984" s="3" t="n">
        <v>1</v>
      </c>
      <c r="I10984" s="3" t="n">
        <v>0.01</v>
      </c>
      <c r="J10984" s="3" t="n">
        <f aca="false">I10984*H10984</f>
        <v>0.01</v>
      </c>
      <c r="K10984" s="4" t="str">
        <f aca="false">K10904</f>
        <v>Nota obtida via normalização e ponderação de indicadores que variam de 0 a 100.</v>
      </c>
      <c r="L10984" s="3" t="str">
        <f aca="false">L10904</f>
        <v>Tendências</v>
      </c>
      <c r="M10984" s="3" t="str">
        <f aca="false">M$8984</f>
        <v>Nota de 0 a 100</v>
      </c>
      <c r="N10984" s="5"/>
      <c r="O10984" s="3" t="n">
        <v>100</v>
      </c>
    </row>
    <row r="10985" customFormat="false" ht="15" hidden="false" customHeight="true" outlineLevel="0" collapsed="false">
      <c r="A10985" s="3" t="str">
        <f aca="false">A$8905</f>
        <v>Sustentabilidade Ambiental</v>
      </c>
      <c r="B10985" s="3" t="str">
        <f aca="false">B$8905</f>
        <v>Emissões de CO2</v>
      </c>
      <c r="C10985" s="3" t="n">
        <f aca="false">C$8905</f>
        <v>-1</v>
      </c>
      <c r="D10985" s="3" t="s">
        <v>265</v>
      </c>
      <c r="E10985" s="3" t="n">
        <f aca="false">E$8905</f>
        <v>2017</v>
      </c>
      <c r="F10985" s="3" t="n">
        <f aca="false">F$8905</f>
        <v>2019</v>
      </c>
      <c r="G10985" s="3" t="n">
        <v>620.757820039162</v>
      </c>
      <c r="H10985" s="3" t="n">
        <f aca="false">H$8905</f>
        <v>0.276509599416255</v>
      </c>
      <c r="I10985" s="3" t="n">
        <f aca="false">I$8905</f>
        <v>0.078</v>
      </c>
      <c r="J10985" s="3" t="n">
        <f aca="false">J$8905</f>
        <v>0.0215677487544679</v>
      </c>
      <c r="K10985" s="3" t="str">
        <f aca="false">K$8905</f>
        <v>CO2 emitido e derivado de remoção de unidades de conservação pelo PIB Total.</v>
      </c>
      <c r="L10985" s="3" t="str">
        <f aca="false">L$8905</f>
        <v>SEEG/OC e Tendências</v>
      </c>
      <c r="M10985" s="3" t="str">
        <f aca="false">M$8905</f>
        <v>Toneladas emitidas de CO2  por habitante</v>
      </c>
      <c r="N10985" s="5" t="str">
        <f aca="false">N$71</f>
        <v>A partir da publicação de 2019, ou seja, do dado de 2017, o denominador foi alterado de população para PIB total (o PIB utilizado para cálculo é estimado pela Tendências)</v>
      </c>
      <c r="O10985" s="3" t="n">
        <v>43.8248013182848</v>
      </c>
    </row>
    <row r="10986" customFormat="false" ht="15" hidden="false" customHeight="true" outlineLevel="0" collapsed="false">
      <c r="A10986" s="3" t="str">
        <f aca="false">A$8906</f>
        <v>Sustentabilidade Ambiental</v>
      </c>
      <c r="B10986" s="3" t="str">
        <f aca="false">B$8906</f>
        <v>Serviços Urbanos</v>
      </c>
      <c r="C10986" s="3" t="n">
        <f aca="false">C$8906</f>
        <v>1</v>
      </c>
      <c r="D10986" s="3" t="s">
        <v>265</v>
      </c>
      <c r="E10986" s="3" t="n">
        <f aca="false">E$8906</f>
        <v>2017</v>
      </c>
      <c r="F10986" s="3" t="n">
        <f aca="false">F$8906</f>
        <v>2019</v>
      </c>
      <c r="G10986" s="3" t="n">
        <v>0.374918259626074</v>
      </c>
      <c r="H10986" s="3" t="n">
        <f aca="false">H$8906</f>
        <v>0.112607049901131</v>
      </c>
      <c r="I10986" s="3" t="n">
        <f aca="false">I$8906</f>
        <v>0.078</v>
      </c>
      <c r="J10986" s="3" t="n">
        <f aca="false">J$8906</f>
        <v>0.00878334989228819</v>
      </c>
      <c r="K10986" s="3" t="str">
        <f aca="false">K$8906</f>
        <v>Oferta de serviços municipais para coleta de materiais especiais e limpeza urbana (Nota: 0-2 a partir da agregação dos dados municipais).</v>
      </c>
      <c r="L10986" s="3" t="str">
        <f aca="false">L$8906</f>
        <v>SNIS</v>
      </c>
      <c r="M10986" s="3" t="str">
        <f aca="false">M$8906</f>
        <v>Pontuação de 0 a 2</v>
      </c>
      <c r="N10986" s="5"/>
      <c r="O10986" s="3" t="n">
        <v>18.7459129813037</v>
      </c>
    </row>
    <row r="10987" customFormat="false" ht="15" hidden="false" customHeight="true" outlineLevel="0" collapsed="false">
      <c r="A10987" s="3" t="str">
        <f aca="false">A$8907</f>
        <v>Sustentabilidade Ambiental</v>
      </c>
      <c r="B10987" s="3" t="str">
        <f aca="false">B$8907</f>
        <v>Destinação do Lixo</v>
      </c>
      <c r="C10987" s="3" t="n">
        <f aca="false">C$8907</f>
        <v>1</v>
      </c>
      <c r="D10987" s="3" t="s">
        <v>265</v>
      </c>
      <c r="E10987" s="3" t="n">
        <f aca="false">E$8907</f>
        <v>2017</v>
      </c>
      <c r="F10987" s="3" t="n">
        <f aca="false">F$8907</f>
        <v>2019</v>
      </c>
      <c r="G10987" s="3" t="n">
        <v>0.35876915858034</v>
      </c>
      <c r="H10987" s="3" t="n">
        <f aca="false">H$8907</f>
        <v>0.144272511161853</v>
      </c>
      <c r="I10987" s="3" t="n">
        <f aca="false">I$8907</f>
        <v>0.078</v>
      </c>
      <c r="J10987" s="3" t="n">
        <f aca="false">J$8907</f>
        <v>0.0112532558706245</v>
      </c>
      <c r="K10987" s="3" t="str">
        <f aca="false">K$8907</f>
        <v>Destinação adequada para o tipo de resíduo sólido e qualidade das unidades de destino em solo.</v>
      </c>
      <c r="L10987" s="3" t="str">
        <f aca="false">L$8907</f>
        <v>SNIS</v>
      </c>
      <c r="M10987" s="3" t="str">
        <f aca="false">M$8907</f>
        <v>Pontuação de 0 a 1</v>
      </c>
      <c r="N10987" s="5"/>
      <c r="O10987" s="3" t="n">
        <v>50.0861553627354</v>
      </c>
    </row>
    <row r="10988" customFormat="false" ht="15" hidden="false" customHeight="true" outlineLevel="0" collapsed="false">
      <c r="A10988" s="3" t="str">
        <f aca="false">A$8908</f>
        <v>Sustentabilidade Ambiental</v>
      </c>
      <c r="B10988" s="3" t="str">
        <f aca="false">B$8908</f>
        <v>Tratamento de Esgoto</v>
      </c>
      <c r="C10988" s="3" t="n">
        <f aca="false">C$8908</f>
        <v>1</v>
      </c>
      <c r="D10988" s="3" t="s">
        <v>265</v>
      </c>
      <c r="E10988" s="3" t="n">
        <f aca="false">E$8908</f>
        <v>2017</v>
      </c>
      <c r="F10988" s="3" t="n">
        <f aca="false">F$8908</f>
        <v>2019</v>
      </c>
      <c r="G10988" s="3" t="n">
        <v>25.432755573949</v>
      </c>
      <c r="H10988" s="3" t="n">
        <f aca="false">H$8908</f>
        <v>0.274026242219037</v>
      </c>
      <c r="I10988" s="3" t="n">
        <f aca="false">I$8908</f>
        <v>0.078</v>
      </c>
      <c r="J10988" s="3" t="n">
        <f aca="false">J$8908</f>
        <v>0.0213740468930849</v>
      </c>
      <c r="K10988" s="3" t="str">
        <f aca="false">K$8908</f>
        <v>Parcela de esgoto tratado do total de água consumida multiplicado pela proporção de domicílios com acesso à agua encanada proveniente de rede geral de distribuição no estado.</v>
      </c>
      <c r="L10988" s="3" t="str">
        <f aca="false">L$8908</f>
        <v>SNIS e IBGE</v>
      </c>
      <c r="M10988" s="3" t="str">
        <f aca="false">M$8908</f>
        <v>Porcentagem %</v>
      </c>
      <c r="N109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0988" s="3" t="n">
        <v>29.459565807351</v>
      </c>
    </row>
    <row r="10989" customFormat="false" ht="15" hidden="false" customHeight="true" outlineLevel="0" collapsed="false">
      <c r="A10989" s="3" t="str">
        <f aca="false">A$8909</f>
        <v>Sustentabilidade Ambiental</v>
      </c>
      <c r="B10989" s="3" t="str">
        <f aca="false">B$8909</f>
        <v>Perda de Água</v>
      </c>
      <c r="C10989" s="3" t="n">
        <f aca="false">C$8909</f>
        <v>-1</v>
      </c>
      <c r="D10989" s="3" t="s">
        <v>265</v>
      </c>
      <c r="E10989" s="3" t="n">
        <f aca="false">E$8909</f>
        <v>2017</v>
      </c>
      <c r="F10989" s="3" t="n">
        <f aca="false">F$8909</f>
        <v>2019</v>
      </c>
      <c r="G10989" s="3" t="n">
        <v>34.2</v>
      </c>
      <c r="H10989" s="3" t="n">
        <f aca="false">H$8909</f>
        <v>0.192584597301725</v>
      </c>
      <c r="I10989" s="3" t="n">
        <f aca="false">I$8909</f>
        <v>0.078</v>
      </c>
      <c r="J10989" s="3" t="n">
        <f aca="false">J$8909</f>
        <v>0.0150215985895346</v>
      </c>
      <c r="K10989" s="3" t="str">
        <f aca="false">K$8909</f>
        <v>Índice de perdas na distribuição de água.</v>
      </c>
      <c r="L10989" s="3" t="str">
        <f aca="false">L$8909</f>
        <v>SNIS</v>
      </c>
      <c r="M10989" s="3" t="str">
        <f aca="false">M$8909</f>
        <v>Porcentagem %</v>
      </c>
      <c r="N10989" s="5"/>
      <c r="O10989" s="3" t="n">
        <v>84.0138832176399</v>
      </c>
    </row>
    <row r="10990" customFormat="false" ht="15" hidden="false" customHeight="true" outlineLevel="0" collapsed="false">
      <c r="A10990" s="3" t="str">
        <f aca="false">A$8910</f>
        <v>Sustentabilidade Ambiental</v>
      </c>
      <c r="B10990" s="3" t="str">
        <f aca="false">B$8910</f>
        <v> Total</v>
      </c>
      <c r="C10990" s="3" t="n">
        <f aca="false">C$8910</f>
        <v>1</v>
      </c>
      <c r="D10990" s="3" t="s">
        <v>265</v>
      </c>
      <c r="E10990" s="3" t="n">
        <f aca="false">E$8910</f>
        <v>2019</v>
      </c>
      <c r="F10990" s="3" t="n">
        <f aca="false">F$8910</f>
        <v>2019</v>
      </c>
      <c r="G10990" s="3" t="n">
        <v>45.7074296069845</v>
      </c>
      <c r="H10990" s="3" t="n">
        <f aca="false">H$8910</f>
        <v>1</v>
      </c>
      <c r="I10990" s="3" t="n">
        <f aca="false">I$8910</f>
        <v>0.078</v>
      </c>
      <c r="J10990" s="3" t="n">
        <f aca="false">J$8910</f>
        <v>0.078</v>
      </c>
      <c r="K10990" s="3" t="str">
        <f aca="false">K$8910</f>
        <v>Nota obtida via normalização e ponderação de indicadores que variam de 0 a 100.</v>
      </c>
      <c r="L10990" s="3" t="str">
        <f aca="false">L$8910</f>
        <v>Tendências</v>
      </c>
      <c r="M10990" s="3" t="str">
        <f aca="false">M$8910</f>
        <v>Nota de 0 a 100</v>
      </c>
      <c r="N10990" s="5"/>
      <c r="O10990" s="3" t="n">
        <v>46.0113655317033</v>
      </c>
    </row>
    <row r="10991" customFormat="false" ht="15" hidden="false" customHeight="true" outlineLevel="0" collapsed="false">
      <c r="A10991" s="3" t="str">
        <f aca="false">A$8911</f>
        <v>Capital Humano</v>
      </c>
      <c r="B10991" s="3" t="str">
        <f aca="false">B$8911</f>
        <v>Custo de Mão de Obra</v>
      </c>
      <c r="C10991" s="3" t="n">
        <f aca="false">C$8911</f>
        <v>-1</v>
      </c>
      <c r="D10991" s="3" t="s">
        <v>265</v>
      </c>
      <c r="E10991" s="3" t="n">
        <f aca="false">E$8911</f>
        <v>2018</v>
      </c>
      <c r="F10991" s="3" t="n">
        <f aca="false">F$8911</f>
        <v>2019</v>
      </c>
      <c r="G10991" s="3" t="n">
        <v>1840.5</v>
      </c>
      <c r="H10991" s="3" t="n">
        <f aca="false">H$8911</f>
        <v>0.420151030851755</v>
      </c>
      <c r="I10991" s="3" t="n">
        <f aca="false">I$8911</f>
        <v>0.082</v>
      </c>
      <c r="J10991" s="3" t="n">
        <f aca="false">J$8911</f>
        <v>0.0344523845298439</v>
      </c>
      <c r="K10991" s="3" t="str">
        <f aca="false">K$8911</f>
        <v>Rendimento médio nominal de todos os trabalhos, habitualmente recebido por mês, pelas pessoas de 14 anos ou mais de idade, ocupadas na semana de referência, com rendimento de trabalho.</v>
      </c>
      <c r="L10991" s="3" t="str">
        <f aca="false">L$8911</f>
        <v>IBGE</v>
      </c>
      <c r="M10991" s="3" t="str">
        <f aca="false">M$8911</f>
        <v>Reais (R$)</v>
      </c>
      <c r="N10991" s="3" t="str">
        <f aca="false">N$17</f>
        <v>A partir da publicação de 2016, ou seja, do dado de 2015, passou a ser usado o rendimento médio nominal de todos os trabalhos, antes disso se usava o rendimento médio real do trabalho principal</v>
      </c>
      <c r="O10991" s="3" t="n">
        <v>80.2276361584047</v>
      </c>
    </row>
    <row r="10992" customFormat="false" ht="15" hidden="false" customHeight="true" outlineLevel="0" collapsed="false">
      <c r="A10992" s="3" t="str">
        <f aca="false">A$8912</f>
        <v>Capital Humano</v>
      </c>
      <c r="B10992" s="3" t="str">
        <f aca="false">B$8912</f>
        <v>PEA com Ensino Superior</v>
      </c>
      <c r="C10992" s="3" t="n">
        <f aca="false">C$8912</f>
        <v>1</v>
      </c>
      <c r="D10992" s="3" t="s">
        <v>265</v>
      </c>
      <c r="E10992" s="3" t="n">
        <f aca="false">E$8912</f>
        <v>2018</v>
      </c>
      <c r="F10992" s="3" t="n">
        <f aca="false">F$8912</f>
        <v>2019</v>
      </c>
      <c r="G10992" s="3" t="n">
        <v>18.7972617496209</v>
      </c>
      <c r="H10992" s="3" t="n">
        <f aca="false">H$8912</f>
        <v>0.161410047971922</v>
      </c>
      <c r="I10992" s="3" t="n">
        <f aca="false">I$8912</f>
        <v>0.082</v>
      </c>
      <c r="J10992" s="3" t="n">
        <f aca="false">J$8912</f>
        <v>0.0132356239336976</v>
      </c>
      <c r="K10992" s="3" t="str">
        <f aca="false">K$8912</f>
        <v>A quantificação dos anos de estudo é feita apenas para a PEA, desconsiderando o nível de educação do restante da população. Desse modo, obtemos a proporção da PEA que têm ensino superior completo.</v>
      </c>
      <c r="L10992" s="3" t="str">
        <f aca="false">L$8912</f>
        <v>IBGE</v>
      </c>
      <c r="M10992" s="3" t="str">
        <f aca="false">M$8912</f>
        <v>Porcentagem %</v>
      </c>
      <c r="N10992" s="5"/>
      <c r="O10992" s="3" t="n">
        <v>28.708319119514</v>
      </c>
    </row>
    <row r="10993" customFormat="false" ht="15" hidden="false" customHeight="true" outlineLevel="0" collapsed="false">
      <c r="A10993" s="3" t="str">
        <f aca="false">A$8913</f>
        <v>Capital Humano</v>
      </c>
      <c r="B10993" s="3" t="str">
        <f aca="false">B$8913</f>
        <v>Produtividade do Trabalho</v>
      </c>
      <c r="C10993" s="3" t="n">
        <f aca="false">C$8913</f>
        <v>1</v>
      </c>
      <c r="D10993" s="3" t="s">
        <v>265</v>
      </c>
      <c r="E10993" s="3" t="n">
        <f aca="false">E$8913</f>
        <v>2018</v>
      </c>
      <c r="F10993" s="3" t="n">
        <f aca="false">F$8913</f>
        <v>2019</v>
      </c>
      <c r="G10993" s="3" t="n">
        <v>55.5096491529114</v>
      </c>
      <c r="H10993" s="3" t="n">
        <f aca="false">H$8913</f>
        <v>0.253033252621177</v>
      </c>
      <c r="I10993" s="3" t="n">
        <f aca="false">I$8913</f>
        <v>0.082</v>
      </c>
      <c r="J10993" s="3" t="n">
        <f aca="false">J$8913</f>
        <v>0.0207487267149365</v>
      </c>
      <c r="K10993" s="3" t="str">
        <f aca="false">K$8913</f>
        <v>PIB pelo total de pessoas ocupadas no período.</v>
      </c>
      <c r="L10993" s="3" t="str">
        <f aca="false">L$8913</f>
        <v>IBGE e Tendências</v>
      </c>
      <c r="M10993" s="3" t="str">
        <f aca="false">M$8913</f>
        <v>Mil Reais (R$) por habitante</v>
      </c>
      <c r="N10993" s="5" t="str">
        <f aca="false">N$19</f>
        <v>O PIB utilizado para cálculo é estimado pela Tendências</v>
      </c>
      <c r="O10993" s="3" t="n">
        <v>12.8914175271782</v>
      </c>
    </row>
    <row r="10994" customFormat="false" ht="15" hidden="false" customHeight="true" outlineLevel="0" collapsed="false">
      <c r="A10994" s="3" t="str">
        <f aca="false">A$8914</f>
        <v>Capital Humano</v>
      </c>
      <c r="B10994" s="3" t="str">
        <f aca="false">B$8914</f>
        <v>Qualificação dos Trabalhadores</v>
      </c>
      <c r="C10994" s="3" t="n">
        <f aca="false">C$8914</f>
        <v>1</v>
      </c>
      <c r="D10994" s="3" t="s">
        <v>265</v>
      </c>
      <c r="E10994" s="3" t="n">
        <f aca="false">E$8914</f>
        <v>2018</v>
      </c>
      <c r="F10994" s="3" t="n">
        <f aca="false">F$8914</f>
        <v>2019</v>
      </c>
      <c r="G10994" s="3" t="n">
        <v>10.4313</v>
      </c>
      <c r="H10994" s="3" t="n">
        <f aca="false">H$8914</f>
        <v>0.165405668555146</v>
      </c>
      <c r="I10994" s="3" t="n">
        <f aca="false">I$8914</f>
        <v>0.082</v>
      </c>
      <c r="J10994" s="3" t="n">
        <f aca="false">J$8914</f>
        <v>0.013563264821522</v>
      </c>
      <c r="K10994" s="3" t="str">
        <f aca="false">K$8914</f>
        <v>Anos de estudos da população economicamente ativa (acima de 14 anos de idade).</v>
      </c>
      <c r="L10994" s="3" t="str">
        <f aca="false">L$8914</f>
        <v>IBGE</v>
      </c>
      <c r="M10994" s="3" t="str">
        <f aca="false">M$8914</f>
        <v>Anos</v>
      </c>
      <c r="N10994" s="5"/>
      <c r="O10994" s="3" t="n">
        <v>38.5465588672446</v>
      </c>
    </row>
    <row r="10995" customFormat="false" ht="15" hidden="false" customHeight="true" outlineLevel="0" collapsed="false">
      <c r="A10995" s="3" t="str">
        <f aca="false">A$8915</f>
        <v>Capital Humano</v>
      </c>
      <c r="B10995" s="3" t="str">
        <f aca="false">B$8915</f>
        <v> Total</v>
      </c>
      <c r="C10995" s="3" t="n">
        <f aca="false">C$8915</f>
        <v>1</v>
      </c>
      <c r="D10995" s="3" t="s">
        <v>265</v>
      </c>
      <c r="E10995" s="3" t="n">
        <f aca="false">E$8915</f>
        <v>2019</v>
      </c>
      <c r="F10995" s="3" t="n">
        <f aca="false">F$8915</f>
        <v>2019</v>
      </c>
      <c r="G10995" s="3" t="n">
        <v>47.9793118487637</v>
      </c>
      <c r="H10995" s="3" t="n">
        <f aca="false">H$8915</f>
        <v>1</v>
      </c>
      <c r="I10995" s="3" t="n">
        <f aca="false">I$8915</f>
        <v>0.082</v>
      </c>
      <c r="J10995" s="3" t="n">
        <f aca="false">J$8915</f>
        <v>0.082</v>
      </c>
      <c r="K10995" s="3" t="str">
        <f aca="false">K$8915</f>
        <v>Nota obtida via normalização e ponderação de indicadores que variam de 0 a 100.</v>
      </c>
      <c r="L10995" s="3" t="str">
        <f aca="false">L$8915</f>
        <v>Tendências</v>
      </c>
      <c r="M10995" s="3" t="str">
        <f aca="false">M$8915</f>
        <v>Nota de 0 a 100</v>
      </c>
      <c r="N10995" s="5"/>
      <c r="O10995" s="3" t="n">
        <v>44.9452537429113</v>
      </c>
    </row>
    <row r="10996" customFormat="false" ht="15" hidden="false" customHeight="true" outlineLevel="0" collapsed="false">
      <c r="A10996" s="3" t="str">
        <f aca="false">A$8916</f>
        <v>Educação</v>
      </c>
      <c r="B10996" s="3" t="str">
        <f aca="false">B$8916</f>
        <v>Avaliação da Educação</v>
      </c>
      <c r="C10996" s="3" t="n">
        <f aca="false">C$8916</f>
        <v>1</v>
      </c>
      <c r="D10996" s="3" t="s">
        <v>265</v>
      </c>
      <c r="E10996" s="3" t="n">
        <f aca="false">E$8916</f>
        <v>2019</v>
      </c>
      <c r="F10996" s="3" t="n">
        <f aca="false">F$8916</f>
        <v>2019</v>
      </c>
      <c r="G10996" s="3" t="n">
        <v>50</v>
      </c>
      <c r="H10996" s="3" t="n">
        <f aca="false">H$8916</f>
        <v>0.0548496147284625</v>
      </c>
      <c r="I10996" s="3" t="n">
        <f aca="false">I$8916</f>
        <v>0.113</v>
      </c>
      <c r="J10996" s="3" t="n">
        <f aca="false">J$8916</f>
        <v>0.00619800646431626</v>
      </c>
      <c r="K10996" s="3" t="str">
        <f aca="false">K$8916</f>
        <v>Status dos programas estaduais de avaliação da educação básica.</v>
      </c>
      <c r="L10996" s="3" t="str">
        <f aca="false">L$8916</f>
        <v>Secretarias Estaduais de Educação</v>
      </c>
      <c r="M10996" s="3" t="str">
        <f aca="false">M$8916</f>
        <v>Pontuação de 0 a 100</v>
      </c>
      <c r="N109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0996" s="3" t="n">
        <v>50</v>
      </c>
    </row>
    <row r="10997" customFormat="false" ht="15" hidden="false" customHeight="true" outlineLevel="0" collapsed="false">
      <c r="A10997" s="3" t="str">
        <f aca="false">A$8917</f>
        <v>Educação</v>
      </c>
      <c r="B10997" s="3" t="str">
        <f aca="false">B$8917</f>
        <v>IDEB</v>
      </c>
      <c r="C10997" s="3" t="n">
        <f aca="false">C$8917</f>
        <v>1</v>
      </c>
      <c r="D10997" s="3" t="s">
        <v>265</v>
      </c>
      <c r="E10997" s="3" t="n">
        <f aca="false">E$8917</f>
        <v>2017</v>
      </c>
      <c r="F10997" s="3" t="n">
        <f aca="false">F$8917</f>
        <v>2019</v>
      </c>
      <c r="G10997" s="3" t="n">
        <v>4.87628552183417</v>
      </c>
      <c r="H10997" s="3" t="n">
        <f aca="false">H$8917</f>
        <v>0.0808886176378408</v>
      </c>
      <c r="I10997" s="3" t="n">
        <f aca="false">I$8917</f>
        <v>0.113</v>
      </c>
      <c r="J10997" s="3" t="n">
        <f aca="false">J$8917</f>
        <v>0.00914041379307601</v>
      </c>
      <c r="K10997" s="3" t="str">
        <f aca="false">K$8917</f>
        <v>Qualidade da educação básica do Brasil, considera fluxo escolar e média de desempenhos nas avaliações de toda a rede de ensino.</v>
      </c>
      <c r="L10997" s="3" t="str">
        <f aca="false">L$8917</f>
        <v>INEP</v>
      </c>
      <c r="M10997" s="3" t="str">
        <f aca="false">M$8917</f>
        <v>Pontuação de  a 10</v>
      </c>
      <c r="N10997" s="5"/>
      <c r="O10997" s="3" t="n">
        <v>54.2762415421024</v>
      </c>
    </row>
    <row r="10998" customFormat="false" ht="15" hidden="false" customHeight="true" outlineLevel="0" collapsed="false">
      <c r="A10998" s="3" t="str">
        <f aca="false">A$8918</f>
        <v>Educação</v>
      </c>
      <c r="B10998" s="3" t="str">
        <f aca="false">B$8918</f>
        <v>ENEM</v>
      </c>
      <c r="C10998" s="3" t="n">
        <f aca="false">C$8918</f>
        <v>1</v>
      </c>
      <c r="D10998" s="3" t="s">
        <v>265</v>
      </c>
      <c r="E10998" s="3" t="n">
        <f aca="false">E$8918</f>
        <v>2018</v>
      </c>
      <c r="F10998" s="3" t="n">
        <f aca="false">F$8918</f>
        <v>2019</v>
      </c>
      <c r="G10998" s="3" t="n">
        <v>498.471746</v>
      </c>
      <c r="H10998" s="3" t="n">
        <f aca="false">H$8918</f>
        <v>0.0819526505815132</v>
      </c>
      <c r="I10998" s="3" t="n">
        <f aca="false">I$8918</f>
        <v>0.113</v>
      </c>
      <c r="J10998" s="3" t="n">
        <f aca="false">J$8918</f>
        <v>0.009260649515711</v>
      </c>
      <c r="K10998" s="3" t="str">
        <f aca="false">K$8918</f>
        <v>Desempenho dos alunos do Ensino Médio para acesso ao Ensino Superior e a programas de financiamento em instituições privadas.</v>
      </c>
      <c r="L10998" s="3" t="str">
        <f aca="false">L$8918</f>
        <v>INEP</v>
      </c>
      <c r="M10998" s="3" t="str">
        <f aca="false">M$8918</f>
        <v>Pontuação de 0 a 1000</v>
      </c>
      <c r="N10998" s="5"/>
      <c r="O10998" s="3" t="n">
        <v>7.51027057029842</v>
      </c>
    </row>
    <row r="10999" customFormat="false" ht="15" hidden="false" customHeight="true" outlineLevel="0" collapsed="false">
      <c r="A10999" s="3" t="str">
        <f aca="false">A$8919</f>
        <v>Educação</v>
      </c>
      <c r="B10999" s="3" t="str">
        <f aca="false">B$8919</f>
        <v>PISA</v>
      </c>
      <c r="C10999" s="3" t="n">
        <f aca="false">C$8919</f>
        <v>1</v>
      </c>
      <c r="D10999" s="3" t="s">
        <v>265</v>
      </c>
      <c r="E10999" s="3" t="n">
        <f aca="false">E$8919</f>
        <v>2015</v>
      </c>
      <c r="F10999" s="3" t="n">
        <f aca="false">F$8919</f>
        <v>2019</v>
      </c>
      <c r="G10999" s="3" t="n">
        <v>366</v>
      </c>
      <c r="H10999" s="3" t="n">
        <f aca="false">H$8919</f>
        <v>0.090284857667192</v>
      </c>
      <c r="I10999" s="3" t="n">
        <f aca="false">I$8919</f>
        <v>0.113</v>
      </c>
      <c r="J10999" s="3" t="n">
        <f aca="false">J$8919</f>
        <v>0.0102021889163927</v>
      </c>
      <c r="K10999" s="3" t="str">
        <f aca="false">K$8919</f>
        <v>Desempenho dos estudantes na faixa dos 15 anos no Programa internacional de avaliação dos estudantes.</v>
      </c>
      <c r="L10999" s="3" t="str">
        <f aca="false">L$8919</f>
        <v>PISA</v>
      </c>
      <c r="M10999" s="3" t="str">
        <f aca="false">M$8919</f>
        <v>Pontuação de 0 1000</v>
      </c>
      <c r="N10999" s="5"/>
      <c r="O10999" s="3" t="n">
        <v>16.8181818181814</v>
      </c>
    </row>
    <row r="11000" customFormat="false" ht="15" hidden="false" customHeight="true" outlineLevel="0" collapsed="false">
      <c r="A11000" s="3" t="str">
        <f aca="false">A$8920</f>
        <v>Educação</v>
      </c>
      <c r="B11000" s="3" t="str">
        <f aca="false">B$8920</f>
        <v>Índice de Oportunidade da Educação</v>
      </c>
      <c r="C11000" s="3" t="n">
        <f aca="false">C$8920</f>
        <v>1</v>
      </c>
      <c r="D11000" s="3" t="s">
        <v>265</v>
      </c>
      <c r="E11000" s="3" t="n">
        <f aca="false">E$8920</f>
        <v>2019</v>
      </c>
      <c r="F11000" s="3" t="n">
        <f aca="false">F$8920</f>
        <v>2019</v>
      </c>
      <c r="G11000" s="3" t="n">
        <v>4.565437</v>
      </c>
      <c r="H11000" s="3" t="n">
        <f aca="false">H$8920</f>
        <v>0.234735317913053</v>
      </c>
      <c r="I11000" s="3" t="n">
        <f aca="false">I$8920</f>
        <v>0.113</v>
      </c>
      <c r="J11000" s="3" t="n">
        <f aca="false">J$8920</f>
        <v>0.026525090924175</v>
      </c>
      <c r="K11000" s="3" t="str">
        <f aca="false">K$8920</f>
        <v>Mede a qualidade das oportunidades educacionais oferecidas por municípios e estados.</v>
      </c>
      <c r="L11000" s="3" t="str">
        <f aca="false">L$8920</f>
        <v>Comunidade Educativa CEDAC</v>
      </c>
      <c r="M11000" s="3" t="str">
        <f aca="false">M$8920</f>
        <v>Pontuação de 0 a 10</v>
      </c>
      <c r="N11000" s="5"/>
      <c r="O11000" s="3" t="n">
        <v>40.2596666598387</v>
      </c>
    </row>
    <row r="11001" customFormat="false" ht="15" hidden="false" customHeight="true" outlineLevel="0" collapsed="false">
      <c r="A11001" s="3" t="str">
        <f aca="false">A$8921</f>
        <v>Educação</v>
      </c>
      <c r="B11001" s="3" t="str">
        <f aca="false">B$8921</f>
        <v>Taxa de Frequência Líquida do Ensino Fundamental</v>
      </c>
      <c r="C11001" s="3" t="n">
        <f aca="false">C$8921</f>
        <v>1</v>
      </c>
      <c r="D11001" s="3" t="s">
        <v>265</v>
      </c>
      <c r="E11001" s="3" t="n">
        <f aca="false">E$8921</f>
        <v>2018</v>
      </c>
      <c r="F11001" s="3" t="n">
        <f aca="false">F$8921</f>
        <v>2019</v>
      </c>
      <c r="G11001" s="3" t="n">
        <v>98.1</v>
      </c>
      <c r="H11001" s="3" t="n">
        <f aca="false">H$8921</f>
        <v>0.11997391492894</v>
      </c>
      <c r="I11001" s="3" t="n">
        <f aca="false">I$8921</f>
        <v>0.113</v>
      </c>
      <c r="J11001" s="3" t="n">
        <f aca="false">J$8921</f>
        <v>0.0135570523869702</v>
      </c>
      <c r="K11001" s="3" t="str">
        <f aca="false">K$8921</f>
        <v>Razão entre o número de pessoas na faixa etária de 6 a 14 anos frequentando o Ensino Fundamental.</v>
      </c>
      <c r="L11001" s="3" t="str">
        <f aca="false">L$8921</f>
        <v>IBGE</v>
      </c>
      <c r="M11001" s="3" t="str">
        <f aca="false">M$8921</f>
        <v>Porcentagem %</v>
      </c>
      <c r="N11001" s="5" t="str">
        <f aca="false">N$4396</f>
        <v>A partir da edição de 2017, ou seja, do dado de 2015, o indicador Taxa de abandono do ensino fundamental foi substituído pelo Taxa de frequência líquida do ensino fundamental</v>
      </c>
      <c r="O11001" s="3" t="n">
        <v>86.1111111111111</v>
      </c>
    </row>
    <row r="11002" customFormat="false" ht="15" hidden="false" customHeight="true" outlineLevel="0" collapsed="false">
      <c r="A11002" s="3" t="str">
        <f aca="false">A$8922</f>
        <v>Educação</v>
      </c>
      <c r="B11002" s="3" t="str">
        <f aca="false">B$8922</f>
        <v>Taxa de frequência líquida do ensino médio</v>
      </c>
      <c r="C11002" s="3" t="n">
        <f aca="false">C$8922</f>
        <v>1</v>
      </c>
      <c r="D11002" s="3" t="s">
        <v>265</v>
      </c>
      <c r="E11002" s="3" t="n">
        <f aca="false">E$8922</f>
        <v>2018</v>
      </c>
      <c r="F11002" s="3" t="n">
        <f aca="false">F$8922</f>
        <v>2019</v>
      </c>
      <c r="G11002" s="3" t="n">
        <v>71.3</v>
      </c>
      <c r="H11002" s="3" t="n">
        <f aca="false">H$8922</f>
        <v>0.142964739746</v>
      </c>
      <c r="I11002" s="3" t="n">
        <f aca="false">I$8922</f>
        <v>0.113</v>
      </c>
      <c r="J11002" s="3" t="n">
        <f aca="false">J$8922</f>
        <v>0.016155015591298</v>
      </c>
      <c r="K11002" s="3" t="str">
        <f aca="false">K$8922</f>
        <v>Razão entre o número de pessoas na faixa etária de 15 a 17 anos frequentando o Ensino Médio.</v>
      </c>
      <c r="L11002" s="3" t="str">
        <f aca="false">L$8922</f>
        <v>IBGE</v>
      </c>
      <c r="M11002" s="3" t="str">
        <f aca="false">M$8922</f>
        <v>Porcentagem %</v>
      </c>
      <c r="N11002" s="5" t="str">
        <f aca="false">N$4397</f>
        <v>A partir da edição de 2017, ou seja, do dado de 2015, o indicador Taxa de abandono do ensino médio foi substituído pelo Taxa de frequência líquida do ensino médio</v>
      </c>
      <c r="O11002" s="3" t="n">
        <v>68.1063122923588</v>
      </c>
    </row>
    <row r="11003" customFormat="false" ht="15" hidden="false" customHeight="true" outlineLevel="0" collapsed="false">
      <c r="A11003" s="3" t="str">
        <f aca="false">A$8923</f>
        <v>Educação</v>
      </c>
      <c r="B11003" s="3" t="str">
        <f aca="false">B$8923</f>
        <v>Taxa de Atendimento do Ensino Infantil</v>
      </c>
      <c r="C11003" s="3" t="n">
        <f aca="false">C$8923</f>
        <v>1</v>
      </c>
      <c r="D11003" s="3" t="s">
        <v>265</v>
      </c>
      <c r="E11003" s="3" t="n">
        <f aca="false">E$8923</f>
        <v>2018</v>
      </c>
      <c r="F11003" s="3" t="n">
        <f aca="false">F$8923</f>
        <v>2019</v>
      </c>
      <c r="G11003" s="3" t="n">
        <v>54.5630765637772</v>
      </c>
      <c r="H11003" s="3" t="n">
        <f aca="false">H$8923</f>
        <v>0.194350286796999</v>
      </c>
      <c r="I11003" s="3" t="n">
        <f aca="false">I$8923</f>
        <v>0.113</v>
      </c>
      <c r="J11003" s="3" t="n">
        <f aca="false">J$8923</f>
        <v>0.0219615824080609</v>
      </c>
      <c r="K11003" s="3" t="str">
        <f aca="false">K$8923</f>
        <v>Proporção de crianças na faixa etária de 0 e 5 anos frequentando a creche/escola. </v>
      </c>
      <c r="L11003" s="3" t="str">
        <f aca="false">L$8923</f>
        <v>IBGE</v>
      </c>
      <c r="M11003" s="3" t="str">
        <f aca="false">M$8923</f>
        <v>Porcentagem %</v>
      </c>
      <c r="N11003" s="5"/>
      <c r="O11003" s="3" t="n">
        <v>73.6700014294613</v>
      </c>
    </row>
    <row r="11004" customFormat="false" ht="15" hidden="false" customHeight="true" outlineLevel="0" collapsed="false">
      <c r="A11004" s="3" t="str">
        <f aca="false">A$8924</f>
        <v>Educação</v>
      </c>
      <c r="B11004" s="3" t="str">
        <f aca="false">B$8924</f>
        <v> Total</v>
      </c>
      <c r="C11004" s="3" t="n">
        <f aca="false">C$8924</f>
        <v>1</v>
      </c>
      <c r="D11004" s="3" t="s">
        <v>265</v>
      </c>
      <c r="E11004" s="3" t="n">
        <f aca="false">E$8924</f>
        <v>2019</v>
      </c>
      <c r="F11004" s="3" t="n">
        <f aca="false">F$8924</f>
        <v>2019</v>
      </c>
      <c r="G11004" s="3" t="n">
        <v>53.1027645062768</v>
      </c>
      <c r="H11004" s="3" t="n">
        <f aca="false">H$8924</f>
        <v>1</v>
      </c>
      <c r="I11004" s="3" t="n">
        <f aca="false">I$8924</f>
        <v>0.113</v>
      </c>
      <c r="J11004" s="3" t="n">
        <f aca="false">J$8924</f>
        <v>0.113</v>
      </c>
      <c r="K11004" s="3" t="str">
        <f aca="false">K$8924</f>
        <v>Nota obtida via normalização e ponderação de indicadores que variam de 0 a 100.</v>
      </c>
      <c r="L11004" s="3" t="str">
        <f aca="false">L$8924</f>
        <v>Tendências</v>
      </c>
      <c r="M11004" s="3" t="str">
        <f aca="false">M$8924</f>
        <v>Nota de 0 a 100</v>
      </c>
      <c r="N11004" s="5"/>
      <c r="O11004" s="3" t="n">
        <v>46.1341001974604</v>
      </c>
    </row>
    <row r="11005" customFormat="false" ht="15" hidden="false" customHeight="true" outlineLevel="0" collapsed="false">
      <c r="A11005" s="3" t="str">
        <f aca="false">A$8925</f>
        <v>Eficiência da Máquina Pública</v>
      </c>
      <c r="B11005" s="3" t="str">
        <f aca="false">B$8925</f>
        <v>Eficiência do Judiciário</v>
      </c>
      <c r="C11005" s="3" t="n">
        <f aca="false">C$8925</f>
        <v>-1</v>
      </c>
      <c r="D11005" s="3" t="s">
        <v>265</v>
      </c>
      <c r="E11005" s="3" t="n">
        <f aca="false">E$8925</f>
        <v>2017</v>
      </c>
      <c r="F11005" s="3" t="n">
        <f aca="false">F$8925</f>
        <v>2019</v>
      </c>
      <c r="G11005" s="3" t="n">
        <v>65.5623821974917</v>
      </c>
      <c r="H11005" s="3" t="n">
        <f aca="false">H$8925</f>
        <v>0.194457604513834</v>
      </c>
      <c r="I11005" s="3" t="n">
        <f aca="false">I$8925</f>
        <v>0.079</v>
      </c>
      <c r="J11005" s="3" t="n">
        <f aca="false">J$8925</f>
        <v>0.0153621507565929</v>
      </c>
      <c r="K11005" s="3" t="str">
        <f aca="false">K$8925</f>
        <v>Taxa de congestionamento = 1 - (processos baixados)/(casos novos + casos pendentes)</v>
      </c>
      <c r="L11005" s="3" t="str">
        <f aca="false">L$8925</f>
        <v>CNJ</v>
      </c>
      <c r="M11005" s="3" t="str">
        <f aca="false">M$8925</f>
        <v>Porcentagem %</v>
      </c>
      <c r="N1100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005" s="3" t="n">
        <v>49.8942398487804</v>
      </c>
    </row>
    <row r="11006" customFormat="false" ht="15" hidden="false" customHeight="true" outlineLevel="0" collapsed="false">
      <c r="A11006" s="3" t="str">
        <f aca="false">A$8926</f>
        <v>Eficiência da Máquina Pública</v>
      </c>
      <c r="B11006" s="3" t="str">
        <f aca="false">B$8926</f>
        <v>Custo do Executivo/PIB</v>
      </c>
      <c r="C11006" s="3" t="n">
        <f aca="false">C$8926</f>
        <v>-1</v>
      </c>
      <c r="D11006" s="3" t="s">
        <v>265</v>
      </c>
      <c r="E11006" s="3" t="n">
        <f aca="false">E$8926</f>
        <v>2018</v>
      </c>
      <c r="F11006" s="3" t="n">
        <f aca="false">F$8926</f>
        <v>2019</v>
      </c>
      <c r="G11006" s="3" t="n">
        <v>1.8490602912226</v>
      </c>
      <c r="H11006" s="3" t="n">
        <f aca="false">H$8926</f>
        <v>0.276747308320545</v>
      </c>
      <c r="I11006" s="3" t="n">
        <f aca="false">I$8926</f>
        <v>0.079</v>
      </c>
      <c r="J11006" s="3" t="n">
        <f aca="false">J$8926</f>
        <v>0.021863037357323</v>
      </c>
      <c r="K11006" s="3" t="str">
        <f aca="false">K$8926</f>
        <v>Recursos públicos alocados na administração direta / PIB.</v>
      </c>
      <c r="L11006" s="3" t="str">
        <f aca="false">L$8926</f>
        <v>Siconfi e Tendências</v>
      </c>
      <c r="M11006" s="3" t="str">
        <f aca="false">M$8926</f>
        <v>Porcentagem %</v>
      </c>
      <c r="N11006" s="3" t="str">
        <f aca="false">N$61</f>
        <v>O PIB utilizado para cálculo é estimado pela Tendências</v>
      </c>
      <c r="O11006" s="3" t="n">
        <v>43.2516195267388</v>
      </c>
    </row>
    <row r="11007" customFormat="false" ht="15" hidden="false" customHeight="true" outlineLevel="0" collapsed="false">
      <c r="A11007" s="3" t="str">
        <f aca="false">A$8927</f>
        <v>Eficiência da Máquina Pública</v>
      </c>
      <c r="B11007" s="3" t="str">
        <f aca="false">B$8927</f>
        <v>Custo do Judiciário/PIB</v>
      </c>
      <c r="C11007" s="3" t="n">
        <f aca="false">C$8927</f>
        <v>-1</v>
      </c>
      <c r="D11007" s="3" t="s">
        <v>265</v>
      </c>
      <c r="E11007" s="3" t="n">
        <f aca="false">E$8927</f>
        <v>2018</v>
      </c>
      <c r="F11007" s="3" t="n">
        <f aca="false">F$8927</f>
        <v>2019</v>
      </c>
      <c r="G11007" s="3" t="n">
        <v>1.65719283572411</v>
      </c>
      <c r="H11007" s="3" t="n">
        <f aca="false">H$8927</f>
        <v>0.0655469947709602</v>
      </c>
      <c r="I11007" s="3" t="n">
        <f aca="false">I$8927</f>
        <v>0.079</v>
      </c>
      <c r="J11007" s="3" t="n">
        <f aca="false">J$8927</f>
        <v>0.00517821258690586</v>
      </c>
      <c r="K11007" s="3" t="str">
        <f aca="false">K$8927</f>
        <v>Recursos públicos alocados no judiciário / PIB.</v>
      </c>
      <c r="L11007" s="3" t="str">
        <f aca="false">L$8927</f>
        <v>Siconfi e Tendências</v>
      </c>
      <c r="M11007" s="3" t="str">
        <f aca="false">M$8927</f>
        <v>Porcentagem %</v>
      </c>
      <c r="N11007" s="3" t="str">
        <f aca="false">N$63</f>
        <v>O PIB utilizado para cálculo é estimado pela Tendências. O Distrito Federal não é válido nesse indicador.</v>
      </c>
      <c r="O11007" s="3" t="n">
        <v>21.9669514231527</v>
      </c>
    </row>
    <row r="11008" customFormat="false" ht="15" hidden="false" customHeight="true" outlineLevel="0" collapsed="false">
      <c r="A11008" s="3" t="str">
        <f aca="false">A$8928</f>
        <v>Eficiência da Máquina Pública</v>
      </c>
      <c r="B11008" s="3" t="str">
        <f aca="false">B$8928</f>
        <v>Custo do Legislativo/PIB</v>
      </c>
      <c r="C11008" s="3" t="n">
        <f aca="false">C$8928</f>
        <v>-1</v>
      </c>
      <c r="D11008" s="3" t="s">
        <v>265</v>
      </c>
      <c r="E11008" s="3" t="n">
        <f aca="false">E$8928</f>
        <v>2018</v>
      </c>
      <c r="F11008" s="3" t="n">
        <f aca="false">F$8928</f>
        <v>2019</v>
      </c>
      <c r="G11008" s="3" t="n">
        <v>0.918077421775236</v>
      </c>
      <c r="H11008" s="3" t="n">
        <f aca="false">H$8928</f>
        <v>0.281457770221759</v>
      </c>
      <c r="I11008" s="3" t="n">
        <f aca="false">I$8928</f>
        <v>0.079</v>
      </c>
      <c r="J11008" s="3" t="n">
        <f aca="false">J$8928</f>
        <v>0.022235163847519</v>
      </c>
      <c r="K11008" s="3" t="str">
        <f aca="false">K$8928</f>
        <v>Recursos públicos alocados no legislativo / PIB.</v>
      </c>
      <c r="L11008" s="3" t="str">
        <f aca="false">L$8928</f>
        <v>Siconfi e Tendências</v>
      </c>
      <c r="M11008" s="3" t="str">
        <f aca="false">M$8928</f>
        <v>Porcentagem %</v>
      </c>
      <c r="N11008" s="3" t="str">
        <f aca="false">N$64</f>
        <v>O PIB utilizado para cálculo é estimado pela Tendências</v>
      </c>
      <c r="O11008" s="3" t="n">
        <v>63.5858396290577</v>
      </c>
    </row>
    <row r="11009" customFormat="false" ht="15" hidden="false" customHeight="true" outlineLevel="0" collapsed="false">
      <c r="A11009" s="3" t="str">
        <f aca="false">A$8929</f>
        <v>Eficiência da Máquina Pública</v>
      </c>
      <c r="B11009" s="3" t="str">
        <f aca="false">B$8929</f>
        <v>Índice de Transparência</v>
      </c>
      <c r="C11009" s="3" t="n">
        <f aca="false">C$8929</f>
        <v>1</v>
      </c>
      <c r="D11009" s="3" t="s">
        <v>265</v>
      </c>
      <c r="E11009" s="3" t="n">
        <f aca="false">E$8929</f>
        <v>2018</v>
      </c>
      <c r="F11009" s="3" t="n">
        <f aca="false">F$8929</f>
        <v>2019</v>
      </c>
      <c r="G11009" s="3" t="n">
        <v>8.53</v>
      </c>
      <c r="H11009" s="3" t="n">
        <f aca="false">H$8929</f>
        <v>0.181790322172902</v>
      </c>
      <c r="I11009" s="3" t="n">
        <f aca="false">I$8929</f>
        <v>0.079</v>
      </c>
      <c r="J11009" s="3" t="n">
        <f aca="false">J$8929</f>
        <v>0.0143614354516592</v>
      </c>
      <c r="K11009" s="3" t="str">
        <f aca="false">K$8929</f>
        <v>Escala Brasil Transparente 360º - Ranking de “Transparência Passiva” e “Transparência Ativa”.</v>
      </c>
      <c r="L11009" s="3" t="str">
        <f aca="false">L$8929</f>
        <v>CGU</v>
      </c>
      <c r="M11009" s="3" t="str">
        <f aca="false">M$8929</f>
        <v>Pontuação de 0 a 10</v>
      </c>
      <c r="N11009" s="3" t="str">
        <f aca="false">N$62</f>
        <v>A partir da edição de 2018, ou seja, do dado de 2016, passou a ser usado a avaliação Escala Brasil Transparente</v>
      </c>
      <c r="O11009" s="3" t="n">
        <v>69.5890410958904</v>
      </c>
    </row>
    <row r="11010" customFormat="false" ht="15" hidden="false" customHeight="true" outlineLevel="0" collapsed="false">
      <c r="A11010" s="3" t="str">
        <f aca="false">A$8930</f>
        <v>Eficiência da Máquina Pública</v>
      </c>
      <c r="B11010" s="3" t="str">
        <f aca="false">B$8930</f>
        <v> Total</v>
      </c>
      <c r="C11010" s="3" t="n">
        <f aca="false">C$8930</f>
        <v>1</v>
      </c>
      <c r="D11010" s="3" t="s">
        <v>265</v>
      </c>
      <c r="E11010" s="3" t="n">
        <f aca="false">E$8930</f>
        <v>2019</v>
      </c>
      <c r="F11010" s="3" t="n">
        <f aca="false">F$8930</f>
        <v>2019</v>
      </c>
      <c r="G11010" s="3" t="n">
        <v>48.9832890922135</v>
      </c>
      <c r="H11010" s="3" t="n">
        <f aca="false">H$8930</f>
        <v>1</v>
      </c>
      <c r="I11010" s="3" t="n">
        <f aca="false">I$8930</f>
        <v>0.079</v>
      </c>
      <c r="J11010" s="3" t="n">
        <f aca="false">J$8930</f>
        <v>0.079</v>
      </c>
      <c r="K11010" s="3" t="str">
        <f aca="false">K$8930</f>
        <v>Nota obtida via normalização e ponderação de indicadores que variam de 0 a 100.</v>
      </c>
      <c r="L11010" s="3" t="str">
        <f aca="false">L$8930</f>
        <v>Tendências</v>
      </c>
      <c r="M11010" s="3" t="str">
        <f aca="false">M$8930</f>
        <v>Nota de 0 a 100</v>
      </c>
      <c r="N11010" s="5"/>
      <c r="O11010" s="3" t="n">
        <v>40.6725969543943</v>
      </c>
    </row>
    <row r="11011" customFormat="false" ht="15" hidden="false" customHeight="true" outlineLevel="0" collapsed="false">
      <c r="A11011" s="3" t="str">
        <f aca="false">A$8931</f>
        <v>Infraestrutura</v>
      </c>
      <c r="B11011" s="3" t="str">
        <f aca="false">B$8931</f>
        <v>Acessibilidade do Serviço de Telecomunicações</v>
      </c>
      <c r="C11011" s="3" t="n">
        <f aca="false">C$8931</f>
        <v>1</v>
      </c>
      <c r="D11011" s="3" t="s">
        <v>265</v>
      </c>
      <c r="E11011" s="3" t="n">
        <f aca="false">E$8931</f>
        <v>2018</v>
      </c>
      <c r="F11011" s="3" t="n">
        <f aca="false">F$8931</f>
        <v>2019</v>
      </c>
      <c r="G11011" s="3" t="n">
        <v>110.082417404273</v>
      </c>
      <c r="H11011" s="3" t="n">
        <f aca="false">H$8931</f>
        <v>0.102626310390346</v>
      </c>
      <c r="I11011" s="3" t="n">
        <f aca="false">I$8931</f>
        <v>0.127</v>
      </c>
      <c r="J11011" s="3" t="n">
        <f aca="false">J$8931</f>
        <v>0.0130335414195739</v>
      </c>
      <c r="K11011" s="3" t="str">
        <f aca="false">K$8931</f>
        <v>Densidade de acessos por 100 habitantes (telefonia móvel e banda larga).</v>
      </c>
      <c r="L11011" s="3" t="str">
        <f aca="false">L$8931</f>
        <v>ANATEL e IBGE</v>
      </c>
      <c r="M11011" s="3" t="str">
        <f aca="false">M$8931</f>
        <v>Acessos por 100 mil habitantes</v>
      </c>
      <c r="N11011" s="5"/>
      <c r="O11011" s="3" t="n">
        <v>30.5155595709767</v>
      </c>
    </row>
    <row r="11012" customFormat="false" ht="15" hidden="false" customHeight="true" outlineLevel="0" collapsed="false">
      <c r="A11012" s="3" t="str">
        <f aca="false">A$8932</f>
        <v>Infraestrutura</v>
      </c>
      <c r="B11012" s="3" t="str">
        <f aca="false">B$8932</f>
        <v>Qualidade do Serviço de Telecomunicações</v>
      </c>
      <c r="C11012" s="3" t="n">
        <f aca="false">C$8932</f>
        <v>1</v>
      </c>
      <c r="D11012" s="3" t="s">
        <v>265</v>
      </c>
      <c r="E11012" s="3" t="n">
        <f aca="false">E$8932</f>
        <v>2018</v>
      </c>
      <c r="F11012" s="3" t="n">
        <f aca="false">F$8932</f>
        <v>2019</v>
      </c>
      <c r="G11012" s="3" t="n">
        <v>74.05</v>
      </c>
      <c r="H11012" s="3" t="n">
        <f aca="false">H$8932</f>
        <v>0.0998607896894471</v>
      </c>
      <c r="I11012" s="3" t="n">
        <f aca="false">I$8932</f>
        <v>0.127</v>
      </c>
      <c r="J11012" s="3" t="n">
        <f aca="false">J$8932</f>
        <v>0.0126823202905598</v>
      </c>
      <c r="K11012" s="3" t="str">
        <f aca="false">K$8932</f>
        <v>Média do ranking de banda larga fixa e do de telefonia móvel (percentual de indicadores com cumprimento de metas).</v>
      </c>
      <c r="L11012" s="3" t="str">
        <f aca="false">L$8932</f>
        <v>ANATEL</v>
      </c>
      <c r="M11012" s="3" t="str">
        <f aca="false">M$8932</f>
        <v>Porcentagem %</v>
      </c>
      <c r="N11012" s="5"/>
      <c r="O11012" s="3" t="n">
        <v>72.0238095238095</v>
      </c>
    </row>
    <row r="11013" customFormat="false" ht="15" hidden="false" customHeight="true" outlineLevel="0" collapsed="false">
      <c r="A11013" s="3" t="str">
        <f aca="false">A$8933</f>
        <v>Infraestrutura</v>
      </c>
      <c r="B11013" s="3" t="str">
        <f aca="false">B$8933</f>
        <v>Custo de Combustíveis</v>
      </c>
      <c r="C11013" s="3" t="n">
        <f aca="false">C$8933</f>
        <v>-1</v>
      </c>
      <c r="D11013" s="3" t="s">
        <v>265</v>
      </c>
      <c r="E11013" s="3" t="n">
        <f aca="false">E$8933</f>
        <v>2018</v>
      </c>
      <c r="F11013" s="3" t="n">
        <f aca="false">F$8933</f>
        <v>2019</v>
      </c>
      <c r="G11013" s="3" t="n">
        <v>3.97610116004428</v>
      </c>
      <c r="H11013" s="3" t="n">
        <f aca="false">H$8933</f>
        <v>0.0924769858116104</v>
      </c>
      <c r="I11013" s="3" t="n">
        <f aca="false">I$8933</f>
        <v>0.127</v>
      </c>
      <c r="J11013" s="3" t="n">
        <f aca="false">J$8933</f>
        <v>0.0117445771980745</v>
      </c>
      <c r="K11013" s="3" t="str">
        <f aca="false">K$8933</f>
        <v>Preço médio pago em reais por consumidores finais (etanol, gasolina e diesel), ponderado pela participação dos combustíveis no consumo total.</v>
      </c>
      <c r="L11013" s="3" t="str">
        <f aca="false">L$8933</f>
        <v>ANP</v>
      </c>
      <c r="M11013" s="3" t="str">
        <f aca="false">M$8933</f>
        <v>Reais (R$)</v>
      </c>
      <c r="N11013" s="5" t="str">
        <f aca="false">N$6</f>
        <v>A partir da edição de 2018, ou seja, do dado de 2017 o preço pago passou a ser ponderado pela participação dos combustíveis no consumo total.</v>
      </c>
      <c r="O11013" s="3" t="n">
        <v>61.9338724562019</v>
      </c>
    </row>
    <row r="11014" customFormat="false" ht="15" hidden="false" customHeight="true" outlineLevel="0" collapsed="false">
      <c r="A11014" s="3" t="str">
        <f aca="false">A$8934</f>
        <v>Infraestrutura</v>
      </c>
      <c r="B11014" s="3" t="str">
        <f aca="false">B$8934</f>
        <v>Custo de Saneamento Básico</v>
      </c>
      <c r="C11014" s="3" t="n">
        <f aca="false">C$8934</f>
        <v>-1</v>
      </c>
      <c r="D11014" s="3" t="s">
        <v>265</v>
      </c>
      <c r="E11014" s="3" t="n">
        <f aca="false">E$8934</f>
        <v>2017</v>
      </c>
      <c r="F11014" s="3" t="n">
        <f aca="false">F$8934</f>
        <v>2019</v>
      </c>
      <c r="G11014" s="3" t="n">
        <v>4.57</v>
      </c>
      <c r="H11014" s="3" t="n">
        <f aca="false">H$8934</f>
        <v>0.0967723308328037</v>
      </c>
      <c r="I11014" s="3" t="n">
        <f aca="false">I$8934</f>
        <v>0.127</v>
      </c>
      <c r="J11014" s="3" t="n">
        <f aca="false">J$8934</f>
        <v>0.0122900860157661</v>
      </c>
      <c r="K11014" s="3" t="str">
        <f aca="false">K$8934</f>
        <v>Tarifa média praticada pelo serviço de tratamento e distribuição.</v>
      </c>
      <c r="L11014" s="3" t="str">
        <f aca="false">L$8934</f>
        <v>SNIS</v>
      </c>
      <c r="M11014" s="3" t="str">
        <f aca="false">M$8934</f>
        <v>Reais ($) por m3</v>
      </c>
      <c r="N11014" s="5"/>
      <c r="O11014" s="3" t="n">
        <v>38.3419689119171</v>
      </c>
    </row>
    <row r="11015" customFormat="false" ht="15" hidden="false" customHeight="true" outlineLevel="0" collapsed="false">
      <c r="A11015" s="3" t="str">
        <f aca="false">A$8935</f>
        <v>Infraestrutura</v>
      </c>
      <c r="B11015" s="3" t="str">
        <f aca="false">B$8935</f>
        <v>Disponibilidade de Voos Diretos</v>
      </c>
      <c r="C11015" s="3" t="n">
        <f aca="false">C$8935</f>
        <v>1</v>
      </c>
      <c r="D11015" s="3" t="s">
        <v>265</v>
      </c>
      <c r="E11015" s="3" t="n">
        <f aca="false">E$8935</f>
        <v>2018</v>
      </c>
      <c r="F11015" s="3" t="n">
        <f aca="false">F$8935</f>
        <v>2019</v>
      </c>
      <c r="G11015" s="3" t="n">
        <v>3330</v>
      </c>
      <c r="H11015" s="3" t="n">
        <f aca="false">H$8935</f>
        <v>0.102449148056252</v>
      </c>
      <c r="I11015" s="3" t="n">
        <f aca="false">I$8935</f>
        <v>0.127</v>
      </c>
      <c r="J11015" s="3" t="n">
        <f aca="false">J$8935</f>
        <v>0.013011041803144</v>
      </c>
      <c r="K11015" s="3" t="str">
        <f aca="false">K$8935</f>
        <v>Número de voos diretos domésticos regulares.</v>
      </c>
      <c r="L11015" s="3" t="str">
        <f aca="false">L$8935</f>
        <v>ANAC</v>
      </c>
      <c r="M11015" s="3" t="str">
        <f aca="false">M$8935</f>
        <v>Número de voos</v>
      </c>
      <c r="N11015" s="5"/>
      <c r="O11015" s="3" t="n">
        <v>0.924947474420975</v>
      </c>
    </row>
    <row r="11016" customFormat="false" ht="15" hidden="false" customHeight="true" outlineLevel="0" collapsed="false">
      <c r="A11016" s="3" t="str">
        <f aca="false">A$8936</f>
        <v>Infraestrutura</v>
      </c>
      <c r="B11016" s="3" t="str">
        <f aca="false">B$8936</f>
        <v>Acesso à Energia Elétrica</v>
      </c>
      <c r="C11016" s="3" t="n">
        <f aca="false">C$8936</f>
        <v>1</v>
      </c>
      <c r="D11016" s="3" t="s">
        <v>265</v>
      </c>
      <c r="E11016" s="3" t="n">
        <f aca="false">E$8936</f>
        <v>2018</v>
      </c>
      <c r="F11016" s="3" t="n">
        <f aca="false">F$8936</f>
        <v>2019</v>
      </c>
      <c r="G11016" s="3" t="n">
        <v>98.7015967294045</v>
      </c>
      <c r="H11016" s="3" t="n">
        <f aca="false">H$8936</f>
        <v>0.0432287942732212</v>
      </c>
      <c r="I11016" s="3" t="n">
        <f aca="false">I$8936</f>
        <v>0.127</v>
      </c>
      <c r="J11016" s="3" t="n">
        <f aca="false">J$8936</f>
        <v>0.00549005687269909</v>
      </c>
      <c r="K11016" s="3" t="str">
        <f aca="false">K$8936</f>
        <v>Proporção de domicílios com acesso a energia elétrica (iluminação elétrica).</v>
      </c>
      <c r="L11016" s="3" t="str">
        <f aca="false">L$8936</f>
        <v>IBGE</v>
      </c>
      <c r="M11016" s="3" t="str">
        <f aca="false">M$8936</f>
        <v>Porcentagem %</v>
      </c>
      <c r="N11016" s="5"/>
      <c r="O11016" s="3" t="n">
        <v>57.3902979757488</v>
      </c>
    </row>
    <row r="11017" customFormat="false" ht="15" hidden="false" customHeight="true" outlineLevel="0" collapsed="false">
      <c r="A11017" s="3" t="str">
        <f aca="false">A$8937</f>
        <v>Infraestrutura</v>
      </c>
      <c r="B11017" s="3" t="str">
        <f aca="false">B$8937</f>
        <v>Custo da Energia Elétrica</v>
      </c>
      <c r="C11017" s="3" t="n">
        <f aca="false">C$8937</f>
        <v>-1</v>
      </c>
      <c r="D11017" s="3" t="s">
        <v>265</v>
      </c>
      <c r="E11017" s="3" t="n">
        <f aca="false">E$8937</f>
        <v>2018</v>
      </c>
      <c r="F11017" s="3" t="n">
        <f aca="false">F$8937</f>
        <v>2019</v>
      </c>
      <c r="G11017" s="3" t="n">
        <v>764.232721394557</v>
      </c>
      <c r="H11017" s="3" t="n">
        <f aca="false">H$8937</f>
        <v>0.114630637462429</v>
      </c>
      <c r="I11017" s="3" t="n">
        <f aca="false">I$8937</f>
        <v>0.127</v>
      </c>
      <c r="J11017" s="3" t="n">
        <f aca="false">J$8937</f>
        <v>0.0145580909577285</v>
      </c>
      <c r="K11017" s="3" t="str">
        <f aca="false">K$8937</f>
        <v>Tarifa média praticada para o consumo comercial, residencial e industrial.</v>
      </c>
      <c r="L11017" s="3" t="str">
        <f aca="false">L$8937</f>
        <v>ANEEL</v>
      </c>
      <c r="M11017" s="3" t="str">
        <f aca="false">M$8937</f>
        <v>Reais (R$) por MWh</v>
      </c>
      <c r="N11017" s="5"/>
      <c r="O11017" s="3" t="n">
        <v>32.8417196007954</v>
      </c>
    </row>
    <row r="11018" customFormat="false" ht="15" hidden="false" customHeight="true" outlineLevel="0" collapsed="false">
      <c r="A11018" s="3" t="str">
        <f aca="false">A$8938</f>
        <v>Infraestrutura</v>
      </c>
      <c r="B11018" s="3" t="str">
        <f aca="false">B$8938</f>
        <v>Qualidade da Energia Elétrica</v>
      </c>
      <c r="C11018" s="3" t="n">
        <f aca="false">C$8938</f>
        <v>-1</v>
      </c>
      <c r="D11018" s="3" t="s">
        <v>265</v>
      </c>
      <c r="E11018" s="3" t="n">
        <f aca="false">E$8938</f>
        <v>2018</v>
      </c>
      <c r="F11018" s="3" t="n">
        <f aca="false">F$8938</f>
        <v>2019</v>
      </c>
      <c r="G11018" s="3" t="n">
        <v>0.76</v>
      </c>
      <c r="H11018" s="3" t="n">
        <f aca="false">H$8938</f>
        <v>0.130636551781839</v>
      </c>
      <c r="I11018" s="3" t="n">
        <f aca="false">I$8938</f>
        <v>0.127</v>
      </c>
      <c r="J11018" s="3" t="n">
        <f aca="false">J$8938</f>
        <v>0.0165908420762936</v>
      </c>
      <c r="K11018" s="3" t="str">
        <f aca="false">K$8938</f>
        <v>O indicador aponta o Desempenho Global de Continuidade, que considera a duração e frequência de interrupções no serviço de energia.</v>
      </c>
      <c r="L11018" s="3" t="str">
        <f aca="false">L$8938</f>
        <v>ANEEL</v>
      </c>
      <c r="M11018" s="3" t="str">
        <f aca="false">M$8938</f>
        <v>Pontuação</v>
      </c>
      <c r="N11018" s="5"/>
      <c r="O11018" s="3" t="n">
        <v>96.3510003102733</v>
      </c>
    </row>
    <row r="11019" customFormat="false" ht="15" hidden="false" customHeight="true" outlineLevel="0" collapsed="false">
      <c r="A11019" s="3" t="str">
        <f aca="false">A$8939</f>
        <v>Infraestrutura</v>
      </c>
      <c r="B11019" s="3" t="str">
        <f aca="false">B$8939</f>
        <v>Qualidade das Rodovias</v>
      </c>
      <c r="C11019" s="3" t="n">
        <f aca="false">C$8939</f>
        <v>1</v>
      </c>
      <c r="D11019" s="3" t="s">
        <v>265</v>
      </c>
      <c r="E11019" s="3" t="n">
        <f aca="false">E$8939</f>
        <v>2018</v>
      </c>
      <c r="F11019" s="3" t="n">
        <f aca="false">F$8939</f>
        <v>2019</v>
      </c>
      <c r="G11019" s="3" t="n">
        <v>2.76840011366866</v>
      </c>
      <c r="H11019" s="3" t="n">
        <f aca="false">H$8939</f>
        <v>0.217318451702051</v>
      </c>
      <c r="I11019" s="3" t="n">
        <f aca="false">I$8939</f>
        <v>0.127</v>
      </c>
      <c r="J11019" s="3" t="n">
        <f aca="false">J$8939</f>
        <v>0.0275994433661605</v>
      </c>
      <c r="K11019" s="3" t="str">
        <f aca="false">K$8939</f>
        <v>Avaliação das condições das vias rodoviárias (nota entre 1 (ruim) a 5 (ótimo) ponderada pela extensão pesquisada).</v>
      </c>
      <c r="L11019" s="3" t="str">
        <f aca="false">L$8939</f>
        <v>CNT</v>
      </c>
      <c r="M11019" s="3" t="str">
        <f aca="false">M$8939</f>
        <v>Pontuação de 1 a 5</v>
      </c>
      <c r="N11019" s="5"/>
      <c r="O11019" s="3" t="n">
        <v>32.7939467430259</v>
      </c>
    </row>
    <row r="11020" customFormat="false" ht="15" hidden="false" customHeight="true" outlineLevel="0" collapsed="false">
      <c r="A11020" s="3" t="str">
        <f aca="false">A$8940</f>
        <v>Infraestrutura</v>
      </c>
      <c r="B11020" s="3" t="str">
        <f aca="false">B$8940</f>
        <v> Total</v>
      </c>
      <c r="C11020" s="3" t="n">
        <f aca="false">C$8940</f>
        <v>1</v>
      </c>
      <c r="D11020" s="3" t="s">
        <v>265</v>
      </c>
      <c r="E11020" s="3" t="n">
        <f aca="false">E$8940</f>
        <v>2019</v>
      </c>
      <c r="F11020" s="3" t="n">
        <f aca="false">F$8940</f>
        <v>2019</v>
      </c>
      <c r="G11020" s="3" t="n">
        <v>45.8159862195557</v>
      </c>
      <c r="H11020" s="3" t="n">
        <f aca="false">H$8940</f>
        <v>1</v>
      </c>
      <c r="I11020" s="3" t="n">
        <f aca="false">I$8940</f>
        <v>0.127</v>
      </c>
      <c r="J11020" s="3" t="n">
        <f aca="false">J$8940</f>
        <v>0.127</v>
      </c>
      <c r="K11020" s="3" t="str">
        <f aca="false">K$8940</f>
        <v>Nota obtida via normalização e ponderação de indicadores que variam de 0 a 100.</v>
      </c>
      <c r="L11020" s="3" t="str">
        <f aca="false">L$8940</f>
        <v>Tendências</v>
      </c>
      <c r="M11020" s="3" t="str">
        <f aca="false">M$8940</f>
        <v>Nota de 0 a 100</v>
      </c>
      <c r="N11020" s="5"/>
      <c r="O11020" s="3" t="n">
        <v>21.6295619052529</v>
      </c>
    </row>
    <row r="11021" customFormat="false" ht="15" hidden="false" customHeight="true" outlineLevel="0" collapsed="false">
      <c r="A11021" s="3" t="str">
        <f aca="false">A$8941</f>
        <v>Inovação</v>
      </c>
      <c r="B11021" s="3" t="str">
        <f aca="false">B$8941</f>
        <v>Investimentos Públicos em P&amp;D</v>
      </c>
      <c r="C11021" s="3" t="n">
        <f aca="false">C$8941</f>
        <v>1</v>
      </c>
      <c r="D11021" s="3" t="s">
        <v>265</v>
      </c>
      <c r="E11021" s="3" t="n">
        <f aca="false">E$8941</f>
        <v>2016</v>
      </c>
      <c r="F11021" s="3" t="n">
        <f aca="false">F$8941</f>
        <v>2019</v>
      </c>
      <c r="G11021" s="3" t="n">
        <v>0.00501817030451435</v>
      </c>
      <c r="H11021" s="3" t="n">
        <f aca="false">H$8941</f>
        <v>0.27697122446636</v>
      </c>
      <c r="I11021" s="3" t="n">
        <f aca="false">I$8941</f>
        <v>0.068</v>
      </c>
      <c r="J11021" s="3" t="n">
        <f aca="false">J$8941</f>
        <v>0.0188340432637125</v>
      </c>
      <c r="K11021" s="3" t="str">
        <f aca="false">K$8941</f>
        <v>Participação de Investimento público em P&amp;D no PIB estadual.</v>
      </c>
      <c r="L11021" s="3" t="str">
        <f aca="false">L$8941</f>
        <v>MCTIC e IBGE</v>
      </c>
      <c r="M11021" s="3" t="str">
        <f aca="false">M$8941</f>
        <v>Porcentagem %</v>
      </c>
      <c r="N11021" s="5" t="str">
        <f aca="false">N$68</f>
        <v>O PIB utilizado é o oficial divulgado pelo IBGE</v>
      </c>
      <c r="O11021" s="3" t="n">
        <v>0.332443941986262</v>
      </c>
    </row>
    <row r="11022" customFormat="false" ht="15" hidden="false" customHeight="true" outlineLevel="0" collapsed="false">
      <c r="A11022" s="3" t="str">
        <f aca="false">A$8942</f>
        <v>Inovação</v>
      </c>
      <c r="B11022" s="3" t="str">
        <f aca="false">B$8942</f>
        <v>Patentes</v>
      </c>
      <c r="C11022" s="3" t="n">
        <f aca="false">C$8942</f>
        <v>1</v>
      </c>
      <c r="D11022" s="3" t="s">
        <v>265</v>
      </c>
      <c r="E11022" s="3" t="n">
        <f aca="false">E$8942</f>
        <v>2017</v>
      </c>
      <c r="F11022" s="3" t="n">
        <f aca="false">F$8942</f>
        <v>2019</v>
      </c>
      <c r="G11022" s="3" t="n">
        <v>0</v>
      </c>
      <c r="H11022" s="3" t="n">
        <f aca="false">H$8942</f>
        <v>0.235363276193226</v>
      </c>
      <c r="I11022" s="3" t="n">
        <f aca="false">I$8942</f>
        <v>0.068</v>
      </c>
      <c r="J11022" s="3" t="n">
        <f aca="false">J$8942</f>
        <v>0.0160047027811393</v>
      </c>
      <c r="K11022" s="3" t="str">
        <f aca="false">K$8942</f>
        <v>Total de concessões de patentes, englobando os tipos: "Patente de Invenção", "Modelo de Utilidade" e "Certificado de Adição" em relação ao PIB.</v>
      </c>
      <c r="L11022" s="3" t="str">
        <f aca="false">L$8942</f>
        <v>INPI e Tendências</v>
      </c>
      <c r="M11022" s="3" t="str">
        <f aca="false">M$8942</f>
        <v>Patentes pelo PIB em 1 bilhão de reais</v>
      </c>
      <c r="N11022" s="3" t="str">
        <f aca="false">N$69</f>
        <v>O PIB utilizado para cálculo é estimado pela Tendências</v>
      </c>
      <c r="O11022" s="3" t="n">
        <v>0</v>
      </c>
    </row>
    <row r="11023" customFormat="false" ht="15" hidden="false" customHeight="true" outlineLevel="0" collapsed="false">
      <c r="A11023" s="3" t="str">
        <f aca="false">A$8943</f>
        <v>Inovação</v>
      </c>
      <c r="B11023" s="3" t="str">
        <f aca="false">B$8943</f>
        <v>Bolsa de Mestrado e Doutorado</v>
      </c>
      <c r="C11023" s="3" t="n">
        <f aca="false">C$8943</f>
        <v>1</v>
      </c>
      <c r="D11023" s="3" t="s">
        <v>265</v>
      </c>
      <c r="E11023" s="3" t="n">
        <f aca="false">E$8943</f>
        <v>2017</v>
      </c>
      <c r="F11023" s="3" t="n">
        <f aca="false">F$8943</f>
        <v>2019</v>
      </c>
      <c r="G11023" s="3" t="n">
        <v>21.78517397882</v>
      </c>
      <c r="H11023" s="3" t="n">
        <f aca="false">H$8943</f>
        <v>0.267071958016711</v>
      </c>
      <c r="I11023" s="3" t="n">
        <f aca="false">I$8943</f>
        <v>0.068</v>
      </c>
      <c r="J11023" s="3" t="n">
        <f aca="false">J$8943</f>
        <v>0.0181608931451364</v>
      </c>
      <c r="K11023" s="3" t="str">
        <f aca="false">K$8943</f>
        <v>Proporção de discentes de pós-graduação beneficiados pela Bolsa CNPq, CAPES ou FAPs dos Estados.</v>
      </c>
      <c r="L11023" s="3" t="str">
        <f aca="false">L$8943</f>
        <v>CNPQ, CAPES e CONFAP</v>
      </c>
      <c r="M11023" s="3" t="str">
        <f aca="false">M$8943</f>
        <v>Porcentagem %</v>
      </c>
      <c r="N1102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023" s="3" t="n">
        <v>0</v>
      </c>
    </row>
    <row r="11024" customFormat="false" ht="15" hidden="false" customHeight="true" outlineLevel="0" collapsed="false">
      <c r="A11024" s="3" t="str">
        <f aca="false">A$8944</f>
        <v>Inovação</v>
      </c>
      <c r="B11024" s="3" t="str">
        <f aca="false">B$8944</f>
        <v>Empreendimentos Inovadores</v>
      </c>
      <c r="C11024" s="3" t="n">
        <f aca="false">C$8944</f>
        <v>1</v>
      </c>
      <c r="D11024" s="3" t="s">
        <v>265</v>
      </c>
      <c r="E11024" s="3" t="n">
        <f aca="false">E$8944</f>
        <v>2019</v>
      </c>
      <c r="F11024" s="3" t="n">
        <f aca="false">F$8944</f>
        <v>2019</v>
      </c>
      <c r="G11024" s="3" t="n">
        <v>2.59378140907175</v>
      </c>
      <c r="H11024" s="3" t="n">
        <f aca="false">H$8944</f>
        <v>0.220593541323703</v>
      </c>
      <c r="I11024" s="3" t="n">
        <f aca="false">I$8944</f>
        <v>0.068</v>
      </c>
      <c r="J11024" s="3" t="n">
        <f aca="false">J$8944</f>
        <v>0.0150003608100118</v>
      </c>
      <c r="K11024" s="3" t="str">
        <f aca="false">K$8944</f>
        <v>Número de Aceleradoras, Incubadoras, Parques Tecnológicos e Parques Científicos associados à Anprotec (Associação Nacional de Entidades Promotoras de Empreendimentos Inovadores) para cada 1 milhão de habitantes.</v>
      </c>
      <c r="L11024" s="3" t="str">
        <f aca="false">L$8944</f>
        <v>Anprotec</v>
      </c>
      <c r="M11024" s="3" t="str">
        <f aca="false">M$8944</f>
        <v>Quantidade por 1 milhão de habitantes</v>
      </c>
      <c r="N11024" s="5"/>
      <c r="O11024" s="3" t="n">
        <v>73.2878539701066</v>
      </c>
    </row>
    <row r="11025" customFormat="false" ht="15" hidden="false" customHeight="true" outlineLevel="0" collapsed="false">
      <c r="A11025" s="3" t="str">
        <f aca="false">A$8945</f>
        <v>Inovação</v>
      </c>
      <c r="B11025" s="3" t="str">
        <f aca="false">B$8945</f>
        <v> Total</v>
      </c>
      <c r="C11025" s="3" t="n">
        <f aca="false">C$8945</f>
        <v>1</v>
      </c>
      <c r="D11025" s="3" t="s">
        <v>265</v>
      </c>
      <c r="E11025" s="3" t="n">
        <f aca="false">E$8945</f>
        <v>2019</v>
      </c>
      <c r="F11025" s="3" t="n">
        <f aca="false">F$8945</f>
        <v>2019</v>
      </c>
      <c r="G11025" s="3" t="n">
        <v>16.2589046489586</v>
      </c>
      <c r="H11025" s="3" t="n">
        <f aca="false">H$8945</f>
        <v>1</v>
      </c>
      <c r="I11025" s="3" t="n">
        <f aca="false">I$8945</f>
        <v>0.068</v>
      </c>
      <c r="J11025" s="3" t="n">
        <f aca="false">J$8945</f>
        <v>0.068</v>
      </c>
      <c r="K11025" s="3" t="str">
        <f aca="false">K$8945</f>
        <v>Nota obtida via normalização e ponderação de indicadores que variam de 0 a 100.</v>
      </c>
      <c r="L11025" s="3" t="str">
        <f aca="false">L$8945</f>
        <v>Tendências</v>
      </c>
      <c r="M11025" s="3" t="str">
        <f aca="false">M$8945</f>
        <v>Nota de 0 a 100</v>
      </c>
      <c r="N11025" s="5"/>
      <c r="O11025" s="3" t="n">
        <v>9.55086581058324</v>
      </c>
    </row>
    <row r="11026" customFormat="false" ht="15.75" hidden="false" customHeight="true" outlineLevel="0" collapsed="false">
      <c r="A11026" s="3" t="str">
        <f aca="false">A$8946</f>
        <v>Potencial de Mercado</v>
      </c>
      <c r="B11026" s="3" t="str">
        <f aca="false">B$8946</f>
        <v>Tamanho de Mercado</v>
      </c>
      <c r="C11026" s="3" t="n">
        <f aca="false">C$8946</f>
        <v>1</v>
      </c>
      <c r="D11026" s="3" t="s">
        <v>265</v>
      </c>
      <c r="E11026" s="3" t="n">
        <f aca="false">E$8946</f>
        <v>2018</v>
      </c>
      <c r="F11026" s="3" t="n">
        <f aca="false">F$8946</f>
        <v>2019</v>
      </c>
      <c r="G11026" s="3" t="n">
        <v>35.2486272120987</v>
      </c>
      <c r="H11026" s="3" t="n">
        <f aca="false">H$8946</f>
        <v>0.386075959041128</v>
      </c>
      <c r="I11026" s="3" t="n">
        <f aca="false">I$8946</f>
        <v>0.077</v>
      </c>
      <c r="J11026" s="3" t="n">
        <f aca="false">J$8946</f>
        <v>0.0297278488461669</v>
      </c>
      <c r="K11026" s="3" t="str">
        <f aca="false">K$8946</f>
        <v>Nível do Produto Interno Bruto (PIB) em R$ bilhões. </v>
      </c>
      <c r="L11026" s="3" t="str">
        <f aca="false">L$8946</f>
        <v>Tendências</v>
      </c>
      <c r="M11026" s="3" t="str">
        <f aca="false">M$8946</f>
        <v>R$ bilhões</v>
      </c>
      <c r="N11026" s="5" t="str">
        <f aca="false">N$2</f>
        <v>O PIB utilizado para cálculo é estimado pela Tendências</v>
      </c>
      <c r="O11026" s="3" t="n">
        <v>1.04527786860887</v>
      </c>
    </row>
    <row r="11027" customFormat="false" ht="15" hidden="false" customHeight="true" outlineLevel="0" collapsed="false">
      <c r="A11027" s="3" t="str">
        <f aca="false">A$8947</f>
        <v>Potencial de Mercado</v>
      </c>
      <c r="B11027" s="3" t="str">
        <f aca="false">B$8947</f>
        <v>Taxa de Crescimento</v>
      </c>
      <c r="C11027" s="3" t="n">
        <f aca="false">C$8947</f>
        <v>1</v>
      </c>
      <c r="D11027" s="3" t="s">
        <v>265</v>
      </c>
      <c r="E11027" s="3" t="n">
        <f aca="false">E$8947</f>
        <v>2018</v>
      </c>
      <c r="F11027" s="3" t="n">
        <f aca="false">F$8947</f>
        <v>2019</v>
      </c>
      <c r="G11027" s="3" t="n">
        <v>0.00256532121634401</v>
      </c>
      <c r="H11027" s="3" t="n">
        <f aca="false">H$8947</f>
        <v>0.34322762312315</v>
      </c>
      <c r="I11027" s="3" t="n">
        <f aca="false">I$8947</f>
        <v>0.077</v>
      </c>
      <c r="J11027" s="3" t="n">
        <f aca="false">J$8947</f>
        <v>0.0264285269804825</v>
      </c>
      <c r="K11027" s="3" t="str">
        <f aca="false">K$8947</f>
        <v>Média Móvel de quatro períodos para a taxa de crescimento anual do PIB. </v>
      </c>
      <c r="L11027" s="3" t="str">
        <f aca="false">L$8947</f>
        <v>IBGE e Tendências</v>
      </c>
      <c r="M11027" s="3" t="str">
        <f aca="false">M$8947</f>
        <v>Porcentagem %</v>
      </c>
      <c r="N11027" s="5" t="str">
        <f aca="false">N$3</f>
        <v>O PIB utilizado para cálculo é estimado pela Tendências</v>
      </c>
      <c r="O11027" s="3" t="n">
        <v>73.00103111892</v>
      </c>
    </row>
    <row r="11028" customFormat="false" ht="15" hidden="false" customHeight="true" outlineLevel="0" collapsed="false">
      <c r="A11028" s="3" t="str">
        <f aca="false">A$8948</f>
        <v>Potencial de Mercado</v>
      </c>
      <c r="B11028" s="3" t="str">
        <f aca="false">B$8948</f>
        <v>Crescimento Potencial da Força de Trabalho</v>
      </c>
      <c r="C11028" s="3" t="n">
        <f aca="false">C$8948</f>
        <v>1</v>
      </c>
      <c r="D11028" s="3" t="s">
        <v>265</v>
      </c>
      <c r="E11028" s="3" t="n">
        <f aca="false">E$8948</f>
        <v>2018</v>
      </c>
      <c r="F11028" s="3" t="n">
        <f aca="false">F$8948</f>
        <v>2019</v>
      </c>
      <c r="G11028" s="3" t="n">
        <v>1.17267357161697</v>
      </c>
      <c r="H11028" s="3" t="n">
        <f aca="false">H$8948</f>
        <v>0.270696417835722</v>
      </c>
      <c r="I11028" s="3" t="n">
        <f aca="false">I$8948</f>
        <v>0.077</v>
      </c>
      <c r="J11028" s="3" t="n">
        <f aca="false">J$8948</f>
        <v>0.0208436241733506</v>
      </c>
      <c r="K11028" s="3" t="str">
        <f aca="false">K$8948</f>
        <v>Média da taxa de crescimento da PIA para os próximos 10 anos (população com idade entre 15 e 64 anos).</v>
      </c>
      <c r="L11028" s="3" t="str">
        <f aca="false">L$8948</f>
        <v>IBGE</v>
      </c>
      <c r="M11028" s="3" t="str">
        <f aca="false">M$8948</f>
        <v>Porcentagem %</v>
      </c>
      <c r="N11028" s="5"/>
      <c r="O11028" s="3" t="n">
        <v>40.2393248177812</v>
      </c>
    </row>
    <row r="11029" customFormat="false" ht="15" hidden="false" customHeight="true" outlineLevel="0" collapsed="false">
      <c r="A11029" s="3" t="str">
        <f aca="false">A$8949</f>
        <v>Potencial de Mercado</v>
      </c>
      <c r="B11029" s="3" t="str">
        <f aca="false">B$8949</f>
        <v> Total</v>
      </c>
      <c r="C11029" s="3" t="n">
        <f aca="false">C$8949</f>
        <v>1</v>
      </c>
      <c r="D11029" s="3" t="s">
        <v>265</v>
      </c>
      <c r="E11029" s="3" t="n">
        <f aca="false">E$8949</f>
        <v>2019</v>
      </c>
      <c r="F11029" s="3" t="n">
        <f aca="false">F$8949</f>
        <v>2019</v>
      </c>
      <c r="G11029" s="3" t="n">
        <v>36.3521681363751</v>
      </c>
      <c r="H11029" s="3" t="n">
        <f aca="false">H$8949</f>
        <v>1</v>
      </c>
      <c r="I11029" s="3" t="n">
        <f aca="false">I$8949</f>
        <v>0.077</v>
      </c>
      <c r="J11029" s="3" t="n">
        <f aca="false">J$8949</f>
        <v>0.077</v>
      </c>
      <c r="K11029" s="3" t="str">
        <f aca="false">K$8949</f>
        <v>Nota obtida via normalização e ponderação de indicadores que variam de 0 a 100.</v>
      </c>
      <c r="L11029" s="3" t="str">
        <f aca="false">L$8949</f>
        <v>Tendências</v>
      </c>
      <c r="M11029" s="3" t="str">
        <f aca="false">M$8949</f>
        <v>Nota de 0 a 100</v>
      </c>
      <c r="N11029" s="5"/>
      <c r="O11029" s="3" t="n">
        <v>49.5868211289603</v>
      </c>
    </row>
    <row r="11030" customFormat="false" ht="15" hidden="false" customHeight="true" outlineLevel="0" collapsed="false">
      <c r="A11030" s="3" t="str">
        <f aca="false">A$8950</f>
        <v>Solidez Fiscal</v>
      </c>
      <c r="B11030" s="3" t="str">
        <f aca="false">B$8950</f>
        <v>Taxa de Investimentos</v>
      </c>
      <c r="C11030" s="3" t="n">
        <f aca="false">C$8950</f>
        <v>1</v>
      </c>
      <c r="D11030" s="3" t="s">
        <v>265</v>
      </c>
      <c r="E11030" s="3" t="n">
        <f aca="false">E$8950</f>
        <v>2018</v>
      </c>
      <c r="F11030" s="3" t="n">
        <f aca="false">F$8950</f>
        <v>2019</v>
      </c>
      <c r="G11030" s="3" t="n">
        <v>3.97733937243281</v>
      </c>
      <c r="H11030" s="3" t="n">
        <f aca="false">H$8950</f>
        <v>0.170878190955034</v>
      </c>
      <c r="I11030" s="3" t="n">
        <f aca="false">I$8950</f>
        <v>0.12</v>
      </c>
      <c r="J11030" s="3" t="n">
        <f aca="false">J$8950</f>
        <v>0.0205053829146041</v>
      </c>
      <c r="K11030" s="3" t="str">
        <f aca="false">K$8950</f>
        <v>Investimento liquidado / receita corrente líquida</v>
      </c>
      <c r="L11030" s="3" t="str">
        <f aca="false">L$8950</f>
        <v>Siconfi</v>
      </c>
      <c r="M11030" s="3" t="str">
        <f aca="false">M$8950</f>
        <v>Porcentagem %</v>
      </c>
      <c r="N11030" s="5" t="str">
        <f aca="false">N$55</f>
        <v>Antes da edição de 2020 o indicador era conhecido como "Capacidade de Investimento"</v>
      </c>
      <c r="O11030" s="3" t="n">
        <v>16.3704217086141</v>
      </c>
    </row>
    <row r="11031" customFormat="false" ht="15" hidden="false" customHeight="true" outlineLevel="0" collapsed="false">
      <c r="A11031" s="3" t="str">
        <f aca="false">A$8951</f>
        <v>Solidez Fiscal</v>
      </c>
      <c r="B11031" s="3" t="str">
        <f aca="false">B$8951</f>
        <v>Resultado Nominal</v>
      </c>
      <c r="C11031" s="3" t="n">
        <f aca="false">C$8951</f>
        <v>1</v>
      </c>
      <c r="D11031" s="3" t="s">
        <v>265</v>
      </c>
      <c r="E11031" s="3" t="n">
        <f aca="false">E$8951</f>
        <v>2018</v>
      </c>
      <c r="F11031" s="3" t="n">
        <f aca="false">F$8951</f>
        <v>2019</v>
      </c>
      <c r="G11031" s="3" t="n">
        <v>1.33593933742863</v>
      </c>
      <c r="H11031" s="3" t="n">
        <f aca="false">H$8951</f>
        <v>0.097306857183677</v>
      </c>
      <c r="I11031" s="3" t="n">
        <f aca="false">I$8951</f>
        <v>0.12</v>
      </c>
      <c r="J11031" s="3" t="n">
        <f aca="false">J$8951</f>
        <v>0.0116768228620412</v>
      </c>
      <c r="K1103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1031" s="3" t="str">
        <f aca="false">L$8951</f>
        <v>Siconfi</v>
      </c>
      <c r="M11031" s="3" t="str">
        <f aca="false">M$8951</f>
        <v>Porcentagem %</v>
      </c>
      <c r="N11031" s="5"/>
      <c r="O11031" s="3" t="n">
        <v>98.4831157918994</v>
      </c>
    </row>
    <row r="11032" customFormat="false" ht="15" hidden="false" customHeight="true" outlineLevel="0" collapsed="false">
      <c r="A11032" s="3" t="str">
        <f aca="false">A$8952</f>
        <v>Solidez Fiscal</v>
      </c>
      <c r="B11032" s="3" t="str">
        <f aca="false">B$8952</f>
        <v>Solvência Fiscal</v>
      </c>
      <c r="C11032" s="3" t="n">
        <f aca="false">C$8952</f>
        <v>-1</v>
      </c>
      <c r="D11032" s="3" t="s">
        <v>265</v>
      </c>
      <c r="E11032" s="3" t="n">
        <f aca="false">E$8952</f>
        <v>2018</v>
      </c>
      <c r="F11032" s="3" t="n">
        <f aca="false">F$8952</f>
        <v>2019</v>
      </c>
      <c r="G11032" s="3" t="n">
        <v>31.499229784895</v>
      </c>
      <c r="H11032" s="3" t="n">
        <f aca="false">H$8952</f>
        <v>0.0933880517377633</v>
      </c>
      <c r="I11032" s="3" t="n">
        <f aca="false">I$8952</f>
        <v>0.12</v>
      </c>
      <c r="J11032" s="3" t="n">
        <f aca="false">J$8952</f>
        <v>0.0112065662085316</v>
      </c>
      <c r="K11032" s="3" t="str">
        <f aca="false">K$8952</f>
        <v>Dívida consolidada líquida / receita corrente líquida</v>
      </c>
      <c r="L11032" s="3" t="str">
        <f aca="false">L$8952</f>
        <v>Siconfi</v>
      </c>
      <c r="M11032" s="3" t="str">
        <f aca="false">M$8952</f>
        <v>Porcentagem %</v>
      </c>
      <c r="N11032" s="5"/>
      <c r="O11032" s="3" t="n">
        <v>88.4403770075549</v>
      </c>
    </row>
    <row r="11033" customFormat="false" ht="15" hidden="false" customHeight="true" outlineLevel="0" collapsed="false">
      <c r="A11033" s="3" t="str">
        <f aca="false">A$8953</f>
        <v>Solidez Fiscal</v>
      </c>
      <c r="B11033" s="3" t="str">
        <f aca="false">B$8953</f>
        <v>Sucesso do Planejamento Orçamentário</v>
      </c>
      <c r="C11033" s="3" t="n">
        <f aca="false">C$8953</f>
        <v>1</v>
      </c>
      <c r="D11033" s="3" t="s">
        <v>265</v>
      </c>
      <c r="E11033" s="3" t="n">
        <f aca="false">E$8953</f>
        <v>2018</v>
      </c>
      <c r="F11033" s="3" t="n">
        <f aca="false">F$8953</f>
        <v>2019</v>
      </c>
      <c r="G11033" s="3" t="n">
        <v>76.6529893295124</v>
      </c>
      <c r="H11033" s="3" t="n">
        <f aca="false">H$8953</f>
        <v>0.0794621636939316</v>
      </c>
      <c r="I11033" s="3" t="n">
        <f aca="false">I$8953</f>
        <v>0.12</v>
      </c>
      <c r="J11033" s="3" t="n">
        <f aca="false">J$8953</f>
        <v>0.00953545964327179</v>
      </c>
      <c r="K11033" s="3" t="str">
        <f aca="false">K$8953</f>
        <v>Despesa liquidada pela despesa total atualizada (dotação orçamentária).</v>
      </c>
      <c r="L11033" s="3" t="str">
        <f aca="false">L$8953</f>
        <v>Siconfi</v>
      </c>
      <c r="M11033" s="3" t="str">
        <f aca="false">M$8953</f>
        <v>Porcentagem %</v>
      </c>
      <c r="N11033" s="5" t="str">
        <f aca="false">N$58</f>
        <v>Antes de 2020 o indicador era chamado de "Sucesso da Execução Orçamentária"</v>
      </c>
      <c r="O11033" s="3" t="n">
        <v>31.5760259433624</v>
      </c>
    </row>
    <row r="11034" customFormat="false" ht="15" hidden="false" customHeight="true" outlineLevel="0" collapsed="false">
      <c r="A11034" s="3" t="str">
        <f aca="false">A$8954</f>
        <v>Solidez Fiscal</v>
      </c>
      <c r="B11034" s="3" t="str">
        <f aca="false">B$8954</f>
        <v>Dependência Fiscal</v>
      </c>
      <c r="C11034" s="3" t="n">
        <f aca="false">C$8954</f>
        <v>-1</v>
      </c>
      <c r="D11034" s="3" t="s">
        <v>265</v>
      </c>
      <c r="E11034" s="3" t="n">
        <f aca="false">E$8954</f>
        <v>2018</v>
      </c>
      <c r="F11034" s="3" t="n">
        <f aca="false">F$8954</f>
        <v>2019</v>
      </c>
      <c r="G11034" s="3" t="n">
        <v>42.2901715016834</v>
      </c>
      <c r="H11034" s="3" t="n">
        <f aca="false">H$8954</f>
        <v>0.0188498358038808</v>
      </c>
      <c r="I11034" s="3" t="n">
        <f aca="false">I$8954</f>
        <v>0.12</v>
      </c>
      <c r="J11034" s="3" t="n">
        <f aca="false">J$8954</f>
        <v>0.00226198029646569</v>
      </c>
      <c r="K11034" s="3" t="str">
        <f aca="false">K$8954</f>
        <v>Grau de autonomia financeira do Estado tendo por base a participação das receitas correntes próprias (realizadas) sobre a receita corrente total, dado pela fórmula: 1 – (transferências correntes/receita corrente total)</v>
      </c>
      <c r="L11034" s="3" t="str">
        <f aca="false">L$8954</f>
        <v>Siconfi</v>
      </c>
      <c r="M11034" s="3" t="str">
        <f aca="false">M$8954</f>
        <v>Porcentagem %</v>
      </c>
      <c r="N110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034" s="3" t="n">
        <v>21.9177886738846</v>
      </c>
    </row>
    <row r="11035" customFormat="false" ht="15" hidden="false" customHeight="true" outlineLevel="0" collapsed="false">
      <c r="A11035" s="3" t="str">
        <f aca="false">A$8955</f>
        <v>Solidez Fiscal</v>
      </c>
      <c r="B11035" s="3" t="str">
        <f aca="false">B$8955</f>
        <v>Resultado Primário</v>
      </c>
      <c r="C11035" s="3" t="n">
        <f aca="false">C$8955</f>
        <v>1</v>
      </c>
      <c r="D11035" s="3" t="s">
        <v>265</v>
      </c>
      <c r="E11035" s="3" t="n">
        <f aca="false">E$8955</f>
        <v>2018</v>
      </c>
      <c r="F11035" s="3" t="n">
        <f aca="false">F$8955</f>
        <v>2019</v>
      </c>
      <c r="G11035" s="3" t="n">
        <v>-0.572281223283389</v>
      </c>
      <c r="H11035" s="3" t="n">
        <f aca="false">H$8955</f>
        <v>0.000612010390159762</v>
      </c>
      <c r="I11035" s="3" t="n">
        <f aca="false">I$8955</f>
        <v>0.12</v>
      </c>
      <c r="J11035" s="3" t="n">
        <f aca="false">J$8955</f>
        <v>7.34412468191714E-005</v>
      </c>
      <c r="K11035" s="3" t="str">
        <f aca="false">K$8955</f>
        <v>O resultado primário é dado pela diferença entre receita primária realizada e a despesa primária empenhada no ano. A diferença é dividida pelo PIB nominal de cada Estado.</v>
      </c>
      <c r="L11035" s="3" t="str">
        <f aca="false">L$8955</f>
        <v>Siconfi e Tendências</v>
      </c>
      <c r="M11035" s="3" t="str">
        <f aca="false">M$8955</f>
        <v>Porcentagem %</v>
      </c>
      <c r="N11035" s="4" t="str">
        <f aca="false">N$2226</f>
        <v>O PIB utilizado para cálculo é estimado pela Tendências</v>
      </c>
      <c r="O11035" s="3" t="n">
        <v>24.8276784949195</v>
      </c>
    </row>
    <row r="11036" customFormat="false" ht="15" hidden="false" customHeight="true" outlineLevel="0" collapsed="false">
      <c r="A11036" s="3" t="str">
        <f aca="false">A$8956</f>
        <v>Solidez Fiscal</v>
      </c>
      <c r="B11036" s="3" t="str">
        <f aca="false">B$8956</f>
        <v>Gasto com Pessoal</v>
      </c>
      <c r="C11036" s="3" t="n">
        <f aca="false">C$8956</f>
        <v>-1</v>
      </c>
      <c r="D11036" s="3" t="s">
        <v>265</v>
      </c>
      <c r="E11036" s="3" t="n">
        <f aca="false">E$8956</f>
        <v>2018</v>
      </c>
      <c r="F11036" s="3" t="n">
        <f aca="false">F$8956</f>
        <v>2019</v>
      </c>
      <c r="G11036" s="3" t="n">
        <v>86.5340514034564</v>
      </c>
      <c r="H11036" s="3" t="n">
        <f aca="false">H$8956</f>
        <v>0.236613693544795</v>
      </c>
      <c r="I11036" s="3" t="n">
        <f aca="false">I$8956</f>
        <v>0.12</v>
      </c>
      <c r="J11036" s="3" t="n">
        <f aca="false">J$8956</f>
        <v>0.0283936432253754</v>
      </c>
      <c r="K11036" s="3" t="str">
        <f aca="false">K$8956</f>
        <v>Gasto Empenhado com Pessoal (%RCL)</v>
      </c>
      <c r="L11036" s="3" t="str">
        <f aca="false">L$8956</f>
        <v>Siconfi</v>
      </c>
      <c r="M11036" s="3" t="str">
        <f aca="false">M$8956</f>
        <v>Porcentagem %</v>
      </c>
      <c r="N11036" s="5"/>
      <c r="O11036" s="3" t="n">
        <v>33.598457598811</v>
      </c>
    </row>
    <row r="11037" customFormat="false" ht="15" hidden="false" customHeight="true" outlineLevel="0" collapsed="false">
      <c r="A11037" s="3" t="str">
        <f aca="false">A$8957</f>
        <v>Solidez Fiscal</v>
      </c>
      <c r="B11037" s="3" t="str">
        <f aca="false">B$8957</f>
        <v>Índice de Liquidez</v>
      </c>
      <c r="C11037" s="3" t="n">
        <f aca="false">C$8957</f>
        <v>-1</v>
      </c>
      <c r="D11037" s="3" t="s">
        <v>265</v>
      </c>
      <c r="E11037" s="3" t="n">
        <f aca="false">E$8957</f>
        <v>2018</v>
      </c>
      <c r="F11037" s="3" t="n">
        <f aca="false">F$8957</f>
        <v>2019</v>
      </c>
      <c r="G11037" s="3" t="n">
        <v>167.136831177266</v>
      </c>
      <c r="H11037" s="3" t="n">
        <f aca="false">H$8957</f>
        <v>0.0152132907933547</v>
      </c>
      <c r="I11037" s="3" t="n">
        <f aca="false">I$8957</f>
        <v>0.12</v>
      </c>
      <c r="J11037" s="3" t="n">
        <f aca="false">J$8957</f>
        <v>0.00182559489520256</v>
      </c>
      <c r="K1103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037" s="3" t="str">
        <f aca="false">L$8957</f>
        <v>Siconfi</v>
      </c>
      <c r="M11037" s="3" t="str">
        <f aca="false">M$8957</f>
        <v>Porcentagem %</v>
      </c>
      <c r="N110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037" s="3" t="n">
        <v>58.4859762660029</v>
      </c>
    </row>
    <row r="11038" customFormat="false" ht="15" hidden="false" customHeight="true" outlineLevel="0" collapsed="false">
      <c r="A11038" s="3" t="str">
        <f aca="false">A$8958</f>
        <v>Solidez Fiscal</v>
      </c>
      <c r="B11038" s="3" t="str">
        <f aca="false">B$8958</f>
        <v>Poupança Corrente</v>
      </c>
      <c r="C11038" s="3" t="n">
        <f aca="false">C$8958</f>
        <v>1</v>
      </c>
      <c r="D11038" s="3" t="s">
        <v>265</v>
      </c>
      <c r="E11038" s="3" t="n">
        <f aca="false">E$8958</f>
        <v>2018</v>
      </c>
      <c r="F11038" s="3" t="n">
        <f aca="false">F$8958</f>
        <v>2019</v>
      </c>
      <c r="G11038" s="3" t="n">
        <v>0.66719663407665</v>
      </c>
      <c r="H11038" s="3" t="n">
        <f aca="false">H$8958</f>
        <v>0.287675905897404</v>
      </c>
      <c r="I11038" s="3" t="n">
        <f aca="false">I$8958</f>
        <v>0.12</v>
      </c>
      <c r="J11038" s="3" t="n">
        <f aca="false">J$8958</f>
        <v>0.0345211087076885</v>
      </c>
      <c r="K11038" s="3" t="str">
        <f aca="false">K$8958</f>
        <v>Poupança Corrente (receitas correntes - despesas correntes / receitas correntes)</v>
      </c>
      <c r="L11038" s="3" t="str">
        <f aca="false">L$8958</f>
        <v>Siconfi</v>
      </c>
      <c r="M11038" s="3" t="str">
        <f aca="false">M$8958</f>
        <v>Porcentagem %</v>
      </c>
      <c r="N11038" s="5"/>
      <c r="O11038" s="3" t="n">
        <v>30.7863115715073</v>
      </c>
    </row>
    <row r="11039" customFormat="false" ht="15" hidden="false" customHeight="true" outlineLevel="0" collapsed="false">
      <c r="A11039" s="3" t="str">
        <f aca="false">A$8959</f>
        <v>Solidez Fiscal</v>
      </c>
      <c r="B11039" s="3" t="str">
        <f aca="false">B$8959</f>
        <v> Total</v>
      </c>
      <c r="C11039" s="3" t="n">
        <f aca="false">C$8959</f>
        <v>1</v>
      </c>
      <c r="D11039" s="3" t="s">
        <v>265</v>
      </c>
      <c r="E11039" s="3" t="n">
        <f aca="false">E$8959</f>
        <v>2019</v>
      </c>
      <c r="F11039" s="3" t="n">
        <f aca="false">F$8959</f>
        <v>2019</v>
      </c>
      <c r="G11039" s="3" t="n">
        <v>49.1660712975625</v>
      </c>
      <c r="H11039" s="3" t="n">
        <f aca="false">H$8959</f>
        <v>1</v>
      </c>
      <c r="I11039" s="3" t="n">
        <f aca="false">I$8959</f>
        <v>0.12</v>
      </c>
      <c r="J11039" s="3" t="n">
        <f aca="false">J$8959</f>
        <v>0.12</v>
      </c>
      <c r="K11039" s="3" t="str">
        <f aca="false">K$8959</f>
        <v>Nota obtida via normalização e ponderação de indicadores que variam de 0 a 100.</v>
      </c>
      <c r="L11039" s="3" t="str">
        <f aca="false">L$8959</f>
        <v>Tendências</v>
      </c>
      <c r="M11039" s="3" t="str">
        <f aca="false">M$8959</f>
        <v>Nota de 0 a 100</v>
      </c>
      <c r="N11039" s="5"/>
      <c r="O11039" s="3" t="n">
        <v>47.5047583524568</v>
      </c>
    </row>
    <row r="11040" customFormat="false" ht="15" hidden="false" customHeight="true" outlineLevel="0" collapsed="false">
      <c r="A11040" s="3" t="str">
        <f aca="false">A$8960</f>
        <v>Segurança Pública</v>
      </c>
      <c r="B11040" s="3" t="str">
        <f aca="false">B$8960</f>
        <v>Atuação do Sistema de Justiça Criminal</v>
      </c>
      <c r="C11040" s="3" t="n">
        <f aca="false">C$8960</f>
        <v>1</v>
      </c>
      <c r="D11040" s="3" t="s">
        <v>265</v>
      </c>
      <c r="E11040" s="3" t="n">
        <f aca="false">E$8960</f>
        <v>2018</v>
      </c>
      <c r="F11040" s="3" t="n">
        <f aca="false">F$8960</f>
        <v>2019</v>
      </c>
      <c r="G11040" s="3" t="n">
        <v>1.50561286407767</v>
      </c>
      <c r="H11040" s="3" t="n">
        <f aca="false">H$8960</f>
        <v>0.0909740967820325</v>
      </c>
      <c r="I11040" s="3" t="n">
        <f aca="false">I$8960</f>
        <v>0.134</v>
      </c>
      <c r="J11040" s="3" t="n">
        <f aca="false">J$8960</f>
        <v>0.0121905289687924</v>
      </c>
      <c r="K11040" s="3" t="str">
        <f aca="false">K$8960</f>
        <v>População prisional acusada de homicídio em relação ao número de homicídios.</v>
      </c>
      <c r="L11040" s="3" t="str">
        <f aca="false">L$8960</f>
        <v>DEPEN e FBSP</v>
      </c>
      <c r="M11040" s="3" t="str">
        <f aca="false">M$8960</f>
        <v>Porcentagem %</v>
      </c>
      <c r="N11040" s="3" t="str">
        <f aca="false">N$49</f>
        <v>A partir da edição de 2018, ou seja, do dado de 2017 passou a ser usado como numerador a população prisional acusada de homicídio e não mais a população carcerária total.</v>
      </c>
      <c r="O11040" s="3" t="n">
        <v>30.082275523228</v>
      </c>
    </row>
    <row r="11041" customFormat="false" ht="15" hidden="false" customHeight="true" outlineLevel="0" collapsed="false">
      <c r="A11041" s="3" t="str">
        <f aca="false">A$8961</f>
        <v>Segurança Pública</v>
      </c>
      <c r="B11041" s="3" t="str">
        <f aca="false">B$8961</f>
        <v>Presos sem Condenação</v>
      </c>
      <c r="C11041" s="3" t="n">
        <f aca="false">C$8961</f>
        <v>-1</v>
      </c>
      <c r="D11041" s="3" t="s">
        <v>265</v>
      </c>
      <c r="E11041" s="3" t="n">
        <f aca="false">E$8961</f>
        <v>2017</v>
      </c>
      <c r="F11041" s="3" t="n">
        <f aca="false">F$8961</f>
        <v>2019</v>
      </c>
      <c r="G11041" s="3" t="n">
        <v>43.3</v>
      </c>
      <c r="H11041" s="3" t="n">
        <f aca="false">H$8961</f>
        <v>0.103429586761364</v>
      </c>
      <c r="I11041" s="3" t="n">
        <f aca="false">I$8961</f>
        <v>0.134</v>
      </c>
      <c r="J11041" s="3" t="n">
        <f aca="false">J$8961</f>
        <v>0.0138595646260227</v>
      </c>
      <c r="K11041" s="3" t="str">
        <f aca="false">K$8961</f>
        <v>Proporção de presos sem condenação em relação ao total de presos.</v>
      </c>
      <c r="L11041" s="3" t="str">
        <f aca="false">L$8961</f>
        <v>DEPEN</v>
      </c>
      <c r="M11041" s="3" t="str">
        <f aca="false">M$8961</f>
        <v>Porcentagem %</v>
      </c>
      <c r="N11041" s="5"/>
      <c r="O11041" s="3" t="n">
        <v>34.2353423534235</v>
      </c>
    </row>
    <row r="11042" customFormat="false" ht="15" hidden="false" customHeight="true" outlineLevel="0" collapsed="false">
      <c r="A11042" s="3" t="str">
        <f aca="false">A$8962</f>
        <v>Segurança Pública</v>
      </c>
      <c r="B11042" s="3" t="str">
        <f aca="false">B$8962</f>
        <v>Déficit Carcerário</v>
      </c>
      <c r="C11042" s="3" t="n">
        <f aca="false">C$8962</f>
        <v>-1</v>
      </c>
      <c r="D11042" s="3" t="s">
        <v>265</v>
      </c>
      <c r="E11042" s="3" t="n">
        <f aca="false">E$8962</f>
        <v>2017</v>
      </c>
      <c r="F11042" s="3" t="n">
        <f aca="false">F$8962</f>
        <v>2019</v>
      </c>
      <c r="G11042" s="3" t="n">
        <v>1.76</v>
      </c>
      <c r="H11042" s="3" t="n">
        <f aca="false">H$8962</f>
        <v>0.0927084405756597</v>
      </c>
      <c r="I11042" s="3" t="n">
        <f aca="false">I$8962</f>
        <v>0.134</v>
      </c>
      <c r="J11042" s="3" t="n">
        <f aca="false">J$8962</f>
        <v>0.0124229310371384</v>
      </c>
      <c r="K11042" s="3" t="str">
        <f aca="false">K$8962</f>
        <v>Relação população prisional pelo total de vagas.</v>
      </c>
      <c r="L11042" s="3" t="str">
        <f aca="false">L$8962</f>
        <v>DEPEN</v>
      </c>
      <c r="M11042" s="3" t="str">
        <f aca="false">M$8962</f>
        <v>Porcentagem %</v>
      </c>
      <c r="N11042" s="5"/>
      <c r="O11042" s="3" t="n">
        <v>57.2327044025157</v>
      </c>
    </row>
    <row r="11043" customFormat="false" ht="15" hidden="false" customHeight="true" outlineLevel="0" collapsed="false">
      <c r="A11043" s="3" t="str">
        <f aca="false">A$8963</f>
        <v>Segurança Pública</v>
      </c>
      <c r="B11043" s="3" t="str">
        <f aca="false">B$8963</f>
        <v>Mortes a Esclarecer</v>
      </c>
      <c r="C11043" s="3" t="n">
        <f aca="false">C$8963</f>
        <v>-1</v>
      </c>
      <c r="D11043" s="3" t="s">
        <v>265</v>
      </c>
      <c r="E11043" s="3" t="n">
        <f aca="false">E$8963</f>
        <v>2017</v>
      </c>
      <c r="F11043" s="3" t="n">
        <f aca="false">F$8963</f>
        <v>2019</v>
      </c>
      <c r="G11043" s="3" t="n">
        <v>2.14581251190763</v>
      </c>
      <c r="H11043" s="3" t="n">
        <f aca="false">H$8963</f>
        <v>0.10719025350249</v>
      </c>
      <c r="I11043" s="3" t="n">
        <f aca="false">I$8963</f>
        <v>0.134</v>
      </c>
      <c r="J11043" s="3" t="n">
        <f aca="false">J$8963</f>
        <v>0.0143634939693337</v>
      </c>
      <c r="K11043" s="3" t="str">
        <f aca="false">K$8963</f>
        <v>Óbitos por causas externas a partir de "Eventos cuja intenção é indeterminada" por 100 mil habitantes.</v>
      </c>
      <c r="L11043" s="3" t="str">
        <f aca="false">L$8963</f>
        <v>Datasus e IBGE</v>
      </c>
      <c r="M11043" s="3" t="str">
        <f aca="false">M$8963</f>
        <v>Taxa de mortalidade por 100 mil habitantes</v>
      </c>
      <c r="N110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043" s="3" t="n">
        <v>79.0523716832217</v>
      </c>
    </row>
    <row r="11044" customFormat="false" ht="15" hidden="false" customHeight="true" outlineLevel="0" collapsed="false">
      <c r="A11044" s="3" t="str">
        <f aca="false">A$8964</f>
        <v>Segurança Pública</v>
      </c>
      <c r="B11044" s="3" t="str">
        <f aca="false">B$8964</f>
        <v>Mortalidade no Trânsito</v>
      </c>
      <c r="C11044" s="3" t="n">
        <f aca="false">C$8964</f>
        <v>-1</v>
      </c>
      <c r="D11044" s="3" t="s">
        <v>265</v>
      </c>
      <c r="E11044" s="3" t="n">
        <f aca="false">E$8964</f>
        <v>2017</v>
      </c>
      <c r="F11044" s="3" t="n">
        <f aca="false">F$8964</f>
        <v>2019</v>
      </c>
      <c r="G11044" s="3" t="n">
        <v>39.0147729437752</v>
      </c>
      <c r="H11044" s="3" t="n">
        <f aca="false">H$8964</f>
        <v>0.0581084120071216</v>
      </c>
      <c r="I11044" s="3" t="n">
        <f aca="false">I$8964</f>
        <v>0.134</v>
      </c>
      <c r="J11044" s="3" t="n">
        <f aca="false">J$8964</f>
        <v>0.0077865272089543</v>
      </c>
      <c r="K11044" s="3" t="str">
        <f aca="false">K$8964</f>
        <v>Óbitos por acidentes em transporte terrestre em relação a 100 mil habitantes.</v>
      </c>
      <c r="L11044" s="3" t="str">
        <f aca="false">L$8964</f>
        <v>Datasus e IBGE</v>
      </c>
      <c r="M11044" s="3" t="str">
        <f aca="false">M$8964</f>
        <v>Óbitos por 100 mil habitantes</v>
      </c>
      <c r="N11044" s="5" t="str">
        <f aca="false">N$50</f>
        <v>Antes de 2019 o nome do indicador era "Segurança no Trânsito" </v>
      </c>
      <c r="O11044" s="3" t="n">
        <v>0</v>
      </c>
    </row>
    <row r="11045" customFormat="false" ht="15" hidden="false" customHeight="true" outlineLevel="0" collapsed="false">
      <c r="A11045" s="3" t="str">
        <f aca="false">A$8965</f>
        <v>Segurança Pública</v>
      </c>
      <c r="B11045" s="3" t="str">
        <f aca="false">B$8965</f>
        <v>Morbidade no Trânsito</v>
      </c>
      <c r="C11045" s="3" t="n">
        <f aca="false">C$8965</f>
        <v>-1</v>
      </c>
      <c r="D11045" s="3" t="s">
        <v>265</v>
      </c>
      <c r="E11045" s="3" t="n">
        <f aca="false">E$8965</f>
        <v>2018</v>
      </c>
      <c r="F11045" s="3" t="n">
        <f aca="false">F$8965</f>
        <v>2019</v>
      </c>
      <c r="G11045" s="3" t="n">
        <v>106.150504166261</v>
      </c>
      <c r="H11045" s="3" t="n">
        <f aca="false">H$8965</f>
        <v>0.0880642901472015</v>
      </c>
      <c r="I11045" s="3" t="n">
        <f aca="false">I$8965</f>
        <v>0.134</v>
      </c>
      <c r="J11045" s="3" t="n">
        <f aca="false">J$8965</f>
        <v>0.011800614879725</v>
      </c>
      <c r="K11045" s="3" t="str">
        <f aca="false">K$8965</f>
        <v>Número de internações provocadas por acidente de transporte terrestre em relação a 100 mil habitantes.</v>
      </c>
      <c r="L11045" s="3" t="str">
        <f aca="false">L$8965</f>
        <v>Datasus e IBGE</v>
      </c>
      <c r="M11045" s="3" t="str">
        <f aca="false">M$8965</f>
        <v>Internações por 100 mil habitantes</v>
      </c>
      <c r="N11045" s="3"/>
      <c r="O11045" s="3" t="n">
        <v>84.1981663741737</v>
      </c>
    </row>
    <row r="11046" customFormat="false" ht="15" hidden="false" customHeight="true" outlineLevel="0" collapsed="false">
      <c r="A11046" s="3" t="str">
        <f aca="false">A$8966</f>
        <v>Segurança Pública</v>
      </c>
      <c r="B11046" s="3" t="str">
        <f aca="false">B$8966</f>
        <v>Segurança Pessoal</v>
      </c>
      <c r="C11046" s="3" t="n">
        <f aca="false">C$8966</f>
        <v>-1</v>
      </c>
      <c r="D11046" s="3" t="s">
        <v>265</v>
      </c>
      <c r="E11046" s="3" t="n">
        <f aca="false">E$8966</f>
        <v>2018</v>
      </c>
      <c r="F11046" s="3" t="n">
        <f aca="false">F$8966</f>
        <v>2019</v>
      </c>
      <c r="G11046" s="3" t="n">
        <v>27.0056692615686</v>
      </c>
      <c r="H11046" s="3" t="n">
        <f aca="false">H$8966</f>
        <v>0.254081337515016</v>
      </c>
      <c r="I11046" s="3" t="n">
        <f aca="false">I$8966</f>
        <v>0.134</v>
      </c>
      <c r="J11046" s="3" t="n">
        <f aca="false">J$8966</f>
        <v>0.0340468992270122</v>
      </c>
      <c r="K11046" s="3" t="str">
        <f aca="false">K$8966</f>
        <v>Soma das vítimas de homicídio doloso, latrocínio e lesão corporal seguida de morte, em relação à população total.</v>
      </c>
      <c r="L11046" s="3" t="str">
        <f aca="false">L$8966</f>
        <v>SENASP</v>
      </c>
      <c r="M11046" s="3" t="str">
        <f aca="false">M$8966</f>
        <v>Óbitos por 100 mil habitantes</v>
      </c>
      <c r="N11046" s="5"/>
      <c r="O11046" s="3" t="n">
        <v>69.3127659918425</v>
      </c>
    </row>
    <row r="11047" customFormat="false" ht="15" hidden="false" customHeight="true" outlineLevel="0" collapsed="false">
      <c r="A11047" s="3" t="str">
        <f aca="false">A$8967</f>
        <v>Segurança Pública</v>
      </c>
      <c r="B11047" s="3" t="str">
        <f aca="false">B$8967</f>
        <v>Segurança Patrimonial</v>
      </c>
      <c r="C11047" s="3" t="n">
        <f aca="false">C$8967</f>
        <v>-1</v>
      </c>
      <c r="D11047" s="3" t="s">
        <v>265</v>
      </c>
      <c r="E11047" s="3" t="n">
        <f aca="false">E$8967</f>
        <v>2018</v>
      </c>
      <c r="F11047" s="3" t="n">
        <f aca="false">F$8967</f>
        <v>2019</v>
      </c>
      <c r="G11047" s="3" t="n">
        <v>413.958330252329</v>
      </c>
      <c r="H11047" s="3" t="n">
        <f aca="false">H$8967</f>
        <v>0.123815283360345</v>
      </c>
      <c r="I11047" s="3" t="n">
        <f aca="false">I$8967</f>
        <v>0.134</v>
      </c>
      <c r="J11047" s="3" t="n">
        <f aca="false">J$8967</f>
        <v>0.0165912479702863</v>
      </c>
      <c r="K11047" s="3" t="str">
        <f aca="false">K$8967</f>
        <v>Roubos totais por 100 mil habitantes.</v>
      </c>
      <c r="L11047" s="3" t="str">
        <f aca="false">L$8967</f>
        <v>SENASP</v>
      </c>
      <c r="M11047" s="3" t="str">
        <f aca="false">M$8967</f>
        <v>Roubos por 100 mil habitantes</v>
      </c>
      <c r="N11047" s="3" t="str">
        <f aca="false">N$52</f>
        <v>A partir da edição de 2019, ou seja, do dado de 2018, passou a ser usado o número de roubos totais no lugar de roubos e furtos de veículos</v>
      </c>
      <c r="O11047" s="3" t="n">
        <v>80.7930754332156</v>
      </c>
    </row>
    <row r="11048" customFormat="false" ht="15" hidden="false" customHeight="true" outlineLevel="0" collapsed="false">
      <c r="A11048" s="3" t="str">
        <f aca="false">A$8968</f>
        <v>Segurança Pública</v>
      </c>
      <c r="B11048" s="3" t="str">
        <f aca="false">B$8968</f>
        <v>Qualidade da Informação de Criminalidade</v>
      </c>
      <c r="C11048" s="3" t="n">
        <f aca="false">C$8968</f>
        <v>1</v>
      </c>
      <c r="D11048" s="3" t="s">
        <v>265</v>
      </c>
      <c r="E11048" s="3" t="n">
        <f aca="false">E$8968</f>
        <v>2017</v>
      </c>
      <c r="F11048" s="3" t="n">
        <f aca="false">F$8968</f>
        <v>2019</v>
      </c>
      <c r="G11048" s="3" t="n">
        <v>0</v>
      </c>
      <c r="H11048" s="3" t="n">
        <f aca="false">H$8968</f>
        <v>0.0816282993487694</v>
      </c>
      <c r="I11048" s="3" t="n">
        <f aca="false">I$8968</f>
        <v>0.134</v>
      </c>
      <c r="J11048" s="3" t="n">
        <f aca="false">J$8968</f>
        <v>0.0109381921127351</v>
      </c>
      <c r="K11048" s="3" t="str">
        <f aca="false">K$8968</f>
        <v>Qualidade estimada dos registros estatísticos oficiais de Mortes Violentas Intencionais. </v>
      </c>
      <c r="L11048" s="3" t="str">
        <f aca="false">L$8968</f>
        <v>FBSP</v>
      </c>
      <c r="M11048" s="3" t="str">
        <f aca="false">M$8968</f>
        <v>Pontuação de 0 a 100</v>
      </c>
      <c r="N11048" s="5"/>
      <c r="O11048" s="3" t="n">
        <v>0</v>
      </c>
    </row>
    <row r="11049" customFormat="false" ht="15" hidden="false" customHeight="true" outlineLevel="0" collapsed="false">
      <c r="A11049" s="3" t="str">
        <f aca="false">A$8969</f>
        <v>Segurança Pública</v>
      </c>
      <c r="B11049" s="3" t="str">
        <f aca="false">B$8969</f>
        <v> Total</v>
      </c>
      <c r="C11049" s="3" t="n">
        <f aca="false">C$8969</f>
        <v>1</v>
      </c>
      <c r="D11049" s="3" t="s">
        <v>265</v>
      </c>
      <c r="E11049" s="3" t="n">
        <f aca="false">E$8969</f>
        <v>2019</v>
      </c>
      <c r="F11049" s="3" t="n">
        <f aca="false">F$8969</f>
        <v>2019</v>
      </c>
      <c r="G11049" s="3" t="n">
        <v>55.0866032647324</v>
      </c>
      <c r="H11049" s="3" t="n">
        <f aca="false">H$8969</f>
        <v>1</v>
      </c>
      <c r="I11049" s="3" t="n">
        <f aca="false">I$8969</f>
        <v>0.134</v>
      </c>
      <c r="J11049" s="3" t="n">
        <f aca="false">J$8969</f>
        <v>0.134</v>
      </c>
      <c r="K11049" s="3" t="str">
        <f aca="false">K$8969</f>
        <v>Nota obtida via normalização e ponderação de indicadores que variam de 0 a 100.</v>
      </c>
      <c r="L11049" s="3" t="str">
        <f aca="false">L$8969</f>
        <v>Tendências</v>
      </c>
      <c r="M11049" s="3" t="str">
        <f aca="false">M$8969</f>
        <v>Nota de 0 a 100</v>
      </c>
      <c r="N11049" s="5"/>
      <c r="O11049" s="3" t="n">
        <v>54.5973851714579</v>
      </c>
    </row>
    <row r="11050" customFormat="false" ht="15" hidden="false" customHeight="true" outlineLevel="0" collapsed="false">
      <c r="A11050" s="3" t="str">
        <f aca="false">A$8970</f>
        <v>Sustentabilidade Social</v>
      </c>
      <c r="B11050" s="3" t="str">
        <f aca="false">B$8970</f>
        <v>Inadequação de Moradia FJP</v>
      </c>
      <c r="C11050" s="3" t="n">
        <f aca="false">C$8970</f>
        <v>-1</v>
      </c>
      <c r="D11050" s="3" t="s">
        <v>265</v>
      </c>
      <c r="E11050" s="3" t="n">
        <f aca="false">E$8970</f>
        <v>2015</v>
      </c>
      <c r="F11050" s="3" t="n">
        <f aca="false">F$8970</f>
        <v>2019</v>
      </c>
      <c r="G11050" s="3" t="n">
        <v>9.9</v>
      </c>
      <c r="H11050" s="3" t="n">
        <f aca="false">H$8970</f>
        <v>0.111371082199774</v>
      </c>
      <c r="I11050" s="3" t="n">
        <f aca="false">I$8970</f>
        <v>0.122</v>
      </c>
      <c r="J11050" s="3" t="n">
        <f aca="false">J$8970</f>
        <v>0.0135872720283724</v>
      </c>
      <c r="K1105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050" s="3" t="str">
        <f aca="false">L$8970</f>
        <v>Fundação João Pinheiro</v>
      </c>
      <c r="M11050" s="3" t="str">
        <f aca="false">M$8970</f>
        <v>Porcentagem %</v>
      </c>
      <c r="N11050" s="5" t="str">
        <f aca="false">N$31</f>
        <v>A partir de 2020, foi necessário alteração metodológica tendo em vista a não atualização desde de 2015 do indicador da Fundação João Pinheiro, por isso a fonte do indicador passou a ser a PNADc Anual (IBGE).</v>
      </c>
      <c r="O11050" s="3" t="n">
        <v>71.1267605633803</v>
      </c>
    </row>
    <row r="11051" customFormat="false" ht="15" hidden="false" customHeight="true" outlineLevel="0" collapsed="false">
      <c r="A11051" s="3" t="str">
        <f aca="false">A$8971</f>
        <v>Sustentabilidade Social</v>
      </c>
      <c r="B11051" s="3" t="str">
        <f aca="false">B$8971</f>
        <v>Famílias Abaixo da Linha da Pobreza</v>
      </c>
      <c r="C11051" s="3" t="n">
        <f aca="false">C$8971</f>
        <v>-1</v>
      </c>
      <c r="D11051" s="3" t="s">
        <v>265</v>
      </c>
      <c r="E11051" s="3" t="n">
        <f aca="false">E$8971</f>
        <v>2017</v>
      </c>
      <c r="F11051" s="3" t="n">
        <f aca="false">F$8971</f>
        <v>2019</v>
      </c>
      <c r="G11051" s="3" t="n">
        <v>4.25041271459665</v>
      </c>
      <c r="H11051" s="3" t="n">
        <f aca="false">H$8971</f>
        <v>0.116395853639309</v>
      </c>
      <c r="I11051" s="3" t="n">
        <f aca="false">I$8971</f>
        <v>0.122</v>
      </c>
      <c r="J11051" s="3" t="n">
        <f aca="false">J$8971</f>
        <v>0.0142002941439957</v>
      </c>
      <c r="K11051" s="3" t="str">
        <f aca="false">K$8971</f>
        <v>% de domicílios com renda domiciliar per capita inferior à linha de pobreza.</v>
      </c>
      <c r="L11051" s="3" t="str">
        <f aca="false">L$8971</f>
        <v>IBGE</v>
      </c>
      <c r="M11051" s="3" t="str">
        <f aca="false">M$8971</f>
        <v>Porcentagem %</v>
      </c>
      <c r="N11051" s="5"/>
      <c r="O11051" s="3" t="n">
        <v>76.5241192715381</v>
      </c>
    </row>
    <row r="11052" customFormat="false" ht="15" hidden="false" customHeight="true" outlineLevel="0" collapsed="false">
      <c r="A11052" s="3" t="str">
        <f aca="false">A$8972</f>
        <v>Sustentabilidade Social</v>
      </c>
      <c r="B11052" s="3" t="str">
        <f aca="false">B$8972</f>
        <v>Desigualdade de Renda</v>
      </c>
      <c r="C11052" s="3" t="n">
        <f aca="false">C$8972</f>
        <v>-1</v>
      </c>
      <c r="D11052" s="3" t="s">
        <v>265</v>
      </c>
      <c r="E11052" s="3" t="n">
        <f aca="false">E$8972</f>
        <v>2017</v>
      </c>
      <c r="F11052" s="3" t="n">
        <f aca="false">F$8972</f>
        <v>2019</v>
      </c>
      <c r="G11052" s="3" t="n">
        <v>0.471</v>
      </c>
      <c r="H11052" s="3" t="n">
        <f aca="false">H$8972</f>
        <v>0.0650108005383814</v>
      </c>
      <c r="I11052" s="3" t="n">
        <f aca="false">I$8972</f>
        <v>0.122</v>
      </c>
      <c r="J11052" s="3" t="n">
        <f aca="false">J$8972</f>
        <v>0.00793131766568253</v>
      </c>
      <c r="K11052" s="3" t="str">
        <f aca="false">K$8972</f>
        <v>Índice de Gini do rendimento médio mensal real das pessoas de 14 anos ou mais de idade, em todos os trabalhos, a preços médios do ano</v>
      </c>
      <c r="L11052" s="3" t="str">
        <f aca="false">L$8972</f>
        <v>IBGE</v>
      </c>
      <c r="M11052" s="3" t="str">
        <f aca="false">M$8972</f>
        <v>Coeficiente de Gini (1=Desigualdade Máxima/0=Igualdade Máxima). </v>
      </c>
      <c r="N11052" s="5"/>
      <c r="O11052" s="3" t="n">
        <v>67.0157068062827</v>
      </c>
    </row>
    <row r="11053" customFormat="false" ht="15" hidden="false" customHeight="true" outlineLevel="0" collapsed="false">
      <c r="A11053" s="3" t="str">
        <f aca="false">A$8973</f>
        <v>Sustentabilidade Social</v>
      </c>
      <c r="B11053" s="3" t="str">
        <f aca="false">B$8973</f>
        <v>Acesso ao Saneamento Básico - Água</v>
      </c>
      <c r="C11053" s="3" t="n">
        <f aca="false">C$8973</f>
        <v>1</v>
      </c>
      <c r="D11053" s="3" t="s">
        <v>265</v>
      </c>
      <c r="E11053" s="3" t="n">
        <f aca="false">E$8973</f>
        <v>2018</v>
      </c>
      <c r="F11053" s="3" t="n">
        <f aca="false">F$8973</f>
        <v>2019</v>
      </c>
      <c r="G11053" s="3" t="n">
        <v>81.3080300886735</v>
      </c>
      <c r="H11053" s="3" t="n">
        <f aca="false">H$8973</f>
        <v>0.0692028957466385</v>
      </c>
      <c r="I11053" s="3" t="n">
        <f aca="false">I$8973</f>
        <v>0.122</v>
      </c>
      <c r="J11053" s="3" t="n">
        <f aca="false">J$8973</f>
        <v>0.0084427532810899</v>
      </c>
      <c r="K11053" s="3" t="str">
        <f aca="false">K$8973</f>
        <v>% de domicilios com acesso à água canalizada de rede geral de distribuição.</v>
      </c>
      <c r="L11053" s="3" t="str">
        <f aca="false">L$8973</f>
        <v>IBGE</v>
      </c>
      <c r="M11053" s="3" t="str">
        <f aca="false">M$8973</f>
        <v>Porcentagem %</v>
      </c>
      <c r="N11053" s="5"/>
      <c r="O11053" s="3" t="n">
        <v>71.9031672943844</v>
      </c>
    </row>
    <row r="11054" customFormat="false" ht="15" hidden="false" customHeight="true" outlineLevel="0" collapsed="false">
      <c r="A11054" s="3" t="str">
        <f aca="false">A$8974</f>
        <v>Sustentabilidade Social</v>
      </c>
      <c r="B11054" s="3" t="str">
        <f aca="false">B$8974</f>
        <v>Acesso ao Saneamento Básico - Esgoto</v>
      </c>
      <c r="C11054" s="3" t="n">
        <f aca="false">C$8974</f>
        <v>1</v>
      </c>
      <c r="D11054" s="3" t="s">
        <v>265</v>
      </c>
      <c r="E11054" s="3" t="n">
        <f aca="false">E$8974</f>
        <v>2018</v>
      </c>
      <c r="F11054" s="3" t="n">
        <f aca="false">F$8974</f>
        <v>2019</v>
      </c>
      <c r="G11054" s="3" t="n">
        <v>30.7</v>
      </c>
      <c r="H11054" s="3" t="n">
        <f aca="false">H$8974</f>
        <v>0.0645876294767202</v>
      </c>
      <c r="I11054" s="3" t="n">
        <f aca="false">I$8974</f>
        <v>0.122</v>
      </c>
      <c r="J11054" s="3" t="n">
        <f aca="false">J$8974</f>
        <v>0.00787969079615986</v>
      </c>
      <c r="K11054" s="3" t="str">
        <f aca="false">K$8974</f>
        <v>% de domicilios com acesso à rede coletora de esgoto.</v>
      </c>
      <c r="L11054" s="3" t="str">
        <f aca="false">L$8974</f>
        <v>IBGE</v>
      </c>
      <c r="M11054" s="3" t="str">
        <f aca="false">M$8974</f>
        <v>Porcentagem %</v>
      </c>
      <c r="N11054" s="5"/>
      <c r="O11054" s="3" t="n">
        <v>27.6869158878505</v>
      </c>
    </row>
    <row r="11055" customFormat="false" ht="15" hidden="false" customHeight="true" outlineLevel="0" collapsed="false">
      <c r="A11055" s="3" t="str">
        <f aca="false">A$8975</f>
        <v>Sustentabilidade Social</v>
      </c>
      <c r="B11055" s="3" t="str">
        <f aca="false">B$8975</f>
        <v>Anos Potenciais de Vida Perdidos</v>
      </c>
      <c r="C11055" s="3" t="n">
        <f aca="false">C$8975</f>
        <v>-1</v>
      </c>
      <c r="D11055" s="3" t="s">
        <v>265</v>
      </c>
      <c r="E11055" s="3" t="n">
        <f aca="false">E$8975</f>
        <v>2017</v>
      </c>
      <c r="F11055" s="3" t="n">
        <f aca="false">F$8975</f>
        <v>2019</v>
      </c>
      <c r="G11055" s="3" t="n">
        <v>11.3290981564524</v>
      </c>
      <c r="H11055" s="3" t="n">
        <f aca="false">H$8975</f>
        <v>0.0601704484346425</v>
      </c>
      <c r="I11055" s="3" t="n">
        <f aca="false">I$8975</f>
        <v>0.122</v>
      </c>
      <c r="J11055" s="3" t="n">
        <f aca="false">J$8975</f>
        <v>0.00734079470902638</v>
      </c>
      <c r="K11055" s="3" t="str">
        <f aca="false">K$8975</f>
        <v>Média da diferença da faixa etária em que os óbitos registrados ocorreram e a expectativa de vida ao nascer do Brasil.</v>
      </c>
      <c r="L11055" s="3" t="str">
        <f aca="false">L$8975</f>
        <v>Datasus</v>
      </c>
      <c r="M11055" s="3" t="str">
        <f aca="false">M$8975</f>
        <v>Anos</v>
      </c>
      <c r="N11055" s="5"/>
      <c r="O11055" s="3" t="n">
        <v>58.6081080426172</v>
      </c>
    </row>
    <row r="11056" customFormat="false" ht="15" hidden="false" customHeight="true" outlineLevel="0" collapsed="false">
      <c r="A11056" s="3" t="str">
        <f aca="false">A$8976</f>
        <v>Sustentabilidade Social</v>
      </c>
      <c r="B11056" s="3" t="str">
        <f aca="false">B$8976</f>
        <v>Formalidade do Mercado de Trabalho</v>
      </c>
      <c r="C11056" s="3" t="n">
        <f aca="false">C$8976</f>
        <v>1</v>
      </c>
      <c r="D11056" s="3" t="s">
        <v>265</v>
      </c>
      <c r="E11056" s="3" t="n">
        <f aca="false">E$8976</f>
        <v>2018</v>
      </c>
      <c r="F11056" s="3" t="n">
        <f aca="false">F$8976</f>
        <v>2019</v>
      </c>
      <c r="G11056" s="3" t="n">
        <v>47.7405430220566</v>
      </c>
      <c r="H11056" s="3" t="n">
        <f aca="false">H$8976</f>
        <v>0.0346947077119948</v>
      </c>
      <c r="I11056" s="3" t="n">
        <f aca="false">I$8976</f>
        <v>0.122</v>
      </c>
      <c r="J11056" s="3" t="n">
        <f aca="false">J$8976</f>
        <v>0.00423275434086337</v>
      </c>
      <c r="K1105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056" s="3" t="str">
        <f aca="false">L$8976</f>
        <v>IBGE</v>
      </c>
      <c r="M11056" s="3" t="str">
        <f aca="false">M$8976</f>
        <v>Porcentagem %</v>
      </c>
      <c r="N110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056" s="3" t="n">
        <v>30.0208071793066</v>
      </c>
    </row>
    <row r="11057" customFormat="false" ht="15" hidden="false" customHeight="true" outlineLevel="0" collapsed="false">
      <c r="A11057" s="3" t="str">
        <f aca="false">A$8977</f>
        <v>Sustentabilidade Social</v>
      </c>
      <c r="B11057" s="3" t="str">
        <f aca="false">B$8977</f>
        <v>Inserção Econômica</v>
      </c>
      <c r="C11057" s="3" t="n">
        <f aca="false">C$8977</f>
        <v>1</v>
      </c>
      <c r="D11057" s="3" t="s">
        <v>265</v>
      </c>
      <c r="E11057" s="3" t="n">
        <f aca="false">E$8977</f>
        <v>2018</v>
      </c>
      <c r="F11057" s="3" t="n">
        <f aca="false">F$8977</f>
        <v>2019</v>
      </c>
      <c r="G11057" s="3" t="n">
        <v>89.5172413793103</v>
      </c>
      <c r="H11057" s="3" t="n">
        <f aca="false">H$8977</f>
        <v>0.0428007029311263</v>
      </c>
      <c r="I11057" s="3" t="n">
        <f aca="false">I$8977</f>
        <v>0.122</v>
      </c>
      <c r="J11057" s="3" t="n">
        <f aca="false">J$8977</f>
        <v>0.00522168575759741</v>
      </c>
      <c r="K11057" s="3" t="str">
        <f aca="false">K$8977</f>
        <v>Proporção de ocupados em relação à População Economicamente Ativa.</v>
      </c>
      <c r="L11057" s="3" t="str">
        <f aca="false">L$8977</f>
        <v>IBGE</v>
      </c>
      <c r="M11057" s="3" t="str">
        <f aca="false">M$8977</f>
        <v>Porcentagem %</v>
      </c>
      <c r="N11057" s="5"/>
      <c r="O11057" s="3" t="n">
        <v>68.7140578283702</v>
      </c>
    </row>
    <row r="11058" customFormat="false" ht="15" hidden="false" customHeight="true" outlineLevel="0" collapsed="false">
      <c r="A11058" s="3" t="str">
        <f aca="false">A$8978</f>
        <v>Sustentabilidade Social</v>
      </c>
      <c r="B11058" s="3" t="str">
        <f aca="false">B$8978</f>
        <v>IDH</v>
      </c>
      <c r="C11058" s="3" t="n">
        <f aca="false">C$8978</f>
        <v>1</v>
      </c>
      <c r="D11058" s="3" t="s">
        <v>265</v>
      </c>
      <c r="E11058" s="3" t="n">
        <f aca="false">E$8978</f>
        <v>2017</v>
      </c>
      <c r="F11058" s="3" t="n">
        <f aca="false">F$8978</f>
        <v>2019</v>
      </c>
      <c r="G11058" s="3" t="n">
        <v>0.743</v>
      </c>
      <c r="H11058" s="3" t="n">
        <f aca="false">H$8978</f>
        <v>0.132769233341421</v>
      </c>
      <c r="I11058" s="3" t="n">
        <f aca="false">I$8978</f>
        <v>0.122</v>
      </c>
      <c r="J11058" s="3" t="n">
        <f aca="false">J$8978</f>
        <v>0.0161978464676533</v>
      </c>
      <c r="K11058" s="3" t="str">
        <f aca="false">K$8978</f>
        <v>Índice de Desenvolvimento Humano estadual.</v>
      </c>
      <c r="L11058" s="3" t="str">
        <f aca="false">L$8978</f>
        <v>PNUD, FJP e Ipea</v>
      </c>
      <c r="M11058" s="3" t="str">
        <f aca="false">M$8978</f>
        <v>Índice de 0 a 1</v>
      </c>
      <c r="N11058" s="5"/>
      <c r="O11058" s="3" t="n">
        <v>35.9281437125748</v>
      </c>
    </row>
    <row r="11059" customFormat="false" ht="15" hidden="false" customHeight="true" outlineLevel="0" collapsed="false">
      <c r="A11059" s="3" t="str">
        <f aca="false">A$8979</f>
        <v>Sustentabilidade Social</v>
      </c>
      <c r="B11059" s="3" t="str">
        <f aca="false">B$8979</f>
        <v>Inserção Econômica dos Jovens</v>
      </c>
      <c r="C11059" s="3" t="n">
        <f aca="false">C$8979</f>
        <v>1</v>
      </c>
      <c r="D11059" s="3" t="s">
        <v>265</v>
      </c>
      <c r="E11059" s="3" t="n">
        <f aca="false">E$8979</f>
        <v>2018</v>
      </c>
      <c r="F11059" s="3" t="n">
        <f aca="false">F$8979</f>
        <v>2019</v>
      </c>
      <c r="G11059" s="3" t="n">
        <v>73.1747846560795</v>
      </c>
      <c r="H11059" s="3" t="n">
        <f aca="false">H$8979</f>
        <v>0.0471468029485459</v>
      </c>
      <c r="I11059" s="3" t="n">
        <f aca="false">I$8979</f>
        <v>0.122</v>
      </c>
      <c r="J11059" s="3" t="n">
        <f aca="false">J$8979</f>
        <v>0.0057519099597226</v>
      </c>
      <c r="K11059" s="3" t="str">
        <f aca="false">K$8979</f>
        <v>Proporção dos jovens (entre 15 e 22 anos de idade) que estudam ou trabalham em relação ao total de jovens.</v>
      </c>
      <c r="L11059" s="3" t="str">
        <f aca="false">L$8979</f>
        <v>IBGE</v>
      </c>
      <c r="M11059" s="3" t="str">
        <f aca="false">M$8979</f>
        <v>Porcentagem %</v>
      </c>
      <c r="N11059" s="5"/>
      <c r="O11059" s="3" t="n">
        <v>37.176903606578</v>
      </c>
    </row>
    <row r="11060" customFormat="false" ht="15" hidden="false" customHeight="true" outlineLevel="0" collapsed="false">
      <c r="A11060" s="3" t="str">
        <f aca="false">A$8980</f>
        <v>Sustentabilidade Social</v>
      </c>
      <c r="B11060" s="3" t="str">
        <f aca="false">B$8980</f>
        <v>Mortalidade Materna</v>
      </c>
      <c r="C11060" s="3" t="n">
        <f aca="false">C$8980</f>
        <v>-1</v>
      </c>
      <c r="D11060" s="3" t="s">
        <v>265</v>
      </c>
      <c r="E11060" s="3" t="n">
        <f aca="false">E$8980</f>
        <v>2017</v>
      </c>
      <c r="F11060" s="3" t="n">
        <f aca="false">F$8980</f>
        <v>2019</v>
      </c>
      <c r="G11060" s="3" t="n">
        <v>4.9198993529161</v>
      </c>
      <c r="H11060" s="3" t="n">
        <f aca="false">H$8980</f>
        <v>0.112363122797531</v>
      </c>
      <c r="I11060" s="3" t="n">
        <f aca="false">I$8980</f>
        <v>0.122</v>
      </c>
      <c r="J11060" s="3" t="n">
        <f aca="false">J$8980</f>
        <v>0.0137083009812988</v>
      </c>
      <c r="K11060" s="3" t="str">
        <f aca="false">K$8980</f>
        <v>Óbitos maternos em relação à população feminina em idade fértil (15-49 anos).</v>
      </c>
      <c r="L11060" s="3" t="str">
        <f aca="false">L$8980</f>
        <v>Datasus e IBGE</v>
      </c>
      <c r="M11060" s="3" t="str">
        <f aca="false">M$8980</f>
        <v>Taxa de mortalidade por 100 mil mulheres</v>
      </c>
      <c r="N11060" s="5"/>
      <c r="O11060" s="3" t="n">
        <v>17.6872513281777</v>
      </c>
    </row>
    <row r="11061" customFormat="false" ht="15" hidden="false" customHeight="true" outlineLevel="0" collapsed="false">
      <c r="A11061" s="3" t="str">
        <f aca="false">A$8981</f>
        <v>Sustentabilidade Social</v>
      </c>
      <c r="B11061" s="3" t="str">
        <f aca="false">B$8981</f>
        <v>Mortalidade Precoce</v>
      </c>
      <c r="C11061" s="3" t="n">
        <f aca="false">C$8981</f>
        <v>-1</v>
      </c>
      <c r="D11061" s="3" t="s">
        <v>265</v>
      </c>
      <c r="E11061" s="3" t="n">
        <f aca="false">E$8981</f>
        <v>2017</v>
      </c>
      <c r="F11061" s="3" t="n">
        <f aca="false">F$8981</f>
        <v>2019</v>
      </c>
      <c r="G11061" s="3" t="n">
        <v>131.024935384145</v>
      </c>
      <c r="H11061" s="3" t="n">
        <f aca="false">H$8981</f>
        <v>0.071934057704847</v>
      </c>
      <c r="I11061" s="3" t="n">
        <f aca="false">I$8981</f>
        <v>0.122</v>
      </c>
      <c r="J11061" s="3" t="n">
        <f aca="false">J$8981</f>
        <v>0.00877595503999134</v>
      </c>
      <c r="K11061" s="3" t="str">
        <f aca="false">K$8981</f>
        <v>Mortalidade de Jovens (15-29 anos) por causas externas.</v>
      </c>
      <c r="L11061" s="3" t="str">
        <f aca="false">L$8981</f>
        <v>Datasus e IBGE</v>
      </c>
      <c r="M11061" s="3" t="str">
        <f aca="false">M$8981</f>
        <v>Taxa de Mortalidade por 100 mil jovens</v>
      </c>
      <c r="N11061" s="5"/>
      <c r="O11061" s="3" t="n">
        <v>41.0308568140843</v>
      </c>
    </row>
    <row r="11062" customFormat="false" ht="15" hidden="false" customHeight="true" outlineLevel="0" collapsed="false">
      <c r="A11062" s="3" t="str">
        <f aca="false">A$8982</f>
        <v>Sustentabilidade Social</v>
      </c>
      <c r="B11062" s="3" t="str">
        <f aca="false">B$8982</f>
        <v>Mortalidade na Infância</v>
      </c>
      <c r="C11062" s="3" t="n">
        <f aca="false">C$8982</f>
        <v>-1</v>
      </c>
      <c r="D11062" s="3" t="s">
        <v>265</v>
      </c>
      <c r="E11062" s="3" t="n">
        <f aca="false">E$8982</f>
        <v>2017</v>
      </c>
      <c r="F11062" s="3" t="n">
        <f aca="false">F$8982</f>
        <v>2019</v>
      </c>
      <c r="G11062" s="3" t="n">
        <v>14.0520995973375</v>
      </c>
      <c r="H11062" s="3" t="n">
        <f aca="false">H$8982</f>
        <v>0.0715526625290683</v>
      </c>
      <c r="I11062" s="3" t="n">
        <f aca="false">I$8982</f>
        <v>0.122</v>
      </c>
      <c r="J11062" s="3" t="n">
        <f aca="false">J$8982</f>
        <v>0.00872942482854633</v>
      </c>
      <c r="K11062" s="3" t="str">
        <f aca="false">K$8982</f>
        <v>Óbitos de menores de 5 anos por grupo de 1.000 nascidos vivos.</v>
      </c>
      <c r="L11062" s="3" t="str">
        <f aca="false">L$8982</f>
        <v>Datasus</v>
      </c>
      <c r="M11062" s="3" t="str">
        <f aca="false">M$8982</f>
        <v>Porcentagem %</v>
      </c>
      <c r="N11062" s="5"/>
      <c r="O11062" s="3" t="n">
        <v>73.4782567148217</v>
      </c>
    </row>
    <row r="11063" customFormat="false" ht="15" hidden="false" customHeight="true" outlineLevel="0" collapsed="false">
      <c r="A11063" s="3" t="str">
        <f aca="false">A$8983</f>
        <v>Sustentabilidade Social</v>
      </c>
      <c r="B11063" s="3" t="str">
        <f aca="false">B$8983</f>
        <v> Total</v>
      </c>
      <c r="C11063" s="3" t="n">
        <f aca="false">C$8983</f>
        <v>1</v>
      </c>
      <c r="D11063" s="3" t="s">
        <v>265</v>
      </c>
      <c r="E11063" s="3" t="n">
        <f aca="false">E$8983</f>
        <v>2019</v>
      </c>
      <c r="F11063" s="3" t="n">
        <f aca="false">F$8983</f>
        <v>2019</v>
      </c>
      <c r="G11063" s="3" t="n">
        <v>52.1778881016772</v>
      </c>
      <c r="H11063" s="3" t="n">
        <f aca="false">H$8983</f>
        <v>1</v>
      </c>
      <c r="I11063" s="3" t="n">
        <f aca="false">I$8983</f>
        <v>0.122</v>
      </c>
      <c r="J11063" s="3" t="n">
        <f aca="false">J$8983</f>
        <v>0.122</v>
      </c>
      <c r="K11063" s="3" t="str">
        <f aca="false">K$8983</f>
        <v>Nota obtida via normalização e ponderação de indicadores que variam de 0 a 100.</v>
      </c>
      <c r="L11063" s="3" t="str">
        <f aca="false">L$8983</f>
        <v>Tendências</v>
      </c>
      <c r="M11063" s="3" t="str">
        <f aca="false">M$8983</f>
        <v>Nota de 0 a 100</v>
      </c>
      <c r="N11063" s="5"/>
      <c r="O11063" s="3" t="n">
        <v>47.3496163961967</v>
      </c>
    </row>
    <row r="11064" customFormat="false" ht="15" hidden="false" customHeight="true" outlineLevel="0" collapsed="false">
      <c r="A11064" s="3" t="s">
        <v>238</v>
      </c>
      <c r="B11064" s="3" t="s">
        <v>25</v>
      </c>
      <c r="C11064" s="3" t="n">
        <v>1</v>
      </c>
      <c r="D11064" s="3" t="s">
        <v>265</v>
      </c>
      <c r="E11064" s="3" t="n">
        <v>2019</v>
      </c>
      <c r="F11064" s="3" t="n">
        <v>2019</v>
      </c>
      <c r="G11064" s="3" t="n">
        <v>41.7224563284251</v>
      </c>
      <c r="H11064" s="3" t="n">
        <v>1</v>
      </c>
      <c r="I11064" s="3" t="n">
        <v>0.01</v>
      </c>
      <c r="J11064" s="3" t="n">
        <f aca="false">I11064*H11064</f>
        <v>0.01</v>
      </c>
      <c r="K11064" s="4" t="str">
        <f aca="false">K10984</f>
        <v>Nota obtida via normalização e ponderação de indicadores que variam de 0 a 100.</v>
      </c>
      <c r="L11064" s="3" t="str">
        <f aca="false">L10984</f>
        <v>Tendências</v>
      </c>
      <c r="M11064" s="3" t="str">
        <f aca="false">M$8984</f>
        <v>Nota de 0 a 100</v>
      </c>
      <c r="N11064" s="5"/>
      <c r="O11064" s="3" t="n">
        <v>20.0872557800881</v>
      </c>
    </row>
    <row r="11065" customFormat="false" ht="15" hidden="false" customHeight="true" outlineLevel="0" collapsed="false">
      <c r="A11065" s="3" t="str">
        <f aca="false">A$8905</f>
        <v>Sustentabilidade Ambiental</v>
      </c>
      <c r="B11065" s="3" t="str">
        <f aca="false">B$8905</f>
        <v>Emissões de CO2</v>
      </c>
      <c r="C11065" s="3" t="n">
        <f aca="false">C$8905</f>
        <v>-1</v>
      </c>
      <c r="D11065" s="3" t="s">
        <v>266</v>
      </c>
      <c r="E11065" s="3" t="n">
        <f aca="false">E$8905</f>
        <v>2017</v>
      </c>
      <c r="F11065" s="3" t="n">
        <f aca="false">F$8905</f>
        <v>2019</v>
      </c>
      <c r="G11065" s="3" t="n">
        <f aca="false">MEDIAN(G8905,G8985,G9065,G9145,G9225,G9305,G9385,G9465,G9545,G9625,G9705,G9785,G9865,G9945,G10025,G10105,G10185,G10265,G10345,G10425,G10585,G10505,G10665,G10825,G10745,G10905,G10985)</f>
        <v>160.655834690133</v>
      </c>
      <c r="H11065" s="3" t="n">
        <f aca="false">H$8905</f>
        <v>0.276509599416255</v>
      </c>
      <c r="I11065" s="3" t="n">
        <f aca="false">I$8905</f>
        <v>0.078</v>
      </c>
      <c r="J11065" s="3" t="n">
        <f aca="false">J$8905</f>
        <v>0.0215677487544679</v>
      </c>
      <c r="K11065" s="3" t="str">
        <f aca="false">K$8905</f>
        <v>CO2 emitido e derivado de remoção de unidades de conservação pelo PIB Total.</v>
      </c>
      <c r="L11065" s="3" t="str">
        <f aca="false">L$8905</f>
        <v>SEEG/OC e Tendências</v>
      </c>
      <c r="M11065" s="3" t="str">
        <f aca="false">M$8905</f>
        <v>Toneladas emitidas de CO2  por habitante</v>
      </c>
      <c r="N11065" s="5" t="str">
        <f aca="false">N$71</f>
        <v>A partir da publicação de 2019, ou seja, do dado de 2017, o denominador foi alterado de população para PIB total (o PIB utilizado para cálculo é estimado pela Tendências)</v>
      </c>
      <c r="O11065" s="3" t="n">
        <f aca="false">MEDIAN(O8905,O8985,O9065,O9145,O9225,O9305,O9385,O9465,O9545,O9625,O9705,O9785,O9865,O9945,O10025,O10105,O10185,O10265,O10345,O10425,O10585,O10505,O10665,O10825,O10745,O10905,O10985)</f>
        <v>59.8651906132783</v>
      </c>
    </row>
    <row r="11066" customFormat="false" ht="15" hidden="false" customHeight="true" outlineLevel="0" collapsed="false">
      <c r="A11066" s="3" t="str">
        <f aca="false">A$8906</f>
        <v>Sustentabilidade Ambiental</v>
      </c>
      <c r="B11066" s="3" t="str">
        <f aca="false">B$8906</f>
        <v>Serviços Urbanos</v>
      </c>
      <c r="C11066" s="3" t="n">
        <f aca="false">C$8906</f>
        <v>1</v>
      </c>
      <c r="D11066" s="3" t="s">
        <v>266</v>
      </c>
      <c r="E11066" s="3" t="n">
        <f aca="false">E$8906</f>
        <v>2017</v>
      </c>
      <c r="F11066" s="3" t="n">
        <f aca="false">F$8906</f>
        <v>2019</v>
      </c>
      <c r="G11066" s="3" t="n">
        <f aca="false">MEDIAN(G8906,G8986,G9066,G9146,G9226,G9306,G9386,G9466,G9546,G9626,G9706,G9786,G9866,G9946,G10026,G10106,G10186,G10266,G10346,G10426,G10586,G10506,G10666,G10826,G10746,G10906,G10986)</f>
        <v>0.784946952401842</v>
      </c>
      <c r="H11066" s="3" t="n">
        <f aca="false">H$8906</f>
        <v>0.112607049901131</v>
      </c>
      <c r="I11066" s="3" t="n">
        <f aca="false">I$8906</f>
        <v>0.078</v>
      </c>
      <c r="J11066" s="3" t="n">
        <f aca="false">J$8906</f>
        <v>0.00878334989228819</v>
      </c>
      <c r="K11066" s="3" t="str">
        <f aca="false">K$8906</f>
        <v>Oferta de serviços municipais para coleta de materiais especiais e limpeza urbana (Nota: 0-2 a partir da agregação dos dados municipais).</v>
      </c>
      <c r="L11066" s="3" t="str">
        <f aca="false">L$8906</f>
        <v>SNIS</v>
      </c>
      <c r="M11066" s="3" t="str">
        <f aca="false">M$8906</f>
        <v>Pontuação de 0 a 2</v>
      </c>
      <c r="N11066" s="5"/>
      <c r="O11066" s="3" t="n">
        <f aca="false">MEDIAN(O8906,O8986,O9066,O9146,O9226,O9306,O9386,O9466,O9546,O9626,O9706,O9786,O9866,O9946,O10026,O10106,O10186,O10266,O10346,O10426,O10586,O10506,O10666,O10826,O10746,O10906,O10986)</f>
        <v>39.2473476200921</v>
      </c>
    </row>
    <row r="11067" customFormat="false" ht="15" hidden="false" customHeight="true" outlineLevel="0" collapsed="false">
      <c r="A11067" s="3" t="str">
        <f aca="false">A$8907</f>
        <v>Sustentabilidade Ambiental</v>
      </c>
      <c r="B11067" s="3" t="str">
        <f aca="false">B$8907</f>
        <v>Destinação do Lixo</v>
      </c>
      <c r="C11067" s="3" t="n">
        <f aca="false">C$8907</f>
        <v>1</v>
      </c>
      <c r="D11067" s="3" t="s">
        <v>266</v>
      </c>
      <c r="E11067" s="3" t="n">
        <f aca="false">E$8907</f>
        <v>2017</v>
      </c>
      <c r="F11067" s="3" t="n">
        <f aca="false">F$8907</f>
        <v>2019</v>
      </c>
      <c r="G11067" s="3" t="n">
        <f aca="false">MEDIAN(G8907,G8987,G9067,G9147,G9227,G9307,G9387,G9467,G9547,G9627,G9707,G9787,G9867,G9947,G10027,G10107,G10187,G10267,G10347,G10427,G10587,G10507,G10667,G10827,G10747,G10907,G10987)</f>
        <v>0.421313586972306</v>
      </c>
      <c r="H11067" s="3" t="n">
        <f aca="false">H$8907</f>
        <v>0.144272511161853</v>
      </c>
      <c r="I11067" s="3" t="n">
        <f aca="false">I$8907</f>
        <v>0.078</v>
      </c>
      <c r="J11067" s="3" t="n">
        <f aca="false">J$8907</f>
        <v>0.0112532558706245</v>
      </c>
      <c r="K11067" s="3" t="str">
        <f aca="false">K$8907</f>
        <v>Destinação adequada para o tipo de resíduo sólido e qualidade das unidades de destino em solo.</v>
      </c>
      <c r="L11067" s="3" t="str">
        <f aca="false">L$8907</f>
        <v>SNIS</v>
      </c>
      <c r="M11067" s="3" t="str">
        <f aca="false">M$8907</f>
        <v>Pontuação de 0 a 1</v>
      </c>
      <c r="N11067" s="5"/>
      <c r="O11067" s="3" t="n">
        <f aca="false">MEDIAN(O8907,O8987,O9067,O9147,O9227,O9307,O9387,O9467,O9547,O9627,O9707,O9787,O9867,O9947,O10027,O10107,O10187,O10267,O10347,O10427,O10587,O10507,O10667,O10827,O10747,O10907,O10987)</f>
        <v>61.9708347139734</v>
      </c>
    </row>
    <row r="11068" customFormat="false" ht="15" hidden="false" customHeight="true" outlineLevel="0" collapsed="false">
      <c r="A11068" s="3" t="str">
        <f aca="false">A$8908</f>
        <v>Sustentabilidade Ambiental</v>
      </c>
      <c r="B11068" s="3" t="str">
        <f aca="false">B$8908</f>
        <v>Tratamento de Esgoto</v>
      </c>
      <c r="C11068" s="3" t="n">
        <f aca="false">C$8908</f>
        <v>1</v>
      </c>
      <c r="D11068" s="3" t="s">
        <v>266</v>
      </c>
      <c r="E11068" s="3" t="n">
        <f aca="false">E$8908</f>
        <v>2017</v>
      </c>
      <c r="F11068" s="3" t="n">
        <f aca="false">F$8908</f>
        <v>2019</v>
      </c>
      <c r="G11068" s="3" t="n">
        <f aca="false">MEDIAN(G8908,G8988,G9068,G9148,G9228,G9308,G9388,G9468,G9548,G9628,G9708,G9788,G9868,G9948,G10028,G10108,G10188,G10268,G10348,G10428,G10588,G10508,G10668,G10828,G10748,G10908,G10988)</f>
        <v>26.8354515635153</v>
      </c>
      <c r="H11068" s="3" t="n">
        <f aca="false">H$8908</f>
        <v>0.274026242219037</v>
      </c>
      <c r="I11068" s="3" t="n">
        <f aca="false">I$8908</f>
        <v>0.078</v>
      </c>
      <c r="J11068" s="3" t="n">
        <f aca="false">J$8908</f>
        <v>0.0213740468930849</v>
      </c>
      <c r="K11068" s="3" t="str">
        <f aca="false">K$8908</f>
        <v>Parcela de esgoto tratado do total de água consumida multiplicado pela proporção de domicílios com acesso à agua encanada proveniente de rede geral de distribuição no estado.</v>
      </c>
      <c r="L11068" s="3" t="str">
        <f aca="false">L$8908</f>
        <v>SNIS e IBGE</v>
      </c>
      <c r="M11068" s="3" t="str">
        <f aca="false">M$8908</f>
        <v>Porcentagem %</v>
      </c>
      <c r="N110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068" s="3" t="n">
        <f aca="false">MEDIAN(O8908,O8988,O9068,O9148,O9228,O9308,O9388,O9468,O9548,O9628,O9708,O9788,O9868,O9948,O10028,O10108,O10188,O10268,O10348,O10428,O10588,O10508,O10668,O10828,O10748,O10908,O10988)</f>
        <v>31.3085779724268</v>
      </c>
    </row>
    <row r="11069" customFormat="false" ht="15" hidden="false" customHeight="true" outlineLevel="0" collapsed="false">
      <c r="A11069" s="3" t="str">
        <f aca="false">A$8909</f>
        <v>Sustentabilidade Ambiental</v>
      </c>
      <c r="B11069" s="3" t="str">
        <f aca="false">B$8909</f>
        <v>Perda de Água</v>
      </c>
      <c r="C11069" s="3" t="n">
        <f aca="false">C$8909</f>
        <v>-1</v>
      </c>
      <c r="D11069" s="3" t="s">
        <v>266</v>
      </c>
      <c r="E11069" s="3" t="n">
        <f aca="false">E$8909</f>
        <v>2017</v>
      </c>
      <c r="F11069" s="3" t="n">
        <f aca="false">F$8909</f>
        <v>2019</v>
      </c>
      <c r="G11069" s="3" t="n">
        <f aca="false">MEDIAN(G8909,G8989,G9069,G9149,G9229,G9309,G9389,G9469,G9549,G9629,G9709,G9789,G9869,G9949,G10029,G10109,G10189,G10269,G10349,G10429,G10589,G10509,G10669,G10829,G10749,G10909,G10989)</f>
        <v>40</v>
      </c>
      <c r="H11069" s="3" t="n">
        <f aca="false">H$8909</f>
        <v>0.192584597301725</v>
      </c>
      <c r="I11069" s="3" t="n">
        <f aca="false">I$8909</f>
        <v>0.078</v>
      </c>
      <c r="J11069" s="3" t="n">
        <f aca="false">J$8909</f>
        <v>0.0150215985895346</v>
      </c>
      <c r="K11069" s="3" t="str">
        <f aca="false">K$8909</f>
        <v>Índice de perdas na distribuição de água.</v>
      </c>
      <c r="L11069" s="3" t="str">
        <f aca="false">L$8909</f>
        <v>SNIS</v>
      </c>
      <c r="M11069" s="3" t="str">
        <f aca="false">M$8909</f>
        <v>Porcentagem %</v>
      </c>
      <c r="N11069" s="5"/>
      <c r="O11069" s="3" t="n">
        <f aca="false">MEDIAN(O8909,O8989,O9069,O9149,O9229,O9309,O9389,O9469,O9549,O9629,O9709,O9789,O9869,O9949,O10029,O10109,O10189,O10269,O10349,O10429,O10589,O10509,O10669,O10829,O10749,O10909,O10989)</f>
        <v>72.1723152307064</v>
      </c>
    </row>
    <row r="11070" customFormat="false" ht="15" hidden="false" customHeight="true" outlineLevel="0" collapsed="false">
      <c r="A11070" s="3" t="str">
        <f aca="false">A$8910</f>
        <v>Sustentabilidade Ambiental</v>
      </c>
      <c r="B11070" s="3" t="str">
        <f aca="false">B$8910</f>
        <v> Total</v>
      </c>
      <c r="C11070" s="3" t="n">
        <f aca="false">C$8910</f>
        <v>1</v>
      </c>
      <c r="D11070" s="3" t="s">
        <v>266</v>
      </c>
      <c r="E11070" s="3" t="n">
        <f aca="false">E$8910</f>
        <v>2019</v>
      </c>
      <c r="F11070" s="3" t="n">
        <f aca="false">F$8910</f>
        <v>2019</v>
      </c>
      <c r="G11070" s="3" t="n">
        <f aca="false">MEDIAN(G8910,G8990,G9070,G9150,G9230,G9310,G9390,G9470,G9550,G9630,G9710,G9790,G9870,G9950,G10030,G10110,G10190,G10270,G10350,G10430,G10590,G10510,G10670,G10830,G10750,G10910,G10990)</f>
        <v>49.7031568129199</v>
      </c>
      <c r="H11070" s="3" t="n">
        <f aca="false">H$8910</f>
        <v>1</v>
      </c>
      <c r="I11070" s="3" t="n">
        <f aca="false">I$8910</f>
        <v>0.078</v>
      </c>
      <c r="J11070" s="3" t="n">
        <f aca="false">J$8910</f>
        <v>0.078</v>
      </c>
      <c r="K11070" s="3" t="str">
        <f aca="false">K$8910</f>
        <v>Nota obtida via normalização e ponderação de indicadores que variam de 0 a 100.</v>
      </c>
      <c r="L11070" s="3" t="str">
        <f aca="false">L$8910</f>
        <v>Tendências</v>
      </c>
      <c r="M11070" s="3" t="str">
        <f aca="false">M$8910</f>
        <v>Nota de 0 a 100</v>
      </c>
      <c r="N11070" s="5"/>
      <c r="O11070" s="3" t="n">
        <f aca="false">MEDIAN(O8910,O8990,O9070,O9150,O9230,O9310,O9390,O9470,O9550,O9630,O9710,O9790,O9870,O9950,O10030,O10110,O10190,O10270,O10350,O10430,O10590,O10510,O10670,O10830,O10750,O10910,O10990)</f>
        <v>51.831213306266</v>
      </c>
    </row>
    <row r="11071" customFormat="false" ht="15" hidden="false" customHeight="true" outlineLevel="0" collapsed="false">
      <c r="A11071" s="3" t="str">
        <f aca="false">A$8911</f>
        <v>Capital Humano</v>
      </c>
      <c r="B11071" s="3" t="str">
        <f aca="false">B$8911</f>
        <v>Custo de Mão de Obra</v>
      </c>
      <c r="C11071" s="3" t="n">
        <f aca="false">C$8911</f>
        <v>-1</v>
      </c>
      <c r="D11071" s="3" t="s">
        <v>266</v>
      </c>
      <c r="E11071" s="3" t="n">
        <f aca="false">E$8911</f>
        <v>2018</v>
      </c>
      <c r="F11071" s="3" t="n">
        <f aca="false">F$8911</f>
        <v>2019</v>
      </c>
      <c r="G11071" s="3" t="n">
        <f aca="false">MEDIAN(G8911,G8991,G9071,G9151,G9231,G9311,G9391,G9471,G9551,G9631,G9711,G9791,G9871,G9951,G10031,G10111,G10191,G10271,G10351,G10431,G10591,G10511,G10671,G10831,G10751,G10911,G10991)</f>
        <v>1933</v>
      </c>
      <c r="H11071" s="3" t="n">
        <f aca="false">H$8911</f>
        <v>0.420151030851755</v>
      </c>
      <c r="I11071" s="3" t="n">
        <f aca="false">I$8911</f>
        <v>0.082</v>
      </c>
      <c r="J11071" s="3" t="n">
        <f aca="false">J$8911</f>
        <v>0.0344523845298439</v>
      </c>
      <c r="K11071" s="3" t="str">
        <f aca="false">K$8911</f>
        <v>Rendimento médio nominal de todos os trabalhos, habitualmente recebido por mês, pelas pessoas de 14 anos ou mais de idade, ocupadas na semana de referência, com rendimento de trabalho.</v>
      </c>
      <c r="L11071" s="3" t="str">
        <f aca="false">L$8911</f>
        <v>IBGE</v>
      </c>
      <c r="M11071" s="3" t="str">
        <f aca="false">M$8911</f>
        <v>Reais (R$)</v>
      </c>
      <c r="N11071" s="3" t="str">
        <f aca="false">N$17</f>
        <v>A partir da publicação de 2016, ou seja, do dado de 2015, passou a ser usado o rendimento médio nominal de todos os trabalhos, antes disso se usava o rendimento médio real do trabalho principal</v>
      </c>
      <c r="O11071" s="3" t="n">
        <f aca="false">MEDIAN(O8911,O8991,O9071,O9151,O9231,O9311,O9391,O9471,O9551,O9631,O9711,O9791,O9871,O9951,O10031,O10111,O10191,O10271,O10351,O10431,O10591,O10511,O10671,O10831,O10751,O10911,O10991)</f>
        <v>76.7472486125482</v>
      </c>
    </row>
    <row r="11072" customFormat="false" ht="15" hidden="false" customHeight="true" outlineLevel="0" collapsed="false">
      <c r="A11072" s="3" t="str">
        <f aca="false">A$8912</f>
        <v>Capital Humano</v>
      </c>
      <c r="B11072" s="3" t="str">
        <f aca="false">B$8912</f>
        <v>PEA com Ensino Superior</v>
      </c>
      <c r="C11072" s="3" t="n">
        <f aca="false">C$8912</f>
        <v>1</v>
      </c>
      <c r="D11072" s="3" t="s">
        <v>266</v>
      </c>
      <c r="E11072" s="3" t="n">
        <f aca="false">E$8912</f>
        <v>2018</v>
      </c>
      <c r="F11072" s="3" t="n">
        <f aca="false">F$8912</f>
        <v>2019</v>
      </c>
      <c r="G11072" s="3" t="n">
        <f aca="false">MEDIAN(G8912,G8992,G9072,G9152,G9232,G9312,G9392,G9472,G9552,G9632,G9712,G9792,G9872,G9952,G10032,G10112,G10192,G10272,G10352,G10432,G10592,G10512,G10672,G10832,G10752,G10912,G10992)</f>
        <v>18.226250361061</v>
      </c>
      <c r="H11072" s="3" t="n">
        <f aca="false">H$8912</f>
        <v>0.161410047971922</v>
      </c>
      <c r="I11072" s="3" t="n">
        <f aca="false">I$8912</f>
        <v>0.082</v>
      </c>
      <c r="J11072" s="3" t="n">
        <f aca="false">J$8912</f>
        <v>0.0132356239336976</v>
      </c>
      <c r="K11072" s="3" t="str">
        <f aca="false">K$8912</f>
        <v>A quantificação dos anos de estudo é feita apenas para a PEA, desconsiderando o nível de educação do restante da população. Desse modo, obtemos a proporção da PEA que têm ensino superior completo.</v>
      </c>
      <c r="L11072" s="3" t="str">
        <f aca="false">L$8912</f>
        <v>IBGE</v>
      </c>
      <c r="M11072" s="3" t="str">
        <f aca="false">M$8912</f>
        <v>Porcentagem %</v>
      </c>
      <c r="N11072" s="5"/>
      <c r="O11072" s="3" t="n">
        <f aca="false">MEDIAN(O8912,O8992,O9072,O9152,O9232,O9312,O9392,O9472,O9552,O9632,O9712,O9792,O9872,O9952,O10032,O10112,O10192,O10272,O10352,O10432,O10592,O10512,O10672,O10832,O10752,O10912,O10992)</f>
        <v>25.7624570753524</v>
      </c>
    </row>
    <row r="11073" customFormat="false" ht="15" hidden="false" customHeight="true" outlineLevel="0" collapsed="false">
      <c r="A11073" s="3" t="str">
        <f aca="false">A$8913</f>
        <v>Capital Humano</v>
      </c>
      <c r="B11073" s="3" t="str">
        <f aca="false">B$8913</f>
        <v>Produtividade do Trabalho</v>
      </c>
      <c r="C11073" s="3" t="n">
        <f aca="false">C$8913</f>
        <v>1</v>
      </c>
      <c r="D11073" s="3" t="s">
        <v>266</v>
      </c>
      <c r="E11073" s="3" t="n">
        <f aca="false">E$8913</f>
        <v>2018</v>
      </c>
      <c r="F11073" s="3" t="n">
        <f aca="false">F$8913</f>
        <v>2019</v>
      </c>
      <c r="G11073" s="3" t="n">
        <f aca="false">MEDIAN(G8913,G8993,G9073,G9153,G9233,G9313,G9393,G9473,G9553,G9633,G9713,G9793,G9873,G9953,G10033,G10113,G10193,G10273,G10353,G10433,G10593,G10513,G10673,G10833,G10753,G10913,G10993)</f>
        <v>55.5096491529114</v>
      </c>
      <c r="H11073" s="3" t="n">
        <f aca="false">H$8913</f>
        <v>0.253033252621177</v>
      </c>
      <c r="I11073" s="3" t="n">
        <f aca="false">I$8913</f>
        <v>0.082</v>
      </c>
      <c r="J11073" s="3" t="n">
        <f aca="false">J$8913</f>
        <v>0.0207487267149365</v>
      </c>
      <c r="K11073" s="3" t="str">
        <f aca="false">K$8913</f>
        <v>PIB pelo total de pessoas ocupadas no período.</v>
      </c>
      <c r="L11073" s="3" t="str">
        <f aca="false">L$8913</f>
        <v>IBGE e Tendências</v>
      </c>
      <c r="M11073" s="3" t="str">
        <f aca="false">M$8913</f>
        <v>Mil Reais (R$) por habitante</v>
      </c>
      <c r="N11073" s="5" t="str">
        <f aca="false">N$19</f>
        <v>O PIB utilizado para cálculo é estimado pela Tendências</v>
      </c>
      <c r="O11073" s="3" t="n">
        <f aca="false">MEDIAN(O8913,O8993,O9073,O9153,O9233,O9313,O9393,O9473,O9553,O9633,O9713,O9793,O9873,O9953,O10033,O10113,O10193,O10273,O10353,O10433,O10593,O10513,O10673,O10833,O10753,O10913,O10993)</f>
        <v>12.8914175271782</v>
      </c>
    </row>
    <row r="11074" customFormat="false" ht="15" hidden="false" customHeight="true" outlineLevel="0" collapsed="false">
      <c r="A11074" s="3" t="str">
        <f aca="false">A$8914</f>
        <v>Capital Humano</v>
      </c>
      <c r="B11074" s="3" t="str">
        <f aca="false">B$8914</f>
        <v>Qualificação dos Trabalhadores</v>
      </c>
      <c r="C11074" s="3" t="n">
        <f aca="false">C$8914</f>
        <v>1</v>
      </c>
      <c r="D11074" s="3" t="s">
        <v>266</v>
      </c>
      <c r="E11074" s="3" t="n">
        <f aca="false">E$8914</f>
        <v>2018</v>
      </c>
      <c r="F11074" s="3" t="n">
        <f aca="false">F$8914</f>
        <v>2019</v>
      </c>
      <c r="G11074" s="3" t="n">
        <f aca="false">MEDIAN(G8914,G8994,G9074,G9154,G9234,G9314,G9394,G9474,G9554,G9634,G9714,G9794,G9874,G9954,G10034,G10114,G10194,G10274,G10354,G10434,G10594,G10514,G10674,G10834,G10754,G10914,G10994)</f>
        <v>10.284231</v>
      </c>
      <c r="H11074" s="3" t="n">
        <f aca="false">H$8914</f>
        <v>0.165405668555146</v>
      </c>
      <c r="I11074" s="3" t="n">
        <f aca="false">I$8914</f>
        <v>0.082</v>
      </c>
      <c r="J11074" s="3" t="n">
        <f aca="false">J$8914</f>
        <v>0.013563264821522</v>
      </c>
      <c r="K11074" s="3" t="str">
        <f aca="false">K$8914</f>
        <v>Anos de estudos da população economicamente ativa (acima de 14 anos de idade).</v>
      </c>
      <c r="L11074" s="3" t="str">
        <f aca="false">L$8914</f>
        <v>IBGE</v>
      </c>
      <c r="M11074" s="3" t="str">
        <f aca="false">M$8914</f>
        <v>Anos</v>
      </c>
      <c r="N11074" s="5"/>
      <c r="O11074" s="3" t="n">
        <f aca="false">MEDIAN(O8914,O8994,O9074,O9154,O9234,O9314,O9394,O9474,O9554,O9634,O9714,O9794,O9874,O9954,O10034,O10114,O10194,O10274,O10354,O10434,O10594,O10514,O10674,O10834,O10754,O10914,O10994)</f>
        <v>33.0043296157649</v>
      </c>
    </row>
    <row r="11075" customFormat="false" ht="15" hidden="false" customHeight="true" outlineLevel="0" collapsed="false">
      <c r="A11075" s="3" t="str">
        <f aca="false">A$8915</f>
        <v>Capital Humano</v>
      </c>
      <c r="B11075" s="3" t="str">
        <f aca="false">B$8915</f>
        <v> Total</v>
      </c>
      <c r="C11075" s="3" t="n">
        <f aca="false">C$8915</f>
        <v>1</v>
      </c>
      <c r="D11075" s="3" t="s">
        <v>266</v>
      </c>
      <c r="E11075" s="3" t="n">
        <f aca="false">E$8915</f>
        <v>2019</v>
      </c>
      <c r="F11075" s="3" t="n">
        <f aca="false">F$8915</f>
        <v>2019</v>
      </c>
      <c r="G11075" s="3" t="n">
        <f aca="false">MEDIAN(G8915,G8995,G9075,G9155,G9235,G9315,G9395,G9475,G9555,G9635,G9715,G9795,G9875,G9955,G10035,G10115,G10195,G10275,G10355,G10435,G10595,G10515,G10675,G10835,G10755,G10915,G10995)</f>
        <v>46.7728227840838</v>
      </c>
      <c r="H11075" s="3" t="n">
        <f aca="false">H$8915</f>
        <v>1</v>
      </c>
      <c r="I11075" s="3" t="n">
        <f aca="false">I$8915</f>
        <v>0.082</v>
      </c>
      <c r="J11075" s="3" t="n">
        <f aca="false">J$8915</f>
        <v>0.082</v>
      </c>
      <c r="K11075" s="3" t="str">
        <f aca="false">K$8915</f>
        <v>Nota obtida via normalização e ponderação de indicadores que variam de 0 a 100.</v>
      </c>
      <c r="L11075" s="3" t="str">
        <f aca="false">L$8915</f>
        <v>Tendências</v>
      </c>
      <c r="M11075" s="3" t="str">
        <f aca="false">M$8915</f>
        <v>Nota de 0 a 100</v>
      </c>
      <c r="N11075" s="5"/>
      <c r="O11075" s="3" t="n">
        <f aca="false">MEDIAN(O8915,O8995,O9075,O9155,O9235,O9315,O9395,O9475,O9555,O9635,O9715,O9795,O9875,O9955,O10035,O10115,O10195,O10275,O10355,O10435,O10595,O10515,O10675,O10835,O10755,O10915,O10995)</f>
        <v>38.3066665059478</v>
      </c>
    </row>
    <row r="11076" customFormat="false" ht="15" hidden="false" customHeight="true" outlineLevel="0" collapsed="false">
      <c r="A11076" s="3" t="str">
        <f aca="false">A$8916</f>
        <v>Educação</v>
      </c>
      <c r="B11076" s="3" t="str">
        <f aca="false">B$8916</f>
        <v>Avaliação da Educação</v>
      </c>
      <c r="C11076" s="3" t="n">
        <f aca="false">C$8916</f>
        <v>1</v>
      </c>
      <c r="D11076" s="3" t="s">
        <v>266</v>
      </c>
      <c r="E11076" s="3" t="n">
        <f aca="false">E$8916</f>
        <v>2019</v>
      </c>
      <c r="F11076" s="3" t="n">
        <f aca="false">F$8916</f>
        <v>2019</v>
      </c>
      <c r="G11076" s="3" t="n">
        <f aca="false">MEDIAN(G8916,G8996,G9076,G9156,G9236,G9316,G9396,G9476,G9556,G9636,G9716,G9796,G9876,G9956,G10036,G10116,G10196,G10276,G10356,G10436,G10596,G10516,G10676,G10836,G10756,G10916,G10996)</f>
        <v>70</v>
      </c>
      <c r="H11076" s="3" t="n">
        <f aca="false">H$8916</f>
        <v>0.0548496147284625</v>
      </c>
      <c r="I11076" s="3" t="n">
        <f aca="false">I$8916</f>
        <v>0.113</v>
      </c>
      <c r="J11076" s="3" t="n">
        <f aca="false">J$8916</f>
        <v>0.00619800646431626</v>
      </c>
      <c r="K11076" s="3" t="str">
        <f aca="false">K$8916</f>
        <v>Status dos programas estaduais de avaliação da educação básica.</v>
      </c>
      <c r="L11076" s="3" t="str">
        <f aca="false">L$8916</f>
        <v>Secretarias Estaduais de Educação</v>
      </c>
      <c r="M11076" s="3" t="str">
        <f aca="false">M$8916</f>
        <v>Pontuação de 0 a 100</v>
      </c>
      <c r="N110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076" s="3" t="n">
        <f aca="false">MEDIAN(O8916,O8996,O9076,O9156,O9236,O9316,O9396,O9476,O9556,O9636,O9716,O9796,O9876,O9956,O10036,O10116,O10196,O10276,O10356,O10436,O10596,O10516,O10676,O10836,O10756,O10916,O10996)</f>
        <v>70</v>
      </c>
    </row>
    <row r="11077" customFormat="false" ht="15" hidden="false" customHeight="true" outlineLevel="0" collapsed="false">
      <c r="A11077" s="3" t="str">
        <f aca="false">A$8917</f>
        <v>Educação</v>
      </c>
      <c r="B11077" s="3" t="str">
        <f aca="false">B$8917</f>
        <v>IDEB</v>
      </c>
      <c r="C11077" s="3" t="n">
        <f aca="false">C$8917</f>
        <v>1</v>
      </c>
      <c r="D11077" s="3" t="s">
        <v>266</v>
      </c>
      <c r="E11077" s="3" t="n">
        <f aca="false">E$8917</f>
        <v>2017</v>
      </c>
      <c r="F11077" s="3" t="n">
        <f aca="false">F$8917</f>
        <v>2019</v>
      </c>
      <c r="G11077" s="3" t="n">
        <f aca="false">MEDIAN(G8917,G8997,G9077,G9157,G9237,G9317,G9397,G9477,G9557,G9637,G9717,G9797,G9877,G9957,G10037,G10117,G10197,G10277,G10357,G10437,G10597,G10517,G10677,G10837,G10757,G10917,G10997)</f>
        <v>4.92443475065592</v>
      </c>
      <c r="H11077" s="3" t="n">
        <f aca="false">H$8917</f>
        <v>0.0808886176378408</v>
      </c>
      <c r="I11077" s="3" t="n">
        <f aca="false">I$8917</f>
        <v>0.113</v>
      </c>
      <c r="J11077" s="3" t="n">
        <f aca="false">J$8917</f>
        <v>0.00914041379307601</v>
      </c>
      <c r="K11077" s="3" t="str">
        <f aca="false">K$8917</f>
        <v>Qualidade da educação básica do Brasil, considera fluxo escolar e média de desempenhos nas avaliações de toda a rede de ensino.</v>
      </c>
      <c r="L11077" s="3" t="str">
        <f aca="false">L$8917</f>
        <v>INEP</v>
      </c>
      <c r="M11077" s="3" t="str">
        <f aca="false">M$8917</f>
        <v>Pontuação de  a 10</v>
      </c>
      <c r="N11077" s="5"/>
      <c r="O11077" s="3" t="n">
        <f aca="false">MEDIAN(O8917,O8997,O9077,O9157,O9237,O9317,O9397,O9477,O9557,O9637,O9717,O9797,O9877,O9957,O10037,O10117,O10197,O10277,O10357,O10437,O10597,O10517,O10677,O10837,O10757,O10917,O10997)</f>
        <v>57.4276086805375</v>
      </c>
    </row>
    <row r="11078" customFormat="false" ht="15" hidden="false" customHeight="true" outlineLevel="0" collapsed="false">
      <c r="A11078" s="3" t="str">
        <f aca="false">A$8918</f>
        <v>Educação</v>
      </c>
      <c r="B11078" s="3" t="str">
        <f aca="false">B$8918</f>
        <v>ENEM</v>
      </c>
      <c r="C11078" s="3" t="n">
        <f aca="false">C$8918</f>
        <v>1</v>
      </c>
      <c r="D11078" s="3" t="s">
        <v>266</v>
      </c>
      <c r="E11078" s="3" t="n">
        <f aca="false">E$8918</f>
        <v>2018</v>
      </c>
      <c r="F11078" s="3" t="n">
        <f aca="false">F$8918</f>
        <v>2019</v>
      </c>
      <c r="G11078" s="3" t="n">
        <f aca="false">MEDIAN(G8918,G8998,G9078,G9158,G9238,G9318,G9398,G9478,G9558,G9638,G9718,G9798,G9878,G9958,G10038,G10118,G10198,G10278,G10358,G10438,G10598,G10518,G10678,G10838,G10758,G10918,G10998)</f>
        <v>515.585922</v>
      </c>
      <c r="H11078" s="3" t="n">
        <f aca="false">H$8918</f>
        <v>0.0819526505815132</v>
      </c>
      <c r="I11078" s="3" t="n">
        <f aca="false">I$8918</f>
        <v>0.113</v>
      </c>
      <c r="J11078" s="3" t="n">
        <f aca="false">J$8918</f>
        <v>0.009260649515711</v>
      </c>
      <c r="K11078" s="3" t="str">
        <f aca="false">K$8918</f>
        <v>Desempenho dos alunos do Ensino Médio para acesso ao Ensino Superior e a programas de financiamento em instituições privadas.</v>
      </c>
      <c r="L11078" s="3" t="str">
        <f aca="false">L$8918</f>
        <v>INEP</v>
      </c>
      <c r="M11078" s="3" t="str">
        <f aca="false">M$8918</f>
        <v>Pontuação de 0 a 1000</v>
      </c>
      <c r="N11078" s="5"/>
      <c r="O11078" s="3" t="n">
        <f aca="false">MEDIAN(O8918,O8998,O9078,O9158,O9238,O9318,O9398,O9478,O9558,O9638,O9718,O9798,O9878,O9958,O10038,O10118,O10198,O10278,O10358,O10438,O10598,O10518,O10678,O10838,O10758,O10918,O10998)</f>
        <v>40.5902919698407</v>
      </c>
    </row>
    <row r="11079" customFormat="false" ht="15" hidden="false" customHeight="true" outlineLevel="0" collapsed="false">
      <c r="A11079" s="3" t="str">
        <f aca="false">A$8919</f>
        <v>Educação</v>
      </c>
      <c r="B11079" s="3" t="str">
        <f aca="false">B$8919</f>
        <v>PISA</v>
      </c>
      <c r="C11079" s="3" t="n">
        <f aca="false">C$8919</f>
        <v>1</v>
      </c>
      <c r="D11079" s="3" t="s">
        <v>266</v>
      </c>
      <c r="E11079" s="3" t="n">
        <f aca="false">E$8919</f>
        <v>2015</v>
      </c>
      <c r="F11079" s="3" t="n">
        <f aca="false">F$8919</f>
        <v>2019</v>
      </c>
      <c r="G11079" s="3" t="n">
        <f aca="false">MEDIAN(G8919,G8999,G9079,G9159,G9239,G9319,G9399,G9479,G9559,G9639,G9719,G9799,G9879,G9959,G10039,G10119,G10199,G10279,G10359,G10439,G10599,G10519,G10679,G10839,G10759,G10919,G10999)</f>
        <v>390.333333333333</v>
      </c>
      <c r="H11079" s="3" t="n">
        <f aca="false">H$8919</f>
        <v>0.090284857667192</v>
      </c>
      <c r="I11079" s="3" t="n">
        <f aca="false">I$8919</f>
        <v>0.113</v>
      </c>
      <c r="J11079" s="3" t="n">
        <f aca="false">J$8919</f>
        <v>0.0102021889163927</v>
      </c>
      <c r="K11079" s="3" t="str">
        <f aca="false">K$8919</f>
        <v>Desempenho dos estudantes na faixa dos 15 anos no Programa internacional de avaliação dos estudantes.</v>
      </c>
      <c r="L11079" s="3" t="str">
        <f aca="false">L$8919</f>
        <v>PISA</v>
      </c>
      <c r="M11079" s="3" t="str">
        <f aca="false">M$8919</f>
        <v>Pontuação de 0 1000</v>
      </c>
      <c r="N11079" s="5"/>
      <c r="O11079" s="3" t="n">
        <f aca="false">MEDIAN(O8919,O8999,O9079,O9159,O9239,O9319,O9399,O9479,O9559,O9639,O9719,O9799,O9879,O9959,O10039,O10119,O10199,O10279,O10359,O10439,O10599,O10519,O10679,O10839,O10759,O10919,O10999)</f>
        <v>49.9999999999993</v>
      </c>
    </row>
    <row r="11080" customFormat="false" ht="15" hidden="false" customHeight="true" outlineLevel="0" collapsed="false">
      <c r="A11080" s="3" t="str">
        <f aca="false">A$8920</f>
        <v>Educação</v>
      </c>
      <c r="B11080" s="3" t="str">
        <f aca="false">B$8920</f>
        <v>Índice de Oportunidade da Educação</v>
      </c>
      <c r="C11080" s="3" t="n">
        <f aca="false">C$8920</f>
        <v>1</v>
      </c>
      <c r="D11080" s="3" t="s">
        <v>266</v>
      </c>
      <c r="E11080" s="3" t="n">
        <f aca="false">E$8920</f>
        <v>2019</v>
      </c>
      <c r="F11080" s="3" t="n">
        <f aca="false">F$8920</f>
        <v>2019</v>
      </c>
      <c r="G11080" s="3" t="n">
        <f aca="false">MEDIAN(G8920,G9000,G9080,G9160,G9240,G9320,G9400,G9480,G9560,G9640,G9720,G9800,G9880,G9960,G10040,G10120,G10200,G10280,G10360,G10440,G10600,G10520,G10680,G10840,G10760,G10920,G11000)</f>
        <v>4.693885</v>
      </c>
      <c r="H11080" s="3" t="n">
        <f aca="false">H$8920</f>
        <v>0.234735317913053</v>
      </c>
      <c r="I11080" s="3" t="n">
        <f aca="false">I$8920</f>
        <v>0.113</v>
      </c>
      <c r="J11080" s="3" t="n">
        <f aca="false">J$8920</f>
        <v>0.026525090924175</v>
      </c>
      <c r="K11080" s="3" t="str">
        <f aca="false">K$8920</f>
        <v>Mede a qualidade das oportunidades educacionais oferecidas por municípios e estados.</v>
      </c>
      <c r="L11080" s="3" t="str">
        <f aca="false">L$8920</f>
        <v>Comunidade Educativa CEDAC</v>
      </c>
      <c r="M11080" s="3" t="str">
        <f aca="false">M$8920</f>
        <v>Pontuação de 0 a 10</v>
      </c>
      <c r="N11080" s="5"/>
      <c r="O11080" s="3" t="n">
        <f aca="false">MEDIAN(O8920,O9000,O9080,O9160,O9240,O9320,O9400,O9480,O9560,O9640,O9720,O9800,O9880,O9960,O10040,O10120,O10200,O10280,O10360,O10440,O10600,O10520,O10680,O10840,O10760,O10920,O11000)</f>
        <v>49.0300224639314</v>
      </c>
    </row>
    <row r="11081" customFormat="false" ht="15" hidden="false" customHeight="true" outlineLevel="0" collapsed="false">
      <c r="A11081" s="3" t="str">
        <f aca="false">A$8921</f>
        <v>Educação</v>
      </c>
      <c r="B11081" s="3" t="str">
        <f aca="false">B$8921</f>
        <v>Taxa de Frequência Líquida do Ensino Fundamental</v>
      </c>
      <c r="C11081" s="3" t="n">
        <f aca="false">C$8921</f>
        <v>1</v>
      </c>
      <c r="D11081" s="3" t="s">
        <v>266</v>
      </c>
      <c r="E11081" s="3" t="n">
        <f aca="false">E$8921</f>
        <v>2018</v>
      </c>
      <c r="F11081" s="3" t="n">
        <f aca="false">F$8921</f>
        <v>2019</v>
      </c>
      <c r="G11081" s="3" t="n">
        <f aca="false">MEDIAN(G8921,G9001,G9081,G9161,G9241,G9321,G9401,G9481,G9561,G9641,G9721,G9801,G9881,G9961,G10041,G10121,G10201,G10281,G10361,G10441,G10601,G10521,G10681,G10841,G10761,G10921,G11001)</f>
        <v>97.3</v>
      </c>
      <c r="H11081" s="3" t="n">
        <f aca="false">H$8921</f>
        <v>0.11997391492894</v>
      </c>
      <c r="I11081" s="3" t="n">
        <f aca="false">I$8921</f>
        <v>0.113</v>
      </c>
      <c r="J11081" s="3" t="n">
        <f aca="false">J$8921</f>
        <v>0.0135570523869702</v>
      </c>
      <c r="K11081" s="3" t="str">
        <f aca="false">K$8921</f>
        <v>Razão entre o número de pessoas na faixa etária de 6 a 14 anos frequentando o Ensino Fundamental.</v>
      </c>
      <c r="L11081" s="3" t="str">
        <f aca="false">L$8921</f>
        <v>IBGE</v>
      </c>
      <c r="M11081" s="3" t="str">
        <f aca="false">M$8921</f>
        <v>Porcentagem %</v>
      </c>
      <c r="N11081" s="5" t="str">
        <f aca="false">N$4396</f>
        <v>A partir da edição de 2017, ou seja, do dado de 2015, o indicador Taxa de abandono do ensino fundamental foi substituído pelo Taxa de frequência líquida do ensino fundamental</v>
      </c>
      <c r="O11081" s="3" t="n">
        <f aca="false">MEDIAN(O8921,O9001,O9081,O9161,O9241,O9321,O9401,O9481,O9561,O9641,O9721,O9801,O9881,O9961,O10041,O10121,O10201,O10281,O10361,O10441,O10601,O10521,O10681,O10841,O10761,O10921,O11001)</f>
        <v>63.8888888888889</v>
      </c>
    </row>
    <row r="11082" customFormat="false" ht="15" hidden="false" customHeight="true" outlineLevel="0" collapsed="false">
      <c r="A11082" s="3" t="str">
        <f aca="false">A$8922</f>
        <v>Educação</v>
      </c>
      <c r="B11082" s="3" t="str">
        <f aca="false">B$8922</f>
        <v>Taxa de frequência líquida do ensino médio</v>
      </c>
      <c r="C11082" s="3" t="n">
        <f aca="false">C$8922</f>
        <v>1</v>
      </c>
      <c r="D11082" s="3" t="s">
        <v>266</v>
      </c>
      <c r="E11082" s="3" t="n">
        <f aca="false">E$8922</f>
        <v>2018</v>
      </c>
      <c r="F11082" s="3" t="n">
        <f aca="false">F$8922</f>
        <v>2019</v>
      </c>
      <c r="G11082" s="3" t="n">
        <f aca="false">MEDIAN(G8922,G9002,G9082,G9162,G9242,G9322,G9402,G9482,G9562,G9642,G9722,G9802,G9882,G9962,G10042,G10122,G10202,G10282,G10362,G10442,G10602,G10522,G10682,G10842,G10762,G10922,G11002)</f>
        <v>66.4</v>
      </c>
      <c r="H11082" s="3" t="n">
        <f aca="false">H$8922</f>
        <v>0.142964739746</v>
      </c>
      <c r="I11082" s="3" t="n">
        <f aca="false">I$8922</f>
        <v>0.113</v>
      </c>
      <c r="J11082" s="3" t="n">
        <f aca="false">J$8922</f>
        <v>0.016155015591298</v>
      </c>
      <c r="K11082" s="3" t="str">
        <f aca="false">K$8922</f>
        <v>Razão entre o número de pessoas na faixa etária de 15 a 17 anos frequentando o Ensino Médio.</v>
      </c>
      <c r="L11082" s="3" t="str">
        <f aca="false">L$8922</f>
        <v>IBGE</v>
      </c>
      <c r="M11082" s="3" t="str">
        <f aca="false">M$8922</f>
        <v>Porcentagem %</v>
      </c>
      <c r="N11082" s="5" t="str">
        <f aca="false">N$4397</f>
        <v>A partir da edição de 2017, ou seja, do dado de 2015, o indicador Taxa de abandono do ensino médio foi substituído pelo Taxa de frequência líquida do ensino médio</v>
      </c>
      <c r="O11082" s="3" t="n">
        <f aca="false">MEDIAN(O8922,O9002,O9082,O9162,O9242,O9322,O9402,O9482,O9562,O9642,O9722,O9802,O9882,O9962,O10042,O10122,O10202,O10282,O10362,O10442,O10602,O10522,O10682,O10842,O10762,O10922,O11002)</f>
        <v>51.827242524917</v>
      </c>
    </row>
    <row r="11083" customFormat="false" ht="15" hidden="false" customHeight="true" outlineLevel="0" collapsed="false">
      <c r="A11083" s="3" t="str">
        <f aca="false">A$8923</f>
        <v>Educação</v>
      </c>
      <c r="B11083" s="3" t="str">
        <f aca="false">B$8923</f>
        <v>Taxa de Atendimento do Ensino Infantil</v>
      </c>
      <c r="C11083" s="3" t="n">
        <f aca="false">C$8923</f>
        <v>1</v>
      </c>
      <c r="D11083" s="3" t="s">
        <v>266</v>
      </c>
      <c r="E11083" s="3" t="n">
        <f aca="false">E$8923</f>
        <v>2018</v>
      </c>
      <c r="F11083" s="3" t="n">
        <f aca="false">F$8923</f>
        <v>2019</v>
      </c>
      <c r="G11083" s="3" t="n">
        <f aca="false">MEDIAN(G8923,G9003,G9083,G9163,G9243,G9323,G9403,G9483,G9563,G9643,G9723,G9803,G9883,G9963,G10043,G10123,G10203,G10283,G10363,G10443,G10603,G10523,G10683,G10843,G10763,G10923,G11003)</f>
        <v>51.5971232465682</v>
      </c>
      <c r="H11083" s="3" t="n">
        <f aca="false">H$8923</f>
        <v>0.194350286796999</v>
      </c>
      <c r="I11083" s="3" t="n">
        <f aca="false">I$8923</f>
        <v>0.113</v>
      </c>
      <c r="J11083" s="3" t="n">
        <f aca="false">J$8923</f>
        <v>0.0219615824080609</v>
      </c>
      <c r="K11083" s="3" t="str">
        <f aca="false">K$8923</f>
        <v>Proporção de crianças na faixa etária de 0 e 5 anos frequentando a creche/escola. </v>
      </c>
      <c r="L11083" s="3" t="str">
        <f aca="false">L$8923</f>
        <v>IBGE</v>
      </c>
      <c r="M11083" s="3" t="str">
        <f aca="false">M$8923</f>
        <v>Porcentagem %</v>
      </c>
      <c r="N11083" s="5"/>
      <c r="O11083" s="3" t="n">
        <f aca="false">MEDIAN(O8923,O9003,O9083,O9163,O9243,O9323,O9403,O9483,O9563,O9643,O9723,O9803,O9883,O9963,O10043,O10123,O10203,O10283,O10363,O10443,O10603,O10523,O10683,O10843,O10763,O10923,O11003)</f>
        <v>65.3482020229966</v>
      </c>
    </row>
    <row r="11084" customFormat="false" ht="15" hidden="false" customHeight="true" outlineLevel="0" collapsed="false">
      <c r="A11084" s="3" t="str">
        <f aca="false">A$8924</f>
        <v>Educação</v>
      </c>
      <c r="B11084" s="3" t="str">
        <f aca="false">B$8924</f>
        <v> Total</v>
      </c>
      <c r="C11084" s="3" t="n">
        <f aca="false">C$8924</f>
        <v>1</v>
      </c>
      <c r="D11084" s="3" t="s">
        <v>266</v>
      </c>
      <c r="E11084" s="3" t="n">
        <f aca="false">E$8924</f>
        <v>2019</v>
      </c>
      <c r="F11084" s="3" t="n">
        <f aca="false">F$8924</f>
        <v>2019</v>
      </c>
      <c r="G11084" s="3" t="n">
        <f aca="false">MEDIAN(G8924,G9004,G9084,G9164,G9244,G9324,G9404,G9484,G9564,G9644,G9724,G9804,G9884,G9964,G10044,G10124,G10204,G10284,G10364,G10444,G10604,G10524,G10684,G10844,G10764,G10924,G11004)</f>
        <v>52.1056678777387</v>
      </c>
      <c r="H11084" s="3" t="n">
        <f aca="false">H$8924</f>
        <v>1</v>
      </c>
      <c r="I11084" s="3" t="n">
        <f aca="false">I$8924</f>
        <v>0.113</v>
      </c>
      <c r="J11084" s="3" t="n">
        <f aca="false">J$8924</f>
        <v>0.113</v>
      </c>
      <c r="K11084" s="3" t="str">
        <f aca="false">K$8924</f>
        <v>Nota obtida via normalização e ponderação de indicadores que variam de 0 a 100.</v>
      </c>
      <c r="L11084" s="3" t="str">
        <f aca="false">L$8924</f>
        <v>Tendências</v>
      </c>
      <c r="M11084" s="3" t="str">
        <f aca="false">M$8924</f>
        <v>Nota de 0 a 100</v>
      </c>
      <c r="N11084" s="5"/>
      <c r="O11084" s="3" t="n">
        <f aca="false">MEDIAN(O8924,O9004,O9084,O9164,O9244,O9324,O9404,O9484,O9564,O9644,O9724,O9804,O9884,O9964,O10044,O10124,O10204,O10284,O10364,O10444,O10604,O10524,O10684,O10844,O10764,O10924,O11004)</f>
        <v>44.8772238459867</v>
      </c>
    </row>
    <row r="11085" customFormat="false" ht="15" hidden="false" customHeight="true" outlineLevel="0" collapsed="false">
      <c r="A11085" s="3" t="str">
        <f aca="false">A$8925</f>
        <v>Eficiência da Máquina Pública</v>
      </c>
      <c r="B11085" s="3" t="str">
        <f aca="false">B$8925</f>
        <v>Eficiência do Judiciário</v>
      </c>
      <c r="C11085" s="3" t="n">
        <f aca="false">C$8925</f>
        <v>-1</v>
      </c>
      <c r="D11085" s="3" t="s">
        <v>266</v>
      </c>
      <c r="E11085" s="3" t="n">
        <f aca="false">E$8925</f>
        <v>2017</v>
      </c>
      <c r="F11085" s="3" t="n">
        <f aca="false">F$8925</f>
        <v>2019</v>
      </c>
      <c r="G11085" s="3" t="n">
        <f aca="false">MEDIAN(G8925,G9005,G9085,G9165,G9245,G9325,G9405,G9485,G9565,G9645,G9725,G9805,G9885,G9965,G10045,G10125,G10205,G10285,G10365,G10445,G10605,G10525,G10685,G10845,G10765,G10925,G11005)</f>
        <v>70.4355679821018</v>
      </c>
      <c r="H11085" s="3" t="n">
        <f aca="false">H$8925</f>
        <v>0.194457604513834</v>
      </c>
      <c r="I11085" s="3" t="n">
        <f aca="false">I$8925</f>
        <v>0.079</v>
      </c>
      <c r="J11085" s="3" t="n">
        <f aca="false">J$8925</f>
        <v>0.0153621507565929</v>
      </c>
      <c r="K11085" s="3" t="str">
        <f aca="false">K$8925</f>
        <v>Taxa de congestionamento = 1 - (processos baixados)/(casos novos + casos pendentes)</v>
      </c>
      <c r="L11085" s="3" t="str">
        <f aca="false">L$8925</f>
        <v>CNJ</v>
      </c>
      <c r="M11085" s="3" t="str">
        <f aca="false">M$8925</f>
        <v>Porcentagem %</v>
      </c>
      <c r="N1108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085" s="3" t="n">
        <f aca="false">MEDIAN(O8925,O9005,O9085,O9165,O9245,O9325,O9405,O9485,O9565,O9645,O9725,O9805,O9885,O9965,O10045,O10125,O10205,O10285,O10365,O10445,O10605,O10525,O10685,O10845,O10765,O10925,O11005)</f>
        <v>33.5373427650338</v>
      </c>
    </row>
    <row r="11086" customFormat="false" ht="15" hidden="false" customHeight="true" outlineLevel="0" collapsed="false">
      <c r="A11086" s="3" t="str">
        <f aca="false">A$8926</f>
        <v>Eficiência da Máquina Pública</v>
      </c>
      <c r="B11086" s="3" t="str">
        <f aca="false">B$8926</f>
        <v>Custo do Executivo/PIB</v>
      </c>
      <c r="C11086" s="3" t="n">
        <f aca="false">C$8926</f>
        <v>-1</v>
      </c>
      <c r="D11086" s="3" t="s">
        <v>266</v>
      </c>
      <c r="E11086" s="3" t="n">
        <f aca="false">E$8926</f>
        <v>2018</v>
      </c>
      <c r="F11086" s="3" t="n">
        <f aca="false">F$8926</f>
        <v>2019</v>
      </c>
      <c r="G11086" s="3" t="n">
        <f aca="false">MEDIAN(G8926,G9006,G9086,G9166,G9246,G9326,G9406,G9486,G9566,G9646,G9726,G9806,G9886,G9966,G10046,G10126,G10206,G10286,G10366,G10446,G10606,G10526,G10686,G10846,G10766,G10926,G11006)</f>
        <v>0.754326403819348</v>
      </c>
      <c r="H11086" s="3" t="n">
        <f aca="false">H$8926</f>
        <v>0.276747308320545</v>
      </c>
      <c r="I11086" s="3" t="n">
        <f aca="false">I$8926</f>
        <v>0.079</v>
      </c>
      <c r="J11086" s="3" t="n">
        <f aca="false">J$8926</f>
        <v>0.021863037357323</v>
      </c>
      <c r="K11086" s="3" t="str">
        <f aca="false">K$8926</f>
        <v>Recursos públicos alocados na administração direta / PIB.</v>
      </c>
      <c r="L11086" s="3" t="str">
        <f aca="false">L$8926</f>
        <v>Siconfi e Tendências</v>
      </c>
      <c r="M11086" s="3" t="str">
        <f aca="false">M$8926</f>
        <v>Porcentagem %</v>
      </c>
      <c r="N11086" s="3" t="str">
        <f aca="false">N$61</f>
        <v>O PIB utilizado para cálculo é estimado pela Tendências</v>
      </c>
      <c r="O11086" s="3" t="n">
        <f aca="false">MEDIAN(O8926,O9006,O9086,O9166,O9246,O9326,O9406,O9486,O9566,O9646,O9726,O9806,O9886,O9966,O10046,O10126,O10206,O10286,O10366,O10446,O10606,O10526,O10686,O10846,O10766,O10926,O11006)</f>
        <v>80.7370722288566</v>
      </c>
    </row>
    <row r="11087" customFormat="false" ht="15" hidden="false" customHeight="true" outlineLevel="0" collapsed="false">
      <c r="A11087" s="3" t="str">
        <f aca="false">A$8927</f>
        <v>Eficiência da Máquina Pública</v>
      </c>
      <c r="B11087" s="3" t="str">
        <f aca="false">B$8927</f>
        <v>Custo do Judiciário/PIB</v>
      </c>
      <c r="C11087" s="3" t="n">
        <f aca="false">C$8927</f>
        <v>-1</v>
      </c>
      <c r="D11087" s="3" t="s">
        <v>266</v>
      </c>
      <c r="E11087" s="3" t="n">
        <f aca="false">E$8927</f>
        <v>2018</v>
      </c>
      <c r="F11087" s="3" t="n">
        <f aca="false">F$8927</f>
        <v>2019</v>
      </c>
      <c r="G11087" s="3" t="n">
        <f aca="false">MEDIAN(G8927,G9007,G9087,G9167,G9247,G9327,G9407,G9487,G9567,G9647,G9727,G9807,G9887,G9967,G10047,G10127,G10207,G10287,G10367,G10447,G10607,G10527,G10687,G10847,G10767,G10927,G11007)</f>
        <v>0.826977514343352</v>
      </c>
      <c r="H11087" s="3" t="n">
        <f aca="false">H$8927</f>
        <v>0.0655469947709602</v>
      </c>
      <c r="I11087" s="3" t="n">
        <f aca="false">I$8927</f>
        <v>0.079</v>
      </c>
      <c r="J11087" s="3" t="n">
        <f aca="false">J$8927</f>
        <v>0.00517821258690586</v>
      </c>
      <c r="K11087" s="3" t="str">
        <f aca="false">K$8927</f>
        <v>Recursos públicos alocados no judiciário / PIB.</v>
      </c>
      <c r="L11087" s="3" t="str">
        <f aca="false">L$8927</f>
        <v>Siconfi e Tendências</v>
      </c>
      <c r="M11087" s="3" t="str">
        <f aca="false">M$8927</f>
        <v>Porcentagem %</v>
      </c>
      <c r="N11087" s="3" t="str">
        <f aca="false">N$63</f>
        <v>O PIB utilizado para cálculo é estimado pela Tendências. O Distrito Federal não é válido nesse indicador.</v>
      </c>
      <c r="O11087" s="3" t="n">
        <f aca="false">MEDIAN(O8927,O9007,O9087,O9167,O9247,O9327,O9407,O9487,O9567,O9647,O9727,O9807,O9887,O9967,O10047,O10127,O10207,O10287,O10367,O10447,O10607,O10527,O10687,O10847,O10767,O10927,O11007)</f>
        <v>72.5388678617919</v>
      </c>
    </row>
    <row r="11088" customFormat="false" ht="15" hidden="false" customHeight="true" outlineLevel="0" collapsed="false">
      <c r="A11088" s="3" t="str">
        <f aca="false">A$8928</f>
        <v>Eficiência da Máquina Pública</v>
      </c>
      <c r="B11088" s="3" t="str">
        <f aca="false">B$8928</f>
        <v>Custo do Legislativo/PIB</v>
      </c>
      <c r="C11088" s="3" t="n">
        <f aca="false">C$8928</f>
        <v>-1</v>
      </c>
      <c r="D11088" s="3" t="s">
        <v>266</v>
      </c>
      <c r="E11088" s="3" t="n">
        <f aca="false">E$8928</f>
        <v>2018</v>
      </c>
      <c r="F11088" s="3" t="n">
        <f aca="false">F$8928</f>
        <v>2019</v>
      </c>
      <c r="G11088" s="3" t="n">
        <f aca="false">MEDIAN(G8928,G9008,G9088,G9168,G9248,G9328,G9408,G9488,G9568,G9648,G9728,G9808,G9888,G9968,G10048,G10128,G10208,G10288,G10368,G10448,G10608,G10528,G10688,G10848,G10768,G10928,G11008)</f>
        <v>0.460051582077841</v>
      </c>
      <c r="H11088" s="3" t="n">
        <f aca="false">H$8928</f>
        <v>0.281457770221759</v>
      </c>
      <c r="I11088" s="3" t="n">
        <f aca="false">I$8928</f>
        <v>0.079</v>
      </c>
      <c r="J11088" s="3" t="n">
        <f aca="false">J$8928</f>
        <v>0.022235163847519</v>
      </c>
      <c r="K11088" s="3" t="str">
        <f aca="false">K$8928</f>
        <v>Recursos públicos alocados no legislativo / PIB.</v>
      </c>
      <c r="L11088" s="3" t="str">
        <f aca="false">L$8928</f>
        <v>Siconfi e Tendências</v>
      </c>
      <c r="M11088" s="3" t="str">
        <f aca="false">M$8928</f>
        <v>Porcentagem %</v>
      </c>
      <c r="N11088" s="3" t="str">
        <f aca="false">N$64</f>
        <v>O PIB utilizado para cálculo é estimado pela Tendências</v>
      </c>
      <c r="O11088" s="3" t="n">
        <f aca="false">MEDIAN(O8928,O9008,O9088,O9168,O9248,O9328,O9408,O9488,O9568,O9648,O9728,O9808,O9888,O9968,O10048,O10128,O10208,O10288,O10368,O10448,O10608,O10528,O10688,O10848,O10768,O10928,O11008)</f>
        <v>82.1621014684104</v>
      </c>
    </row>
    <row r="11089" customFormat="false" ht="15" hidden="false" customHeight="true" outlineLevel="0" collapsed="false">
      <c r="A11089" s="3" t="str">
        <f aca="false">A$8929</f>
        <v>Eficiência da Máquina Pública</v>
      </c>
      <c r="B11089" s="3" t="str">
        <f aca="false">B$8929</f>
        <v>Índice de Transparência</v>
      </c>
      <c r="C11089" s="3" t="n">
        <f aca="false">C$8929</f>
        <v>1</v>
      </c>
      <c r="D11089" s="3" t="s">
        <v>266</v>
      </c>
      <c r="E11089" s="3" t="n">
        <f aca="false">E$8929</f>
        <v>2018</v>
      </c>
      <c r="F11089" s="3" t="n">
        <f aca="false">F$8929</f>
        <v>2019</v>
      </c>
      <c r="G11089" s="3" t="n">
        <f aca="false">MEDIAN(G8929,G9009,G9089,G9169,G9249,G9329,G9409,G9489,G9569,G9649,G9729,G9809,G9889,G9969,G10049,G10129,G10209,G10289,G10369,G10449,G10609,G10529,G10689,G10849,G10769,G10929,G11009)</f>
        <v>8.7</v>
      </c>
      <c r="H11089" s="3" t="n">
        <f aca="false">H$8929</f>
        <v>0.181790322172902</v>
      </c>
      <c r="I11089" s="3" t="n">
        <f aca="false">I$8929</f>
        <v>0.079</v>
      </c>
      <c r="J11089" s="3" t="n">
        <f aca="false">J$8929</f>
        <v>0.0143614354516592</v>
      </c>
      <c r="K11089" s="3" t="str">
        <f aca="false">K$8929</f>
        <v>Escala Brasil Transparente 360º - Ranking de “Transparência Passiva” e “Transparência Ativa”.</v>
      </c>
      <c r="L11089" s="3" t="str">
        <f aca="false">L$8929</f>
        <v>CGU</v>
      </c>
      <c r="M11089" s="3" t="str">
        <f aca="false">M$8929</f>
        <v>Pontuação de 0 a 10</v>
      </c>
      <c r="N11089" s="3" t="str">
        <f aca="false">N$62</f>
        <v>A partir da edição de 2018, ou seja, do dado de 2016, passou a ser usado a avaliação Escala Brasil Transparente</v>
      </c>
      <c r="O11089" s="3" t="n">
        <f aca="false">MEDIAN(O8929,O9009,O9089,O9169,O9249,O9329,O9409,O9489,O9569,O9649,O9729,O9809,O9889,O9969,O10049,O10129,O10209,O10289,O10369,O10449,O10609,O10529,O10689,O10849,O10769,O10929,O11009)</f>
        <v>74.2465753424657</v>
      </c>
    </row>
    <row r="11090" customFormat="false" ht="15" hidden="false" customHeight="true" outlineLevel="0" collapsed="false">
      <c r="A11090" s="3" t="str">
        <f aca="false">A$8930</f>
        <v>Eficiência da Máquina Pública</v>
      </c>
      <c r="B11090" s="3" t="str">
        <f aca="false">B$8930</f>
        <v> Total</v>
      </c>
      <c r="C11090" s="3" t="n">
        <f aca="false">C$8930</f>
        <v>1</v>
      </c>
      <c r="D11090" s="3" t="s">
        <v>266</v>
      </c>
      <c r="E11090" s="3" t="n">
        <f aca="false">E$8930</f>
        <v>2019</v>
      </c>
      <c r="F11090" s="3" t="n">
        <f aca="false">F$8930</f>
        <v>2019</v>
      </c>
      <c r="G11090" s="3" t="n">
        <f aca="false">MEDIAN(G8930,G9010,G9090,G9170,G9250,G9330,G9410,G9490,G9570,G9650,G9730,G9810,G9890,G9970,G10050,G10130,G10210,G10290,G10370,G10450,G10610,G10530,G10690,G10850,G10770,G10930,G11010)</f>
        <v>64.9126157090248</v>
      </c>
      <c r="H11090" s="3" t="n">
        <f aca="false">H$8930</f>
        <v>1</v>
      </c>
      <c r="I11090" s="3" t="n">
        <f aca="false">I$8930</f>
        <v>0.079</v>
      </c>
      <c r="J11090" s="3" t="n">
        <f aca="false">J$8930</f>
        <v>0.079</v>
      </c>
      <c r="K11090" s="3" t="str">
        <f aca="false">K$8930</f>
        <v>Nota obtida via normalização e ponderação de indicadores que variam de 0 a 100.</v>
      </c>
      <c r="L11090" s="3" t="str">
        <f aca="false">L$8930</f>
        <v>Tendências</v>
      </c>
      <c r="M11090" s="3" t="str">
        <f aca="false">M$8930</f>
        <v>Nota de 0 a 100</v>
      </c>
      <c r="N11090" s="5"/>
      <c r="O11090" s="3" t="n">
        <f aca="false">MEDIAN(O8930,O9010,O9090,O9170,O9250,O9330,O9410,O9490,O9570,O9650,O9730,O9810,O9890,O9970,O10050,O10130,O10210,O10290,O10370,O10450,O10610,O10530,O10690,O10850,O10770,O10930,O11010)</f>
        <v>68.2631111077552</v>
      </c>
    </row>
    <row r="11091" customFormat="false" ht="15" hidden="false" customHeight="true" outlineLevel="0" collapsed="false">
      <c r="A11091" s="3" t="str">
        <f aca="false">A$8931</f>
        <v>Infraestrutura</v>
      </c>
      <c r="B11091" s="3" t="str">
        <f aca="false">B$8931</f>
        <v>Acessibilidade do Serviço de Telecomunicações</v>
      </c>
      <c r="C11091" s="3" t="n">
        <f aca="false">C$8931</f>
        <v>1</v>
      </c>
      <c r="D11091" s="3" t="s">
        <v>266</v>
      </c>
      <c r="E11091" s="3" t="n">
        <f aca="false">E$8931</f>
        <v>2018</v>
      </c>
      <c r="F11091" s="3" t="n">
        <f aca="false">F$8931</f>
        <v>2019</v>
      </c>
      <c r="G11091" s="3" t="n">
        <f aca="false">MEDIAN(G8931,G9011,G9091,G9171,G9251,G9331,G9411,G9491,G9571,G9651,G9731,G9811,G9891,G9971,G10051,G10131,G10211,G10291,G10371,G10451,G10611,G10531,G10691,G10851,G10771,G10931,G11011)</f>
        <v>107.786525341676</v>
      </c>
      <c r="H11091" s="3" t="n">
        <f aca="false">H$8931</f>
        <v>0.102626310390346</v>
      </c>
      <c r="I11091" s="3" t="n">
        <f aca="false">I$8931</f>
        <v>0.127</v>
      </c>
      <c r="J11091" s="3" t="n">
        <f aca="false">J$8931</f>
        <v>0.0130335414195739</v>
      </c>
      <c r="K11091" s="3" t="str">
        <f aca="false">K$8931</f>
        <v>Densidade de acessos por 100 habitantes (telefonia móvel e banda larga).</v>
      </c>
      <c r="L11091" s="3" t="str">
        <f aca="false">L$8931</f>
        <v>ANATEL e IBGE</v>
      </c>
      <c r="M11091" s="3" t="str">
        <f aca="false">M$8931</f>
        <v>Acessos por 100 mil habitantes</v>
      </c>
      <c r="N11091" s="5"/>
      <c r="O11091" s="3" t="n">
        <f aca="false">MEDIAN(O8931,O9011,O9091,O9171,O9251,O9331,O9411,O9491,O9571,O9651,O9731,O9811,O9891,O9971,O10051,O10131,O10211,O10291,O10371,O10451,O10611,O10531,O10691,O10851,O10771,O10931,O11011)</f>
        <v>28.0471633842347</v>
      </c>
    </row>
    <row r="11092" customFormat="false" ht="15" hidden="false" customHeight="true" outlineLevel="0" collapsed="false">
      <c r="A11092" s="3" t="str">
        <f aca="false">A$8932</f>
        <v>Infraestrutura</v>
      </c>
      <c r="B11092" s="3" t="str">
        <f aca="false">B$8932</f>
        <v>Qualidade do Serviço de Telecomunicações</v>
      </c>
      <c r="C11092" s="3" t="n">
        <f aca="false">C$8932</f>
        <v>1</v>
      </c>
      <c r="D11092" s="3" t="s">
        <v>266</v>
      </c>
      <c r="E11092" s="3" t="n">
        <f aca="false">E$8932</f>
        <v>2018</v>
      </c>
      <c r="F11092" s="3" t="n">
        <f aca="false">F$8932</f>
        <v>2019</v>
      </c>
      <c r="G11092" s="3" t="n">
        <f aca="false">MEDIAN(G8932,G9012,G9092,G9172,G9252,G9332,G9412,G9492,G9572,G9652,G9732,G9812,G9892,G9972,G10052,G10132,G10212,G10292,G10372,G10452,G10612,G10532,G10692,G10852,G10772,G10932,G11012)</f>
        <v>73.6</v>
      </c>
      <c r="H11092" s="3" t="n">
        <f aca="false">H$8932</f>
        <v>0.0998607896894471</v>
      </c>
      <c r="I11092" s="3" t="n">
        <f aca="false">I$8932</f>
        <v>0.127</v>
      </c>
      <c r="J11092" s="3" t="n">
        <f aca="false">J$8932</f>
        <v>0.0126823202905598</v>
      </c>
      <c r="K11092" s="3" t="str">
        <f aca="false">K$8932</f>
        <v>Média do ranking de banda larga fixa e do de telefonia móvel (percentual de indicadores com cumprimento de metas).</v>
      </c>
      <c r="L11092" s="3" t="str">
        <f aca="false">L$8932</f>
        <v>ANATEL</v>
      </c>
      <c r="M11092" s="3" t="str">
        <f aca="false">M$8932</f>
        <v>Porcentagem %</v>
      </c>
      <c r="N11092" s="5"/>
      <c r="O11092" s="3" t="n">
        <f aca="false">MEDIAN(O8932,O9012,O9092,O9172,O9252,O9332,O9412,O9492,O9572,O9652,O9732,O9812,O9892,O9972,O10052,O10132,O10212,O10292,O10372,O10452,O10612,O10532,O10692,O10852,O10772,O10932,O11012)</f>
        <v>69.3452380952381</v>
      </c>
    </row>
    <row r="11093" customFormat="false" ht="15" hidden="false" customHeight="true" outlineLevel="0" collapsed="false">
      <c r="A11093" s="3" t="str">
        <f aca="false">A$8933</f>
        <v>Infraestrutura</v>
      </c>
      <c r="B11093" s="3" t="str">
        <f aca="false">B$8933</f>
        <v>Custo de Combustíveis</v>
      </c>
      <c r="C11093" s="3" t="n">
        <f aca="false">C$8933</f>
        <v>-1</v>
      </c>
      <c r="D11093" s="3" t="s">
        <v>266</v>
      </c>
      <c r="E11093" s="3" t="n">
        <f aca="false">E$8933</f>
        <v>2018</v>
      </c>
      <c r="F11093" s="3" t="n">
        <f aca="false">F$8933</f>
        <v>2019</v>
      </c>
      <c r="G11093" s="3" t="n">
        <f aca="false">MEDIAN(G8933,G9013,G9093,G9173,G9253,G9333,G9413,G9493,G9573,G9653,G9733,G9813,G9893,G9973,G10053,G10133,G10213,G10293,G10373,G10453,G10613,G10533,G10693,G10853,G10773,G10933,G11013)</f>
        <v>3.90643857930157</v>
      </c>
      <c r="H11093" s="3" t="n">
        <f aca="false">H$8933</f>
        <v>0.0924769858116104</v>
      </c>
      <c r="I11093" s="3" t="n">
        <f aca="false">I$8933</f>
        <v>0.127</v>
      </c>
      <c r="J11093" s="3" t="n">
        <f aca="false">J$8933</f>
        <v>0.0117445771980745</v>
      </c>
      <c r="K11093" s="3" t="str">
        <f aca="false">K$8933</f>
        <v>Preço médio pago em reais por consumidores finais (etanol, gasolina e diesel), ponderado pela participação dos combustíveis no consumo total.</v>
      </c>
      <c r="L11093" s="3" t="str">
        <f aca="false">L$8933</f>
        <v>ANP</v>
      </c>
      <c r="M11093" s="3" t="str">
        <f aca="false">M$8933</f>
        <v>Reais (R$)</v>
      </c>
      <c r="N11093" s="5" t="str">
        <f aca="false">N$6</f>
        <v>A partir da edição de 2018, ou seja, do dado de 2017 o preço pago passou a ser ponderado pela participação dos combustíveis no consumo total.</v>
      </c>
      <c r="O11093" s="3" t="n">
        <f aca="false">MEDIAN(O8933,O9013,O9093,O9173,O9253,O9333,O9413,O9493,O9573,O9653,O9733,O9813,O9893,O9973,O10053,O10133,O10213,O10293,O10373,O10453,O10613,O10533,O10693,O10853,O10773,O10933,O11013)</f>
        <v>69.3293196711521</v>
      </c>
    </row>
    <row r="11094" customFormat="false" ht="15" hidden="false" customHeight="true" outlineLevel="0" collapsed="false">
      <c r="A11094" s="3" t="str">
        <f aca="false">A$8934</f>
        <v>Infraestrutura</v>
      </c>
      <c r="B11094" s="3" t="str">
        <f aca="false">B$8934</f>
        <v>Custo de Saneamento Básico</v>
      </c>
      <c r="C11094" s="3" t="n">
        <f aca="false">C$8934</f>
        <v>-1</v>
      </c>
      <c r="D11094" s="3" t="s">
        <v>266</v>
      </c>
      <c r="E11094" s="3" t="n">
        <f aca="false">E$8934</f>
        <v>2017</v>
      </c>
      <c r="F11094" s="3" t="n">
        <f aca="false">F$8934</f>
        <v>2019</v>
      </c>
      <c r="G11094" s="3" t="n">
        <f aca="false">MEDIAN(G8934,G9014,G9094,G9174,G9254,G9334,G9414,G9494,G9574,G9654,G9734,G9814,G9894,G9974,G10054,G10134,G10214,G10294,G10374,G10454,G10614,G10534,G10694,G10854,G10774,G10934,G11014)</f>
        <v>3.81</v>
      </c>
      <c r="H11094" s="3" t="n">
        <f aca="false">H$8934</f>
        <v>0.0967723308328037</v>
      </c>
      <c r="I11094" s="3" t="n">
        <f aca="false">I$8934</f>
        <v>0.127</v>
      </c>
      <c r="J11094" s="3" t="n">
        <f aca="false">J$8934</f>
        <v>0.0122900860157661</v>
      </c>
      <c r="K11094" s="3" t="str">
        <f aca="false">K$8934</f>
        <v>Tarifa média praticada pelo serviço de tratamento e distribuição.</v>
      </c>
      <c r="L11094" s="3" t="str">
        <f aca="false">L$8934</f>
        <v>SNIS</v>
      </c>
      <c r="M11094" s="3" t="str">
        <f aca="false">M$8934</f>
        <v>Reais ($) por m3</v>
      </c>
      <c r="N11094" s="5"/>
      <c r="O11094" s="3" t="n">
        <f aca="false">MEDIAN(O8934,O9014,O9094,O9174,O9254,O9334,O9414,O9494,O9574,O9654,O9734,O9814,O9894,O9974,O10054,O10134,O10214,O10294,O10374,O10454,O10614,O10534,O10694,O10854,O10774,O10934,O11014)</f>
        <v>58.0310880829016</v>
      </c>
    </row>
    <row r="11095" customFormat="false" ht="15" hidden="false" customHeight="true" outlineLevel="0" collapsed="false">
      <c r="A11095" s="3" t="str">
        <f aca="false">A$8935</f>
        <v>Infraestrutura</v>
      </c>
      <c r="B11095" s="3" t="str">
        <f aca="false">B$8935</f>
        <v>Disponibilidade de Voos Diretos</v>
      </c>
      <c r="C11095" s="3" t="n">
        <f aca="false">C$8935</f>
        <v>1</v>
      </c>
      <c r="D11095" s="3" t="s">
        <v>266</v>
      </c>
      <c r="E11095" s="3" t="n">
        <f aca="false">E$8935</f>
        <v>2018</v>
      </c>
      <c r="F11095" s="3" t="n">
        <f aca="false">F$8935</f>
        <v>2019</v>
      </c>
      <c r="G11095" s="3" t="n">
        <f aca="false">MEDIAN(G8935,G9015,G9095,G9175,G9255,G9335,G9415,G9495,G9575,G9655,G9735,G9815,G9895,G9975,G10055,G10135,G10215,G10295,G10375,G10455,G10615,G10535,G10695,G10855,G10775,G10935,G11015)</f>
        <v>12937</v>
      </c>
      <c r="H11095" s="3" t="n">
        <f aca="false">H$8935</f>
        <v>0.102449148056252</v>
      </c>
      <c r="I11095" s="3" t="n">
        <f aca="false">I$8935</f>
        <v>0.127</v>
      </c>
      <c r="J11095" s="3" t="n">
        <f aca="false">J$8935</f>
        <v>0.013011041803144</v>
      </c>
      <c r="K11095" s="3" t="str">
        <f aca="false">K$8935</f>
        <v>Número de voos diretos domésticos regulares.</v>
      </c>
      <c r="L11095" s="3" t="str">
        <f aca="false">L$8935</f>
        <v>ANAC</v>
      </c>
      <c r="M11095" s="3" t="str">
        <f aca="false">M$8935</f>
        <v>Número de voos</v>
      </c>
      <c r="N11095" s="5"/>
      <c r="O11095" s="3" t="n">
        <f aca="false">MEDIAN(O8935,O9015,O9095,O9175,O9255,O9335,O9415,O9495,O9575,O9655,O9735,O9815,O9895,O9975,O10055,O10135,O10215,O10295,O10375,O10455,O10615,O10535,O10695,O10855,O10775,O10935,O11015)</f>
        <v>4.90611700254029</v>
      </c>
    </row>
    <row r="11096" customFormat="false" ht="15" hidden="false" customHeight="true" outlineLevel="0" collapsed="false">
      <c r="A11096" s="3" t="str">
        <f aca="false">A$8936</f>
        <v>Infraestrutura</v>
      </c>
      <c r="B11096" s="3" t="str">
        <f aca="false">B$8936</f>
        <v>Acesso à Energia Elétrica</v>
      </c>
      <c r="C11096" s="3" t="n">
        <f aca="false">C$8936</f>
        <v>1</v>
      </c>
      <c r="D11096" s="3" t="s">
        <v>266</v>
      </c>
      <c r="E11096" s="3" t="n">
        <f aca="false">E$8936</f>
        <v>2018</v>
      </c>
      <c r="F11096" s="3" t="n">
        <f aca="false">F$8936</f>
        <v>2019</v>
      </c>
      <c r="G11096" s="3" t="n">
        <f aca="false">MEDIAN(G8936,G9016,G9096,G9176,G9256,G9336,G9416,G9496,G9576,G9656,G9736,G9816,G9896,G9976,G10056,G10136,G10216,G10296,G10376,G10456,G10616,G10536,G10696,G10856,G10776,G10936,G11016)</f>
        <v>99.7670447731318</v>
      </c>
      <c r="H11096" s="3" t="n">
        <f aca="false">H$8936</f>
        <v>0.0432287942732212</v>
      </c>
      <c r="I11096" s="3" t="n">
        <f aca="false">I$8936</f>
        <v>0.127</v>
      </c>
      <c r="J11096" s="3" t="n">
        <f aca="false">J$8936</f>
        <v>0.00549005687269909</v>
      </c>
      <c r="K11096" s="3" t="str">
        <f aca="false">K$8936</f>
        <v>Proporção de domicílios com acesso a energia elétrica (iluminação elétrica).</v>
      </c>
      <c r="L11096" s="3" t="str">
        <f aca="false">L$8936</f>
        <v>IBGE</v>
      </c>
      <c r="M11096" s="3" t="str">
        <f aca="false">M$8936</f>
        <v>Porcentagem %</v>
      </c>
      <c r="N11096" s="5"/>
      <c r="O11096" s="3" t="n">
        <f aca="false">MEDIAN(O8936,O9016,O9096,O9176,O9256,O9336,O9416,O9496,O9576,O9656,O9736,O9816,O9896,O9976,O10056,O10136,O10216,O10296,O10376,O10456,O10616,O10536,O10696,O10856,O10776,O10936,O11016)</f>
        <v>92.5501985422264</v>
      </c>
    </row>
    <row r="11097" customFormat="false" ht="15" hidden="false" customHeight="true" outlineLevel="0" collapsed="false">
      <c r="A11097" s="3" t="str">
        <f aca="false">A$8937</f>
        <v>Infraestrutura</v>
      </c>
      <c r="B11097" s="3" t="str">
        <f aca="false">B$8937</f>
        <v>Custo da Energia Elétrica</v>
      </c>
      <c r="C11097" s="3" t="n">
        <f aca="false">C$8937</f>
        <v>-1</v>
      </c>
      <c r="D11097" s="3" t="s">
        <v>266</v>
      </c>
      <c r="E11097" s="3" t="n">
        <f aca="false">E$8937</f>
        <v>2018</v>
      </c>
      <c r="F11097" s="3" t="n">
        <f aca="false">F$8937</f>
        <v>2019</v>
      </c>
      <c r="G11097" s="3" t="n">
        <f aca="false">MEDIAN(G8937,G9017,G9097,G9177,G9257,G9337,G9417,G9497,G9577,G9657,G9737,G9817,G9897,G9977,G10057,G10137,G10217,G10297,G10377,G10457,G10617,G10537,G10697,G10857,G10777,G10937,G11017)</f>
        <v>699.913511165518</v>
      </c>
      <c r="H11097" s="3" t="n">
        <f aca="false">H$8937</f>
        <v>0.114630637462429</v>
      </c>
      <c r="I11097" s="3" t="n">
        <f aca="false">I$8937</f>
        <v>0.127</v>
      </c>
      <c r="J11097" s="3" t="n">
        <f aca="false">J$8937</f>
        <v>0.0145580909577285</v>
      </c>
      <c r="K11097" s="3" t="str">
        <f aca="false">K$8937</f>
        <v>Tarifa média praticada para o consumo comercial, residencial e industrial.</v>
      </c>
      <c r="L11097" s="3" t="str">
        <f aca="false">L$8937</f>
        <v>ANEEL</v>
      </c>
      <c r="M11097" s="3" t="str">
        <f aca="false">M$8937</f>
        <v>Reais (R$) por MWh</v>
      </c>
      <c r="N11097" s="5"/>
      <c r="O11097" s="3" t="n">
        <f aca="false">MEDIAN(O8937,O9017,O9097,O9177,O9257,O9337,O9417,O9497,O9577,O9657,O9737,O9817,O9897,O9977,O10057,O10137,O10217,O10297,O10377,O10457,O10617,O10537,O10697,O10857,O10777,O10937,O11017)</f>
        <v>56.6743612955406</v>
      </c>
    </row>
    <row r="11098" customFormat="false" ht="15" hidden="false" customHeight="true" outlineLevel="0" collapsed="false">
      <c r="A11098" s="3" t="str">
        <f aca="false">A$8938</f>
        <v>Infraestrutura</v>
      </c>
      <c r="B11098" s="3" t="str">
        <f aca="false">B$8938</f>
        <v>Qualidade da Energia Elétrica</v>
      </c>
      <c r="C11098" s="3" t="n">
        <f aca="false">C$8938</f>
        <v>-1</v>
      </c>
      <c r="D11098" s="3" t="s">
        <v>266</v>
      </c>
      <c r="E11098" s="3" t="n">
        <f aca="false">E$8938</f>
        <v>2018</v>
      </c>
      <c r="F11098" s="3" t="n">
        <f aca="false">F$8938</f>
        <v>2019</v>
      </c>
      <c r="G11098" s="3" t="n">
        <f aca="false">MEDIAN(G8938,G9018,G9098,G9178,G9258,G9338,G9418,G9498,G9578,G9658,G9738,G9818,G9898,G9978,G10058,G10138,G10218,G10298,G10378,G10458,G10618,G10538,G10698,G10858,G10778,G10938,G11018)</f>
        <v>0.842878472774857</v>
      </c>
      <c r="H11098" s="3" t="n">
        <f aca="false">H$8938</f>
        <v>0.130636551781839</v>
      </c>
      <c r="I11098" s="3" t="n">
        <f aca="false">I$8938</f>
        <v>0.127</v>
      </c>
      <c r="J11098" s="3" t="n">
        <f aca="false">J$8938</f>
        <v>0.0165908420762936</v>
      </c>
      <c r="K11098" s="3" t="str">
        <f aca="false">K$8938</f>
        <v>O indicador aponta o Desempenho Global de Continuidade, que considera a duração e frequência de interrupções no serviço de energia.</v>
      </c>
      <c r="L11098" s="3" t="str">
        <f aca="false">L$8938</f>
        <v>ANEEL</v>
      </c>
      <c r="M11098" s="3" t="str">
        <f aca="false">M$8938</f>
        <v>Pontuação</v>
      </c>
      <c r="N11098" s="5"/>
      <c r="O11098" s="3" t="n">
        <f aca="false">MEDIAN(O8938,O9018,O9098,O9178,O9258,O9338,O9418,O9498,O9578,O9658,O9738,O9818,O9898,O9978,O10058,O10138,O10218,O10298,O10378,O10458,O10618,O10538,O10698,O10858,O10778,O10938,O11018)</f>
        <v>93.0098188223883</v>
      </c>
    </row>
    <row r="11099" customFormat="false" ht="15" hidden="false" customHeight="true" outlineLevel="0" collapsed="false">
      <c r="A11099" s="3" t="str">
        <f aca="false">A$8939</f>
        <v>Infraestrutura</v>
      </c>
      <c r="B11099" s="3" t="str">
        <f aca="false">B$8939</f>
        <v>Qualidade das Rodovias</v>
      </c>
      <c r="C11099" s="3" t="n">
        <f aca="false">C$8939</f>
        <v>1</v>
      </c>
      <c r="D11099" s="3" t="s">
        <v>266</v>
      </c>
      <c r="E11099" s="3" t="n">
        <f aca="false">E$8939</f>
        <v>2018</v>
      </c>
      <c r="F11099" s="3" t="n">
        <f aca="false">F$8939</f>
        <v>2019</v>
      </c>
      <c r="G11099" s="3" t="n">
        <f aca="false">MEDIAN(G8939,G9019,G9099,G9179,G9259,G9339,G9419,G9499,G9579,G9659,G9739,G9819,G9899,G9979,G10059,G10139,G10219,G10299,G10379,G10459,G10619,G10539,G10699,G10859,G10779,G10939,G11019)</f>
        <v>3.21737988973484</v>
      </c>
      <c r="H11099" s="3" t="n">
        <f aca="false">H$8939</f>
        <v>0.217318451702051</v>
      </c>
      <c r="I11099" s="3" t="n">
        <f aca="false">I$8939</f>
        <v>0.127</v>
      </c>
      <c r="J11099" s="3" t="n">
        <f aca="false">J$8939</f>
        <v>0.0275994433661605</v>
      </c>
      <c r="K11099" s="3" t="str">
        <f aca="false">K$8939</f>
        <v>Avaliação das condições das vias rodoviárias (nota entre 1 (ruim) a 5 (ótimo) ponderada pela extensão pesquisada).</v>
      </c>
      <c r="L11099" s="3" t="str">
        <f aca="false">L$8939</f>
        <v>CNT</v>
      </c>
      <c r="M11099" s="3" t="str">
        <f aca="false">M$8939</f>
        <v>Pontuação de 1 a 5</v>
      </c>
      <c r="N11099" s="5"/>
      <c r="O11099" s="3" t="n">
        <f aca="false">MEDIAN(O8939,O9019,O9099,O9179,O9259,O9339,O9419,O9499,O9579,O9659,O9739,O9819,O9899,O9979,O10059,O10139,O10219,O10299,O10379,O10459,O10619,O10539,O10699,O10859,O10779,O10939,O11019)</f>
        <v>52.6468039555846</v>
      </c>
    </row>
    <row r="11100" customFormat="false" ht="15" hidden="false" customHeight="true" outlineLevel="0" collapsed="false">
      <c r="A11100" s="3" t="str">
        <f aca="false">A$8940</f>
        <v>Infraestrutura</v>
      </c>
      <c r="B11100" s="3" t="str">
        <f aca="false">B$8940</f>
        <v> Total</v>
      </c>
      <c r="C11100" s="3" t="n">
        <f aca="false">C$8940</f>
        <v>1</v>
      </c>
      <c r="D11100" s="3" t="s">
        <v>266</v>
      </c>
      <c r="E11100" s="3" t="n">
        <f aca="false">E$8940</f>
        <v>2019</v>
      </c>
      <c r="F11100" s="3" t="n">
        <f aca="false">F$8940</f>
        <v>2019</v>
      </c>
      <c r="G11100" s="3" t="n">
        <f aca="false">MEDIAN(G8940,G9020,G9100,G9180,G9260,G9340,G9420,G9500,G9580,G9660,G9740,G9820,G9900,G9980,G10060,G10140,G10220,G10300,G10380,G10460,G10620,G10540,G10700,G10860,G10780,G10940,G11020)</f>
        <v>56.3972961817441</v>
      </c>
      <c r="H11100" s="3" t="n">
        <f aca="false">H$8940</f>
        <v>1</v>
      </c>
      <c r="I11100" s="3" t="n">
        <f aca="false">I$8940</f>
        <v>0.127</v>
      </c>
      <c r="J11100" s="3" t="n">
        <f aca="false">J$8940</f>
        <v>0.127</v>
      </c>
      <c r="K11100" s="3" t="str">
        <f aca="false">K$8940</f>
        <v>Nota obtida via normalização e ponderação de indicadores que variam de 0 a 100.</v>
      </c>
      <c r="L11100" s="3" t="str">
        <f aca="false">L$8940</f>
        <v>Tendências</v>
      </c>
      <c r="M11100" s="3" t="str">
        <f aca="false">M$8940</f>
        <v>Nota de 0 a 100</v>
      </c>
      <c r="N11100" s="5"/>
      <c r="O11100" s="3" t="n">
        <f aca="false">MEDIAN(O8940,O9020,O9100,O9180,O9260,O9340,O9420,O9500,O9580,O9660,O9740,O9820,O9900,O9980,O10060,O10140,O10220,O10300,O10380,O10460,O10620,O10540,O10700,O10860,O10780,O10940,O11020)</f>
        <v>40.1058876412486</v>
      </c>
    </row>
    <row r="11101" customFormat="false" ht="15" hidden="false" customHeight="true" outlineLevel="0" collapsed="false">
      <c r="A11101" s="3" t="str">
        <f aca="false">A$8941</f>
        <v>Inovação</v>
      </c>
      <c r="B11101" s="3" t="str">
        <f aca="false">B$8941</f>
        <v>Investimentos Públicos em P&amp;D</v>
      </c>
      <c r="C11101" s="3" t="n">
        <f aca="false">C$8941</f>
        <v>1</v>
      </c>
      <c r="D11101" s="3" t="s">
        <v>266</v>
      </c>
      <c r="E11101" s="3" t="n">
        <f aca="false">E$8941</f>
        <v>2016</v>
      </c>
      <c r="F11101" s="3" t="n">
        <f aca="false">F$8941</f>
        <v>2019</v>
      </c>
      <c r="G11101" s="3" t="n">
        <f aca="false">MEDIAN(G8941,G9021,G9101,G9181,G9261,G9341,G9421,G9501,G9581,G9661,G9741,G9821,G9901,G9981,G10061,G10141,G10221,G10301,G10381,G10461,G10621,G10541,G10701,G10861,G10781,G10941,G11021)</f>
        <v>0.0687734049842814</v>
      </c>
      <c r="H11101" s="3" t="n">
        <f aca="false">H$8941</f>
        <v>0.27697122446636</v>
      </c>
      <c r="I11101" s="3" t="n">
        <f aca="false">I$8941</f>
        <v>0.068</v>
      </c>
      <c r="J11101" s="3" t="n">
        <f aca="false">J$8941</f>
        <v>0.0188340432637125</v>
      </c>
      <c r="K11101" s="3" t="str">
        <f aca="false">K$8941</f>
        <v>Participação de Investimento público em P&amp;D no PIB estadual.</v>
      </c>
      <c r="L11101" s="3" t="str">
        <f aca="false">L$8941</f>
        <v>MCTIC e IBGE</v>
      </c>
      <c r="M11101" s="3" t="str">
        <f aca="false">M$8941</f>
        <v>Porcentagem %</v>
      </c>
      <c r="N11101" s="5" t="str">
        <f aca="false">N$68</f>
        <v>O PIB utilizado é o oficial divulgado pelo IBGE</v>
      </c>
      <c r="O11101" s="3" t="n">
        <f aca="false">MEDIAN(O8941,O9021,O9101,O9181,O9261,O9341,O9421,O9501,O9581,O9661,O9741,O9821,O9901,O9981,O10061,O10141,O10221,O10301,O10381,O10461,O10621,O10541,O10701,O10861,O10781,O10941,O11021)</f>
        <v>12.5697817242474</v>
      </c>
    </row>
    <row r="11102" customFormat="false" ht="15" hidden="false" customHeight="true" outlineLevel="0" collapsed="false">
      <c r="A11102" s="3" t="str">
        <f aca="false">A$8942</f>
        <v>Inovação</v>
      </c>
      <c r="B11102" s="3" t="str">
        <f aca="false">B$8942</f>
        <v>Patentes</v>
      </c>
      <c r="C11102" s="3" t="n">
        <f aca="false">C$8942</f>
        <v>1</v>
      </c>
      <c r="D11102" s="3" t="s">
        <v>266</v>
      </c>
      <c r="E11102" s="3" t="n">
        <f aca="false">E$8942</f>
        <v>2017</v>
      </c>
      <c r="F11102" s="3" t="n">
        <f aca="false">F$8942</f>
        <v>2019</v>
      </c>
      <c r="G11102" s="3" t="n">
        <f aca="false">MEDIAN(G8942,G9022,G9102,G9182,G9262,G9342,G9422,G9502,G9582,G9662,G9742,G9822,G9902,G9982,G10062,G10142,G10222,G10302,G10382,G10462,G10622,G10542,G10702,G10862,G10782,G10942,G11022)</f>
        <v>0.0408421776366606</v>
      </c>
      <c r="H11102" s="3" t="n">
        <f aca="false">H$8942</f>
        <v>0.235363276193226</v>
      </c>
      <c r="I11102" s="3" t="n">
        <f aca="false">I$8942</f>
        <v>0.068</v>
      </c>
      <c r="J11102" s="3" t="n">
        <f aca="false">J$8942</f>
        <v>0.0160047027811393</v>
      </c>
      <c r="K11102" s="3" t="str">
        <f aca="false">K$8942</f>
        <v>Total de concessões de patentes, englobando os tipos: "Patente de Invenção", "Modelo de Utilidade" e "Certificado de Adição" em relação ao PIB.</v>
      </c>
      <c r="L11102" s="3" t="str">
        <f aca="false">L$8942</f>
        <v>INPI e Tendências</v>
      </c>
      <c r="M11102" s="3" t="str">
        <f aca="false">M$8942</f>
        <v>Patentes pelo PIB em 1 bilhão de reais</v>
      </c>
      <c r="N11102" s="3" t="str">
        <f aca="false">N$69</f>
        <v>O PIB utilizado para cálculo é estimado pela Tendências</v>
      </c>
      <c r="O11102" s="3" t="n">
        <f aca="false">MEDIAN(O8942,O9022,O9102,O9182,O9262,O9342,O9422,O9502,O9582,O9662,O9742,O9822,O9902,O9982,O10062,O10142,O10222,O10302,O10382,O10462,O10622,O10542,O10702,O10862,O10782,O10942,O11022)</f>
        <v>8.73109757065931</v>
      </c>
    </row>
    <row r="11103" customFormat="false" ht="15" hidden="false" customHeight="true" outlineLevel="0" collapsed="false">
      <c r="A11103" s="3" t="str">
        <f aca="false">A$8943</f>
        <v>Inovação</v>
      </c>
      <c r="B11103" s="3" t="str">
        <f aca="false">B$8943</f>
        <v>Bolsa de Mestrado e Doutorado</v>
      </c>
      <c r="C11103" s="3" t="n">
        <f aca="false">C$8943</f>
        <v>1</v>
      </c>
      <c r="D11103" s="3" t="s">
        <v>266</v>
      </c>
      <c r="E11103" s="3" t="n">
        <f aca="false">E$8943</f>
        <v>2017</v>
      </c>
      <c r="F11103" s="3" t="n">
        <f aca="false">F$8943</f>
        <v>2019</v>
      </c>
      <c r="G11103" s="3" t="n">
        <f aca="false">MEDIAN(G8943,G9023,G9103,G9183,G9263,G9343,G9423,G9503,G9583,G9663,G9743,G9823,G9903,G9983,G10063,G10143,G10223,G10303,G10383,G10463,G10623,G10543,G10703,G10863,G10783,G10943,G11023)</f>
        <v>31.4833648118553</v>
      </c>
      <c r="H11103" s="3" t="n">
        <f aca="false">H$8943</f>
        <v>0.267071958016711</v>
      </c>
      <c r="I11103" s="3" t="n">
        <f aca="false">I$8943</f>
        <v>0.068</v>
      </c>
      <c r="J11103" s="3" t="n">
        <f aca="false">J$8943</f>
        <v>0.0181608931451364</v>
      </c>
      <c r="K11103" s="3" t="str">
        <f aca="false">K$8943</f>
        <v>Proporção de discentes de pós-graduação beneficiados pela Bolsa CNPq, CAPES ou FAPs dos Estados.</v>
      </c>
      <c r="L11103" s="3" t="str">
        <f aca="false">L$8943</f>
        <v>CNPQ, CAPES e CONFAP</v>
      </c>
      <c r="M11103" s="3" t="str">
        <f aca="false">M$8943</f>
        <v>Porcentagem %</v>
      </c>
      <c r="N1110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103" s="3" t="n">
        <f aca="false">MEDIAN(O8943,O9023,O9103,O9183,O9263,O9343,O9423,O9503,O9583,O9663,O9743,O9823,O9903,O9983,O10063,O10143,O10223,O10303,O10383,O10463,O10623,O10543,O10703,O10863,O10783,O10943,O11023)</f>
        <v>49.263685655059</v>
      </c>
    </row>
    <row r="11104" customFormat="false" ht="15" hidden="false" customHeight="true" outlineLevel="0" collapsed="false">
      <c r="A11104" s="3" t="str">
        <f aca="false">A$8944</f>
        <v>Inovação</v>
      </c>
      <c r="B11104" s="3" t="str">
        <f aca="false">B$8944</f>
        <v>Empreendimentos Inovadores</v>
      </c>
      <c r="C11104" s="3" t="n">
        <f aca="false">C$8944</f>
        <v>1</v>
      </c>
      <c r="D11104" s="3" t="s">
        <v>266</v>
      </c>
      <c r="E11104" s="3" t="n">
        <f aca="false">E$8944</f>
        <v>2019</v>
      </c>
      <c r="F11104" s="3" t="n">
        <f aca="false">F$8944</f>
        <v>2019</v>
      </c>
      <c r="G11104" s="3" t="n">
        <f aca="false">MEDIAN(G8944,G9024,G9104,G9184,G9264,G9344,G9424,G9504,G9584,G9664,G9744,G9824,G9904,G9984,G10064,G10144,G10224,G10304,G10384,G10464,G10624,G10544,G10704,G10864,G10784,G10944,G11024)</f>
        <v>1.77047607216342</v>
      </c>
      <c r="H11104" s="3" t="n">
        <f aca="false">H$8944</f>
        <v>0.220593541323703</v>
      </c>
      <c r="I11104" s="3" t="n">
        <f aca="false">I$8944</f>
        <v>0.068</v>
      </c>
      <c r="J11104" s="3" t="n">
        <f aca="false">J$8944</f>
        <v>0.0150003608100118</v>
      </c>
      <c r="K11104" s="3" t="str">
        <f aca="false">K$8944</f>
        <v>Número de Aceleradoras, Incubadoras, Parques Tecnológicos e Parques Científicos associados à Anprotec (Associação Nacional de Entidades Promotoras de Empreendimentos Inovadores) para cada 1 milhão de habitantes.</v>
      </c>
      <c r="L11104" s="3" t="str">
        <f aca="false">L$8944</f>
        <v>Anprotec</v>
      </c>
      <c r="M11104" s="3" t="str">
        <f aca="false">M$8944</f>
        <v>Quantidade por 1 milhão de habitantes</v>
      </c>
      <c r="N11104" s="5"/>
      <c r="O11104" s="3" t="n">
        <f aca="false">MEDIAN(O8944,O9024,O9104,O9184,O9264,O9344,O9424,O9504,O9584,O9664,O9744,O9824,O9904,O9984,O10064,O10144,O10224,O10304,O10384,O10464,O10624,O10544,O10704,O10864,O10784,O10944,O11024)</f>
        <v>50.025183841809</v>
      </c>
    </row>
    <row r="11105" customFormat="false" ht="15" hidden="false" customHeight="true" outlineLevel="0" collapsed="false">
      <c r="A11105" s="3" t="str">
        <f aca="false">A$8945</f>
        <v>Inovação</v>
      </c>
      <c r="B11105" s="3" t="str">
        <f aca="false">B$8945</f>
        <v> Total</v>
      </c>
      <c r="C11105" s="3" t="n">
        <f aca="false">C$8945</f>
        <v>1</v>
      </c>
      <c r="D11105" s="3" t="s">
        <v>266</v>
      </c>
      <c r="E11105" s="3" t="n">
        <f aca="false">E$8945</f>
        <v>2019</v>
      </c>
      <c r="F11105" s="3" t="n">
        <f aca="false">F$8945</f>
        <v>2019</v>
      </c>
      <c r="G11105" s="3" t="n">
        <f aca="false">MEDIAN(G8945,G9025,G9105,G9185,G9265,G9345,G9425,G9505,G9585,G9665,G9745,G9825,G9905,G9985,G10065,G10145,G10225,G10305,G10385,G10465,G10625,G10545,G10705,G10865,G10785,G10945,G11025)</f>
        <v>29.5136300746178</v>
      </c>
      <c r="H11105" s="3" t="n">
        <f aca="false">H$8945</f>
        <v>1</v>
      </c>
      <c r="I11105" s="3" t="n">
        <f aca="false">I$8945</f>
        <v>0.068</v>
      </c>
      <c r="J11105" s="3" t="n">
        <f aca="false">J$8945</f>
        <v>0.068</v>
      </c>
      <c r="K11105" s="3" t="str">
        <f aca="false">K$8945</f>
        <v>Nota obtida via normalização e ponderação de indicadores que variam de 0 a 100.</v>
      </c>
      <c r="L11105" s="3" t="str">
        <f aca="false">L$8945</f>
        <v>Tendências</v>
      </c>
      <c r="M11105" s="3" t="str">
        <f aca="false">M$8945</f>
        <v>Nota de 0 a 100</v>
      </c>
      <c r="N11105" s="5"/>
      <c r="O11105" s="3" t="n">
        <f aca="false">MEDIAN(O8945,O9025,O9105,O9185,O9265,O9345,O9425,O9505,O9585,O9665,O9745,O9825,O9905,O9985,O10065,O10145,O10225,O10305,O10385,O10465,O10625,O10545,O10705,O10865,O10785,O10945,O11025)</f>
        <v>31.9305351782632</v>
      </c>
    </row>
    <row r="11106" customFormat="false" ht="15" hidden="false" customHeight="true" outlineLevel="0" collapsed="false">
      <c r="A11106" s="3" t="str">
        <f aca="false">A$8946</f>
        <v>Potencial de Mercado</v>
      </c>
      <c r="B11106" s="3" t="str">
        <f aca="false">B$8946</f>
        <v>Tamanho de Mercado</v>
      </c>
      <c r="C11106" s="3" t="n">
        <f aca="false">C$8946</f>
        <v>1</v>
      </c>
      <c r="D11106" s="3" t="s">
        <v>266</v>
      </c>
      <c r="E11106" s="3" t="n">
        <f aca="false">E$8946</f>
        <v>2018</v>
      </c>
      <c r="F11106" s="3" t="n">
        <f aca="false">F$8946</f>
        <v>2019</v>
      </c>
      <c r="G11106" s="3" t="n">
        <f aca="false">MEDIAN(G8946,G9026,G9106,G9186,G9266,G9346,G9426,G9506,G9586,G9666,G9746,G9826,G9906,G9986,G10066,G10146,G10226,G10306,G10386,G10466,G10626,G10546,G10706,G10866,G10786,G10946,G11026)</f>
        <v>121.642563032295</v>
      </c>
      <c r="H11106" s="3" t="n">
        <f aca="false">H$8946</f>
        <v>0.386075959041128</v>
      </c>
      <c r="I11106" s="3" t="n">
        <f aca="false">I$8946</f>
        <v>0.077</v>
      </c>
      <c r="J11106" s="3" t="n">
        <f aca="false">J$8946</f>
        <v>0.0297278488461669</v>
      </c>
      <c r="K11106" s="3" t="str">
        <f aca="false">K$8946</f>
        <v>Nível do Produto Interno Bruto (PIB) em R$ bilhões. </v>
      </c>
      <c r="L11106" s="3" t="str">
        <f aca="false">L$8946</f>
        <v>Tendências</v>
      </c>
      <c r="M11106" s="3" t="str">
        <f aca="false">M$8946</f>
        <v>R$ bilhões</v>
      </c>
      <c r="N11106" s="5" t="str">
        <f aca="false">N$2</f>
        <v>O PIB utilizado para cálculo é estimado pela Tendências</v>
      </c>
      <c r="O11106" s="3" t="n">
        <f aca="false">MEDIAN(O8946,O9026,O9106,O9186,O9266,O9346,O9426,O9506,O9586,O9666,O9746,O9826,O9906,O9986,O10066,O10146,O10226,O10306,O10386,O10466,O10626,O10546,O10706,O10866,O10786,O10946,O11026)</f>
        <v>4.96739644124285</v>
      </c>
    </row>
    <row r="11107" customFormat="false" ht="15" hidden="false" customHeight="true" outlineLevel="0" collapsed="false">
      <c r="A11107" s="3" t="str">
        <f aca="false">A$8947</f>
        <v>Potencial de Mercado</v>
      </c>
      <c r="B11107" s="3" t="str">
        <f aca="false">B$8947</f>
        <v>Taxa de Crescimento</v>
      </c>
      <c r="C11107" s="3" t="n">
        <f aca="false">C$8947</f>
        <v>1</v>
      </c>
      <c r="D11107" s="3" t="s">
        <v>266</v>
      </c>
      <c r="E11107" s="3" t="n">
        <f aca="false">E$8947</f>
        <v>2018</v>
      </c>
      <c r="F11107" s="3" t="n">
        <f aca="false">F$8947</f>
        <v>2019</v>
      </c>
      <c r="G11107" s="3" t="n">
        <f aca="false">MEDIAN(G8947,G9027,G9107,G9187,G9267,G9347,G9427,G9507,G9587,G9667,G9747,G9827,G9907,G9987,G10067,G10147,G10227,G10307,G10387,G10467,G10627,G10547,G10707,G10867,G10787,G10947,G11027)</f>
        <v>-1.29783912122594</v>
      </c>
      <c r="H11107" s="3" t="n">
        <f aca="false">H$8947</f>
        <v>0.34322762312315</v>
      </c>
      <c r="I11107" s="3" t="n">
        <f aca="false">I$8947</f>
        <v>0.077</v>
      </c>
      <c r="J11107" s="3" t="n">
        <f aca="false">J$8947</f>
        <v>0.0264285269804825</v>
      </c>
      <c r="K11107" s="3" t="str">
        <f aca="false">K$8947</f>
        <v>Média Móvel de quatro períodos para a taxa de crescimento anual do PIB. </v>
      </c>
      <c r="L11107" s="3" t="str">
        <f aca="false">L$8947</f>
        <v>IBGE e Tendências</v>
      </c>
      <c r="M11107" s="3" t="str">
        <f aca="false">M$8947</f>
        <v>Porcentagem %</v>
      </c>
      <c r="N11107" s="5" t="str">
        <f aca="false">N$3</f>
        <v>O PIB utilizado para cálculo é estimado pela Tendências</v>
      </c>
      <c r="O11107" s="3" t="n">
        <f aca="false">MEDIAN(O8947,O9027,O9107,O9187,O9267,O9347,O9427,O9507,O9587,O9667,O9747,O9827,O9907,O9987,O10067,O10147,O10227,O10307,O10387,O10467,O10627,O10547,O10707,O10867,O10787,O10947,O11027)</f>
        <v>36.5411627507073</v>
      </c>
    </row>
    <row r="11108" customFormat="false" ht="15" hidden="false" customHeight="true" outlineLevel="0" collapsed="false">
      <c r="A11108" s="3" t="str">
        <f aca="false">A$8948</f>
        <v>Potencial de Mercado</v>
      </c>
      <c r="B11108" s="3" t="str">
        <f aca="false">B$8948</f>
        <v>Crescimento Potencial da Força de Trabalho</v>
      </c>
      <c r="C11108" s="3" t="n">
        <f aca="false">C$8948</f>
        <v>1</v>
      </c>
      <c r="D11108" s="3" t="s">
        <v>266</v>
      </c>
      <c r="E11108" s="3" t="n">
        <f aca="false">E$8948</f>
        <v>2018</v>
      </c>
      <c r="F11108" s="3" t="n">
        <f aca="false">F$8948</f>
        <v>2019</v>
      </c>
      <c r="G11108" s="3" t="n">
        <f aca="false">MEDIAN(G8948,G9028,G9108,G9188,G9268,G9348,G9428,G9508,G9588,G9668,G9748,G9828,G9908,G9988,G10068,G10148,G10228,G10308,G10388,G10468,G10628,G10548,G10708,G10868,G10788,G10948,G11028)</f>
        <v>0.746755517716791</v>
      </c>
      <c r="H11108" s="3" t="n">
        <f aca="false">H$8948</f>
        <v>0.270696417835722</v>
      </c>
      <c r="I11108" s="3" t="n">
        <f aca="false">I$8948</f>
        <v>0.077</v>
      </c>
      <c r="J11108" s="3" t="n">
        <f aca="false">J$8948</f>
        <v>0.0208436241733506</v>
      </c>
      <c r="K11108" s="3" t="str">
        <f aca="false">K$8948</f>
        <v>Média da taxa de crescimento da PIA para os próximos 10 anos (população com idade entre 15 e 64 anos).</v>
      </c>
      <c r="L11108" s="3" t="str">
        <f aca="false">L$8948</f>
        <v>IBGE</v>
      </c>
      <c r="M11108" s="3" t="str">
        <f aca="false">M$8948</f>
        <v>Porcentagem %</v>
      </c>
      <c r="N11108" s="5"/>
      <c r="O11108" s="3" t="n">
        <f aca="false">MEDIAN(O8948,O9028,O9108,O9188,O9268,O9348,O9428,O9508,O9588,O9668,O9748,O9828,O9908,O9988,O10068,O10148,O10228,O10308,O10388,O10468,O10628,O10548,O10708,O10868,O10788,O10948,O11028)</f>
        <v>28.0371871511479</v>
      </c>
    </row>
    <row r="11109" customFormat="false" ht="15" hidden="false" customHeight="true" outlineLevel="0" collapsed="false">
      <c r="A11109" s="3" t="str">
        <f aca="false">A$8949</f>
        <v>Potencial de Mercado</v>
      </c>
      <c r="B11109" s="3" t="str">
        <f aca="false">B$8949</f>
        <v> Total</v>
      </c>
      <c r="C11109" s="3" t="n">
        <f aca="false">C$8949</f>
        <v>1</v>
      </c>
      <c r="D11109" s="3" t="s">
        <v>266</v>
      </c>
      <c r="E11109" s="3" t="n">
        <f aca="false">E$8949</f>
        <v>2019</v>
      </c>
      <c r="F11109" s="3" t="n">
        <f aca="false">F$8949</f>
        <v>2019</v>
      </c>
      <c r="G11109" s="3" t="n">
        <f aca="false">MEDIAN(G8949,G9029,G9109,G9189,G9269,G9349,G9429,G9509,G9589,G9669,G9749,G9829,G9909,G9989,G10069,G10149,G10229,G10309,G10389,G10469,G10629,G10549,G10709,G10869,G10789,G10949,G11029)</f>
        <v>25.5917176538207</v>
      </c>
      <c r="H11109" s="3" t="n">
        <f aca="false">H$8949</f>
        <v>1</v>
      </c>
      <c r="I11109" s="3" t="n">
        <f aca="false">I$8949</f>
        <v>0.077</v>
      </c>
      <c r="J11109" s="3" t="n">
        <f aca="false">J$8949</f>
        <v>0.077</v>
      </c>
      <c r="K11109" s="3" t="str">
        <f aca="false">K$8949</f>
        <v>Nota obtida via normalização e ponderação de indicadores que variam de 0 a 100.</v>
      </c>
      <c r="L11109" s="3" t="str">
        <f aca="false">L$8949</f>
        <v>Tendências</v>
      </c>
      <c r="M11109" s="3" t="str">
        <f aca="false">M$8949</f>
        <v>Nota de 0 a 100</v>
      </c>
      <c r="N11109" s="5"/>
      <c r="O11109" s="3" t="n">
        <f aca="false">MEDIAN(O8949,O9029,O9109,O9189,O9269,O9349,O9429,O9509,O9589,O9669,O9749,O9829,O9909,O9989,O10069,O10149,O10229,O10309,O10389,O10469,O10629,O10549,O10709,O10869,O10789,O10949,O11029)</f>
        <v>27.922947202728</v>
      </c>
    </row>
    <row r="11110" customFormat="false" ht="15" hidden="false" customHeight="true" outlineLevel="0" collapsed="false">
      <c r="A11110" s="3" t="str">
        <f aca="false">A$8950</f>
        <v>Solidez Fiscal</v>
      </c>
      <c r="B11110" s="3" t="str">
        <f aca="false">B$8950</f>
        <v>Taxa de Investimentos</v>
      </c>
      <c r="C11110" s="3" t="n">
        <f aca="false">C$8950</f>
        <v>1</v>
      </c>
      <c r="D11110" s="3" t="s">
        <v>266</v>
      </c>
      <c r="E11110" s="3" t="n">
        <f aca="false">E$8950</f>
        <v>2018</v>
      </c>
      <c r="F11110" s="3" t="n">
        <f aca="false">F$8950</f>
        <v>2019</v>
      </c>
      <c r="G11110" s="3" t="n">
        <f aca="false">MEDIAN(G8950,G9030,G9110,G9190,G9270,G9350,G9430,G9510,G9590,G9670,G9750,G9830,G9910,G9990,G10070,G10150,G10230,G10310,G10390,G10470,G10630,G10550,G10710,G10870,G10790,G10950,G11030)</f>
        <v>5.68388935822842</v>
      </c>
      <c r="H11110" s="3" t="n">
        <f aca="false">H$8950</f>
        <v>0.170878190955034</v>
      </c>
      <c r="I11110" s="3" t="n">
        <f aca="false">I$8950</f>
        <v>0.12</v>
      </c>
      <c r="J11110" s="3" t="n">
        <f aca="false">J$8950</f>
        <v>0.0205053829146041</v>
      </c>
      <c r="K11110" s="3" t="str">
        <f aca="false">K$8950</f>
        <v>Investimento liquidado / receita corrente líquida</v>
      </c>
      <c r="L11110" s="3" t="str">
        <f aca="false">L$8950</f>
        <v>Siconfi</v>
      </c>
      <c r="M11110" s="3" t="str">
        <f aca="false">M$8950</f>
        <v>Porcentagem %</v>
      </c>
      <c r="N11110" s="5" t="str">
        <f aca="false">N$55</f>
        <v>Antes da edição de 2020 o indicador era conhecido como "Capacidade de Investimento"</v>
      </c>
      <c r="O11110" s="3" t="n">
        <f aca="false">MEDIAN(O8950,O9030,O9110,O9190,O9270,O9350,O9430,O9510,O9590,O9670,O9750,O9830,O9910,O9990,O10070,O10150,O10230,O10310,O10390,O10470,O10630,O10550,O10710,O10870,O10790,O10950,O11030)</f>
        <v>30.3068520035544</v>
      </c>
    </row>
    <row r="11111" customFormat="false" ht="15" hidden="false" customHeight="true" outlineLevel="0" collapsed="false">
      <c r="A11111" s="3" t="str">
        <f aca="false">A$8951</f>
        <v>Solidez Fiscal</v>
      </c>
      <c r="B11111" s="3" t="str">
        <f aca="false">B$8951</f>
        <v>Resultado Nominal</v>
      </c>
      <c r="C11111" s="3" t="n">
        <f aca="false">C$8951</f>
        <v>1</v>
      </c>
      <c r="D11111" s="3" t="s">
        <v>266</v>
      </c>
      <c r="E11111" s="3" t="n">
        <f aca="false">E$8951</f>
        <v>2018</v>
      </c>
      <c r="F11111" s="3" t="n">
        <f aca="false">F$8951</f>
        <v>2019</v>
      </c>
      <c r="G11111" s="3" t="n">
        <f aca="false">MEDIAN(G8951,G9031,G9111,G9191,G9271,G9351,G9431,G9511,G9591,G9671,G9751,G9831,G9911,G9991,G10071,G10151,G10231,G10311,G10391,G10471,G10631,G10551,G10711,G10871,G10791,G10951,G11031)</f>
        <v>-0.756320473092385</v>
      </c>
      <c r="H11111" s="3" t="n">
        <f aca="false">H$8951</f>
        <v>0.097306857183677</v>
      </c>
      <c r="I11111" s="3" t="n">
        <f aca="false">I$8951</f>
        <v>0.12</v>
      </c>
      <c r="J11111" s="3" t="n">
        <f aca="false">J$8951</f>
        <v>0.0116768228620412</v>
      </c>
      <c r="K1111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1111" s="3" t="str">
        <f aca="false">L$8951</f>
        <v>Siconfi</v>
      </c>
      <c r="M11111" s="3" t="str">
        <f aca="false">M$8951</f>
        <v>Porcentagem %</v>
      </c>
      <c r="N11111" s="5"/>
      <c r="O11111" s="3" t="n">
        <f aca="false">MEDIAN(O8951,O9031,O9111,O9191,O9271,O9351,O9431,O9511,O9591,O9671,O9751,O9831,O9911,O9991,O10071,O10151,O10231,O10311,O10391,O10471,O10631,O10551,O10711,O10871,O10791,O10951,O11031)</f>
        <v>65.278095064098</v>
      </c>
    </row>
    <row r="11112" customFormat="false" ht="15" hidden="false" customHeight="true" outlineLevel="0" collapsed="false">
      <c r="A11112" s="3" t="str">
        <f aca="false">A$8952</f>
        <v>Solidez Fiscal</v>
      </c>
      <c r="B11112" s="3" t="str">
        <f aca="false">B$8952</f>
        <v>Solvência Fiscal</v>
      </c>
      <c r="C11112" s="3" t="n">
        <f aca="false">C$8952</f>
        <v>-1</v>
      </c>
      <c r="D11112" s="3" t="s">
        <v>266</v>
      </c>
      <c r="E11112" s="3" t="n">
        <f aca="false">E$8952</f>
        <v>2018</v>
      </c>
      <c r="F11112" s="3" t="n">
        <f aca="false">F$8952</f>
        <v>2019</v>
      </c>
      <c r="G11112" s="3" t="n">
        <f aca="false">MEDIAN(G8952,G9032,G9112,G9192,G9272,G9352,G9432,G9512,G9592,G9672,G9752,G9832,G9912,G9992,G10072,G10152,G10232,G10312,G10392,G10472,G10632,G10552,G10712,G10872,G10792,G10952,G11032)</f>
        <v>50.4621616763097</v>
      </c>
      <c r="H11112" s="3" t="n">
        <f aca="false">H$8952</f>
        <v>0.0933880517377633</v>
      </c>
      <c r="I11112" s="3" t="n">
        <f aca="false">I$8952</f>
        <v>0.12</v>
      </c>
      <c r="J11112" s="3" t="n">
        <f aca="false">J$8952</f>
        <v>0.0112065662085316</v>
      </c>
      <c r="K11112" s="3" t="str">
        <f aca="false">K$8952</f>
        <v>Dívida consolidada líquida / receita corrente líquida</v>
      </c>
      <c r="L11112" s="3" t="str">
        <f aca="false">L$8952</f>
        <v>Siconfi</v>
      </c>
      <c r="M11112" s="3" t="str">
        <f aca="false">M$8952</f>
        <v>Porcentagem %</v>
      </c>
      <c r="N11112" s="5"/>
      <c r="O11112" s="3" t="n">
        <f aca="false">MEDIAN(O8952,O9032,O9112,O9192,O9272,O9352,O9432,O9512,O9592,O9672,O9752,O9832,O9912,O9992,O10072,O10152,O10232,O10312,O10392,O10472,O10632,O10552,O10712,O10872,O10792,O10952,O11032)</f>
        <v>81.1935966169789</v>
      </c>
    </row>
    <row r="11113" customFormat="false" ht="15" hidden="false" customHeight="true" outlineLevel="0" collapsed="false">
      <c r="A11113" s="3" t="str">
        <f aca="false">A$8953</f>
        <v>Solidez Fiscal</v>
      </c>
      <c r="B11113" s="3" t="str">
        <f aca="false">B$8953</f>
        <v>Sucesso do Planejamento Orçamentário</v>
      </c>
      <c r="C11113" s="3" t="n">
        <f aca="false">C$8953</f>
        <v>1</v>
      </c>
      <c r="D11113" s="3" t="s">
        <v>266</v>
      </c>
      <c r="E11113" s="3" t="n">
        <f aca="false">E$8953</f>
        <v>2018</v>
      </c>
      <c r="F11113" s="3" t="n">
        <f aca="false">F$8953</f>
        <v>2019</v>
      </c>
      <c r="G11113" s="3" t="n">
        <f aca="false">MEDIAN(G8953,G9033,G9113,G9193,G9273,G9353,G9433,G9513,G9593,G9673,G9753,G9833,G9913,G9993,G10073,G10153,G10233,G10313,G10393,G10473,G10633,G10553,G10713,G10873,G10793,G10953,G11033)</f>
        <v>87.526548428964</v>
      </c>
      <c r="H11113" s="3" t="n">
        <f aca="false">H$8953</f>
        <v>0.0794621636939316</v>
      </c>
      <c r="I11113" s="3" t="n">
        <f aca="false">I$8953</f>
        <v>0.12</v>
      </c>
      <c r="J11113" s="3" t="n">
        <f aca="false">J$8953</f>
        <v>0.00953545964327179</v>
      </c>
      <c r="K11113" s="3" t="str">
        <f aca="false">K$8953</f>
        <v>Despesa liquidada pela despesa total atualizada (dotação orçamentária).</v>
      </c>
      <c r="L11113" s="3" t="str">
        <f aca="false">L$8953</f>
        <v>Siconfi</v>
      </c>
      <c r="M11113" s="3" t="str">
        <f aca="false">M$8953</f>
        <v>Porcentagem %</v>
      </c>
      <c r="N11113" s="5" t="str">
        <f aca="false">N$58</f>
        <v>Antes de 2020 o indicador era chamado de "Sucesso da Execução Orçamentária"</v>
      </c>
      <c r="O11113" s="3" t="n">
        <f aca="false">MEDIAN(O8953,O9033,O9113,O9193,O9273,O9353,O9433,O9513,O9593,O9673,O9753,O9833,O9913,O9993,O10073,O10153,O10233,O10313,O10393,O10473,O10633,O10553,O10713,O10873,O10793,O10953,O11033)</f>
        <v>69.3012619936188</v>
      </c>
    </row>
    <row r="11114" customFormat="false" ht="15" hidden="false" customHeight="true" outlineLevel="0" collapsed="false">
      <c r="A11114" s="3" t="str">
        <f aca="false">A$8954</f>
        <v>Solidez Fiscal</v>
      </c>
      <c r="B11114" s="3" t="str">
        <f aca="false">B$8954</f>
        <v>Dependência Fiscal</v>
      </c>
      <c r="C11114" s="3" t="n">
        <f aca="false">C$8954</f>
        <v>-1</v>
      </c>
      <c r="D11114" s="3" t="s">
        <v>266</v>
      </c>
      <c r="E11114" s="3" t="n">
        <f aca="false">E$8954</f>
        <v>2018</v>
      </c>
      <c r="F11114" s="3" t="n">
        <f aca="false">F$8954</f>
        <v>2019</v>
      </c>
      <c r="G11114" s="3" t="n">
        <f aca="false">MEDIAN(G8954,G9034,G9114,G9194,G9274,G9354,G9434,G9514,G9594,G9674,G9754,G9834,G9914,G9994,G10074,G10154,G10234,G10314,G10394,G10474,G10634,G10554,G10714,G10874,G10794,G10954,G11034)</f>
        <v>65.9801104885425</v>
      </c>
      <c r="H11114" s="3" t="n">
        <f aca="false">H$8954</f>
        <v>0.0188498358038808</v>
      </c>
      <c r="I11114" s="3" t="n">
        <f aca="false">I$8954</f>
        <v>0.12</v>
      </c>
      <c r="J11114" s="3" t="n">
        <f aca="false">J$8954</f>
        <v>0.00226198029646569</v>
      </c>
      <c r="K11114" s="3" t="str">
        <f aca="false">K$8954</f>
        <v>Grau de autonomia financeira do Estado tendo por base a participação das receitas correntes próprias (realizadas) sobre a receita corrente total, dado pela fórmula: 1 – (transferências correntes/receita corrente total)</v>
      </c>
      <c r="L11114" s="3" t="str">
        <f aca="false">L$8954</f>
        <v>Siconfi</v>
      </c>
      <c r="M11114" s="3" t="str">
        <f aca="false">M$8954</f>
        <v>Porcentagem %</v>
      </c>
      <c r="N111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114" s="3" t="n">
        <f aca="false">MEDIAN(O8954,O9034,O9114,O9194,O9274,O9354,O9434,O9514,O9594,O9674,O9754,O9834,O9914,O9994,O10074,O10154,O10234,O10314,O10394,O10474,O10634,O10554,O10714,O10874,O10794,O10954,O11034)</f>
        <v>60.284867504902</v>
      </c>
    </row>
    <row r="11115" customFormat="false" ht="15" hidden="false" customHeight="true" outlineLevel="0" collapsed="false">
      <c r="A11115" s="3" t="str">
        <f aca="false">A$8955</f>
        <v>Solidez Fiscal</v>
      </c>
      <c r="B11115" s="3" t="str">
        <f aca="false">B$8955</f>
        <v>Resultado Primário</v>
      </c>
      <c r="C11115" s="3" t="n">
        <f aca="false">C$8955</f>
        <v>1</v>
      </c>
      <c r="D11115" s="3" t="s">
        <v>266</v>
      </c>
      <c r="E11115" s="3" t="n">
        <f aca="false">E$8955</f>
        <v>2018</v>
      </c>
      <c r="F11115" s="3" t="n">
        <f aca="false">F$8955</f>
        <v>2019</v>
      </c>
      <c r="G11115" s="3" t="n">
        <f aca="false">MEDIAN(G8955,G9035,G9115,G9195,G9275,G9355,G9435,G9515,G9595,G9675,G9755,G9835,G9915,G9995,G10075,G10155,G10235,G10315,G10395,G10475,G10635,G10555,G10715,G10875,G10795,G10955,G11035)</f>
        <v>0.08357852123389</v>
      </c>
      <c r="H11115" s="3" t="n">
        <f aca="false">H$8955</f>
        <v>0.000612010390159762</v>
      </c>
      <c r="I11115" s="3" t="n">
        <f aca="false">I$8955</f>
        <v>0.12</v>
      </c>
      <c r="J11115" s="3" t="n">
        <f aca="false">J$8955</f>
        <v>7.34412468191714E-005</v>
      </c>
      <c r="K11115" s="3" t="str">
        <f aca="false">K$8955</f>
        <v>O resultado primário é dado pela diferença entre receita primária realizada e a despesa primária empenhada no ano. A diferença é dividida pelo PIB nominal de cada Estado.</v>
      </c>
      <c r="L11115" s="3" t="str">
        <f aca="false">L$8955</f>
        <v>Siconfi e Tendências</v>
      </c>
      <c r="M11115" s="3" t="str">
        <f aca="false">M$8955</f>
        <v>Porcentagem %</v>
      </c>
      <c r="N11115" s="4" t="str">
        <f aca="false">N$2226</f>
        <v>O PIB utilizado para cálculo é estimado pela Tendências</v>
      </c>
      <c r="O11115" s="3" t="n">
        <f aca="false">MEDIAN(O8955,O9035,O9115,O9195,O9275,O9355,O9435,O9515,O9595,O9675,O9755,O9835,O9915,O9995,O10075,O10155,O10235,O10315,O10395,O10475,O10635,O10555,O10715,O10875,O10795,O10955,O11035)</f>
        <v>34.7906128434836</v>
      </c>
    </row>
    <row r="11116" customFormat="false" ht="15" hidden="false" customHeight="true" outlineLevel="0" collapsed="false">
      <c r="A11116" s="3" t="str">
        <f aca="false">A$8956</f>
        <v>Solidez Fiscal</v>
      </c>
      <c r="B11116" s="3" t="str">
        <f aca="false">B$8956</f>
        <v>Gasto com Pessoal</v>
      </c>
      <c r="C11116" s="3" t="n">
        <f aca="false">C$8956</f>
        <v>-1</v>
      </c>
      <c r="D11116" s="3" t="s">
        <v>266</v>
      </c>
      <c r="E11116" s="3" t="n">
        <f aca="false">E$8956</f>
        <v>2018</v>
      </c>
      <c r="F11116" s="3" t="n">
        <f aca="false">F$8956</f>
        <v>2019</v>
      </c>
      <c r="G11116" s="3" t="n">
        <f aca="false">MEDIAN(G8956,G9036,G9116,G9196,G9276,G9356,G9436,G9516,G9596,G9676,G9756,G9836,G9916,G9996,G10076,G10156,G10236,G10316,G10396,G10476,G10636,G10556,G10716,G10876,G10796,G10956,G11036)</f>
        <v>71.1421154009664</v>
      </c>
      <c r="H11116" s="3" t="n">
        <f aca="false">H$8956</f>
        <v>0.236613693544795</v>
      </c>
      <c r="I11116" s="3" t="n">
        <f aca="false">I$8956</f>
        <v>0.12</v>
      </c>
      <c r="J11116" s="3" t="n">
        <f aca="false">J$8956</f>
        <v>0.0283936432253754</v>
      </c>
      <c r="K11116" s="3" t="str">
        <f aca="false">K$8956</f>
        <v>Gasto Empenhado com Pessoal (%RCL)</v>
      </c>
      <c r="L11116" s="3" t="str">
        <f aca="false">L$8956</f>
        <v>Siconfi</v>
      </c>
      <c r="M11116" s="3" t="str">
        <f aca="false">M$8956</f>
        <v>Porcentagem %</v>
      </c>
      <c r="N11116" s="5"/>
      <c r="O11116" s="3" t="n">
        <f aca="false">MEDIAN(O8956,O9036,O9116,O9196,O9276,O9356,O9436,O9516,O9596,O9676,O9756,O9836,O9916,O9996,O10076,O10156,O10236,O10316,O10396,O10476,O10636,O10556,O10716,O10876,O10796,O10956,O11036)</f>
        <v>63.2081935213586</v>
      </c>
    </row>
    <row r="11117" customFormat="false" ht="15" hidden="false" customHeight="true" outlineLevel="0" collapsed="false">
      <c r="A11117" s="3" t="str">
        <f aca="false">A$8957</f>
        <v>Solidez Fiscal</v>
      </c>
      <c r="B11117" s="3" t="str">
        <f aca="false">B$8957</f>
        <v>Índice de Liquidez</v>
      </c>
      <c r="C11117" s="3" t="n">
        <f aca="false">C$8957</f>
        <v>-1</v>
      </c>
      <c r="D11117" s="3" t="s">
        <v>266</v>
      </c>
      <c r="E11117" s="3" t="n">
        <f aca="false">E$8957</f>
        <v>2018</v>
      </c>
      <c r="F11117" s="3" t="n">
        <f aca="false">F$8957</f>
        <v>2019</v>
      </c>
      <c r="G11117" s="3" t="n">
        <f aca="false">MEDIAN(G8957,G9037,G9117,G9197,G9277,G9357,G9437,G9517,G9597,G9677,G9757,G9837,G9917,G9997,G10077,G10157,G10237,G10317,G10397,G10477,G10637,G10557,G10717,G10877,G10797,G10957,G11037)</f>
        <v>54.0608886630642</v>
      </c>
      <c r="H11117" s="3" t="n">
        <f aca="false">H$8957</f>
        <v>0.0152132907933547</v>
      </c>
      <c r="I11117" s="3" t="n">
        <f aca="false">I$8957</f>
        <v>0.12</v>
      </c>
      <c r="J11117" s="3" t="n">
        <f aca="false">J$8957</f>
        <v>0.00182559489520256</v>
      </c>
      <c r="K1111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117" s="3" t="str">
        <f aca="false">L$8957</f>
        <v>Siconfi</v>
      </c>
      <c r="M11117" s="3" t="str">
        <f aca="false">M$8957</f>
        <v>Porcentagem %</v>
      </c>
      <c r="N111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117" s="3" t="n">
        <f aca="false">MEDIAN(O8957,O9037,O9117,O9197,O9277,O9357,O9437,O9517,O9597,O9677,O9757,O9837,O9917,O9997,O10077,O10157,O10237,O10317,O10397,O10477,O10637,O10557,O10717,O10877,O10797,O10957,O11037)</f>
        <v>61.4244482799411</v>
      </c>
    </row>
    <row r="11118" customFormat="false" ht="15" hidden="false" customHeight="true" outlineLevel="0" collapsed="false">
      <c r="A11118" s="3" t="str">
        <f aca="false">A$8958</f>
        <v>Solidez Fiscal</v>
      </c>
      <c r="B11118" s="3" t="str">
        <f aca="false">B$8958</f>
        <v>Poupança Corrente</v>
      </c>
      <c r="C11118" s="3" t="n">
        <f aca="false">C$8958</f>
        <v>1</v>
      </c>
      <c r="D11118" s="3" t="s">
        <v>266</v>
      </c>
      <c r="E11118" s="3" t="n">
        <f aca="false">E$8958</f>
        <v>2018</v>
      </c>
      <c r="F11118" s="3" t="n">
        <f aca="false">F$8958</f>
        <v>2019</v>
      </c>
      <c r="G11118" s="3" t="n">
        <f aca="false">MEDIAN(G8958,G9038,G9118,G9198,G9278,G9358,G9438,G9518,G9598,G9678,G9758,G9838,G9918,G9998,G10078,G10158,G10238,G10318,G10398,G10478,G10638,G10558,G10718,G10878,G10798,G10958,G11038)</f>
        <v>4.79889703600284</v>
      </c>
      <c r="H11118" s="3" t="n">
        <f aca="false">H$8958</f>
        <v>0.287675905897404</v>
      </c>
      <c r="I11118" s="3" t="n">
        <f aca="false">I$8958</f>
        <v>0.12</v>
      </c>
      <c r="J11118" s="3" t="n">
        <f aca="false">J$8958</f>
        <v>0.0345211087076885</v>
      </c>
      <c r="K11118" s="3" t="str">
        <f aca="false">K$8958</f>
        <v>Poupança Corrente (receitas correntes - despesas correntes / receitas correntes)</v>
      </c>
      <c r="L11118" s="3" t="str">
        <f aca="false">L$8958</f>
        <v>Siconfi</v>
      </c>
      <c r="M11118" s="3" t="str">
        <f aca="false">M$8958</f>
        <v>Porcentagem %</v>
      </c>
      <c r="N11118" s="5"/>
      <c r="O11118" s="3" t="n">
        <f aca="false">MEDIAN(O8958,O9038,O9118,O9198,O9278,O9358,O9438,O9518,O9598,O9678,O9758,O9838,O9918,O9998,O10078,O10158,O10238,O10318,O10398,O10478,O10638,O10558,O10718,O10878,O10798,O10958,O11038)</f>
        <v>46.1402295051483</v>
      </c>
    </row>
    <row r="11119" customFormat="false" ht="15" hidden="false" customHeight="true" outlineLevel="0" collapsed="false">
      <c r="A11119" s="3" t="str">
        <f aca="false">A$8959</f>
        <v>Solidez Fiscal</v>
      </c>
      <c r="B11119" s="3" t="str">
        <f aca="false">B$8959</f>
        <v> Total</v>
      </c>
      <c r="C11119" s="3" t="n">
        <f aca="false">C$8959</f>
        <v>1</v>
      </c>
      <c r="D11119" s="3" t="s">
        <v>266</v>
      </c>
      <c r="E11119" s="3" t="n">
        <f aca="false">E$8959</f>
        <v>2019</v>
      </c>
      <c r="F11119" s="3" t="n">
        <f aca="false">F$8959</f>
        <v>2019</v>
      </c>
      <c r="G11119" s="3" t="n">
        <f aca="false">MEDIAN(G8959,G9039,G9119,G9199,G9279,G9359,G9439,G9519,G9599,G9679,G9759,G9839,G9919,G9999,G10079,G10159,G10239,G10319,G10399,G10479,G10639,G10559,G10719,G10879,G10799,G10959,G11039)</f>
        <v>58.7195130169641</v>
      </c>
      <c r="H11119" s="3" t="n">
        <f aca="false">H$8959</f>
        <v>1</v>
      </c>
      <c r="I11119" s="3" t="n">
        <f aca="false">I$8959</f>
        <v>0.12</v>
      </c>
      <c r="J11119" s="3" t="n">
        <f aca="false">J$8959</f>
        <v>0.12</v>
      </c>
      <c r="K11119" s="3" t="str">
        <f aca="false">K$8959</f>
        <v>Nota obtida via normalização e ponderação de indicadores que variam de 0 a 100.</v>
      </c>
      <c r="L11119" s="3" t="str">
        <f aca="false">L$8959</f>
        <v>Tendências</v>
      </c>
      <c r="M11119" s="3" t="str">
        <f aca="false">M$8959</f>
        <v>Nota de 0 a 100</v>
      </c>
      <c r="N11119" s="5"/>
      <c r="O11119" s="3" t="n">
        <f aca="false">MEDIAN(O8959,O9039,O9119,O9199,O9279,O9359,O9439,O9519,O9599,O9679,O9759,O9839,O9919,O9999,O10079,O10159,O10239,O10319,O10399,O10479,O10639,O10559,O10719,O10879,O10799,O10959,O11039)</f>
        <v>70.2278121678046</v>
      </c>
    </row>
    <row r="11120" customFormat="false" ht="15" hidden="false" customHeight="true" outlineLevel="0" collapsed="false">
      <c r="A11120" s="3" t="str">
        <f aca="false">A$8960</f>
        <v>Segurança Pública</v>
      </c>
      <c r="B11120" s="3" t="str">
        <f aca="false">B$8960</f>
        <v>Atuação do Sistema de Justiça Criminal</v>
      </c>
      <c r="C11120" s="3" t="n">
        <f aca="false">C$8960</f>
        <v>1</v>
      </c>
      <c r="D11120" s="3" t="s">
        <v>266</v>
      </c>
      <c r="E11120" s="3" t="n">
        <f aca="false">E$8960</f>
        <v>2018</v>
      </c>
      <c r="F11120" s="3" t="n">
        <f aca="false">F$8960</f>
        <v>2019</v>
      </c>
      <c r="G11120" s="3" t="n">
        <f aca="false">MEDIAN(G8960,G9040,G9120,G9200,G9280,G9360,G9440,G9520,G9600,G9680,G9760,G9840,G9920,G10000,G10080,G10160,G10240,G10320,G10400,G10480,G10640,G10560,G10720,G10880,G10800,G10960,G11040)</f>
        <v>1.50561286407767</v>
      </c>
      <c r="H11120" s="3" t="n">
        <f aca="false">H$8960</f>
        <v>0.0909740967820325</v>
      </c>
      <c r="I11120" s="3" t="n">
        <f aca="false">I$8960</f>
        <v>0.134</v>
      </c>
      <c r="J11120" s="3" t="n">
        <f aca="false">J$8960</f>
        <v>0.0121905289687924</v>
      </c>
      <c r="K11120" s="3" t="str">
        <f aca="false">K$8960</f>
        <v>População prisional acusada de homicídio em relação ao número de homicídios.</v>
      </c>
      <c r="L11120" s="3" t="str">
        <f aca="false">L$8960</f>
        <v>DEPEN e FBSP</v>
      </c>
      <c r="M11120" s="3" t="str">
        <f aca="false">M$8960</f>
        <v>Porcentagem %</v>
      </c>
      <c r="N11120" s="3" t="str">
        <f aca="false">N$49</f>
        <v>A partir da edição de 2018, ou seja, do dado de 2017 passou a ser usado como numerador a população prisional acusada de homicídio e não mais a população carcerária total.</v>
      </c>
      <c r="O11120" s="3" t="n">
        <f aca="false">MEDIAN(O8960,O9040,O9120,O9200,O9280,O9360,O9440,O9520,O9600,O9680,O9760,O9840,O9920,O10000,O10080,O10160,O10240,O10320,O10400,O10480,O10640,O10560,O10720,O10880,O10800,O10960,O11040)</f>
        <v>30.082275523228</v>
      </c>
    </row>
    <row r="11121" customFormat="false" ht="15" hidden="false" customHeight="true" outlineLevel="0" collapsed="false">
      <c r="A11121" s="3" t="str">
        <f aca="false">A$8961</f>
        <v>Segurança Pública</v>
      </c>
      <c r="B11121" s="3" t="str">
        <f aca="false">B$8961</f>
        <v>Presos sem Condenação</v>
      </c>
      <c r="C11121" s="3" t="n">
        <f aca="false">C$8961</f>
        <v>-1</v>
      </c>
      <c r="D11121" s="3" t="s">
        <v>266</v>
      </c>
      <c r="E11121" s="3" t="n">
        <f aca="false">E$8961</f>
        <v>2017</v>
      </c>
      <c r="F11121" s="3" t="n">
        <f aca="false">F$8961</f>
        <v>2019</v>
      </c>
      <c r="G11121" s="3" t="n">
        <f aca="false">MEDIAN(G8961,G9041,G9121,G9201,G9281,G9361,G9441,G9521,G9601,G9681,G9761,G9841,G9921,G10001,G10081,G10161,G10241,G10321,G10401,G10481,G10641,G10561,G10721,G10881,G10801,G10961,G11041)</f>
        <v>38.69</v>
      </c>
      <c r="H11121" s="3" t="n">
        <f aca="false">H$8961</f>
        <v>0.103429586761364</v>
      </c>
      <c r="I11121" s="3" t="n">
        <f aca="false">I$8961</f>
        <v>0.134</v>
      </c>
      <c r="J11121" s="3" t="n">
        <f aca="false">J$8961</f>
        <v>0.0138595646260227</v>
      </c>
      <c r="K11121" s="3" t="str">
        <f aca="false">K$8961</f>
        <v>Proporção de presos sem condenação em relação ao total de presos.</v>
      </c>
      <c r="L11121" s="3" t="str">
        <f aca="false">L$8961</f>
        <v>DEPEN</v>
      </c>
      <c r="M11121" s="3" t="str">
        <f aca="false">M$8961</f>
        <v>Porcentagem %</v>
      </c>
      <c r="N11121" s="5"/>
      <c r="O11121" s="3" t="n">
        <f aca="false">MEDIAN(O8961,O9041,O9121,O9201,O9281,O9361,O9441,O9521,O9601,O9681,O9761,O9841,O9921,O10001,O10081,O10161,O10241,O10321,O10401,O10481,O10641,O10561,O10721,O10881,O10801,O10961,O11041)</f>
        <v>43.6859368593686</v>
      </c>
    </row>
    <row r="11122" customFormat="false" ht="15" hidden="false" customHeight="true" outlineLevel="0" collapsed="false">
      <c r="A11122" s="3" t="str">
        <f aca="false">A$8962</f>
        <v>Segurança Pública</v>
      </c>
      <c r="B11122" s="3" t="str">
        <f aca="false">B$8962</f>
        <v>Déficit Carcerário</v>
      </c>
      <c r="C11122" s="3" t="n">
        <f aca="false">C$8962</f>
        <v>-1</v>
      </c>
      <c r="D11122" s="3" t="s">
        <v>266</v>
      </c>
      <c r="E11122" s="3" t="n">
        <f aca="false">E$8962</f>
        <v>2017</v>
      </c>
      <c r="F11122" s="3" t="n">
        <f aca="false">F$8962</f>
        <v>2019</v>
      </c>
      <c r="G11122" s="3" t="n">
        <f aca="false">MEDIAN(G8962,G9042,G9122,G9202,G9282,G9362,G9442,G9522,G9602,G9682,G9762,G9842,G9922,G10002,G10082,G10162,G10242,G10322,G10402,G10482,G10642,G10562,G10722,G10882,G10802,G10962,G11042)</f>
        <v>1.83</v>
      </c>
      <c r="H11122" s="3" t="n">
        <f aca="false">H$8962</f>
        <v>0.0927084405756597</v>
      </c>
      <c r="I11122" s="3" t="n">
        <f aca="false">I$8962</f>
        <v>0.134</v>
      </c>
      <c r="J11122" s="3" t="n">
        <f aca="false">J$8962</f>
        <v>0.0124229310371384</v>
      </c>
      <c r="K11122" s="3" t="str">
        <f aca="false">K$8962</f>
        <v>Relação população prisional pelo total de vagas.</v>
      </c>
      <c r="L11122" s="3" t="str">
        <f aca="false">L$8962</f>
        <v>DEPEN</v>
      </c>
      <c r="M11122" s="3" t="str">
        <f aca="false">M$8962</f>
        <v>Porcentagem %</v>
      </c>
      <c r="N11122" s="5"/>
      <c r="O11122" s="3" t="n">
        <f aca="false">MEDIAN(O8962,O9042,O9122,O9202,O9282,O9362,O9442,O9522,O9602,O9682,O9762,O9842,O9922,O10002,O10082,O10162,O10242,O10322,O10402,O10482,O10642,O10562,O10722,O10882,O10802,O10962,O11042)</f>
        <v>52.8301886792453</v>
      </c>
    </row>
    <row r="11123" customFormat="false" ht="15" hidden="false" customHeight="true" outlineLevel="0" collapsed="false">
      <c r="A11123" s="3" t="str">
        <f aca="false">A$8963</f>
        <v>Segurança Pública</v>
      </c>
      <c r="B11123" s="3" t="str">
        <f aca="false">B$8963</f>
        <v>Mortes a Esclarecer</v>
      </c>
      <c r="C11123" s="3" t="n">
        <f aca="false">C$8963</f>
        <v>-1</v>
      </c>
      <c r="D11123" s="3" t="s">
        <v>266</v>
      </c>
      <c r="E11123" s="3" t="n">
        <f aca="false">E$8963</f>
        <v>2017</v>
      </c>
      <c r="F11123" s="3" t="n">
        <f aca="false">F$8963</f>
        <v>2019</v>
      </c>
      <c r="G11123" s="3" t="n">
        <f aca="false">MEDIAN(G8963,G9043,G9123,G9203,G9283,G9363,G9443,G9523,G9603,G9683,G9763,G9843,G9923,G10003,G10083,G10163,G10243,G10323,G10403,G10483,G10643,G10563,G10723,G10883,G10803,G10963,G11043)</f>
        <v>2.19035465996066</v>
      </c>
      <c r="H11123" s="3" t="n">
        <f aca="false">H$8963</f>
        <v>0.10719025350249</v>
      </c>
      <c r="I11123" s="3" t="n">
        <f aca="false">I$8963</f>
        <v>0.134</v>
      </c>
      <c r="J11123" s="3" t="n">
        <f aca="false">J$8963</f>
        <v>0.0143634939693337</v>
      </c>
      <c r="K11123" s="3" t="str">
        <f aca="false">K$8963</f>
        <v>Óbitos por causas externas a partir de "Eventos cuja intenção é indeterminada" por 100 mil habitantes.</v>
      </c>
      <c r="L11123" s="3" t="str">
        <f aca="false">L$8963</f>
        <v>Datasus e IBGE</v>
      </c>
      <c r="M11123" s="3" t="str">
        <f aca="false">M$8963</f>
        <v>Taxa de mortalidade por 100 mil habitantes</v>
      </c>
      <c r="N111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123" s="3" t="n">
        <f aca="false">MEDIAN(O8963,O9043,O9123,O9203,O9283,O9363,O9443,O9523,O9603,O9683,O9763,O9843,O9923,O10003,O10083,O10163,O10243,O10323,O10403,O10483,O10643,O10563,O10723,O10883,O10803,O10963,O11043)</f>
        <v>78.4838668659959</v>
      </c>
    </row>
    <row r="11124" customFormat="false" ht="15" hidden="false" customHeight="true" outlineLevel="0" collapsed="false">
      <c r="A11124" s="3" t="str">
        <f aca="false">A$8964</f>
        <v>Segurança Pública</v>
      </c>
      <c r="B11124" s="3" t="str">
        <f aca="false">B$8964</f>
        <v>Mortalidade no Trânsito</v>
      </c>
      <c r="C11124" s="3" t="n">
        <f aca="false">C$8964</f>
        <v>-1</v>
      </c>
      <c r="D11124" s="3" t="s">
        <v>266</v>
      </c>
      <c r="E11124" s="3" t="n">
        <f aca="false">E$8964</f>
        <v>2017</v>
      </c>
      <c r="F11124" s="3" t="n">
        <f aca="false">F$8964</f>
        <v>2019</v>
      </c>
      <c r="G11124" s="3" t="n">
        <f aca="false">MEDIAN(G8964,G9044,G9124,G9204,G9284,G9364,G9444,G9524,G9604,G9684,G9764,G9844,G9924,G10004,G10084,G10164,G10244,G10324,G10404,G10484,G10644,G10564,G10724,G10884,G10804,G10964,G11044)</f>
        <v>18.2833642458721</v>
      </c>
      <c r="H11124" s="3" t="n">
        <f aca="false">H$8964</f>
        <v>0.0581084120071216</v>
      </c>
      <c r="I11124" s="3" t="n">
        <f aca="false">I$8964</f>
        <v>0.134</v>
      </c>
      <c r="J11124" s="3" t="n">
        <f aca="false">J$8964</f>
        <v>0.0077865272089543</v>
      </c>
      <c r="K11124" s="3" t="str">
        <f aca="false">K$8964</f>
        <v>Óbitos por acidentes em transporte terrestre em relação a 100 mil habitantes.</v>
      </c>
      <c r="L11124" s="3" t="str">
        <f aca="false">L$8964</f>
        <v>Datasus e IBGE</v>
      </c>
      <c r="M11124" s="3" t="str">
        <f aca="false">M$8964</f>
        <v>Óbitos por 100 mil habitantes</v>
      </c>
      <c r="N11124" s="5" t="str">
        <f aca="false">N$50</f>
        <v>Antes de 2019 o nome do indicador era "Segurança no Trânsito" </v>
      </c>
      <c r="O11124" s="3" t="n">
        <f aca="false">MEDIAN(O8964,O9044,O9124,O9204,O9284,O9364,O9444,O9524,O9604,O9684,O9764,O9844,O9924,O10004,O10084,O10164,O10244,O10324,O10404,O10484,O10644,O10564,O10724,O10884,O10804,O10964,O11044)</f>
        <v>71.715059724331</v>
      </c>
    </row>
    <row r="11125" customFormat="false" ht="15" hidden="false" customHeight="true" outlineLevel="0" collapsed="false">
      <c r="A11125" s="3" t="str">
        <f aca="false">A$8965</f>
        <v>Segurança Pública</v>
      </c>
      <c r="B11125" s="3" t="str">
        <f aca="false">B$8965</f>
        <v>Morbidade no Trânsito</v>
      </c>
      <c r="C11125" s="3" t="n">
        <f aca="false">C$8965</f>
        <v>-1</v>
      </c>
      <c r="D11125" s="3" t="s">
        <v>266</v>
      </c>
      <c r="E11125" s="3" t="n">
        <f aca="false">E$8965</f>
        <v>2018</v>
      </c>
      <c r="F11125" s="3" t="n">
        <f aca="false">F$8965</f>
        <v>2019</v>
      </c>
      <c r="G11125" s="3" t="n">
        <f aca="false">MEDIAN(G8965,G9045,G9125,G9205,G9285,G9365,G9445,G9525,G9605,G9685,G9765,G9845,G9925,G10005,G10085,G10165,G10245,G10325,G10405,G10485,G10645,G10565,G10725,G10885,G10805,G10965,G11045)</f>
        <v>93.8551972833777</v>
      </c>
      <c r="H11125" s="3" t="n">
        <f aca="false">H$8965</f>
        <v>0.0880642901472015</v>
      </c>
      <c r="I11125" s="3" t="n">
        <f aca="false">I$8965</f>
        <v>0.134</v>
      </c>
      <c r="J11125" s="3" t="n">
        <f aca="false">J$8965</f>
        <v>0.011800614879725</v>
      </c>
      <c r="K11125" s="3" t="str">
        <f aca="false">K$8965</f>
        <v>Número de internações provocadas por acidente de transporte terrestre em relação a 100 mil habitantes.</v>
      </c>
      <c r="L11125" s="3" t="str">
        <f aca="false">L$8965</f>
        <v>Datasus e IBGE</v>
      </c>
      <c r="M11125" s="3" t="str">
        <f aca="false">M$8965</f>
        <v>Internações por 100 mil habitantes</v>
      </c>
      <c r="N11125" s="3"/>
      <c r="O11125" s="3" t="n">
        <f aca="false">MEDIAN(O8965,O9045,O9125,O9205,O9285,O9365,O9445,O9525,O9605,O9685,O9765,O9845,O9925,O10005,O10085,O10165,O10245,O10325,O10405,O10485,O10645,O10565,O10725,O10885,O10805,O10965,O11045)</f>
        <v>86.8323290804289</v>
      </c>
    </row>
    <row r="11126" customFormat="false" ht="15" hidden="false" customHeight="true" outlineLevel="0" collapsed="false">
      <c r="A11126" s="3" t="str">
        <f aca="false">A$8966</f>
        <v>Segurança Pública</v>
      </c>
      <c r="B11126" s="3" t="str">
        <f aca="false">B$8966</f>
        <v>Segurança Pessoal</v>
      </c>
      <c r="C11126" s="3" t="n">
        <f aca="false">C$8966</f>
        <v>-1</v>
      </c>
      <c r="D11126" s="3" t="s">
        <v>266</v>
      </c>
      <c r="E11126" s="3" t="n">
        <f aca="false">E$8966</f>
        <v>2018</v>
      </c>
      <c r="F11126" s="3" t="n">
        <f aca="false">F$8966</f>
        <v>2019</v>
      </c>
      <c r="G11126" s="3" t="n">
        <f aca="false">MEDIAN(G8966,G9046,G9126,G9206,G9286,G9366,G9446,G9526,G9606,G9686,G9766,G9846,G9926,G10006,G10086,G10166,G10246,G10326,G10406,G10486,G10646,G10566,G10726,G10886,G10806,G10966,G11046)</f>
        <v>30.1833557044277</v>
      </c>
      <c r="H11126" s="3" t="n">
        <f aca="false">H$8966</f>
        <v>0.254081337515016</v>
      </c>
      <c r="I11126" s="3" t="n">
        <f aca="false">I$8966</f>
        <v>0.134</v>
      </c>
      <c r="J11126" s="3" t="n">
        <f aca="false">J$8966</f>
        <v>0.0340468992270122</v>
      </c>
      <c r="K11126" s="3" t="str">
        <f aca="false">K$8966</f>
        <v>Soma das vítimas de homicídio doloso, latrocínio e lesão corporal seguida de morte, em relação à população total.</v>
      </c>
      <c r="L11126" s="3" t="str">
        <f aca="false">L$8966</f>
        <v>SENASP</v>
      </c>
      <c r="M11126" s="3" t="str">
        <f aca="false">M$8966</f>
        <v>Óbitos por 100 mil habitantes</v>
      </c>
      <c r="N11126" s="5"/>
      <c r="O11126" s="3" t="n">
        <f aca="false">MEDIAN(O8966,O9046,O9126,O9206,O9286,O9366,O9446,O9526,O9606,O9686,O9766,O9846,O9926,O10006,O10086,O10166,O10246,O10326,O10406,O10486,O10646,O10566,O10726,O10886,O10806,O10966,O11046)</f>
        <v>63.7501331133869</v>
      </c>
    </row>
    <row r="11127" customFormat="false" ht="15" hidden="false" customHeight="true" outlineLevel="0" collapsed="false">
      <c r="A11127" s="3" t="str">
        <f aca="false">A$8967</f>
        <v>Segurança Pública</v>
      </c>
      <c r="B11127" s="3" t="str">
        <f aca="false">B$8967</f>
        <v>Segurança Patrimonial</v>
      </c>
      <c r="C11127" s="3" t="n">
        <f aca="false">C$8967</f>
        <v>-1</v>
      </c>
      <c r="D11127" s="3" t="s">
        <v>266</v>
      </c>
      <c r="E11127" s="3" t="n">
        <f aca="false">E$8967</f>
        <v>2018</v>
      </c>
      <c r="F11127" s="3" t="n">
        <f aca="false">F$8967</f>
        <v>2019</v>
      </c>
      <c r="G11127" s="3" t="n">
        <f aca="false">MEDIAN(G8967,G9047,G9127,G9207,G9287,G9367,G9447,G9527,G9607,G9687,G9767,G9847,G9927,G10007,G10087,G10167,G10247,G10327,G10407,G10487,G10647,G10567,G10727,G10887,G10807,G10967,G11047)</f>
        <v>686.050073524656</v>
      </c>
      <c r="H11127" s="3" t="n">
        <f aca="false">H$8967</f>
        <v>0.123815283360345</v>
      </c>
      <c r="I11127" s="3" t="n">
        <f aca="false">I$8967</f>
        <v>0.134</v>
      </c>
      <c r="J11127" s="3" t="n">
        <f aca="false">J$8967</f>
        <v>0.0165912479702863</v>
      </c>
      <c r="K11127" s="3" t="str">
        <f aca="false">K$8967</f>
        <v>Roubos totais por 100 mil habitantes.</v>
      </c>
      <c r="L11127" s="3" t="str">
        <f aca="false">L$8967</f>
        <v>SENASP</v>
      </c>
      <c r="M11127" s="3" t="str">
        <f aca="false">M$8967</f>
        <v>Roubos por 100 mil habitantes</v>
      </c>
      <c r="N11127" s="3" t="str">
        <f aca="false">N$52</f>
        <v>A partir da edição de 2019, ou seja, do dado de 2018, passou a ser usado o número de roubos totais no lugar de roubos e furtos de veículos</v>
      </c>
      <c r="O11127" s="3" t="n">
        <f aca="false">MEDIAN(O8967,O9047,O9127,O9207,O9287,O9367,O9447,O9527,O9607,O9687,O9767,O9847,O9927,O10007,O10087,O10167,O10247,O10327,O10407,O10487,O10647,O10567,O10727,O10887,O10807,O10967,O11047)</f>
        <v>59.9253014199396</v>
      </c>
    </row>
    <row r="11128" customFormat="false" ht="15" hidden="false" customHeight="true" outlineLevel="0" collapsed="false">
      <c r="A11128" s="3" t="str">
        <f aca="false">A$8968</f>
        <v>Segurança Pública</v>
      </c>
      <c r="B11128" s="3" t="str">
        <f aca="false">B$8968</f>
        <v>Qualidade da Informação de Criminalidade</v>
      </c>
      <c r="C11128" s="3" t="n">
        <f aca="false">C$8968</f>
        <v>1</v>
      </c>
      <c r="D11128" s="3" t="s">
        <v>266</v>
      </c>
      <c r="E11128" s="3" t="n">
        <f aca="false">E$8968</f>
        <v>2017</v>
      </c>
      <c r="F11128" s="3" t="n">
        <f aca="false">F$8968</f>
        <v>2019</v>
      </c>
      <c r="G11128" s="3" t="n">
        <f aca="false">MEDIAN(G8968,G9048,G9128,G9208,G9288,G9368,G9448,G9528,G9608,G9688,G9768,G9848,G9928,G10008,G10088,G10168,G10248,G10328,G10408,G10488,G10648,G10568,G10728,G10888,G10808,G10968,G11048)</f>
        <v>76</v>
      </c>
      <c r="H11128" s="3" t="n">
        <f aca="false">H$8968</f>
        <v>0.0816282993487694</v>
      </c>
      <c r="I11128" s="3" t="n">
        <f aca="false">I$8968</f>
        <v>0.134</v>
      </c>
      <c r="J11128" s="3" t="n">
        <f aca="false">J$8968</f>
        <v>0.0109381921127351</v>
      </c>
      <c r="K11128" s="3" t="str">
        <f aca="false">K$8968</f>
        <v>Qualidade estimada dos registros estatísticos oficiais de Mortes Violentas Intencionais. </v>
      </c>
      <c r="L11128" s="3" t="str">
        <f aca="false">L$8968</f>
        <v>FBSP</v>
      </c>
      <c r="M11128" s="3" t="str">
        <f aca="false">M$8968</f>
        <v>Pontuação de 0 a 100</v>
      </c>
      <c r="N11128" s="5"/>
      <c r="O11128" s="3" t="n">
        <f aca="false">MEDIAN(O8968,O9048,O9128,O9208,O9288,O9368,O9448,O9528,O9608,O9688,O9768,O9848,O9928,O10008,O10088,O10168,O10248,O10328,O10408,O10488,O10648,O10568,O10728,O10888,O10808,O10968,O11048)</f>
        <v>64.8401826484018</v>
      </c>
    </row>
    <row r="11129" customFormat="false" ht="15" hidden="false" customHeight="true" outlineLevel="0" collapsed="false">
      <c r="A11129" s="3" t="str">
        <f aca="false">A$8969</f>
        <v>Segurança Pública</v>
      </c>
      <c r="B11129" s="3" t="str">
        <f aca="false">B$8969</f>
        <v> Total</v>
      </c>
      <c r="C11129" s="3" t="n">
        <f aca="false">C$8969</f>
        <v>1</v>
      </c>
      <c r="D11129" s="3" t="s">
        <v>266</v>
      </c>
      <c r="E11129" s="3" t="n">
        <f aca="false">E$8969</f>
        <v>2019</v>
      </c>
      <c r="F11129" s="3" t="n">
        <f aca="false">F$8969</f>
        <v>2019</v>
      </c>
      <c r="G11129" s="3" t="n">
        <f aca="false">MEDIAN(G8969,G9049,G9129,G9209,G9289,G9369,G9449,G9529,G9609,G9689,G9769,G9849,G9929,G10009,G10089,G10169,G10249,G10329,G10409,G10489,G10649,G10569,G10729,G10889,G10809,G10969,G11049)</f>
        <v>56.1333755551163</v>
      </c>
      <c r="H11129" s="3" t="n">
        <f aca="false">H$8969</f>
        <v>1</v>
      </c>
      <c r="I11129" s="3" t="n">
        <f aca="false">I$8969</f>
        <v>0.134</v>
      </c>
      <c r="J11129" s="3" t="n">
        <f aca="false">J$8969</f>
        <v>0.134</v>
      </c>
      <c r="K11129" s="3" t="str">
        <f aca="false">K$8969</f>
        <v>Nota obtida via normalização e ponderação de indicadores que variam de 0 a 100.</v>
      </c>
      <c r="L11129" s="3" t="str">
        <f aca="false">L$8969</f>
        <v>Tendências</v>
      </c>
      <c r="M11129" s="3" t="str">
        <f aca="false">M$8969</f>
        <v>Nota de 0 a 100</v>
      </c>
      <c r="N11129" s="5"/>
      <c r="O11129" s="3" t="n">
        <f aca="false">MEDIAN(O8969,O9049,O9129,O9209,O9289,O9369,O9449,O9529,O9609,O9689,O9769,O9849,O9929,O10009,O10089,O10169,O10249,O10329,O10409,O10489,O10649,O10569,O10729,O10889,O10809,O10969,O11049)</f>
        <v>56.3234440404638</v>
      </c>
    </row>
    <row r="11130" customFormat="false" ht="15" hidden="false" customHeight="true" outlineLevel="0" collapsed="false">
      <c r="A11130" s="3" t="str">
        <f aca="false">A$8970</f>
        <v>Sustentabilidade Social</v>
      </c>
      <c r="B11130" s="3" t="str">
        <f aca="false">B$8970</f>
        <v>Inadequação de Moradia FJP</v>
      </c>
      <c r="C11130" s="3" t="n">
        <f aca="false">C$8970</f>
        <v>-1</v>
      </c>
      <c r="D11130" s="3" t="s">
        <v>266</v>
      </c>
      <c r="E11130" s="3" t="n">
        <f aca="false">E$8970</f>
        <v>2015</v>
      </c>
      <c r="F11130" s="3" t="n">
        <f aca="false">F$8970</f>
        <v>2019</v>
      </c>
      <c r="G11130" s="3" t="n">
        <f aca="false">MEDIAN(G8970,G9050,G9130,G9210,G9290,G9370,G9450,G9530,G9610,G9690,G9770,G9850,G9930,G10010,G10090,G10170,G10250,G10330,G10410,G10490,G10650,G10570,G10730,G10890,G10810,G10970,G11050)</f>
        <v>9.8</v>
      </c>
      <c r="H11130" s="3" t="n">
        <f aca="false">H$8970</f>
        <v>0.111371082199774</v>
      </c>
      <c r="I11130" s="3" t="n">
        <f aca="false">I$8970</f>
        <v>0.122</v>
      </c>
      <c r="J11130" s="3" t="n">
        <f aca="false">J$8970</f>
        <v>0.0135872720283724</v>
      </c>
      <c r="K1113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130" s="3" t="str">
        <f aca="false">L$8970</f>
        <v>Fundação João Pinheiro</v>
      </c>
      <c r="M11130" s="3" t="str">
        <f aca="false">M$8970</f>
        <v>Porcentagem %</v>
      </c>
      <c r="N11130" s="5" t="str">
        <f aca="false">N$31</f>
        <v>A partir de 2020, foi necessário alteração metodológica tendo em vista a não atualização desde de 2015 do indicador da Fundação João Pinheiro, por isso a fonte do indicador passou a ser a PNADc Anual (IBGE).</v>
      </c>
      <c r="O11130" s="3" t="n">
        <f aca="false">MEDIAN(O8970,O9050,O9130,O9210,O9290,O9370,O9450,O9530,O9610,O9690,O9770,O9850,O9930,O10010,O10090,O10170,O10250,O10330,O10410,O10490,O10650,O10570,O10730,O10890,O10810,O10970,O11050)</f>
        <v>71.8309859154929</v>
      </c>
    </row>
    <row r="11131" customFormat="false" ht="15" hidden="false" customHeight="true" outlineLevel="0" collapsed="false">
      <c r="A11131" s="3" t="str">
        <f aca="false">A$8971</f>
        <v>Sustentabilidade Social</v>
      </c>
      <c r="B11131" s="3" t="str">
        <f aca="false">B$8971</f>
        <v>Famílias Abaixo da Linha da Pobreza</v>
      </c>
      <c r="C11131" s="3" t="n">
        <f aca="false">C$8971</f>
        <v>-1</v>
      </c>
      <c r="D11131" s="3" t="s">
        <v>266</v>
      </c>
      <c r="E11131" s="3" t="n">
        <f aca="false">E$8971</f>
        <v>2017</v>
      </c>
      <c r="F11131" s="3" t="n">
        <f aca="false">F$8971</f>
        <v>2019</v>
      </c>
      <c r="G11131" s="3" t="n">
        <f aca="false">MEDIAN(G8971,G9051,G9131,G9211,G9291,G9371,G9451,G9531,G9611,G9691,G9771,G9851,G9931,G10011,G10091,G10171,G10251,G10331,G10411,G10491,G10651,G10571,G10731,G10891,G10811,G10971,G11051)</f>
        <v>5.747771012799</v>
      </c>
      <c r="H11131" s="3" t="n">
        <f aca="false">H$8971</f>
        <v>0.116395853639309</v>
      </c>
      <c r="I11131" s="3" t="n">
        <f aca="false">I$8971</f>
        <v>0.122</v>
      </c>
      <c r="J11131" s="3" t="n">
        <f aca="false">J$8971</f>
        <v>0.0142002941439957</v>
      </c>
      <c r="K11131" s="3" t="str">
        <f aca="false">K$8971</f>
        <v>% de domicílios com renda domiciliar per capita inferior à linha de pobreza.</v>
      </c>
      <c r="L11131" s="3" t="str">
        <f aca="false">L$8971</f>
        <v>IBGE</v>
      </c>
      <c r="M11131" s="3" t="str">
        <f aca="false">M$8971</f>
        <v>Porcentagem %</v>
      </c>
      <c r="N11131" s="5"/>
      <c r="O11131" s="3" t="n">
        <f aca="false">MEDIAN(O8971,O9051,O9131,O9211,O9291,O9371,O9451,O9531,O9611,O9691,O9771,O9851,O9931,O10011,O10091,O10171,O10251,O10331,O10411,O10491,O10651,O10571,O10731,O10891,O10811,O10971,O11051)</f>
        <v>62.183963406419</v>
      </c>
    </row>
    <row r="11132" customFormat="false" ht="15" hidden="false" customHeight="true" outlineLevel="0" collapsed="false">
      <c r="A11132" s="3" t="str">
        <f aca="false">A$8972</f>
        <v>Sustentabilidade Social</v>
      </c>
      <c r="B11132" s="3" t="str">
        <f aca="false">B$8972</f>
        <v>Desigualdade de Renda</v>
      </c>
      <c r="C11132" s="3" t="n">
        <f aca="false">C$8972</f>
        <v>-1</v>
      </c>
      <c r="D11132" s="3" t="s">
        <v>266</v>
      </c>
      <c r="E11132" s="3" t="n">
        <f aca="false">E$8972</f>
        <v>2017</v>
      </c>
      <c r="F11132" s="3" t="n">
        <f aca="false">F$8972</f>
        <v>2019</v>
      </c>
      <c r="G11132" s="3" t="n">
        <f aca="false">MEDIAN(G8972,G9052,G9132,G9212,G9292,G9372,G9452,G9532,G9612,G9692,G9772,G9852,G9932,G10012,G10092,G10172,G10252,G10332,G10412,G10492,G10652,G10572,G10732,G10892,G10812,G10972,G11052)</f>
        <v>0.517</v>
      </c>
      <c r="H11132" s="3" t="n">
        <f aca="false">H$8972</f>
        <v>0.0650108005383814</v>
      </c>
      <c r="I11132" s="3" t="n">
        <f aca="false">I$8972</f>
        <v>0.122</v>
      </c>
      <c r="J11132" s="3" t="n">
        <f aca="false">J$8972</f>
        <v>0.00793131766568253</v>
      </c>
      <c r="K11132" s="3" t="str">
        <f aca="false">K$8972</f>
        <v>Índice de Gini do rendimento médio mensal real das pessoas de 14 anos ou mais de idade, em todos os trabalhos, a preços médios do ano</v>
      </c>
      <c r="L11132" s="3" t="str">
        <f aca="false">L$8972</f>
        <v>IBGE</v>
      </c>
      <c r="M11132" s="3" t="str">
        <f aca="false">M$8972</f>
        <v>Coeficiente de Gini (1=Desigualdade Máxima/0=Igualdade Máxima). </v>
      </c>
      <c r="N11132" s="5"/>
      <c r="O11132" s="3" t="n">
        <f aca="false">MEDIAN(O8972,O9052,O9132,O9212,O9292,O9372,O9452,O9532,O9612,O9692,O9772,O9852,O9932,O10012,O10092,O10172,O10252,O10332,O10412,O10492,O10652,O10572,O10732,O10892,O10812,O10972,O11052)</f>
        <v>42.9319371727748</v>
      </c>
    </row>
    <row r="11133" customFormat="false" ht="15" hidden="false" customHeight="true" outlineLevel="0" collapsed="false">
      <c r="A11133" s="3" t="str">
        <f aca="false">A$8973</f>
        <v>Sustentabilidade Social</v>
      </c>
      <c r="B11133" s="3" t="str">
        <f aca="false">B$8973</f>
        <v>Acesso ao Saneamento Básico - Água</v>
      </c>
      <c r="C11133" s="3" t="n">
        <f aca="false">C$8973</f>
        <v>1</v>
      </c>
      <c r="D11133" s="3" t="s">
        <v>266</v>
      </c>
      <c r="E11133" s="3" t="n">
        <f aca="false">E$8973</f>
        <v>2018</v>
      </c>
      <c r="F11133" s="3" t="n">
        <f aca="false">F$8973</f>
        <v>2019</v>
      </c>
      <c r="G11133" s="3" t="n">
        <f aca="false">MEDIAN(G8973,G9053,G9133,G9213,G9293,G9373,G9453,G9533,G9613,G9693,G9773,G9853,G9933,G10013,G10093,G10173,G10253,G10333,G10413,G10493,G10653,G10573,G10733,G10893,G10813,G10973,G11053)</f>
        <v>84.4821139473421</v>
      </c>
      <c r="H11133" s="3" t="n">
        <f aca="false">H$8973</f>
        <v>0.0692028957466385</v>
      </c>
      <c r="I11133" s="3" t="n">
        <f aca="false">I$8973</f>
        <v>0.122</v>
      </c>
      <c r="J11133" s="3" t="n">
        <f aca="false">J$8973</f>
        <v>0.0084427532810899</v>
      </c>
      <c r="K11133" s="3" t="str">
        <f aca="false">K$8973</f>
        <v>% de domicilios com acesso à água canalizada de rede geral de distribuição.</v>
      </c>
      <c r="L11133" s="3" t="str">
        <f aca="false">L$8973</f>
        <v>IBGE</v>
      </c>
      <c r="M11133" s="3" t="str">
        <f aca="false">M$8973</f>
        <v>Porcentagem %</v>
      </c>
      <c r="N11133" s="5"/>
      <c r="O11133" s="3" t="n">
        <f aca="false">MEDIAN(O8973,O9053,O9133,O9213,O9293,O9373,O9453,O9533,O9613,O9693,O9773,O9853,O9933,O10013,O10093,O10173,O10253,O10333,O10413,O10493,O10653,O10573,O10733,O10893,O10813,O10973,O11053)</f>
        <v>77.9558785732535</v>
      </c>
    </row>
    <row r="11134" customFormat="false" ht="15" hidden="false" customHeight="true" outlineLevel="0" collapsed="false">
      <c r="A11134" s="3" t="str">
        <f aca="false">A$8974</f>
        <v>Sustentabilidade Social</v>
      </c>
      <c r="B11134" s="3" t="str">
        <f aca="false">B$8974</f>
        <v>Acesso ao Saneamento Básico - Esgoto</v>
      </c>
      <c r="C11134" s="3" t="n">
        <f aca="false">C$8974</f>
        <v>1</v>
      </c>
      <c r="D11134" s="3" t="s">
        <v>266</v>
      </c>
      <c r="E11134" s="3" t="n">
        <f aca="false">E$8974</f>
        <v>2018</v>
      </c>
      <c r="F11134" s="3" t="n">
        <f aca="false">F$8974</f>
        <v>2019</v>
      </c>
      <c r="G11134" s="3" t="n">
        <f aca="false">MEDIAN(G8974,G9054,G9134,G9214,G9294,G9374,G9454,G9534,G9614,G9694,G9774,G9854,G9934,G10014,G10094,G10174,G10254,G10334,G10414,G10494,G10654,G10574,G10734,G10894,G10814,G10974,G11054)</f>
        <v>48.2</v>
      </c>
      <c r="H11134" s="3" t="n">
        <f aca="false">H$8974</f>
        <v>0.0645876294767202</v>
      </c>
      <c r="I11134" s="3" t="n">
        <f aca="false">I$8974</f>
        <v>0.122</v>
      </c>
      <c r="J11134" s="3" t="n">
        <f aca="false">J$8974</f>
        <v>0.00787969079615986</v>
      </c>
      <c r="K11134" s="3" t="str">
        <f aca="false">K$8974</f>
        <v>% de domicilios com acesso à rede coletora de esgoto.</v>
      </c>
      <c r="L11134" s="3" t="str">
        <f aca="false">L$8974</f>
        <v>IBGE</v>
      </c>
      <c r="M11134" s="3" t="str">
        <f aca="false">M$8974</f>
        <v>Porcentagem %</v>
      </c>
      <c r="N11134" s="5"/>
      <c r="O11134" s="3" t="n">
        <f aca="false">MEDIAN(O8974,O9054,O9134,O9214,O9294,O9374,O9454,O9534,O9614,O9694,O9774,O9854,O9934,O10014,O10094,O10174,O10254,O10334,O10414,O10494,O10654,O10574,O10734,O10894,O10814,O10974,O11054)</f>
        <v>48.1308411214953</v>
      </c>
    </row>
    <row r="11135" customFormat="false" ht="15" hidden="false" customHeight="true" outlineLevel="0" collapsed="false">
      <c r="A11135" s="3" t="str">
        <f aca="false">A$8975</f>
        <v>Sustentabilidade Social</v>
      </c>
      <c r="B11135" s="3" t="str">
        <f aca="false">B$8975</f>
        <v>Anos Potenciais de Vida Perdidos</v>
      </c>
      <c r="C11135" s="3" t="n">
        <f aca="false">C$8975</f>
        <v>-1</v>
      </c>
      <c r="D11135" s="3" t="s">
        <v>266</v>
      </c>
      <c r="E11135" s="3" t="n">
        <f aca="false">E$8975</f>
        <v>2017</v>
      </c>
      <c r="F11135" s="3" t="n">
        <f aca="false">F$8975</f>
        <v>2019</v>
      </c>
      <c r="G11135" s="3" t="n">
        <f aca="false">MEDIAN(G8975,G9055,G9135,G9215,G9295,G9375,G9455,G9535,G9615,G9695,G9775,G9855,G9935,G10015,G10095,G10175,G10255,G10335,G10415,G10495,G10655,G10575,G10735,G10895,G10815,G10975,G11055)</f>
        <v>9.68404297130879</v>
      </c>
      <c r="H11135" s="3" t="n">
        <f aca="false">H$8975</f>
        <v>0.0601704484346425</v>
      </c>
      <c r="I11135" s="3" t="n">
        <f aca="false">I$8975</f>
        <v>0.122</v>
      </c>
      <c r="J11135" s="3" t="n">
        <f aca="false">J$8975</f>
        <v>0.00734079470902638</v>
      </c>
      <c r="K11135" s="3" t="str">
        <f aca="false">K$8975</f>
        <v>Média da diferença da faixa etária em que os óbitos registrados ocorreram e a expectativa de vida ao nascer do Brasil.</v>
      </c>
      <c r="L11135" s="3" t="str">
        <f aca="false">L$8975</f>
        <v>Datasus</v>
      </c>
      <c r="M11135" s="3" t="str">
        <f aca="false">M$8975</f>
        <v>Anos</v>
      </c>
      <c r="N11135" s="5"/>
      <c r="O11135" s="3" t="n">
        <f aca="false">MEDIAN(O8975,O9055,O9135,O9215,O9295,O9375,O9455,O9535,O9615,O9695,O9775,O9855,O9935,O10015,O10095,O10175,O10255,O10335,O10415,O10495,O10655,O10575,O10735,O10895,O10815,O10975,O11055)</f>
        <v>69.3160641736394</v>
      </c>
    </row>
    <row r="11136" customFormat="false" ht="15" hidden="false" customHeight="true" outlineLevel="0" collapsed="false">
      <c r="A11136" s="3" t="str">
        <f aca="false">A$8976</f>
        <v>Sustentabilidade Social</v>
      </c>
      <c r="B11136" s="3" t="str">
        <f aca="false">B$8976</f>
        <v>Formalidade do Mercado de Trabalho</v>
      </c>
      <c r="C11136" s="3" t="n">
        <f aca="false">C$8976</f>
        <v>1</v>
      </c>
      <c r="D11136" s="3" t="s">
        <v>266</v>
      </c>
      <c r="E11136" s="3" t="n">
        <f aca="false">E$8976</f>
        <v>2018</v>
      </c>
      <c r="F11136" s="3" t="n">
        <f aca="false">F$8976</f>
        <v>2019</v>
      </c>
      <c r="G11136" s="3" t="n">
        <f aca="false">MEDIAN(G8976,G9056,G9136,G9216,G9296,G9376,G9456,G9536,G9616,G9696,G9776,G9856,G9936,G10016,G10096,G10176,G10256,G10336,G10416,G10496,G10656,G10576,G10736,G10896,G10816,G10976,G11056)</f>
        <v>48.7991644775248</v>
      </c>
      <c r="H11136" s="3" t="n">
        <f aca="false">H$8976</f>
        <v>0.0346947077119948</v>
      </c>
      <c r="I11136" s="3" t="n">
        <f aca="false">I$8976</f>
        <v>0.122</v>
      </c>
      <c r="J11136" s="3" t="n">
        <f aca="false">J$8976</f>
        <v>0.00423275434086337</v>
      </c>
      <c r="K1113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136" s="3" t="str">
        <f aca="false">L$8976</f>
        <v>IBGE</v>
      </c>
      <c r="M11136" s="3" t="str">
        <f aca="false">M$8976</f>
        <v>Porcentagem %</v>
      </c>
      <c r="N111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136" s="3" t="n">
        <f aca="false">MEDIAN(O8976,O9056,O9136,O9216,O9296,O9376,O9456,O9536,O9616,O9696,O9776,O9856,O9936,O10016,O10096,O10176,O10256,O10336,O10416,O10496,O10656,O10576,O10736,O10896,O10816,O10976,O11056)</f>
        <v>32.5284702792319</v>
      </c>
    </row>
    <row r="11137" customFormat="false" ht="15" hidden="false" customHeight="true" outlineLevel="0" collapsed="false">
      <c r="A11137" s="3" t="str">
        <f aca="false">A$8977</f>
        <v>Sustentabilidade Social</v>
      </c>
      <c r="B11137" s="3" t="str">
        <f aca="false">B$8977</f>
        <v>Inserção Econômica</v>
      </c>
      <c r="C11137" s="3" t="n">
        <f aca="false">C$8977</f>
        <v>1</v>
      </c>
      <c r="D11137" s="3" t="s">
        <v>266</v>
      </c>
      <c r="E11137" s="3" t="n">
        <f aca="false">E$8977</f>
        <v>2018</v>
      </c>
      <c r="F11137" s="3" t="n">
        <f aca="false">F$8977</f>
        <v>2019</v>
      </c>
      <c r="G11137" s="3" t="n">
        <f aca="false">MEDIAN(G8977,G9057,G9137,G9217,G9297,G9377,G9457,G9537,G9617,G9697,G9777,G9857,G9937,G10017,G10097,G10177,G10257,G10337,G10417,G10497,G10657,G10577,G10737,G10897,G10817,G10977,G11057)</f>
        <v>87.9415347137637</v>
      </c>
      <c r="H11137" s="3" t="n">
        <f aca="false">H$8977</f>
        <v>0.0428007029311263</v>
      </c>
      <c r="I11137" s="3" t="n">
        <f aca="false">I$8977</f>
        <v>0.122</v>
      </c>
      <c r="J11137" s="3" t="n">
        <f aca="false">J$8977</f>
        <v>0.00522168575759741</v>
      </c>
      <c r="K11137" s="3" t="str">
        <f aca="false">K$8977</f>
        <v>Proporção de ocupados em relação à População Economicamente Ativa.</v>
      </c>
      <c r="L11137" s="3" t="str">
        <f aca="false">L$8977</f>
        <v>IBGE</v>
      </c>
      <c r="M11137" s="3" t="str">
        <f aca="false">M$8977</f>
        <v>Porcentagem %</v>
      </c>
      <c r="N11137" s="5"/>
      <c r="O11137" s="3" t="n">
        <f aca="false">MEDIAN(O8977,O9057,O9137,O9217,O9297,O9377,O9457,O9537,O9617,O9697,O9777,O9857,O9937,O10017,O10097,O10177,O10257,O10337,O10417,O10497,O10657,O10577,O10737,O10897,O10817,O10977,O11057)</f>
        <v>56.8080028694334</v>
      </c>
    </row>
    <row r="11138" customFormat="false" ht="15" hidden="false" customHeight="true" outlineLevel="0" collapsed="false">
      <c r="A11138" s="3" t="str">
        <f aca="false">A$8978</f>
        <v>Sustentabilidade Social</v>
      </c>
      <c r="B11138" s="3" t="str">
        <f aca="false">B$8978</f>
        <v>IDH</v>
      </c>
      <c r="C11138" s="3" t="n">
        <f aca="false">C$8978</f>
        <v>1</v>
      </c>
      <c r="D11138" s="3" t="s">
        <v>266</v>
      </c>
      <c r="E11138" s="3" t="n">
        <f aca="false">E$8978</f>
        <v>2017</v>
      </c>
      <c r="F11138" s="3" t="n">
        <f aca="false">F$8978</f>
        <v>2019</v>
      </c>
      <c r="G11138" s="3" t="n">
        <f aca="false">MEDIAN(G8978,G9058,G9138,G9218,G9298,G9378,G9458,G9538,G9618,G9698,G9778,G9858,G9938,G10018,G10098,G10178,G10258,G10338,G10418,G10498,G10658,G10578,G10738,G10898,G10818,G10978,G11058)</f>
        <v>0.74</v>
      </c>
      <c r="H11138" s="3" t="n">
        <f aca="false">H$8978</f>
        <v>0.132769233341421</v>
      </c>
      <c r="I11138" s="3" t="n">
        <f aca="false">I$8978</f>
        <v>0.122</v>
      </c>
      <c r="J11138" s="3" t="n">
        <f aca="false">J$8978</f>
        <v>0.0161978464676533</v>
      </c>
      <c r="K11138" s="3" t="str">
        <f aca="false">K$8978</f>
        <v>Índice de Desenvolvimento Humano estadual.</v>
      </c>
      <c r="L11138" s="3" t="str">
        <f aca="false">L$8978</f>
        <v>PNUD, FJP e Ipea</v>
      </c>
      <c r="M11138" s="3" t="str">
        <f aca="false">M$8978</f>
        <v>Índice de 0 a 1</v>
      </c>
      <c r="N11138" s="5"/>
      <c r="O11138" s="3" t="n">
        <f aca="false">MEDIAN(O8978,O9058,O9138,O9218,O9298,O9378,O9458,O9538,O9618,O9698,O9778,O9858,O9938,O10018,O10098,O10178,O10258,O10338,O10418,O10498,O10658,O10578,O10738,O10898,O10818,O10978,O11058)</f>
        <v>34.1317365269461</v>
      </c>
    </row>
    <row r="11139" customFormat="false" ht="15" hidden="false" customHeight="true" outlineLevel="0" collapsed="false">
      <c r="A11139" s="3" t="str">
        <f aca="false">A$8979</f>
        <v>Sustentabilidade Social</v>
      </c>
      <c r="B11139" s="3" t="str">
        <f aca="false">B$8979</f>
        <v>Inserção Econômica dos Jovens</v>
      </c>
      <c r="C11139" s="3" t="n">
        <f aca="false">C$8979</f>
        <v>1</v>
      </c>
      <c r="D11139" s="3" t="s">
        <v>266</v>
      </c>
      <c r="E11139" s="3" t="n">
        <f aca="false">E$8979</f>
        <v>2018</v>
      </c>
      <c r="F11139" s="3" t="n">
        <f aca="false">F$8979</f>
        <v>2019</v>
      </c>
      <c r="G11139" s="3" t="n">
        <f aca="false">MEDIAN(G8979,G9059,G9139,G9219,G9299,G9379,G9459,G9539,G9619,G9699,G9779,G9859,G9939,G10019,G10099,G10179,G10259,G10339,G10419,G10499,G10659,G10579,G10739,G10899,G10819,G10979,G11059)</f>
        <v>73.0159123382954</v>
      </c>
      <c r="H11139" s="3" t="n">
        <f aca="false">H$8979</f>
        <v>0.0471468029485459</v>
      </c>
      <c r="I11139" s="3" t="n">
        <f aca="false">I$8979</f>
        <v>0.122</v>
      </c>
      <c r="J11139" s="3" t="n">
        <f aca="false">J$8979</f>
        <v>0.0057519099597226</v>
      </c>
      <c r="K11139" s="3" t="str">
        <f aca="false">K$8979</f>
        <v>Proporção dos jovens (entre 15 e 22 anos de idade) que estudam ou trabalham em relação ao total de jovens.</v>
      </c>
      <c r="L11139" s="3" t="str">
        <f aca="false">L$8979</f>
        <v>IBGE</v>
      </c>
      <c r="M11139" s="3" t="str">
        <f aca="false">M$8979</f>
        <v>Porcentagem %</v>
      </c>
      <c r="N11139" s="5"/>
      <c r="O11139" s="3" t="n">
        <f aca="false">MEDIAN(O8979,O9059,O9139,O9219,O9299,O9379,O9459,O9539,O9619,O9699,O9779,O9859,O9939,O10019,O10099,O10179,O10259,O10339,O10419,O10499,O10659,O10579,O10739,O10899,O10819,O10979,O11059)</f>
        <v>36.3578277592612</v>
      </c>
    </row>
    <row r="11140" customFormat="false" ht="15" hidden="false" customHeight="true" outlineLevel="0" collapsed="false">
      <c r="A11140" s="3" t="str">
        <f aca="false">A$8980</f>
        <v>Sustentabilidade Social</v>
      </c>
      <c r="B11140" s="3" t="str">
        <f aca="false">B$8980</f>
        <v>Mortalidade Materna</v>
      </c>
      <c r="C11140" s="3" t="n">
        <f aca="false">C$8980</f>
        <v>-1</v>
      </c>
      <c r="D11140" s="3" t="s">
        <v>266</v>
      </c>
      <c r="E11140" s="3" t="n">
        <f aca="false">E$8980</f>
        <v>2017</v>
      </c>
      <c r="F11140" s="3" t="n">
        <f aca="false">F$8980</f>
        <v>2019</v>
      </c>
      <c r="G11140" s="3" t="n">
        <f aca="false">MEDIAN(G8980,G9060,G9140,G9220,G9300,G9380,G9460,G9540,G9620,G9700,G9780,G9860,G9940,G10020,G10100,G10180,G10260,G10340,G10420,G10500,G10660,G10580,G10740,G10900,G10820,G10980,G11060)</f>
        <v>3.17302865207099</v>
      </c>
      <c r="H11140" s="3" t="n">
        <f aca="false">H$8980</f>
        <v>0.112363122797531</v>
      </c>
      <c r="I11140" s="3" t="n">
        <f aca="false">I$8980</f>
        <v>0.122</v>
      </c>
      <c r="J11140" s="3" t="n">
        <f aca="false">J$8980</f>
        <v>0.0137083009812988</v>
      </c>
      <c r="K11140" s="3" t="str">
        <f aca="false">K$8980</f>
        <v>Óbitos maternos em relação à população feminina em idade fértil (15-49 anos).</v>
      </c>
      <c r="L11140" s="3" t="str">
        <f aca="false">L$8980</f>
        <v>Datasus e IBGE</v>
      </c>
      <c r="M11140" s="3" t="str">
        <f aca="false">M$8980</f>
        <v>Taxa de mortalidade por 100 mil mulheres</v>
      </c>
      <c r="N11140" s="5"/>
      <c r="O11140" s="3" t="n">
        <f aca="false">MEDIAN(O8980,O9060,O9140,O9220,O9300,O9380,O9460,O9540,O9620,O9700,O9780,O9860,O9940,O10020,O10100,O10180,O10260,O10340,O10420,O10500,O10660,O10580,O10740,O10900,O10820,O10980,O11060)</f>
        <v>61.5626596836764</v>
      </c>
    </row>
    <row r="11141" customFormat="false" ht="15" hidden="false" customHeight="true" outlineLevel="0" collapsed="false">
      <c r="A11141" s="3" t="str">
        <f aca="false">A$8981</f>
        <v>Sustentabilidade Social</v>
      </c>
      <c r="B11141" s="3" t="str">
        <f aca="false">B$8981</f>
        <v>Mortalidade Precoce</v>
      </c>
      <c r="C11141" s="3" t="n">
        <f aca="false">C$8981</f>
        <v>-1</v>
      </c>
      <c r="D11141" s="3" t="s">
        <v>266</v>
      </c>
      <c r="E11141" s="3" t="n">
        <f aca="false">E$8981</f>
        <v>2017</v>
      </c>
      <c r="F11141" s="3" t="n">
        <f aca="false">F$8981</f>
        <v>2019</v>
      </c>
      <c r="G11141" s="3" t="n">
        <f aca="false">MEDIAN(G8981,G9061,G9141,G9221,G9301,G9381,G9461,G9541,G9621,G9701,G9781,G9861,G9941,G10021,G10101,G10181,G10261,G10341,G10421,G10501,G10661,G10581,G10741,G10901,G10821,G10981,G11061)</f>
        <v>122.571590064715</v>
      </c>
      <c r="H11141" s="3" t="n">
        <f aca="false">H$8981</f>
        <v>0.071934057704847</v>
      </c>
      <c r="I11141" s="3" t="n">
        <f aca="false">I$8981</f>
        <v>0.122</v>
      </c>
      <c r="J11141" s="3" t="n">
        <f aca="false">J$8981</f>
        <v>0.00877595503999134</v>
      </c>
      <c r="K11141" s="3" t="str">
        <f aca="false">K$8981</f>
        <v>Mortalidade de Jovens (15-29 anos) por causas externas.</v>
      </c>
      <c r="L11141" s="3" t="str">
        <f aca="false">L$8981</f>
        <v>Datasus e IBGE</v>
      </c>
      <c r="M11141" s="3" t="str">
        <f aca="false">M$8981</f>
        <v>Taxa de Mortalidade por 100 mil jovens</v>
      </c>
      <c r="N11141" s="5"/>
      <c r="O11141" s="3" t="n">
        <f aca="false">MEDIAN(O8981,O9061,O9141,O9221,O9301,O9381,O9461,O9541,O9621,O9701,O9781,O9861,O9941,O10021,O10101,O10181,O10261,O10341,O10421,O10501,O10661,O10581,O10741,O10901,O10821,O10981,O11061)</f>
        <v>47.1834976529161</v>
      </c>
    </row>
    <row r="11142" customFormat="false" ht="15" hidden="false" customHeight="true" outlineLevel="0" collapsed="false">
      <c r="A11142" s="3" t="str">
        <f aca="false">A$8982</f>
        <v>Sustentabilidade Social</v>
      </c>
      <c r="B11142" s="3" t="str">
        <f aca="false">B$8982</f>
        <v>Mortalidade na Infância</v>
      </c>
      <c r="C11142" s="3" t="n">
        <f aca="false">C$8982</f>
        <v>-1</v>
      </c>
      <c r="D11142" s="3" t="s">
        <v>266</v>
      </c>
      <c r="E11142" s="3" t="n">
        <f aca="false">E$8982</f>
        <v>2017</v>
      </c>
      <c r="F11142" s="3" t="n">
        <f aca="false">F$8982</f>
        <v>2019</v>
      </c>
      <c r="G11142" s="3" t="n">
        <f aca="false">MEDIAN(G8982,G9062,G9142,G9222,G9302,G9382,G9462,G9542,G9622,G9702,G9782,G9862,G9942,G10022,G10102,G10182,G10262,G10342,G10422,G10502,G10662,G10582,G10742,G10902,G10822,G10982,G11062)</f>
        <v>14.929547917905</v>
      </c>
      <c r="H11142" s="3" t="n">
        <f aca="false">H$8982</f>
        <v>0.0715526625290683</v>
      </c>
      <c r="I11142" s="3" t="n">
        <f aca="false">I$8982</f>
        <v>0.122</v>
      </c>
      <c r="J11142" s="3" t="n">
        <f aca="false">J$8982</f>
        <v>0.00872942482854633</v>
      </c>
      <c r="K11142" s="3" t="str">
        <f aca="false">K$8982</f>
        <v>Óbitos de menores de 5 anos por grupo de 1.000 nascidos vivos.</v>
      </c>
      <c r="L11142" s="3" t="str">
        <f aca="false">L$8982</f>
        <v>Datasus</v>
      </c>
      <c r="M11142" s="3" t="str">
        <f aca="false">M$8982</f>
        <v>Porcentagem %</v>
      </c>
      <c r="N11142" s="5"/>
      <c r="O11142" s="3" t="n">
        <f aca="false">MEDIAN(O8982,O9062,O9142,O9222,O9302,O9382,O9462,O9542,O9622,O9702,O9782,O9862,O9942,O10022,O10102,O10182,O10262,O10342,O10422,O10502,O10662,O10582,O10742,O10902,O10822,O10982,O11062)</f>
        <v>65.9057514160849</v>
      </c>
    </row>
    <row r="11143" customFormat="false" ht="15" hidden="false" customHeight="true" outlineLevel="0" collapsed="false">
      <c r="A11143" s="3" t="str">
        <f aca="false">A$8983</f>
        <v>Sustentabilidade Social</v>
      </c>
      <c r="B11143" s="3" t="str">
        <f aca="false">B$8983</f>
        <v> Total</v>
      </c>
      <c r="C11143" s="3" t="n">
        <f aca="false">C$8983</f>
        <v>1</v>
      </c>
      <c r="D11143" s="3" t="s">
        <v>266</v>
      </c>
      <c r="E11143" s="3" t="n">
        <f aca="false">E$8983</f>
        <v>2019</v>
      </c>
      <c r="F11143" s="3" t="n">
        <f aca="false">F$8983</f>
        <v>2019</v>
      </c>
      <c r="G11143" s="3" t="n">
        <f aca="false">MEDIAN(G8983,G9063,G9143,G9223,G9303,G9383,G9463,G9543,G9623,G9703,G9783,G9863,G9943,G10023,G10103,G10183,G10263,G10343,G10423,G10503,G10663,G10583,G10743,G10903,G10823,G10983,G11063)</f>
        <v>51.8288067930643</v>
      </c>
      <c r="H11143" s="3" t="n">
        <f aca="false">H$8983</f>
        <v>1</v>
      </c>
      <c r="I11143" s="3" t="n">
        <f aca="false">I$8983</f>
        <v>0.122</v>
      </c>
      <c r="J11143" s="3" t="n">
        <f aca="false">J$8983</f>
        <v>0.122</v>
      </c>
      <c r="K11143" s="3" t="str">
        <f aca="false">K$8983</f>
        <v>Nota obtida via normalização e ponderação de indicadores que variam de 0 a 100.</v>
      </c>
      <c r="L11143" s="3" t="str">
        <f aca="false">L$8983</f>
        <v>Tendências</v>
      </c>
      <c r="M11143" s="3" t="str">
        <f aca="false">M$8983</f>
        <v>Nota de 0 a 100</v>
      </c>
      <c r="N11143" s="5"/>
      <c r="O11143" s="3" t="n">
        <f aca="false">MEDIAN(O8983,O9063,O9143,O9223,O9303,O9383,O9463,O9543,O9623,O9703,O9783,O9863,O9943,O10023,O10103,O10183,O10263,O10343,O10423,O10503,O10663,O10583,O10743,O10903,O10823,O10983,O11063)</f>
        <v>46.8228173755928</v>
      </c>
    </row>
    <row r="11144" customFormat="false" ht="15" hidden="false" customHeight="true" outlineLevel="0" collapsed="false">
      <c r="A11144" s="3" t="s">
        <v>238</v>
      </c>
      <c r="B11144" s="3" t="s">
        <v>25</v>
      </c>
      <c r="C11144" s="3" t="n">
        <v>1</v>
      </c>
      <c r="D11144" s="3" t="s">
        <v>266</v>
      </c>
      <c r="E11144" s="3" t="n">
        <v>2019</v>
      </c>
      <c r="F11144" s="3" t="n">
        <v>2019</v>
      </c>
      <c r="G11144" s="3" t="n">
        <f aca="false">MEDIAN(G8984,G9064,G9144,G9224,G9304,G9384,G9464,G9544,G9624,G9704,G9784,G9864,G9944,G10024,G10104,G10184,G10264,G10344,G10424,G10504,G10664,G10584,G10744,G10904,G10824,G10984,G11064)</f>
        <v>48.2314990977271</v>
      </c>
      <c r="H11144" s="3" t="n">
        <v>1</v>
      </c>
      <c r="I11144" s="3" t="n">
        <v>0.01</v>
      </c>
      <c r="J11144" s="3" t="n">
        <f aca="false">I11144*H11144</f>
        <v>0.01</v>
      </c>
      <c r="K11144" s="4" t="str">
        <f aca="false">K11064</f>
        <v>Nota obtida via normalização e ponderação de indicadores que variam de 0 a 100.</v>
      </c>
      <c r="L11144" s="3" t="str">
        <f aca="false">L11064</f>
        <v>Tendências</v>
      </c>
      <c r="M11144" s="3" t="str">
        <f aca="false">M$8984</f>
        <v>Nota de 0 a 100</v>
      </c>
      <c r="N11144" s="5"/>
      <c r="O11144" s="3" t="n">
        <f aca="false">MEDIAN(O8984,O9064,O9144,O9224,O9304,O9384,O9464,O9544,O9624,O9704,O9784,O9864,O9944,O10024,O10104,O10184,O10264,O10344,O10424,O10504,O10664,O10584,O10744,O10904,O10824,O10984,O11064)</f>
        <v>31.4665151756204</v>
      </c>
    </row>
    <row r="11145" customFormat="false" ht="15" hidden="false" customHeight="true" outlineLevel="0" collapsed="false">
      <c r="A11145" s="3" t="str">
        <f aca="false">A$8905</f>
        <v>Sustentabilidade Ambiental</v>
      </c>
      <c r="B11145" s="3" t="str">
        <f aca="false">B$8905</f>
        <v>Emissões de CO2</v>
      </c>
      <c r="C11145" s="3" t="n">
        <f aca="false">C$8905</f>
        <v>-1</v>
      </c>
      <c r="D11145" s="3" t="s">
        <v>267</v>
      </c>
      <c r="E11145" s="3" t="n">
        <f aca="false">E$8905</f>
        <v>2017</v>
      </c>
      <c r="F11145" s="3" t="n">
        <f aca="false">F$8905</f>
        <v>2019</v>
      </c>
      <c r="G11145" s="3" t="n">
        <f aca="false">MEDIAN(G8985,G9225,G9305,G9625,G10025,G10105,G10185,G10425,G10825)</f>
        <v>149.618264429839</v>
      </c>
      <c r="H11145" s="3" t="n">
        <f aca="false">H$8905</f>
        <v>0.276509599416255</v>
      </c>
      <c r="I11145" s="3" t="n">
        <f aca="false">I$8905</f>
        <v>0.078</v>
      </c>
      <c r="J11145" s="3" t="n">
        <f aca="false">J$8905</f>
        <v>0.0215677487544679</v>
      </c>
      <c r="K11145" s="3" t="str">
        <f aca="false">K$8905</f>
        <v>CO2 emitido e derivado de remoção de unidades de conservação pelo PIB Total.</v>
      </c>
      <c r="L11145" s="3" t="str">
        <f aca="false">L$8905</f>
        <v>SEEG/OC e Tendências</v>
      </c>
      <c r="M11145" s="3" t="str">
        <f aca="false">M$8905</f>
        <v>Toneladas emitidas de CO2  por habitante</v>
      </c>
      <c r="N11145" s="5" t="str">
        <f aca="false">N$71</f>
        <v>A partir da publicação de 2019, ou seja, do dado de 2017, o denominador foi alterado de população para PIB total (o PIB utilizado para cálculo é estimado pela Tendências)</v>
      </c>
      <c r="O11145" s="3" t="n">
        <f aca="false">MEDIAN(O8985,O9225,O9305,O9625,O10025,O10105,O10185,O10425,O10825)</f>
        <v>60.2499899175274</v>
      </c>
    </row>
    <row r="11146" customFormat="false" ht="15" hidden="false" customHeight="true" outlineLevel="0" collapsed="false">
      <c r="A11146" s="3" t="str">
        <f aca="false">A$8906</f>
        <v>Sustentabilidade Ambiental</v>
      </c>
      <c r="B11146" s="3" t="str">
        <f aca="false">B$8906</f>
        <v>Serviços Urbanos</v>
      </c>
      <c r="C11146" s="3" t="n">
        <f aca="false">C$8906</f>
        <v>1</v>
      </c>
      <c r="D11146" s="3" t="s">
        <v>267</v>
      </c>
      <c r="E11146" s="3" t="n">
        <f aca="false">E$8906</f>
        <v>2017</v>
      </c>
      <c r="F11146" s="3" t="n">
        <f aca="false">F$8906</f>
        <v>2019</v>
      </c>
      <c r="G11146" s="3" t="n">
        <f aca="false">MEDIAN(G8986,G9226,G9306,G9626,G10026,G10106,G10186,G10426,G10826)</f>
        <v>0.703862479365257</v>
      </c>
      <c r="H11146" s="3" t="n">
        <f aca="false">H$8906</f>
        <v>0.112607049901131</v>
      </c>
      <c r="I11146" s="3" t="n">
        <f aca="false">I$8906</f>
        <v>0.078</v>
      </c>
      <c r="J11146" s="3" t="n">
        <f aca="false">J$8906</f>
        <v>0.00878334989228819</v>
      </c>
      <c r="K11146" s="3" t="str">
        <f aca="false">K$8906</f>
        <v>Oferta de serviços municipais para coleta de materiais especiais e limpeza urbana (Nota: 0-2 a partir da agregação dos dados municipais).</v>
      </c>
      <c r="L11146" s="3" t="str">
        <f aca="false">L$8906</f>
        <v>SNIS</v>
      </c>
      <c r="M11146" s="3" t="str">
        <f aca="false">M$8906</f>
        <v>Pontuação de 0 a 2</v>
      </c>
      <c r="N11146" s="5"/>
      <c r="O11146" s="3" t="n">
        <f aca="false">MEDIAN(O8986,O9226,O9306,O9626,O10026,O10106,O10186,O10426,O10826)</f>
        <v>35.1931239682629</v>
      </c>
    </row>
    <row r="11147" customFormat="false" ht="15" hidden="false" customHeight="true" outlineLevel="0" collapsed="false">
      <c r="A11147" s="3" t="str">
        <f aca="false">A$8907</f>
        <v>Sustentabilidade Ambiental</v>
      </c>
      <c r="B11147" s="3" t="str">
        <f aca="false">B$8907</f>
        <v>Destinação do Lixo</v>
      </c>
      <c r="C11147" s="3" t="n">
        <f aca="false">C$8907</f>
        <v>1</v>
      </c>
      <c r="D11147" s="3" t="s">
        <v>267</v>
      </c>
      <c r="E11147" s="3" t="n">
        <f aca="false">E$8907</f>
        <v>2017</v>
      </c>
      <c r="F11147" s="3" t="n">
        <f aca="false">F$8907</f>
        <v>2019</v>
      </c>
      <c r="G11147" s="3" t="n">
        <f aca="false">MEDIAN(G8987,G9227,G9307,G9627,G10027,G10107,G10187,G10427,G10827)</f>
        <v>0.328983343691563</v>
      </c>
      <c r="H11147" s="3" t="n">
        <f aca="false">H$8907</f>
        <v>0.144272511161853</v>
      </c>
      <c r="I11147" s="3" t="n">
        <f aca="false">I$8907</f>
        <v>0.078</v>
      </c>
      <c r="J11147" s="3" t="n">
        <f aca="false">J$8907</f>
        <v>0.0112532558706245</v>
      </c>
      <c r="K11147" s="3" t="str">
        <f aca="false">K$8907</f>
        <v>Destinação adequada para o tipo de resíduo sólido e qualidade das unidades de destino em solo.</v>
      </c>
      <c r="L11147" s="3" t="str">
        <f aca="false">L$8907</f>
        <v>SNIS</v>
      </c>
      <c r="M11147" s="3" t="str">
        <f aca="false">M$8907</f>
        <v>Pontuação de 0 a 1</v>
      </c>
      <c r="N11147" s="5"/>
      <c r="O11147" s="3" t="n">
        <f aca="false">MEDIAN(O8987,O9227,O9307,O9627,O10027,O10107,O10187,O10427,O10827)</f>
        <v>44.4262609761409</v>
      </c>
    </row>
    <row r="11148" customFormat="false" ht="15" hidden="false" customHeight="true" outlineLevel="0" collapsed="false">
      <c r="A11148" s="3" t="str">
        <f aca="false">A$8908</f>
        <v>Sustentabilidade Ambiental</v>
      </c>
      <c r="B11148" s="3" t="str">
        <f aca="false">B$8908</f>
        <v>Tratamento de Esgoto</v>
      </c>
      <c r="C11148" s="3" t="n">
        <f aca="false">C$8908</f>
        <v>1</v>
      </c>
      <c r="D11148" s="3" t="s">
        <v>267</v>
      </c>
      <c r="E11148" s="3" t="n">
        <f aca="false">E$8908</f>
        <v>2017</v>
      </c>
      <c r="F11148" s="3" t="n">
        <f aca="false">F$8908</f>
        <v>2019</v>
      </c>
      <c r="G11148" s="3" t="n">
        <f aca="false">MEDIAN(G8988,G9228,G9308,G9628,G10028,G10108,G10188,G10428,G10828)</f>
        <v>25.1047737043587</v>
      </c>
      <c r="H11148" s="3" t="n">
        <f aca="false">H$8908</f>
        <v>0.274026242219037</v>
      </c>
      <c r="I11148" s="3" t="n">
        <f aca="false">I$8908</f>
        <v>0.078</v>
      </c>
      <c r="J11148" s="3" t="n">
        <f aca="false">J$8908</f>
        <v>0.0213740468930849</v>
      </c>
      <c r="K11148" s="3" t="str">
        <f aca="false">K$8908</f>
        <v>Parcela de esgoto tratado do total de água consumida multiplicado pela proporção de domicílios com acesso à agua encanada proveniente de rede geral de distribuição no estado.</v>
      </c>
      <c r="L11148" s="3" t="str">
        <f aca="false">L$8908</f>
        <v>SNIS e IBGE</v>
      </c>
      <c r="M11148" s="3" t="str">
        <f aca="false">M$8908</f>
        <v>Porcentagem %</v>
      </c>
      <c r="N111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148" s="3" t="n">
        <f aca="false">MEDIAN(O8988,O9228,O9308,O9628,O10028,O10108,O10188,O10428,O10828)</f>
        <v>29.0272251780858</v>
      </c>
    </row>
    <row r="11149" customFormat="false" ht="15" hidden="false" customHeight="true" outlineLevel="0" collapsed="false">
      <c r="A11149" s="3" t="str">
        <f aca="false">A$8909</f>
        <v>Sustentabilidade Ambiental</v>
      </c>
      <c r="B11149" s="3" t="str">
        <f aca="false">B$8909</f>
        <v>Perda de Água</v>
      </c>
      <c r="C11149" s="3" t="n">
        <f aca="false">C$8909</f>
        <v>-1</v>
      </c>
      <c r="D11149" s="3" t="s">
        <v>267</v>
      </c>
      <c r="E11149" s="3" t="n">
        <f aca="false">E$8909</f>
        <v>2017</v>
      </c>
      <c r="F11149" s="3" t="n">
        <f aca="false">F$8909</f>
        <v>2019</v>
      </c>
      <c r="G11149" s="3" t="n">
        <f aca="false">MEDIAN(G8989,G9229,G9309,G9629,G10029,G10109,G10189,G10429,G10829)</f>
        <v>47.65</v>
      </c>
      <c r="H11149" s="3" t="n">
        <f aca="false">H$8909</f>
        <v>0.192584597301725</v>
      </c>
      <c r="I11149" s="3" t="n">
        <f aca="false">I$8909</f>
        <v>0.078</v>
      </c>
      <c r="J11149" s="3" t="n">
        <f aca="false">J$8909</f>
        <v>0.0150215985895346</v>
      </c>
      <c r="K11149" s="3" t="str">
        <f aca="false">K$8909</f>
        <v>Índice de perdas na distribuição de água.</v>
      </c>
      <c r="L11149" s="3" t="str">
        <f aca="false">L$8909</f>
        <v>SNIS</v>
      </c>
      <c r="M11149" s="3" t="str">
        <f aca="false">M$8909</f>
        <v>Porcentagem %</v>
      </c>
      <c r="N11149" s="5"/>
      <c r="O11149" s="3" t="n">
        <f aca="false">MEDIAN(O8989,O9229,O9309,O9629,O10029,O10109,O10189,O10429,O10829)</f>
        <v>56.5536953858718</v>
      </c>
    </row>
    <row r="11150" customFormat="false" ht="15" hidden="false" customHeight="true" outlineLevel="0" collapsed="false">
      <c r="A11150" s="3" t="str">
        <f aca="false">A$8910</f>
        <v>Sustentabilidade Ambiental</v>
      </c>
      <c r="B11150" s="3" t="str">
        <f aca="false">B$8910</f>
        <v> Total</v>
      </c>
      <c r="C11150" s="3" t="n">
        <f aca="false">C$8910</f>
        <v>1</v>
      </c>
      <c r="D11150" s="3" t="s">
        <v>267</v>
      </c>
      <c r="E11150" s="3" t="n">
        <f aca="false">E$8910</f>
        <v>2019</v>
      </c>
      <c r="F11150" s="3" t="n">
        <f aca="false">F$8910</f>
        <v>2019</v>
      </c>
      <c r="G11150" s="3" t="n">
        <f aca="false">MEDIAN(G8990,G9230,G9310,G9630,G10030,G10110,G10190,G10430,G10830)</f>
        <v>46.8464884546738</v>
      </c>
      <c r="H11150" s="3" t="n">
        <f aca="false">H$8910</f>
        <v>1</v>
      </c>
      <c r="I11150" s="3" t="n">
        <f aca="false">I$8910</f>
        <v>0.078</v>
      </c>
      <c r="J11150" s="3" t="n">
        <f aca="false">J$8910</f>
        <v>0.078</v>
      </c>
      <c r="K11150" s="3" t="str">
        <f aca="false">K$8910</f>
        <v>Nota obtida via normalização e ponderação de indicadores que variam de 0 a 100.</v>
      </c>
      <c r="L11150" s="3" t="str">
        <f aca="false">L$8910</f>
        <v>Tendências</v>
      </c>
      <c r="M11150" s="3" t="str">
        <f aca="false">M$8910</f>
        <v>Nota de 0 a 100</v>
      </c>
      <c r="N11150" s="5"/>
      <c r="O11150" s="3" t="n">
        <f aca="false">MEDIAN(O8990,O9230,O9310,O9630,O10030,O10110,O10190,O10430,O10830)</f>
        <v>47.670425011533</v>
      </c>
    </row>
    <row r="11151" customFormat="false" ht="15" hidden="false" customHeight="true" outlineLevel="0" collapsed="false">
      <c r="A11151" s="3" t="str">
        <f aca="false">A$8911</f>
        <v>Capital Humano</v>
      </c>
      <c r="B11151" s="3" t="str">
        <f aca="false">B$8911</f>
        <v>Custo de Mão de Obra</v>
      </c>
      <c r="C11151" s="3" t="n">
        <f aca="false">C$8911</f>
        <v>-1</v>
      </c>
      <c r="D11151" s="3" t="s">
        <v>267</v>
      </c>
      <c r="E11151" s="3" t="n">
        <f aca="false">E$8911</f>
        <v>2018</v>
      </c>
      <c r="F11151" s="3" t="n">
        <f aca="false">F$8911</f>
        <v>2019</v>
      </c>
      <c r="G11151" s="3" t="n">
        <f aca="false">MEDIAN(G8991,G9231,G9311,G9631,G10031,G10111,G10191,G10431,G10831)</f>
        <v>1536</v>
      </c>
      <c r="H11151" s="3" t="n">
        <f aca="false">H$8911</f>
        <v>0.420151030851755</v>
      </c>
      <c r="I11151" s="3" t="n">
        <f aca="false">I$8911</f>
        <v>0.082</v>
      </c>
      <c r="J11151" s="3" t="n">
        <f aca="false">J$8911</f>
        <v>0.0344523845298439</v>
      </c>
      <c r="K11151" s="3" t="str">
        <f aca="false">K$8911</f>
        <v>Rendimento médio nominal de todos os trabalhos, habitualmente recebido por mês, pelas pessoas de 14 anos ou mais de idade, ocupadas na semana de referência, com rendimento de trabalho.</v>
      </c>
      <c r="L11151" s="3" t="str">
        <f aca="false">L$8911</f>
        <v>IBGE</v>
      </c>
      <c r="M11151" s="3" t="str">
        <f aca="false">M$8911</f>
        <v>Reais (R$)</v>
      </c>
      <c r="N11151" s="3" t="str">
        <f aca="false">N$17</f>
        <v>A partir da publicação de 2016, ou seja, do dado de 2015, passou a ser usado o rendimento médio nominal de todos os trabalhos, antes disso se usava o rendimento médio real do trabalho principal</v>
      </c>
      <c r="O11151" s="3" t="n">
        <f aca="false">MEDIAN(O8991,O9231,O9311,O9631,O10031,O10111,O10191,O10431,O10831)</f>
        <v>91.6846957012511</v>
      </c>
    </row>
    <row r="11152" customFormat="false" ht="15" hidden="false" customHeight="true" outlineLevel="0" collapsed="false">
      <c r="A11152" s="3" t="str">
        <f aca="false">A$8912</f>
        <v>Capital Humano</v>
      </c>
      <c r="B11152" s="3" t="str">
        <f aca="false">B$8912</f>
        <v>PEA com Ensino Superior</v>
      </c>
      <c r="C11152" s="3" t="n">
        <f aca="false">C$8912</f>
        <v>1</v>
      </c>
      <c r="D11152" s="3" t="s">
        <v>267</v>
      </c>
      <c r="E11152" s="3" t="n">
        <f aca="false">E$8912</f>
        <v>2018</v>
      </c>
      <c r="F11152" s="3" t="n">
        <f aca="false">F$8912</f>
        <v>2019</v>
      </c>
      <c r="G11152" s="3" t="n">
        <f aca="false">MEDIAN(G8992,G9232,G9312,G9632,G10032,G10112,G10192,G10432,G10832)</f>
        <v>16.7703453169848</v>
      </c>
      <c r="H11152" s="3" t="n">
        <f aca="false">H$8912</f>
        <v>0.161410047971922</v>
      </c>
      <c r="I11152" s="3" t="n">
        <f aca="false">I$8912</f>
        <v>0.082</v>
      </c>
      <c r="J11152" s="3" t="n">
        <f aca="false">J$8912</f>
        <v>0.0132356239336976</v>
      </c>
      <c r="K11152" s="3" t="str">
        <f aca="false">K$8912</f>
        <v>A quantificação dos anos de estudo é feita apenas para a PEA, desconsiderando o nível de educação do restante da população. Desse modo, obtemos a proporção da PEA que têm ensino superior completo.</v>
      </c>
      <c r="L11152" s="3" t="str">
        <f aca="false">L$8912</f>
        <v>IBGE</v>
      </c>
      <c r="M11152" s="3" t="str">
        <f aca="false">M$8912</f>
        <v>Porcentagem %</v>
      </c>
      <c r="N11152" s="5"/>
      <c r="O11152" s="3" t="n">
        <f aca="false">MEDIAN(O8992,O9232,O9312,O9632,O10032,O10112,O10192,O10432,O10832)</f>
        <v>18.2514065163361</v>
      </c>
    </row>
    <row r="11153" customFormat="false" ht="15" hidden="false" customHeight="true" outlineLevel="0" collapsed="false">
      <c r="A11153" s="3" t="str">
        <f aca="false">A$8913</f>
        <v>Capital Humano</v>
      </c>
      <c r="B11153" s="3" t="str">
        <f aca="false">B$8913</f>
        <v>Produtividade do Trabalho</v>
      </c>
      <c r="C11153" s="3" t="n">
        <f aca="false">C$8913</f>
        <v>1</v>
      </c>
      <c r="D11153" s="3" t="s">
        <v>267</v>
      </c>
      <c r="E11153" s="3" t="n">
        <f aca="false">E$8913</f>
        <v>2018</v>
      </c>
      <c r="F11153" s="3" t="n">
        <f aca="false">F$8913</f>
        <v>2019</v>
      </c>
      <c r="G11153" s="3" t="n">
        <f aca="false">MEDIAN(G8993,G9233,G9313,G9633,G10033,G10113,G10193,G10433,G10833)</f>
        <v>47.9724725799833</v>
      </c>
      <c r="H11153" s="3" t="n">
        <f aca="false">H$8913</f>
        <v>0.253033252621177</v>
      </c>
      <c r="I11153" s="3" t="n">
        <f aca="false">I$8913</f>
        <v>0.082</v>
      </c>
      <c r="J11153" s="3" t="n">
        <f aca="false">J$8913</f>
        <v>0.0207487267149365</v>
      </c>
      <c r="K11153" s="3" t="str">
        <f aca="false">K$8913</f>
        <v>PIB pelo total de pessoas ocupadas no período.</v>
      </c>
      <c r="L11153" s="3" t="str">
        <f aca="false">L$8913</f>
        <v>IBGE e Tendências</v>
      </c>
      <c r="M11153" s="3" t="str">
        <f aca="false">M$8913</f>
        <v>Mil Reais (R$) por habitante</v>
      </c>
      <c r="N11153" s="5" t="str">
        <f aca="false">N$19</f>
        <v>O PIB utilizado para cálculo é estimado pela Tendências</v>
      </c>
      <c r="O11153" s="3" t="n">
        <f aca="false">MEDIAN(O8993,O9233,O9313,O9633,O10033,O10113,O10193,O10433,O10833)</f>
        <v>7.46759637707917</v>
      </c>
    </row>
    <row r="11154" customFormat="false" ht="15" hidden="false" customHeight="true" outlineLevel="0" collapsed="false">
      <c r="A11154" s="3" t="str">
        <f aca="false">A$8914</f>
        <v>Capital Humano</v>
      </c>
      <c r="B11154" s="3" t="str">
        <f aca="false">B$8914</f>
        <v>Qualificação dos Trabalhadores</v>
      </c>
      <c r="C11154" s="3" t="n">
        <f aca="false">C$8914</f>
        <v>1</v>
      </c>
      <c r="D11154" s="3" t="s">
        <v>267</v>
      </c>
      <c r="E11154" s="3" t="n">
        <f aca="false">E$8914</f>
        <v>2018</v>
      </c>
      <c r="F11154" s="3" t="n">
        <f aca="false">F$8914</f>
        <v>2019</v>
      </c>
      <c r="G11154" s="3" t="n">
        <f aca="false">MEDIAN(G8994,G9234,G9314,G9634,G10034,G10114,G10194,G10434,G10834)</f>
        <v>9.7621372</v>
      </c>
      <c r="H11154" s="3" t="n">
        <f aca="false">H$8914</f>
        <v>0.165405668555146</v>
      </c>
      <c r="I11154" s="3" t="n">
        <f aca="false">I$8914</f>
        <v>0.082</v>
      </c>
      <c r="J11154" s="3" t="n">
        <f aca="false">J$8914</f>
        <v>0.013563264821522</v>
      </c>
      <c r="K11154" s="3" t="str">
        <f aca="false">K$8914</f>
        <v>Anos de estudos da população economicamente ativa (acima de 14 anos de idade).</v>
      </c>
      <c r="L11154" s="3" t="str">
        <f aca="false">L$8914</f>
        <v>IBGE</v>
      </c>
      <c r="M11154" s="3" t="str">
        <f aca="false">M$8914</f>
        <v>Anos</v>
      </c>
      <c r="N11154" s="5"/>
      <c r="O11154" s="3" t="n">
        <f aca="false">MEDIAN(O8994,O9234,O9314,O9634,O10034,O10114,O10194,O10434,O10834)</f>
        <v>13.3294591102459</v>
      </c>
    </row>
    <row r="11155" customFormat="false" ht="15" hidden="false" customHeight="true" outlineLevel="0" collapsed="false">
      <c r="A11155" s="3" t="str">
        <f aca="false">A$8915</f>
        <v>Capital Humano</v>
      </c>
      <c r="B11155" s="3" t="str">
        <f aca="false">B$8915</f>
        <v> Total</v>
      </c>
      <c r="C11155" s="3" t="n">
        <f aca="false">C$8915</f>
        <v>1</v>
      </c>
      <c r="D11155" s="3" t="s">
        <v>267</v>
      </c>
      <c r="E11155" s="3" t="n">
        <f aca="false">E$8915</f>
        <v>2019</v>
      </c>
      <c r="F11155" s="3" t="n">
        <f aca="false">F$8915</f>
        <v>2019</v>
      </c>
      <c r="G11155" s="3" t="n">
        <f aca="false">MEDIAN(G8995,G9235,G9315,G9635,G10035,G10115,G10195,G10435,G10835)</f>
        <v>44.5099589242151</v>
      </c>
      <c r="H11155" s="3" t="n">
        <f aca="false">H$8915</f>
        <v>1</v>
      </c>
      <c r="I11155" s="3" t="n">
        <f aca="false">I$8915</f>
        <v>0.082</v>
      </c>
      <c r="J11155" s="3" t="n">
        <f aca="false">J$8915</f>
        <v>0.082</v>
      </c>
      <c r="K11155" s="3" t="str">
        <f aca="false">K$8915</f>
        <v>Nota obtida via normalização e ponderação de indicadores que variam de 0 a 100.</v>
      </c>
      <c r="L11155" s="3" t="str">
        <f aca="false">L$8915</f>
        <v>Tendências</v>
      </c>
      <c r="M11155" s="3" t="str">
        <f aca="false">M$8915</f>
        <v>Nota de 0 a 100</v>
      </c>
      <c r="N11155" s="5"/>
      <c r="O11155" s="3" t="n">
        <f aca="false">MEDIAN(O8995,O9235,O9315,O9635,O10035,O10115,O10195,O10435,O10835)</f>
        <v>25.855481013358</v>
      </c>
    </row>
    <row r="11156" customFormat="false" ht="15" hidden="false" customHeight="true" outlineLevel="0" collapsed="false">
      <c r="A11156" s="3" t="str">
        <f aca="false">A$8916</f>
        <v>Educação</v>
      </c>
      <c r="B11156" s="3" t="str">
        <f aca="false">B$8916</f>
        <v>Avaliação da Educação</v>
      </c>
      <c r="C11156" s="3" t="n">
        <f aca="false">C$8916</f>
        <v>1</v>
      </c>
      <c r="D11156" s="3" t="s">
        <v>267</v>
      </c>
      <c r="E11156" s="3" t="n">
        <f aca="false">E$8916</f>
        <v>2019</v>
      </c>
      <c r="F11156" s="3" t="n">
        <f aca="false">F$8916</f>
        <v>2019</v>
      </c>
      <c r="G11156" s="3" t="n">
        <f aca="false">MEDIAN(G8996,G9236,G9316,G9636,G10036,G10116,G10196,G10436,G10836)</f>
        <v>100</v>
      </c>
      <c r="H11156" s="3" t="n">
        <f aca="false">H$8916</f>
        <v>0.0548496147284625</v>
      </c>
      <c r="I11156" s="3" t="n">
        <f aca="false">I$8916</f>
        <v>0.113</v>
      </c>
      <c r="J11156" s="3" t="n">
        <f aca="false">J$8916</f>
        <v>0.00619800646431626</v>
      </c>
      <c r="K11156" s="3" t="str">
        <f aca="false">K$8916</f>
        <v>Status dos programas estaduais de avaliação da educação básica.</v>
      </c>
      <c r="L11156" s="3" t="str">
        <f aca="false">L$8916</f>
        <v>Secretarias Estaduais de Educação</v>
      </c>
      <c r="M11156" s="3" t="str">
        <f aca="false">M$8916</f>
        <v>Pontuação de 0 a 100</v>
      </c>
      <c r="N111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156" s="3" t="n">
        <f aca="false">MEDIAN(O8996,O9236,O9316,O9636,O10036,O10116,O10196,O10436,O10836)</f>
        <v>100</v>
      </c>
    </row>
    <row r="11157" customFormat="false" ht="15" hidden="false" customHeight="true" outlineLevel="0" collapsed="false">
      <c r="A11157" s="3" t="str">
        <f aca="false">A$8917</f>
        <v>Educação</v>
      </c>
      <c r="B11157" s="3" t="str">
        <f aca="false">B$8917</f>
        <v>IDEB</v>
      </c>
      <c r="C11157" s="3" t="n">
        <f aca="false">C$8917</f>
        <v>1</v>
      </c>
      <c r="D11157" s="3" t="s">
        <v>267</v>
      </c>
      <c r="E11157" s="3" t="n">
        <f aca="false">E$8917</f>
        <v>2017</v>
      </c>
      <c r="F11157" s="3" t="n">
        <f aca="false">F$8917</f>
        <v>2019</v>
      </c>
      <c r="G11157" s="3" t="n">
        <f aca="false">MEDIAN(G8997,G9237,G9317,G9637,G10037,G10117,G10197,G10437,G10837)</f>
        <v>4.34874626295322</v>
      </c>
      <c r="H11157" s="3" t="n">
        <f aca="false">H$8917</f>
        <v>0.0808886176378408</v>
      </c>
      <c r="I11157" s="3" t="n">
        <f aca="false">I$8917</f>
        <v>0.113</v>
      </c>
      <c r="J11157" s="3" t="n">
        <f aca="false">J$8917</f>
        <v>0.00914041379307601</v>
      </c>
      <c r="K11157" s="3" t="str">
        <f aca="false">K$8917</f>
        <v>Qualidade da educação básica do Brasil, considera fluxo escolar e média de desempenhos nas avaliações de toda a rede de ensino.</v>
      </c>
      <c r="L11157" s="3" t="str">
        <f aca="false">L$8917</f>
        <v>INEP</v>
      </c>
      <c r="M11157" s="3" t="str">
        <f aca="false">M$8917</f>
        <v>Pontuação de  a 10</v>
      </c>
      <c r="N11157" s="5"/>
      <c r="O11157" s="3" t="n">
        <f aca="false">MEDIAN(O8997,O9237,O9317,O9637,O10037,O10117,O10197,O10437,O10837)</f>
        <v>19.7487958206702</v>
      </c>
    </row>
    <row r="11158" customFormat="false" ht="15" hidden="false" customHeight="true" outlineLevel="0" collapsed="false">
      <c r="A11158" s="3" t="str">
        <f aca="false">A$8918</f>
        <v>Educação</v>
      </c>
      <c r="B11158" s="3" t="str">
        <f aca="false">B$8918</f>
        <v>ENEM</v>
      </c>
      <c r="C11158" s="3" t="n">
        <f aca="false">C$8918</f>
        <v>1</v>
      </c>
      <c r="D11158" s="3" t="s">
        <v>267</v>
      </c>
      <c r="E11158" s="3" t="n">
        <f aca="false">E$8918</f>
        <v>2018</v>
      </c>
      <c r="F11158" s="3" t="n">
        <f aca="false">F$8918</f>
        <v>2019</v>
      </c>
      <c r="G11158" s="3" t="n">
        <f aca="false">MEDIAN(G8998,G9238,G9318,G9638,G10038,G10118,G10198,G10438,G10838)</f>
        <v>515.298136</v>
      </c>
      <c r="H11158" s="3" t="n">
        <f aca="false">H$8918</f>
        <v>0.0819526505815132</v>
      </c>
      <c r="I11158" s="3" t="n">
        <f aca="false">I$8918</f>
        <v>0.113</v>
      </c>
      <c r="J11158" s="3" t="n">
        <f aca="false">J$8918</f>
        <v>0.009260649515711</v>
      </c>
      <c r="K11158" s="3" t="str">
        <f aca="false">K$8918</f>
        <v>Desempenho dos alunos do Ensino Médio para acesso ao Ensino Superior e a programas de financiamento em instituições privadas.</v>
      </c>
      <c r="L11158" s="3" t="str">
        <f aca="false">L$8918</f>
        <v>INEP</v>
      </c>
      <c r="M11158" s="3" t="str">
        <f aca="false">M$8918</f>
        <v>Pontuação de 0 a 1000</v>
      </c>
      <c r="N11158" s="5"/>
      <c r="O11158" s="3" t="n">
        <f aca="false">MEDIAN(O8998,O9238,O9318,O9638,O10038,O10118,O10198,O10438,O10838)</f>
        <v>40.034029895728</v>
      </c>
    </row>
    <row r="11159" customFormat="false" ht="15" hidden="false" customHeight="true" outlineLevel="0" collapsed="false">
      <c r="A11159" s="3" t="str">
        <f aca="false">A$8919</f>
        <v>Educação</v>
      </c>
      <c r="B11159" s="3" t="str">
        <f aca="false">B$8919</f>
        <v>PISA</v>
      </c>
      <c r="C11159" s="3" t="n">
        <f aca="false">C$8919</f>
        <v>1</v>
      </c>
      <c r="D11159" s="3" t="s">
        <v>267</v>
      </c>
      <c r="E11159" s="3" t="n">
        <f aca="false">E$8919</f>
        <v>2015</v>
      </c>
      <c r="F11159" s="3" t="n">
        <f aca="false">F$8919</f>
        <v>2019</v>
      </c>
      <c r="G11159" s="3" t="n">
        <f aca="false">MEDIAN(G8999,G9239,G9319,G9639,G10039,G10119,G10199,G10439,G10839)</f>
        <v>371.333333333333</v>
      </c>
      <c r="H11159" s="3" t="n">
        <f aca="false">H$8919</f>
        <v>0.090284857667192</v>
      </c>
      <c r="I11159" s="3" t="n">
        <f aca="false">I$8919</f>
        <v>0.113</v>
      </c>
      <c r="J11159" s="3" t="n">
        <f aca="false">J$8919</f>
        <v>0.0102021889163927</v>
      </c>
      <c r="K11159" s="3" t="str">
        <f aca="false">K$8919</f>
        <v>Desempenho dos estudantes na faixa dos 15 anos no Programa internacional de avaliação dos estudantes.</v>
      </c>
      <c r="L11159" s="3" t="str">
        <f aca="false">L$8919</f>
        <v>PISA</v>
      </c>
      <c r="M11159" s="3" t="str">
        <f aca="false">M$8919</f>
        <v>Pontuação de 0 1000</v>
      </c>
      <c r="N11159" s="5"/>
      <c r="O11159" s="3" t="n">
        <f aca="false">MEDIAN(O8999,O9239,O9319,O9639,O10039,O10119,O10199,O10439,O10839)</f>
        <v>24.0909090909082</v>
      </c>
    </row>
    <row r="11160" customFormat="false" ht="15" hidden="false" customHeight="true" outlineLevel="0" collapsed="false">
      <c r="A11160" s="3" t="str">
        <f aca="false">A$8920</f>
        <v>Educação</v>
      </c>
      <c r="B11160" s="3" t="str">
        <f aca="false">B$8920</f>
        <v>Índice de Oportunidade da Educação</v>
      </c>
      <c r="C11160" s="3" t="n">
        <f aca="false">C$8920</f>
        <v>1</v>
      </c>
      <c r="D11160" s="3" t="s">
        <v>267</v>
      </c>
      <c r="E11160" s="3" t="n">
        <f aca="false">E$8920</f>
        <v>2019</v>
      </c>
      <c r="F11160" s="3" t="n">
        <f aca="false">F$8920</f>
        <v>2019</v>
      </c>
      <c r="G11160" s="3" t="n">
        <f aca="false">MEDIAN(G9000,G9240,G9320,G9640,G10040,G10120,G10200,G10440,G10840)</f>
        <v>4.50431</v>
      </c>
      <c r="H11160" s="3" t="n">
        <f aca="false">H$8920</f>
        <v>0.234735317913053</v>
      </c>
      <c r="I11160" s="3" t="n">
        <f aca="false">I$8920</f>
        <v>0.113</v>
      </c>
      <c r="J11160" s="3" t="n">
        <f aca="false">J$8920</f>
        <v>0.026525090924175</v>
      </c>
      <c r="K11160" s="3" t="str">
        <f aca="false">K$8920</f>
        <v>Mede a qualidade das oportunidades educacionais oferecidas por municípios e estados.</v>
      </c>
      <c r="L11160" s="3" t="str">
        <f aca="false">L$8920</f>
        <v>Comunidade Educativa CEDAC</v>
      </c>
      <c r="M11160" s="3" t="str">
        <f aca="false">M$8920</f>
        <v>Pontuação de 0 a 10</v>
      </c>
      <c r="N11160" s="5"/>
      <c r="O11160" s="3" t="n">
        <f aca="false">MEDIAN(O9000,O9240,O9320,O9640,O10040,O10120,O10200,O10440,O10840)</f>
        <v>36.0859501423626</v>
      </c>
    </row>
    <row r="11161" customFormat="false" ht="15" hidden="false" customHeight="true" outlineLevel="0" collapsed="false">
      <c r="A11161" s="3" t="str">
        <f aca="false">A$8921</f>
        <v>Educação</v>
      </c>
      <c r="B11161" s="3" t="str">
        <f aca="false">B$8921</f>
        <v>Taxa de Frequência Líquida do Ensino Fundamental</v>
      </c>
      <c r="C11161" s="3" t="n">
        <f aca="false">C$8921</f>
        <v>1</v>
      </c>
      <c r="D11161" s="3" t="s">
        <v>267</v>
      </c>
      <c r="E11161" s="3" t="n">
        <f aca="false">E$8921</f>
        <v>2018</v>
      </c>
      <c r="F11161" s="3" t="n">
        <f aca="false">F$8921</f>
        <v>2019</v>
      </c>
      <c r="G11161" s="3" t="n">
        <f aca="false">MEDIAN(G9001,G9241,G9321,G9641,G10041,G10121,G10201,G10441,G10841)</f>
        <v>97.3</v>
      </c>
      <c r="H11161" s="3" t="n">
        <f aca="false">H$8921</f>
        <v>0.11997391492894</v>
      </c>
      <c r="I11161" s="3" t="n">
        <f aca="false">I$8921</f>
        <v>0.113</v>
      </c>
      <c r="J11161" s="3" t="n">
        <f aca="false">J$8921</f>
        <v>0.0135570523869702</v>
      </c>
      <c r="K11161" s="3" t="str">
        <f aca="false">K$8921</f>
        <v>Razão entre o número de pessoas na faixa etária de 6 a 14 anos frequentando o Ensino Fundamental.</v>
      </c>
      <c r="L11161" s="3" t="str">
        <f aca="false">L$8921</f>
        <v>IBGE</v>
      </c>
      <c r="M11161" s="3" t="str">
        <f aca="false">M$8921</f>
        <v>Porcentagem %</v>
      </c>
      <c r="N11161" s="5" t="str">
        <f aca="false">N$4396</f>
        <v>A partir da edição de 2017, ou seja, do dado de 2015, o indicador Taxa de abandono do ensino fundamental foi substituído pelo Taxa de frequência líquida do ensino fundamental</v>
      </c>
      <c r="O11161" s="3" t="n">
        <f aca="false">MEDIAN(O9001,O9241,O9321,O9641,O10041,O10121,O10201,O10441,O10841)</f>
        <v>63.8888888888889</v>
      </c>
    </row>
    <row r="11162" customFormat="false" ht="15" hidden="false" customHeight="true" outlineLevel="0" collapsed="false">
      <c r="A11162" s="3" t="str">
        <f aca="false">A$8922</f>
        <v>Educação</v>
      </c>
      <c r="B11162" s="3" t="str">
        <f aca="false">B$8922</f>
        <v>Taxa de frequência líquida do ensino médio</v>
      </c>
      <c r="C11162" s="3" t="n">
        <f aca="false">C$8922</f>
        <v>1</v>
      </c>
      <c r="D11162" s="3" t="s">
        <v>267</v>
      </c>
      <c r="E11162" s="3" t="n">
        <f aca="false">E$8922</f>
        <v>2018</v>
      </c>
      <c r="F11162" s="3" t="n">
        <f aca="false">F$8922</f>
        <v>2019</v>
      </c>
      <c r="G11162" s="3" t="n">
        <f aca="false">MEDIAN(G9002,G9242,G9322,G9642,G10042,G10122,G10202,G10442,G10842)</f>
        <v>60.7</v>
      </c>
      <c r="H11162" s="3" t="n">
        <f aca="false">H$8922</f>
        <v>0.142964739746</v>
      </c>
      <c r="I11162" s="3" t="n">
        <f aca="false">I$8922</f>
        <v>0.113</v>
      </c>
      <c r="J11162" s="3" t="n">
        <f aca="false">J$8922</f>
        <v>0.016155015591298</v>
      </c>
      <c r="K11162" s="3" t="str">
        <f aca="false">K$8922</f>
        <v>Razão entre o número de pessoas na faixa etária de 15 a 17 anos frequentando o Ensino Médio.</v>
      </c>
      <c r="L11162" s="3" t="str">
        <f aca="false">L$8922</f>
        <v>IBGE</v>
      </c>
      <c r="M11162" s="3" t="str">
        <f aca="false">M$8922</f>
        <v>Porcentagem %</v>
      </c>
      <c r="N11162" s="5" t="str">
        <f aca="false">N$4397</f>
        <v>A partir da edição de 2017, ou seja, do dado de 2015, o indicador Taxa de abandono do ensino médio foi substituído pelo Taxa de frequência líquida do ensino médio</v>
      </c>
      <c r="O11162" s="3" t="n">
        <f aca="false">MEDIAN(O9002,O9242,O9322,O9642,O10042,O10122,O10202,O10442,O10842)</f>
        <v>32.890365448505</v>
      </c>
    </row>
    <row r="11163" customFormat="false" ht="15" hidden="false" customHeight="true" outlineLevel="0" collapsed="false">
      <c r="A11163" s="3" t="str">
        <f aca="false">A$8923</f>
        <v>Educação</v>
      </c>
      <c r="B11163" s="3" t="str">
        <f aca="false">B$8923</f>
        <v>Taxa de Atendimento do Ensino Infantil</v>
      </c>
      <c r="C11163" s="3" t="n">
        <f aca="false">C$8923</f>
        <v>1</v>
      </c>
      <c r="D11163" s="3" t="s">
        <v>267</v>
      </c>
      <c r="E11163" s="3" t="n">
        <f aca="false">E$8923</f>
        <v>2018</v>
      </c>
      <c r="F11163" s="3" t="n">
        <f aca="false">F$8923</f>
        <v>2019</v>
      </c>
      <c r="G11163" s="3" t="n">
        <f aca="false">MEDIAN(G9003,G9243,G9323,G9643,G10043,G10123,G10203,G10443,G10843)</f>
        <v>51.9504338019362</v>
      </c>
      <c r="H11163" s="3" t="n">
        <f aca="false">H$8923</f>
        <v>0.194350286796999</v>
      </c>
      <c r="I11163" s="3" t="n">
        <f aca="false">I$8923</f>
        <v>0.113</v>
      </c>
      <c r="J11163" s="3" t="n">
        <f aca="false">J$8923</f>
        <v>0.0219615824080609</v>
      </c>
      <c r="K11163" s="3" t="str">
        <f aca="false">K$8923</f>
        <v>Proporção de crianças na faixa etária de 0 e 5 anos frequentando a creche/escola. </v>
      </c>
      <c r="L11163" s="3" t="str">
        <f aca="false">L$8923</f>
        <v>IBGE</v>
      </c>
      <c r="M11163" s="3" t="str">
        <f aca="false">M$8923</f>
        <v>Porcentagem %</v>
      </c>
      <c r="N11163" s="5"/>
      <c r="O11163" s="3" t="n">
        <f aca="false">MEDIAN(O9003,O9243,O9323,O9643,O10043,O10123,O10203,O10443,O10843)</f>
        <v>66.3395121535032</v>
      </c>
    </row>
    <row r="11164" customFormat="false" ht="15" hidden="false" customHeight="true" outlineLevel="0" collapsed="false">
      <c r="A11164" s="3" t="str">
        <f aca="false">A$8924</f>
        <v>Educação</v>
      </c>
      <c r="B11164" s="3" t="str">
        <f aca="false">B$8924</f>
        <v> Total</v>
      </c>
      <c r="C11164" s="3" t="n">
        <f aca="false">C$8924</f>
        <v>1</v>
      </c>
      <c r="D11164" s="3" t="s">
        <v>267</v>
      </c>
      <c r="E11164" s="3" t="n">
        <f aca="false">E$8924</f>
        <v>2019</v>
      </c>
      <c r="F11164" s="3" t="n">
        <f aca="false">F$8924</f>
        <v>2019</v>
      </c>
      <c r="G11164" s="3" t="n">
        <f aca="false">MEDIAN(G9004,G9244,G9324,G9644,G10044,G10124,G10204,G10444,G10844)</f>
        <v>44.3950176461808</v>
      </c>
      <c r="H11164" s="3" t="n">
        <f aca="false">H$8924</f>
        <v>1</v>
      </c>
      <c r="I11164" s="3" t="n">
        <f aca="false">I$8924</f>
        <v>0.113</v>
      </c>
      <c r="J11164" s="3" t="n">
        <f aca="false">J$8924</f>
        <v>0.113</v>
      </c>
      <c r="K11164" s="3" t="str">
        <f aca="false">K$8924</f>
        <v>Nota obtida via normalização e ponderação de indicadores que variam de 0 a 100.</v>
      </c>
      <c r="L11164" s="3" t="str">
        <f aca="false">L$8924</f>
        <v>Tendências</v>
      </c>
      <c r="M11164" s="3" t="str">
        <f aca="false">M$8924</f>
        <v>Nota de 0 a 100</v>
      </c>
      <c r="N11164" s="5"/>
      <c r="O11164" s="3" t="n">
        <f aca="false">MEDIAN(O9004,O9244,O9324,O9644,O10044,O10124,O10204,O10444,O10844)</f>
        <v>35.1576704414804</v>
      </c>
    </row>
    <row r="11165" customFormat="false" ht="15" hidden="false" customHeight="true" outlineLevel="0" collapsed="false">
      <c r="A11165" s="3" t="str">
        <f aca="false">A$8925</f>
        <v>Eficiência da Máquina Pública</v>
      </c>
      <c r="B11165" s="3" t="str">
        <f aca="false">B$8925</f>
        <v>Eficiência do Judiciário</v>
      </c>
      <c r="C11165" s="3" t="n">
        <f aca="false">C$8925</f>
        <v>-1</v>
      </c>
      <c r="D11165" s="3" t="s">
        <v>267</v>
      </c>
      <c r="E11165" s="3" t="n">
        <f aca="false">E$8925</f>
        <v>2017</v>
      </c>
      <c r="F11165" s="3" t="n">
        <f aca="false">F$8925</f>
        <v>2019</v>
      </c>
      <c r="G11165" s="3" t="n">
        <f aca="false">MEDIAN(G9005,G9245,G9325,G9645,G10045,G10125,G10205,G10445,G10845)</f>
        <v>71.2460646624531</v>
      </c>
      <c r="H11165" s="3" t="n">
        <f aca="false">H$8925</f>
        <v>0.194457604513834</v>
      </c>
      <c r="I11165" s="3" t="n">
        <f aca="false">I$8925</f>
        <v>0.079</v>
      </c>
      <c r="J11165" s="3" t="n">
        <f aca="false">J$8925</f>
        <v>0.0153621507565929</v>
      </c>
      <c r="K11165" s="3" t="str">
        <f aca="false">K$8925</f>
        <v>Taxa de congestionamento = 1 - (processos baixados)/(casos novos + casos pendentes)</v>
      </c>
      <c r="L11165" s="3" t="str">
        <f aca="false">L$8925</f>
        <v>CNJ</v>
      </c>
      <c r="M11165" s="3" t="str">
        <f aca="false">M$8925</f>
        <v>Porcentagem %</v>
      </c>
      <c r="N11165"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165" s="3" t="n">
        <f aca="false">MEDIAN(O9005,O9245,O9325,O9645,O10045,O10125,O10205,O10445,O10845)</f>
        <v>30.8169025082532</v>
      </c>
    </row>
    <row r="11166" customFormat="false" ht="15" hidden="false" customHeight="true" outlineLevel="0" collapsed="false">
      <c r="A11166" s="3" t="str">
        <f aca="false">A$8926</f>
        <v>Eficiência da Máquina Pública</v>
      </c>
      <c r="B11166" s="3" t="str">
        <f aca="false">B$8926</f>
        <v>Custo do Executivo/PIB</v>
      </c>
      <c r="C11166" s="3" t="n">
        <f aca="false">C$8926</f>
        <v>-1</v>
      </c>
      <c r="D11166" s="3" t="s">
        <v>267</v>
      </c>
      <c r="E11166" s="3" t="n">
        <f aca="false">E$8926</f>
        <v>2018</v>
      </c>
      <c r="F11166" s="3" t="n">
        <f aca="false">F$8926</f>
        <v>2019</v>
      </c>
      <c r="G11166" s="3" t="n">
        <f aca="false">MEDIAN(G9006,G9246,G9326,G9646,G10046,G10126,G10206,G10446,G10846)</f>
        <v>0.876669889540395</v>
      </c>
      <c r="H11166" s="3" t="n">
        <f aca="false">H$8926</f>
        <v>0.276747308320545</v>
      </c>
      <c r="I11166" s="3" t="n">
        <f aca="false">I$8926</f>
        <v>0.079</v>
      </c>
      <c r="J11166" s="3" t="n">
        <f aca="false">J$8926</f>
        <v>0.021863037357323</v>
      </c>
      <c r="K11166" s="3" t="str">
        <f aca="false">K$8926</f>
        <v>Recursos públicos alocados na administração direta / PIB.</v>
      </c>
      <c r="L11166" s="3" t="str">
        <f aca="false">L$8926</f>
        <v>Siconfi e Tendências</v>
      </c>
      <c r="M11166" s="3" t="str">
        <f aca="false">M$8926</f>
        <v>Porcentagem %</v>
      </c>
      <c r="N11166" s="3" t="str">
        <f aca="false">N$61</f>
        <v>O PIB utilizado para cálculo é estimado pela Tendências</v>
      </c>
      <c r="O11166" s="3" t="n">
        <f aca="false">MEDIAN(O9006,O9246,O9326,O9646,O10046,O10126,O10206,O10446,O10846)</f>
        <v>76.5478340951153</v>
      </c>
    </row>
    <row r="11167" customFormat="false" ht="15" hidden="false" customHeight="true" outlineLevel="0" collapsed="false">
      <c r="A11167" s="3" t="str">
        <f aca="false">A$8927</f>
        <v>Eficiência da Máquina Pública</v>
      </c>
      <c r="B11167" s="3" t="str">
        <f aca="false">B$8927</f>
        <v>Custo do Judiciário/PIB</v>
      </c>
      <c r="C11167" s="3" t="n">
        <f aca="false">C$8927</f>
        <v>-1</v>
      </c>
      <c r="D11167" s="3" t="s">
        <v>267</v>
      </c>
      <c r="E11167" s="3" t="n">
        <f aca="false">E$8927</f>
        <v>2018</v>
      </c>
      <c r="F11167" s="3" t="n">
        <f aca="false">F$8927</f>
        <v>2019</v>
      </c>
      <c r="G11167" s="3" t="n">
        <f aca="false">MEDIAN(G9007,G9247,G9327,G9647,G10047,G10127,G10207,G10447,G10847)</f>
        <v>1.10662326154119</v>
      </c>
      <c r="H11167" s="3" t="n">
        <f aca="false">H$8927</f>
        <v>0.0655469947709602</v>
      </c>
      <c r="I11167" s="3" t="n">
        <f aca="false">I$8927</f>
        <v>0.079</v>
      </c>
      <c r="J11167" s="3" t="n">
        <f aca="false">J$8927</f>
        <v>0.00517821258690586</v>
      </c>
      <c r="K11167" s="3" t="str">
        <f aca="false">K$8927</f>
        <v>Recursos públicos alocados no judiciário / PIB.</v>
      </c>
      <c r="L11167" s="3" t="str">
        <f aca="false">L$8927</f>
        <v>Siconfi e Tendências</v>
      </c>
      <c r="M11167" s="3" t="str">
        <f aca="false">M$8927</f>
        <v>Porcentagem %</v>
      </c>
      <c r="N11167" s="3" t="str">
        <f aca="false">N$63</f>
        <v>O PIB utilizado para cálculo é estimado pela Tendências. O Distrito Federal não é válido nesse indicador.</v>
      </c>
      <c r="O11167" s="3" t="n">
        <f aca="false">MEDIAN(O9007,O9247,O9327,O9647,O10047,O10127,O10207,O10447,O10847)</f>
        <v>57.0363816065216</v>
      </c>
    </row>
    <row r="11168" customFormat="false" ht="15" hidden="false" customHeight="true" outlineLevel="0" collapsed="false">
      <c r="A11168" s="3" t="str">
        <f aca="false">A$8928</f>
        <v>Eficiência da Máquina Pública</v>
      </c>
      <c r="B11168" s="3" t="str">
        <f aca="false">B$8928</f>
        <v>Custo do Legislativo/PIB</v>
      </c>
      <c r="C11168" s="3" t="n">
        <f aca="false">C$8928</f>
        <v>-1</v>
      </c>
      <c r="D11168" s="3" t="s">
        <v>267</v>
      </c>
      <c r="E11168" s="3" t="n">
        <f aca="false">E$8928</f>
        <v>2018</v>
      </c>
      <c r="F11168" s="3" t="n">
        <f aca="false">F$8928</f>
        <v>2019</v>
      </c>
      <c r="G11168" s="3" t="n">
        <f aca="false">MEDIAN(G9008,G9248,G9328,G9648,G10048,G10128,G10208,G10448,G10848)</f>
        <v>0.488044827483616</v>
      </c>
      <c r="H11168" s="3" t="n">
        <f aca="false">H$8928</f>
        <v>0.281457770221759</v>
      </c>
      <c r="I11168" s="3" t="n">
        <f aca="false">I$8928</f>
        <v>0.079</v>
      </c>
      <c r="J11168" s="3" t="n">
        <f aca="false">J$8928</f>
        <v>0.022235163847519</v>
      </c>
      <c r="K11168" s="3" t="str">
        <f aca="false">K$8928</f>
        <v>Recursos públicos alocados no legislativo / PIB.</v>
      </c>
      <c r="L11168" s="3" t="str">
        <f aca="false">L$8928</f>
        <v>Siconfi e Tendências</v>
      </c>
      <c r="M11168" s="3" t="str">
        <f aca="false">M$8928</f>
        <v>Porcentagem %</v>
      </c>
      <c r="N11168" s="3" t="str">
        <f aca="false">N$64</f>
        <v>O PIB utilizado para cálculo é estimado pela Tendências</v>
      </c>
      <c r="O11168" s="3" t="n">
        <f aca="false">MEDIAN(O9008,O9248,O9328,O9648,O10048,O10128,O10208,O10448,O10848)</f>
        <v>81.0267728224666</v>
      </c>
    </row>
    <row r="11169" customFormat="false" ht="15" hidden="false" customHeight="true" outlineLevel="0" collapsed="false">
      <c r="A11169" s="3" t="str">
        <f aca="false">A$8929</f>
        <v>Eficiência da Máquina Pública</v>
      </c>
      <c r="B11169" s="3" t="str">
        <f aca="false">B$8929</f>
        <v>Índice de Transparência</v>
      </c>
      <c r="C11169" s="3" t="n">
        <f aca="false">C$8929</f>
        <v>1</v>
      </c>
      <c r="D11169" s="3" t="s">
        <v>267</v>
      </c>
      <c r="E11169" s="3" t="n">
        <f aca="false">E$8929</f>
        <v>2018</v>
      </c>
      <c r="F11169" s="3" t="n">
        <f aca="false">F$8929</f>
        <v>2019</v>
      </c>
      <c r="G11169" s="3" t="n">
        <f aca="false">MEDIAN(G9009,G9249,G9329,G9649,G10049,G10129,G10209,G10449,G10849)</f>
        <v>8.7</v>
      </c>
      <c r="H11169" s="3" t="n">
        <f aca="false">H$8929</f>
        <v>0.181790322172902</v>
      </c>
      <c r="I11169" s="3" t="n">
        <f aca="false">I$8929</f>
        <v>0.079</v>
      </c>
      <c r="J11169" s="3" t="n">
        <f aca="false">J$8929</f>
        <v>0.0143614354516592</v>
      </c>
      <c r="K11169" s="3" t="str">
        <f aca="false">K$8929</f>
        <v>Escala Brasil Transparente 360º - Ranking de “Transparência Passiva” e “Transparência Ativa”.</v>
      </c>
      <c r="L11169" s="3" t="str">
        <f aca="false">L$8929</f>
        <v>CGU</v>
      </c>
      <c r="M11169" s="3" t="str">
        <f aca="false">M$8929</f>
        <v>Pontuação de 0 a 10</v>
      </c>
      <c r="N11169" s="3" t="str">
        <f aca="false">N$62</f>
        <v>A partir da edição de 2018, ou seja, do dado de 2016, passou a ser usado a avaliação Escala Brasil Transparente</v>
      </c>
      <c r="O11169" s="3" t="n">
        <f aca="false">MEDIAN(O9009,O9249,O9329,O9649,O10049,O10129,O10209,O10449,O10849)</f>
        <v>74.2465753424657</v>
      </c>
    </row>
    <row r="11170" customFormat="false" ht="15" hidden="false" customHeight="true" outlineLevel="0" collapsed="false">
      <c r="A11170" s="3" t="str">
        <f aca="false">A$8930</f>
        <v>Eficiência da Máquina Pública</v>
      </c>
      <c r="B11170" s="3" t="str">
        <f aca="false">B$8930</f>
        <v> Total</v>
      </c>
      <c r="C11170" s="3" t="n">
        <f aca="false">C$8930</f>
        <v>1</v>
      </c>
      <c r="D11170" s="3" t="s">
        <v>267</v>
      </c>
      <c r="E11170" s="3" t="n">
        <f aca="false">E$8930</f>
        <v>2019</v>
      </c>
      <c r="F11170" s="3" t="n">
        <f aca="false">F$8930</f>
        <v>2019</v>
      </c>
      <c r="G11170" s="3" t="n">
        <f aca="false">MEDIAN(G9010,G9250,G9330,G9650,G10050,G10130,G10210,G10450,G10850)</f>
        <v>62.2909493616077</v>
      </c>
      <c r="H11170" s="3" t="n">
        <f aca="false">H$8930</f>
        <v>1</v>
      </c>
      <c r="I11170" s="3" t="n">
        <f aca="false">I$8930</f>
        <v>0.079</v>
      </c>
      <c r="J11170" s="3" t="n">
        <f aca="false">J$8930</f>
        <v>0.079</v>
      </c>
      <c r="K11170" s="3" t="str">
        <f aca="false">K$8930</f>
        <v>Nota obtida via normalização e ponderação de indicadores que variam de 0 a 100.</v>
      </c>
      <c r="L11170" s="3" t="str">
        <f aca="false">L$8930</f>
        <v>Tendências</v>
      </c>
      <c r="M11170" s="3" t="str">
        <f aca="false">M$8930</f>
        <v>Nota de 0 a 100</v>
      </c>
      <c r="N11170" s="5"/>
      <c r="O11170" s="3" t="n">
        <f aca="false">MEDIAN(O9010,O9250,O9330,O9650,O10050,O10130,O10210,O10450,O10850)</f>
        <v>63.723043459728</v>
      </c>
    </row>
    <row r="11171" customFormat="false" ht="15" hidden="false" customHeight="true" outlineLevel="0" collapsed="false">
      <c r="A11171" s="3" t="str">
        <f aca="false">A$8931</f>
        <v>Infraestrutura</v>
      </c>
      <c r="B11171" s="3" t="str">
        <f aca="false">B$8931</f>
        <v>Acessibilidade do Serviço de Telecomunicações</v>
      </c>
      <c r="C11171" s="3" t="n">
        <f aca="false">C$8931</f>
        <v>1</v>
      </c>
      <c r="D11171" s="3" t="s">
        <v>267</v>
      </c>
      <c r="E11171" s="3" t="n">
        <f aca="false">E$8931</f>
        <v>2018</v>
      </c>
      <c r="F11171" s="3" t="n">
        <f aca="false">F$8931</f>
        <v>2019</v>
      </c>
      <c r="G11171" s="3" t="n">
        <f aca="false">MEDIAN(G9011,G9251,G9331,G9651,G10051,G10131,G10211,G10451,G10851)</f>
        <v>103.679750203351</v>
      </c>
      <c r="H11171" s="3" t="n">
        <f aca="false">H$8931</f>
        <v>0.102626310390346</v>
      </c>
      <c r="I11171" s="3" t="n">
        <f aca="false">I$8931</f>
        <v>0.127</v>
      </c>
      <c r="J11171" s="3" t="n">
        <f aca="false">J$8931</f>
        <v>0.0130335414195739</v>
      </c>
      <c r="K11171" s="3" t="str">
        <f aca="false">K$8931</f>
        <v>Densidade de acessos por 100 habitantes (telefonia móvel e banda larga).</v>
      </c>
      <c r="L11171" s="3" t="str">
        <f aca="false">L$8931</f>
        <v>ANATEL e IBGE</v>
      </c>
      <c r="M11171" s="3" t="str">
        <f aca="false">M$8931</f>
        <v>Acessos por 100 mil habitantes</v>
      </c>
      <c r="N11171" s="5"/>
      <c r="O11171" s="3" t="n">
        <f aca="false">MEDIAN(O9011,O9251,O9331,O9651,O10051,O10131,O10211,O10451,O10851)</f>
        <v>23.631821628237</v>
      </c>
    </row>
    <row r="11172" customFormat="false" ht="15" hidden="false" customHeight="true" outlineLevel="0" collapsed="false">
      <c r="A11172" s="3" t="str">
        <f aca="false">A$8932</f>
        <v>Infraestrutura</v>
      </c>
      <c r="B11172" s="3" t="str">
        <f aca="false">B$8932</f>
        <v>Qualidade do Serviço de Telecomunicações</v>
      </c>
      <c r="C11172" s="3" t="n">
        <f aca="false">C$8932</f>
        <v>1</v>
      </c>
      <c r="D11172" s="3" t="s">
        <v>267</v>
      </c>
      <c r="E11172" s="3" t="n">
        <f aca="false">E$8932</f>
        <v>2018</v>
      </c>
      <c r="F11172" s="3" t="n">
        <f aca="false">F$8932</f>
        <v>2019</v>
      </c>
      <c r="G11172" s="3" t="n">
        <f aca="false">MEDIAN(G9012,G9252,G9332,G9652,G10052,G10132,G10212,G10452,G10852)</f>
        <v>76.85</v>
      </c>
      <c r="H11172" s="3" t="n">
        <f aca="false">H$8932</f>
        <v>0.0998607896894471</v>
      </c>
      <c r="I11172" s="3" t="n">
        <f aca="false">I$8932</f>
        <v>0.127</v>
      </c>
      <c r="J11172" s="3" t="n">
        <f aca="false">J$8932</f>
        <v>0.0126823202905598</v>
      </c>
      <c r="K11172" s="3" t="str">
        <f aca="false">K$8932</f>
        <v>Média do ranking de banda larga fixa e do de telefonia móvel (percentual de indicadores com cumprimento de metas).</v>
      </c>
      <c r="L11172" s="3" t="str">
        <f aca="false">L$8932</f>
        <v>ANATEL</v>
      </c>
      <c r="M11172" s="3" t="str">
        <f aca="false">M$8932</f>
        <v>Porcentagem %</v>
      </c>
      <c r="N11172" s="5"/>
      <c r="O11172" s="3" t="n">
        <f aca="false">MEDIAN(O9012,O9252,O9332,O9652,O10052,O10132,O10212,O10452,O10852)</f>
        <v>88.6904761904762</v>
      </c>
    </row>
    <row r="11173" customFormat="false" ht="15" hidden="false" customHeight="true" outlineLevel="0" collapsed="false">
      <c r="A11173" s="3" t="str">
        <f aca="false">A$8933</f>
        <v>Infraestrutura</v>
      </c>
      <c r="B11173" s="3" t="str">
        <f aca="false">B$8933</f>
        <v>Custo de Combustíveis</v>
      </c>
      <c r="C11173" s="3" t="n">
        <f aca="false">C$8933</f>
        <v>-1</v>
      </c>
      <c r="D11173" s="3" t="s">
        <v>267</v>
      </c>
      <c r="E11173" s="3" t="n">
        <f aca="false">E$8933</f>
        <v>2018</v>
      </c>
      <c r="F11173" s="3" t="n">
        <f aca="false">F$8933</f>
        <v>2019</v>
      </c>
      <c r="G11173" s="3" t="n">
        <f aca="false">MEDIAN(G9013,G9253,G9333,G9653,G10053,G10133,G10213,G10453,G10853)</f>
        <v>3.87273278482586</v>
      </c>
      <c r="H11173" s="3" t="n">
        <f aca="false">H$8933</f>
        <v>0.0924769858116104</v>
      </c>
      <c r="I11173" s="3" t="n">
        <f aca="false">I$8933</f>
        <v>0.127</v>
      </c>
      <c r="J11173" s="3" t="n">
        <f aca="false">J$8933</f>
        <v>0.0117445771980745</v>
      </c>
      <c r="K11173" s="3" t="str">
        <f aca="false">K$8933</f>
        <v>Preço médio pago em reais por consumidores finais (etanol, gasolina e diesel), ponderado pela participação dos combustíveis no consumo total.</v>
      </c>
      <c r="L11173" s="3" t="str">
        <f aca="false">L$8933</f>
        <v>ANP</v>
      </c>
      <c r="M11173" s="3" t="str">
        <f aca="false">M$8933</f>
        <v>Reais (R$)</v>
      </c>
      <c r="N11173" s="5" t="str">
        <f aca="false">N$6</f>
        <v>A partir da edição de 2018, ou seja, do dado de 2017 o preço pago passou a ser ponderado pela participação dos combustíveis no consumo total.</v>
      </c>
      <c r="O11173" s="3" t="n">
        <f aca="false">MEDIAN(O9013,O9253,O9333,O9653,O10053,O10133,O10213,O10453,O10853)</f>
        <v>72.9075595414739</v>
      </c>
    </row>
    <row r="11174" customFormat="false" ht="15" hidden="false" customHeight="true" outlineLevel="0" collapsed="false">
      <c r="A11174" s="3" t="str">
        <f aca="false">A$8934</f>
        <v>Infraestrutura</v>
      </c>
      <c r="B11174" s="3" t="str">
        <f aca="false">B$8934</f>
        <v>Custo de Saneamento Básico</v>
      </c>
      <c r="C11174" s="3" t="n">
        <f aca="false">C$8934</f>
        <v>-1</v>
      </c>
      <c r="D11174" s="3" t="s">
        <v>267</v>
      </c>
      <c r="E11174" s="3" t="n">
        <f aca="false">E$8934</f>
        <v>2017</v>
      </c>
      <c r="F11174" s="3" t="n">
        <f aca="false">F$8934</f>
        <v>2019</v>
      </c>
      <c r="G11174" s="3" t="n">
        <f aca="false">MEDIAN(G9014,G9254,G9334,G9654,G10054,G10134,G10214,G10454,G10854)</f>
        <v>3.81</v>
      </c>
      <c r="H11174" s="3" t="n">
        <f aca="false">H$8934</f>
        <v>0.0967723308328037</v>
      </c>
      <c r="I11174" s="3" t="n">
        <f aca="false">I$8934</f>
        <v>0.127</v>
      </c>
      <c r="J11174" s="3" t="n">
        <f aca="false">J$8934</f>
        <v>0.0122900860157661</v>
      </c>
      <c r="K11174" s="3" t="str">
        <f aca="false">K$8934</f>
        <v>Tarifa média praticada pelo serviço de tratamento e distribuição.</v>
      </c>
      <c r="L11174" s="3" t="str">
        <f aca="false">L$8934</f>
        <v>SNIS</v>
      </c>
      <c r="M11174" s="3" t="str">
        <f aca="false">M$8934</f>
        <v>Reais ($) por m3</v>
      </c>
      <c r="N11174" s="5"/>
      <c r="O11174" s="3" t="n">
        <f aca="false">MEDIAN(O9014,O9254,O9334,O9654,O10054,O10134,O10214,O10454,O10854)</f>
        <v>58.0310880829016</v>
      </c>
    </row>
    <row r="11175" customFormat="false" ht="15" hidden="false" customHeight="true" outlineLevel="0" collapsed="false">
      <c r="A11175" s="3" t="str">
        <f aca="false">A$8935</f>
        <v>Infraestrutura</v>
      </c>
      <c r="B11175" s="3" t="str">
        <f aca="false">B$8935</f>
        <v>Disponibilidade de Voos Diretos</v>
      </c>
      <c r="C11175" s="3" t="n">
        <f aca="false">C$8935</f>
        <v>1</v>
      </c>
      <c r="D11175" s="3" t="s">
        <v>267</v>
      </c>
      <c r="E11175" s="3" t="n">
        <f aca="false">E$8935</f>
        <v>2018</v>
      </c>
      <c r="F11175" s="3" t="n">
        <f aca="false">F$8935</f>
        <v>2019</v>
      </c>
      <c r="G11175" s="3" t="n">
        <f aca="false">MEDIAN(G9015,G9255,G9335,G9655,G10055,G10135,G10215,G10455,G10855)</f>
        <v>7682</v>
      </c>
      <c r="H11175" s="3" t="n">
        <f aca="false">H$8935</f>
        <v>0.102449148056252</v>
      </c>
      <c r="I11175" s="3" t="n">
        <f aca="false">I$8935</f>
        <v>0.127</v>
      </c>
      <c r="J11175" s="3" t="n">
        <f aca="false">J$8935</f>
        <v>0.013011041803144</v>
      </c>
      <c r="K11175" s="3" t="str">
        <f aca="false">K$8935</f>
        <v>Número de voos diretos domésticos regulares.</v>
      </c>
      <c r="L11175" s="3" t="str">
        <f aca="false">L$8935</f>
        <v>ANAC</v>
      </c>
      <c r="M11175" s="3" t="str">
        <f aca="false">M$8935</f>
        <v>Número de voos</v>
      </c>
      <c r="N11175" s="5"/>
      <c r="O11175" s="3" t="n">
        <f aca="false">MEDIAN(O9015,O9255,O9335,O9655,O10055,O10135,O10215,O10455,O10855)</f>
        <v>2.72842928834574</v>
      </c>
    </row>
    <row r="11176" customFormat="false" ht="15" hidden="false" customHeight="true" outlineLevel="0" collapsed="false">
      <c r="A11176" s="3" t="str">
        <f aca="false">A$8936</f>
        <v>Infraestrutura</v>
      </c>
      <c r="B11176" s="3" t="str">
        <f aca="false">B$8936</f>
        <v>Acesso à Energia Elétrica</v>
      </c>
      <c r="C11176" s="3" t="n">
        <f aca="false">C$8936</f>
        <v>1</v>
      </c>
      <c r="D11176" s="3" t="s">
        <v>267</v>
      </c>
      <c r="E11176" s="3" t="n">
        <f aca="false">E$8936</f>
        <v>2018</v>
      </c>
      <c r="F11176" s="3" t="n">
        <f aca="false">F$8936</f>
        <v>2019</v>
      </c>
      <c r="G11176" s="3" t="n">
        <f aca="false">MEDIAN(G9016,G9256,G9336,G9656,G10056,G10136,G10216,G10456,G10856)</f>
        <v>99.5740083177607</v>
      </c>
      <c r="H11176" s="3" t="n">
        <f aca="false">H$8936</f>
        <v>0.0432287942732212</v>
      </c>
      <c r="I11176" s="3" t="n">
        <f aca="false">I$8936</f>
        <v>0.127</v>
      </c>
      <c r="J11176" s="3" t="n">
        <f aca="false">J$8936</f>
        <v>0.00549005687269909</v>
      </c>
      <c r="K11176" s="3" t="str">
        <f aca="false">K$8936</f>
        <v>Proporção de domicílios com acesso a energia elétrica (iluminação elétrica).</v>
      </c>
      <c r="L11176" s="3" t="str">
        <f aca="false">L$8936</f>
        <v>IBGE</v>
      </c>
      <c r="M11176" s="3" t="str">
        <f aca="false">M$8936</f>
        <v>Porcentagem %</v>
      </c>
      <c r="N11176" s="5"/>
      <c r="O11176" s="3" t="n">
        <f aca="false">MEDIAN(O9016,O9256,O9336,O9656,O10056,O10136,O10216,O10456,O10856)</f>
        <v>86.1799746570622</v>
      </c>
    </row>
    <row r="11177" customFormat="false" ht="15" hidden="false" customHeight="true" outlineLevel="0" collapsed="false">
      <c r="A11177" s="3" t="str">
        <f aca="false">A$8937</f>
        <v>Infraestrutura</v>
      </c>
      <c r="B11177" s="3" t="str">
        <f aca="false">B$8937</f>
        <v>Custo da Energia Elétrica</v>
      </c>
      <c r="C11177" s="3" t="n">
        <f aca="false">C$8937</f>
        <v>-1</v>
      </c>
      <c r="D11177" s="3" t="s">
        <v>267</v>
      </c>
      <c r="E11177" s="3" t="n">
        <f aca="false">E$8937</f>
        <v>2018</v>
      </c>
      <c r="F11177" s="3" t="n">
        <f aca="false">F$8937</f>
        <v>2019</v>
      </c>
      <c r="G11177" s="3" t="n">
        <f aca="false">MEDIAN(G9017,G9257,G9337,G9657,G10057,G10137,G10217,G10457,G10857)</f>
        <v>674.6615963708</v>
      </c>
      <c r="H11177" s="3" t="n">
        <f aca="false">H$8937</f>
        <v>0.114630637462429</v>
      </c>
      <c r="I11177" s="3" t="n">
        <f aca="false">I$8937</f>
        <v>0.127</v>
      </c>
      <c r="J11177" s="3" t="n">
        <f aca="false">J$8937</f>
        <v>0.0145580909577285</v>
      </c>
      <c r="K11177" s="3" t="str">
        <f aca="false">K$8937</f>
        <v>Tarifa média praticada para o consumo comercial, residencial e industrial.</v>
      </c>
      <c r="L11177" s="3" t="str">
        <f aca="false">L$8937</f>
        <v>ANEEL</v>
      </c>
      <c r="M11177" s="3" t="str">
        <f aca="false">M$8937</f>
        <v>Reais (R$) por MWh</v>
      </c>
      <c r="N11177" s="5"/>
      <c r="O11177" s="3" t="n">
        <f aca="false">MEDIAN(O9017,O9257,O9337,O9657,O10057,O10137,O10217,O10457,O10857)</f>
        <v>66.0311278862013</v>
      </c>
    </row>
    <row r="11178" customFormat="false" ht="15" hidden="false" customHeight="true" outlineLevel="0" collapsed="false">
      <c r="A11178" s="3" t="str">
        <f aca="false">A$8938</f>
        <v>Infraestrutura</v>
      </c>
      <c r="B11178" s="3" t="str">
        <f aca="false">B$8938</f>
        <v>Qualidade da Energia Elétrica</v>
      </c>
      <c r="C11178" s="3" t="n">
        <f aca="false">C$8938</f>
        <v>-1</v>
      </c>
      <c r="D11178" s="3" t="s">
        <v>267</v>
      </c>
      <c r="E11178" s="3" t="n">
        <f aca="false">E$8938</f>
        <v>2018</v>
      </c>
      <c r="F11178" s="3" t="n">
        <f aca="false">F$8938</f>
        <v>2019</v>
      </c>
      <c r="G11178" s="3" t="n">
        <f aca="false">MEDIAN(G9018,G9258,G9338,G9658,G10058,G10138,G10218,G10458,G10858)</f>
        <v>0.82</v>
      </c>
      <c r="H11178" s="3" t="n">
        <f aca="false">H$8938</f>
        <v>0.130636551781839</v>
      </c>
      <c r="I11178" s="3" t="n">
        <f aca="false">I$8938</f>
        <v>0.127</v>
      </c>
      <c r="J11178" s="3" t="n">
        <f aca="false">J$8938</f>
        <v>0.0165908420762936</v>
      </c>
      <c r="K11178" s="3" t="str">
        <f aca="false">K$8938</f>
        <v>O indicador aponta o Desempenho Global de Continuidade, que considera a duração e frequência de interrupções no serviço de energia.</v>
      </c>
      <c r="L11178" s="3" t="str">
        <f aca="false">L$8938</f>
        <v>ANEEL</v>
      </c>
      <c r="M11178" s="3" t="str">
        <f aca="false">M$8938</f>
        <v>Pontuação</v>
      </c>
      <c r="N11178" s="5"/>
      <c r="O11178" s="3" t="n">
        <f aca="false">MEDIAN(O9018,O9258,O9338,O9658,O10058,O10138,O10218,O10458,O10858)</f>
        <v>93.9321467459987</v>
      </c>
    </row>
    <row r="11179" customFormat="false" ht="15" hidden="false" customHeight="true" outlineLevel="0" collapsed="false">
      <c r="A11179" s="3" t="str">
        <f aca="false">A$8939</f>
        <v>Infraestrutura</v>
      </c>
      <c r="B11179" s="3" t="str">
        <f aca="false">B$8939</f>
        <v>Qualidade das Rodovias</v>
      </c>
      <c r="C11179" s="3" t="n">
        <f aca="false">C$8939</f>
        <v>1</v>
      </c>
      <c r="D11179" s="3" t="s">
        <v>267</v>
      </c>
      <c r="E11179" s="3" t="n">
        <f aca="false">E$8939</f>
        <v>2018</v>
      </c>
      <c r="F11179" s="3" t="n">
        <f aca="false">F$8939</f>
        <v>2019</v>
      </c>
      <c r="G11179" s="3" t="n">
        <f aca="false">MEDIAN(G9019,G9259,G9339,G9659,G10059,G10139,G10219,G10459,G10859)</f>
        <v>3.04976580796253</v>
      </c>
      <c r="H11179" s="3" t="n">
        <f aca="false">H$8939</f>
        <v>0.217318451702051</v>
      </c>
      <c r="I11179" s="3" t="n">
        <f aca="false">I$8939</f>
        <v>0.127</v>
      </c>
      <c r="J11179" s="3" t="n">
        <f aca="false">J$8939</f>
        <v>0.0275994433661605</v>
      </c>
      <c r="K11179" s="3" t="str">
        <f aca="false">K$8939</f>
        <v>Avaliação das condições das vias rodoviárias (nota entre 1 (ruim) a 5 (ótimo) ponderada pela extensão pesquisada).</v>
      </c>
      <c r="L11179" s="3" t="str">
        <f aca="false">L$8939</f>
        <v>CNT</v>
      </c>
      <c r="M11179" s="3" t="str">
        <f aca="false">M$8939</f>
        <v>Pontuação de 1 a 5</v>
      </c>
      <c r="N11179" s="5"/>
      <c r="O11179" s="3" t="n">
        <f aca="false">MEDIAN(O9019,O9259,O9339,O9659,O10059,O10139,O10219,O10459,O10859)</f>
        <v>45.2352932158462</v>
      </c>
    </row>
    <row r="11180" customFormat="false" ht="15" hidden="false" customHeight="true" outlineLevel="0" collapsed="false">
      <c r="A11180" s="3" t="str">
        <f aca="false">A$8940</f>
        <v>Infraestrutura</v>
      </c>
      <c r="B11180" s="3" t="str">
        <f aca="false">B$8940</f>
        <v> Total</v>
      </c>
      <c r="C11180" s="3" t="n">
        <f aca="false">C$8940</f>
        <v>1</v>
      </c>
      <c r="D11180" s="3" t="s">
        <v>267</v>
      </c>
      <c r="E11180" s="3" t="n">
        <f aca="false">E$8940</f>
        <v>2019</v>
      </c>
      <c r="F11180" s="3" t="n">
        <f aca="false">F$8940</f>
        <v>2019</v>
      </c>
      <c r="G11180" s="3" t="n">
        <f aca="false">MEDIAN(G9020,G9260,G9340,G9660,G10060,G10140,G10220,G10460,G10860)</f>
        <v>56.3972961817441</v>
      </c>
      <c r="H11180" s="3" t="n">
        <f aca="false">H$8940</f>
        <v>1</v>
      </c>
      <c r="I11180" s="3" t="n">
        <f aca="false">I$8940</f>
        <v>0.127</v>
      </c>
      <c r="J11180" s="3" t="n">
        <f aca="false">J$8940</f>
        <v>0.127</v>
      </c>
      <c r="K11180" s="3" t="str">
        <f aca="false">K$8940</f>
        <v>Nota obtida via normalização e ponderação de indicadores que variam de 0 a 100.</v>
      </c>
      <c r="L11180" s="3" t="str">
        <f aca="false">L$8940</f>
        <v>Tendências</v>
      </c>
      <c r="M11180" s="3" t="str">
        <f aca="false">M$8940</f>
        <v>Nota de 0 a 100</v>
      </c>
      <c r="N11180" s="5"/>
      <c r="O11180" s="3" t="n">
        <f aca="false">MEDIAN(O9020,O9260,O9340,O9660,O10060,O10140,O10220,O10460,O10860)</f>
        <v>40.1058876412486</v>
      </c>
    </row>
    <row r="11181" customFormat="false" ht="15" hidden="false" customHeight="true" outlineLevel="0" collapsed="false">
      <c r="A11181" s="3" t="str">
        <f aca="false">A$8941</f>
        <v>Inovação</v>
      </c>
      <c r="B11181" s="3" t="str">
        <f aca="false">B$8941</f>
        <v>Investimentos Públicos em P&amp;D</v>
      </c>
      <c r="C11181" s="3" t="n">
        <f aca="false">C$8941</f>
        <v>1</v>
      </c>
      <c r="D11181" s="3" t="s">
        <v>267</v>
      </c>
      <c r="E11181" s="3" t="n">
        <f aca="false">E$8941</f>
        <v>2016</v>
      </c>
      <c r="F11181" s="3" t="n">
        <f aca="false">F$8941</f>
        <v>2019</v>
      </c>
      <c r="G11181" s="3" t="n">
        <f aca="false">MEDIAN(G9021,G9261,G9341,G9661,G10061,G10141,G10221,G10461,G10861)</f>
        <v>0.10192826845166</v>
      </c>
      <c r="H11181" s="3" t="n">
        <f aca="false">H$8941</f>
        <v>0.27697122446636</v>
      </c>
      <c r="I11181" s="3" t="n">
        <f aca="false">I$8941</f>
        <v>0.068</v>
      </c>
      <c r="J11181" s="3" t="n">
        <f aca="false">J$8941</f>
        <v>0.0188340432637125</v>
      </c>
      <c r="K11181" s="3" t="str">
        <f aca="false">K$8941</f>
        <v>Participação de Investimento público em P&amp;D no PIB estadual.</v>
      </c>
      <c r="L11181" s="3" t="str">
        <f aca="false">L$8941</f>
        <v>MCTIC e IBGE</v>
      </c>
      <c r="M11181" s="3" t="str">
        <f aca="false">M$8941</f>
        <v>Porcentagem %</v>
      </c>
      <c r="N11181" s="5" t="str">
        <f aca="false">N$68</f>
        <v>O PIB utilizado é o oficial divulgado pelo IBGE</v>
      </c>
      <c r="O11181" s="3" t="n">
        <f aca="false">MEDIAN(O9021,O9261,O9341,O9661,O10061,O10141,O10221,O10461,O10861)</f>
        <v>18.9336084031541</v>
      </c>
    </row>
    <row r="11182" customFormat="false" ht="15" hidden="false" customHeight="true" outlineLevel="0" collapsed="false">
      <c r="A11182" s="3" t="str">
        <f aca="false">A$8942</f>
        <v>Inovação</v>
      </c>
      <c r="B11182" s="3" t="str">
        <f aca="false">B$8942</f>
        <v>Patentes</v>
      </c>
      <c r="C11182" s="3" t="n">
        <f aca="false">C$8942</f>
        <v>1</v>
      </c>
      <c r="D11182" s="3" t="s">
        <v>267</v>
      </c>
      <c r="E11182" s="3" t="n">
        <f aca="false">E$8942</f>
        <v>2017</v>
      </c>
      <c r="F11182" s="3" t="n">
        <f aca="false">F$8942</f>
        <v>2019</v>
      </c>
      <c r="G11182" s="3" t="n">
        <f aca="false">MEDIAN(G9022,G9262,G9342,G9662,G10062,G10142,G10222,G10462,G10862)</f>
        <v>0.0202240751232327</v>
      </c>
      <c r="H11182" s="3" t="n">
        <f aca="false">H$8942</f>
        <v>0.235363276193226</v>
      </c>
      <c r="I11182" s="3" t="n">
        <f aca="false">I$8942</f>
        <v>0.068</v>
      </c>
      <c r="J11182" s="3" t="n">
        <f aca="false">J$8942</f>
        <v>0.0160047027811393</v>
      </c>
      <c r="K11182" s="3" t="str">
        <f aca="false">K$8942</f>
        <v>Total de concessões de patentes, englobando os tipos: "Patente de Invenção", "Modelo de Utilidade" e "Certificado de Adição" em relação ao PIB.</v>
      </c>
      <c r="L11182" s="3" t="str">
        <f aca="false">L$8942</f>
        <v>INPI e Tendências</v>
      </c>
      <c r="M11182" s="3" t="str">
        <f aca="false">M$8942</f>
        <v>Patentes pelo PIB em 1 bilhão de reais</v>
      </c>
      <c r="N11182" s="3" t="str">
        <f aca="false">N$69</f>
        <v>O PIB utilizado para cálculo é estimado pela Tendências</v>
      </c>
      <c r="O11182" s="3" t="n">
        <f aca="false">MEDIAN(O9022,O9262,O9342,O9662,O10062,O10142,O10222,O10462,O10862)</f>
        <v>4.32343188818583</v>
      </c>
    </row>
    <row r="11183" customFormat="false" ht="15" hidden="false" customHeight="true" outlineLevel="0" collapsed="false">
      <c r="A11183" s="3" t="str">
        <f aca="false">A$8943</f>
        <v>Inovação</v>
      </c>
      <c r="B11183" s="3" t="str">
        <f aca="false">B$8943</f>
        <v>Bolsa de Mestrado e Doutorado</v>
      </c>
      <c r="C11183" s="3" t="n">
        <f aca="false">C$8943</f>
        <v>1</v>
      </c>
      <c r="D11183" s="3" t="s">
        <v>267</v>
      </c>
      <c r="E11183" s="3" t="n">
        <f aca="false">E$8943</f>
        <v>2017</v>
      </c>
      <c r="F11183" s="3" t="n">
        <f aca="false">F$8943</f>
        <v>2019</v>
      </c>
      <c r="G11183" s="3" t="n">
        <f aca="false">MEDIAN(G9023,G9263,G9343,G9663,G10063,G10143,G10223,G10463,G10863)</f>
        <v>30.833014415104</v>
      </c>
      <c r="H11183" s="3" t="n">
        <f aca="false">H$8943</f>
        <v>0.267071958016711</v>
      </c>
      <c r="I11183" s="3" t="n">
        <f aca="false">I$8943</f>
        <v>0.068</v>
      </c>
      <c r="J11183" s="3" t="n">
        <f aca="false">J$8943</f>
        <v>0.0181608931451364</v>
      </c>
      <c r="K11183" s="3" t="str">
        <f aca="false">K$8943</f>
        <v>Proporção de discentes de pós-graduação beneficiados pela Bolsa CNPq, CAPES ou FAPs dos Estados.</v>
      </c>
      <c r="L11183" s="3" t="str">
        <f aca="false">L$8943</f>
        <v>CNPQ, CAPES e CONFAP</v>
      </c>
      <c r="M11183" s="3" t="str">
        <f aca="false">M$8943</f>
        <v>Porcentagem %</v>
      </c>
      <c r="N11183"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183" s="3" t="n">
        <f aca="false">MEDIAN(O9023,O9263,O9343,O9663,O10063,O10143,O10223,O10463,O10863)</f>
        <v>45.9601151167206</v>
      </c>
    </row>
    <row r="11184" customFormat="false" ht="15" hidden="false" customHeight="true" outlineLevel="0" collapsed="false">
      <c r="A11184" s="3" t="str">
        <f aca="false">A$8944</f>
        <v>Inovação</v>
      </c>
      <c r="B11184" s="3" t="str">
        <f aca="false">B$8944</f>
        <v>Empreendimentos Inovadores</v>
      </c>
      <c r="C11184" s="3" t="n">
        <f aca="false">C$8944</f>
        <v>1</v>
      </c>
      <c r="D11184" s="3" t="s">
        <v>267</v>
      </c>
      <c r="E11184" s="3" t="n">
        <f aca="false">E$8944</f>
        <v>2019</v>
      </c>
      <c r="F11184" s="3" t="n">
        <f aca="false">F$8944</f>
        <v>2019</v>
      </c>
      <c r="G11184" s="3" t="n">
        <f aca="false">MEDIAN(G9024,G9264,G9344,G9664,G10064,G10144,G10224,G10464,G10864)</f>
        <v>0.881738965587933</v>
      </c>
      <c r="H11184" s="3" t="n">
        <f aca="false">H$8944</f>
        <v>0.220593541323703</v>
      </c>
      <c r="I11184" s="3" t="n">
        <f aca="false">I$8944</f>
        <v>0.068</v>
      </c>
      <c r="J11184" s="3" t="n">
        <f aca="false">J$8944</f>
        <v>0.0150003608100118</v>
      </c>
      <c r="K11184" s="3" t="str">
        <f aca="false">K$8944</f>
        <v>Número de Aceleradoras, Incubadoras, Parques Tecnológicos e Parques Científicos associados à Anprotec (Associação Nacional de Entidades Promotoras de Empreendimentos Inovadores) para cada 1 milhão de habitantes.</v>
      </c>
      <c r="L11184" s="3" t="str">
        <f aca="false">L$8944</f>
        <v>Anprotec</v>
      </c>
      <c r="M11184" s="3" t="str">
        <f aca="false">M$8944</f>
        <v>Quantidade por 1 milhão de habitantes</v>
      </c>
      <c r="N11184" s="5"/>
      <c r="O11184" s="3" t="n">
        <f aca="false">MEDIAN(O9024,O9264,O9344,O9664,O10064,O10144,O10224,O10464,O10864)</f>
        <v>24.9137249283036</v>
      </c>
    </row>
    <row r="11185" customFormat="false" ht="15" hidden="false" customHeight="true" outlineLevel="0" collapsed="false">
      <c r="A11185" s="3" t="str">
        <f aca="false">A$8945</f>
        <v>Inovação</v>
      </c>
      <c r="B11185" s="3" t="str">
        <f aca="false">B$8945</f>
        <v> Total</v>
      </c>
      <c r="C11185" s="3" t="n">
        <f aca="false">C$8945</f>
        <v>1</v>
      </c>
      <c r="D11185" s="3" t="s">
        <v>267</v>
      </c>
      <c r="E11185" s="3" t="n">
        <f aca="false">E$8945</f>
        <v>2019</v>
      </c>
      <c r="F11185" s="3" t="n">
        <f aca="false">F$8945</f>
        <v>2019</v>
      </c>
      <c r="G11185" s="3" t="n">
        <f aca="false">MEDIAN(G9025,G9265,G9345,G9665,G10065,G10145,G10225,G10465,G10865)</f>
        <v>26.0932777355449</v>
      </c>
      <c r="H11185" s="3" t="n">
        <f aca="false">H$8945</f>
        <v>1</v>
      </c>
      <c r="I11185" s="3" t="n">
        <f aca="false">I$8945</f>
        <v>0.068</v>
      </c>
      <c r="J11185" s="3" t="n">
        <f aca="false">J$8945</f>
        <v>0.068</v>
      </c>
      <c r="K11185" s="3" t="str">
        <f aca="false">K$8945</f>
        <v>Nota obtida via normalização e ponderação de indicadores que variam de 0 a 100.</v>
      </c>
      <c r="L11185" s="3" t="str">
        <f aca="false">L$8945</f>
        <v>Tendências</v>
      </c>
      <c r="M11185" s="3" t="str">
        <f aca="false">M$8945</f>
        <v>Nota de 0 a 100</v>
      </c>
      <c r="N11185" s="5"/>
      <c r="O11185" s="3" t="n">
        <f aca="false">MEDIAN(O9025,O9265,O9345,O9665,O10065,O10145,O10225,O10465,O10865)</f>
        <v>26.1555114028751</v>
      </c>
    </row>
    <row r="11186" customFormat="false" ht="15" hidden="false" customHeight="true" outlineLevel="0" collapsed="false">
      <c r="A11186" s="3" t="str">
        <f aca="false">A$8946</f>
        <v>Potencial de Mercado</v>
      </c>
      <c r="B11186" s="3" t="str">
        <f aca="false">B$8946</f>
        <v>Tamanho de Mercado</v>
      </c>
      <c r="C11186" s="3" t="n">
        <f aca="false">C$8946</f>
        <v>1</v>
      </c>
      <c r="D11186" s="3" t="s">
        <v>267</v>
      </c>
      <c r="E11186" s="3" t="n">
        <f aca="false">E$8946</f>
        <v>2018</v>
      </c>
      <c r="F11186" s="3" t="n">
        <f aca="false">F$8946</f>
        <v>2019</v>
      </c>
      <c r="G11186" s="3" t="n">
        <f aca="false">MEDIAN(G9026,G9266,G9346,G9666,G10066,G10146,G10226,G10466,G10866)</f>
        <v>63.179746387838</v>
      </c>
      <c r="H11186" s="3" t="n">
        <f aca="false">H$8946</f>
        <v>0.386075959041128</v>
      </c>
      <c r="I11186" s="3" t="n">
        <f aca="false">I$8946</f>
        <v>0.077</v>
      </c>
      <c r="J11186" s="3" t="n">
        <f aca="false">J$8946</f>
        <v>0.0297278488461669</v>
      </c>
      <c r="K11186" s="3" t="str">
        <f aca="false">K$8946</f>
        <v>Nível do Produto Interno Bruto (PIB) em R$ bilhões. </v>
      </c>
      <c r="L11186" s="3" t="str">
        <f aca="false">L$8946</f>
        <v>Tendências</v>
      </c>
      <c r="M11186" s="3" t="str">
        <f aca="false">M$8946</f>
        <v>R$ bilhões</v>
      </c>
      <c r="N11186" s="5" t="str">
        <f aca="false">N$2</f>
        <v>O PIB utilizado para cálculo é estimado pela Tendências</v>
      </c>
      <c r="O11186" s="3" t="n">
        <f aca="false">MEDIAN(O9026,O9266,O9346,O9666,O10066,O10146,O10226,O10466,O10866)</f>
        <v>2.31329697473705</v>
      </c>
    </row>
    <row r="11187" customFormat="false" ht="15" hidden="false" customHeight="true" outlineLevel="0" collapsed="false">
      <c r="A11187" s="3" t="str">
        <f aca="false">A$8947</f>
        <v>Potencial de Mercado</v>
      </c>
      <c r="B11187" s="3" t="str">
        <f aca="false">B$8947</f>
        <v>Taxa de Crescimento</v>
      </c>
      <c r="C11187" s="3" t="n">
        <f aca="false">C$8947</f>
        <v>1</v>
      </c>
      <c r="D11187" s="3" t="s">
        <v>267</v>
      </c>
      <c r="E11187" s="3" t="n">
        <f aca="false">E$8947</f>
        <v>2018</v>
      </c>
      <c r="F11187" s="3" t="n">
        <f aca="false">F$8947</f>
        <v>2019</v>
      </c>
      <c r="G11187" s="3" t="n">
        <f aca="false">MEDIAN(G9027,G9267,G9347,G9667,G10067,G10147,G10227,G10467,G10867)</f>
        <v>-1.70586762216949</v>
      </c>
      <c r="H11187" s="3" t="n">
        <f aca="false">H$8947</f>
        <v>0.34322762312315</v>
      </c>
      <c r="I11187" s="3" t="n">
        <f aca="false">I$8947</f>
        <v>0.077</v>
      </c>
      <c r="J11187" s="3" t="n">
        <f aca="false">J$8947</f>
        <v>0.0264285269804825</v>
      </c>
      <c r="K11187" s="3" t="str">
        <f aca="false">K$8947</f>
        <v>Média Móvel de quatro períodos para a taxa de crescimento anual do PIB. </v>
      </c>
      <c r="L11187" s="3" t="str">
        <f aca="false">L$8947</f>
        <v>IBGE e Tendências</v>
      </c>
      <c r="M11187" s="3" t="str">
        <f aca="false">M$8947</f>
        <v>Porcentagem %</v>
      </c>
      <c r="N11187" s="5" t="str">
        <f aca="false">N$3</f>
        <v>O PIB utilizado para cálculo é estimado pela Tendências</v>
      </c>
      <c r="O11187" s="3" t="n">
        <f aca="false">MEDIAN(O9027,O9267,O9347,O9667,O10067,O10147,O10227,O10467,O10867)</f>
        <v>25.101133057375</v>
      </c>
    </row>
    <row r="11188" customFormat="false" ht="15" hidden="false" customHeight="true" outlineLevel="0" collapsed="false">
      <c r="A11188" s="3" t="str">
        <f aca="false">A$8948</f>
        <v>Potencial de Mercado</v>
      </c>
      <c r="B11188" s="3" t="str">
        <f aca="false">B$8948</f>
        <v>Crescimento Potencial da Força de Trabalho</v>
      </c>
      <c r="C11188" s="3" t="n">
        <f aca="false">C$8948</f>
        <v>1</v>
      </c>
      <c r="D11188" s="3" t="s">
        <v>267</v>
      </c>
      <c r="E11188" s="3" t="n">
        <f aca="false">E$8948</f>
        <v>2018</v>
      </c>
      <c r="F11188" s="3" t="n">
        <f aca="false">F$8948</f>
        <v>2019</v>
      </c>
      <c r="G11188" s="3" t="n">
        <f aca="false">MEDIAN(G9028,G9268,G9348,G9668,G10068,G10148,G10228,G10468,G10868)</f>
        <v>0.572345939938601</v>
      </c>
      <c r="H11188" s="3" t="n">
        <f aca="false">H$8948</f>
        <v>0.270696417835722</v>
      </c>
      <c r="I11188" s="3" t="n">
        <f aca="false">I$8948</f>
        <v>0.077</v>
      </c>
      <c r="J11188" s="3" t="n">
        <f aca="false">J$8948</f>
        <v>0.0208436241733506</v>
      </c>
      <c r="K11188" s="3" t="str">
        <f aca="false">K$8948</f>
        <v>Média da taxa de crescimento da PIA para os próximos 10 anos (população com idade entre 15 e 64 anos).</v>
      </c>
      <c r="L11188" s="3" t="str">
        <f aca="false">L$8948</f>
        <v>IBGE</v>
      </c>
      <c r="M11188" s="3" t="str">
        <f aca="false">M$8948</f>
        <v>Porcentagem %</v>
      </c>
      <c r="N11188" s="5"/>
      <c r="O11188" s="3" t="n">
        <f aca="false">MEDIAN(O9028,O9268,O9348,O9668,O10068,O10148,O10228,O10468,O10868)</f>
        <v>23.0405225135704</v>
      </c>
    </row>
    <row r="11189" customFormat="false" ht="15" hidden="false" customHeight="true" outlineLevel="0" collapsed="false">
      <c r="A11189" s="3" t="str">
        <f aca="false">A$8949</f>
        <v>Potencial de Mercado</v>
      </c>
      <c r="B11189" s="3" t="str">
        <f aca="false">B$8949</f>
        <v> Total</v>
      </c>
      <c r="C11189" s="3" t="n">
        <f aca="false">C$8949</f>
        <v>1</v>
      </c>
      <c r="D11189" s="3" t="s">
        <v>267</v>
      </c>
      <c r="E11189" s="3" t="n">
        <f aca="false">E$8949</f>
        <v>2019</v>
      </c>
      <c r="F11189" s="3" t="n">
        <f aca="false">F$8949</f>
        <v>2019</v>
      </c>
      <c r="G11189" s="3" t="n">
        <f aca="false">MEDIAN(G9029,G9269,G9349,G9669,G10069,G10149,G10229,G10469,G10869)</f>
        <v>17.144809005643</v>
      </c>
      <c r="H11189" s="3" t="n">
        <f aca="false">H$8949</f>
        <v>1</v>
      </c>
      <c r="I11189" s="3" t="n">
        <f aca="false">I$8949</f>
        <v>0.077</v>
      </c>
      <c r="J11189" s="3" t="n">
        <f aca="false">J$8949</f>
        <v>0.077</v>
      </c>
      <c r="K11189" s="3" t="str">
        <f aca="false">K$8949</f>
        <v>Nota obtida via normalização e ponderação de indicadores que variam de 0 a 100.</v>
      </c>
      <c r="L11189" s="3" t="str">
        <f aca="false">L$8949</f>
        <v>Tendências</v>
      </c>
      <c r="M11189" s="3" t="str">
        <f aca="false">M$8949</f>
        <v>Nota de 0 a 100</v>
      </c>
      <c r="N11189" s="5"/>
      <c r="O11189" s="3" t="n">
        <f aca="false">MEDIAN(O9029,O9269,O9349,O9669,O10069,O10149,O10229,O10469,O10869)</f>
        <v>10.9168967295434</v>
      </c>
    </row>
    <row r="11190" customFormat="false" ht="15" hidden="false" customHeight="true" outlineLevel="0" collapsed="false">
      <c r="A11190" s="3" t="str">
        <f aca="false">A$8950</f>
        <v>Solidez Fiscal</v>
      </c>
      <c r="B11190" s="3" t="str">
        <f aca="false">B$8950</f>
        <v>Taxa de Investimentos</v>
      </c>
      <c r="C11190" s="3" t="n">
        <f aca="false">C$8950</f>
        <v>1</v>
      </c>
      <c r="D11190" s="3" t="s">
        <v>267</v>
      </c>
      <c r="E11190" s="3" t="n">
        <f aca="false">E$8950</f>
        <v>2018</v>
      </c>
      <c r="F11190" s="3" t="n">
        <f aca="false">F$8950</f>
        <v>2019</v>
      </c>
      <c r="G11190" s="3" t="n">
        <f aca="false">MEDIAN(G9030,G9270,G9350,G9670,G10070,G10150,G10230,G10470,G10870)</f>
        <v>7.66050956423969</v>
      </c>
      <c r="H11190" s="3" t="n">
        <f aca="false">H$8950</f>
        <v>0.170878190955034</v>
      </c>
      <c r="I11190" s="3" t="n">
        <f aca="false">I$8950</f>
        <v>0.12</v>
      </c>
      <c r="J11190" s="3" t="n">
        <f aca="false">J$8950</f>
        <v>0.0205053829146041</v>
      </c>
      <c r="K11190" s="3" t="str">
        <f aca="false">K$8950</f>
        <v>Investimento liquidado / receita corrente líquida</v>
      </c>
      <c r="L11190" s="3" t="str">
        <f aca="false">L$8950</f>
        <v>Siconfi</v>
      </c>
      <c r="M11190" s="3" t="str">
        <f aca="false">M$8950</f>
        <v>Porcentagem %</v>
      </c>
      <c r="N11190" s="5" t="str">
        <f aca="false">N$55</f>
        <v>Antes da edição de 2020 o indicador era conhecido como "Capacidade de Investimento"</v>
      </c>
      <c r="O11190" s="3" t="n">
        <f aca="false">MEDIAN(O9030,O9270,O9350,O9670,O10070,O10150,O10230,O10470,O10870)</f>
        <v>46.4487933178628</v>
      </c>
    </row>
    <row r="11191" customFormat="false" ht="15" hidden="false" customHeight="true" outlineLevel="0" collapsed="false">
      <c r="A11191" s="3" t="str">
        <f aca="false">A$8951</f>
        <v>Solidez Fiscal</v>
      </c>
      <c r="B11191" s="3" t="str">
        <f aca="false">B$8951</f>
        <v>Resultado Nominal</v>
      </c>
      <c r="C11191" s="3" t="n">
        <f aca="false">C$8951</f>
        <v>1</v>
      </c>
      <c r="D11191" s="3" t="s">
        <v>267</v>
      </c>
      <c r="E11191" s="3" t="n">
        <f aca="false">E$8951</f>
        <v>2018</v>
      </c>
      <c r="F11191" s="3" t="n">
        <f aca="false">F$8951</f>
        <v>2019</v>
      </c>
      <c r="G11191" s="3" t="n">
        <f aca="false">MEDIAN(G9031,G9271,G9351,G9671,G10071,G10151,G10231,G10471,G10871)</f>
        <v>-1.17207573555472</v>
      </c>
      <c r="H11191" s="3" t="n">
        <f aca="false">H$8951</f>
        <v>0.097306857183677</v>
      </c>
      <c r="I11191" s="3" t="n">
        <f aca="false">I$8951</f>
        <v>0.12</v>
      </c>
      <c r="J11191" s="3" t="n">
        <f aca="false">J$8951</f>
        <v>0.0116768228620412</v>
      </c>
      <c r="K11191" s="3" t="str">
        <f aca="false">K$8951</f>
        <v>Resultado nominal é a variação da dívida consolidada líquida de um ano para o outro. Variações positivas (aumento) da dívida equivalem à déficit nominal, enquanto variações negativas (queda) da dívida equivalem à superávit nominal. O resultado é dividido pelo PIB nominal e multiplicado por (-1).</v>
      </c>
      <c r="L11191" s="3" t="str">
        <f aca="false">L$8951</f>
        <v>Siconfi</v>
      </c>
      <c r="M11191" s="3" t="str">
        <f aca="false">M$8951</f>
        <v>Porcentagem %</v>
      </c>
      <c r="N11191" s="5"/>
      <c r="O11191" s="3" t="n">
        <f aca="false">MEDIAN(O9031,O9271,O9351,O9671,O10071,O10151,O10231,O10471,O10871)</f>
        <v>58.679888647125</v>
      </c>
    </row>
    <row r="11192" customFormat="false" ht="15" hidden="false" customHeight="true" outlineLevel="0" collapsed="false">
      <c r="A11192" s="3" t="str">
        <f aca="false">A$8952</f>
        <v>Solidez Fiscal</v>
      </c>
      <c r="B11192" s="3" t="str">
        <f aca="false">B$8952</f>
        <v>Solvência Fiscal</v>
      </c>
      <c r="C11192" s="3" t="n">
        <f aca="false">C$8952</f>
        <v>-1</v>
      </c>
      <c r="D11192" s="3" t="s">
        <v>267</v>
      </c>
      <c r="E11192" s="3" t="n">
        <f aca="false">E$8952</f>
        <v>2018</v>
      </c>
      <c r="F11192" s="3" t="n">
        <f aca="false">F$8952</f>
        <v>2019</v>
      </c>
      <c r="G11192" s="3" t="n">
        <f aca="false">MEDIAN(G9032,G9272,G9352,G9672,G10072,G10152,G10232,G10472,G10872)</f>
        <v>53.7410939271842</v>
      </c>
      <c r="H11192" s="3" t="n">
        <f aca="false">H$8952</f>
        <v>0.0933880517377633</v>
      </c>
      <c r="I11192" s="3" t="n">
        <f aca="false">I$8952</f>
        <v>0.12</v>
      </c>
      <c r="J11192" s="3" t="n">
        <f aca="false">J$8952</f>
        <v>0.0112065662085316</v>
      </c>
      <c r="K11192" s="3" t="str">
        <f aca="false">K$8952</f>
        <v>Dívida consolidada líquida / receita corrente líquida</v>
      </c>
      <c r="L11192" s="3" t="str">
        <f aca="false">L$8952</f>
        <v>Siconfi</v>
      </c>
      <c r="M11192" s="3" t="str">
        <f aca="false">M$8952</f>
        <v>Porcentagem %</v>
      </c>
      <c r="N11192" s="5"/>
      <c r="O11192" s="3" t="n">
        <f aca="false">MEDIAN(O9032,O9272,O9352,O9672,O10072,O10152,O10232,O10472,O10872)</f>
        <v>79.9405360631716</v>
      </c>
    </row>
    <row r="11193" customFormat="false" ht="15" hidden="false" customHeight="true" outlineLevel="0" collapsed="false">
      <c r="A11193" s="3" t="str">
        <f aca="false">A$8953</f>
        <v>Solidez Fiscal</v>
      </c>
      <c r="B11193" s="3" t="str">
        <f aca="false">B$8953</f>
        <v>Sucesso do Planejamento Orçamentário</v>
      </c>
      <c r="C11193" s="3" t="n">
        <f aca="false">C$8953</f>
        <v>1</v>
      </c>
      <c r="D11193" s="3" t="s">
        <v>267</v>
      </c>
      <c r="E11193" s="3" t="n">
        <f aca="false">E$8953</f>
        <v>2018</v>
      </c>
      <c r="F11193" s="3" t="n">
        <f aca="false">F$8953</f>
        <v>2019</v>
      </c>
      <c r="G11193" s="3" t="n">
        <f aca="false">MEDIAN(G9033,G9273,G9353,G9673,G10073,G10153,G10233,G10473,G10873)</f>
        <v>88.6704732415522</v>
      </c>
      <c r="H11193" s="3" t="n">
        <f aca="false">H$8953</f>
        <v>0.0794621636939316</v>
      </c>
      <c r="I11193" s="3" t="n">
        <f aca="false">I$8953</f>
        <v>0.12</v>
      </c>
      <c r="J11193" s="3" t="n">
        <f aca="false">J$8953</f>
        <v>0.00953545964327179</v>
      </c>
      <c r="K11193" s="3" t="str">
        <f aca="false">K$8953</f>
        <v>Despesa liquidada pela despesa total atualizada (dotação orçamentária).</v>
      </c>
      <c r="L11193" s="3" t="str">
        <f aca="false">L$8953</f>
        <v>Siconfi</v>
      </c>
      <c r="M11193" s="3" t="str">
        <f aca="false">M$8953</f>
        <v>Porcentagem %</v>
      </c>
      <c r="N11193" s="5" t="str">
        <f aca="false">N$58</f>
        <v>Antes de 2020 o indicador era chamado de "Sucesso da Execução Orçamentária"</v>
      </c>
      <c r="O11193" s="3" t="n">
        <f aca="false">MEDIAN(O9033,O9273,O9353,O9673,O10073,O10153,O10233,O10473,O10873)</f>
        <v>73.2700484032877</v>
      </c>
    </row>
    <row r="11194" customFormat="false" ht="15" hidden="false" customHeight="true" outlineLevel="0" collapsed="false">
      <c r="A11194" s="3" t="str">
        <f aca="false">A$8954</f>
        <v>Solidez Fiscal</v>
      </c>
      <c r="B11194" s="3" t="str">
        <f aca="false">B$8954</f>
        <v>Dependência Fiscal</v>
      </c>
      <c r="C11194" s="3" t="n">
        <f aca="false">C$8954</f>
        <v>-1</v>
      </c>
      <c r="D11194" s="3" t="s">
        <v>267</v>
      </c>
      <c r="E11194" s="3" t="n">
        <f aca="false">E$8954</f>
        <v>2018</v>
      </c>
      <c r="F11194" s="3" t="n">
        <f aca="false">F$8954</f>
        <v>2019</v>
      </c>
      <c r="G11194" s="3" t="n">
        <f aca="false">MEDIAN(G9034,G9274,G9354,G9674,G10074,G10154,G10234,G10474,G10874)</f>
        <v>53.3858584069909</v>
      </c>
      <c r="H11194" s="3" t="n">
        <f aca="false">H$8954</f>
        <v>0.0188498358038808</v>
      </c>
      <c r="I11194" s="3" t="n">
        <f aca="false">I$8954</f>
        <v>0.12</v>
      </c>
      <c r="J11194" s="3" t="n">
        <f aca="false">J$8954</f>
        <v>0.00226198029646569</v>
      </c>
      <c r="K11194" s="3" t="str">
        <f aca="false">K$8954</f>
        <v>Grau de autonomia financeira do Estado tendo por base a participação das receitas correntes próprias (realizadas) sobre a receita corrente total, dado pela fórmula: 1 – (transferências correntes/receita corrente total)</v>
      </c>
      <c r="L11194" s="3" t="str">
        <f aca="false">L$8954</f>
        <v>Siconfi</v>
      </c>
      <c r="M11194" s="3" t="str">
        <f aca="false">M$8954</f>
        <v>Porcentagem %</v>
      </c>
      <c r="N111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194" s="3" t="n">
        <f aca="false">MEDIAN(O9034,O9274,O9354,O9674,O10074,O10154,O10234,O10474,O10874)</f>
        <v>39.8878262673273</v>
      </c>
    </row>
    <row r="11195" customFormat="false" ht="15" hidden="false" customHeight="true" outlineLevel="0" collapsed="false">
      <c r="A11195" s="3" t="str">
        <f aca="false">A$8955</f>
        <v>Solidez Fiscal</v>
      </c>
      <c r="B11195" s="3" t="str">
        <f aca="false">B$8955</f>
        <v>Resultado Primário</v>
      </c>
      <c r="C11195" s="3" t="n">
        <f aca="false">C$8955</f>
        <v>1</v>
      </c>
      <c r="D11195" s="3" t="s">
        <v>267</v>
      </c>
      <c r="E11195" s="3" t="n">
        <f aca="false">E$8955</f>
        <v>2018</v>
      </c>
      <c r="F11195" s="3" t="n">
        <f aca="false">F$8955</f>
        <v>2019</v>
      </c>
      <c r="G11195" s="3" t="n">
        <f aca="false">MEDIAN(G9035,G9275,G9355,G9675,G10075,G10155,G10235,G10475,G10875)</f>
        <v>0.0463051366494392</v>
      </c>
      <c r="H11195" s="3" t="n">
        <f aca="false">H$8955</f>
        <v>0.000612010390159762</v>
      </c>
      <c r="I11195" s="3" t="n">
        <f aca="false">I$8955</f>
        <v>0.12</v>
      </c>
      <c r="J11195" s="3" t="n">
        <f aca="false">J$8955</f>
        <v>7.34412468191714E-005</v>
      </c>
      <c r="K11195" s="3" t="str">
        <f aca="false">K$8955</f>
        <v>O resultado primário é dado pela diferença entre receita primária realizada e a despesa primária empenhada no ano. A diferença é dividida pelo PIB nominal de cada Estado.</v>
      </c>
      <c r="L11195" s="3" t="str">
        <f aca="false">L$8955</f>
        <v>Siconfi e Tendências</v>
      </c>
      <c r="M11195" s="3" t="str">
        <f aca="false">M$8955</f>
        <v>Porcentagem %</v>
      </c>
      <c r="N11195" s="4" t="str">
        <f aca="false">N$2226</f>
        <v>O PIB utilizado para cálculo é estimado pela Tendências</v>
      </c>
      <c r="O11195" s="3" t="n">
        <f aca="false">MEDIAN(O9035,O9275,O9355,O9675,O10075,O10155,O10235,O10475,O10875)</f>
        <v>34.224405988027</v>
      </c>
    </row>
    <row r="11196" customFormat="false" ht="15" hidden="false" customHeight="true" outlineLevel="0" collapsed="false">
      <c r="A11196" s="3" t="str">
        <f aca="false">A$8956</f>
        <v>Solidez Fiscal</v>
      </c>
      <c r="B11196" s="3" t="str">
        <f aca="false">B$8956</f>
        <v>Gasto com Pessoal</v>
      </c>
      <c r="C11196" s="3" t="n">
        <f aca="false">C$8956</f>
        <v>-1</v>
      </c>
      <c r="D11196" s="3" t="s">
        <v>267</v>
      </c>
      <c r="E11196" s="3" t="n">
        <f aca="false">E$8956</f>
        <v>2018</v>
      </c>
      <c r="F11196" s="3" t="n">
        <f aca="false">F$8956</f>
        <v>2019</v>
      </c>
      <c r="G11196" s="3" t="n">
        <f aca="false">MEDIAN(G9036,G9276,G9356,G9676,G10076,G10156,G10236,G10476,G10876)</f>
        <v>69.1421310324016</v>
      </c>
      <c r="H11196" s="3" t="n">
        <f aca="false">H$8956</f>
        <v>0.236613693544795</v>
      </c>
      <c r="I11196" s="3" t="n">
        <f aca="false">I$8956</f>
        <v>0.12</v>
      </c>
      <c r="J11196" s="3" t="n">
        <f aca="false">J$8956</f>
        <v>0.0283936432253754</v>
      </c>
      <c r="K11196" s="3" t="str">
        <f aca="false">K$8956</f>
        <v>Gasto Empenhado com Pessoal (%RCL)</v>
      </c>
      <c r="L11196" s="3" t="str">
        <f aca="false">L$8956</f>
        <v>Siconfi</v>
      </c>
      <c r="M11196" s="3" t="str">
        <f aca="false">M$8956</f>
        <v>Porcentagem %</v>
      </c>
      <c r="N11196" s="5"/>
      <c r="O11196" s="3" t="n">
        <f aca="false">MEDIAN(O9036,O9276,O9356,O9676,O10076,O10156,O10236,O10476,O10876)</f>
        <v>67.0555983567767</v>
      </c>
    </row>
    <row r="11197" customFormat="false" ht="15" hidden="false" customHeight="true" outlineLevel="0" collapsed="false">
      <c r="A11197" s="3" t="str">
        <f aca="false">A$8957</f>
        <v>Solidez Fiscal</v>
      </c>
      <c r="B11197" s="3" t="str">
        <f aca="false">B$8957</f>
        <v>Índice de Liquidez</v>
      </c>
      <c r="C11197" s="3" t="n">
        <f aca="false">C$8957</f>
        <v>-1</v>
      </c>
      <c r="D11197" s="3" t="s">
        <v>267</v>
      </c>
      <c r="E11197" s="3" t="n">
        <f aca="false">E$8957</f>
        <v>2018</v>
      </c>
      <c r="F11197" s="3" t="n">
        <f aca="false">F$8957</f>
        <v>2019</v>
      </c>
      <c r="G11197" s="3" t="n">
        <f aca="false">MEDIAN(G9037,G9277,G9357,G9677,G10077,G10157,G10237,G10477,G10877)</f>
        <v>49.3782702058795</v>
      </c>
      <c r="H11197" s="3" t="n">
        <f aca="false">H$8957</f>
        <v>0.0152132907933547</v>
      </c>
      <c r="I11197" s="3" t="n">
        <f aca="false">I$8957</f>
        <v>0.12</v>
      </c>
      <c r="J11197" s="3" t="n">
        <f aca="false">J$8957</f>
        <v>0.00182559489520256</v>
      </c>
      <c r="K11197" s="3" t="str">
        <f aca="false">K$8957</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197" s="3" t="str">
        <f aca="false">L$8957</f>
        <v>Siconfi</v>
      </c>
      <c r="M11197" s="3" t="str">
        <f aca="false">M$8957</f>
        <v>Porcentagem %</v>
      </c>
      <c r="N111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197" s="3" t="n">
        <f aca="false">MEDIAN(O9037,O9277,O9357,O9677,O10077,O10157,O10237,O10477,O10877)</f>
        <v>61.5461341397487</v>
      </c>
    </row>
    <row r="11198" customFormat="false" ht="15" hidden="false" customHeight="true" outlineLevel="0" collapsed="false">
      <c r="A11198" s="3" t="str">
        <f aca="false">A$8958</f>
        <v>Solidez Fiscal</v>
      </c>
      <c r="B11198" s="3" t="str">
        <f aca="false">B$8958</f>
        <v>Poupança Corrente</v>
      </c>
      <c r="C11198" s="3" t="n">
        <f aca="false">C$8958</f>
        <v>1</v>
      </c>
      <c r="D11198" s="3" t="s">
        <v>267</v>
      </c>
      <c r="E11198" s="3" t="n">
        <f aca="false">E$8958</f>
        <v>2018</v>
      </c>
      <c r="F11198" s="3" t="n">
        <f aca="false">F$8958</f>
        <v>2019</v>
      </c>
      <c r="G11198" s="3" t="n">
        <f aca="false">MEDIAN(G9038,G9278,G9358,G9678,G10078,G10158,G10238,G10478,G10878)</f>
        <v>4.79777971585604</v>
      </c>
      <c r="H11198" s="3" t="n">
        <f aca="false">H$8958</f>
        <v>0.287675905897404</v>
      </c>
      <c r="I11198" s="3" t="n">
        <f aca="false">I$8958</f>
        <v>0.12</v>
      </c>
      <c r="J11198" s="3" t="n">
        <f aca="false">J$8958</f>
        <v>0.0345211087076885</v>
      </c>
      <c r="K11198" s="3" t="str">
        <f aca="false">K$8958</f>
        <v>Poupança Corrente (receitas correntes - despesas correntes / receitas correntes)</v>
      </c>
      <c r="L11198" s="3" t="str">
        <f aca="false">L$8958</f>
        <v>Siconfi</v>
      </c>
      <c r="M11198" s="3" t="str">
        <f aca="false">M$8958</f>
        <v>Porcentagem %</v>
      </c>
      <c r="N11198" s="5"/>
      <c r="O11198" s="3" t="n">
        <f aca="false">MEDIAN(O9038,O9278,O9358,O9678,O10078,O10158,O10238,O10478,O10878)</f>
        <v>46.1360774030667</v>
      </c>
    </row>
    <row r="11199" customFormat="false" ht="15" hidden="false" customHeight="true" outlineLevel="0" collapsed="false">
      <c r="A11199" s="3" t="str">
        <f aca="false">A$8959</f>
        <v>Solidez Fiscal</v>
      </c>
      <c r="B11199" s="3" t="str">
        <f aca="false">B$8959</f>
        <v> Total</v>
      </c>
      <c r="C11199" s="3" t="n">
        <f aca="false">C$8959</f>
        <v>1</v>
      </c>
      <c r="D11199" s="3" t="s">
        <v>267</v>
      </c>
      <c r="E11199" s="3" t="n">
        <f aca="false">E$8959</f>
        <v>2019</v>
      </c>
      <c r="F11199" s="3" t="n">
        <f aca="false">F$8959</f>
        <v>2019</v>
      </c>
      <c r="G11199" s="3" t="n">
        <f aca="false">MEDIAN(G9039,G9279,G9359,G9679,G10079,G10159,G10239,G10479,G10879)</f>
        <v>60.9375119870897</v>
      </c>
      <c r="H11199" s="3" t="n">
        <f aca="false">H$8959</f>
        <v>1</v>
      </c>
      <c r="I11199" s="3" t="n">
        <f aca="false">I$8959</f>
        <v>0.12</v>
      </c>
      <c r="J11199" s="3" t="n">
        <f aca="false">J$8959</f>
        <v>0.12</v>
      </c>
      <c r="K11199" s="3" t="str">
        <f aca="false">K$8959</f>
        <v>Nota obtida via normalização e ponderação de indicadores que variam de 0 a 100.</v>
      </c>
      <c r="L11199" s="3" t="str">
        <f aca="false">L$8959</f>
        <v>Tendências</v>
      </c>
      <c r="M11199" s="3" t="str">
        <f aca="false">M$8959</f>
        <v>Nota de 0 a 100</v>
      </c>
      <c r="N11199" s="5"/>
      <c r="O11199" s="3" t="n">
        <f aca="false">MEDIAN(O9039,O9279,O9359,O9679,O10079,O10159,O10239,O10479,O10879)</f>
        <v>75.5054057783396</v>
      </c>
    </row>
    <row r="11200" customFormat="false" ht="15" hidden="false" customHeight="true" outlineLevel="0" collapsed="false">
      <c r="A11200" s="3" t="str">
        <f aca="false">A$8960</f>
        <v>Segurança Pública</v>
      </c>
      <c r="B11200" s="3" t="str">
        <f aca="false">B$8960</f>
        <v>Atuação do Sistema de Justiça Criminal</v>
      </c>
      <c r="C11200" s="3" t="n">
        <f aca="false">C$8960</f>
        <v>1</v>
      </c>
      <c r="D11200" s="3" t="s">
        <v>267</v>
      </c>
      <c r="E11200" s="3" t="n">
        <f aca="false">E$8960</f>
        <v>2018</v>
      </c>
      <c r="F11200" s="3" t="n">
        <f aca="false">F$8960</f>
        <v>2019</v>
      </c>
      <c r="G11200" s="3" t="n">
        <f aca="false">MEDIAN(G9040,G9280,G9360,G9680,G10080,G10160,G10240,G10480,G10880)</f>
        <v>0.824544777192455</v>
      </c>
      <c r="H11200" s="3" t="n">
        <f aca="false">H$8960</f>
        <v>0.0909740967820325</v>
      </c>
      <c r="I11200" s="3" t="n">
        <f aca="false">I$8960</f>
        <v>0.134</v>
      </c>
      <c r="J11200" s="3" t="n">
        <f aca="false">J$8960</f>
        <v>0.0121905289687924</v>
      </c>
      <c r="K11200" s="3" t="str">
        <f aca="false">K$8960</f>
        <v>População prisional acusada de homicídio em relação ao número de homicídios.</v>
      </c>
      <c r="L11200" s="3" t="str">
        <f aca="false">L$8960</f>
        <v>DEPEN e FBSP</v>
      </c>
      <c r="M11200" s="3" t="str">
        <f aca="false">M$8960</f>
        <v>Porcentagem %</v>
      </c>
      <c r="N11200" s="3" t="str">
        <f aca="false">N$49</f>
        <v>A partir da edição de 2018, ou seja, do dado de 2017 passou a ser usado como numerador a população prisional acusada de homicídio e não mais a população carcerária total.</v>
      </c>
      <c r="O11200" s="3" t="n">
        <f aca="false">MEDIAN(O9040,O9280,O9360,O9680,O10080,O10160,O10240,O10480,O10880)</f>
        <v>15.0455878749398</v>
      </c>
    </row>
    <row r="11201" customFormat="false" ht="15" hidden="false" customHeight="true" outlineLevel="0" collapsed="false">
      <c r="A11201" s="3" t="str">
        <f aca="false">A$8961</f>
        <v>Segurança Pública</v>
      </c>
      <c r="B11201" s="3" t="str">
        <f aca="false">B$8961</f>
        <v>Presos sem Condenação</v>
      </c>
      <c r="C11201" s="3" t="n">
        <f aca="false">C$8961</f>
        <v>-1</v>
      </c>
      <c r="D11201" s="3" t="s">
        <v>267</v>
      </c>
      <c r="E11201" s="3" t="n">
        <f aca="false">E$8961</f>
        <v>2017</v>
      </c>
      <c r="F11201" s="3" t="n">
        <f aca="false">F$8961</f>
        <v>2019</v>
      </c>
      <c r="G11201" s="3" t="n">
        <f aca="false">MEDIAN(G9041,G9281,G9361,G9681,G10081,G10161,G10241,G10481,G10881)</f>
        <v>45.21</v>
      </c>
      <c r="H11201" s="3" t="n">
        <f aca="false">H$8961</f>
        <v>0.103429586761364</v>
      </c>
      <c r="I11201" s="3" t="n">
        <f aca="false">I$8961</f>
        <v>0.134</v>
      </c>
      <c r="J11201" s="3" t="n">
        <f aca="false">J$8961</f>
        <v>0.0138595646260227</v>
      </c>
      <c r="K11201" s="3" t="str">
        <f aca="false">K$8961</f>
        <v>Proporção de presos sem condenação em relação ao total de presos.</v>
      </c>
      <c r="L11201" s="3" t="str">
        <f aca="false">L$8961</f>
        <v>DEPEN</v>
      </c>
      <c r="M11201" s="3" t="str">
        <f aca="false">M$8961</f>
        <v>Porcentagem %</v>
      </c>
      <c r="N11201" s="5"/>
      <c r="O11201" s="3" t="n">
        <f aca="false">MEDIAN(O9041,O9281,O9361,O9681,O10081,O10161,O10241,O10481,O10881)</f>
        <v>30.319803198032</v>
      </c>
    </row>
    <row r="11202" customFormat="false" ht="15" hidden="false" customHeight="true" outlineLevel="0" collapsed="false">
      <c r="A11202" s="3" t="str">
        <f aca="false">A$8962</f>
        <v>Segurança Pública</v>
      </c>
      <c r="B11202" s="3" t="str">
        <f aca="false">B$8962</f>
        <v>Déficit Carcerário</v>
      </c>
      <c r="C11202" s="3" t="n">
        <f aca="false">C$8962</f>
        <v>-1</v>
      </c>
      <c r="D11202" s="3" t="s">
        <v>267</v>
      </c>
      <c r="E11202" s="3" t="n">
        <f aca="false">E$8962</f>
        <v>2017</v>
      </c>
      <c r="F11202" s="3" t="n">
        <f aca="false">F$8962</f>
        <v>2019</v>
      </c>
      <c r="G11202" s="3" t="n">
        <f aca="false">MEDIAN(G9042,G9282,G9362,G9682,G10082,G10162,G10242,G10482,G10882)</f>
        <v>1.64</v>
      </c>
      <c r="H11202" s="3" t="n">
        <f aca="false">H$8962</f>
        <v>0.0927084405756597</v>
      </c>
      <c r="I11202" s="3" t="n">
        <f aca="false">I$8962</f>
        <v>0.134</v>
      </c>
      <c r="J11202" s="3" t="n">
        <f aca="false">J$8962</f>
        <v>0.0124229310371384</v>
      </c>
      <c r="K11202" s="3" t="str">
        <f aca="false">K$8962</f>
        <v>Relação população prisional pelo total de vagas.</v>
      </c>
      <c r="L11202" s="3" t="str">
        <f aca="false">L$8962</f>
        <v>DEPEN</v>
      </c>
      <c r="M11202" s="3" t="str">
        <f aca="false">M$8962</f>
        <v>Porcentagem %</v>
      </c>
      <c r="N11202" s="5"/>
      <c r="O11202" s="3" t="n">
        <f aca="false">MEDIAN(O9042,O9282,O9362,O9682,O10082,O10162,O10242,O10482,O10882)</f>
        <v>64.7798742138365</v>
      </c>
    </row>
    <row r="11203" customFormat="false" ht="15" hidden="false" customHeight="true" outlineLevel="0" collapsed="false">
      <c r="A11203" s="3" t="str">
        <f aca="false">A$8963</f>
        <v>Segurança Pública</v>
      </c>
      <c r="B11203" s="3" t="str">
        <f aca="false">B$8963</f>
        <v>Mortes a Esclarecer</v>
      </c>
      <c r="C11203" s="3" t="n">
        <f aca="false">C$8963</f>
        <v>-1</v>
      </c>
      <c r="D11203" s="3" t="s">
        <v>267</v>
      </c>
      <c r="E11203" s="3" t="n">
        <f aca="false">E$8963</f>
        <v>2017</v>
      </c>
      <c r="F11203" s="3" t="n">
        <f aca="false">F$8963</f>
        <v>2019</v>
      </c>
      <c r="G11203" s="3" t="n">
        <f aca="false">MEDIAN(G9043,G9283,G9363,G9683,G10083,G10163,G10243,G10483,G10883)</f>
        <v>3.19033215728075</v>
      </c>
      <c r="H11203" s="3" t="n">
        <f aca="false">H$8963</f>
        <v>0.10719025350249</v>
      </c>
      <c r="I11203" s="3" t="n">
        <f aca="false">I$8963</f>
        <v>0.134</v>
      </c>
      <c r="J11203" s="3" t="n">
        <f aca="false">J$8963</f>
        <v>0.0143634939693337</v>
      </c>
      <c r="K11203" s="3" t="str">
        <f aca="false">K$8963</f>
        <v>Óbitos por causas externas a partir de "Eventos cuja intenção é indeterminada" por 100 mil habitantes.</v>
      </c>
      <c r="L11203" s="3" t="str">
        <f aca="false">L$8963</f>
        <v>Datasus e IBGE</v>
      </c>
      <c r="M11203" s="3" t="str">
        <f aca="false">M$8963</f>
        <v>Taxa de mortalidade por 100 mil habitantes</v>
      </c>
      <c r="N112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203" s="3" t="n">
        <f aca="false">MEDIAN(O9043,O9283,O9363,O9683,O10083,O10163,O10243,O10483,O10883)</f>
        <v>65.7208536483347</v>
      </c>
    </row>
    <row r="11204" customFormat="false" ht="15" hidden="false" customHeight="true" outlineLevel="0" collapsed="false">
      <c r="A11204" s="3" t="str">
        <f aca="false">A$8964</f>
        <v>Segurança Pública</v>
      </c>
      <c r="B11204" s="3" t="str">
        <f aca="false">B$8964</f>
        <v>Mortalidade no Trânsito</v>
      </c>
      <c r="C11204" s="3" t="n">
        <f aca="false">C$8964</f>
        <v>-1</v>
      </c>
      <c r="D11204" s="3" t="s">
        <v>267</v>
      </c>
      <c r="E11204" s="3" t="n">
        <f aca="false">E$8964</f>
        <v>2017</v>
      </c>
      <c r="F11204" s="3" t="n">
        <f aca="false">F$8964</f>
        <v>2019</v>
      </c>
      <c r="G11204" s="3" t="n">
        <f aca="false">MEDIAN(G9044,G9284,G9364,G9684,G10084,G10164,G10244,G10484,G10884)</f>
        <v>18.2833642458721</v>
      </c>
      <c r="H11204" s="3" t="n">
        <f aca="false">H$8964</f>
        <v>0.0581084120071216</v>
      </c>
      <c r="I11204" s="3" t="n">
        <f aca="false">I$8964</f>
        <v>0.134</v>
      </c>
      <c r="J11204" s="3" t="n">
        <f aca="false">J$8964</f>
        <v>0.0077865272089543</v>
      </c>
      <c r="K11204" s="3" t="str">
        <f aca="false">K$8964</f>
        <v>Óbitos por acidentes em transporte terrestre em relação a 100 mil habitantes.</v>
      </c>
      <c r="L11204" s="3" t="str">
        <f aca="false">L$8964</f>
        <v>Datasus e IBGE</v>
      </c>
      <c r="M11204" s="3" t="str">
        <f aca="false">M$8964</f>
        <v>Óbitos por 100 mil habitantes</v>
      </c>
      <c r="N11204" s="5" t="str">
        <f aca="false">N$50</f>
        <v>Antes de 2019 o nome do indicador era "Segurança no Trânsito" </v>
      </c>
      <c r="O11204" s="3" t="n">
        <f aca="false">MEDIAN(O9044,O9284,O9364,O9684,O10084,O10164,O10244,O10484,O10884)</f>
        <v>71.715059724331</v>
      </c>
    </row>
    <row r="11205" customFormat="false" ht="15" hidden="false" customHeight="true" outlineLevel="0" collapsed="false">
      <c r="A11205" s="3" t="str">
        <f aca="false">A$8965</f>
        <v>Segurança Pública</v>
      </c>
      <c r="B11205" s="3" t="str">
        <f aca="false">B$8965</f>
        <v>Morbidade no Trânsito</v>
      </c>
      <c r="C11205" s="3" t="n">
        <f aca="false">C$8965</f>
        <v>-1</v>
      </c>
      <c r="D11205" s="3" t="s">
        <v>267</v>
      </c>
      <c r="E11205" s="3" t="n">
        <f aca="false">E$8965</f>
        <v>2018</v>
      </c>
      <c r="F11205" s="3" t="n">
        <f aca="false">F$8965</f>
        <v>2019</v>
      </c>
      <c r="G11205" s="3" t="n">
        <f aca="false">MEDIAN(G9045,G9285,G9365,G9685,G10085,G10165,G10245,G10485,G10885)</f>
        <v>85.570320292267</v>
      </c>
      <c r="H11205" s="3" t="n">
        <f aca="false">H$8965</f>
        <v>0.0880642901472015</v>
      </c>
      <c r="I11205" s="3" t="n">
        <f aca="false">I$8965</f>
        <v>0.134</v>
      </c>
      <c r="J11205" s="3" t="n">
        <f aca="false">J$8965</f>
        <v>0.011800614879725</v>
      </c>
      <c r="K11205" s="3" t="str">
        <f aca="false">K$8965</f>
        <v>Número de internações provocadas por acidente de transporte terrestre em relação a 100 mil habitantes.</v>
      </c>
      <c r="L11205" s="3" t="str">
        <f aca="false">L$8965</f>
        <v>Datasus e IBGE</v>
      </c>
      <c r="M11205" s="3" t="str">
        <f aca="false">M$8965</f>
        <v>Internações por 100 mil habitantes</v>
      </c>
      <c r="N11205" s="3"/>
      <c r="O11205" s="3" t="n">
        <f aca="false">MEDIAN(O9045,O9285,O9365,O9685,O10085,O10165,O10245,O10485,O10885)</f>
        <v>88.6072920157809</v>
      </c>
    </row>
    <row r="11206" customFormat="false" ht="15" hidden="false" customHeight="true" outlineLevel="0" collapsed="false">
      <c r="A11206" s="3" t="str">
        <f aca="false">A$8966</f>
        <v>Segurança Pública</v>
      </c>
      <c r="B11206" s="3" t="str">
        <f aca="false">B$8966</f>
        <v>Segurança Pessoal</v>
      </c>
      <c r="C11206" s="3" t="n">
        <f aca="false">C$8966</f>
        <v>-1</v>
      </c>
      <c r="D11206" s="3" t="s">
        <v>267</v>
      </c>
      <c r="E11206" s="3" t="n">
        <f aca="false">E$8966</f>
        <v>2018</v>
      </c>
      <c r="F11206" s="3" t="n">
        <f aca="false">F$8966</f>
        <v>2019</v>
      </c>
      <c r="G11206" s="3" t="n">
        <f aca="false">MEDIAN(G9046,G9286,G9366,G9686,G10086,G10166,G10246,G10486,G10886)</f>
        <v>43.9118670925732</v>
      </c>
      <c r="H11206" s="3" t="n">
        <f aca="false">H$8966</f>
        <v>0.254081337515016</v>
      </c>
      <c r="I11206" s="3" t="n">
        <f aca="false">I$8966</f>
        <v>0.134</v>
      </c>
      <c r="J11206" s="3" t="n">
        <f aca="false">J$8966</f>
        <v>0.0340468992270122</v>
      </c>
      <c r="K11206" s="3" t="str">
        <f aca="false">K$8966</f>
        <v>Soma das vítimas de homicídio doloso, latrocínio e lesão corporal seguida de morte, em relação à população total.</v>
      </c>
      <c r="L11206" s="3" t="str">
        <f aca="false">L$8966</f>
        <v>SENASP</v>
      </c>
      <c r="M11206" s="3" t="str">
        <f aca="false">M$8966</f>
        <v>Óbitos por 100 mil habitantes</v>
      </c>
      <c r="N11206" s="5"/>
      <c r="O11206" s="3" t="n">
        <f aca="false">MEDIAN(O9046,O9286,O9366,O9686,O10086,O10166,O10246,O10486,O10886)</f>
        <v>39.7179731777957</v>
      </c>
    </row>
    <row r="11207" customFormat="false" ht="15" hidden="false" customHeight="true" outlineLevel="0" collapsed="false">
      <c r="A11207" s="3" t="str">
        <f aca="false">A$8967</f>
        <v>Segurança Pública</v>
      </c>
      <c r="B11207" s="3" t="str">
        <f aca="false">B$8967</f>
        <v>Segurança Patrimonial</v>
      </c>
      <c r="C11207" s="3" t="n">
        <f aca="false">C$8967</f>
        <v>-1</v>
      </c>
      <c r="D11207" s="3" t="s">
        <v>267</v>
      </c>
      <c r="E11207" s="3" t="n">
        <f aca="false">E$8967</f>
        <v>2018</v>
      </c>
      <c r="F11207" s="3" t="n">
        <f aca="false">F$8967</f>
        <v>2019</v>
      </c>
      <c r="G11207" s="3" t="n">
        <f aca="false">MEDIAN(G9047,G9287,G9367,G9687,G10087,G10167,G10247,G10487,G10887)</f>
        <v>686.050073524656</v>
      </c>
      <c r="H11207" s="3" t="n">
        <f aca="false">H$8967</f>
        <v>0.123815283360345</v>
      </c>
      <c r="I11207" s="3" t="n">
        <f aca="false">I$8967</f>
        <v>0.134</v>
      </c>
      <c r="J11207" s="3" t="n">
        <f aca="false">J$8967</f>
        <v>0.0165912479702863</v>
      </c>
      <c r="K11207" s="3" t="str">
        <f aca="false">K$8967</f>
        <v>Roubos totais por 100 mil habitantes.</v>
      </c>
      <c r="L11207" s="3" t="str">
        <f aca="false">L$8967</f>
        <v>SENASP</v>
      </c>
      <c r="M11207" s="3" t="str">
        <f aca="false">M$8967</f>
        <v>Roubos por 100 mil habitantes</v>
      </c>
      <c r="N11207" s="3" t="str">
        <f aca="false">N$52</f>
        <v>A partir da edição de 2019, ou seja, do dado de 2018, passou a ser usado o número de roubos totais no lugar de roubos e furtos de veículos</v>
      </c>
      <c r="O11207" s="3" t="n">
        <f aca="false">MEDIAN(O9047,O9287,O9367,O9687,O10087,O10167,O10247,O10487,O10887)</f>
        <v>59.9253014199396</v>
      </c>
    </row>
    <row r="11208" customFormat="false" ht="15" hidden="false" customHeight="true" outlineLevel="0" collapsed="false">
      <c r="A11208" s="3" t="str">
        <f aca="false">A$8968</f>
        <v>Segurança Pública</v>
      </c>
      <c r="B11208" s="3" t="str">
        <f aca="false">B$8968</f>
        <v>Qualidade da Informação de Criminalidade</v>
      </c>
      <c r="C11208" s="3" t="n">
        <f aca="false">C$8968</f>
        <v>1</v>
      </c>
      <c r="D11208" s="3" t="s">
        <v>267</v>
      </c>
      <c r="E11208" s="3" t="n">
        <f aca="false">E$8968</f>
        <v>2017</v>
      </c>
      <c r="F11208" s="3" t="n">
        <f aca="false">F$8968</f>
        <v>2019</v>
      </c>
      <c r="G11208" s="3" t="n">
        <f aca="false">MEDIAN(G9048,G9288,G9368,G9688,G10088,G10168,G10248,G10488,G10888)</f>
        <v>87</v>
      </c>
      <c r="H11208" s="3" t="n">
        <f aca="false">H$8968</f>
        <v>0.0816282993487694</v>
      </c>
      <c r="I11208" s="3" t="n">
        <f aca="false">I$8968</f>
        <v>0.134</v>
      </c>
      <c r="J11208" s="3" t="n">
        <f aca="false">J$8968</f>
        <v>0.0109381921127351</v>
      </c>
      <c r="K11208" s="3" t="str">
        <f aca="false">K$8968</f>
        <v>Qualidade estimada dos registros estatísticos oficiais de Mortes Violentas Intencionais. </v>
      </c>
      <c r="L11208" s="3" t="str">
        <f aca="false">L$8968</f>
        <v>FBSP</v>
      </c>
      <c r="M11208" s="3" t="str">
        <f aca="false">M$8968</f>
        <v>Pontuação de 0 a 100</v>
      </c>
      <c r="N11208" s="5"/>
      <c r="O11208" s="3" t="n">
        <f aca="false">MEDIAN(O9048,O9288,O9368,O9688,O10088,O10168,O10248,O10488,O10888)</f>
        <v>84.9315068493151</v>
      </c>
    </row>
    <row r="11209" customFormat="false" ht="15" hidden="false" customHeight="true" outlineLevel="0" collapsed="false">
      <c r="A11209" s="3" t="str">
        <f aca="false">A$8969</f>
        <v>Segurança Pública</v>
      </c>
      <c r="B11209" s="3" t="str">
        <f aca="false">B$8969</f>
        <v> Total</v>
      </c>
      <c r="C11209" s="3" t="n">
        <f aca="false">C$8969</f>
        <v>1</v>
      </c>
      <c r="D11209" s="3" t="s">
        <v>267</v>
      </c>
      <c r="E11209" s="3" t="n">
        <f aca="false">E$8969</f>
        <v>2019</v>
      </c>
      <c r="F11209" s="3" t="n">
        <f aca="false">F$8969</f>
        <v>2019</v>
      </c>
      <c r="G11209" s="3" t="n">
        <f aca="false">MEDIAN(G9049,G9289,G9369,G9689,G10089,G10169,G10249,G10489,G10889)</f>
        <v>49.0630486961349</v>
      </c>
      <c r="H11209" s="3" t="n">
        <f aca="false">H$8969</f>
        <v>1</v>
      </c>
      <c r="I11209" s="3" t="n">
        <f aca="false">I$8969</f>
        <v>0.134</v>
      </c>
      <c r="J11209" s="3" t="n">
        <f aca="false">J$8969</f>
        <v>0.134</v>
      </c>
      <c r="K11209" s="3" t="str">
        <f aca="false">K$8969</f>
        <v>Nota obtida via normalização e ponderação de indicadores que variam de 0 a 100.</v>
      </c>
      <c r="L11209" s="3" t="str">
        <f aca="false">L$8969</f>
        <v>Tendências</v>
      </c>
      <c r="M11209" s="3" t="str">
        <f aca="false">M$8969</f>
        <v>Nota de 0 a 100</v>
      </c>
      <c r="N11209" s="5"/>
      <c r="O11209" s="3" t="n">
        <f aca="false">MEDIAN(O9049,O9289,O9369,O9689,O10089,O10169,O10249,O10489,O10889)</f>
        <v>44.6649386579421</v>
      </c>
    </row>
    <row r="11210" customFormat="false" ht="15" hidden="false" customHeight="true" outlineLevel="0" collapsed="false">
      <c r="A11210" s="3" t="str">
        <f aca="false">A$8970</f>
        <v>Sustentabilidade Social</v>
      </c>
      <c r="B11210" s="3" t="str">
        <f aca="false">B$8970</f>
        <v>Inadequação de Moradia FJP</v>
      </c>
      <c r="C11210" s="3" t="n">
        <f aca="false">C$8970</f>
        <v>-1</v>
      </c>
      <c r="D11210" s="3" t="s">
        <v>267</v>
      </c>
      <c r="E11210" s="3" t="n">
        <f aca="false">E$8970</f>
        <v>2015</v>
      </c>
      <c r="F11210" s="3" t="n">
        <f aca="false">F$8970</f>
        <v>2019</v>
      </c>
      <c r="G11210" s="3" t="n">
        <f aca="false">MEDIAN(G9050,G9290,G9370,G9690,G10090,G10170,G10250,G10490,G10890)</f>
        <v>10.6</v>
      </c>
      <c r="H11210" s="3" t="n">
        <f aca="false">H$8970</f>
        <v>0.111371082199774</v>
      </c>
      <c r="I11210" s="3" t="n">
        <f aca="false">I$8970</f>
        <v>0.122</v>
      </c>
      <c r="J11210" s="3" t="n">
        <f aca="false">J$8970</f>
        <v>0.0135872720283724</v>
      </c>
      <c r="K11210" s="3" t="str">
        <f aca="false">K$8970</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210" s="3" t="str">
        <f aca="false">L$8970</f>
        <v>Fundação João Pinheiro</v>
      </c>
      <c r="M11210" s="3" t="str">
        <f aca="false">M$8970</f>
        <v>Porcentagem %</v>
      </c>
      <c r="N11210" s="5" t="str">
        <f aca="false">N$31</f>
        <v>A partir de 2020, foi necessário alteração metodológica tendo em vista a não atualização desde de 2015 do indicador da Fundação João Pinheiro, por isso a fonte do indicador passou a ser a PNADc Anual (IBGE).</v>
      </c>
      <c r="O11210" s="3" t="n">
        <f aca="false">MEDIAN(O9050,O9290,O9370,O9690,O10090,O10170,O10250,O10490,O10890)</f>
        <v>66.1971830985916</v>
      </c>
    </row>
    <row r="11211" customFormat="false" ht="15" hidden="false" customHeight="true" outlineLevel="0" collapsed="false">
      <c r="A11211" s="3" t="str">
        <f aca="false">A$8971</f>
        <v>Sustentabilidade Social</v>
      </c>
      <c r="B11211" s="3" t="str">
        <f aca="false">B$8971</f>
        <v>Famílias Abaixo da Linha da Pobreza</v>
      </c>
      <c r="C11211" s="3" t="n">
        <f aca="false">C$8971</f>
        <v>-1</v>
      </c>
      <c r="D11211" s="3" t="s">
        <v>267</v>
      </c>
      <c r="E11211" s="3" t="n">
        <f aca="false">E$8971</f>
        <v>2017</v>
      </c>
      <c r="F11211" s="3" t="n">
        <f aca="false">F$8971</f>
        <v>2019</v>
      </c>
      <c r="G11211" s="3" t="n">
        <f aca="false">MEDIAN(G9051,G9291,G9371,G9691,G10091,G10171,G10251,G10491,G10891)</f>
        <v>8.932173751327</v>
      </c>
      <c r="H11211" s="3" t="n">
        <f aca="false">H$8971</f>
        <v>0.116395853639309</v>
      </c>
      <c r="I11211" s="3" t="n">
        <f aca="false">I$8971</f>
        <v>0.122</v>
      </c>
      <c r="J11211" s="3" t="n">
        <f aca="false">J$8971</f>
        <v>0.0142002941439957</v>
      </c>
      <c r="K11211" s="3" t="str">
        <f aca="false">K$8971</f>
        <v>% de domicílios com renda domiciliar per capita inferior à linha de pobreza.</v>
      </c>
      <c r="L11211" s="3" t="str">
        <f aca="false">L$8971</f>
        <v>IBGE</v>
      </c>
      <c r="M11211" s="3" t="str">
        <f aca="false">M$8971</f>
        <v>Porcentagem %</v>
      </c>
      <c r="N11211" s="5"/>
      <c r="O11211" s="3" t="n">
        <f aca="false">MEDIAN(O9051,O9291,O9371,O9691,O10091,O10171,O10251,O10491,O10891)</f>
        <v>31.6870331375406</v>
      </c>
    </row>
    <row r="11212" customFormat="false" ht="15" hidden="false" customHeight="true" outlineLevel="0" collapsed="false">
      <c r="A11212" s="3" t="str">
        <f aca="false">A$8972</f>
        <v>Sustentabilidade Social</v>
      </c>
      <c r="B11212" s="3" t="str">
        <f aca="false">B$8972</f>
        <v>Desigualdade de Renda</v>
      </c>
      <c r="C11212" s="3" t="n">
        <f aca="false">C$8972</f>
        <v>-1</v>
      </c>
      <c r="D11212" s="3" t="s">
        <v>267</v>
      </c>
      <c r="E11212" s="3" t="n">
        <f aca="false">E$8972</f>
        <v>2017</v>
      </c>
      <c r="F11212" s="3" t="n">
        <f aca="false">F$8972</f>
        <v>2019</v>
      </c>
      <c r="G11212" s="3" t="n">
        <f aca="false">MEDIAN(G9052,G9292,G9372,G9692,G10092,G10172,G10252,G10492,G10892)</f>
        <v>0.545</v>
      </c>
      <c r="H11212" s="3" t="n">
        <f aca="false">H$8972</f>
        <v>0.0650108005383814</v>
      </c>
      <c r="I11212" s="3" t="n">
        <f aca="false">I$8972</f>
        <v>0.122</v>
      </c>
      <c r="J11212" s="3" t="n">
        <f aca="false">J$8972</f>
        <v>0.00793131766568253</v>
      </c>
      <c r="K11212" s="3" t="str">
        <f aca="false">K$8972</f>
        <v>Índice de Gini do rendimento médio mensal real das pessoas de 14 anos ou mais de idade, em todos os trabalhos, a preços médios do ano</v>
      </c>
      <c r="L11212" s="3" t="str">
        <f aca="false">L$8972</f>
        <v>IBGE</v>
      </c>
      <c r="M11212" s="3" t="str">
        <f aca="false">M$8972</f>
        <v>Coeficiente de Gini (1=Desigualdade Máxima/0=Igualdade Máxima). </v>
      </c>
      <c r="N11212" s="5"/>
      <c r="O11212" s="3" t="n">
        <f aca="false">MEDIAN(O9052,O9292,O9372,O9692,O10092,O10172,O10252,O10492,O10892)</f>
        <v>28.2722513089005</v>
      </c>
    </row>
    <row r="11213" customFormat="false" ht="15" hidden="false" customHeight="true" outlineLevel="0" collapsed="false">
      <c r="A11213" s="3" t="str">
        <f aca="false">A$8973</f>
        <v>Sustentabilidade Social</v>
      </c>
      <c r="B11213" s="3" t="str">
        <f aca="false">B$8973</f>
        <v>Acesso ao Saneamento Básico - Água</v>
      </c>
      <c r="C11213" s="3" t="n">
        <f aca="false">C$8973</f>
        <v>1</v>
      </c>
      <c r="D11213" s="3" t="s">
        <v>267</v>
      </c>
      <c r="E11213" s="3" t="n">
        <f aca="false">E$8973</f>
        <v>2018</v>
      </c>
      <c r="F11213" s="3" t="n">
        <f aca="false">F$8973</f>
        <v>2019</v>
      </c>
      <c r="G11213" s="3" t="n">
        <f aca="false">MEDIAN(G9053,G9293,G9373,G9693,G10093,G10173,G10253,G10493,G10893)</f>
        <v>79.6366000937659</v>
      </c>
      <c r="H11213" s="3" t="n">
        <f aca="false">H$8973</f>
        <v>0.0692028957466385</v>
      </c>
      <c r="I11213" s="3" t="n">
        <f aca="false">I$8973</f>
        <v>0.122</v>
      </c>
      <c r="J11213" s="3" t="n">
        <f aca="false">J$8973</f>
        <v>0.0084427532810899</v>
      </c>
      <c r="K11213" s="3" t="str">
        <f aca="false">K$8973</f>
        <v>% de domicilios com acesso à água canalizada de rede geral de distribuição.</v>
      </c>
      <c r="L11213" s="3" t="str">
        <f aca="false">L$8973</f>
        <v>IBGE</v>
      </c>
      <c r="M11213" s="3" t="str">
        <f aca="false">M$8973</f>
        <v>Porcentagem %</v>
      </c>
      <c r="N11213" s="5"/>
      <c r="O11213" s="3" t="n">
        <f aca="false">MEDIAN(O9053,O9293,O9373,O9693,O10093,O10173,O10253,O10493,O10893)</f>
        <v>68.7158907029396</v>
      </c>
    </row>
    <row r="11214" customFormat="false" ht="15" hidden="false" customHeight="true" outlineLevel="0" collapsed="false">
      <c r="A11214" s="3" t="str">
        <f aca="false">A$8974</f>
        <v>Sustentabilidade Social</v>
      </c>
      <c r="B11214" s="3" t="str">
        <f aca="false">B$8974</f>
        <v>Acesso ao Saneamento Básico - Esgoto</v>
      </c>
      <c r="C11214" s="3" t="n">
        <f aca="false">C$8974</f>
        <v>1</v>
      </c>
      <c r="D11214" s="3" t="s">
        <v>267</v>
      </c>
      <c r="E11214" s="3" t="n">
        <f aca="false">E$8974</f>
        <v>2018</v>
      </c>
      <c r="F11214" s="3" t="n">
        <f aca="false">F$8974</f>
        <v>2019</v>
      </c>
      <c r="G11214" s="3" t="n">
        <f aca="false">MEDIAN(G9054,G9294,G9374,G9694,G10094,G10174,G10254,G10494,G10894)</f>
        <v>45.2</v>
      </c>
      <c r="H11214" s="3" t="n">
        <f aca="false">H$8974</f>
        <v>0.0645876294767202</v>
      </c>
      <c r="I11214" s="3" t="n">
        <f aca="false">I$8974</f>
        <v>0.122</v>
      </c>
      <c r="J11214" s="3" t="n">
        <f aca="false">J$8974</f>
        <v>0.00787969079615986</v>
      </c>
      <c r="K11214" s="3" t="str">
        <f aca="false">K$8974</f>
        <v>% de domicilios com acesso à rede coletora de esgoto.</v>
      </c>
      <c r="L11214" s="3" t="str">
        <f aca="false">L$8974</f>
        <v>IBGE</v>
      </c>
      <c r="M11214" s="3" t="str">
        <f aca="false">M$8974</f>
        <v>Porcentagem %</v>
      </c>
      <c r="N11214" s="5"/>
      <c r="O11214" s="3" t="n">
        <f aca="false">MEDIAN(O9054,O9294,O9374,O9694,O10094,O10174,O10254,O10494,O10894)</f>
        <v>44.6261682242991</v>
      </c>
    </row>
    <row r="11215" customFormat="false" ht="15" hidden="false" customHeight="true" outlineLevel="0" collapsed="false">
      <c r="A11215" s="3" t="str">
        <f aca="false">A$8975</f>
        <v>Sustentabilidade Social</v>
      </c>
      <c r="B11215" s="3" t="str">
        <f aca="false">B$8975</f>
        <v>Anos Potenciais de Vida Perdidos</v>
      </c>
      <c r="C11215" s="3" t="n">
        <f aca="false">C$8975</f>
        <v>-1</v>
      </c>
      <c r="D11215" s="3" t="s">
        <v>267</v>
      </c>
      <c r="E11215" s="3" t="n">
        <f aca="false">E$8975</f>
        <v>2017</v>
      </c>
      <c r="F11215" s="3" t="n">
        <f aca="false">F$8975</f>
        <v>2019</v>
      </c>
      <c r="G11215" s="3" t="n">
        <f aca="false">MEDIAN(G9055,G9295,G9375,G9695,G10095,G10175,G10255,G10495,G10895)</f>
        <v>9.19696946221898</v>
      </c>
      <c r="H11215" s="3" t="n">
        <f aca="false">H$8975</f>
        <v>0.0601704484346425</v>
      </c>
      <c r="I11215" s="3" t="n">
        <f aca="false">I$8975</f>
        <v>0.122</v>
      </c>
      <c r="J11215" s="3" t="n">
        <f aca="false">J$8975</f>
        <v>0.00734079470902638</v>
      </c>
      <c r="K11215" s="3" t="str">
        <f aca="false">K$8975</f>
        <v>Média da diferença da faixa etária em que os óbitos registrados ocorreram e a expectativa de vida ao nascer do Brasil.</v>
      </c>
      <c r="L11215" s="3" t="str">
        <f aca="false">L$8975</f>
        <v>Datasus</v>
      </c>
      <c r="M11215" s="3" t="str">
        <f aca="false">M$8975</f>
        <v>Anos</v>
      </c>
      <c r="N11215" s="5"/>
      <c r="O11215" s="3" t="n">
        <f aca="false">MEDIAN(O9055,O9295,O9375,O9695,O10095,O10175,O10255,O10495,O10895)</f>
        <v>72.486512080201</v>
      </c>
    </row>
    <row r="11216" customFormat="false" ht="15" hidden="false" customHeight="true" outlineLevel="0" collapsed="false">
      <c r="A11216" s="3" t="str">
        <f aca="false">A$8976</f>
        <v>Sustentabilidade Social</v>
      </c>
      <c r="B11216" s="3" t="str">
        <f aca="false">B$8976</f>
        <v>Formalidade do Mercado de Trabalho</v>
      </c>
      <c r="C11216" s="3" t="n">
        <f aca="false">C$8976</f>
        <v>1</v>
      </c>
      <c r="D11216" s="3" t="s">
        <v>267</v>
      </c>
      <c r="E11216" s="3" t="n">
        <f aca="false">E$8976</f>
        <v>2018</v>
      </c>
      <c r="F11216" s="3" t="n">
        <f aca="false">F$8976</f>
        <v>2019</v>
      </c>
      <c r="G11216" s="3" t="n">
        <f aca="false">MEDIAN(G9056,G9296,G9376,G9696,G10096,G10176,G10256,G10496,G10896)</f>
        <v>43.3176059368735</v>
      </c>
      <c r="H11216" s="3" t="n">
        <f aca="false">H$8976</f>
        <v>0.0346947077119948</v>
      </c>
      <c r="I11216" s="3" t="n">
        <f aca="false">I$8976</f>
        <v>0.122</v>
      </c>
      <c r="J11216" s="3" t="n">
        <f aca="false">J$8976</f>
        <v>0.00423275434086337</v>
      </c>
      <c r="K11216" s="3" t="str">
        <f aca="false">K$8976</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216" s="3" t="str">
        <f aca="false">L$8976</f>
        <v>IBGE</v>
      </c>
      <c r="M11216" s="3" t="str">
        <f aca="false">M$8976</f>
        <v>Porcentagem %</v>
      </c>
      <c r="N112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216" s="3" t="n">
        <f aca="false">MEDIAN(O9056,O9296,O9376,O9696,O10096,O10176,O10256,O10496,O10896)</f>
        <v>19.5437513209407</v>
      </c>
    </row>
    <row r="11217" customFormat="false" ht="15" hidden="false" customHeight="true" outlineLevel="0" collapsed="false">
      <c r="A11217" s="3" t="str">
        <f aca="false">A$8977</f>
        <v>Sustentabilidade Social</v>
      </c>
      <c r="B11217" s="3" t="str">
        <f aca="false">B$8977</f>
        <v>Inserção Econômica</v>
      </c>
      <c r="C11217" s="3" t="n">
        <f aca="false">C$8977</f>
        <v>1</v>
      </c>
      <c r="D11217" s="3" t="s">
        <v>267</v>
      </c>
      <c r="E11217" s="3" t="n">
        <f aca="false">E$8977</f>
        <v>2018</v>
      </c>
      <c r="F11217" s="3" t="n">
        <f aca="false">F$8977</f>
        <v>2019</v>
      </c>
      <c r="G11217" s="3" t="n">
        <f aca="false">MEDIAN(G9057,G9297,G9377,G9697,G10097,G10177,G10257,G10497,G10897)</f>
        <v>85.9416445623342</v>
      </c>
      <c r="H11217" s="3" t="n">
        <f aca="false">H$8977</f>
        <v>0.0428007029311263</v>
      </c>
      <c r="I11217" s="3" t="n">
        <f aca="false">I$8977</f>
        <v>0.122</v>
      </c>
      <c r="J11217" s="3" t="n">
        <f aca="false">J$8977</f>
        <v>0.00522168575759741</v>
      </c>
      <c r="K11217" s="3" t="str">
        <f aca="false">K$8977</f>
        <v>Proporção de ocupados em relação à População Economicamente Ativa.</v>
      </c>
      <c r="L11217" s="3" t="str">
        <f aca="false">L$8977</f>
        <v>IBGE</v>
      </c>
      <c r="M11217" s="3" t="str">
        <f aca="false">M$8977</f>
        <v>Porcentagem %</v>
      </c>
      <c r="N11217" s="5"/>
      <c r="O11217" s="3" t="n">
        <f aca="false">MEDIAN(O9057,O9297,O9377,O9697,O10097,O10177,O10257,O10497,O10897)</f>
        <v>41.6968133470509</v>
      </c>
    </row>
    <row r="11218" customFormat="false" ht="15" hidden="false" customHeight="true" outlineLevel="0" collapsed="false">
      <c r="A11218" s="3" t="str">
        <f aca="false">A$8978</f>
        <v>Sustentabilidade Social</v>
      </c>
      <c r="B11218" s="3" t="str">
        <f aca="false">B$8978</f>
        <v>IDH</v>
      </c>
      <c r="C11218" s="3" t="n">
        <f aca="false">C$8978</f>
        <v>1</v>
      </c>
      <c r="D11218" s="3" t="s">
        <v>267</v>
      </c>
      <c r="E11218" s="3" t="n">
        <f aca="false">E$8978</f>
        <v>2017</v>
      </c>
      <c r="F11218" s="3" t="n">
        <f aca="false">F$8978</f>
        <v>2019</v>
      </c>
      <c r="G11218" s="3" t="n">
        <f aca="false">MEDIAN(G9058,G9298,G9378,G9698,G10098,G10178,G10258,G10498,G10898)</f>
        <v>0.714</v>
      </c>
      <c r="H11218" s="3" t="n">
        <f aca="false">H$8978</f>
        <v>0.132769233341421</v>
      </c>
      <c r="I11218" s="3" t="n">
        <f aca="false">I$8978</f>
        <v>0.122</v>
      </c>
      <c r="J11218" s="3" t="n">
        <f aca="false">J$8978</f>
        <v>0.0161978464676533</v>
      </c>
      <c r="K11218" s="3" t="str">
        <f aca="false">K$8978</f>
        <v>Índice de Desenvolvimento Humano estadual.</v>
      </c>
      <c r="L11218" s="3" t="str">
        <f aca="false">L$8978</f>
        <v>PNUD, FJP e Ipea</v>
      </c>
      <c r="M11218" s="3" t="str">
        <f aca="false">M$8978</f>
        <v>Índice de 0 a 1</v>
      </c>
      <c r="N11218" s="5"/>
      <c r="O11218" s="3" t="n">
        <f aca="false">MEDIAN(O9058,O9298,O9378,O9698,O10098,O10178,O10258,O10498,O10898)</f>
        <v>18.562874251497</v>
      </c>
    </row>
    <row r="11219" customFormat="false" ht="15" hidden="false" customHeight="true" outlineLevel="0" collapsed="false">
      <c r="A11219" s="3" t="str">
        <f aca="false">A$8979</f>
        <v>Sustentabilidade Social</v>
      </c>
      <c r="B11219" s="3" t="str">
        <f aca="false">B$8979</f>
        <v>Inserção Econômica dos Jovens</v>
      </c>
      <c r="C11219" s="3" t="n">
        <f aca="false">C$8979</f>
        <v>1</v>
      </c>
      <c r="D11219" s="3" t="s">
        <v>267</v>
      </c>
      <c r="E11219" s="3" t="n">
        <f aca="false">E$8979</f>
        <v>2018</v>
      </c>
      <c r="F11219" s="3" t="n">
        <f aca="false">F$8979</f>
        <v>2019</v>
      </c>
      <c r="G11219" s="3" t="n">
        <f aca="false">MEDIAN(G9059,G9299,G9379,G9699,G10099,G10179,G10259,G10499,G10899)</f>
        <v>70.5304973738614</v>
      </c>
      <c r="H11219" s="3" t="n">
        <f aca="false">H$8979</f>
        <v>0.0471468029485459</v>
      </c>
      <c r="I11219" s="3" t="n">
        <f aca="false">I$8979</f>
        <v>0.122</v>
      </c>
      <c r="J11219" s="3" t="n">
        <f aca="false">J$8979</f>
        <v>0.0057519099597226</v>
      </c>
      <c r="K11219" s="3" t="str">
        <f aca="false">K$8979</f>
        <v>Proporção dos jovens (entre 15 e 22 anos de idade) que estudam ou trabalham em relação ao total de jovens.</v>
      </c>
      <c r="L11219" s="3" t="str">
        <f aca="false">L$8979</f>
        <v>IBGE</v>
      </c>
      <c r="M11219" s="3" t="str">
        <f aca="false">M$8979</f>
        <v>Porcentagem %</v>
      </c>
      <c r="N11219" s="5"/>
      <c r="O11219" s="3" t="n">
        <f aca="false">MEDIAN(O9059,O9299,O9379,O9699,O10099,O10179,O10259,O10499,O10899)</f>
        <v>23.5441205236551</v>
      </c>
    </row>
    <row r="11220" customFormat="false" ht="15" hidden="false" customHeight="true" outlineLevel="0" collapsed="false">
      <c r="A11220" s="3" t="str">
        <f aca="false">A$8980</f>
        <v>Sustentabilidade Social</v>
      </c>
      <c r="B11220" s="3" t="str">
        <f aca="false">B$8980</f>
        <v>Mortalidade Materna</v>
      </c>
      <c r="C11220" s="3" t="n">
        <f aca="false">C$8980</f>
        <v>-1</v>
      </c>
      <c r="D11220" s="3" t="s">
        <v>267</v>
      </c>
      <c r="E11220" s="3" t="n">
        <f aca="false">E$8980</f>
        <v>2017</v>
      </c>
      <c r="F11220" s="3" t="n">
        <f aca="false">F$8980</f>
        <v>2019</v>
      </c>
      <c r="G11220" s="3" t="n">
        <f aca="false">MEDIAN(G9060,G9300,G9380,G9700,G10100,G10180,G10260,G10500,G10900)</f>
        <v>3.23427468694916</v>
      </c>
      <c r="H11220" s="3" t="n">
        <f aca="false">H$8980</f>
        <v>0.112363122797531</v>
      </c>
      <c r="I11220" s="3" t="n">
        <f aca="false">I$8980</f>
        <v>0.122</v>
      </c>
      <c r="J11220" s="3" t="n">
        <f aca="false">J$8980</f>
        <v>0.0137083009812988</v>
      </c>
      <c r="K11220" s="3" t="str">
        <f aca="false">K$8980</f>
        <v>Óbitos maternos em relação à população feminina em idade fértil (15-49 anos).</v>
      </c>
      <c r="L11220" s="3" t="str">
        <f aca="false">L$8980</f>
        <v>Datasus e IBGE</v>
      </c>
      <c r="M11220" s="3" t="str">
        <f aca="false">M$8980</f>
        <v>Taxa de mortalidade por 100 mil mulheres</v>
      </c>
      <c r="N11220" s="5"/>
      <c r="O11220" s="3" t="n">
        <f aca="false">MEDIAN(O9060,O9300,O9380,O9700,O10100,O10180,O10260,O10500,O10900)</f>
        <v>60.0243690768588</v>
      </c>
    </row>
    <row r="11221" customFormat="false" ht="15" hidden="false" customHeight="true" outlineLevel="0" collapsed="false">
      <c r="A11221" s="3" t="str">
        <f aca="false">A$8981</f>
        <v>Sustentabilidade Social</v>
      </c>
      <c r="B11221" s="3" t="str">
        <f aca="false">B$8981</f>
        <v>Mortalidade Precoce</v>
      </c>
      <c r="C11221" s="3" t="n">
        <f aca="false">C$8981</f>
        <v>-1</v>
      </c>
      <c r="D11221" s="3" t="s">
        <v>267</v>
      </c>
      <c r="E11221" s="3" t="n">
        <f aca="false">E$8981</f>
        <v>2017</v>
      </c>
      <c r="F11221" s="3" t="n">
        <f aca="false">F$8981</f>
        <v>2019</v>
      </c>
      <c r="G11221" s="3" t="n">
        <f aca="false">MEDIAN(G9061,G9301,G9381,G9701,G10101,G10181,G10261,G10501,G10901)</f>
        <v>158.256905653497</v>
      </c>
      <c r="H11221" s="3" t="n">
        <f aca="false">H$8981</f>
        <v>0.071934057704847</v>
      </c>
      <c r="I11221" s="3" t="n">
        <f aca="false">I$8981</f>
        <v>0.122</v>
      </c>
      <c r="J11221" s="3" t="n">
        <f aca="false">J$8981</f>
        <v>0.00877595503999134</v>
      </c>
      <c r="K11221" s="3" t="str">
        <f aca="false">K$8981</f>
        <v>Mortalidade de Jovens (15-29 anos) por causas externas.</v>
      </c>
      <c r="L11221" s="3" t="str">
        <f aca="false">L$8981</f>
        <v>Datasus e IBGE</v>
      </c>
      <c r="M11221" s="3" t="str">
        <f aca="false">M$8981</f>
        <v>Taxa de Mortalidade por 100 mil jovens</v>
      </c>
      <c r="N11221" s="5"/>
      <c r="O11221" s="3" t="n">
        <f aca="false">MEDIAN(O9061,O9301,O9381,O9701,O10101,O10181,O10261,O10501,O10901)</f>
        <v>21.2104749333204</v>
      </c>
    </row>
    <row r="11222" customFormat="false" ht="15" hidden="false" customHeight="true" outlineLevel="0" collapsed="false">
      <c r="A11222" s="3" t="str">
        <f aca="false">A$8982</f>
        <v>Sustentabilidade Social</v>
      </c>
      <c r="B11222" s="3" t="str">
        <f aca="false">B$8982</f>
        <v>Mortalidade na Infância</v>
      </c>
      <c r="C11222" s="3" t="n">
        <f aca="false">C$8982</f>
        <v>-1</v>
      </c>
      <c r="D11222" s="3" t="s">
        <v>267</v>
      </c>
      <c r="E11222" s="3" t="n">
        <f aca="false">E$8982</f>
        <v>2017</v>
      </c>
      <c r="F11222" s="3" t="n">
        <f aca="false">F$8982</f>
        <v>2019</v>
      </c>
      <c r="G11222" s="3" t="n">
        <f aca="false">MEDIAN(G9062,G9302,G9382,G9702,G10102,G10182,G10262,G10502,G10902)</f>
        <v>15.9416211000322</v>
      </c>
      <c r="H11222" s="3" t="n">
        <f aca="false">H$8982</f>
        <v>0.0715526625290683</v>
      </c>
      <c r="I11222" s="3" t="n">
        <f aca="false">I$8982</f>
        <v>0.122</v>
      </c>
      <c r="J11222" s="3" t="n">
        <f aca="false">J$8982</f>
        <v>0.00872942482854633</v>
      </c>
      <c r="K11222" s="3" t="str">
        <f aca="false">K$8982</f>
        <v>Óbitos de menores de 5 anos por grupo de 1.000 nascidos vivos.</v>
      </c>
      <c r="L11222" s="3" t="str">
        <f aca="false">L$8982</f>
        <v>Datasus</v>
      </c>
      <c r="M11222" s="3" t="str">
        <f aca="false">M$8982</f>
        <v>Porcentagem %</v>
      </c>
      <c r="N11222" s="5"/>
      <c r="O11222" s="3" t="n">
        <f aca="false">MEDIAN(O9062,O9302,O9382,O9702,O10102,O10182,O10262,O10502,O10902)</f>
        <v>57.1714141853625</v>
      </c>
    </row>
    <row r="11223" customFormat="false" ht="15" hidden="false" customHeight="true" outlineLevel="0" collapsed="false">
      <c r="A11223" s="3" t="str">
        <f aca="false">A$8983</f>
        <v>Sustentabilidade Social</v>
      </c>
      <c r="B11223" s="3" t="str">
        <f aca="false">B$8983</f>
        <v> Total</v>
      </c>
      <c r="C11223" s="3" t="n">
        <f aca="false">C$8983</f>
        <v>1</v>
      </c>
      <c r="D11223" s="3" t="s">
        <v>267</v>
      </c>
      <c r="E11223" s="3" t="n">
        <f aca="false">E$8983</f>
        <v>2019</v>
      </c>
      <c r="F11223" s="3" t="n">
        <f aca="false">F$8983</f>
        <v>2019</v>
      </c>
      <c r="G11223" s="3" t="n">
        <f aca="false">MEDIAN(G9063,G9303,G9383,G9703,G10103,G10183,G10263,G10503,G10903)</f>
        <v>45.3564985638389</v>
      </c>
      <c r="H11223" s="3" t="n">
        <f aca="false">H$8983</f>
        <v>1</v>
      </c>
      <c r="I11223" s="3" t="n">
        <f aca="false">I$8983</f>
        <v>0.122</v>
      </c>
      <c r="J11223" s="3" t="n">
        <f aca="false">J$8983</f>
        <v>0.122</v>
      </c>
      <c r="K11223" s="3" t="str">
        <f aca="false">K$8983</f>
        <v>Nota obtida via normalização e ponderação de indicadores que variam de 0 a 100.</v>
      </c>
      <c r="L11223" s="3" t="str">
        <f aca="false">L$8983</f>
        <v>Tendências</v>
      </c>
      <c r="M11223" s="3" t="str">
        <f aca="false">M$8983</f>
        <v>Nota de 0 a 100</v>
      </c>
      <c r="N11223" s="5"/>
      <c r="O11223" s="3" t="n">
        <f aca="false">MEDIAN(O9063,O9303,O9383,O9703,O10103,O10183,O10263,O10503,O10903)</f>
        <v>37.0554492808906</v>
      </c>
    </row>
    <row r="11224" customFormat="false" ht="15" hidden="false" customHeight="true" outlineLevel="0" collapsed="false">
      <c r="A11224" s="3" t="s">
        <v>238</v>
      </c>
      <c r="B11224" s="3" t="s">
        <v>25</v>
      </c>
      <c r="C11224" s="3" t="n">
        <v>1</v>
      </c>
      <c r="D11224" s="3" t="s">
        <v>267</v>
      </c>
      <c r="E11224" s="3" t="n">
        <v>2019</v>
      </c>
      <c r="F11224" s="3" t="n">
        <v>2019</v>
      </c>
      <c r="G11224" s="3" t="n">
        <f aca="false">MEDIAN(G9064,G9304,G9384,G9704,G10104,G10184,G10264,G10504,G10904)</f>
        <v>42.4907203002559</v>
      </c>
      <c r="H11224" s="3" t="n">
        <v>1</v>
      </c>
      <c r="I11224" s="3" t="n">
        <v>0.01</v>
      </c>
      <c r="J11224" s="3" t="n">
        <f aca="false">I11224*H11224</f>
        <v>0.01</v>
      </c>
      <c r="K11224" s="4" t="str">
        <f aca="false">K11144</f>
        <v>Nota obtida via normalização e ponderação de indicadores que variam de 0 a 100.</v>
      </c>
      <c r="L11224" s="3" t="str">
        <f aca="false">L11144</f>
        <v>Tendências</v>
      </c>
      <c r="M11224" s="3" t="str">
        <f aca="false">M$8984</f>
        <v>Nota de 0 a 100</v>
      </c>
      <c r="N11224" s="5"/>
      <c r="O11224" s="3" t="n">
        <f aca="false">MEDIAN(O9064,O9304,O9384,O9704,O10104,O10184,O10264,O10504,O10904)</f>
        <v>21.4303526577019</v>
      </c>
    </row>
    <row r="11225" customFormat="false" ht="15" hidden="false" customHeight="true" outlineLevel="0" collapsed="false">
      <c r="A11225" s="3" t="s">
        <v>223</v>
      </c>
      <c r="B11225" s="3" t="s">
        <v>224</v>
      </c>
      <c r="C11225" s="3" t="n">
        <v>-1</v>
      </c>
      <c r="D11225" s="3" t="s">
        <v>17</v>
      </c>
      <c r="E11225" s="3" t="n">
        <v>2018</v>
      </c>
      <c r="F11225" s="3" t="n">
        <v>2020</v>
      </c>
      <c r="G11225" s="3" t="n">
        <v>1466.77858419284</v>
      </c>
      <c r="H11225" s="3" t="n">
        <v>0.277619030451335</v>
      </c>
      <c r="I11225" s="3" t="n">
        <v>0.0789210789210789</v>
      </c>
      <c r="J11225" s="3" t="n">
        <f aca="false">I11225*H11225</f>
        <v>0.0219099934122432</v>
      </c>
      <c r="K11225" s="4" t="s">
        <v>319</v>
      </c>
      <c r="L11225" s="3" t="s">
        <v>320</v>
      </c>
      <c r="M11225" s="5" t="s">
        <v>410</v>
      </c>
      <c r="N11225" s="5" t="str">
        <f aca="false">N$71</f>
        <v>A partir da publicação de 2019, ou seja, do dado de 2017, o denominador foi alterado de população para PIB total (o PIB utilizado para cálculo é estimado pela Tendências)</v>
      </c>
      <c r="O11225" s="3" t="n">
        <v>11.8141160070668</v>
      </c>
    </row>
    <row r="11226" customFormat="false" ht="15" hidden="false" customHeight="true" outlineLevel="0" collapsed="false">
      <c r="A11226" s="3" t="s">
        <v>223</v>
      </c>
      <c r="B11226" s="3" t="s">
        <v>229</v>
      </c>
      <c r="C11226" s="3" t="n">
        <v>1</v>
      </c>
      <c r="D11226" s="3" t="s">
        <v>17</v>
      </c>
      <c r="E11226" s="3" t="n">
        <v>2018</v>
      </c>
      <c r="F11226" s="3" t="n">
        <v>2020</v>
      </c>
      <c r="G11226" s="3" t="n">
        <v>0.879401659256192</v>
      </c>
      <c r="H11226" s="3" t="n">
        <v>0.108074377979531</v>
      </c>
      <c r="I11226" s="3" t="n">
        <v>0.0789210789210789</v>
      </c>
      <c r="J11226" s="3" t="n">
        <f aca="false">I11226*H11226</f>
        <v>0.00852934651386906</v>
      </c>
      <c r="K11226" s="4" t="s">
        <v>321</v>
      </c>
      <c r="L11226" s="3" t="s">
        <v>41</v>
      </c>
      <c r="M11226" s="5" t="s">
        <v>231</v>
      </c>
      <c r="N11226" s="5"/>
      <c r="O11226" s="3" t="n">
        <v>29.5275966576071</v>
      </c>
    </row>
    <row r="11227" customFormat="false" ht="15" hidden="false" customHeight="true" outlineLevel="0" collapsed="false">
      <c r="A11227" s="3" t="s">
        <v>223</v>
      </c>
      <c r="B11227" s="3" t="s">
        <v>232</v>
      </c>
      <c r="C11227" s="3" t="n">
        <v>1</v>
      </c>
      <c r="D11227" s="3" t="s">
        <v>17</v>
      </c>
      <c r="E11227" s="3" t="n">
        <v>2018</v>
      </c>
      <c r="F11227" s="3" t="n">
        <v>2020</v>
      </c>
      <c r="G11227" s="3" t="n">
        <v>0.350636474741729</v>
      </c>
      <c r="H11227" s="3" t="n">
        <v>0.14513418559694</v>
      </c>
      <c r="I11227" s="3" t="n">
        <v>0.0789210789210789</v>
      </c>
      <c r="J11227" s="3" t="n">
        <f aca="false">I11227*H11227</f>
        <v>0.0114541465156426</v>
      </c>
      <c r="K11227" s="4" t="s">
        <v>322</v>
      </c>
      <c r="L11227" s="3" t="s">
        <v>41</v>
      </c>
      <c r="M11227" s="5" t="s">
        <v>234</v>
      </c>
      <c r="N11227" s="5"/>
      <c r="O11227" s="3" t="n">
        <v>44.3750814496979</v>
      </c>
    </row>
    <row r="11228" customFormat="false" ht="15" hidden="false" customHeight="true" outlineLevel="0" collapsed="false">
      <c r="A11228" s="3" t="s">
        <v>223</v>
      </c>
      <c r="B11228" s="3" t="s">
        <v>235</v>
      </c>
      <c r="C11228" s="3" t="n">
        <v>1</v>
      </c>
      <c r="D11228" s="3" t="s">
        <v>17</v>
      </c>
      <c r="E11228" s="3" t="n">
        <v>2018</v>
      </c>
      <c r="F11228" s="3" t="n">
        <v>2020</v>
      </c>
      <c r="G11228" s="3" t="n">
        <v>10.3110085079892</v>
      </c>
      <c r="H11228" s="3" t="n">
        <v>0.274880862666515</v>
      </c>
      <c r="I11228" s="3" t="n">
        <v>0.0789210789210789</v>
      </c>
      <c r="J11228" s="3" t="n">
        <f aca="false">I11228*H11228</f>
        <v>0.0216938942563983</v>
      </c>
      <c r="K11228" s="4" t="s">
        <v>323</v>
      </c>
      <c r="L11228" s="3" t="s">
        <v>297</v>
      </c>
      <c r="M11228" s="5" t="s">
        <v>24</v>
      </c>
      <c r="N112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228" s="3" t="n">
        <v>8.14238255188564</v>
      </c>
    </row>
    <row r="11229" customFormat="false" ht="15" hidden="false" customHeight="true" outlineLevel="0" collapsed="false">
      <c r="A11229" s="3" t="s">
        <v>223</v>
      </c>
      <c r="B11229" s="3" t="s">
        <v>324</v>
      </c>
      <c r="C11229" s="3" t="n">
        <v>-1</v>
      </c>
      <c r="D11229" s="3" t="s">
        <v>17</v>
      </c>
      <c r="E11229" s="3" t="n">
        <v>2018</v>
      </c>
      <c r="F11229" s="3" t="n">
        <v>2020</v>
      </c>
      <c r="G11229" s="3" t="n">
        <v>61.24</v>
      </c>
      <c r="H11229" s="3" t="n">
        <v>0.194291543305679</v>
      </c>
      <c r="I11229" s="3" t="n">
        <v>0.0789210789210789</v>
      </c>
      <c r="J11229" s="3" t="n">
        <f aca="false">I11229*H11229</f>
        <v>0.0153336982229257</v>
      </c>
      <c r="K11229" s="4" t="s">
        <v>325</v>
      </c>
      <c r="L11229" s="3" t="s">
        <v>41</v>
      </c>
      <c r="M11229" s="5" t="s">
        <v>24</v>
      </c>
      <c r="N11229" s="5"/>
      <c r="O11229" s="3" t="n">
        <v>28.2342050451284</v>
      </c>
    </row>
    <row r="11230" customFormat="false" ht="15" hidden="false" customHeight="true" outlineLevel="0" collapsed="false">
      <c r="A11230" s="3" t="s">
        <v>223</v>
      </c>
      <c r="B11230" s="3" t="s">
        <v>25</v>
      </c>
      <c r="C11230" s="3" t="n">
        <v>1</v>
      </c>
      <c r="D11230" s="3" t="s">
        <v>17</v>
      </c>
      <c r="E11230" s="3" t="n">
        <v>2020</v>
      </c>
      <c r="F11230" s="3" t="n">
        <v>2020</v>
      </c>
      <c r="G11230" s="3" t="n">
        <v>20.6351937927727</v>
      </c>
      <c r="H11230" s="3" t="n">
        <v>1</v>
      </c>
      <c r="I11230" s="3" t="n">
        <v>0.0789210789210789</v>
      </c>
      <c r="J11230" s="3" t="n">
        <f aca="false">I11230*H11230</f>
        <v>0.0789210789210789</v>
      </c>
      <c r="K11230" s="4" t="s">
        <v>26</v>
      </c>
      <c r="L11230" s="3" t="s">
        <v>27</v>
      </c>
      <c r="M11230" s="5" t="s">
        <v>28</v>
      </c>
      <c r="N11230" s="5"/>
      <c r="O11230" s="3" t="n">
        <v>10.98443455668</v>
      </c>
    </row>
    <row r="11231" customFormat="false" ht="15" hidden="false" customHeight="true" outlineLevel="0" collapsed="false">
      <c r="A11231" s="3" t="s">
        <v>69</v>
      </c>
      <c r="B11231" s="3" t="s">
        <v>70</v>
      </c>
      <c r="C11231" s="3" t="n">
        <v>-1</v>
      </c>
      <c r="D11231" s="3" t="s">
        <v>17</v>
      </c>
      <c r="E11231" s="3" t="n">
        <v>2019</v>
      </c>
      <c r="F11231" s="3" t="n">
        <v>2020</v>
      </c>
      <c r="G11231" s="3" t="n">
        <v>1857.25</v>
      </c>
      <c r="H11231" s="3" t="n">
        <v>0.424265834177303</v>
      </c>
      <c r="I11231" s="3" t="n">
        <v>0.0819180819180819</v>
      </c>
      <c r="J11231" s="3" t="n">
        <f aca="false">I11231*H11231</f>
        <v>0.0347550433591797</v>
      </c>
      <c r="K11231" s="4" t="s">
        <v>326</v>
      </c>
      <c r="L11231" s="3" t="s">
        <v>135</v>
      </c>
      <c r="M11231" s="5" t="s">
        <v>37</v>
      </c>
      <c r="N11231" s="3" t="str">
        <f aca="false">N$17</f>
        <v>A partir da publicação de 2016, ou seja, do dado de 2015, passou a ser usado o rendimento médio nominal de todos os trabalhos, antes disso se usava o rendimento médio real do trabalho principal</v>
      </c>
      <c r="O11231" s="3" t="n">
        <v>81.0616113744076</v>
      </c>
    </row>
    <row r="11232" customFormat="false" ht="15" hidden="false" customHeight="true" outlineLevel="0" collapsed="false">
      <c r="A11232" s="3" t="s">
        <v>69</v>
      </c>
      <c r="B11232" s="3" t="s">
        <v>73</v>
      </c>
      <c r="C11232" s="3" t="n">
        <v>1</v>
      </c>
      <c r="D11232" s="3" t="s">
        <v>17</v>
      </c>
      <c r="E11232" s="3" t="n">
        <v>2019</v>
      </c>
      <c r="F11232" s="3" t="n">
        <v>2020</v>
      </c>
      <c r="G11232" s="3" t="n">
        <v>20.7612516093636</v>
      </c>
      <c r="H11232" s="3" t="n">
        <v>0.153638294878967</v>
      </c>
      <c r="I11232" s="3" t="n">
        <v>0.0819180819180819</v>
      </c>
      <c r="J11232" s="3" t="n">
        <f aca="false">I11232*H11232</f>
        <v>0.0125857544256496</v>
      </c>
      <c r="K11232" s="4" t="s">
        <v>411</v>
      </c>
      <c r="L11232" s="3" t="s">
        <v>135</v>
      </c>
      <c r="M11232" s="5" t="s">
        <v>24</v>
      </c>
      <c r="N11232" s="5"/>
      <c r="O11232" s="3" t="n">
        <v>34.4309379856449</v>
      </c>
    </row>
    <row r="11233" customFormat="false" ht="15" hidden="false" customHeight="true" outlineLevel="0" collapsed="false">
      <c r="A11233" s="3" t="s">
        <v>69</v>
      </c>
      <c r="B11233" s="3" t="s">
        <v>75</v>
      </c>
      <c r="C11233" s="3" t="n">
        <v>1</v>
      </c>
      <c r="D11233" s="3" t="s">
        <v>17</v>
      </c>
      <c r="E11233" s="3" t="n">
        <v>2019</v>
      </c>
      <c r="F11233" s="3" t="n">
        <v>2020</v>
      </c>
      <c r="G11233" s="3" t="n">
        <v>51.7459856595908</v>
      </c>
      <c r="H11233" s="3" t="n">
        <v>0.260494288083884</v>
      </c>
      <c r="I11233" s="3" t="n">
        <v>0.0819180819180819</v>
      </c>
      <c r="J11233" s="3" t="n">
        <f aca="false">I11233*H11233</f>
        <v>0.021339192430448</v>
      </c>
      <c r="K11233" s="4" t="s">
        <v>328</v>
      </c>
      <c r="L11233" s="3" t="s">
        <v>329</v>
      </c>
      <c r="M11233" s="5" t="s">
        <v>412</v>
      </c>
      <c r="N11233" s="5" t="str">
        <f aca="false">N$19</f>
        <v>O PIB utilizado para cálculo é estimado pela Tendências</v>
      </c>
      <c r="O11233" s="3" t="n">
        <v>9.4313665235183</v>
      </c>
    </row>
    <row r="11234" customFormat="false" ht="15" hidden="false" customHeight="true" outlineLevel="0" collapsed="false">
      <c r="A11234" s="3" t="s">
        <v>69</v>
      </c>
      <c r="B11234" s="3" t="s">
        <v>78</v>
      </c>
      <c r="C11234" s="3" t="n">
        <v>1</v>
      </c>
      <c r="D11234" s="3" t="s">
        <v>17</v>
      </c>
      <c r="E11234" s="3" t="n">
        <v>2019</v>
      </c>
      <c r="F11234" s="3" t="n">
        <v>2020</v>
      </c>
      <c r="G11234" s="3" t="n">
        <v>10.209856</v>
      </c>
      <c r="H11234" s="3" t="n">
        <v>0.161601582859846</v>
      </c>
      <c r="I11234" s="3" t="n">
        <v>0.0819180819180819</v>
      </c>
      <c r="J11234" s="3" t="n">
        <f aca="false">I11234*H11234</f>
        <v>0.0132380917028046</v>
      </c>
      <c r="K11234" s="4" t="s">
        <v>330</v>
      </c>
      <c r="L11234" s="3" t="s">
        <v>135</v>
      </c>
      <c r="M11234" s="5" t="s">
        <v>80</v>
      </c>
      <c r="N11234" s="5"/>
      <c r="O11234" s="3" t="n">
        <v>29.6150894820356</v>
      </c>
    </row>
    <row r="11235" customFormat="false" ht="15" hidden="false" customHeight="true" outlineLevel="0" collapsed="false">
      <c r="A11235" s="3" t="s">
        <v>69</v>
      </c>
      <c r="B11235" s="3" t="s">
        <v>25</v>
      </c>
      <c r="C11235" s="3" t="n">
        <v>1</v>
      </c>
      <c r="D11235" s="3" t="s">
        <v>17</v>
      </c>
      <c r="E11235" s="3" t="n">
        <v>2020</v>
      </c>
      <c r="F11235" s="3" t="n">
        <v>2020</v>
      </c>
      <c r="G11235" s="3" t="n">
        <v>46.9242452177523</v>
      </c>
      <c r="H11235" s="3" t="n">
        <v>1</v>
      </c>
      <c r="I11235" s="3" t="n">
        <v>0.0819180819180819</v>
      </c>
      <c r="J11235" s="3" t="n">
        <f aca="false">I11235*H11235</f>
        <v>0.0819180819180819</v>
      </c>
      <c r="K11235" s="4" t="s">
        <v>26</v>
      </c>
      <c r="L11235" s="3" t="s">
        <v>27</v>
      </c>
      <c r="M11235" s="5" t="s">
        <v>28</v>
      </c>
      <c r="N11235" s="5"/>
      <c r="O11235" s="3" t="n">
        <v>30.5860769174774</v>
      </c>
    </row>
    <row r="11236" customFormat="false" ht="15" hidden="false" customHeight="true" outlineLevel="0" collapsed="false">
      <c r="A11236" s="3" t="s">
        <v>81</v>
      </c>
      <c r="B11236" s="3" t="s">
        <v>82</v>
      </c>
      <c r="C11236" s="3" t="n">
        <v>1</v>
      </c>
      <c r="D11236" s="3" t="s">
        <v>17</v>
      </c>
      <c r="E11236" s="3" t="n">
        <v>2020</v>
      </c>
      <c r="F11236" s="3" t="n">
        <v>2020</v>
      </c>
      <c r="G11236" s="3" t="n">
        <v>0</v>
      </c>
      <c r="H11236" s="3" t="n">
        <v>0.0411174199921766</v>
      </c>
      <c r="I11236" s="3" t="n">
        <v>0.111888111888112</v>
      </c>
      <c r="J11236" s="3" t="n">
        <f aca="false">I11236*H11236</f>
        <v>0.00460055048863514</v>
      </c>
      <c r="K11236" s="4" t="s">
        <v>331</v>
      </c>
      <c r="L11236" s="3" t="s">
        <v>84</v>
      </c>
      <c r="M11236" s="5" t="s">
        <v>279</v>
      </c>
      <c r="N112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236" s="3" t="n">
        <v>0</v>
      </c>
    </row>
    <row r="11237" customFormat="false" ht="15" hidden="false" customHeight="true" outlineLevel="0" collapsed="false">
      <c r="A11237" s="3" t="s">
        <v>81</v>
      </c>
      <c r="B11237" s="3" t="s">
        <v>87</v>
      </c>
      <c r="C11237" s="3" t="n">
        <v>1</v>
      </c>
      <c r="D11237" s="3" t="s">
        <v>17</v>
      </c>
      <c r="E11237" s="3" t="n">
        <v>2017</v>
      </c>
      <c r="F11237" s="3" t="n">
        <v>2020</v>
      </c>
      <c r="G11237" s="3" t="n">
        <v>5.04037627352962</v>
      </c>
      <c r="H11237" s="3" t="n">
        <v>0.114395753374587</v>
      </c>
      <c r="I11237" s="3" t="n">
        <v>0.111888111888112</v>
      </c>
      <c r="J11237" s="3" t="n">
        <f aca="false">I11237*H11237</f>
        <v>0.0127995248531006</v>
      </c>
      <c r="K11237" s="4" t="s">
        <v>332</v>
      </c>
      <c r="L11237" s="3" t="s">
        <v>89</v>
      </c>
      <c r="M11237" s="5" t="s">
        <v>90</v>
      </c>
      <c r="N11237" s="5"/>
      <c r="O11237" s="3" t="n">
        <v>65.0159816224368</v>
      </c>
    </row>
    <row r="11238" customFormat="false" ht="15" hidden="false" customHeight="true" outlineLevel="0" collapsed="false">
      <c r="A11238" s="3" t="s">
        <v>81</v>
      </c>
      <c r="B11238" s="3" t="s">
        <v>91</v>
      </c>
      <c r="C11238" s="3" t="n">
        <v>1</v>
      </c>
      <c r="D11238" s="3" t="s">
        <v>17</v>
      </c>
      <c r="E11238" s="3" t="n">
        <v>2019</v>
      </c>
      <c r="F11238" s="3" t="n">
        <v>2020</v>
      </c>
      <c r="G11238" s="3" t="n">
        <v>489.455574</v>
      </c>
      <c r="H11238" s="3" t="n">
        <v>0.0804489516557389</v>
      </c>
      <c r="I11238" s="3" t="n">
        <v>0.111888111888112</v>
      </c>
      <c r="J11238" s="3" t="n">
        <f aca="false">I11238*H11238</f>
        <v>0.00900128130413861</v>
      </c>
      <c r="K11238" s="4" t="s">
        <v>334</v>
      </c>
      <c r="L11238" s="3" t="s">
        <v>89</v>
      </c>
      <c r="M11238" s="5" t="s">
        <v>93</v>
      </c>
      <c r="N11238" s="5"/>
      <c r="O11238" s="3" t="n">
        <v>9.20276394840562</v>
      </c>
    </row>
    <row r="11239" customFormat="false" ht="15" hidden="false" customHeight="true" outlineLevel="0" collapsed="false">
      <c r="A11239" s="3" t="s">
        <v>81</v>
      </c>
      <c r="B11239" s="3" t="s">
        <v>96</v>
      </c>
      <c r="C11239" s="3" t="n">
        <v>1</v>
      </c>
      <c r="D11239" s="3" t="s">
        <v>17</v>
      </c>
      <c r="E11239" s="3" t="n">
        <v>2019</v>
      </c>
      <c r="F11239" s="3" t="n">
        <v>2020</v>
      </c>
      <c r="G11239" s="3" t="n">
        <v>4.753889</v>
      </c>
      <c r="H11239" s="3" t="n">
        <v>0.22721760574465</v>
      </c>
      <c r="I11239" s="3" t="n">
        <v>0.111888111888112</v>
      </c>
      <c r="J11239" s="3" t="n">
        <f aca="false">I11239*H11239</f>
        <v>0.0254229488945063</v>
      </c>
      <c r="K11239" s="4" t="s">
        <v>337</v>
      </c>
      <c r="L11239" s="3" t="s">
        <v>338</v>
      </c>
      <c r="M11239" s="5" t="s">
        <v>90</v>
      </c>
      <c r="N11239" s="5"/>
      <c r="O11239" s="3" t="n">
        <v>53.1270611851943</v>
      </c>
    </row>
    <row r="11240" customFormat="false" ht="15" hidden="false" customHeight="true" outlineLevel="0" collapsed="false">
      <c r="A11240" s="3" t="s">
        <v>81</v>
      </c>
      <c r="B11240" s="3" t="s">
        <v>339</v>
      </c>
      <c r="C11240" s="3" t="n">
        <v>1</v>
      </c>
      <c r="D11240" s="3" t="s">
        <v>17</v>
      </c>
      <c r="E11240" s="3" t="n">
        <v>2019</v>
      </c>
      <c r="F11240" s="3" t="n">
        <v>2020</v>
      </c>
      <c r="G11240" s="3" t="n">
        <v>96.1</v>
      </c>
      <c r="H11240" s="3" t="n">
        <v>0.123110455733714</v>
      </c>
      <c r="I11240" s="3" t="n">
        <v>0.111888111888112</v>
      </c>
      <c r="J11240" s="3" t="n">
        <f aca="false">I11240*H11240</f>
        <v>0.0137745964457303</v>
      </c>
      <c r="K11240" s="4" t="s">
        <v>340</v>
      </c>
      <c r="L11240" s="3" t="s">
        <v>135</v>
      </c>
      <c r="M11240" s="5" t="s">
        <v>24</v>
      </c>
      <c r="N11240" s="5" t="str">
        <f aca="false">N$4396</f>
        <v>A partir da edição de 2017, ou seja, do dado de 2015, o indicador Taxa de abandono do ensino fundamental foi substituído pelo Taxa de frequência líquida do ensino fundamental</v>
      </c>
      <c r="O11240" s="3" t="n">
        <v>39.9999999999999</v>
      </c>
    </row>
    <row r="11241" customFormat="false" ht="15" hidden="false" customHeight="true" outlineLevel="0" collapsed="false">
      <c r="A11241" s="3" t="s">
        <v>81</v>
      </c>
      <c r="B11241" s="3" t="s">
        <v>284</v>
      </c>
      <c r="C11241" s="3" t="n">
        <v>1</v>
      </c>
      <c r="D11241" s="3" t="s">
        <v>17</v>
      </c>
      <c r="E11241" s="3" t="n">
        <v>2019</v>
      </c>
      <c r="F11241" s="3" t="n">
        <v>2020</v>
      </c>
      <c r="G11241" s="3" t="n">
        <v>66.4</v>
      </c>
      <c r="H11241" s="3" t="n">
        <v>0.182770024375398</v>
      </c>
      <c r="I11241" s="3" t="n">
        <v>0.111888111888112</v>
      </c>
      <c r="J11241" s="3" t="n">
        <f aca="false">I11241*H11241</f>
        <v>0.0204497929371075</v>
      </c>
      <c r="K11241" s="4" t="s">
        <v>341</v>
      </c>
      <c r="L11241" s="3" t="s">
        <v>135</v>
      </c>
      <c r="M11241" s="5" t="s">
        <v>24</v>
      </c>
      <c r="N11241" s="5" t="str">
        <f aca="false">N$4397</f>
        <v>A partir da edição de 2017, ou seja, do dado de 2015, o indicador Taxa de abandono do ensino médio foi substituído pelo Taxa de frequência líquida do ensino médio</v>
      </c>
      <c r="O11241" s="3" t="n">
        <v>50.9695290858726</v>
      </c>
    </row>
    <row r="11242" customFormat="false" ht="15" hidden="false" customHeight="true" outlineLevel="0" collapsed="false">
      <c r="A11242" s="3" t="s">
        <v>81</v>
      </c>
      <c r="B11242" s="3" t="s">
        <v>342</v>
      </c>
      <c r="C11242" s="3" t="n">
        <v>1</v>
      </c>
      <c r="D11242" s="3" t="s">
        <v>17</v>
      </c>
      <c r="E11242" s="3" t="n">
        <v>2019</v>
      </c>
      <c r="F11242" s="3" t="n">
        <v>2020</v>
      </c>
      <c r="G11242" s="3" t="n">
        <v>43.0232558139535</v>
      </c>
      <c r="H11242" s="3" t="n">
        <v>0.230939789123736</v>
      </c>
      <c r="I11242" s="3" t="n">
        <v>0.111888111888112</v>
      </c>
      <c r="J11242" s="3" t="n">
        <f aca="false">I11242*H11242</f>
        <v>0.0258394169648935</v>
      </c>
      <c r="K11242" s="4" t="s">
        <v>288</v>
      </c>
      <c r="L11242" s="3" t="s">
        <v>135</v>
      </c>
      <c r="M11242" s="5" t="s">
        <v>24</v>
      </c>
      <c r="N11242" s="5"/>
      <c r="O11242" s="3" t="n">
        <v>19.8604102676613</v>
      </c>
    </row>
    <row r="11243" customFormat="false" ht="15" hidden="false" customHeight="true" outlineLevel="0" collapsed="false">
      <c r="A11243" s="3" t="s">
        <v>81</v>
      </c>
      <c r="B11243" s="3" t="s">
        <v>25</v>
      </c>
      <c r="C11243" s="3" t="n">
        <v>1</v>
      </c>
      <c r="D11243" s="3" t="s">
        <v>17</v>
      </c>
      <c r="E11243" s="3" t="n">
        <v>2020</v>
      </c>
      <c r="F11243" s="3" t="n">
        <v>2020</v>
      </c>
      <c r="G11243" s="3" t="n">
        <v>39.0759878157214</v>
      </c>
      <c r="H11243" s="3" t="n">
        <v>1</v>
      </c>
      <c r="I11243" s="3" t="n">
        <v>0.111888111888112</v>
      </c>
      <c r="J11243" s="3" t="n">
        <f aca="false">I11243*H11243</f>
        <v>0.111888111888112</v>
      </c>
      <c r="K11243" s="4" t="s">
        <v>26</v>
      </c>
      <c r="L11243" s="3" t="s">
        <v>27</v>
      </c>
      <c r="M11243" s="5" t="s">
        <v>28</v>
      </c>
      <c r="N11243" s="5"/>
      <c r="O11243" s="3" t="n">
        <v>25.8496198069925</v>
      </c>
    </row>
    <row r="11244" customFormat="false" ht="15" hidden="false" customHeight="true" outlineLevel="0" collapsed="false">
      <c r="A11244" s="3" t="s">
        <v>190</v>
      </c>
      <c r="B11244" s="3" t="s">
        <v>191</v>
      </c>
      <c r="C11244" s="3" t="n">
        <v>-1</v>
      </c>
      <c r="D11244" s="3" t="s">
        <v>17</v>
      </c>
      <c r="E11244" s="3" t="n">
        <v>2019</v>
      </c>
      <c r="F11244" s="3" t="n">
        <v>2020</v>
      </c>
      <c r="G11244" s="3" t="n">
        <v>58.008362010021</v>
      </c>
      <c r="H11244" s="3" t="n">
        <v>0.152827794220819</v>
      </c>
      <c r="I11244" s="3" t="n">
        <v>0.0789210789210789</v>
      </c>
      <c r="J11244" s="3" t="n">
        <f aca="false">I11244*H11244</f>
        <v>0.0120613344090357</v>
      </c>
      <c r="K11244" s="4" t="s">
        <v>413</v>
      </c>
      <c r="L11244" s="3" t="s">
        <v>343</v>
      </c>
      <c r="M11244" s="5" t="s">
        <v>24</v>
      </c>
      <c r="N1124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244" s="3" t="n">
        <v>51.3744690375651</v>
      </c>
    </row>
    <row r="11245" customFormat="false" ht="15" hidden="false" customHeight="true" outlineLevel="0" collapsed="false">
      <c r="A11245" s="3" t="s">
        <v>190</v>
      </c>
      <c r="B11245" s="3" t="s">
        <v>195</v>
      </c>
      <c r="C11245" s="3" t="n">
        <v>-1</v>
      </c>
      <c r="D11245" s="3" t="s">
        <v>17</v>
      </c>
      <c r="E11245" s="3" t="n">
        <v>2019</v>
      </c>
      <c r="F11245" s="3" t="n">
        <v>2020</v>
      </c>
      <c r="G11245" s="3" t="n">
        <v>1.54068556739142</v>
      </c>
      <c r="H11245" s="3" t="n">
        <v>0.12177258134743</v>
      </c>
      <c r="I11245" s="3" t="n">
        <v>0.0789210789210789</v>
      </c>
      <c r="J11245" s="3" t="n">
        <f aca="false">I11245*H11245</f>
        <v>0.00961042350294405</v>
      </c>
      <c r="K11245" s="4" t="s">
        <v>344</v>
      </c>
      <c r="L11245" s="3" t="s">
        <v>345</v>
      </c>
      <c r="M11245" s="5" t="s">
        <v>24</v>
      </c>
      <c r="N11245" s="3" t="str">
        <f aca="false">N$61</f>
        <v>O PIB utilizado para cálculo é estimado pela Tendências</v>
      </c>
      <c r="O11245" s="3" t="n">
        <v>48.8760470315401</v>
      </c>
    </row>
    <row r="11246" customFormat="false" ht="15" hidden="false" customHeight="true" outlineLevel="0" collapsed="false">
      <c r="A11246" s="3" t="s">
        <v>190</v>
      </c>
      <c r="B11246" s="3" t="s">
        <v>202</v>
      </c>
      <c r="C11246" s="3" t="n">
        <v>-1</v>
      </c>
      <c r="D11246" s="3" t="s">
        <v>17</v>
      </c>
      <c r="E11246" s="3" t="n">
        <v>2019</v>
      </c>
      <c r="F11246" s="3" t="n">
        <v>2020</v>
      </c>
      <c r="G11246" s="3" t="n">
        <v>1.58099215342891</v>
      </c>
      <c r="H11246" s="3" t="n">
        <v>0.143698002414602</v>
      </c>
      <c r="I11246" s="3" t="n">
        <v>0.0789210789210789</v>
      </c>
      <c r="J11246" s="3" t="n">
        <f aca="false">I11246*H11246</f>
        <v>0.0113408013893642</v>
      </c>
      <c r="K11246" s="4" t="s">
        <v>346</v>
      </c>
      <c r="L11246" s="3" t="s">
        <v>345</v>
      </c>
      <c r="M11246" s="5" t="s">
        <v>24</v>
      </c>
      <c r="N11246" s="3" t="str">
        <f aca="false">N$63</f>
        <v>O PIB utilizado para cálculo é estimado pela Tendências. O Distrito Federal não é válido nesse indicador.</v>
      </c>
      <c r="O11246" s="3" t="n">
        <v>36.7218141851686</v>
      </c>
    </row>
    <row r="11247" customFormat="false" ht="15" hidden="false" customHeight="true" outlineLevel="0" collapsed="false">
      <c r="A11247" s="3" t="s">
        <v>190</v>
      </c>
      <c r="B11247" s="3" t="s">
        <v>205</v>
      </c>
      <c r="C11247" s="3" t="n">
        <v>-1</v>
      </c>
      <c r="D11247" s="3" t="s">
        <v>17</v>
      </c>
      <c r="E11247" s="3" t="n">
        <v>2019</v>
      </c>
      <c r="F11247" s="3" t="n">
        <v>2020</v>
      </c>
      <c r="G11247" s="3" t="n">
        <v>1.23766354815728</v>
      </c>
      <c r="H11247" s="3" t="n">
        <v>0.118597605231667</v>
      </c>
      <c r="I11247" s="3" t="n">
        <v>0.0789210789210789</v>
      </c>
      <c r="J11247" s="3" t="n">
        <f aca="false">I11247*H11247</f>
        <v>0.00935985096233939</v>
      </c>
      <c r="K11247" s="4" t="s">
        <v>347</v>
      </c>
      <c r="L11247" s="3" t="s">
        <v>345</v>
      </c>
      <c r="M11247" s="5" t="s">
        <v>24</v>
      </c>
      <c r="N11247" s="3" t="str">
        <f aca="false">N$64</f>
        <v>O PIB utilizado para cálculo é estimado pela Tendências</v>
      </c>
      <c r="O11247" s="3" t="n">
        <v>46.1407216522249</v>
      </c>
    </row>
    <row r="11248" customFormat="false" ht="15" hidden="false" customHeight="true" outlineLevel="0" collapsed="false">
      <c r="A11248" s="3" t="s">
        <v>190</v>
      </c>
      <c r="B11248" s="3" t="s">
        <v>198</v>
      </c>
      <c r="C11248" s="3" t="n">
        <v>1</v>
      </c>
      <c r="D11248" s="3" t="s">
        <v>17</v>
      </c>
      <c r="E11248" s="3" t="n">
        <v>2018</v>
      </c>
      <c r="F11248" s="3" t="n">
        <v>2020</v>
      </c>
      <c r="G11248" s="3" t="n">
        <v>6.67</v>
      </c>
      <c r="H11248" s="3" t="n">
        <v>0.105611045213162</v>
      </c>
      <c r="I11248" s="3" t="n">
        <v>0.0789210789210789</v>
      </c>
      <c r="J11248" s="3" t="n">
        <f aca="false">I11248*H11248</f>
        <v>0.0083349376342056</v>
      </c>
      <c r="K11248" s="4" t="s">
        <v>302</v>
      </c>
      <c r="L11248" s="3" t="s">
        <v>348</v>
      </c>
      <c r="M11248" s="5" t="s">
        <v>90</v>
      </c>
      <c r="N11248" s="3" t="str">
        <f aca="false">N$62</f>
        <v>A partir da edição de 2018, ou seja, do dado de 2016, passou a ser usado a avaliação Escala Brasil Transparente</v>
      </c>
      <c r="O11248" s="3" t="n">
        <v>18.6301369863014</v>
      </c>
    </row>
    <row r="11249" customFormat="false" ht="15" hidden="false" customHeight="true" outlineLevel="0" collapsed="false">
      <c r="A11249" s="3" t="s">
        <v>190</v>
      </c>
      <c r="B11249" s="3" t="s">
        <v>414</v>
      </c>
      <c r="C11249" s="3" t="n">
        <v>1</v>
      </c>
      <c r="D11249" s="3" t="s">
        <v>17</v>
      </c>
      <c r="E11249" s="3" t="n">
        <v>2019</v>
      </c>
      <c r="F11249" s="3" t="n">
        <v>2020</v>
      </c>
      <c r="G11249" s="3" t="n">
        <v>138.05</v>
      </c>
      <c r="H11249" s="3" t="n">
        <v>0.121861257620632</v>
      </c>
      <c r="I11249" s="3" t="n">
        <v>0.0789210789210789</v>
      </c>
      <c r="J11249" s="3" t="n">
        <f aca="false">I11249*H11249</f>
        <v>0.00961742193009984</v>
      </c>
      <c r="K11249" s="4" t="s">
        <v>415</v>
      </c>
      <c r="L11249" s="3" t="s">
        <v>416</v>
      </c>
      <c r="M11249" s="5" t="s">
        <v>59</v>
      </c>
      <c r="N11249" s="5"/>
      <c r="O11249" s="3" t="n">
        <v>53.3836387591328</v>
      </c>
    </row>
    <row r="11250" customFormat="false" ht="15" hidden="false" customHeight="true" outlineLevel="0" collapsed="false">
      <c r="A11250" s="3" t="s">
        <v>190</v>
      </c>
      <c r="B11250" s="3" t="s">
        <v>417</v>
      </c>
      <c r="C11250" s="3" t="n">
        <v>1</v>
      </c>
      <c r="D11250" s="3" t="s">
        <v>17</v>
      </c>
      <c r="E11250" s="3" t="n">
        <v>2019</v>
      </c>
      <c r="F11250" s="3" t="n">
        <v>2020</v>
      </c>
      <c r="G11250" s="3" t="n">
        <v>73.5273332527454</v>
      </c>
      <c r="H11250" s="3" t="n">
        <v>0.116063977944061</v>
      </c>
      <c r="I11250" s="3" t="n">
        <v>0.0789210789210789</v>
      </c>
      <c r="J11250" s="3" t="n">
        <f aca="false">I11250*H11250</f>
        <v>0.00915989436321758</v>
      </c>
      <c r="K11250" s="4" t="s">
        <v>418</v>
      </c>
      <c r="L11250" s="3" t="s">
        <v>343</v>
      </c>
      <c r="M11250" s="5" t="s">
        <v>24</v>
      </c>
      <c r="N11250" s="5"/>
      <c r="O11250" s="3" t="n">
        <v>48.2451020354675</v>
      </c>
    </row>
    <row r="11251" customFormat="false" ht="15" hidden="false" customHeight="true" outlineLevel="0" collapsed="false">
      <c r="A11251" s="3" t="s">
        <v>190</v>
      </c>
      <c r="B11251" s="3" t="s">
        <v>419</v>
      </c>
      <c r="C11251" s="3" t="n">
        <v>1</v>
      </c>
      <c r="D11251" s="3" t="s">
        <v>17</v>
      </c>
      <c r="E11251" s="3" t="n">
        <v>2020</v>
      </c>
      <c r="F11251" s="3" t="n">
        <v>2020</v>
      </c>
      <c r="G11251" s="3" t="n">
        <v>9</v>
      </c>
      <c r="H11251" s="3" t="n">
        <v>0.119567736007626</v>
      </c>
      <c r="I11251" s="3" t="n">
        <v>0.0789210789210789</v>
      </c>
      <c r="J11251" s="3" t="n">
        <f aca="false">I11251*H11251</f>
        <v>0.0094364147298726</v>
      </c>
      <c r="K11251" s="4" t="s">
        <v>420</v>
      </c>
      <c r="L11251" s="3" t="s">
        <v>421</v>
      </c>
      <c r="M11251" s="5" t="s">
        <v>59</v>
      </c>
      <c r="N11251" s="5"/>
      <c r="O11251" s="3" t="n">
        <v>11.4649681528662</v>
      </c>
    </row>
    <row r="11252" customFormat="false" ht="15" hidden="false" customHeight="true" outlineLevel="0" collapsed="false">
      <c r="A11252" s="3" t="s">
        <v>190</v>
      </c>
      <c r="B11252" s="3" t="s">
        <v>25</v>
      </c>
      <c r="C11252" s="3" t="n">
        <v>1</v>
      </c>
      <c r="D11252" s="3" t="s">
        <v>17</v>
      </c>
      <c r="E11252" s="3" t="n">
        <v>2020</v>
      </c>
      <c r="F11252" s="3" t="n">
        <v>2020</v>
      </c>
      <c r="G11252" s="3" t="n">
        <v>39.995543969562</v>
      </c>
      <c r="H11252" s="3" t="n">
        <v>1</v>
      </c>
      <c r="I11252" s="3" t="n">
        <v>0.0789210789210789</v>
      </c>
      <c r="J11252" s="3" t="n">
        <f aca="false">I11252*H11252</f>
        <v>0.0789210789210789</v>
      </c>
      <c r="K11252" s="4" t="s">
        <v>26</v>
      </c>
      <c r="L11252" s="3" t="s">
        <v>27</v>
      </c>
      <c r="M11252" s="5" t="s">
        <v>28</v>
      </c>
      <c r="N11252" s="5"/>
      <c r="O11252" s="3" t="n">
        <v>7.63200428529105</v>
      </c>
    </row>
    <row r="11253" customFormat="false" ht="15" hidden="false" customHeight="true" outlineLevel="0" collapsed="false">
      <c r="A11253" s="3" t="s">
        <v>29</v>
      </c>
      <c r="B11253" s="3" t="s">
        <v>30</v>
      </c>
      <c r="C11253" s="3" t="n">
        <v>1</v>
      </c>
      <c r="D11253" s="3" t="s">
        <v>17</v>
      </c>
      <c r="E11253" s="3" t="n">
        <v>2019</v>
      </c>
      <c r="F11253" s="3" t="n">
        <v>2020</v>
      </c>
      <c r="G11253" s="3" t="n">
        <v>95.9306358381503</v>
      </c>
      <c r="H11253" s="3" t="n">
        <v>0.0893497576566594</v>
      </c>
      <c r="I11253" s="3" t="n">
        <v>0.125874125874126</v>
      </c>
      <c r="J11253" s="3" t="n">
        <f aca="false">I11253*H11253</f>
        <v>0.011246822642097</v>
      </c>
      <c r="K11253" s="4" t="s">
        <v>349</v>
      </c>
      <c r="L11253" s="3" t="s">
        <v>350</v>
      </c>
      <c r="M11253" s="5" t="s">
        <v>422</v>
      </c>
      <c r="N11253" s="5"/>
      <c r="O11253" s="3" t="n">
        <v>20.8873045745375</v>
      </c>
    </row>
    <row r="11254" customFormat="false" ht="15" hidden="false" customHeight="true" outlineLevel="0" collapsed="false">
      <c r="A11254" s="3" t="s">
        <v>29</v>
      </c>
      <c r="B11254" s="3" t="s">
        <v>67</v>
      </c>
      <c r="C11254" s="3" t="n">
        <v>1</v>
      </c>
      <c r="D11254" s="3" t="s">
        <v>17</v>
      </c>
      <c r="E11254" s="3" t="n">
        <v>2019</v>
      </c>
      <c r="F11254" s="3" t="n">
        <v>2020</v>
      </c>
      <c r="G11254" s="3" t="n">
        <v>70.4584501688836</v>
      </c>
      <c r="H11254" s="3" t="n">
        <v>0.0991362582619964</v>
      </c>
      <c r="I11254" s="3" t="n">
        <v>0.125874125874126</v>
      </c>
      <c r="J11254" s="3" t="n">
        <f aca="false">I11254*H11254</f>
        <v>0.0124786898511604</v>
      </c>
      <c r="K11254" s="4" t="s">
        <v>351</v>
      </c>
      <c r="L11254" s="3" t="s">
        <v>32</v>
      </c>
      <c r="M11254" s="5" t="s">
        <v>24</v>
      </c>
      <c r="N11254" s="5"/>
      <c r="O11254" s="3" t="n">
        <v>23.7937045264744</v>
      </c>
    </row>
    <row r="11255" customFormat="false" ht="15" hidden="false" customHeight="true" outlineLevel="0" collapsed="false">
      <c r="A11255" s="3" t="s">
        <v>29</v>
      </c>
      <c r="B11255" s="3" t="s">
        <v>34</v>
      </c>
      <c r="C11255" s="3" t="n">
        <v>-1</v>
      </c>
      <c r="D11255" s="3" t="s">
        <v>17</v>
      </c>
      <c r="E11255" s="3" t="n">
        <v>2019</v>
      </c>
      <c r="F11255" s="3" t="n">
        <v>2020</v>
      </c>
      <c r="G11255" s="3" t="n">
        <v>4.58037684989059</v>
      </c>
      <c r="H11255" s="3" t="n">
        <v>0.0821095051340315</v>
      </c>
      <c r="I11255" s="3" t="n">
        <v>0.125874125874126</v>
      </c>
      <c r="J11255" s="3" t="n">
        <f aca="false">I11255*H11255</f>
        <v>0.0103354621847033</v>
      </c>
      <c r="K11255" s="4" t="s">
        <v>304</v>
      </c>
      <c r="L11255" s="3" t="s">
        <v>36</v>
      </c>
      <c r="M11255" s="5" t="s">
        <v>37</v>
      </c>
      <c r="N11255" s="5" t="str">
        <f aca="false">N$6</f>
        <v>A partir da edição de 2018, ou seja, do dado de 2017 o preço pago passou a ser ponderado pela participação dos combustíveis no consumo total.</v>
      </c>
      <c r="O11255" s="3" t="n">
        <v>0</v>
      </c>
    </row>
    <row r="11256" customFormat="false" ht="15" hidden="false" customHeight="true" outlineLevel="0" collapsed="false">
      <c r="A11256" s="3" t="s">
        <v>29</v>
      </c>
      <c r="B11256" s="3" t="s">
        <v>39</v>
      </c>
      <c r="C11256" s="3" t="n">
        <v>-1</v>
      </c>
      <c r="D11256" s="3" t="s">
        <v>17</v>
      </c>
      <c r="E11256" s="3" t="n">
        <v>2018</v>
      </c>
      <c r="F11256" s="3" t="n">
        <v>2020</v>
      </c>
      <c r="G11256" s="3" t="n">
        <v>2.74</v>
      </c>
      <c r="H11256" s="3" t="n">
        <v>0.0892557487415275</v>
      </c>
      <c r="I11256" s="3" t="n">
        <v>0.125874125874126</v>
      </c>
      <c r="J11256" s="3" t="n">
        <f aca="false">I11256*H11256</f>
        <v>0.0112349893520804</v>
      </c>
      <c r="K11256" s="4" t="s">
        <v>352</v>
      </c>
      <c r="L11256" s="3" t="s">
        <v>41</v>
      </c>
      <c r="M11256" s="5" t="s">
        <v>42</v>
      </c>
      <c r="N11256" s="5"/>
      <c r="O11256" s="3" t="n">
        <v>95</v>
      </c>
    </row>
    <row r="11257" customFormat="false" ht="15" hidden="false" customHeight="true" outlineLevel="0" collapsed="false">
      <c r="A11257" s="3" t="s">
        <v>29</v>
      </c>
      <c r="B11257" s="3" t="s">
        <v>46</v>
      </c>
      <c r="C11257" s="3" t="n">
        <v>1</v>
      </c>
      <c r="D11257" s="3" t="s">
        <v>17</v>
      </c>
      <c r="E11257" s="3" t="n">
        <v>2019</v>
      </c>
      <c r="F11257" s="3" t="n">
        <v>2020</v>
      </c>
      <c r="G11257" s="3" t="n">
        <v>2030</v>
      </c>
      <c r="H11257" s="3" t="n">
        <v>0.0866929733241967</v>
      </c>
      <c r="I11257" s="3" t="n">
        <v>0.125874125874126</v>
      </c>
      <c r="J11257" s="3" t="n">
        <f aca="false">I11257*H11257</f>
        <v>0.0109124022366122</v>
      </c>
      <c r="K11257" s="4" t="s">
        <v>353</v>
      </c>
      <c r="L11257" s="3" t="s">
        <v>48</v>
      </c>
      <c r="M11257" s="5" t="s">
        <v>49</v>
      </c>
      <c r="N11257" s="5"/>
      <c r="O11257" s="3" t="n">
        <v>0.354529433371992</v>
      </c>
    </row>
    <row r="11258" customFormat="false" ht="15" hidden="false" customHeight="true" outlineLevel="0" collapsed="false">
      <c r="A11258" s="3" t="s">
        <v>29</v>
      </c>
      <c r="B11258" s="3" t="s">
        <v>50</v>
      </c>
      <c r="C11258" s="3" t="n">
        <v>1</v>
      </c>
      <c r="D11258" s="3" t="s">
        <v>17</v>
      </c>
      <c r="E11258" s="3" t="n">
        <v>2019</v>
      </c>
      <c r="F11258" s="3" t="n">
        <v>2020</v>
      </c>
      <c r="G11258" s="3" t="n">
        <v>94.7565543071161</v>
      </c>
      <c r="H11258" s="3" t="n">
        <v>0.0766383637606643</v>
      </c>
      <c r="I11258" s="3" t="n">
        <v>0.125874125874126</v>
      </c>
      <c r="J11258" s="3" t="n">
        <f aca="false">I11258*H11258</f>
        <v>0.00964678704679691</v>
      </c>
      <c r="K11258" s="4" t="s">
        <v>51</v>
      </c>
      <c r="L11258" s="3" t="s">
        <v>135</v>
      </c>
      <c r="M11258" s="5" t="s">
        <v>24</v>
      </c>
      <c r="N11258" s="5"/>
      <c r="O11258" s="3" t="n">
        <v>1.70010342884256</v>
      </c>
    </row>
    <row r="11259" customFormat="false" ht="15" hidden="false" customHeight="true" outlineLevel="0" collapsed="false">
      <c r="A11259" s="3" t="s">
        <v>29</v>
      </c>
      <c r="B11259" s="3" t="s">
        <v>53</v>
      </c>
      <c r="C11259" s="3" t="n">
        <v>-1</v>
      </c>
      <c r="D11259" s="3" t="s">
        <v>17</v>
      </c>
      <c r="E11259" s="3" t="n">
        <v>2019</v>
      </c>
      <c r="F11259" s="3" t="n">
        <v>2020</v>
      </c>
      <c r="G11259" s="3" t="n">
        <v>755.744419406989</v>
      </c>
      <c r="H11259" s="3" t="n">
        <v>0.0978591373393038</v>
      </c>
      <c r="I11259" s="3" t="n">
        <v>0.125874125874126</v>
      </c>
      <c r="J11259" s="3" t="n">
        <f aca="false">I11259*H11259</f>
        <v>0.0123179333713809</v>
      </c>
      <c r="K11259" s="4" t="s">
        <v>54</v>
      </c>
      <c r="L11259" s="3" t="s">
        <v>55</v>
      </c>
      <c r="M11259" s="5" t="s">
        <v>268</v>
      </c>
      <c r="N11259" s="5"/>
      <c r="O11259" s="3" t="n">
        <v>58.5048112802246</v>
      </c>
    </row>
    <row r="11260" customFormat="false" ht="15" hidden="false" customHeight="true" outlineLevel="0" collapsed="false">
      <c r="A11260" s="3" t="s">
        <v>29</v>
      </c>
      <c r="B11260" s="3" t="s">
        <v>57</v>
      </c>
      <c r="C11260" s="3" t="n">
        <v>-1</v>
      </c>
      <c r="D11260" s="3" t="s">
        <v>17</v>
      </c>
      <c r="E11260" s="3" t="n">
        <v>2019</v>
      </c>
      <c r="F11260" s="3" t="n">
        <v>2020</v>
      </c>
      <c r="G11260" s="3" t="n">
        <v>1.63</v>
      </c>
      <c r="H11260" s="3" t="n">
        <v>0.112364797561551</v>
      </c>
      <c r="I11260" s="3" t="n">
        <v>0.125874125874126</v>
      </c>
      <c r="J11260" s="3" t="n">
        <f aca="false">I11260*H11260</f>
        <v>0.0141438206720833</v>
      </c>
      <c r="K11260" s="4" t="s">
        <v>58</v>
      </c>
      <c r="L11260" s="3" t="s">
        <v>55</v>
      </c>
      <c r="M11260" s="5" t="s">
        <v>59</v>
      </c>
      <c r="N11260" s="5"/>
      <c r="O11260" s="3" t="n">
        <v>60.442669155269</v>
      </c>
    </row>
    <row r="11261" customFormat="false" ht="15" hidden="false" customHeight="true" outlineLevel="0" collapsed="false">
      <c r="A11261" s="3" t="s">
        <v>29</v>
      </c>
      <c r="B11261" s="3" t="s">
        <v>63</v>
      </c>
      <c r="C11261" s="3" t="n">
        <v>1</v>
      </c>
      <c r="D11261" s="3" t="s">
        <v>17</v>
      </c>
      <c r="E11261" s="3" t="n">
        <v>2019</v>
      </c>
      <c r="F11261" s="3" t="n">
        <v>2020</v>
      </c>
      <c r="G11261" s="3" t="n">
        <v>2.13571961222968</v>
      </c>
      <c r="H11261" s="3" t="n">
        <v>0.16828604045308</v>
      </c>
      <c r="I11261" s="3" t="n">
        <v>0.125874125874126</v>
      </c>
      <c r="J11261" s="3" t="n">
        <f aca="false">I11261*H11261</f>
        <v>0.0211828582388492</v>
      </c>
      <c r="K11261" s="4" t="s">
        <v>354</v>
      </c>
      <c r="L11261" s="3" t="s">
        <v>65</v>
      </c>
      <c r="M11261" s="5" t="s">
        <v>66</v>
      </c>
      <c r="N11261" s="5"/>
      <c r="O11261" s="3" t="n">
        <v>1.53175292955268</v>
      </c>
    </row>
    <row r="11262" customFormat="false" ht="15" hidden="false" customHeight="true" outlineLevel="0" collapsed="false">
      <c r="A11262" s="3" t="s">
        <v>29</v>
      </c>
      <c r="B11262" s="3" t="s">
        <v>423</v>
      </c>
      <c r="C11262" s="3" t="n">
        <v>1</v>
      </c>
      <c r="D11262" s="3" t="s">
        <v>17</v>
      </c>
      <c r="E11262" s="3" t="n">
        <v>2019</v>
      </c>
      <c r="F11262" s="3" t="n">
        <v>2020</v>
      </c>
      <c r="G11262" s="3" t="n">
        <v>77.2727272727273</v>
      </c>
      <c r="H11262" s="3" t="n">
        <v>0.09830741776699</v>
      </c>
      <c r="I11262" s="3" t="n">
        <v>0.125874125874126</v>
      </c>
      <c r="J11262" s="3" t="n">
        <f aca="false">I11262*H11262</f>
        <v>0.0123743602783624</v>
      </c>
      <c r="K11262" s="4" t="s">
        <v>424</v>
      </c>
      <c r="L11262" s="3" t="s">
        <v>32</v>
      </c>
      <c r="M11262" s="5" t="s">
        <v>24</v>
      </c>
      <c r="N11262" s="5"/>
      <c r="O11262" s="3" t="n">
        <v>66.9421487603306</v>
      </c>
    </row>
    <row r="11263" customFormat="false" ht="15" hidden="false" customHeight="true" outlineLevel="0" collapsed="false">
      <c r="A11263" s="3" t="s">
        <v>29</v>
      </c>
      <c r="B11263" s="3" t="s">
        <v>25</v>
      </c>
      <c r="C11263" s="3" t="n">
        <v>1</v>
      </c>
      <c r="D11263" s="3" t="s">
        <v>17</v>
      </c>
      <c r="E11263" s="3" t="n">
        <v>2020</v>
      </c>
      <c r="F11263" s="3" t="n">
        <v>2020</v>
      </c>
      <c r="G11263" s="3" t="n">
        <v>32.2209599906092</v>
      </c>
      <c r="H11263" s="3" t="n">
        <v>1</v>
      </c>
      <c r="I11263" s="3" t="n">
        <v>0.125874125874126</v>
      </c>
      <c r="J11263" s="3" t="n">
        <f aca="false">I11263*H11263</f>
        <v>0.125874125874126</v>
      </c>
      <c r="K11263" s="4" t="s">
        <v>26</v>
      </c>
      <c r="L11263" s="3" t="s">
        <v>27</v>
      </c>
      <c r="M11263" s="5" t="s">
        <v>28</v>
      </c>
      <c r="N11263" s="5"/>
      <c r="O11263" s="3" t="n">
        <v>0.657646691163037</v>
      </c>
    </row>
    <row r="11264" customFormat="false" ht="15" hidden="false" customHeight="true" outlineLevel="0" collapsed="false">
      <c r="A11264" s="3" t="s">
        <v>210</v>
      </c>
      <c r="B11264" s="3" t="s">
        <v>215</v>
      </c>
      <c r="C11264" s="3" t="n">
        <v>1</v>
      </c>
      <c r="D11264" s="3" t="s">
        <v>17</v>
      </c>
      <c r="E11264" s="3" t="n">
        <v>2017</v>
      </c>
      <c r="F11264" s="3" t="n">
        <v>2020</v>
      </c>
      <c r="G11264" s="3" t="n">
        <v>0.0104766591325223</v>
      </c>
      <c r="H11264" s="3" t="n">
        <v>0.225611951660118</v>
      </c>
      <c r="I11264" s="3" t="n">
        <v>0.0689310689310689</v>
      </c>
      <c r="J11264" s="3" t="n">
        <f aca="false">I11264*H11264</f>
        <v>0.0155516729915566</v>
      </c>
      <c r="K11264" s="4" t="s">
        <v>355</v>
      </c>
      <c r="L11264" s="3" t="s">
        <v>356</v>
      </c>
      <c r="M11264" s="5" t="s">
        <v>24</v>
      </c>
      <c r="N11264" s="5" t="str">
        <f aca="false">N$68</f>
        <v>O PIB utilizado é o oficial divulgado pelo IBGE</v>
      </c>
      <c r="O11264" s="3" t="n">
        <v>1.0921810244357</v>
      </c>
    </row>
    <row r="11265" customFormat="false" ht="15" hidden="false" customHeight="true" outlineLevel="0" collapsed="false">
      <c r="A11265" s="3" t="s">
        <v>210</v>
      </c>
      <c r="B11265" s="3" t="s">
        <v>219</v>
      </c>
      <c r="C11265" s="3" t="n">
        <v>1</v>
      </c>
      <c r="D11265" s="3" t="s">
        <v>17</v>
      </c>
      <c r="E11265" s="3" t="n">
        <v>2018</v>
      </c>
      <c r="F11265" s="3" t="n">
        <v>2020</v>
      </c>
      <c r="G11265" s="3" t="n">
        <v>0.0671473921142716</v>
      </c>
      <c r="H11265" s="3" t="n">
        <v>0.194181084348829</v>
      </c>
      <c r="I11265" s="3" t="n">
        <v>0.0689310689310689</v>
      </c>
      <c r="J11265" s="3" t="n">
        <f aca="false">I11265*H11265</f>
        <v>0.0133851097103589</v>
      </c>
      <c r="K11265" s="4" t="s">
        <v>220</v>
      </c>
      <c r="L11265" s="3" t="s">
        <v>357</v>
      </c>
      <c r="M11265" s="5" t="s">
        <v>222</v>
      </c>
      <c r="N11265" s="3" t="str">
        <f aca="false">N$69</f>
        <v>O PIB utilizado para cálculo é estimado pela Tendências</v>
      </c>
      <c r="O11265" s="3" t="n">
        <v>10.5518235141412</v>
      </c>
    </row>
    <row r="11266" customFormat="false" ht="15" hidden="false" customHeight="true" outlineLevel="0" collapsed="false">
      <c r="A11266" s="3" t="s">
        <v>210</v>
      </c>
      <c r="B11266" s="3" t="s">
        <v>358</v>
      </c>
      <c r="C11266" s="3" t="n">
        <v>1</v>
      </c>
      <c r="D11266" s="3" t="s">
        <v>17</v>
      </c>
      <c r="E11266" s="3" t="n">
        <v>2018</v>
      </c>
      <c r="F11266" s="3" t="n">
        <v>2020</v>
      </c>
      <c r="G11266" s="3" t="n">
        <v>27.9005524861878</v>
      </c>
      <c r="H11266" s="3" t="n">
        <v>0.207929153266456</v>
      </c>
      <c r="I11266" s="3" t="n">
        <v>0.0689310689310689</v>
      </c>
      <c r="J11266" s="3" t="n">
        <f aca="false">I11266*H11266</f>
        <v>0.0143327787965889</v>
      </c>
      <c r="K11266" s="4" t="s">
        <v>359</v>
      </c>
      <c r="L11266" s="3" t="s">
        <v>360</v>
      </c>
      <c r="M11266" s="5" t="s">
        <v>24</v>
      </c>
      <c r="N1126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266" s="3" t="n">
        <v>23.8045211073279</v>
      </c>
    </row>
    <row r="11267" customFormat="false" ht="15" hidden="false" customHeight="true" outlineLevel="0" collapsed="false">
      <c r="A11267" s="3" t="s">
        <v>210</v>
      </c>
      <c r="B11267" s="3" t="s">
        <v>362</v>
      </c>
      <c r="C11267" s="3" t="n">
        <v>1</v>
      </c>
      <c r="D11267" s="3" t="s">
        <v>17</v>
      </c>
      <c r="E11267" s="3" t="n">
        <v>2020</v>
      </c>
      <c r="F11267" s="3" t="n">
        <v>2020</v>
      </c>
      <c r="G11267" s="3" t="n">
        <v>0</v>
      </c>
      <c r="H11267" s="3" t="n">
        <v>0.155834386091891</v>
      </c>
      <c r="I11267" s="3" t="n">
        <v>0.0689310689310689</v>
      </c>
      <c r="J11267" s="3" t="n">
        <f aca="false">I11267*H11267</f>
        <v>0.010741830809531</v>
      </c>
      <c r="K11267" s="4" t="s">
        <v>363</v>
      </c>
      <c r="L11267" s="3" t="s">
        <v>425</v>
      </c>
      <c r="M11267" s="5" t="s">
        <v>365</v>
      </c>
      <c r="N11267" s="5"/>
      <c r="O11267" s="3" t="n">
        <v>0</v>
      </c>
    </row>
    <row r="11268" customFormat="false" ht="15" hidden="false" customHeight="true" outlineLevel="0" collapsed="false">
      <c r="A11268" s="3" t="s">
        <v>210</v>
      </c>
      <c r="B11268" s="3" t="s">
        <v>426</v>
      </c>
      <c r="C11268" s="3" t="n">
        <v>1</v>
      </c>
      <c r="D11268" s="3" t="s">
        <v>17</v>
      </c>
      <c r="E11268" s="3" t="n">
        <v>2019</v>
      </c>
      <c r="F11268" s="3" t="n">
        <v>2020</v>
      </c>
      <c r="G11268" s="3" t="n">
        <v>21.86</v>
      </c>
      <c r="H11268" s="3" t="n">
        <v>0.216443424632705</v>
      </c>
      <c r="I11268" s="3" t="n">
        <v>0.0689310689310689</v>
      </c>
      <c r="J11268" s="3" t="n">
        <f aca="false">I11268*H11268</f>
        <v>0.0149196766230336</v>
      </c>
      <c r="K11268" s="4" t="s">
        <v>427</v>
      </c>
      <c r="L11268" s="3" t="s">
        <v>428</v>
      </c>
      <c r="M11268" s="5" t="s">
        <v>429</v>
      </c>
      <c r="N11268" s="5"/>
      <c r="O11268" s="3" t="n">
        <v>50.0318945354029</v>
      </c>
    </row>
    <row r="11269" customFormat="false" ht="15" hidden="false" customHeight="true" outlineLevel="0" collapsed="false">
      <c r="A11269" s="3" t="s">
        <v>210</v>
      </c>
      <c r="B11269" s="3" t="s">
        <v>25</v>
      </c>
      <c r="C11269" s="3" t="n">
        <v>1</v>
      </c>
      <c r="D11269" s="3" t="s">
        <v>17</v>
      </c>
      <c r="E11269" s="3" t="n">
        <v>2020</v>
      </c>
      <c r="F11269" s="3" t="n">
        <v>2020</v>
      </c>
      <c r="G11269" s="3" t="n">
        <v>18.0741021361876</v>
      </c>
      <c r="H11269" s="3" t="n">
        <v>1</v>
      </c>
      <c r="I11269" s="3" t="n">
        <v>0.0689310689310689</v>
      </c>
      <c r="J11269" s="3" t="n">
        <f aca="false">I11269*H11269</f>
        <v>0.0689310689310689</v>
      </c>
      <c r="K11269" s="4" t="s">
        <v>26</v>
      </c>
      <c r="L11269" s="3" t="s">
        <v>27</v>
      </c>
      <c r="M11269" s="5" t="s">
        <v>28</v>
      </c>
      <c r="N11269" s="5"/>
      <c r="O11269" s="3" t="n">
        <v>9.73309660260247</v>
      </c>
    </row>
    <row r="11270" customFormat="false" ht="15.75" hidden="false" customHeight="true" outlineLevel="0" collapsed="false">
      <c r="A11270" s="3" t="s">
        <v>15</v>
      </c>
      <c r="B11270" s="3" t="s">
        <v>366</v>
      </c>
      <c r="C11270" s="3" t="n">
        <v>1</v>
      </c>
      <c r="D11270" s="3" t="s">
        <v>17</v>
      </c>
      <c r="E11270" s="3" t="n">
        <v>2019</v>
      </c>
      <c r="F11270" s="3" t="n">
        <v>2020</v>
      </c>
      <c r="G11270" s="3" t="n">
        <v>15.6919701512709</v>
      </c>
      <c r="H11270" s="3" t="n">
        <v>0.376465213711595</v>
      </c>
      <c r="I11270" s="3" t="n">
        <v>0.0759240759240759</v>
      </c>
      <c r="J11270" s="3" t="n">
        <f aca="false">I11270*H11270</f>
        <v>0.0285827734686126</v>
      </c>
      <c r="K11270" s="4" t="s">
        <v>367</v>
      </c>
      <c r="L11270" s="3" t="s">
        <v>27</v>
      </c>
      <c r="M11270" s="5" t="s">
        <v>20</v>
      </c>
      <c r="N11270" s="5" t="str">
        <f aca="false">N$2</f>
        <v>O PIB utilizado para cálculo é estimado pela Tendências</v>
      </c>
      <c r="O11270" s="3" t="n">
        <v>0.0759099481284275</v>
      </c>
    </row>
    <row r="11271" customFormat="false" ht="15" hidden="false" customHeight="true" outlineLevel="0" collapsed="false">
      <c r="A11271" s="3" t="s">
        <v>15</v>
      </c>
      <c r="B11271" s="3" t="s">
        <v>368</v>
      </c>
      <c r="C11271" s="3" t="n">
        <v>1</v>
      </c>
      <c r="D11271" s="3" t="s">
        <v>17</v>
      </c>
      <c r="E11271" s="3" t="n">
        <v>2019</v>
      </c>
      <c r="F11271" s="3" t="n">
        <v>2020</v>
      </c>
      <c r="G11271" s="3" t="n">
        <v>0.0168310128708216</v>
      </c>
      <c r="H11271" s="3" t="n">
        <v>0.3400504241926</v>
      </c>
      <c r="I11271" s="3" t="n">
        <v>0.0759240759240759</v>
      </c>
      <c r="J11271" s="3" t="n">
        <f aca="false">I11271*H11271</f>
        <v>0.0258180142244132</v>
      </c>
      <c r="K11271" s="4" t="s">
        <v>369</v>
      </c>
      <c r="L11271" s="3" t="s">
        <v>329</v>
      </c>
      <c r="M11271" s="5" t="s">
        <v>24</v>
      </c>
      <c r="N11271" s="5" t="str">
        <f aca="false">N$3</f>
        <v>O PIB utilizado para cálculo é estimado pela Tendências</v>
      </c>
      <c r="O11271" s="3" t="n">
        <v>30.2983902353074</v>
      </c>
    </row>
    <row r="11272" customFormat="false" ht="15" hidden="false" customHeight="true" outlineLevel="0" collapsed="false">
      <c r="A11272" s="3" t="s">
        <v>15</v>
      </c>
      <c r="B11272" s="3" t="s">
        <v>271</v>
      </c>
      <c r="C11272" s="3" t="n">
        <v>1</v>
      </c>
      <c r="D11272" s="3" t="s">
        <v>17</v>
      </c>
      <c r="E11272" s="3" t="n">
        <v>2019</v>
      </c>
      <c r="F11272" s="3" t="n">
        <v>2020</v>
      </c>
      <c r="G11272" s="3" t="n">
        <v>1.79887302611499</v>
      </c>
      <c r="H11272" s="3" t="n">
        <v>0.283484362095805</v>
      </c>
      <c r="I11272" s="3" t="n">
        <v>0.0759240759240759</v>
      </c>
      <c r="J11272" s="3" t="n">
        <f aca="false">I11272*H11272</f>
        <v>0.0215232882310501</v>
      </c>
      <c r="K11272" s="4" t="s">
        <v>370</v>
      </c>
      <c r="L11272" s="3" t="s">
        <v>135</v>
      </c>
      <c r="M11272" s="5" t="s">
        <v>24</v>
      </c>
      <c r="N11272" s="5"/>
      <c r="O11272" s="3" t="n">
        <v>69.2377616139503</v>
      </c>
    </row>
    <row r="11273" customFormat="false" ht="15" hidden="false" customHeight="true" outlineLevel="0" collapsed="false">
      <c r="A11273" s="3" t="s">
        <v>15</v>
      </c>
      <c r="B11273" s="3" t="s">
        <v>25</v>
      </c>
      <c r="C11273" s="3" t="n">
        <v>1</v>
      </c>
      <c r="D11273" s="3" t="s">
        <v>17</v>
      </c>
      <c r="E11273" s="3" t="n">
        <v>2020</v>
      </c>
      <c r="F11273" s="3" t="n">
        <v>2020</v>
      </c>
      <c r="G11273" s="3" t="n">
        <v>29.9593805907863</v>
      </c>
      <c r="H11273" s="3" t="n">
        <v>1</v>
      </c>
      <c r="I11273" s="3" t="n">
        <v>0.0759240759240759</v>
      </c>
      <c r="J11273" s="3" t="n">
        <f aca="false">I11273*H11273</f>
        <v>0.0759240759240759</v>
      </c>
      <c r="K11273" s="4" t="s">
        <v>26</v>
      </c>
      <c r="L11273" s="3" t="s">
        <v>27</v>
      </c>
      <c r="M11273" s="5" t="s">
        <v>28</v>
      </c>
      <c r="N11273" s="5"/>
      <c r="O11273" s="3" t="n">
        <v>41.8492091122885</v>
      </c>
    </row>
    <row r="11274" customFormat="false" ht="15" hidden="false" customHeight="true" outlineLevel="0" collapsed="false">
      <c r="A11274" s="3" t="s">
        <v>175</v>
      </c>
      <c r="B11274" s="3" t="s">
        <v>180</v>
      </c>
      <c r="C11274" s="3" t="n">
        <v>1</v>
      </c>
      <c r="D11274" s="3" t="s">
        <v>17</v>
      </c>
      <c r="E11274" s="3" t="n">
        <v>2019</v>
      </c>
      <c r="F11274" s="3" t="n">
        <v>2020</v>
      </c>
      <c r="G11274" s="3" t="n">
        <v>2.53493661956203</v>
      </c>
      <c r="H11274" s="3" t="n">
        <v>0.0675664507662417</v>
      </c>
      <c r="I11274" s="3" t="n">
        <v>0.118881118881119</v>
      </c>
      <c r="J11274" s="3" t="n">
        <f aca="false">I11274*H11274</f>
        <v>0.00803237526591684</v>
      </c>
      <c r="K11274" s="4" t="s">
        <v>181</v>
      </c>
      <c r="L11274" s="3" t="s">
        <v>178</v>
      </c>
      <c r="M11274" s="5" t="s">
        <v>24</v>
      </c>
      <c r="N11274" s="5" t="str">
        <f aca="false">N$55</f>
        <v>Antes da edição de 2020 o indicador era conhecido como "Capacidade de Investimento"</v>
      </c>
      <c r="O11274" s="3" t="n">
        <v>15.0510459320113</v>
      </c>
    </row>
    <row r="11275" customFormat="false" ht="15" hidden="false" customHeight="true" outlineLevel="0" collapsed="false">
      <c r="A11275" s="3" t="s">
        <v>175</v>
      </c>
      <c r="B11275" s="3" t="s">
        <v>430</v>
      </c>
      <c r="C11275" s="3" t="n">
        <v>1</v>
      </c>
      <c r="D11275" s="3" t="s">
        <v>17</v>
      </c>
      <c r="E11275" s="3" t="n">
        <v>2019</v>
      </c>
      <c r="F11275" s="3" t="n">
        <v>2020</v>
      </c>
      <c r="G11275" s="3" t="n">
        <v>7.99387297666277</v>
      </c>
      <c r="H11275" s="3" t="n">
        <v>0.0839801833179983</v>
      </c>
      <c r="I11275" s="3" t="n">
        <v>0.118881118881119</v>
      </c>
      <c r="J11275" s="3" t="n">
        <f aca="false">I11275*H11275</f>
        <v>0.00998365815668511</v>
      </c>
      <c r="K11275" s="4" t="s">
        <v>431</v>
      </c>
      <c r="L11275" s="3" t="s">
        <v>178</v>
      </c>
      <c r="M11275" s="5" t="s">
        <v>24</v>
      </c>
      <c r="N11275" s="5"/>
      <c r="O11275" s="3" t="n">
        <v>61.6715840926198</v>
      </c>
    </row>
    <row r="11276" customFormat="false" ht="15" hidden="false" customHeight="true" outlineLevel="0" collapsed="false">
      <c r="A11276" s="3" t="s">
        <v>175</v>
      </c>
      <c r="B11276" s="3" t="s">
        <v>185</v>
      </c>
      <c r="C11276" s="3" t="n">
        <v>-1</v>
      </c>
      <c r="D11276" s="3" t="s">
        <v>17</v>
      </c>
      <c r="E11276" s="3" t="n">
        <v>2019</v>
      </c>
      <c r="F11276" s="3" t="n">
        <v>2020</v>
      </c>
      <c r="G11276" s="3" t="n">
        <v>58.1785797563835</v>
      </c>
      <c r="H11276" s="3" t="n">
        <v>0.149718177117207</v>
      </c>
      <c r="I11276" s="3" t="n">
        <v>0.118881118881119</v>
      </c>
      <c r="J11276" s="3" t="n">
        <f aca="false">I11276*H11276</f>
        <v>0.0177986644125351</v>
      </c>
      <c r="K11276" s="4" t="s">
        <v>186</v>
      </c>
      <c r="L11276" s="3" t="s">
        <v>178</v>
      </c>
      <c r="M11276" s="5" t="s">
        <v>24</v>
      </c>
      <c r="N11276" s="5"/>
      <c r="O11276" s="3" t="n">
        <v>77.2731627083986</v>
      </c>
    </row>
    <row r="11277" customFormat="false" ht="15" hidden="false" customHeight="true" outlineLevel="0" collapsed="false">
      <c r="A11277" s="3" t="s">
        <v>175</v>
      </c>
      <c r="B11277" s="3" t="s">
        <v>187</v>
      </c>
      <c r="C11277" s="3" t="n">
        <v>1</v>
      </c>
      <c r="D11277" s="3" t="s">
        <v>17</v>
      </c>
      <c r="E11277" s="3" t="n">
        <v>2019</v>
      </c>
      <c r="F11277" s="3" t="n">
        <v>2020</v>
      </c>
      <c r="G11277" s="3" t="n">
        <v>89.2241235493394</v>
      </c>
      <c r="H11277" s="3" t="n">
        <v>0.0842655794696258</v>
      </c>
      <c r="I11277" s="3" t="n">
        <v>0.118881118881119</v>
      </c>
      <c r="J11277" s="3" t="n">
        <f aca="false">I11277*H11277</f>
        <v>0.010017586370515</v>
      </c>
      <c r="K11277" s="4" t="s">
        <v>188</v>
      </c>
      <c r="L11277" s="3" t="s">
        <v>178</v>
      </c>
      <c r="M11277" s="5" t="s">
        <v>24</v>
      </c>
      <c r="N11277" s="5" t="str">
        <f aca="false">N$58</f>
        <v>Antes de 2020 o indicador era chamado de "Sucesso da Execução Orçamentária"</v>
      </c>
      <c r="O11277" s="3" t="n">
        <v>71.5377069811231</v>
      </c>
    </row>
    <row r="11278" customFormat="false" ht="15" hidden="false" customHeight="true" outlineLevel="0" collapsed="false">
      <c r="A11278" s="3" t="s">
        <v>175</v>
      </c>
      <c r="B11278" s="3" t="s">
        <v>176</v>
      </c>
      <c r="C11278" s="3" t="n">
        <v>-1</v>
      </c>
      <c r="D11278" s="3" t="s">
        <v>17</v>
      </c>
      <c r="E11278" s="3" t="n">
        <v>2019</v>
      </c>
      <c r="F11278" s="3" t="n">
        <v>2020</v>
      </c>
      <c r="G11278" s="3" t="n">
        <v>64.9042289025252</v>
      </c>
      <c r="H11278" s="3" t="n">
        <v>0.0734784876238549</v>
      </c>
      <c r="I11278" s="3" t="n">
        <v>0.118881118881119</v>
      </c>
      <c r="J11278" s="3" t="n">
        <f aca="false">I11278*H11278</f>
        <v>0.00873520482241631</v>
      </c>
      <c r="K11278" s="4" t="s">
        <v>432</v>
      </c>
      <c r="L11278" s="3" t="s">
        <v>178</v>
      </c>
      <c r="M11278" s="5" t="s">
        <v>24</v>
      </c>
      <c r="N1127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278" s="3" t="n">
        <v>0</v>
      </c>
    </row>
    <row r="11279" customFormat="false" ht="15" hidden="false" customHeight="true" outlineLevel="0" collapsed="false">
      <c r="A11279" s="3" t="s">
        <v>175</v>
      </c>
      <c r="B11279" s="3" t="s">
        <v>273</v>
      </c>
      <c r="C11279" s="3" t="n">
        <v>1</v>
      </c>
      <c r="D11279" s="3" t="s">
        <v>17</v>
      </c>
      <c r="E11279" s="3" t="n">
        <v>2019</v>
      </c>
      <c r="F11279" s="3" t="n">
        <v>2020</v>
      </c>
      <c r="G11279" s="3" t="n">
        <v>3.54624704010454</v>
      </c>
      <c r="H11279" s="3" t="n">
        <v>0.122062972848397</v>
      </c>
      <c r="I11279" s="3" t="n">
        <v>0.118881118881119</v>
      </c>
      <c r="J11279" s="3" t="n">
        <f aca="false">I11279*H11279</f>
        <v>0.0145109827861731</v>
      </c>
      <c r="K11279" s="4" t="s">
        <v>372</v>
      </c>
      <c r="L11279" s="3" t="s">
        <v>345</v>
      </c>
      <c r="M11279" s="5" t="s">
        <v>24</v>
      </c>
      <c r="N11279" s="4" t="str">
        <f aca="false">N$2226</f>
        <v>O PIB utilizado para cálculo é estimado pela Tendências</v>
      </c>
      <c r="O11279" s="3" t="n">
        <v>47.5824359275362</v>
      </c>
    </row>
    <row r="11280" customFormat="false" ht="15" hidden="false" customHeight="true" outlineLevel="0" collapsed="false">
      <c r="A11280" s="3" t="s">
        <v>175</v>
      </c>
      <c r="B11280" s="3" t="s">
        <v>373</v>
      </c>
      <c r="C11280" s="3" t="n">
        <v>-1</v>
      </c>
      <c r="D11280" s="3" t="s">
        <v>17</v>
      </c>
      <c r="E11280" s="3" t="n">
        <v>2019</v>
      </c>
      <c r="F11280" s="3" t="n">
        <v>2020</v>
      </c>
      <c r="G11280" s="3" t="n">
        <v>69.470982826105</v>
      </c>
      <c r="H11280" s="3" t="n">
        <v>0.118696843461558</v>
      </c>
      <c r="I11280" s="3" t="n">
        <v>0.118881118881119</v>
      </c>
      <c r="J11280" s="3" t="n">
        <f aca="false">I11280*H11280</f>
        <v>0.0141108135583671</v>
      </c>
      <c r="K11280" s="4" t="s">
        <v>374</v>
      </c>
      <c r="L11280" s="3" t="s">
        <v>178</v>
      </c>
      <c r="M11280" s="5" t="s">
        <v>24</v>
      </c>
      <c r="N11280" s="5"/>
      <c r="O11280" s="3" t="n">
        <v>41.749512127044</v>
      </c>
    </row>
    <row r="11281" customFormat="false" ht="15" hidden="false" customHeight="true" outlineLevel="0" collapsed="false">
      <c r="A11281" s="3" t="s">
        <v>175</v>
      </c>
      <c r="B11281" s="3" t="s">
        <v>375</v>
      </c>
      <c r="C11281" s="3" t="n">
        <v>-1</v>
      </c>
      <c r="D11281" s="3" t="s">
        <v>17</v>
      </c>
      <c r="E11281" s="3" t="n">
        <v>2019</v>
      </c>
      <c r="F11281" s="3" t="n">
        <v>2020</v>
      </c>
      <c r="G11281" s="3" t="n">
        <v>10.8299875837212</v>
      </c>
      <c r="H11281" s="3" t="n">
        <v>0.150173794151232</v>
      </c>
      <c r="I11281" s="3" t="n">
        <v>0.118881118881119</v>
      </c>
      <c r="J11281" s="3" t="n">
        <f aca="false">I11281*H11281</f>
        <v>0.0178528286753212</v>
      </c>
      <c r="K11281" s="4" t="s">
        <v>376</v>
      </c>
      <c r="L11281" s="3" t="s">
        <v>178</v>
      </c>
      <c r="M11281" s="5" t="s">
        <v>24</v>
      </c>
      <c r="N1128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281" s="3" t="n">
        <v>97.6447624323793</v>
      </c>
    </row>
    <row r="11282" customFormat="false" ht="15" hidden="false" customHeight="true" outlineLevel="0" collapsed="false">
      <c r="A11282" s="3" t="s">
        <v>175</v>
      </c>
      <c r="B11282" s="3" t="s">
        <v>378</v>
      </c>
      <c r="C11282" s="3" t="n">
        <v>1</v>
      </c>
      <c r="D11282" s="3" t="s">
        <v>17</v>
      </c>
      <c r="E11282" s="3" t="n">
        <v>2019</v>
      </c>
      <c r="F11282" s="3" t="n">
        <v>2020</v>
      </c>
      <c r="G11282" s="3" t="n">
        <v>7.59537616751438</v>
      </c>
      <c r="H11282" s="3" t="n">
        <v>0.150057511243885</v>
      </c>
      <c r="I11282" s="3" t="n">
        <v>0.118881118881119</v>
      </c>
      <c r="J11282" s="3" t="n">
        <f aca="false">I11282*H11282</f>
        <v>0.0178390048331892</v>
      </c>
      <c r="K11282" s="4" t="s">
        <v>379</v>
      </c>
      <c r="L11282" s="3" t="s">
        <v>178</v>
      </c>
      <c r="M11282" s="5" t="s">
        <v>24</v>
      </c>
      <c r="N11282" s="5"/>
      <c r="O11282" s="3" t="n">
        <v>38.8544063519115</v>
      </c>
    </row>
    <row r="11283" customFormat="false" ht="15" hidden="false" customHeight="true" outlineLevel="0" collapsed="false">
      <c r="A11283" s="3" t="s">
        <v>175</v>
      </c>
      <c r="B11283" s="3" t="s">
        <v>25</v>
      </c>
      <c r="C11283" s="3" t="n">
        <v>1</v>
      </c>
      <c r="D11283" s="3" t="s">
        <v>17</v>
      </c>
      <c r="E11283" s="3" t="n">
        <v>2020</v>
      </c>
      <c r="F11283" s="3" t="n">
        <v>2020</v>
      </c>
      <c r="G11283" s="3" t="n">
        <v>55.0511689467468</v>
      </c>
      <c r="H11283" s="3" t="n">
        <v>1</v>
      </c>
      <c r="I11283" s="3" t="n">
        <v>0.118881118881119</v>
      </c>
      <c r="J11283" s="3" t="n">
        <f aca="false">I11283*H11283</f>
        <v>0.118881118881119</v>
      </c>
      <c r="K11283" s="4" t="s">
        <v>26</v>
      </c>
      <c r="L11283" s="3" t="s">
        <v>27</v>
      </c>
      <c r="M11283" s="5" t="s">
        <v>28</v>
      </c>
      <c r="N11283" s="5"/>
      <c r="O11283" s="3" t="n">
        <v>59.1333503275319</v>
      </c>
    </row>
    <row r="11284" customFormat="false" ht="15" hidden="false" customHeight="true" outlineLevel="0" collapsed="false">
      <c r="A11284" s="3" t="s">
        <v>153</v>
      </c>
      <c r="B11284" s="3" t="s">
        <v>161</v>
      </c>
      <c r="C11284" s="3" t="n">
        <v>1</v>
      </c>
      <c r="D11284" s="3" t="s">
        <v>17</v>
      </c>
      <c r="E11284" s="3" t="n">
        <v>2018</v>
      </c>
      <c r="F11284" s="3" t="n">
        <v>2020</v>
      </c>
      <c r="G11284" s="3" t="n">
        <v>1.35504110774556</v>
      </c>
      <c r="H11284" s="3" t="n">
        <v>0.0905913038601105</v>
      </c>
      <c r="I11284" s="3" t="n">
        <v>0.137862137862138</v>
      </c>
      <c r="J11284" s="3" t="n">
        <f aca="false">I11284*H11284</f>
        <v>0.0124891108218734</v>
      </c>
      <c r="K11284" s="4" t="s">
        <v>380</v>
      </c>
      <c r="L11284" s="3" t="s">
        <v>381</v>
      </c>
      <c r="M11284" s="5" t="s">
        <v>24</v>
      </c>
      <c r="N11284" s="3" t="str">
        <f aca="false">N$49</f>
        <v>A partir da edição de 2018, ou seja, do dado de 2017 passou a ser usado como numerador a população prisional acusada de homicídio e não mais a população carcerária total.</v>
      </c>
      <c r="O11284" s="3" t="n">
        <v>26.7579376013403</v>
      </c>
    </row>
    <row r="11285" customFormat="false" ht="15" hidden="false" customHeight="true" outlineLevel="0" collapsed="false">
      <c r="A11285" s="3" t="s">
        <v>153</v>
      </c>
      <c r="B11285" s="3" t="s">
        <v>306</v>
      </c>
      <c r="C11285" s="3" t="n">
        <v>-1</v>
      </c>
      <c r="D11285" s="3" t="s">
        <v>17</v>
      </c>
      <c r="E11285" s="3" t="n">
        <v>2019</v>
      </c>
      <c r="F11285" s="3" t="n">
        <v>2020</v>
      </c>
      <c r="G11285" s="3" t="n">
        <v>26.3608271927739</v>
      </c>
      <c r="H11285" s="3" t="n">
        <v>0.101284642606621</v>
      </c>
      <c r="I11285" s="3" t="n">
        <v>0.137862137862138</v>
      </c>
      <c r="J11285" s="3" t="n">
        <f aca="false">I11285*H11285</f>
        <v>0.0139633173623513</v>
      </c>
      <c r="K11285" s="4" t="s">
        <v>307</v>
      </c>
      <c r="L11285" s="3" t="s">
        <v>308</v>
      </c>
      <c r="M11285" s="5" t="s">
        <v>24</v>
      </c>
      <c r="N11285" s="5"/>
      <c r="O11285" s="3" t="n">
        <v>62.5868148095961</v>
      </c>
    </row>
    <row r="11286" customFormat="false" ht="15" hidden="false" customHeight="true" outlineLevel="0" collapsed="false">
      <c r="A11286" s="3" t="s">
        <v>153</v>
      </c>
      <c r="B11286" s="3" t="s">
        <v>154</v>
      </c>
      <c r="C11286" s="3" t="n">
        <v>-1</v>
      </c>
      <c r="D11286" s="3" t="s">
        <v>17</v>
      </c>
      <c r="E11286" s="3" t="n">
        <v>2019</v>
      </c>
      <c r="F11286" s="3" t="n">
        <v>2020</v>
      </c>
      <c r="G11286" s="3" t="n">
        <v>2.06782993364463</v>
      </c>
      <c r="H11286" s="3" t="n">
        <v>0.10916406460166</v>
      </c>
      <c r="I11286" s="3" t="n">
        <v>0.137862137862138</v>
      </c>
      <c r="J11286" s="3" t="n">
        <f aca="false">I11286*H11286</f>
        <v>0.0150495913237053</v>
      </c>
      <c r="K11286" s="4" t="s">
        <v>382</v>
      </c>
      <c r="L11286" s="3" t="s">
        <v>308</v>
      </c>
      <c r="M11286" s="5" t="s">
        <v>24</v>
      </c>
      <c r="N11286" s="5"/>
      <c r="O11286" s="3" t="n">
        <v>69.7374270268365</v>
      </c>
    </row>
    <row r="11287" customFormat="false" ht="15" hidden="false" customHeight="true" outlineLevel="0" collapsed="false">
      <c r="A11287" s="3" t="s">
        <v>153</v>
      </c>
      <c r="B11287" s="3" t="s">
        <v>383</v>
      </c>
      <c r="C11287" s="3" t="n">
        <v>-1</v>
      </c>
      <c r="D11287" s="3" t="s">
        <v>17</v>
      </c>
      <c r="E11287" s="3" t="n">
        <v>2018</v>
      </c>
      <c r="F11287" s="3" t="n">
        <v>2020</v>
      </c>
      <c r="G11287" s="3" t="n">
        <v>0.586166471277843</v>
      </c>
      <c r="H11287" s="3" t="n">
        <v>0.123220418423512</v>
      </c>
      <c r="I11287" s="3" t="n">
        <v>0.137862137862138</v>
      </c>
      <c r="J11287" s="3" t="n">
        <f aca="false">I11287*H11287</f>
        <v>0.0169874303121325</v>
      </c>
      <c r="K11287" s="4" t="s">
        <v>384</v>
      </c>
      <c r="L11287" s="3" t="s">
        <v>385</v>
      </c>
      <c r="M11287" s="5" t="s">
        <v>159</v>
      </c>
      <c r="N1128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287" s="3" t="n">
        <v>98.9582299513202</v>
      </c>
    </row>
    <row r="11288" customFormat="false" ht="15" hidden="false" customHeight="true" outlineLevel="0" collapsed="false">
      <c r="A11288" s="3" t="s">
        <v>153</v>
      </c>
      <c r="B11288" s="3" t="s">
        <v>164</v>
      </c>
      <c r="C11288" s="3" t="n">
        <v>-1</v>
      </c>
      <c r="D11288" s="3" t="s">
        <v>17</v>
      </c>
      <c r="E11288" s="3" t="n">
        <v>2018</v>
      </c>
      <c r="F11288" s="3" t="n">
        <v>2020</v>
      </c>
      <c r="G11288" s="3" t="n">
        <v>11.2543962485346</v>
      </c>
      <c r="H11288" s="3" t="n">
        <v>0.0474574391092042</v>
      </c>
      <c r="I11288" s="3" t="n">
        <v>0.137862137862138</v>
      </c>
      <c r="J11288" s="3" t="n">
        <f aca="false">I11288*H11288</f>
        <v>0.00654258401305712</v>
      </c>
      <c r="K11288" s="4" t="s">
        <v>386</v>
      </c>
      <c r="L11288" s="3" t="s">
        <v>385</v>
      </c>
      <c r="M11288" s="5" t="s">
        <v>433</v>
      </c>
      <c r="N11288" s="5" t="str">
        <f aca="false">N$50</f>
        <v>Antes de 2019 o nome do indicador era "Segurança no Trânsito" </v>
      </c>
      <c r="O11288" s="3" t="n">
        <v>87.5950522752215</v>
      </c>
    </row>
    <row r="11289" customFormat="false" ht="15" hidden="false" customHeight="true" outlineLevel="0" collapsed="false">
      <c r="A11289" s="3" t="s">
        <v>153</v>
      </c>
      <c r="B11289" s="3" t="s">
        <v>387</v>
      </c>
      <c r="C11289" s="3" t="n">
        <v>-1</v>
      </c>
      <c r="D11289" s="3" t="s">
        <v>17</v>
      </c>
      <c r="E11289" s="3" t="n">
        <v>2019</v>
      </c>
      <c r="F11289" s="3" t="n">
        <v>2020</v>
      </c>
      <c r="G11289" s="3" t="n">
        <v>110.173410404624</v>
      </c>
      <c r="H11289" s="3" t="n">
        <v>0.0810846814445578</v>
      </c>
      <c r="I11289" s="3" t="n">
        <v>0.137862137862138</v>
      </c>
      <c r="J11289" s="3" t="n">
        <f aca="false">I11289*H11289</f>
        <v>0.0111785075318172</v>
      </c>
      <c r="K11289" s="4" t="s">
        <v>388</v>
      </c>
      <c r="L11289" s="3" t="s">
        <v>385</v>
      </c>
      <c r="M11289" s="5" t="s">
        <v>389</v>
      </c>
      <c r="N11289" s="3"/>
      <c r="O11289" s="3" t="n">
        <v>80.9416356898165</v>
      </c>
    </row>
    <row r="11290" customFormat="false" ht="15" hidden="false" customHeight="true" outlineLevel="0" collapsed="false">
      <c r="A11290" s="3" t="s">
        <v>153</v>
      </c>
      <c r="B11290" s="3" t="s">
        <v>168</v>
      </c>
      <c r="C11290" s="3" t="n">
        <v>-1</v>
      </c>
      <c r="D11290" s="3" t="s">
        <v>17</v>
      </c>
      <c r="E11290" s="3" t="n">
        <v>2019</v>
      </c>
      <c r="F11290" s="3" t="n">
        <v>2020</v>
      </c>
      <c r="G11290" s="3" t="n">
        <v>36.01</v>
      </c>
      <c r="H11290" s="3" t="n">
        <v>0.224237297079648</v>
      </c>
      <c r="I11290" s="3" t="n">
        <v>0.137862137862138</v>
      </c>
      <c r="J11290" s="3" t="n">
        <f aca="false">I11290*H11290</f>
        <v>0.0309138331638276</v>
      </c>
      <c r="K11290" s="4" t="s">
        <v>390</v>
      </c>
      <c r="L11290" s="3" t="s">
        <v>391</v>
      </c>
      <c r="M11290" s="5" t="s">
        <v>170</v>
      </c>
      <c r="N11290" s="5"/>
      <c r="O11290" s="3" t="n">
        <v>8.11667723525682</v>
      </c>
    </row>
    <row r="11291" customFormat="false" ht="15" hidden="false" customHeight="true" outlineLevel="0" collapsed="false">
      <c r="A11291" s="3" t="s">
        <v>153</v>
      </c>
      <c r="B11291" s="3" t="s">
        <v>171</v>
      </c>
      <c r="C11291" s="3" t="n">
        <v>-1</v>
      </c>
      <c r="D11291" s="3" t="s">
        <v>17</v>
      </c>
      <c r="E11291" s="3" t="n">
        <v>2019</v>
      </c>
      <c r="F11291" s="3" t="n">
        <v>2020</v>
      </c>
      <c r="G11291" s="3" t="n">
        <v>210.06</v>
      </c>
      <c r="H11291" s="3" t="n">
        <v>0.137020703675231</v>
      </c>
      <c r="I11291" s="3" t="n">
        <v>0.137862137862138</v>
      </c>
      <c r="J11291" s="3" t="n">
        <f aca="false">I11291*H11291</f>
        <v>0.0188899671400418</v>
      </c>
      <c r="K11291" s="4" t="s">
        <v>392</v>
      </c>
      <c r="L11291" s="3" t="s">
        <v>391</v>
      </c>
      <c r="M11291" s="5" t="s">
        <v>393</v>
      </c>
      <c r="N11291" s="3" t="str">
        <f aca="false">N$52</f>
        <v>A partir da edição de 2019, ou seja, do dado de 2018, passou a ser usado o número de roubos totais no lugar de roubos e furtos de veículos</v>
      </c>
      <c r="O11291" s="3" t="n">
        <v>53.0979165958604</v>
      </c>
    </row>
    <row r="11292" customFormat="false" ht="15" hidden="false" customHeight="true" outlineLevel="0" collapsed="false">
      <c r="A11292" s="3" t="s">
        <v>153</v>
      </c>
      <c r="B11292" s="3" t="s">
        <v>312</v>
      </c>
      <c r="C11292" s="3" t="n">
        <v>1</v>
      </c>
      <c r="D11292" s="3" t="s">
        <v>17</v>
      </c>
      <c r="E11292" s="3" t="n">
        <v>2017</v>
      </c>
      <c r="F11292" s="3" t="n">
        <v>2020</v>
      </c>
      <c r="G11292" s="3" t="n">
        <v>72</v>
      </c>
      <c r="H11292" s="3" t="n">
        <v>0.0859394491994568</v>
      </c>
      <c r="I11292" s="3" t="n">
        <v>0.137862137862138</v>
      </c>
      <c r="J11292" s="3" t="n">
        <f aca="false">I11292*H11292</f>
        <v>0.0118477961933317</v>
      </c>
      <c r="K11292" s="4" t="s">
        <v>394</v>
      </c>
      <c r="L11292" s="3" t="s">
        <v>395</v>
      </c>
      <c r="M11292" s="5" t="s">
        <v>279</v>
      </c>
      <c r="N11292" s="5"/>
      <c r="O11292" s="3" t="n">
        <v>57.5342465753425</v>
      </c>
    </row>
    <row r="11293" customFormat="false" ht="15" hidden="false" customHeight="true" outlineLevel="0" collapsed="false">
      <c r="A11293" s="3" t="s">
        <v>153</v>
      </c>
      <c r="B11293" s="3" t="s">
        <v>25</v>
      </c>
      <c r="C11293" s="3" t="n">
        <v>1</v>
      </c>
      <c r="D11293" s="3" t="s">
        <v>17</v>
      </c>
      <c r="E11293" s="3" t="n">
        <v>2020</v>
      </c>
      <c r="F11293" s="3" t="n">
        <v>2020</v>
      </c>
      <c r="G11293" s="3" t="n">
        <v>53.3297771179796</v>
      </c>
      <c r="H11293" s="3" t="n">
        <v>1</v>
      </c>
      <c r="I11293" s="3" t="n">
        <v>0.137862137862138</v>
      </c>
      <c r="J11293" s="3" t="n">
        <f aca="false">I11293*H11293</f>
        <v>0.137862137862138</v>
      </c>
      <c r="K11293" s="4" t="s">
        <v>26</v>
      </c>
      <c r="L11293" s="3" t="s">
        <v>27</v>
      </c>
      <c r="M11293" s="5" t="s">
        <v>28</v>
      </c>
      <c r="N11293" s="5"/>
      <c r="O11293" s="3" t="n">
        <v>54.795513227337</v>
      </c>
    </row>
    <row r="11294" customFormat="false" ht="15" hidden="false" customHeight="true" outlineLevel="0" collapsed="false">
      <c r="A11294" s="3" t="s">
        <v>106</v>
      </c>
      <c r="B11294" s="3" t="s">
        <v>434</v>
      </c>
      <c r="C11294" s="3" t="n">
        <v>-1</v>
      </c>
      <c r="D11294" s="3" t="s">
        <v>17</v>
      </c>
      <c r="E11294" s="3" t="n">
        <v>2019</v>
      </c>
      <c r="F11294" s="3" t="n">
        <v>2020</v>
      </c>
      <c r="G11294" s="3" t="n">
        <v>52.2621769172358</v>
      </c>
      <c r="H11294" s="3" t="n">
        <v>0.102242595119528</v>
      </c>
      <c r="I11294" s="3" t="n">
        <v>0.120879120879121</v>
      </c>
      <c r="J11294" s="3" t="n">
        <f aca="false">I11294*H11294</f>
        <v>0.0123589950144484</v>
      </c>
      <c r="K11294" s="4" t="s">
        <v>396</v>
      </c>
      <c r="L11294" s="3" t="s">
        <v>135</v>
      </c>
      <c r="M11294" s="5" t="s">
        <v>24</v>
      </c>
      <c r="N11294" s="3" t="s">
        <v>435</v>
      </c>
      <c r="O11294" s="3" t="n">
        <v>27.6260000827159</v>
      </c>
    </row>
    <row r="11295" customFormat="false" ht="15" hidden="false" customHeight="true" outlineLevel="0" collapsed="false">
      <c r="A11295" s="3" t="s">
        <v>106</v>
      </c>
      <c r="B11295" s="3" t="s">
        <v>397</v>
      </c>
      <c r="C11295" s="3" t="n">
        <v>-1</v>
      </c>
      <c r="D11295" s="3" t="s">
        <v>17</v>
      </c>
      <c r="E11295" s="3" t="n">
        <v>2019</v>
      </c>
      <c r="F11295" s="3" t="n">
        <v>2020</v>
      </c>
      <c r="G11295" s="3" t="n">
        <v>9.11465217021999</v>
      </c>
      <c r="H11295" s="3" t="n">
        <v>0.126750330435885</v>
      </c>
      <c r="I11295" s="3" t="n">
        <v>0.120879120879121</v>
      </c>
      <c r="J11295" s="3" t="n">
        <f aca="false">I11295*H11295</f>
        <v>0.0153214685142278</v>
      </c>
      <c r="K11295" s="4" t="s">
        <v>398</v>
      </c>
      <c r="L11295" s="3" t="s">
        <v>135</v>
      </c>
      <c r="M11295" s="5" t="s">
        <v>24</v>
      </c>
      <c r="N11295" s="5"/>
      <c r="O11295" s="3" t="n">
        <v>32.8075701953255</v>
      </c>
    </row>
    <row r="11296" customFormat="false" ht="15" hidden="false" customHeight="true" outlineLevel="0" collapsed="false">
      <c r="A11296" s="3" t="s">
        <v>106</v>
      </c>
      <c r="B11296" s="3" t="s">
        <v>399</v>
      </c>
      <c r="C11296" s="3" t="n">
        <v>-1</v>
      </c>
      <c r="D11296" s="3" t="s">
        <v>17</v>
      </c>
      <c r="E11296" s="3" t="n">
        <v>2019</v>
      </c>
      <c r="F11296" s="3" t="n">
        <v>2020</v>
      </c>
      <c r="G11296" s="3" t="n">
        <v>0.497</v>
      </c>
      <c r="H11296" s="3" t="n">
        <v>0.0556325239585435</v>
      </c>
      <c r="I11296" s="3" t="n">
        <v>0.120879120879121</v>
      </c>
      <c r="J11296" s="3" t="n">
        <f aca="false">I11296*H11296</f>
        <v>0.00672481058839537</v>
      </c>
      <c r="K11296" s="4" t="s">
        <v>400</v>
      </c>
      <c r="L11296" s="3" t="s">
        <v>135</v>
      </c>
      <c r="M11296" s="5" t="s">
        <v>401</v>
      </c>
      <c r="N11296" s="5"/>
      <c r="O11296" s="3" t="n">
        <v>37.4149659863946</v>
      </c>
    </row>
    <row r="11297" customFormat="false" ht="15" hidden="false" customHeight="true" outlineLevel="0" collapsed="false">
      <c r="A11297" s="3" t="s">
        <v>106</v>
      </c>
      <c r="B11297" s="3" t="s">
        <v>120</v>
      </c>
      <c r="C11297" s="3" t="n">
        <v>1</v>
      </c>
      <c r="D11297" s="3" t="s">
        <v>17</v>
      </c>
      <c r="E11297" s="3" t="n">
        <v>2019</v>
      </c>
      <c r="F11297" s="3" t="n">
        <v>2020</v>
      </c>
      <c r="G11297" s="3" t="n">
        <v>54.546459756049</v>
      </c>
      <c r="H11297" s="3" t="n">
        <v>0.0629679597844555</v>
      </c>
      <c r="I11297" s="3" t="n">
        <v>0.120879120879121</v>
      </c>
      <c r="J11297" s="3" t="n">
        <f aca="false">I11297*H11297</f>
        <v>0.00761151162229682</v>
      </c>
      <c r="K11297" s="4" t="s">
        <v>402</v>
      </c>
      <c r="L11297" s="3" t="s">
        <v>135</v>
      </c>
      <c r="M11297" s="5" t="s">
        <v>24</v>
      </c>
      <c r="N11297" s="5"/>
      <c r="O11297" s="3" t="n">
        <v>17.0730487171102</v>
      </c>
    </row>
    <row r="11298" customFormat="false" ht="15" hidden="false" customHeight="true" outlineLevel="0" collapsed="false">
      <c r="A11298" s="3" t="s">
        <v>106</v>
      </c>
      <c r="B11298" s="3" t="s">
        <v>122</v>
      </c>
      <c r="C11298" s="3" t="n">
        <v>1</v>
      </c>
      <c r="D11298" s="3" t="s">
        <v>17</v>
      </c>
      <c r="E11298" s="3" t="n">
        <v>2019</v>
      </c>
      <c r="F11298" s="3" t="n">
        <v>2020</v>
      </c>
      <c r="G11298" s="3" t="n">
        <v>38.9513108614232</v>
      </c>
      <c r="H11298" s="3" t="n">
        <v>0.0635809280691076</v>
      </c>
      <c r="I11298" s="3" t="n">
        <v>0.120879120879121</v>
      </c>
      <c r="J11298" s="3" t="n">
        <f aca="false">I11298*H11298</f>
        <v>0.00768560668967235</v>
      </c>
      <c r="K11298" s="4" t="s">
        <v>403</v>
      </c>
      <c r="L11298" s="3" t="s">
        <v>135</v>
      </c>
      <c r="M11298" s="3" t="s">
        <v>24</v>
      </c>
      <c r="N11298" s="5"/>
      <c r="O11298" s="3" t="n">
        <v>36.7088291920084</v>
      </c>
    </row>
    <row r="11299" customFormat="false" ht="15" hidden="false" customHeight="true" outlineLevel="0" collapsed="false">
      <c r="A11299" s="3" t="s">
        <v>106</v>
      </c>
      <c r="B11299" s="3" t="s">
        <v>275</v>
      </c>
      <c r="C11299" s="3" t="n">
        <v>-1</v>
      </c>
      <c r="D11299" s="3" t="s">
        <v>17</v>
      </c>
      <c r="E11299" s="3" t="n">
        <v>2018</v>
      </c>
      <c r="F11299" s="3" t="n">
        <v>2020</v>
      </c>
      <c r="G11299" s="3" t="n">
        <v>15.7480769230769</v>
      </c>
      <c r="H11299" s="3" t="n">
        <v>0.0630135963945143</v>
      </c>
      <c r="I11299" s="3" t="n">
        <v>0.120879120879121</v>
      </c>
      <c r="J11299" s="3" t="n">
        <f aca="false">I11299*H11299</f>
        <v>0.00761702813560062</v>
      </c>
      <c r="K11299" s="4" t="s">
        <v>129</v>
      </c>
      <c r="L11299" s="3" t="s">
        <v>126</v>
      </c>
      <c r="M11299" s="5" t="s">
        <v>80</v>
      </c>
      <c r="N11299" s="5"/>
      <c r="O11299" s="3" t="n">
        <v>31.621365673054</v>
      </c>
    </row>
    <row r="11300" customFormat="false" ht="15" hidden="false" customHeight="true" outlineLevel="0" collapsed="false">
      <c r="A11300" s="3" t="s">
        <v>106</v>
      </c>
      <c r="B11300" s="3" t="s">
        <v>130</v>
      </c>
      <c r="C11300" s="3" t="n">
        <v>1</v>
      </c>
      <c r="D11300" s="3" t="s">
        <v>17</v>
      </c>
      <c r="E11300" s="3" t="n">
        <v>2019</v>
      </c>
      <c r="F11300" s="3" t="n">
        <v>2020</v>
      </c>
      <c r="G11300" s="3" t="n">
        <v>50.0341115567337</v>
      </c>
      <c r="H11300" s="3" t="n">
        <v>0.0388704480953685</v>
      </c>
      <c r="I11300" s="3" t="n">
        <v>0.120879120879121</v>
      </c>
      <c r="J11300" s="3" t="n">
        <f aca="false">I11300*H11300</f>
        <v>0.00469862559394564</v>
      </c>
      <c r="K11300" s="4" t="s">
        <v>315</v>
      </c>
      <c r="L11300" s="3" t="s">
        <v>135</v>
      </c>
      <c r="M11300" s="5" t="s">
        <v>24</v>
      </c>
      <c r="N1130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300" s="3" t="n">
        <v>38.1565385562539</v>
      </c>
    </row>
    <row r="11301" customFormat="false" ht="15" hidden="false" customHeight="true" outlineLevel="0" collapsed="false">
      <c r="A11301" s="3" t="s">
        <v>106</v>
      </c>
      <c r="B11301" s="3" t="s">
        <v>133</v>
      </c>
      <c r="C11301" s="3" t="n">
        <v>1</v>
      </c>
      <c r="D11301" s="3" t="s">
        <v>17</v>
      </c>
      <c r="E11301" s="3" t="n">
        <v>2019</v>
      </c>
      <c r="F11301" s="3" t="n">
        <v>2020</v>
      </c>
      <c r="G11301" s="3" t="n">
        <v>86.3636363636364</v>
      </c>
      <c r="H11301" s="3" t="n">
        <v>0.0313153716713754</v>
      </c>
      <c r="I11301" s="3" t="n">
        <v>0.120879120879121</v>
      </c>
      <c r="J11301" s="3" t="n">
        <f aca="false">I11301*H11301</f>
        <v>0.00378537459763878</v>
      </c>
      <c r="K11301" s="4" t="s">
        <v>404</v>
      </c>
      <c r="L11301" s="3" t="s">
        <v>135</v>
      </c>
      <c r="M11301" s="5" t="s">
        <v>24</v>
      </c>
      <c r="N11301" s="5"/>
      <c r="O11301" s="3" t="n">
        <v>25.135187992485</v>
      </c>
    </row>
    <row r="11302" customFormat="false" ht="15" hidden="false" customHeight="true" outlineLevel="0" collapsed="false">
      <c r="A11302" s="3" t="s">
        <v>106</v>
      </c>
      <c r="B11302" s="3" t="s">
        <v>136</v>
      </c>
      <c r="C11302" s="3" t="n">
        <v>1</v>
      </c>
      <c r="D11302" s="3" t="s">
        <v>17</v>
      </c>
      <c r="E11302" s="3" t="n">
        <v>2017</v>
      </c>
      <c r="F11302" s="3" t="n">
        <v>2020</v>
      </c>
      <c r="G11302" s="3" t="n">
        <v>0.719</v>
      </c>
      <c r="H11302" s="3" t="n">
        <v>0.129372080315172</v>
      </c>
      <c r="I11302" s="3" t="n">
        <v>0.120879120879121</v>
      </c>
      <c r="J11302" s="3" t="n">
        <f aca="false">I11302*H11302</f>
        <v>0.015638383334801</v>
      </c>
      <c r="K11302" s="4" t="s">
        <v>405</v>
      </c>
      <c r="L11302" s="3" t="s">
        <v>406</v>
      </c>
      <c r="M11302" s="5" t="s">
        <v>139</v>
      </c>
      <c r="N11302" s="5"/>
      <c r="O11302" s="3" t="n">
        <v>21.5568862275449</v>
      </c>
    </row>
    <row r="11303" customFormat="false" ht="15" hidden="false" customHeight="true" outlineLevel="0" collapsed="false">
      <c r="A11303" s="3" t="s">
        <v>106</v>
      </c>
      <c r="B11303" s="3" t="s">
        <v>140</v>
      </c>
      <c r="C11303" s="3" t="n">
        <v>1</v>
      </c>
      <c r="D11303" s="3" t="s">
        <v>17</v>
      </c>
      <c r="E11303" s="3" t="n">
        <v>2019</v>
      </c>
      <c r="F11303" s="3" t="n">
        <v>2020</v>
      </c>
      <c r="G11303" s="3" t="n">
        <v>68.4724677504501</v>
      </c>
      <c r="H11303" s="3" t="n">
        <v>0.0529263229565486</v>
      </c>
      <c r="I11303" s="3" t="n">
        <v>0.120879120879121</v>
      </c>
      <c r="J11303" s="3" t="n">
        <f aca="false">I11303*H11303</f>
        <v>0.00639768739035203</v>
      </c>
      <c r="K11303" s="4" t="s">
        <v>407</v>
      </c>
      <c r="L11303" s="3" t="s">
        <v>135</v>
      </c>
      <c r="M11303" s="5" t="s">
        <v>24</v>
      </c>
      <c r="N11303" s="5"/>
      <c r="O11303" s="3" t="n">
        <v>17.9125552834013</v>
      </c>
    </row>
    <row r="11304" customFormat="false" ht="15" hidden="false" customHeight="true" outlineLevel="0" collapsed="false">
      <c r="A11304" s="3" t="s">
        <v>106</v>
      </c>
      <c r="B11304" s="3" t="s">
        <v>142</v>
      </c>
      <c r="C11304" s="3" t="n">
        <v>-1</v>
      </c>
      <c r="D11304" s="3" t="s">
        <v>17</v>
      </c>
      <c r="E11304" s="3" t="n">
        <v>2018</v>
      </c>
      <c r="F11304" s="3" t="n">
        <v>2020</v>
      </c>
      <c r="G11304" s="3" t="n">
        <v>3.74013539290122</v>
      </c>
      <c r="H11304" s="3" t="n">
        <v>0.104467400148672</v>
      </c>
      <c r="I11304" s="3" t="n">
        <v>0.120879120879121</v>
      </c>
      <c r="J11304" s="3" t="n">
        <f aca="false">I11304*H11304</f>
        <v>0.0126279274904988</v>
      </c>
      <c r="K11304" s="4" t="s">
        <v>408</v>
      </c>
      <c r="L11304" s="3" t="s">
        <v>385</v>
      </c>
      <c r="M11304" s="5" t="s">
        <v>144</v>
      </c>
      <c r="N11304" s="5"/>
      <c r="O11304" s="3" t="n">
        <v>55.9987222617251</v>
      </c>
    </row>
    <row r="11305" customFormat="false" ht="15" hidden="false" customHeight="true" outlineLevel="0" collapsed="false">
      <c r="A11305" s="3" t="s">
        <v>106</v>
      </c>
      <c r="B11305" s="3" t="s">
        <v>145</v>
      </c>
      <c r="C11305" s="3" t="n">
        <v>-1</v>
      </c>
      <c r="D11305" s="3" t="s">
        <v>17</v>
      </c>
      <c r="E11305" s="3" t="n">
        <v>2018</v>
      </c>
      <c r="F11305" s="3" t="n">
        <v>2020</v>
      </c>
      <c r="G11305" s="3" t="n">
        <v>125.290638138952</v>
      </c>
      <c r="H11305" s="3" t="n">
        <v>0.0862968933364973</v>
      </c>
      <c r="I11305" s="3" t="n">
        <v>0.120879120879121</v>
      </c>
      <c r="J11305" s="3" t="n">
        <f aca="false">I11305*H11305</f>
        <v>0.0104314926011151</v>
      </c>
      <c r="K11305" s="4" t="s">
        <v>295</v>
      </c>
      <c r="L11305" s="3" t="s">
        <v>385</v>
      </c>
      <c r="M11305" s="5" t="s">
        <v>147</v>
      </c>
      <c r="N11305" s="5"/>
      <c r="O11305" s="3" t="n">
        <v>44.3161784532146</v>
      </c>
    </row>
    <row r="11306" customFormat="false" ht="15" hidden="false" customHeight="true" outlineLevel="0" collapsed="false">
      <c r="A11306" s="3" t="s">
        <v>106</v>
      </c>
      <c r="B11306" s="3" t="s">
        <v>151</v>
      </c>
      <c r="C11306" s="3" t="n">
        <v>-1</v>
      </c>
      <c r="D11306" s="3" t="s">
        <v>17</v>
      </c>
      <c r="E11306" s="3" t="n">
        <v>2018</v>
      </c>
      <c r="F11306" s="3" t="n">
        <v>2020</v>
      </c>
      <c r="G11306" s="3" t="n">
        <v>19.7520852641335</v>
      </c>
      <c r="H11306" s="3" t="n">
        <v>0.0825635497143333</v>
      </c>
      <c r="I11306" s="3" t="n">
        <v>0.120879120879121</v>
      </c>
      <c r="J11306" s="3" t="n">
        <f aca="false">I11306*H11306</f>
        <v>0.0099802093061282</v>
      </c>
      <c r="K11306" s="4" t="s">
        <v>409</v>
      </c>
      <c r="L11306" s="3" t="s">
        <v>126</v>
      </c>
      <c r="M11306" s="5" t="s">
        <v>436</v>
      </c>
      <c r="N11306" s="5"/>
      <c r="O11306" s="3" t="n">
        <v>28.7889578805693</v>
      </c>
    </row>
    <row r="11307" customFormat="false" ht="15" hidden="false" customHeight="true" outlineLevel="0" collapsed="false">
      <c r="A11307" s="3" t="s">
        <v>106</v>
      </c>
      <c r="B11307" s="3" t="s">
        <v>25</v>
      </c>
      <c r="C11307" s="3" t="n">
        <v>1</v>
      </c>
      <c r="D11307" s="3" t="s">
        <v>17</v>
      </c>
      <c r="E11307" s="3" t="n">
        <v>2020</v>
      </c>
      <c r="F11307" s="3" t="n">
        <v>2020</v>
      </c>
      <c r="G11307" s="3" t="n">
        <v>32.5245181576019</v>
      </c>
      <c r="H11307" s="3" t="n">
        <v>1</v>
      </c>
      <c r="I11307" s="3" t="n">
        <v>0.120879120879121</v>
      </c>
      <c r="J11307" s="3" t="n">
        <f aca="false">I11307*H11307</f>
        <v>0.120879120879121</v>
      </c>
      <c r="K11307" s="4" t="s">
        <v>26</v>
      </c>
      <c r="L11307" s="3" t="s">
        <v>27</v>
      </c>
      <c r="M11307" s="5" t="s">
        <v>28</v>
      </c>
      <c r="N11307" s="5"/>
      <c r="O11307" s="3" t="n">
        <v>7.88891200881258</v>
      </c>
    </row>
    <row r="11308" customFormat="false" ht="15" hidden="false" customHeight="true" outlineLevel="0" collapsed="false">
      <c r="A11308" s="3" t="s">
        <v>238</v>
      </c>
      <c r="B11308" s="3" t="s">
        <v>25</v>
      </c>
      <c r="C11308" s="3" t="n">
        <v>1</v>
      </c>
      <c r="D11308" s="3" t="s">
        <v>17</v>
      </c>
      <c r="E11308" s="3" t="n">
        <v>2020</v>
      </c>
      <c r="F11308" s="3" t="n">
        <v>2020</v>
      </c>
      <c r="G11308" s="3" t="n">
        <v>26.3148607201523</v>
      </c>
      <c r="H11308" s="3" t="n">
        <v>1</v>
      </c>
      <c r="I11308" s="3" t="n">
        <v>0.01</v>
      </c>
      <c r="J11308" s="3" t="n">
        <f aca="false">I11308*H11308</f>
        <v>0.01</v>
      </c>
      <c r="K11308" s="4" t="s">
        <v>26</v>
      </c>
      <c r="L11308" s="3" t="s">
        <v>27</v>
      </c>
      <c r="M11308" s="5" t="s">
        <v>28</v>
      </c>
      <c r="N11308" s="5"/>
      <c r="O11308" s="3" t="n">
        <v>26.3148607201523</v>
      </c>
    </row>
    <row r="11309" customFormat="false" ht="15" hidden="false" customHeight="true" outlineLevel="0" collapsed="false">
      <c r="A11309" s="3" t="str">
        <f aca="false">A$11225</f>
        <v>Sustentabilidade Ambiental</v>
      </c>
      <c r="B11309" s="3" t="str">
        <f aca="false">B$11225</f>
        <v>Emissões de CO2</v>
      </c>
      <c r="C11309" s="3" t="n">
        <f aca="false">C$11225</f>
        <v>-1</v>
      </c>
      <c r="D11309" s="3" t="s">
        <v>239</v>
      </c>
      <c r="E11309" s="3" t="n">
        <f aca="false">E$11225</f>
        <v>2018</v>
      </c>
      <c r="F11309" s="3" t="n">
        <f aca="false">F$11225</f>
        <v>2020</v>
      </c>
      <c r="G11309" s="3" t="n">
        <v>44.8882311613835</v>
      </c>
      <c r="H11309" s="3" t="n">
        <f aca="false">H$11225</f>
        <v>0.277619030451335</v>
      </c>
      <c r="I11309" s="3" t="n">
        <f aca="false">I$11225</f>
        <v>0.0789210789210789</v>
      </c>
      <c r="J11309" s="3" t="n">
        <f aca="false">J$11225</f>
        <v>0.0219099934122432</v>
      </c>
      <c r="K11309" s="3" t="str">
        <f aca="false">K$11225</f>
        <v>CO2 emitido e derivado de remoção de unidades de conservação pelo PIB Total.</v>
      </c>
      <c r="L11309" s="3" t="str">
        <f aca="false">L$11225</f>
        <v>SEEG/OC e Tendências</v>
      </c>
      <c r="M11309" s="3" t="str">
        <f aca="false">M$11225</f>
        <v>Toneladas de CO2 pelo PIB em 1 milhão de reais</v>
      </c>
      <c r="N11309" s="5" t="str">
        <f aca="false">N$71</f>
        <v>A partir da publicação de 2019, ou seja, do dado de 2017, o denominador foi alterado de população para PIB total (o PIB utilizado para cálculo é estimado pela Tendências)</v>
      </c>
      <c r="O11309" s="3" t="n">
        <v>67.8591027280374</v>
      </c>
    </row>
    <row r="11310" customFormat="false" ht="15" hidden="false" customHeight="true" outlineLevel="0" collapsed="false">
      <c r="A11310" s="3" t="str">
        <f aca="false">A$11226</f>
        <v>Sustentabilidade Ambiental</v>
      </c>
      <c r="B11310" s="3" t="str">
        <f aca="false">B$11226</f>
        <v>Serviços Urbanos</v>
      </c>
      <c r="C11310" s="3" t="n">
        <f aca="false">C$11226</f>
        <v>1</v>
      </c>
      <c r="D11310" s="3" t="s">
        <v>239</v>
      </c>
      <c r="E11310" s="3" t="n">
        <f aca="false">E$11226</f>
        <v>2018</v>
      </c>
      <c r="F11310" s="3" t="n">
        <f aca="false">F$11226</f>
        <v>2020</v>
      </c>
      <c r="G11310" s="3" t="n">
        <v>0.739792079217853</v>
      </c>
      <c r="H11310" s="3" t="n">
        <f aca="false">H$11226</f>
        <v>0.108074377979531</v>
      </c>
      <c r="I11310" s="3" t="n">
        <f aca="false">I$11226</f>
        <v>0.0789210789210789</v>
      </c>
      <c r="J11310" s="3" t="n">
        <f aca="false">J$11226</f>
        <v>0.00852934651386906</v>
      </c>
      <c r="K11310" s="3" t="str">
        <f aca="false">K$11226</f>
        <v>Oferta de serviços municipais para coleta de materiais especiais e limpeza urbana (Nota: 0-2 a partir da agregação dos dados municipais).</v>
      </c>
      <c r="L11310" s="3" t="str">
        <f aca="false">L$11226</f>
        <v>SNIS</v>
      </c>
      <c r="M11310" s="3" t="str">
        <f aca="false">M$11226</f>
        <v>Pontuação de 0 a 2</v>
      </c>
      <c r="N11310" s="5"/>
      <c r="O11310" s="3" t="n">
        <v>20.7478026161548</v>
      </c>
    </row>
    <row r="11311" customFormat="false" ht="15" hidden="false" customHeight="true" outlineLevel="0" collapsed="false">
      <c r="A11311" s="3" t="str">
        <f aca="false">A$11227</f>
        <v>Sustentabilidade Ambiental</v>
      </c>
      <c r="B11311" s="3" t="str">
        <f aca="false">B$11227</f>
        <v>Destinação do Lixo</v>
      </c>
      <c r="C11311" s="3" t="n">
        <f aca="false">C$11227</f>
        <v>1</v>
      </c>
      <c r="D11311" s="3" t="s">
        <v>239</v>
      </c>
      <c r="E11311" s="3" t="n">
        <f aca="false">E$11227</f>
        <v>2018</v>
      </c>
      <c r="F11311" s="3" t="n">
        <f aca="false">F$11227</f>
        <v>2020</v>
      </c>
      <c r="G11311" s="3" t="n">
        <v>0.291886405239861</v>
      </c>
      <c r="H11311" s="3" t="n">
        <f aca="false">H$11227</f>
        <v>0.14513418559694</v>
      </c>
      <c r="I11311" s="3" t="n">
        <f aca="false">I$11227</f>
        <v>0.0789210789210789</v>
      </c>
      <c r="J11311" s="3" t="n">
        <f aca="false">J$11227</f>
        <v>0.0114541465156426</v>
      </c>
      <c r="K11311" s="3" t="str">
        <f aca="false">K$11227</f>
        <v>Destinação adequada para o tipo de resíduo sólido e qualidade das unidades de destino em solo.</v>
      </c>
      <c r="L11311" s="3" t="str">
        <f aca="false">L$11227</f>
        <v>SNIS</v>
      </c>
      <c r="M11311" s="3" t="str">
        <f aca="false">M$11227</f>
        <v>Pontuação de 0 a 1</v>
      </c>
      <c r="N11311" s="5"/>
      <c r="O11311" s="3" t="n">
        <v>34.6025122331429</v>
      </c>
    </row>
    <row r="11312" customFormat="false" ht="15" hidden="false" customHeight="true" outlineLevel="0" collapsed="false">
      <c r="A11312" s="3" t="str">
        <f aca="false">A$11228</f>
        <v>Sustentabilidade Ambiental</v>
      </c>
      <c r="B11312" s="3" t="str">
        <f aca="false">B$11228</f>
        <v>Tratamento de Esgoto</v>
      </c>
      <c r="C11312" s="3" t="n">
        <f aca="false">C$11228</f>
        <v>1</v>
      </c>
      <c r="D11312" s="3" t="s">
        <v>239</v>
      </c>
      <c r="E11312" s="3" t="n">
        <f aca="false">E$11228</f>
        <v>2018</v>
      </c>
      <c r="F11312" s="3" t="n">
        <f aca="false">F$11228</f>
        <v>2020</v>
      </c>
      <c r="G11312" s="3" t="n">
        <v>12.8222238960412</v>
      </c>
      <c r="H11312" s="3" t="n">
        <f aca="false">H$11228</f>
        <v>0.274880862666515</v>
      </c>
      <c r="I11312" s="3" t="n">
        <f aca="false">I$11228</f>
        <v>0.0789210789210789</v>
      </c>
      <c r="J11312" s="3" t="n">
        <f aca="false">J$11228</f>
        <v>0.0216938942563983</v>
      </c>
      <c r="K11312" s="3" t="str">
        <f aca="false">K$11228</f>
        <v>Parcela de esgoto tratado do total de água consumida multiplicado pela proporção de domicílios com acesso à agua encanada proveniente de rede geral de distribuição no estado.</v>
      </c>
      <c r="L11312" s="3" t="str">
        <f aca="false">L$11228</f>
        <v>SNIS e IBGE</v>
      </c>
      <c r="M11312" s="3" t="str">
        <f aca="false">M$11228</f>
        <v>Porcentagem %</v>
      </c>
      <c r="N1131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312" s="3" t="n">
        <v>11.388849618175</v>
      </c>
    </row>
    <row r="11313" customFormat="false" ht="15" hidden="false" customHeight="true" outlineLevel="0" collapsed="false">
      <c r="A11313" s="3" t="str">
        <f aca="false">A$11229</f>
        <v>Sustentabilidade Ambiental</v>
      </c>
      <c r="B11313" s="3" t="str">
        <f aca="false">B$11229</f>
        <v>Perda de Água</v>
      </c>
      <c r="C11313" s="3" t="n">
        <f aca="false">C$11229</f>
        <v>-1</v>
      </c>
      <c r="D11313" s="3" t="s">
        <v>239</v>
      </c>
      <c r="E11313" s="3" t="n">
        <f aca="false">E$11229</f>
        <v>2018</v>
      </c>
      <c r="F11313" s="3" t="n">
        <f aca="false">F$11229</f>
        <v>2020</v>
      </c>
      <c r="G11313" s="3" t="n">
        <v>33.89</v>
      </c>
      <c r="H11313" s="3" t="n">
        <f aca="false">H$11229</f>
        <v>0.194291543305679</v>
      </c>
      <c r="I11313" s="3" t="n">
        <f aca="false">I$11229</f>
        <v>0.0789210789210789</v>
      </c>
      <c r="J11313" s="3" t="n">
        <f aca="false">J$11229</f>
        <v>0.0153336982229257</v>
      </c>
      <c r="K11313" s="3" t="str">
        <f aca="false">K$11229</f>
        <v>Índice de perdas na distribuição de água.</v>
      </c>
      <c r="L11313" s="3" t="str">
        <f aca="false">L$11229</f>
        <v>SNIS</v>
      </c>
      <c r="M11313" s="3" t="str">
        <f aca="false">M$11229</f>
        <v>Porcentagem %</v>
      </c>
      <c r="N11313" s="5"/>
      <c r="O11313" s="3" t="n">
        <v>91.5297384864615</v>
      </c>
    </row>
    <row r="11314" customFormat="false" ht="15" hidden="false" customHeight="true" outlineLevel="0" collapsed="false">
      <c r="A11314" s="3" t="str">
        <f aca="false">A$11230</f>
        <v>Sustentabilidade Ambiental</v>
      </c>
      <c r="B11314" s="3" t="str">
        <f aca="false">B$11230</f>
        <v> Total</v>
      </c>
      <c r="C11314" s="3" t="n">
        <f aca="false">C$11230</f>
        <v>1</v>
      </c>
      <c r="D11314" s="3" t="s">
        <v>239</v>
      </c>
      <c r="E11314" s="3" t="n">
        <f aca="false">E$11230</f>
        <v>2020</v>
      </c>
      <c r="F11314" s="3" t="n">
        <f aca="false">F$11230</f>
        <v>2020</v>
      </c>
      <c r="G11314" s="3" t="n">
        <v>47.0173225581266</v>
      </c>
      <c r="H11314" s="3" t="n">
        <f aca="false">H$11230</f>
        <v>1</v>
      </c>
      <c r="I11314" s="3" t="n">
        <f aca="false">I$11230</f>
        <v>0.0789210789210789</v>
      </c>
      <c r="J11314" s="3" t="n">
        <f aca="false">J$11230</f>
        <v>0.0789210789210789</v>
      </c>
      <c r="K11314" s="3" t="str">
        <f aca="false">K$11230</f>
        <v>Nota obtida via normalização e ponderação de indicadores que variam de 0 a 100.</v>
      </c>
      <c r="L11314" s="3" t="str">
        <f aca="false">L$11230</f>
        <v>Tendências</v>
      </c>
      <c r="M11314" s="3" t="str">
        <f aca="false">M$11230</f>
        <v>Nota de 0 a 100</v>
      </c>
      <c r="N11314" s="5"/>
      <c r="O11314" s="3" t="n">
        <v>51.3444113225832</v>
      </c>
    </row>
    <row r="11315" customFormat="false" ht="15" hidden="false" customHeight="true" outlineLevel="0" collapsed="false">
      <c r="A11315" s="3" t="str">
        <f aca="false">A$11231</f>
        <v>Capital Humano</v>
      </c>
      <c r="B11315" s="3" t="str">
        <f aca="false">B$11231</f>
        <v>Custo de Mão de Obra</v>
      </c>
      <c r="C11315" s="3" t="n">
        <f aca="false">C$11231</f>
        <v>-1</v>
      </c>
      <c r="D11315" s="3" t="s">
        <v>239</v>
      </c>
      <c r="E11315" s="3" t="n">
        <f aca="false">E$11231</f>
        <v>2019</v>
      </c>
      <c r="F11315" s="3" t="n">
        <f aca="false">F$11231</f>
        <v>2020</v>
      </c>
      <c r="G11315" s="3" t="n">
        <v>1562.25</v>
      </c>
      <c r="H11315" s="3" t="n">
        <f aca="false">H$11231</f>
        <v>0.424265834177303</v>
      </c>
      <c r="I11315" s="3" t="n">
        <f aca="false">I$11231</f>
        <v>0.0819180819180819</v>
      </c>
      <c r="J11315" s="3" t="n">
        <f aca="false">J$11231</f>
        <v>0.0347550433591797</v>
      </c>
      <c r="K11315" s="3" t="str">
        <f aca="false">K$11231</f>
        <v>Rendimento médio nominal de todos os trabalhos, habitualmente recebido por mês, pelas pessoas de 14 anos ou mais de idade, ocupadas na semana de referência, com rendimento de trabalho.</v>
      </c>
      <c r="L11315" s="3" t="str">
        <f aca="false">L$11231</f>
        <v>IBGE</v>
      </c>
      <c r="M11315" s="3" t="str">
        <f aca="false">M$11231</f>
        <v>Reais (R$)</v>
      </c>
      <c r="N11315" s="3" t="str">
        <f aca="false">N$17</f>
        <v>A partir da publicação de 2016, ou seja, do dado de 2015, passou a ser usado o rendimento médio nominal de todos os trabalhos, antes disso se usava o rendimento médio real do trabalho principal</v>
      </c>
      <c r="O11315" s="3" t="n">
        <v>92.2464454976303</v>
      </c>
    </row>
    <row r="11316" customFormat="false" ht="15" hidden="false" customHeight="true" outlineLevel="0" collapsed="false">
      <c r="A11316" s="3" t="str">
        <f aca="false">A$11232</f>
        <v>Capital Humano</v>
      </c>
      <c r="B11316" s="3" t="str">
        <f aca="false">B$11232</f>
        <v>PEA com Ensino Superior</v>
      </c>
      <c r="C11316" s="3" t="n">
        <f aca="false">C$11232</f>
        <v>1</v>
      </c>
      <c r="D11316" s="3" t="s">
        <v>239</v>
      </c>
      <c r="E11316" s="3" t="n">
        <f aca="false">E$11232</f>
        <v>2019</v>
      </c>
      <c r="F11316" s="3" t="n">
        <f aca="false">F$11232</f>
        <v>2020</v>
      </c>
      <c r="G11316" s="3" t="n">
        <v>15.5460648138542</v>
      </c>
      <c r="H11316" s="3" t="n">
        <f aca="false">H$11232</f>
        <v>0.153638294878967</v>
      </c>
      <c r="I11316" s="3" t="n">
        <f aca="false">I$11232</f>
        <v>0.0819180819180819</v>
      </c>
      <c r="J11316" s="3" t="n">
        <f aca="false">J$11232</f>
        <v>0.0125857544256496</v>
      </c>
      <c r="K11316" s="3" t="str">
        <f aca="false">K$11232</f>
        <v>Pessoas de 14 anos ou mais de idade com 15 anos ou mais de estudo/população economicamente ativa (acima de 14 anos).</v>
      </c>
      <c r="L11316" s="3" t="str">
        <f aca="false">L$11232</f>
        <v>IBGE</v>
      </c>
      <c r="M11316" s="3" t="str">
        <f aca="false">M$11232</f>
        <v>Porcentagem %</v>
      </c>
      <c r="N11316" s="5"/>
      <c r="O11316" s="3" t="n">
        <v>9.21649587499998</v>
      </c>
    </row>
    <row r="11317" customFormat="false" ht="15" hidden="false" customHeight="true" outlineLevel="0" collapsed="false">
      <c r="A11317" s="3" t="str">
        <f aca="false">A$11233</f>
        <v>Capital Humano</v>
      </c>
      <c r="B11317" s="3" t="str">
        <f aca="false">B$11233</f>
        <v>Produtividade do Trabalho</v>
      </c>
      <c r="C11317" s="3" t="n">
        <f aca="false">C$11233</f>
        <v>1</v>
      </c>
      <c r="D11317" s="3" t="s">
        <v>239</v>
      </c>
      <c r="E11317" s="3" t="n">
        <f aca="false">E$11233</f>
        <v>2019</v>
      </c>
      <c r="F11317" s="3" t="n">
        <f aca="false">F$11233</f>
        <v>2020</v>
      </c>
      <c r="G11317" s="3" t="n">
        <v>55.3379015608077</v>
      </c>
      <c r="H11317" s="3" t="n">
        <f aca="false">H$11233</f>
        <v>0.260494288083884</v>
      </c>
      <c r="I11317" s="3" t="n">
        <f aca="false">I$11233</f>
        <v>0.0819180819180819</v>
      </c>
      <c r="J11317" s="3" t="n">
        <f aca="false">J$11233</f>
        <v>0.021339192430448</v>
      </c>
      <c r="K11317" s="3" t="str">
        <f aca="false">K$11233</f>
        <v>PIB pelo total de pessoas ocupadas no período.</v>
      </c>
      <c r="L11317" s="3" t="str">
        <f aca="false">L$11233</f>
        <v>IBGE e Tendências</v>
      </c>
      <c r="M11317" s="3" t="str">
        <f aca="false">M$11233</f>
        <v>Mil Reais (R$) por pessoa ocupada</v>
      </c>
      <c r="N11317" s="5" t="str">
        <f aca="false">N$19</f>
        <v>O PIB utilizado para cálculo é estimado pela Tendências</v>
      </c>
      <c r="O11317" s="3" t="n">
        <v>11.9358229144267</v>
      </c>
    </row>
    <row r="11318" customFormat="false" ht="15" hidden="false" customHeight="true" outlineLevel="0" collapsed="false">
      <c r="A11318" s="3" t="str">
        <f aca="false">A$11234</f>
        <v>Capital Humano</v>
      </c>
      <c r="B11318" s="3" t="str">
        <f aca="false">B$11234</f>
        <v>Qualificação dos Trabalhadores</v>
      </c>
      <c r="C11318" s="3" t="n">
        <f aca="false">C$11234</f>
        <v>1</v>
      </c>
      <c r="D11318" s="3" t="s">
        <v>239</v>
      </c>
      <c r="E11318" s="3" t="n">
        <f aca="false">E$11234</f>
        <v>2019</v>
      </c>
      <c r="F11318" s="3" t="n">
        <f aca="false">F$11234</f>
        <v>2020</v>
      </c>
      <c r="G11318" s="3" t="n">
        <v>9.5903632</v>
      </c>
      <c r="H11318" s="3" t="n">
        <f aca="false">H$11234</f>
        <v>0.161601582859846</v>
      </c>
      <c r="I11318" s="3" t="n">
        <f aca="false">I$11234</f>
        <v>0.0819180819180819</v>
      </c>
      <c r="J11318" s="3" t="n">
        <f aca="false">J$11234</f>
        <v>0.0132380917028046</v>
      </c>
      <c r="K11318" s="3" t="str">
        <f aca="false">K$11234</f>
        <v>Anos de estudos da população economicamente ativa (acima de 14 anos de idade).</v>
      </c>
      <c r="L11318" s="3" t="str">
        <f aca="false">L$11234</f>
        <v>IBGE</v>
      </c>
      <c r="M11318" s="3" t="str">
        <f aca="false">M$11234</f>
        <v>Anos</v>
      </c>
      <c r="N11318" s="5"/>
      <c r="O11318" s="3" t="n">
        <v>8.15291239238432</v>
      </c>
    </row>
    <row r="11319" customFormat="false" ht="15" hidden="false" customHeight="true" outlineLevel="0" collapsed="false">
      <c r="A11319" s="3" t="str">
        <f aca="false">A$11235</f>
        <v>Capital Humano</v>
      </c>
      <c r="B11319" s="3" t="str">
        <f aca="false">B$11235</f>
        <v> Total</v>
      </c>
      <c r="C11319" s="3" t="n">
        <f aca="false">C$11235</f>
        <v>1</v>
      </c>
      <c r="D11319" s="3" t="s">
        <v>239</v>
      </c>
      <c r="E11319" s="3" t="n">
        <f aca="false">E$11235</f>
        <v>2020</v>
      </c>
      <c r="F11319" s="3" t="n">
        <f aca="false">F$11235</f>
        <v>2020</v>
      </c>
      <c r="G11319" s="3" t="n">
        <v>44.9797591002532</v>
      </c>
      <c r="H11319" s="3" t="n">
        <f aca="false">H$11235</f>
        <v>1</v>
      </c>
      <c r="I11319" s="3" t="n">
        <f aca="false">I$11235</f>
        <v>0.0819180819180819</v>
      </c>
      <c r="J11319" s="3" t="n">
        <f aca="false">J$11235</f>
        <v>0.0819180819180819</v>
      </c>
      <c r="K11319" s="3" t="str">
        <f aca="false">K$11235</f>
        <v>Nota obtida via normalização e ponderação de indicadores que variam de 0 a 100.</v>
      </c>
      <c r="L11319" s="3" t="str">
        <f aca="false">L$11235</f>
        <v>Tendências</v>
      </c>
      <c r="M11319" s="3" t="str">
        <f aca="false">M$11235</f>
        <v>Nota de 0 a 100</v>
      </c>
      <c r="N11319" s="5"/>
      <c r="O11319" s="3" t="n">
        <v>17.9114372506906</v>
      </c>
    </row>
    <row r="11320" customFormat="false" ht="15" hidden="false" customHeight="true" outlineLevel="0" collapsed="false">
      <c r="A11320" s="3" t="str">
        <f aca="false">A$11236</f>
        <v>Educação</v>
      </c>
      <c r="B11320" s="3" t="str">
        <f aca="false">B$11236</f>
        <v>Avaliação da Educação</v>
      </c>
      <c r="C11320" s="3" t="n">
        <f aca="false">C$11236</f>
        <v>1</v>
      </c>
      <c r="D11320" s="3" t="s">
        <v>239</v>
      </c>
      <c r="E11320" s="3" t="n">
        <f aca="false">E$11236</f>
        <v>2020</v>
      </c>
      <c r="F11320" s="3" t="n">
        <f aca="false">F$11236</f>
        <v>2020</v>
      </c>
      <c r="G11320" s="3" t="n">
        <v>50</v>
      </c>
      <c r="H11320" s="3" t="n">
        <f aca="false">H$11236</f>
        <v>0.0411174199921766</v>
      </c>
      <c r="I11320" s="3" t="n">
        <f aca="false">I$11236</f>
        <v>0.111888111888112</v>
      </c>
      <c r="J11320" s="3" t="n">
        <f aca="false">J$11236</f>
        <v>0.00460055048863514</v>
      </c>
      <c r="K11320" s="3" t="str">
        <f aca="false">K$11236</f>
        <v>Status dos programas estaduais de avaliação da educação básica.</v>
      </c>
      <c r="L11320" s="3" t="str">
        <f aca="false">L$11236</f>
        <v>Secretarias Estaduais de Educação</v>
      </c>
      <c r="M11320" s="3" t="str">
        <f aca="false">M$11236</f>
        <v>Pontuação de 0 a 100</v>
      </c>
      <c r="N1132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320" s="3" t="n">
        <v>50</v>
      </c>
    </row>
    <row r="11321" customFormat="false" ht="15" hidden="false" customHeight="true" outlineLevel="0" collapsed="false">
      <c r="A11321" s="3" t="str">
        <f aca="false">A$11237</f>
        <v>Educação</v>
      </c>
      <c r="B11321" s="3" t="str">
        <f aca="false">B$11237</f>
        <v>IDEB</v>
      </c>
      <c r="C11321" s="3" t="n">
        <f aca="false">C$11237</f>
        <v>1</v>
      </c>
      <c r="D11321" s="3" t="s">
        <v>239</v>
      </c>
      <c r="E11321" s="3" t="n">
        <f aca="false">E$11237</f>
        <v>2017</v>
      </c>
      <c r="F11321" s="3" t="n">
        <f aca="false">F$11237</f>
        <v>2020</v>
      </c>
      <c r="G11321" s="3" t="n">
        <v>4.52217483186154</v>
      </c>
      <c r="H11321" s="3" t="n">
        <f aca="false">H$11237</f>
        <v>0.114395753374587</v>
      </c>
      <c r="I11321" s="3" t="n">
        <f aca="false">I$11237</f>
        <v>0.111888111888112</v>
      </c>
      <c r="J11321" s="3" t="n">
        <f aca="false">J$11237</f>
        <v>0.0127995248531006</v>
      </c>
      <c r="K11321" s="3" t="str">
        <f aca="false">K$11237</f>
        <v>Qualidade da educação básica do Brasil, considera fluxo escolar e média de desempenhos nas avaliações de toda a rede de ensino.</v>
      </c>
      <c r="L11321" s="3" t="str">
        <f aca="false">L$11237</f>
        <v>INEP</v>
      </c>
      <c r="M11321" s="3" t="str">
        <f aca="false">M$11237</f>
        <v>Pontuação de 0 a 10</v>
      </c>
      <c r="N11321" s="5"/>
      <c r="O11321" s="3" t="n">
        <v>31.0996960593175</v>
      </c>
    </row>
    <row r="11322" customFormat="false" ht="15" hidden="false" customHeight="true" outlineLevel="0" collapsed="false">
      <c r="A11322" s="3" t="str">
        <f aca="false">A$11238</f>
        <v>Educação</v>
      </c>
      <c r="B11322" s="3" t="str">
        <f aca="false">B$11238</f>
        <v>ENEM</v>
      </c>
      <c r="C11322" s="3" t="n">
        <f aca="false">C$11238</f>
        <v>1</v>
      </c>
      <c r="D11322" s="3" t="s">
        <v>239</v>
      </c>
      <c r="E11322" s="3" t="n">
        <f aca="false">E$11238</f>
        <v>2019</v>
      </c>
      <c r="F11322" s="3" t="n">
        <f aca="false">F$11238</f>
        <v>2020</v>
      </c>
      <c r="G11322" s="3" t="n">
        <v>500.418586</v>
      </c>
      <c r="H11322" s="3" t="n">
        <f aca="false">H$11238</f>
        <v>0.0804489516557389</v>
      </c>
      <c r="I11322" s="3" t="n">
        <f aca="false">I$11238</f>
        <v>0.111888111888112</v>
      </c>
      <c r="J11322" s="3" t="n">
        <f aca="false">J$11238</f>
        <v>0.00900128130413861</v>
      </c>
      <c r="K11322" s="3" t="str">
        <f aca="false">K$11238</f>
        <v>Desempenho dos alunos do Ensino Médio para acesso ao Ensino Superior e a programas de financiamento em instituições privadas.</v>
      </c>
      <c r="L11322" s="3" t="str">
        <f aca="false">L$11238</f>
        <v>INEP</v>
      </c>
      <c r="M11322" s="3" t="str">
        <f aca="false">M$11238</f>
        <v>Pontuação de 0 a 1000</v>
      </c>
      <c r="N11322" s="5"/>
      <c r="O11322" s="3" t="n">
        <v>28.6102875801331</v>
      </c>
    </row>
    <row r="11323" customFormat="false" ht="15" hidden="false" customHeight="true" outlineLevel="0" collapsed="false">
      <c r="A11323" s="3" t="str">
        <f aca="false">A$11239</f>
        <v>Educação</v>
      </c>
      <c r="B11323" s="3" t="str">
        <f aca="false">B$11239</f>
        <v>Índice de Oportunidade da Educação</v>
      </c>
      <c r="C11323" s="3" t="n">
        <f aca="false">C$11239</f>
        <v>1</v>
      </c>
      <c r="D11323" s="3" t="s">
        <v>239</v>
      </c>
      <c r="E11323" s="3" t="n">
        <f aca="false">E$11239</f>
        <v>2019</v>
      </c>
      <c r="F11323" s="3" t="n">
        <f aca="false">F$11239</f>
        <v>2020</v>
      </c>
      <c r="G11323" s="3" t="n">
        <v>4.50431</v>
      </c>
      <c r="H11323" s="3" t="n">
        <f aca="false">H$11239</f>
        <v>0.22721760574465</v>
      </c>
      <c r="I11323" s="3" t="n">
        <f aca="false">I$11239</f>
        <v>0.111888111888112</v>
      </c>
      <c r="J11323" s="3" t="n">
        <f aca="false">J$11239</f>
        <v>0.0254229488945063</v>
      </c>
      <c r="K11323" s="3" t="str">
        <f aca="false">K$11239</f>
        <v>Mede a qualidade das oportunidades educacionais oferecidas por municípios e estados.</v>
      </c>
      <c r="L11323" s="3" t="str">
        <f aca="false">L$11239</f>
        <v>Comunidade Educativa CEDAC</v>
      </c>
      <c r="M11323" s="3" t="str">
        <f aca="false">M$11239</f>
        <v>Pontuação de 0 a 10</v>
      </c>
      <c r="N11323" s="5"/>
      <c r="O11323" s="3" t="n">
        <v>36.0859501423626</v>
      </c>
    </row>
    <row r="11324" customFormat="false" ht="15" hidden="false" customHeight="true" outlineLevel="0" collapsed="false">
      <c r="A11324" s="3" t="str">
        <f aca="false">A$11240</f>
        <v>Educação</v>
      </c>
      <c r="B11324" s="3" t="str">
        <f aca="false">B$11240</f>
        <v>Taxa de Frequência Líquida do Ensino Fundamental</v>
      </c>
      <c r="C11324" s="3" t="n">
        <f aca="false">C$11240</f>
        <v>1</v>
      </c>
      <c r="D11324" s="3" t="s">
        <v>239</v>
      </c>
      <c r="E11324" s="3" t="n">
        <f aca="false">E$11240</f>
        <v>2019</v>
      </c>
      <c r="F11324" s="3" t="n">
        <f aca="false">F$11240</f>
        <v>2020</v>
      </c>
      <c r="G11324" s="3" t="n">
        <v>97.2</v>
      </c>
      <c r="H11324" s="3" t="n">
        <f aca="false">H$11240</f>
        <v>0.123110455733714</v>
      </c>
      <c r="I11324" s="3" t="n">
        <f aca="false">I$11240</f>
        <v>0.111888111888112</v>
      </c>
      <c r="J11324" s="3" t="n">
        <f aca="false">J$11240</f>
        <v>0.0137745964457303</v>
      </c>
      <c r="K11324" s="3" t="str">
        <f aca="false">K$11240</f>
        <v>Razão entre o número de pessoas na faixa etária de 6 a 14 anos frequentando o Ensino Fundamental.</v>
      </c>
      <c r="L11324" s="3" t="str">
        <f aca="false">L$11240</f>
        <v>IBGE</v>
      </c>
      <c r="M11324" s="3" t="str">
        <f aca="false">M$11240</f>
        <v>Porcentagem %</v>
      </c>
      <c r="N11324" s="5" t="str">
        <f aca="false">N$4396</f>
        <v>A partir da edição de 2017, ou seja, do dado de 2015, o indicador Taxa de abandono do ensino fundamental foi substituído pelo Taxa de frequência líquida do ensino fundamental</v>
      </c>
      <c r="O11324" s="3" t="n">
        <v>64.4444444444446</v>
      </c>
    </row>
    <row r="11325" customFormat="false" ht="15" hidden="false" customHeight="true" outlineLevel="0" collapsed="false">
      <c r="A11325" s="3" t="str">
        <f aca="false">A$11241</f>
        <v>Educação</v>
      </c>
      <c r="B11325" s="3" t="str">
        <f aca="false">B$11241</f>
        <v>Taxa de frequência líquida do ensino médio</v>
      </c>
      <c r="C11325" s="3" t="n">
        <f aca="false">C$11241</f>
        <v>1</v>
      </c>
      <c r="D11325" s="3" t="s">
        <v>239</v>
      </c>
      <c r="E11325" s="3" t="n">
        <f aca="false">E$11241</f>
        <v>2019</v>
      </c>
      <c r="F11325" s="3" t="n">
        <f aca="false">F$11241</f>
        <v>2020</v>
      </c>
      <c r="G11325" s="3" t="n">
        <v>58.7</v>
      </c>
      <c r="H11325" s="3" t="n">
        <f aca="false">H$11241</f>
        <v>0.182770024375398</v>
      </c>
      <c r="I11325" s="3" t="n">
        <f aca="false">I$11241</f>
        <v>0.111888111888112</v>
      </c>
      <c r="J11325" s="3" t="n">
        <f aca="false">J$11241</f>
        <v>0.0204497929371075</v>
      </c>
      <c r="K11325" s="3" t="str">
        <f aca="false">K$11241</f>
        <v>Razão entre o número de pessoas na faixa etária de 15 a 17 anos frequentando o Ensino Médio.</v>
      </c>
      <c r="L11325" s="3" t="str">
        <f aca="false">L$11241</f>
        <v>IBGE</v>
      </c>
      <c r="M11325" s="3" t="str">
        <f aca="false">M$11241</f>
        <v>Porcentagem %</v>
      </c>
      <c r="N11325" s="5" t="str">
        <f aca="false">N$4397</f>
        <v>A partir da edição de 2017, ou seja, do dado de 2015, o indicador Taxa de abandono do ensino médio foi substituído pelo Taxa de frequência líquida do ensino médio</v>
      </c>
      <c r="O11325" s="3" t="n">
        <v>29.6398891966759</v>
      </c>
    </row>
    <row r="11326" customFormat="false" ht="15" hidden="false" customHeight="true" outlineLevel="0" collapsed="false">
      <c r="A11326" s="3" t="str">
        <f aca="false">A$11242</f>
        <v>Educação</v>
      </c>
      <c r="B11326" s="3" t="str">
        <f aca="false">B$11242</f>
        <v>Taxa de Atendimento do Ensino Infantil</v>
      </c>
      <c r="C11326" s="3" t="n">
        <f aca="false">C$11242</f>
        <v>1</v>
      </c>
      <c r="D11326" s="3" t="s">
        <v>239</v>
      </c>
      <c r="E11326" s="3" t="n">
        <f aca="false">E$11242</f>
        <v>2019</v>
      </c>
      <c r="F11326" s="3" t="n">
        <f aca="false">F$11242</f>
        <v>2020</v>
      </c>
      <c r="G11326" s="3" t="n">
        <v>52.0912547528517</v>
      </c>
      <c r="H11326" s="3" t="n">
        <f aca="false">H$11242</f>
        <v>0.230939789123736</v>
      </c>
      <c r="I11326" s="3" t="n">
        <f aca="false">I$11242</f>
        <v>0.111888111888112</v>
      </c>
      <c r="J11326" s="3" t="n">
        <f aca="false">J$11242</f>
        <v>0.0258394169648935</v>
      </c>
      <c r="K11326" s="3" t="str">
        <f aca="false">K$11242</f>
        <v>Proporção de crianças na faixa etária de 0 e 5 anos frequentando a creche/escola. </v>
      </c>
      <c r="L11326" s="3" t="str">
        <f aca="false">L$11242</f>
        <v>IBGE</v>
      </c>
      <c r="M11326" s="3" t="str">
        <f aca="false">M$11242</f>
        <v>Porcentagem %</v>
      </c>
      <c r="N11326" s="5"/>
      <c r="O11326" s="3" t="n">
        <v>49.9452076906521</v>
      </c>
    </row>
    <row r="11327" customFormat="false" ht="15" hidden="false" customHeight="true" outlineLevel="0" collapsed="false">
      <c r="A11327" s="3" t="str">
        <f aca="false">A$11243</f>
        <v>Educação</v>
      </c>
      <c r="B11327" s="3" t="str">
        <f aca="false">B$11243</f>
        <v> Total</v>
      </c>
      <c r="C11327" s="3" t="n">
        <f aca="false">C$11243</f>
        <v>1</v>
      </c>
      <c r="D11327" s="3" t="s">
        <v>239</v>
      </c>
      <c r="E11327" s="3" t="n">
        <f aca="false">E$11243</f>
        <v>2020</v>
      </c>
      <c r="F11327" s="3" t="n">
        <f aca="false">F$11243</f>
        <v>2020</v>
      </c>
      <c r="G11327" s="3" t="n">
        <v>40.999978922637</v>
      </c>
      <c r="H11327" s="3" t="n">
        <f aca="false">H$11243</f>
        <v>1</v>
      </c>
      <c r="I11327" s="3" t="n">
        <f aca="false">I$11243</f>
        <v>0.111888111888112</v>
      </c>
      <c r="J11327" s="3" t="n">
        <f aca="false">J$11243</f>
        <v>0.111888111888112</v>
      </c>
      <c r="K11327" s="3" t="str">
        <f aca="false">K$11243</f>
        <v>Nota obtida via normalização e ponderação de indicadores que variam de 0 a 100.</v>
      </c>
      <c r="L11327" s="3" t="str">
        <f aca="false">L$11243</f>
        <v>Tendências</v>
      </c>
      <c r="M11327" s="3" t="str">
        <f aca="false">M$11243</f>
        <v>Nota de 0 a 100</v>
      </c>
      <c r="N11327" s="5"/>
      <c r="O11327" s="3" t="n">
        <v>28.3956800290568</v>
      </c>
    </row>
    <row r="11328" customFormat="false" ht="15" hidden="false" customHeight="true" outlineLevel="0" collapsed="false">
      <c r="A11328" s="3" t="str">
        <f aca="false">A$11244</f>
        <v>Eficiência da Máquina Pública</v>
      </c>
      <c r="B11328" s="3" t="str">
        <f aca="false">B$11244</f>
        <v>Eficiência do Judiciário</v>
      </c>
      <c r="C11328" s="3" t="n">
        <f aca="false">C$11244</f>
        <v>-1</v>
      </c>
      <c r="D11328" s="3" t="s">
        <v>239</v>
      </c>
      <c r="E11328" s="3" t="n">
        <f aca="false">E$11244</f>
        <v>2019</v>
      </c>
      <c r="F11328" s="3" t="n">
        <f aca="false">F$11244</f>
        <v>2020</v>
      </c>
      <c r="G11328" s="3" t="n">
        <v>63.943950737329</v>
      </c>
      <c r="H11328" s="3" t="n">
        <f aca="false">H$11244</f>
        <v>0.152827794220819</v>
      </c>
      <c r="I11328" s="3" t="n">
        <f aca="false">I$11244</f>
        <v>0.0789210789210789</v>
      </c>
      <c r="J11328" s="3" t="n">
        <f aca="false">J$11244</f>
        <v>0.0120613344090357</v>
      </c>
      <c r="K11328" s="3" t="str">
        <f aca="false">K$11244</f>
        <v>Taxa de Congestionamento Líquida (percentual de processos que ficaram represados sem solução, comparativamente ao total tramitado, retirando os processos suspensos, sobrestados ou em arquivo provisório).</v>
      </c>
      <c r="L11328" s="3" t="str">
        <f aca="false">L$11244</f>
        <v>CNJ</v>
      </c>
      <c r="M11328" s="3" t="str">
        <f aca="false">M$11244</f>
        <v>Porcentagem %</v>
      </c>
      <c r="N1132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328" s="3" t="n">
        <v>32.8124167695054</v>
      </c>
    </row>
    <row r="11329" customFormat="false" ht="15" hidden="false" customHeight="true" outlineLevel="0" collapsed="false">
      <c r="A11329" s="3" t="str">
        <f aca="false">A$11245</f>
        <v>Eficiência da Máquina Pública</v>
      </c>
      <c r="B11329" s="3" t="str">
        <f aca="false">B$11245</f>
        <v>Custo do Executivo/PIB</v>
      </c>
      <c r="C11329" s="3" t="n">
        <f aca="false">C$11245</f>
        <v>-1</v>
      </c>
      <c r="D11329" s="3" t="s">
        <v>239</v>
      </c>
      <c r="E11329" s="3" t="n">
        <f aca="false">E$11245</f>
        <v>2019</v>
      </c>
      <c r="F11329" s="3" t="n">
        <f aca="false">F$11245</f>
        <v>2020</v>
      </c>
      <c r="G11329" s="3" t="n">
        <v>0.786465117011113</v>
      </c>
      <c r="H11329" s="3" t="n">
        <f aca="false">H$11245</f>
        <v>0.12177258134743</v>
      </c>
      <c r="I11329" s="3" t="n">
        <f aca="false">I$11245</f>
        <v>0.0789210789210789</v>
      </c>
      <c r="J11329" s="3" t="n">
        <f aca="false">J$11245</f>
        <v>0.00961042350294405</v>
      </c>
      <c r="K11329" s="3" t="str">
        <f aca="false">K$11245</f>
        <v>Recursos públicos alocados na administração direta / PIB.</v>
      </c>
      <c r="L11329" s="3" t="str">
        <f aca="false">L$11245</f>
        <v>Siconfi e Tendências</v>
      </c>
      <c r="M11329" s="3" t="str">
        <f aca="false">M$11245</f>
        <v>Porcentagem %</v>
      </c>
      <c r="N11329" s="3" t="str">
        <f aca="false">N$61</f>
        <v>O PIB utilizado para cálculo é estimado pela Tendências</v>
      </c>
      <c r="O11329" s="3" t="n">
        <v>77.0729021068938</v>
      </c>
    </row>
    <row r="11330" customFormat="false" ht="15" hidden="false" customHeight="true" outlineLevel="0" collapsed="false">
      <c r="A11330" s="3" t="str">
        <f aca="false">A$11246</f>
        <v>Eficiência da Máquina Pública</v>
      </c>
      <c r="B11330" s="3" t="str">
        <f aca="false">B$11246</f>
        <v>Custo do Judiciário/PIB</v>
      </c>
      <c r="C11330" s="3" t="n">
        <f aca="false">C$11246</f>
        <v>-1</v>
      </c>
      <c r="D11330" s="3" t="s">
        <v>239</v>
      </c>
      <c r="E11330" s="3" t="n">
        <f aca="false">E$11246</f>
        <v>2019</v>
      </c>
      <c r="F11330" s="3" t="n">
        <f aca="false">F$11246</f>
        <v>2020</v>
      </c>
      <c r="G11330" s="3" t="n">
        <v>1.11107722666315</v>
      </c>
      <c r="H11330" s="3" t="n">
        <f aca="false">H$11246</f>
        <v>0.143698002414602</v>
      </c>
      <c r="I11330" s="3" t="n">
        <f aca="false">I$11246</f>
        <v>0.0789210789210789</v>
      </c>
      <c r="J11330" s="3" t="n">
        <f aca="false">J$11246</f>
        <v>0.0113408013893642</v>
      </c>
      <c r="K11330" s="3" t="str">
        <f aca="false">K$11246</f>
        <v>Recursos públicos alocados no judiciário / PIB.</v>
      </c>
      <c r="L11330" s="3" t="str">
        <f aca="false">L$11246</f>
        <v>Siconfi e Tendências</v>
      </c>
      <c r="M11330" s="3" t="str">
        <f aca="false">M$11246</f>
        <v>Porcentagem %</v>
      </c>
      <c r="N11330" s="3" t="str">
        <f aca="false">N$63</f>
        <v>O PIB utilizado para cálculo é estimado pela Tendências. O Distrito Federal não é válido nesse indicador.</v>
      </c>
      <c r="O11330" s="3" t="n">
        <v>62.1493071248211</v>
      </c>
    </row>
    <row r="11331" customFormat="false" ht="15" hidden="false" customHeight="true" outlineLevel="0" collapsed="false">
      <c r="A11331" s="3" t="str">
        <f aca="false">A$11247</f>
        <v>Eficiência da Máquina Pública</v>
      </c>
      <c r="B11331" s="3" t="str">
        <f aca="false">B$11247</f>
        <v>Custo do Legislativo/PIB</v>
      </c>
      <c r="C11331" s="3" t="n">
        <f aca="false">C$11247</f>
        <v>-1</v>
      </c>
      <c r="D11331" s="3" t="s">
        <v>239</v>
      </c>
      <c r="E11331" s="3" t="n">
        <f aca="false">E$11247</f>
        <v>2019</v>
      </c>
      <c r="F11331" s="3" t="n">
        <f aca="false">F$11247</f>
        <v>2020</v>
      </c>
      <c r="G11331" s="3" t="n">
        <v>0.528343954044934</v>
      </c>
      <c r="H11331" s="3" t="n">
        <f aca="false">H$11247</f>
        <v>0.118597605231667</v>
      </c>
      <c r="I11331" s="3" t="n">
        <f aca="false">I$11247</f>
        <v>0.0789210789210789</v>
      </c>
      <c r="J11331" s="3" t="n">
        <f aca="false">J$11247</f>
        <v>0.00935985096233939</v>
      </c>
      <c r="K11331" s="3" t="str">
        <f aca="false">K$11247</f>
        <v>Recursos públicos alocados no legislativo / PIB.</v>
      </c>
      <c r="L11331" s="3" t="str">
        <f aca="false">L$11247</f>
        <v>Siconfi e Tendências</v>
      </c>
      <c r="M11331" s="3" t="str">
        <f aca="false">M$11247</f>
        <v>Porcentagem %</v>
      </c>
      <c r="N11331" s="3" t="str">
        <f aca="false">N$64</f>
        <v>O PIB utilizado para cálculo é estimado pela Tendências</v>
      </c>
      <c r="O11331" s="3" t="n">
        <v>78.7823285490144</v>
      </c>
    </row>
    <row r="11332" customFormat="false" ht="15" hidden="false" customHeight="true" outlineLevel="0" collapsed="false">
      <c r="A11332" s="3" t="str">
        <f aca="false">A$11248</f>
        <v>Eficiência da Máquina Pública</v>
      </c>
      <c r="B11332" s="3" t="str">
        <f aca="false">B$11248</f>
        <v>Índice de Transparência</v>
      </c>
      <c r="C11332" s="3" t="n">
        <f aca="false">C$11248</f>
        <v>1</v>
      </c>
      <c r="D11332" s="3" t="s">
        <v>239</v>
      </c>
      <c r="E11332" s="3" t="n">
        <f aca="false">E$11248</f>
        <v>2018</v>
      </c>
      <c r="F11332" s="3" t="n">
        <f aca="false">F$11248</f>
        <v>2020</v>
      </c>
      <c r="G11332" s="3" t="n">
        <v>9.26</v>
      </c>
      <c r="H11332" s="3" t="n">
        <f aca="false">H$11248</f>
        <v>0.105611045213162</v>
      </c>
      <c r="I11332" s="3" t="n">
        <f aca="false">I$11248</f>
        <v>0.0789210789210789</v>
      </c>
      <c r="J11332" s="3" t="n">
        <f aca="false">J$11248</f>
        <v>0.0083349376342056</v>
      </c>
      <c r="K11332" s="3" t="str">
        <f aca="false">K$11248</f>
        <v>Escala Brasil Transparente 360º - Ranking de “Transparência Passiva” e “Transparência Ativa”.</v>
      </c>
      <c r="L11332" s="3" t="str">
        <f aca="false">L$11248</f>
        <v>CGU</v>
      </c>
      <c r="M11332" s="3" t="str">
        <f aca="false">M$11248</f>
        <v>Pontuação de 0 a 10</v>
      </c>
      <c r="N11332" s="3" t="str">
        <f aca="false">N$62</f>
        <v>A partir da edição de 2018, ou seja, do dado de 2016, passou a ser usado a avaliação Escala Brasil Transparente</v>
      </c>
      <c r="O11332" s="3" t="n">
        <v>89.5890410958904</v>
      </c>
    </row>
    <row r="11333" customFormat="false" ht="15" hidden="false" customHeight="true" outlineLevel="0" collapsed="false">
      <c r="A11333" s="3" t="str">
        <f aca="false">A$11249</f>
        <v>Eficiência da Máquina Pública</v>
      </c>
      <c r="B11333" s="3" t="str">
        <f aca="false">B$11249</f>
        <v>Qualidade da Informação Contábil e Fiscal</v>
      </c>
      <c r="C11333" s="3" t="n">
        <f aca="false">C$11249</f>
        <v>1</v>
      </c>
      <c r="D11333" s="3" t="s">
        <v>239</v>
      </c>
      <c r="E11333" s="3" t="n">
        <f aca="false">E$11249</f>
        <v>2019</v>
      </c>
      <c r="F11333" s="3" t="n">
        <f aca="false">F$11249</f>
        <v>2020</v>
      </c>
      <c r="G11333" s="3" t="n">
        <v>176.97</v>
      </c>
      <c r="H11333" s="3" t="n">
        <f aca="false">H$11249</f>
        <v>0.121861257620632</v>
      </c>
      <c r="I11333" s="3" t="n">
        <f aca="false">I$11249</f>
        <v>0.0789210789210789</v>
      </c>
      <c r="J11333" s="3" t="n">
        <f aca="false">J$11249</f>
        <v>0.00961742193009984</v>
      </c>
      <c r="K11333" s="3" t="str">
        <f aca="false">K$11249</f>
        <v>Ranking da Qualidade da Informação Contábil e Fiscal Estadual no Siconfi</v>
      </c>
      <c r="L11333" s="3" t="str">
        <f aca="false">L$11249</f>
        <v>Tesouro Nacional</v>
      </c>
      <c r="M11333" s="3" t="str">
        <f aca="false">M$11249</f>
        <v>Pontuação</v>
      </c>
      <c r="N11333" s="5"/>
      <c r="O11333" s="3" t="n">
        <v>100</v>
      </c>
    </row>
    <row r="11334" customFormat="false" ht="15" hidden="false" customHeight="true" outlineLevel="0" collapsed="false">
      <c r="A11334" s="3" t="str">
        <f aca="false">A$11250</f>
        <v>Eficiência da Máquina Pública</v>
      </c>
      <c r="B11334" s="3" t="str">
        <f aca="false">B$11250</f>
        <v>Produtividade dos Magistrados e Servidores do Judiciário</v>
      </c>
      <c r="C11334" s="3" t="n">
        <f aca="false">C$11250</f>
        <v>1</v>
      </c>
      <c r="D11334" s="3" t="s">
        <v>239</v>
      </c>
      <c r="E11334" s="3" t="n">
        <f aca="false">E$11250</f>
        <v>2019</v>
      </c>
      <c r="F11334" s="3" t="n">
        <f aca="false">F$11250</f>
        <v>2020</v>
      </c>
      <c r="G11334" s="3" t="n">
        <v>73.2045852930457</v>
      </c>
      <c r="H11334" s="3" t="n">
        <f aca="false">H$11250</f>
        <v>0.116063977944061</v>
      </c>
      <c r="I11334" s="3" t="n">
        <f aca="false">I$11250</f>
        <v>0.0789210789210789</v>
      </c>
      <c r="J11334" s="3" t="n">
        <f aca="false">J$11250</f>
        <v>0.00915989436321758</v>
      </c>
      <c r="K11334" s="3" t="str">
        <f aca="false">K$11250</f>
        <v>Média entre as relações: IPM (índice de produtividade do magistrado) / IPM necessário para que TJ atinja 100% do IPC-Jus; e  IPS (índice de produtividade dos servidores) / IPS necessário para que TJ atinja 100% do IPC-Jus</v>
      </c>
      <c r="L11334" s="3" t="str">
        <f aca="false">L$11250</f>
        <v>CNJ</v>
      </c>
      <c r="M11334" s="3" t="str">
        <f aca="false">M$11250</f>
        <v>Porcentagem %</v>
      </c>
      <c r="N11334" s="5"/>
      <c r="O11334" s="3" t="n">
        <v>47.614119600566</v>
      </c>
    </row>
    <row r="11335" customFormat="false" ht="15" hidden="false" customHeight="true" outlineLevel="0" collapsed="false">
      <c r="A11335" s="3" t="str">
        <f aca="false">A$11251</f>
        <v>Eficiência da Máquina Pública</v>
      </c>
      <c r="B11335" s="3" t="str">
        <f aca="false">B$11251</f>
        <v>Oferta de Serviços Públicos Digitais</v>
      </c>
      <c r="C11335" s="3" t="n">
        <f aca="false">C$11251</f>
        <v>1</v>
      </c>
      <c r="D11335" s="3" t="s">
        <v>239</v>
      </c>
      <c r="E11335" s="3" t="n">
        <f aca="false">E$11251</f>
        <v>2020</v>
      </c>
      <c r="F11335" s="3" t="n">
        <f aca="false">F$11251</f>
        <v>2020</v>
      </c>
      <c r="G11335" s="3" t="n">
        <v>43</v>
      </c>
      <c r="H11335" s="3" t="n">
        <f aca="false">H$11251</f>
        <v>0.119567736007626</v>
      </c>
      <c r="I11335" s="3" t="n">
        <f aca="false">I$11251</f>
        <v>0.0789210789210789</v>
      </c>
      <c r="J11335" s="3" t="n">
        <f aca="false">J$11251</f>
        <v>0.0094364147298726</v>
      </c>
      <c r="K11335" s="3" t="str">
        <f aca="false">K$11251</f>
        <v>Índice de Oferta de Serviços Públicos Digitais para os Governos Estaduais e Distrital </v>
      </c>
      <c r="L11335" s="3" t="str">
        <f aca="false">L$11251</f>
        <v>ABEP</v>
      </c>
      <c r="M11335" s="3" t="str">
        <f aca="false">M$11251</f>
        <v>Pontuação</v>
      </c>
      <c r="N11335" s="5"/>
      <c r="O11335" s="3" t="n">
        <v>54.7770700636943</v>
      </c>
    </row>
    <row r="11336" customFormat="false" ht="15" hidden="false" customHeight="true" outlineLevel="0" collapsed="false">
      <c r="A11336" s="3" t="str">
        <f aca="false">A$11252</f>
        <v>Eficiência da Máquina Pública</v>
      </c>
      <c r="B11336" s="3" t="str">
        <f aca="false">B$11252</f>
        <v> Total</v>
      </c>
      <c r="C11336" s="3" t="n">
        <f aca="false">C$11252</f>
        <v>1</v>
      </c>
      <c r="D11336" s="3" t="s">
        <v>239</v>
      </c>
      <c r="E11336" s="3" t="n">
        <f aca="false">E$11252</f>
        <v>2020</v>
      </c>
      <c r="F11336" s="3" t="n">
        <f aca="false">F$11252</f>
        <v>2020</v>
      </c>
      <c r="G11336" s="3" t="n">
        <v>66.397714716846</v>
      </c>
      <c r="H11336" s="3" t="n">
        <f aca="false">H$11252</f>
        <v>1</v>
      </c>
      <c r="I11336" s="3" t="n">
        <f aca="false">I$11252</f>
        <v>0.0789210789210789</v>
      </c>
      <c r="J11336" s="3" t="n">
        <f aca="false">J$11252</f>
        <v>0.0789210789210789</v>
      </c>
      <c r="K11336" s="3" t="str">
        <f aca="false">K$11252</f>
        <v>Nota obtida via normalização e ponderação de indicadores que variam de 0 a 100.</v>
      </c>
      <c r="L11336" s="3" t="str">
        <f aca="false">L$11252</f>
        <v>Tendências</v>
      </c>
      <c r="M11336" s="3" t="str">
        <f aca="false">M$11252</f>
        <v>Nota de 0 a 100</v>
      </c>
      <c r="N11336" s="5"/>
      <c r="O11336" s="3" t="n">
        <v>66.0924061526848</v>
      </c>
    </row>
    <row r="11337" customFormat="false" ht="15" hidden="false" customHeight="true" outlineLevel="0" collapsed="false">
      <c r="A11337" s="3" t="str">
        <f aca="false">A$11253</f>
        <v>Infraestrutura</v>
      </c>
      <c r="B11337" s="3" t="str">
        <f aca="false">B$11253</f>
        <v>Acessibilidade do Serviço de Telecomunicações</v>
      </c>
      <c r="C11337" s="3" t="n">
        <f aca="false">C$11253</f>
        <v>1</v>
      </c>
      <c r="D11337" s="3" t="s">
        <v>239</v>
      </c>
      <c r="E11337" s="3" t="n">
        <f aca="false">E$11253</f>
        <v>2019</v>
      </c>
      <c r="F11337" s="3" t="n">
        <f aca="false">F$11253</f>
        <v>2020</v>
      </c>
      <c r="G11337" s="3" t="n">
        <v>83.2173573573574</v>
      </c>
      <c r="H11337" s="3" t="n">
        <f aca="false">H$11253</f>
        <v>0.0893497576566594</v>
      </c>
      <c r="I11337" s="3" t="n">
        <f aca="false">I$11253</f>
        <v>0.125874125874126</v>
      </c>
      <c r="J11337" s="3" t="n">
        <f aca="false">J$11253</f>
        <v>0.011246822642097</v>
      </c>
      <c r="K11337" s="3" t="str">
        <f aca="false">K$11253</f>
        <v>Densidade de acessos por 100 habitantes (telefonia móvel e banda larga).</v>
      </c>
      <c r="L11337" s="3" t="str">
        <f aca="false">L$11253</f>
        <v>ANATEL e IBGE</v>
      </c>
      <c r="M11337" s="3" t="str">
        <f aca="false">M$11253</f>
        <v>Acessos por 100 habitantes</v>
      </c>
      <c r="N11337" s="5"/>
      <c r="O11337" s="3" t="n">
        <v>7.06814534250116</v>
      </c>
    </row>
    <row r="11338" customFormat="false" ht="15" hidden="false" customHeight="true" outlineLevel="0" collapsed="false">
      <c r="A11338" s="3" t="str">
        <f aca="false">A$11254</f>
        <v>Infraestrutura</v>
      </c>
      <c r="B11338" s="3" t="str">
        <f aca="false">B$11254</f>
        <v>Qualidade do Serviço de Telecomunicações</v>
      </c>
      <c r="C11338" s="3" t="n">
        <f aca="false">C$11254</f>
        <v>1</v>
      </c>
      <c r="D11338" s="3" t="s">
        <v>239</v>
      </c>
      <c r="E11338" s="3" t="n">
        <f aca="false">E$11254</f>
        <v>2019</v>
      </c>
      <c r="F11338" s="3" t="n">
        <f aca="false">F$11254</f>
        <v>2020</v>
      </c>
      <c r="G11338" s="3" t="n">
        <v>81.277332361516</v>
      </c>
      <c r="H11338" s="3" t="n">
        <f aca="false">H$11254</f>
        <v>0.0991362582619964</v>
      </c>
      <c r="I11338" s="3" t="n">
        <f aca="false">I$11254</f>
        <v>0.125874125874126</v>
      </c>
      <c r="J11338" s="3" t="n">
        <f aca="false">J$11254</f>
        <v>0.0124786898511604</v>
      </c>
      <c r="K11338" s="3" t="str">
        <f aca="false">K$11254</f>
        <v>Média do ranking de banda larga fixa e do de telefonia móvel (percentual de indicadores com cumprimento de metas).</v>
      </c>
      <c r="L11338" s="3" t="str">
        <f aca="false">L$11254</f>
        <v>ANATEL</v>
      </c>
      <c r="M11338" s="3" t="str">
        <f aca="false">M$11254</f>
        <v>Porcentagem %</v>
      </c>
      <c r="N11338" s="5"/>
      <c r="O11338" s="3" t="n">
        <v>95.2198569991698</v>
      </c>
    </row>
    <row r="11339" customFormat="false" ht="15" hidden="false" customHeight="true" outlineLevel="0" collapsed="false">
      <c r="A11339" s="3" t="str">
        <f aca="false">A$11255</f>
        <v>Infraestrutura</v>
      </c>
      <c r="B11339" s="3" t="str">
        <f aca="false">B$11255</f>
        <v>Custo de Combustíveis</v>
      </c>
      <c r="C11339" s="3" t="n">
        <f aca="false">C$11255</f>
        <v>-1</v>
      </c>
      <c r="D11339" s="3" t="s">
        <v>239</v>
      </c>
      <c r="E11339" s="3" t="n">
        <f aca="false">E$11255</f>
        <v>2019</v>
      </c>
      <c r="F11339" s="3" t="n">
        <f aca="false">F$11255</f>
        <v>2020</v>
      </c>
      <c r="G11339" s="3" t="n">
        <v>3.97394928939301</v>
      </c>
      <c r="H11339" s="3" t="n">
        <f aca="false">H$11255</f>
        <v>0.0821095051340315</v>
      </c>
      <c r="I11339" s="3" t="n">
        <f aca="false">I$11255</f>
        <v>0.125874125874126</v>
      </c>
      <c r="J11339" s="3" t="n">
        <f aca="false">J$11255</f>
        <v>0.0103354621847033</v>
      </c>
      <c r="K11339" s="3" t="str">
        <f aca="false">K$11255</f>
        <v>Preço médio pago em reais por consumidores finais (etanol, gasolina e diesel), ponderado pela participação dos combustíveis no consumo total.</v>
      </c>
      <c r="L11339" s="3" t="str">
        <f aca="false">L$11255</f>
        <v>ANP</v>
      </c>
      <c r="M11339" s="3" t="str">
        <f aca="false">M$11255</f>
        <v>Reais (R$)</v>
      </c>
      <c r="N11339" s="5" t="str">
        <f aca="false">N$6</f>
        <v>A partir da edição de 2018, ou seja, do dado de 2017 o preço pago passou a ser ponderado pela participação dos combustíveis no consumo total.</v>
      </c>
      <c r="O11339" s="3" t="n">
        <v>59.8067643666279</v>
      </c>
    </row>
    <row r="11340" customFormat="false" ht="15" hidden="false" customHeight="true" outlineLevel="0" collapsed="false">
      <c r="A11340" s="3" t="str">
        <f aca="false">A$11256</f>
        <v>Infraestrutura</v>
      </c>
      <c r="B11340" s="3" t="str">
        <f aca="false">B$11256</f>
        <v>Custo de Saneamento Básico</v>
      </c>
      <c r="C11340" s="3" t="n">
        <f aca="false">C$11256</f>
        <v>-1</v>
      </c>
      <c r="D11340" s="3" t="s">
        <v>239</v>
      </c>
      <c r="E11340" s="3" t="n">
        <f aca="false">E$11256</f>
        <v>2018</v>
      </c>
      <c r="F11340" s="3" t="n">
        <f aca="false">F$11256</f>
        <v>2020</v>
      </c>
      <c r="G11340" s="3" t="n">
        <v>4.82</v>
      </c>
      <c r="H11340" s="3" t="n">
        <f aca="false">H$11256</f>
        <v>0.0892557487415275</v>
      </c>
      <c r="I11340" s="3" t="n">
        <f aca="false">I$11256</f>
        <v>0.125874125874126</v>
      </c>
      <c r="J11340" s="3" t="n">
        <f aca="false">J$11256</f>
        <v>0.0112349893520804</v>
      </c>
      <c r="K11340" s="3" t="str">
        <f aca="false">K$11256</f>
        <v>Tarifa média praticada pelo serviço de tratamento e distribuição.</v>
      </c>
      <c r="L11340" s="3" t="str">
        <f aca="false">L$11256</f>
        <v>SNIS</v>
      </c>
      <c r="M11340" s="3" t="str">
        <f aca="false">M$11256</f>
        <v>Reais ($) por m3</v>
      </c>
      <c r="N11340" s="5"/>
      <c r="O11340" s="3" t="n">
        <v>37.2222222222222</v>
      </c>
    </row>
    <row r="11341" customFormat="false" ht="15" hidden="false" customHeight="true" outlineLevel="0" collapsed="false">
      <c r="A11341" s="3" t="str">
        <f aca="false">A$11257</f>
        <v>Infraestrutura</v>
      </c>
      <c r="B11341" s="3" t="str">
        <f aca="false">B$11257</f>
        <v>Disponibilidade de Voos Diretos</v>
      </c>
      <c r="C11341" s="3" t="n">
        <f aca="false">C$11257</f>
        <v>1</v>
      </c>
      <c r="D11341" s="3" t="s">
        <v>239</v>
      </c>
      <c r="E11341" s="3" t="n">
        <f aca="false">E$11257</f>
        <v>2019</v>
      </c>
      <c r="F11341" s="3" t="n">
        <f aca="false">F$11257</f>
        <v>2020</v>
      </c>
      <c r="G11341" s="3" t="n">
        <v>6900</v>
      </c>
      <c r="H11341" s="3" t="n">
        <f aca="false">H$11257</f>
        <v>0.0866929733241967</v>
      </c>
      <c r="I11341" s="3" t="n">
        <f aca="false">I$11257</f>
        <v>0.125874125874126</v>
      </c>
      <c r="J11341" s="3" t="n">
        <f aca="false">J$11257</f>
        <v>0.0109124022366122</v>
      </c>
      <c r="K11341" s="3" t="str">
        <f aca="false">K$11257</f>
        <v>Número de voos diretos domésticos regulares.</v>
      </c>
      <c r="L11341" s="3" t="str">
        <f aca="false">L$11257</f>
        <v>ANAC</v>
      </c>
      <c r="M11341" s="3" t="str">
        <f aca="false">M$11257</f>
        <v>Número de voos</v>
      </c>
      <c r="N11341" s="5"/>
      <c r="O11341" s="3" t="n">
        <v>2.36449257716896</v>
      </c>
    </row>
    <row r="11342" customFormat="false" ht="15" hidden="false" customHeight="true" outlineLevel="0" collapsed="false">
      <c r="A11342" s="3" t="str">
        <f aca="false">A$11258</f>
        <v>Infraestrutura</v>
      </c>
      <c r="B11342" s="3" t="str">
        <f aca="false">B$11258</f>
        <v>Acesso à Energia Elétrica</v>
      </c>
      <c r="C11342" s="3" t="n">
        <f aca="false">C$11258</f>
        <v>1</v>
      </c>
      <c r="D11342" s="3" t="s">
        <v>239</v>
      </c>
      <c r="E11342" s="3" t="n">
        <f aca="false">E$11258</f>
        <v>2019</v>
      </c>
      <c r="F11342" s="3" t="n">
        <f aca="false">F$11258</f>
        <v>2020</v>
      </c>
      <c r="G11342" s="3" t="n">
        <v>99.6450754214729</v>
      </c>
      <c r="H11342" s="3" t="n">
        <f aca="false">H$11258</f>
        <v>0.0766383637606643</v>
      </c>
      <c r="I11342" s="3" t="n">
        <f aca="false">I$11258</f>
        <v>0.125874125874126</v>
      </c>
      <c r="J11342" s="3" t="n">
        <f aca="false">J$11258</f>
        <v>0.00964678704679691</v>
      </c>
      <c r="K11342" s="3" t="str">
        <f aca="false">K$11258</f>
        <v>Proporção de domicílios com acesso a energia elétrica (iluminação elétrica).</v>
      </c>
      <c r="L11342" s="3" t="str">
        <f aca="false">L$11258</f>
        <v>IBGE</v>
      </c>
      <c r="M11342" s="3" t="str">
        <f aca="false">M$11258</f>
        <v>Porcentagem %</v>
      </c>
      <c r="N11342" s="5"/>
      <c r="O11342" s="3" t="n">
        <v>94.1598839607691</v>
      </c>
    </row>
    <row r="11343" customFormat="false" ht="15" hidden="false" customHeight="true" outlineLevel="0" collapsed="false">
      <c r="A11343" s="3" t="str">
        <f aca="false">A$11259</f>
        <v>Infraestrutura</v>
      </c>
      <c r="B11343" s="3" t="str">
        <f aca="false">B$11259</f>
        <v>Custo da Energia Elétrica</v>
      </c>
      <c r="C11343" s="3" t="n">
        <f aca="false">C$11259</f>
        <v>-1</v>
      </c>
      <c r="D11343" s="3" t="s">
        <v>239</v>
      </c>
      <c r="E11343" s="3" t="n">
        <f aca="false">E$11259</f>
        <v>2019</v>
      </c>
      <c r="F11343" s="3" t="n">
        <f aca="false">F$11259</f>
        <v>2020</v>
      </c>
      <c r="G11343" s="3" t="n">
        <v>730.18783383846</v>
      </c>
      <c r="H11343" s="3" t="n">
        <f aca="false">H$11259</f>
        <v>0.0978591373393038</v>
      </c>
      <c r="I11343" s="3" t="n">
        <f aca="false">I$11259</f>
        <v>0.125874125874126</v>
      </c>
      <c r="J11343" s="3" t="n">
        <f aca="false">J$11259</f>
        <v>0.0123179333713809</v>
      </c>
      <c r="K11343" s="3" t="str">
        <f aca="false">K$11259</f>
        <v>Tarifa média praticada para o consumo comercial, residencial e industrial.</v>
      </c>
      <c r="L11343" s="3" t="str">
        <f aca="false">L$11259</f>
        <v>ANEEL</v>
      </c>
      <c r="M11343" s="3" t="str">
        <f aca="false">M$11259</f>
        <v>Reais (R$) por MWh</v>
      </c>
      <c r="N11343" s="5"/>
      <c r="O11343" s="3" t="n">
        <v>68.2645932740524</v>
      </c>
    </row>
    <row r="11344" customFormat="false" ht="15" hidden="false" customHeight="true" outlineLevel="0" collapsed="false">
      <c r="A11344" s="3" t="str">
        <f aca="false">A$11260</f>
        <v>Infraestrutura</v>
      </c>
      <c r="B11344" s="3" t="str">
        <f aca="false">B$11260</f>
        <v>Qualidade da Energia Elétrica</v>
      </c>
      <c r="C11344" s="3" t="n">
        <f aca="false">C$11260</f>
        <v>-1</v>
      </c>
      <c r="D11344" s="3" t="s">
        <v>239</v>
      </c>
      <c r="E11344" s="3" t="n">
        <f aca="false">E$11260</f>
        <v>2019</v>
      </c>
      <c r="F11344" s="3" t="n">
        <f aca="false">F$11260</f>
        <v>2020</v>
      </c>
      <c r="G11344" s="3" t="n">
        <v>1.51</v>
      </c>
      <c r="H11344" s="3" t="n">
        <f aca="false">H$11260</f>
        <v>0.112364797561551</v>
      </c>
      <c r="I11344" s="3" t="n">
        <f aca="false">I$11260</f>
        <v>0.125874125874126</v>
      </c>
      <c r="J11344" s="3" t="n">
        <f aca="false">J$11260</f>
        <v>0.0141438206720833</v>
      </c>
      <c r="K11344" s="3" t="str">
        <f aca="false">K$11260</f>
        <v>O indicador aponta o Desempenho Global de Continuidade, que considera a duração e frequência de interrupções no serviço de energia.</v>
      </c>
      <c r="L11344" s="3" t="str">
        <f aca="false">L$11260</f>
        <v>ANEEL</v>
      </c>
      <c r="M11344" s="3" t="str">
        <f aca="false">M$11260</f>
        <v>Pontuação</v>
      </c>
      <c r="N11344" s="5"/>
      <c r="O11344" s="3" t="n">
        <v>65.2144588254218</v>
      </c>
    </row>
    <row r="11345" customFormat="false" ht="15" hidden="false" customHeight="true" outlineLevel="0" collapsed="false">
      <c r="A11345" s="3" t="str">
        <f aca="false">A$11261</f>
        <v>Infraestrutura</v>
      </c>
      <c r="B11345" s="3" t="str">
        <f aca="false">B$11261</f>
        <v>Qualidade das Rodovias</v>
      </c>
      <c r="C11345" s="3" t="n">
        <f aca="false">C$11261</f>
        <v>1</v>
      </c>
      <c r="D11345" s="3" t="s">
        <v>239</v>
      </c>
      <c r="E11345" s="3" t="n">
        <f aca="false">E$11261</f>
        <v>2019</v>
      </c>
      <c r="F11345" s="3" t="n">
        <f aca="false">F$11261</f>
        <v>2020</v>
      </c>
      <c r="G11345" s="3" t="n">
        <v>4.40736040609137</v>
      </c>
      <c r="H11345" s="3" t="n">
        <f aca="false">H$11261</f>
        <v>0.16828604045308</v>
      </c>
      <c r="I11345" s="3" t="n">
        <f aca="false">I$11261</f>
        <v>0.125874125874126</v>
      </c>
      <c r="J11345" s="3" t="n">
        <f aca="false">J$11261</f>
        <v>0.0211828582388492</v>
      </c>
      <c r="K11345" s="3" t="str">
        <f aca="false">K$11261</f>
        <v>Avaliação das condições das vias rodoviárias (nota entre 1 (ruim) a 5 (ótimo) ponderada pela extensão pesquisada).</v>
      </c>
      <c r="L11345" s="3" t="str">
        <f aca="false">L$11261</f>
        <v>CNT</v>
      </c>
      <c r="M11345" s="3" t="str">
        <f aca="false">M$11261</f>
        <v>Pontuação de 1 a 5</v>
      </c>
      <c r="N11345" s="5"/>
      <c r="O11345" s="3" t="n">
        <v>100</v>
      </c>
    </row>
    <row r="11346" customFormat="false" ht="15" hidden="false" customHeight="true" outlineLevel="0" collapsed="false">
      <c r="A11346" s="3" t="str">
        <f aca="false">A$11262</f>
        <v>Infraestrutura</v>
      </c>
      <c r="B11346" s="3" t="str">
        <f aca="false">B$11262</f>
        <v>Backhaul de Fibra Óptica</v>
      </c>
      <c r="C11346" s="3" t="n">
        <f aca="false">C$11262</f>
        <v>1</v>
      </c>
      <c r="D11346" s="3" t="s">
        <v>239</v>
      </c>
      <c r="E11346" s="3" t="n">
        <f aca="false">E$11262</f>
        <v>2019</v>
      </c>
      <c r="F11346" s="3" t="n">
        <f aca="false">F$11262</f>
        <v>2020</v>
      </c>
      <c r="G11346" s="3" t="n">
        <v>79.4117647058823</v>
      </c>
      <c r="H11346" s="3" t="n">
        <f aca="false">H$11262</f>
        <v>0.09830741776699</v>
      </c>
      <c r="I11346" s="3" t="n">
        <f aca="false">I$11262</f>
        <v>0.125874125874126</v>
      </c>
      <c r="J11346" s="3" t="n">
        <f aca="false">J$11262</f>
        <v>0.0123743602783624</v>
      </c>
      <c r="K11346" s="3" t="str">
        <f aca="false">K$11262</f>
        <v>Percentual de municípios com backhaul de fibra óptica.</v>
      </c>
      <c r="L11346" s="3" t="str">
        <f aca="false">L$11262</f>
        <v>ANATEL</v>
      </c>
      <c r="M11346" s="3" t="str">
        <f aca="false">M$11262</f>
        <v>Porcentagem %</v>
      </c>
      <c r="N11346" s="5"/>
      <c r="O11346" s="3" t="n">
        <v>70.0534759358289</v>
      </c>
    </row>
    <row r="11347" customFormat="false" ht="15" hidden="false" customHeight="true" outlineLevel="0" collapsed="false">
      <c r="A11347" s="3" t="str">
        <f aca="false">A$11263</f>
        <v>Infraestrutura</v>
      </c>
      <c r="B11347" s="3" t="str">
        <f aca="false">B$11263</f>
        <v> Total</v>
      </c>
      <c r="C11347" s="3" t="n">
        <f aca="false">C$11263</f>
        <v>1</v>
      </c>
      <c r="D11347" s="3" t="s">
        <v>239</v>
      </c>
      <c r="E11347" s="3" t="n">
        <f aca="false">E$11263</f>
        <v>2020</v>
      </c>
      <c r="F11347" s="3" t="n">
        <f aca="false">F$11263</f>
        <v>2020</v>
      </c>
      <c r="G11347" s="3" t="n">
        <v>63.4490269220022</v>
      </c>
      <c r="H11347" s="3" t="n">
        <f aca="false">H$11263</f>
        <v>1</v>
      </c>
      <c r="I11347" s="3" t="n">
        <f aca="false">I$11263</f>
        <v>0.125874125874126</v>
      </c>
      <c r="J11347" s="3" t="n">
        <f aca="false">J$11263</f>
        <v>0.125874125874126</v>
      </c>
      <c r="K11347" s="3" t="str">
        <f aca="false">K$11263</f>
        <v>Nota obtida via normalização e ponderação de indicadores que variam de 0 a 100.</v>
      </c>
      <c r="L11347" s="3" t="str">
        <f aca="false">L$11263</f>
        <v>Tendências</v>
      </c>
      <c r="M11347" s="3" t="str">
        <f aca="false">M$11263</f>
        <v>Nota de 0 a 100</v>
      </c>
      <c r="N11347" s="5"/>
      <c r="O11347" s="3" t="n">
        <v>55.1445769842987</v>
      </c>
    </row>
    <row r="11348" customFormat="false" ht="15" hidden="false" customHeight="true" outlineLevel="0" collapsed="false">
      <c r="A11348" s="3" t="str">
        <f aca="false">A$11264</f>
        <v>Inovação</v>
      </c>
      <c r="B11348" s="3" t="str">
        <f aca="false">B$11264</f>
        <v>Investimentos Públicos em P&amp;D</v>
      </c>
      <c r="C11348" s="3" t="n">
        <f aca="false">C$11264</f>
        <v>1</v>
      </c>
      <c r="D11348" s="3" t="s">
        <v>239</v>
      </c>
      <c r="E11348" s="3" t="n">
        <f aca="false">E$11264</f>
        <v>2017</v>
      </c>
      <c r="F11348" s="3" t="n">
        <f aca="false">F$11264</f>
        <v>2020</v>
      </c>
      <c r="G11348" s="3" t="n">
        <v>0.0274910724600402</v>
      </c>
      <c r="H11348" s="3" t="n">
        <f aca="false">H$11264</f>
        <v>0.225611951660118</v>
      </c>
      <c r="I11348" s="3" t="n">
        <f aca="false">I$11264</f>
        <v>0.0689310689310689</v>
      </c>
      <c r="J11348" s="3" t="n">
        <f aca="false">J$11264</f>
        <v>0.0155516729915566</v>
      </c>
      <c r="K11348" s="3" t="str">
        <f aca="false">K$11264</f>
        <v>Participação de Investimento público em P&amp;D no PIB estadual.</v>
      </c>
      <c r="L11348" s="3" t="str">
        <f aca="false">L$11264</f>
        <v>MCTIC e IBGE</v>
      </c>
      <c r="M11348" s="3" t="str">
        <f aca="false">M$11264</f>
        <v>Porcentagem %</v>
      </c>
      <c r="N11348" s="5" t="str">
        <f aca="false">N$68</f>
        <v>O PIB utilizado é o oficial divulgado pelo IBGE</v>
      </c>
      <c r="O11348" s="3" t="n">
        <v>4.46286229809233</v>
      </c>
    </row>
    <row r="11349" customFormat="false" ht="15" hidden="false" customHeight="true" outlineLevel="0" collapsed="false">
      <c r="A11349" s="3" t="str">
        <f aca="false">A$11265</f>
        <v>Inovação</v>
      </c>
      <c r="B11349" s="3" t="str">
        <f aca="false">B$11265</f>
        <v>Patentes</v>
      </c>
      <c r="C11349" s="3" t="n">
        <f aca="false">C$11265</f>
        <v>1</v>
      </c>
      <c r="D11349" s="3" t="s">
        <v>239</v>
      </c>
      <c r="E11349" s="3" t="n">
        <f aca="false">E$11265</f>
        <v>2018</v>
      </c>
      <c r="F11349" s="3" t="n">
        <f aca="false">F$11265</f>
        <v>2020</v>
      </c>
      <c r="G11349" s="3" t="n">
        <v>0.036808010335902</v>
      </c>
      <c r="H11349" s="3" t="n">
        <f aca="false">H$11265</f>
        <v>0.194181084348829</v>
      </c>
      <c r="I11349" s="3" t="n">
        <f aca="false">I$11265</f>
        <v>0.0689310689310689</v>
      </c>
      <c r="J11349" s="3" t="n">
        <f aca="false">J$11265</f>
        <v>0.0133851097103589</v>
      </c>
      <c r="K11349" s="3" t="str">
        <f aca="false">K$11265</f>
        <v>Total de concessões de patentes, englobando os tipos: "Patente de Invenção", "Modelo de Utilidade" e "Certificado de Adição" em relação ao PIB.</v>
      </c>
      <c r="L11349" s="3" t="str">
        <f aca="false">L$11265</f>
        <v>INPI e Tendências</v>
      </c>
      <c r="M11349" s="3" t="str">
        <f aca="false">M$11265</f>
        <v>Patentes pelo PIB em 1 bilhão de reais</v>
      </c>
      <c r="N11349" s="3" t="str">
        <f aca="false">N$69</f>
        <v>O PIB utilizado para cálculo é estimado pela Tendências</v>
      </c>
      <c r="O11349" s="3" t="n">
        <v>5.78416550132219</v>
      </c>
    </row>
    <row r="11350" customFormat="false" ht="15" hidden="false" customHeight="true" outlineLevel="0" collapsed="false">
      <c r="A11350" s="3" t="str">
        <f aca="false">A$11266</f>
        <v>Inovação</v>
      </c>
      <c r="B11350" s="3" t="str">
        <f aca="false">B$11266</f>
        <v>Bolsa de Mestrado e Doutorado</v>
      </c>
      <c r="C11350" s="3" t="n">
        <f aca="false">C$11266</f>
        <v>1</v>
      </c>
      <c r="D11350" s="3" t="s">
        <v>239</v>
      </c>
      <c r="E11350" s="3" t="n">
        <f aca="false">E$11266</f>
        <v>2018</v>
      </c>
      <c r="F11350" s="3" t="n">
        <f aca="false">F$11266</f>
        <v>2020</v>
      </c>
      <c r="G11350" s="3" t="n">
        <v>41.6858237547893</v>
      </c>
      <c r="H11350" s="3" t="n">
        <f aca="false">H$11266</f>
        <v>0.207929153266456</v>
      </c>
      <c r="I11350" s="3" t="n">
        <f aca="false">I$11266</f>
        <v>0.0689310689310689</v>
      </c>
      <c r="J11350" s="3" t="n">
        <f aca="false">J$11266</f>
        <v>0.0143327787965889</v>
      </c>
      <c r="K11350" s="3" t="str">
        <f aca="false">K$11266</f>
        <v>Proporção de discentes de pós-graduação beneficiados pela Bolsa CNPq, CAPES ou FAPs dos Estados.</v>
      </c>
      <c r="L11350" s="3" t="str">
        <f aca="false">L$11266</f>
        <v>CNPQ, CAPES e CONFAP</v>
      </c>
      <c r="M11350" s="3" t="str">
        <f aca="false">M$11266</f>
        <v>Porcentagem %</v>
      </c>
      <c r="N1135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350" s="3" t="n">
        <v>54.3438511029748</v>
      </c>
    </row>
    <row r="11351" customFormat="false" ht="15" hidden="false" customHeight="true" outlineLevel="0" collapsed="false">
      <c r="A11351" s="3" t="str">
        <f aca="false">A$11267</f>
        <v>Inovação</v>
      </c>
      <c r="B11351" s="3" t="str">
        <f aca="false">B$11267</f>
        <v>Empreendimentos Inovadores</v>
      </c>
      <c r="C11351" s="3" t="n">
        <f aca="false">C$11267</f>
        <v>1</v>
      </c>
      <c r="D11351" s="3" t="s">
        <v>239</v>
      </c>
      <c r="E11351" s="3" t="n">
        <f aca="false">E$11267</f>
        <v>2020</v>
      </c>
      <c r="F11351" s="3" t="n">
        <f aca="false">F$11267</f>
        <v>2020</v>
      </c>
      <c r="G11351" s="3" t="n">
        <v>1.2012012012012</v>
      </c>
      <c r="H11351" s="3" t="n">
        <f aca="false">H$11267</f>
        <v>0.155834386091891</v>
      </c>
      <c r="I11351" s="3" t="n">
        <f aca="false">I$11267</f>
        <v>0.0689310689310689</v>
      </c>
      <c r="J11351" s="3" t="n">
        <f aca="false">J$11267</f>
        <v>0.010741830809531</v>
      </c>
      <c r="K11351" s="3" t="str">
        <f aca="false">K$11267</f>
        <v>Número de Aceleradoras, Incubadoras, Parques Tecnológicos e Parques Científicos associados à Anprotec (Associação Nacional de Entidades Promotoras de Empreendimentos Inovadores) para cada 1 milhão de habitantes.</v>
      </c>
      <c r="L11351" s="3" t="str">
        <f aca="false">L$11267</f>
        <v>Anprotec e IBGE</v>
      </c>
      <c r="M11351" s="3" t="str">
        <f aca="false">M$11267</f>
        <v>Quantidade por 1 milhão de habitantes</v>
      </c>
      <c r="N11351" s="5"/>
      <c r="O11351" s="3" t="n">
        <v>34.3687687687688</v>
      </c>
    </row>
    <row r="11352" customFormat="false" ht="15" hidden="false" customHeight="true" outlineLevel="0" collapsed="false">
      <c r="A11352" s="3" t="str">
        <f aca="false">A$11268</f>
        <v>Inovação</v>
      </c>
      <c r="B11352" s="3" t="str">
        <f aca="false">B$11268</f>
        <v>Pesquisa Científica</v>
      </c>
      <c r="C11352" s="3" t="n">
        <f aca="false">C$11268</f>
        <v>1</v>
      </c>
      <c r="D11352" s="3" t="s">
        <v>239</v>
      </c>
      <c r="E11352" s="3" t="n">
        <f aca="false">E$11268</f>
        <v>2019</v>
      </c>
      <c r="F11352" s="3" t="n">
        <f aca="false">F$11268</f>
        <v>2020</v>
      </c>
      <c r="G11352" s="3" t="n">
        <v>13.07</v>
      </c>
      <c r="H11352" s="3" t="n">
        <f aca="false">H$11268</f>
        <v>0.216443424632705</v>
      </c>
      <c r="I11352" s="3" t="n">
        <f aca="false">I$11268</f>
        <v>0.0689310689310689</v>
      </c>
      <c r="J11352" s="3" t="n">
        <f aca="false">J$11268</f>
        <v>0.0149196766230336</v>
      </c>
      <c r="K11352" s="3" t="str">
        <f aca="false">K$11268</f>
        <v>Média simples das notas em pesquisa científica do Ranking Universitário Folha (RUF). </v>
      </c>
      <c r="L11352" s="3" t="str">
        <f aca="false">L$11268</f>
        <v>Ranking Universitário Folha (RUF)</v>
      </c>
      <c r="M11352" s="3" t="str">
        <f aca="false">M$11268</f>
        <v>Nota (0 - 42)</v>
      </c>
      <c r="N11352" s="5"/>
      <c r="O11352" s="3" t="n">
        <v>12.6514990431639</v>
      </c>
    </row>
    <row r="11353" customFormat="false" ht="15" hidden="false" customHeight="true" outlineLevel="0" collapsed="false">
      <c r="A11353" s="3" t="str">
        <f aca="false">A$11269</f>
        <v>Inovação</v>
      </c>
      <c r="B11353" s="3" t="str">
        <f aca="false">B$11269</f>
        <v> Total</v>
      </c>
      <c r="C11353" s="3" t="n">
        <f aca="false">C$11269</f>
        <v>1</v>
      </c>
      <c r="D11353" s="3" t="s">
        <v>239</v>
      </c>
      <c r="E11353" s="3" t="n">
        <f aca="false">E$11269</f>
        <v>2020</v>
      </c>
      <c r="F11353" s="3" t="n">
        <f aca="false">F$11269</f>
        <v>2020</v>
      </c>
      <c r="G11353" s="3" t="n">
        <v>21.5238913086977</v>
      </c>
      <c r="H11353" s="3" t="n">
        <f aca="false">H$11269</f>
        <v>1</v>
      </c>
      <c r="I11353" s="3" t="n">
        <f aca="false">I$11269</f>
        <v>0.0689310689310689</v>
      </c>
      <c r="J11353" s="3" t="n">
        <f aca="false">J$11269</f>
        <v>0.0689310689310689</v>
      </c>
      <c r="K11353" s="3" t="str">
        <f aca="false">K$11269</f>
        <v>Nota obtida via normalização e ponderação de indicadores que variam de 0 a 100.</v>
      </c>
      <c r="L11353" s="3" t="str">
        <f aca="false">L$11269</f>
        <v>Tendências</v>
      </c>
      <c r="M11353" s="3" t="str">
        <f aca="false">M$11269</f>
        <v>Nota de 0 a 100</v>
      </c>
      <c r="N11353" s="5"/>
      <c r="O11353" s="3" t="n">
        <v>17.2140890940028</v>
      </c>
    </row>
    <row r="11354" customFormat="false" ht="15.75" hidden="false" customHeight="true" outlineLevel="0" collapsed="false">
      <c r="A11354" s="3" t="str">
        <f aca="false">A$11270</f>
        <v>Potencial de Mercado</v>
      </c>
      <c r="B11354" s="3" t="str">
        <f aca="false">B$11270</f>
        <v>Tamanho de Mercado</v>
      </c>
      <c r="C11354" s="3" t="n">
        <f aca="false">C$11270</f>
        <v>1</v>
      </c>
      <c r="D11354" s="3" t="s">
        <v>239</v>
      </c>
      <c r="E11354" s="3" t="n">
        <f aca="false">E$11270</f>
        <v>2019</v>
      </c>
      <c r="F11354" s="3" t="n">
        <f aca="false">F$11270</f>
        <v>2020</v>
      </c>
      <c r="G11354" s="3" t="n">
        <v>56.458494067414</v>
      </c>
      <c r="H11354" s="3" t="n">
        <f aca="false">H$11270</f>
        <v>0.376465213711595</v>
      </c>
      <c r="I11354" s="3" t="n">
        <f aca="false">I$11270</f>
        <v>0.0759240759240759</v>
      </c>
      <c r="J11354" s="3" t="n">
        <f aca="false">J$11270</f>
        <v>0.0285827734686126</v>
      </c>
      <c r="K11354" s="3" t="str">
        <f aca="false">K$11270</f>
        <v>Nível do Produto Interno Bruto (PIB) em R$ bilhões. </v>
      </c>
      <c r="L11354" s="3" t="str">
        <f aca="false">L$11270</f>
        <v>Tendências</v>
      </c>
      <c r="M11354" s="3" t="str">
        <f aca="false">M$11270</f>
        <v>R$ bilhões</v>
      </c>
      <c r="N11354" s="5" t="str">
        <f aca="false">N$2</f>
        <v>O PIB utilizado para cálculo é estimado pela Tendências</v>
      </c>
      <c r="O11354" s="3" t="n">
        <v>1.82155127516847</v>
      </c>
    </row>
    <row r="11355" customFormat="false" ht="15" hidden="false" customHeight="true" outlineLevel="0" collapsed="false">
      <c r="A11355" s="3" t="str">
        <f aca="false">A$11271</f>
        <v>Potencial de Mercado</v>
      </c>
      <c r="B11355" s="3" t="str">
        <f aca="false">B$11271</f>
        <v>Taxa de Crescimento</v>
      </c>
      <c r="C11355" s="3" t="n">
        <f aca="false">C$11271</f>
        <v>1</v>
      </c>
      <c r="D11355" s="3" t="s">
        <v>239</v>
      </c>
      <c r="E11355" s="3" t="n">
        <f aca="false">E$11271</f>
        <v>2019</v>
      </c>
      <c r="F11355" s="3" t="n">
        <f aca="false">F$11271</f>
        <v>2020</v>
      </c>
      <c r="G11355" s="3" t="n">
        <v>0.34595734375259</v>
      </c>
      <c r="H11355" s="3" t="n">
        <f aca="false">H$11271</f>
        <v>0.3400504241926</v>
      </c>
      <c r="I11355" s="3" t="n">
        <f aca="false">I$11271</f>
        <v>0.0759240759240759</v>
      </c>
      <c r="J11355" s="3" t="n">
        <f aca="false">J$11271</f>
        <v>0.0258180142244132</v>
      </c>
      <c r="K11355" s="3" t="str">
        <f aca="false">K$11271</f>
        <v>Média Móvel de quatro períodos para a taxa de crescimento anual do PIB. </v>
      </c>
      <c r="L11355" s="3" t="str">
        <f aca="false">L$11271</f>
        <v>IBGE e Tendências</v>
      </c>
      <c r="M11355" s="3" t="str">
        <f aca="false">M$11271</f>
        <v>Porcentagem %</v>
      </c>
      <c r="N11355" s="5" t="str">
        <f aca="false">N$3</f>
        <v>O PIB utilizado para cálculo é estimado pela Tendências</v>
      </c>
      <c r="O11355" s="3" t="n">
        <v>38.1501748304149</v>
      </c>
    </row>
    <row r="11356" customFormat="false" ht="15" hidden="false" customHeight="true" outlineLevel="0" collapsed="false">
      <c r="A11356" s="3" t="str">
        <f aca="false">A$11272</f>
        <v>Potencial de Mercado</v>
      </c>
      <c r="B11356" s="3" t="str">
        <f aca="false">B$11272</f>
        <v>Crescimento Potencial da Força de Trabalho</v>
      </c>
      <c r="C11356" s="3" t="n">
        <f aca="false">C$11272</f>
        <v>1</v>
      </c>
      <c r="D11356" s="3" t="s">
        <v>239</v>
      </c>
      <c r="E11356" s="3" t="n">
        <f aca="false">E$11272</f>
        <v>2019</v>
      </c>
      <c r="F11356" s="3" t="n">
        <f aca="false">F$11272</f>
        <v>2020</v>
      </c>
      <c r="G11356" s="3" t="n">
        <v>0.499296835485175</v>
      </c>
      <c r="H11356" s="3" t="n">
        <f aca="false">H$11272</f>
        <v>0.283484362095805</v>
      </c>
      <c r="I11356" s="3" t="n">
        <f aca="false">I$11272</f>
        <v>0.0759240759240759</v>
      </c>
      <c r="J11356" s="3" t="n">
        <f aca="false">J$11272</f>
        <v>0.0215232882310501</v>
      </c>
      <c r="K11356" s="3" t="str">
        <f aca="false">K$11272</f>
        <v>Média da taxa de crescimento da PIA para os próximos 10 anos (população com idade entre 15 e 64 anos).</v>
      </c>
      <c r="L11356" s="3" t="str">
        <f aca="false">L$11272</f>
        <v>IBGE</v>
      </c>
      <c r="M11356" s="3" t="str">
        <f aca="false">M$11272</f>
        <v>Porcentagem %</v>
      </c>
      <c r="N11356" s="5"/>
      <c r="O11356" s="3" t="n">
        <v>25.9301889019975</v>
      </c>
    </row>
    <row r="11357" customFormat="false" ht="15" hidden="false" customHeight="true" outlineLevel="0" collapsed="false">
      <c r="A11357" s="3" t="str">
        <f aca="false">A$11273</f>
        <v>Potencial de Mercado</v>
      </c>
      <c r="B11357" s="3" t="str">
        <f aca="false">B$11273</f>
        <v> Total</v>
      </c>
      <c r="C11357" s="3" t="n">
        <f aca="false">C$11273</f>
        <v>1</v>
      </c>
      <c r="D11357" s="3" t="s">
        <v>239</v>
      </c>
      <c r="E11357" s="3" t="n">
        <f aca="false">E$11273</f>
        <v>2020</v>
      </c>
      <c r="F11357" s="3" t="n">
        <f aca="false">F$11273</f>
        <v>2020</v>
      </c>
      <c r="G11357" s="3" t="n">
        <v>21.0095368841039</v>
      </c>
      <c r="H11357" s="3" t="n">
        <f aca="false">H$11273</f>
        <v>1</v>
      </c>
      <c r="I11357" s="3" t="n">
        <f aca="false">I$11273</f>
        <v>0.0759240759240759</v>
      </c>
      <c r="J11357" s="3" t="n">
        <f aca="false">J$11273</f>
        <v>0.0759240759240759</v>
      </c>
      <c r="K11357" s="3" t="str">
        <f aca="false">K$11273</f>
        <v>Nota obtida via normalização e ponderação de indicadores que variam de 0 a 100.</v>
      </c>
      <c r="L11357" s="3" t="str">
        <f aca="false">L$11273</f>
        <v>Tendências</v>
      </c>
      <c r="M11357" s="3" t="str">
        <f aca="false">M$11273</f>
        <v>Nota de 0 a 100</v>
      </c>
      <c r="N11357" s="5"/>
      <c r="O11357" s="3" t="n">
        <v>23.177272189752</v>
      </c>
    </row>
    <row r="11358" customFormat="false" ht="15" hidden="false" customHeight="true" outlineLevel="0" collapsed="false">
      <c r="A11358" s="3" t="str">
        <f aca="false">A$11274</f>
        <v>Solidez Fiscal</v>
      </c>
      <c r="B11358" s="3" t="str">
        <f aca="false">B$11274</f>
        <v>Taxa de Investimentos</v>
      </c>
      <c r="C11358" s="3" t="n">
        <f aca="false">C$11274</f>
        <v>1</v>
      </c>
      <c r="D11358" s="3" t="s">
        <v>239</v>
      </c>
      <c r="E11358" s="3" t="n">
        <f aca="false">E$11274</f>
        <v>2019</v>
      </c>
      <c r="F11358" s="3" t="n">
        <f aca="false">F$11274</f>
        <v>2020</v>
      </c>
      <c r="G11358" s="3" t="n">
        <v>8.46318000099499</v>
      </c>
      <c r="H11358" s="3" t="n">
        <f aca="false">H$11274</f>
        <v>0.0675664507662417</v>
      </c>
      <c r="I11358" s="3" t="n">
        <f aca="false">I$11274</f>
        <v>0.118881118881119</v>
      </c>
      <c r="J11358" s="3" t="n">
        <f aca="false">J$11274</f>
        <v>0.00803237526591684</v>
      </c>
      <c r="K11358" s="3" t="str">
        <f aca="false">K$11274</f>
        <v>Investimento liquidado / receita corrente líquida</v>
      </c>
      <c r="L11358" s="3" t="str">
        <f aca="false">L$11274</f>
        <v>Siconfi</v>
      </c>
      <c r="M11358" s="3" t="str">
        <f aca="false">M$11274</f>
        <v>Porcentagem %</v>
      </c>
      <c r="N11358" s="5" t="str">
        <f aca="false">N$55</f>
        <v>Antes da edição de 2020 o indicador era conhecido como "Capacidade de Investimento"</v>
      </c>
      <c r="O11358" s="3" t="n">
        <v>95.8472556521986</v>
      </c>
    </row>
    <row r="11359" customFormat="false" ht="15" hidden="false" customHeight="true" outlineLevel="0" collapsed="false">
      <c r="A11359" s="3" t="str">
        <f aca="false">A$11275</f>
        <v>Solidez Fiscal</v>
      </c>
      <c r="B11359" s="3" t="str">
        <f aca="false">B$11275</f>
        <v>Regra de Ouro</v>
      </c>
      <c r="C11359" s="3" t="n">
        <f aca="false">C$11275</f>
        <v>1</v>
      </c>
      <c r="D11359" s="3" t="s">
        <v>239</v>
      </c>
      <c r="E11359" s="3" t="n">
        <f aca="false">E$11275</f>
        <v>2019</v>
      </c>
      <c r="F11359" s="3" t="n">
        <f aca="false">F$11275</f>
        <v>2020</v>
      </c>
      <c r="G11359" s="3" t="n">
        <v>10.8347840832245</v>
      </c>
      <c r="H11359" s="3" t="n">
        <f aca="false">H$11275</f>
        <v>0.0839801833179983</v>
      </c>
      <c r="I11359" s="3" t="n">
        <f aca="false">I$11275</f>
        <v>0.118881118881119</v>
      </c>
      <c r="J11359" s="3" t="n">
        <f aca="false">J$11275</f>
        <v>0.00998365815668511</v>
      </c>
      <c r="K11359" s="3" t="str">
        <f aca="false">K$11275</f>
        <v>Diferença entre as despesas de capital e a receita de operações de crédito, dividida pela receita corrente líquida.</v>
      </c>
      <c r="L11359" s="3" t="str">
        <f aca="false">L$11275</f>
        <v>Siconfi</v>
      </c>
      <c r="M11359" s="3" t="str">
        <f aca="false">M$11275</f>
        <v>Porcentagem %</v>
      </c>
      <c r="N11359" s="5"/>
      <c r="O11359" s="3" t="n">
        <v>94.5513911744139</v>
      </c>
    </row>
    <row r="11360" customFormat="false" ht="15" hidden="false" customHeight="true" outlineLevel="0" collapsed="false">
      <c r="A11360" s="3" t="str">
        <f aca="false">A$11276</f>
        <v>Solidez Fiscal</v>
      </c>
      <c r="B11360" s="3" t="str">
        <f aca="false">B$11276</f>
        <v>Solvência Fiscal</v>
      </c>
      <c r="C11360" s="3" t="n">
        <f aca="false">C$11276</f>
        <v>-1</v>
      </c>
      <c r="D11360" s="3" t="s">
        <v>239</v>
      </c>
      <c r="E11360" s="3" t="n">
        <f aca="false">E$11276</f>
        <v>2019</v>
      </c>
      <c r="F11360" s="3" t="n">
        <f aca="false">F$11276</f>
        <v>2020</v>
      </c>
      <c r="G11360" s="3" t="n">
        <v>74.823186473467</v>
      </c>
      <c r="H11360" s="3" t="n">
        <f aca="false">H$11276</f>
        <v>0.149718177117207</v>
      </c>
      <c r="I11360" s="3" t="n">
        <f aca="false">I$11276</f>
        <v>0.118881118881119</v>
      </c>
      <c r="J11360" s="3" t="n">
        <f aca="false">J$11276</f>
        <v>0.0177986644125351</v>
      </c>
      <c r="K11360" s="3" t="str">
        <f aca="false">K$11276</f>
        <v>Dívida consolidada líquida / receita corrente líquida</v>
      </c>
      <c r="L11360" s="3" t="str">
        <f aca="false">L$11276</f>
        <v>Siconfi</v>
      </c>
      <c r="M11360" s="3" t="str">
        <f aca="false">M$11276</f>
        <v>Porcentagem %</v>
      </c>
      <c r="N11360" s="5"/>
      <c r="O11360" s="3" t="n">
        <v>71.5288417101063</v>
      </c>
    </row>
    <row r="11361" customFormat="false" ht="15" hidden="false" customHeight="true" outlineLevel="0" collapsed="false">
      <c r="A11361" s="3" t="str">
        <f aca="false">A$11277</f>
        <v>Solidez Fiscal</v>
      </c>
      <c r="B11361" s="3" t="str">
        <f aca="false">B$11277</f>
        <v>Sucesso do Planejamento Orçamentário</v>
      </c>
      <c r="C11361" s="3" t="n">
        <f aca="false">C$11277</f>
        <v>1</v>
      </c>
      <c r="D11361" s="3" t="s">
        <v>239</v>
      </c>
      <c r="E11361" s="3" t="n">
        <f aca="false">E$11277</f>
        <v>2019</v>
      </c>
      <c r="F11361" s="3" t="n">
        <f aca="false">F$11277</f>
        <v>2020</v>
      </c>
      <c r="G11361" s="3" t="n">
        <v>83.9972983419441</v>
      </c>
      <c r="H11361" s="3" t="n">
        <f aca="false">H$11277</f>
        <v>0.0842655794696258</v>
      </c>
      <c r="I11361" s="3" t="n">
        <f aca="false">I$11277</f>
        <v>0.118881118881119</v>
      </c>
      <c r="J11361" s="3" t="n">
        <f aca="false">J$11277</f>
        <v>0.010017586370515</v>
      </c>
      <c r="K11361" s="3" t="str">
        <f aca="false">K$11277</f>
        <v>Despesa liquidada pela despesa total atualizada (dotação orçamentária).</v>
      </c>
      <c r="L11361" s="3" t="str">
        <f aca="false">L$11277</f>
        <v>Siconfi</v>
      </c>
      <c r="M11361" s="3" t="str">
        <f aca="false">M$11277</f>
        <v>Porcentagem %</v>
      </c>
      <c r="N11361" s="5" t="str">
        <f aca="false">N$58</f>
        <v>Antes de 2020 o indicador era chamado de "Sucesso da Execução Orçamentária"</v>
      </c>
      <c r="O11361" s="3" t="n">
        <v>51.2760111018991</v>
      </c>
    </row>
    <row r="11362" customFormat="false" ht="15" hidden="false" customHeight="true" outlineLevel="0" collapsed="false">
      <c r="A11362" s="3" t="str">
        <f aca="false">A$11278</f>
        <v>Solidez Fiscal</v>
      </c>
      <c r="B11362" s="3" t="str">
        <f aca="false">B$11278</f>
        <v>Dependência Fiscal</v>
      </c>
      <c r="C11362" s="3" t="n">
        <f aca="false">C$11278</f>
        <v>-1</v>
      </c>
      <c r="D11362" s="3" t="s">
        <v>239</v>
      </c>
      <c r="E11362" s="3" t="n">
        <f aca="false">E$11278</f>
        <v>2019</v>
      </c>
      <c r="F11362" s="3" t="n">
        <f aca="false">F$11278</f>
        <v>2020</v>
      </c>
      <c r="G11362" s="3" t="n">
        <v>51.4846055835157</v>
      </c>
      <c r="H11362" s="3" t="n">
        <f aca="false">H$11278</f>
        <v>0.0734784876238549</v>
      </c>
      <c r="I11362" s="3" t="n">
        <f aca="false">I$11278</f>
        <v>0.118881118881119</v>
      </c>
      <c r="J11362" s="3" t="n">
        <f aca="false">J$11278</f>
        <v>0.00873520482241631</v>
      </c>
      <c r="K11362" s="3" t="str">
        <f aca="false">K$11278</f>
        <v>Grau de dependência financeira do Estado: transferências correntes/receita corrente total</v>
      </c>
      <c r="L11362" s="3" t="str">
        <f aca="false">L$11278</f>
        <v>Siconfi</v>
      </c>
      <c r="M11362" s="3" t="str">
        <f aca="false">M$11278</f>
        <v>Porcentagem %</v>
      </c>
      <c r="N1136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362" s="3" t="n">
        <v>22.6816401049124</v>
      </c>
    </row>
    <row r="11363" customFormat="false" ht="15" hidden="false" customHeight="true" outlineLevel="0" collapsed="false">
      <c r="A11363" s="3" t="str">
        <f aca="false">A$11279</f>
        <v>Solidez Fiscal</v>
      </c>
      <c r="B11363" s="3" t="str">
        <f aca="false">B$11279</f>
        <v>Resultado Primário</v>
      </c>
      <c r="C11363" s="3" t="n">
        <f aca="false">C$11279</f>
        <v>1</v>
      </c>
      <c r="D11363" s="3" t="s">
        <v>239</v>
      </c>
      <c r="E11363" s="3" t="n">
        <f aca="false">E$11279</f>
        <v>2019</v>
      </c>
      <c r="F11363" s="3" t="n">
        <f aca="false">F$11279</f>
        <v>2020</v>
      </c>
      <c r="G11363" s="3" t="n">
        <v>1.42310039978154</v>
      </c>
      <c r="H11363" s="3" t="n">
        <f aca="false">H$11279</f>
        <v>0.122062972848397</v>
      </c>
      <c r="I11363" s="3" t="n">
        <f aca="false">I$11279</f>
        <v>0.118881118881119</v>
      </c>
      <c r="J11363" s="3" t="n">
        <f aca="false">J$11279</f>
        <v>0.0145109827861731</v>
      </c>
      <c r="K11363" s="3" t="str">
        <f aca="false">K$11279</f>
        <v>O resultado primário é dado pela diferença entre receita primária realizada e a despesa primária empenhada no ano. A diferença é dividida pelo PIB nominal de cada Estado.</v>
      </c>
      <c r="L11363" s="3" t="str">
        <f aca="false">L$11279</f>
        <v>Siconfi e Tendências</v>
      </c>
      <c r="M11363" s="3" t="str">
        <f aca="false">M$11279</f>
        <v>Porcentagem %</v>
      </c>
      <c r="N11363" s="4" t="str">
        <f aca="false">N$2226</f>
        <v>O PIB utilizado para cálculo é estimado pela Tendências</v>
      </c>
      <c r="O11363" s="3" t="n">
        <v>33.6545260972357</v>
      </c>
    </row>
    <row r="11364" customFormat="false" ht="15" hidden="false" customHeight="true" outlineLevel="0" collapsed="false">
      <c r="A11364" s="3" t="str">
        <f aca="false">A$11280</f>
        <v>Solidez Fiscal</v>
      </c>
      <c r="B11364" s="3" t="str">
        <f aca="false">B$11280</f>
        <v>Gasto com Pessoal</v>
      </c>
      <c r="C11364" s="3" t="n">
        <f aca="false">C$11280</f>
        <v>-1</v>
      </c>
      <c r="D11364" s="3" t="s">
        <v>239</v>
      </c>
      <c r="E11364" s="3" t="n">
        <f aca="false">E$11280</f>
        <v>2019</v>
      </c>
      <c r="F11364" s="3" t="n">
        <f aca="false">F$11280</f>
        <v>2020</v>
      </c>
      <c r="G11364" s="3" t="n">
        <v>60.5299892937771</v>
      </c>
      <c r="H11364" s="3" t="n">
        <f aca="false">H$11280</f>
        <v>0.118696843461558</v>
      </c>
      <c r="I11364" s="3" t="n">
        <f aca="false">I$11280</f>
        <v>0.118881118881119</v>
      </c>
      <c r="J11364" s="3" t="n">
        <f aca="false">J$11280</f>
        <v>0.0141108135583671</v>
      </c>
      <c r="K11364" s="3" t="str">
        <f aca="false">K$11280</f>
        <v>Gasto Empenhado com Pessoal (%RCL)</v>
      </c>
      <c r="L11364" s="3" t="str">
        <f aca="false">L$11280</f>
        <v>Siconfi</v>
      </c>
      <c r="M11364" s="3" t="str">
        <f aca="false">M$11280</f>
        <v>Porcentagem %</v>
      </c>
      <c r="N11364" s="5"/>
      <c r="O11364" s="3" t="n">
        <v>68.7745455672436</v>
      </c>
    </row>
    <row r="11365" customFormat="false" ht="15" hidden="false" customHeight="true" outlineLevel="0" collapsed="false">
      <c r="A11365" s="3" t="str">
        <f aca="false">A$11281</f>
        <v>Solidez Fiscal</v>
      </c>
      <c r="B11365" s="3" t="str">
        <f aca="false">B$11281</f>
        <v>Índice de Liquidez</v>
      </c>
      <c r="C11365" s="3" t="n">
        <f aca="false">C$11281</f>
        <v>-1</v>
      </c>
      <c r="D11365" s="3" t="s">
        <v>239</v>
      </c>
      <c r="E11365" s="3" t="n">
        <f aca="false">E$11281</f>
        <v>2019</v>
      </c>
      <c r="F11365" s="3" t="n">
        <f aca="false">F$11281</f>
        <v>2020</v>
      </c>
      <c r="G11365" s="3" t="n">
        <v>60.6034066708047</v>
      </c>
      <c r="H11365" s="3" t="n">
        <f aca="false">H$11281</f>
        <v>0.150173794151232</v>
      </c>
      <c r="I11365" s="3" t="n">
        <f aca="false">I$11281</f>
        <v>0.118881118881119</v>
      </c>
      <c r="J11365" s="3" t="n">
        <f aca="false">J$11281</f>
        <v>0.0178528286753212</v>
      </c>
      <c r="K1136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365" s="3" t="str">
        <f aca="false">L$11281</f>
        <v>Siconfi</v>
      </c>
      <c r="M11365" s="3" t="str">
        <f aca="false">M$11281</f>
        <v>Porcentagem %</v>
      </c>
      <c r="N1136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365" s="3" t="n">
        <v>71.2154386922933</v>
      </c>
    </row>
    <row r="11366" customFormat="false" ht="15" hidden="false" customHeight="true" outlineLevel="0" collapsed="false">
      <c r="A11366" s="3" t="str">
        <f aca="false">A$11282</f>
        <v>Solidez Fiscal</v>
      </c>
      <c r="B11366" s="3" t="str">
        <f aca="false">B$11282</f>
        <v>Poupança Corrente</v>
      </c>
      <c r="C11366" s="3" t="n">
        <f aca="false">C$11282</f>
        <v>1</v>
      </c>
      <c r="D11366" s="3" t="s">
        <v>239</v>
      </c>
      <c r="E11366" s="3" t="n">
        <f aca="false">E$11282</f>
        <v>2019</v>
      </c>
      <c r="F11366" s="3" t="n">
        <f aca="false">F$11282</f>
        <v>2020</v>
      </c>
      <c r="G11366" s="3" t="n">
        <v>14.2880525344435</v>
      </c>
      <c r="H11366" s="3" t="n">
        <f aca="false">H$11282</f>
        <v>0.150057511243885</v>
      </c>
      <c r="I11366" s="3" t="n">
        <f aca="false">I$11282</f>
        <v>0.118881118881119</v>
      </c>
      <c r="J11366" s="3" t="n">
        <f aca="false">J$11282</f>
        <v>0.0178390048331892</v>
      </c>
      <c r="K11366" s="3" t="str">
        <f aca="false">K$11282</f>
        <v>Poupança Corrente (receitas correntes - despesas correntes / receitas correntes)</v>
      </c>
      <c r="L11366" s="3" t="str">
        <f aca="false">L$11282</f>
        <v>Siconfi</v>
      </c>
      <c r="M11366" s="3" t="str">
        <f aca="false">M$11282</f>
        <v>Porcentagem %</v>
      </c>
      <c r="N11366" s="5"/>
      <c r="O11366" s="3" t="n">
        <v>58.8962768257684</v>
      </c>
    </row>
    <row r="11367" customFormat="false" ht="15" hidden="false" customHeight="true" outlineLevel="0" collapsed="false">
      <c r="A11367" s="3" t="str">
        <f aca="false">A$11283</f>
        <v>Solidez Fiscal</v>
      </c>
      <c r="B11367" s="3" t="str">
        <f aca="false">B$11283</f>
        <v> Total</v>
      </c>
      <c r="C11367" s="3" t="n">
        <f aca="false">C$11283</f>
        <v>1</v>
      </c>
      <c r="D11367" s="3" t="s">
        <v>239</v>
      </c>
      <c r="E11367" s="3" t="n">
        <f aca="false">E$11283</f>
        <v>2020</v>
      </c>
      <c r="F11367" s="3" t="n">
        <f aca="false">F$11283</f>
        <v>2020</v>
      </c>
      <c r="G11367" s="3" t="n">
        <v>62.9168995633144</v>
      </c>
      <c r="H11367" s="3" t="n">
        <f aca="false">H$11283</f>
        <v>1</v>
      </c>
      <c r="I11367" s="3" t="n">
        <f aca="false">I$11283</f>
        <v>0.118881118881119</v>
      </c>
      <c r="J11367" s="3" t="n">
        <f aca="false">J$11283</f>
        <v>0.118881118881119</v>
      </c>
      <c r="K11367" s="3" t="str">
        <f aca="false">K$11283</f>
        <v>Nota obtida via normalização e ponderação de indicadores que variam de 0 a 100.</v>
      </c>
      <c r="L11367" s="3" t="str">
        <f aca="false">L$11283</f>
        <v>Tendências</v>
      </c>
      <c r="M11367" s="3" t="str">
        <f aca="false">M$11283</f>
        <v>Nota de 0 a 100</v>
      </c>
      <c r="N11367" s="5"/>
      <c r="O11367" s="3" t="n">
        <v>75.2674378399392</v>
      </c>
    </row>
    <row r="11368" customFormat="false" ht="15" hidden="false" customHeight="true" outlineLevel="0" collapsed="false">
      <c r="A11368" s="3" t="str">
        <f aca="false">A$11284</f>
        <v>Segurança Pública</v>
      </c>
      <c r="B11368" s="3" t="str">
        <f aca="false">B$11284</f>
        <v>Atuação do Sistema de Justiça Criminal</v>
      </c>
      <c r="C11368" s="3" t="n">
        <f aca="false">C$11284</f>
        <v>1</v>
      </c>
      <c r="D11368" s="3" t="s">
        <v>239</v>
      </c>
      <c r="E11368" s="3" t="n">
        <f aca="false">E$11284</f>
        <v>2018</v>
      </c>
      <c r="F11368" s="3" t="n">
        <f aca="false">F$11284</f>
        <v>2020</v>
      </c>
      <c r="G11368" s="3" t="n">
        <v>0.824544777192455</v>
      </c>
      <c r="H11368" s="3" t="n">
        <f aca="false">H$11284</f>
        <v>0.0905913038601105</v>
      </c>
      <c r="I11368" s="3" t="n">
        <f aca="false">I$11284</f>
        <v>0.137862137862138</v>
      </c>
      <c r="J11368" s="3" t="n">
        <f aca="false">J$11284</f>
        <v>0.0124891108218734</v>
      </c>
      <c r="K11368" s="3" t="str">
        <f aca="false">K$11284</f>
        <v>População prisional acusada de homicídio em relação ao número de homicídios.</v>
      </c>
      <c r="L11368" s="3" t="str">
        <f aca="false">L$11284</f>
        <v>DEPEN e FBSP</v>
      </c>
      <c r="M11368" s="3" t="str">
        <f aca="false">M$11284</f>
        <v>Porcentagem %</v>
      </c>
      <c r="N11368" s="3" t="str">
        <f aca="false">N$49</f>
        <v>A partir da edição de 2018, ou seja, do dado de 2017 passou a ser usado como numerador a população prisional acusada de homicídio e não mais a população carcerária total.</v>
      </c>
      <c r="O11368" s="3" t="n">
        <v>15.0455878749398</v>
      </c>
    </row>
    <row r="11369" customFormat="false" ht="15" hidden="false" customHeight="true" outlineLevel="0" collapsed="false">
      <c r="A11369" s="3" t="str">
        <f aca="false">A$11285</f>
        <v>Segurança Pública</v>
      </c>
      <c r="B11369" s="3" t="str">
        <f aca="false">B$11285</f>
        <v>Presos sem Condenação</v>
      </c>
      <c r="C11369" s="3" t="n">
        <f aca="false">C$11285</f>
        <v>-1</v>
      </c>
      <c r="D11369" s="3" t="s">
        <v>239</v>
      </c>
      <c r="E11369" s="3" t="n">
        <f aca="false">E$11285</f>
        <v>2019</v>
      </c>
      <c r="F11369" s="3" t="n">
        <f aca="false">F$11285</f>
        <v>2020</v>
      </c>
      <c r="G11369" s="3" t="n">
        <v>33.435214496234</v>
      </c>
      <c r="H11369" s="3" t="n">
        <f aca="false">H$11285</f>
        <v>0.101284642606621</v>
      </c>
      <c r="I11369" s="3" t="n">
        <f aca="false">I$11285</f>
        <v>0.137862137862138</v>
      </c>
      <c r="J11369" s="3" t="n">
        <f aca="false">J$11285</f>
        <v>0.0139633173623513</v>
      </c>
      <c r="K11369" s="3" t="str">
        <f aca="false">K$11285</f>
        <v>Proporção de presos sem condenação em relação ao total de presos.</v>
      </c>
      <c r="L11369" s="3" t="str">
        <f aca="false">L$11285</f>
        <v>DEPEN</v>
      </c>
      <c r="M11369" s="3" t="str">
        <f aca="false">M$11285</f>
        <v>Porcentagem %</v>
      </c>
      <c r="N11369" s="5"/>
      <c r="O11369" s="3" t="n">
        <v>42.6391302455892</v>
      </c>
    </row>
    <row r="11370" customFormat="false" ht="15" hidden="false" customHeight="true" outlineLevel="0" collapsed="false">
      <c r="A11370" s="3" t="str">
        <f aca="false">A$11286</f>
        <v>Segurança Pública</v>
      </c>
      <c r="B11370" s="3" t="str">
        <f aca="false">B$11286</f>
        <v>Déficit Carcerário</v>
      </c>
      <c r="C11370" s="3" t="n">
        <f aca="false">C$11286</f>
        <v>-1</v>
      </c>
      <c r="D11370" s="3" t="s">
        <v>239</v>
      </c>
      <c r="E11370" s="3" t="n">
        <f aca="false">E$11286</f>
        <v>2019</v>
      </c>
      <c r="F11370" s="3" t="n">
        <f aca="false">F$11286</f>
        <v>2020</v>
      </c>
      <c r="G11370" s="3" t="n">
        <v>2.45998925886144</v>
      </c>
      <c r="H11370" s="3" t="n">
        <f aca="false">H$11286</f>
        <v>0.10916406460166</v>
      </c>
      <c r="I11370" s="3" t="n">
        <f aca="false">I$11286</f>
        <v>0.137862137862138</v>
      </c>
      <c r="J11370" s="3" t="n">
        <f aca="false">J$11286</f>
        <v>0.0150495913237053</v>
      </c>
      <c r="K11370" s="3" t="str">
        <f aca="false">K$11286</f>
        <v>Relação população prisional pelo total de vagas.</v>
      </c>
      <c r="L11370" s="3" t="str">
        <f aca="false">L$11286</f>
        <v>DEPEN</v>
      </c>
      <c r="M11370" s="3" t="str">
        <f aca="false">M$11286</f>
        <v>Porcentagem %</v>
      </c>
      <c r="N11370" s="5"/>
      <c r="O11370" s="3" t="n">
        <v>55.5195892879147</v>
      </c>
    </row>
    <row r="11371" customFormat="false" ht="15" hidden="false" customHeight="true" outlineLevel="0" collapsed="false">
      <c r="A11371" s="3" t="str">
        <f aca="false">A$11287</f>
        <v>Segurança Pública</v>
      </c>
      <c r="B11371" s="3" t="str">
        <f aca="false">B$11287</f>
        <v>Mortes a Esclarecer</v>
      </c>
      <c r="C11371" s="3" t="n">
        <f aca="false">C$11287</f>
        <v>-1</v>
      </c>
      <c r="D11371" s="3" t="s">
        <v>239</v>
      </c>
      <c r="E11371" s="3" t="n">
        <f aca="false">E$11287</f>
        <v>2018</v>
      </c>
      <c r="F11371" s="3" t="n">
        <f aca="false">F$11287</f>
        <v>2020</v>
      </c>
      <c r="G11371" s="3" t="n">
        <v>0.572979493365501</v>
      </c>
      <c r="H11371" s="3" t="n">
        <f aca="false">H$11287</f>
        <v>0.123220418423512</v>
      </c>
      <c r="I11371" s="3" t="n">
        <f aca="false">I$11287</f>
        <v>0.137862137862138</v>
      </c>
      <c r="J11371" s="3" t="n">
        <f aca="false">J$11287</f>
        <v>0.0169874303121325</v>
      </c>
      <c r="K11371" s="3" t="str">
        <f aca="false">K$11287</f>
        <v>Óbitos por causas externas a partir de "Eventos cuja intenção é indeterminada" por 100 mil habitantes.</v>
      </c>
      <c r="L11371" s="3" t="str">
        <f aca="false">L$11287</f>
        <v>Datasus e IBGE</v>
      </c>
      <c r="M11371" s="3" t="str">
        <f aca="false">M$11287</f>
        <v>Taxa de mortalidade por 100 mil habitantes</v>
      </c>
      <c r="N1137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371" s="3" t="n">
        <v>99.0662171181522</v>
      </c>
    </row>
    <row r="11372" customFormat="false" ht="15" hidden="false" customHeight="true" outlineLevel="0" collapsed="false">
      <c r="A11372" s="3" t="str">
        <f aca="false">A$11288</f>
        <v>Segurança Pública</v>
      </c>
      <c r="B11372" s="3" t="str">
        <f aca="false">B$11288</f>
        <v>Mortalidade no Trânsito</v>
      </c>
      <c r="C11372" s="3" t="n">
        <f aca="false">C$11288</f>
        <v>-1</v>
      </c>
      <c r="D11372" s="3" t="s">
        <v>239</v>
      </c>
      <c r="E11372" s="3" t="n">
        <f aca="false">E$11288</f>
        <v>2018</v>
      </c>
      <c r="F11372" s="3" t="n">
        <f aca="false">F$11288</f>
        <v>2020</v>
      </c>
      <c r="G11372" s="3" t="n">
        <v>18.124246079614</v>
      </c>
      <c r="H11372" s="3" t="n">
        <f aca="false">H$11288</f>
        <v>0.0474574391092042</v>
      </c>
      <c r="I11372" s="3" t="n">
        <f aca="false">I$11288</f>
        <v>0.137862137862138</v>
      </c>
      <c r="J11372" s="3" t="n">
        <f aca="false">J$11288</f>
        <v>0.00654258401305712</v>
      </c>
      <c r="K11372" s="3" t="str">
        <f aca="false">K$11288</f>
        <v>Óbitos por acidentes em transporte terrestre em relação a 100 mil habitantes.</v>
      </c>
      <c r="L11372" s="3" t="str">
        <f aca="false">L$11288</f>
        <v>Datasus e IBGE</v>
      </c>
      <c r="M11372" s="3" t="str">
        <f aca="false">M$11288</f>
        <v>Óbitos em relação a 100 mil habitantes</v>
      </c>
      <c r="N11372" s="5" t="str">
        <f aca="false">N$50</f>
        <v>Antes de 2019 o nome do indicador era "Segurança no Trânsito" </v>
      </c>
      <c r="O11372" s="3" t="n">
        <v>59.015821219445</v>
      </c>
    </row>
    <row r="11373" customFormat="false" ht="15" hidden="false" customHeight="true" outlineLevel="0" collapsed="false">
      <c r="A11373" s="3" t="str">
        <f aca="false">A$11289</f>
        <v>Segurança Pública</v>
      </c>
      <c r="B11373" s="3" t="str">
        <f aca="false">B$11289</f>
        <v>Morbidade no Trânsito</v>
      </c>
      <c r="C11373" s="3" t="n">
        <f aca="false">C$11289</f>
        <v>-1</v>
      </c>
      <c r="D11373" s="3" t="s">
        <v>239</v>
      </c>
      <c r="E11373" s="3" t="n">
        <f aca="false">E$11289</f>
        <v>2019</v>
      </c>
      <c r="F11373" s="3" t="n">
        <f aca="false">F$11289</f>
        <v>2020</v>
      </c>
      <c r="G11373" s="3" t="n">
        <v>62.1621621621622</v>
      </c>
      <c r="H11373" s="3" t="n">
        <f aca="false">H$11289</f>
        <v>0.0810846814445578</v>
      </c>
      <c r="I11373" s="3" t="n">
        <f aca="false">I$11289</f>
        <v>0.137862137862138</v>
      </c>
      <c r="J11373" s="3" t="n">
        <f aca="false">J$11289</f>
        <v>0.0111785075318172</v>
      </c>
      <c r="K11373" s="3" t="str">
        <f aca="false">K$11289</f>
        <v>Número de internações provocadas por acidente de transporte terrestre em relação a 100 mil habitantes.</v>
      </c>
      <c r="L11373" s="3" t="str">
        <f aca="false">L$11289</f>
        <v>Datasus e IBGE</v>
      </c>
      <c r="M11373" s="3" t="str">
        <f aca="false">M$11289</f>
        <v>Internações por 100 mil habitantes</v>
      </c>
      <c r="N11373" s="3"/>
      <c r="O11373" s="3" t="n">
        <v>92.4777846148391</v>
      </c>
    </row>
    <row r="11374" customFormat="false" ht="15" hidden="false" customHeight="true" outlineLevel="0" collapsed="false">
      <c r="A11374" s="3" t="str">
        <f aca="false">A$11290</f>
        <v>Segurança Pública</v>
      </c>
      <c r="B11374" s="3" t="str">
        <f aca="false">B$11290</f>
        <v>Segurança Pessoal</v>
      </c>
      <c r="C11374" s="3" t="n">
        <f aca="false">C$11290</f>
        <v>-1</v>
      </c>
      <c r="D11374" s="3" t="s">
        <v>239</v>
      </c>
      <c r="E11374" s="3" t="n">
        <f aca="false">E$11290</f>
        <v>2019</v>
      </c>
      <c r="F11374" s="3" t="n">
        <f aca="false">F$11290</f>
        <v>2020</v>
      </c>
      <c r="G11374" s="3" t="n">
        <v>32.92</v>
      </c>
      <c r="H11374" s="3" t="n">
        <f aca="false">H$11290</f>
        <v>0.224237297079648</v>
      </c>
      <c r="I11374" s="3" t="n">
        <f aca="false">I$11290</f>
        <v>0.137862137862138</v>
      </c>
      <c r="J11374" s="3" t="n">
        <f aca="false">J$11290</f>
        <v>0.0309138331638276</v>
      </c>
      <c r="K11374" s="3" t="str">
        <f aca="false">K$11290</f>
        <v>Soma das vítimas de homicídio doloso, latrocínio e lesão corporal seguida de morte, em relação à população total.</v>
      </c>
      <c r="L11374" s="3" t="str">
        <f aca="false">L$11290</f>
        <v>SENASP</v>
      </c>
      <c r="M11374" s="3" t="str">
        <f aca="false">M$11290</f>
        <v>Óbitos por 100 mil habitantes</v>
      </c>
      <c r="N11374" s="5"/>
      <c r="O11374" s="3" t="n">
        <v>17.9137603043754</v>
      </c>
    </row>
    <row r="11375" customFormat="false" ht="15" hidden="false" customHeight="true" outlineLevel="0" collapsed="false">
      <c r="A11375" s="3" t="str">
        <f aca="false">A$11291</f>
        <v>Segurança Pública</v>
      </c>
      <c r="B11375" s="3" t="str">
        <f aca="false">B$11291</f>
        <v>Segurança Patrimonial</v>
      </c>
      <c r="C11375" s="3" t="n">
        <f aca="false">C$11291</f>
        <v>-1</v>
      </c>
      <c r="D11375" s="3" t="s">
        <v>239</v>
      </c>
      <c r="E11375" s="3" t="n">
        <f aca="false">E$11291</f>
        <v>2019</v>
      </c>
      <c r="F11375" s="3" t="n">
        <f aca="false">F$11291</f>
        <v>2020</v>
      </c>
      <c r="G11375" s="3" t="n">
        <v>115.32</v>
      </c>
      <c r="H11375" s="3" t="n">
        <f aca="false">H$11291</f>
        <v>0.137020703675231</v>
      </c>
      <c r="I11375" s="3" t="n">
        <f aca="false">I$11291</f>
        <v>0.137862137862138</v>
      </c>
      <c r="J11375" s="3" t="n">
        <f aca="false">J$11291</f>
        <v>0.0188899671400418</v>
      </c>
      <c r="K11375" s="3" t="str">
        <f aca="false">K$11291</f>
        <v>Roubos totais por 100 mil habitantes.</v>
      </c>
      <c r="L11375" s="3" t="str">
        <f aca="false">L$11291</f>
        <v>SENASP</v>
      </c>
      <c r="M11375" s="3" t="str">
        <f aca="false">M$11291</f>
        <v>Roubos por 100 mil habitantes</v>
      </c>
      <c r="N11375" s="3" t="str">
        <f aca="false">N$52</f>
        <v>A partir da edição de 2019, ou seja, do dado de 2018, passou a ser usado o número de roubos totais no lugar de roubos e furtos de veículos</v>
      </c>
      <c r="O11375" s="3" t="n">
        <v>85.297216463311</v>
      </c>
    </row>
    <row r="11376" customFormat="false" ht="15" hidden="false" customHeight="true" outlineLevel="0" collapsed="false">
      <c r="A11376" s="3" t="str">
        <f aca="false">A$11292</f>
        <v>Segurança Pública</v>
      </c>
      <c r="B11376" s="3" t="str">
        <f aca="false">B$11292</f>
        <v>Qualidade da Informação de Criminalidade</v>
      </c>
      <c r="C11376" s="3" t="n">
        <f aca="false">C$11292</f>
        <v>1</v>
      </c>
      <c r="D11376" s="3" t="s">
        <v>239</v>
      </c>
      <c r="E11376" s="3" t="n">
        <f aca="false">E$11292</f>
        <v>2017</v>
      </c>
      <c r="F11376" s="3" t="n">
        <f aca="false">F$11292</f>
        <v>2020</v>
      </c>
      <c r="G11376" s="3" t="n">
        <v>95.25</v>
      </c>
      <c r="H11376" s="3" t="n">
        <f aca="false">H$11292</f>
        <v>0.0859394491994568</v>
      </c>
      <c r="I11376" s="3" t="n">
        <f aca="false">I$11292</f>
        <v>0.137862137862138</v>
      </c>
      <c r="J11376" s="3" t="n">
        <f aca="false">J$11292</f>
        <v>0.0118477961933317</v>
      </c>
      <c r="K11376" s="3" t="str">
        <f aca="false">K$11292</f>
        <v>Qualidade estimada dos registros estatísticos oficiais de Mortes Violentas Intencionais. </v>
      </c>
      <c r="L11376" s="3" t="str">
        <f aca="false">L$11292</f>
        <v>FBSP</v>
      </c>
      <c r="M11376" s="3" t="str">
        <f aca="false">M$11292</f>
        <v>Pontuação de 0 a 100</v>
      </c>
      <c r="N11376" s="5"/>
      <c r="O11376" s="3" t="n">
        <v>100</v>
      </c>
    </row>
    <row r="11377" customFormat="false" ht="15" hidden="false" customHeight="true" outlineLevel="0" collapsed="false">
      <c r="A11377" s="3" t="str">
        <f aca="false">A$11293</f>
        <v>Segurança Pública</v>
      </c>
      <c r="B11377" s="3" t="str">
        <f aca="false">B$11293</f>
        <v> Total</v>
      </c>
      <c r="C11377" s="3" t="n">
        <f aca="false">C$11293</f>
        <v>1</v>
      </c>
      <c r="D11377" s="3" t="s">
        <v>239</v>
      </c>
      <c r="E11377" s="3" t="n">
        <f aca="false">E$11293</f>
        <v>2020</v>
      </c>
      <c r="F11377" s="3" t="n">
        <f aca="false">F$11293</f>
        <v>2020</v>
      </c>
      <c r="G11377" s="3" t="n">
        <v>58.5470025116756</v>
      </c>
      <c r="H11377" s="3" t="n">
        <f aca="false">H$11293</f>
        <v>1</v>
      </c>
      <c r="I11377" s="3" t="n">
        <f aca="false">I$11293</f>
        <v>0.137862137862138</v>
      </c>
      <c r="J11377" s="3" t="n">
        <f aca="false">J$11293</f>
        <v>0.137862137862138</v>
      </c>
      <c r="K11377" s="3" t="str">
        <f aca="false">K$11293</f>
        <v>Nota obtida via normalização e ponderação de indicadores que variam de 0 a 100.</v>
      </c>
      <c r="L11377" s="3" t="str">
        <f aca="false">L$11293</f>
        <v>Tendências</v>
      </c>
      <c r="M11377" s="3" t="str">
        <f aca="false">M$11293</f>
        <v>Nota de 0 a 100</v>
      </c>
      <c r="N11377" s="5"/>
      <c r="O11377" s="3" t="n">
        <v>64.4335371441838</v>
      </c>
    </row>
    <row r="11378" customFormat="false" ht="15" hidden="false" customHeight="true" outlineLevel="0" collapsed="false">
      <c r="A11378" s="3" t="str">
        <f aca="false">A$11294</f>
        <v>Sustentabilidade Social</v>
      </c>
      <c r="B11378" s="3" t="str">
        <f aca="false">B$11294</f>
        <v>Inadequação de Moradia</v>
      </c>
      <c r="C11378" s="3" t="n">
        <f aca="false">C$11294</f>
        <v>-1</v>
      </c>
      <c r="D11378" s="3" t="s">
        <v>239</v>
      </c>
      <c r="E11378" s="3" t="n">
        <f aca="false">E$11294</f>
        <v>2019</v>
      </c>
      <c r="F11378" s="3" t="n">
        <f aca="false">F$11294</f>
        <v>2020</v>
      </c>
      <c r="G11378" s="3" t="n">
        <v>35.3523571535804</v>
      </c>
      <c r="H11378" s="3" t="n">
        <f aca="false">H$11294</f>
        <v>0.102242595119528</v>
      </c>
      <c r="I11378" s="3" t="n">
        <f aca="false">I$11294</f>
        <v>0.120879120879121</v>
      </c>
      <c r="J11378" s="3" t="n">
        <f aca="false">J$11294</f>
        <v>0.0123589950144484</v>
      </c>
      <c r="K1137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378" s="3" t="str">
        <f aca="false">L$11294</f>
        <v>IBGE</v>
      </c>
      <c r="M11378" s="3" t="str">
        <f aca="false">M$11294</f>
        <v>Porcentagem %</v>
      </c>
      <c r="N11378" s="5" t="str">
        <f aca="false">N$11294</f>
        <v>A partir de 2020, foi necessário alteração metodológica tendo em vista a não atualização desde de 2015 do indicador da Fundação João Pinheiro, por isso a fonte do indicador passou a ser a PNADc Anual (IBGE)</v>
      </c>
      <c r="O11378" s="3" t="n">
        <v>55.2763463143955</v>
      </c>
    </row>
    <row r="11379" customFormat="false" ht="15" hidden="false" customHeight="true" outlineLevel="0" collapsed="false">
      <c r="A11379" s="3" t="str">
        <f aca="false">A$11295</f>
        <v>Sustentabilidade Social</v>
      </c>
      <c r="B11379" s="3" t="str">
        <f aca="false">B$11295</f>
        <v>Famílias Abaixo da Linha da Pobreza</v>
      </c>
      <c r="C11379" s="3" t="n">
        <f aca="false">C$11295</f>
        <v>-1</v>
      </c>
      <c r="D11379" s="3" t="s">
        <v>239</v>
      </c>
      <c r="E11379" s="3" t="n">
        <f aca="false">E$11295</f>
        <v>2019</v>
      </c>
      <c r="F11379" s="3" t="n">
        <f aca="false">F$11295</f>
        <v>2020</v>
      </c>
      <c r="G11379" s="3" t="n">
        <v>9.21716125279514</v>
      </c>
      <c r="H11379" s="3" t="n">
        <f aca="false">H$11295</f>
        <v>0.126750330435885</v>
      </c>
      <c r="I11379" s="3" t="n">
        <f aca="false">I$11295</f>
        <v>0.120879120879121</v>
      </c>
      <c r="J11379" s="3" t="n">
        <f aca="false">J$11295</f>
        <v>0.0153214685142278</v>
      </c>
      <c r="K11379" s="3" t="str">
        <f aca="false">K$11295</f>
        <v>% de domicílios com renda domiciliar per capita inferior à linha de pobreza.</v>
      </c>
      <c r="L11379" s="3" t="str">
        <f aca="false">L$11295</f>
        <v>IBGE</v>
      </c>
      <c r="M11379" s="3" t="str">
        <f aca="false">M$11295</f>
        <v>Porcentagem %</v>
      </c>
      <c r="N11379" s="5"/>
      <c r="O11379" s="3" t="n">
        <v>31.9186802309949</v>
      </c>
    </row>
    <row r="11380" customFormat="false" ht="15" hidden="false" customHeight="true" outlineLevel="0" collapsed="false">
      <c r="A11380" s="3" t="str">
        <f aca="false">A$11296</f>
        <v>Sustentabilidade Social</v>
      </c>
      <c r="B11380" s="3" t="str">
        <f aca="false">B$11296</f>
        <v>Desigualdade de Renda</v>
      </c>
      <c r="C11380" s="3" t="n">
        <f aca="false">C$11296</f>
        <v>-1</v>
      </c>
      <c r="D11380" s="3" t="s">
        <v>239</v>
      </c>
      <c r="E11380" s="3" t="n">
        <f aca="false">E$11296</f>
        <v>2019</v>
      </c>
      <c r="F11380" s="3" t="n">
        <f aca="false">F$11296</f>
        <v>2020</v>
      </c>
      <c r="G11380" s="3" t="n">
        <v>0.452</v>
      </c>
      <c r="H11380" s="3" t="n">
        <f aca="false">H$11296</f>
        <v>0.0556325239585435</v>
      </c>
      <c r="I11380" s="3" t="n">
        <f aca="false">I$11296</f>
        <v>0.120879120879121</v>
      </c>
      <c r="J11380" s="3" t="n">
        <f aca="false">J$11296</f>
        <v>0.00672481058839537</v>
      </c>
      <c r="K11380" s="3" t="str">
        <f aca="false">K$11296</f>
        <v>Índice de Gini do rendimento médio mensal real das pessoas de 14 anos ou mais de idade, em todos os trabalhos, a preços médios do ano</v>
      </c>
      <c r="L11380" s="3" t="str">
        <f aca="false">L$11296</f>
        <v>IBGE</v>
      </c>
      <c r="M11380" s="3" t="str">
        <f aca="false">M$11296</f>
        <v>Coeficiente de Gini (1=Desigualdade Máxima/0=Igualdade Máxima). </v>
      </c>
      <c r="N11380" s="5"/>
      <c r="O11380" s="3" t="n">
        <v>68.0272108843538</v>
      </c>
    </row>
    <row r="11381" customFormat="false" ht="15" hidden="false" customHeight="true" outlineLevel="0" collapsed="false">
      <c r="A11381" s="3" t="str">
        <f aca="false">A$11297</f>
        <v>Sustentabilidade Social</v>
      </c>
      <c r="B11381" s="3" t="str">
        <f aca="false">B$11297</f>
        <v>Acesso ao Saneamento Básico - Água</v>
      </c>
      <c r="C11381" s="3" t="n">
        <f aca="false">C$11297</f>
        <v>1</v>
      </c>
      <c r="D11381" s="3" t="s">
        <v>239</v>
      </c>
      <c r="E11381" s="3" t="n">
        <f aca="false">E$11297</f>
        <v>2019</v>
      </c>
      <c r="F11381" s="3" t="n">
        <f aca="false">F$11297</f>
        <v>2020</v>
      </c>
      <c r="G11381" s="3" t="n">
        <v>78.6845964638517</v>
      </c>
      <c r="H11381" s="3" t="n">
        <f aca="false">H$11297</f>
        <v>0.0629679597844555</v>
      </c>
      <c r="I11381" s="3" t="n">
        <f aca="false">I$11297</f>
        <v>0.120879120879121</v>
      </c>
      <c r="J11381" s="3" t="n">
        <f aca="false">J$11297</f>
        <v>0.00761151162229682</v>
      </c>
      <c r="K11381" s="3" t="str">
        <f aca="false">K$11297</f>
        <v>% de domicilios com acesso à água canalizada de rede geral de distribuição.</v>
      </c>
      <c r="L11381" s="3" t="str">
        <f aca="false">L$11297</f>
        <v>IBGE</v>
      </c>
      <c r="M11381" s="3" t="str">
        <f aca="false">M$11297</f>
        <v>Porcentagem %</v>
      </c>
      <c r="N11381" s="5"/>
      <c r="O11381" s="3" t="n">
        <v>65.3071252391156</v>
      </c>
    </row>
    <row r="11382" customFormat="false" ht="15" hidden="false" customHeight="true" outlineLevel="0" collapsed="false">
      <c r="A11382" s="3" t="str">
        <f aca="false">A$11298</f>
        <v>Sustentabilidade Social</v>
      </c>
      <c r="B11382" s="3" t="str">
        <f aca="false">B$11298</f>
        <v>Acesso ao Saneamento Básico - Esgoto</v>
      </c>
      <c r="C11382" s="3" t="n">
        <f aca="false">C$11298</f>
        <v>1</v>
      </c>
      <c r="D11382" s="3" t="s">
        <v>239</v>
      </c>
      <c r="E11382" s="3" t="n">
        <f aca="false">E$11298</f>
        <v>2019</v>
      </c>
      <c r="F11382" s="3" t="n">
        <f aca="false">F$11298</f>
        <v>2020</v>
      </c>
      <c r="G11382" s="3" t="n">
        <v>44.7602131438721</v>
      </c>
      <c r="H11382" s="3" t="n">
        <f aca="false">H$11298</f>
        <v>0.0635809280691076</v>
      </c>
      <c r="I11382" s="3" t="n">
        <f aca="false">I$11298</f>
        <v>0.120879120879121</v>
      </c>
      <c r="J11382" s="3" t="n">
        <f aca="false">J$11298</f>
        <v>0.00768560668967235</v>
      </c>
      <c r="K11382" s="3" t="str">
        <f aca="false">K$11298</f>
        <v>% de domicilios com acesso à rede coletora de esgoto.</v>
      </c>
      <c r="L11382" s="3" t="str">
        <f aca="false">L$11298</f>
        <v>IBGE</v>
      </c>
      <c r="M11382" s="3" t="str">
        <f aca="false">M$11298</f>
        <v>Porcentagem %</v>
      </c>
      <c r="N11382" s="5"/>
      <c r="O11382" s="3" t="n">
        <v>43.5664897862259</v>
      </c>
    </row>
    <row r="11383" customFormat="false" ht="15" hidden="false" customHeight="true" outlineLevel="0" collapsed="false">
      <c r="A11383" s="3" t="str">
        <f aca="false">A$11299</f>
        <v>Sustentabilidade Social</v>
      </c>
      <c r="B11383" s="3" t="str">
        <f aca="false">B$11299</f>
        <v>Anos Potenciais de Vida Perdidos</v>
      </c>
      <c r="C11383" s="3" t="n">
        <f aca="false">C$11299</f>
        <v>-1</v>
      </c>
      <c r="D11383" s="3" t="s">
        <v>239</v>
      </c>
      <c r="E11383" s="3" t="n">
        <f aca="false">E$11299</f>
        <v>2018</v>
      </c>
      <c r="F11383" s="3" t="n">
        <f aca="false">F$11299</f>
        <v>2020</v>
      </c>
      <c r="G11383" s="3" t="n">
        <v>10.5344935227095</v>
      </c>
      <c r="H11383" s="3" t="n">
        <f aca="false">H$11299</f>
        <v>0.0630135963945143</v>
      </c>
      <c r="I11383" s="3" t="n">
        <f aca="false">I$11299</f>
        <v>0.120879120879121</v>
      </c>
      <c r="J11383" s="3" t="n">
        <f aca="false">J$11299</f>
        <v>0.00761702813560062</v>
      </c>
      <c r="K11383" s="3" t="str">
        <f aca="false">K$11299</f>
        <v>Média da diferença da faixa etária em que os óbitos registrados ocorreram e a expectativa de vida ao nascer do Brasil.</v>
      </c>
      <c r="L11383" s="3" t="str">
        <f aca="false">L$11299</f>
        <v>Datasus</v>
      </c>
      <c r="M11383" s="3" t="str">
        <f aca="false">M$11299</f>
        <v>Anos</v>
      </c>
      <c r="N11383" s="5"/>
      <c r="O11383" s="3" t="n">
        <v>62.1365292031022</v>
      </c>
    </row>
    <row r="11384" customFormat="false" ht="15" hidden="false" customHeight="true" outlineLevel="0" collapsed="false">
      <c r="A11384" s="3" t="str">
        <f aca="false">A$11300</f>
        <v>Sustentabilidade Social</v>
      </c>
      <c r="B11384" s="3" t="str">
        <f aca="false">B$11300</f>
        <v>Formalidade do Mercado de Trabalho</v>
      </c>
      <c r="C11384" s="3" t="n">
        <f aca="false">C$11300</f>
        <v>1</v>
      </c>
      <c r="D11384" s="3" t="s">
        <v>239</v>
      </c>
      <c r="E11384" s="3" t="n">
        <f aca="false">E$11300</f>
        <v>2019</v>
      </c>
      <c r="F11384" s="3" t="n">
        <f aca="false">F$11300</f>
        <v>2020</v>
      </c>
      <c r="G11384" s="3" t="n">
        <v>53.4272312745222</v>
      </c>
      <c r="H11384" s="3" t="n">
        <f aca="false">H$11300</f>
        <v>0.0388704480953685</v>
      </c>
      <c r="I11384" s="3" t="n">
        <f aca="false">I$11300</f>
        <v>0.120879120879121</v>
      </c>
      <c r="J11384" s="3" t="n">
        <f aca="false">J$11300</f>
        <v>0.00469862559394564</v>
      </c>
      <c r="K1138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384" s="3" t="str">
        <f aca="false">L$11300</f>
        <v>IBGE</v>
      </c>
      <c r="M11384" s="3" t="str">
        <f aca="false">M$11300</f>
        <v>Porcentagem %</v>
      </c>
      <c r="N1138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384" s="3" t="n">
        <v>47.5476495965974</v>
      </c>
    </row>
    <row r="11385" customFormat="false" ht="15" hidden="false" customHeight="true" outlineLevel="0" collapsed="false">
      <c r="A11385" s="3" t="str">
        <f aca="false">A$11301</f>
        <v>Sustentabilidade Social</v>
      </c>
      <c r="B11385" s="3" t="str">
        <f aca="false">B$11301</f>
        <v>Inserção Econômica</v>
      </c>
      <c r="C11385" s="3" t="n">
        <f aca="false">C$11301</f>
        <v>1</v>
      </c>
      <c r="D11385" s="3" t="s">
        <v>239</v>
      </c>
      <c r="E11385" s="3" t="n">
        <f aca="false">E$11301</f>
        <v>2019</v>
      </c>
      <c r="F11385" s="3" t="n">
        <f aca="false">F$11301</f>
        <v>2020</v>
      </c>
      <c r="G11385" s="3" t="n">
        <v>86.4334470989761</v>
      </c>
      <c r="H11385" s="3" t="n">
        <f aca="false">H$11301</f>
        <v>0.0313153716713754</v>
      </c>
      <c r="I11385" s="3" t="n">
        <f aca="false">I$11301</f>
        <v>0.120879120879121</v>
      </c>
      <c r="J11385" s="3" t="n">
        <f aca="false">J$11301</f>
        <v>0.00378537459763878</v>
      </c>
      <c r="K11385" s="3" t="str">
        <f aca="false">K$11301</f>
        <v>Proporção de ocupados em relação à População Economicamente Ativa.</v>
      </c>
      <c r="L11385" s="3" t="str">
        <f aca="false">L$11301</f>
        <v>IBGE</v>
      </c>
      <c r="M11385" s="3" t="str">
        <f aca="false">M$11301</f>
        <v>Porcentagem %</v>
      </c>
      <c r="N11385" s="5"/>
      <c r="O11385" s="3" t="n">
        <v>25.7661723310858</v>
      </c>
    </row>
    <row r="11386" customFormat="false" ht="15" hidden="false" customHeight="true" outlineLevel="0" collapsed="false">
      <c r="A11386" s="3" t="str">
        <f aca="false">A$11302</f>
        <v>Sustentabilidade Social</v>
      </c>
      <c r="B11386" s="3" t="str">
        <f aca="false">B$11302</f>
        <v>IDH</v>
      </c>
      <c r="C11386" s="3" t="n">
        <f aca="false">C$11302</f>
        <v>1</v>
      </c>
      <c r="D11386" s="3" t="s">
        <v>239</v>
      </c>
      <c r="E11386" s="3" t="n">
        <f aca="false">E$11302</f>
        <v>2017</v>
      </c>
      <c r="F11386" s="3" t="n">
        <f aca="false">F$11302</f>
        <v>2020</v>
      </c>
      <c r="G11386" s="3" t="n">
        <v>0.683</v>
      </c>
      <c r="H11386" s="3" t="n">
        <f aca="false">H$11302</f>
        <v>0.129372080315172</v>
      </c>
      <c r="I11386" s="3" t="n">
        <f aca="false">I$11302</f>
        <v>0.120879120879121</v>
      </c>
      <c r="J11386" s="3" t="n">
        <f aca="false">J$11302</f>
        <v>0.015638383334801</v>
      </c>
      <c r="K11386" s="3" t="str">
        <f aca="false">K$11302</f>
        <v>Índice de Desenvolvimento Humano estadual.</v>
      </c>
      <c r="L11386" s="3" t="str">
        <f aca="false">L$11302</f>
        <v>PNUD, FJP e Ipea</v>
      </c>
      <c r="M11386" s="3" t="str">
        <f aca="false">M$11302</f>
        <v>Índice de 0 a 1</v>
      </c>
      <c r="N11386" s="5"/>
      <c r="O11386" s="3" t="n">
        <v>0</v>
      </c>
    </row>
    <row r="11387" customFormat="false" ht="15" hidden="false" customHeight="true" outlineLevel="0" collapsed="false">
      <c r="A11387" s="3" t="str">
        <f aca="false">A$11303</f>
        <v>Sustentabilidade Social</v>
      </c>
      <c r="B11387" s="3" t="str">
        <f aca="false">B$11303</f>
        <v>Inserção Econômica dos Jovens</v>
      </c>
      <c r="C11387" s="3" t="n">
        <f aca="false">C$11303</f>
        <v>1</v>
      </c>
      <c r="D11387" s="3" t="s">
        <v>239</v>
      </c>
      <c r="E11387" s="3" t="n">
        <f aca="false">E$11303</f>
        <v>2019</v>
      </c>
      <c r="F11387" s="3" t="n">
        <f aca="false">F$11303</f>
        <v>2020</v>
      </c>
      <c r="G11387" s="3" t="n">
        <v>64.8886848131236</v>
      </c>
      <c r="H11387" s="3" t="n">
        <f aca="false">H$11303</f>
        <v>0.0529263229565486</v>
      </c>
      <c r="I11387" s="3" t="n">
        <f aca="false">I$11303</f>
        <v>0.120879120879121</v>
      </c>
      <c r="J11387" s="3" t="n">
        <f aca="false">J$11303</f>
        <v>0.00639768739035203</v>
      </c>
      <c r="K11387" s="3" t="str">
        <f aca="false">K$11303</f>
        <v>Proporção dos jovens (entre 15 e 22 anos de idade) que estudam ou trabalham em relação ao total de jovens.</v>
      </c>
      <c r="L11387" s="3" t="str">
        <f aca="false">L$11303</f>
        <v>IBGE</v>
      </c>
      <c r="M11387" s="3" t="str">
        <f aca="false">M$11303</f>
        <v>Porcentagem %</v>
      </c>
      <c r="N11387" s="5"/>
      <c r="O11387" s="3" t="n">
        <v>1.96163393701376</v>
      </c>
    </row>
    <row r="11388" customFormat="false" ht="15" hidden="false" customHeight="true" outlineLevel="0" collapsed="false">
      <c r="A11388" s="3" t="str">
        <f aca="false">A$11304</f>
        <v>Sustentabilidade Social</v>
      </c>
      <c r="B11388" s="3" t="str">
        <f aca="false">B$11304</f>
        <v>Mortalidade Materna</v>
      </c>
      <c r="C11388" s="3" t="n">
        <f aca="false">C$11304</f>
        <v>-1</v>
      </c>
      <c r="D11388" s="3" t="s">
        <v>239</v>
      </c>
      <c r="E11388" s="3" t="n">
        <f aca="false">E$11304</f>
        <v>2018</v>
      </c>
      <c r="F11388" s="3" t="n">
        <f aca="false">F$11304</f>
        <v>2020</v>
      </c>
      <c r="G11388" s="3" t="n">
        <v>2.72467571119276</v>
      </c>
      <c r="H11388" s="3" t="n">
        <f aca="false">H$11304</f>
        <v>0.104467400148672</v>
      </c>
      <c r="I11388" s="3" t="n">
        <f aca="false">I$11304</f>
        <v>0.120879120879121</v>
      </c>
      <c r="J11388" s="3" t="n">
        <f aca="false">J$11304</f>
        <v>0.0126279274904988</v>
      </c>
      <c r="K11388" s="3" t="str">
        <f aca="false">K$11304</f>
        <v>Óbitos maternos em relação à população feminina em idade fértil (15-49 anos).</v>
      </c>
      <c r="L11388" s="3" t="str">
        <f aca="false">L$11304</f>
        <v>Datasus e IBGE</v>
      </c>
      <c r="M11388" s="3" t="str">
        <f aca="false">M$11304</f>
        <v>Taxa de mortalidade por 100 mil mulheres</v>
      </c>
      <c r="N11388" s="5"/>
      <c r="O11388" s="3" t="n">
        <v>78.5910937661239</v>
      </c>
    </row>
    <row r="11389" customFormat="false" ht="15" hidden="false" customHeight="true" outlineLevel="0" collapsed="false">
      <c r="A11389" s="3" t="str">
        <f aca="false">A$11305</f>
        <v>Sustentabilidade Social</v>
      </c>
      <c r="B11389" s="3" t="str">
        <f aca="false">B$11305</f>
        <v>Mortalidade Precoce</v>
      </c>
      <c r="C11389" s="3" t="n">
        <f aca="false">C$11305</f>
        <v>-1</v>
      </c>
      <c r="D11389" s="3" t="s">
        <v>239</v>
      </c>
      <c r="E11389" s="3" t="n">
        <f aca="false">E$11305</f>
        <v>2018</v>
      </c>
      <c r="F11389" s="3" t="n">
        <f aca="false">F$11305</f>
        <v>2020</v>
      </c>
      <c r="G11389" s="3" t="n">
        <v>126.290831639503</v>
      </c>
      <c r="H11389" s="3" t="n">
        <f aca="false">H$11305</f>
        <v>0.0862968933364973</v>
      </c>
      <c r="I11389" s="3" t="n">
        <f aca="false">I$11305</f>
        <v>0.120879120879121</v>
      </c>
      <c r="J11389" s="3" t="n">
        <f aca="false">J$11305</f>
        <v>0.0104314926011151</v>
      </c>
      <c r="K11389" s="3" t="str">
        <f aca="false">K$11305</f>
        <v>Mortalidade de Jovens (15-29 anos) por causas externas.</v>
      </c>
      <c r="L11389" s="3" t="str">
        <f aca="false">L$11305</f>
        <v>Datasus e IBGE</v>
      </c>
      <c r="M11389" s="3" t="str">
        <f aca="false">M$11305</f>
        <v>Taxa de mortalidade por 100 mil jovens</v>
      </c>
      <c r="N11389" s="5"/>
      <c r="O11389" s="3" t="n">
        <v>43.5981243981687</v>
      </c>
    </row>
    <row r="11390" customFormat="false" ht="15" hidden="false" customHeight="true" outlineLevel="0" collapsed="false">
      <c r="A11390" s="3" t="str">
        <f aca="false">A$11306</f>
        <v>Sustentabilidade Social</v>
      </c>
      <c r="B11390" s="3" t="str">
        <f aca="false">B$11306</f>
        <v>Mortalidade na Infância</v>
      </c>
      <c r="C11390" s="3" t="n">
        <f aca="false">C$11306</f>
        <v>-1</v>
      </c>
      <c r="D11390" s="3" t="s">
        <v>239</v>
      </c>
      <c r="E11390" s="3" t="n">
        <f aca="false">E$11306</f>
        <v>2018</v>
      </c>
      <c r="F11390" s="3" t="n">
        <f aca="false">F$11306</f>
        <v>2020</v>
      </c>
      <c r="G11390" s="3" t="n">
        <v>14.4604261210676</v>
      </c>
      <c r="H11390" s="3" t="n">
        <f aca="false">H$11306</f>
        <v>0.0825635497143333</v>
      </c>
      <c r="I11390" s="3" t="n">
        <f aca="false">I$11306</f>
        <v>0.120879120879121</v>
      </c>
      <c r="J11390" s="3" t="n">
        <f aca="false">J$11306</f>
        <v>0.0099802093061282</v>
      </c>
      <c r="K11390" s="3" t="str">
        <f aca="false">K$11306</f>
        <v>Óbitos de menores de 5 anos por grupo de 1.000 nascidos vivos.</v>
      </c>
      <c r="L11390" s="3" t="str">
        <f aca="false">L$11306</f>
        <v>Datasus</v>
      </c>
      <c r="M11390" s="3" t="str">
        <f aca="false">M$11306</f>
        <v>Taxa de mortalidade por mil nascidos vivos</v>
      </c>
      <c r="N11390" s="5"/>
      <c r="O11390" s="3" t="n">
        <v>69.3566610213598</v>
      </c>
    </row>
    <row r="11391" customFormat="false" ht="15" hidden="false" customHeight="true" outlineLevel="0" collapsed="false">
      <c r="A11391" s="3" t="str">
        <f aca="false">A$11307</f>
        <v>Sustentabilidade Social</v>
      </c>
      <c r="B11391" s="3" t="str">
        <f aca="false">B$11307</f>
        <v> Total</v>
      </c>
      <c r="C11391" s="3" t="n">
        <f aca="false">C$11307</f>
        <v>1</v>
      </c>
      <c r="D11391" s="3" t="s">
        <v>239</v>
      </c>
      <c r="E11391" s="3" t="n">
        <f aca="false">E$11307</f>
        <v>2020</v>
      </c>
      <c r="F11391" s="3" t="n">
        <f aca="false">F$11307</f>
        <v>2020</v>
      </c>
      <c r="G11391" s="3" t="n">
        <v>44.7373461049746</v>
      </c>
      <c r="H11391" s="3" t="n">
        <f aca="false">H$11307</f>
        <v>1</v>
      </c>
      <c r="I11391" s="3" t="n">
        <f aca="false">I$11307</f>
        <v>0.120879120879121</v>
      </c>
      <c r="J11391" s="3" t="n">
        <f aca="false">J$11307</f>
        <v>0.120879120879121</v>
      </c>
      <c r="K11391" s="3" t="str">
        <f aca="false">K$11307</f>
        <v>Nota obtida via normalização e ponderação de indicadores que variam de 0 a 100.</v>
      </c>
      <c r="L11391" s="3" t="str">
        <f aca="false">L$11307</f>
        <v>Tendências</v>
      </c>
      <c r="M11391" s="3" t="str">
        <f aca="false">M$11307</f>
        <v>Nota de 0 a 100</v>
      </c>
      <c r="N11391" s="5"/>
      <c r="O11391" s="3" t="n">
        <v>28.0387829703461</v>
      </c>
    </row>
    <row r="11392" customFormat="false" ht="15" hidden="false" customHeight="true" outlineLevel="0" collapsed="false">
      <c r="A11392" s="3" t="s">
        <v>238</v>
      </c>
      <c r="B11392" s="3" t="s">
        <v>25</v>
      </c>
      <c r="C11392" s="3" t="n">
        <v>1</v>
      </c>
      <c r="D11392" s="3" t="s">
        <v>239</v>
      </c>
      <c r="E11392" s="3" t="n">
        <v>2020</v>
      </c>
      <c r="F11392" s="3" t="n">
        <v>2020</v>
      </c>
      <c r="G11392" s="3" t="n">
        <v>45.0339570888715</v>
      </c>
      <c r="H11392" s="3" t="n">
        <v>1</v>
      </c>
      <c r="I11392" s="3" t="n">
        <v>0.01</v>
      </c>
      <c r="J11392" s="3" t="n">
        <f aca="false">I11392*H11392</f>
        <v>0.01</v>
      </c>
      <c r="K11392" s="4" t="str">
        <f aca="false">K11308</f>
        <v>Nota obtida via normalização e ponderação de indicadores que variam de 0 a 100.</v>
      </c>
      <c r="L11392" s="3" t="s">
        <v>27</v>
      </c>
      <c r="M11392" s="3" t="str">
        <f aca="false">M$11308</f>
        <v>Nota de 0 a 100</v>
      </c>
      <c r="N11392" s="5"/>
      <c r="O11392" s="3" t="n">
        <v>45.0339570888715</v>
      </c>
    </row>
    <row r="11393" customFormat="false" ht="15" hidden="false" customHeight="true" outlineLevel="0" collapsed="false">
      <c r="A11393" s="3" t="str">
        <f aca="false">A$11225</f>
        <v>Sustentabilidade Ambiental</v>
      </c>
      <c r="B11393" s="3" t="str">
        <f aca="false">B$11225</f>
        <v>Emissões de CO2</v>
      </c>
      <c r="C11393" s="3" t="n">
        <f aca="false">C$11225</f>
        <v>-1</v>
      </c>
      <c r="D11393" s="3" t="s">
        <v>240</v>
      </c>
      <c r="E11393" s="3" t="n">
        <f aca="false">E$11225</f>
        <v>2018</v>
      </c>
      <c r="F11393" s="3" t="n">
        <f aca="false">F$11225</f>
        <v>2020</v>
      </c>
      <c r="G11393" s="3" t="n">
        <v>-408.848927871668</v>
      </c>
      <c r="H11393" s="3" t="n">
        <f aca="false">H$11225</f>
        <v>0.277619030451335</v>
      </c>
      <c r="I11393" s="3" t="n">
        <f aca="false">I$11225</f>
        <v>0.0789210789210789</v>
      </c>
      <c r="J11393" s="3" t="n">
        <f aca="false">J$11225</f>
        <v>0.0219099934122432</v>
      </c>
      <c r="K11393" s="3" t="str">
        <f aca="false">K$11225</f>
        <v>CO2 emitido e derivado de remoção de unidades de conservação pelo PIB Total.</v>
      </c>
      <c r="L11393" s="3" t="str">
        <f aca="false">L$11225</f>
        <v>SEEG/OC e Tendências</v>
      </c>
      <c r="M11393" s="3" t="str">
        <f aca="false">M$11225</f>
        <v>Toneladas de CO2 pelo PIB em 1 milhão de reais</v>
      </c>
      <c r="N11393" s="5" t="str">
        <f aca="false">N$71</f>
        <v>A partir da publicação de 2019, ou seja, do dado de 2017, o denominador foi alterado de população para PIB total (o PIB utilizado para cálculo é estimado pela Tendências)</v>
      </c>
      <c r="O11393" s="3" t="n">
        <v>85.7435289066119</v>
      </c>
    </row>
    <row r="11394" customFormat="false" ht="15" hidden="false" customHeight="true" outlineLevel="0" collapsed="false">
      <c r="A11394" s="3" t="str">
        <f aca="false">A$11226</f>
        <v>Sustentabilidade Ambiental</v>
      </c>
      <c r="B11394" s="3" t="str">
        <f aca="false">B$11226</f>
        <v>Serviços Urbanos</v>
      </c>
      <c r="C11394" s="3" t="n">
        <f aca="false">C$11226</f>
        <v>1</v>
      </c>
      <c r="D11394" s="3" t="s">
        <v>240</v>
      </c>
      <c r="E11394" s="3" t="n">
        <f aca="false">E$11226</f>
        <v>2018</v>
      </c>
      <c r="F11394" s="3" t="n">
        <f aca="false">F$11226</f>
        <v>2020</v>
      </c>
      <c r="G11394" s="3" t="n">
        <v>0.969885813452343</v>
      </c>
      <c r="H11394" s="3" t="n">
        <f aca="false">H$11226</f>
        <v>0.108074377979531</v>
      </c>
      <c r="I11394" s="3" t="n">
        <f aca="false">I$11226</f>
        <v>0.0789210789210789</v>
      </c>
      <c r="J11394" s="3" t="n">
        <f aca="false">J$11226</f>
        <v>0.00852934651386906</v>
      </c>
      <c r="K11394" s="3" t="str">
        <f aca="false">K$11226</f>
        <v>Oferta de serviços municipais para coleta de materiais especiais e limpeza urbana (Nota: 0-2 a partir da agregação dos dados municipais).</v>
      </c>
      <c r="L11394" s="3" t="str">
        <f aca="false">L$11226</f>
        <v>SNIS</v>
      </c>
      <c r="M11394" s="3" t="str">
        <f aca="false">M$11226</f>
        <v>Pontuação de 0 a 2</v>
      </c>
      <c r="N11394" s="5"/>
      <c r="O11394" s="3" t="n">
        <v>35.2179814982396</v>
      </c>
    </row>
    <row r="11395" customFormat="false" ht="15" hidden="false" customHeight="true" outlineLevel="0" collapsed="false">
      <c r="A11395" s="3" t="str">
        <f aca="false">A$11227</f>
        <v>Sustentabilidade Ambiental</v>
      </c>
      <c r="B11395" s="3" t="str">
        <f aca="false">B$11227</f>
        <v>Destinação do Lixo</v>
      </c>
      <c r="C11395" s="3" t="n">
        <f aca="false">C$11227</f>
        <v>1</v>
      </c>
      <c r="D11395" s="3" t="s">
        <v>240</v>
      </c>
      <c r="E11395" s="3" t="n">
        <f aca="false">E$11227</f>
        <v>2018</v>
      </c>
      <c r="F11395" s="3" t="n">
        <f aca="false">F$11227</f>
        <v>2020</v>
      </c>
      <c r="G11395" s="3" t="n">
        <v>0.490711098254378</v>
      </c>
      <c r="H11395" s="3" t="n">
        <f aca="false">H$11227</f>
        <v>0.14513418559694</v>
      </c>
      <c r="I11395" s="3" t="n">
        <f aca="false">I$11227</f>
        <v>0.0789210789210789</v>
      </c>
      <c r="J11395" s="3" t="n">
        <f aca="false">J$11227</f>
        <v>0.0114541465156426</v>
      </c>
      <c r="K11395" s="3" t="str">
        <f aca="false">K$11227</f>
        <v>Destinação adequada para o tipo de resíduo sólido e qualidade das unidades de destino em solo.</v>
      </c>
      <c r="L11395" s="3" t="str">
        <f aca="false">L$11227</f>
        <v>SNIS</v>
      </c>
      <c r="M11395" s="3" t="str">
        <f aca="false">M$11227</f>
        <v>Pontuação de 0 a 1</v>
      </c>
      <c r="N11395" s="5"/>
      <c r="O11395" s="3" t="n">
        <v>67.6752913961174</v>
      </c>
    </row>
    <row r="11396" customFormat="false" ht="15" hidden="false" customHeight="true" outlineLevel="0" collapsed="false">
      <c r="A11396" s="3" t="str">
        <f aca="false">A$11228</f>
        <v>Sustentabilidade Ambiental</v>
      </c>
      <c r="B11396" s="3" t="str">
        <f aca="false">B$11228</f>
        <v>Tratamento de Esgoto</v>
      </c>
      <c r="C11396" s="3" t="n">
        <f aca="false">C$11228</f>
        <v>1</v>
      </c>
      <c r="D11396" s="3" t="s">
        <v>240</v>
      </c>
      <c r="E11396" s="3" t="n">
        <f aca="false">E$11228</f>
        <v>2018</v>
      </c>
      <c r="F11396" s="3" t="n">
        <f aca="false">F$11228</f>
        <v>2020</v>
      </c>
      <c r="G11396" s="3" t="n">
        <v>21.8369345200709</v>
      </c>
      <c r="H11396" s="3" t="n">
        <f aca="false">H$11228</f>
        <v>0.274880862666515</v>
      </c>
      <c r="I11396" s="3" t="n">
        <f aca="false">I$11228</f>
        <v>0.0789210789210789</v>
      </c>
      <c r="J11396" s="3" t="n">
        <f aca="false">J$11228</f>
        <v>0.0216938942563983</v>
      </c>
      <c r="K11396" s="3" t="str">
        <f aca="false">K$11228</f>
        <v>Parcela de esgoto tratado do total de água consumida multiplicado pela proporção de domicílios com acesso à agua encanada proveniente de rede geral de distribuição no estado.</v>
      </c>
      <c r="L11396" s="3" t="str">
        <f aca="false">L$11228</f>
        <v>SNIS e IBGE</v>
      </c>
      <c r="M11396" s="3" t="str">
        <f aca="false">M$11228</f>
        <v>Porcentagem %</v>
      </c>
      <c r="N1139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396" s="3" t="n">
        <v>23.0429519672943</v>
      </c>
    </row>
    <row r="11397" customFormat="false" ht="15" hidden="false" customHeight="true" outlineLevel="0" collapsed="false">
      <c r="A11397" s="3" t="str">
        <f aca="false">A$11229</f>
        <v>Sustentabilidade Ambiental</v>
      </c>
      <c r="B11397" s="3" t="str">
        <f aca="false">B$11229</f>
        <v>Perda de Água</v>
      </c>
      <c r="C11397" s="3" t="n">
        <f aca="false">C$11229</f>
        <v>-1</v>
      </c>
      <c r="D11397" s="3" t="s">
        <v>240</v>
      </c>
      <c r="E11397" s="3" t="n">
        <f aca="false">E$11229</f>
        <v>2018</v>
      </c>
      <c r="F11397" s="3" t="n">
        <f aca="false">F$11229</f>
        <v>2020</v>
      </c>
      <c r="G11397" s="3" t="n">
        <v>70.6</v>
      </c>
      <c r="H11397" s="3" t="n">
        <f aca="false">H$11229</f>
        <v>0.194291543305679</v>
      </c>
      <c r="I11397" s="3" t="n">
        <f aca="false">I$11229</f>
        <v>0.0789210789210789</v>
      </c>
      <c r="J11397" s="3" t="n">
        <f aca="false">J$11229</f>
        <v>0.0153336982229257</v>
      </c>
      <c r="K11397" s="3" t="str">
        <f aca="false">K$11229</f>
        <v>Índice de perdas na distribuição de água.</v>
      </c>
      <c r="L11397" s="3" t="str">
        <f aca="false">L$11229</f>
        <v>SNIS</v>
      </c>
      <c r="M11397" s="3" t="str">
        <f aca="false">M$11229</f>
        <v>Porcentagem %</v>
      </c>
      <c r="N11397" s="5"/>
      <c r="O11397" s="3" t="n">
        <v>6.57255264984958</v>
      </c>
    </row>
    <row r="11398" customFormat="false" ht="15" hidden="false" customHeight="true" outlineLevel="0" collapsed="false">
      <c r="A11398" s="3" t="str">
        <f aca="false">A$11230</f>
        <v>Sustentabilidade Ambiental</v>
      </c>
      <c r="B11398" s="3" t="str">
        <f aca="false">B$11230</f>
        <v> Total</v>
      </c>
      <c r="C11398" s="3" t="n">
        <f aca="false">C$11230</f>
        <v>1</v>
      </c>
      <c r="D11398" s="3" t="s">
        <v>240</v>
      </c>
      <c r="E11398" s="3" t="n">
        <f aca="false">E$11230</f>
        <v>2020</v>
      </c>
      <c r="F11398" s="3" t="n">
        <f aca="false">F$11230</f>
        <v>2020</v>
      </c>
      <c r="G11398" s="3" t="n">
        <v>45.0432530214076</v>
      </c>
      <c r="H11398" s="3" t="n">
        <f aca="false">H$11230</f>
        <v>1</v>
      </c>
      <c r="I11398" s="3" t="n">
        <f aca="false">I$11230</f>
        <v>0.0789210789210789</v>
      </c>
      <c r="J11398" s="3" t="n">
        <f aca="false">J$11230</f>
        <v>0.0789210789210789</v>
      </c>
      <c r="K11398" s="3" t="str">
        <f aca="false">K$11230</f>
        <v>Nota obtida via normalização e ponderação de indicadores que variam de 0 a 100.</v>
      </c>
      <c r="L11398" s="3" t="str">
        <f aca="false">L$11230</f>
        <v>Tendências</v>
      </c>
      <c r="M11398" s="3" t="str">
        <f aca="false">M$11230</f>
        <v>Nota de 0 a 100</v>
      </c>
      <c r="N11398" s="5"/>
      <c r="O11398" s="3" t="n">
        <v>48.3244351354877</v>
      </c>
    </row>
    <row r="11399" customFormat="false" ht="15" hidden="false" customHeight="true" outlineLevel="0" collapsed="false">
      <c r="A11399" s="3" t="str">
        <f aca="false">A$11231</f>
        <v>Capital Humano</v>
      </c>
      <c r="B11399" s="3" t="str">
        <f aca="false">B$11231</f>
        <v>Custo de Mão de Obra</v>
      </c>
      <c r="C11399" s="3" t="n">
        <f aca="false">C$11231</f>
        <v>-1</v>
      </c>
      <c r="D11399" s="3" t="s">
        <v>240</v>
      </c>
      <c r="E11399" s="3" t="n">
        <f aca="false">E$11231</f>
        <v>2019</v>
      </c>
      <c r="F11399" s="3" t="n">
        <f aca="false">F$11231</f>
        <v>2020</v>
      </c>
      <c r="G11399" s="3" t="n">
        <v>1715.5</v>
      </c>
      <c r="H11399" s="3" t="n">
        <f aca="false">H$11231</f>
        <v>0.424265834177303</v>
      </c>
      <c r="I11399" s="3" t="n">
        <f aca="false">I$11231</f>
        <v>0.0819180819180819</v>
      </c>
      <c r="J11399" s="3" t="n">
        <f aca="false">J$11231</f>
        <v>0.0347550433591797</v>
      </c>
      <c r="K11399" s="3" t="str">
        <f aca="false">K$11231</f>
        <v>Rendimento médio nominal de todos os trabalhos, habitualmente recebido por mês, pelas pessoas de 14 anos ou mais de idade, ocupadas na semana de referência, com rendimento de trabalho.</v>
      </c>
      <c r="L11399" s="3" t="str">
        <f aca="false">L$11231</f>
        <v>IBGE</v>
      </c>
      <c r="M11399" s="3" t="str">
        <f aca="false">M$11231</f>
        <v>Reais (R$)</v>
      </c>
      <c r="N11399" s="3" t="str">
        <f aca="false">N$17</f>
        <v>A partir da publicação de 2016, ou seja, do dado de 2015, passou a ser usado o rendimento médio nominal de todos os trabalhos, antes disso se usava o rendimento médio real do trabalho principal</v>
      </c>
      <c r="O11399" s="3" t="n">
        <v>86.436018957346</v>
      </c>
    </row>
    <row r="11400" customFormat="false" ht="15" hidden="false" customHeight="true" outlineLevel="0" collapsed="false">
      <c r="A11400" s="3" t="str">
        <f aca="false">A$11232</f>
        <v>Capital Humano</v>
      </c>
      <c r="B11400" s="3" t="str">
        <f aca="false">B$11232</f>
        <v>PEA com Ensino Superior</v>
      </c>
      <c r="C11400" s="3" t="n">
        <f aca="false">C$11232</f>
        <v>1</v>
      </c>
      <c r="D11400" s="3" t="s">
        <v>240</v>
      </c>
      <c r="E11400" s="3" t="n">
        <f aca="false">E$11232</f>
        <v>2019</v>
      </c>
      <c r="F11400" s="3" t="n">
        <f aca="false">F$11232</f>
        <v>2020</v>
      </c>
      <c r="G11400" s="3" t="n">
        <v>17.8428976561848</v>
      </c>
      <c r="H11400" s="3" t="n">
        <f aca="false">H$11232</f>
        <v>0.153638294878967</v>
      </c>
      <c r="I11400" s="3" t="n">
        <f aca="false">I$11232</f>
        <v>0.0819180819180819</v>
      </c>
      <c r="J11400" s="3" t="n">
        <f aca="false">J$11232</f>
        <v>0.0125857544256496</v>
      </c>
      <c r="K11400" s="3" t="str">
        <f aca="false">K$11232</f>
        <v>Pessoas de 14 anos ou mais de idade com 15 anos ou mais de estudo/população economicamente ativa (acima de 14 anos).</v>
      </c>
      <c r="L11400" s="3" t="str">
        <f aca="false">L$11232</f>
        <v>IBGE</v>
      </c>
      <c r="M11400" s="3" t="str">
        <f aca="false">M$11232</f>
        <v>Porcentagem %</v>
      </c>
      <c r="N11400" s="5"/>
      <c r="O11400" s="3" t="n">
        <v>20.3212484009577</v>
      </c>
    </row>
    <row r="11401" customFormat="false" ht="15" hidden="false" customHeight="true" outlineLevel="0" collapsed="false">
      <c r="A11401" s="3" t="str">
        <f aca="false">A$11233</f>
        <v>Capital Humano</v>
      </c>
      <c r="B11401" s="3" t="str">
        <f aca="false">B$11233</f>
        <v>Produtividade do Trabalho</v>
      </c>
      <c r="C11401" s="3" t="n">
        <f aca="false">C$11233</f>
        <v>1</v>
      </c>
      <c r="D11401" s="3" t="s">
        <v>240</v>
      </c>
      <c r="E11401" s="3" t="n">
        <f aca="false">E$11233</f>
        <v>2019</v>
      </c>
      <c r="F11401" s="3" t="n">
        <f aca="false">F$11233</f>
        <v>2020</v>
      </c>
      <c r="G11401" s="3" t="n">
        <v>66.2468747509503</v>
      </c>
      <c r="H11401" s="3" t="n">
        <f aca="false">H$11233</f>
        <v>0.260494288083884</v>
      </c>
      <c r="I11401" s="3" t="n">
        <f aca="false">I$11233</f>
        <v>0.0819180819180819</v>
      </c>
      <c r="J11401" s="3" t="n">
        <f aca="false">J$11233</f>
        <v>0.021339192430448</v>
      </c>
      <c r="K11401" s="3" t="str">
        <f aca="false">K$11233</f>
        <v>PIB pelo total de pessoas ocupadas no período.</v>
      </c>
      <c r="L11401" s="3" t="str">
        <f aca="false">L$11233</f>
        <v>IBGE e Tendências</v>
      </c>
      <c r="M11401" s="3" t="str">
        <f aca="false">M$11233</f>
        <v>Mil Reais (R$) por pessoa ocupada</v>
      </c>
      <c r="N11401" s="5" t="str">
        <f aca="false">N$19</f>
        <v>O PIB utilizado para cálculo é estimado pela Tendências</v>
      </c>
      <c r="O11401" s="3" t="n">
        <v>19.5420832990436</v>
      </c>
    </row>
    <row r="11402" customFormat="false" ht="15" hidden="false" customHeight="true" outlineLevel="0" collapsed="false">
      <c r="A11402" s="3" t="str">
        <f aca="false">A$11234</f>
        <v>Capital Humano</v>
      </c>
      <c r="B11402" s="3" t="str">
        <f aca="false">B$11234</f>
        <v>Qualificação dos Trabalhadores</v>
      </c>
      <c r="C11402" s="3" t="n">
        <f aca="false">C$11234</f>
        <v>1</v>
      </c>
      <c r="D11402" s="3" t="s">
        <v>240</v>
      </c>
      <c r="E11402" s="3" t="n">
        <f aca="false">E$11234</f>
        <v>2019</v>
      </c>
      <c r="F11402" s="3" t="n">
        <f aca="false">F$11234</f>
        <v>2020</v>
      </c>
      <c r="G11402" s="3" t="n">
        <v>10.551558</v>
      </c>
      <c r="H11402" s="3" t="n">
        <f aca="false">H$11234</f>
        <v>0.161601582859846</v>
      </c>
      <c r="I11402" s="3" t="n">
        <f aca="false">I$11234</f>
        <v>0.0819180819180819</v>
      </c>
      <c r="J11402" s="3" t="n">
        <f aca="false">J$11234</f>
        <v>0.0132380917028046</v>
      </c>
      <c r="K11402" s="3" t="str">
        <f aca="false">K$11234</f>
        <v>Anos de estudos da população economicamente ativa (acima de 14 anos de idade).</v>
      </c>
      <c r="L11402" s="3" t="str">
        <f aca="false">L$11234</f>
        <v>IBGE</v>
      </c>
      <c r="M11402" s="3" t="str">
        <f aca="false">M$11234</f>
        <v>Anos</v>
      </c>
      <c r="N11402" s="5"/>
      <c r="O11402" s="3" t="n">
        <v>41.4532720014903</v>
      </c>
    </row>
    <row r="11403" customFormat="false" ht="15" hidden="false" customHeight="true" outlineLevel="0" collapsed="false">
      <c r="A11403" s="3" t="str">
        <f aca="false">A$11235</f>
        <v>Capital Humano</v>
      </c>
      <c r="B11403" s="3" t="str">
        <f aca="false">B$11235</f>
        <v> Total</v>
      </c>
      <c r="C11403" s="3" t="n">
        <f aca="false">C$11235</f>
        <v>1</v>
      </c>
      <c r="D11403" s="3" t="s">
        <v>240</v>
      </c>
      <c r="E11403" s="3" t="n">
        <f aca="false">E$11235</f>
        <v>2020</v>
      </c>
      <c r="F11403" s="3" t="n">
        <f aca="false">F$11235</f>
        <v>2020</v>
      </c>
      <c r="G11403" s="3" t="n">
        <v>51.5834870868595</v>
      </c>
      <c r="H11403" s="3" t="n">
        <f aca="false">H$11235</f>
        <v>1</v>
      </c>
      <c r="I11403" s="3" t="n">
        <f aca="false">I$11235</f>
        <v>0.0819180819180819</v>
      </c>
      <c r="J11403" s="3" t="n">
        <f aca="false">J$11235</f>
        <v>0.0819180819180819</v>
      </c>
      <c r="K11403" s="3" t="str">
        <f aca="false">K$11235</f>
        <v>Nota obtida via normalização e ponderação de indicadores que variam de 0 a 100.</v>
      </c>
      <c r="L11403" s="3" t="str">
        <f aca="false">L$11235</f>
        <v>Tendências</v>
      </c>
      <c r="M11403" s="3" t="str">
        <f aca="false">M$11235</f>
        <v>Nota de 0 a 100</v>
      </c>
      <c r="N11403" s="5"/>
      <c r="O11403" s="3" t="n">
        <v>60.9561635331073</v>
      </c>
    </row>
    <row r="11404" customFormat="false" ht="15" hidden="false" customHeight="true" outlineLevel="0" collapsed="false">
      <c r="A11404" s="3" t="str">
        <f aca="false">A$11236</f>
        <v>Educação</v>
      </c>
      <c r="B11404" s="3" t="str">
        <f aca="false">B$11236</f>
        <v>Avaliação da Educação</v>
      </c>
      <c r="C11404" s="3" t="n">
        <f aca="false">C$11236</f>
        <v>1</v>
      </c>
      <c r="D11404" s="3" t="s">
        <v>240</v>
      </c>
      <c r="E11404" s="3" t="n">
        <f aca="false">E$11236</f>
        <v>2020</v>
      </c>
      <c r="F11404" s="3" t="n">
        <f aca="false">F$11236</f>
        <v>2020</v>
      </c>
      <c r="G11404" s="3" t="n">
        <v>20</v>
      </c>
      <c r="H11404" s="3" t="n">
        <f aca="false">H$11236</f>
        <v>0.0411174199921766</v>
      </c>
      <c r="I11404" s="3" t="n">
        <f aca="false">I$11236</f>
        <v>0.111888111888112</v>
      </c>
      <c r="J11404" s="3" t="n">
        <f aca="false">J$11236</f>
        <v>0.00460055048863514</v>
      </c>
      <c r="K11404" s="3" t="str">
        <f aca="false">K$11236</f>
        <v>Status dos programas estaduais de avaliação da educação básica.</v>
      </c>
      <c r="L11404" s="3" t="str">
        <f aca="false">L$11236</f>
        <v>Secretarias Estaduais de Educação</v>
      </c>
      <c r="M11404" s="3" t="str">
        <f aca="false">M$11236</f>
        <v>Pontuação de 0 a 100</v>
      </c>
      <c r="N1140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404" s="3" t="n">
        <v>20</v>
      </c>
    </row>
    <row r="11405" customFormat="false" ht="15" hidden="false" customHeight="true" outlineLevel="0" collapsed="false">
      <c r="A11405" s="3" t="str">
        <f aca="false">A$11237</f>
        <v>Educação</v>
      </c>
      <c r="B11405" s="3" t="str">
        <f aca="false">B$11237</f>
        <v>IDEB</v>
      </c>
      <c r="C11405" s="3" t="n">
        <f aca="false">C$11237</f>
        <v>1</v>
      </c>
      <c r="D11405" s="3" t="s">
        <v>240</v>
      </c>
      <c r="E11405" s="3" t="n">
        <f aca="false">E$11237</f>
        <v>2017</v>
      </c>
      <c r="F11405" s="3" t="n">
        <f aca="false">F$11237</f>
        <v>2020</v>
      </c>
      <c r="G11405" s="3" t="n">
        <v>4.68528912700307</v>
      </c>
      <c r="H11405" s="3" t="n">
        <f aca="false">H$11237</f>
        <v>0.114395753374587</v>
      </c>
      <c r="I11405" s="3" t="n">
        <f aca="false">I$11237</f>
        <v>0.111888111888112</v>
      </c>
      <c r="J11405" s="3" t="n">
        <f aca="false">J$11237</f>
        <v>0.0127995248531006</v>
      </c>
      <c r="K11405" s="3" t="str">
        <f aca="false">K$11237</f>
        <v>Qualidade da educação básica do Brasil, considera fluxo escolar e média de desempenhos nas avaliações de toda a rede de ensino.</v>
      </c>
      <c r="L11405" s="3" t="str">
        <f aca="false">L$11237</f>
        <v>INEP</v>
      </c>
      <c r="M11405" s="3" t="str">
        <f aca="false">M$11237</f>
        <v>Pontuação de 0 a 10</v>
      </c>
      <c r="N11405" s="5"/>
      <c r="O11405" s="3" t="n">
        <v>41.7755270559256</v>
      </c>
    </row>
    <row r="11406" customFormat="false" ht="15" hidden="false" customHeight="true" outlineLevel="0" collapsed="false">
      <c r="A11406" s="3" t="str">
        <f aca="false">A$11238</f>
        <v>Educação</v>
      </c>
      <c r="B11406" s="3" t="str">
        <f aca="false">B$11238</f>
        <v>ENEM</v>
      </c>
      <c r="C11406" s="3" t="n">
        <f aca="false">C$11238</f>
        <v>1</v>
      </c>
      <c r="D11406" s="3" t="s">
        <v>240</v>
      </c>
      <c r="E11406" s="3" t="n">
        <f aca="false">E$11238</f>
        <v>2019</v>
      </c>
      <c r="F11406" s="3" t="n">
        <f aca="false">F$11238</f>
        <v>2020</v>
      </c>
      <c r="G11406" s="3" t="n">
        <v>484.257074</v>
      </c>
      <c r="H11406" s="3" t="n">
        <f aca="false">H$11238</f>
        <v>0.0804489516557389</v>
      </c>
      <c r="I11406" s="3" t="n">
        <f aca="false">I$11238</f>
        <v>0.111888111888112</v>
      </c>
      <c r="J11406" s="3" t="n">
        <f aca="false">J$11238</f>
        <v>0.00900128130413861</v>
      </c>
      <c r="K11406" s="3" t="str">
        <f aca="false">K$11238</f>
        <v>Desempenho dos alunos do Ensino Médio para acesso ao Ensino Superior e a programas de financiamento em instituições privadas.</v>
      </c>
      <c r="L11406" s="3" t="str">
        <f aca="false">L$11238</f>
        <v>INEP</v>
      </c>
      <c r="M11406" s="3" t="str">
        <f aca="false">M$11238</f>
        <v>Pontuação de 0 a 1000</v>
      </c>
      <c r="N11406" s="5"/>
      <c r="O11406" s="3" t="n">
        <v>0</v>
      </c>
    </row>
    <row r="11407" customFormat="false" ht="15" hidden="false" customHeight="true" outlineLevel="0" collapsed="false">
      <c r="A11407" s="3" t="str">
        <f aca="false">A$11239</f>
        <v>Educação</v>
      </c>
      <c r="B11407" s="3" t="str">
        <f aca="false">B$11239</f>
        <v>Índice de Oportunidade da Educação</v>
      </c>
      <c r="C11407" s="3" t="n">
        <f aca="false">C$11239</f>
        <v>1</v>
      </c>
      <c r="D11407" s="3" t="s">
        <v>240</v>
      </c>
      <c r="E11407" s="3" t="n">
        <f aca="false">E$11239</f>
        <v>2019</v>
      </c>
      <c r="F11407" s="3" t="n">
        <f aca="false">F$11239</f>
        <v>2020</v>
      </c>
      <c r="G11407" s="3" t="n">
        <v>4.494295</v>
      </c>
      <c r="H11407" s="3" t="n">
        <f aca="false">H$11239</f>
        <v>0.22721760574465</v>
      </c>
      <c r="I11407" s="3" t="n">
        <f aca="false">I$11239</f>
        <v>0.111888111888112</v>
      </c>
      <c r="J11407" s="3" t="n">
        <f aca="false">J$11239</f>
        <v>0.0254229488945063</v>
      </c>
      <c r="K11407" s="3" t="str">
        <f aca="false">K$11239</f>
        <v>Mede a qualidade das oportunidades educacionais oferecidas por municípios e estados.</v>
      </c>
      <c r="L11407" s="3" t="str">
        <f aca="false">L$11239</f>
        <v>Comunidade Educativa CEDAC</v>
      </c>
      <c r="M11407" s="3" t="str">
        <f aca="false">M$11239</f>
        <v>Pontuação de 0 a 10</v>
      </c>
      <c r="N11407" s="5"/>
      <c r="O11407" s="3" t="n">
        <v>35.4021316837024</v>
      </c>
    </row>
    <row r="11408" customFormat="false" ht="15" hidden="false" customHeight="true" outlineLevel="0" collapsed="false">
      <c r="A11408" s="3" t="str">
        <f aca="false">A$11240</f>
        <v>Educação</v>
      </c>
      <c r="B11408" s="3" t="str">
        <f aca="false">B$11240</f>
        <v>Taxa de Frequência Líquida do Ensino Fundamental</v>
      </c>
      <c r="C11408" s="3" t="n">
        <f aca="false">C$11240</f>
        <v>1</v>
      </c>
      <c r="D11408" s="3" t="s">
        <v>240</v>
      </c>
      <c r="E11408" s="3" t="n">
        <f aca="false">E$11240</f>
        <v>2019</v>
      </c>
      <c r="F11408" s="3" t="n">
        <f aca="false">F$11240</f>
        <v>2020</v>
      </c>
      <c r="G11408" s="3" t="n">
        <v>96.8</v>
      </c>
      <c r="H11408" s="3" t="n">
        <f aca="false">H$11240</f>
        <v>0.123110455733714</v>
      </c>
      <c r="I11408" s="3" t="n">
        <f aca="false">I$11240</f>
        <v>0.111888111888112</v>
      </c>
      <c r="J11408" s="3" t="n">
        <f aca="false">J$11240</f>
        <v>0.0137745964457303</v>
      </c>
      <c r="K11408" s="3" t="str">
        <f aca="false">K$11240</f>
        <v>Razão entre o número de pessoas na faixa etária de 6 a 14 anos frequentando o Ensino Fundamental.</v>
      </c>
      <c r="L11408" s="3" t="str">
        <f aca="false">L$11240</f>
        <v>IBGE</v>
      </c>
      <c r="M11408" s="3" t="str">
        <f aca="false">M$11240</f>
        <v>Porcentagem %</v>
      </c>
      <c r="N11408" s="5" t="str">
        <f aca="false">N$4396</f>
        <v>A partir da edição de 2017, ou seja, do dado de 2015, o indicador Taxa de abandono do ensino fundamental foi substituído pelo Taxa de frequência líquida do ensino fundamental</v>
      </c>
      <c r="O11408" s="3" t="n">
        <v>55.5555555555556</v>
      </c>
    </row>
    <row r="11409" customFormat="false" ht="15" hidden="false" customHeight="true" outlineLevel="0" collapsed="false">
      <c r="A11409" s="3" t="str">
        <f aca="false">A$11241</f>
        <v>Educação</v>
      </c>
      <c r="B11409" s="3" t="str">
        <f aca="false">B$11241</f>
        <v>Taxa de frequência líquida do ensino médio</v>
      </c>
      <c r="C11409" s="3" t="n">
        <f aca="false">C$11241</f>
        <v>1</v>
      </c>
      <c r="D11409" s="3" t="s">
        <v>240</v>
      </c>
      <c r="E11409" s="3" t="n">
        <f aca="false">E$11241</f>
        <v>2019</v>
      </c>
      <c r="F11409" s="3" t="n">
        <f aca="false">F$11241</f>
        <v>2020</v>
      </c>
      <c r="G11409" s="3" t="n">
        <v>65.1</v>
      </c>
      <c r="H11409" s="3" t="n">
        <f aca="false">H$11241</f>
        <v>0.182770024375398</v>
      </c>
      <c r="I11409" s="3" t="n">
        <f aca="false">I$11241</f>
        <v>0.111888111888112</v>
      </c>
      <c r="J11409" s="3" t="n">
        <f aca="false">J$11241</f>
        <v>0.0204497929371075</v>
      </c>
      <c r="K11409" s="3" t="str">
        <f aca="false">K$11241</f>
        <v>Razão entre o número de pessoas na faixa etária de 15 a 17 anos frequentando o Ensino Médio.</v>
      </c>
      <c r="L11409" s="3" t="str">
        <f aca="false">L$11241</f>
        <v>IBGE</v>
      </c>
      <c r="M11409" s="3" t="str">
        <f aca="false">M$11241</f>
        <v>Porcentagem %</v>
      </c>
      <c r="N11409" s="5" t="str">
        <f aca="false">N$4397</f>
        <v>A partir da edição de 2017, ou seja, do dado de 2015, o indicador Taxa de abandono do ensino médio foi substituído pelo Taxa de frequência líquida do ensino médio</v>
      </c>
      <c r="O11409" s="3" t="n">
        <v>47.3684210526316</v>
      </c>
    </row>
    <row r="11410" customFormat="false" ht="15" hidden="false" customHeight="true" outlineLevel="0" collapsed="false">
      <c r="A11410" s="3" t="str">
        <f aca="false">A$11242</f>
        <v>Educação</v>
      </c>
      <c r="B11410" s="3" t="str">
        <f aca="false">B$11242</f>
        <v>Taxa de Atendimento do Ensino Infantil</v>
      </c>
      <c r="C11410" s="3" t="n">
        <f aca="false">C$11242</f>
        <v>1</v>
      </c>
      <c r="D11410" s="3" t="s">
        <v>240</v>
      </c>
      <c r="E11410" s="3" t="n">
        <f aca="false">E$11242</f>
        <v>2019</v>
      </c>
      <c r="F11410" s="3" t="n">
        <f aca="false">F$11242</f>
        <v>2020</v>
      </c>
      <c r="G11410" s="3" t="n">
        <v>38.7254901960784</v>
      </c>
      <c r="H11410" s="3" t="n">
        <f aca="false">H$11242</f>
        <v>0.230939789123736</v>
      </c>
      <c r="I11410" s="3" t="n">
        <f aca="false">I$11242</f>
        <v>0.111888111888112</v>
      </c>
      <c r="J11410" s="3" t="n">
        <f aca="false">J$11242</f>
        <v>0.0258394169648935</v>
      </c>
      <c r="K11410" s="3" t="str">
        <f aca="false">K$11242</f>
        <v>Proporção de crianças na faixa etária de 0 e 5 anos frequentando a creche/escola. </v>
      </c>
      <c r="L11410" s="3" t="str">
        <f aca="false">L$11242</f>
        <v>IBGE</v>
      </c>
      <c r="M11410" s="3" t="str">
        <f aca="false">M$11242</f>
        <v>Porcentagem %</v>
      </c>
      <c r="N11410" s="5"/>
      <c r="O11410" s="3" t="n">
        <v>5.60176193118757</v>
      </c>
    </row>
    <row r="11411" customFormat="false" ht="15" hidden="false" customHeight="true" outlineLevel="0" collapsed="false">
      <c r="A11411" s="3" t="str">
        <f aca="false">A$11243</f>
        <v>Educação</v>
      </c>
      <c r="B11411" s="3" t="str">
        <f aca="false">B$11243</f>
        <v> Total</v>
      </c>
      <c r="C11411" s="3" t="n">
        <f aca="false">C$11243</f>
        <v>1</v>
      </c>
      <c r="D11411" s="3" t="s">
        <v>240</v>
      </c>
      <c r="E11411" s="3" t="n">
        <f aca="false">E$11243</f>
        <v>2020</v>
      </c>
      <c r="F11411" s="3" t="n">
        <f aca="false">F$11243</f>
        <v>2020</v>
      </c>
      <c r="G11411" s="3" t="n">
        <v>30.4359458419618</v>
      </c>
      <c r="H11411" s="3" t="n">
        <f aca="false">H$11243</f>
        <v>1</v>
      </c>
      <c r="I11411" s="3" t="n">
        <f aca="false">I$11243</f>
        <v>0.111888111888112</v>
      </c>
      <c r="J11411" s="3" t="n">
        <f aca="false">J$11243</f>
        <v>0.111888111888112</v>
      </c>
      <c r="K11411" s="3" t="str">
        <f aca="false">K$11243</f>
        <v>Nota obtida via normalização e ponderação de indicadores que variam de 0 a 100.</v>
      </c>
      <c r="L11411" s="3" t="str">
        <f aca="false">L$11243</f>
        <v>Tendências</v>
      </c>
      <c r="M11411" s="3" t="str">
        <f aca="false">M$11243</f>
        <v>Nota de 0 a 100</v>
      </c>
      <c r="N11411" s="5"/>
      <c r="O11411" s="3" t="n">
        <v>14.4160601053466</v>
      </c>
    </row>
    <row r="11412" customFormat="false" ht="15" hidden="false" customHeight="true" outlineLevel="0" collapsed="false">
      <c r="A11412" s="3" t="str">
        <f aca="false">A$11244</f>
        <v>Eficiência da Máquina Pública</v>
      </c>
      <c r="B11412" s="3" t="str">
        <f aca="false">B$11244</f>
        <v>Eficiência do Judiciário</v>
      </c>
      <c r="C11412" s="3" t="n">
        <f aca="false">C$11244</f>
        <v>-1</v>
      </c>
      <c r="D11412" s="3" t="s">
        <v>240</v>
      </c>
      <c r="E11412" s="3" t="n">
        <f aca="false">E$11244</f>
        <v>2019</v>
      </c>
      <c r="F11412" s="3" t="n">
        <f aca="false">F$11244</f>
        <v>2020</v>
      </c>
      <c r="G11412" s="3" t="n">
        <v>58.3784133690933</v>
      </c>
      <c r="H11412" s="3" t="n">
        <f aca="false">H$11244</f>
        <v>0.152827794220819</v>
      </c>
      <c r="I11412" s="3" t="n">
        <f aca="false">I$11244</f>
        <v>0.0789210789210789</v>
      </c>
      <c r="J11412" s="3" t="n">
        <f aca="false">J$11244</f>
        <v>0.0120613344090357</v>
      </c>
      <c r="K11412" s="3" t="str">
        <f aca="false">K$11244</f>
        <v>Taxa de Congestionamento Líquida (percentual de processos que ficaram represados sem solução, comparativamente ao total tramitado, retirando os processos suspensos, sobrestados ou em arquivo provisório).</v>
      </c>
      <c r="L11412" s="3" t="str">
        <f aca="false">L$11244</f>
        <v>CNJ</v>
      </c>
      <c r="M11412" s="3" t="str">
        <f aca="false">M$11244</f>
        <v>Porcentagem %</v>
      </c>
      <c r="N1141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412" s="3" t="n">
        <v>50.2172270208862</v>
      </c>
    </row>
    <row r="11413" customFormat="false" ht="15" hidden="false" customHeight="true" outlineLevel="0" collapsed="false">
      <c r="A11413" s="3" t="str">
        <f aca="false">A$11245</f>
        <v>Eficiência da Máquina Pública</v>
      </c>
      <c r="B11413" s="3" t="str">
        <f aca="false">B$11245</f>
        <v>Custo do Executivo/PIB</v>
      </c>
      <c r="C11413" s="3" t="n">
        <f aca="false">C$11245</f>
        <v>-1</v>
      </c>
      <c r="D11413" s="3" t="s">
        <v>240</v>
      </c>
      <c r="E11413" s="3" t="n">
        <f aca="false">E$11245</f>
        <v>2019</v>
      </c>
      <c r="F11413" s="3" t="n">
        <f aca="false">F$11245</f>
        <v>2020</v>
      </c>
      <c r="G11413" s="3" t="n">
        <v>0.540732268677716</v>
      </c>
      <c r="H11413" s="3" t="n">
        <f aca="false">H$11245</f>
        <v>0.12177258134743</v>
      </c>
      <c r="I11413" s="3" t="n">
        <f aca="false">I$11245</f>
        <v>0.0789210789210789</v>
      </c>
      <c r="J11413" s="3" t="n">
        <f aca="false">J$11245</f>
        <v>0.00961042350294405</v>
      </c>
      <c r="K11413" s="3" t="str">
        <f aca="false">K$11245</f>
        <v>Recursos públicos alocados na administração direta / PIB.</v>
      </c>
      <c r="L11413" s="3" t="str">
        <f aca="false">L$11245</f>
        <v>Siconfi e Tendências</v>
      </c>
      <c r="M11413" s="3" t="str">
        <f aca="false">M$11245</f>
        <v>Porcentagem %</v>
      </c>
      <c r="N11413" s="3" t="str">
        <f aca="false">N$61</f>
        <v>O PIB utilizado para cálculo é estimado pela Tendências</v>
      </c>
      <c r="O11413" s="3" t="n">
        <v>86.2597300538381</v>
      </c>
    </row>
    <row r="11414" customFormat="false" ht="15" hidden="false" customHeight="true" outlineLevel="0" collapsed="false">
      <c r="A11414" s="3" t="str">
        <f aca="false">A$11246</f>
        <v>Eficiência da Máquina Pública</v>
      </c>
      <c r="B11414" s="3" t="str">
        <f aca="false">B$11246</f>
        <v>Custo do Judiciário/PIB</v>
      </c>
      <c r="C11414" s="3" t="n">
        <f aca="false">C$11246</f>
        <v>-1</v>
      </c>
      <c r="D11414" s="3" t="s">
        <v>240</v>
      </c>
      <c r="E11414" s="3" t="n">
        <f aca="false">E$11246</f>
        <v>2019</v>
      </c>
      <c r="F11414" s="3" t="n">
        <f aca="false">F$11246</f>
        <v>2020</v>
      </c>
      <c r="G11414" s="3" t="n">
        <v>0.696434662870002</v>
      </c>
      <c r="H11414" s="3" t="n">
        <f aca="false">H$11246</f>
        <v>0.143698002414602</v>
      </c>
      <c r="I11414" s="3" t="n">
        <f aca="false">I$11246</f>
        <v>0.0789210789210789</v>
      </c>
      <c r="J11414" s="3" t="n">
        <f aca="false">J$11246</f>
        <v>0.0113408013893642</v>
      </c>
      <c r="K11414" s="3" t="str">
        <f aca="false">K$11246</f>
        <v>Recursos públicos alocados no judiciário / PIB.</v>
      </c>
      <c r="L11414" s="3" t="str">
        <f aca="false">L$11246</f>
        <v>Siconfi e Tendências</v>
      </c>
      <c r="M11414" s="3" t="str">
        <f aca="false">M$11246</f>
        <v>Porcentagem %</v>
      </c>
      <c r="N11414" s="3" t="str">
        <f aca="false">N$63</f>
        <v>O PIB utilizado para cálculo é estimado pela Tendências. O Distrito Federal não é válido nesse indicador.</v>
      </c>
      <c r="O11414" s="3" t="n">
        <v>84.5859658960053</v>
      </c>
    </row>
    <row r="11415" customFormat="false" ht="15" hidden="false" customHeight="true" outlineLevel="0" collapsed="false">
      <c r="A11415" s="3" t="str">
        <f aca="false">A$11247</f>
        <v>Eficiência da Máquina Pública</v>
      </c>
      <c r="B11415" s="3" t="str">
        <f aca="false">B$11247</f>
        <v>Custo do Legislativo/PIB</v>
      </c>
      <c r="C11415" s="3" t="n">
        <f aca="false">C$11247</f>
        <v>-1</v>
      </c>
      <c r="D11415" s="3" t="s">
        <v>240</v>
      </c>
      <c r="E11415" s="3" t="n">
        <f aca="false">E$11247</f>
        <v>2019</v>
      </c>
      <c r="F11415" s="3" t="n">
        <f aca="false">F$11247</f>
        <v>2020</v>
      </c>
      <c r="G11415" s="3" t="n">
        <v>0.542476528208545</v>
      </c>
      <c r="H11415" s="3" t="n">
        <f aca="false">H$11247</f>
        <v>0.118597605231667</v>
      </c>
      <c r="I11415" s="3" t="n">
        <f aca="false">I$11247</f>
        <v>0.0789210789210789</v>
      </c>
      <c r="J11415" s="3" t="n">
        <f aca="false">J$11247</f>
        <v>0.00935985096233939</v>
      </c>
      <c r="K11415" s="3" t="str">
        <f aca="false">K$11247</f>
        <v>Recursos públicos alocados no legislativo / PIB.</v>
      </c>
      <c r="L11415" s="3" t="str">
        <f aca="false">L$11247</f>
        <v>Siconfi e Tendências</v>
      </c>
      <c r="M11415" s="3" t="str">
        <f aca="false">M$11247</f>
        <v>Porcentagem %</v>
      </c>
      <c r="N11415" s="3" t="str">
        <f aca="false">N$64</f>
        <v>O PIB utilizado para cálculo é estimado pela Tendências</v>
      </c>
      <c r="O11415" s="3" t="n">
        <v>78.1319730053112</v>
      </c>
    </row>
    <row r="11416" customFormat="false" ht="15" hidden="false" customHeight="true" outlineLevel="0" collapsed="false">
      <c r="A11416" s="3" t="str">
        <f aca="false">A$11248</f>
        <v>Eficiência da Máquina Pública</v>
      </c>
      <c r="B11416" s="3" t="str">
        <f aca="false">B$11248</f>
        <v>Índice de Transparência</v>
      </c>
      <c r="C11416" s="3" t="n">
        <f aca="false">C$11248</f>
        <v>1</v>
      </c>
      <c r="D11416" s="3" t="s">
        <v>240</v>
      </c>
      <c r="E11416" s="3" t="n">
        <f aca="false">E$11248</f>
        <v>2018</v>
      </c>
      <c r="F11416" s="3" t="n">
        <f aca="false">F$11248</f>
        <v>2020</v>
      </c>
      <c r="G11416" s="3" t="n">
        <v>7.25</v>
      </c>
      <c r="H11416" s="3" t="n">
        <f aca="false">H$11248</f>
        <v>0.105611045213162</v>
      </c>
      <c r="I11416" s="3" t="n">
        <f aca="false">I$11248</f>
        <v>0.0789210789210789</v>
      </c>
      <c r="J11416" s="3" t="n">
        <f aca="false">J$11248</f>
        <v>0.0083349376342056</v>
      </c>
      <c r="K11416" s="3" t="str">
        <f aca="false">K$11248</f>
        <v>Escala Brasil Transparente 360º - Ranking de “Transparência Passiva” e “Transparência Ativa”.</v>
      </c>
      <c r="L11416" s="3" t="str">
        <f aca="false">L$11248</f>
        <v>CGU</v>
      </c>
      <c r="M11416" s="3" t="str">
        <f aca="false">M$11248</f>
        <v>Pontuação de 0 a 10</v>
      </c>
      <c r="N11416" s="3" t="str">
        <f aca="false">N$62</f>
        <v>A partir da edição de 2018, ou seja, do dado de 2016, passou a ser usado a avaliação Escala Brasil Transparente</v>
      </c>
      <c r="O11416" s="3" t="n">
        <v>34.5205479452055</v>
      </c>
    </row>
    <row r="11417" customFormat="false" ht="15" hidden="false" customHeight="true" outlineLevel="0" collapsed="false">
      <c r="A11417" s="3" t="str">
        <f aca="false">A$11249</f>
        <v>Eficiência da Máquina Pública</v>
      </c>
      <c r="B11417" s="3" t="str">
        <f aca="false">B$11249</f>
        <v>Qualidade da Informação Contábil e Fiscal</v>
      </c>
      <c r="C11417" s="3" t="n">
        <f aca="false">C$11249</f>
        <v>1</v>
      </c>
      <c r="D11417" s="3" t="s">
        <v>240</v>
      </c>
      <c r="E11417" s="3" t="n">
        <f aca="false">E$11249</f>
        <v>2019</v>
      </c>
      <c r="F11417" s="3" t="n">
        <f aca="false">F$11249</f>
        <v>2020</v>
      </c>
      <c r="G11417" s="3" t="n">
        <v>167.49</v>
      </c>
      <c r="H11417" s="3" t="n">
        <f aca="false">H$11249</f>
        <v>0.121861257620632</v>
      </c>
      <c r="I11417" s="3" t="n">
        <f aca="false">I$11249</f>
        <v>0.0789210789210789</v>
      </c>
      <c r="J11417" s="3" t="n">
        <f aca="false">J$11249</f>
        <v>0.00961742193009984</v>
      </c>
      <c r="K11417" s="3" t="str">
        <f aca="false">K$11249</f>
        <v>Ranking da Qualidade da Informação Contábil e Fiscal Estadual no Siconfi</v>
      </c>
      <c r="L11417" s="3" t="str">
        <f aca="false">L$11249</f>
        <v>Tesouro Nacional</v>
      </c>
      <c r="M11417" s="3" t="str">
        <f aca="false">M$11249</f>
        <v>Pontuação</v>
      </c>
      <c r="N11417" s="5"/>
      <c r="O11417" s="3" t="n">
        <v>88.6453467481136</v>
      </c>
    </row>
    <row r="11418" customFormat="false" ht="15" hidden="false" customHeight="true" outlineLevel="0" collapsed="false">
      <c r="A11418" s="3" t="str">
        <f aca="false">A$11250</f>
        <v>Eficiência da Máquina Pública</v>
      </c>
      <c r="B11418" s="3" t="str">
        <f aca="false">B$11250</f>
        <v>Produtividade dos Magistrados e Servidores do Judiciário</v>
      </c>
      <c r="C11418" s="3" t="n">
        <f aca="false">C$11250</f>
        <v>1</v>
      </c>
      <c r="D11418" s="3" t="s">
        <v>240</v>
      </c>
      <c r="E11418" s="3" t="n">
        <f aca="false">E$11250</f>
        <v>2019</v>
      </c>
      <c r="F11418" s="3" t="n">
        <f aca="false">F$11250</f>
        <v>2020</v>
      </c>
      <c r="G11418" s="3" t="n">
        <v>99.8611111111111</v>
      </c>
      <c r="H11418" s="3" t="n">
        <f aca="false">H$11250</f>
        <v>0.116063977944061</v>
      </c>
      <c r="I11418" s="3" t="n">
        <f aca="false">I$11250</f>
        <v>0.0789210789210789</v>
      </c>
      <c r="J11418" s="3" t="n">
        <f aca="false">J$11250</f>
        <v>0.00915989436321758</v>
      </c>
      <c r="K11418" s="3" t="str">
        <f aca="false">K$11250</f>
        <v>Média entre as relações: IPM (índice de produtividade do magistrado) / IPM necessário para que TJ atinja 100% do IPC-Jus; e  IPS (índice de produtividade dos servidores) / IPS necessário para que TJ atinja 100% do IPC-Jus</v>
      </c>
      <c r="L11418" s="3" t="str">
        <f aca="false">L$11250</f>
        <v>CNJ</v>
      </c>
      <c r="M11418" s="3" t="str">
        <f aca="false">M$11250</f>
        <v>Porcentagem %</v>
      </c>
      <c r="N11418" s="5"/>
      <c r="O11418" s="3" t="n">
        <v>99.7284678441549</v>
      </c>
    </row>
    <row r="11419" customFormat="false" ht="15" hidden="false" customHeight="true" outlineLevel="0" collapsed="false">
      <c r="A11419" s="3" t="str">
        <f aca="false">A$11251</f>
        <v>Eficiência da Máquina Pública</v>
      </c>
      <c r="B11419" s="3" t="str">
        <f aca="false">B$11251</f>
        <v>Oferta de Serviços Públicos Digitais</v>
      </c>
      <c r="C11419" s="3" t="n">
        <f aca="false">C$11251</f>
        <v>1</v>
      </c>
      <c r="D11419" s="3" t="s">
        <v>240</v>
      </c>
      <c r="E11419" s="3" t="n">
        <f aca="false">E$11251</f>
        <v>2020</v>
      </c>
      <c r="F11419" s="3" t="n">
        <f aca="false">F$11251</f>
        <v>2020</v>
      </c>
      <c r="G11419" s="3" t="n">
        <v>18</v>
      </c>
      <c r="H11419" s="3" t="n">
        <f aca="false">H$11251</f>
        <v>0.119567736007626</v>
      </c>
      <c r="I11419" s="3" t="n">
        <f aca="false">I$11251</f>
        <v>0.0789210789210789</v>
      </c>
      <c r="J11419" s="3" t="n">
        <f aca="false">J$11251</f>
        <v>0.0094364147298726</v>
      </c>
      <c r="K11419" s="3" t="str">
        <f aca="false">K$11251</f>
        <v>Índice de Oferta de Serviços Públicos Digitais para os Governos Estaduais e Distrital </v>
      </c>
      <c r="L11419" s="3" t="str">
        <f aca="false">L$11251</f>
        <v>ABEP</v>
      </c>
      <c r="M11419" s="3" t="str">
        <f aca="false">M$11251</f>
        <v>Pontuação</v>
      </c>
      <c r="N11419" s="5"/>
      <c r="O11419" s="3" t="n">
        <v>22.9299363057325</v>
      </c>
    </row>
    <row r="11420" customFormat="false" ht="15" hidden="false" customHeight="true" outlineLevel="0" collapsed="false">
      <c r="A11420" s="3" t="str">
        <f aca="false">A$11252</f>
        <v>Eficiência da Máquina Pública</v>
      </c>
      <c r="B11420" s="3" t="str">
        <f aca="false">B$11252</f>
        <v> Total</v>
      </c>
      <c r="C11420" s="3" t="n">
        <f aca="false">C$11252</f>
        <v>1</v>
      </c>
      <c r="D11420" s="3" t="s">
        <v>240</v>
      </c>
      <c r="E11420" s="3" t="n">
        <f aca="false">E$11252</f>
        <v>2020</v>
      </c>
      <c r="F11420" s="3" t="n">
        <f aca="false">F$11252</f>
        <v>2020</v>
      </c>
      <c r="G11420" s="3" t="n">
        <v>68.3645051043982</v>
      </c>
      <c r="H11420" s="3" t="n">
        <f aca="false">H$11252</f>
        <v>1</v>
      </c>
      <c r="I11420" s="3" t="n">
        <f aca="false">I$11252</f>
        <v>0.0789210789210789</v>
      </c>
      <c r="J11420" s="3" t="n">
        <f aca="false">J$11252</f>
        <v>0.0789210789210789</v>
      </c>
      <c r="K11420" s="3" t="str">
        <f aca="false">K$11252</f>
        <v>Nota obtida via normalização e ponderação de indicadores que variam de 0 a 100.</v>
      </c>
      <c r="L11420" s="3" t="str">
        <f aca="false">L$11252</f>
        <v>Tendências</v>
      </c>
      <c r="M11420" s="3" t="str">
        <f aca="false">M$11252</f>
        <v>Nota de 0 a 100</v>
      </c>
      <c r="N11420" s="5"/>
      <c r="O11420" s="3" t="n">
        <v>70.4483556124681</v>
      </c>
    </row>
    <row r="11421" customFormat="false" ht="15" hidden="false" customHeight="true" outlineLevel="0" collapsed="false">
      <c r="A11421" s="3" t="str">
        <f aca="false">A$11253</f>
        <v>Infraestrutura</v>
      </c>
      <c r="B11421" s="3" t="str">
        <f aca="false">B$11253</f>
        <v>Acessibilidade do Serviço de Telecomunicações</v>
      </c>
      <c r="C11421" s="3" t="n">
        <f aca="false">C$11253</f>
        <v>1</v>
      </c>
      <c r="D11421" s="3" t="s">
        <v>240</v>
      </c>
      <c r="E11421" s="3" t="n">
        <f aca="false">E$11253</f>
        <v>2019</v>
      </c>
      <c r="F11421" s="3" t="n">
        <f aca="false">F$11253</f>
        <v>2020</v>
      </c>
      <c r="G11421" s="3" t="n">
        <v>97.4037660055235</v>
      </c>
      <c r="H11421" s="3" t="n">
        <f aca="false">H$11253</f>
        <v>0.0893497576566594</v>
      </c>
      <c r="I11421" s="3" t="n">
        <f aca="false">I$11253</f>
        <v>0.125874125874126</v>
      </c>
      <c r="J11421" s="3" t="n">
        <f aca="false">J$11253</f>
        <v>0.011246822642097</v>
      </c>
      <c r="K11421" s="3" t="str">
        <f aca="false">K$11253</f>
        <v>Densidade de acessos por 100 habitantes (telefonia móvel e banda larga).</v>
      </c>
      <c r="L11421" s="3" t="str">
        <f aca="false">L$11253</f>
        <v>ANATEL e IBGE</v>
      </c>
      <c r="M11421" s="3" t="str">
        <f aca="false">M$11253</f>
        <v>Acessos por 100 habitantes</v>
      </c>
      <c r="N11421" s="5"/>
      <c r="O11421" s="3" t="n">
        <v>22.4885768492857</v>
      </c>
    </row>
    <row r="11422" customFormat="false" ht="15" hidden="false" customHeight="true" outlineLevel="0" collapsed="false">
      <c r="A11422" s="3" t="str">
        <f aca="false">A$11254</f>
        <v>Infraestrutura</v>
      </c>
      <c r="B11422" s="3" t="str">
        <f aca="false">B$11254</f>
        <v>Qualidade do Serviço de Telecomunicações</v>
      </c>
      <c r="C11422" s="3" t="n">
        <f aca="false">C$11254</f>
        <v>1</v>
      </c>
      <c r="D11422" s="3" t="s">
        <v>240</v>
      </c>
      <c r="E11422" s="3" t="n">
        <f aca="false">E$11254</f>
        <v>2019</v>
      </c>
      <c r="F11422" s="3" t="n">
        <f aca="false">F$11254</f>
        <v>2020</v>
      </c>
      <c r="G11422" s="3" t="n">
        <v>67.4585665088248</v>
      </c>
      <c r="H11422" s="3" t="n">
        <f aca="false">H$11254</f>
        <v>0.0991362582619964</v>
      </c>
      <c r="I11422" s="3" t="n">
        <f aca="false">I$11254</f>
        <v>0.125874125874126</v>
      </c>
      <c r="J11422" s="3" t="n">
        <f aca="false">J$11254</f>
        <v>0.0124786898511604</v>
      </c>
      <c r="K11422" s="3" t="str">
        <f aca="false">K$11254</f>
        <v>Média do ranking de banda larga fixa e do de telefonia móvel (percentual de indicadores com cumprimento de metas).</v>
      </c>
      <c r="L11422" s="3" t="str">
        <f aca="false">L$11254</f>
        <v>ANATEL</v>
      </c>
      <c r="M11422" s="3" t="str">
        <f aca="false">M$11254</f>
        <v>Porcentagem %</v>
      </c>
      <c r="N11422" s="5"/>
      <c r="O11422" s="3" t="n">
        <v>3.98850248354751</v>
      </c>
    </row>
    <row r="11423" customFormat="false" ht="15" hidden="false" customHeight="true" outlineLevel="0" collapsed="false">
      <c r="A11423" s="3" t="str">
        <f aca="false">A$11255</f>
        <v>Infraestrutura</v>
      </c>
      <c r="B11423" s="3" t="str">
        <f aca="false">B$11255</f>
        <v>Custo de Combustíveis</v>
      </c>
      <c r="C11423" s="3" t="n">
        <f aca="false">C$11255</f>
        <v>-1</v>
      </c>
      <c r="D11423" s="3" t="s">
        <v>240</v>
      </c>
      <c r="E11423" s="3" t="n">
        <f aca="false">E$11255</f>
        <v>2019</v>
      </c>
      <c r="F11423" s="3" t="n">
        <f aca="false">F$11255</f>
        <v>2020</v>
      </c>
      <c r="G11423" s="3" t="n">
        <v>3.81898956489505</v>
      </c>
      <c r="H11423" s="3" t="n">
        <f aca="false">H$11255</f>
        <v>0.0821095051340315</v>
      </c>
      <c r="I11423" s="3" t="n">
        <f aca="false">I$11255</f>
        <v>0.125874125874126</v>
      </c>
      <c r="J11423" s="3" t="n">
        <f aca="false">J$11255</f>
        <v>0.0103354621847033</v>
      </c>
      <c r="K11423" s="3" t="str">
        <f aca="false">K$11255</f>
        <v>Preço médio pago em reais por consumidores finais (etanol, gasolina e diesel), ponderado pela participação dos combustíveis no consumo total.</v>
      </c>
      <c r="L11423" s="3" t="str">
        <f aca="false">L$11255</f>
        <v>ANP</v>
      </c>
      <c r="M11423" s="3" t="str">
        <f aca="false">M$11255</f>
        <v>Reais (R$)</v>
      </c>
      <c r="N11423" s="5" t="str">
        <f aca="false">N$6</f>
        <v>A partir da edição de 2018, ou seja, do dado de 2017 o preço pago passou a ser ponderado pela participação dos combustíveis no consumo total.</v>
      </c>
      <c r="O11423" s="3" t="n">
        <v>75.0891168404545</v>
      </c>
    </row>
    <row r="11424" customFormat="false" ht="15" hidden="false" customHeight="true" outlineLevel="0" collapsed="false">
      <c r="A11424" s="3" t="str">
        <f aca="false">A$11256</f>
        <v>Infraestrutura</v>
      </c>
      <c r="B11424" s="3" t="str">
        <f aca="false">B$11256</f>
        <v>Custo de Saneamento Básico</v>
      </c>
      <c r="C11424" s="3" t="n">
        <f aca="false">C$11256</f>
        <v>-1</v>
      </c>
      <c r="D11424" s="3" t="s">
        <v>240</v>
      </c>
      <c r="E11424" s="3" t="n">
        <f aca="false">E$11256</f>
        <v>2018</v>
      </c>
      <c r="F11424" s="3" t="n">
        <f aca="false">F$11256</f>
        <v>2020</v>
      </c>
      <c r="G11424" s="3" t="n">
        <v>4.43</v>
      </c>
      <c r="H11424" s="3" t="n">
        <f aca="false">H$11256</f>
        <v>0.0892557487415275</v>
      </c>
      <c r="I11424" s="3" t="n">
        <f aca="false">I$11256</f>
        <v>0.125874125874126</v>
      </c>
      <c r="J11424" s="3" t="n">
        <f aca="false">J$11256</f>
        <v>0.0112349893520804</v>
      </c>
      <c r="K11424" s="3" t="str">
        <f aca="false">K$11256</f>
        <v>Tarifa média praticada pelo serviço de tratamento e distribuição.</v>
      </c>
      <c r="L11424" s="3" t="str">
        <f aca="false">L$11256</f>
        <v>SNIS</v>
      </c>
      <c r="M11424" s="3" t="str">
        <f aca="false">M$11256</f>
        <v>Reais ($) por m3</v>
      </c>
      <c r="N11424" s="5"/>
      <c r="O11424" s="3" t="n">
        <v>48.0555555555556</v>
      </c>
    </row>
    <row r="11425" customFormat="false" ht="15" hidden="false" customHeight="true" outlineLevel="0" collapsed="false">
      <c r="A11425" s="3" t="str">
        <f aca="false">A$11257</f>
        <v>Infraestrutura</v>
      </c>
      <c r="B11425" s="3" t="str">
        <f aca="false">B$11257</f>
        <v>Disponibilidade de Voos Diretos</v>
      </c>
      <c r="C11425" s="3" t="n">
        <f aca="false">C$11257</f>
        <v>1</v>
      </c>
      <c r="D11425" s="3" t="s">
        <v>240</v>
      </c>
      <c r="E11425" s="3" t="n">
        <f aca="false">E$11257</f>
        <v>2019</v>
      </c>
      <c r="F11425" s="3" t="n">
        <f aca="false">F$11257</f>
        <v>2020</v>
      </c>
      <c r="G11425" s="3" t="n">
        <v>12557</v>
      </c>
      <c r="H11425" s="3" t="n">
        <f aca="false">H$11257</f>
        <v>0.0866929733241967</v>
      </c>
      <c r="I11425" s="3" t="n">
        <f aca="false">I$11257</f>
        <v>0.125874125874126</v>
      </c>
      <c r="J11425" s="3" t="n">
        <f aca="false">J$11257</f>
        <v>0.0109124022366122</v>
      </c>
      <c r="K11425" s="3" t="str">
        <f aca="false">K$11257</f>
        <v>Número de voos diretos domésticos regulares.</v>
      </c>
      <c r="L11425" s="3" t="str">
        <f aca="false">L$11257</f>
        <v>ANAC</v>
      </c>
      <c r="M11425" s="3" t="str">
        <f aca="false">M$11257</f>
        <v>Número de voos</v>
      </c>
      <c r="N11425" s="5"/>
      <c r="O11425" s="3" t="n">
        <v>4.69926906679103</v>
      </c>
    </row>
    <row r="11426" customFormat="false" ht="15" hidden="false" customHeight="true" outlineLevel="0" collapsed="false">
      <c r="A11426" s="3" t="str">
        <f aca="false">A$11258</f>
        <v>Infraestrutura</v>
      </c>
      <c r="B11426" s="3" t="str">
        <f aca="false">B$11258</f>
        <v>Acesso à Energia Elétrica</v>
      </c>
      <c r="C11426" s="3" t="n">
        <f aca="false">C$11258</f>
        <v>1</v>
      </c>
      <c r="D11426" s="3" t="s">
        <v>240</v>
      </c>
      <c r="E11426" s="3" t="n">
        <f aca="false">E$11258</f>
        <v>2019</v>
      </c>
      <c r="F11426" s="3" t="n">
        <f aca="false">F$11258</f>
        <v>2020</v>
      </c>
      <c r="G11426" s="3" t="n">
        <v>95.8219800181653</v>
      </c>
      <c r="H11426" s="3" t="n">
        <f aca="false">H$11258</f>
        <v>0.0766383637606643</v>
      </c>
      <c r="I11426" s="3" t="n">
        <f aca="false">I$11258</f>
        <v>0.125874125874126</v>
      </c>
      <c r="J11426" s="3" t="n">
        <f aca="false">J$11258</f>
        <v>0.00964678704679691</v>
      </c>
      <c r="K11426" s="3" t="str">
        <f aca="false">K$11258</f>
        <v>Proporção de domicílios com acesso a energia elétrica (iluminação elétrica).</v>
      </c>
      <c r="L11426" s="3" t="str">
        <f aca="false">L$11258</f>
        <v>IBGE</v>
      </c>
      <c r="M11426" s="3" t="str">
        <f aca="false">M$11258</f>
        <v>Porcentagem %</v>
      </c>
      <c r="N11426" s="5"/>
      <c r="O11426" s="3" t="n">
        <v>21.8511931167596</v>
      </c>
    </row>
    <row r="11427" customFormat="false" ht="15" hidden="false" customHeight="true" outlineLevel="0" collapsed="false">
      <c r="A11427" s="3" t="str">
        <f aca="false">A$11259</f>
        <v>Infraestrutura</v>
      </c>
      <c r="B11427" s="3" t="str">
        <f aca="false">B$11259</f>
        <v>Custo da Energia Elétrica</v>
      </c>
      <c r="C11427" s="3" t="n">
        <f aca="false">C$11259</f>
        <v>-1</v>
      </c>
      <c r="D11427" s="3" t="s">
        <v>240</v>
      </c>
      <c r="E11427" s="3" t="n">
        <f aca="false">E$11259</f>
        <v>2019</v>
      </c>
      <c r="F11427" s="3" t="n">
        <f aca="false">F$11259</f>
        <v>2020</v>
      </c>
      <c r="G11427" s="3" t="n">
        <v>802.812130056438</v>
      </c>
      <c r="H11427" s="3" t="n">
        <f aca="false">H$11259</f>
        <v>0.0978591373393038</v>
      </c>
      <c r="I11427" s="3" t="n">
        <f aca="false">I$11259</f>
        <v>0.125874125874126</v>
      </c>
      <c r="J11427" s="3" t="n">
        <f aca="false">J$11259</f>
        <v>0.0123179333713809</v>
      </c>
      <c r="K11427" s="3" t="str">
        <f aca="false">K$11259</f>
        <v>Tarifa média praticada para o consumo comercial, residencial e industrial.</v>
      </c>
      <c r="L11427" s="3" t="str">
        <f aca="false">L$11259</f>
        <v>ANEEL</v>
      </c>
      <c r="M11427" s="3" t="str">
        <f aca="false">M$11259</f>
        <v>Reais (R$) por MWh</v>
      </c>
      <c r="N11427" s="5"/>
      <c r="O11427" s="3" t="n">
        <v>40.530164641478</v>
      </c>
    </row>
    <row r="11428" customFormat="false" ht="15" hidden="false" customHeight="true" outlineLevel="0" collapsed="false">
      <c r="A11428" s="3" t="str">
        <f aca="false">A$11260</f>
        <v>Infraestrutura</v>
      </c>
      <c r="B11428" s="3" t="str">
        <f aca="false">B$11260</f>
        <v>Qualidade da Energia Elétrica</v>
      </c>
      <c r="C11428" s="3" t="n">
        <f aca="false">C$11260</f>
        <v>-1</v>
      </c>
      <c r="D11428" s="3" t="s">
        <v>240</v>
      </c>
      <c r="E11428" s="3" t="n">
        <f aca="false">E$11260</f>
        <v>2019</v>
      </c>
      <c r="F11428" s="3" t="n">
        <f aca="false">F$11260</f>
        <v>2020</v>
      </c>
      <c r="G11428" s="3" t="n">
        <v>0.7</v>
      </c>
      <c r="H11428" s="3" t="n">
        <f aca="false">H$11260</f>
        <v>0.112364797561551</v>
      </c>
      <c r="I11428" s="3" t="n">
        <f aca="false">I$11260</f>
        <v>0.125874125874126</v>
      </c>
      <c r="J11428" s="3" t="n">
        <f aca="false">J$11260</f>
        <v>0.0141438206720833</v>
      </c>
      <c r="K11428" s="3" t="str">
        <f aca="false">K$11260</f>
        <v>O indicador aponta o Desempenho Global de Continuidade, que considera a duração e frequência de interrupções no serviço de energia.</v>
      </c>
      <c r="L11428" s="3" t="str">
        <f aca="false">L$11260</f>
        <v>ANEEL</v>
      </c>
      <c r="M11428" s="3" t="str">
        <f aca="false">M$11260</f>
        <v>Pontuação</v>
      </c>
      <c r="N11428" s="5"/>
      <c r="O11428" s="3" t="n">
        <v>97.4240390989533</v>
      </c>
    </row>
    <row r="11429" customFormat="false" ht="15" hidden="false" customHeight="true" outlineLevel="0" collapsed="false">
      <c r="A11429" s="3" t="str">
        <f aca="false">A$11261</f>
        <v>Infraestrutura</v>
      </c>
      <c r="B11429" s="3" t="str">
        <f aca="false">B$11261</f>
        <v>Qualidade das Rodovias</v>
      </c>
      <c r="C11429" s="3" t="n">
        <f aca="false">C$11261</f>
        <v>1</v>
      </c>
      <c r="D11429" s="3" t="s">
        <v>240</v>
      </c>
      <c r="E11429" s="3" t="n">
        <f aca="false">E$11261</f>
        <v>2019</v>
      </c>
      <c r="F11429" s="3" t="n">
        <f aca="false">F$11261</f>
        <v>2020</v>
      </c>
      <c r="G11429" s="3" t="n">
        <v>2.10038240917782</v>
      </c>
      <c r="H11429" s="3" t="n">
        <f aca="false">H$11261</f>
        <v>0.16828604045308</v>
      </c>
      <c r="I11429" s="3" t="n">
        <f aca="false">I$11261</f>
        <v>0.125874125874126</v>
      </c>
      <c r="J11429" s="3" t="n">
        <f aca="false">J$11261</f>
        <v>0.0211828582388492</v>
      </c>
      <c r="K11429" s="3" t="str">
        <f aca="false">K$11261</f>
        <v>Avaliação das condições das vias rodoviárias (nota entre 1 (ruim) a 5 (ótimo) ponderada pela extensão pesquisada).</v>
      </c>
      <c r="L11429" s="3" t="str">
        <f aca="false">L$11261</f>
        <v>CNT</v>
      </c>
      <c r="M11429" s="3" t="str">
        <f aca="false">M$11261</f>
        <v>Pontuação de 1 a 5</v>
      </c>
      <c r="N11429" s="5"/>
      <c r="O11429" s="3" t="n">
        <v>0</v>
      </c>
    </row>
    <row r="11430" customFormat="false" ht="15" hidden="false" customHeight="true" outlineLevel="0" collapsed="false">
      <c r="A11430" s="3" t="str">
        <f aca="false">A$11262</f>
        <v>Infraestrutura</v>
      </c>
      <c r="B11430" s="3" t="str">
        <f aca="false">B$11262</f>
        <v>Backhaul de Fibra Óptica</v>
      </c>
      <c r="C11430" s="3" t="n">
        <f aca="false">C$11262</f>
        <v>1</v>
      </c>
      <c r="D11430" s="3" t="s">
        <v>240</v>
      </c>
      <c r="E11430" s="3" t="n">
        <f aca="false">E$11262</f>
        <v>2019</v>
      </c>
      <c r="F11430" s="3" t="n">
        <f aca="false">F$11262</f>
        <v>2020</v>
      </c>
      <c r="G11430" s="3" t="n">
        <v>45.1612903225806</v>
      </c>
      <c r="H11430" s="3" t="n">
        <f aca="false">H$11262</f>
        <v>0.09830741776699</v>
      </c>
      <c r="I11430" s="3" t="n">
        <f aca="false">I$11262</f>
        <v>0.125874125874126</v>
      </c>
      <c r="J11430" s="3" t="n">
        <f aca="false">J$11262</f>
        <v>0.0123743602783624</v>
      </c>
      <c r="K11430" s="3" t="str">
        <f aca="false">K$11262</f>
        <v>Percentual de municípios com backhaul de fibra óptica.</v>
      </c>
      <c r="L11430" s="3" t="str">
        <f aca="false">L$11262</f>
        <v>ANATEL</v>
      </c>
      <c r="M11430" s="3" t="str">
        <f aca="false">M$11262</f>
        <v>Porcentagem %</v>
      </c>
      <c r="N11430" s="5"/>
      <c r="O11430" s="3" t="n">
        <v>20.2346041055718</v>
      </c>
    </row>
    <row r="11431" customFormat="false" ht="15" hidden="false" customHeight="true" outlineLevel="0" collapsed="false">
      <c r="A11431" s="3" t="str">
        <f aca="false">A$11263</f>
        <v>Infraestrutura</v>
      </c>
      <c r="B11431" s="3" t="str">
        <f aca="false">B$11263</f>
        <v> Total</v>
      </c>
      <c r="C11431" s="3" t="n">
        <f aca="false">C$11263</f>
        <v>1</v>
      </c>
      <c r="D11431" s="3" t="s">
        <v>240</v>
      </c>
      <c r="E11431" s="3" t="n">
        <f aca="false">E$11263</f>
        <v>2020</v>
      </c>
      <c r="F11431" s="3" t="n">
        <f aca="false">F$11263</f>
        <v>2020</v>
      </c>
      <c r="G11431" s="3" t="n">
        <v>31.8440432735477</v>
      </c>
      <c r="H11431" s="3" t="n">
        <f aca="false">H$11263</f>
        <v>1</v>
      </c>
      <c r="I11431" s="3" t="n">
        <f aca="false">I$11263</f>
        <v>0.125874125874126</v>
      </c>
      <c r="J11431" s="3" t="n">
        <f aca="false">J$11263</f>
        <v>0.125874125874126</v>
      </c>
      <c r="K11431" s="3" t="str">
        <f aca="false">K$11263</f>
        <v>Nota obtida via normalização e ponderação de indicadores que variam de 0 a 100.</v>
      </c>
      <c r="L11431" s="3" t="str">
        <f aca="false">L$11263</f>
        <v>Tendências</v>
      </c>
      <c r="M11431" s="3" t="str">
        <f aca="false">M$11263</f>
        <v>Nota de 0 a 100</v>
      </c>
      <c r="N11431" s="5"/>
      <c r="O11431" s="3" t="n">
        <v>0</v>
      </c>
    </row>
    <row r="11432" customFormat="false" ht="15" hidden="false" customHeight="true" outlineLevel="0" collapsed="false">
      <c r="A11432" s="3" t="str">
        <f aca="false">A$11264</f>
        <v>Inovação</v>
      </c>
      <c r="B11432" s="3" t="str">
        <f aca="false">B$11264</f>
        <v>Investimentos Públicos em P&amp;D</v>
      </c>
      <c r="C11432" s="3" t="n">
        <f aca="false">C$11264</f>
        <v>1</v>
      </c>
      <c r="D11432" s="3" t="s">
        <v>240</v>
      </c>
      <c r="E11432" s="3" t="n">
        <f aca="false">E$11264</f>
        <v>2017</v>
      </c>
      <c r="F11432" s="3" t="n">
        <f aca="false">F$11264</f>
        <v>2020</v>
      </c>
      <c r="G11432" s="3" t="n">
        <v>0.0827443795770302</v>
      </c>
      <c r="H11432" s="3" t="n">
        <f aca="false">H$11264</f>
        <v>0.225611951660118</v>
      </c>
      <c r="I11432" s="3" t="n">
        <f aca="false">I$11264</f>
        <v>0.0689310689310689</v>
      </c>
      <c r="J11432" s="3" t="n">
        <f aca="false">J$11264</f>
        <v>0.0155516729915566</v>
      </c>
      <c r="K11432" s="3" t="str">
        <f aca="false">K$11264</f>
        <v>Participação de Investimento público em P&amp;D no PIB estadual.</v>
      </c>
      <c r="L11432" s="3" t="str">
        <f aca="false">L$11264</f>
        <v>MCTIC e IBGE</v>
      </c>
      <c r="M11432" s="3" t="str">
        <f aca="false">M$11264</f>
        <v>Porcentagem %</v>
      </c>
      <c r="N11432" s="5" t="str">
        <f aca="false">N$68</f>
        <v>O PIB utilizado é o oficial divulgado pelo IBGE</v>
      </c>
      <c r="O11432" s="3" t="n">
        <v>15.4089515943729</v>
      </c>
    </row>
    <row r="11433" customFormat="false" ht="15" hidden="false" customHeight="true" outlineLevel="0" collapsed="false">
      <c r="A11433" s="3" t="str">
        <f aca="false">A$11265</f>
        <v>Inovação</v>
      </c>
      <c r="B11433" s="3" t="str">
        <f aca="false">B$11265</f>
        <v>Patentes</v>
      </c>
      <c r="C11433" s="3" t="n">
        <f aca="false">C$11265</f>
        <v>1</v>
      </c>
      <c r="D11433" s="3" t="s">
        <v>240</v>
      </c>
      <c r="E11433" s="3" t="n">
        <f aca="false">E$11265</f>
        <v>2018</v>
      </c>
      <c r="F11433" s="3" t="n">
        <f aca="false">F$11265</f>
        <v>2020</v>
      </c>
      <c r="G11433" s="3" t="n">
        <v>0.0910142609701772</v>
      </c>
      <c r="H11433" s="3" t="n">
        <f aca="false">H$11265</f>
        <v>0.194181084348829</v>
      </c>
      <c r="I11433" s="3" t="n">
        <f aca="false">I$11265</f>
        <v>0.0689310689310689</v>
      </c>
      <c r="J11433" s="3" t="n">
        <f aca="false">J$11265</f>
        <v>0.0133851097103589</v>
      </c>
      <c r="K11433" s="3" t="str">
        <f aca="false">K$11265</f>
        <v>Total de concessões de patentes, englobando os tipos: "Patente de Invenção", "Modelo de Utilidade" e "Certificado de Adição" em relação ao PIB.</v>
      </c>
      <c r="L11433" s="3" t="str">
        <f aca="false">L$11265</f>
        <v>INPI e Tendências</v>
      </c>
      <c r="M11433" s="3" t="str">
        <f aca="false">M$11265</f>
        <v>Patentes pelo PIB em 1 bilhão de reais</v>
      </c>
      <c r="N11433" s="3" t="str">
        <f aca="false">N$69</f>
        <v>O PIB utilizado para cálculo é estimado pela Tendências</v>
      </c>
      <c r="O11433" s="3" t="n">
        <v>14.3023636330201</v>
      </c>
    </row>
    <row r="11434" customFormat="false" ht="15" hidden="false" customHeight="true" outlineLevel="0" collapsed="false">
      <c r="A11434" s="3" t="str">
        <f aca="false">A$11266</f>
        <v>Inovação</v>
      </c>
      <c r="B11434" s="3" t="str">
        <f aca="false">B$11266</f>
        <v>Bolsa de Mestrado e Doutorado</v>
      </c>
      <c r="C11434" s="3" t="n">
        <f aca="false">C$11266</f>
        <v>1</v>
      </c>
      <c r="D11434" s="3" t="s">
        <v>240</v>
      </c>
      <c r="E11434" s="3" t="n">
        <f aca="false">E$11266</f>
        <v>2018</v>
      </c>
      <c r="F11434" s="3" t="n">
        <f aca="false">F$11266</f>
        <v>2020</v>
      </c>
      <c r="G11434" s="3" t="n">
        <v>48.5849056603774</v>
      </c>
      <c r="H11434" s="3" t="n">
        <f aca="false">H$11266</f>
        <v>0.207929153266456</v>
      </c>
      <c r="I11434" s="3" t="n">
        <f aca="false">I$11266</f>
        <v>0.0689310689310689</v>
      </c>
      <c r="J11434" s="3" t="n">
        <f aca="false">J$11266</f>
        <v>0.0143327787965889</v>
      </c>
      <c r="K11434" s="3" t="str">
        <f aca="false">K$11266</f>
        <v>Proporção de discentes de pós-graduação beneficiados pela Bolsa CNPq, CAPES ou FAPs dos Estados.</v>
      </c>
      <c r="L11434" s="3" t="str">
        <f aca="false">L$11266</f>
        <v>CNPQ, CAPES e CONFAP</v>
      </c>
      <c r="M11434" s="3" t="str">
        <f aca="false">M$11266</f>
        <v>Porcentagem %</v>
      </c>
      <c r="N1143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434" s="3" t="n">
        <v>69.6277969083537</v>
      </c>
    </row>
    <row r="11435" customFormat="false" ht="15" hidden="false" customHeight="true" outlineLevel="0" collapsed="false">
      <c r="A11435" s="3" t="str">
        <f aca="false">A$11267</f>
        <v>Inovação</v>
      </c>
      <c r="B11435" s="3" t="str">
        <f aca="false">B$11267</f>
        <v>Empreendimentos Inovadores</v>
      </c>
      <c r="C11435" s="3" t="n">
        <f aca="false">C$11267</f>
        <v>1</v>
      </c>
      <c r="D11435" s="3" t="s">
        <v>240</v>
      </c>
      <c r="E11435" s="3" t="n">
        <f aca="false">E$11267</f>
        <v>2020</v>
      </c>
      <c r="F11435" s="3" t="n">
        <f aca="false">F$11267</f>
        <v>2020</v>
      </c>
      <c r="G11435" s="3" t="n">
        <v>3.01280441877981</v>
      </c>
      <c r="H11435" s="3" t="n">
        <f aca="false">H$11267</f>
        <v>0.155834386091891</v>
      </c>
      <c r="I11435" s="3" t="n">
        <f aca="false">I$11267</f>
        <v>0.0689310689310689</v>
      </c>
      <c r="J11435" s="3" t="n">
        <f aca="false">J$11267</f>
        <v>0.010741830809531</v>
      </c>
      <c r="K11435" s="3" t="str">
        <f aca="false">K$11267</f>
        <v>Número de Aceleradoras, Incubadoras, Parques Tecnológicos e Parques Científicos associados à Anprotec (Associação Nacional de Entidades Promotoras de Empreendimentos Inovadores) para cada 1 milhão de habitantes.</v>
      </c>
      <c r="L11435" s="3" t="str">
        <f aca="false">L$11267</f>
        <v>Anprotec e IBGE</v>
      </c>
      <c r="M11435" s="3" t="str">
        <f aca="false">M$11267</f>
        <v>Quantidade por 1 milhão de habitantes</v>
      </c>
      <c r="N11435" s="5"/>
      <c r="O11435" s="3" t="n">
        <v>86.202360030128</v>
      </c>
    </row>
    <row r="11436" customFormat="false" ht="15" hidden="false" customHeight="true" outlineLevel="0" collapsed="false">
      <c r="A11436" s="3" t="str">
        <f aca="false">A$11268</f>
        <v>Inovação</v>
      </c>
      <c r="B11436" s="3" t="str">
        <f aca="false">B$11268</f>
        <v>Pesquisa Científica</v>
      </c>
      <c r="C11436" s="3" t="n">
        <f aca="false">C$11268</f>
        <v>1</v>
      </c>
      <c r="D11436" s="3" t="s">
        <v>240</v>
      </c>
      <c r="E11436" s="3" t="n">
        <f aca="false">E$11268</f>
        <v>2019</v>
      </c>
      <c r="F11436" s="3" t="n">
        <f aca="false">F$11268</f>
        <v>2020</v>
      </c>
      <c r="G11436" s="3" t="n">
        <v>20.0266666666667</v>
      </c>
      <c r="H11436" s="3" t="n">
        <f aca="false">H$11268</f>
        <v>0.216443424632705</v>
      </c>
      <c r="I11436" s="3" t="n">
        <f aca="false">I$11268</f>
        <v>0.0689310689310689</v>
      </c>
      <c r="J11436" s="3" t="n">
        <f aca="false">J$11268</f>
        <v>0.0149196766230336</v>
      </c>
      <c r="K11436" s="3" t="str">
        <f aca="false">K$11268</f>
        <v>Média simples das notas em pesquisa científica do Ranking Universitário Folha (RUF). </v>
      </c>
      <c r="L11436" s="3" t="str">
        <f aca="false">L$11268</f>
        <v>Ranking Universitário Folha (RUF)</v>
      </c>
      <c r="M11436" s="3" t="str">
        <f aca="false">M$11268</f>
        <v>Nota (0 - 42)</v>
      </c>
      <c r="N11436" s="5"/>
      <c r="O11436" s="3" t="n">
        <v>42.235452548019</v>
      </c>
    </row>
    <row r="11437" customFormat="false" ht="15" hidden="false" customHeight="true" outlineLevel="0" collapsed="false">
      <c r="A11437" s="3" t="str">
        <f aca="false">A$11269</f>
        <v>Inovação</v>
      </c>
      <c r="B11437" s="3" t="str">
        <f aca="false">B$11269</f>
        <v> Total</v>
      </c>
      <c r="C11437" s="3" t="n">
        <f aca="false">C$11269</f>
        <v>1</v>
      </c>
      <c r="D11437" s="3" t="s">
        <v>240</v>
      </c>
      <c r="E11437" s="3" t="n">
        <f aca="false">E$11269</f>
        <v>2020</v>
      </c>
      <c r="F11437" s="3" t="n">
        <f aca="false">F$11269</f>
        <v>2020</v>
      </c>
      <c r="G11437" s="3" t="n">
        <v>43.3062188215891</v>
      </c>
      <c r="H11437" s="3" t="n">
        <f aca="false">H$11269</f>
        <v>1</v>
      </c>
      <c r="I11437" s="3" t="n">
        <f aca="false">I$11269</f>
        <v>0.0689310689310689</v>
      </c>
      <c r="J11437" s="3" t="n">
        <f aca="false">J$11269</f>
        <v>0.0689310689310689</v>
      </c>
      <c r="K11437" s="3" t="str">
        <f aca="false">K$11269</f>
        <v>Nota obtida via normalização e ponderação de indicadores que variam de 0 a 100.</v>
      </c>
      <c r="L11437" s="3" t="str">
        <f aca="false">L$11269</f>
        <v>Tendências</v>
      </c>
      <c r="M11437" s="3" t="str">
        <f aca="false">M$11269</f>
        <v>Nota de 0 a 100</v>
      </c>
      <c r="N11437" s="5"/>
      <c r="O11437" s="3" t="n">
        <v>64.4498534901774</v>
      </c>
    </row>
    <row r="11438" customFormat="false" ht="15.75" hidden="false" customHeight="true" outlineLevel="0" collapsed="false">
      <c r="A11438" s="3" t="str">
        <f aca="false">A$11270</f>
        <v>Potencial de Mercado</v>
      </c>
      <c r="B11438" s="3" t="str">
        <f aca="false">B$11270</f>
        <v>Tamanho de Mercado</v>
      </c>
      <c r="C11438" s="3" t="n">
        <f aca="false">C$11270</f>
        <v>1</v>
      </c>
      <c r="D11438" s="3" t="s">
        <v>240</v>
      </c>
      <c r="E11438" s="3" t="n">
        <f aca="false">E$11270</f>
        <v>2019</v>
      </c>
      <c r="F11438" s="3" t="n">
        <f aca="false">F$11270</f>
        <v>2020</v>
      </c>
      <c r="G11438" s="3" t="n">
        <v>107.353060533915</v>
      </c>
      <c r="H11438" s="3" t="n">
        <f aca="false">H$11270</f>
        <v>0.376465213711595</v>
      </c>
      <c r="I11438" s="3" t="n">
        <f aca="false">I$11270</f>
        <v>0.0759240759240759</v>
      </c>
      <c r="J11438" s="3" t="n">
        <f aca="false">J$11270</f>
        <v>0.0285827734686126</v>
      </c>
      <c r="K11438" s="3" t="str">
        <f aca="false">K$11270</f>
        <v>Nível do Produto Interno Bruto (PIB) em R$ bilhões. </v>
      </c>
      <c r="L11438" s="3" t="str">
        <f aca="false">L$11270</f>
        <v>Tendências</v>
      </c>
      <c r="M11438" s="3" t="str">
        <f aca="false">M$11270</f>
        <v>R$ bilhões</v>
      </c>
      <c r="N11438" s="5" t="str">
        <f aca="false">N$2</f>
        <v>O PIB utilizado para cálculo é estimado pela Tendências</v>
      </c>
      <c r="O11438" s="3" t="n">
        <v>4.00088004817012</v>
      </c>
    </row>
    <row r="11439" customFormat="false" ht="15" hidden="false" customHeight="true" outlineLevel="0" collapsed="false">
      <c r="A11439" s="3" t="str">
        <f aca="false">A$11271</f>
        <v>Potencial de Mercado</v>
      </c>
      <c r="B11439" s="3" t="str">
        <f aca="false">B$11271</f>
        <v>Taxa de Crescimento</v>
      </c>
      <c r="C11439" s="3" t="n">
        <f aca="false">C$11271</f>
        <v>1</v>
      </c>
      <c r="D11439" s="3" t="s">
        <v>240</v>
      </c>
      <c r="E11439" s="3" t="n">
        <f aca="false">E$11271</f>
        <v>2019</v>
      </c>
      <c r="F11439" s="3" t="n">
        <f aca="false">F$11271</f>
        <v>2020</v>
      </c>
      <c r="G11439" s="3" t="n">
        <v>1.3615442852526</v>
      </c>
      <c r="H11439" s="3" t="n">
        <f aca="false">H$11271</f>
        <v>0.3400504241926</v>
      </c>
      <c r="I11439" s="3" t="n">
        <f aca="false">I$11271</f>
        <v>0.0759240759240759</v>
      </c>
      <c r="J11439" s="3" t="n">
        <f aca="false">J$11271</f>
        <v>0.0258180142244132</v>
      </c>
      <c r="K11439" s="3" t="str">
        <f aca="false">K$11271</f>
        <v>Média Móvel de quatro períodos para a taxa de crescimento anual do PIB. </v>
      </c>
      <c r="L11439" s="3" t="str">
        <f aca="false">L$11271</f>
        <v>IBGE e Tendências</v>
      </c>
      <c r="M11439" s="3" t="str">
        <f aca="false">M$11271</f>
        <v>Porcentagem %</v>
      </c>
      <c r="N11439" s="5" t="str">
        <f aca="false">N$3</f>
        <v>O PIB utilizado para cálculo é estimado pela Tendências</v>
      </c>
      <c r="O11439" s="3" t="n">
        <v>62.3784700290956</v>
      </c>
    </row>
    <row r="11440" customFormat="false" ht="15" hidden="false" customHeight="true" outlineLevel="0" collapsed="false">
      <c r="A11440" s="3" t="str">
        <f aca="false">A$11272</f>
        <v>Potencial de Mercado</v>
      </c>
      <c r="B11440" s="3" t="str">
        <f aca="false">B$11272</f>
        <v>Crescimento Potencial da Força de Trabalho</v>
      </c>
      <c r="C11440" s="3" t="n">
        <f aca="false">C$11272</f>
        <v>1</v>
      </c>
      <c r="D11440" s="3" t="s">
        <v>240</v>
      </c>
      <c r="E11440" s="3" t="n">
        <f aca="false">E$11272</f>
        <v>2019</v>
      </c>
      <c r="F11440" s="3" t="n">
        <f aca="false">F$11272</f>
        <v>2020</v>
      </c>
      <c r="G11440" s="3" t="n">
        <v>1.66558197949287</v>
      </c>
      <c r="H11440" s="3" t="n">
        <f aca="false">H$11272</f>
        <v>0.283484362095805</v>
      </c>
      <c r="I11440" s="3" t="n">
        <f aca="false">I$11272</f>
        <v>0.0759240759240759</v>
      </c>
      <c r="J11440" s="3" t="n">
        <f aca="false">J$11272</f>
        <v>0.0215232882310501</v>
      </c>
      <c r="K11440" s="3" t="str">
        <f aca="false">K$11272</f>
        <v>Média da taxa de crescimento da PIA para os próximos 10 anos (população com idade entre 15 e 64 anos).</v>
      </c>
      <c r="L11440" s="3" t="str">
        <f aca="false">L$11272</f>
        <v>IBGE</v>
      </c>
      <c r="M11440" s="3" t="str">
        <f aca="false">M$11272</f>
        <v>Porcentagem %</v>
      </c>
      <c r="N11440" s="5"/>
      <c r="O11440" s="3" t="n">
        <v>64.7959199312074</v>
      </c>
    </row>
    <row r="11441" customFormat="false" ht="15" hidden="false" customHeight="true" outlineLevel="0" collapsed="false">
      <c r="A11441" s="3" t="str">
        <f aca="false">A$11273</f>
        <v>Potencial de Mercado</v>
      </c>
      <c r="B11441" s="3" t="str">
        <f aca="false">B$11273</f>
        <v> Total</v>
      </c>
      <c r="C11441" s="3" t="n">
        <f aca="false">C$11273</f>
        <v>1</v>
      </c>
      <c r="D11441" s="3" t="s">
        <v>240</v>
      </c>
      <c r="E11441" s="3" t="n">
        <f aca="false">E$11273</f>
        <v>2020</v>
      </c>
      <c r="F11441" s="3" t="n">
        <f aca="false">F$11273</f>
        <v>2020</v>
      </c>
      <c r="G11441" s="3" t="n">
        <v>41.0866473843574</v>
      </c>
      <c r="H11441" s="3" t="n">
        <f aca="false">H$11273</f>
        <v>1</v>
      </c>
      <c r="I11441" s="3" t="n">
        <f aca="false">I$11273</f>
        <v>0.0759240759240759</v>
      </c>
      <c r="J11441" s="3" t="n">
        <f aca="false">J$11273</f>
        <v>0.0759240759240759</v>
      </c>
      <c r="K11441" s="3" t="str">
        <f aca="false">K$11273</f>
        <v>Nota obtida via normalização e ponderação de indicadores que variam de 0 a 100.</v>
      </c>
      <c r="L11441" s="3" t="str">
        <f aca="false">L$11273</f>
        <v>Tendências</v>
      </c>
      <c r="M11441" s="3" t="str">
        <f aca="false">M$11273</f>
        <v>Nota de 0 a 100</v>
      </c>
      <c r="N11441" s="5"/>
      <c r="O11441" s="3" t="n">
        <v>65.0638741387472</v>
      </c>
    </row>
    <row r="11442" customFormat="false" ht="15" hidden="false" customHeight="true" outlineLevel="0" collapsed="false">
      <c r="A11442" s="3" t="str">
        <f aca="false">A$11274</f>
        <v>Solidez Fiscal</v>
      </c>
      <c r="B11442" s="3" t="str">
        <f aca="false">B$11274</f>
        <v>Taxa de Investimentos</v>
      </c>
      <c r="C11442" s="3" t="n">
        <f aca="false">C$11274</f>
        <v>1</v>
      </c>
      <c r="D11442" s="3" t="s">
        <v>240</v>
      </c>
      <c r="E11442" s="3" t="n">
        <f aca="false">E$11274</f>
        <v>2019</v>
      </c>
      <c r="F11442" s="3" t="n">
        <f aca="false">F$11274</f>
        <v>2020</v>
      </c>
      <c r="G11442" s="3" t="n">
        <v>4.47118107622085</v>
      </c>
      <c r="H11442" s="3" t="n">
        <f aca="false">H$11274</f>
        <v>0.0675664507662417</v>
      </c>
      <c r="I11442" s="3" t="n">
        <f aca="false">I$11274</f>
        <v>0.118881118881119</v>
      </c>
      <c r="J11442" s="3" t="n">
        <f aca="false">J$11274</f>
        <v>0.00803237526591684</v>
      </c>
      <c r="K11442" s="3" t="str">
        <f aca="false">K$11274</f>
        <v>Investimento liquidado / receita corrente líquida</v>
      </c>
      <c r="L11442" s="3" t="str">
        <f aca="false">L$11274</f>
        <v>Siconfi</v>
      </c>
      <c r="M11442" s="3" t="str">
        <f aca="false">M$11274</f>
        <v>Porcentagem %</v>
      </c>
      <c r="N11442" s="5" t="str">
        <f aca="false">N$55</f>
        <v>Antes da edição de 2020 o indicador era conhecido como "Capacidade de Investimento"</v>
      </c>
      <c r="O11442" s="3" t="n">
        <v>41.4401806425943</v>
      </c>
    </row>
    <row r="11443" customFormat="false" ht="15" hidden="false" customHeight="true" outlineLevel="0" collapsed="false">
      <c r="A11443" s="3" t="str">
        <f aca="false">A$11275</f>
        <v>Solidez Fiscal</v>
      </c>
      <c r="B11443" s="3" t="str">
        <f aca="false">B$11275</f>
        <v>Regra de Ouro</v>
      </c>
      <c r="C11443" s="3" t="n">
        <f aca="false">C$11275</f>
        <v>1</v>
      </c>
      <c r="D11443" s="3" t="s">
        <v>240</v>
      </c>
      <c r="E11443" s="3" t="n">
        <f aca="false">E$11275</f>
        <v>2019</v>
      </c>
      <c r="F11443" s="3" t="n">
        <f aca="false">F$11275</f>
        <v>2020</v>
      </c>
      <c r="G11443" s="3" t="n">
        <v>6.06418955075789</v>
      </c>
      <c r="H11443" s="3" t="n">
        <f aca="false">H$11275</f>
        <v>0.0839801833179983</v>
      </c>
      <c r="I11443" s="3" t="n">
        <f aca="false">I$11275</f>
        <v>0.118881118881119</v>
      </c>
      <c r="J11443" s="3" t="n">
        <f aca="false">J$11275</f>
        <v>0.00998365815668511</v>
      </c>
      <c r="K11443" s="3" t="str">
        <f aca="false">K$11275</f>
        <v>Diferença entre as despesas de capital e a receita de operações de crédito, dividida pela receita corrente líquida.</v>
      </c>
      <c r="L11443" s="3" t="str">
        <f aca="false">L$11275</f>
        <v>Siconfi</v>
      </c>
      <c r="M11443" s="3" t="str">
        <f aca="false">M$11275</f>
        <v>Porcentagem %</v>
      </c>
      <c r="N11443" s="5"/>
      <c r="O11443" s="3" t="n">
        <v>39.3380381305018</v>
      </c>
    </row>
    <row r="11444" customFormat="false" ht="15" hidden="false" customHeight="true" outlineLevel="0" collapsed="false">
      <c r="A11444" s="3" t="str">
        <f aca="false">A$11276</f>
        <v>Solidez Fiscal</v>
      </c>
      <c r="B11444" s="3" t="str">
        <f aca="false">B$11276</f>
        <v>Solvência Fiscal</v>
      </c>
      <c r="C11444" s="3" t="n">
        <f aca="false">C$11276</f>
        <v>-1</v>
      </c>
      <c r="D11444" s="3" t="s">
        <v>240</v>
      </c>
      <c r="E11444" s="3" t="n">
        <f aca="false">E$11276</f>
        <v>2019</v>
      </c>
      <c r="F11444" s="3" t="n">
        <f aca="false">F$11276</f>
        <v>2020</v>
      </c>
      <c r="G11444" s="3" t="n">
        <v>28.6918622754724</v>
      </c>
      <c r="H11444" s="3" t="n">
        <f aca="false">H$11276</f>
        <v>0.149718177117207</v>
      </c>
      <c r="I11444" s="3" t="n">
        <f aca="false">I$11276</f>
        <v>0.118881118881119</v>
      </c>
      <c r="J11444" s="3" t="n">
        <f aca="false">J$11276</f>
        <v>0.0177986644125351</v>
      </c>
      <c r="K11444" s="3" t="str">
        <f aca="false">K$11276</f>
        <v>Dívida consolidada líquida / receita corrente líquida</v>
      </c>
      <c r="L11444" s="3" t="str">
        <f aca="false">L$11276</f>
        <v>Siconfi</v>
      </c>
      <c r="M11444" s="3" t="str">
        <f aca="false">M$11276</f>
        <v>Porcentagem %</v>
      </c>
      <c r="N11444" s="5"/>
      <c r="O11444" s="3" t="n">
        <v>87.4495023044831</v>
      </c>
    </row>
    <row r="11445" customFormat="false" ht="15" hidden="false" customHeight="true" outlineLevel="0" collapsed="false">
      <c r="A11445" s="3" t="str">
        <f aca="false">A$11277</f>
        <v>Solidez Fiscal</v>
      </c>
      <c r="B11445" s="3" t="str">
        <f aca="false">B$11277</f>
        <v>Sucesso do Planejamento Orçamentário</v>
      </c>
      <c r="C11445" s="3" t="n">
        <f aca="false">C$11277</f>
        <v>1</v>
      </c>
      <c r="D11445" s="3" t="s">
        <v>240</v>
      </c>
      <c r="E11445" s="3" t="n">
        <f aca="false">E$11277</f>
        <v>2019</v>
      </c>
      <c r="F11445" s="3" t="n">
        <f aca="false">F$11277</f>
        <v>2020</v>
      </c>
      <c r="G11445" s="3" t="n">
        <v>89.8301271833109</v>
      </c>
      <c r="H11445" s="3" t="n">
        <f aca="false">H$11277</f>
        <v>0.0842655794696258</v>
      </c>
      <c r="I11445" s="3" t="n">
        <f aca="false">I$11277</f>
        <v>0.118881118881119</v>
      </c>
      <c r="J11445" s="3" t="n">
        <f aca="false">J$11277</f>
        <v>0.010017586370515</v>
      </c>
      <c r="K11445" s="3" t="str">
        <f aca="false">K$11277</f>
        <v>Despesa liquidada pela despesa total atualizada (dotação orçamentária).</v>
      </c>
      <c r="L11445" s="3" t="str">
        <f aca="false">L$11277</f>
        <v>Siconfi</v>
      </c>
      <c r="M11445" s="3" t="str">
        <f aca="false">M$11277</f>
        <v>Porcentagem %</v>
      </c>
      <c r="N11445" s="5" t="str">
        <f aca="false">N$58</f>
        <v>Antes de 2020 o indicador era chamado de "Sucesso da Execução Orçamentária"</v>
      </c>
      <c r="O11445" s="3" t="n">
        <v>73.8868693973187</v>
      </c>
    </row>
    <row r="11446" customFormat="false" ht="15" hidden="false" customHeight="true" outlineLevel="0" collapsed="false">
      <c r="A11446" s="3" t="str">
        <f aca="false">A$11278</f>
        <v>Solidez Fiscal</v>
      </c>
      <c r="B11446" s="3" t="str">
        <f aca="false">B$11278</f>
        <v>Dependência Fiscal</v>
      </c>
      <c r="C11446" s="3" t="n">
        <f aca="false">C$11278</f>
        <v>-1</v>
      </c>
      <c r="D11446" s="3" t="s">
        <v>240</v>
      </c>
      <c r="E11446" s="3" t="n">
        <f aca="false">E$11278</f>
        <v>2019</v>
      </c>
      <c r="F11446" s="3" t="n">
        <f aca="false">F$11278</f>
        <v>2020</v>
      </c>
      <c r="G11446" s="3" t="n">
        <v>29.1243025390424</v>
      </c>
      <c r="H11446" s="3" t="n">
        <f aca="false">H$11278</f>
        <v>0.0734784876238549</v>
      </c>
      <c r="I11446" s="3" t="n">
        <f aca="false">I$11278</f>
        <v>0.118881118881119</v>
      </c>
      <c r="J11446" s="3" t="n">
        <f aca="false">J$11278</f>
        <v>0.00873520482241631</v>
      </c>
      <c r="K11446" s="3" t="str">
        <f aca="false">K$11278</f>
        <v>Grau de dependência financeira do Estado: transferências correntes/receita corrente total</v>
      </c>
      <c r="L11446" s="3" t="str">
        <f aca="false">L$11278</f>
        <v>Siconfi</v>
      </c>
      <c r="M11446" s="3" t="str">
        <f aca="false">M$11278</f>
        <v>Porcentagem %</v>
      </c>
      <c r="N1144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446" s="3" t="n">
        <v>60.4746790177925</v>
      </c>
    </row>
    <row r="11447" customFormat="false" ht="15" hidden="false" customHeight="true" outlineLevel="0" collapsed="false">
      <c r="A11447" s="3" t="str">
        <f aca="false">A$11279</f>
        <v>Solidez Fiscal</v>
      </c>
      <c r="B11447" s="3" t="str">
        <f aca="false">B$11279</f>
        <v>Resultado Primário</v>
      </c>
      <c r="C11447" s="3" t="n">
        <f aca="false">C$11279</f>
        <v>1</v>
      </c>
      <c r="D11447" s="3" t="s">
        <v>240</v>
      </c>
      <c r="E11447" s="3" t="n">
        <f aca="false">E$11279</f>
        <v>2019</v>
      </c>
      <c r="F11447" s="3" t="n">
        <f aca="false">F$11279</f>
        <v>2020</v>
      </c>
      <c r="G11447" s="3" t="n">
        <v>0.736324820067539</v>
      </c>
      <c r="H11447" s="3" t="n">
        <f aca="false">H$11279</f>
        <v>0.122062972848397</v>
      </c>
      <c r="I11447" s="3" t="n">
        <f aca="false">I$11279</f>
        <v>0.118881118881119</v>
      </c>
      <c r="J11447" s="3" t="n">
        <f aca="false">J$11279</f>
        <v>0.0145109827861731</v>
      </c>
      <c r="K11447" s="3" t="str">
        <f aca="false">K$11279</f>
        <v>O resultado primário é dado pela diferença entre receita primária realizada e a despesa primária empenhada no ano. A diferença é dividida pelo PIB nominal de cada Estado.</v>
      </c>
      <c r="L11447" s="3" t="str">
        <f aca="false">L$11279</f>
        <v>Siconfi e Tendências</v>
      </c>
      <c r="M11447" s="3" t="str">
        <f aca="false">M$11279</f>
        <v>Porcentagem %</v>
      </c>
      <c r="N11447" s="4" t="str">
        <f aca="false">N$2226</f>
        <v>O PIB utilizado para cálculo é estimado pela Tendências</v>
      </c>
      <c r="O11447" s="3" t="n">
        <v>29.1492563404309</v>
      </c>
    </row>
    <row r="11448" customFormat="false" ht="15" hidden="false" customHeight="true" outlineLevel="0" collapsed="false">
      <c r="A11448" s="3" t="str">
        <f aca="false">A$11280</f>
        <v>Solidez Fiscal</v>
      </c>
      <c r="B11448" s="3" t="str">
        <f aca="false">B$11280</f>
        <v>Gasto com Pessoal</v>
      </c>
      <c r="C11448" s="3" t="n">
        <f aca="false">C$11280</f>
        <v>-1</v>
      </c>
      <c r="D11448" s="3" t="s">
        <v>240</v>
      </c>
      <c r="E11448" s="3" t="n">
        <f aca="false">E$11280</f>
        <v>2019</v>
      </c>
      <c r="F11448" s="3" t="n">
        <f aca="false">F$11280</f>
        <v>2020</v>
      </c>
      <c r="G11448" s="3" t="n">
        <v>55.104918328738</v>
      </c>
      <c r="H11448" s="3" t="n">
        <f aca="false">H$11280</f>
        <v>0.118696843461558</v>
      </c>
      <c r="I11448" s="3" t="n">
        <f aca="false">I$11280</f>
        <v>0.118881118881119</v>
      </c>
      <c r="J11448" s="3" t="n">
        <f aca="false">J$11280</f>
        <v>0.0141108135583671</v>
      </c>
      <c r="K11448" s="3" t="str">
        <f aca="false">K$11280</f>
        <v>Gasto Empenhado com Pessoal (%RCL)</v>
      </c>
      <c r="L11448" s="3" t="str">
        <f aca="false">L$11280</f>
        <v>Siconfi</v>
      </c>
      <c r="M11448" s="3" t="str">
        <f aca="false">M$11280</f>
        <v>Porcentagem %</v>
      </c>
      <c r="N11448" s="5"/>
      <c r="O11448" s="3" t="n">
        <v>85.1723568077428</v>
      </c>
    </row>
    <row r="11449" customFormat="false" ht="15" hidden="false" customHeight="true" outlineLevel="0" collapsed="false">
      <c r="A11449" s="3" t="str">
        <f aca="false">A$11281</f>
        <v>Solidez Fiscal</v>
      </c>
      <c r="B11449" s="3" t="str">
        <f aca="false">B$11281</f>
        <v>Índice de Liquidez</v>
      </c>
      <c r="C11449" s="3" t="n">
        <f aca="false">C$11281</f>
        <v>-1</v>
      </c>
      <c r="D11449" s="3" t="s">
        <v>240</v>
      </c>
      <c r="E11449" s="3" t="n">
        <f aca="false">E$11281</f>
        <v>2019</v>
      </c>
      <c r="F11449" s="3" t="n">
        <f aca="false">F$11281</f>
        <v>2020</v>
      </c>
      <c r="G11449" s="3" t="n">
        <v>28.6524645098012</v>
      </c>
      <c r="H11449" s="3" t="n">
        <f aca="false">H$11281</f>
        <v>0.150173794151232</v>
      </c>
      <c r="I11449" s="3" t="n">
        <f aca="false">I$11281</f>
        <v>0.118881118881119</v>
      </c>
      <c r="J11449" s="3" t="n">
        <f aca="false">J$11281</f>
        <v>0.0178528286753212</v>
      </c>
      <c r="K1144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449" s="3" t="str">
        <f aca="false">L$11281</f>
        <v>Siconfi</v>
      </c>
      <c r="M11449" s="3" t="str">
        <f aca="false">M$11281</f>
        <v>Porcentagem %</v>
      </c>
      <c r="N1144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449" s="3" t="n">
        <v>88.1811567334126</v>
      </c>
    </row>
    <row r="11450" customFormat="false" ht="15" hidden="false" customHeight="true" outlineLevel="0" collapsed="false">
      <c r="A11450" s="3" t="str">
        <f aca="false">A$11282</f>
        <v>Solidez Fiscal</v>
      </c>
      <c r="B11450" s="3" t="str">
        <f aca="false">B$11282</f>
        <v>Poupança Corrente</v>
      </c>
      <c r="C11450" s="3" t="n">
        <f aca="false">C$11282</f>
        <v>1</v>
      </c>
      <c r="D11450" s="3" t="s">
        <v>240</v>
      </c>
      <c r="E11450" s="3" t="n">
        <f aca="false">E$11282</f>
        <v>2019</v>
      </c>
      <c r="F11450" s="3" t="n">
        <f aca="false">F$11282</f>
        <v>2020</v>
      </c>
      <c r="G11450" s="3" t="n">
        <v>7.70639027182933</v>
      </c>
      <c r="H11450" s="3" t="n">
        <f aca="false">H$11282</f>
        <v>0.150057511243885</v>
      </c>
      <c r="I11450" s="3" t="n">
        <f aca="false">I$11282</f>
        <v>0.118881118881119</v>
      </c>
      <c r="J11450" s="3" t="n">
        <f aca="false">J$11282</f>
        <v>0.0178390048331892</v>
      </c>
      <c r="K11450" s="3" t="str">
        <f aca="false">K$11282</f>
        <v>Poupança Corrente (receitas correntes - despesas correntes / receitas correntes)</v>
      </c>
      <c r="L11450" s="3" t="str">
        <f aca="false">L$11282</f>
        <v>Siconfi</v>
      </c>
      <c r="M11450" s="3" t="str">
        <f aca="false">M$11282</f>
        <v>Porcentagem %</v>
      </c>
      <c r="N11450" s="5"/>
      <c r="O11450" s="3" t="n">
        <v>39.1868488872245</v>
      </c>
    </row>
    <row r="11451" customFormat="false" ht="15" hidden="false" customHeight="true" outlineLevel="0" collapsed="false">
      <c r="A11451" s="3" t="str">
        <f aca="false">A$11283</f>
        <v>Solidez Fiscal</v>
      </c>
      <c r="B11451" s="3" t="str">
        <f aca="false">B$11283</f>
        <v> Total</v>
      </c>
      <c r="C11451" s="3" t="n">
        <f aca="false">C$11283</f>
        <v>1</v>
      </c>
      <c r="D11451" s="3" t="s">
        <v>240</v>
      </c>
      <c r="E11451" s="3" t="n">
        <f aca="false">E$11283</f>
        <v>2020</v>
      </c>
      <c r="F11451" s="3" t="n">
        <f aca="false">F$11283</f>
        <v>2020</v>
      </c>
      <c r="G11451" s="3" t="n">
        <v>62.656584157565</v>
      </c>
      <c r="H11451" s="3" t="n">
        <f aca="false">H$11283</f>
        <v>1</v>
      </c>
      <c r="I11451" s="3" t="n">
        <f aca="false">I$11283</f>
        <v>0.118881118881119</v>
      </c>
      <c r="J11451" s="3" t="n">
        <f aca="false">J$11283</f>
        <v>0.118881118881119</v>
      </c>
      <c r="K11451" s="3" t="str">
        <f aca="false">K$11283</f>
        <v>Nota obtida via normalização e ponderação de indicadores que variam de 0 a 100.</v>
      </c>
      <c r="L11451" s="3" t="str">
        <f aca="false">L$11283</f>
        <v>Tendências</v>
      </c>
      <c r="M11451" s="3" t="str">
        <f aca="false">M$11283</f>
        <v>Nota de 0 a 100</v>
      </c>
      <c r="N11451" s="5"/>
      <c r="O11451" s="3" t="n">
        <v>74.7201225374935</v>
      </c>
    </row>
    <row r="11452" customFormat="false" ht="15" hidden="false" customHeight="true" outlineLevel="0" collapsed="false">
      <c r="A11452" s="3" t="str">
        <f aca="false">A$11284</f>
        <v>Segurança Pública</v>
      </c>
      <c r="B11452" s="3" t="str">
        <f aca="false">B$11284</f>
        <v>Atuação do Sistema de Justiça Criminal</v>
      </c>
      <c r="C11452" s="3" t="n">
        <f aca="false">C$11284</f>
        <v>1</v>
      </c>
      <c r="D11452" s="3" t="s">
        <v>240</v>
      </c>
      <c r="E11452" s="3" t="n">
        <f aca="false">E$11284</f>
        <v>2018</v>
      </c>
      <c r="F11452" s="3" t="n">
        <f aca="false">F$11284</f>
        <v>2020</v>
      </c>
      <c r="G11452" s="3" t="n">
        <v>1.02397966536675</v>
      </c>
      <c r="H11452" s="3" t="n">
        <f aca="false">H$11284</f>
        <v>0.0905913038601105</v>
      </c>
      <c r="I11452" s="3" t="n">
        <f aca="false">I$11284</f>
        <v>0.137862137862138</v>
      </c>
      <c r="J11452" s="3" t="n">
        <f aca="false">J$11284</f>
        <v>0.0124891108218734</v>
      </c>
      <c r="K11452" s="3" t="str">
        <f aca="false">K$11284</f>
        <v>População prisional acusada de homicídio em relação ao número de homicídios.</v>
      </c>
      <c r="L11452" s="3" t="str">
        <f aca="false">L$11284</f>
        <v>DEPEN e FBSP</v>
      </c>
      <c r="M11452" s="3" t="str">
        <f aca="false">M$11284</f>
        <v>Porcentagem %</v>
      </c>
      <c r="N11452" s="3" t="str">
        <f aca="false">N$49</f>
        <v>A partir da edição de 2018, ou seja, do dado de 2017 passou a ser usado como numerador a população prisional acusada de homicídio e não mais a população carcerária total.</v>
      </c>
      <c r="O11452" s="3" t="n">
        <v>19.4487307873658</v>
      </c>
    </row>
    <row r="11453" customFormat="false" ht="15" hidden="false" customHeight="true" outlineLevel="0" collapsed="false">
      <c r="A11453" s="3" t="str">
        <f aca="false">A$11285</f>
        <v>Segurança Pública</v>
      </c>
      <c r="B11453" s="3" t="str">
        <f aca="false">B$11285</f>
        <v>Presos sem Condenação</v>
      </c>
      <c r="C11453" s="3" t="n">
        <f aca="false">C$11285</f>
        <v>-1</v>
      </c>
      <c r="D11453" s="3" t="s">
        <v>240</v>
      </c>
      <c r="E11453" s="3" t="n">
        <f aca="false">E$11285</f>
        <v>2019</v>
      </c>
      <c r="F11453" s="3" t="n">
        <f aca="false">F$11285</f>
        <v>2020</v>
      </c>
      <c r="G11453" s="3" t="n">
        <v>28.1359044995409</v>
      </c>
      <c r="H11453" s="3" t="n">
        <f aca="false">H$11285</f>
        <v>0.101284642606621</v>
      </c>
      <c r="I11453" s="3" t="n">
        <f aca="false">I$11285</f>
        <v>0.137862137862138</v>
      </c>
      <c r="J11453" s="3" t="n">
        <f aca="false">J$11285</f>
        <v>0.0139633173623513</v>
      </c>
      <c r="K11453" s="3" t="str">
        <f aca="false">K$11285</f>
        <v>Proporção de presos sem condenação em relação ao total de presos.</v>
      </c>
      <c r="L11453" s="3" t="str">
        <f aca="false">L$11285</f>
        <v>DEPEN</v>
      </c>
      <c r="M11453" s="3" t="str">
        <f aca="false">M$11285</f>
        <v>Porcentagem %</v>
      </c>
      <c r="N11453" s="5"/>
      <c r="O11453" s="3" t="n">
        <v>57.5816206248227</v>
      </c>
    </row>
    <row r="11454" customFormat="false" ht="15" hidden="false" customHeight="true" outlineLevel="0" collapsed="false">
      <c r="A11454" s="3" t="str">
        <f aca="false">A$11286</f>
        <v>Segurança Pública</v>
      </c>
      <c r="B11454" s="3" t="str">
        <f aca="false">B$11286</f>
        <v>Déficit Carcerário</v>
      </c>
      <c r="C11454" s="3" t="n">
        <f aca="false">C$11286</f>
        <v>-1</v>
      </c>
      <c r="D11454" s="3" t="s">
        <v>240</v>
      </c>
      <c r="E11454" s="3" t="n">
        <f aca="false">E$11286</f>
        <v>2019</v>
      </c>
      <c r="F11454" s="3" t="n">
        <f aca="false">F$11286</f>
        <v>2020</v>
      </c>
      <c r="G11454" s="3" t="n">
        <v>3.10168043292509</v>
      </c>
      <c r="H11454" s="3" t="n">
        <f aca="false">H$11286</f>
        <v>0.10916406460166</v>
      </c>
      <c r="I11454" s="3" t="n">
        <f aca="false">I$11286</f>
        <v>0.137862137862138</v>
      </c>
      <c r="J11454" s="3" t="n">
        <f aca="false">J$11286</f>
        <v>0.0150495913237053</v>
      </c>
      <c r="K11454" s="3" t="str">
        <f aca="false">K$11286</f>
        <v>Relação população prisional pelo total de vagas.</v>
      </c>
      <c r="L11454" s="3" t="str">
        <f aca="false">L$11286</f>
        <v>DEPEN</v>
      </c>
      <c r="M11454" s="3" t="str">
        <f aca="false">M$11286</f>
        <v>Porcentagem %</v>
      </c>
      <c r="N11454" s="5"/>
      <c r="O11454" s="3" t="n">
        <v>32.2549098459781</v>
      </c>
    </row>
    <row r="11455" customFormat="false" ht="15" hidden="false" customHeight="true" outlineLevel="0" collapsed="false">
      <c r="A11455" s="3" t="str">
        <f aca="false">A$11287</f>
        <v>Segurança Pública</v>
      </c>
      <c r="B11455" s="3" t="str">
        <f aca="false">B$11287</f>
        <v>Mortes a Esclarecer</v>
      </c>
      <c r="C11455" s="3" t="n">
        <f aca="false">C$11287</f>
        <v>-1</v>
      </c>
      <c r="D11455" s="3" t="s">
        <v>240</v>
      </c>
      <c r="E11455" s="3" t="n">
        <f aca="false">E$11287</f>
        <v>2018</v>
      </c>
      <c r="F11455" s="3" t="n">
        <f aca="false">F$11287</f>
        <v>2020</v>
      </c>
      <c r="G11455" s="3" t="n">
        <v>0.458949515553289</v>
      </c>
      <c r="H11455" s="3" t="n">
        <f aca="false">H$11287</f>
        <v>0.123220418423512</v>
      </c>
      <c r="I11455" s="3" t="n">
        <f aca="false">I$11287</f>
        <v>0.137862137862138</v>
      </c>
      <c r="J11455" s="3" t="n">
        <f aca="false">J$11287</f>
        <v>0.0169874303121325</v>
      </c>
      <c r="K11455" s="3" t="str">
        <f aca="false">K$11287</f>
        <v>Óbitos por causas externas a partir de "Eventos cuja intenção é indeterminada" por 100 mil habitantes.</v>
      </c>
      <c r="L11455" s="3" t="str">
        <f aca="false">L$11287</f>
        <v>Datasus e IBGE</v>
      </c>
      <c r="M11455" s="3" t="str">
        <f aca="false">M$11287</f>
        <v>Taxa de mortalidade por 100 mil habitantes</v>
      </c>
      <c r="N1145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455" s="3" t="n">
        <v>100</v>
      </c>
    </row>
    <row r="11456" customFormat="false" ht="15" hidden="false" customHeight="true" outlineLevel="0" collapsed="false">
      <c r="A11456" s="3" t="str">
        <f aca="false">A$11288</f>
        <v>Segurança Pública</v>
      </c>
      <c r="B11456" s="3" t="str">
        <f aca="false">B$11288</f>
        <v>Mortalidade no Trânsito</v>
      </c>
      <c r="C11456" s="3" t="n">
        <f aca="false">C$11288</f>
        <v>-1</v>
      </c>
      <c r="D11456" s="3" t="s">
        <v>240</v>
      </c>
      <c r="E11456" s="3" t="n">
        <f aca="false">E$11288</f>
        <v>2018</v>
      </c>
      <c r="F11456" s="3" t="n">
        <f aca="false">F$11288</f>
        <v>2020</v>
      </c>
      <c r="G11456" s="3" t="n">
        <v>10.5048444671086</v>
      </c>
      <c r="H11456" s="3" t="n">
        <f aca="false">H$11288</f>
        <v>0.0474574391092042</v>
      </c>
      <c r="I11456" s="3" t="n">
        <f aca="false">I$11288</f>
        <v>0.137862137862138</v>
      </c>
      <c r="J11456" s="3" t="n">
        <f aca="false">J$11288</f>
        <v>0.00654258401305712</v>
      </c>
      <c r="K11456" s="3" t="str">
        <f aca="false">K$11288</f>
        <v>Óbitos por acidentes em transporte terrestre em relação a 100 mil habitantes.</v>
      </c>
      <c r="L11456" s="3" t="str">
        <f aca="false">L$11288</f>
        <v>Datasus e IBGE</v>
      </c>
      <c r="M11456" s="3" t="str">
        <f aca="false">M$11288</f>
        <v>Óbitos em relação a 100 mil habitantes</v>
      </c>
      <c r="N11456" s="5" t="str">
        <f aca="false">N$50</f>
        <v>Antes de 2019 o nome do indicador era "Segurança no Trânsito" </v>
      </c>
      <c r="O11456" s="3" t="n">
        <v>90.7132592340883</v>
      </c>
    </row>
    <row r="11457" customFormat="false" ht="15" hidden="false" customHeight="true" outlineLevel="0" collapsed="false">
      <c r="A11457" s="3" t="str">
        <f aca="false">A$11289</f>
        <v>Segurança Pública</v>
      </c>
      <c r="B11457" s="3" t="str">
        <f aca="false">B$11289</f>
        <v>Morbidade no Trânsito</v>
      </c>
      <c r="C11457" s="3" t="n">
        <f aca="false">C$11289</f>
        <v>-1</v>
      </c>
      <c r="D11457" s="3" t="s">
        <v>240</v>
      </c>
      <c r="E11457" s="3" t="n">
        <f aca="false">E$11289</f>
        <v>2019</v>
      </c>
      <c r="F11457" s="3" t="n">
        <f aca="false">F$11289</f>
        <v>2020</v>
      </c>
      <c r="G11457" s="3" t="n">
        <v>30.8561385890033</v>
      </c>
      <c r="H11457" s="3" t="n">
        <f aca="false">H$11289</f>
        <v>0.0810846814445578</v>
      </c>
      <c r="I11457" s="3" t="n">
        <f aca="false">I$11289</f>
        <v>0.137862137862138</v>
      </c>
      <c r="J11457" s="3" t="n">
        <f aca="false">J$11289</f>
        <v>0.0111785075318172</v>
      </c>
      <c r="K11457" s="3" t="str">
        <f aca="false">K$11289</f>
        <v>Número de internações provocadas por acidente de transporte terrestre em relação a 100 mil habitantes.</v>
      </c>
      <c r="L11457" s="3" t="str">
        <f aca="false">L$11289</f>
        <v>Datasus e IBGE</v>
      </c>
      <c r="M11457" s="3" t="str">
        <f aca="false">M$11289</f>
        <v>Internações por 100 mil habitantes</v>
      </c>
      <c r="N11457" s="3"/>
      <c r="O11457" s="3" t="n">
        <v>100</v>
      </c>
    </row>
    <row r="11458" customFormat="false" ht="15" hidden="false" customHeight="true" outlineLevel="0" collapsed="false">
      <c r="A11458" s="3" t="str">
        <f aca="false">A$11290</f>
        <v>Segurança Pública</v>
      </c>
      <c r="B11458" s="3" t="str">
        <f aca="false">B$11290</f>
        <v>Segurança Pessoal</v>
      </c>
      <c r="C11458" s="3" t="n">
        <f aca="false">C$11290</f>
        <v>-1</v>
      </c>
      <c r="D11458" s="3" t="s">
        <v>240</v>
      </c>
      <c r="E11458" s="3" t="n">
        <f aca="false">E$11290</f>
        <v>2019</v>
      </c>
      <c r="F11458" s="3" t="n">
        <f aca="false">F$11290</f>
        <v>2020</v>
      </c>
      <c r="G11458" s="3" t="n">
        <v>26.07</v>
      </c>
      <c r="H11458" s="3" t="n">
        <f aca="false">H$11290</f>
        <v>0.224237297079648</v>
      </c>
      <c r="I11458" s="3" t="n">
        <f aca="false">I$11290</f>
        <v>0.137862137862138</v>
      </c>
      <c r="J11458" s="3" t="n">
        <f aca="false">J$11290</f>
        <v>0.0309138331638276</v>
      </c>
      <c r="K11458" s="3" t="str">
        <f aca="false">K$11290</f>
        <v>Soma das vítimas de homicídio doloso, latrocínio e lesão corporal seguida de morte, em relação à população total.</v>
      </c>
      <c r="L11458" s="3" t="str">
        <f aca="false">L$11290</f>
        <v>SENASP</v>
      </c>
      <c r="M11458" s="3" t="str">
        <f aca="false">M$11290</f>
        <v>Óbitos por 100 mil habitantes</v>
      </c>
      <c r="N11458" s="5"/>
      <c r="O11458" s="3" t="n">
        <v>39.6322130627774</v>
      </c>
    </row>
    <row r="11459" customFormat="false" ht="15" hidden="false" customHeight="true" outlineLevel="0" collapsed="false">
      <c r="A11459" s="3" t="str">
        <f aca="false">A$11291</f>
        <v>Segurança Pública</v>
      </c>
      <c r="B11459" s="3" t="str">
        <f aca="false">B$11291</f>
        <v>Segurança Patrimonial</v>
      </c>
      <c r="C11459" s="3" t="n">
        <f aca="false">C$11291</f>
        <v>-1</v>
      </c>
      <c r="D11459" s="3" t="s">
        <v>240</v>
      </c>
      <c r="E11459" s="3" t="n">
        <f aca="false">E$11291</f>
        <v>2019</v>
      </c>
      <c r="F11459" s="3" t="n">
        <f aca="false">F$11291</f>
        <v>2020</v>
      </c>
      <c r="G11459" s="3" t="n">
        <v>109.81</v>
      </c>
      <c r="H11459" s="3" t="n">
        <f aca="false">H$11291</f>
        <v>0.137020703675231</v>
      </c>
      <c r="I11459" s="3" t="n">
        <f aca="false">I$11291</f>
        <v>0.137862137862138</v>
      </c>
      <c r="J11459" s="3" t="n">
        <f aca="false">J$11291</f>
        <v>0.0188899671400418</v>
      </c>
      <c r="K11459" s="3" t="str">
        <f aca="false">K$11291</f>
        <v>Roubos totais por 100 mil habitantes.</v>
      </c>
      <c r="L11459" s="3" t="str">
        <f aca="false">L$11291</f>
        <v>SENASP</v>
      </c>
      <c r="M11459" s="3" t="str">
        <f aca="false">M$11291</f>
        <v>Roubos por 100 mil habitantes</v>
      </c>
      <c r="N11459" s="3" t="str">
        <f aca="false">N$52</f>
        <v>A partir da edição de 2019, ou seja, do dado de 2018, passou a ser usado o número de roubos totais no lugar de roubos e furtos de veículos</v>
      </c>
      <c r="O11459" s="3" t="n">
        <v>87.1699010977807</v>
      </c>
    </row>
    <row r="11460" customFormat="false" ht="15" hidden="false" customHeight="true" outlineLevel="0" collapsed="false">
      <c r="A11460" s="3" t="str">
        <f aca="false">A$11292</f>
        <v>Segurança Pública</v>
      </c>
      <c r="B11460" s="3" t="str">
        <f aca="false">B$11292</f>
        <v>Qualidade da Informação de Criminalidade</v>
      </c>
      <c r="C11460" s="3" t="n">
        <f aca="false">C$11292</f>
        <v>1</v>
      </c>
      <c r="D11460" s="3" t="s">
        <v>240</v>
      </c>
      <c r="E11460" s="3" t="n">
        <f aca="false">E$11292</f>
        <v>2017</v>
      </c>
      <c r="F11460" s="3" t="n">
        <f aca="false">F$11292</f>
        <v>2020</v>
      </c>
      <c r="G11460" s="3" t="n">
        <v>70.5</v>
      </c>
      <c r="H11460" s="3" t="n">
        <f aca="false">H$11292</f>
        <v>0.0859394491994568</v>
      </c>
      <c r="I11460" s="3" t="n">
        <f aca="false">I$11292</f>
        <v>0.137862137862138</v>
      </c>
      <c r="J11460" s="3" t="n">
        <f aca="false">J$11292</f>
        <v>0.0118477961933317</v>
      </c>
      <c r="K11460" s="3" t="str">
        <f aca="false">K$11292</f>
        <v>Qualidade estimada dos registros estatísticos oficiais de Mortes Violentas Intencionais. </v>
      </c>
      <c r="L11460" s="3" t="str">
        <f aca="false">L$11292</f>
        <v>FBSP</v>
      </c>
      <c r="M11460" s="3" t="str">
        <f aca="false">M$11292</f>
        <v>Pontuação de 0 a 100</v>
      </c>
      <c r="N11460" s="5"/>
      <c r="O11460" s="3" t="n">
        <v>54.7945205479452</v>
      </c>
    </row>
    <row r="11461" customFormat="false" ht="15" hidden="false" customHeight="true" outlineLevel="0" collapsed="false">
      <c r="A11461" s="3" t="str">
        <f aca="false">A$11293</f>
        <v>Segurança Pública</v>
      </c>
      <c r="B11461" s="3" t="str">
        <f aca="false">B$11293</f>
        <v> Total</v>
      </c>
      <c r="C11461" s="3" t="n">
        <f aca="false">C$11293</f>
        <v>1</v>
      </c>
      <c r="D11461" s="3" t="s">
        <v>240</v>
      </c>
      <c r="E11461" s="3" t="n">
        <f aca="false">E$11293</f>
        <v>2020</v>
      </c>
      <c r="F11461" s="3" t="n">
        <f aca="false">F$11293</f>
        <v>2020</v>
      </c>
      <c r="G11461" s="3" t="n">
        <v>61.3906956203165</v>
      </c>
      <c r="H11461" s="3" t="n">
        <f aca="false">H$11293</f>
        <v>1</v>
      </c>
      <c r="I11461" s="3" t="n">
        <f aca="false">I$11293</f>
        <v>0.137862137862138</v>
      </c>
      <c r="J11461" s="3" t="n">
        <f aca="false">J$11293</f>
        <v>0.137862137862138</v>
      </c>
      <c r="K11461" s="3" t="str">
        <f aca="false">K$11293</f>
        <v>Nota obtida via normalização e ponderação de indicadores que variam de 0 a 100.</v>
      </c>
      <c r="L11461" s="3" t="str">
        <f aca="false">L$11293</f>
        <v>Tendências</v>
      </c>
      <c r="M11461" s="3" t="str">
        <f aca="false">M$11293</f>
        <v>Nota de 0 a 100</v>
      </c>
      <c r="N11461" s="5"/>
      <c r="O11461" s="3" t="n">
        <v>69.686821429925</v>
      </c>
    </row>
    <row r="11462" customFormat="false" ht="15" hidden="false" customHeight="true" outlineLevel="0" collapsed="false">
      <c r="A11462" s="3" t="str">
        <f aca="false">A$11294</f>
        <v>Sustentabilidade Social</v>
      </c>
      <c r="B11462" s="3" t="str">
        <f aca="false">B$11294</f>
        <v>Inadequação de Moradia</v>
      </c>
      <c r="C11462" s="3" t="n">
        <f aca="false">C$11294</f>
        <v>-1</v>
      </c>
      <c r="D11462" s="3" t="s">
        <v>240</v>
      </c>
      <c r="E11462" s="3" t="n">
        <f aca="false">E$11294</f>
        <v>2019</v>
      </c>
      <c r="F11462" s="3" t="n">
        <f aca="false">F$11294</f>
        <v>2020</v>
      </c>
      <c r="G11462" s="3" t="n">
        <v>43.4215513111898</v>
      </c>
      <c r="H11462" s="3" t="n">
        <f aca="false">H$11294</f>
        <v>0.102242595119528</v>
      </c>
      <c r="I11462" s="3" t="n">
        <f aca="false">I$11294</f>
        <v>0.120879120879121</v>
      </c>
      <c r="J11462" s="3" t="n">
        <f aca="false">J$11294</f>
        <v>0.0123589950144484</v>
      </c>
      <c r="K1146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462" s="3" t="str">
        <f aca="false">L$11294</f>
        <v>IBGE</v>
      </c>
      <c r="M11462" s="3" t="str">
        <f aca="false">M$11294</f>
        <v>Porcentagem %</v>
      </c>
      <c r="N11462" s="5" t="str">
        <f aca="false">N$11294</f>
        <v>A partir de 2020, foi necessário alteração metodológica tendo em vista a não atualização desde de 2015 do indicador da Fundação João Pinheiro, por isso a fonte do indicador passou a ser a PNADc Anual (IBGE)</v>
      </c>
      <c r="O11462" s="3" t="n">
        <v>42.0818820689461</v>
      </c>
    </row>
    <row r="11463" customFormat="false" ht="15" hidden="false" customHeight="true" outlineLevel="0" collapsed="false">
      <c r="A11463" s="3" t="str">
        <f aca="false">A$11295</f>
        <v>Sustentabilidade Social</v>
      </c>
      <c r="B11463" s="3" t="str">
        <f aca="false">B$11295</f>
        <v>Famílias Abaixo da Linha da Pobreza</v>
      </c>
      <c r="C11463" s="3" t="n">
        <f aca="false">C$11295</f>
        <v>-1</v>
      </c>
      <c r="D11463" s="3" t="s">
        <v>240</v>
      </c>
      <c r="E11463" s="3" t="n">
        <f aca="false">E$11295</f>
        <v>2019</v>
      </c>
      <c r="F11463" s="3" t="n">
        <f aca="false">F$11295</f>
        <v>2020</v>
      </c>
      <c r="G11463" s="3" t="n">
        <v>6.50488335012314</v>
      </c>
      <c r="H11463" s="3" t="n">
        <f aca="false">H$11295</f>
        <v>0.126750330435885</v>
      </c>
      <c r="I11463" s="3" t="n">
        <f aca="false">I$11295</f>
        <v>0.120879120879121</v>
      </c>
      <c r="J11463" s="3" t="n">
        <f aca="false">J$11295</f>
        <v>0.0153214685142278</v>
      </c>
      <c r="K11463" s="3" t="str">
        <f aca="false">K$11295</f>
        <v>% de domicílios com renda domiciliar per capita inferior à linha de pobreza.</v>
      </c>
      <c r="L11463" s="3" t="str">
        <f aca="false">L$11295</f>
        <v>IBGE</v>
      </c>
      <c r="M11463" s="3" t="str">
        <f aca="false">M$11295</f>
        <v>Porcentagem %</v>
      </c>
      <c r="N11463" s="5"/>
      <c r="O11463" s="3" t="n">
        <v>55.4377338367415</v>
      </c>
    </row>
    <row r="11464" customFormat="false" ht="15" hidden="false" customHeight="true" outlineLevel="0" collapsed="false">
      <c r="A11464" s="3" t="str">
        <f aca="false">A$11296</f>
        <v>Sustentabilidade Social</v>
      </c>
      <c r="B11464" s="3" t="str">
        <f aca="false">B$11296</f>
        <v>Desigualdade de Renda</v>
      </c>
      <c r="C11464" s="3" t="n">
        <f aca="false">C$11296</f>
        <v>-1</v>
      </c>
      <c r="D11464" s="3" t="s">
        <v>240</v>
      </c>
      <c r="E11464" s="3" t="n">
        <f aca="false">E$11296</f>
        <v>2019</v>
      </c>
      <c r="F11464" s="3" t="n">
        <f aca="false">F$11296</f>
        <v>2020</v>
      </c>
      <c r="G11464" s="3" t="n">
        <v>0.514</v>
      </c>
      <c r="H11464" s="3" t="n">
        <f aca="false">H$11296</f>
        <v>0.0556325239585435</v>
      </c>
      <c r="I11464" s="3" t="n">
        <f aca="false">I$11296</f>
        <v>0.120879120879121</v>
      </c>
      <c r="J11464" s="3" t="n">
        <f aca="false">J$11296</f>
        <v>0.00672481058839537</v>
      </c>
      <c r="K11464" s="3" t="str">
        <f aca="false">K$11296</f>
        <v>Índice de Gini do rendimento médio mensal real das pessoas de 14 anos ou mais de idade, em todos os trabalhos, a preços médios do ano</v>
      </c>
      <c r="L11464" s="3" t="str">
        <f aca="false">L$11296</f>
        <v>IBGE</v>
      </c>
      <c r="M11464" s="3" t="str">
        <f aca="false">M$11296</f>
        <v>Coeficiente de Gini (1=Desigualdade Máxima/0=Igualdade Máxima). </v>
      </c>
      <c r="N11464" s="5"/>
      <c r="O11464" s="3" t="n">
        <v>25.8503401360544</v>
      </c>
    </row>
    <row r="11465" customFormat="false" ht="15" hidden="false" customHeight="true" outlineLevel="0" collapsed="false">
      <c r="A11465" s="3" t="str">
        <f aca="false">A$11297</f>
        <v>Sustentabilidade Social</v>
      </c>
      <c r="B11465" s="3" t="str">
        <f aca="false">B$11297</f>
        <v>Acesso ao Saneamento Básico - Água</v>
      </c>
      <c r="C11465" s="3" t="n">
        <f aca="false">C$11297</f>
        <v>1</v>
      </c>
      <c r="D11465" s="3" t="s">
        <v>240</v>
      </c>
      <c r="E11465" s="3" t="n">
        <f aca="false">E$11297</f>
        <v>2019</v>
      </c>
      <c r="F11465" s="3" t="n">
        <f aca="false">F$11297</f>
        <v>2020</v>
      </c>
      <c r="G11465" s="3" t="n">
        <v>73.836770864119</v>
      </c>
      <c r="H11465" s="3" t="n">
        <f aca="false">H$11297</f>
        <v>0.0629679597844555</v>
      </c>
      <c r="I11465" s="3" t="n">
        <f aca="false">I$11297</f>
        <v>0.120879120879121</v>
      </c>
      <c r="J11465" s="3" t="n">
        <f aca="false">J$11297</f>
        <v>0.00761151162229682</v>
      </c>
      <c r="K11465" s="3" t="str">
        <f aca="false">K$11297</f>
        <v>% de domicilios com acesso à água canalizada de rede geral de distribuição.</v>
      </c>
      <c r="L11465" s="3" t="str">
        <f aca="false">L$11297</f>
        <v>IBGE</v>
      </c>
      <c r="M11465" s="3" t="str">
        <f aca="false">M$11297</f>
        <v>Porcentagem %</v>
      </c>
      <c r="N11465" s="5"/>
      <c r="O11465" s="3" t="n">
        <v>55.6199487277961</v>
      </c>
    </row>
    <row r="11466" customFormat="false" ht="15" hidden="false" customHeight="true" outlineLevel="0" collapsed="false">
      <c r="A11466" s="3" t="str">
        <f aca="false">A$11298</f>
        <v>Sustentabilidade Social</v>
      </c>
      <c r="B11466" s="3" t="str">
        <f aca="false">B$11298</f>
        <v>Acesso ao Saneamento Básico - Esgoto</v>
      </c>
      <c r="C11466" s="3" t="n">
        <f aca="false">C$11298</f>
        <v>1</v>
      </c>
      <c r="D11466" s="3" t="s">
        <v>240</v>
      </c>
      <c r="E11466" s="3" t="n">
        <f aca="false">E$11298</f>
        <v>2019</v>
      </c>
      <c r="F11466" s="3" t="n">
        <f aca="false">F$11298</f>
        <v>2020</v>
      </c>
      <c r="G11466" s="3" t="n">
        <v>46.7272727272727</v>
      </c>
      <c r="H11466" s="3" t="n">
        <f aca="false">H$11298</f>
        <v>0.0635809280691076</v>
      </c>
      <c r="I11466" s="3" t="n">
        <f aca="false">I$11298</f>
        <v>0.120879120879121</v>
      </c>
      <c r="J11466" s="3" t="n">
        <f aca="false">J$11298</f>
        <v>0.00768560668967235</v>
      </c>
      <c r="K11466" s="3" t="str">
        <f aca="false">K$11298</f>
        <v>% de domicilios com acesso à rede coletora de esgoto.</v>
      </c>
      <c r="L11466" s="3" t="str">
        <f aca="false">L$11298</f>
        <v>IBGE</v>
      </c>
      <c r="M11466" s="3" t="str">
        <f aca="false">M$11298</f>
        <v>Porcentagem %</v>
      </c>
      <c r="N11466" s="5"/>
      <c r="O11466" s="3" t="n">
        <v>45.8886887724821</v>
      </c>
    </row>
    <row r="11467" customFormat="false" ht="15" hidden="false" customHeight="true" outlineLevel="0" collapsed="false">
      <c r="A11467" s="3" t="str">
        <f aca="false">A$11299</f>
        <v>Sustentabilidade Social</v>
      </c>
      <c r="B11467" s="3" t="str">
        <f aca="false">B$11299</f>
        <v>Anos Potenciais de Vida Perdidos</v>
      </c>
      <c r="C11467" s="3" t="n">
        <f aca="false">C$11299</f>
        <v>-1</v>
      </c>
      <c r="D11467" s="3" t="s">
        <v>240</v>
      </c>
      <c r="E11467" s="3" t="n">
        <f aca="false">E$11299</f>
        <v>2018</v>
      </c>
      <c r="F11467" s="3" t="n">
        <f aca="false">F$11299</f>
        <v>2020</v>
      </c>
      <c r="G11467" s="3" t="n">
        <v>15.9333371480888</v>
      </c>
      <c r="H11467" s="3" t="n">
        <f aca="false">H$11299</f>
        <v>0.0630135963945143</v>
      </c>
      <c r="I11467" s="3" t="n">
        <f aca="false">I$11299</f>
        <v>0.120879120879121</v>
      </c>
      <c r="J11467" s="3" t="n">
        <f aca="false">J$11299</f>
        <v>0.00761702813560062</v>
      </c>
      <c r="K11467" s="3" t="str">
        <f aca="false">K$11299</f>
        <v>Média da diferença da faixa etária em que os óbitos registrados ocorreram e a expectativa de vida ao nascer do Brasil.</v>
      </c>
      <c r="L11467" s="3" t="str">
        <f aca="false">L$11299</f>
        <v>Datasus</v>
      </c>
      <c r="M11467" s="3" t="str">
        <f aca="false">M$11299</f>
        <v>Anos</v>
      </c>
      <c r="N11467" s="5"/>
      <c r="O11467" s="3" t="n">
        <v>30.5370354480014</v>
      </c>
    </row>
    <row r="11468" customFormat="false" ht="15" hidden="false" customHeight="true" outlineLevel="0" collapsed="false">
      <c r="A11468" s="3" t="str">
        <f aca="false">A$11300</f>
        <v>Sustentabilidade Social</v>
      </c>
      <c r="B11468" s="3" t="str">
        <f aca="false">B$11300</f>
        <v>Formalidade do Mercado de Trabalho</v>
      </c>
      <c r="C11468" s="3" t="n">
        <f aca="false">C$11300</f>
        <v>1</v>
      </c>
      <c r="D11468" s="3" t="s">
        <v>240</v>
      </c>
      <c r="E11468" s="3" t="n">
        <f aca="false">E$11300</f>
        <v>2019</v>
      </c>
      <c r="F11468" s="3" t="n">
        <f aca="false">F$11300</f>
        <v>2020</v>
      </c>
      <c r="G11468" s="3" t="n">
        <v>42.2982747105494</v>
      </c>
      <c r="H11468" s="3" t="n">
        <f aca="false">H$11300</f>
        <v>0.0388704480953685</v>
      </c>
      <c r="I11468" s="3" t="n">
        <f aca="false">I$11300</f>
        <v>0.120879120879121</v>
      </c>
      <c r="J11468" s="3" t="n">
        <f aca="false">J$11300</f>
        <v>0.00469862559394564</v>
      </c>
      <c r="K1146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468" s="3" t="str">
        <f aca="false">L$11300</f>
        <v>IBGE</v>
      </c>
      <c r="M11468" s="3" t="str">
        <f aca="false">M$11300</f>
        <v>Porcentagem %</v>
      </c>
      <c r="N1146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468" s="3" t="n">
        <v>16.7461231112472</v>
      </c>
    </row>
    <row r="11469" customFormat="false" ht="15" hidden="false" customHeight="true" outlineLevel="0" collapsed="false">
      <c r="A11469" s="3" t="str">
        <f aca="false">A$11301</f>
        <v>Sustentabilidade Social</v>
      </c>
      <c r="B11469" s="3" t="str">
        <f aca="false">B$11301</f>
        <v>Inserção Econômica</v>
      </c>
      <c r="C11469" s="3" t="n">
        <f aca="false">C$11301</f>
        <v>1</v>
      </c>
      <c r="D11469" s="3" t="s">
        <v>240</v>
      </c>
      <c r="E11469" s="3" t="n">
        <f aca="false">E$11301</f>
        <v>2019</v>
      </c>
      <c r="F11469" s="3" t="n">
        <f aca="false">F$11301</f>
        <v>2020</v>
      </c>
      <c r="G11469" s="3" t="n">
        <v>87.1188222923239</v>
      </c>
      <c r="H11469" s="3" t="n">
        <f aca="false">H$11301</f>
        <v>0.0313153716713754</v>
      </c>
      <c r="I11469" s="3" t="n">
        <f aca="false">I$11301</f>
        <v>0.120879120879121</v>
      </c>
      <c r="J11469" s="3" t="n">
        <f aca="false">J$11301</f>
        <v>0.00378537459763878</v>
      </c>
      <c r="K11469" s="3" t="str">
        <f aca="false">K$11301</f>
        <v>Proporção de ocupados em relação à População Economicamente Ativa.</v>
      </c>
      <c r="L11469" s="3" t="str">
        <f aca="false">L$11301</f>
        <v>IBGE</v>
      </c>
      <c r="M11469" s="3" t="str">
        <f aca="false">M$11301</f>
        <v>Porcentagem %</v>
      </c>
      <c r="N11469" s="5"/>
      <c r="O11469" s="3" t="n">
        <v>31.9609360871647</v>
      </c>
    </row>
    <row r="11470" customFormat="false" ht="15" hidden="false" customHeight="true" outlineLevel="0" collapsed="false">
      <c r="A11470" s="3" t="str">
        <f aca="false">A$11302</f>
        <v>Sustentabilidade Social</v>
      </c>
      <c r="B11470" s="3" t="str">
        <f aca="false">B$11302</f>
        <v>IDH</v>
      </c>
      <c r="C11470" s="3" t="n">
        <f aca="false">C$11302</f>
        <v>1</v>
      </c>
      <c r="D11470" s="3" t="s">
        <v>240</v>
      </c>
      <c r="E11470" s="3" t="n">
        <f aca="false">E$11302</f>
        <v>2017</v>
      </c>
      <c r="F11470" s="3" t="n">
        <f aca="false">F$11302</f>
        <v>2020</v>
      </c>
      <c r="G11470" s="3" t="n">
        <v>0.733</v>
      </c>
      <c r="H11470" s="3" t="n">
        <f aca="false">H$11302</f>
        <v>0.129372080315172</v>
      </c>
      <c r="I11470" s="3" t="n">
        <f aca="false">I$11302</f>
        <v>0.120879120879121</v>
      </c>
      <c r="J11470" s="3" t="n">
        <f aca="false">J$11302</f>
        <v>0.015638383334801</v>
      </c>
      <c r="K11470" s="3" t="str">
        <f aca="false">K$11302</f>
        <v>Índice de Desenvolvimento Humano estadual.</v>
      </c>
      <c r="L11470" s="3" t="str">
        <f aca="false">L$11302</f>
        <v>PNUD, FJP e Ipea</v>
      </c>
      <c r="M11470" s="3" t="str">
        <f aca="false">M$11302</f>
        <v>Índice de 0 a 1</v>
      </c>
      <c r="N11470" s="5"/>
      <c r="O11470" s="3" t="n">
        <v>29.940119760479</v>
      </c>
    </row>
    <row r="11471" customFormat="false" ht="15" hidden="false" customHeight="true" outlineLevel="0" collapsed="false">
      <c r="A11471" s="3" t="str">
        <f aca="false">A$11303</f>
        <v>Sustentabilidade Social</v>
      </c>
      <c r="B11471" s="3" t="str">
        <f aca="false">B$11303</f>
        <v>Inserção Econômica dos Jovens</v>
      </c>
      <c r="C11471" s="3" t="n">
        <f aca="false">C$11303</f>
        <v>1</v>
      </c>
      <c r="D11471" s="3" t="s">
        <v>240</v>
      </c>
      <c r="E11471" s="3" t="n">
        <f aca="false">E$11303</f>
        <v>2019</v>
      </c>
      <c r="F11471" s="3" t="n">
        <f aca="false">F$11303</f>
        <v>2020</v>
      </c>
      <c r="G11471" s="3" t="n">
        <v>72.1114857306834</v>
      </c>
      <c r="H11471" s="3" t="n">
        <f aca="false">H$11303</f>
        <v>0.0529263229565486</v>
      </c>
      <c r="I11471" s="3" t="n">
        <f aca="false">I$11303</f>
        <v>0.120879120879121</v>
      </c>
      <c r="J11471" s="3" t="n">
        <f aca="false">J$11303</f>
        <v>0.00639768739035203</v>
      </c>
      <c r="K11471" s="3" t="str">
        <f aca="false">K$11303</f>
        <v>Proporção dos jovens (entre 15 e 22 anos de idade) que estudam ou trabalham em relação ao total de jovens.</v>
      </c>
      <c r="L11471" s="3" t="str">
        <f aca="false">L$11303</f>
        <v>IBGE</v>
      </c>
      <c r="M11471" s="3" t="str">
        <f aca="false">M$11303</f>
        <v>Porcentagem %</v>
      </c>
      <c r="N11471" s="5"/>
      <c r="O11471" s="3" t="n">
        <v>34.1093201533445</v>
      </c>
    </row>
    <row r="11472" customFormat="false" ht="15" hidden="false" customHeight="true" outlineLevel="0" collapsed="false">
      <c r="A11472" s="3" t="str">
        <f aca="false">A$11304</f>
        <v>Sustentabilidade Social</v>
      </c>
      <c r="B11472" s="3" t="str">
        <f aca="false">B$11304</f>
        <v>Mortalidade Materna</v>
      </c>
      <c r="C11472" s="3" t="n">
        <f aca="false">C$11304</f>
        <v>-1</v>
      </c>
      <c r="D11472" s="3" t="s">
        <v>240</v>
      </c>
      <c r="E11472" s="3" t="n">
        <f aca="false">E$11304</f>
        <v>2018</v>
      </c>
      <c r="F11472" s="3" t="n">
        <f aca="false">F$11304</f>
        <v>2020</v>
      </c>
      <c r="G11472" s="3" t="n">
        <v>6.25711085397225</v>
      </c>
      <c r="H11472" s="3" t="n">
        <f aca="false">H$11304</f>
        <v>0.104467400148672</v>
      </c>
      <c r="I11472" s="3" t="n">
        <f aca="false">I$11304</f>
        <v>0.120879120879121</v>
      </c>
      <c r="J11472" s="3" t="n">
        <f aca="false">J$11304</f>
        <v>0.0126279274904988</v>
      </c>
      <c r="K11472" s="3" t="str">
        <f aca="false">K$11304</f>
        <v>Óbitos maternos em relação à população feminina em idade fértil (15-49 anos).</v>
      </c>
      <c r="L11472" s="3" t="str">
        <f aca="false">L$11304</f>
        <v>Datasus e IBGE</v>
      </c>
      <c r="M11472" s="3" t="str">
        <f aca="false">M$11304</f>
        <v>Taxa de mortalidade por 100 mil mulheres</v>
      </c>
      <c r="N11472" s="5"/>
      <c r="O11472" s="3" t="n">
        <v>0</v>
      </c>
    </row>
    <row r="11473" customFormat="false" ht="15" hidden="false" customHeight="true" outlineLevel="0" collapsed="false">
      <c r="A11473" s="3" t="str">
        <f aca="false">A$11305</f>
        <v>Sustentabilidade Social</v>
      </c>
      <c r="B11473" s="3" t="str">
        <f aca="false">B$11305</f>
        <v>Mortalidade Precoce</v>
      </c>
      <c r="C11473" s="3" t="n">
        <f aca="false">C$11305</f>
        <v>-1</v>
      </c>
      <c r="D11473" s="3" t="s">
        <v>240</v>
      </c>
      <c r="E11473" s="3" t="n">
        <f aca="false">E$11305</f>
        <v>2018</v>
      </c>
      <c r="F11473" s="3" t="n">
        <f aca="false">F$11305</f>
        <v>2020</v>
      </c>
      <c r="G11473" s="3" t="n">
        <v>113.020440901247</v>
      </c>
      <c r="H11473" s="3" t="n">
        <f aca="false">H$11305</f>
        <v>0.0862968933364973</v>
      </c>
      <c r="I11473" s="3" t="n">
        <f aca="false">I$11305</f>
        <v>0.120879120879121</v>
      </c>
      <c r="J11473" s="3" t="n">
        <f aca="false">J$11305</f>
        <v>0.0104314926011151</v>
      </c>
      <c r="K11473" s="3" t="str">
        <f aca="false">K$11305</f>
        <v>Mortalidade de Jovens (15-29 anos) por causas externas.</v>
      </c>
      <c r="L11473" s="3" t="str">
        <f aca="false">L$11305</f>
        <v>Datasus e IBGE</v>
      </c>
      <c r="M11473" s="3" t="str">
        <f aca="false">M$11305</f>
        <v>Taxa de mortalidade por 100 mil jovens</v>
      </c>
      <c r="N11473" s="5"/>
      <c r="O11473" s="3" t="n">
        <v>53.1251387972855</v>
      </c>
    </row>
    <row r="11474" customFormat="false" ht="15" hidden="false" customHeight="true" outlineLevel="0" collapsed="false">
      <c r="A11474" s="3" t="str">
        <f aca="false">A$11306</f>
        <v>Sustentabilidade Social</v>
      </c>
      <c r="B11474" s="3" t="str">
        <f aca="false">B$11306</f>
        <v>Mortalidade na Infância</v>
      </c>
      <c r="C11474" s="3" t="n">
        <f aca="false">C$11306</f>
        <v>-1</v>
      </c>
      <c r="D11474" s="3" t="s">
        <v>240</v>
      </c>
      <c r="E11474" s="3" t="n">
        <f aca="false">E$11306</f>
        <v>2018</v>
      </c>
      <c r="F11474" s="3" t="n">
        <f aca="false">F$11306</f>
        <v>2020</v>
      </c>
      <c r="G11474" s="3" t="n">
        <v>19.1915804679238</v>
      </c>
      <c r="H11474" s="3" t="n">
        <f aca="false">H$11306</f>
        <v>0.0825635497143333</v>
      </c>
      <c r="I11474" s="3" t="n">
        <f aca="false">I$11306</f>
        <v>0.120879120879121</v>
      </c>
      <c r="J11474" s="3" t="n">
        <f aca="false">J$11306</f>
        <v>0.0099802093061282</v>
      </c>
      <c r="K11474" s="3" t="str">
        <f aca="false">K$11306</f>
        <v>Óbitos de menores de 5 anos por grupo de 1.000 nascidos vivos.</v>
      </c>
      <c r="L11474" s="3" t="str">
        <f aca="false">L$11306</f>
        <v>Datasus</v>
      </c>
      <c r="M11474" s="3" t="str">
        <f aca="false">M$11306</f>
        <v>Taxa de mortalidade por mil nascidos vivos</v>
      </c>
      <c r="N11474" s="5"/>
      <c r="O11474" s="3" t="n">
        <v>33.0859829849585</v>
      </c>
    </row>
    <row r="11475" customFormat="false" ht="15" hidden="false" customHeight="true" outlineLevel="0" collapsed="false">
      <c r="A11475" s="3" t="str">
        <f aca="false">A$11307</f>
        <v>Sustentabilidade Social</v>
      </c>
      <c r="B11475" s="3" t="str">
        <f aca="false">B$11307</f>
        <v> Total</v>
      </c>
      <c r="C11475" s="3" t="n">
        <f aca="false">C$11307</f>
        <v>1</v>
      </c>
      <c r="D11475" s="3" t="s">
        <v>240</v>
      </c>
      <c r="E11475" s="3" t="n">
        <f aca="false">E$11307</f>
        <v>2020</v>
      </c>
      <c r="F11475" s="3" t="n">
        <f aca="false">F$11307</f>
        <v>2020</v>
      </c>
      <c r="G11475" s="3" t="n">
        <v>35.7583251327556</v>
      </c>
      <c r="H11475" s="3" t="n">
        <f aca="false">H$11307</f>
        <v>1</v>
      </c>
      <c r="I11475" s="3" t="n">
        <f aca="false">I$11307</f>
        <v>0.120879120879121</v>
      </c>
      <c r="J11475" s="3" t="n">
        <f aca="false">J$11307</f>
        <v>0.120879120879121</v>
      </c>
      <c r="K11475" s="3" t="str">
        <f aca="false">K$11307</f>
        <v>Nota obtida via normalização e ponderação de indicadores que variam de 0 a 100.</v>
      </c>
      <c r="L11475" s="3" t="str">
        <f aca="false">L$11307</f>
        <v>Tendências</v>
      </c>
      <c r="M11475" s="3" t="str">
        <f aca="false">M$11307</f>
        <v>Nota de 0 a 100</v>
      </c>
      <c r="N11475" s="5"/>
      <c r="O11475" s="3" t="n">
        <v>13.2243505775572</v>
      </c>
    </row>
    <row r="11476" customFormat="false" ht="15" hidden="false" customHeight="true" outlineLevel="0" collapsed="false">
      <c r="A11476" s="3" t="s">
        <v>238</v>
      </c>
      <c r="B11476" s="3" t="s">
        <v>25</v>
      </c>
      <c r="C11476" s="3" t="n">
        <v>1</v>
      </c>
      <c r="D11476" s="3" t="s">
        <v>240</v>
      </c>
      <c r="E11476" s="3" t="n">
        <v>2020</v>
      </c>
      <c r="F11476" s="3" t="n">
        <v>2020</v>
      </c>
      <c r="G11476" s="3" t="n">
        <v>45.4780070383492</v>
      </c>
      <c r="H11476" s="3" t="n">
        <v>1</v>
      </c>
      <c r="I11476" s="3" t="n">
        <v>0.01</v>
      </c>
      <c r="J11476" s="3" t="n">
        <f aca="false">I11476*H11476</f>
        <v>0.01</v>
      </c>
      <c r="K11476" s="4" t="str">
        <f aca="false">K11392</f>
        <v>Nota obtida via normalização e ponderação de indicadores que variam de 0 a 100.</v>
      </c>
      <c r="L11476" s="3" t="str">
        <f aca="false">L$11392</f>
        <v>Tendências</v>
      </c>
      <c r="M11476" s="3" t="str">
        <f aca="false">M$11308</f>
        <v>Nota de 0 a 100</v>
      </c>
      <c r="N11476" s="5"/>
      <c r="O11476" s="3" t="n">
        <v>45.4780070383492</v>
      </c>
    </row>
    <row r="11477" customFormat="false" ht="15" hidden="false" customHeight="true" outlineLevel="0" collapsed="false">
      <c r="A11477" s="3" t="str">
        <f aca="false">A$11225</f>
        <v>Sustentabilidade Ambiental</v>
      </c>
      <c r="B11477" s="3" t="str">
        <f aca="false">B$11225</f>
        <v>Emissões de CO2</v>
      </c>
      <c r="C11477" s="3" t="n">
        <f aca="false">C$11225</f>
        <v>-1</v>
      </c>
      <c r="D11477" s="3" t="s">
        <v>241</v>
      </c>
      <c r="E11477" s="3" t="n">
        <f aca="false">E$11225</f>
        <v>2018</v>
      </c>
      <c r="F11477" s="3" t="n">
        <f aca="false">F$11225</f>
        <v>2020</v>
      </c>
      <c r="G11477" s="3" t="n">
        <v>-770.542986554983</v>
      </c>
      <c r="H11477" s="3" t="n">
        <f aca="false">H$11225</f>
        <v>0.277619030451335</v>
      </c>
      <c r="I11477" s="3" t="n">
        <f aca="false">I$11225</f>
        <v>0.0789210789210789</v>
      </c>
      <c r="J11477" s="3" t="n">
        <f aca="false">J$11225</f>
        <v>0.0219099934122432</v>
      </c>
      <c r="K11477" s="3" t="str">
        <f aca="false">K$11225</f>
        <v>CO2 emitido e derivado de remoção de unidades de conservação pelo PIB Total.</v>
      </c>
      <c r="L11477" s="3" t="str">
        <f aca="false">L$11225</f>
        <v>SEEG/OC e Tendências</v>
      </c>
      <c r="M11477" s="3" t="str">
        <f aca="false">M$11225</f>
        <v>Toneladas de CO2 pelo PIB em 1 milhão de reais</v>
      </c>
      <c r="N11477" s="5" t="str">
        <f aca="false">N$71</f>
        <v>A partir da publicação de 2019, ou seja, do dado de 2017, o denominador foi alterado de população para PIB total (o PIB utilizado para cálculo é estimado pela Tendências)</v>
      </c>
      <c r="O11477" s="3" t="n">
        <v>100</v>
      </c>
    </row>
    <row r="11478" customFormat="false" ht="15" hidden="false" customHeight="true" outlineLevel="0" collapsed="false">
      <c r="A11478" s="3" t="str">
        <f aca="false">A$11226</f>
        <v>Sustentabilidade Ambiental</v>
      </c>
      <c r="B11478" s="3" t="str">
        <f aca="false">B$11226</f>
        <v>Serviços Urbanos</v>
      </c>
      <c r="C11478" s="3" t="n">
        <f aca="false">C$11226</f>
        <v>1</v>
      </c>
      <c r="D11478" s="3" t="s">
        <v>241</v>
      </c>
      <c r="E11478" s="3" t="n">
        <f aca="false">E$11226</f>
        <v>2018</v>
      </c>
      <c r="F11478" s="3" t="n">
        <f aca="false">F$11226</f>
        <v>2020</v>
      </c>
      <c r="G11478" s="3" t="n">
        <v>1.22221458704544</v>
      </c>
      <c r="H11478" s="3" t="n">
        <f aca="false">H$11226</f>
        <v>0.108074377979531</v>
      </c>
      <c r="I11478" s="3" t="n">
        <f aca="false">I$11226</f>
        <v>0.0789210789210789</v>
      </c>
      <c r="J11478" s="3" t="n">
        <f aca="false">J$11226</f>
        <v>0.00852934651386906</v>
      </c>
      <c r="K11478" s="3" t="str">
        <f aca="false">K$11226</f>
        <v>Oferta de serviços municipais para coleta de materiais especiais e limpeza urbana (Nota: 0-2 a partir da agregação dos dados municipais).</v>
      </c>
      <c r="L11478" s="3" t="str">
        <f aca="false">L$11226</f>
        <v>SNIS</v>
      </c>
      <c r="M11478" s="3" t="str">
        <f aca="false">M$11226</f>
        <v>Pontuação de 0 a 2</v>
      </c>
      <c r="N11478" s="5"/>
      <c r="O11478" s="3" t="n">
        <v>51.086481799374</v>
      </c>
    </row>
    <row r="11479" customFormat="false" ht="15" hidden="false" customHeight="true" outlineLevel="0" collapsed="false">
      <c r="A11479" s="3" t="str">
        <f aca="false">A$11227</f>
        <v>Sustentabilidade Ambiental</v>
      </c>
      <c r="B11479" s="3" t="str">
        <f aca="false">B$11227</f>
        <v>Destinação do Lixo</v>
      </c>
      <c r="C11479" s="3" t="n">
        <f aca="false">C$11227</f>
        <v>1</v>
      </c>
      <c r="D11479" s="3" t="s">
        <v>241</v>
      </c>
      <c r="E11479" s="3" t="n">
        <f aca="false">E$11227</f>
        <v>2018</v>
      </c>
      <c r="F11479" s="3" t="n">
        <f aca="false">F$11227</f>
        <v>2020</v>
      </c>
      <c r="G11479" s="3" t="n">
        <v>0.440010732910699</v>
      </c>
      <c r="H11479" s="3" t="n">
        <f aca="false">H$11227</f>
        <v>0.14513418559694</v>
      </c>
      <c r="I11479" s="3" t="n">
        <f aca="false">I$11227</f>
        <v>0.0789210789210789</v>
      </c>
      <c r="J11479" s="3" t="n">
        <f aca="false">J$11227</f>
        <v>0.0114541465156426</v>
      </c>
      <c r="K11479" s="3" t="str">
        <f aca="false">K$11227</f>
        <v>Destinação adequada para o tipo de resíduo sólido e qualidade das unidades de destino em solo.</v>
      </c>
      <c r="L11479" s="3" t="str">
        <f aca="false">L$11227</f>
        <v>SNIS</v>
      </c>
      <c r="M11479" s="3" t="str">
        <f aca="false">M$11227</f>
        <v>Pontuação de 0 a 1</v>
      </c>
      <c r="N11479" s="5"/>
      <c r="O11479" s="3" t="n">
        <v>59.2417212943836</v>
      </c>
    </row>
    <row r="11480" customFormat="false" ht="15" hidden="false" customHeight="true" outlineLevel="0" collapsed="false">
      <c r="A11480" s="3" t="str">
        <f aca="false">A$11228</f>
        <v>Sustentabilidade Ambiental</v>
      </c>
      <c r="B11480" s="3" t="str">
        <f aca="false">B$11228</f>
        <v>Tratamento de Esgoto</v>
      </c>
      <c r="C11480" s="3" t="n">
        <f aca="false">C$11228</f>
        <v>1</v>
      </c>
      <c r="D11480" s="3" t="s">
        <v>241</v>
      </c>
      <c r="E11480" s="3" t="n">
        <f aca="false">E$11228</f>
        <v>2018</v>
      </c>
      <c r="F11480" s="3" t="n">
        <f aca="false">F$11228</f>
        <v>2020</v>
      </c>
      <c r="G11480" s="3" t="n">
        <v>8.8443540602596</v>
      </c>
      <c r="H11480" s="3" t="n">
        <f aca="false">H$11228</f>
        <v>0.274880862666515</v>
      </c>
      <c r="I11480" s="3" t="n">
        <f aca="false">I$11228</f>
        <v>0.0789210789210789</v>
      </c>
      <c r="J11480" s="3" t="n">
        <f aca="false">J$11228</f>
        <v>0.0216938942563983</v>
      </c>
      <c r="K11480" s="3" t="str">
        <f aca="false">K$11228</f>
        <v>Parcela de esgoto tratado do total de água consumida multiplicado pela proporção de domicílios com acesso à agua encanada proveniente de rede geral de distribuição no estado.</v>
      </c>
      <c r="L11480" s="3" t="str">
        <f aca="false">L$11228</f>
        <v>SNIS e IBGE</v>
      </c>
      <c r="M11480" s="3" t="str">
        <f aca="false">M$11228</f>
        <v>Porcentagem %</v>
      </c>
      <c r="N1148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480" s="3" t="n">
        <v>6.24631048063468</v>
      </c>
    </row>
    <row r="11481" customFormat="false" ht="15" hidden="false" customHeight="true" outlineLevel="0" collapsed="false">
      <c r="A11481" s="3" t="str">
        <f aca="false">A$11229</f>
        <v>Sustentabilidade Ambiental</v>
      </c>
      <c r="B11481" s="3" t="str">
        <f aca="false">B$11229</f>
        <v>Perda de Água</v>
      </c>
      <c r="C11481" s="3" t="n">
        <f aca="false">C$11229</f>
        <v>-1</v>
      </c>
      <c r="D11481" s="3" t="s">
        <v>241</v>
      </c>
      <c r="E11481" s="3" t="n">
        <f aca="false">E$11229</f>
        <v>2018</v>
      </c>
      <c r="F11481" s="3" t="n">
        <f aca="false">F$11229</f>
        <v>2020</v>
      </c>
      <c r="G11481" s="3" t="n">
        <v>68.09</v>
      </c>
      <c r="H11481" s="3" t="n">
        <f aca="false">H$11229</f>
        <v>0.194291543305679</v>
      </c>
      <c r="I11481" s="3" t="n">
        <f aca="false">I$11229</f>
        <v>0.0789210789210789</v>
      </c>
      <c r="J11481" s="3" t="n">
        <f aca="false">J$11229</f>
        <v>0.0153336982229257</v>
      </c>
      <c r="K11481" s="3" t="str">
        <f aca="false">K$11229</f>
        <v>Índice de perdas na distribuição de água.</v>
      </c>
      <c r="L11481" s="3" t="str">
        <f aca="false">L$11229</f>
        <v>SNIS</v>
      </c>
      <c r="M11481" s="3" t="str">
        <f aca="false">M$11229</f>
        <v>Porcentagem %</v>
      </c>
      <c r="N11481" s="5"/>
      <c r="O11481" s="3" t="n">
        <v>12.3813931960194</v>
      </c>
    </row>
    <row r="11482" customFormat="false" ht="15" hidden="false" customHeight="true" outlineLevel="0" collapsed="false">
      <c r="A11482" s="3" t="str">
        <f aca="false">A$11230</f>
        <v>Sustentabilidade Ambiental</v>
      </c>
      <c r="B11482" s="3" t="str">
        <f aca="false">B$11230</f>
        <v> Total</v>
      </c>
      <c r="C11482" s="3" t="n">
        <f aca="false">C$11230</f>
        <v>1</v>
      </c>
      <c r="D11482" s="3" t="s">
        <v>241</v>
      </c>
      <c r="E11482" s="3" t="n">
        <f aca="false">E$11230</f>
        <v>2020</v>
      </c>
      <c r="F11482" s="3" t="n">
        <f aca="false">F$11230</f>
        <v>2020</v>
      </c>
      <c r="G11482" s="3" t="n">
        <v>46.0036329679135</v>
      </c>
      <c r="H11482" s="3" t="n">
        <f aca="false">H$11230</f>
        <v>1</v>
      </c>
      <c r="I11482" s="3" t="n">
        <f aca="false">I$11230</f>
        <v>0.0789210789210789</v>
      </c>
      <c r="J11482" s="3" t="n">
        <f aca="false">J$11230</f>
        <v>0.0789210789210789</v>
      </c>
      <c r="K11482" s="3" t="str">
        <f aca="false">K$11230</f>
        <v>Nota obtida via normalização e ponderação de indicadores que variam de 0 a 100.</v>
      </c>
      <c r="L11482" s="3" t="str">
        <f aca="false">L$11230</f>
        <v>Tendências</v>
      </c>
      <c r="M11482" s="3" t="str">
        <f aca="false">M$11230</f>
        <v>Nota de 0 a 100</v>
      </c>
      <c r="N11482" s="5"/>
      <c r="O11482" s="3" t="n">
        <v>49.7936460802209</v>
      </c>
    </row>
    <row r="11483" customFormat="false" ht="15" hidden="false" customHeight="true" outlineLevel="0" collapsed="false">
      <c r="A11483" s="3" t="str">
        <f aca="false">A$11231</f>
        <v>Capital Humano</v>
      </c>
      <c r="B11483" s="3" t="str">
        <f aca="false">B$11231</f>
        <v>Custo de Mão de Obra</v>
      </c>
      <c r="C11483" s="3" t="n">
        <f aca="false">C$11231</f>
        <v>-1</v>
      </c>
      <c r="D11483" s="3" t="s">
        <v>241</v>
      </c>
      <c r="E11483" s="3" t="n">
        <f aca="false">E$11231</f>
        <v>2019</v>
      </c>
      <c r="F11483" s="3" t="n">
        <f aca="false">F$11231</f>
        <v>2020</v>
      </c>
      <c r="G11483" s="3" t="n">
        <v>1910.75</v>
      </c>
      <c r="H11483" s="3" t="n">
        <f aca="false">H$11231</f>
        <v>0.424265834177303</v>
      </c>
      <c r="I11483" s="3" t="n">
        <f aca="false">I$11231</f>
        <v>0.0819180819180819</v>
      </c>
      <c r="J11483" s="3" t="n">
        <f aca="false">J$11231</f>
        <v>0.0347550433591797</v>
      </c>
      <c r="K11483" s="3" t="str">
        <f aca="false">K$11231</f>
        <v>Rendimento médio nominal de todos os trabalhos, habitualmente recebido por mês, pelas pessoas de 14 anos ou mais de idade, ocupadas na semana de referência, com rendimento de trabalho.</v>
      </c>
      <c r="L11483" s="3" t="str">
        <f aca="false">L$11231</f>
        <v>IBGE</v>
      </c>
      <c r="M11483" s="3" t="str">
        <f aca="false">M$11231</f>
        <v>Reais (R$)</v>
      </c>
      <c r="N11483" s="3" t="str">
        <f aca="false">N$17</f>
        <v>A partir da publicação de 2016, ou seja, do dado de 2015, passou a ser usado o rendimento médio nominal de todos os trabalhos, antes disso se usava o rendimento médio real do trabalho principal</v>
      </c>
      <c r="O11483" s="3" t="n">
        <v>79.0331753554502</v>
      </c>
    </row>
    <row r="11484" customFormat="false" ht="15" hidden="false" customHeight="true" outlineLevel="0" collapsed="false">
      <c r="A11484" s="3" t="str">
        <f aca="false">A$11232</f>
        <v>Capital Humano</v>
      </c>
      <c r="B11484" s="3" t="str">
        <f aca="false">B$11232</f>
        <v>PEA com Ensino Superior</v>
      </c>
      <c r="C11484" s="3" t="n">
        <f aca="false">C$11232</f>
        <v>1</v>
      </c>
      <c r="D11484" s="3" t="s">
        <v>241</v>
      </c>
      <c r="E11484" s="3" t="n">
        <f aca="false">E$11232</f>
        <v>2019</v>
      </c>
      <c r="F11484" s="3" t="n">
        <f aca="false">F$11232</f>
        <v>2020</v>
      </c>
      <c r="G11484" s="3" t="n">
        <v>19.2124599563238</v>
      </c>
      <c r="H11484" s="3" t="n">
        <f aca="false">H$11232</f>
        <v>0.153638294878967</v>
      </c>
      <c r="I11484" s="3" t="n">
        <f aca="false">I$11232</f>
        <v>0.0819180819180819</v>
      </c>
      <c r="J11484" s="3" t="n">
        <f aca="false">J$11232</f>
        <v>0.0125857544256496</v>
      </c>
      <c r="K11484" s="3" t="str">
        <f aca="false">K$11232</f>
        <v>Pessoas de 14 anos ou mais de idade com 15 anos ou mais de estudo/população economicamente ativa (acima de 14 anos).</v>
      </c>
      <c r="L11484" s="3" t="str">
        <f aca="false">L$11232</f>
        <v>IBGE</v>
      </c>
      <c r="M11484" s="3" t="str">
        <f aca="false">M$11232</f>
        <v>Porcentagem %</v>
      </c>
      <c r="N11484" s="5"/>
      <c r="O11484" s="3" t="n">
        <v>26.9428231762868</v>
      </c>
    </row>
    <row r="11485" customFormat="false" ht="15" hidden="false" customHeight="true" outlineLevel="0" collapsed="false">
      <c r="A11485" s="3" t="str">
        <f aca="false">A$11233</f>
        <v>Capital Humano</v>
      </c>
      <c r="B11485" s="3" t="str">
        <f aca="false">B$11233</f>
        <v>Produtividade do Trabalho</v>
      </c>
      <c r="C11485" s="3" t="n">
        <f aca="false">C$11233</f>
        <v>1</v>
      </c>
      <c r="D11485" s="3" t="s">
        <v>241</v>
      </c>
      <c r="E11485" s="3" t="n">
        <f aca="false">E$11233</f>
        <v>2019</v>
      </c>
      <c r="F11485" s="3" t="n">
        <f aca="false">F$11233</f>
        <v>2020</v>
      </c>
      <c r="G11485" s="3" t="n">
        <v>50.4984734768728</v>
      </c>
      <c r="H11485" s="3" t="n">
        <f aca="false">H$11233</f>
        <v>0.260494288083884</v>
      </c>
      <c r="I11485" s="3" t="n">
        <f aca="false">I$11233</f>
        <v>0.0819180819180819</v>
      </c>
      <c r="J11485" s="3" t="n">
        <f aca="false">J$11233</f>
        <v>0.021339192430448</v>
      </c>
      <c r="K11485" s="3" t="str">
        <f aca="false">K$11233</f>
        <v>PIB pelo total de pessoas ocupadas no período.</v>
      </c>
      <c r="L11485" s="3" t="str">
        <f aca="false">L$11233</f>
        <v>IBGE e Tendências</v>
      </c>
      <c r="M11485" s="3" t="str">
        <f aca="false">M$11233</f>
        <v>Mil Reais (R$) por pessoa ocupada</v>
      </c>
      <c r="N11485" s="5" t="str">
        <f aca="false">N$19</f>
        <v>O PIB utilizado para cálculo é estimado pela Tendências</v>
      </c>
      <c r="O11485" s="3" t="n">
        <v>8.56154107529838</v>
      </c>
    </row>
    <row r="11486" customFormat="false" ht="15" hidden="false" customHeight="true" outlineLevel="0" collapsed="false">
      <c r="A11486" s="3" t="str">
        <f aca="false">A$11234</f>
        <v>Capital Humano</v>
      </c>
      <c r="B11486" s="3" t="str">
        <f aca="false">B$11234</f>
        <v>Qualificação dos Trabalhadores</v>
      </c>
      <c r="C11486" s="3" t="n">
        <f aca="false">C$11234</f>
        <v>1</v>
      </c>
      <c r="D11486" s="3" t="s">
        <v>241</v>
      </c>
      <c r="E11486" s="3" t="n">
        <f aca="false">E$11234</f>
        <v>2019</v>
      </c>
      <c r="F11486" s="3" t="n">
        <f aca="false">F$11234</f>
        <v>2020</v>
      </c>
      <c r="G11486" s="3" t="n">
        <v>10.655353</v>
      </c>
      <c r="H11486" s="3" t="n">
        <f aca="false">H$11234</f>
        <v>0.161601582859846</v>
      </c>
      <c r="I11486" s="3" t="n">
        <f aca="false">I$11234</f>
        <v>0.0819180819180819</v>
      </c>
      <c r="J11486" s="3" t="n">
        <f aca="false">J$11234</f>
        <v>0.0132380917028046</v>
      </c>
      <c r="K11486" s="3" t="str">
        <f aca="false">K$11234</f>
        <v>Anos de estudos da população economicamente ativa (acima de 14 anos de idade).</v>
      </c>
      <c r="L11486" s="3" t="str">
        <f aca="false">L$11234</f>
        <v>IBGE</v>
      </c>
      <c r="M11486" s="3" t="str">
        <f aca="false">M$11234</f>
        <v>Anos</v>
      </c>
      <c r="N11486" s="5"/>
      <c r="O11486" s="3" t="n">
        <v>45.0492244823268</v>
      </c>
    </row>
    <row r="11487" customFormat="false" ht="15" hidden="false" customHeight="true" outlineLevel="0" collapsed="false">
      <c r="A11487" s="3" t="str">
        <f aca="false">A$11235</f>
        <v>Capital Humano</v>
      </c>
      <c r="B11487" s="3" t="str">
        <f aca="false">B$11235</f>
        <v> Total</v>
      </c>
      <c r="C11487" s="3" t="n">
        <f aca="false">C$11235</f>
        <v>1</v>
      </c>
      <c r="D11487" s="3" t="s">
        <v>241</v>
      </c>
      <c r="E11487" s="3" t="n">
        <f aca="false">E$11235</f>
        <v>2020</v>
      </c>
      <c r="F11487" s="3" t="n">
        <f aca="false">F$11235</f>
        <v>2020</v>
      </c>
      <c r="G11487" s="3" t="n">
        <v>47.1807840121547</v>
      </c>
      <c r="H11487" s="3" t="n">
        <f aca="false">H$11235</f>
        <v>1</v>
      </c>
      <c r="I11487" s="3" t="n">
        <f aca="false">I$11235</f>
        <v>0.0819180819180819</v>
      </c>
      <c r="J11487" s="3" t="n">
        <f aca="false">J$11235</f>
        <v>0.0819180819180819</v>
      </c>
      <c r="K11487" s="3" t="str">
        <f aca="false">K$11235</f>
        <v>Nota obtida via normalização e ponderação de indicadores que variam de 0 a 100.</v>
      </c>
      <c r="L11487" s="3" t="str">
        <f aca="false">L$11235</f>
        <v>Tendências</v>
      </c>
      <c r="M11487" s="3" t="str">
        <f aca="false">M$11235</f>
        <v>Nota de 0 a 100</v>
      </c>
      <c r="N11487" s="5"/>
      <c r="O11487" s="3" t="n">
        <v>32.2582599947131</v>
      </c>
    </row>
    <row r="11488" customFormat="false" ht="15" hidden="false" customHeight="true" outlineLevel="0" collapsed="false">
      <c r="A11488" s="3" t="str">
        <f aca="false">A$11236</f>
        <v>Educação</v>
      </c>
      <c r="B11488" s="3" t="str">
        <f aca="false">B$11236</f>
        <v>Avaliação da Educação</v>
      </c>
      <c r="C11488" s="3" t="n">
        <f aca="false">C$11236</f>
        <v>1</v>
      </c>
      <c r="D11488" s="3" t="s">
        <v>241</v>
      </c>
      <c r="E11488" s="3" t="n">
        <f aca="false">E$11236</f>
        <v>2020</v>
      </c>
      <c r="F11488" s="3" t="n">
        <f aca="false">F$11236</f>
        <v>2020</v>
      </c>
      <c r="G11488" s="3" t="n">
        <v>20</v>
      </c>
      <c r="H11488" s="3" t="n">
        <f aca="false">H$11236</f>
        <v>0.0411174199921766</v>
      </c>
      <c r="I11488" s="3" t="n">
        <f aca="false">I$11236</f>
        <v>0.111888111888112</v>
      </c>
      <c r="J11488" s="3" t="n">
        <f aca="false">J$11236</f>
        <v>0.00460055048863514</v>
      </c>
      <c r="K11488" s="3" t="str">
        <f aca="false">K$11236</f>
        <v>Status dos programas estaduais de avaliação da educação básica.</v>
      </c>
      <c r="L11488" s="3" t="str">
        <f aca="false">L$11236</f>
        <v>Secretarias Estaduais de Educação</v>
      </c>
      <c r="M11488" s="3" t="str">
        <f aca="false">M$11236</f>
        <v>Pontuação de 0 a 100</v>
      </c>
      <c r="N1148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488" s="3" t="n">
        <v>20</v>
      </c>
    </row>
    <row r="11489" customFormat="false" ht="15" hidden="false" customHeight="true" outlineLevel="0" collapsed="false">
      <c r="A11489" s="3" t="str">
        <f aca="false">A$11237</f>
        <v>Educação</v>
      </c>
      <c r="B11489" s="3" t="str">
        <f aca="false">B$11237</f>
        <v>IDEB</v>
      </c>
      <c r="C11489" s="3" t="n">
        <f aca="false">C$11237</f>
        <v>1</v>
      </c>
      <c r="D11489" s="3" t="s">
        <v>241</v>
      </c>
      <c r="E11489" s="3" t="n">
        <f aca="false">E$11237</f>
        <v>2017</v>
      </c>
      <c r="F11489" s="3" t="n">
        <f aca="false">F$11237</f>
        <v>2020</v>
      </c>
      <c r="G11489" s="3" t="n">
        <v>4.04700760568091</v>
      </c>
      <c r="H11489" s="3" t="n">
        <f aca="false">H$11237</f>
        <v>0.114395753374587</v>
      </c>
      <c r="I11489" s="3" t="n">
        <f aca="false">I$11237</f>
        <v>0.111888111888112</v>
      </c>
      <c r="J11489" s="3" t="n">
        <f aca="false">J$11237</f>
        <v>0.0127995248531006</v>
      </c>
      <c r="K11489" s="3" t="str">
        <f aca="false">K$11237</f>
        <v>Qualidade da educação básica do Brasil, considera fluxo escolar e média de desempenhos nas avaliações de toda a rede de ensino.</v>
      </c>
      <c r="L11489" s="3" t="str">
        <f aca="false">L$11237</f>
        <v>INEP</v>
      </c>
      <c r="M11489" s="3" t="str">
        <f aca="false">M$11237</f>
        <v>Pontuação de 0 a 10</v>
      </c>
      <c r="N11489" s="5"/>
      <c r="O11489" s="3" t="n">
        <v>0</v>
      </c>
    </row>
    <row r="11490" customFormat="false" ht="15" hidden="false" customHeight="true" outlineLevel="0" collapsed="false">
      <c r="A11490" s="3" t="str">
        <f aca="false">A$11238</f>
        <v>Educação</v>
      </c>
      <c r="B11490" s="3" t="str">
        <f aca="false">B$11238</f>
        <v>ENEM</v>
      </c>
      <c r="C11490" s="3" t="n">
        <f aca="false">C$11238</f>
        <v>1</v>
      </c>
      <c r="D11490" s="3" t="s">
        <v>241</v>
      </c>
      <c r="E11490" s="3" t="n">
        <f aca="false">E$11238</f>
        <v>2019</v>
      </c>
      <c r="F11490" s="3" t="n">
        <f aca="false">F$11238</f>
        <v>2020</v>
      </c>
      <c r="G11490" s="3" t="n">
        <v>486.134028</v>
      </c>
      <c r="H11490" s="3" t="n">
        <f aca="false">H$11238</f>
        <v>0.0804489516557389</v>
      </c>
      <c r="I11490" s="3" t="n">
        <f aca="false">I$11238</f>
        <v>0.111888111888112</v>
      </c>
      <c r="J11490" s="3" t="n">
        <f aca="false">J$11238</f>
        <v>0.00900128130413861</v>
      </c>
      <c r="K11490" s="3" t="str">
        <f aca="false">K$11238</f>
        <v>Desempenho dos alunos do Ensino Médio para acesso ao Ensino Superior e a programas de financiamento em instituições privadas.</v>
      </c>
      <c r="L11490" s="3" t="str">
        <f aca="false">L$11238</f>
        <v>INEP</v>
      </c>
      <c r="M11490" s="3" t="str">
        <f aca="false">M$11238</f>
        <v>Pontuação de 0 a 1000</v>
      </c>
      <c r="N11490" s="5"/>
      <c r="O11490" s="3" t="n">
        <v>3.32272090103224</v>
      </c>
    </row>
    <row r="11491" customFormat="false" ht="15" hidden="false" customHeight="true" outlineLevel="0" collapsed="false">
      <c r="A11491" s="3" t="str">
        <f aca="false">A$11239</f>
        <v>Educação</v>
      </c>
      <c r="B11491" s="3" t="str">
        <f aca="false">B$11239</f>
        <v>Índice de Oportunidade da Educação</v>
      </c>
      <c r="C11491" s="3" t="n">
        <f aca="false">C$11239</f>
        <v>1</v>
      </c>
      <c r="D11491" s="3" t="s">
        <v>241</v>
      </c>
      <c r="E11491" s="3" t="n">
        <f aca="false">E$11239</f>
        <v>2019</v>
      </c>
      <c r="F11491" s="3" t="n">
        <f aca="false">F$11239</f>
        <v>2020</v>
      </c>
      <c r="G11491" s="3" t="n">
        <v>4.124569</v>
      </c>
      <c r="H11491" s="3" t="n">
        <f aca="false">H$11239</f>
        <v>0.22721760574465</v>
      </c>
      <c r="I11491" s="3" t="n">
        <f aca="false">I$11239</f>
        <v>0.111888111888112</v>
      </c>
      <c r="J11491" s="3" t="n">
        <f aca="false">J$11239</f>
        <v>0.0254229488945063</v>
      </c>
      <c r="K11491" s="3" t="str">
        <f aca="false">K$11239</f>
        <v>Mede a qualidade das oportunidades educacionais oferecidas por municípios e estados.</v>
      </c>
      <c r="L11491" s="3" t="str">
        <f aca="false">L$11239</f>
        <v>Comunidade Educativa CEDAC</v>
      </c>
      <c r="M11491" s="3" t="str">
        <f aca="false">M$11239</f>
        <v>Pontuação de 0 a 10</v>
      </c>
      <c r="N11491" s="5"/>
      <c r="O11491" s="3" t="n">
        <v>10.15745235803</v>
      </c>
    </row>
    <row r="11492" customFormat="false" ht="15" hidden="false" customHeight="true" outlineLevel="0" collapsed="false">
      <c r="A11492" s="3" t="str">
        <f aca="false">A$11240</f>
        <v>Educação</v>
      </c>
      <c r="B11492" s="3" t="str">
        <f aca="false">B$11240</f>
        <v>Taxa de Frequência Líquida do Ensino Fundamental</v>
      </c>
      <c r="C11492" s="3" t="n">
        <f aca="false">C$11240</f>
        <v>1</v>
      </c>
      <c r="D11492" s="3" t="s">
        <v>241</v>
      </c>
      <c r="E11492" s="3" t="n">
        <f aca="false">E$11240</f>
        <v>2019</v>
      </c>
      <c r="F11492" s="3" t="n">
        <f aca="false">F$11240</f>
        <v>2020</v>
      </c>
      <c r="G11492" s="3" t="n">
        <v>96.5</v>
      </c>
      <c r="H11492" s="3" t="n">
        <f aca="false">H$11240</f>
        <v>0.123110455733714</v>
      </c>
      <c r="I11492" s="3" t="n">
        <f aca="false">I$11240</f>
        <v>0.111888111888112</v>
      </c>
      <c r="J11492" s="3" t="n">
        <f aca="false">J$11240</f>
        <v>0.0137745964457303</v>
      </c>
      <c r="K11492" s="3" t="str">
        <f aca="false">K$11240</f>
        <v>Razão entre o número de pessoas na faixa etária de 6 a 14 anos frequentando o Ensino Fundamental.</v>
      </c>
      <c r="L11492" s="3" t="str">
        <f aca="false">L$11240</f>
        <v>IBGE</v>
      </c>
      <c r="M11492" s="3" t="str">
        <f aca="false">M$11240</f>
        <v>Porcentagem %</v>
      </c>
      <c r="N11492" s="5" t="str">
        <f aca="false">N$4396</f>
        <v>A partir da edição de 2017, ou seja, do dado de 2015, o indicador Taxa de abandono do ensino fundamental foi substituído pelo Taxa de frequência líquida do ensino fundamental</v>
      </c>
      <c r="O11492" s="3" t="n">
        <v>48.888888888889</v>
      </c>
    </row>
    <row r="11493" customFormat="false" ht="15" hidden="false" customHeight="true" outlineLevel="0" collapsed="false">
      <c r="A11493" s="3" t="str">
        <f aca="false">A$11241</f>
        <v>Educação</v>
      </c>
      <c r="B11493" s="3" t="str">
        <f aca="false">B$11241</f>
        <v>Taxa de frequência líquida do ensino médio</v>
      </c>
      <c r="C11493" s="3" t="n">
        <f aca="false">C$11241</f>
        <v>1</v>
      </c>
      <c r="D11493" s="3" t="s">
        <v>241</v>
      </c>
      <c r="E11493" s="3" t="n">
        <f aca="false">E$11241</f>
        <v>2019</v>
      </c>
      <c r="F11493" s="3" t="n">
        <f aca="false">F$11241</f>
        <v>2020</v>
      </c>
      <c r="G11493" s="3" t="n">
        <v>68</v>
      </c>
      <c r="H11493" s="3" t="n">
        <f aca="false">H$11241</f>
        <v>0.182770024375398</v>
      </c>
      <c r="I11493" s="3" t="n">
        <f aca="false">I$11241</f>
        <v>0.111888111888112</v>
      </c>
      <c r="J11493" s="3" t="n">
        <f aca="false">J$11241</f>
        <v>0.0204497929371075</v>
      </c>
      <c r="K11493" s="3" t="str">
        <f aca="false">K$11241</f>
        <v>Razão entre o número de pessoas na faixa etária de 15 a 17 anos frequentando o Ensino Médio.</v>
      </c>
      <c r="L11493" s="3" t="str">
        <f aca="false">L$11241</f>
        <v>IBGE</v>
      </c>
      <c r="M11493" s="3" t="str">
        <f aca="false">M$11241</f>
        <v>Porcentagem %</v>
      </c>
      <c r="N11493" s="5" t="str">
        <f aca="false">N$4397</f>
        <v>A partir da edição de 2017, ou seja, do dado de 2015, o indicador Taxa de abandono do ensino médio foi substituído pelo Taxa de frequência líquida do ensino médio</v>
      </c>
      <c r="O11493" s="3" t="n">
        <v>55.4016620498615</v>
      </c>
    </row>
    <row r="11494" customFormat="false" ht="15" hidden="false" customHeight="true" outlineLevel="0" collapsed="false">
      <c r="A11494" s="3" t="str">
        <f aca="false">A$11242</f>
        <v>Educação</v>
      </c>
      <c r="B11494" s="3" t="str">
        <f aca="false">B$11242</f>
        <v>Taxa de Atendimento do Ensino Infantil</v>
      </c>
      <c r="C11494" s="3" t="n">
        <f aca="false">C$11242</f>
        <v>1</v>
      </c>
      <c r="D11494" s="3" t="s">
        <v>241</v>
      </c>
      <c r="E11494" s="3" t="n">
        <f aca="false">E$11242</f>
        <v>2019</v>
      </c>
      <c r="F11494" s="3" t="n">
        <f aca="false">F$11242</f>
        <v>2020</v>
      </c>
      <c r="G11494" s="3" t="n">
        <v>37.037037037037</v>
      </c>
      <c r="H11494" s="3" t="n">
        <f aca="false">H$11242</f>
        <v>0.230939789123736</v>
      </c>
      <c r="I11494" s="3" t="n">
        <f aca="false">I$11242</f>
        <v>0.111888111888112</v>
      </c>
      <c r="J11494" s="3" t="n">
        <f aca="false">J$11242</f>
        <v>0.0258394169648935</v>
      </c>
      <c r="K11494" s="3" t="str">
        <f aca="false">K$11242</f>
        <v>Proporção de crianças na faixa etária de 0 e 5 anos frequentando a creche/escola. </v>
      </c>
      <c r="L11494" s="3" t="str">
        <f aca="false">L$11242</f>
        <v>IBGE</v>
      </c>
      <c r="M11494" s="3" t="str">
        <f aca="false">M$11242</f>
        <v>Porcentagem %</v>
      </c>
      <c r="N11494" s="5"/>
      <c r="O11494" s="3" t="n">
        <v>0</v>
      </c>
    </row>
    <row r="11495" customFormat="false" ht="15" hidden="false" customHeight="true" outlineLevel="0" collapsed="false">
      <c r="A11495" s="3" t="str">
        <f aca="false">A$11243</f>
        <v>Educação</v>
      </c>
      <c r="B11495" s="3" t="str">
        <f aca="false">B$11243</f>
        <v> Total</v>
      </c>
      <c r="C11495" s="3" t="n">
        <f aca="false">C$11243</f>
        <v>1</v>
      </c>
      <c r="D11495" s="3" t="s">
        <v>241</v>
      </c>
      <c r="E11495" s="3" t="n">
        <f aca="false">E$11243</f>
        <v>2020</v>
      </c>
      <c r="F11495" s="3" t="n">
        <f aca="false">F$11243</f>
        <v>2020</v>
      </c>
      <c r="G11495" s="3" t="n">
        <v>19.5421063329499</v>
      </c>
      <c r="H11495" s="3" t="n">
        <f aca="false">H$11243</f>
        <v>1</v>
      </c>
      <c r="I11495" s="3" t="n">
        <f aca="false">I$11243</f>
        <v>0.111888111888112</v>
      </c>
      <c r="J11495" s="3" t="n">
        <f aca="false">J$11243</f>
        <v>0.111888111888112</v>
      </c>
      <c r="K11495" s="3" t="str">
        <f aca="false">K$11243</f>
        <v>Nota obtida via normalização e ponderação de indicadores que variam de 0 a 100.</v>
      </c>
      <c r="L11495" s="3" t="str">
        <f aca="false">L$11243</f>
        <v>Tendências</v>
      </c>
      <c r="M11495" s="3" t="str">
        <f aca="false">M$11243</f>
        <v>Nota de 0 a 100</v>
      </c>
      <c r="N11495" s="5"/>
      <c r="O11495" s="3" t="n">
        <v>0</v>
      </c>
    </row>
    <row r="11496" customFormat="false" ht="15" hidden="false" customHeight="true" outlineLevel="0" collapsed="false">
      <c r="A11496" s="3" t="str">
        <f aca="false">A$11244</f>
        <v>Eficiência da Máquina Pública</v>
      </c>
      <c r="B11496" s="3" t="str">
        <f aca="false">B$11244</f>
        <v>Eficiência do Judiciário</v>
      </c>
      <c r="C11496" s="3" t="n">
        <f aca="false">C$11244</f>
        <v>-1</v>
      </c>
      <c r="D11496" s="3" t="s">
        <v>241</v>
      </c>
      <c r="E11496" s="3" t="n">
        <f aca="false">E$11244</f>
        <v>2019</v>
      </c>
      <c r="F11496" s="3" t="n">
        <f aca="false">F$11244</f>
        <v>2020</v>
      </c>
      <c r="G11496" s="3" t="n">
        <v>50.4983138727573</v>
      </c>
      <c r="H11496" s="3" t="n">
        <f aca="false">H$11244</f>
        <v>0.152827794220819</v>
      </c>
      <c r="I11496" s="3" t="n">
        <f aca="false">I$11244</f>
        <v>0.0789210789210789</v>
      </c>
      <c r="J11496" s="3" t="n">
        <f aca="false">J$11244</f>
        <v>0.0120613344090357</v>
      </c>
      <c r="K11496" s="3" t="str">
        <f aca="false">K$11244</f>
        <v>Taxa de Congestionamento Líquida (percentual de processos que ficaram represados sem solução, comparativamente ao total tramitado, retirando os processos suspensos, sobrestados ou em arquivo provisório).</v>
      </c>
      <c r="L11496" s="3" t="str">
        <f aca="false">L$11244</f>
        <v>CNJ</v>
      </c>
      <c r="M11496" s="3" t="str">
        <f aca="false">M$11244</f>
        <v>Porcentagem %</v>
      </c>
      <c r="N1149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496" s="3" t="n">
        <v>74.8602448323372</v>
      </c>
    </row>
    <row r="11497" customFormat="false" ht="15" hidden="false" customHeight="true" outlineLevel="0" collapsed="false">
      <c r="A11497" s="3" t="str">
        <f aca="false">A$11245</f>
        <v>Eficiência da Máquina Pública</v>
      </c>
      <c r="B11497" s="3" t="str">
        <f aca="false">B$11245</f>
        <v>Custo do Executivo/PIB</v>
      </c>
      <c r="C11497" s="3" t="n">
        <f aca="false">C$11245</f>
        <v>-1</v>
      </c>
      <c r="D11497" s="3" t="s">
        <v>241</v>
      </c>
      <c r="E11497" s="3" t="n">
        <f aca="false">E$11245</f>
        <v>2019</v>
      </c>
      <c r="F11497" s="3" t="n">
        <f aca="false">F$11245</f>
        <v>2020</v>
      </c>
      <c r="G11497" s="3" t="n">
        <v>2.66238200811576</v>
      </c>
      <c r="H11497" s="3" t="n">
        <f aca="false">H$11245</f>
        <v>0.12177258134743</v>
      </c>
      <c r="I11497" s="3" t="n">
        <f aca="false">I$11245</f>
        <v>0.0789210789210789</v>
      </c>
      <c r="J11497" s="3" t="n">
        <f aca="false">J$11245</f>
        <v>0.00961042350294405</v>
      </c>
      <c r="K11497" s="3" t="str">
        <f aca="false">K$11245</f>
        <v>Recursos públicos alocados na administração direta / PIB.</v>
      </c>
      <c r="L11497" s="3" t="str">
        <f aca="false">L$11245</f>
        <v>Siconfi e Tendências</v>
      </c>
      <c r="M11497" s="3" t="str">
        <f aca="false">M$11245</f>
        <v>Porcentagem %</v>
      </c>
      <c r="N11497" s="3" t="str">
        <f aca="false">N$61</f>
        <v>O PIB utilizado para cálculo é estimado pela Tendências</v>
      </c>
      <c r="O11497" s="3" t="n">
        <v>6.94094442102849</v>
      </c>
    </row>
    <row r="11498" customFormat="false" ht="15" hidden="false" customHeight="true" outlineLevel="0" collapsed="false">
      <c r="A11498" s="3" t="str">
        <f aca="false">A$11246</f>
        <v>Eficiência da Máquina Pública</v>
      </c>
      <c r="B11498" s="3" t="str">
        <f aca="false">B$11246</f>
        <v>Custo do Judiciário/PIB</v>
      </c>
      <c r="C11498" s="3" t="n">
        <f aca="false">C$11246</f>
        <v>-1</v>
      </c>
      <c r="D11498" s="3" t="s">
        <v>241</v>
      </c>
      <c r="E11498" s="3" t="n">
        <f aca="false">E$11246</f>
        <v>2019</v>
      </c>
      <c r="F11498" s="3" t="n">
        <f aca="false">F$11246</f>
        <v>2020</v>
      </c>
      <c r="G11498" s="3" t="n">
        <v>1.96561796117566</v>
      </c>
      <c r="H11498" s="3" t="n">
        <f aca="false">H$11246</f>
        <v>0.143698002414602</v>
      </c>
      <c r="I11498" s="3" t="n">
        <f aca="false">I$11246</f>
        <v>0.0789210789210789</v>
      </c>
      <c r="J11498" s="3" t="n">
        <f aca="false">J$11246</f>
        <v>0.0113408013893642</v>
      </c>
      <c r="K11498" s="3" t="str">
        <f aca="false">K$11246</f>
        <v>Recursos públicos alocados no judiciário / PIB.</v>
      </c>
      <c r="L11498" s="3" t="str">
        <f aca="false">L$11246</f>
        <v>Siconfi e Tendências</v>
      </c>
      <c r="M11498" s="3" t="str">
        <f aca="false">M$11246</f>
        <v>Porcentagem %</v>
      </c>
      <c r="N11498" s="3" t="str">
        <f aca="false">N$63</f>
        <v>O PIB utilizado para cálculo é estimado pela Tendências. O Distrito Federal não é válido nesse indicador.</v>
      </c>
      <c r="O11498" s="3" t="n">
        <v>15.9093873950668</v>
      </c>
    </row>
    <row r="11499" customFormat="false" ht="15" hidden="false" customHeight="true" outlineLevel="0" collapsed="false">
      <c r="A11499" s="3" t="str">
        <f aca="false">A$11247</f>
        <v>Eficiência da Máquina Pública</v>
      </c>
      <c r="B11499" s="3" t="str">
        <f aca="false">B$11247</f>
        <v>Custo do Legislativo/PIB</v>
      </c>
      <c r="C11499" s="3" t="n">
        <f aca="false">C$11247</f>
        <v>-1</v>
      </c>
      <c r="D11499" s="3" t="s">
        <v>241</v>
      </c>
      <c r="E11499" s="3" t="n">
        <f aca="false">E$11247</f>
        <v>2019</v>
      </c>
      <c r="F11499" s="3" t="n">
        <f aca="false">F$11247</f>
        <v>2020</v>
      </c>
      <c r="G11499" s="3" t="n">
        <v>1.4230600887164</v>
      </c>
      <c r="H11499" s="3" t="n">
        <f aca="false">H$11247</f>
        <v>0.118597605231667</v>
      </c>
      <c r="I11499" s="3" t="n">
        <f aca="false">I$11247</f>
        <v>0.0789210789210789</v>
      </c>
      <c r="J11499" s="3" t="n">
        <f aca="false">J$11247</f>
        <v>0.00935985096233939</v>
      </c>
      <c r="K11499" s="3" t="str">
        <f aca="false">K$11247</f>
        <v>Recursos públicos alocados no legislativo / PIB.</v>
      </c>
      <c r="L11499" s="3" t="str">
        <f aca="false">L$11247</f>
        <v>Siconfi e Tendências</v>
      </c>
      <c r="M11499" s="3" t="str">
        <f aca="false">M$11247</f>
        <v>Porcentagem %</v>
      </c>
      <c r="N11499" s="3" t="str">
        <f aca="false">N$64</f>
        <v>O PIB utilizado para cálculo é estimado pela Tendências</v>
      </c>
      <c r="O11499" s="3" t="n">
        <v>37.6091076277613</v>
      </c>
    </row>
    <row r="11500" customFormat="false" ht="15" hidden="false" customHeight="true" outlineLevel="0" collapsed="false">
      <c r="A11500" s="3" t="str">
        <f aca="false">A$11248</f>
        <v>Eficiência da Máquina Pública</v>
      </c>
      <c r="B11500" s="3" t="str">
        <f aca="false">B$11248</f>
        <v>Índice de Transparência</v>
      </c>
      <c r="C11500" s="3" t="n">
        <f aca="false">C$11248</f>
        <v>1</v>
      </c>
      <c r="D11500" s="3" t="s">
        <v>241</v>
      </c>
      <c r="E11500" s="3" t="n">
        <f aca="false">E$11248</f>
        <v>2018</v>
      </c>
      <c r="F11500" s="3" t="n">
        <f aca="false">F$11248</f>
        <v>2020</v>
      </c>
      <c r="G11500" s="3" t="n">
        <v>5.99</v>
      </c>
      <c r="H11500" s="3" t="n">
        <f aca="false">H$11248</f>
        <v>0.105611045213162</v>
      </c>
      <c r="I11500" s="3" t="n">
        <f aca="false">I$11248</f>
        <v>0.0789210789210789</v>
      </c>
      <c r="J11500" s="3" t="n">
        <f aca="false">J$11248</f>
        <v>0.0083349376342056</v>
      </c>
      <c r="K11500" s="3" t="str">
        <f aca="false">K$11248</f>
        <v>Escala Brasil Transparente 360º - Ranking de “Transparência Passiva” e “Transparência Ativa”.</v>
      </c>
      <c r="L11500" s="3" t="str">
        <f aca="false">L$11248</f>
        <v>CGU</v>
      </c>
      <c r="M11500" s="3" t="str">
        <f aca="false">M$11248</f>
        <v>Pontuação de 0 a 10</v>
      </c>
      <c r="N11500" s="3" t="str">
        <f aca="false">N$62</f>
        <v>A partir da edição de 2018, ou seja, do dado de 2016, passou a ser usado a avaliação Escala Brasil Transparente</v>
      </c>
      <c r="O11500" s="3" t="n">
        <v>0</v>
      </c>
    </row>
    <row r="11501" customFormat="false" ht="15" hidden="false" customHeight="true" outlineLevel="0" collapsed="false">
      <c r="A11501" s="3" t="str">
        <f aca="false">A$11249</f>
        <v>Eficiência da Máquina Pública</v>
      </c>
      <c r="B11501" s="3" t="str">
        <f aca="false">B$11249</f>
        <v>Qualidade da Informação Contábil e Fiscal</v>
      </c>
      <c r="C11501" s="3" t="n">
        <f aca="false">C$11249</f>
        <v>1</v>
      </c>
      <c r="D11501" s="3" t="s">
        <v>241</v>
      </c>
      <c r="E11501" s="3" t="n">
        <f aca="false">E$11249</f>
        <v>2019</v>
      </c>
      <c r="F11501" s="3" t="n">
        <f aca="false">F$11249</f>
        <v>2020</v>
      </c>
      <c r="G11501" s="3" t="n">
        <v>120.84</v>
      </c>
      <c r="H11501" s="3" t="n">
        <f aca="false">H$11249</f>
        <v>0.121861257620632</v>
      </c>
      <c r="I11501" s="3" t="n">
        <f aca="false">I$11249</f>
        <v>0.0789210789210789</v>
      </c>
      <c r="J11501" s="3" t="n">
        <f aca="false">J$11249</f>
        <v>0.00961742193009984</v>
      </c>
      <c r="K11501" s="3" t="str">
        <f aca="false">K$11249</f>
        <v>Ranking da Qualidade da Informação Contábil e Fiscal Estadual no Siconfi</v>
      </c>
      <c r="L11501" s="3" t="str">
        <f aca="false">L$11249</f>
        <v>Tesouro Nacional</v>
      </c>
      <c r="M11501" s="3" t="str">
        <f aca="false">M$11249</f>
        <v>Pontuação</v>
      </c>
      <c r="N11501" s="5"/>
      <c r="O11501" s="3" t="n">
        <v>32.7703916636723</v>
      </c>
    </row>
    <row r="11502" customFormat="false" ht="15" hidden="false" customHeight="true" outlineLevel="0" collapsed="false">
      <c r="A11502" s="3" t="str">
        <f aca="false">A$11250</f>
        <v>Eficiência da Máquina Pública</v>
      </c>
      <c r="B11502" s="3" t="str">
        <f aca="false">B$11250</f>
        <v>Produtividade dos Magistrados e Servidores do Judiciário</v>
      </c>
      <c r="C11502" s="3" t="n">
        <f aca="false">C$11250</f>
        <v>1</v>
      </c>
      <c r="D11502" s="3" t="s">
        <v>241</v>
      </c>
      <c r="E11502" s="3" t="n">
        <f aca="false">E$11250</f>
        <v>2019</v>
      </c>
      <c r="F11502" s="3" t="n">
        <f aca="false">F$11250</f>
        <v>2020</v>
      </c>
      <c r="G11502" s="3" t="n">
        <v>78.1952472703918</v>
      </c>
      <c r="H11502" s="3" t="n">
        <f aca="false">H$11250</f>
        <v>0.116063977944061</v>
      </c>
      <c r="I11502" s="3" t="n">
        <f aca="false">I$11250</f>
        <v>0.0789210789210789</v>
      </c>
      <c r="J11502" s="3" t="n">
        <f aca="false">J$11250</f>
        <v>0.00915989436321758</v>
      </c>
      <c r="K11502" s="3" t="str">
        <f aca="false">K$11250</f>
        <v>Média entre as relações: IPM (índice de produtividade do magistrado) / IPM necessário para que TJ atinja 100% do IPC-Jus; e  IPS (índice de produtividade dos servidores) / IPS necessário para que TJ atinja 100% do IPC-Jus</v>
      </c>
      <c r="L11502" s="3" t="str">
        <f aca="false">L$11250</f>
        <v>CNJ</v>
      </c>
      <c r="M11502" s="3" t="str">
        <f aca="false">M$11250</f>
        <v>Porcentagem %</v>
      </c>
      <c r="N11502" s="5"/>
      <c r="O11502" s="3" t="n">
        <v>57.3710210823483</v>
      </c>
    </row>
    <row r="11503" customFormat="false" ht="15" hidden="false" customHeight="true" outlineLevel="0" collapsed="false">
      <c r="A11503" s="3" t="str">
        <f aca="false">A$11251</f>
        <v>Eficiência da Máquina Pública</v>
      </c>
      <c r="B11503" s="3" t="str">
        <f aca="false">B$11251</f>
        <v>Oferta de Serviços Públicos Digitais</v>
      </c>
      <c r="C11503" s="3" t="n">
        <f aca="false">C$11251</f>
        <v>1</v>
      </c>
      <c r="D11503" s="3" t="s">
        <v>241</v>
      </c>
      <c r="E11503" s="3" t="n">
        <f aca="false">E$11251</f>
        <v>2020</v>
      </c>
      <c r="F11503" s="3" t="n">
        <f aca="false">F$11251</f>
        <v>2020</v>
      </c>
      <c r="G11503" s="3" t="n">
        <v>64.25</v>
      </c>
      <c r="H11503" s="3" t="n">
        <f aca="false">H$11251</f>
        <v>0.119567736007626</v>
      </c>
      <c r="I11503" s="3" t="n">
        <f aca="false">I$11251</f>
        <v>0.0789210789210789</v>
      </c>
      <c r="J11503" s="3" t="n">
        <f aca="false">J$11251</f>
        <v>0.0094364147298726</v>
      </c>
      <c r="K11503" s="3" t="str">
        <f aca="false">K$11251</f>
        <v>Índice de Oferta de Serviços Públicos Digitais para os Governos Estaduais e Distrital </v>
      </c>
      <c r="L11503" s="3" t="str">
        <f aca="false">L$11251</f>
        <v>ABEP</v>
      </c>
      <c r="M11503" s="3" t="str">
        <f aca="false">M$11251</f>
        <v>Pontuação</v>
      </c>
      <c r="N11503" s="5"/>
      <c r="O11503" s="3" t="n">
        <v>81.8471337579618</v>
      </c>
    </row>
    <row r="11504" customFormat="false" ht="15" hidden="false" customHeight="true" outlineLevel="0" collapsed="false">
      <c r="A11504" s="3" t="str">
        <f aca="false">A$11252</f>
        <v>Eficiência da Máquina Pública</v>
      </c>
      <c r="B11504" s="3" t="str">
        <f aca="false">B$11252</f>
        <v> Total</v>
      </c>
      <c r="C11504" s="3" t="n">
        <f aca="false">C$11252</f>
        <v>1</v>
      </c>
      <c r="D11504" s="3" t="s">
        <v>241</v>
      </c>
      <c r="E11504" s="3" t="n">
        <f aca="false">E$11252</f>
        <v>2020</v>
      </c>
      <c r="F11504" s="3" t="n">
        <f aca="false">F$11252</f>
        <v>2020</v>
      </c>
      <c r="G11504" s="3" t="n">
        <v>39.4708666480965</v>
      </c>
      <c r="H11504" s="3" t="n">
        <f aca="false">H$11252</f>
        <v>1</v>
      </c>
      <c r="I11504" s="3" t="n">
        <f aca="false">I$11252</f>
        <v>0.0789210789210789</v>
      </c>
      <c r="J11504" s="3" t="n">
        <f aca="false">J$11252</f>
        <v>0.0789210789210789</v>
      </c>
      <c r="K11504" s="3" t="str">
        <f aca="false">K$11252</f>
        <v>Nota obtida via normalização e ponderação de indicadores que variam de 0 a 100.</v>
      </c>
      <c r="L11504" s="3" t="str">
        <f aca="false">L$11252</f>
        <v>Tendências</v>
      </c>
      <c r="M11504" s="3" t="str">
        <f aca="false">M$11252</f>
        <v>Nota de 0 a 100</v>
      </c>
      <c r="N11504" s="5"/>
      <c r="O11504" s="3" t="n">
        <v>6.46749567859958</v>
      </c>
    </row>
    <row r="11505" customFormat="false" ht="15" hidden="false" customHeight="true" outlineLevel="0" collapsed="false">
      <c r="A11505" s="3" t="str">
        <f aca="false">A$11253</f>
        <v>Infraestrutura</v>
      </c>
      <c r="B11505" s="3" t="str">
        <f aca="false">B$11253</f>
        <v>Acessibilidade do Serviço de Telecomunicações</v>
      </c>
      <c r="C11505" s="3" t="n">
        <f aca="false">C$11253</f>
        <v>1</v>
      </c>
      <c r="D11505" s="3" t="s">
        <v>241</v>
      </c>
      <c r="E11505" s="3" t="n">
        <f aca="false">E$11253</f>
        <v>2019</v>
      </c>
      <c r="F11505" s="3" t="n">
        <f aca="false">F$11253</f>
        <v>2020</v>
      </c>
      <c r="G11505" s="3" t="n">
        <v>95.8752983293556</v>
      </c>
      <c r="H11505" s="3" t="n">
        <f aca="false">H$11253</f>
        <v>0.0893497576566594</v>
      </c>
      <c r="I11505" s="3" t="n">
        <f aca="false">I$11253</f>
        <v>0.125874125874126</v>
      </c>
      <c r="J11505" s="3" t="n">
        <f aca="false">J$11253</f>
        <v>0.011246822642097</v>
      </c>
      <c r="K11505" s="3" t="str">
        <f aca="false">K$11253</f>
        <v>Densidade de acessos por 100 habitantes (telefonia móvel e banda larga).</v>
      </c>
      <c r="L11505" s="3" t="str">
        <f aca="false">L$11253</f>
        <v>ANATEL e IBGE</v>
      </c>
      <c r="M11505" s="3" t="str">
        <f aca="false">M$11253</f>
        <v>Acessos por 100 habitantes</v>
      </c>
      <c r="N11505" s="5"/>
      <c r="O11505" s="3" t="n">
        <v>20.8271534619277</v>
      </c>
    </row>
    <row r="11506" customFormat="false" ht="15" hidden="false" customHeight="true" outlineLevel="0" collapsed="false">
      <c r="A11506" s="3" t="str">
        <f aca="false">A$11254</f>
        <v>Infraestrutura</v>
      </c>
      <c r="B11506" s="3" t="str">
        <f aca="false">B$11254</f>
        <v>Qualidade do Serviço de Telecomunicações</v>
      </c>
      <c r="C11506" s="3" t="n">
        <f aca="false">C$11254</f>
        <v>1</v>
      </c>
      <c r="D11506" s="3" t="s">
        <v>241</v>
      </c>
      <c r="E11506" s="3" t="n">
        <f aca="false">E$11254</f>
        <v>2019</v>
      </c>
      <c r="F11506" s="3" t="n">
        <f aca="false">F$11254</f>
        <v>2020</v>
      </c>
      <c r="G11506" s="3" t="n">
        <v>68.4972600151172</v>
      </c>
      <c r="H11506" s="3" t="n">
        <f aca="false">H$11254</f>
        <v>0.0991362582619964</v>
      </c>
      <c r="I11506" s="3" t="n">
        <f aca="false">I$11254</f>
        <v>0.125874125874126</v>
      </c>
      <c r="J11506" s="3" t="n">
        <f aca="false">J$11254</f>
        <v>0.0124786898511604</v>
      </c>
      <c r="K11506" s="3" t="str">
        <f aca="false">K$11254</f>
        <v>Média do ranking de banda larga fixa e do de telefonia móvel (percentual de indicadores com cumprimento de metas).</v>
      </c>
      <c r="L11506" s="3" t="str">
        <f aca="false">L$11254</f>
        <v>ANATEL</v>
      </c>
      <c r="M11506" s="3" t="str">
        <f aca="false">M$11254</f>
        <v>Porcentagem %</v>
      </c>
      <c r="N11506" s="5"/>
      <c r="O11506" s="3" t="n">
        <v>10.8459466660305</v>
      </c>
    </row>
    <row r="11507" customFormat="false" ht="15" hidden="false" customHeight="true" outlineLevel="0" collapsed="false">
      <c r="A11507" s="3" t="str">
        <f aca="false">A$11255</f>
        <v>Infraestrutura</v>
      </c>
      <c r="B11507" s="3" t="str">
        <f aca="false">B$11255</f>
        <v>Custo de Combustíveis</v>
      </c>
      <c r="C11507" s="3" t="n">
        <f aca="false">C$11255</f>
        <v>-1</v>
      </c>
      <c r="D11507" s="3" t="s">
        <v>241</v>
      </c>
      <c r="E11507" s="3" t="n">
        <f aca="false">E$11255</f>
        <v>2019</v>
      </c>
      <c r="F11507" s="3" t="n">
        <f aca="false">F$11255</f>
        <v>2020</v>
      </c>
      <c r="G11507" s="3" t="n">
        <v>4.00931714100498</v>
      </c>
      <c r="H11507" s="3" t="n">
        <f aca="false">H$11255</f>
        <v>0.0821095051340315</v>
      </c>
      <c r="I11507" s="3" t="n">
        <f aca="false">I$11255</f>
        <v>0.125874125874126</v>
      </c>
      <c r="J11507" s="3" t="n">
        <f aca="false">J$11255</f>
        <v>0.0103354621847033</v>
      </c>
      <c r="K11507" s="3" t="str">
        <f aca="false">K$11255</f>
        <v>Preço médio pago em reais por consumidores finais (etanol, gasolina e diesel), ponderado pela participação dos combustíveis no consumo total.</v>
      </c>
      <c r="L11507" s="3" t="str">
        <f aca="false">L$11255</f>
        <v>ANP</v>
      </c>
      <c r="M11507" s="3" t="str">
        <f aca="false">M$11255</f>
        <v>Reais (R$)</v>
      </c>
      <c r="N11507" s="5" t="str">
        <f aca="false">N$6</f>
        <v>A partir da edição de 2018, ou seja, do dado de 2017 o preço pago passou a ser ponderado pela participação dos combustíveis no consumo total.</v>
      </c>
      <c r="O11507" s="3" t="n">
        <v>56.3187356138194</v>
      </c>
    </row>
    <row r="11508" customFormat="false" ht="15" hidden="false" customHeight="true" outlineLevel="0" collapsed="false">
      <c r="A11508" s="3" t="str">
        <f aca="false">A$11256</f>
        <v>Infraestrutura</v>
      </c>
      <c r="B11508" s="3" t="str">
        <f aca="false">B$11256</f>
        <v>Custo de Saneamento Básico</v>
      </c>
      <c r="C11508" s="3" t="n">
        <f aca="false">C$11256</f>
        <v>-1</v>
      </c>
      <c r="D11508" s="3" t="s">
        <v>241</v>
      </c>
      <c r="E11508" s="3" t="n">
        <f aca="false">E$11256</f>
        <v>2018</v>
      </c>
      <c r="F11508" s="3" t="n">
        <f aca="false">F$11256</f>
        <v>2020</v>
      </c>
      <c r="G11508" s="3" t="n">
        <v>2.56</v>
      </c>
      <c r="H11508" s="3" t="n">
        <f aca="false">H$11256</f>
        <v>0.0892557487415275</v>
      </c>
      <c r="I11508" s="3" t="n">
        <f aca="false">I$11256</f>
        <v>0.125874125874126</v>
      </c>
      <c r="J11508" s="3" t="n">
        <f aca="false">J$11256</f>
        <v>0.0112349893520804</v>
      </c>
      <c r="K11508" s="3" t="str">
        <f aca="false">K$11256</f>
        <v>Tarifa média praticada pelo serviço de tratamento e distribuição.</v>
      </c>
      <c r="L11508" s="3" t="str">
        <f aca="false">L$11256</f>
        <v>SNIS</v>
      </c>
      <c r="M11508" s="3" t="str">
        <f aca="false">M$11256</f>
        <v>Reais ($) por m3</v>
      </c>
      <c r="N11508" s="5"/>
      <c r="O11508" s="3" t="n">
        <v>100</v>
      </c>
    </row>
    <row r="11509" customFormat="false" ht="15" hidden="false" customHeight="true" outlineLevel="0" collapsed="false">
      <c r="A11509" s="3" t="str">
        <f aca="false">A$11257</f>
        <v>Infraestrutura</v>
      </c>
      <c r="B11509" s="3" t="str">
        <f aca="false">B$11257</f>
        <v>Disponibilidade de Voos Diretos</v>
      </c>
      <c r="C11509" s="3" t="n">
        <f aca="false">C$11257</f>
        <v>1</v>
      </c>
      <c r="D11509" s="3" t="s">
        <v>241</v>
      </c>
      <c r="E11509" s="3" t="n">
        <f aca="false">E$11257</f>
        <v>2019</v>
      </c>
      <c r="F11509" s="3" t="n">
        <f aca="false">F$11257</f>
        <v>2020</v>
      </c>
      <c r="G11509" s="3" t="n">
        <v>2182</v>
      </c>
      <c r="H11509" s="3" t="n">
        <f aca="false">H$11257</f>
        <v>0.0866929733241967</v>
      </c>
      <c r="I11509" s="3" t="n">
        <f aca="false">I$11257</f>
        <v>0.125874125874126</v>
      </c>
      <c r="J11509" s="3" t="n">
        <f aca="false">J$11257</f>
        <v>0.0109124022366122</v>
      </c>
      <c r="K11509" s="3" t="str">
        <f aca="false">K$11257</f>
        <v>Número de voos diretos domésticos regulares.</v>
      </c>
      <c r="L11509" s="3" t="str">
        <f aca="false">L$11257</f>
        <v>ANAC</v>
      </c>
      <c r="M11509" s="3" t="str">
        <f aca="false">M$11257</f>
        <v>Número de voos</v>
      </c>
      <c r="N11509" s="5"/>
      <c r="O11509" s="3" t="n">
        <v>0.417263395970994</v>
      </c>
    </row>
    <row r="11510" customFormat="false" ht="15" hidden="false" customHeight="true" outlineLevel="0" collapsed="false">
      <c r="A11510" s="3" t="str">
        <f aca="false">A$11258</f>
        <v>Infraestrutura</v>
      </c>
      <c r="B11510" s="3" t="str">
        <f aca="false">B$11258</f>
        <v>Acesso à Energia Elétrica</v>
      </c>
      <c r="C11510" s="3" t="n">
        <f aca="false">C$11258</f>
        <v>1</v>
      </c>
      <c r="D11510" s="3" t="s">
        <v>241</v>
      </c>
      <c r="E11510" s="3" t="n">
        <f aca="false">E$11258</f>
        <v>2019</v>
      </c>
      <c r="F11510" s="3" t="n">
        <f aca="false">F$11258</f>
        <v>2020</v>
      </c>
      <c r="G11510" s="3" t="n">
        <v>97.2972972972973</v>
      </c>
      <c r="H11510" s="3" t="n">
        <f aca="false">H$11258</f>
        <v>0.0766383637606643</v>
      </c>
      <c r="I11510" s="3" t="n">
        <f aca="false">I$11258</f>
        <v>0.125874125874126</v>
      </c>
      <c r="J11510" s="3" t="n">
        <f aca="false">J$11258</f>
        <v>0.00964678704679691</v>
      </c>
      <c r="K11510" s="3" t="str">
        <f aca="false">K$11258</f>
        <v>Proporção de domicílios com acesso a energia elétrica (iluminação elétrica).</v>
      </c>
      <c r="L11510" s="3" t="str">
        <f aca="false">L$11258</f>
        <v>IBGE</v>
      </c>
      <c r="M11510" s="3" t="str">
        <f aca="false">M$11258</f>
        <v>Porcentagem %</v>
      </c>
      <c r="N11510" s="5"/>
      <c r="O11510" s="3" t="n">
        <v>49.7548287260845</v>
      </c>
    </row>
    <row r="11511" customFormat="false" ht="15" hidden="false" customHeight="true" outlineLevel="0" collapsed="false">
      <c r="A11511" s="3" t="str">
        <f aca="false">A$11259</f>
        <v>Infraestrutura</v>
      </c>
      <c r="B11511" s="3" t="str">
        <f aca="false">B$11259</f>
        <v>Custo da Energia Elétrica</v>
      </c>
      <c r="C11511" s="3" t="n">
        <f aca="false">C$11259</f>
        <v>-1</v>
      </c>
      <c r="D11511" s="3" t="s">
        <v>241</v>
      </c>
      <c r="E11511" s="3" t="n">
        <f aca="false">E$11259</f>
        <v>2019</v>
      </c>
      <c r="F11511" s="3" t="n">
        <f aca="false">F$11259</f>
        <v>2020</v>
      </c>
      <c r="G11511" s="3" t="n">
        <v>655.17737008439</v>
      </c>
      <c r="H11511" s="3" t="n">
        <f aca="false">H$11259</f>
        <v>0.0978591373393038</v>
      </c>
      <c r="I11511" s="3" t="n">
        <f aca="false">I$11259</f>
        <v>0.125874125874126</v>
      </c>
      <c r="J11511" s="3" t="n">
        <f aca="false">J$11259</f>
        <v>0.0123179333713809</v>
      </c>
      <c r="K11511" s="3" t="str">
        <f aca="false">K$11259</f>
        <v>Tarifa média praticada para o consumo comercial, residencial e industrial.</v>
      </c>
      <c r="L11511" s="3" t="str">
        <f aca="false">L$11259</f>
        <v>ANEEL</v>
      </c>
      <c r="M11511" s="3" t="str">
        <f aca="false">M$11259</f>
        <v>Reais (R$) por MWh</v>
      </c>
      <c r="N11511" s="5"/>
      <c r="O11511" s="3" t="n">
        <v>96.9102733291049</v>
      </c>
    </row>
    <row r="11512" customFormat="false" ht="15" hidden="false" customHeight="true" outlineLevel="0" collapsed="false">
      <c r="A11512" s="3" t="str">
        <f aca="false">A$11260</f>
        <v>Infraestrutura</v>
      </c>
      <c r="B11512" s="3" t="str">
        <f aca="false">B$11260</f>
        <v>Qualidade da Energia Elétrica</v>
      </c>
      <c r="C11512" s="3" t="n">
        <f aca="false">C$11260</f>
        <v>-1</v>
      </c>
      <c r="D11512" s="3" t="s">
        <v>241</v>
      </c>
      <c r="E11512" s="3" t="n">
        <f aca="false">E$11260</f>
        <v>2019</v>
      </c>
      <c r="F11512" s="3" t="n">
        <f aca="false">F$11260</f>
        <v>2020</v>
      </c>
      <c r="G11512" s="3" t="n">
        <v>1.27</v>
      </c>
      <c r="H11512" s="3" t="n">
        <f aca="false">H$11260</f>
        <v>0.112364797561551</v>
      </c>
      <c r="I11512" s="3" t="n">
        <f aca="false">I$11260</f>
        <v>0.125874125874126</v>
      </c>
      <c r="J11512" s="3" t="n">
        <f aca="false">J$11260</f>
        <v>0.0141438206720833</v>
      </c>
      <c r="K11512" s="3" t="str">
        <f aca="false">K$11260</f>
        <v>O indicador aponta o Desempenho Global de Continuidade, que considera a duração e frequência de interrupções no serviço de energia.</v>
      </c>
      <c r="L11512" s="3" t="str">
        <f aca="false">L$11260</f>
        <v>ANEEL</v>
      </c>
      <c r="M11512" s="3" t="str">
        <f aca="false">M$11260</f>
        <v>Pontuação</v>
      </c>
      <c r="N11512" s="5"/>
      <c r="O11512" s="3" t="n">
        <v>74.7580381657274</v>
      </c>
    </row>
    <row r="11513" customFormat="false" ht="15" hidden="false" customHeight="true" outlineLevel="0" collapsed="false">
      <c r="A11513" s="3" t="str">
        <f aca="false">A$11261</f>
        <v>Infraestrutura</v>
      </c>
      <c r="B11513" s="3" t="str">
        <f aca="false">B$11261</f>
        <v>Qualidade das Rodovias</v>
      </c>
      <c r="C11513" s="3" t="n">
        <f aca="false">C$11261</f>
        <v>1</v>
      </c>
      <c r="D11513" s="3" t="s">
        <v>241</v>
      </c>
      <c r="E11513" s="3" t="n">
        <f aca="false">E$11261</f>
        <v>2019</v>
      </c>
      <c r="F11513" s="3" t="n">
        <f aca="false">F$11261</f>
        <v>2020</v>
      </c>
      <c r="G11513" s="3" t="n">
        <v>2.90545454545455</v>
      </c>
      <c r="H11513" s="3" t="n">
        <f aca="false">H$11261</f>
        <v>0.16828604045308</v>
      </c>
      <c r="I11513" s="3" t="n">
        <f aca="false">I$11261</f>
        <v>0.125874125874126</v>
      </c>
      <c r="J11513" s="3" t="n">
        <f aca="false">J$11261</f>
        <v>0.0211828582388492</v>
      </c>
      <c r="K11513" s="3" t="str">
        <f aca="false">K$11261</f>
        <v>Avaliação das condições das vias rodoviárias (nota entre 1 (ruim) a 5 (ótimo) ponderada pela extensão pesquisada).</v>
      </c>
      <c r="L11513" s="3" t="str">
        <f aca="false">L$11261</f>
        <v>CNT</v>
      </c>
      <c r="M11513" s="3" t="str">
        <f aca="false">M$11261</f>
        <v>Pontuação de 1 a 5</v>
      </c>
      <c r="N11513" s="5"/>
      <c r="O11513" s="3" t="n">
        <v>34.8972611509001</v>
      </c>
    </row>
    <row r="11514" customFormat="false" ht="15" hidden="false" customHeight="true" outlineLevel="0" collapsed="false">
      <c r="A11514" s="3" t="str">
        <f aca="false">A$11262</f>
        <v>Infraestrutura</v>
      </c>
      <c r="B11514" s="3" t="str">
        <f aca="false">B$11262</f>
        <v>Backhaul de Fibra Óptica</v>
      </c>
      <c r="C11514" s="3" t="n">
        <f aca="false">C$11262</f>
        <v>1</v>
      </c>
      <c r="D11514" s="3" t="s">
        <v>241</v>
      </c>
      <c r="E11514" s="3" t="n">
        <f aca="false">E$11262</f>
        <v>2019</v>
      </c>
      <c r="F11514" s="3" t="n">
        <f aca="false">F$11262</f>
        <v>2020</v>
      </c>
      <c r="G11514" s="3" t="n">
        <v>56.25</v>
      </c>
      <c r="H11514" s="3" t="n">
        <f aca="false">H$11262</f>
        <v>0.09830741776699</v>
      </c>
      <c r="I11514" s="3" t="n">
        <f aca="false">I$11262</f>
        <v>0.125874125874126</v>
      </c>
      <c r="J11514" s="3" t="n">
        <f aca="false">J$11262</f>
        <v>0.0123743602783624</v>
      </c>
      <c r="K11514" s="3" t="str">
        <f aca="false">K$11262</f>
        <v>Percentual de municípios com backhaul de fibra óptica.</v>
      </c>
      <c r="L11514" s="3" t="str">
        <f aca="false">L$11262</f>
        <v>ANATEL</v>
      </c>
      <c r="M11514" s="3" t="str">
        <f aca="false">M$11262</f>
        <v>Porcentagem %</v>
      </c>
      <c r="N11514" s="5"/>
      <c r="O11514" s="3" t="n">
        <v>36.3636363636364</v>
      </c>
    </row>
    <row r="11515" customFormat="false" ht="15" hidden="false" customHeight="true" outlineLevel="0" collapsed="false">
      <c r="A11515" s="3" t="str">
        <f aca="false">A$11263</f>
        <v>Infraestrutura</v>
      </c>
      <c r="B11515" s="3" t="str">
        <f aca="false">B$11263</f>
        <v> Total</v>
      </c>
      <c r="C11515" s="3" t="n">
        <f aca="false">C$11263</f>
        <v>1</v>
      </c>
      <c r="D11515" s="3" t="s">
        <v>241</v>
      </c>
      <c r="E11515" s="3" t="n">
        <f aca="false">E$11263</f>
        <v>2020</v>
      </c>
      <c r="F11515" s="3" t="n">
        <f aca="false">F$11263</f>
        <v>2020</v>
      </c>
      <c r="G11515" s="3" t="n">
        <v>47.6665732018358</v>
      </c>
      <c r="H11515" s="3" t="n">
        <f aca="false">H$11263</f>
        <v>1</v>
      </c>
      <c r="I11515" s="3" t="n">
        <f aca="false">I$11263</f>
        <v>0.125874125874126</v>
      </c>
      <c r="J11515" s="3" t="n">
        <f aca="false">J$11263</f>
        <v>0.125874125874126</v>
      </c>
      <c r="K11515" s="3" t="str">
        <f aca="false">K$11263</f>
        <v>Nota obtida via normalização e ponderação de indicadores que variam de 0 a 100.</v>
      </c>
      <c r="L11515" s="3" t="str">
        <f aca="false">L$11263</f>
        <v>Tendências</v>
      </c>
      <c r="M11515" s="3" t="str">
        <f aca="false">M$11263</f>
        <v>Nota de 0 a 100</v>
      </c>
      <c r="N11515" s="5"/>
      <c r="O11515" s="3" t="n">
        <v>27.6072511038783</v>
      </c>
    </row>
    <row r="11516" customFormat="false" ht="15" hidden="false" customHeight="true" outlineLevel="0" collapsed="false">
      <c r="A11516" s="3" t="str">
        <f aca="false">A$11264</f>
        <v>Inovação</v>
      </c>
      <c r="B11516" s="3" t="str">
        <f aca="false">B$11264</f>
        <v>Investimentos Públicos em P&amp;D</v>
      </c>
      <c r="C11516" s="3" t="n">
        <f aca="false">C$11264</f>
        <v>1</v>
      </c>
      <c r="D11516" s="3" t="s">
        <v>241</v>
      </c>
      <c r="E11516" s="3" t="n">
        <f aca="false">E$11264</f>
        <v>2017</v>
      </c>
      <c r="F11516" s="3" t="n">
        <f aca="false">F$11264</f>
        <v>2020</v>
      </c>
      <c r="G11516" s="3" t="n">
        <v>0.0171170042788401</v>
      </c>
      <c r="H11516" s="3" t="n">
        <f aca="false">H$11264</f>
        <v>0.225611951660118</v>
      </c>
      <c r="I11516" s="3" t="n">
        <f aca="false">I$11264</f>
        <v>0.0689310689310689</v>
      </c>
      <c r="J11516" s="3" t="n">
        <f aca="false">J$11264</f>
        <v>0.0155516729915566</v>
      </c>
      <c r="K11516" s="3" t="str">
        <f aca="false">K$11264</f>
        <v>Participação de Investimento público em P&amp;D no PIB estadual.</v>
      </c>
      <c r="L11516" s="3" t="str">
        <f aca="false">L$11264</f>
        <v>MCTIC e IBGE</v>
      </c>
      <c r="M11516" s="3" t="str">
        <f aca="false">M$11264</f>
        <v>Porcentagem %</v>
      </c>
      <c r="N11516" s="5" t="str">
        <f aca="false">N$68</f>
        <v>O PIB utilizado é o oficial divulgado pelo IBGE</v>
      </c>
      <c r="O11516" s="3" t="n">
        <v>2.40768257035796</v>
      </c>
    </row>
    <row r="11517" customFormat="false" ht="15" hidden="false" customHeight="true" outlineLevel="0" collapsed="false">
      <c r="A11517" s="3" t="str">
        <f aca="false">A$11265</f>
        <v>Inovação</v>
      </c>
      <c r="B11517" s="3" t="str">
        <f aca="false">B$11265</f>
        <v>Patentes</v>
      </c>
      <c r="C11517" s="3" t="n">
        <f aca="false">C$11265</f>
        <v>1</v>
      </c>
      <c r="D11517" s="3" t="s">
        <v>241</v>
      </c>
      <c r="E11517" s="3" t="n">
        <f aca="false">E$11265</f>
        <v>2018</v>
      </c>
      <c r="F11517" s="3" t="n">
        <f aca="false">F$11265</f>
        <v>2020</v>
      </c>
      <c r="G11517" s="3" t="n">
        <v>0</v>
      </c>
      <c r="H11517" s="3" t="n">
        <f aca="false">H$11265</f>
        <v>0.194181084348829</v>
      </c>
      <c r="I11517" s="3" t="n">
        <f aca="false">I$11265</f>
        <v>0.0689310689310689</v>
      </c>
      <c r="J11517" s="3" t="n">
        <f aca="false">J$11265</f>
        <v>0.0133851097103589</v>
      </c>
      <c r="K11517" s="3" t="str">
        <f aca="false">K$11265</f>
        <v>Total de concessões de patentes, englobando os tipos: "Patente de Invenção", "Modelo de Utilidade" e "Certificado de Adição" em relação ao PIB.</v>
      </c>
      <c r="L11517" s="3" t="str">
        <f aca="false">L$11265</f>
        <v>INPI e Tendências</v>
      </c>
      <c r="M11517" s="3" t="str">
        <f aca="false">M$11265</f>
        <v>Patentes pelo PIB em 1 bilhão de reais</v>
      </c>
      <c r="N11517" s="3" t="str">
        <f aca="false">N$69</f>
        <v>O PIB utilizado para cálculo é estimado pela Tendências</v>
      </c>
      <c r="O11517" s="3" t="n">
        <v>0</v>
      </c>
    </row>
    <row r="11518" customFormat="false" ht="15" hidden="false" customHeight="true" outlineLevel="0" collapsed="false">
      <c r="A11518" s="3" t="str">
        <f aca="false">A$11266</f>
        <v>Inovação</v>
      </c>
      <c r="B11518" s="3" t="str">
        <f aca="false">B$11266</f>
        <v>Bolsa de Mestrado e Doutorado</v>
      </c>
      <c r="C11518" s="3" t="n">
        <f aca="false">C$11266</f>
        <v>1</v>
      </c>
      <c r="D11518" s="3" t="s">
        <v>241</v>
      </c>
      <c r="E11518" s="3" t="n">
        <f aca="false">E$11266</f>
        <v>2018</v>
      </c>
      <c r="F11518" s="3" t="n">
        <f aca="false">F$11266</f>
        <v>2020</v>
      </c>
      <c r="G11518" s="3" t="n">
        <v>26.0606060606061</v>
      </c>
      <c r="H11518" s="3" t="n">
        <f aca="false">H$11266</f>
        <v>0.207929153266456</v>
      </c>
      <c r="I11518" s="3" t="n">
        <f aca="false">I$11266</f>
        <v>0.0689310689310689</v>
      </c>
      <c r="J11518" s="3" t="n">
        <f aca="false">J$11266</f>
        <v>0.0143327787965889</v>
      </c>
      <c r="K11518" s="3" t="str">
        <f aca="false">K$11266</f>
        <v>Proporção de discentes de pós-graduação beneficiados pela Bolsa CNPq, CAPES ou FAPs dos Estados.</v>
      </c>
      <c r="L11518" s="3" t="str">
        <f aca="false">L$11266</f>
        <v>CNPQ, CAPES e CONFAP</v>
      </c>
      <c r="M11518" s="3" t="str">
        <f aca="false">M$11266</f>
        <v>Porcentagem %</v>
      </c>
      <c r="N1151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518" s="3" t="n">
        <v>19.7283785367324</v>
      </c>
    </row>
    <row r="11519" customFormat="false" ht="15" hidden="false" customHeight="true" outlineLevel="0" collapsed="false">
      <c r="A11519" s="3" t="str">
        <f aca="false">A$11267</f>
        <v>Inovação</v>
      </c>
      <c r="B11519" s="3" t="str">
        <f aca="false">B$11267</f>
        <v>Empreendimentos Inovadores</v>
      </c>
      <c r="C11519" s="3" t="n">
        <f aca="false">C$11267</f>
        <v>1</v>
      </c>
      <c r="D11519" s="3" t="s">
        <v>241</v>
      </c>
      <c r="E11519" s="3" t="n">
        <f aca="false">E$11267</f>
        <v>2020</v>
      </c>
      <c r="F11519" s="3" t="n">
        <f aca="false">F$11267</f>
        <v>2020</v>
      </c>
      <c r="G11519" s="3" t="n">
        <v>2.38663484486874</v>
      </c>
      <c r="H11519" s="3" t="n">
        <f aca="false">H$11267</f>
        <v>0.155834386091891</v>
      </c>
      <c r="I11519" s="3" t="n">
        <f aca="false">I$11267</f>
        <v>0.0689310689310689</v>
      </c>
      <c r="J11519" s="3" t="n">
        <f aca="false">J$11267</f>
        <v>0.010741830809531</v>
      </c>
      <c r="K11519" s="3" t="str">
        <f aca="false">K$11267</f>
        <v>Número de Aceleradoras, Incubadoras, Parques Tecnológicos e Parques Científicos associados à Anprotec (Associação Nacional de Entidades Promotoras de Empreendimentos Inovadores) para cada 1 milhão de habitantes.</v>
      </c>
      <c r="L11519" s="3" t="str">
        <f aca="false">L$11267</f>
        <v>Anprotec e IBGE</v>
      </c>
      <c r="M11519" s="3" t="str">
        <f aca="false">M$11267</f>
        <v>Quantidade por 1 milhão de habitantes</v>
      </c>
      <c r="N11519" s="5"/>
      <c r="O11519" s="3" t="n">
        <v>68.2863961813843</v>
      </c>
    </row>
    <row r="11520" customFormat="false" ht="15" hidden="false" customHeight="true" outlineLevel="0" collapsed="false">
      <c r="A11520" s="3" t="str">
        <f aca="false">A$11268</f>
        <v>Inovação</v>
      </c>
      <c r="B11520" s="3" t="str">
        <f aca="false">B$11268</f>
        <v>Pesquisa Científica</v>
      </c>
      <c r="C11520" s="3" t="n">
        <f aca="false">C$11268</f>
        <v>1</v>
      </c>
      <c r="D11520" s="3" t="s">
        <v>241</v>
      </c>
      <c r="E11520" s="3" t="n">
        <f aca="false">E$11268</f>
        <v>2019</v>
      </c>
      <c r="F11520" s="3" t="n">
        <f aca="false">F$11268</f>
        <v>2020</v>
      </c>
      <c r="G11520" s="3" t="n">
        <v>11.365</v>
      </c>
      <c r="H11520" s="3" t="n">
        <f aca="false">H$11268</f>
        <v>0.216443424632705</v>
      </c>
      <c r="I11520" s="3" t="n">
        <f aca="false">I$11268</f>
        <v>0.0689310689310689</v>
      </c>
      <c r="J11520" s="3" t="n">
        <f aca="false">J$11268</f>
        <v>0.0149196766230336</v>
      </c>
      <c r="K11520" s="3" t="str">
        <f aca="false">K$11268</f>
        <v>Média simples das notas em pesquisa científica do Ranking Universitário Folha (RUF). </v>
      </c>
      <c r="L11520" s="3" t="str">
        <f aca="false">L$11268</f>
        <v>Ranking Universitário Folha (RUF)</v>
      </c>
      <c r="M11520" s="3" t="str">
        <f aca="false">M$11268</f>
        <v>Nota (0 - 42)</v>
      </c>
      <c r="N11520" s="5"/>
      <c r="O11520" s="3" t="n">
        <v>5.40080799489687</v>
      </c>
    </row>
    <row r="11521" customFormat="false" ht="15" hidden="false" customHeight="true" outlineLevel="0" collapsed="false">
      <c r="A11521" s="3" t="str">
        <f aca="false">A$11269</f>
        <v>Inovação</v>
      </c>
      <c r="B11521" s="3" t="str">
        <f aca="false">B$11269</f>
        <v> Total</v>
      </c>
      <c r="C11521" s="3" t="n">
        <f aca="false">C$11269</f>
        <v>1</v>
      </c>
      <c r="D11521" s="3" t="s">
        <v>241</v>
      </c>
      <c r="E11521" s="3" t="n">
        <f aca="false">E$11269</f>
        <v>2020</v>
      </c>
      <c r="F11521" s="3" t="n">
        <f aca="false">F$11269</f>
        <v>2020</v>
      </c>
      <c r="G11521" s="3" t="n">
        <v>16.4556450136922</v>
      </c>
      <c r="H11521" s="3" t="n">
        <f aca="false">H$11269</f>
        <v>1</v>
      </c>
      <c r="I11521" s="3" t="n">
        <f aca="false">I$11269</f>
        <v>0.0689310689310689</v>
      </c>
      <c r="J11521" s="3" t="n">
        <f aca="false">J$11269</f>
        <v>0.0689310689310689</v>
      </c>
      <c r="K11521" s="3" t="str">
        <f aca="false">K$11269</f>
        <v>Nota obtida via normalização e ponderação de indicadores que variam de 0 a 100.</v>
      </c>
      <c r="L11521" s="3" t="str">
        <f aca="false">L$11269</f>
        <v>Tendências</v>
      </c>
      <c r="M11521" s="3" t="str">
        <f aca="false">M$11269</f>
        <v>Nota de 0 a 100</v>
      </c>
      <c r="N11521" s="5"/>
      <c r="O11521" s="3" t="n">
        <v>6.22341384357419</v>
      </c>
    </row>
    <row r="11522" customFormat="false" ht="15.75" hidden="false" customHeight="true" outlineLevel="0" collapsed="false">
      <c r="A11522" s="3" t="str">
        <f aca="false">A$11270</f>
        <v>Potencial de Mercado</v>
      </c>
      <c r="B11522" s="3" t="str">
        <f aca="false">B$11270</f>
        <v>Tamanho de Mercado</v>
      </c>
      <c r="C11522" s="3" t="n">
        <f aca="false">C$11270</f>
        <v>1</v>
      </c>
      <c r="D11522" s="3" t="s">
        <v>241</v>
      </c>
      <c r="E11522" s="3" t="n">
        <f aca="false">E$11270</f>
        <v>2019</v>
      </c>
      <c r="F11522" s="3" t="n">
        <f aca="false">F$11270</f>
        <v>2020</v>
      </c>
      <c r="G11522" s="3" t="n">
        <v>16.4246284983529</v>
      </c>
      <c r="H11522" s="3" t="n">
        <f aca="false">H$11270</f>
        <v>0.376465213711595</v>
      </c>
      <c r="I11522" s="3" t="n">
        <f aca="false">I$11270</f>
        <v>0.0759240759240759</v>
      </c>
      <c r="J11522" s="3" t="n">
        <f aca="false">J$11270</f>
        <v>0.0285827734686126</v>
      </c>
      <c r="K11522" s="3" t="str">
        <f aca="false">K$11270</f>
        <v>Nível do Produto Interno Bruto (PIB) em R$ bilhões. </v>
      </c>
      <c r="L11522" s="3" t="str">
        <f aca="false">L$11270</f>
        <v>Tendências</v>
      </c>
      <c r="M11522" s="3" t="str">
        <f aca="false">M$11270</f>
        <v>R$ bilhões</v>
      </c>
      <c r="N11522" s="5" t="str">
        <f aca="false">N$2</f>
        <v>O PIB utilizado para cálculo é estimado pela Tendências</v>
      </c>
      <c r="O11522" s="3" t="n">
        <v>0.107282715939045</v>
      </c>
    </row>
    <row r="11523" customFormat="false" ht="15" hidden="false" customHeight="true" outlineLevel="0" collapsed="false">
      <c r="A11523" s="3" t="str">
        <f aca="false">A$11271</f>
        <v>Potencial de Mercado</v>
      </c>
      <c r="B11523" s="3" t="str">
        <f aca="false">B$11271</f>
        <v>Taxa de Crescimento</v>
      </c>
      <c r="C11523" s="3" t="n">
        <f aca="false">C$11271</f>
        <v>1</v>
      </c>
      <c r="D11523" s="3" t="s">
        <v>241</v>
      </c>
      <c r="E11523" s="3" t="n">
        <f aca="false">E$11271</f>
        <v>2019</v>
      </c>
      <c r="F11523" s="3" t="n">
        <f aca="false">F$11271</f>
        <v>2020</v>
      </c>
      <c r="G11523" s="3" t="n">
        <v>-1.08695294068812</v>
      </c>
      <c r="H11523" s="3" t="n">
        <f aca="false">H$11271</f>
        <v>0.3400504241926</v>
      </c>
      <c r="I11523" s="3" t="n">
        <f aca="false">I$11271</f>
        <v>0.0759240759240759</v>
      </c>
      <c r="J11523" s="3" t="n">
        <f aca="false">J$11271</f>
        <v>0.0258180142244132</v>
      </c>
      <c r="K11523" s="3" t="str">
        <f aca="false">K$11271</f>
        <v>Média Móvel de quatro períodos para a taxa de crescimento anual do PIB. </v>
      </c>
      <c r="L11523" s="3" t="str">
        <f aca="false">L$11271</f>
        <v>IBGE e Tendências</v>
      </c>
      <c r="M11523" s="3" t="str">
        <f aca="false">M$11271</f>
        <v>Porcentagem %</v>
      </c>
      <c r="N11523" s="5" t="str">
        <f aca="false">N$3</f>
        <v>O PIB utilizado para cálculo é estimado pela Tendências</v>
      </c>
      <c r="O11523" s="3" t="n">
        <v>3.96602776627645</v>
      </c>
    </row>
    <row r="11524" customFormat="false" ht="15" hidden="false" customHeight="true" outlineLevel="0" collapsed="false">
      <c r="A11524" s="3" t="str">
        <f aca="false">A$11272</f>
        <v>Potencial de Mercado</v>
      </c>
      <c r="B11524" s="3" t="str">
        <f aca="false">B$11272</f>
        <v>Crescimento Potencial da Força de Trabalho</v>
      </c>
      <c r="C11524" s="3" t="n">
        <f aca="false">C$11272</f>
        <v>1</v>
      </c>
      <c r="D11524" s="3" t="s">
        <v>241</v>
      </c>
      <c r="E11524" s="3" t="n">
        <f aca="false">E$11272</f>
        <v>2019</v>
      </c>
      <c r="F11524" s="3" t="n">
        <f aca="false">F$11272</f>
        <v>2020</v>
      </c>
      <c r="G11524" s="3" t="n">
        <v>2.09442414906338</v>
      </c>
      <c r="H11524" s="3" t="n">
        <f aca="false">H$11272</f>
        <v>0.283484362095805</v>
      </c>
      <c r="I11524" s="3" t="n">
        <f aca="false">I$11272</f>
        <v>0.0759240759240759</v>
      </c>
      <c r="J11524" s="3" t="n">
        <f aca="false">J$11272</f>
        <v>0.0215232882310501</v>
      </c>
      <c r="K11524" s="3" t="str">
        <f aca="false">K$11272</f>
        <v>Média da taxa de crescimento da PIA para os próximos 10 anos (população com idade entre 15 e 64 anos).</v>
      </c>
      <c r="L11524" s="3" t="str">
        <f aca="false">L$11272</f>
        <v>IBGE</v>
      </c>
      <c r="M11524" s="3" t="str">
        <f aca="false">M$11272</f>
        <v>Porcentagem %</v>
      </c>
      <c r="N11524" s="5"/>
      <c r="O11524" s="3" t="n">
        <v>79.0868199758026</v>
      </c>
    </row>
    <row r="11525" customFormat="false" ht="15" hidden="false" customHeight="true" outlineLevel="0" collapsed="false">
      <c r="A11525" s="3" t="str">
        <f aca="false">A$11273</f>
        <v>Potencial de Mercado</v>
      </c>
      <c r="B11525" s="3" t="str">
        <f aca="false">B$11273</f>
        <v> Total</v>
      </c>
      <c r="C11525" s="3" t="n">
        <f aca="false">C$11273</f>
        <v>1</v>
      </c>
      <c r="D11525" s="3" t="s">
        <v>241</v>
      </c>
      <c r="E11525" s="3" t="n">
        <f aca="false">E$11273</f>
        <v>2020</v>
      </c>
      <c r="F11525" s="3" t="n">
        <f aca="false">F$11273</f>
        <v>2020</v>
      </c>
      <c r="G11525" s="3" t="n">
        <v>23.8089143458917</v>
      </c>
      <c r="H11525" s="3" t="n">
        <f aca="false">H$11273</f>
        <v>1</v>
      </c>
      <c r="I11525" s="3" t="n">
        <f aca="false">I$11273</f>
        <v>0.0759240759240759</v>
      </c>
      <c r="J11525" s="3" t="n">
        <f aca="false">J$11273</f>
        <v>0.0759240759240759</v>
      </c>
      <c r="K11525" s="3" t="str">
        <f aca="false">K$11273</f>
        <v>Nota obtida via normalização e ponderação de indicadores que variam de 0 a 100.</v>
      </c>
      <c r="L11525" s="3" t="str">
        <f aca="false">L$11273</f>
        <v>Tendências</v>
      </c>
      <c r="M11525" s="3" t="str">
        <f aca="false">M$11273</f>
        <v>Nota de 0 a 100</v>
      </c>
      <c r="N11525" s="5"/>
      <c r="O11525" s="3" t="n">
        <v>29.0175752276525</v>
      </c>
    </row>
    <row r="11526" customFormat="false" ht="15" hidden="false" customHeight="true" outlineLevel="0" collapsed="false">
      <c r="A11526" s="3" t="str">
        <f aca="false">A$11274</f>
        <v>Solidez Fiscal</v>
      </c>
      <c r="B11526" s="3" t="str">
        <f aca="false">B$11274</f>
        <v>Taxa de Investimentos</v>
      </c>
      <c r="C11526" s="3" t="n">
        <f aca="false">C$11274</f>
        <v>1</v>
      </c>
      <c r="D11526" s="3" t="s">
        <v>241</v>
      </c>
      <c r="E11526" s="3" t="n">
        <f aca="false">E$11274</f>
        <v>2019</v>
      </c>
      <c r="F11526" s="3" t="n">
        <f aca="false">F$11274</f>
        <v>2020</v>
      </c>
      <c r="G11526" s="3" t="n">
        <v>2.4102212762365</v>
      </c>
      <c r="H11526" s="3" t="n">
        <f aca="false">H$11274</f>
        <v>0.0675664507662417</v>
      </c>
      <c r="I11526" s="3" t="n">
        <f aca="false">I$11274</f>
        <v>0.118881118881119</v>
      </c>
      <c r="J11526" s="3" t="n">
        <f aca="false">J$11274</f>
        <v>0.00803237526591684</v>
      </c>
      <c r="K11526" s="3" t="str">
        <f aca="false">K$11274</f>
        <v>Investimento liquidado / receita corrente líquida</v>
      </c>
      <c r="L11526" s="3" t="str">
        <f aca="false">L$11274</f>
        <v>Siconfi</v>
      </c>
      <c r="M11526" s="3" t="str">
        <f aca="false">M$11274</f>
        <v>Porcentagem %</v>
      </c>
      <c r="N11526" s="5" t="str">
        <f aca="false">N$55</f>
        <v>Antes da edição de 2020 o indicador era conhecido como "Capacidade de Investimento"</v>
      </c>
      <c r="O11526" s="3" t="n">
        <v>13.3512967168873</v>
      </c>
    </row>
    <row r="11527" customFormat="false" ht="15" hidden="false" customHeight="true" outlineLevel="0" collapsed="false">
      <c r="A11527" s="3" t="str">
        <f aca="false">A$11275</f>
        <v>Solidez Fiscal</v>
      </c>
      <c r="B11527" s="3" t="str">
        <f aca="false">B$11275</f>
        <v>Regra de Ouro</v>
      </c>
      <c r="C11527" s="3" t="n">
        <f aca="false">C$11275</f>
        <v>1</v>
      </c>
      <c r="D11527" s="3" t="s">
        <v>241</v>
      </c>
      <c r="E11527" s="3" t="n">
        <f aca="false">E$11275</f>
        <v>2019</v>
      </c>
      <c r="F11527" s="3" t="n">
        <f aca="false">F$11275</f>
        <v>2020</v>
      </c>
      <c r="G11527" s="3" t="n">
        <v>6.35866542862662</v>
      </c>
      <c r="H11527" s="3" t="n">
        <f aca="false">H$11275</f>
        <v>0.0839801833179983</v>
      </c>
      <c r="I11527" s="3" t="n">
        <f aca="false">I$11275</f>
        <v>0.118881118881119</v>
      </c>
      <c r="J11527" s="3" t="n">
        <f aca="false">J$11275</f>
        <v>0.00998365815668511</v>
      </c>
      <c r="K11527" s="3" t="str">
        <f aca="false">K$11275</f>
        <v>Diferença entre as despesas de capital e a receita de operações de crédito, dividida pela receita corrente líquida.</v>
      </c>
      <c r="L11527" s="3" t="str">
        <f aca="false">L$11275</f>
        <v>Siconfi</v>
      </c>
      <c r="M11527" s="3" t="str">
        <f aca="false">M$11275</f>
        <v>Porcentagem %</v>
      </c>
      <c r="N11527" s="5"/>
      <c r="O11527" s="3" t="n">
        <v>42.7462088515787</v>
      </c>
    </row>
    <row r="11528" customFormat="false" ht="15" hidden="false" customHeight="true" outlineLevel="0" collapsed="false">
      <c r="A11528" s="3" t="str">
        <f aca="false">A$11276</f>
        <v>Solidez Fiscal</v>
      </c>
      <c r="B11528" s="3" t="str">
        <f aca="false">B$11276</f>
        <v>Solvência Fiscal</v>
      </c>
      <c r="C11528" s="3" t="n">
        <f aca="false">C$11276</f>
        <v>-1</v>
      </c>
      <c r="D11528" s="3" t="s">
        <v>241</v>
      </c>
      <c r="E11528" s="3" t="n">
        <f aca="false">E$11276</f>
        <v>2019</v>
      </c>
      <c r="F11528" s="3" t="n">
        <f aca="false">F$11276</f>
        <v>2020</v>
      </c>
      <c r="G11528" s="3" t="n">
        <v>-7.67415875776066</v>
      </c>
      <c r="H11528" s="3" t="n">
        <f aca="false">H$11276</f>
        <v>0.149718177117207</v>
      </c>
      <c r="I11528" s="3" t="n">
        <f aca="false">I$11276</f>
        <v>0.118881118881119</v>
      </c>
      <c r="J11528" s="3" t="n">
        <f aca="false">J$11276</f>
        <v>0.0177986644125351</v>
      </c>
      <c r="K11528" s="3" t="str">
        <f aca="false">K$11276</f>
        <v>Dívida consolidada líquida / receita corrente líquida</v>
      </c>
      <c r="L11528" s="3" t="str">
        <f aca="false">L$11276</f>
        <v>Siconfi</v>
      </c>
      <c r="M11528" s="3" t="str">
        <f aca="false">M$11276</f>
        <v>Porcentagem %</v>
      </c>
      <c r="N11528" s="5"/>
      <c r="O11528" s="3" t="n">
        <v>100</v>
      </c>
    </row>
    <row r="11529" customFormat="false" ht="15" hidden="false" customHeight="true" outlineLevel="0" collapsed="false">
      <c r="A11529" s="3" t="str">
        <f aca="false">A$11277</f>
        <v>Solidez Fiscal</v>
      </c>
      <c r="B11529" s="3" t="str">
        <f aca="false">B$11277</f>
        <v>Sucesso do Planejamento Orçamentário</v>
      </c>
      <c r="C11529" s="3" t="n">
        <f aca="false">C$11277</f>
        <v>1</v>
      </c>
      <c r="D11529" s="3" t="s">
        <v>241</v>
      </c>
      <c r="E11529" s="3" t="n">
        <f aca="false">E$11277</f>
        <v>2019</v>
      </c>
      <c r="F11529" s="3" t="n">
        <f aca="false">F$11277</f>
        <v>2020</v>
      </c>
      <c r="G11529" s="3" t="n">
        <v>70.7698395468045</v>
      </c>
      <c r="H11529" s="3" t="n">
        <f aca="false">H$11277</f>
        <v>0.0842655794696258</v>
      </c>
      <c r="I11529" s="3" t="n">
        <f aca="false">I$11277</f>
        <v>0.118881118881119</v>
      </c>
      <c r="J11529" s="3" t="n">
        <f aca="false">J$11277</f>
        <v>0.010017586370515</v>
      </c>
      <c r="K11529" s="3" t="str">
        <f aca="false">K$11277</f>
        <v>Despesa liquidada pela despesa total atualizada (dotação orçamentária).</v>
      </c>
      <c r="L11529" s="3" t="str">
        <f aca="false">L$11277</f>
        <v>Siconfi</v>
      </c>
      <c r="M11529" s="3" t="str">
        <f aca="false">M$11277</f>
        <v>Porcentagem %</v>
      </c>
      <c r="N11529" s="5" t="str">
        <f aca="false">N$58</f>
        <v>Antes de 2020 o indicador era chamado de "Sucesso da Execução Orçamentária"</v>
      </c>
      <c r="O11529" s="3" t="n">
        <v>0</v>
      </c>
    </row>
    <row r="11530" customFormat="false" ht="15" hidden="false" customHeight="true" outlineLevel="0" collapsed="false">
      <c r="A11530" s="3" t="str">
        <f aca="false">A$11278</f>
        <v>Solidez Fiscal</v>
      </c>
      <c r="B11530" s="3" t="str">
        <f aca="false">B$11278</f>
        <v>Dependência Fiscal</v>
      </c>
      <c r="C11530" s="3" t="n">
        <f aca="false">C$11278</f>
        <v>-1</v>
      </c>
      <c r="D11530" s="3" t="s">
        <v>241</v>
      </c>
      <c r="E11530" s="3" t="n">
        <f aca="false">E$11278</f>
        <v>2019</v>
      </c>
      <c r="F11530" s="3" t="n">
        <f aca="false">F$11278</f>
        <v>2020</v>
      </c>
      <c r="G11530" s="3" t="n">
        <v>61.389971116579</v>
      </c>
      <c r="H11530" s="3" t="n">
        <f aca="false">H$11278</f>
        <v>0.0734784876238549</v>
      </c>
      <c r="I11530" s="3" t="n">
        <f aca="false">I$11278</f>
        <v>0.118881118881119</v>
      </c>
      <c r="J11530" s="3" t="n">
        <f aca="false">J$11278</f>
        <v>0.00873520482241631</v>
      </c>
      <c r="K11530" s="3" t="str">
        <f aca="false">K$11278</f>
        <v>Grau de dependência financeira do Estado: transferências correntes/receita corrente total</v>
      </c>
      <c r="L11530" s="3" t="str">
        <f aca="false">L$11278</f>
        <v>Siconfi</v>
      </c>
      <c r="M11530" s="3" t="str">
        <f aca="false">M$11278</f>
        <v>Porcentagem %</v>
      </c>
      <c r="N1153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530" s="3" t="n">
        <v>5.93974424183779</v>
      </c>
    </row>
    <row r="11531" customFormat="false" ht="15" hidden="false" customHeight="true" outlineLevel="0" collapsed="false">
      <c r="A11531" s="3" t="str">
        <f aca="false">A$11279</f>
        <v>Solidez Fiscal</v>
      </c>
      <c r="B11531" s="3" t="str">
        <f aca="false">B$11279</f>
        <v>Resultado Primário</v>
      </c>
      <c r="C11531" s="3" t="n">
        <f aca="false">C$11279</f>
        <v>1</v>
      </c>
      <c r="D11531" s="3" t="s">
        <v>241</v>
      </c>
      <c r="E11531" s="3" t="n">
        <f aca="false">E$11279</f>
        <v>2019</v>
      </c>
      <c r="F11531" s="3" t="n">
        <f aca="false">F$11279</f>
        <v>2020</v>
      </c>
      <c r="G11531" s="3" t="n">
        <v>4.0909922593186</v>
      </c>
      <c r="H11531" s="3" t="n">
        <f aca="false">H$11279</f>
        <v>0.122062972848397</v>
      </c>
      <c r="I11531" s="3" t="n">
        <f aca="false">I$11279</f>
        <v>0.118881118881119</v>
      </c>
      <c r="J11531" s="3" t="n">
        <f aca="false">J$11279</f>
        <v>0.0145109827861731</v>
      </c>
      <c r="K11531" s="3" t="str">
        <f aca="false">K$11279</f>
        <v>O resultado primário é dado pela diferença entre receita primária realizada e a despesa primária empenhada no ano. A diferença é dividida pelo PIB nominal de cada Estado.</v>
      </c>
      <c r="L11531" s="3" t="str">
        <f aca="false">L$11279</f>
        <v>Siconfi e Tendências</v>
      </c>
      <c r="M11531" s="3" t="str">
        <f aca="false">M$11279</f>
        <v>Porcentagem %</v>
      </c>
      <c r="N11531" s="4" t="str">
        <f aca="false">N$2226</f>
        <v>O PIB utilizado para cálculo é estimado pela Tendências</v>
      </c>
      <c r="O11531" s="3" t="n">
        <v>51.1559819792335</v>
      </c>
    </row>
    <row r="11532" customFormat="false" ht="15" hidden="false" customHeight="true" outlineLevel="0" collapsed="false">
      <c r="A11532" s="3" t="str">
        <f aca="false">A$11280</f>
        <v>Solidez Fiscal</v>
      </c>
      <c r="B11532" s="3" t="str">
        <f aca="false">B$11280</f>
        <v>Gasto com Pessoal</v>
      </c>
      <c r="C11532" s="3" t="n">
        <f aca="false">C$11280</f>
        <v>-1</v>
      </c>
      <c r="D11532" s="3" t="s">
        <v>241</v>
      </c>
      <c r="E11532" s="3" t="n">
        <f aca="false">E$11280</f>
        <v>2019</v>
      </c>
      <c r="F11532" s="3" t="n">
        <f aca="false">F$11280</f>
        <v>2020</v>
      </c>
      <c r="G11532" s="3" t="n">
        <v>51.4465842519071</v>
      </c>
      <c r="H11532" s="3" t="n">
        <f aca="false">H$11280</f>
        <v>0.118696843461558</v>
      </c>
      <c r="I11532" s="3" t="n">
        <f aca="false">I$11280</f>
        <v>0.118881118881119</v>
      </c>
      <c r="J11532" s="3" t="n">
        <f aca="false">J$11280</f>
        <v>0.0141108135583671</v>
      </c>
      <c r="K11532" s="3" t="str">
        <f aca="false">K$11280</f>
        <v>Gasto Empenhado com Pessoal (%RCL)</v>
      </c>
      <c r="L11532" s="3" t="str">
        <f aca="false">L$11280</f>
        <v>Siconfi</v>
      </c>
      <c r="M11532" s="3" t="str">
        <f aca="false">M$11280</f>
        <v>Porcentagem %</v>
      </c>
      <c r="N11532" s="5"/>
      <c r="O11532" s="3" t="n">
        <v>96.2300318193962</v>
      </c>
    </row>
    <row r="11533" customFormat="false" ht="15" hidden="false" customHeight="true" outlineLevel="0" collapsed="false">
      <c r="A11533" s="3" t="str">
        <f aca="false">A$11281</f>
        <v>Solidez Fiscal</v>
      </c>
      <c r="B11533" s="3" t="str">
        <f aca="false">B$11281</f>
        <v>Índice de Liquidez</v>
      </c>
      <c r="C11533" s="3" t="n">
        <f aca="false">C$11281</f>
        <v>-1</v>
      </c>
      <c r="D11533" s="3" t="s">
        <v>241</v>
      </c>
      <c r="E11533" s="3" t="n">
        <f aca="false">E$11281</f>
        <v>2019</v>
      </c>
      <c r="F11533" s="3" t="n">
        <f aca="false">F$11281</f>
        <v>2020</v>
      </c>
      <c r="G11533" s="3" t="n">
        <v>16.4076889823117</v>
      </c>
      <c r="H11533" s="3" t="n">
        <f aca="false">H$11281</f>
        <v>0.150173794151232</v>
      </c>
      <c r="I11533" s="3" t="n">
        <f aca="false">I$11281</f>
        <v>0.118881118881119</v>
      </c>
      <c r="J11533" s="3" t="n">
        <f aca="false">J$11281</f>
        <v>0.0178528286753212</v>
      </c>
      <c r="K1153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533" s="3" t="str">
        <f aca="false">L$11281</f>
        <v>Siconfi</v>
      </c>
      <c r="M11533" s="3" t="str">
        <f aca="false">M$11281</f>
        <v>Porcentagem %</v>
      </c>
      <c r="N1153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533" s="3" t="n">
        <v>94.683043533162</v>
      </c>
    </row>
    <row r="11534" customFormat="false" ht="15" hidden="false" customHeight="true" outlineLevel="0" collapsed="false">
      <c r="A11534" s="3" t="str">
        <f aca="false">A$11282</f>
        <v>Solidez Fiscal</v>
      </c>
      <c r="B11534" s="3" t="str">
        <f aca="false">B$11282</f>
        <v>Poupança Corrente</v>
      </c>
      <c r="C11534" s="3" t="n">
        <f aca="false">C$11282</f>
        <v>1</v>
      </c>
      <c r="D11534" s="3" t="s">
        <v>241</v>
      </c>
      <c r="E11534" s="3" t="n">
        <f aca="false">E$11282</f>
        <v>2019</v>
      </c>
      <c r="F11534" s="3" t="n">
        <f aca="false">F$11282</f>
        <v>2020</v>
      </c>
      <c r="G11534" s="3" t="n">
        <v>28.0140127455834</v>
      </c>
      <c r="H11534" s="3" t="n">
        <f aca="false">H$11282</f>
        <v>0.150057511243885</v>
      </c>
      <c r="I11534" s="3" t="n">
        <f aca="false">I$11282</f>
        <v>0.118881118881119</v>
      </c>
      <c r="J11534" s="3" t="n">
        <f aca="false">J$11282</f>
        <v>0.0178390048331892</v>
      </c>
      <c r="K11534" s="3" t="str">
        <f aca="false">K$11282</f>
        <v>Poupança Corrente (receitas correntes - despesas correntes / receitas correntes)</v>
      </c>
      <c r="L11534" s="3" t="str">
        <f aca="false">L$11282</f>
        <v>Siconfi</v>
      </c>
      <c r="M11534" s="3" t="str">
        <f aca="false">M$11282</f>
        <v>Porcentagem %</v>
      </c>
      <c r="N11534" s="5"/>
      <c r="O11534" s="3" t="n">
        <v>100</v>
      </c>
    </row>
    <row r="11535" customFormat="false" ht="15" hidden="false" customHeight="true" outlineLevel="0" collapsed="false">
      <c r="A11535" s="3" t="str">
        <f aca="false">A$11283</f>
        <v>Solidez Fiscal</v>
      </c>
      <c r="B11535" s="3" t="str">
        <f aca="false">B$11283</f>
        <v> Total</v>
      </c>
      <c r="C11535" s="3" t="n">
        <f aca="false">C$11283</f>
        <v>1</v>
      </c>
      <c r="D11535" s="3" t="s">
        <v>241</v>
      </c>
      <c r="E11535" s="3" t="n">
        <f aca="false">E$11283</f>
        <v>2020</v>
      </c>
      <c r="F11535" s="3" t="n">
        <f aca="false">F$11283</f>
        <v>2020</v>
      </c>
      <c r="G11535" s="3" t="n">
        <v>66.7913105993571</v>
      </c>
      <c r="H11535" s="3" t="n">
        <f aca="false">H$11283</f>
        <v>1</v>
      </c>
      <c r="I11535" s="3" t="n">
        <f aca="false">I$11283</f>
        <v>0.118881118881119</v>
      </c>
      <c r="J11535" s="3" t="n">
        <f aca="false">J$11283</f>
        <v>0.118881118881119</v>
      </c>
      <c r="K11535" s="3" t="str">
        <f aca="false">K$11283</f>
        <v>Nota obtida via normalização e ponderação de indicadores que variam de 0 a 100.</v>
      </c>
      <c r="L11535" s="3" t="str">
        <f aca="false">L$11283</f>
        <v>Tendências</v>
      </c>
      <c r="M11535" s="3" t="str">
        <f aca="false">M$11283</f>
        <v>Nota de 0 a 100</v>
      </c>
      <c r="N11535" s="5"/>
      <c r="O11535" s="3" t="n">
        <v>83.1955562240705</v>
      </c>
    </row>
    <row r="11536" customFormat="false" ht="15" hidden="false" customHeight="true" outlineLevel="0" collapsed="false">
      <c r="A11536" s="3" t="str">
        <f aca="false">A$11284</f>
        <v>Segurança Pública</v>
      </c>
      <c r="B11536" s="3" t="str">
        <f aca="false">B$11284</f>
        <v>Atuação do Sistema de Justiça Criminal</v>
      </c>
      <c r="C11536" s="3" t="n">
        <f aca="false">C$11284</f>
        <v>1</v>
      </c>
      <c r="D11536" s="3" t="s">
        <v>241</v>
      </c>
      <c r="E11536" s="3" t="n">
        <f aca="false">E$11284</f>
        <v>2018</v>
      </c>
      <c r="F11536" s="3" t="n">
        <f aca="false">F$11284</f>
        <v>2020</v>
      </c>
      <c r="G11536" s="3" t="n">
        <v>2.44709302325581</v>
      </c>
      <c r="H11536" s="3" t="n">
        <f aca="false">H$11284</f>
        <v>0.0905913038601105</v>
      </c>
      <c r="I11536" s="3" t="n">
        <f aca="false">I$11284</f>
        <v>0.137862137862138</v>
      </c>
      <c r="J11536" s="3" t="n">
        <f aca="false">J$11284</f>
        <v>0.0124891108218734</v>
      </c>
      <c r="K11536" s="3" t="str">
        <f aca="false">K$11284</f>
        <v>População prisional acusada de homicídio em relação ao número de homicídios.</v>
      </c>
      <c r="L11536" s="3" t="str">
        <f aca="false">L$11284</f>
        <v>DEPEN e FBSP</v>
      </c>
      <c r="M11536" s="3" t="str">
        <f aca="false">M$11284</f>
        <v>Porcentagem %</v>
      </c>
      <c r="N11536" s="3" t="str">
        <f aca="false">N$49</f>
        <v>A partir da edição de 2018, ou seja, do dado de 2017 passou a ser usado como numerador a população prisional acusada de homicídio e não mais a população carcerária total.</v>
      </c>
      <c r="O11536" s="3" t="n">
        <v>50.8683663021493</v>
      </c>
    </row>
    <row r="11537" customFormat="false" ht="15" hidden="false" customHeight="true" outlineLevel="0" collapsed="false">
      <c r="A11537" s="3" t="str">
        <f aca="false">A$11285</f>
        <v>Segurança Pública</v>
      </c>
      <c r="B11537" s="3" t="str">
        <f aca="false">B$11285</f>
        <v>Presos sem Condenação</v>
      </c>
      <c r="C11537" s="3" t="n">
        <f aca="false">C$11285</f>
        <v>-1</v>
      </c>
      <c r="D11537" s="3" t="s">
        <v>241</v>
      </c>
      <c r="E11537" s="3" t="n">
        <f aca="false">E$11285</f>
        <v>2019</v>
      </c>
      <c r="F11537" s="3" t="n">
        <f aca="false">F$11285</f>
        <v>2020</v>
      </c>
      <c r="G11537" s="3" t="n">
        <v>25.0545454545455</v>
      </c>
      <c r="H11537" s="3" t="n">
        <f aca="false">H$11285</f>
        <v>0.101284642606621</v>
      </c>
      <c r="I11537" s="3" t="n">
        <f aca="false">I$11285</f>
        <v>0.137862137862138</v>
      </c>
      <c r="J11537" s="3" t="n">
        <f aca="false">J$11285</f>
        <v>0.0139633173623513</v>
      </c>
      <c r="K11537" s="3" t="str">
        <f aca="false">K$11285</f>
        <v>Proporção de presos sem condenação em relação ao total de presos.</v>
      </c>
      <c r="L11537" s="3" t="str">
        <f aca="false">L$11285</f>
        <v>DEPEN</v>
      </c>
      <c r="M11537" s="3" t="str">
        <f aca="false">M$11285</f>
        <v>Porcentagem %</v>
      </c>
      <c r="N11537" s="5"/>
      <c r="O11537" s="3" t="n">
        <v>66.2701438313419</v>
      </c>
    </row>
    <row r="11538" customFormat="false" ht="15" hidden="false" customHeight="true" outlineLevel="0" collapsed="false">
      <c r="A11538" s="3" t="str">
        <f aca="false">A$11286</f>
        <v>Segurança Pública</v>
      </c>
      <c r="B11538" s="3" t="str">
        <f aca="false">B$11286</f>
        <v>Déficit Carcerário</v>
      </c>
      <c r="C11538" s="3" t="n">
        <f aca="false">C$11286</f>
        <v>-1</v>
      </c>
      <c r="D11538" s="3" t="s">
        <v>241</v>
      </c>
      <c r="E11538" s="3" t="n">
        <f aca="false">E$11286</f>
        <v>2019</v>
      </c>
      <c r="F11538" s="3" t="n">
        <f aca="false">F$11286</f>
        <v>2020</v>
      </c>
      <c r="G11538" s="3" t="n">
        <v>1.77878395860285</v>
      </c>
      <c r="H11538" s="3" t="n">
        <f aca="false">H$11286</f>
        <v>0.10916406460166</v>
      </c>
      <c r="I11538" s="3" t="n">
        <f aca="false">I$11286</f>
        <v>0.137862137862138</v>
      </c>
      <c r="J11538" s="3" t="n">
        <f aca="false">J$11286</f>
        <v>0.0150495913237053</v>
      </c>
      <c r="K11538" s="3" t="str">
        <f aca="false">K$11286</f>
        <v>Relação população prisional pelo total de vagas.</v>
      </c>
      <c r="L11538" s="3" t="str">
        <f aca="false">L$11286</f>
        <v>DEPEN</v>
      </c>
      <c r="M11538" s="3" t="str">
        <f aca="false">M$11286</f>
        <v>Porcentagem %</v>
      </c>
      <c r="N11538" s="5"/>
      <c r="O11538" s="3" t="n">
        <v>80.2168635924734</v>
      </c>
    </row>
    <row r="11539" customFormat="false" ht="15" hidden="false" customHeight="true" outlineLevel="0" collapsed="false">
      <c r="A11539" s="3" t="str">
        <f aca="false">A$11287</f>
        <v>Segurança Pública</v>
      </c>
      <c r="B11539" s="3" t="str">
        <f aca="false">B$11287</f>
        <v>Mortes a Esclarecer</v>
      </c>
      <c r="C11539" s="3" t="n">
        <f aca="false">C$11287</f>
        <v>-1</v>
      </c>
      <c r="D11539" s="3" t="s">
        <v>241</v>
      </c>
      <c r="E11539" s="3" t="n">
        <f aca="false">E$11287</f>
        <v>2018</v>
      </c>
      <c r="F11539" s="3" t="n">
        <f aca="false">F$11287</f>
        <v>2020</v>
      </c>
      <c r="G11539" s="3" t="n">
        <v>0.97323600973236</v>
      </c>
      <c r="H11539" s="3" t="n">
        <f aca="false">H$11287</f>
        <v>0.123220418423512</v>
      </c>
      <c r="I11539" s="3" t="n">
        <f aca="false">I$11287</f>
        <v>0.137862137862138</v>
      </c>
      <c r="J11539" s="3" t="n">
        <f aca="false">J$11287</f>
        <v>0.0169874303121325</v>
      </c>
      <c r="K11539" s="3" t="str">
        <f aca="false">K$11287</f>
        <v>Óbitos por causas externas a partir de "Eventos cuja intenção é indeterminada" por 100 mil habitantes.</v>
      </c>
      <c r="L11539" s="3" t="str">
        <f aca="false">L$11287</f>
        <v>Datasus e IBGE</v>
      </c>
      <c r="M11539" s="3" t="str">
        <f aca="false">M$11287</f>
        <v>Taxa de mortalidade por 100 mil habitantes</v>
      </c>
      <c r="N1153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539" s="3" t="n">
        <v>95.7885467151383</v>
      </c>
    </row>
    <row r="11540" customFormat="false" ht="15" hidden="false" customHeight="true" outlineLevel="0" collapsed="false">
      <c r="A11540" s="3" t="str">
        <f aca="false">A$11288</f>
        <v>Segurança Pública</v>
      </c>
      <c r="B11540" s="3" t="str">
        <f aca="false">B$11288</f>
        <v>Mortalidade no Trânsito</v>
      </c>
      <c r="C11540" s="3" t="n">
        <f aca="false">C$11288</f>
        <v>-1</v>
      </c>
      <c r="D11540" s="3" t="s">
        <v>241</v>
      </c>
      <c r="E11540" s="3" t="n">
        <f aca="false">E$11288</f>
        <v>2018</v>
      </c>
      <c r="F11540" s="3" t="n">
        <f aca="false">F$11288</f>
        <v>2020</v>
      </c>
      <c r="G11540" s="3" t="n">
        <v>8.27250608272506</v>
      </c>
      <c r="H11540" s="3" t="n">
        <f aca="false">H$11288</f>
        <v>0.0474574391092042</v>
      </c>
      <c r="I11540" s="3" t="n">
        <f aca="false">I$11288</f>
        <v>0.137862137862138</v>
      </c>
      <c r="J11540" s="3" t="n">
        <f aca="false">J$11288</f>
        <v>0.00654258401305712</v>
      </c>
      <c r="K11540" s="3" t="str">
        <f aca="false">K$11288</f>
        <v>Óbitos por acidentes em transporte terrestre em relação a 100 mil habitantes.</v>
      </c>
      <c r="L11540" s="3" t="str">
        <f aca="false">L$11288</f>
        <v>Datasus e IBGE</v>
      </c>
      <c r="M11540" s="3" t="str">
        <f aca="false">M$11288</f>
        <v>Óbitos em relação a 100 mil habitantes</v>
      </c>
      <c r="N11540" s="5" t="str">
        <f aca="false">N$50</f>
        <v>Antes de 2019 o nome do indicador era "Segurança no Trânsito" </v>
      </c>
      <c r="O11540" s="3" t="n">
        <v>100</v>
      </c>
    </row>
    <row r="11541" customFormat="false" ht="15" hidden="false" customHeight="true" outlineLevel="0" collapsed="false">
      <c r="A11541" s="3" t="str">
        <f aca="false">A$11289</f>
        <v>Segurança Pública</v>
      </c>
      <c r="B11541" s="3" t="str">
        <f aca="false">B$11289</f>
        <v>Morbidade no Trânsito</v>
      </c>
      <c r="C11541" s="3" t="n">
        <f aca="false">C$11289</f>
        <v>-1</v>
      </c>
      <c r="D11541" s="3" t="s">
        <v>241</v>
      </c>
      <c r="E11541" s="3" t="n">
        <f aca="false">E$11289</f>
        <v>2019</v>
      </c>
      <c r="F11541" s="3" t="n">
        <f aca="false">F$11289</f>
        <v>2020</v>
      </c>
      <c r="G11541" s="3" t="n">
        <v>68.0190930787589</v>
      </c>
      <c r="H11541" s="3" t="n">
        <f aca="false">H$11289</f>
        <v>0.0810846814445578</v>
      </c>
      <c r="I11541" s="3" t="n">
        <f aca="false">I$11289</f>
        <v>0.137862137862138</v>
      </c>
      <c r="J11541" s="3" t="n">
        <f aca="false">J$11289</f>
        <v>0.0111785075318172</v>
      </c>
      <c r="K11541" s="3" t="str">
        <f aca="false">K$11289</f>
        <v>Número de internações provocadas por acidente de transporte terrestre em relação a 100 mil habitantes.</v>
      </c>
      <c r="L11541" s="3" t="str">
        <f aca="false">L$11289</f>
        <v>Datasus e IBGE</v>
      </c>
      <c r="M11541" s="3" t="str">
        <f aca="false">M$11289</f>
        <v>Internações por 100 mil habitantes</v>
      </c>
      <c r="N11541" s="3"/>
      <c r="O11541" s="3" t="n">
        <v>91.0704804981827</v>
      </c>
    </row>
    <row r="11542" customFormat="false" ht="15" hidden="false" customHeight="true" outlineLevel="0" collapsed="false">
      <c r="A11542" s="3" t="str">
        <f aca="false">A$11290</f>
        <v>Segurança Pública</v>
      </c>
      <c r="B11542" s="3" t="str">
        <f aca="false">B$11290</f>
        <v>Segurança Pessoal</v>
      </c>
      <c r="C11542" s="3" t="n">
        <f aca="false">C$11290</f>
        <v>-1</v>
      </c>
      <c r="D11542" s="3" t="s">
        <v>241</v>
      </c>
      <c r="E11542" s="3" t="n">
        <f aca="false">E$11290</f>
        <v>2019</v>
      </c>
      <c r="F11542" s="3" t="n">
        <f aca="false">F$11290</f>
        <v>2020</v>
      </c>
      <c r="G11542" s="3" t="n">
        <v>33.03</v>
      </c>
      <c r="H11542" s="3" t="n">
        <f aca="false">H$11290</f>
        <v>0.224237297079648</v>
      </c>
      <c r="I11542" s="3" t="n">
        <f aca="false">I$11290</f>
        <v>0.137862137862138</v>
      </c>
      <c r="J11542" s="3" t="n">
        <f aca="false">J$11290</f>
        <v>0.0309138331638276</v>
      </c>
      <c r="K11542" s="3" t="str">
        <f aca="false">K$11290</f>
        <v>Soma das vítimas de homicídio doloso, latrocínio e lesão corporal seguida de morte, em relação à população total.</v>
      </c>
      <c r="L11542" s="3" t="str">
        <f aca="false">L$11290</f>
        <v>SENASP</v>
      </c>
      <c r="M11542" s="3" t="str">
        <f aca="false">M$11290</f>
        <v>Óbitos por 100 mil habitantes</v>
      </c>
      <c r="N11542" s="5"/>
      <c r="O11542" s="3" t="n">
        <v>17.564996829423</v>
      </c>
    </row>
    <row r="11543" customFormat="false" ht="15" hidden="false" customHeight="true" outlineLevel="0" collapsed="false">
      <c r="A11543" s="3" t="str">
        <f aca="false">A$11291</f>
        <v>Segurança Pública</v>
      </c>
      <c r="B11543" s="3" t="str">
        <f aca="false">B$11291</f>
        <v>Segurança Patrimonial</v>
      </c>
      <c r="C11543" s="3" t="n">
        <f aca="false">C$11291</f>
        <v>-1</v>
      </c>
      <c r="D11543" s="3" t="s">
        <v>241</v>
      </c>
      <c r="E11543" s="3" t="n">
        <f aca="false">E$11291</f>
        <v>2019</v>
      </c>
      <c r="F11543" s="3" t="n">
        <f aca="false">F$11291</f>
        <v>2020</v>
      </c>
      <c r="G11543" s="3" t="n">
        <v>120.07</v>
      </c>
      <c r="H11543" s="3" t="n">
        <f aca="false">H$11291</f>
        <v>0.137020703675231</v>
      </c>
      <c r="I11543" s="3" t="n">
        <f aca="false">I$11291</f>
        <v>0.137862137862138</v>
      </c>
      <c r="J11543" s="3" t="n">
        <f aca="false">J$11291</f>
        <v>0.0188899671400418</v>
      </c>
      <c r="K11543" s="3" t="str">
        <f aca="false">K$11291</f>
        <v>Roubos totais por 100 mil habitantes.</v>
      </c>
      <c r="L11543" s="3" t="str">
        <f aca="false">L$11291</f>
        <v>SENASP</v>
      </c>
      <c r="M11543" s="3" t="str">
        <f aca="false">M$11291</f>
        <v>Roubos por 100 mil habitantes</v>
      </c>
      <c r="N11543" s="3" t="str">
        <f aca="false">N$52</f>
        <v>A partir da edição de 2019, ou seja, do dado de 2018, passou a ser usado o número de roubos totais no lugar de roubos e furtos de veículos</v>
      </c>
      <c r="O11543" s="3" t="n">
        <v>83.6828331577338</v>
      </c>
    </row>
    <row r="11544" customFormat="false" ht="15" hidden="false" customHeight="true" outlineLevel="0" collapsed="false">
      <c r="A11544" s="3" t="str">
        <f aca="false">A$11292</f>
        <v>Segurança Pública</v>
      </c>
      <c r="B11544" s="3" t="str">
        <f aca="false">B$11292</f>
        <v>Qualidade da Informação de Criminalidade</v>
      </c>
      <c r="C11544" s="3" t="n">
        <f aca="false">C$11292</f>
        <v>1</v>
      </c>
      <c r="D11544" s="3" t="s">
        <v>241</v>
      </c>
      <c r="E11544" s="3" t="n">
        <f aca="false">E$11292</f>
        <v>2017</v>
      </c>
      <c r="F11544" s="3" t="n">
        <f aca="false">F$11292</f>
        <v>2020</v>
      </c>
      <c r="G11544" s="3" t="n">
        <v>68.25</v>
      </c>
      <c r="H11544" s="3" t="n">
        <f aca="false">H$11292</f>
        <v>0.0859394491994568</v>
      </c>
      <c r="I11544" s="3" t="n">
        <f aca="false">I$11292</f>
        <v>0.137862137862138</v>
      </c>
      <c r="J11544" s="3" t="n">
        <f aca="false">J$11292</f>
        <v>0.0118477961933317</v>
      </c>
      <c r="K11544" s="3" t="str">
        <f aca="false">K$11292</f>
        <v>Qualidade estimada dos registros estatísticos oficiais de Mortes Violentas Intencionais. </v>
      </c>
      <c r="L11544" s="3" t="str">
        <f aca="false">L$11292</f>
        <v>FBSP</v>
      </c>
      <c r="M11544" s="3" t="str">
        <f aca="false">M$11292</f>
        <v>Pontuação de 0 a 100</v>
      </c>
      <c r="N11544" s="5"/>
      <c r="O11544" s="3" t="n">
        <v>50.6849315068493</v>
      </c>
    </row>
    <row r="11545" customFormat="false" ht="15" hidden="false" customHeight="true" outlineLevel="0" collapsed="false">
      <c r="A11545" s="3" t="str">
        <f aca="false">A$11293</f>
        <v>Segurança Pública</v>
      </c>
      <c r="B11545" s="3" t="str">
        <f aca="false">B$11293</f>
        <v> Total</v>
      </c>
      <c r="C11545" s="3" t="n">
        <f aca="false">C$11293</f>
        <v>1</v>
      </c>
      <c r="D11545" s="3" t="s">
        <v>241</v>
      </c>
      <c r="E11545" s="3" t="n">
        <f aca="false">E$11293</f>
        <v>2020</v>
      </c>
      <c r="F11545" s="3" t="n">
        <f aca="false">F$11293</f>
        <v>2020</v>
      </c>
      <c r="G11545" s="3" t="n">
        <v>63.771265175799</v>
      </c>
      <c r="H11545" s="3" t="n">
        <f aca="false">H$11293</f>
        <v>1</v>
      </c>
      <c r="I11545" s="3" t="n">
        <f aca="false">I$11293</f>
        <v>0.137862137862138</v>
      </c>
      <c r="J11545" s="3" t="n">
        <f aca="false">J$11293</f>
        <v>0.137862137862138</v>
      </c>
      <c r="K11545" s="3" t="str">
        <f aca="false">K$11293</f>
        <v>Nota obtida via normalização e ponderação de indicadores que variam de 0 a 100.</v>
      </c>
      <c r="L11545" s="3" t="str">
        <f aca="false">L$11293</f>
        <v>Tendências</v>
      </c>
      <c r="M11545" s="3" t="str">
        <f aca="false">M$11293</f>
        <v>Nota de 0 a 100</v>
      </c>
      <c r="N11545" s="5"/>
      <c r="O11545" s="3" t="n">
        <v>74.0845544193702</v>
      </c>
    </row>
    <row r="11546" customFormat="false" ht="15" hidden="false" customHeight="true" outlineLevel="0" collapsed="false">
      <c r="A11546" s="3" t="str">
        <f aca="false">A$11294</f>
        <v>Sustentabilidade Social</v>
      </c>
      <c r="B11546" s="3" t="str">
        <f aca="false">B$11294</f>
        <v>Inadequação de Moradia</v>
      </c>
      <c r="C11546" s="3" t="n">
        <f aca="false">C$11294</f>
        <v>-1</v>
      </c>
      <c r="D11546" s="3" t="s">
        <v>241</v>
      </c>
      <c r="E11546" s="3" t="n">
        <f aca="false">E$11294</f>
        <v>2019</v>
      </c>
      <c r="F11546" s="3" t="n">
        <f aca="false">F$11294</f>
        <v>2020</v>
      </c>
      <c r="G11546" s="3" t="n">
        <v>69.1571075729043</v>
      </c>
      <c r="H11546" s="3" t="n">
        <f aca="false">H$11294</f>
        <v>0.102242595119528</v>
      </c>
      <c r="I11546" s="3" t="n">
        <f aca="false">I$11294</f>
        <v>0.120879120879121</v>
      </c>
      <c r="J11546" s="3" t="n">
        <f aca="false">J$11294</f>
        <v>0.0123589950144484</v>
      </c>
      <c r="K1154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546" s="3" t="str">
        <f aca="false">L$11294</f>
        <v>IBGE</v>
      </c>
      <c r="M11546" s="3" t="str">
        <f aca="false">M$11294</f>
        <v>Porcentagem %</v>
      </c>
      <c r="N11546" s="5" t="str">
        <f aca="false">N$11294</f>
        <v>A partir de 2020, foi necessário alteração metodológica tendo em vista a não atualização desde de 2015 do indicador da Fundação João Pinheiro, por isso a fonte do indicador passou a ser a PNADc Anual (IBGE)</v>
      </c>
      <c r="O11546" s="3" t="n">
        <v>0</v>
      </c>
    </row>
    <row r="11547" customFormat="false" ht="15" hidden="false" customHeight="true" outlineLevel="0" collapsed="false">
      <c r="A11547" s="3" t="str">
        <f aca="false">A$11295</f>
        <v>Sustentabilidade Social</v>
      </c>
      <c r="B11547" s="3" t="str">
        <f aca="false">B$11295</f>
        <v>Famílias Abaixo da Linha da Pobreza</v>
      </c>
      <c r="C11547" s="3" t="n">
        <f aca="false">C$11295</f>
        <v>-1</v>
      </c>
      <c r="D11547" s="3" t="s">
        <v>241</v>
      </c>
      <c r="E11547" s="3" t="n">
        <f aca="false">E$11295</f>
        <v>2019</v>
      </c>
      <c r="F11547" s="3" t="n">
        <f aca="false">F$11295</f>
        <v>2020</v>
      </c>
      <c r="G11547" s="3" t="n">
        <v>4.5409399497221</v>
      </c>
      <c r="H11547" s="3" t="n">
        <f aca="false">H$11295</f>
        <v>0.126750330435885</v>
      </c>
      <c r="I11547" s="3" t="n">
        <f aca="false">I$11295</f>
        <v>0.120879120879121</v>
      </c>
      <c r="J11547" s="3" t="n">
        <f aca="false">J$11295</f>
        <v>0.0153214685142278</v>
      </c>
      <c r="K11547" s="3" t="str">
        <f aca="false">K$11295</f>
        <v>% de domicílios com renda domiciliar per capita inferior à linha de pobreza.</v>
      </c>
      <c r="L11547" s="3" t="str">
        <f aca="false">L$11295</f>
        <v>IBGE</v>
      </c>
      <c r="M11547" s="3" t="str">
        <f aca="false">M$11295</f>
        <v>Porcentagem %</v>
      </c>
      <c r="N11547" s="5"/>
      <c r="O11547" s="3" t="n">
        <v>72.4677328892647</v>
      </c>
    </row>
    <row r="11548" customFormat="false" ht="15" hidden="false" customHeight="true" outlineLevel="0" collapsed="false">
      <c r="A11548" s="3" t="str">
        <f aca="false">A$11296</f>
        <v>Sustentabilidade Social</v>
      </c>
      <c r="B11548" s="3" t="str">
        <f aca="false">B$11296</f>
        <v>Desigualdade de Renda</v>
      </c>
      <c r="C11548" s="3" t="n">
        <f aca="false">C$11296</f>
        <v>-1</v>
      </c>
      <c r="D11548" s="3" t="s">
        <v>241</v>
      </c>
      <c r="E11548" s="3" t="n">
        <f aca="false">E$11296</f>
        <v>2019</v>
      </c>
      <c r="F11548" s="3" t="n">
        <f aca="false">F$11296</f>
        <v>2020</v>
      </c>
      <c r="G11548" s="3" t="n">
        <v>0.483</v>
      </c>
      <c r="H11548" s="3" t="n">
        <f aca="false">H$11296</f>
        <v>0.0556325239585435</v>
      </c>
      <c r="I11548" s="3" t="n">
        <f aca="false">I$11296</f>
        <v>0.120879120879121</v>
      </c>
      <c r="J11548" s="3" t="n">
        <f aca="false">J$11296</f>
        <v>0.00672481058839537</v>
      </c>
      <c r="K11548" s="3" t="str">
        <f aca="false">K$11296</f>
        <v>Índice de Gini do rendimento médio mensal real das pessoas de 14 anos ou mais de idade, em todos os trabalhos, a preços médios do ano</v>
      </c>
      <c r="L11548" s="3" t="str">
        <f aca="false">L$11296</f>
        <v>IBGE</v>
      </c>
      <c r="M11548" s="3" t="str">
        <f aca="false">M$11296</f>
        <v>Coeficiente de Gini (1=Desigualdade Máxima/0=Igualdade Máxima). </v>
      </c>
      <c r="N11548" s="5"/>
      <c r="O11548" s="3" t="n">
        <v>46.9387755102041</v>
      </c>
    </row>
    <row r="11549" customFormat="false" ht="15" hidden="false" customHeight="true" outlineLevel="0" collapsed="false">
      <c r="A11549" s="3" t="str">
        <f aca="false">A$11297</f>
        <v>Sustentabilidade Social</v>
      </c>
      <c r="B11549" s="3" t="str">
        <f aca="false">B$11297</f>
        <v>Acesso ao Saneamento Básico - Água</v>
      </c>
      <c r="C11549" s="3" t="n">
        <f aca="false">C$11297</f>
        <v>1</v>
      </c>
      <c r="D11549" s="3" t="s">
        <v>241</v>
      </c>
      <c r="E11549" s="3" t="n">
        <f aca="false">E$11297</f>
        <v>2019</v>
      </c>
      <c r="F11549" s="3" t="n">
        <f aca="false">F$11297</f>
        <v>2020</v>
      </c>
      <c r="G11549" s="3" t="n">
        <v>54.8092242347505</v>
      </c>
      <c r="H11549" s="3" t="n">
        <f aca="false">H$11297</f>
        <v>0.0629679597844555</v>
      </c>
      <c r="I11549" s="3" t="n">
        <f aca="false">I$11297</f>
        <v>0.120879120879121</v>
      </c>
      <c r="J11549" s="3" t="n">
        <f aca="false">J$11297</f>
        <v>0.00761151162229682</v>
      </c>
      <c r="K11549" s="3" t="str">
        <f aca="false">K$11297</f>
        <v>% de domicilios com acesso à água canalizada de rede geral de distribuição.</v>
      </c>
      <c r="L11549" s="3" t="str">
        <f aca="false">L$11297</f>
        <v>IBGE</v>
      </c>
      <c r="M11549" s="3" t="str">
        <f aca="false">M$11297</f>
        <v>Porcentagem %</v>
      </c>
      <c r="N11549" s="5"/>
      <c r="O11549" s="3" t="n">
        <v>17.598118324859</v>
      </c>
    </row>
    <row r="11550" customFormat="false" ht="15" hidden="false" customHeight="true" outlineLevel="0" collapsed="false">
      <c r="A11550" s="3" t="str">
        <f aca="false">A$11298</f>
        <v>Sustentabilidade Social</v>
      </c>
      <c r="B11550" s="3" t="str">
        <f aca="false">B$11298</f>
        <v>Acesso ao Saneamento Básico - Esgoto</v>
      </c>
      <c r="C11550" s="3" t="n">
        <f aca="false">C$11298</f>
        <v>1</v>
      </c>
      <c r="D11550" s="3" t="s">
        <v>241</v>
      </c>
      <c r="E11550" s="3" t="n">
        <f aca="false">E$11298</f>
        <v>2019</v>
      </c>
      <c r="F11550" s="3" t="n">
        <f aca="false">F$11298</f>
        <v>2020</v>
      </c>
      <c r="G11550" s="3" t="n">
        <v>18.552036199095</v>
      </c>
      <c r="H11550" s="3" t="n">
        <f aca="false">H$11298</f>
        <v>0.0635809280691076</v>
      </c>
      <c r="I11550" s="3" t="n">
        <f aca="false">I$11298</f>
        <v>0.120879120879121</v>
      </c>
      <c r="J11550" s="3" t="n">
        <f aca="false">J$11298</f>
        <v>0.00768560668967235</v>
      </c>
      <c r="K11550" s="3" t="str">
        <f aca="false">K$11298</f>
        <v>% de domicilios com acesso à rede coletora de esgoto.</v>
      </c>
      <c r="L11550" s="3" t="str">
        <f aca="false">L$11298</f>
        <v>IBGE</v>
      </c>
      <c r="M11550" s="3" t="str">
        <f aca="false">M$11298</f>
        <v>Porcentagem %</v>
      </c>
      <c r="N11550" s="5"/>
      <c r="O11550" s="3" t="n">
        <v>12.6266024303125</v>
      </c>
    </row>
    <row r="11551" customFormat="false" ht="15" hidden="false" customHeight="true" outlineLevel="0" collapsed="false">
      <c r="A11551" s="3" t="str">
        <f aca="false">A$11299</f>
        <v>Sustentabilidade Social</v>
      </c>
      <c r="B11551" s="3" t="str">
        <f aca="false">B$11299</f>
        <v>Anos Potenciais de Vida Perdidos</v>
      </c>
      <c r="C11551" s="3" t="n">
        <f aca="false">C$11299</f>
        <v>-1</v>
      </c>
      <c r="D11551" s="3" t="s">
        <v>241</v>
      </c>
      <c r="E11551" s="3" t="n">
        <f aca="false">E$11299</f>
        <v>2018</v>
      </c>
      <c r="F11551" s="3" t="n">
        <f aca="false">F$11299</f>
        <v>2020</v>
      </c>
      <c r="G11551" s="3" t="n">
        <v>19.3627538829152</v>
      </c>
      <c r="H11551" s="3" t="n">
        <f aca="false">H$11299</f>
        <v>0.0630135963945143</v>
      </c>
      <c r="I11551" s="3" t="n">
        <f aca="false">I$11299</f>
        <v>0.120879120879121</v>
      </c>
      <c r="J11551" s="3" t="n">
        <f aca="false">J$11299</f>
        <v>0.00761702813560062</v>
      </c>
      <c r="K11551" s="3" t="str">
        <f aca="false">K$11299</f>
        <v>Média da diferença da faixa etária em que os óbitos registrados ocorreram e a expectativa de vida ao nascer do Brasil.</v>
      </c>
      <c r="L11551" s="3" t="str">
        <f aca="false">L$11299</f>
        <v>Datasus</v>
      </c>
      <c r="M11551" s="3" t="str">
        <f aca="false">M$11299</f>
        <v>Anos</v>
      </c>
      <c r="N11551" s="5"/>
      <c r="O11551" s="3" t="n">
        <v>10.4646199058359</v>
      </c>
    </row>
    <row r="11552" customFormat="false" ht="15" hidden="false" customHeight="true" outlineLevel="0" collapsed="false">
      <c r="A11552" s="3" t="str">
        <f aca="false">A$11300</f>
        <v>Sustentabilidade Social</v>
      </c>
      <c r="B11552" s="3" t="str">
        <f aca="false">B$11300</f>
        <v>Formalidade do Mercado de Trabalho</v>
      </c>
      <c r="C11552" s="3" t="n">
        <f aca="false">C$11300</f>
        <v>1</v>
      </c>
      <c r="D11552" s="3" t="s">
        <v>241</v>
      </c>
      <c r="E11552" s="3" t="n">
        <f aca="false">E$11300</f>
        <v>2019</v>
      </c>
      <c r="F11552" s="3" t="n">
        <f aca="false">F$11300</f>
        <v>2020</v>
      </c>
      <c r="G11552" s="3" t="n">
        <v>46.0112523609377</v>
      </c>
      <c r="H11552" s="3" t="n">
        <f aca="false">H$11300</f>
        <v>0.0388704480953685</v>
      </c>
      <c r="I11552" s="3" t="n">
        <f aca="false">I$11300</f>
        <v>0.120879120879121</v>
      </c>
      <c r="J11552" s="3" t="n">
        <f aca="false">J$11300</f>
        <v>0.00469862559394564</v>
      </c>
      <c r="K1155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552" s="3" t="str">
        <f aca="false">L$11300</f>
        <v>IBGE</v>
      </c>
      <c r="M11552" s="3" t="str">
        <f aca="false">M$11300</f>
        <v>Porcentagem %</v>
      </c>
      <c r="N1155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552" s="3" t="n">
        <v>27.0225024627648</v>
      </c>
    </row>
    <row r="11553" customFormat="false" ht="15" hidden="false" customHeight="true" outlineLevel="0" collapsed="false">
      <c r="A11553" s="3" t="str">
        <f aca="false">A$11301</f>
        <v>Sustentabilidade Social</v>
      </c>
      <c r="B11553" s="3" t="str">
        <f aca="false">B$11301</f>
        <v>Inserção Econômica</v>
      </c>
      <c r="C11553" s="3" t="n">
        <f aca="false">C$11301</f>
        <v>1</v>
      </c>
      <c r="D11553" s="3" t="s">
        <v>241</v>
      </c>
      <c r="E11553" s="3" t="n">
        <f aca="false">E$11301</f>
        <v>2019</v>
      </c>
      <c r="F11553" s="3" t="n">
        <f aca="false">F$11301</f>
        <v>2020</v>
      </c>
      <c r="G11553" s="3" t="n">
        <v>84.2639593908629</v>
      </c>
      <c r="H11553" s="3" t="n">
        <f aca="false">H$11301</f>
        <v>0.0313153716713754</v>
      </c>
      <c r="I11553" s="3" t="n">
        <f aca="false">I$11301</f>
        <v>0.120879120879121</v>
      </c>
      <c r="J11553" s="3" t="n">
        <f aca="false">J$11301</f>
        <v>0.00378537459763878</v>
      </c>
      <c r="K11553" s="3" t="str">
        <f aca="false">K$11301</f>
        <v>Proporção de ocupados em relação à População Economicamente Ativa.</v>
      </c>
      <c r="L11553" s="3" t="str">
        <f aca="false">L$11301</f>
        <v>IBGE</v>
      </c>
      <c r="M11553" s="3" t="str">
        <f aca="false">M$11301</f>
        <v>Porcentagem %</v>
      </c>
      <c r="N11553" s="5"/>
      <c r="O11553" s="3" t="n">
        <v>6.15725745654468</v>
      </c>
    </row>
    <row r="11554" customFormat="false" ht="15" hidden="false" customHeight="true" outlineLevel="0" collapsed="false">
      <c r="A11554" s="3" t="str">
        <f aca="false">A$11302</f>
        <v>Sustentabilidade Social</v>
      </c>
      <c r="B11554" s="3" t="str">
        <f aca="false">B$11302</f>
        <v>IDH</v>
      </c>
      <c r="C11554" s="3" t="n">
        <f aca="false">C$11302</f>
        <v>1</v>
      </c>
      <c r="D11554" s="3" t="s">
        <v>241</v>
      </c>
      <c r="E11554" s="3" t="n">
        <f aca="false">E$11302</f>
        <v>2017</v>
      </c>
      <c r="F11554" s="3" t="n">
        <f aca="false">F$11302</f>
        <v>2020</v>
      </c>
      <c r="G11554" s="3" t="n">
        <v>0.74</v>
      </c>
      <c r="H11554" s="3" t="n">
        <f aca="false">H$11302</f>
        <v>0.129372080315172</v>
      </c>
      <c r="I11554" s="3" t="n">
        <f aca="false">I$11302</f>
        <v>0.120879120879121</v>
      </c>
      <c r="J11554" s="3" t="n">
        <f aca="false">J$11302</f>
        <v>0.015638383334801</v>
      </c>
      <c r="K11554" s="3" t="str">
        <f aca="false">K$11302</f>
        <v>Índice de Desenvolvimento Humano estadual.</v>
      </c>
      <c r="L11554" s="3" t="str">
        <f aca="false">L$11302</f>
        <v>PNUD, FJP e Ipea</v>
      </c>
      <c r="M11554" s="3" t="str">
        <f aca="false">M$11302</f>
        <v>Índice de 0 a 1</v>
      </c>
      <c r="N11554" s="5"/>
      <c r="O11554" s="3" t="n">
        <v>34.1317365269461</v>
      </c>
    </row>
    <row r="11555" customFormat="false" ht="15" hidden="false" customHeight="true" outlineLevel="0" collapsed="false">
      <c r="A11555" s="3" t="str">
        <f aca="false">A$11303</f>
        <v>Sustentabilidade Social</v>
      </c>
      <c r="B11555" s="3" t="str">
        <f aca="false">B$11303</f>
        <v>Inserção Econômica dos Jovens</v>
      </c>
      <c r="C11555" s="3" t="n">
        <f aca="false">C$11303</f>
        <v>1</v>
      </c>
      <c r="D11555" s="3" t="s">
        <v>241</v>
      </c>
      <c r="E11555" s="3" t="n">
        <f aca="false">E$11303</f>
        <v>2019</v>
      </c>
      <c r="F11555" s="3" t="n">
        <f aca="false">F$11303</f>
        <v>2020</v>
      </c>
      <c r="G11555" s="3" t="n">
        <v>71.4060994285329</v>
      </c>
      <c r="H11555" s="3" t="n">
        <f aca="false">H$11303</f>
        <v>0.0529263229565486</v>
      </c>
      <c r="I11555" s="3" t="n">
        <f aca="false">I$11303</f>
        <v>0.120879120879121</v>
      </c>
      <c r="J11555" s="3" t="n">
        <f aca="false">J$11303</f>
        <v>0.00639768739035203</v>
      </c>
      <c r="K11555" s="3" t="str">
        <f aca="false">K$11303</f>
        <v>Proporção dos jovens (entre 15 e 22 anos de idade) que estudam ou trabalham em relação ao total de jovens.</v>
      </c>
      <c r="L11555" s="3" t="str">
        <f aca="false">L$11303</f>
        <v>IBGE</v>
      </c>
      <c r="M11555" s="3" t="str">
        <f aca="false">M$11303</f>
        <v>Porcentagem %</v>
      </c>
      <c r="N11555" s="5"/>
      <c r="O11555" s="3" t="n">
        <v>30.9697434487311</v>
      </c>
    </row>
    <row r="11556" customFormat="false" ht="15" hidden="false" customHeight="true" outlineLevel="0" collapsed="false">
      <c r="A11556" s="3" t="str">
        <f aca="false">A$11304</f>
        <v>Sustentabilidade Social</v>
      </c>
      <c r="B11556" s="3" t="str">
        <f aca="false">B$11304</f>
        <v>Mortalidade Materna</v>
      </c>
      <c r="C11556" s="3" t="n">
        <f aca="false">C$11304</f>
        <v>-1</v>
      </c>
      <c r="D11556" s="3" t="s">
        <v>241</v>
      </c>
      <c r="E11556" s="3" t="n">
        <f aca="false">E$11304</f>
        <v>2018</v>
      </c>
      <c r="F11556" s="3" t="n">
        <f aca="false">F$11304</f>
        <v>2020</v>
      </c>
      <c r="G11556" s="3" t="n">
        <v>5.84995696103093</v>
      </c>
      <c r="H11556" s="3" t="n">
        <f aca="false">H$11304</f>
        <v>0.104467400148672</v>
      </c>
      <c r="I11556" s="3" t="n">
        <f aca="false">I$11304</f>
        <v>0.120879120879121</v>
      </c>
      <c r="J11556" s="3" t="n">
        <f aca="false">J$11304</f>
        <v>0.0126279274904988</v>
      </c>
      <c r="K11556" s="3" t="str">
        <f aca="false">K$11304</f>
        <v>Óbitos maternos em relação à população feminina em idade fértil (15-49 anos).</v>
      </c>
      <c r="L11556" s="3" t="str">
        <f aca="false">L$11304</f>
        <v>Datasus e IBGE</v>
      </c>
      <c r="M11556" s="3" t="str">
        <f aca="false">M$11304</f>
        <v>Taxa de mortalidade por 100 mil mulheres</v>
      </c>
      <c r="N11556" s="5"/>
      <c r="O11556" s="3" t="n">
        <v>9.05853001796821</v>
      </c>
    </row>
    <row r="11557" customFormat="false" ht="15" hidden="false" customHeight="true" outlineLevel="0" collapsed="false">
      <c r="A11557" s="3" t="str">
        <f aca="false">A$11305</f>
        <v>Sustentabilidade Social</v>
      </c>
      <c r="B11557" s="3" t="str">
        <f aca="false">B$11305</f>
        <v>Mortalidade Precoce</v>
      </c>
      <c r="C11557" s="3" t="n">
        <f aca="false">C$11305</f>
        <v>-1</v>
      </c>
      <c r="D11557" s="3" t="s">
        <v>241</v>
      </c>
      <c r="E11557" s="3" t="n">
        <f aca="false">E$11305</f>
        <v>2018</v>
      </c>
      <c r="F11557" s="3" t="n">
        <f aca="false">F$11305</f>
        <v>2020</v>
      </c>
      <c r="G11557" s="3" t="n">
        <v>142.24692586304</v>
      </c>
      <c r="H11557" s="3" t="n">
        <f aca="false">H$11305</f>
        <v>0.0862968933364973</v>
      </c>
      <c r="I11557" s="3" t="n">
        <f aca="false">I$11305</f>
        <v>0.120879120879121</v>
      </c>
      <c r="J11557" s="3" t="n">
        <f aca="false">J$11305</f>
        <v>0.0104314926011151</v>
      </c>
      <c r="K11557" s="3" t="str">
        <f aca="false">K$11305</f>
        <v>Mortalidade de Jovens (15-29 anos) por causas externas.</v>
      </c>
      <c r="L11557" s="3" t="str">
        <f aca="false">L$11305</f>
        <v>Datasus e IBGE</v>
      </c>
      <c r="M11557" s="3" t="str">
        <f aca="false">M$11305</f>
        <v>Taxa de mortalidade por 100 mil jovens</v>
      </c>
      <c r="N11557" s="5"/>
      <c r="O11557" s="3" t="n">
        <v>32.1430028105971</v>
      </c>
    </row>
    <row r="11558" customFormat="false" ht="15" hidden="false" customHeight="true" outlineLevel="0" collapsed="false">
      <c r="A11558" s="3" t="str">
        <f aca="false">A$11306</f>
        <v>Sustentabilidade Social</v>
      </c>
      <c r="B11558" s="3" t="str">
        <f aca="false">B$11306</f>
        <v>Mortalidade na Infância</v>
      </c>
      <c r="C11558" s="3" t="n">
        <f aca="false">C$11306</f>
        <v>-1</v>
      </c>
      <c r="D11558" s="3" t="s">
        <v>241</v>
      </c>
      <c r="E11558" s="3" t="n">
        <f aca="false">E$11306</f>
        <v>2018</v>
      </c>
      <c r="F11558" s="3" t="n">
        <f aca="false">F$11306</f>
        <v>2020</v>
      </c>
      <c r="G11558" s="3" t="n">
        <v>19.7821100917431</v>
      </c>
      <c r="H11558" s="3" t="n">
        <f aca="false">H$11306</f>
        <v>0.0825635497143333</v>
      </c>
      <c r="I11558" s="3" t="n">
        <f aca="false">I$11306</f>
        <v>0.120879120879121</v>
      </c>
      <c r="J11558" s="3" t="n">
        <f aca="false">J$11306</f>
        <v>0.0099802093061282</v>
      </c>
      <c r="K11558" s="3" t="str">
        <f aca="false">K$11306</f>
        <v>Óbitos de menores de 5 anos por grupo de 1.000 nascidos vivos.</v>
      </c>
      <c r="L11558" s="3" t="str">
        <f aca="false">L$11306</f>
        <v>Datasus</v>
      </c>
      <c r="M11558" s="3" t="str">
        <f aca="false">M$11306</f>
        <v>Taxa de mortalidade por mil nascidos vivos</v>
      </c>
      <c r="N11558" s="5"/>
      <c r="O11558" s="3" t="n">
        <v>28.5587770884224</v>
      </c>
    </row>
    <row r="11559" customFormat="false" ht="15" hidden="false" customHeight="true" outlineLevel="0" collapsed="false">
      <c r="A11559" s="3" t="str">
        <f aca="false">A$11307</f>
        <v>Sustentabilidade Social</v>
      </c>
      <c r="B11559" s="3" t="str">
        <f aca="false">B$11307</f>
        <v> Total</v>
      </c>
      <c r="C11559" s="3" t="n">
        <f aca="false">C$11307</f>
        <v>1</v>
      </c>
      <c r="D11559" s="3" t="s">
        <v>241</v>
      </c>
      <c r="E11559" s="3" t="n">
        <f aca="false">E$11307</f>
        <v>2020</v>
      </c>
      <c r="F11559" s="3" t="n">
        <f aca="false">F$11307</f>
        <v>2020</v>
      </c>
      <c r="G11559" s="3" t="n">
        <v>27.7430520509694</v>
      </c>
      <c r="H11559" s="3" t="n">
        <f aca="false">H$11307</f>
        <v>1</v>
      </c>
      <c r="I11559" s="3" t="n">
        <f aca="false">I$11307</f>
        <v>0.120879120879121</v>
      </c>
      <c r="J11559" s="3" t="n">
        <f aca="false">J$11307</f>
        <v>0.120879120879121</v>
      </c>
      <c r="K11559" s="3" t="str">
        <f aca="false">K$11307</f>
        <v>Nota obtida via normalização e ponderação de indicadores que variam de 0 a 100.</v>
      </c>
      <c r="L11559" s="3" t="str">
        <f aca="false">L$11307</f>
        <v>Tendências</v>
      </c>
      <c r="M11559" s="3" t="str">
        <f aca="false">M$11307</f>
        <v>Nota de 0 a 100</v>
      </c>
      <c r="N11559" s="5"/>
      <c r="O11559" s="3" t="n">
        <v>0</v>
      </c>
    </row>
    <row r="11560" customFormat="false" ht="15" hidden="false" customHeight="true" outlineLevel="0" collapsed="false">
      <c r="A11560" s="3" t="s">
        <v>238</v>
      </c>
      <c r="B11560" s="3" t="s">
        <v>25</v>
      </c>
      <c r="C11560" s="3" t="n">
        <v>1</v>
      </c>
      <c r="D11560" s="3" t="s">
        <v>241</v>
      </c>
      <c r="E11560" s="3" t="n">
        <v>2020</v>
      </c>
      <c r="F11560" s="3" t="n">
        <v>2020</v>
      </c>
      <c r="G11560" s="3" t="n">
        <v>33.2912780754992</v>
      </c>
      <c r="H11560" s="3" t="n">
        <v>1</v>
      </c>
      <c r="I11560" s="3" t="n">
        <v>0.01</v>
      </c>
      <c r="J11560" s="3" t="n">
        <f aca="false">I11560*H11560</f>
        <v>0.01</v>
      </c>
      <c r="K11560" s="4" t="str">
        <f aca="false">K11476</f>
        <v>Nota obtida via normalização e ponderação de indicadores que variam de 0 a 100.</v>
      </c>
      <c r="L11560" s="3" t="str">
        <f aca="false">L$11392</f>
        <v>Tendências</v>
      </c>
      <c r="M11560" s="3" t="str">
        <f aca="false">M$11308</f>
        <v>Nota de 0 a 100</v>
      </c>
      <c r="N11560" s="5"/>
      <c r="O11560" s="3" t="n">
        <v>33.2912780754992</v>
      </c>
    </row>
    <row r="11561" customFormat="false" ht="15" hidden="false" customHeight="true" outlineLevel="0" collapsed="false">
      <c r="A11561" s="3" t="str">
        <f aca="false">A$11225</f>
        <v>Sustentabilidade Ambiental</v>
      </c>
      <c r="B11561" s="3" t="str">
        <f aca="false">B$11225</f>
        <v>Emissões de CO2</v>
      </c>
      <c r="C11561" s="3" t="n">
        <f aca="false">C$11225</f>
        <v>-1</v>
      </c>
      <c r="D11561" s="3" t="s">
        <v>242</v>
      </c>
      <c r="E11561" s="3" t="n">
        <f aca="false">E$11225</f>
        <v>2018</v>
      </c>
      <c r="F11561" s="3" t="n">
        <f aca="false">F$11225</f>
        <v>2020</v>
      </c>
      <c r="G11561" s="3" t="n">
        <v>142.055587169432</v>
      </c>
      <c r="H11561" s="3" t="n">
        <f aca="false">H$11225</f>
        <v>0.277619030451335</v>
      </c>
      <c r="I11561" s="3" t="n">
        <f aca="false">I$11225</f>
        <v>0.0789210789210789</v>
      </c>
      <c r="J11561" s="3" t="n">
        <f aca="false">J$11225</f>
        <v>0.0219099934122432</v>
      </c>
      <c r="K11561" s="3" t="str">
        <f aca="false">K$11225</f>
        <v>CO2 emitido e derivado de remoção de unidades de conservação pelo PIB Total.</v>
      </c>
      <c r="L11561" s="3" t="str">
        <f aca="false">L$11225</f>
        <v>SEEG/OC e Tendências</v>
      </c>
      <c r="M11561" s="3" t="str">
        <f aca="false">M$11225</f>
        <v>Toneladas de CO2 pelo PIB em 1 milhão de reais</v>
      </c>
      <c r="N11561" s="5" t="str">
        <f aca="false">N$71</f>
        <v>A partir da publicação de 2019, ou seja, do dado de 2017, o denominador foi alterado de população para PIB total (o PIB utilizado para cálculo é estimado pela Tendências)</v>
      </c>
      <c r="O11561" s="3" t="n">
        <v>64.029170859119</v>
      </c>
    </row>
    <row r="11562" customFormat="false" ht="15" hidden="false" customHeight="true" outlineLevel="0" collapsed="false">
      <c r="A11562" s="3" t="str">
        <f aca="false">A$11226</f>
        <v>Sustentabilidade Ambiental</v>
      </c>
      <c r="B11562" s="3" t="str">
        <f aca="false">B$11226</f>
        <v>Serviços Urbanos</v>
      </c>
      <c r="C11562" s="3" t="n">
        <f aca="false">C$11226</f>
        <v>1</v>
      </c>
      <c r="D11562" s="3" t="s">
        <v>242</v>
      </c>
      <c r="E11562" s="3" t="n">
        <f aca="false">E$11226</f>
        <v>2018</v>
      </c>
      <c r="F11562" s="3" t="n">
        <f aca="false">F$11226</f>
        <v>2020</v>
      </c>
      <c r="G11562" s="3" t="n">
        <v>0.562865777291976</v>
      </c>
      <c r="H11562" s="3" t="n">
        <f aca="false">H$11226</f>
        <v>0.108074377979531</v>
      </c>
      <c r="I11562" s="3" t="n">
        <f aca="false">I$11226</f>
        <v>0.0789210789210789</v>
      </c>
      <c r="J11562" s="3" t="n">
        <f aca="false">J$11226</f>
        <v>0.00852934651386906</v>
      </c>
      <c r="K11562" s="3" t="str">
        <f aca="false">K$11226</f>
        <v>Oferta de serviços municipais para coleta de materiais especiais e limpeza urbana (Nota: 0-2 a partir da agregação dos dados municipais).</v>
      </c>
      <c r="L11562" s="3" t="str">
        <f aca="false">L$11226</f>
        <v>SNIS</v>
      </c>
      <c r="M11562" s="3" t="str">
        <f aca="false">M$11226</f>
        <v>Pontuação de 0 a 2</v>
      </c>
      <c r="N11562" s="5"/>
      <c r="O11562" s="3" t="n">
        <v>9.6212274126592</v>
      </c>
    </row>
    <row r="11563" customFormat="false" ht="15" hidden="false" customHeight="true" outlineLevel="0" collapsed="false">
      <c r="A11563" s="3" t="str">
        <f aca="false">A$11227</f>
        <v>Sustentabilidade Ambiental</v>
      </c>
      <c r="B11563" s="3" t="str">
        <f aca="false">B$11227</f>
        <v>Destinação do Lixo</v>
      </c>
      <c r="C11563" s="3" t="n">
        <f aca="false">C$11227</f>
        <v>1</v>
      </c>
      <c r="D11563" s="3" t="s">
        <v>242</v>
      </c>
      <c r="E11563" s="3" t="n">
        <f aca="false">E$11227</f>
        <v>2018</v>
      </c>
      <c r="F11563" s="3" t="n">
        <f aca="false">F$11227</f>
        <v>2020</v>
      </c>
      <c r="G11563" s="3" t="n">
        <v>0.2923842576451</v>
      </c>
      <c r="H11563" s="3" t="n">
        <f aca="false">H$11227</f>
        <v>0.14513418559694</v>
      </c>
      <c r="I11563" s="3" t="n">
        <f aca="false">I$11227</f>
        <v>0.0789210789210789</v>
      </c>
      <c r="J11563" s="3" t="n">
        <f aca="false">J$11227</f>
        <v>0.0114541465156426</v>
      </c>
      <c r="K11563" s="3" t="str">
        <f aca="false">K$11227</f>
        <v>Destinação adequada para o tipo de resíduo sólido e qualidade das unidades de destino em solo.</v>
      </c>
      <c r="L11563" s="3" t="str">
        <f aca="false">L$11227</f>
        <v>SNIS</v>
      </c>
      <c r="M11563" s="3" t="str">
        <f aca="false">M$11227</f>
        <v>Pontuação de 0 a 1</v>
      </c>
      <c r="N11563" s="5"/>
      <c r="O11563" s="3" t="n">
        <v>34.6853257026601</v>
      </c>
    </row>
    <row r="11564" customFormat="false" ht="15" hidden="false" customHeight="true" outlineLevel="0" collapsed="false">
      <c r="A11564" s="3" t="str">
        <f aca="false">A$11228</f>
        <v>Sustentabilidade Ambiental</v>
      </c>
      <c r="B11564" s="3" t="str">
        <f aca="false">B$11228</f>
        <v>Tratamento de Esgoto</v>
      </c>
      <c r="C11564" s="3" t="n">
        <f aca="false">C$11228</f>
        <v>1</v>
      </c>
      <c r="D11564" s="3" t="s">
        <v>242</v>
      </c>
      <c r="E11564" s="3" t="n">
        <f aca="false">E$11228</f>
        <v>2018</v>
      </c>
      <c r="F11564" s="3" t="n">
        <f aca="false">F$11228</f>
        <v>2020</v>
      </c>
      <c r="G11564" s="3" t="n">
        <v>44.2601794970125</v>
      </c>
      <c r="H11564" s="3" t="n">
        <f aca="false">H$11228</f>
        <v>0.274880862666515</v>
      </c>
      <c r="I11564" s="3" t="n">
        <f aca="false">I$11228</f>
        <v>0.0789210789210789</v>
      </c>
      <c r="J11564" s="3" t="n">
        <f aca="false">J$11228</f>
        <v>0.0216938942563983</v>
      </c>
      <c r="K11564" s="3" t="str">
        <f aca="false">K$11228</f>
        <v>Parcela de esgoto tratado do total de água consumida multiplicado pela proporção de domicílios com acesso à agua encanada proveniente de rede geral de distribuição no estado.</v>
      </c>
      <c r="L11564" s="3" t="str">
        <f aca="false">L$11228</f>
        <v>SNIS e IBGE</v>
      </c>
      <c r="M11564" s="3" t="str">
        <f aca="false">M$11228</f>
        <v>Porcentagem %</v>
      </c>
      <c r="N1156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564" s="3" t="n">
        <v>52.0314356646044</v>
      </c>
    </row>
    <row r="11565" customFormat="false" ht="15" hidden="false" customHeight="true" outlineLevel="0" collapsed="false">
      <c r="A11565" s="3" t="str">
        <f aca="false">A$11229</f>
        <v>Sustentabilidade Ambiental</v>
      </c>
      <c r="B11565" s="3" t="str">
        <f aca="false">B$11229</f>
        <v>Perda de Água</v>
      </c>
      <c r="C11565" s="3" t="n">
        <f aca="false">C$11229</f>
        <v>-1</v>
      </c>
      <c r="D11565" s="3" t="s">
        <v>242</v>
      </c>
      <c r="E11565" s="3" t="n">
        <f aca="false">E$11229</f>
        <v>2018</v>
      </c>
      <c r="F11565" s="3" t="n">
        <f aca="false">F$11229</f>
        <v>2020</v>
      </c>
      <c r="G11565" s="3" t="n">
        <v>37.49</v>
      </c>
      <c r="H11565" s="3" t="n">
        <f aca="false">H$11229</f>
        <v>0.194291543305679</v>
      </c>
      <c r="I11565" s="3" t="n">
        <f aca="false">I$11229</f>
        <v>0.0789210789210789</v>
      </c>
      <c r="J11565" s="3" t="n">
        <f aca="false">J$11229</f>
        <v>0.0153336982229257</v>
      </c>
      <c r="K11565" s="3" t="str">
        <f aca="false">K$11229</f>
        <v>Índice de perdas na distribuição de água.</v>
      </c>
      <c r="L11565" s="3" t="str">
        <f aca="false">L$11229</f>
        <v>SNIS</v>
      </c>
      <c r="M11565" s="3" t="str">
        <f aca="false">M$11229</f>
        <v>Porcentagem %</v>
      </c>
      <c r="N11565" s="5"/>
      <c r="O11565" s="3" t="n">
        <v>83.1983337190465</v>
      </c>
    </row>
    <row r="11566" customFormat="false" ht="15" hidden="false" customHeight="true" outlineLevel="0" collapsed="false">
      <c r="A11566" s="3" t="str">
        <f aca="false">A$11230</f>
        <v>Sustentabilidade Ambiental</v>
      </c>
      <c r="B11566" s="3" t="str">
        <f aca="false">B$11230</f>
        <v> Total</v>
      </c>
      <c r="C11566" s="3" t="n">
        <f aca="false">C$11230</f>
        <v>1</v>
      </c>
      <c r="D11566" s="3" t="s">
        <v>242</v>
      </c>
      <c r="E11566" s="3" t="n">
        <f aca="false">E$11230</f>
        <v>2020</v>
      </c>
      <c r="F11566" s="3" t="n">
        <f aca="false">F$11230</f>
        <v>2020</v>
      </c>
      <c r="G11566" s="3" t="n">
        <v>54.3167295805526</v>
      </c>
      <c r="H11566" s="3" t="n">
        <f aca="false">H$11230</f>
        <v>1</v>
      </c>
      <c r="I11566" s="3" t="n">
        <f aca="false">I$11230</f>
        <v>0.0789210789210789</v>
      </c>
      <c r="J11566" s="3" t="n">
        <f aca="false">J$11230</f>
        <v>0.0789210789210789</v>
      </c>
      <c r="K11566" s="3" t="str">
        <f aca="false">K$11230</f>
        <v>Nota obtida via normalização e ponderação de indicadores que variam de 0 a 100.</v>
      </c>
      <c r="L11566" s="3" t="str">
        <f aca="false">L$11230</f>
        <v>Tendências</v>
      </c>
      <c r="M11566" s="3" t="str">
        <f aca="false">M$11230</f>
        <v>Nota de 0 a 100</v>
      </c>
      <c r="N11566" s="5"/>
      <c r="O11566" s="3" t="n">
        <v>62.5112091367486</v>
      </c>
    </row>
    <row r="11567" customFormat="false" ht="15" hidden="false" customHeight="true" outlineLevel="0" collapsed="false">
      <c r="A11567" s="3" t="str">
        <f aca="false">A$11231</f>
        <v>Capital Humano</v>
      </c>
      <c r="B11567" s="3" t="str">
        <f aca="false">B$11231</f>
        <v>Custo de Mão de Obra</v>
      </c>
      <c r="C11567" s="3" t="n">
        <f aca="false">C$11231</f>
        <v>-1</v>
      </c>
      <c r="D11567" s="3" t="s">
        <v>242</v>
      </c>
      <c r="E11567" s="3" t="n">
        <f aca="false">E$11231</f>
        <v>2019</v>
      </c>
      <c r="F11567" s="3" t="n">
        <f aca="false">F$11231</f>
        <v>2020</v>
      </c>
      <c r="G11567" s="3" t="n">
        <v>1548</v>
      </c>
      <c r="H11567" s="3" t="n">
        <f aca="false">H$11231</f>
        <v>0.424265834177303</v>
      </c>
      <c r="I11567" s="3" t="n">
        <f aca="false">I$11231</f>
        <v>0.0819180819180819</v>
      </c>
      <c r="J11567" s="3" t="n">
        <f aca="false">J$11231</f>
        <v>0.0347550433591797</v>
      </c>
      <c r="K11567" s="3" t="str">
        <f aca="false">K$11231</f>
        <v>Rendimento médio nominal de todos os trabalhos, habitualmente recebido por mês, pelas pessoas de 14 anos ou mais de idade, ocupadas na semana de referência, com rendimento de trabalho.</v>
      </c>
      <c r="L11567" s="3" t="str">
        <f aca="false">L$11231</f>
        <v>IBGE</v>
      </c>
      <c r="M11567" s="3" t="str">
        <f aca="false">M$11231</f>
        <v>Reais (R$)</v>
      </c>
      <c r="N11567" s="3" t="str">
        <f aca="false">N$17</f>
        <v>A partir da publicação de 2016, ou seja, do dado de 2015, passou a ser usado o rendimento médio nominal de todos os trabalhos, antes disso se usava o rendimento médio real do trabalho principal</v>
      </c>
      <c r="O11567" s="3" t="n">
        <v>92.7867298578199</v>
      </c>
    </row>
    <row r="11568" customFormat="false" ht="15" hidden="false" customHeight="true" outlineLevel="0" collapsed="false">
      <c r="A11568" s="3" t="str">
        <f aca="false">A$11232</f>
        <v>Capital Humano</v>
      </c>
      <c r="B11568" s="3" t="str">
        <f aca="false">B$11232</f>
        <v>PEA com Ensino Superior</v>
      </c>
      <c r="C11568" s="3" t="n">
        <f aca="false">C$11232</f>
        <v>1</v>
      </c>
      <c r="D11568" s="3" t="s">
        <v>242</v>
      </c>
      <c r="E11568" s="3" t="n">
        <f aca="false">E$11232</f>
        <v>2019</v>
      </c>
      <c r="F11568" s="3" t="n">
        <f aca="false">F$11232</f>
        <v>2020</v>
      </c>
      <c r="G11568" s="3" t="n">
        <v>14.6628483497348</v>
      </c>
      <c r="H11568" s="3" t="n">
        <f aca="false">H$11232</f>
        <v>0.153638294878967</v>
      </c>
      <c r="I11568" s="3" t="n">
        <f aca="false">I$11232</f>
        <v>0.0819180819180819</v>
      </c>
      <c r="J11568" s="3" t="n">
        <f aca="false">J$11232</f>
        <v>0.0125857544256496</v>
      </c>
      <c r="K11568" s="3" t="str">
        <f aca="false">K$11232</f>
        <v>Pessoas de 14 anos ou mais de idade com 15 anos ou mais de estudo/população economicamente ativa (acima de 14 anos).</v>
      </c>
      <c r="L11568" s="3" t="str">
        <f aca="false">L$11232</f>
        <v>IBGE</v>
      </c>
      <c r="M11568" s="3" t="str">
        <f aca="false">M$11232</f>
        <v>Porcentagem %</v>
      </c>
      <c r="N11568" s="5"/>
      <c r="O11568" s="3" t="n">
        <v>4.94631126245977</v>
      </c>
    </row>
    <row r="11569" customFormat="false" ht="15" hidden="false" customHeight="true" outlineLevel="0" collapsed="false">
      <c r="A11569" s="3" t="str">
        <f aca="false">A$11233</f>
        <v>Capital Humano</v>
      </c>
      <c r="B11569" s="3" t="str">
        <f aca="false">B$11233</f>
        <v>Produtividade do Trabalho</v>
      </c>
      <c r="C11569" s="3" t="n">
        <f aca="false">C$11233</f>
        <v>1</v>
      </c>
      <c r="D11569" s="3" t="s">
        <v>242</v>
      </c>
      <c r="E11569" s="3" t="n">
        <f aca="false">E$11233</f>
        <v>2019</v>
      </c>
      <c r="F11569" s="3" t="n">
        <f aca="false">F$11233</f>
        <v>2020</v>
      </c>
      <c r="G11569" s="3" t="n">
        <v>50.6256315910861</v>
      </c>
      <c r="H11569" s="3" t="n">
        <f aca="false">H$11233</f>
        <v>0.260494288083884</v>
      </c>
      <c r="I11569" s="3" t="n">
        <f aca="false">I$11233</f>
        <v>0.0819180819180819</v>
      </c>
      <c r="J11569" s="3" t="n">
        <f aca="false">J$11233</f>
        <v>0.021339192430448</v>
      </c>
      <c r="K11569" s="3" t="str">
        <f aca="false">K$11233</f>
        <v>PIB pelo total de pessoas ocupadas no período.</v>
      </c>
      <c r="L11569" s="3" t="str">
        <f aca="false">L$11233</f>
        <v>IBGE e Tendências</v>
      </c>
      <c r="M11569" s="3" t="str">
        <f aca="false">M$11233</f>
        <v>Mil Reais (R$) por pessoa ocupada</v>
      </c>
      <c r="N11569" s="5" t="str">
        <f aca="false">N$19</f>
        <v>O PIB utilizado para cálculo é estimado pela Tendências</v>
      </c>
      <c r="O11569" s="3" t="n">
        <v>8.65020182364427</v>
      </c>
    </row>
    <row r="11570" customFormat="false" ht="15" hidden="false" customHeight="true" outlineLevel="0" collapsed="false">
      <c r="A11570" s="3" t="str">
        <f aca="false">A$11234</f>
        <v>Capital Humano</v>
      </c>
      <c r="B11570" s="3" t="str">
        <f aca="false">B$11234</f>
        <v>Qualificação dos Trabalhadores</v>
      </c>
      <c r="C11570" s="3" t="n">
        <f aca="false">C$11234</f>
        <v>1</v>
      </c>
      <c r="D11570" s="3" t="s">
        <v>242</v>
      </c>
      <c r="E11570" s="3" t="n">
        <f aca="false">E$11234</f>
        <v>2019</v>
      </c>
      <c r="F11570" s="3" t="n">
        <f aca="false">F$11234</f>
        <v>2020</v>
      </c>
      <c r="G11570" s="3" t="n">
        <v>9.8890202</v>
      </c>
      <c r="H11570" s="3" t="n">
        <f aca="false">H$11234</f>
        <v>0.161601582859846</v>
      </c>
      <c r="I11570" s="3" t="n">
        <f aca="false">I$11234</f>
        <v>0.0819180819180819</v>
      </c>
      <c r="J11570" s="3" t="n">
        <f aca="false">J$11234</f>
        <v>0.0132380917028046</v>
      </c>
      <c r="K11570" s="3" t="str">
        <f aca="false">K$11234</f>
        <v>Anos de estudos da população economicamente ativa (acima de 14 anos de idade).</v>
      </c>
      <c r="L11570" s="3" t="str">
        <f aca="false">L$11234</f>
        <v>IBGE</v>
      </c>
      <c r="M11570" s="3" t="str">
        <f aca="false">M$11234</f>
        <v>Anos</v>
      </c>
      <c r="N11570" s="5"/>
      <c r="O11570" s="3" t="n">
        <v>18.4998113766243</v>
      </c>
    </row>
    <row r="11571" customFormat="false" ht="15" hidden="false" customHeight="true" outlineLevel="0" collapsed="false">
      <c r="A11571" s="3" t="str">
        <f aca="false">A$11235</f>
        <v>Capital Humano</v>
      </c>
      <c r="B11571" s="3" t="str">
        <f aca="false">B$11235</f>
        <v> Total</v>
      </c>
      <c r="C11571" s="3" t="n">
        <f aca="false">C$11235</f>
        <v>1</v>
      </c>
      <c r="D11571" s="3" t="s">
        <v>242</v>
      </c>
      <c r="E11571" s="3" t="n">
        <f aca="false">E$11235</f>
        <v>2020</v>
      </c>
      <c r="F11571" s="3" t="n">
        <f aca="false">F$11235</f>
        <v>2020</v>
      </c>
      <c r="G11571" s="3" t="n">
        <v>45.3691091389202</v>
      </c>
      <c r="H11571" s="3" t="n">
        <f aca="false">H$11235</f>
        <v>1</v>
      </c>
      <c r="I11571" s="3" t="n">
        <f aca="false">I$11235</f>
        <v>0.0819180819180819</v>
      </c>
      <c r="J11571" s="3" t="n">
        <f aca="false">J$11235</f>
        <v>0.0819180819180819</v>
      </c>
      <c r="K11571" s="3" t="str">
        <f aca="false">K$11235</f>
        <v>Nota obtida via normalização e ponderação de indicadores que variam de 0 a 100.</v>
      </c>
      <c r="L11571" s="3" t="str">
        <f aca="false">L$11235</f>
        <v>Tendências</v>
      </c>
      <c r="M11571" s="3" t="str">
        <f aca="false">M$11235</f>
        <v>Nota de 0 a 100</v>
      </c>
      <c r="N11571" s="5"/>
      <c r="O11571" s="3" t="n">
        <v>20.4493167448888</v>
      </c>
    </row>
    <row r="11572" customFormat="false" ht="15" hidden="false" customHeight="true" outlineLevel="0" collapsed="false">
      <c r="A11572" s="3" t="str">
        <f aca="false">A$11236</f>
        <v>Educação</v>
      </c>
      <c r="B11572" s="3" t="str">
        <f aca="false">B$11236</f>
        <v>Avaliação da Educação</v>
      </c>
      <c r="C11572" s="3" t="n">
        <f aca="false">C$11236</f>
        <v>1</v>
      </c>
      <c r="D11572" s="3" t="s">
        <v>242</v>
      </c>
      <c r="E11572" s="3" t="n">
        <f aca="false">E$11236</f>
        <v>2020</v>
      </c>
      <c r="F11572" s="3" t="n">
        <f aca="false">F$11236</f>
        <v>2020</v>
      </c>
      <c r="G11572" s="3" t="n">
        <v>20</v>
      </c>
      <c r="H11572" s="3" t="n">
        <f aca="false">H$11236</f>
        <v>0.0411174199921766</v>
      </c>
      <c r="I11572" s="3" t="n">
        <f aca="false">I$11236</f>
        <v>0.111888111888112</v>
      </c>
      <c r="J11572" s="3" t="n">
        <f aca="false">J$11236</f>
        <v>0.00460055048863514</v>
      </c>
      <c r="K11572" s="3" t="str">
        <f aca="false">K$11236</f>
        <v>Status dos programas estaduais de avaliação da educação básica.</v>
      </c>
      <c r="L11572" s="3" t="str">
        <f aca="false">L$11236</f>
        <v>Secretarias Estaduais de Educação</v>
      </c>
      <c r="M11572" s="3" t="str">
        <f aca="false">M$11236</f>
        <v>Pontuação de 0 a 100</v>
      </c>
      <c r="N1157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572" s="3" t="n">
        <v>20</v>
      </c>
    </row>
    <row r="11573" customFormat="false" ht="15" hidden="false" customHeight="true" outlineLevel="0" collapsed="false">
      <c r="A11573" s="3" t="str">
        <f aca="false">A$11237</f>
        <v>Educação</v>
      </c>
      <c r="B11573" s="3" t="str">
        <f aca="false">B$11237</f>
        <v>IDEB</v>
      </c>
      <c r="C11573" s="3" t="n">
        <f aca="false">C$11237</f>
        <v>1</v>
      </c>
      <c r="D11573" s="3" t="s">
        <v>242</v>
      </c>
      <c r="E11573" s="3" t="n">
        <f aca="false">E$11237</f>
        <v>2017</v>
      </c>
      <c r="F11573" s="3" t="n">
        <f aca="false">F$11237</f>
        <v>2020</v>
      </c>
      <c r="G11573" s="3" t="n">
        <v>4.155818677918</v>
      </c>
      <c r="H11573" s="3" t="n">
        <f aca="false">H$11237</f>
        <v>0.114395753374587</v>
      </c>
      <c r="I11573" s="3" t="n">
        <f aca="false">I$11237</f>
        <v>0.111888111888112</v>
      </c>
      <c r="J11573" s="3" t="n">
        <f aca="false">J$11237</f>
        <v>0.0127995248531006</v>
      </c>
      <c r="K11573" s="3" t="str">
        <f aca="false">K$11237</f>
        <v>Qualidade da educação básica do Brasil, considera fluxo escolar e média de desempenhos nas avaliações de toda a rede de ensino.</v>
      </c>
      <c r="L11573" s="3" t="str">
        <f aca="false">L$11237</f>
        <v>INEP</v>
      </c>
      <c r="M11573" s="3" t="str">
        <f aca="false">M$11237</f>
        <v>Pontuação de 0 a 10</v>
      </c>
      <c r="N11573" s="5"/>
      <c r="O11573" s="3" t="n">
        <v>7.12168493113969</v>
      </c>
    </row>
    <row r="11574" customFormat="false" ht="15" hidden="false" customHeight="true" outlineLevel="0" collapsed="false">
      <c r="A11574" s="3" t="str">
        <f aca="false">A$11238</f>
        <v>Educação</v>
      </c>
      <c r="B11574" s="3" t="str">
        <f aca="false">B$11238</f>
        <v>ENEM</v>
      </c>
      <c r="C11574" s="3" t="n">
        <f aca="false">C$11238</f>
        <v>1</v>
      </c>
      <c r="D11574" s="3" t="s">
        <v>242</v>
      </c>
      <c r="E11574" s="3" t="n">
        <f aca="false">E$11238</f>
        <v>2019</v>
      </c>
      <c r="F11574" s="3" t="n">
        <f aca="false">F$11238</f>
        <v>2020</v>
      </c>
      <c r="G11574" s="3" t="n">
        <v>504.856768</v>
      </c>
      <c r="H11574" s="3" t="n">
        <f aca="false">H$11238</f>
        <v>0.0804489516557389</v>
      </c>
      <c r="I11574" s="3" t="n">
        <f aca="false">I$11238</f>
        <v>0.111888111888112</v>
      </c>
      <c r="J11574" s="3" t="n">
        <f aca="false">J$11238</f>
        <v>0.00900128130413861</v>
      </c>
      <c r="K11574" s="3" t="str">
        <f aca="false">K$11238</f>
        <v>Desempenho dos alunos do Ensino Médio para acesso ao Ensino Superior e a programas de financiamento em instituições privadas.</v>
      </c>
      <c r="L11574" s="3" t="str">
        <f aca="false">L$11238</f>
        <v>INEP</v>
      </c>
      <c r="M11574" s="3" t="str">
        <f aca="false">M$11238</f>
        <v>Pontuação de 0 a 1000</v>
      </c>
      <c r="N11574" s="5"/>
      <c r="O11574" s="3" t="n">
        <v>36.4670811371328</v>
      </c>
    </row>
    <row r="11575" customFormat="false" ht="15" hidden="false" customHeight="true" outlineLevel="0" collapsed="false">
      <c r="A11575" s="3" t="str">
        <f aca="false">A$11239</f>
        <v>Educação</v>
      </c>
      <c r="B11575" s="3" t="str">
        <f aca="false">B$11239</f>
        <v>Índice de Oportunidade da Educação</v>
      </c>
      <c r="C11575" s="3" t="n">
        <f aca="false">C$11239</f>
        <v>1</v>
      </c>
      <c r="D11575" s="3" t="s">
        <v>242</v>
      </c>
      <c r="E11575" s="3" t="n">
        <f aca="false">E$11239</f>
        <v>2019</v>
      </c>
      <c r="F11575" s="3" t="n">
        <f aca="false">F$11239</f>
        <v>2020</v>
      </c>
      <c r="G11575" s="3" t="n">
        <v>4.188046</v>
      </c>
      <c r="H11575" s="3" t="n">
        <f aca="false">H$11239</f>
        <v>0.22721760574465</v>
      </c>
      <c r="I11575" s="3" t="n">
        <f aca="false">I$11239</f>
        <v>0.111888111888112</v>
      </c>
      <c r="J11575" s="3" t="n">
        <f aca="false">J$11239</f>
        <v>0.0254229488945063</v>
      </c>
      <c r="K11575" s="3" t="str">
        <f aca="false">K$11239</f>
        <v>Mede a qualidade das oportunidades educacionais oferecidas por municípios e estados.</v>
      </c>
      <c r="L11575" s="3" t="str">
        <f aca="false">L$11239</f>
        <v>Comunidade Educativa CEDAC</v>
      </c>
      <c r="M11575" s="3" t="str">
        <f aca="false">M$11239</f>
        <v>Pontuação de 0 a 10</v>
      </c>
      <c r="N11575" s="5"/>
      <c r="O11575" s="3" t="n">
        <v>14.4916255283121</v>
      </c>
    </row>
    <row r="11576" customFormat="false" ht="15" hidden="false" customHeight="true" outlineLevel="0" collapsed="false">
      <c r="A11576" s="3" t="str">
        <f aca="false">A$11240</f>
        <v>Educação</v>
      </c>
      <c r="B11576" s="3" t="str">
        <f aca="false">B$11240</f>
        <v>Taxa de Frequência Líquida do Ensino Fundamental</v>
      </c>
      <c r="C11576" s="3" t="n">
        <f aca="false">C$11240</f>
        <v>1</v>
      </c>
      <c r="D11576" s="3" t="s">
        <v>242</v>
      </c>
      <c r="E11576" s="3" t="n">
        <f aca="false">E$11240</f>
        <v>2019</v>
      </c>
      <c r="F11576" s="3" t="n">
        <f aca="false">F$11240</f>
        <v>2020</v>
      </c>
      <c r="G11576" s="3" t="n">
        <v>96.8</v>
      </c>
      <c r="H11576" s="3" t="n">
        <f aca="false">H$11240</f>
        <v>0.123110455733714</v>
      </c>
      <c r="I11576" s="3" t="n">
        <f aca="false">I$11240</f>
        <v>0.111888111888112</v>
      </c>
      <c r="J11576" s="3" t="n">
        <f aca="false">J$11240</f>
        <v>0.0137745964457303</v>
      </c>
      <c r="K11576" s="3" t="str">
        <f aca="false">K$11240</f>
        <v>Razão entre o número de pessoas na faixa etária de 6 a 14 anos frequentando o Ensino Fundamental.</v>
      </c>
      <c r="L11576" s="3" t="str">
        <f aca="false">L$11240</f>
        <v>IBGE</v>
      </c>
      <c r="M11576" s="3" t="str">
        <f aca="false">M$11240</f>
        <v>Porcentagem %</v>
      </c>
      <c r="N11576" s="5" t="str">
        <f aca="false">N$4396</f>
        <v>A partir da edição de 2017, ou seja, do dado de 2015, o indicador Taxa de abandono do ensino fundamental foi substituído pelo Taxa de frequência líquida do ensino fundamental</v>
      </c>
      <c r="O11576" s="3" t="n">
        <v>55.5555555555556</v>
      </c>
    </row>
    <row r="11577" customFormat="false" ht="15" hidden="false" customHeight="true" outlineLevel="0" collapsed="false">
      <c r="A11577" s="3" t="str">
        <f aca="false">A$11241</f>
        <v>Educação</v>
      </c>
      <c r="B11577" s="3" t="str">
        <f aca="false">B$11241</f>
        <v>Taxa de frequência líquida do ensino médio</v>
      </c>
      <c r="C11577" s="3" t="n">
        <f aca="false">C$11241</f>
        <v>1</v>
      </c>
      <c r="D11577" s="3" t="s">
        <v>242</v>
      </c>
      <c r="E11577" s="3" t="n">
        <f aca="false">E$11241</f>
        <v>2019</v>
      </c>
      <c r="F11577" s="3" t="n">
        <f aca="false">F$11241</f>
        <v>2020</v>
      </c>
      <c r="G11577" s="3" t="n">
        <v>57.2</v>
      </c>
      <c r="H11577" s="3" t="n">
        <f aca="false">H$11241</f>
        <v>0.182770024375398</v>
      </c>
      <c r="I11577" s="3" t="n">
        <f aca="false">I$11241</f>
        <v>0.111888111888112</v>
      </c>
      <c r="J11577" s="3" t="n">
        <f aca="false">J$11241</f>
        <v>0.0204497929371075</v>
      </c>
      <c r="K11577" s="3" t="str">
        <f aca="false">K$11241</f>
        <v>Razão entre o número de pessoas na faixa etária de 15 a 17 anos frequentando o Ensino Médio.</v>
      </c>
      <c r="L11577" s="3" t="str">
        <f aca="false">L$11241</f>
        <v>IBGE</v>
      </c>
      <c r="M11577" s="3" t="str">
        <f aca="false">M$11241</f>
        <v>Porcentagem %</v>
      </c>
      <c r="N11577" s="5" t="str">
        <f aca="false">N$4397</f>
        <v>A partir da edição de 2017, ou seja, do dado de 2015, o indicador Taxa de abandono do ensino médio foi substituído pelo Taxa de frequência líquida do ensino médio</v>
      </c>
      <c r="O11577" s="3" t="n">
        <v>25.4847645429363</v>
      </c>
    </row>
    <row r="11578" customFormat="false" ht="15" hidden="false" customHeight="true" outlineLevel="0" collapsed="false">
      <c r="A11578" s="3" t="str">
        <f aca="false">A$11242</f>
        <v>Educação</v>
      </c>
      <c r="B11578" s="3" t="str">
        <f aca="false">B$11242</f>
        <v>Taxa de Atendimento do Ensino Infantil</v>
      </c>
      <c r="C11578" s="3" t="n">
        <f aca="false">C$11242</f>
        <v>1</v>
      </c>
      <c r="D11578" s="3" t="s">
        <v>242</v>
      </c>
      <c r="E11578" s="3" t="n">
        <f aca="false">E$11242</f>
        <v>2019</v>
      </c>
      <c r="F11578" s="3" t="n">
        <f aca="false">F$11242</f>
        <v>2020</v>
      </c>
      <c r="G11578" s="3" t="n">
        <v>53.7777777777778</v>
      </c>
      <c r="H11578" s="3" t="n">
        <f aca="false">H$11242</f>
        <v>0.230939789123736</v>
      </c>
      <c r="I11578" s="3" t="n">
        <f aca="false">I$11242</f>
        <v>0.111888111888112</v>
      </c>
      <c r="J11578" s="3" t="n">
        <f aca="false">J$11242</f>
        <v>0.0258394169648935</v>
      </c>
      <c r="K11578" s="3" t="str">
        <f aca="false">K$11242</f>
        <v>Proporção de crianças na faixa etária de 0 e 5 anos frequentando a creche/escola. </v>
      </c>
      <c r="L11578" s="3" t="str">
        <f aca="false">L$11242</f>
        <v>IBGE</v>
      </c>
      <c r="M11578" s="3" t="str">
        <f aca="false">M$11242</f>
        <v>Porcentagem %</v>
      </c>
      <c r="N11578" s="5"/>
      <c r="O11578" s="3" t="n">
        <v>55.5405660377359</v>
      </c>
    </row>
    <row r="11579" customFormat="false" ht="15" hidden="false" customHeight="true" outlineLevel="0" collapsed="false">
      <c r="A11579" s="3" t="str">
        <f aca="false">A$11243</f>
        <v>Educação</v>
      </c>
      <c r="B11579" s="3" t="str">
        <f aca="false">B$11243</f>
        <v> Total</v>
      </c>
      <c r="C11579" s="3" t="n">
        <f aca="false">C$11243</f>
        <v>1</v>
      </c>
      <c r="D11579" s="3" t="s">
        <v>242</v>
      </c>
      <c r="E11579" s="3" t="n">
        <f aca="false">E$11243</f>
        <v>2020</v>
      </c>
      <c r="F11579" s="3" t="n">
        <f aca="false">F$11243</f>
        <v>2020</v>
      </c>
      <c r="G11579" s="3" t="n">
        <v>32.1873772244214</v>
      </c>
      <c r="H11579" s="3" t="n">
        <f aca="false">H$11243</f>
        <v>1</v>
      </c>
      <c r="I11579" s="3" t="n">
        <f aca="false">I$11243</f>
        <v>0.111888111888112</v>
      </c>
      <c r="J11579" s="3" t="n">
        <f aca="false">J$11243</f>
        <v>0.111888111888112</v>
      </c>
      <c r="K11579" s="3" t="str">
        <f aca="false">K$11243</f>
        <v>Nota obtida via normalização e ponderação de indicadores que variam de 0 a 100.</v>
      </c>
      <c r="L11579" s="3" t="str">
        <f aca="false">L$11243</f>
        <v>Tendências</v>
      </c>
      <c r="M11579" s="3" t="str">
        <f aca="false">M$11243</f>
        <v>Nota de 0 a 100</v>
      </c>
      <c r="N11579" s="5"/>
      <c r="O11579" s="3" t="n">
        <v>16.7337682062454</v>
      </c>
    </row>
    <row r="11580" customFormat="false" ht="15" hidden="false" customHeight="true" outlineLevel="0" collapsed="false">
      <c r="A11580" s="3" t="str">
        <f aca="false">A$11244</f>
        <v>Eficiência da Máquina Pública</v>
      </c>
      <c r="B11580" s="3" t="str">
        <f aca="false">B$11244</f>
        <v>Eficiência do Judiciário</v>
      </c>
      <c r="C11580" s="3" t="n">
        <f aca="false">C$11244</f>
        <v>-1</v>
      </c>
      <c r="D11580" s="3" t="s">
        <v>242</v>
      </c>
      <c r="E11580" s="3" t="n">
        <f aca="false">E$11244</f>
        <v>2019</v>
      </c>
      <c r="F11580" s="3" t="n">
        <f aca="false">F$11244</f>
        <v>2020</v>
      </c>
      <c r="G11580" s="3" t="n">
        <v>65.7645393105982</v>
      </c>
      <c r="H11580" s="3" t="n">
        <f aca="false">H$11244</f>
        <v>0.152827794220819</v>
      </c>
      <c r="I11580" s="3" t="n">
        <f aca="false">I$11244</f>
        <v>0.0789210789210789</v>
      </c>
      <c r="J11580" s="3" t="n">
        <f aca="false">J$11244</f>
        <v>0.0120613344090357</v>
      </c>
      <c r="K11580" s="3" t="str">
        <f aca="false">K$11244</f>
        <v>Taxa de Congestionamento Líquida (percentual de processos que ficaram represados sem solução, comparativamente ao total tramitado, retirando os processos suspensos, sobrestados ou em arquivo provisório).</v>
      </c>
      <c r="L11580" s="3" t="str">
        <f aca="false">L$11244</f>
        <v>CNJ</v>
      </c>
      <c r="M11580" s="3" t="str">
        <f aca="false">M$11244</f>
        <v>Porcentagem %</v>
      </c>
      <c r="N1158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580" s="3" t="n">
        <v>27.1189865457807</v>
      </c>
    </row>
    <row r="11581" customFormat="false" ht="15" hidden="false" customHeight="true" outlineLevel="0" collapsed="false">
      <c r="A11581" s="3" t="str">
        <f aca="false">A$11245</f>
        <v>Eficiência da Máquina Pública</v>
      </c>
      <c r="B11581" s="3" t="str">
        <f aca="false">B$11245</f>
        <v>Custo do Executivo/PIB</v>
      </c>
      <c r="C11581" s="3" t="n">
        <f aca="false">C$11245</f>
        <v>-1</v>
      </c>
      <c r="D11581" s="3" t="s">
        <v>242</v>
      </c>
      <c r="E11581" s="3" t="n">
        <f aca="false">E$11245</f>
        <v>2019</v>
      </c>
      <c r="F11581" s="3" t="n">
        <f aca="false">F$11245</f>
        <v>2020</v>
      </c>
      <c r="G11581" s="3" t="n">
        <v>0.458181642962676</v>
      </c>
      <c r="H11581" s="3" t="n">
        <f aca="false">H$11245</f>
        <v>0.12177258134743</v>
      </c>
      <c r="I11581" s="3" t="n">
        <f aca="false">I$11245</f>
        <v>0.0789210789210789</v>
      </c>
      <c r="J11581" s="3" t="n">
        <f aca="false">J$11245</f>
        <v>0.00961042350294405</v>
      </c>
      <c r="K11581" s="3" t="str">
        <f aca="false">K$11245</f>
        <v>Recursos públicos alocados na administração direta / PIB.</v>
      </c>
      <c r="L11581" s="3" t="str">
        <f aca="false">L$11245</f>
        <v>Siconfi e Tendências</v>
      </c>
      <c r="M11581" s="3" t="str">
        <f aca="false">M$11245</f>
        <v>Porcentagem %</v>
      </c>
      <c r="N11581" s="3" t="str">
        <f aca="false">N$61</f>
        <v>O PIB utilizado para cálculo é estimado pela Tendências</v>
      </c>
      <c r="O11581" s="3" t="n">
        <v>89.3459206079301</v>
      </c>
    </row>
    <row r="11582" customFormat="false" ht="15" hidden="false" customHeight="true" outlineLevel="0" collapsed="false">
      <c r="A11582" s="3" t="str">
        <f aca="false">A$11246</f>
        <v>Eficiência da Máquina Pública</v>
      </c>
      <c r="B11582" s="3" t="str">
        <f aca="false">B$11246</f>
        <v>Custo do Judiciário/PIB</v>
      </c>
      <c r="C11582" s="3" t="n">
        <f aca="false">C$11246</f>
        <v>-1</v>
      </c>
      <c r="D11582" s="3" t="s">
        <v>242</v>
      </c>
      <c r="E11582" s="3" t="n">
        <f aca="false">E$11246</f>
        <v>2019</v>
      </c>
      <c r="F11582" s="3" t="n">
        <f aca="false">F$11246</f>
        <v>2020</v>
      </c>
      <c r="G11582" s="3" t="n">
        <v>0.80575708321004</v>
      </c>
      <c r="H11582" s="3" t="n">
        <f aca="false">H$11246</f>
        <v>0.143698002414602</v>
      </c>
      <c r="I11582" s="3" t="n">
        <f aca="false">I$11246</f>
        <v>0.0789210789210789</v>
      </c>
      <c r="J11582" s="3" t="n">
        <f aca="false">J$11246</f>
        <v>0.0113408013893642</v>
      </c>
      <c r="K11582" s="3" t="str">
        <f aca="false">K$11246</f>
        <v>Recursos públicos alocados no judiciário / PIB.</v>
      </c>
      <c r="L11582" s="3" t="str">
        <f aca="false">L$11246</f>
        <v>Siconfi e Tendências</v>
      </c>
      <c r="M11582" s="3" t="str">
        <f aca="false">M$11246</f>
        <v>Porcentagem %</v>
      </c>
      <c r="N11582" s="3" t="str">
        <f aca="false">N$63</f>
        <v>O PIB utilizado para cálculo é estimado pela Tendências. O Distrito Federal não é válido nesse indicador.</v>
      </c>
      <c r="O11582" s="3" t="n">
        <v>78.6704375460671</v>
      </c>
    </row>
    <row r="11583" customFormat="false" ht="15" hidden="false" customHeight="true" outlineLevel="0" collapsed="false">
      <c r="A11583" s="3" t="str">
        <f aca="false">A$11247</f>
        <v>Eficiência da Máquina Pública</v>
      </c>
      <c r="B11583" s="3" t="str">
        <f aca="false">B$11247</f>
        <v>Custo do Legislativo/PIB</v>
      </c>
      <c r="C11583" s="3" t="n">
        <f aca="false">C$11247</f>
        <v>-1</v>
      </c>
      <c r="D11583" s="3" t="s">
        <v>242</v>
      </c>
      <c r="E11583" s="3" t="n">
        <f aca="false">E$11247</f>
        <v>2019</v>
      </c>
      <c r="F11583" s="3" t="n">
        <f aca="false">F$11247</f>
        <v>2020</v>
      </c>
      <c r="G11583" s="3" t="n">
        <v>0.356652935583531</v>
      </c>
      <c r="H11583" s="3" t="n">
        <f aca="false">H$11247</f>
        <v>0.118597605231667</v>
      </c>
      <c r="I11583" s="3" t="n">
        <f aca="false">I$11247</f>
        <v>0.0789210789210789</v>
      </c>
      <c r="J11583" s="3" t="n">
        <f aca="false">J$11247</f>
        <v>0.00935985096233939</v>
      </c>
      <c r="K11583" s="3" t="str">
        <f aca="false">K$11247</f>
        <v>Recursos públicos alocados no legislativo / PIB.</v>
      </c>
      <c r="L11583" s="3" t="str">
        <f aca="false">L$11247</f>
        <v>Siconfi e Tendências</v>
      </c>
      <c r="M11583" s="3" t="str">
        <f aca="false">M$11247</f>
        <v>Porcentagem %</v>
      </c>
      <c r="N11583" s="3" t="str">
        <f aca="false">N$64</f>
        <v>O PIB utilizado para cálculo é estimado pela Tendências</v>
      </c>
      <c r="O11583" s="3" t="n">
        <v>86.6832391947155</v>
      </c>
    </row>
    <row r="11584" customFormat="false" ht="15" hidden="false" customHeight="true" outlineLevel="0" collapsed="false">
      <c r="A11584" s="3" t="str">
        <f aca="false">A$11248</f>
        <v>Eficiência da Máquina Pública</v>
      </c>
      <c r="B11584" s="3" t="str">
        <f aca="false">B$11248</f>
        <v>Índice de Transparência</v>
      </c>
      <c r="C11584" s="3" t="n">
        <f aca="false">C$11248</f>
        <v>1</v>
      </c>
      <c r="D11584" s="3" t="s">
        <v>242</v>
      </c>
      <c r="E11584" s="3" t="n">
        <f aca="false">E$11248</f>
        <v>2018</v>
      </c>
      <c r="F11584" s="3" t="n">
        <f aca="false">F$11248</f>
        <v>2020</v>
      </c>
      <c r="G11584" s="3" t="n">
        <v>7.23</v>
      </c>
      <c r="H11584" s="3" t="n">
        <f aca="false">H$11248</f>
        <v>0.105611045213162</v>
      </c>
      <c r="I11584" s="3" t="n">
        <f aca="false">I$11248</f>
        <v>0.0789210789210789</v>
      </c>
      <c r="J11584" s="3" t="n">
        <f aca="false">J$11248</f>
        <v>0.0083349376342056</v>
      </c>
      <c r="K11584" s="3" t="str">
        <f aca="false">K$11248</f>
        <v>Escala Brasil Transparente 360º - Ranking de “Transparência Passiva” e “Transparência Ativa”.</v>
      </c>
      <c r="L11584" s="3" t="str">
        <f aca="false">L$11248</f>
        <v>CGU</v>
      </c>
      <c r="M11584" s="3" t="str">
        <f aca="false">M$11248</f>
        <v>Pontuação de 0 a 10</v>
      </c>
      <c r="N11584" s="3" t="str">
        <f aca="false">N$62</f>
        <v>A partir da edição de 2018, ou seja, do dado de 2016, passou a ser usado a avaliação Escala Brasil Transparente</v>
      </c>
      <c r="O11584" s="3" t="n">
        <v>33.972602739726</v>
      </c>
    </row>
    <row r="11585" customFormat="false" ht="15" hidden="false" customHeight="true" outlineLevel="0" collapsed="false">
      <c r="A11585" s="3" t="str">
        <f aca="false">A$11249</f>
        <v>Eficiência da Máquina Pública</v>
      </c>
      <c r="B11585" s="3" t="str">
        <f aca="false">B$11249</f>
        <v>Qualidade da Informação Contábil e Fiscal</v>
      </c>
      <c r="C11585" s="3" t="n">
        <f aca="false">C$11249</f>
        <v>1</v>
      </c>
      <c r="D11585" s="3" t="s">
        <v>242</v>
      </c>
      <c r="E11585" s="3" t="n">
        <f aca="false">E$11249</f>
        <v>2019</v>
      </c>
      <c r="F11585" s="3" t="n">
        <f aca="false">F$11249</f>
        <v>2020</v>
      </c>
      <c r="G11585" s="3" t="n">
        <v>147.3</v>
      </c>
      <c r="H11585" s="3" t="n">
        <f aca="false">H$11249</f>
        <v>0.121861257620632</v>
      </c>
      <c r="I11585" s="3" t="n">
        <f aca="false">I$11249</f>
        <v>0.0789210789210789</v>
      </c>
      <c r="J11585" s="3" t="n">
        <f aca="false">J$11249</f>
        <v>0.00961742193009984</v>
      </c>
      <c r="K11585" s="3" t="str">
        <f aca="false">K$11249</f>
        <v>Ranking da Qualidade da Informação Contábil e Fiscal Estadual no Siconfi</v>
      </c>
      <c r="L11585" s="3" t="str">
        <f aca="false">L$11249</f>
        <v>Tesouro Nacional</v>
      </c>
      <c r="M11585" s="3" t="str">
        <f aca="false">M$11249</f>
        <v>Pontuação</v>
      </c>
      <c r="N11585" s="5"/>
      <c r="O11585" s="3" t="n">
        <v>64.4628099173554</v>
      </c>
    </row>
    <row r="11586" customFormat="false" ht="15" hidden="false" customHeight="true" outlineLevel="0" collapsed="false">
      <c r="A11586" s="3" t="str">
        <f aca="false">A$11250</f>
        <v>Eficiência da Máquina Pública</v>
      </c>
      <c r="B11586" s="3" t="str">
        <f aca="false">B$11250</f>
        <v>Produtividade dos Magistrados e Servidores do Judiciário</v>
      </c>
      <c r="C11586" s="3" t="n">
        <f aca="false">C$11250</f>
        <v>1</v>
      </c>
      <c r="D11586" s="3" t="s">
        <v>242</v>
      </c>
      <c r="E11586" s="3" t="n">
        <f aca="false">E$11250</f>
        <v>2019</v>
      </c>
      <c r="F11586" s="3" t="n">
        <f aca="false">F$11250</f>
        <v>2020</v>
      </c>
      <c r="G11586" s="3" t="n">
        <v>100</v>
      </c>
      <c r="H11586" s="3" t="n">
        <f aca="false">H$11250</f>
        <v>0.116063977944061</v>
      </c>
      <c r="I11586" s="3" t="n">
        <f aca="false">I$11250</f>
        <v>0.0789210789210789</v>
      </c>
      <c r="J11586" s="3" t="n">
        <f aca="false">J$11250</f>
        <v>0.00915989436321758</v>
      </c>
      <c r="K11586" s="3" t="str">
        <f aca="false">K$11250</f>
        <v>Média entre as relações: IPM (índice de produtividade do magistrado) / IPM necessário para que TJ atinja 100% do IPC-Jus; e  IPS (índice de produtividade dos servidores) / IPS necessário para que TJ atinja 100% do IPC-Jus</v>
      </c>
      <c r="L11586" s="3" t="str">
        <f aca="false">L$11250</f>
        <v>CNJ</v>
      </c>
      <c r="M11586" s="3" t="str">
        <f aca="false">M$11250</f>
        <v>Porcentagem %</v>
      </c>
      <c r="N11586" s="5"/>
      <c r="O11586" s="3" t="n">
        <v>100</v>
      </c>
    </row>
    <row r="11587" customFormat="false" ht="15" hidden="false" customHeight="true" outlineLevel="0" collapsed="false">
      <c r="A11587" s="3" t="str">
        <f aca="false">A$11251</f>
        <v>Eficiência da Máquina Pública</v>
      </c>
      <c r="B11587" s="3" t="str">
        <f aca="false">B$11251</f>
        <v>Oferta de Serviços Públicos Digitais</v>
      </c>
      <c r="C11587" s="3" t="n">
        <f aca="false">C$11251</f>
        <v>1</v>
      </c>
      <c r="D11587" s="3" t="s">
        <v>242</v>
      </c>
      <c r="E11587" s="3" t="n">
        <f aca="false">E$11251</f>
        <v>2020</v>
      </c>
      <c r="F11587" s="3" t="n">
        <f aca="false">F$11251</f>
        <v>2020</v>
      </c>
      <c r="G11587" s="3" t="n">
        <v>77</v>
      </c>
      <c r="H11587" s="3" t="n">
        <f aca="false">H$11251</f>
        <v>0.119567736007626</v>
      </c>
      <c r="I11587" s="3" t="n">
        <f aca="false">I$11251</f>
        <v>0.0789210789210789</v>
      </c>
      <c r="J11587" s="3" t="n">
        <f aca="false">J$11251</f>
        <v>0.0094364147298726</v>
      </c>
      <c r="K11587" s="3" t="str">
        <f aca="false">K$11251</f>
        <v>Índice de Oferta de Serviços Públicos Digitais para os Governos Estaduais e Distrital </v>
      </c>
      <c r="L11587" s="3" t="str">
        <f aca="false">L$11251</f>
        <v>ABEP</v>
      </c>
      <c r="M11587" s="3" t="str">
        <f aca="false">M$11251</f>
        <v>Pontuação</v>
      </c>
      <c r="N11587" s="5"/>
      <c r="O11587" s="3" t="n">
        <v>98.0891719745223</v>
      </c>
    </row>
    <row r="11588" customFormat="false" ht="15" hidden="false" customHeight="true" outlineLevel="0" collapsed="false">
      <c r="A11588" s="3" t="str">
        <f aca="false">A$11252</f>
        <v>Eficiência da Máquina Pública</v>
      </c>
      <c r="B11588" s="3" t="str">
        <f aca="false">B$11252</f>
        <v> Total</v>
      </c>
      <c r="C11588" s="3" t="n">
        <f aca="false">C$11252</f>
        <v>1</v>
      </c>
      <c r="D11588" s="3" t="s">
        <v>242</v>
      </c>
      <c r="E11588" s="3" t="n">
        <f aca="false">E$11252</f>
        <v>2020</v>
      </c>
      <c r="F11588" s="3" t="n">
        <f aca="false">F$11252</f>
        <v>2020</v>
      </c>
      <c r="G11588" s="3" t="n">
        <v>71.3877267717607</v>
      </c>
      <c r="H11588" s="3" t="n">
        <f aca="false">H$11252</f>
        <v>1</v>
      </c>
      <c r="I11588" s="3" t="n">
        <f aca="false">I$11252</f>
        <v>0.0789210789210789</v>
      </c>
      <c r="J11588" s="3" t="n">
        <f aca="false">J$11252</f>
        <v>0.0789210789210789</v>
      </c>
      <c r="K11588" s="3" t="str">
        <f aca="false">K$11252</f>
        <v>Nota obtida via normalização e ponderação de indicadores que variam de 0 a 100.</v>
      </c>
      <c r="L11588" s="3" t="str">
        <f aca="false">L$11252</f>
        <v>Tendências</v>
      </c>
      <c r="M11588" s="3" t="str">
        <f aca="false">M$11252</f>
        <v>Nota de 0 a 100</v>
      </c>
      <c r="N11588" s="5"/>
      <c r="O11588" s="3" t="n">
        <v>77.1423626667117</v>
      </c>
    </row>
    <row r="11589" customFormat="false" ht="15" hidden="false" customHeight="true" outlineLevel="0" collapsed="false">
      <c r="A11589" s="3" t="str">
        <f aca="false">A$11253</f>
        <v>Infraestrutura</v>
      </c>
      <c r="B11589" s="3" t="str">
        <f aca="false">B$11253</f>
        <v>Acessibilidade do Serviço de Telecomunicações</v>
      </c>
      <c r="C11589" s="3" t="n">
        <f aca="false">C$11253</f>
        <v>1</v>
      </c>
      <c r="D11589" s="3" t="s">
        <v>242</v>
      </c>
      <c r="E11589" s="3" t="n">
        <f aca="false">E$11253</f>
        <v>2019</v>
      </c>
      <c r="F11589" s="3" t="n">
        <f aca="false">F$11253</f>
        <v>2020</v>
      </c>
      <c r="G11589" s="3" t="n">
        <v>95.6822741349132</v>
      </c>
      <c r="H11589" s="3" t="n">
        <f aca="false">H$11253</f>
        <v>0.0893497576566594</v>
      </c>
      <c r="I11589" s="3" t="n">
        <f aca="false">I$11253</f>
        <v>0.125874125874126</v>
      </c>
      <c r="J11589" s="3" t="n">
        <f aca="false">J$11253</f>
        <v>0.011246822642097</v>
      </c>
      <c r="K11589" s="3" t="str">
        <f aca="false">K$11253</f>
        <v>Densidade de acessos por 100 habitantes (telefonia móvel e banda larga).</v>
      </c>
      <c r="L11589" s="3" t="str">
        <f aca="false">L$11253</f>
        <v>ANATEL e IBGE</v>
      </c>
      <c r="M11589" s="3" t="str">
        <f aca="false">M$11253</f>
        <v>Acessos por 100 habitantes</v>
      </c>
      <c r="N11589" s="5"/>
      <c r="O11589" s="3" t="n">
        <v>20.617338811626</v>
      </c>
    </row>
    <row r="11590" customFormat="false" ht="15" hidden="false" customHeight="true" outlineLevel="0" collapsed="false">
      <c r="A11590" s="3" t="str">
        <f aca="false">A$11254</f>
        <v>Infraestrutura</v>
      </c>
      <c r="B11590" s="3" t="str">
        <f aca="false">B$11254</f>
        <v>Qualidade do Serviço de Telecomunicações</v>
      </c>
      <c r="C11590" s="3" t="n">
        <f aca="false">C$11254</f>
        <v>1</v>
      </c>
      <c r="D11590" s="3" t="s">
        <v>242</v>
      </c>
      <c r="E11590" s="3" t="n">
        <f aca="false">E$11254</f>
        <v>2019</v>
      </c>
      <c r="F11590" s="3" t="n">
        <f aca="false">F$11254</f>
        <v>2020</v>
      </c>
      <c r="G11590" s="3" t="n">
        <v>74.8956254000356</v>
      </c>
      <c r="H11590" s="3" t="n">
        <f aca="false">H$11254</f>
        <v>0.0991362582619964</v>
      </c>
      <c r="I11590" s="3" t="n">
        <f aca="false">I$11254</f>
        <v>0.125874125874126</v>
      </c>
      <c r="J11590" s="3" t="n">
        <f aca="false">J$11254</f>
        <v>0.0124786898511604</v>
      </c>
      <c r="K11590" s="3" t="str">
        <f aca="false">K$11254</f>
        <v>Média do ranking de banda larga fixa e do de telefonia móvel (percentual de indicadores com cumprimento de metas).</v>
      </c>
      <c r="L11590" s="3" t="str">
        <f aca="false">L$11254</f>
        <v>ANATEL</v>
      </c>
      <c r="M11590" s="3" t="str">
        <f aca="false">M$11254</f>
        <v>Porcentagem %</v>
      </c>
      <c r="N11590" s="5"/>
      <c r="O11590" s="3" t="n">
        <v>53.0878912054049</v>
      </c>
    </row>
    <row r="11591" customFormat="false" ht="15" hidden="false" customHeight="true" outlineLevel="0" collapsed="false">
      <c r="A11591" s="3" t="str">
        <f aca="false">A$11255</f>
        <v>Infraestrutura</v>
      </c>
      <c r="B11591" s="3" t="str">
        <f aca="false">B$11255</f>
        <v>Custo de Combustíveis</v>
      </c>
      <c r="C11591" s="3" t="n">
        <f aca="false">C$11255</f>
        <v>-1</v>
      </c>
      <c r="D11591" s="3" t="s">
        <v>242</v>
      </c>
      <c r="E11591" s="3" t="n">
        <f aca="false">E$11255</f>
        <v>2019</v>
      </c>
      <c r="F11591" s="3" t="n">
        <f aca="false">F$11255</f>
        <v>2020</v>
      </c>
      <c r="G11591" s="3" t="n">
        <v>3.88391588765757</v>
      </c>
      <c r="H11591" s="3" t="n">
        <f aca="false">H$11255</f>
        <v>0.0821095051340315</v>
      </c>
      <c r="I11591" s="3" t="n">
        <f aca="false">I$11255</f>
        <v>0.125874125874126</v>
      </c>
      <c r="J11591" s="3" t="n">
        <f aca="false">J$11255</f>
        <v>0.0103354621847033</v>
      </c>
      <c r="K11591" s="3" t="str">
        <f aca="false">K$11255</f>
        <v>Preço médio pago em reais por consumidores finais (etanol, gasolina e diesel), ponderado pela participação dos combustíveis no consumo total.</v>
      </c>
      <c r="L11591" s="3" t="str">
        <f aca="false">L$11255</f>
        <v>ANP</v>
      </c>
      <c r="M11591" s="3" t="str">
        <f aca="false">M$11255</f>
        <v>Reais (R$)</v>
      </c>
      <c r="N11591" s="5" t="str">
        <f aca="false">N$6</f>
        <v>A partir da edição de 2018, ou seja, do dado de 2017 o preço pago passou a ser ponderado pela participação dos combustíveis no consumo total.</v>
      </c>
      <c r="O11591" s="3" t="n">
        <v>68.6859888502569</v>
      </c>
    </row>
    <row r="11592" customFormat="false" ht="15" hidden="false" customHeight="true" outlineLevel="0" collapsed="false">
      <c r="A11592" s="3" t="str">
        <f aca="false">A$11256</f>
        <v>Infraestrutura</v>
      </c>
      <c r="B11592" s="3" t="str">
        <f aca="false">B$11256</f>
        <v>Custo de Saneamento Básico</v>
      </c>
      <c r="C11592" s="3" t="n">
        <f aca="false">C$11256</f>
        <v>-1</v>
      </c>
      <c r="D11592" s="3" t="s">
        <v>242</v>
      </c>
      <c r="E11592" s="3" t="n">
        <f aca="false">E$11256</f>
        <v>2018</v>
      </c>
      <c r="F11592" s="3" t="n">
        <f aca="false">F$11256</f>
        <v>2020</v>
      </c>
      <c r="G11592" s="3" t="n">
        <v>4.78</v>
      </c>
      <c r="H11592" s="3" t="n">
        <f aca="false">H$11256</f>
        <v>0.0892557487415275</v>
      </c>
      <c r="I11592" s="3" t="n">
        <f aca="false">I$11256</f>
        <v>0.125874125874126</v>
      </c>
      <c r="J11592" s="3" t="n">
        <f aca="false">J$11256</f>
        <v>0.0112349893520804</v>
      </c>
      <c r="K11592" s="3" t="str">
        <f aca="false">K$11256</f>
        <v>Tarifa média praticada pelo serviço de tratamento e distribuição.</v>
      </c>
      <c r="L11592" s="3" t="str">
        <f aca="false">L$11256</f>
        <v>SNIS</v>
      </c>
      <c r="M11592" s="3" t="str">
        <f aca="false">M$11256</f>
        <v>Reais ($) por m3</v>
      </c>
      <c r="N11592" s="5"/>
      <c r="O11592" s="3" t="n">
        <v>38.3333333333333</v>
      </c>
    </row>
    <row r="11593" customFormat="false" ht="15" hidden="false" customHeight="true" outlineLevel="0" collapsed="false">
      <c r="A11593" s="3" t="str">
        <f aca="false">A$11257</f>
        <v>Infraestrutura</v>
      </c>
      <c r="B11593" s="3" t="str">
        <f aca="false">B$11257</f>
        <v>Disponibilidade de Voos Diretos</v>
      </c>
      <c r="C11593" s="3" t="n">
        <f aca="false">C$11257</f>
        <v>1</v>
      </c>
      <c r="D11593" s="3" t="s">
        <v>242</v>
      </c>
      <c r="E11593" s="3" t="n">
        <f aca="false">E$11257</f>
        <v>2019</v>
      </c>
      <c r="F11593" s="3" t="n">
        <f aca="false">F$11257</f>
        <v>2020</v>
      </c>
      <c r="G11593" s="3" t="n">
        <v>36126</v>
      </c>
      <c r="H11593" s="3" t="n">
        <f aca="false">H$11257</f>
        <v>0.0866929733241967</v>
      </c>
      <c r="I11593" s="3" t="n">
        <f aca="false">I$11257</f>
        <v>0.125874125874126</v>
      </c>
      <c r="J11593" s="3" t="n">
        <f aca="false">J$11257</f>
        <v>0.0109124022366122</v>
      </c>
      <c r="K11593" s="3" t="str">
        <f aca="false">K$11257</f>
        <v>Número de voos diretos domésticos regulares.</v>
      </c>
      <c r="L11593" s="3" t="str">
        <f aca="false">L$11257</f>
        <v>ANAC</v>
      </c>
      <c r="M11593" s="3" t="str">
        <f aca="false">M$11257</f>
        <v>Número de voos</v>
      </c>
      <c r="N11593" s="5"/>
      <c r="O11593" s="3" t="n">
        <v>14.4267477805797</v>
      </c>
    </row>
    <row r="11594" customFormat="false" ht="15" hidden="false" customHeight="true" outlineLevel="0" collapsed="false">
      <c r="A11594" s="3" t="str">
        <f aca="false">A$11258</f>
        <v>Infraestrutura</v>
      </c>
      <c r="B11594" s="3" t="str">
        <f aca="false">B$11258</f>
        <v>Acesso à Energia Elétrica</v>
      </c>
      <c r="C11594" s="3" t="n">
        <f aca="false">C$11258</f>
        <v>1</v>
      </c>
      <c r="D11594" s="3" t="s">
        <v>242</v>
      </c>
      <c r="E11594" s="3" t="n">
        <f aca="false">E$11258</f>
        <v>2019</v>
      </c>
      <c r="F11594" s="3" t="n">
        <f aca="false">F$11258</f>
        <v>2020</v>
      </c>
      <c r="G11594" s="3" t="n">
        <v>99.0003844675125</v>
      </c>
      <c r="H11594" s="3" t="n">
        <f aca="false">H$11258</f>
        <v>0.0766383637606643</v>
      </c>
      <c r="I11594" s="3" t="n">
        <f aca="false">I$11258</f>
        <v>0.125874125874126</v>
      </c>
      <c r="J11594" s="3" t="n">
        <f aca="false">J$11258</f>
        <v>0.00964678704679691</v>
      </c>
      <c r="K11594" s="3" t="str">
        <f aca="false">K$11258</f>
        <v>Proporção de domicílios com acesso a energia elétrica (iluminação elétrica).</v>
      </c>
      <c r="L11594" s="3" t="str">
        <f aca="false">L$11258</f>
        <v>IBGE</v>
      </c>
      <c r="M11594" s="3" t="str">
        <f aca="false">M$11258</f>
        <v>Porcentagem %</v>
      </c>
      <c r="N11594" s="5"/>
      <c r="O11594" s="3" t="n">
        <v>81.9664244830056</v>
      </c>
    </row>
    <row r="11595" customFormat="false" ht="15" hidden="false" customHeight="true" outlineLevel="0" collapsed="false">
      <c r="A11595" s="3" t="str">
        <f aca="false">A$11259</f>
        <v>Infraestrutura</v>
      </c>
      <c r="B11595" s="3" t="str">
        <f aca="false">B$11259</f>
        <v>Custo da Energia Elétrica</v>
      </c>
      <c r="C11595" s="3" t="n">
        <f aca="false">C$11259</f>
        <v>-1</v>
      </c>
      <c r="D11595" s="3" t="s">
        <v>242</v>
      </c>
      <c r="E11595" s="3" t="n">
        <f aca="false">E$11259</f>
        <v>2019</v>
      </c>
      <c r="F11595" s="3" t="n">
        <f aca="false">F$11259</f>
        <v>2020</v>
      </c>
      <c r="G11595" s="3" t="n">
        <v>726.437489849042</v>
      </c>
      <c r="H11595" s="3" t="n">
        <f aca="false">H$11259</f>
        <v>0.0978591373393038</v>
      </c>
      <c r="I11595" s="3" t="n">
        <f aca="false">I$11259</f>
        <v>0.125874125874126</v>
      </c>
      <c r="J11595" s="3" t="n">
        <f aca="false">J$11259</f>
        <v>0.0123179333713809</v>
      </c>
      <c r="K11595" s="3" t="str">
        <f aca="false">K$11259</f>
        <v>Tarifa média praticada para o consumo comercial, residencial e industrial.</v>
      </c>
      <c r="L11595" s="3" t="str">
        <f aca="false">L$11259</f>
        <v>ANEEL</v>
      </c>
      <c r="M11595" s="3" t="str">
        <f aca="false">M$11259</f>
        <v>Reais (R$) por MWh</v>
      </c>
      <c r="N11595" s="5"/>
      <c r="O11595" s="3" t="n">
        <v>69.6968088429294</v>
      </c>
    </row>
    <row r="11596" customFormat="false" ht="15" hidden="false" customHeight="true" outlineLevel="0" collapsed="false">
      <c r="A11596" s="3" t="str">
        <f aca="false">A$11260</f>
        <v>Infraestrutura</v>
      </c>
      <c r="B11596" s="3" t="str">
        <f aca="false">B$11260</f>
        <v>Qualidade da Energia Elétrica</v>
      </c>
      <c r="C11596" s="3" t="n">
        <f aca="false">C$11260</f>
        <v>-1</v>
      </c>
      <c r="D11596" s="3" t="s">
        <v>242</v>
      </c>
      <c r="E11596" s="3" t="n">
        <f aca="false">E$11260</f>
        <v>2019</v>
      </c>
      <c r="F11596" s="3" t="n">
        <f aca="false">F$11260</f>
        <v>2020</v>
      </c>
      <c r="G11596" s="3" t="n">
        <v>0.77</v>
      </c>
      <c r="H11596" s="3" t="n">
        <f aca="false">H$11260</f>
        <v>0.112364797561551</v>
      </c>
      <c r="I11596" s="3" t="n">
        <f aca="false">I$11260</f>
        <v>0.125874125874126</v>
      </c>
      <c r="J11596" s="3" t="n">
        <f aca="false">J$11260</f>
        <v>0.0141438206720833</v>
      </c>
      <c r="K11596" s="3" t="str">
        <f aca="false">K$11260</f>
        <v>O indicador aponta o Desempenho Global de Continuidade, que considera a duração e frequência de interrupções no serviço de energia.</v>
      </c>
      <c r="L11596" s="3" t="str">
        <f aca="false">L$11260</f>
        <v>ANEEL</v>
      </c>
      <c r="M11596" s="3" t="str">
        <f aca="false">M$11260</f>
        <v>Pontuação</v>
      </c>
      <c r="N11596" s="5"/>
      <c r="O11596" s="3" t="n">
        <v>94.6404951246975</v>
      </c>
    </row>
    <row r="11597" customFormat="false" ht="15" hidden="false" customHeight="true" outlineLevel="0" collapsed="false">
      <c r="A11597" s="3" t="str">
        <f aca="false">A$11261</f>
        <v>Infraestrutura</v>
      </c>
      <c r="B11597" s="3" t="str">
        <f aca="false">B$11261</f>
        <v>Qualidade das Rodovias</v>
      </c>
      <c r="C11597" s="3" t="n">
        <f aca="false">C$11261</f>
        <v>1</v>
      </c>
      <c r="D11597" s="3" t="s">
        <v>242</v>
      </c>
      <c r="E11597" s="3" t="n">
        <f aca="false">E$11261</f>
        <v>2019</v>
      </c>
      <c r="F11597" s="3" t="n">
        <f aca="false">F$11261</f>
        <v>2020</v>
      </c>
      <c r="G11597" s="3" t="n">
        <v>3.23735408560311</v>
      </c>
      <c r="H11597" s="3" t="n">
        <f aca="false">H$11261</f>
        <v>0.16828604045308</v>
      </c>
      <c r="I11597" s="3" t="n">
        <f aca="false">I$11261</f>
        <v>0.125874125874126</v>
      </c>
      <c r="J11597" s="3" t="n">
        <f aca="false">J$11261</f>
        <v>0.0211828582388492</v>
      </c>
      <c r="K11597" s="3" t="str">
        <f aca="false">K$11261</f>
        <v>Avaliação das condições das vias rodoviárias (nota entre 1 (ruim) a 5 (ótimo) ponderada pela extensão pesquisada).</v>
      </c>
      <c r="L11597" s="3" t="str">
        <f aca="false">L$11261</f>
        <v>CNT</v>
      </c>
      <c r="M11597" s="3" t="str">
        <f aca="false">M$11261</f>
        <v>Pontuação de 1 a 5</v>
      </c>
      <c r="N11597" s="5"/>
      <c r="O11597" s="3" t="n">
        <v>49.2840277604043</v>
      </c>
    </row>
    <row r="11598" customFormat="false" ht="15" hidden="false" customHeight="true" outlineLevel="0" collapsed="false">
      <c r="A11598" s="3" t="str">
        <f aca="false">A$11262</f>
        <v>Infraestrutura</v>
      </c>
      <c r="B11598" s="3" t="str">
        <f aca="false">B$11262</f>
        <v>Backhaul de Fibra Óptica</v>
      </c>
      <c r="C11598" s="3" t="n">
        <f aca="false">C$11262</f>
        <v>1</v>
      </c>
      <c r="D11598" s="3" t="s">
        <v>242</v>
      </c>
      <c r="E11598" s="3" t="n">
        <f aca="false">E$11262</f>
        <v>2019</v>
      </c>
      <c r="F11598" s="3" t="n">
        <f aca="false">F$11262</f>
        <v>2020</v>
      </c>
      <c r="G11598" s="3" t="n">
        <v>67.8657074340528</v>
      </c>
      <c r="H11598" s="3" t="n">
        <f aca="false">H$11262</f>
        <v>0.09830741776699</v>
      </c>
      <c r="I11598" s="3" t="n">
        <f aca="false">I$11262</f>
        <v>0.125874125874126</v>
      </c>
      <c r="J11598" s="3" t="n">
        <f aca="false">J$11262</f>
        <v>0.0123743602783624</v>
      </c>
      <c r="K11598" s="3" t="str">
        <f aca="false">K$11262</f>
        <v>Percentual de municípios com backhaul de fibra óptica.</v>
      </c>
      <c r="L11598" s="3" t="str">
        <f aca="false">L$11262</f>
        <v>ANATEL</v>
      </c>
      <c r="M11598" s="3" t="str">
        <f aca="false">M$11262</f>
        <v>Porcentagem %</v>
      </c>
      <c r="N11598" s="5"/>
      <c r="O11598" s="3" t="n">
        <v>53.2592108131676</v>
      </c>
    </row>
    <row r="11599" customFormat="false" ht="15" hidden="false" customHeight="true" outlineLevel="0" collapsed="false">
      <c r="A11599" s="3" t="str">
        <f aca="false">A$11263</f>
        <v>Infraestrutura</v>
      </c>
      <c r="B11599" s="3" t="str">
        <f aca="false">B$11263</f>
        <v> Total</v>
      </c>
      <c r="C11599" s="3" t="n">
        <f aca="false">C$11263</f>
        <v>1</v>
      </c>
      <c r="D11599" s="3" t="s">
        <v>242</v>
      </c>
      <c r="E11599" s="3" t="n">
        <f aca="false">E$11263</f>
        <v>2020</v>
      </c>
      <c r="F11599" s="3" t="n">
        <f aca="false">F$11263</f>
        <v>2020</v>
      </c>
      <c r="G11599" s="3" t="n">
        <v>54.6831213994269</v>
      </c>
      <c r="H11599" s="3" t="n">
        <f aca="false">H$11263</f>
        <v>1</v>
      </c>
      <c r="I11599" s="3" t="n">
        <f aca="false">I$11263</f>
        <v>0.125874125874126</v>
      </c>
      <c r="J11599" s="3" t="n">
        <f aca="false">J$11263</f>
        <v>0.125874125874126</v>
      </c>
      <c r="K11599" s="3" t="str">
        <f aca="false">K$11263</f>
        <v>Nota obtida via normalização e ponderação de indicadores que variam de 0 a 100.</v>
      </c>
      <c r="L11599" s="3" t="str">
        <f aca="false">L$11263</f>
        <v>Tendências</v>
      </c>
      <c r="M11599" s="3" t="str">
        <f aca="false">M$11263</f>
        <v>Nota de 0 a 100</v>
      </c>
      <c r="N11599" s="5"/>
      <c r="O11599" s="3" t="n">
        <v>39.8497691367907</v>
      </c>
    </row>
    <row r="11600" customFormat="false" ht="15" hidden="false" customHeight="true" outlineLevel="0" collapsed="false">
      <c r="A11600" s="3" t="str">
        <f aca="false">A$11264</f>
        <v>Inovação</v>
      </c>
      <c r="B11600" s="3" t="str">
        <f aca="false">B$11264</f>
        <v>Investimentos Públicos em P&amp;D</v>
      </c>
      <c r="C11600" s="3" t="n">
        <f aca="false">C$11264</f>
        <v>1</v>
      </c>
      <c r="D11600" s="3" t="s">
        <v>242</v>
      </c>
      <c r="E11600" s="3" t="n">
        <f aca="false">E$11264</f>
        <v>2017</v>
      </c>
      <c r="F11600" s="3" t="n">
        <f aca="false">F$11264</f>
        <v>2020</v>
      </c>
      <c r="G11600" s="3" t="n">
        <v>0.147355125061091</v>
      </c>
      <c r="H11600" s="3" t="n">
        <f aca="false">H$11264</f>
        <v>0.225611951660118</v>
      </c>
      <c r="I11600" s="3" t="n">
        <f aca="false">I$11264</f>
        <v>0.0689310689310689</v>
      </c>
      <c r="J11600" s="3" t="n">
        <f aca="false">J$11264</f>
        <v>0.0155516729915566</v>
      </c>
      <c r="K11600" s="3" t="str">
        <f aca="false">K$11264</f>
        <v>Participação de Investimento público em P&amp;D no PIB estadual.</v>
      </c>
      <c r="L11600" s="3" t="str">
        <f aca="false">L$11264</f>
        <v>MCTIC e IBGE</v>
      </c>
      <c r="M11600" s="3" t="str">
        <f aca="false">M$11264</f>
        <v>Porcentagem %</v>
      </c>
      <c r="N11600" s="5" t="str">
        <f aca="false">N$68</f>
        <v>O PIB utilizado é o oficial divulgado pelo IBGE</v>
      </c>
      <c r="O11600" s="3" t="n">
        <v>28.2088187239608</v>
      </c>
    </row>
    <row r="11601" customFormat="false" ht="15" hidden="false" customHeight="true" outlineLevel="0" collapsed="false">
      <c r="A11601" s="3" t="str">
        <f aca="false">A$11265</f>
        <v>Inovação</v>
      </c>
      <c r="B11601" s="3" t="str">
        <f aca="false">B$11265</f>
        <v>Patentes</v>
      </c>
      <c r="C11601" s="3" t="n">
        <f aca="false">C$11265</f>
        <v>1</v>
      </c>
      <c r="D11601" s="3" t="s">
        <v>242</v>
      </c>
      <c r="E11601" s="3" t="n">
        <f aca="false">E$11265</f>
        <v>2018</v>
      </c>
      <c r="F11601" s="3" t="n">
        <f aca="false">F$11265</f>
        <v>2020</v>
      </c>
      <c r="G11601" s="3" t="n">
        <v>0.085651426051379</v>
      </c>
      <c r="H11601" s="3" t="n">
        <f aca="false">H$11265</f>
        <v>0.194181084348829</v>
      </c>
      <c r="I11601" s="3" t="n">
        <f aca="false">I$11265</f>
        <v>0.0689310689310689</v>
      </c>
      <c r="J11601" s="3" t="n">
        <f aca="false">J$11265</f>
        <v>0.0133851097103589</v>
      </c>
      <c r="K11601" s="3" t="str">
        <f aca="false">K$11265</f>
        <v>Total de concessões de patentes, englobando os tipos: "Patente de Invenção", "Modelo de Utilidade" e "Certificado de Adição" em relação ao PIB.</v>
      </c>
      <c r="L11601" s="3" t="str">
        <f aca="false">L$11265</f>
        <v>INPI e Tendências</v>
      </c>
      <c r="M11601" s="3" t="str">
        <f aca="false">M$11265</f>
        <v>Patentes pelo PIB em 1 bilhão de reais</v>
      </c>
      <c r="N11601" s="3" t="str">
        <f aca="false">N$69</f>
        <v>O PIB utilizado para cálculo é estimado pela Tendências</v>
      </c>
      <c r="O11601" s="3" t="n">
        <v>13.4596252061527</v>
      </c>
    </row>
    <row r="11602" customFormat="false" ht="15" hidden="false" customHeight="true" outlineLevel="0" collapsed="false">
      <c r="A11602" s="3" t="str">
        <f aca="false">A$11266</f>
        <v>Inovação</v>
      </c>
      <c r="B11602" s="3" t="str">
        <f aca="false">B$11266</f>
        <v>Bolsa de Mestrado e Doutorado</v>
      </c>
      <c r="C11602" s="3" t="n">
        <f aca="false">C$11266</f>
        <v>1</v>
      </c>
      <c r="D11602" s="3" t="s">
        <v>242</v>
      </c>
      <c r="E11602" s="3" t="n">
        <f aca="false">E$11266</f>
        <v>2018</v>
      </c>
      <c r="F11602" s="3" t="n">
        <f aca="false">F$11266</f>
        <v>2020</v>
      </c>
      <c r="G11602" s="3" t="n">
        <v>37.2429089931442</v>
      </c>
      <c r="H11602" s="3" t="n">
        <f aca="false">H$11266</f>
        <v>0.207929153266456</v>
      </c>
      <c r="I11602" s="3" t="n">
        <f aca="false">I$11266</f>
        <v>0.0689310689310689</v>
      </c>
      <c r="J11602" s="3" t="n">
        <f aca="false">J$11266</f>
        <v>0.0143327787965889</v>
      </c>
      <c r="K11602" s="3" t="str">
        <f aca="false">K$11266</f>
        <v>Proporção de discentes de pós-graduação beneficiados pela Bolsa CNPq, CAPES ou FAPs dos Estados.</v>
      </c>
      <c r="L11602" s="3" t="str">
        <f aca="false">L$11266</f>
        <v>CNPQ, CAPES e CONFAP</v>
      </c>
      <c r="M11602" s="3" t="str">
        <f aca="false">M$11266</f>
        <v>Porcentagem %</v>
      </c>
      <c r="N11602"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602" s="3" t="n">
        <v>44.5011982160887</v>
      </c>
    </row>
    <row r="11603" customFormat="false" ht="15" hidden="false" customHeight="true" outlineLevel="0" collapsed="false">
      <c r="A11603" s="3" t="str">
        <f aca="false">A$11267</f>
        <v>Inovação</v>
      </c>
      <c r="B11603" s="3" t="str">
        <f aca="false">B$11267</f>
        <v>Empreendimentos Inovadores</v>
      </c>
      <c r="C11603" s="3" t="n">
        <f aca="false">C$11267</f>
        <v>1</v>
      </c>
      <c r="D11603" s="3" t="s">
        <v>242</v>
      </c>
      <c r="E11603" s="3" t="n">
        <f aca="false">E$11267</f>
        <v>2020</v>
      </c>
      <c r="F11603" s="3" t="n">
        <f aca="false">F$11267</f>
        <v>2020</v>
      </c>
      <c r="G11603" s="3" t="n">
        <v>0.471253534401508</v>
      </c>
      <c r="H11603" s="3" t="n">
        <f aca="false">H$11267</f>
        <v>0.155834386091891</v>
      </c>
      <c r="I11603" s="3" t="n">
        <f aca="false">I$11267</f>
        <v>0.0689310689310689</v>
      </c>
      <c r="J11603" s="3" t="n">
        <f aca="false">J$11267</f>
        <v>0.010741830809531</v>
      </c>
      <c r="K11603" s="3" t="str">
        <f aca="false">K$11267</f>
        <v>Número de Aceleradoras, Incubadoras, Parques Tecnológicos e Parques Científicos associados à Anprotec (Associação Nacional de Entidades Promotoras de Empreendimentos Inovadores) para cada 1 milhão de habitantes.</v>
      </c>
      <c r="L11603" s="3" t="str">
        <f aca="false">L$11267</f>
        <v>Anprotec e IBGE</v>
      </c>
      <c r="M11603" s="3" t="str">
        <f aca="false">M$11267</f>
        <v>Quantidade por 1 milhão de habitantes</v>
      </c>
      <c r="N11603" s="5"/>
      <c r="O11603" s="3" t="n">
        <v>13.4835061262959</v>
      </c>
    </row>
    <row r="11604" customFormat="false" ht="15" hidden="false" customHeight="true" outlineLevel="0" collapsed="false">
      <c r="A11604" s="3" t="str">
        <f aca="false">A$11268</f>
        <v>Inovação</v>
      </c>
      <c r="B11604" s="3" t="str">
        <f aca="false">B$11268</f>
        <v>Pesquisa Científica</v>
      </c>
      <c r="C11604" s="3" t="n">
        <f aca="false">C$11268</f>
        <v>1</v>
      </c>
      <c r="D11604" s="3" t="s">
        <v>242</v>
      </c>
      <c r="E11604" s="3" t="n">
        <f aca="false">E$11268</f>
        <v>2019</v>
      </c>
      <c r="F11604" s="3" t="n">
        <f aca="false">F$11268</f>
        <v>2020</v>
      </c>
      <c r="G11604" s="3" t="n">
        <v>18.88</v>
      </c>
      <c r="H11604" s="3" t="n">
        <f aca="false">H$11268</f>
        <v>0.216443424632705</v>
      </c>
      <c r="I11604" s="3" t="n">
        <f aca="false">I$11268</f>
        <v>0.0689310689310689</v>
      </c>
      <c r="J11604" s="3" t="n">
        <f aca="false">J$11268</f>
        <v>0.0149196766230336</v>
      </c>
      <c r="K11604" s="3" t="str">
        <f aca="false">K$11268</f>
        <v>Média simples das notas em pesquisa científica do Ranking Universitário Folha (RUF). </v>
      </c>
      <c r="L11604" s="3" t="str">
        <f aca="false">L$11268</f>
        <v>Ranking Universitário Folha (RUF)</v>
      </c>
      <c r="M11604" s="3" t="str">
        <f aca="false">M$11268</f>
        <v>Nota (0 - 42)</v>
      </c>
      <c r="N11604" s="5"/>
      <c r="O11604" s="3" t="n">
        <v>37.359132468637</v>
      </c>
    </row>
    <row r="11605" customFormat="false" ht="15" hidden="false" customHeight="true" outlineLevel="0" collapsed="false">
      <c r="A11605" s="3" t="str">
        <f aca="false">A$11269</f>
        <v>Inovação</v>
      </c>
      <c r="B11605" s="3" t="str">
        <f aca="false">B$11269</f>
        <v> Total</v>
      </c>
      <c r="C11605" s="3" t="n">
        <f aca="false">C$11269</f>
        <v>1</v>
      </c>
      <c r="D11605" s="3" t="s">
        <v>242</v>
      </c>
      <c r="E11605" s="3" t="n">
        <f aca="false">E$11269</f>
        <v>2020</v>
      </c>
      <c r="F11605" s="3" t="n">
        <f aca="false">F$11269</f>
        <v>2020</v>
      </c>
      <c r="G11605" s="3" t="n">
        <v>28.4182802005892</v>
      </c>
      <c r="H11605" s="3" t="n">
        <f aca="false">H$11269</f>
        <v>1</v>
      </c>
      <c r="I11605" s="3" t="n">
        <f aca="false">I$11269</f>
        <v>0.0689310689310689</v>
      </c>
      <c r="J11605" s="3" t="n">
        <f aca="false">J$11269</f>
        <v>0.0689310689310689</v>
      </c>
      <c r="K11605" s="3" t="str">
        <f aca="false">K$11269</f>
        <v>Nota obtida via normalização e ponderação de indicadores que variam de 0 a 100.</v>
      </c>
      <c r="L11605" s="3" t="str">
        <f aca="false">L$11269</f>
        <v>Tendências</v>
      </c>
      <c r="M11605" s="3" t="str">
        <f aca="false">M$11269</f>
        <v>Nota de 0 a 100</v>
      </c>
      <c r="N11605" s="5"/>
      <c r="O11605" s="3" t="n">
        <v>32.1648205601535</v>
      </c>
    </row>
    <row r="11606" customFormat="false" ht="15.75" hidden="false" customHeight="true" outlineLevel="0" collapsed="false">
      <c r="A11606" s="3" t="str">
        <f aca="false">A$11270</f>
        <v>Potencial de Mercado</v>
      </c>
      <c r="B11606" s="3" t="str">
        <f aca="false">B$11270</f>
        <v>Tamanho de Mercado</v>
      </c>
      <c r="C11606" s="3" t="n">
        <f aca="false">C$11270</f>
        <v>1</v>
      </c>
      <c r="D11606" s="3" t="s">
        <v>242</v>
      </c>
      <c r="E11606" s="3" t="n">
        <f aca="false">E$11270</f>
        <v>2019</v>
      </c>
      <c r="F11606" s="3" t="n">
        <f aca="false">F$11270</f>
        <v>2020</v>
      </c>
      <c r="G11606" s="3" t="n">
        <v>292.869278754433</v>
      </c>
      <c r="H11606" s="3" t="n">
        <f aca="false">H$11270</f>
        <v>0.376465213711595</v>
      </c>
      <c r="I11606" s="3" t="n">
        <f aca="false">I$11270</f>
        <v>0.0759240759240759</v>
      </c>
      <c r="J11606" s="3" t="n">
        <f aca="false">J$11270</f>
        <v>0.0285827734686126</v>
      </c>
      <c r="K11606" s="3" t="str">
        <f aca="false">K$11270</f>
        <v>Nível do Produto Interno Bruto (PIB) em R$ bilhões. </v>
      </c>
      <c r="L11606" s="3" t="str">
        <f aca="false">L$11270</f>
        <v>Tendências</v>
      </c>
      <c r="M11606" s="3" t="str">
        <f aca="false">M$11270</f>
        <v>R$ bilhões</v>
      </c>
      <c r="N11606" s="5" t="str">
        <f aca="false">N$2</f>
        <v>O PIB utilizado para cálculo é estimado pela Tendências</v>
      </c>
      <c r="O11606" s="3" t="n">
        <v>11.9447699424389</v>
      </c>
    </row>
    <row r="11607" customFormat="false" ht="15" hidden="false" customHeight="true" outlineLevel="0" collapsed="false">
      <c r="A11607" s="3" t="str">
        <f aca="false">A$11271</f>
        <v>Potencial de Mercado</v>
      </c>
      <c r="B11607" s="3" t="str">
        <f aca="false">B$11271</f>
        <v>Taxa de Crescimento</v>
      </c>
      <c r="C11607" s="3" t="n">
        <f aca="false">C$11271</f>
        <v>1</v>
      </c>
      <c r="D11607" s="3" t="s">
        <v>242</v>
      </c>
      <c r="E11607" s="3" t="n">
        <f aca="false">E$11271</f>
        <v>2019</v>
      </c>
      <c r="F11607" s="3" t="n">
        <f aca="false">F$11271</f>
        <v>2020</v>
      </c>
      <c r="G11607" s="3" t="n">
        <v>-1.1941341882046</v>
      </c>
      <c r="H11607" s="3" t="n">
        <f aca="false">H$11271</f>
        <v>0.3400504241926</v>
      </c>
      <c r="I11607" s="3" t="n">
        <f aca="false">I$11271</f>
        <v>0.0759240759240759</v>
      </c>
      <c r="J11607" s="3" t="n">
        <f aca="false">J$11271</f>
        <v>0.0258180142244132</v>
      </c>
      <c r="K11607" s="3" t="str">
        <f aca="false">K$11271</f>
        <v>Média Móvel de quatro períodos para a taxa de crescimento anual do PIB. </v>
      </c>
      <c r="L11607" s="3" t="str">
        <f aca="false">L$11271</f>
        <v>IBGE e Tendências</v>
      </c>
      <c r="M11607" s="3" t="str">
        <f aca="false">M$11271</f>
        <v>Porcentagem %</v>
      </c>
      <c r="N11607" s="5" t="str">
        <f aca="false">N$3</f>
        <v>O PIB utilizado para cálculo é estimado pela Tendências</v>
      </c>
      <c r="O11607" s="3" t="n">
        <v>1.40906410469503</v>
      </c>
    </row>
    <row r="11608" customFormat="false" ht="15" hidden="false" customHeight="true" outlineLevel="0" collapsed="false">
      <c r="A11608" s="3" t="str">
        <f aca="false">A$11272</f>
        <v>Potencial de Mercado</v>
      </c>
      <c r="B11608" s="3" t="str">
        <f aca="false">B$11272</f>
        <v>Crescimento Potencial da Força de Trabalho</v>
      </c>
      <c r="C11608" s="3" t="n">
        <f aca="false">C$11272</f>
        <v>1</v>
      </c>
      <c r="D11608" s="3" t="s">
        <v>242</v>
      </c>
      <c r="E11608" s="3" t="n">
        <f aca="false">E$11272</f>
        <v>2019</v>
      </c>
      <c r="F11608" s="3" t="n">
        <f aca="false">F$11272</f>
        <v>2020</v>
      </c>
      <c r="G11608" s="3" t="n">
        <v>0.242435590825063</v>
      </c>
      <c r="H11608" s="3" t="n">
        <f aca="false">H$11272</f>
        <v>0.283484362095805</v>
      </c>
      <c r="I11608" s="3" t="n">
        <f aca="false">I$11272</f>
        <v>0.0759240759240759</v>
      </c>
      <c r="J11608" s="3" t="n">
        <f aca="false">J$11272</f>
        <v>0.0215232882310501</v>
      </c>
      <c r="K11608" s="3" t="str">
        <f aca="false">K$11272</f>
        <v>Média da taxa de crescimento da PIA para os próximos 10 anos (população com idade entre 15 e 64 anos).</v>
      </c>
      <c r="L11608" s="3" t="str">
        <f aca="false">L$11272</f>
        <v>IBGE</v>
      </c>
      <c r="M11608" s="3" t="str">
        <f aca="false">M$11272</f>
        <v>Porcentagem %</v>
      </c>
      <c r="N11608" s="5"/>
      <c r="O11608" s="3" t="n">
        <v>17.3704468028371</v>
      </c>
    </row>
    <row r="11609" customFormat="false" ht="15" hidden="false" customHeight="true" outlineLevel="0" collapsed="false">
      <c r="A11609" s="3" t="str">
        <f aca="false">A$11273</f>
        <v>Potencial de Mercado</v>
      </c>
      <c r="B11609" s="3" t="str">
        <f aca="false">B$11273</f>
        <v> Total</v>
      </c>
      <c r="C11609" s="3" t="n">
        <f aca="false">C$11273</f>
        <v>1</v>
      </c>
      <c r="D11609" s="3" t="s">
        <v>242</v>
      </c>
      <c r="E11609" s="3" t="n">
        <f aca="false">E$11273</f>
        <v>2020</v>
      </c>
      <c r="F11609" s="3" t="n">
        <f aca="false">F$11273</f>
        <v>2020</v>
      </c>
      <c r="G11609" s="3" t="n">
        <v>9.9001932468536</v>
      </c>
      <c r="H11609" s="3" t="n">
        <f aca="false">H$11273</f>
        <v>1</v>
      </c>
      <c r="I11609" s="3" t="n">
        <f aca="false">I$11273</f>
        <v>0.0759240759240759</v>
      </c>
      <c r="J11609" s="3" t="n">
        <f aca="false">J$11273</f>
        <v>0.0759240759240759</v>
      </c>
      <c r="K11609" s="3" t="str">
        <f aca="false">K$11273</f>
        <v>Nota obtida via normalização e ponderação de indicadores que variam de 0 a 100.</v>
      </c>
      <c r="L11609" s="3" t="str">
        <f aca="false">L$11273</f>
        <v>Tendências</v>
      </c>
      <c r="M11609" s="3" t="str">
        <f aca="false">M$11273</f>
        <v>Nota de 0 a 100</v>
      </c>
      <c r="N11609" s="5"/>
      <c r="O11609" s="3" t="n">
        <v>0</v>
      </c>
    </row>
    <row r="11610" customFormat="false" ht="15" hidden="false" customHeight="true" outlineLevel="0" collapsed="false">
      <c r="A11610" s="3" t="str">
        <f aca="false">A$11274</f>
        <v>Solidez Fiscal</v>
      </c>
      <c r="B11610" s="3" t="str">
        <f aca="false">B$11274</f>
        <v>Taxa de Investimentos</v>
      </c>
      <c r="C11610" s="3" t="n">
        <f aca="false">C$11274</f>
        <v>1</v>
      </c>
      <c r="D11610" s="3" t="s">
        <v>242</v>
      </c>
      <c r="E11610" s="3" t="n">
        <f aca="false">E$11274</f>
        <v>2019</v>
      </c>
      <c r="F11610" s="3" t="n">
        <f aca="false">F$11274</f>
        <v>2020</v>
      </c>
      <c r="G11610" s="3" t="n">
        <v>6.46502546874456</v>
      </c>
      <c r="H11610" s="3" t="n">
        <f aca="false">H$11274</f>
        <v>0.0675664507662417</v>
      </c>
      <c r="I11610" s="3" t="n">
        <f aca="false">I$11274</f>
        <v>0.118881118881119</v>
      </c>
      <c r="J11610" s="3" t="n">
        <f aca="false">J$11274</f>
        <v>0.00803237526591684</v>
      </c>
      <c r="K11610" s="3" t="str">
        <f aca="false">K$11274</f>
        <v>Investimento liquidado / receita corrente líquida</v>
      </c>
      <c r="L11610" s="3" t="str">
        <f aca="false">L$11274</f>
        <v>Siconfi</v>
      </c>
      <c r="M11610" s="3" t="str">
        <f aca="false">M$11274</f>
        <v>Porcentagem %</v>
      </c>
      <c r="N11610" s="5" t="str">
        <f aca="false">N$55</f>
        <v>Antes da edição de 2020 o indicador era conhecido como "Capacidade de Investimento"</v>
      </c>
      <c r="O11610" s="3" t="n">
        <v>68.6143466345487</v>
      </c>
    </row>
    <row r="11611" customFormat="false" ht="15" hidden="false" customHeight="true" outlineLevel="0" collapsed="false">
      <c r="A11611" s="3" t="str">
        <f aca="false">A$11275</f>
        <v>Solidez Fiscal</v>
      </c>
      <c r="B11611" s="3" t="str">
        <f aca="false">B$11275</f>
        <v>Regra de Ouro</v>
      </c>
      <c r="C11611" s="3" t="n">
        <f aca="false">C$11275</f>
        <v>1</v>
      </c>
      <c r="D11611" s="3" t="s">
        <v>242</v>
      </c>
      <c r="E11611" s="3" t="n">
        <f aca="false">E$11275</f>
        <v>2019</v>
      </c>
      <c r="F11611" s="3" t="n">
        <f aca="false">F$11275</f>
        <v>2020</v>
      </c>
      <c r="G11611" s="3" t="n">
        <v>8.98643342575216</v>
      </c>
      <c r="H11611" s="3" t="n">
        <f aca="false">H$11275</f>
        <v>0.0839801833179983</v>
      </c>
      <c r="I11611" s="3" t="n">
        <f aca="false">I$11275</f>
        <v>0.118881118881119</v>
      </c>
      <c r="J11611" s="3" t="n">
        <f aca="false">J$11275</f>
        <v>0.00998365815668511</v>
      </c>
      <c r="K11611" s="3" t="str">
        <f aca="false">K$11275</f>
        <v>Diferença entre as despesas de capital e a receita de operações de crédito, dividida pela receita corrente líquida.</v>
      </c>
      <c r="L11611" s="3" t="str">
        <f aca="false">L$11275</f>
        <v>Siconfi</v>
      </c>
      <c r="M11611" s="3" t="str">
        <f aca="false">M$11275</f>
        <v>Porcentagem %</v>
      </c>
      <c r="N11611" s="5"/>
      <c r="O11611" s="3" t="n">
        <v>73.159164963313</v>
      </c>
    </row>
    <row r="11612" customFormat="false" ht="15" hidden="false" customHeight="true" outlineLevel="0" collapsed="false">
      <c r="A11612" s="3" t="str">
        <f aca="false">A$11276</f>
        <v>Solidez Fiscal</v>
      </c>
      <c r="B11612" s="3" t="str">
        <f aca="false">B$11276</f>
        <v>Solvência Fiscal</v>
      </c>
      <c r="C11612" s="3" t="n">
        <f aca="false">C$11276</f>
        <v>-1</v>
      </c>
      <c r="D11612" s="3" t="s">
        <v>242</v>
      </c>
      <c r="E11612" s="3" t="n">
        <f aca="false">E$11276</f>
        <v>2019</v>
      </c>
      <c r="F11612" s="3" t="n">
        <f aca="false">F$11276</f>
        <v>2020</v>
      </c>
      <c r="G11612" s="3" t="n">
        <v>62.34963335818</v>
      </c>
      <c r="H11612" s="3" t="n">
        <f aca="false">H$11276</f>
        <v>0.149718177117207</v>
      </c>
      <c r="I11612" s="3" t="n">
        <f aca="false">I$11276</f>
        <v>0.118881118881119</v>
      </c>
      <c r="J11612" s="3" t="n">
        <f aca="false">J$11276</f>
        <v>0.0177986644125351</v>
      </c>
      <c r="K11612" s="3" t="str">
        <f aca="false">K$11276</f>
        <v>Dívida consolidada líquida / receita corrente líquida</v>
      </c>
      <c r="L11612" s="3" t="str">
        <f aca="false">L$11276</f>
        <v>Siconfi</v>
      </c>
      <c r="M11612" s="3" t="str">
        <f aca="false">M$11276</f>
        <v>Porcentagem %</v>
      </c>
      <c r="N11612" s="5"/>
      <c r="O11612" s="3" t="n">
        <v>75.8336651463919</v>
      </c>
    </row>
    <row r="11613" customFormat="false" ht="15" hidden="false" customHeight="true" outlineLevel="0" collapsed="false">
      <c r="A11613" s="3" t="str">
        <f aca="false">A$11277</f>
        <v>Solidez Fiscal</v>
      </c>
      <c r="B11613" s="3" t="str">
        <f aca="false">B$11277</f>
        <v>Sucesso do Planejamento Orçamentário</v>
      </c>
      <c r="C11613" s="3" t="n">
        <f aca="false">C$11277</f>
        <v>1</v>
      </c>
      <c r="D11613" s="3" t="s">
        <v>242</v>
      </c>
      <c r="E11613" s="3" t="n">
        <f aca="false">E$11277</f>
        <v>2019</v>
      </c>
      <c r="F11613" s="3" t="n">
        <f aca="false">F$11277</f>
        <v>2020</v>
      </c>
      <c r="G11613" s="3" t="n">
        <v>92.2043117794002</v>
      </c>
      <c r="H11613" s="3" t="n">
        <f aca="false">H$11277</f>
        <v>0.0842655794696258</v>
      </c>
      <c r="I11613" s="3" t="n">
        <f aca="false">I$11277</f>
        <v>0.118881118881119</v>
      </c>
      <c r="J11613" s="3" t="n">
        <f aca="false">J$11277</f>
        <v>0.010017586370515</v>
      </c>
      <c r="K11613" s="3" t="str">
        <f aca="false">K$11277</f>
        <v>Despesa liquidada pela despesa total atualizada (dotação orçamentária).</v>
      </c>
      <c r="L11613" s="3" t="str">
        <f aca="false">L$11277</f>
        <v>Siconfi</v>
      </c>
      <c r="M11613" s="3" t="str">
        <f aca="false">M$11277</f>
        <v>Porcentagem %</v>
      </c>
      <c r="N11613" s="5" t="str">
        <f aca="false">N$58</f>
        <v>Antes de 2020 o indicador era chamado de "Sucesso da Execução Orçamentária"</v>
      </c>
      <c r="O11613" s="3" t="n">
        <v>83.090354177915</v>
      </c>
    </row>
    <row r="11614" customFormat="false" ht="15" hidden="false" customHeight="true" outlineLevel="0" collapsed="false">
      <c r="A11614" s="3" t="str">
        <f aca="false">A$11278</f>
        <v>Solidez Fiscal</v>
      </c>
      <c r="B11614" s="3" t="str">
        <f aca="false">B$11278</f>
        <v>Dependência Fiscal</v>
      </c>
      <c r="C11614" s="3" t="n">
        <f aca="false">C$11278</f>
        <v>-1</v>
      </c>
      <c r="D11614" s="3" t="s">
        <v>242</v>
      </c>
      <c r="E11614" s="3" t="n">
        <f aca="false">E$11278</f>
        <v>2019</v>
      </c>
      <c r="F11614" s="3" t="n">
        <f aca="false">F$11278</f>
        <v>2020</v>
      </c>
      <c r="G11614" s="3" t="n">
        <v>30.2431055400087</v>
      </c>
      <c r="H11614" s="3" t="n">
        <f aca="false">H$11278</f>
        <v>0.0734784876238549</v>
      </c>
      <c r="I11614" s="3" t="n">
        <f aca="false">I$11278</f>
        <v>0.118881118881119</v>
      </c>
      <c r="J11614" s="3" t="n">
        <f aca="false">J$11278</f>
        <v>0.00873520482241631</v>
      </c>
      <c r="K11614" s="3" t="str">
        <f aca="false">K$11278</f>
        <v>Grau de dependência financeira do Estado: transferências correntes/receita corrente total</v>
      </c>
      <c r="L11614" s="3" t="str">
        <f aca="false">L$11278</f>
        <v>Siconfi</v>
      </c>
      <c r="M11614" s="3" t="str">
        <f aca="false">M$11278</f>
        <v>Porcentagem %</v>
      </c>
      <c r="N1161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614" s="3" t="n">
        <v>58.5836954623697</v>
      </c>
    </row>
    <row r="11615" customFormat="false" ht="15" hidden="false" customHeight="true" outlineLevel="0" collapsed="false">
      <c r="A11615" s="3" t="str">
        <f aca="false">A$11279</f>
        <v>Solidez Fiscal</v>
      </c>
      <c r="B11615" s="3" t="str">
        <f aca="false">B$11279</f>
        <v>Resultado Primário</v>
      </c>
      <c r="C11615" s="3" t="n">
        <f aca="false">C$11279</f>
        <v>1</v>
      </c>
      <c r="D11615" s="3" t="s">
        <v>242</v>
      </c>
      <c r="E11615" s="3" t="n">
        <f aca="false">E$11279</f>
        <v>2019</v>
      </c>
      <c r="F11615" s="3" t="n">
        <f aca="false">F$11279</f>
        <v>2020</v>
      </c>
      <c r="G11615" s="3" t="n">
        <v>0.315286420349027</v>
      </c>
      <c r="H11615" s="3" t="n">
        <f aca="false">H$11279</f>
        <v>0.122062972848397</v>
      </c>
      <c r="I11615" s="3" t="n">
        <f aca="false">I$11279</f>
        <v>0.118881118881119</v>
      </c>
      <c r="J11615" s="3" t="n">
        <f aca="false">J$11279</f>
        <v>0.0145109827861731</v>
      </c>
      <c r="K11615" s="3" t="str">
        <f aca="false">K$11279</f>
        <v>O resultado primário é dado pela diferença entre receita primária realizada e a despesa primária empenhada no ano. A diferença é dividida pelo PIB nominal de cada Estado.</v>
      </c>
      <c r="L11615" s="3" t="str">
        <f aca="false">L$11279</f>
        <v>Siconfi e Tendências</v>
      </c>
      <c r="M11615" s="3" t="str">
        <f aca="false">M$11279</f>
        <v>Porcentagem %</v>
      </c>
      <c r="N11615" s="4" t="str">
        <f aca="false">N$2226</f>
        <v>O PIB utilizado para cálculo é estimado pela Tendências</v>
      </c>
      <c r="O11615" s="3" t="n">
        <v>26.3872309791109</v>
      </c>
    </row>
    <row r="11616" customFormat="false" ht="15" hidden="false" customHeight="true" outlineLevel="0" collapsed="false">
      <c r="A11616" s="3" t="str">
        <f aca="false">A$11280</f>
        <v>Solidez Fiscal</v>
      </c>
      <c r="B11616" s="3" t="str">
        <f aca="false">B$11280</f>
        <v>Gasto com Pessoal</v>
      </c>
      <c r="C11616" s="3" t="n">
        <f aca="false">C$11280</f>
        <v>-1</v>
      </c>
      <c r="D11616" s="3" t="s">
        <v>242</v>
      </c>
      <c r="E11616" s="3" t="n">
        <f aca="false">E$11280</f>
        <v>2019</v>
      </c>
      <c r="F11616" s="3" t="n">
        <f aca="false">F$11280</f>
        <v>2020</v>
      </c>
      <c r="G11616" s="3" t="n">
        <v>64.8602806636864</v>
      </c>
      <c r="H11616" s="3" t="n">
        <f aca="false">H$11280</f>
        <v>0.118696843461558</v>
      </c>
      <c r="I11616" s="3" t="n">
        <f aca="false">I$11280</f>
        <v>0.118881118881119</v>
      </c>
      <c r="J11616" s="3" t="n">
        <f aca="false">J$11280</f>
        <v>0.0141108135583671</v>
      </c>
      <c r="K11616" s="3" t="str">
        <f aca="false">K$11280</f>
        <v>Gasto Empenhado com Pessoal (%RCL)</v>
      </c>
      <c r="L11616" s="3" t="str">
        <f aca="false">L$11280</f>
        <v>Siconfi</v>
      </c>
      <c r="M11616" s="3" t="str">
        <f aca="false">M$11280</f>
        <v>Porcentagem %</v>
      </c>
      <c r="N11616" s="5"/>
      <c r="O11616" s="3" t="n">
        <v>55.6858134644324</v>
      </c>
    </row>
    <row r="11617" customFormat="false" ht="15" hidden="false" customHeight="true" outlineLevel="0" collapsed="false">
      <c r="A11617" s="3" t="str">
        <f aca="false">A$11281</f>
        <v>Solidez Fiscal</v>
      </c>
      <c r="B11617" s="3" t="str">
        <f aca="false">B$11281</f>
        <v>Índice de Liquidez</v>
      </c>
      <c r="C11617" s="3" t="n">
        <f aca="false">C$11281</f>
        <v>-1</v>
      </c>
      <c r="D11617" s="3" t="s">
        <v>242</v>
      </c>
      <c r="E11617" s="3" t="n">
        <f aca="false">E$11281</f>
        <v>2019</v>
      </c>
      <c r="F11617" s="3" t="n">
        <f aca="false">F$11281</f>
        <v>2020</v>
      </c>
      <c r="G11617" s="3" t="n">
        <v>25.408820366943</v>
      </c>
      <c r="H11617" s="3" t="n">
        <f aca="false">H$11281</f>
        <v>0.150173794151232</v>
      </c>
      <c r="I11617" s="3" t="n">
        <f aca="false">I$11281</f>
        <v>0.118881118881119</v>
      </c>
      <c r="J11617" s="3" t="n">
        <f aca="false">J$11281</f>
        <v>0.0178528286753212</v>
      </c>
      <c r="K11617"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617" s="3" t="str">
        <f aca="false">L$11281</f>
        <v>Siconfi</v>
      </c>
      <c r="M11617" s="3" t="str">
        <f aca="false">M$11281</f>
        <v>Porcentagem %</v>
      </c>
      <c r="N1161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617" s="3" t="n">
        <v>89.9035081957311</v>
      </c>
    </row>
    <row r="11618" customFormat="false" ht="15" hidden="false" customHeight="true" outlineLevel="0" collapsed="false">
      <c r="A11618" s="3" t="str">
        <f aca="false">A$11282</f>
        <v>Solidez Fiscal</v>
      </c>
      <c r="B11618" s="3" t="str">
        <f aca="false">B$11282</f>
        <v>Poupança Corrente</v>
      </c>
      <c r="C11618" s="3" t="n">
        <f aca="false">C$11282</f>
        <v>1</v>
      </c>
      <c r="D11618" s="3" t="s">
        <v>242</v>
      </c>
      <c r="E11618" s="3" t="n">
        <f aca="false">E$11282</f>
        <v>2019</v>
      </c>
      <c r="F11618" s="3" t="n">
        <f aca="false">F$11282</f>
        <v>2020</v>
      </c>
      <c r="G11618" s="3" t="n">
        <v>5.6617511020469</v>
      </c>
      <c r="H11618" s="3" t="n">
        <f aca="false">H$11282</f>
        <v>0.150057511243885</v>
      </c>
      <c r="I11618" s="3" t="n">
        <f aca="false">I$11282</f>
        <v>0.118881118881119</v>
      </c>
      <c r="J11618" s="3" t="n">
        <f aca="false">J$11282</f>
        <v>0.0178390048331892</v>
      </c>
      <c r="K11618" s="3" t="str">
        <f aca="false">K$11282</f>
        <v>Poupança Corrente (receitas correntes - despesas correntes / receitas correntes)</v>
      </c>
      <c r="L11618" s="3" t="str">
        <f aca="false">L$11282</f>
        <v>Siconfi</v>
      </c>
      <c r="M11618" s="3" t="str">
        <f aca="false">M$11282</f>
        <v>Porcentagem %</v>
      </c>
      <c r="N11618" s="5"/>
      <c r="O11618" s="3" t="n">
        <v>33.0639779817909</v>
      </c>
    </row>
    <row r="11619" customFormat="false" ht="15" hidden="false" customHeight="true" outlineLevel="0" collapsed="false">
      <c r="A11619" s="3" t="str">
        <f aca="false">A$11283</f>
        <v>Solidez Fiscal</v>
      </c>
      <c r="B11619" s="3" t="str">
        <f aca="false">B$11283</f>
        <v> Total</v>
      </c>
      <c r="C11619" s="3" t="n">
        <f aca="false">C$11283</f>
        <v>1</v>
      </c>
      <c r="D11619" s="3" t="s">
        <v>242</v>
      </c>
      <c r="E11619" s="3" t="n">
        <f aca="false">E$11283</f>
        <v>2020</v>
      </c>
      <c r="F11619" s="3" t="n">
        <f aca="false">F$11283</f>
        <v>2020</v>
      </c>
      <c r="G11619" s="3" t="n">
        <v>61.7332075771104</v>
      </c>
      <c r="H11619" s="3" t="n">
        <f aca="false">H$11283</f>
        <v>1</v>
      </c>
      <c r="I11619" s="3" t="n">
        <f aca="false">I$11283</f>
        <v>0.118881118881119</v>
      </c>
      <c r="J11619" s="3" t="n">
        <f aca="false">J$11283</f>
        <v>0.118881118881119</v>
      </c>
      <c r="K11619" s="3" t="str">
        <f aca="false">K$11283</f>
        <v>Nota obtida via normalização e ponderação de indicadores que variam de 0 a 100.</v>
      </c>
      <c r="L11619" s="3" t="str">
        <f aca="false">L$11283</f>
        <v>Tendências</v>
      </c>
      <c r="M11619" s="3" t="str">
        <f aca="false">M$11283</f>
        <v>Nota de 0 a 100</v>
      </c>
      <c r="N11619" s="5"/>
      <c r="O11619" s="3" t="n">
        <v>72.8319707807625</v>
      </c>
    </row>
    <row r="11620" customFormat="false" ht="15" hidden="false" customHeight="true" outlineLevel="0" collapsed="false">
      <c r="A11620" s="3" t="str">
        <f aca="false">A$11284</f>
        <v>Segurança Pública</v>
      </c>
      <c r="B11620" s="3" t="str">
        <f aca="false">B$11284</f>
        <v>Atuação do Sistema de Justiça Criminal</v>
      </c>
      <c r="C11620" s="3" t="n">
        <f aca="false">C$11284</f>
        <v>1</v>
      </c>
      <c r="D11620" s="3" t="s">
        <v>242</v>
      </c>
      <c r="E11620" s="3" t="n">
        <f aca="false">E$11284</f>
        <v>2018</v>
      </c>
      <c r="F11620" s="3" t="n">
        <f aca="false">F$11284</f>
        <v>2020</v>
      </c>
      <c r="G11620" s="3" t="n">
        <v>0.376011316440984</v>
      </c>
      <c r="H11620" s="3" t="n">
        <f aca="false">H$11284</f>
        <v>0.0905913038601105</v>
      </c>
      <c r="I11620" s="3" t="n">
        <f aca="false">I$11284</f>
        <v>0.137862137862138</v>
      </c>
      <c r="J11620" s="3" t="n">
        <f aca="false">J$11284</f>
        <v>0.0124891108218734</v>
      </c>
      <c r="K11620" s="3" t="str">
        <f aca="false">K$11284</f>
        <v>População prisional acusada de homicídio em relação ao número de homicídios.</v>
      </c>
      <c r="L11620" s="3" t="str">
        <f aca="false">L$11284</f>
        <v>DEPEN e FBSP</v>
      </c>
      <c r="M11620" s="3" t="str">
        <f aca="false">M$11284</f>
        <v>Porcentagem %</v>
      </c>
      <c r="N11620" s="3" t="str">
        <f aca="false">N$49</f>
        <v>A partir da edição de 2018, ou seja, do dado de 2017 passou a ser usado como numerador a população prisional acusada de homicídio e não mais a população carcerária total.</v>
      </c>
      <c r="O11620" s="3" t="n">
        <v>5.142822382035</v>
      </c>
    </row>
    <row r="11621" customFormat="false" ht="15" hidden="false" customHeight="true" outlineLevel="0" collapsed="false">
      <c r="A11621" s="3" t="str">
        <f aca="false">A$11285</f>
        <v>Segurança Pública</v>
      </c>
      <c r="B11621" s="3" t="str">
        <f aca="false">B$11285</f>
        <v>Presos sem Condenação</v>
      </c>
      <c r="C11621" s="3" t="n">
        <f aca="false">C$11285</f>
        <v>-1</v>
      </c>
      <c r="D11621" s="3" t="s">
        <v>242</v>
      </c>
      <c r="E11621" s="3" t="n">
        <f aca="false">E$11285</f>
        <v>2019</v>
      </c>
      <c r="F11621" s="3" t="n">
        <f aca="false">F$11285</f>
        <v>2020</v>
      </c>
      <c r="G11621" s="3" t="n">
        <v>48.5570558644427</v>
      </c>
      <c r="H11621" s="3" t="n">
        <f aca="false">H$11285</f>
        <v>0.101284642606621</v>
      </c>
      <c r="I11621" s="3" t="n">
        <f aca="false">I$11285</f>
        <v>0.137862137862138</v>
      </c>
      <c r="J11621" s="3" t="n">
        <f aca="false">J$11285</f>
        <v>0.0139633173623513</v>
      </c>
      <c r="K11621" s="3" t="str">
        <f aca="false">K$11285</f>
        <v>Proporção de presos sem condenação em relação ao total de presos.</v>
      </c>
      <c r="L11621" s="3" t="str">
        <f aca="false">L$11285</f>
        <v>DEPEN</v>
      </c>
      <c r="M11621" s="3" t="str">
        <f aca="false">M$11285</f>
        <v>Porcentagem %</v>
      </c>
      <c r="N11621" s="5"/>
      <c r="O11621" s="3" t="n">
        <v>0</v>
      </c>
    </row>
    <row r="11622" customFormat="false" ht="15" hidden="false" customHeight="true" outlineLevel="0" collapsed="false">
      <c r="A11622" s="3" t="str">
        <f aca="false">A$11286</f>
        <v>Segurança Pública</v>
      </c>
      <c r="B11622" s="3" t="str">
        <f aca="false">B$11286</f>
        <v>Déficit Carcerário</v>
      </c>
      <c r="C11622" s="3" t="n">
        <f aca="false">C$11286</f>
        <v>-1</v>
      </c>
      <c r="D11622" s="3" t="s">
        <v>242</v>
      </c>
      <c r="E11622" s="3" t="n">
        <f aca="false">E$11286</f>
        <v>2019</v>
      </c>
      <c r="F11622" s="3" t="n">
        <f aca="false">F$11286</f>
        <v>2020</v>
      </c>
      <c r="G11622" s="3" t="n">
        <v>1.26078611366102</v>
      </c>
      <c r="H11622" s="3" t="n">
        <f aca="false">H$11286</f>
        <v>0.10916406460166</v>
      </c>
      <c r="I11622" s="3" t="n">
        <f aca="false">I$11286</f>
        <v>0.137862137862138</v>
      </c>
      <c r="J11622" s="3" t="n">
        <f aca="false">J$11286</f>
        <v>0.0150495913237053</v>
      </c>
      <c r="K11622" s="3" t="str">
        <f aca="false">K$11286</f>
        <v>Relação população prisional pelo total de vagas.</v>
      </c>
      <c r="L11622" s="3" t="str">
        <f aca="false">L$11286</f>
        <v>DEPEN</v>
      </c>
      <c r="M11622" s="3" t="str">
        <f aca="false">M$11286</f>
        <v>Porcentagem %</v>
      </c>
      <c r="N11622" s="5"/>
      <c r="O11622" s="3" t="n">
        <v>98.9970094029099</v>
      </c>
    </row>
    <row r="11623" customFormat="false" ht="15" hidden="false" customHeight="true" outlineLevel="0" collapsed="false">
      <c r="A11623" s="3" t="str">
        <f aca="false">A$11287</f>
        <v>Segurança Pública</v>
      </c>
      <c r="B11623" s="3" t="str">
        <f aca="false">B$11287</f>
        <v>Mortes a Esclarecer</v>
      </c>
      <c r="C11623" s="3" t="n">
        <f aca="false">C$11287</f>
        <v>-1</v>
      </c>
      <c r="D11623" s="3" t="s">
        <v>242</v>
      </c>
      <c r="E11623" s="3" t="n">
        <f aca="false">E$11287</f>
        <v>2018</v>
      </c>
      <c r="F11623" s="3" t="n">
        <f aca="false">F$11287</f>
        <v>2020</v>
      </c>
      <c r="G11623" s="3" t="n">
        <v>10.6536875549246</v>
      </c>
      <c r="H11623" s="3" t="n">
        <f aca="false">H$11287</f>
        <v>0.123220418423512</v>
      </c>
      <c r="I11623" s="3" t="n">
        <f aca="false">I$11287</f>
        <v>0.137862137862138</v>
      </c>
      <c r="J11623" s="3" t="n">
        <f aca="false">J$11287</f>
        <v>0.0169874303121325</v>
      </c>
      <c r="K11623" s="3" t="str">
        <f aca="false">K$11287</f>
        <v>Óbitos por causas externas a partir de "Eventos cuja intenção é indeterminada" por 100 mil habitantes.</v>
      </c>
      <c r="L11623" s="3" t="str">
        <f aca="false">L$11287</f>
        <v>Datasus e IBGE</v>
      </c>
      <c r="M11623" s="3" t="str">
        <f aca="false">M$11287</f>
        <v>Taxa de mortalidade por 100 mil habitantes</v>
      </c>
      <c r="N1162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623" s="3" t="n">
        <v>16.5160596473586</v>
      </c>
    </row>
    <row r="11624" customFormat="false" ht="15" hidden="false" customHeight="true" outlineLevel="0" collapsed="false">
      <c r="A11624" s="3" t="str">
        <f aca="false">A$11288</f>
        <v>Segurança Pública</v>
      </c>
      <c r="B11624" s="3" t="str">
        <f aca="false">B$11288</f>
        <v>Mortalidade no Trânsito</v>
      </c>
      <c r="C11624" s="3" t="n">
        <f aca="false">C$11288</f>
        <v>-1</v>
      </c>
      <c r="D11624" s="3" t="s">
        <v>242</v>
      </c>
      <c r="E11624" s="3" t="n">
        <f aca="false">E$11288</f>
        <v>2018</v>
      </c>
      <c r="F11624" s="3" t="n">
        <f aca="false">F$11288</f>
        <v>2020</v>
      </c>
      <c r="G11624" s="3" t="n">
        <v>14.0945041573717</v>
      </c>
      <c r="H11624" s="3" t="n">
        <f aca="false">H$11288</f>
        <v>0.0474574391092042</v>
      </c>
      <c r="I11624" s="3" t="n">
        <f aca="false">I$11288</f>
        <v>0.137862137862138</v>
      </c>
      <c r="J11624" s="3" t="n">
        <f aca="false">J$11288</f>
        <v>0.00654258401305712</v>
      </c>
      <c r="K11624" s="3" t="str">
        <f aca="false">K$11288</f>
        <v>Óbitos por acidentes em transporte terrestre em relação a 100 mil habitantes.</v>
      </c>
      <c r="L11624" s="3" t="str">
        <f aca="false">L$11288</f>
        <v>Datasus e IBGE</v>
      </c>
      <c r="M11624" s="3" t="str">
        <f aca="false">M$11288</f>
        <v>Óbitos em relação a 100 mil habitantes</v>
      </c>
      <c r="N11624" s="5" t="str">
        <f aca="false">N$50</f>
        <v>Antes de 2019 o nome do indicador era "Segurança no Trânsito" </v>
      </c>
      <c r="O11624" s="3" t="n">
        <v>75.779932273211</v>
      </c>
    </row>
    <row r="11625" customFormat="false" ht="15" hidden="false" customHeight="true" outlineLevel="0" collapsed="false">
      <c r="A11625" s="3" t="str">
        <f aca="false">A$11289</f>
        <v>Segurança Pública</v>
      </c>
      <c r="B11625" s="3" t="str">
        <f aca="false">B$11289</f>
        <v>Morbidade no Trânsito</v>
      </c>
      <c r="C11625" s="3" t="n">
        <f aca="false">C$11289</f>
        <v>-1</v>
      </c>
      <c r="D11625" s="3" t="s">
        <v>242</v>
      </c>
      <c r="E11625" s="3" t="n">
        <f aca="false">E$11289</f>
        <v>2019</v>
      </c>
      <c r="F11625" s="3" t="n">
        <f aca="false">F$11289</f>
        <v>2020</v>
      </c>
      <c r="G11625" s="3" t="n">
        <v>73.3337821462232</v>
      </c>
      <c r="H11625" s="3" t="n">
        <f aca="false">H$11289</f>
        <v>0.0810846814445578</v>
      </c>
      <c r="I11625" s="3" t="n">
        <f aca="false">I$11289</f>
        <v>0.137862137862138</v>
      </c>
      <c r="J11625" s="3" t="n">
        <f aca="false">J$11289</f>
        <v>0.0111785075318172</v>
      </c>
      <c r="K11625" s="3" t="str">
        <f aca="false">K$11289</f>
        <v>Número de internações provocadas por acidente de transporte terrestre em relação a 100 mil habitantes.</v>
      </c>
      <c r="L11625" s="3" t="str">
        <f aca="false">L$11289</f>
        <v>Datasus e IBGE</v>
      </c>
      <c r="M11625" s="3" t="str">
        <f aca="false">M$11289</f>
        <v>Internações por 100 mil habitantes</v>
      </c>
      <c r="N11625" s="3"/>
      <c r="O11625" s="3" t="n">
        <v>89.7934663230288</v>
      </c>
    </row>
    <row r="11626" customFormat="false" ht="15" hidden="false" customHeight="true" outlineLevel="0" collapsed="false">
      <c r="A11626" s="3" t="str">
        <f aca="false">A$11290</f>
        <v>Segurança Pública</v>
      </c>
      <c r="B11626" s="3" t="str">
        <f aca="false">B$11290</f>
        <v>Segurança Pessoal</v>
      </c>
      <c r="C11626" s="3" t="n">
        <f aca="false">C$11290</f>
        <v>-1</v>
      </c>
      <c r="D11626" s="3" t="s">
        <v>242</v>
      </c>
      <c r="E11626" s="3" t="n">
        <f aca="false">E$11290</f>
        <v>2019</v>
      </c>
      <c r="F11626" s="3" t="n">
        <f aca="false">F$11290</f>
        <v>2020</v>
      </c>
      <c r="G11626" s="3" t="n">
        <v>35.19</v>
      </c>
      <c r="H11626" s="3" t="n">
        <f aca="false">H$11290</f>
        <v>0.224237297079648</v>
      </c>
      <c r="I11626" s="3" t="n">
        <f aca="false">I$11290</f>
        <v>0.137862137862138</v>
      </c>
      <c r="J11626" s="3" t="n">
        <f aca="false">J$11290</f>
        <v>0.0309138331638276</v>
      </c>
      <c r="K11626" s="3" t="str">
        <f aca="false">K$11290</f>
        <v>Soma das vítimas de homicídio doloso, latrocínio e lesão corporal seguida de morte, em relação à população total.</v>
      </c>
      <c r="L11626" s="3" t="str">
        <f aca="false">L$11290</f>
        <v>SENASP</v>
      </c>
      <c r="M11626" s="3" t="str">
        <f aca="false">M$11290</f>
        <v>Óbitos por 100 mil habitantes</v>
      </c>
      <c r="N11626" s="5"/>
      <c r="O11626" s="3" t="n">
        <v>10.716550412175</v>
      </c>
    </row>
    <row r="11627" customFormat="false" ht="15" hidden="false" customHeight="true" outlineLevel="0" collapsed="false">
      <c r="A11627" s="3" t="str">
        <f aca="false">A$11291</f>
        <v>Segurança Pública</v>
      </c>
      <c r="B11627" s="3" t="str">
        <f aca="false">B$11291</f>
        <v>Segurança Patrimonial</v>
      </c>
      <c r="C11627" s="3" t="n">
        <f aca="false">C$11291</f>
        <v>-1</v>
      </c>
      <c r="D11627" s="3" t="s">
        <v>242</v>
      </c>
      <c r="E11627" s="3" t="n">
        <f aca="false">E$11291</f>
        <v>2019</v>
      </c>
      <c r="F11627" s="3" t="n">
        <f aca="false">F$11291</f>
        <v>2020</v>
      </c>
      <c r="G11627" s="3" t="n">
        <v>109.35</v>
      </c>
      <c r="H11627" s="3" t="n">
        <f aca="false">H$11291</f>
        <v>0.137020703675231</v>
      </c>
      <c r="I11627" s="3" t="n">
        <f aca="false">I$11291</f>
        <v>0.137862137862138</v>
      </c>
      <c r="J11627" s="3" t="n">
        <f aca="false">J$11291</f>
        <v>0.0188899671400418</v>
      </c>
      <c r="K11627" s="3" t="str">
        <f aca="false">K$11291</f>
        <v>Roubos totais por 100 mil habitantes.</v>
      </c>
      <c r="L11627" s="3" t="str">
        <f aca="false">L$11291</f>
        <v>SENASP</v>
      </c>
      <c r="M11627" s="3" t="str">
        <f aca="false">M$11291</f>
        <v>Roubos por 100 mil habitantes</v>
      </c>
      <c r="N11627" s="3" t="str">
        <f aca="false">N$52</f>
        <v>A partir da edição de 2019, ou seja, do dado de 2018, passou a ser usado o número de roubos totais no lugar de roubos e furtos de veículos</v>
      </c>
      <c r="O11627" s="3" t="n">
        <v>87.3262413757945</v>
      </c>
    </row>
    <row r="11628" customFormat="false" ht="15" hidden="false" customHeight="true" outlineLevel="0" collapsed="false">
      <c r="A11628" s="3" t="str">
        <f aca="false">A$11292</f>
        <v>Segurança Pública</v>
      </c>
      <c r="B11628" s="3" t="str">
        <f aca="false">B$11292</f>
        <v>Qualidade da Informação de Criminalidade</v>
      </c>
      <c r="C11628" s="3" t="n">
        <f aca="false">C$11292</f>
        <v>1</v>
      </c>
      <c r="D11628" s="3" t="s">
        <v>242</v>
      </c>
      <c r="E11628" s="3" t="n">
        <f aca="false">E$11292</f>
        <v>2017</v>
      </c>
      <c r="F11628" s="3" t="n">
        <f aca="false">F$11292</f>
        <v>2020</v>
      </c>
      <c r="G11628" s="3" t="n">
        <v>68.75</v>
      </c>
      <c r="H11628" s="3" t="n">
        <f aca="false">H$11292</f>
        <v>0.0859394491994568</v>
      </c>
      <c r="I11628" s="3" t="n">
        <f aca="false">I$11292</f>
        <v>0.137862137862138</v>
      </c>
      <c r="J11628" s="3" t="n">
        <f aca="false">J$11292</f>
        <v>0.0118477961933317</v>
      </c>
      <c r="K11628" s="3" t="str">
        <f aca="false">K$11292</f>
        <v>Qualidade estimada dos registros estatísticos oficiais de Mortes Violentas Intencionais. </v>
      </c>
      <c r="L11628" s="3" t="str">
        <f aca="false">L$11292</f>
        <v>FBSP</v>
      </c>
      <c r="M11628" s="3" t="str">
        <f aca="false">M$11292</f>
        <v>Pontuação de 0 a 100</v>
      </c>
      <c r="N11628" s="5"/>
      <c r="O11628" s="3" t="n">
        <v>51.5981735159817</v>
      </c>
    </row>
    <row r="11629" customFormat="false" ht="15" hidden="false" customHeight="true" outlineLevel="0" collapsed="false">
      <c r="A11629" s="3" t="str">
        <f aca="false">A$11293</f>
        <v>Segurança Pública</v>
      </c>
      <c r="B11629" s="3" t="str">
        <f aca="false">B$11293</f>
        <v> Total</v>
      </c>
      <c r="C11629" s="3" t="n">
        <f aca="false">C$11293</f>
        <v>1</v>
      </c>
      <c r="D11629" s="3" t="s">
        <v>242</v>
      </c>
      <c r="E11629" s="3" t="n">
        <f aca="false">E$11293</f>
        <v>2020</v>
      </c>
      <c r="F11629" s="3" t="n">
        <f aca="false">F$11293</f>
        <v>2020</v>
      </c>
      <c r="G11629" s="3" t="n">
        <v>42.9879446300402</v>
      </c>
      <c r="H11629" s="3" t="n">
        <f aca="false">H$11293</f>
        <v>1</v>
      </c>
      <c r="I11629" s="3" t="n">
        <f aca="false">I$11293</f>
        <v>0.137862137862138</v>
      </c>
      <c r="J11629" s="3" t="n">
        <f aca="false">J$11293</f>
        <v>0.137862137862138</v>
      </c>
      <c r="K11629" s="3" t="str">
        <f aca="false">K$11293</f>
        <v>Nota obtida via normalização e ponderação de indicadores que variam de 0 a 100.</v>
      </c>
      <c r="L11629" s="3" t="str">
        <f aca="false">L$11293</f>
        <v>Tendências</v>
      </c>
      <c r="M11629" s="3" t="str">
        <f aca="false">M$11293</f>
        <v>Nota de 0 a 100</v>
      </c>
      <c r="N11629" s="5"/>
      <c r="O11629" s="3" t="n">
        <v>35.6905752098508</v>
      </c>
    </row>
    <row r="11630" customFormat="false" ht="15" hidden="false" customHeight="true" outlineLevel="0" collapsed="false">
      <c r="A11630" s="3" t="str">
        <f aca="false">A$11294</f>
        <v>Sustentabilidade Social</v>
      </c>
      <c r="B11630" s="3" t="str">
        <f aca="false">B$11294</f>
        <v>Inadequação de Moradia</v>
      </c>
      <c r="C11630" s="3" t="n">
        <f aca="false">C$11294</f>
        <v>-1</v>
      </c>
      <c r="D11630" s="3" t="s">
        <v>242</v>
      </c>
      <c r="E11630" s="3" t="n">
        <f aca="false">E$11294</f>
        <v>2019</v>
      </c>
      <c r="F11630" s="3" t="n">
        <f aca="false">F$11294</f>
        <v>2020</v>
      </c>
      <c r="G11630" s="3" t="n">
        <v>26.4993140597019</v>
      </c>
      <c r="H11630" s="3" t="n">
        <f aca="false">H$11294</f>
        <v>0.102242595119528</v>
      </c>
      <c r="I11630" s="3" t="n">
        <f aca="false">I$11294</f>
        <v>0.120879120879121</v>
      </c>
      <c r="J11630" s="3" t="n">
        <f aca="false">J$11294</f>
        <v>0.0123589950144484</v>
      </c>
      <c r="K11630"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630" s="3" t="str">
        <f aca="false">L$11294</f>
        <v>IBGE</v>
      </c>
      <c r="M11630" s="3" t="str">
        <f aca="false">M$11294</f>
        <v>Porcentagem %</v>
      </c>
      <c r="N11630" s="5" t="str">
        <f aca="false">N$11294</f>
        <v>A partir de 2020, foi necessário alteração metodológica tendo em vista a não atualização desde de 2015 do indicador da Fundação João Pinheiro, por isso a fonte do indicador passou a ser a PNADc Anual (IBGE)</v>
      </c>
      <c r="O11630" s="3" t="n">
        <v>69.7525329427033</v>
      </c>
    </row>
    <row r="11631" customFormat="false" ht="15" hidden="false" customHeight="true" outlineLevel="0" collapsed="false">
      <c r="A11631" s="3" t="str">
        <f aca="false">A$11295</f>
        <v>Sustentabilidade Social</v>
      </c>
      <c r="B11631" s="3" t="str">
        <f aca="false">B$11295</f>
        <v>Famílias Abaixo da Linha da Pobreza</v>
      </c>
      <c r="C11631" s="3" t="n">
        <f aca="false">C$11295</f>
        <v>-1</v>
      </c>
      <c r="D11631" s="3" t="s">
        <v>242</v>
      </c>
      <c r="E11631" s="3" t="n">
        <f aca="false">E$11295</f>
        <v>2019</v>
      </c>
      <c r="F11631" s="3" t="n">
        <f aca="false">F$11295</f>
        <v>2020</v>
      </c>
      <c r="G11631" s="3" t="n">
        <v>7.99141192953263</v>
      </c>
      <c r="H11631" s="3" t="n">
        <f aca="false">H$11295</f>
        <v>0.126750330435885</v>
      </c>
      <c r="I11631" s="3" t="n">
        <f aca="false">I$11295</f>
        <v>0.120879120879121</v>
      </c>
      <c r="J11631" s="3" t="n">
        <f aca="false">J$11295</f>
        <v>0.0153214685142278</v>
      </c>
      <c r="K11631" s="3" t="str">
        <f aca="false">K$11295</f>
        <v>% de domicílios com renda domiciliar per capita inferior à linha de pobreza.</v>
      </c>
      <c r="L11631" s="3" t="str">
        <f aca="false">L$11295</f>
        <v>IBGE</v>
      </c>
      <c r="M11631" s="3" t="str">
        <f aca="false">M$11295</f>
        <v>Porcentagem %</v>
      </c>
      <c r="N11631" s="5"/>
      <c r="O11631" s="3" t="n">
        <v>42.547555691219</v>
      </c>
    </row>
    <row r="11632" customFormat="false" ht="15" hidden="false" customHeight="true" outlineLevel="0" collapsed="false">
      <c r="A11632" s="3" t="str">
        <f aca="false">A$11296</f>
        <v>Sustentabilidade Social</v>
      </c>
      <c r="B11632" s="3" t="str">
        <f aca="false">B$11296</f>
        <v>Desigualdade de Renda</v>
      </c>
      <c r="C11632" s="3" t="n">
        <f aca="false">C$11296</f>
        <v>-1</v>
      </c>
      <c r="D11632" s="3" t="s">
        <v>242</v>
      </c>
      <c r="E11632" s="3" t="n">
        <f aca="false">E$11296</f>
        <v>2019</v>
      </c>
      <c r="F11632" s="3" t="n">
        <f aca="false">F$11296</f>
        <v>2020</v>
      </c>
      <c r="G11632" s="3" t="n">
        <v>0.533</v>
      </c>
      <c r="H11632" s="3" t="n">
        <f aca="false">H$11296</f>
        <v>0.0556325239585435</v>
      </c>
      <c r="I11632" s="3" t="n">
        <f aca="false">I$11296</f>
        <v>0.120879120879121</v>
      </c>
      <c r="J11632" s="3" t="n">
        <f aca="false">J$11296</f>
        <v>0.00672481058839537</v>
      </c>
      <c r="K11632" s="3" t="str">
        <f aca="false">K$11296</f>
        <v>Índice de Gini do rendimento médio mensal real das pessoas de 14 anos ou mais de idade, em todos os trabalhos, a preços médios do ano</v>
      </c>
      <c r="L11632" s="3" t="str">
        <f aca="false">L$11296</f>
        <v>IBGE</v>
      </c>
      <c r="M11632" s="3" t="str">
        <f aca="false">M$11296</f>
        <v>Coeficiente de Gini (1=Desigualdade Máxima/0=Igualdade Máxima). </v>
      </c>
      <c r="N11632" s="5"/>
      <c r="O11632" s="3" t="n">
        <v>12.9251700680272</v>
      </c>
    </row>
    <row r="11633" customFormat="false" ht="15" hidden="false" customHeight="true" outlineLevel="0" collapsed="false">
      <c r="A11633" s="3" t="str">
        <f aca="false">A$11297</f>
        <v>Sustentabilidade Social</v>
      </c>
      <c r="B11633" s="3" t="str">
        <f aca="false">B$11297</f>
        <v>Acesso ao Saneamento Básico - Água</v>
      </c>
      <c r="C11633" s="3" t="n">
        <f aca="false">C$11297</f>
        <v>1</v>
      </c>
      <c r="D11633" s="3" t="s">
        <v>242</v>
      </c>
      <c r="E11633" s="3" t="n">
        <f aca="false">E$11297</f>
        <v>2019</v>
      </c>
      <c r="F11633" s="3" t="n">
        <f aca="false">F$11297</f>
        <v>2020</v>
      </c>
      <c r="G11633" s="3" t="n">
        <v>84.9647365225636</v>
      </c>
      <c r="H11633" s="3" t="n">
        <f aca="false">H$11297</f>
        <v>0.0629679597844555</v>
      </c>
      <c r="I11633" s="3" t="n">
        <f aca="false">I$11297</f>
        <v>0.120879120879121</v>
      </c>
      <c r="J11633" s="3" t="n">
        <f aca="false">J$11297</f>
        <v>0.00761151162229682</v>
      </c>
      <c r="K11633" s="3" t="str">
        <f aca="false">K$11297</f>
        <v>% de domicilios com acesso à água canalizada de rede geral de distribuição.</v>
      </c>
      <c r="L11633" s="3" t="str">
        <f aca="false">L$11297</f>
        <v>IBGE</v>
      </c>
      <c r="M11633" s="3" t="str">
        <f aca="false">M$11297</f>
        <v>Porcentagem %</v>
      </c>
      <c r="N11633" s="5"/>
      <c r="O11633" s="3" t="n">
        <v>77.8564267791513</v>
      </c>
    </row>
    <row r="11634" customFormat="false" ht="15" hidden="false" customHeight="true" outlineLevel="0" collapsed="false">
      <c r="A11634" s="3" t="str">
        <f aca="false">A$11298</f>
        <v>Sustentabilidade Social</v>
      </c>
      <c r="B11634" s="3" t="str">
        <f aca="false">B$11298</f>
        <v>Acesso ao Saneamento Básico - Esgoto</v>
      </c>
      <c r="C11634" s="3" t="n">
        <f aca="false">C$11298</f>
        <v>1</v>
      </c>
      <c r="D11634" s="3" t="s">
        <v>242</v>
      </c>
      <c r="E11634" s="3" t="n">
        <f aca="false">E$11298</f>
        <v>2019</v>
      </c>
      <c r="F11634" s="3" t="n">
        <f aca="false">F$11298</f>
        <v>2020</v>
      </c>
      <c r="G11634" s="3" t="n">
        <v>56.6320645905421</v>
      </c>
      <c r="H11634" s="3" t="n">
        <f aca="false">H$11298</f>
        <v>0.0635809280691076</v>
      </c>
      <c r="I11634" s="3" t="n">
        <f aca="false">I$11298</f>
        <v>0.120879120879121</v>
      </c>
      <c r="J11634" s="3" t="n">
        <f aca="false">J$11298</f>
        <v>0.00768560668967235</v>
      </c>
      <c r="K11634" s="3" t="str">
        <f aca="false">K$11298</f>
        <v>% de domicilios com acesso à rede coletora de esgoto.</v>
      </c>
      <c r="L11634" s="3" t="str">
        <f aca="false">L$11298</f>
        <v>IBGE</v>
      </c>
      <c r="M11634" s="3" t="str">
        <f aca="false">M$11298</f>
        <v>Porcentagem %</v>
      </c>
      <c r="N11634" s="5"/>
      <c r="O11634" s="3" t="n">
        <v>57.5817243155131</v>
      </c>
    </row>
    <row r="11635" customFormat="false" ht="15" hidden="false" customHeight="true" outlineLevel="0" collapsed="false">
      <c r="A11635" s="3" t="str">
        <f aca="false">A$11299</f>
        <v>Sustentabilidade Social</v>
      </c>
      <c r="B11635" s="3" t="str">
        <f aca="false">B$11299</f>
        <v>Anos Potenciais de Vida Perdidos</v>
      </c>
      <c r="C11635" s="3" t="n">
        <f aca="false">C$11299</f>
        <v>-1</v>
      </c>
      <c r="D11635" s="3" t="s">
        <v>242</v>
      </c>
      <c r="E11635" s="3" t="n">
        <f aca="false">E$11299</f>
        <v>2018</v>
      </c>
      <c r="F11635" s="3" t="n">
        <f aca="false">F$11299</f>
        <v>2020</v>
      </c>
      <c r="G11635" s="3" t="n">
        <v>9.71125742463297</v>
      </c>
      <c r="H11635" s="3" t="n">
        <f aca="false">H$11299</f>
        <v>0.0630135963945143</v>
      </c>
      <c r="I11635" s="3" t="n">
        <f aca="false">I$11299</f>
        <v>0.120879120879121</v>
      </c>
      <c r="J11635" s="3" t="n">
        <f aca="false">J$11299</f>
        <v>0.00761702813560062</v>
      </c>
      <c r="K11635" s="3" t="str">
        <f aca="false">K$11299</f>
        <v>Média da diferença da faixa etária em que os óbitos registrados ocorreram e a expectativa de vida ao nascer do Brasil.</v>
      </c>
      <c r="L11635" s="3" t="str">
        <f aca="false">L$11299</f>
        <v>Datasus</v>
      </c>
      <c r="M11635" s="3" t="str">
        <f aca="false">M$11299</f>
        <v>Anos</v>
      </c>
      <c r="N11635" s="5"/>
      <c r="O11635" s="3" t="n">
        <v>66.9549395415414</v>
      </c>
    </row>
    <row r="11636" customFormat="false" ht="15" hidden="false" customHeight="true" outlineLevel="0" collapsed="false">
      <c r="A11636" s="3" t="str">
        <f aca="false">A$11300</f>
        <v>Sustentabilidade Social</v>
      </c>
      <c r="B11636" s="3" t="str">
        <f aca="false">B$11300</f>
        <v>Formalidade do Mercado de Trabalho</v>
      </c>
      <c r="C11636" s="3" t="n">
        <f aca="false">C$11300</f>
        <v>1</v>
      </c>
      <c r="D11636" s="3" t="s">
        <v>242</v>
      </c>
      <c r="E11636" s="3" t="n">
        <f aca="false">E$11300</f>
        <v>2019</v>
      </c>
      <c r="F11636" s="3" t="n">
        <f aca="false">F$11300</f>
        <v>2020</v>
      </c>
      <c r="G11636" s="3" t="n">
        <v>45.1062186769612</v>
      </c>
      <c r="H11636" s="3" t="n">
        <f aca="false">H$11300</f>
        <v>0.0388704480953685</v>
      </c>
      <c r="I11636" s="3" t="n">
        <f aca="false">I$11300</f>
        <v>0.120879120879121</v>
      </c>
      <c r="J11636" s="3" t="n">
        <f aca="false">J$11300</f>
        <v>0.00469862559394564</v>
      </c>
      <c r="K11636"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636" s="3" t="str">
        <f aca="false">L$11300</f>
        <v>IBGE</v>
      </c>
      <c r="M11636" s="3" t="str">
        <f aca="false">M$11300</f>
        <v>Porcentagem %</v>
      </c>
      <c r="N1163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636" s="3" t="n">
        <v>24.5176477778811</v>
      </c>
    </row>
    <row r="11637" customFormat="false" ht="15" hidden="false" customHeight="true" outlineLevel="0" collapsed="false">
      <c r="A11637" s="3" t="str">
        <f aca="false">A$11301</f>
        <v>Sustentabilidade Social</v>
      </c>
      <c r="B11637" s="3" t="str">
        <f aca="false">B$11301</f>
        <v>Inserção Econômica</v>
      </c>
      <c r="C11637" s="3" t="n">
        <f aca="false">C$11301</f>
        <v>1</v>
      </c>
      <c r="D11637" s="3" t="s">
        <v>242</v>
      </c>
      <c r="E11637" s="3" t="n">
        <f aca="false">E$11301</f>
        <v>2019</v>
      </c>
      <c r="F11637" s="3" t="n">
        <f aca="false">F$11301</f>
        <v>2020</v>
      </c>
      <c r="G11637" s="3" t="n">
        <v>83.5827338129496</v>
      </c>
      <c r="H11637" s="3" t="n">
        <f aca="false">H$11301</f>
        <v>0.0313153716713754</v>
      </c>
      <c r="I11637" s="3" t="n">
        <f aca="false">I$11301</f>
        <v>0.120879120879121</v>
      </c>
      <c r="J11637" s="3" t="n">
        <f aca="false">J$11301</f>
        <v>0.00378537459763878</v>
      </c>
      <c r="K11637" s="3" t="str">
        <f aca="false">K$11301</f>
        <v>Proporção de ocupados em relação à População Economicamente Ativa.</v>
      </c>
      <c r="L11637" s="3" t="str">
        <f aca="false">L$11301</f>
        <v>IBGE</v>
      </c>
      <c r="M11637" s="3" t="str">
        <f aca="false">M$11301</f>
        <v>Porcentagem %</v>
      </c>
      <c r="N11637" s="5"/>
      <c r="O11637" s="3" t="n">
        <v>0</v>
      </c>
    </row>
    <row r="11638" customFormat="false" ht="15" hidden="false" customHeight="true" outlineLevel="0" collapsed="false">
      <c r="A11638" s="3" t="str">
        <f aca="false">A$11302</f>
        <v>Sustentabilidade Social</v>
      </c>
      <c r="B11638" s="3" t="str">
        <f aca="false">B$11302</f>
        <v>IDH</v>
      </c>
      <c r="C11638" s="3" t="n">
        <f aca="false">C$11302</f>
        <v>1</v>
      </c>
      <c r="D11638" s="3" t="s">
        <v>242</v>
      </c>
      <c r="E11638" s="3" t="n">
        <f aca="false">E$11302</f>
        <v>2017</v>
      </c>
      <c r="F11638" s="3" t="n">
        <f aca="false">F$11302</f>
        <v>2020</v>
      </c>
      <c r="G11638" s="3" t="n">
        <v>0.714</v>
      </c>
      <c r="H11638" s="3" t="n">
        <f aca="false">H$11302</f>
        <v>0.129372080315172</v>
      </c>
      <c r="I11638" s="3" t="n">
        <f aca="false">I$11302</f>
        <v>0.120879120879121</v>
      </c>
      <c r="J11638" s="3" t="n">
        <f aca="false">J$11302</f>
        <v>0.015638383334801</v>
      </c>
      <c r="K11638" s="3" t="str">
        <f aca="false">K$11302</f>
        <v>Índice de Desenvolvimento Humano estadual.</v>
      </c>
      <c r="L11638" s="3" t="str">
        <f aca="false">L$11302</f>
        <v>PNUD, FJP e Ipea</v>
      </c>
      <c r="M11638" s="3" t="str">
        <f aca="false">M$11302</f>
        <v>Índice de 0 a 1</v>
      </c>
      <c r="N11638" s="5"/>
      <c r="O11638" s="3" t="n">
        <v>18.562874251497</v>
      </c>
    </row>
    <row r="11639" customFormat="false" ht="15" hidden="false" customHeight="true" outlineLevel="0" collapsed="false">
      <c r="A11639" s="3" t="str">
        <f aca="false">A$11303</f>
        <v>Sustentabilidade Social</v>
      </c>
      <c r="B11639" s="3" t="str">
        <f aca="false">B$11303</f>
        <v>Inserção Econômica dos Jovens</v>
      </c>
      <c r="C11639" s="3" t="n">
        <f aca="false">C$11303</f>
        <v>1</v>
      </c>
      <c r="D11639" s="3" t="s">
        <v>242</v>
      </c>
      <c r="E11639" s="3" t="n">
        <f aca="false">E$11303</f>
        <v>2019</v>
      </c>
      <c r="F11639" s="3" t="n">
        <f aca="false">F$11303</f>
        <v>2020</v>
      </c>
      <c r="G11639" s="3" t="n">
        <v>73.6856748741587</v>
      </c>
      <c r="H11639" s="3" t="n">
        <f aca="false">H$11303</f>
        <v>0.0529263229565486</v>
      </c>
      <c r="I11639" s="3" t="n">
        <f aca="false">I$11303</f>
        <v>0.120879120879121</v>
      </c>
      <c r="J11639" s="3" t="n">
        <f aca="false">J$11303</f>
        <v>0.00639768739035203</v>
      </c>
      <c r="K11639" s="3" t="str">
        <f aca="false">K$11303</f>
        <v>Proporção dos jovens (entre 15 e 22 anos de idade) que estudam ou trabalham em relação ao total de jovens.</v>
      </c>
      <c r="L11639" s="3" t="str">
        <f aca="false">L$11303</f>
        <v>IBGE</v>
      </c>
      <c r="M11639" s="3" t="str">
        <f aca="false">M$11303</f>
        <v>Porcentagem %</v>
      </c>
      <c r="N11639" s="5"/>
      <c r="O11639" s="3" t="n">
        <v>41.1158179382363</v>
      </c>
    </row>
    <row r="11640" customFormat="false" ht="15" hidden="false" customHeight="true" outlineLevel="0" collapsed="false">
      <c r="A11640" s="3" t="str">
        <f aca="false">A$11304</f>
        <v>Sustentabilidade Social</v>
      </c>
      <c r="B11640" s="3" t="str">
        <f aca="false">B$11304</f>
        <v>Mortalidade Materna</v>
      </c>
      <c r="C11640" s="3" t="n">
        <f aca="false">C$11304</f>
        <v>-1</v>
      </c>
      <c r="D11640" s="3" t="s">
        <v>242</v>
      </c>
      <c r="E11640" s="3" t="n">
        <f aca="false">E$11304</f>
        <v>2018</v>
      </c>
      <c r="F11640" s="3" t="n">
        <f aca="false">F$11304</f>
        <v>2020</v>
      </c>
      <c r="G11640" s="3" t="n">
        <v>2.8243279954332</v>
      </c>
      <c r="H11640" s="3" t="n">
        <f aca="false">H$11304</f>
        <v>0.104467400148672</v>
      </c>
      <c r="I11640" s="3" t="n">
        <f aca="false">I$11304</f>
        <v>0.120879120879121</v>
      </c>
      <c r="J11640" s="3" t="n">
        <f aca="false">J$11304</f>
        <v>0.0126279274904988</v>
      </c>
      <c r="K11640" s="3" t="str">
        <f aca="false">K$11304</f>
        <v>Óbitos maternos em relação à população feminina em idade fértil (15-49 anos).</v>
      </c>
      <c r="L11640" s="3" t="str">
        <f aca="false">L$11304</f>
        <v>Datasus e IBGE</v>
      </c>
      <c r="M11640" s="3" t="str">
        <f aca="false">M$11304</f>
        <v>Taxa de mortalidade por 100 mil mulheres</v>
      </c>
      <c r="N11640" s="5"/>
      <c r="O11640" s="3" t="n">
        <v>76.3739880874087</v>
      </c>
    </row>
    <row r="11641" customFormat="false" ht="15" hidden="false" customHeight="true" outlineLevel="0" collapsed="false">
      <c r="A11641" s="3" t="str">
        <f aca="false">A$11305</f>
        <v>Sustentabilidade Social</v>
      </c>
      <c r="B11641" s="3" t="str">
        <f aca="false">B$11305</f>
        <v>Mortalidade Precoce</v>
      </c>
      <c r="C11641" s="3" t="n">
        <f aca="false">C$11305</f>
        <v>-1</v>
      </c>
      <c r="D11641" s="3" t="s">
        <v>242</v>
      </c>
      <c r="E11641" s="3" t="n">
        <f aca="false">E$11305</f>
        <v>2018</v>
      </c>
      <c r="F11641" s="3" t="n">
        <f aca="false">F$11305</f>
        <v>2020</v>
      </c>
      <c r="G11641" s="3" t="n">
        <v>149.739739980591</v>
      </c>
      <c r="H11641" s="3" t="n">
        <f aca="false">H$11305</f>
        <v>0.0862968933364973</v>
      </c>
      <c r="I11641" s="3" t="n">
        <f aca="false">I$11305</f>
        <v>0.120879120879121</v>
      </c>
      <c r="J11641" s="3" t="n">
        <f aca="false">J$11305</f>
        <v>0.0104314926011151</v>
      </c>
      <c r="K11641" s="3" t="str">
        <f aca="false">K$11305</f>
        <v>Mortalidade de Jovens (15-29 anos) por causas externas.</v>
      </c>
      <c r="L11641" s="3" t="str">
        <f aca="false">L$11305</f>
        <v>Datasus e IBGE</v>
      </c>
      <c r="M11641" s="3" t="str">
        <f aca="false">M$11305</f>
        <v>Taxa de mortalidade por 100 mil jovens</v>
      </c>
      <c r="N11641" s="5"/>
      <c r="O11641" s="3" t="n">
        <v>26.7637981288521</v>
      </c>
    </row>
    <row r="11642" customFormat="false" ht="15" hidden="false" customHeight="true" outlineLevel="0" collapsed="false">
      <c r="A11642" s="3" t="str">
        <f aca="false">A$11306</f>
        <v>Sustentabilidade Social</v>
      </c>
      <c r="B11642" s="3" t="str">
        <f aca="false">B$11306</f>
        <v>Mortalidade na Infância</v>
      </c>
      <c r="C11642" s="3" t="n">
        <f aca="false">C$11306</f>
        <v>-1</v>
      </c>
      <c r="D11642" s="3" t="s">
        <v>242</v>
      </c>
      <c r="E11642" s="3" t="n">
        <f aca="false">E$11306</f>
        <v>2018</v>
      </c>
      <c r="F11642" s="3" t="n">
        <f aca="false">F$11306</f>
        <v>2020</v>
      </c>
      <c r="G11642" s="3" t="n">
        <v>16.2343408916596</v>
      </c>
      <c r="H11642" s="3" t="n">
        <f aca="false">H$11306</f>
        <v>0.0825635497143333</v>
      </c>
      <c r="I11642" s="3" t="n">
        <f aca="false">I$11306</f>
        <v>0.120879120879121</v>
      </c>
      <c r="J11642" s="3" t="n">
        <f aca="false">J$11306</f>
        <v>0.0099802093061282</v>
      </c>
      <c r="K11642" s="3" t="str">
        <f aca="false">K$11306</f>
        <v>Óbitos de menores de 5 anos por grupo de 1.000 nascidos vivos.</v>
      </c>
      <c r="L11642" s="3" t="str">
        <f aca="false">L$11306</f>
        <v>Datasus</v>
      </c>
      <c r="M11642" s="3" t="str">
        <f aca="false">M$11306</f>
        <v>Taxa de mortalidade por mil nascidos vivos</v>
      </c>
      <c r="N11642" s="5"/>
      <c r="O11642" s="3" t="n">
        <v>55.7572121784121</v>
      </c>
    </row>
    <row r="11643" customFormat="false" ht="15" hidden="false" customHeight="true" outlineLevel="0" collapsed="false">
      <c r="A11643" s="3" t="str">
        <f aca="false">A$11307</f>
        <v>Sustentabilidade Social</v>
      </c>
      <c r="B11643" s="3" t="str">
        <f aca="false">B$11307</f>
        <v> Total</v>
      </c>
      <c r="C11643" s="3" t="n">
        <f aca="false">C$11307</f>
        <v>1</v>
      </c>
      <c r="D11643" s="3" t="s">
        <v>242</v>
      </c>
      <c r="E11643" s="3" t="n">
        <f aca="false">E$11307</f>
        <v>2020</v>
      </c>
      <c r="F11643" s="3" t="n">
        <f aca="false">F$11307</f>
        <v>2020</v>
      </c>
      <c r="G11643" s="3" t="n">
        <v>46.4486645591267</v>
      </c>
      <c r="H11643" s="3" t="n">
        <f aca="false">H$11307</f>
        <v>1</v>
      </c>
      <c r="I11643" s="3" t="n">
        <f aca="false">I$11307</f>
        <v>0.120879120879121</v>
      </c>
      <c r="J11643" s="3" t="n">
        <f aca="false">J$11307</f>
        <v>0.120879120879121</v>
      </c>
      <c r="K11643" s="3" t="str">
        <f aca="false">K$11307</f>
        <v>Nota obtida via normalização e ponderação de indicadores que variam de 0 a 100.</v>
      </c>
      <c r="L11643" s="3" t="str">
        <f aca="false">L$11307</f>
        <v>Tendências</v>
      </c>
      <c r="M11643" s="3" t="str">
        <f aca="false">M$11307</f>
        <v>Nota de 0 a 100</v>
      </c>
      <c r="N11643" s="5"/>
      <c r="O11643" s="3" t="n">
        <v>30.8622769370054</v>
      </c>
    </row>
    <row r="11644" customFormat="false" ht="15" hidden="false" customHeight="true" outlineLevel="0" collapsed="false">
      <c r="A11644" s="3" t="s">
        <v>238</v>
      </c>
      <c r="B11644" s="3" t="s">
        <v>25</v>
      </c>
      <c r="C11644" s="3" t="n">
        <v>1</v>
      </c>
      <c r="D11644" s="3" t="s">
        <v>242</v>
      </c>
      <c r="E11644" s="3" t="n">
        <v>2020</v>
      </c>
      <c r="F11644" s="3" t="n">
        <v>2020</v>
      </c>
      <c r="G11644" s="3" t="n">
        <v>39.1462814269531</v>
      </c>
      <c r="H11644" s="3" t="n">
        <v>1</v>
      </c>
      <c r="I11644" s="3" t="n">
        <v>0.01</v>
      </c>
      <c r="J11644" s="3" t="n">
        <f aca="false">I11644*H11644</f>
        <v>0.01</v>
      </c>
      <c r="K11644" s="4" t="str">
        <f aca="false">K11560</f>
        <v>Nota obtida via normalização e ponderação de indicadores que variam de 0 a 100.</v>
      </c>
      <c r="L11644" s="3" t="str">
        <f aca="false">L$11392</f>
        <v>Tendências</v>
      </c>
      <c r="M11644" s="3" t="str">
        <f aca="false">M$11308</f>
        <v>Nota de 0 a 100</v>
      </c>
      <c r="N11644" s="5"/>
      <c r="O11644" s="3" t="n">
        <v>39.1462814269531</v>
      </c>
    </row>
    <row r="11645" customFormat="false" ht="15" hidden="false" customHeight="true" outlineLevel="0" collapsed="false">
      <c r="A11645" s="3" t="str">
        <f aca="false">A$11225</f>
        <v>Sustentabilidade Ambiental</v>
      </c>
      <c r="B11645" s="3" t="str">
        <f aca="false">B$11225</f>
        <v>Emissões de CO2</v>
      </c>
      <c r="C11645" s="3" t="n">
        <f aca="false">C$11225</f>
        <v>-1</v>
      </c>
      <c r="D11645" s="3" t="s">
        <v>243</v>
      </c>
      <c r="E11645" s="3" t="n">
        <f aca="false">E$11225</f>
        <v>2018</v>
      </c>
      <c r="F11645" s="3" t="n">
        <f aca="false">F$11225</f>
        <v>2020</v>
      </c>
      <c r="G11645" s="3" t="n">
        <v>129.927484324479</v>
      </c>
      <c r="H11645" s="3" t="n">
        <f aca="false">H$11225</f>
        <v>0.277619030451335</v>
      </c>
      <c r="I11645" s="3" t="n">
        <f aca="false">I$11225</f>
        <v>0.0789210789210789</v>
      </c>
      <c r="J11645" s="3" t="n">
        <f aca="false">J$11225</f>
        <v>0.0219099934122432</v>
      </c>
      <c r="K11645" s="3" t="str">
        <f aca="false">K$11225</f>
        <v>CO2 emitido e derivado de remoção de unidades de conservação pelo PIB Total.</v>
      </c>
      <c r="L11645" s="3" t="str">
        <f aca="false">L$11225</f>
        <v>SEEG/OC e Tendências</v>
      </c>
      <c r="M11645" s="3" t="str">
        <f aca="false">M$11225</f>
        <v>Toneladas de CO2 pelo PIB em 1 milhão de reais</v>
      </c>
      <c r="N11645" s="5" t="str">
        <f aca="false">N$71</f>
        <v>A partir da publicação de 2019, ou seja, do dado de 2017, o denominador foi alterado de população para PIB total (o PIB utilizado para cálculo é estimado pela Tendências)</v>
      </c>
      <c r="O11645" s="3" t="n">
        <v>64.5072100844691</v>
      </c>
    </row>
    <row r="11646" customFormat="false" ht="15" hidden="false" customHeight="true" outlineLevel="0" collapsed="false">
      <c r="A11646" s="3" t="str">
        <f aca="false">A$11226</f>
        <v>Sustentabilidade Ambiental</v>
      </c>
      <c r="B11646" s="3" t="str">
        <f aca="false">B$11226</f>
        <v>Serviços Urbanos</v>
      </c>
      <c r="C11646" s="3" t="n">
        <f aca="false">C$11226</f>
        <v>1</v>
      </c>
      <c r="D11646" s="3" t="s">
        <v>243</v>
      </c>
      <c r="E11646" s="3" t="n">
        <f aca="false">E$11226</f>
        <v>2018</v>
      </c>
      <c r="F11646" s="3" t="n">
        <f aca="false">F$11226</f>
        <v>2020</v>
      </c>
      <c r="G11646" s="3" t="n">
        <v>0.88577746802374</v>
      </c>
      <c r="H11646" s="3" t="n">
        <f aca="false">H$11226</f>
        <v>0.108074377979531</v>
      </c>
      <c r="I11646" s="3" t="n">
        <f aca="false">I$11226</f>
        <v>0.0789210789210789</v>
      </c>
      <c r="J11646" s="3" t="n">
        <f aca="false">J$11226</f>
        <v>0.00852934651386906</v>
      </c>
      <c r="K11646" s="3" t="str">
        <f aca="false">K$11226</f>
        <v>Oferta de serviços municipais para coleta de materiais especiais e limpeza urbana (Nota: 0-2 a partir da agregação dos dados municipais).</v>
      </c>
      <c r="L11646" s="3" t="str">
        <f aca="false">L$11226</f>
        <v>SNIS</v>
      </c>
      <c r="M11646" s="3" t="str">
        <f aca="false">M$11226</f>
        <v>Pontuação de 0 a 2</v>
      </c>
      <c r="N11646" s="5"/>
      <c r="O11646" s="3" t="n">
        <v>29.9285597420272</v>
      </c>
    </row>
    <row r="11647" customFormat="false" ht="15" hidden="false" customHeight="true" outlineLevel="0" collapsed="false">
      <c r="A11647" s="3" t="str">
        <f aca="false">A$11227</f>
        <v>Sustentabilidade Ambiental</v>
      </c>
      <c r="B11647" s="3" t="str">
        <f aca="false">B$11227</f>
        <v>Destinação do Lixo</v>
      </c>
      <c r="C11647" s="3" t="n">
        <f aca="false">C$11227</f>
        <v>1</v>
      </c>
      <c r="D11647" s="3" t="s">
        <v>243</v>
      </c>
      <c r="E11647" s="3" t="n">
        <f aca="false">E$11227</f>
        <v>2018</v>
      </c>
      <c r="F11647" s="3" t="n">
        <f aca="false">F$11227</f>
        <v>2020</v>
      </c>
      <c r="G11647" s="3" t="n">
        <v>0.36595459541339</v>
      </c>
      <c r="H11647" s="3" t="n">
        <f aca="false">H$11227</f>
        <v>0.14513418559694</v>
      </c>
      <c r="I11647" s="3" t="n">
        <f aca="false">I$11227</f>
        <v>0.0789210789210789</v>
      </c>
      <c r="J11647" s="3" t="n">
        <f aca="false">J$11227</f>
        <v>0.0114541465156426</v>
      </c>
      <c r="K11647" s="3" t="str">
        <f aca="false">K$11227</f>
        <v>Destinação adequada para o tipo de resíduo sólido e qualidade das unidades de destino em solo.</v>
      </c>
      <c r="L11647" s="3" t="str">
        <f aca="false">L$11227</f>
        <v>SNIS</v>
      </c>
      <c r="M11647" s="3" t="str">
        <f aca="false">M$11227</f>
        <v>Pontuação de 0 a 1</v>
      </c>
      <c r="N11647" s="5"/>
      <c r="O11647" s="3" t="n">
        <v>46.9231191933229</v>
      </c>
    </row>
    <row r="11648" customFormat="false" ht="15" hidden="false" customHeight="true" outlineLevel="0" collapsed="false">
      <c r="A11648" s="3" t="str">
        <f aca="false">A$11228</f>
        <v>Sustentabilidade Ambiental</v>
      </c>
      <c r="B11648" s="3" t="str">
        <f aca="false">B$11228</f>
        <v>Tratamento de Esgoto</v>
      </c>
      <c r="C11648" s="3" t="n">
        <f aca="false">C$11228</f>
        <v>1</v>
      </c>
      <c r="D11648" s="3" t="s">
        <v>243</v>
      </c>
      <c r="E11648" s="3" t="n">
        <f aca="false">E$11228</f>
        <v>2018</v>
      </c>
      <c r="F11648" s="3" t="n">
        <f aca="false">F$11228</f>
        <v>2020</v>
      </c>
      <c r="G11648" s="3" t="n">
        <v>30.9228918164093</v>
      </c>
      <c r="H11648" s="3" t="n">
        <f aca="false">H$11228</f>
        <v>0.274880862666515</v>
      </c>
      <c r="I11648" s="3" t="n">
        <f aca="false">I$11228</f>
        <v>0.0789210789210789</v>
      </c>
      <c r="J11648" s="3" t="n">
        <f aca="false">J$11228</f>
        <v>0.0216938942563983</v>
      </c>
      <c r="K11648" s="3" t="str">
        <f aca="false">K$11228</f>
        <v>Parcela de esgoto tratado do total de água consumida multiplicado pela proporção de domicílios com acesso à agua encanada proveniente de rede geral de distribuição no estado.</v>
      </c>
      <c r="L11648" s="3" t="str">
        <f aca="false">L$11228</f>
        <v>SNIS e IBGE</v>
      </c>
      <c r="M11648" s="3" t="str">
        <f aca="false">M$11228</f>
        <v>Porcentagem %</v>
      </c>
      <c r="N1164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648" s="3" t="n">
        <v>34.7891611011735</v>
      </c>
    </row>
    <row r="11649" customFormat="false" ht="15" hidden="false" customHeight="true" outlineLevel="0" collapsed="false">
      <c r="A11649" s="3" t="str">
        <f aca="false">A$11229</f>
        <v>Sustentabilidade Ambiental</v>
      </c>
      <c r="B11649" s="3" t="str">
        <f aca="false">B$11229</f>
        <v>Perda de Água</v>
      </c>
      <c r="C11649" s="3" t="n">
        <f aca="false">C$11229</f>
        <v>-1</v>
      </c>
      <c r="D11649" s="3" t="s">
        <v>243</v>
      </c>
      <c r="E11649" s="3" t="n">
        <f aca="false">E$11229</f>
        <v>2018</v>
      </c>
      <c r="F11649" s="3" t="n">
        <f aca="false">F$11229</f>
        <v>2020</v>
      </c>
      <c r="G11649" s="3" t="n">
        <v>43.97</v>
      </c>
      <c r="H11649" s="3" t="n">
        <f aca="false">H$11229</f>
        <v>0.194291543305679</v>
      </c>
      <c r="I11649" s="3" t="n">
        <f aca="false">I$11229</f>
        <v>0.0789210789210789</v>
      </c>
      <c r="J11649" s="3" t="n">
        <f aca="false">J$11229</f>
        <v>0.0153336982229257</v>
      </c>
      <c r="K11649" s="3" t="str">
        <f aca="false">K$11229</f>
        <v>Índice de perdas na distribuição de água.</v>
      </c>
      <c r="L11649" s="3" t="str">
        <f aca="false">L$11229</f>
        <v>SNIS</v>
      </c>
      <c r="M11649" s="3" t="str">
        <f aca="false">M$11229</f>
        <v>Porcentagem %</v>
      </c>
      <c r="N11649" s="5"/>
      <c r="O11649" s="3" t="n">
        <v>68.2018051376996</v>
      </c>
    </row>
    <row r="11650" customFormat="false" ht="15" hidden="false" customHeight="true" outlineLevel="0" collapsed="false">
      <c r="A11650" s="3" t="str">
        <f aca="false">A$11230</f>
        <v>Sustentabilidade Ambiental</v>
      </c>
      <c r="B11650" s="3" t="str">
        <f aca="false">B$11230</f>
        <v> Total</v>
      </c>
      <c r="C11650" s="3" t="n">
        <f aca="false">C$11230</f>
        <v>1</v>
      </c>
      <c r="D11650" s="3" t="s">
        <v>243</v>
      </c>
      <c r="E11650" s="3" t="n">
        <f aca="false">E$11230</f>
        <v>2020</v>
      </c>
      <c r="F11650" s="3" t="n">
        <f aca="false">F$11230</f>
        <v>2020</v>
      </c>
      <c r="G11650" s="3" t="n">
        <v>50.7669968798765</v>
      </c>
      <c r="H11650" s="3" t="n">
        <f aca="false">H$11230</f>
        <v>1</v>
      </c>
      <c r="I11650" s="3" t="n">
        <f aca="false">I$11230</f>
        <v>0.0789210789210789</v>
      </c>
      <c r="J11650" s="3" t="n">
        <f aca="false">J$11230</f>
        <v>0.0789210789210789</v>
      </c>
      <c r="K11650" s="3" t="str">
        <f aca="false">K$11230</f>
        <v>Nota obtida via normalização e ponderação de indicadores que variam de 0 a 100.</v>
      </c>
      <c r="L11650" s="3" t="str">
        <f aca="false">L$11230</f>
        <v>Tendências</v>
      </c>
      <c r="M11650" s="3" t="str">
        <f aca="false">M$11230</f>
        <v>Nota de 0 a 100</v>
      </c>
      <c r="N11650" s="5"/>
      <c r="O11650" s="3" t="n">
        <v>57.0807478347555</v>
      </c>
    </row>
    <row r="11651" customFormat="false" ht="15" hidden="false" customHeight="true" outlineLevel="0" collapsed="false">
      <c r="A11651" s="3" t="str">
        <f aca="false">A$11231</f>
        <v>Capital Humano</v>
      </c>
      <c r="B11651" s="3" t="str">
        <f aca="false">B$11231</f>
        <v>Custo de Mão de Obra</v>
      </c>
      <c r="C11651" s="3" t="n">
        <f aca="false">C$11231</f>
        <v>-1</v>
      </c>
      <c r="D11651" s="3" t="s">
        <v>243</v>
      </c>
      <c r="E11651" s="3" t="n">
        <f aca="false">E$11231</f>
        <v>2019</v>
      </c>
      <c r="F11651" s="3" t="n">
        <f aca="false">F$11231</f>
        <v>2020</v>
      </c>
      <c r="G11651" s="3" t="n">
        <v>1613.25</v>
      </c>
      <c r="H11651" s="3" t="n">
        <f aca="false">H$11231</f>
        <v>0.424265834177303</v>
      </c>
      <c r="I11651" s="3" t="n">
        <f aca="false">I$11231</f>
        <v>0.0819180819180819</v>
      </c>
      <c r="J11651" s="3" t="n">
        <f aca="false">J$11231</f>
        <v>0.0347550433591797</v>
      </c>
      <c r="K11651" s="3" t="str">
        <f aca="false">K$11231</f>
        <v>Rendimento médio nominal de todos os trabalhos, habitualmente recebido por mês, pelas pessoas de 14 anos ou mais de idade, ocupadas na semana de referência, com rendimento de trabalho.</v>
      </c>
      <c r="L11651" s="3" t="str">
        <f aca="false">L$11231</f>
        <v>IBGE</v>
      </c>
      <c r="M11651" s="3" t="str">
        <f aca="false">M$11231</f>
        <v>Reais (R$)</v>
      </c>
      <c r="N11651" s="3" t="str">
        <f aca="false">N$17</f>
        <v>A partir da publicação de 2016, ou seja, do dado de 2015, passou a ser usado o rendimento médio nominal de todos os trabalhos, antes disso se usava o rendimento médio real do trabalho principal</v>
      </c>
      <c r="O11651" s="3" t="n">
        <v>90.3127962085308</v>
      </c>
    </row>
    <row r="11652" customFormat="false" ht="15" hidden="false" customHeight="true" outlineLevel="0" collapsed="false">
      <c r="A11652" s="3" t="str">
        <f aca="false">A$11232</f>
        <v>Capital Humano</v>
      </c>
      <c r="B11652" s="3" t="str">
        <f aca="false">B$11232</f>
        <v>PEA com Ensino Superior</v>
      </c>
      <c r="C11652" s="3" t="n">
        <f aca="false">C$11232</f>
        <v>1</v>
      </c>
      <c r="D11652" s="3" t="s">
        <v>243</v>
      </c>
      <c r="E11652" s="3" t="n">
        <f aca="false">E$11232</f>
        <v>2019</v>
      </c>
      <c r="F11652" s="3" t="n">
        <f aca="false">F$11232</f>
        <v>2020</v>
      </c>
      <c r="G11652" s="3" t="n">
        <v>16.0628940641966</v>
      </c>
      <c r="H11652" s="3" t="n">
        <f aca="false">H$11232</f>
        <v>0.153638294878967</v>
      </c>
      <c r="I11652" s="3" t="n">
        <f aca="false">I$11232</f>
        <v>0.0819180819180819</v>
      </c>
      <c r="J11652" s="3" t="n">
        <f aca="false">J$11232</f>
        <v>0.0125857544256496</v>
      </c>
      <c r="K11652" s="3" t="str">
        <f aca="false">K$11232</f>
        <v>Pessoas de 14 anos ou mais de idade com 15 anos ou mais de estudo/população economicamente ativa (acima de 14 anos).</v>
      </c>
      <c r="L11652" s="3" t="str">
        <f aca="false">L$11232</f>
        <v>IBGE</v>
      </c>
      <c r="M11652" s="3" t="str">
        <f aca="false">M$11232</f>
        <v>Porcentagem %</v>
      </c>
      <c r="N11652" s="5"/>
      <c r="O11652" s="3" t="n">
        <v>11.7152675824809</v>
      </c>
    </row>
    <row r="11653" customFormat="false" ht="15" hidden="false" customHeight="true" outlineLevel="0" collapsed="false">
      <c r="A11653" s="3" t="str">
        <f aca="false">A$11233</f>
        <v>Capital Humano</v>
      </c>
      <c r="B11653" s="3" t="str">
        <f aca="false">B$11233</f>
        <v>Produtividade do Trabalho</v>
      </c>
      <c r="C11653" s="3" t="n">
        <f aca="false">C$11233</f>
        <v>1</v>
      </c>
      <c r="D11653" s="3" t="s">
        <v>243</v>
      </c>
      <c r="E11653" s="3" t="n">
        <f aca="false">E$11233</f>
        <v>2019</v>
      </c>
      <c r="F11653" s="3" t="n">
        <f aca="false">F$11233</f>
        <v>2020</v>
      </c>
      <c r="G11653" s="3" t="n">
        <v>44.6468014843226</v>
      </c>
      <c r="H11653" s="3" t="n">
        <f aca="false">H$11233</f>
        <v>0.260494288083884</v>
      </c>
      <c r="I11653" s="3" t="n">
        <f aca="false">I$11233</f>
        <v>0.0819180819180819</v>
      </c>
      <c r="J11653" s="3" t="n">
        <f aca="false">J$11233</f>
        <v>0.021339192430448</v>
      </c>
      <c r="K11653" s="3" t="str">
        <f aca="false">K$11233</f>
        <v>PIB pelo total de pessoas ocupadas no período.</v>
      </c>
      <c r="L11653" s="3" t="str">
        <f aca="false">L$11233</f>
        <v>IBGE e Tendências</v>
      </c>
      <c r="M11653" s="3" t="str">
        <f aca="false">M$11233</f>
        <v>Mil Reais (R$) por pessoa ocupada</v>
      </c>
      <c r="N11653" s="5" t="str">
        <f aca="false">N$19</f>
        <v>O PIB utilizado para cálculo é estimado pela Tendências</v>
      </c>
      <c r="O11653" s="3" t="n">
        <v>4.48147413545799</v>
      </c>
    </row>
    <row r="11654" customFormat="false" ht="15" hidden="false" customHeight="true" outlineLevel="0" collapsed="false">
      <c r="A11654" s="3" t="str">
        <f aca="false">A$11234</f>
        <v>Capital Humano</v>
      </c>
      <c r="B11654" s="3" t="str">
        <f aca="false">B$11234</f>
        <v>Qualificação dos Trabalhadores</v>
      </c>
      <c r="C11654" s="3" t="n">
        <f aca="false">C$11234</f>
        <v>1</v>
      </c>
      <c r="D11654" s="3" t="s">
        <v>243</v>
      </c>
      <c r="E11654" s="3" t="n">
        <f aca="false">E$11234</f>
        <v>2019</v>
      </c>
      <c r="F11654" s="3" t="n">
        <f aca="false">F$11234</f>
        <v>2020</v>
      </c>
      <c r="G11654" s="3" t="n">
        <v>9.928316</v>
      </c>
      <c r="H11654" s="3" t="n">
        <f aca="false">H$11234</f>
        <v>0.161601582859846</v>
      </c>
      <c r="I11654" s="3" t="n">
        <f aca="false">I$11234</f>
        <v>0.0819180819180819</v>
      </c>
      <c r="J11654" s="3" t="n">
        <f aca="false">J$11234</f>
        <v>0.0132380917028046</v>
      </c>
      <c r="K11654" s="3" t="str">
        <f aca="false">K$11234</f>
        <v>Anos de estudos da população economicamente ativa (acima de 14 anos de idade).</v>
      </c>
      <c r="L11654" s="3" t="str">
        <f aca="false">L$11234</f>
        <v>IBGE</v>
      </c>
      <c r="M11654" s="3" t="str">
        <f aca="false">M$11234</f>
        <v>Anos</v>
      </c>
      <c r="N11654" s="5"/>
      <c r="O11654" s="3" t="n">
        <v>19.8612047914945</v>
      </c>
    </row>
    <row r="11655" customFormat="false" ht="15" hidden="false" customHeight="true" outlineLevel="0" collapsed="false">
      <c r="A11655" s="3" t="str">
        <f aca="false">A$11235</f>
        <v>Capital Humano</v>
      </c>
      <c r="B11655" s="3" t="str">
        <f aca="false">B$11235</f>
        <v> Total</v>
      </c>
      <c r="C11655" s="3" t="n">
        <f aca="false">C$11235</f>
        <v>1</v>
      </c>
      <c r="D11655" s="3" t="s">
        <v>243</v>
      </c>
      <c r="E11655" s="3" t="n">
        <f aca="false">E$11235</f>
        <v>2020</v>
      </c>
      <c r="F11655" s="3" t="n">
        <f aca="false">F$11235</f>
        <v>2020</v>
      </c>
      <c r="G11655" s="3" t="n">
        <v>44.4935481020119</v>
      </c>
      <c r="H11655" s="3" t="n">
        <f aca="false">H$11235</f>
        <v>1</v>
      </c>
      <c r="I11655" s="3" t="n">
        <f aca="false">I$11235</f>
        <v>0.0819180819180819</v>
      </c>
      <c r="J11655" s="3" t="n">
        <f aca="false">J$11235</f>
        <v>0.0819180819180819</v>
      </c>
      <c r="K11655" s="3" t="str">
        <f aca="false">K$11235</f>
        <v>Nota obtida via normalização e ponderação de indicadores que variam de 0 a 100.</v>
      </c>
      <c r="L11655" s="3" t="str">
        <f aca="false">L$11235</f>
        <v>Tendências</v>
      </c>
      <c r="M11655" s="3" t="str">
        <f aca="false">M$11235</f>
        <v>Nota de 0 a 100</v>
      </c>
      <c r="N11655" s="5"/>
      <c r="O11655" s="3" t="n">
        <v>14.7421941538754</v>
      </c>
    </row>
    <row r="11656" customFormat="false" ht="15" hidden="false" customHeight="true" outlineLevel="0" collapsed="false">
      <c r="A11656" s="3" t="str">
        <f aca="false">A$11236</f>
        <v>Educação</v>
      </c>
      <c r="B11656" s="3" t="str">
        <f aca="false">B$11236</f>
        <v>Avaliação da Educação</v>
      </c>
      <c r="C11656" s="3" t="n">
        <f aca="false">C$11236</f>
        <v>1</v>
      </c>
      <c r="D11656" s="3" t="s">
        <v>243</v>
      </c>
      <c r="E11656" s="3" t="n">
        <f aca="false">E$11236</f>
        <v>2020</v>
      </c>
      <c r="F11656" s="3" t="n">
        <f aca="false">F$11236</f>
        <v>2020</v>
      </c>
      <c r="G11656" s="3" t="n">
        <v>100</v>
      </c>
      <c r="H11656" s="3" t="n">
        <f aca="false">H$11236</f>
        <v>0.0411174199921766</v>
      </c>
      <c r="I11656" s="3" t="n">
        <f aca="false">I$11236</f>
        <v>0.111888111888112</v>
      </c>
      <c r="J11656" s="3" t="n">
        <f aca="false">J$11236</f>
        <v>0.00460055048863514</v>
      </c>
      <c r="K11656" s="3" t="str">
        <f aca="false">K$11236</f>
        <v>Status dos programas estaduais de avaliação da educação básica.</v>
      </c>
      <c r="L11656" s="3" t="str">
        <f aca="false">L$11236</f>
        <v>Secretarias Estaduais de Educação</v>
      </c>
      <c r="M11656" s="3" t="str">
        <f aca="false">M$11236</f>
        <v>Pontuação de 0 a 100</v>
      </c>
      <c r="N1165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656" s="3" t="n">
        <v>100</v>
      </c>
    </row>
    <row r="11657" customFormat="false" ht="15" hidden="false" customHeight="true" outlineLevel="0" collapsed="false">
      <c r="A11657" s="3" t="str">
        <f aca="false">A$11237</f>
        <v>Educação</v>
      </c>
      <c r="B11657" s="3" t="str">
        <f aca="false">B$11237</f>
        <v>IDEB</v>
      </c>
      <c r="C11657" s="3" t="n">
        <f aca="false">C$11237</f>
        <v>1</v>
      </c>
      <c r="D11657" s="3" t="s">
        <v>243</v>
      </c>
      <c r="E11657" s="3" t="n">
        <f aca="false">E$11237</f>
        <v>2017</v>
      </c>
      <c r="F11657" s="3" t="n">
        <f aca="false">F$11237</f>
        <v>2020</v>
      </c>
      <c r="G11657" s="3" t="n">
        <v>5.33299496595801</v>
      </c>
      <c r="H11657" s="3" t="n">
        <f aca="false">H$11237</f>
        <v>0.114395753374587</v>
      </c>
      <c r="I11657" s="3" t="n">
        <f aca="false">I$11237</f>
        <v>0.111888111888112</v>
      </c>
      <c r="J11657" s="3" t="n">
        <f aca="false">J$11237</f>
        <v>0.0127995248531006</v>
      </c>
      <c r="K11657" s="3" t="str">
        <f aca="false">K$11237</f>
        <v>Qualidade da educação básica do Brasil, considera fluxo escolar e média de desempenhos nas avaliações de toda a rede de ensino.</v>
      </c>
      <c r="L11657" s="3" t="str">
        <f aca="false">L$11237</f>
        <v>INEP</v>
      </c>
      <c r="M11657" s="3" t="str">
        <f aca="false">M$11237</f>
        <v>Pontuação de 0 a 10</v>
      </c>
      <c r="N11657" s="5"/>
      <c r="O11657" s="3" t="n">
        <v>84.167875722849</v>
      </c>
    </row>
    <row r="11658" customFormat="false" ht="15" hidden="false" customHeight="true" outlineLevel="0" collapsed="false">
      <c r="A11658" s="3" t="str">
        <f aca="false">A$11238</f>
        <v>Educação</v>
      </c>
      <c r="B11658" s="3" t="str">
        <f aca="false">B$11238</f>
        <v>ENEM</v>
      </c>
      <c r="C11658" s="3" t="n">
        <f aca="false">C$11238</f>
        <v>1</v>
      </c>
      <c r="D11658" s="3" t="s">
        <v>243</v>
      </c>
      <c r="E11658" s="3" t="n">
        <f aca="false">E$11238</f>
        <v>2019</v>
      </c>
      <c r="F11658" s="3" t="n">
        <f aca="false">F$11238</f>
        <v>2020</v>
      </c>
      <c r="G11658" s="3" t="n">
        <v>512.276318</v>
      </c>
      <c r="H11658" s="3" t="n">
        <f aca="false">H$11238</f>
        <v>0.0804489516557389</v>
      </c>
      <c r="I11658" s="3" t="n">
        <f aca="false">I$11238</f>
        <v>0.111888111888112</v>
      </c>
      <c r="J11658" s="3" t="n">
        <f aca="false">J$11238</f>
        <v>0.00900128130413861</v>
      </c>
      <c r="K11658" s="3" t="str">
        <f aca="false">K$11238</f>
        <v>Desempenho dos alunos do Ensino Médio para acesso ao Ensino Superior e a programas de financiamento em instituições privadas.</v>
      </c>
      <c r="L11658" s="3" t="str">
        <f aca="false">L$11238</f>
        <v>INEP</v>
      </c>
      <c r="M11658" s="3" t="str">
        <f aca="false">M$11238</f>
        <v>Pontuação de 0 a 1000</v>
      </c>
      <c r="N11658" s="5"/>
      <c r="O11658" s="3" t="n">
        <v>49.6017098287537</v>
      </c>
    </row>
    <row r="11659" customFormat="false" ht="15" hidden="false" customHeight="true" outlineLevel="0" collapsed="false">
      <c r="A11659" s="3" t="str">
        <f aca="false">A$11239</f>
        <v>Educação</v>
      </c>
      <c r="B11659" s="3" t="str">
        <f aca="false">B$11239</f>
        <v>Índice de Oportunidade da Educação</v>
      </c>
      <c r="C11659" s="3" t="n">
        <f aca="false">C$11239</f>
        <v>1</v>
      </c>
      <c r="D11659" s="3" t="s">
        <v>243</v>
      </c>
      <c r="E11659" s="3" t="n">
        <f aca="false">E$11239</f>
        <v>2019</v>
      </c>
      <c r="F11659" s="3" t="n">
        <f aca="false">F$11239</f>
        <v>2020</v>
      </c>
      <c r="G11659" s="3" t="n">
        <v>5.140244</v>
      </c>
      <c r="H11659" s="3" t="n">
        <f aca="false">H$11239</f>
        <v>0.22721760574465</v>
      </c>
      <c r="I11659" s="3" t="n">
        <f aca="false">I$11239</f>
        <v>0.111888111888112</v>
      </c>
      <c r="J11659" s="3" t="n">
        <f aca="false">J$11239</f>
        <v>0.0254229488945063</v>
      </c>
      <c r="K11659" s="3" t="str">
        <f aca="false">K$11239</f>
        <v>Mede a qualidade das oportunidades educacionais oferecidas por municípios e estados.</v>
      </c>
      <c r="L11659" s="3" t="str">
        <f aca="false">L$11239</f>
        <v>Comunidade Educativa CEDAC</v>
      </c>
      <c r="M11659" s="3" t="str">
        <f aca="false">M$11239</f>
        <v>Pontuação de 0 a 10</v>
      </c>
      <c r="N11659" s="5"/>
      <c r="O11659" s="3" t="n">
        <v>79.5071590978922</v>
      </c>
    </row>
    <row r="11660" customFormat="false" ht="15" hidden="false" customHeight="true" outlineLevel="0" collapsed="false">
      <c r="A11660" s="3" t="str">
        <f aca="false">A$11240</f>
        <v>Educação</v>
      </c>
      <c r="B11660" s="3" t="str">
        <f aca="false">B$11240</f>
        <v>Taxa de Frequência Líquida do Ensino Fundamental</v>
      </c>
      <c r="C11660" s="3" t="n">
        <f aca="false">C$11240</f>
        <v>1</v>
      </c>
      <c r="D11660" s="3" t="s">
        <v>243</v>
      </c>
      <c r="E11660" s="3" t="n">
        <f aca="false">E$11240</f>
        <v>2019</v>
      </c>
      <c r="F11660" s="3" t="n">
        <f aca="false">F$11240</f>
        <v>2020</v>
      </c>
      <c r="G11660" s="3" t="n">
        <v>97.8</v>
      </c>
      <c r="H11660" s="3" t="n">
        <f aca="false">H$11240</f>
        <v>0.123110455733714</v>
      </c>
      <c r="I11660" s="3" t="n">
        <f aca="false">I$11240</f>
        <v>0.111888111888112</v>
      </c>
      <c r="J11660" s="3" t="n">
        <f aca="false">J$11240</f>
        <v>0.0137745964457303</v>
      </c>
      <c r="K11660" s="3" t="str">
        <f aca="false">K$11240</f>
        <v>Razão entre o número de pessoas na faixa etária de 6 a 14 anos frequentando o Ensino Fundamental.</v>
      </c>
      <c r="L11660" s="3" t="str">
        <f aca="false">L$11240</f>
        <v>IBGE</v>
      </c>
      <c r="M11660" s="3" t="str">
        <f aca="false">M$11240</f>
        <v>Porcentagem %</v>
      </c>
      <c r="N11660" s="5" t="str">
        <f aca="false">N$4396</f>
        <v>A partir da edição de 2017, ou seja, do dado de 2015, o indicador Taxa de abandono do ensino fundamental foi substituído pelo Taxa de frequência líquida do ensino fundamental</v>
      </c>
      <c r="O11660" s="3" t="n">
        <v>77.7777777777778</v>
      </c>
    </row>
    <row r="11661" customFormat="false" ht="15" hidden="false" customHeight="true" outlineLevel="0" collapsed="false">
      <c r="A11661" s="3" t="str">
        <f aca="false">A$11241</f>
        <v>Educação</v>
      </c>
      <c r="B11661" s="3" t="str">
        <f aca="false">B$11241</f>
        <v>Taxa de frequência líquida do ensino médio</v>
      </c>
      <c r="C11661" s="3" t="n">
        <f aca="false">C$11241</f>
        <v>1</v>
      </c>
      <c r="D11661" s="3" t="s">
        <v>243</v>
      </c>
      <c r="E11661" s="3" t="n">
        <f aca="false">E$11241</f>
        <v>2019</v>
      </c>
      <c r="F11661" s="3" t="n">
        <f aca="false">F$11241</f>
        <v>2020</v>
      </c>
      <c r="G11661" s="3" t="n">
        <v>74.2</v>
      </c>
      <c r="H11661" s="3" t="n">
        <f aca="false">H$11241</f>
        <v>0.182770024375398</v>
      </c>
      <c r="I11661" s="3" t="n">
        <f aca="false">I$11241</f>
        <v>0.111888111888112</v>
      </c>
      <c r="J11661" s="3" t="n">
        <f aca="false">J$11241</f>
        <v>0.0204497929371075</v>
      </c>
      <c r="K11661" s="3" t="str">
        <f aca="false">K$11241</f>
        <v>Razão entre o número de pessoas na faixa etária de 15 a 17 anos frequentando o Ensino Médio.</v>
      </c>
      <c r="L11661" s="3" t="str">
        <f aca="false">L$11241</f>
        <v>IBGE</v>
      </c>
      <c r="M11661" s="3" t="str">
        <f aca="false">M$11241</f>
        <v>Porcentagem %</v>
      </c>
      <c r="N11661" s="5" t="str">
        <f aca="false">N$4397</f>
        <v>A partir da edição de 2017, ou seja, do dado de 2015, o indicador Taxa de abandono do ensino médio foi substituído pelo Taxa de frequência líquida do ensino médio</v>
      </c>
      <c r="O11661" s="3" t="n">
        <v>72.5761772853186</v>
      </c>
    </row>
    <row r="11662" customFormat="false" ht="15" hidden="false" customHeight="true" outlineLevel="0" collapsed="false">
      <c r="A11662" s="3" t="str">
        <f aca="false">A$11242</f>
        <v>Educação</v>
      </c>
      <c r="B11662" s="3" t="str">
        <f aca="false">B$11242</f>
        <v>Taxa de Atendimento do Ensino Infantil</v>
      </c>
      <c r="C11662" s="3" t="n">
        <f aca="false">C$11242</f>
        <v>1</v>
      </c>
      <c r="D11662" s="3" t="s">
        <v>243</v>
      </c>
      <c r="E11662" s="3" t="n">
        <f aca="false">E$11242</f>
        <v>2019</v>
      </c>
      <c r="F11662" s="3" t="n">
        <f aca="false">F$11242</f>
        <v>2020</v>
      </c>
      <c r="G11662" s="3" t="n">
        <v>53.1824611032532</v>
      </c>
      <c r="H11662" s="3" t="n">
        <f aca="false">H$11242</f>
        <v>0.230939789123736</v>
      </c>
      <c r="I11662" s="3" t="n">
        <f aca="false">I$11242</f>
        <v>0.111888111888112</v>
      </c>
      <c r="J11662" s="3" t="n">
        <f aca="false">J$11242</f>
        <v>0.0258394169648935</v>
      </c>
      <c r="K11662" s="3" t="str">
        <f aca="false">K$11242</f>
        <v>Proporção de crianças na faixa etária de 0 e 5 anos frequentando a creche/escola. </v>
      </c>
      <c r="L11662" s="3" t="str">
        <f aca="false">L$11242</f>
        <v>IBGE</v>
      </c>
      <c r="M11662" s="3" t="str">
        <f aca="false">M$11242</f>
        <v>Porcentagem %</v>
      </c>
      <c r="N11662" s="5"/>
      <c r="O11662" s="3" t="n">
        <v>53.5654906460997</v>
      </c>
    </row>
    <row r="11663" customFormat="false" ht="15" hidden="false" customHeight="true" outlineLevel="0" collapsed="false">
      <c r="A11663" s="3" t="str">
        <f aca="false">A$11243</f>
        <v>Educação</v>
      </c>
      <c r="B11663" s="3" t="str">
        <f aca="false">B$11243</f>
        <v> Total</v>
      </c>
      <c r="C11663" s="3" t="n">
        <f aca="false">C$11243</f>
        <v>1</v>
      </c>
      <c r="D11663" s="3" t="s">
        <v>243</v>
      </c>
      <c r="E11663" s="3" t="n">
        <f aca="false">E$11243</f>
        <v>2020</v>
      </c>
      <c r="F11663" s="3" t="n">
        <f aca="false">F$11243</f>
        <v>2020</v>
      </c>
      <c r="G11663" s="3" t="n">
        <v>71.0064319121173</v>
      </c>
      <c r="H11663" s="3" t="n">
        <f aca="false">H$11243</f>
        <v>1</v>
      </c>
      <c r="I11663" s="3" t="n">
        <f aca="false">I$11243</f>
        <v>0.111888111888112</v>
      </c>
      <c r="J11663" s="3" t="n">
        <f aca="false">J$11243</f>
        <v>0.111888111888112</v>
      </c>
      <c r="K11663" s="3" t="str">
        <f aca="false">K$11243</f>
        <v>Nota obtida via normalização e ponderação de indicadores que variam de 0 a 100.</v>
      </c>
      <c r="L11663" s="3" t="str">
        <f aca="false">L$11243</f>
        <v>Tendências</v>
      </c>
      <c r="M11663" s="3" t="str">
        <f aca="false">M$11243</f>
        <v>Nota de 0 a 100</v>
      </c>
      <c r="N11663" s="5"/>
      <c r="O11663" s="3" t="n">
        <v>68.1038866247901</v>
      </c>
    </row>
    <row r="11664" customFormat="false" ht="15" hidden="false" customHeight="true" outlineLevel="0" collapsed="false">
      <c r="A11664" s="3" t="str">
        <f aca="false">A$11244</f>
        <v>Eficiência da Máquina Pública</v>
      </c>
      <c r="B11664" s="3" t="str">
        <f aca="false">B$11244</f>
        <v>Eficiência do Judiciário</v>
      </c>
      <c r="C11664" s="3" t="n">
        <f aca="false">C$11244</f>
        <v>-1</v>
      </c>
      <c r="D11664" s="3" t="s">
        <v>243</v>
      </c>
      <c r="E11664" s="3" t="n">
        <f aca="false">E$11244</f>
        <v>2019</v>
      </c>
      <c r="F11664" s="3" t="n">
        <f aca="false">F$11244</f>
        <v>2020</v>
      </c>
      <c r="G11664" s="3" t="n">
        <v>68.6095875442889</v>
      </c>
      <c r="H11664" s="3" t="n">
        <f aca="false">H$11244</f>
        <v>0.152827794220819</v>
      </c>
      <c r="I11664" s="3" t="n">
        <f aca="false">I$11244</f>
        <v>0.0789210789210789</v>
      </c>
      <c r="J11664" s="3" t="n">
        <f aca="false">J$11244</f>
        <v>0.0120613344090357</v>
      </c>
      <c r="K11664" s="3" t="str">
        <f aca="false">K$11244</f>
        <v>Taxa de Congestionamento Líquida (percentual de processos que ficaram represados sem solução, comparativamente ao total tramitado, retirando os processos suspensos, sobrestados ou em arquivo provisório).</v>
      </c>
      <c r="L11664" s="3" t="str">
        <f aca="false">L$11244</f>
        <v>CNJ</v>
      </c>
      <c r="M11664" s="3" t="str">
        <f aca="false">M$11244</f>
        <v>Porcentagem %</v>
      </c>
      <c r="N1166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664" s="3" t="n">
        <v>18.2218178831418</v>
      </c>
    </row>
    <row r="11665" customFormat="false" ht="15" hidden="false" customHeight="true" outlineLevel="0" collapsed="false">
      <c r="A11665" s="3" t="str">
        <f aca="false">A$11245</f>
        <v>Eficiência da Máquina Pública</v>
      </c>
      <c r="B11665" s="3" t="str">
        <f aca="false">B$11245</f>
        <v>Custo do Executivo/PIB</v>
      </c>
      <c r="C11665" s="3" t="n">
        <f aca="false">C$11245</f>
        <v>-1</v>
      </c>
      <c r="D11665" s="3" t="s">
        <v>243</v>
      </c>
      <c r="E11665" s="3" t="n">
        <f aca="false">E$11245</f>
        <v>2019</v>
      </c>
      <c r="F11665" s="3" t="n">
        <f aca="false">F$11245</f>
        <v>2020</v>
      </c>
      <c r="G11665" s="3" t="n">
        <v>0.58934140740635</v>
      </c>
      <c r="H11665" s="3" t="n">
        <f aca="false">H$11245</f>
        <v>0.12177258134743</v>
      </c>
      <c r="I11665" s="3" t="n">
        <f aca="false">I$11245</f>
        <v>0.0789210789210789</v>
      </c>
      <c r="J11665" s="3" t="n">
        <f aca="false">J$11245</f>
        <v>0.00961042350294405</v>
      </c>
      <c r="K11665" s="3" t="str">
        <f aca="false">K$11245</f>
        <v>Recursos públicos alocados na administração direta / PIB.</v>
      </c>
      <c r="L11665" s="3" t="str">
        <f aca="false">L$11245</f>
        <v>Siconfi e Tendências</v>
      </c>
      <c r="M11665" s="3" t="str">
        <f aca="false">M$11245</f>
        <v>Porcentagem %</v>
      </c>
      <c r="N11665" s="3" t="str">
        <f aca="false">N$61</f>
        <v>O PIB utilizado para cálculo é estimado pela Tendências</v>
      </c>
      <c r="O11665" s="3" t="n">
        <v>84.4424565506098</v>
      </c>
    </row>
    <row r="11666" customFormat="false" ht="15" hidden="false" customHeight="true" outlineLevel="0" collapsed="false">
      <c r="A11666" s="3" t="str">
        <f aca="false">A$11246</f>
        <v>Eficiência da Máquina Pública</v>
      </c>
      <c r="B11666" s="3" t="str">
        <f aca="false">B$11246</f>
        <v>Custo do Judiciário/PIB</v>
      </c>
      <c r="C11666" s="3" t="n">
        <f aca="false">C$11246</f>
        <v>-1</v>
      </c>
      <c r="D11666" s="3" t="s">
        <v>243</v>
      </c>
      <c r="E11666" s="3" t="n">
        <f aca="false">E$11246</f>
        <v>2019</v>
      </c>
      <c r="F11666" s="3" t="n">
        <f aca="false">F$11246</f>
        <v>2020</v>
      </c>
      <c r="G11666" s="3" t="n">
        <v>0.725358675825353</v>
      </c>
      <c r="H11666" s="3" t="n">
        <f aca="false">H$11246</f>
        <v>0.143698002414602</v>
      </c>
      <c r="I11666" s="3" t="n">
        <f aca="false">I$11246</f>
        <v>0.0789210789210789</v>
      </c>
      <c r="J11666" s="3" t="n">
        <f aca="false">J$11246</f>
        <v>0.0113408013893642</v>
      </c>
      <c r="K11666" s="3" t="str">
        <f aca="false">K$11246</f>
        <v>Recursos públicos alocados no judiciário / PIB.</v>
      </c>
      <c r="L11666" s="3" t="str">
        <f aca="false">L$11246</f>
        <v>Siconfi e Tendências</v>
      </c>
      <c r="M11666" s="3" t="str">
        <f aca="false">M$11246</f>
        <v>Porcentagem %</v>
      </c>
      <c r="N11666" s="3" t="str">
        <f aca="false">N$63</f>
        <v>O PIB utilizado para cálculo é estimado pela Tendências. O Distrito Federal não é válido nesse indicador.</v>
      </c>
      <c r="O11666" s="3" t="n">
        <v>83.0208631650269</v>
      </c>
    </row>
    <row r="11667" customFormat="false" ht="15" hidden="false" customHeight="true" outlineLevel="0" collapsed="false">
      <c r="A11667" s="3" t="str">
        <f aca="false">A$11247</f>
        <v>Eficiência da Máquina Pública</v>
      </c>
      <c r="B11667" s="3" t="str">
        <f aca="false">B$11247</f>
        <v>Custo do Legislativo/PIB</v>
      </c>
      <c r="C11667" s="3" t="n">
        <f aca="false">C$11247</f>
        <v>-1</v>
      </c>
      <c r="D11667" s="3" t="s">
        <v>243</v>
      </c>
      <c r="E11667" s="3" t="n">
        <f aca="false">E$11247</f>
        <v>2019</v>
      </c>
      <c r="F11667" s="3" t="n">
        <f aca="false">F$11247</f>
        <v>2020</v>
      </c>
      <c r="G11667" s="3" t="n">
        <v>0.381191961704115</v>
      </c>
      <c r="H11667" s="3" t="n">
        <f aca="false">H$11247</f>
        <v>0.118597605231667</v>
      </c>
      <c r="I11667" s="3" t="n">
        <f aca="false">I$11247</f>
        <v>0.0789210789210789</v>
      </c>
      <c r="J11667" s="3" t="n">
        <f aca="false">J$11247</f>
        <v>0.00935985096233939</v>
      </c>
      <c r="K11667" s="3" t="str">
        <f aca="false">K$11247</f>
        <v>Recursos públicos alocados no legislativo / PIB.</v>
      </c>
      <c r="L11667" s="3" t="str">
        <f aca="false">L$11247</f>
        <v>Siconfi e Tendências</v>
      </c>
      <c r="M11667" s="3" t="str">
        <f aca="false">M$11247</f>
        <v>Porcentagem %</v>
      </c>
      <c r="N11667" s="3" t="str">
        <f aca="false">N$64</f>
        <v>O PIB utilizado para cálculo é estimado pela Tendências</v>
      </c>
      <c r="O11667" s="3" t="n">
        <v>85.5539975229687</v>
      </c>
    </row>
    <row r="11668" customFormat="false" ht="15" hidden="false" customHeight="true" outlineLevel="0" collapsed="false">
      <c r="A11668" s="3" t="str">
        <f aca="false">A$11248</f>
        <v>Eficiência da Máquina Pública</v>
      </c>
      <c r="B11668" s="3" t="str">
        <f aca="false">B$11248</f>
        <v>Índice de Transparência</v>
      </c>
      <c r="C11668" s="3" t="n">
        <f aca="false">C$11248</f>
        <v>1</v>
      </c>
      <c r="D11668" s="3" t="s">
        <v>243</v>
      </c>
      <c r="E11668" s="3" t="n">
        <f aca="false">E$11248</f>
        <v>2018</v>
      </c>
      <c r="F11668" s="3" t="n">
        <f aca="false">F$11248</f>
        <v>2020</v>
      </c>
      <c r="G11668" s="3" t="n">
        <v>9.47</v>
      </c>
      <c r="H11668" s="3" t="n">
        <f aca="false">H$11248</f>
        <v>0.105611045213162</v>
      </c>
      <c r="I11668" s="3" t="n">
        <f aca="false">I$11248</f>
        <v>0.0789210789210789</v>
      </c>
      <c r="J11668" s="3" t="n">
        <f aca="false">J$11248</f>
        <v>0.0083349376342056</v>
      </c>
      <c r="K11668" s="3" t="str">
        <f aca="false">K$11248</f>
        <v>Escala Brasil Transparente 360º - Ranking de “Transparência Passiva” e “Transparência Ativa”.</v>
      </c>
      <c r="L11668" s="3" t="str">
        <f aca="false">L$11248</f>
        <v>CGU</v>
      </c>
      <c r="M11668" s="3" t="str">
        <f aca="false">M$11248</f>
        <v>Pontuação de 0 a 10</v>
      </c>
      <c r="N11668" s="3" t="str">
        <f aca="false">N$62</f>
        <v>A partir da edição de 2018, ou seja, do dado de 2016, passou a ser usado a avaliação Escala Brasil Transparente</v>
      </c>
      <c r="O11668" s="3" t="n">
        <v>95.3424657534247</v>
      </c>
    </row>
    <row r="11669" customFormat="false" ht="15" hidden="false" customHeight="true" outlineLevel="0" collapsed="false">
      <c r="A11669" s="3" t="str">
        <f aca="false">A$11249</f>
        <v>Eficiência da Máquina Pública</v>
      </c>
      <c r="B11669" s="3" t="str">
        <f aca="false">B$11249</f>
        <v>Qualidade da Informação Contábil e Fiscal</v>
      </c>
      <c r="C11669" s="3" t="n">
        <f aca="false">C$11249</f>
        <v>1</v>
      </c>
      <c r="D11669" s="3" t="s">
        <v>243</v>
      </c>
      <c r="E11669" s="3" t="n">
        <f aca="false">E$11249</f>
        <v>2019</v>
      </c>
      <c r="F11669" s="3" t="n">
        <f aca="false">F$11249</f>
        <v>2020</v>
      </c>
      <c r="G11669" s="3" t="n">
        <v>150.4</v>
      </c>
      <c r="H11669" s="3" t="n">
        <f aca="false">H$11249</f>
        <v>0.121861257620632</v>
      </c>
      <c r="I11669" s="3" t="n">
        <f aca="false">I$11249</f>
        <v>0.0789210789210789</v>
      </c>
      <c r="J11669" s="3" t="n">
        <f aca="false">J$11249</f>
        <v>0.00961742193009984</v>
      </c>
      <c r="K11669" s="3" t="str">
        <f aca="false">K$11249</f>
        <v>Ranking da Qualidade da Informação Contábil e Fiscal Estadual no Siconfi</v>
      </c>
      <c r="L11669" s="3" t="str">
        <f aca="false">L$11249</f>
        <v>Tesouro Nacional</v>
      </c>
      <c r="M11669" s="3" t="str">
        <f aca="false">M$11249</f>
        <v>Pontuação</v>
      </c>
      <c r="N11669" s="5"/>
      <c r="O11669" s="3" t="n">
        <v>68.1758294406516</v>
      </c>
    </row>
    <row r="11670" customFormat="false" ht="15" hidden="false" customHeight="true" outlineLevel="0" collapsed="false">
      <c r="A11670" s="3" t="str">
        <f aca="false">A$11250</f>
        <v>Eficiência da Máquina Pública</v>
      </c>
      <c r="B11670" s="3" t="str">
        <f aca="false">B$11250</f>
        <v>Produtividade dos Magistrados e Servidores do Judiciário</v>
      </c>
      <c r="C11670" s="3" t="n">
        <f aca="false">C$11250</f>
        <v>1</v>
      </c>
      <c r="D11670" s="3" t="s">
        <v>243</v>
      </c>
      <c r="E11670" s="3" t="n">
        <f aca="false">E$11250</f>
        <v>2019</v>
      </c>
      <c r="F11670" s="3" t="n">
        <f aca="false">F$11250</f>
        <v>2020</v>
      </c>
      <c r="G11670" s="3" t="n">
        <v>67.8772418058132</v>
      </c>
      <c r="H11670" s="3" t="n">
        <f aca="false">H$11250</f>
        <v>0.116063977944061</v>
      </c>
      <c r="I11670" s="3" t="n">
        <f aca="false">I$11250</f>
        <v>0.0789210789210789</v>
      </c>
      <c r="J11670" s="3" t="n">
        <f aca="false">J$11250</f>
        <v>0.00915989436321758</v>
      </c>
      <c r="K11670" s="3" t="str">
        <f aca="false">K$11250</f>
        <v>Média entre as relações: IPM (índice de produtividade do magistrado) / IPM necessário para que TJ atinja 100% do IPC-Jus; e  IPS (índice de produtividade dos servidores) / IPS necessário para que TJ atinja 100% do IPC-Jus</v>
      </c>
      <c r="L11670" s="3" t="str">
        <f aca="false">L$11250</f>
        <v>CNJ</v>
      </c>
      <c r="M11670" s="3" t="str">
        <f aca="false">M$11250</f>
        <v>Porcentagem %</v>
      </c>
      <c r="N11670" s="5"/>
      <c r="O11670" s="3" t="n">
        <v>37.1989951540526</v>
      </c>
    </row>
    <row r="11671" customFormat="false" ht="15" hidden="false" customHeight="true" outlineLevel="0" collapsed="false">
      <c r="A11671" s="3" t="str">
        <f aca="false">A$11251</f>
        <v>Eficiência da Máquina Pública</v>
      </c>
      <c r="B11671" s="3" t="str">
        <f aca="false">B$11251</f>
        <v>Oferta de Serviços Públicos Digitais</v>
      </c>
      <c r="C11671" s="3" t="n">
        <f aca="false">C$11251</f>
        <v>1</v>
      </c>
      <c r="D11671" s="3" t="s">
        <v>243</v>
      </c>
      <c r="E11671" s="3" t="n">
        <f aca="false">E$11251</f>
        <v>2020</v>
      </c>
      <c r="F11671" s="3" t="n">
        <f aca="false">F$11251</f>
        <v>2020</v>
      </c>
      <c r="G11671" s="3" t="n">
        <v>31.5</v>
      </c>
      <c r="H11671" s="3" t="n">
        <f aca="false">H$11251</f>
        <v>0.119567736007626</v>
      </c>
      <c r="I11671" s="3" t="n">
        <f aca="false">I$11251</f>
        <v>0.0789210789210789</v>
      </c>
      <c r="J11671" s="3" t="n">
        <f aca="false">J$11251</f>
        <v>0.0094364147298726</v>
      </c>
      <c r="K11671" s="3" t="str">
        <f aca="false">K$11251</f>
        <v>Índice de Oferta de Serviços Públicos Digitais para os Governos Estaduais e Distrital </v>
      </c>
      <c r="L11671" s="3" t="str">
        <f aca="false">L$11251</f>
        <v>ABEP</v>
      </c>
      <c r="M11671" s="3" t="str">
        <f aca="false">M$11251</f>
        <v>Pontuação</v>
      </c>
      <c r="N11671" s="5"/>
      <c r="O11671" s="3" t="n">
        <v>40.1273885350319</v>
      </c>
    </row>
    <row r="11672" customFormat="false" ht="15" hidden="false" customHeight="true" outlineLevel="0" collapsed="false">
      <c r="A11672" s="3" t="str">
        <f aca="false">A$11252</f>
        <v>Eficiência da Máquina Pública</v>
      </c>
      <c r="B11672" s="3" t="str">
        <f aca="false">B$11252</f>
        <v> Total</v>
      </c>
      <c r="C11672" s="3" t="n">
        <f aca="false">C$11252</f>
        <v>1</v>
      </c>
      <c r="D11672" s="3" t="s">
        <v>243</v>
      </c>
      <c r="E11672" s="3" t="n">
        <f aca="false">E$11252</f>
        <v>2020</v>
      </c>
      <c r="F11672" s="3" t="n">
        <f aca="false">F$11252</f>
        <v>2020</v>
      </c>
      <c r="G11672" s="3" t="n">
        <v>62.6366216915506</v>
      </c>
      <c r="H11672" s="3" t="n">
        <f aca="false">H$11252</f>
        <v>1</v>
      </c>
      <c r="I11672" s="3" t="n">
        <f aca="false">I$11252</f>
        <v>0.0789210789210789</v>
      </c>
      <c r="J11672" s="3" t="n">
        <f aca="false">J$11252</f>
        <v>0.0789210789210789</v>
      </c>
      <c r="K11672" s="3" t="str">
        <f aca="false">K$11252</f>
        <v>Nota obtida via normalização e ponderação de indicadores que variam de 0 a 100.</v>
      </c>
      <c r="L11672" s="3" t="str">
        <f aca="false">L$11252</f>
        <v>Tendências</v>
      </c>
      <c r="M11672" s="3" t="str">
        <f aca="false">M$11252</f>
        <v>Nota de 0 a 100</v>
      </c>
      <c r="N11672" s="5"/>
      <c r="O11672" s="3" t="n">
        <v>57.766066545933</v>
      </c>
    </row>
    <row r="11673" customFormat="false" ht="15" hidden="false" customHeight="true" outlineLevel="0" collapsed="false">
      <c r="A11673" s="3" t="str">
        <f aca="false">A$11253</f>
        <v>Infraestrutura</v>
      </c>
      <c r="B11673" s="3" t="str">
        <f aca="false">B$11253</f>
        <v>Acessibilidade do Serviço de Telecomunicações</v>
      </c>
      <c r="C11673" s="3" t="n">
        <f aca="false">C$11253</f>
        <v>1</v>
      </c>
      <c r="D11673" s="3" t="s">
        <v>243</v>
      </c>
      <c r="E11673" s="3" t="n">
        <f aca="false">E$11253</f>
        <v>2019</v>
      </c>
      <c r="F11673" s="3" t="n">
        <f aca="false">F$11253</f>
        <v>2020</v>
      </c>
      <c r="G11673" s="3" t="n">
        <v>94.5034943586373</v>
      </c>
      <c r="H11673" s="3" t="n">
        <f aca="false">H$11253</f>
        <v>0.0893497576566594</v>
      </c>
      <c r="I11673" s="3" t="n">
        <f aca="false">I$11253</f>
        <v>0.125874125874126</v>
      </c>
      <c r="J11673" s="3" t="n">
        <f aca="false">J$11253</f>
        <v>0.011246822642097</v>
      </c>
      <c r="K11673" s="3" t="str">
        <f aca="false">K$11253</f>
        <v>Densidade de acessos por 100 habitantes (telefonia móvel e banda larga).</v>
      </c>
      <c r="L11673" s="3" t="str">
        <f aca="false">L$11253</f>
        <v>ANATEL e IBGE</v>
      </c>
      <c r="M11673" s="3" t="str">
        <f aca="false">M$11253</f>
        <v>Acessos por 100 habitantes</v>
      </c>
      <c r="N11673" s="5"/>
      <c r="O11673" s="3" t="n">
        <v>19.3360213723463</v>
      </c>
    </row>
    <row r="11674" customFormat="false" ht="15" hidden="false" customHeight="true" outlineLevel="0" collapsed="false">
      <c r="A11674" s="3" t="str">
        <f aca="false">A$11254</f>
        <v>Infraestrutura</v>
      </c>
      <c r="B11674" s="3" t="str">
        <f aca="false">B$11254</f>
        <v>Qualidade do Serviço de Telecomunicações</v>
      </c>
      <c r="C11674" s="3" t="n">
        <f aca="false">C$11254</f>
        <v>1</v>
      </c>
      <c r="D11674" s="3" t="s">
        <v>243</v>
      </c>
      <c r="E11674" s="3" t="n">
        <f aca="false">E$11254</f>
        <v>2019</v>
      </c>
      <c r="F11674" s="3" t="n">
        <f aca="false">F$11254</f>
        <v>2020</v>
      </c>
      <c r="G11674" s="3" t="n">
        <v>78.1782822913685</v>
      </c>
      <c r="H11674" s="3" t="n">
        <f aca="false">H$11254</f>
        <v>0.0991362582619964</v>
      </c>
      <c r="I11674" s="3" t="n">
        <f aca="false">I$11254</f>
        <v>0.125874125874126</v>
      </c>
      <c r="J11674" s="3" t="n">
        <f aca="false">J$11254</f>
        <v>0.0124786898511604</v>
      </c>
      <c r="K11674" s="3" t="str">
        <f aca="false">K$11254</f>
        <v>Média do ranking de banda larga fixa e do de telefonia móvel (percentual de indicadores com cumprimento de metas).</v>
      </c>
      <c r="L11674" s="3" t="str">
        <f aca="false">L$11254</f>
        <v>ANATEL</v>
      </c>
      <c r="M11674" s="3" t="str">
        <f aca="false">M$11254</f>
        <v>Porcentagem %</v>
      </c>
      <c r="N11674" s="5"/>
      <c r="O11674" s="3" t="n">
        <v>74.7599593045989</v>
      </c>
    </row>
    <row r="11675" customFormat="false" ht="15" hidden="false" customHeight="true" outlineLevel="0" collapsed="false">
      <c r="A11675" s="3" t="str">
        <f aca="false">A$11255</f>
        <v>Infraestrutura</v>
      </c>
      <c r="B11675" s="3" t="str">
        <f aca="false">B$11255</f>
        <v>Custo de Combustíveis</v>
      </c>
      <c r="C11675" s="3" t="n">
        <f aca="false">C$11255</f>
        <v>-1</v>
      </c>
      <c r="D11675" s="3" t="s">
        <v>243</v>
      </c>
      <c r="E11675" s="3" t="n">
        <f aca="false">E$11255</f>
        <v>2019</v>
      </c>
      <c r="F11675" s="3" t="n">
        <f aca="false">F$11255</f>
        <v>2020</v>
      </c>
      <c r="G11675" s="3" t="n">
        <v>4.02818546746616</v>
      </c>
      <c r="H11675" s="3" t="n">
        <f aca="false">H$11255</f>
        <v>0.0821095051340315</v>
      </c>
      <c r="I11675" s="3" t="n">
        <f aca="false">I$11255</f>
        <v>0.125874125874126</v>
      </c>
      <c r="J11675" s="3" t="n">
        <f aca="false">J$11255</f>
        <v>0.0103354621847033</v>
      </c>
      <c r="K11675" s="3" t="str">
        <f aca="false">K$11255</f>
        <v>Preço médio pago em reais por consumidores finais (etanol, gasolina e diesel), ponderado pela participação dos combustíveis no consumo total.</v>
      </c>
      <c r="L11675" s="3" t="str">
        <f aca="false">L$11255</f>
        <v>ANP</v>
      </c>
      <c r="M11675" s="3" t="str">
        <f aca="false">M$11255</f>
        <v>Reais (R$)</v>
      </c>
      <c r="N11675" s="5" t="str">
        <f aca="false">N$6</f>
        <v>A partir da edição de 2018, ou seja, do dado de 2017 o preço pago passou a ser ponderado pela participação dos combustíveis no consumo total.</v>
      </c>
      <c r="O11675" s="3" t="n">
        <v>54.4579139293133</v>
      </c>
    </row>
    <row r="11676" customFormat="false" ht="15" hidden="false" customHeight="true" outlineLevel="0" collapsed="false">
      <c r="A11676" s="3" t="str">
        <f aca="false">A$11256</f>
        <v>Infraestrutura</v>
      </c>
      <c r="B11676" s="3" t="str">
        <f aca="false">B$11256</f>
        <v>Custo de Saneamento Básico</v>
      </c>
      <c r="C11676" s="3" t="n">
        <f aca="false">C$11256</f>
        <v>-1</v>
      </c>
      <c r="D11676" s="3" t="s">
        <v>243</v>
      </c>
      <c r="E11676" s="3" t="n">
        <f aca="false">E$11256</f>
        <v>2018</v>
      </c>
      <c r="F11676" s="3" t="n">
        <f aca="false">F$11256</f>
        <v>2020</v>
      </c>
      <c r="G11676" s="3" t="n">
        <v>3.32</v>
      </c>
      <c r="H11676" s="3" t="n">
        <f aca="false">H$11256</f>
        <v>0.0892557487415275</v>
      </c>
      <c r="I11676" s="3" t="n">
        <f aca="false">I$11256</f>
        <v>0.125874125874126</v>
      </c>
      <c r="J11676" s="3" t="n">
        <f aca="false">J$11256</f>
        <v>0.0112349893520804</v>
      </c>
      <c r="K11676" s="3" t="str">
        <f aca="false">K$11256</f>
        <v>Tarifa média praticada pelo serviço de tratamento e distribuição.</v>
      </c>
      <c r="L11676" s="3" t="str">
        <f aca="false">L$11256</f>
        <v>SNIS</v>
      </c>
      <c r="M11676" s="3" t="str">
        <f aca="false">M$11256</f>
        <v>Reais ($) por m3</v>
      </c>
      <c r="N11676" s="5"/>
      <c r="O11676" s="3" t="n">
        <v>78.8888888888889</v>
      </c>
    </row>
    <row r="11677" customFormat="false" ht="15" hidden="false" customHeight="true" outlineLevel="0" collapsed="false">
      <c r="A11677" s="3" t="str">
        <f aca="false">A$11257</f>
        <v>Infraestrutura</v>
      </c>
      <c r="B11677" s="3" t="str">
        <f aca="false">B$11257</f>
        <v>Disponibilidade de Voos Diretos</v>
      </c>
      <c r="C11677" s="3" t="n">
        <f aca="false">C$11257</f>
        <v>1</v>
      </c>
      <c r="D11677" s="3" t="s">
        <v>243</v>
      </c>
      <c r="E11677" s="3" t="n">
        <f aca="false">E$11257</f>
        <v>2019</v>
      </c>
      <c r="F11677" s="3" t="n">
        <f aca="false">F$11257</f>
        <v>2020</v>
      </c>
      <c r="G11677" s="3" t="n">
        <v>23741</v>
      </c>
      <c r="H11677" s="3" t="n">
        <f aca="false">H$11257</f>
        <v>0.0866929733241967</v>
      </c>
      <c r="I11677" s="3" t="n">
        <f aca="false">I$11257</f>
        <v>0.125874125874126</v>
      </c>
      <c r="J11677" s="3" t="n">
        <f aca="false">J$11257</f>
        <v>0.0109124022366122</v>
      </c>
      <c r="K11677" s="3" t="str">
        <f aca="false">K$11257</f>
        <v>Número de voos diretos domésticos regulares.</v>
      </c>
      <c r="L11677" s="3" t="str">
        <f aca="false">L$11257</f>
        <v>ANAC</v>
      </c>
      <c r="M11677" s="3" t="str">
        <f aca="false">M$11257</f>
        <v>Número de voos</v>
      </c>
      <c r="N11677" s="5"/>
      <c r="O11677" s="3" t="n">
        <v>9.3151679990755</v>
      </c>
    </row>
    <row r="11678" customFormat="false" ht="15" hidden="false" customHeight="true" outlineLevel="0" collapsed="false">
      <c r="A11678" s="3" t="str">
        <f aca="false">A$11258</f>
        <v>Infraestrutura</v>
      </c>
      <c r="B11678" s="3" t="str">
        <f aca="false">B$11258</f>
        <v>Acesso à Energia Elétrica</v>
      </c>
      <c r="C11678" s="3" t="n">
        <f aca="false">C$11258</f>
        <v>1</v>
      </c>
      <c r="D11678" s="3" t="s">
        <v>243</v>
      </c>
      <c r="E11678" s="3" t="n">
        <f aca="false">E$11258</f>
        <v>2019</v>
      </c>
      <c r="F11678" s="3" t="n">
        <f aca="false">F$11258</f>
        <v>2020</v>
      </c>
      <c r="G11678" s="3" t="n">
        <v>99.7648639570037</v>
      </c>
      <c r="H11678" s="3" t="n">
        <f aca="false">H$11258</f>
        <v>0.0766383637606643</v>
      </c>
      <c r="I11678" s="3" t="n">
        <f aca="false">I$11258</f>
        <v>0.125874125874126</v>
      </c>
      <c r="J11678" s="3" t="n">
        <f aca="false">J$11258</f>
        <v>0.00964678704679691</v>
      </c>
      <c r="K11678" s="3" t="str">
        <f aca="false">K$11258</f>
        <v>Proporção de domicílios com acesso a energia elétrica (iluminação elétrica).</v>
      </c>
      <c r="L11678" s="3" t="str">
        <f aca="false">L$11258</f>
        <v>IBGE</v>
      </c>
      <c r="M11678" s="3" t="str">
        <f aca="false">M$11258</f>
        <v>Porcentagem %</v>
      </c>
      <c r="N11678" s="5"/>
      <c r="O11678" s="3" t="n">
        <v>96.4255224731788</v>
      </c>
    </row>
    <row r="11679" customFormat="false" ht="15" hidden="false" customHeight="true" outlineLevel="0" collapsed="false">
      <c r="A11679" s="3" t="str">
        <f aca="false">A$11259</f>
        <v>Infraestrutura</v>
      </c>
      <c r="B11679" s="3" t="str">
        <f aca="false">B$11259</f>
        <v>Custo da Energia Elétrica</v>
      </c>
      <c r="C11679" s="3" t="n">
        <f aca="false">C$11259</f>
        <v>-1</v>
      </c>
      <c r="D11679" s="3" t="s">
        <v>243</v>
      </c>
      <c r="E11679" s="3" t="n">
        <f aca="false">E$11259</f>
        <v>2019</v>
      </c>
      <c r="F11679" s="3" t="n">
        <f aca="false">F$11259</f>
        <v>2020</v>
      </c>
      <c r="G11679" s="3" t="n">
        <v>680.43804699741</v>
      </c>
      <c r="H11679" s="3" t="n">
        <f aca="false">H$11259</f>
        <v>0.0978591373393038</v>
      </c>
      <c r="I11679" s="3" t="n">
        <f aca="false">I$11259</f>
        <v>0.125874125874126</v>
      </c>
      <c r="J11679" s="3" t="n">
        <f aca="false">J$11259</f>
        <v>0.0123179333713809</v>
      </c>
      <c r="K11679" s="3" t="str">
        <f aca="false">K$11259</f>
        <v>Tarifa média praticada para o consumo comercial, residencial e industrial.</v>
      </c>
      <c r="L11679" s="3" t="str">
        <f aca="false">L$11259</f>
        <v>ANEEL</v>
      </c>
      <c r="M11679" s="3" t="str">
        <f aca="false">M$11259</f>
        <v>Reais (R$) por MWh</v>
      </c>
      <c r="N11679" s="5"/>
      <c r="O11679" s="3" t="n">
        <v>87.2634956315714</v>
      </c>
    </row>
    <row r="11680" customFormat="false" ht="15" hidden="false" customHeight="true" outlineLevel="0" collapsed="false">
      <c r="A11680" s="3" t="str">
        <f aca="false">A$11260</f>
        <v>Infraestrutura</v>
      </c>
      <c r="B11680" s="3" t="str">
        <f aca="false">B$11260</f>
        <v>Qualidade da Energia Elétrica</v>
      </c>
      <c r="C11680" s="3" t="n">
        <f aca="false">C$11260</f>
        <v>-1</v>
      </c>
      <c r="D11680" s="3" t="s">
        <v>243</v>
      </c>
      <c r="E11680" s="3" t="n">
        <f aca="false">E$11260</f>
        <v>2019</v>
      </c>
      <c r="F11680" s="3" t="n">
        <f aca="false">F$11260</f>
        <v>2020</v>
      </c>
      <c r="G11680" s="3" t="n">
        <v>1.09</v>
      </c>
      <c r="H11680" s="3" t="n">
        <f aca="false">H$11260</f>
        <v>0.112364797561551</v>
      </c>
      <c r="I11680" s="3" t="n">
        <f aca="false">I$11260</f>
        <v>0.125874125874126</v>
      </c>
      <c r="J11680" s="3" t="n">
        <f aca="false">J$11260</f>
        <v>0.0141438206720833</v>
      </c>
      <c r="K11680" s="3" t="str">
        <f aca="false">K$11260</f>
        <v>O indicador aponta o Desempenho Global de Continuidade, que considera a duração e frequência de interrupções no serviço de energia.</v>
      </c>
      <c r="L11680" s="3" t="str">
        <f aca="false">L$11260</f>
        <v>ANEEL</v>
      </c>
      <c r="M11680" s="3" t="str">
        <f aca="false">M$11260</f>
        <v>Pontuação</v>
      </c>
      <c r="N11680" s="5"/>
      <c r="O11680" s="3" t="n">
        <v>81.9157226709566</v>
      </c>
    </row>
    <row r="11681" customFormat="false" ht="15" hidden="false" customHeight="true" outlineLevel="0" collapsed="false">
      <c r="A11681" s="3" t="str">
        <f aca="false">A$11261</f>
        <v>Infraestrutura</v>
      </c>
      <c r="B11681" s="3" t="str">
        <f aca="false">B$11261</f>
        <v>Qualidade das Rodovias</v>
      </c>
      <c r="C11681" s="3" t="n">
        <f aca="false">C$11261</f>
        <v>1</v>
      </c>
      <c r="D11681" s="3" t="s">
        <v>243</v>
      </c>
      <c r="E11681" s="3" t="n">
        <f aca="false">E$11261</f>
        <v>2019</v>
      </c>
      <c r="F11681" s="3" t="n">
        <f aca="false">F$11261</f>
        <v>2020</v>
      </c>
      <c r="G11681" s="3" t="n">
        <v>2.96757206208426</v>
      </c>
      <c r="H11681" s="3" t="n">
        <f aca="false">H$11261</f>
        <v>0.16828604045308</v>
      </c>
      <c r="I11681" s="3" t="n">
        <f aca="false">I$11261</f>
        <v>0.125874125874126</v>
      </c>
      <c r="J11681" s="3" t="n">
        <f aca="false">J$11261</f>
        <v>0.0211828582388492</v>
      </c>
      <c r="K11681" s="3" t="str">
        <f aca="false">K$11261</f>
        <v>Avaliação das condições das vias rodoviárias (nota entre 1 (ruim) a 5 (ótimo) ponderada pela extensão pesquisada).</v>
      </c>
      <c r="L11681" s="3" t="str">
        <f aca="false">L$11261</f>
        <v>CNT</v>
      </c>
      <c r="M11681" s="3" t="str">
        <f aca="false">M$11261</f>
        <v>Pontuação de 1 a 5</v>
      </c>
      <c r="N11681" s="5"/>
      <c r="O11681" s="3" t="n">
        <v>37.5898536555888</v>
      </c>
    </row>
    <row r="11682" customFormat="false" ht="15" hidden="false" customHeight="true" outlineLevel="0" collapsed="false">
      <c r="A11682" s="3" t="str">
        <f aca="false">A$11262</f>
        <v>Infraestrutura</v>
      </c>
      <c r="B11682" s="3" t="str">
        <f aca="false">B$11262</f>
        <v>Backhaul de Fibra Óptica</v>
      </c>
      <c r="C11682" s="3" t="n">
        <f aca="false">C$11262</f>
        <v>1</v>
      </c>
      <c r="D11682" s="3" t="s">
        <v>243</v>
      </c>
      <c r="E11682" s="3" t="n">
        <f aca="false">E$11262</f>
        <v>2019</v>
      </c>
      <c r="F11682" s="3" t="n">
        <f aca="false">F$11262</f>
        <v>2020</v>
      </c>
      <c r="G11682" s="3" t="n">
        <v>89.1304347826087</v>
      </c>
      <c r="H11682" s="3" t="n">
        <f aca="false">H$11262</f>
        <v>0.09830741776699</v>
      </c>
      <c r="I11682" s="3" t="n">
        <f aca="false">I$11262</f>
        <v>0.125874125874126</v>
      </c>
      <c r="J11682" s="3" t="n">
        <f aca="false">J$11262</f>
        <v>0.0123743602783624</v>
      </c>
      <c r="K11682" s="3" t="str">
        <f aca="false">K$11262</f>
        <v>Percentual de municípios com backhaul de fibra óptica.</v>
      </c>
      <c r="L11682" s="3" t="str">
        <f aca="false">L$11262</f>
        <v>ANATEL</v>
      </c>
      <c r="M11682" s="3" t="str">
        <f aca="false">M$11262</f>
        <v>Porcentagem %</v>
      </c>
      <c r="N11682" s="5"/>
      <c r="O11682" s="3" t="n">
        <v>84.1897233201581</v>
      </c>
    </row>
    <row r="11683" customFormat="false" ht="15" hidden="false" customHeight="true" outlineLevel="0" collapsed="false">
      <c r="A11683" s="3" t="str">
        <f aca="false">A$11263</f>
        <v>Infraestrutura</v>
      </c>
      <c r="B11683" s="3" t="str">
        <f aca="false">B$11263</f>
        <v> Total</v>
      </c>
      <c r="C11683" s="3" t="n">
        <f aca="false">C$11263</f>
        <v>1</v>
      </c>
      <c r="D11683" s="3" t="s">
        <v>243</v>
      </c>
      <c r="E11683" s="3" t="n">
        <f aca="false">E$11263</f>
        <v>2020</v>
      </c>
      <c r="F11683" s="3" t="n">
        <f aca="false">F$11263</f>
        <v>2020</v>
      </c>
      <c r="G11683" s="3" t="n">
        <v>61.1956404772183</v>
      </c>
      <c r="H11683" s="3" t="n">
        <f aca="false">H$11263</f>
        <v>1</v>
      </c>
      <c r="I11683" s="3" t="n">
        <f aca="false">I$11263</f>
        <v>0.125874125874126</v>
      </c>
      <c r="J11683" s="3" t="n">
        <f aca="false">J$11263</f>
        <v>0.125874125874126</v>
      </c>
      <c r="K11683" s="3" t="str">
        <f aca="false">K$11263</f>
        <v>Nota obtida via normalização e ponderação de indicadores que variam de 0 a 100.</v>
      </c>
      <c r="L11683" s="3" t="str">
        <f aca="false">L$11263</f>
        <v>Tendências</v>
      </c>
      <c r="M11683" s="3" t="str">
        <f aca="false">M$11263</f>
        <v>Nota de 0 a 100</v>
      </c>
      <c r="N11683" s="5"/>
      <c r="O11683" s="3" t="n">
        <v>51.2128539477692</v>
      </c>
    </row>
    <row r="11684" customFormat="false" ht="15" hidden="false" customHeight="true" outlineLevel="0" collapsed="false">
      <c r="A11684" s="3" t="str">
        <f aca="false">A$11264</f>
        <v>Inovação</v>
      </c>
      <c r="B11684" s="3" t="str">
        <f aca="false">B$11264</f>
        <v>Investimentos Públicos em P&amp;D</v>
      </c>
      <c r="C11684" s="3" t="n">
        <f aca="false">C$11264</f>
        <v>1</v>
      </c>
      <c r="D11684" s="3" t="s">
        <v>243</v>
      </c>
      <c r="E11684" s="3" t="n">
        <f aca="false">E$11264</f>
        <v>2017</v>
      </c>
      <c r="F11684" s="3" t="n">
        <f aca="false">F$11264</f>
        <v>2020</v>
      </c>
      <c r="G11684" s="3" t="n">
        <v>0.112060546173176</v>
      </c>
      <c r="H11684" s="3" t="n">
        <f aca="false">H$11264</f>
        <v>0.225611951660118</v>
      </c>
      <c r="I11684" s="3" t="n">
        <f aca="false">I$11264</f>
        <v>0.0689310689310689</v>
      </c>
      <c r="J11684" s="3" t="n">
        <f aca="false">J$11264</f>
        <v>0.0155516729915566</v>
      </c>
      <c r="K11684" s="3" t="str">
        <f aca="false">K$11264</f>
        <v>Participação de Investimento público em P&amp;D no PIB estadual.</v>
      </c>
      <c r="L11684" s="3" t="str">
        <f aca="false">L$11264</f>
        <v>MCTIC e IBGE</v>
      </c>
      <c r="M11684" s="3" t="str">
        <f aca="false">M$11264</f>
        <v>Porcentagem %</v>
      </c>
      <c r="N11684" s="5" t="str">
        <f aca="false">N$68</f>
        <v>O PIB utilizado é o oficial divulgado pelo IBGE</v>
      </c>
      <c r="O11684" s="3" t="n">
        <v>21.2167012862892</v>
      </c>
    </row>
    <row r="11685" customFormat="false" ht="15" hidden="false" customHeight="true" outlineLevel="0" collapsed="false">
      <c r="A11685" s="3" t="str">
        <f aca="false">A$11265</f>
        <v>Inovação</v>
      </c>
      <c r="B11685" s="3" t="str">
        <f aca="false">B$11265</f>
        <v>Patentes</v>
      </c>
      <c r="C11685" s="3" t="n">
        <f aca="false">C$11265</f>
        <v>1</v>
      </c>
      <c r="D11685" s="3" t="s">
        <v>243</v>
      </c>
      <c r="E11685" s="3" t="n">
        <f aca="false">E$11265</f>
        <v>2018</v>
      </c>
      <c r="F11685" s="3" t="n">
        <f aca="false">F$11265</f>
        <v>2020</v>
      </c>
      <c r="G11685" s="3" t="n">
        <v>0.0968580554285</v>
      </c>
      <c r="H11685" s="3" t="n">
        <f aca="false">H$11265</f>
        <v>0.194181084348829</v>
      </c>
      <c r="I11685" s="3" t="n">
        <f aca="false">I$11265</f>
        <v>0.0689310689310689</v>
      </c>
      <c r="J11685" s="3" t="n">
        <f aca="false">J$11265</f>
        <v>0.0133851097103589</v>
      </c>
      <c r="K11685" s="3" t="str">
        <f aca="false">K$11265</f>
        <v>Total de concessões de patentes, englobando os tipos: "Patente de Invenção", "Modelo de Utilidade" e "Certificado de Adição" em relação ao PIB.</v>
      </c>
      <c r="L11685" s="3" t="str">
        <f aca="false">L$11265</f>
        <v>INPI e Tendências</v>
      </c>
      <c r="M11685" s="3" t="str">
        <f aca="false">M$11265</f>
        <v>Patentes pelo PIB em 1 bilhão de reais</v>
      </c>
      <c r="N11685" s="3" t="str">
        <f aca="false">N$69</f>
        <v>O PIB utilizado para cálculo é estimado pela Tendências</v>
      </c>
      <c r="O11685" s="3" t="n">
        <v>15.2206820640949</v>
      </c>
    </row>
    <row r="11686" customFormat="false" ht="15" hidden="false" customHeight="true" outlineLevel="0" collapsed="false">
      <c r="A11686" s="3" t="str">
        <f aca="false">A$11266</f>
        <v>Inovação</v>
      </c>
      <c r="B11686" s="3" t="str">
        <f aca="false">B$11266</f>
        <v>Bolsa de Mestrado e Doutorado</v>
      </c>
      <c r="C11686" s="3" t="n">
        <f aca="false">C$11266</f>
        <v>1</v>
      </c>
      <c r="D11686" s="3" t="s">
        <v>243</v>
      </c>
      <c r="E11686" s="3" t="n">
        <f aca="false">E$11266</f>
        <v>2018</v>
      </c>
      <c r="F11686" s="3" t="n">
        <f aca="false">F$11266</f>
        <v>2020</v>
      </c>
      <c r="G11686" s="3" t="n">
        <v>33.0577058409571</v>
      </c>
      <c r="H11686" s="3" t="n">
        <f aca="false">H$11266</f>
        <v>0.207929153266456</v>
      </c>
      <c r="I11686" s="3" t="n">
        <f aca="false">I$11266</f>
        <v>0.0689310689310689</v>
      </c>
      <c r="J11686" s="3" t="n">
        <f aca="false">J$11266</f>
        <v>0.0143327787965889</v>
      </c>
      <c r="K11686" s="3" t="str">
        <f aca="false">K$11266</f>
        <v>Proporção de discentes de pós-graduação beneficiados pela Bolsa CNPq, CAPES ou FAPs dos Estados.</v>
      </c>
      <c r="L11686" s="3" t="str">
        <f aca="false">L$11266</f>
        <v>CNPQ, CAPES e CONFAP</v>
      </c>
      <c r="M11686" s="3" t="str">
        <f aca="false">M$11266</f>
        <v>Porcentagem %</v>
      </c>
      <c r="N1168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686" s="3" t="n">
        <v>35.2294691602677</v>
      </c>
    </row>
    <row r="11687" customFormat="false" ht="15" hidden="false" customHeight="true" outlineLevel="0" collapsed="false">
      <c r="A11687" s="3" t="str">
        <f aca="false">A$11267</f>
        <v>Inovação</v>
      </c>
      <c r="B11687" s="3" t="str">
        <f aca="false">B$11267</f>
        <v>Empreendimentos Inovadores</v>
      </c>
      <c r="C11687" s="3" t="n">
        <f aca="false">C$11267</f>
        <v>1</v>
      </c>
      <c r="D11687" s="3" t="s">
        <v>243</v>
      </c>
      <c r="E11687" s="3" t="n">
        <f aca="false">E$11267</f>
        <v>2020</v>
      </c>
      <c r="F11687" s="3" t="n">
        <f aca="false">F$11267</f>
        <v>2020</v>
      </c>
      <c r="G11687" s="3" t="n">
        <v>0.766787161792091</v>
      </c>
      <c r="H11687" s="3" t="n">
        <f aca="false">H$11267</f>
        <v>0.155834386091891</v>
      </c>
      <c r="I11687" s="3" t="n">
        <f aca="false">I$11267</f>
        <v>0.0689310689310689</v>
      </c>
      <c r="J11687" s="3" t="n">
        <f aca="false">J$11267</f>
        <v>0.010741830809531</v>
      </c>
      <c r="K11687" s="3" t="str">
        <f aca="false">K$11267</f>
        <v>Número de Aceleradoras, Incubadoras, Parques Tecnológicos e Parques Científicos associados à Anprotec (Associação Nacional de Entidades Promotoras de Empreendimentos Inovadores) para cada 1 milhão de habitantes.</v>
      </c>
      <c r="L11687" s="3" t="str">
        <f aca="false">L$11267</f>
        <v>Anprotec e IBGE</v>
      </c>
      <c r="M11687" s="3" t="str">
        <f aca="false">M$11267</f>
        <v>Quantidade por 1 milhão de habitantes</v>
      </c>
      <c r="N11687" s="5"/>
      <c r="O11687" s="3" t="n">
        <v>21.9393142731953</v>
      </c>
    </row>
    <row r="11688" customFormat="false" ht="15" hidden="false" customHeight="true" outlineLevel="0" collapsed="false">
      <c r="A11688" s="3" t="str">
        <f aca="false">A$11268</f>
        <v>Inovação</v>
      </c>
      <c r="B11688" s="3" t="str">
        <f aca="false">B$11268</f>
        <v>Pesquisa Científica</v>
      </c>
      <c r="C11688" s="3" t="n">
        <f aca="false">C$11268</f>
        <v>1</v>
      </c>
      <c r="D11688" s="3" t="s">
        <v>243</v>
      </c>
      <c r="E11688" s="3" t="n">
        <f aca="false">E$11268</f>
        <v>2019</v>
      </c>
      <c r="F11688" s="3" t="n">
        <f aca="false">F$11268</f>
        <v>2020</v>
      </c>
      <c r="G11688" s="3" t="n">
        <v>19.6657142857143</v>
      </c>
      <c r="H11688" s="3" t="n">
        <f aca="false">H$11268</f>
        <v>0.216443424632705</v>
      </c>
      <c r="I11688" s="3" t="n">
        <f aca="false">I$11268</f>
        <v>0.0689310689310689</v>
      </c>
      <c r="J11688" s="3" t="n">
        <f aca="false">J$11268</f>
        <v>0.0149196766230336</v>
      </c>
      <c r="K11688" s="3" t="str">
        <f aca="false">K$11268</f>
        <v>Média simples das notas em pesquisa científica do Ranking Universitário Folha (RUF). </v>
      </c>
      <c r="L11688" s="3" t="str">
        <f aca="false">L$11268</f>
        <v>Ranking Universitário Folha (RUF)</v>
      </c>
      <c r="M11688" s="3" t="str">
        <f aca="false">M$11268</f>
        <v>Nota (0 - 42)</v>
      </c>
      <c r="N11688" s="5"/>
      <c r="O11688" s="3" t="n">
        <v>40.7004647489444</v>
      </c>
    </row>
    <row r="11689" customFormat="false" ht="15" hidden="false" customHeight="true" outlineLevel="0" collapsed="false">
      <c r="A11689" s="3" t="str">
        <f aca="false">A$11269</f>
        <v>Inovação</v>
      </c>
      <c r="B11689" s="3" t="str">
        <f aca="false">B$11269</f>
        <v> Total</v>
      </c>
      <c r="C11689" s="3" t="n">
        <f aca="false">C$11269</f>
        <v>1</v>
      </c>
      <c r="D11689" s="3" t="s">
        <v>243</v>
      </c>
      <c r="E11689" s="3" t="n">
        <f aca="false">E$11269</f>
        <v>2020</v>
      </c>
      <c r="F11689" s="3" t="n">
        <f aca="false">F$11269</f>
        <v>2020</v>
      </c>
      <c r="G11689" s="3" t="n">
        <v>27.29579117069</v>
      </c>
      <c r="H11689" s="3" t="n">
        <f aca="false">H$11269</f>
        <v>1</v>
      </c>
      <c r="I11689" s="3" t="n">
        <f aca="false">I$11269</f>
        <v>0.0689310689310689</v>
      </c>
      <c r="J11689" s="3" t="n">
        <f aca="false">J$11269</f>
        <v>0.0689310689310689</v>
      </c>
      <c r="K11689" s="3" t="str">
        <f aca="false">K$11269</f>
        <v>Nota obtida via normalização e ponderação de indicadores que variam de 0 a 100.</v>
      </c>
      <c r="L11689" s="3" t="str">
        <f aca="false">L$11269</f>
        <v>Tendências</v>
      </c>
      <c r="M11689" s="3" t="str">
        <f aca="false">M$11269</f>
        <v>Nota de 0 a 100</v>
      </c>
      <c r="N11689" s="5"/>
      <c r="O11689" s="3" t="n">
        <v>29.7306625335503</v>
      </c>
    </row>
    <row r="11690" customFormat="false" ht="15.75" hidden="false" customHeight="true" outlineLevel="0" collapsed="false">
      <c r="A11690" s="3" t="str">
        <f aca="false">A$11270</f>
        <v>Potencial de Mercado</v>
      </c>
      <c r="B11690" s="3" t="str">
        <f aca="false">B$11270</f>
        <v>Tamanho de Mercado</v>
      </c>
      <c r="C11690" s="3" t="n">
        <f aca="false">C$11270</f>
        <v>1</v>
      </c>
      <c r="D11690" s="3" t="s">
        <v>243</v>
      </c>
      <c r="E11690" s="3" t="n">
        <f aca="false">E$11270</f>
        <v>2019</v>
      </c>
      <c r="F11690" s="3" t="n">
        <f aca="false">F$11270</f>
        <v>2020</v>
      </c>
      <c r="G11690" s="3" t="n">
        <v>164.489978368616</v>
      </c>
      <c r="H11690" s="3" t="n">
        <f aca="false">H$11270</f>
        <v>0.376465213711595</v>
      </c>
      <c r="I11690" s="3" t="n">
        <f aca="false">I$11270</f>
        <v>0.0759240759240759</v>
      </c>
      <c r="J11690" s="3" t="n">
        <f aca="false">J$11270</f>
        <v>0.0285827734686126</v>
      </c>
      <c r="K11690" s="3" t="str">
        <f aca="false">K$11270</f>
        <v>Nível do Produto Interno Bruto (PIB) em R$ bilhões. </v>
      </c>
      <c r="L11690" s="3" t="str">
        <f aca="false">L$11270</f>
        <v>Tendências</v>
      </c>
      <c r="M11690" s="3" t="str">
        <f aca="false">M$11270</f>
        <v>R$ bilhões</v>
      </c>
      <c r="N11690" s="5" t="str">
        <f aca="false">N$2</f>
        <v>O PIB utilizado para cálculo é estimado pela Tendências</v>
      </c>
      <c r="O11690" s="3" t="n">
        <v>6.44750918135576</v>
      </c>
    </row>
    <row r="11691" customFormat="false" ht="15" hidden="false" customHeight="true" outlineLevel="0" collapsed="false">
      <c r="A11691" s="3" t="str">
        <f aca="false">A$11271</f>
        <v>Potencial de Mercado</v>
      </c>
      <c r="B11691" s="3" t="str">
        <f aca="false">B$11271</f>
        <v>Taxa de Crescimento</v>
      </c>
      <c r="C11691" s="3" t="n">
        <f aca="false">C$11271</f>
        <v>1</v>
      </c>
      <c r="D11691" s="3" t="s">
        <v>243</v>
      </c>
      <c r="E11691" s="3" t="n">
        <f aca="false">E$11271</f>
        <v>2019</v>
      </c>
      <c r="F11691" s="3" t="n">
        <f aca="false">F$11271</f>
        <v>2020</v>
      </c>
      <c r="G11691" s="3" t="n">
        <v>0.215489778524888</v>
      </c>
      <c r="H11691" s="3" t="n">
        <f aca="false">H$11271</f>
        <v>0.3400504241926</v>
      </c>
      <c r="I11691" s="3" t="n">
        <f aca="false">I$11271</f>
        <v>0.0759240759240759</v>
      </c>
      <c r="J11691" s="3" t="n">
        <f aca="false">J$11271</f>
        <v>0.0258180142244132</v>
      </c>
      <c r="K11691" s="3" t="str">
        <f aca="false">K$11271</f>
        <v>Média Móvel de quatro períodos para a taxa de crescimento anual do PIB. </v>
      </c>
      <c r="L11691" s="3" t="str">
        <f aca="false">L$11271</f>
        <v>IBGE e Tendências</v>
      </c>
      <c r="M11691" s="3" t="str">
        <f aca="false">M$11271</f>
        <v>Porcentagem %</v>
      </c>
      <c r="N11691" s="5" t="str">
        <f aca="false">N$3</f>
        <v>O PIB utilizado para cálculo é estimado pela Tendências</v>
      </c>
      <c r="O11691" s="3" t="n">
        <v>35.037682383908</v>
      </c>
    </row>
    <row r="11692" customFormat="false" ht="15" hidden="false" customHeight="true" outlineLevel="0" collapsed="false">
      <c r="A11692" s="3" t="str">
        <f aca="false">A$11272</f>
        <v>Potencial de Mercado</v>
      </c>
      <c r="B11692" s="3" t="str">
        <f aca="false">B$11272</f>
        <v>Crescimento Potencial da Força de Trabalho</v>
      </c>
      <c r="C11692" s="3" t="n">
        <f aca="false">C$11272</f>
        <v>1</v>
      </c>
      <c r="D11692" s="3" t="s">
        <v>243</v>
      </c>
      <c r="E11692" s="3" t="n">
        <f aca="false">E$11272</f>
        <v>2019</v>
      </c>
      <c r="F11692" s="3" t="n">
        <f aca="false">F$11272</f>
        <v>2020</v>
      </c>
      <c r="G11692" s="3" t="n">
        <v>0.455886237447478</v>
      </c>
      <c r="H11692" s="3" t="n">
        <f aca="false">H$11272</f>
        <v>0.283484362095805</v>
      </c>
      <c r="I11692" s="3" t="n">
        <f aca="false">I$11272</f>
        <v>0.0759240759240759</v>
      </c>
      <c r="J11692" s="3" t="n">
        <f aca="false">J$11272</f>
        <v>0.0215232882310501</v>
      </c>
      <c r="K11692" s="3" t="str">
        <f aca="false">K$11272</f>
        <v>Média da taxa de crescimento da PIA para os próximos 10 anos (população com idade entre 15 e 64 anos).</v>
      </c>
      <c r="L11692" s="3" t="str">
        <f aca="false">L$11272</f>
        <v>IBGE</v>
      </c>
      <c r="M11692" s="3" t="str">
        <f aca="false">M$11272</f>
        <v>Porcentagem %</v>
      </c>
      <c r="N11692" s="5"/>
      <c r="O11692" s="3" t="n">
        <v>24.4835575736136</v>
      </c>
    </row>
    <row r="11693" customFormat="false" ht="15" hidden="false" customHeight="true" outlineLevel="0" collapsed="false">
      <c r="A11693" s="3" t="str">
        <f aca="false">A$11273</f>
        <v>Potencial de Mercado</v>
      </c>
      <c r="B11693" s="3" t="str">
        <f aca="false">B$11273</f>
        <v> Total</v>
      </c>
      <c r="C11693" s="3" t="n">
        <f aca="false">C$11273</f>
        <v>1</v>
      </c>
      <c r="D11693" s="3" t="s">
        <v>243</v>
      </c>
      <c r="E11693" s="3" t="n">
        <f aca="false">E$11273</f>
        <v>2020</v>
      </c>
      <c r="F11693" s="3" t="n">
        <f aca="false">F$11273</f>
        <v>2020</v>
      </c>
      <c r="G11693" s="3" t="n">
        <v>21.2825473798318</v>
      </c>
      <c r="H11693" s="3" t="n">
        <f aca="false">H$11273</f>
        <v>1</v>
      </c>
      <c r="I11693" s="3" t="n">
        <f aca="false">I$11273</f>
        <v>0.0759240759240759</v>
      </c>
      <c r="J11693" s="3" t="n">
        <f aca="false">J$11273</f>
        <v>0.0759240759240759</v>
      </c>
      <c r="K11693" s="3" t="str">
        <f aca="false">K$11273</f>
        <v>Nota obtida via normalização e ponderação de indicadores que variam de 0 a 100.</v>
      </c>
      <c r="L11693" s="3" t="str">
        <f aca="false">L$11273</f>
        <v>Tendências</v>
      </c>
      <c r="M11693" s="3" t="str">
        <f aca="false">M$11273</f>
        <v>Nota de 0 a 100</v>
      </c>
      <c r="N11693" s="5"/>
      <c r="O11693" s="3" t="n">
        <v>23.7468502653576</v>
      </c>
    </row>
    <row r="11694" customFormat="false" ht="15" hidden="false" customHeight="true" outlineLevel="0" collapsed="false">
      <c r="A11694" s="3" t="str">
        <f aca="false">A$11274</f>
        <v>Solidez Fiscal</v>
      </c>
      <c r="B11694" s="3" t="str">
        <f aca="false">B$11274</f>
        <v>Taxa de Investimentos</v>
      </c>
      <c r="C11694" s="3" t="n">
        <f aca="false">C$11274</f>
        <v>1</v>
      </c>
      <c r="D11694" s="3" t="s">
        <v>243</v>
      </c>
      <c r="E11694" s="3" t="n">
        <f aca="false">E$11274</f>
        <v>2019</v>
      </c>
      <c r="F11694" s="3" t="n">
        <f aca="false">F$11274</f>
        <v>2020</v>
      </c>
      <c r="G11694" s="3" t="n">
        <v>8.76787844266566</v>
      </c>
      <c r="H11694" s="3" t="n">
        <f aca="false">H$11274</f>
        <v>0.0675664507662417</v>
      </c>
      <c r="I11694" s="3" t="n">
        <f aca="false">I$11274</f>
        <v>0.118881118881119</v>
      </c>
      <c r="J11694" s="3" t="n">
        <f aca="false">J$11274</f>
        <v>0.00803237526591684</v>
      </c>
      <c r="K11694" s="3" t="str">
        <f aca="false">K$11274</f>
        <v>Investimento liquidado / receita corrente líquida</v>
      </c>
      <c r="L11694" s="3" t="str">
        <f aca="false">L$11274</f>
        <v>Siconfi</v>
      </c>
      <c r="M11694" s="3" t="str">
        <f aca="false">M$11274</f>
        <v>Porcentagem %</v>
      </c>
      <c r="N11694" s="5" t="str">
        <f aca="false">N$55</f>
        <v>Antes da edição de 2020 o indicador era conhecido como "Capacidade de Investimento"</v>
      </c>
      <c r="O11694" s="3" t="n">
        <v>100</v>
      </c>
    </row>
    <row r="11695" customFormat="false" ht="15" hidden="false" customHeight="true" outlineLevel="0" collapsed="false">
      <c r="A11695" s="3" t="str">
        <f aca="false">A$11275</f>
        <v>Solidez Fiscal</v>
      </c>
      <c r="B11695" s="3" t="str">
        <f aca="false">B$11275</f>
        <v>Regra de Ouro</v>
      </c>
      <c r="C11695" s="3" t="n">
        <f aca="false">C$11275</f>
        <v>1</v>
      </c>
      <c r="D11695" s="3" t="s">
        <v>243</v>
      </c>
      <c r="E11695" s="3" t="n">
        <f aca="false">E$11275</f>
        <v>2019</v>
      </c>
      <c r="F11695" s="3" t="n">
        <f aca="false">F$11275</f>
        <v>2020</v>
      </c>
      <c r="G11695" s="3" t="n">
        <v>9.34863557562153</v>
      </c>
      <c r="H11695" s="3" t="n">
        <f aca="false">H$11275</f>
        <v>0.0839801833179983</v>
      </c>
      <c r="I11695" s="3" t="n">
        <f aca="false">I$11275</f>
        <v>0.118881118881119</v>
      </c>
      <c r="J11695" s="3" t="n">
        <f aca="false">J$11275</f>
        <v>0.00998365815668511</v>
      </c>
      <c r="K11695" s="3" t="str">
        <f aca="false">K$11275</f>
        <v>Diferença entre as despesas de capital e a receita de operações de crédito, dividida pela receita corrente líquida.</v>
      </c>
      <c r="L11695" s="3" t="str">
        <f aca="false">L$11275</f>
        <v>Siconfi</v>
      </c>
      <c r="M11695" s="3" t="str">
        <f aca="false">M$11275</f>
        <v>Porcentagem %</v>
      </c>
      <c r="N11695" s="5"/>
      <c r="O11695" s="3" t="n">
        <v>77.351178146974</v>
      </c>
    </row>
    <row r="11696" customFormat="false" ht="15" hidden="false" customHeight="true" outlineLevel="0" collapsed="false">
      <c r="A11696" s="3" t="str">
        <f aca="false">A$11276</f>
        <v>Solidez Fiscal</v>
      </c>
      <c r="B11696" s="3" t="str">
        <f aca="false">B$11276</f>
        <v>Solvência Fiscal</v>
      </c>
      <c r="C11696" s="3" t="n">
        <f aca="false">C$11276</f>
        <v>-1</v>
      </c>
      <c r="D11696" s="3" t="s">
        <v>243</v>
      </c>
      <c r="E11696" s="3" t="n">
        <f aca="false">E$11276</f>
        <v>2019</v>
      </c>
      <c r="F11696" s="3" t="n">
        <f aca="false">F$11276</f>
        <v>2020</v>
      </c>
      <c r="G11696" s="3" t="n">
        <v>52.6537556878596</v>
      </c>
      <c r="H11696" s="3" t="n">
        <f aca="false">H$11276</f>
        <v>0.149718177117207</v>
      </c>
      <c r="I11696" s="3" t="n">
        <f aca="false">I$11276</f>
        <v>0.118881118881119</v>
      </c>
      <c r="J11696" s="3" t="n">
        <f aca="false">J$11276</f>
        <v>0.0177986644125351</v>
      </c>
      <c r="K11696" s="3" t="str">
        <f aca="false">K$11276</f>
        <v>Dívida consolidada líquida / receita corrente líquida</v>
      </c>
      <c r="L11696" s="3" t="str">
        <f aca="false">L$11276</f>
        <v>Siconfi</v>
      </c>
      <c r="M11696" s="3" t="str">
        <f aca="false">M$11276</f>
        <v>Porcentagem %</v>
      </c>
      <c r="N11696" s="5"/>
      <c r="O11696" s="3" t="n">
        <v>79.1798681925312</v>
      </c>
    </row>
    <row r="11697" customFormat="false" ht="15" hidden="false" customHeight="true" outlineLevel="0" collapsed="false">
      <c r="A11697" s="3" t="str">
        <f aca="false">A$11277</f>
        <v>Solidez Fiscal</v>
      </c>
      <c r="B11697" s="3" t="str">
        <f aca="false">B$11277</f>
        <v>Sucesso do Planejamento Orçamentário</v>
      </c>
      <c r="C11697" s="3" t="n">
        <f aca="false">C$11277</f>
        <v>1</v>
      </c>
      <c r="D11697" s="3" t="s">
        <v>243</v>
      </c>
      <c r="E11697" s="3" t="n">
        <f aca="false">E$11277</f>
        <v>2019</v>
      </c>
      <c r="F11697" s="3" t="n">
        <f aca="false">F$11277</f>
        <v>2020</v>
      </c>
      <c r="G11697" s="3" t="n">
        <v>86.4286218942153</v>
      </c>
      <c r="H11697" s="3" t="n">
        <f aca="false">H$11277</f>
        <v>0.0842655794696258</v>
      </c>
      <c r="I11697" s="3" t="n">
        <f aca="false">I$11277</f>
        <v>0.118881118881119</v>
      </c>
      <c r="J11697" s="3" t="n">
        <f aca="false">J$11277</f>
        <v>0.010017586370515</v>
      </c>
      <c r="K11697" s="3" t="str">
        <f aca="false">K$11277</f>
        <v>Despesa liquidada pela despesa total atualizada (dotação orçamentária).</v>
      </c>
      <c r="L11697" s="3" t="str">
        <f aca="false">L$11277</f>
        <v>Siconfi</v>
      </c>
      <c r="M11697" s="3" t="str">
        <f aca="false">M$11277</f>
        <v>Porcentagem %</v>
      </c>
      <c r="N11697" s="5" t="str">
        <f aca="false">N$58</f>
        <v>Antes de 2020 o indicador era chamado de "Sucesso da Execução Orçamentária"</v>
      </c>
      <c r="O11697" s="3" t="n">
        <v>60.7009940399958</v>
      </c>
    </row>
    <row r="11698" customFormat="false" ht="15" hidden="false" customHeight="true" outlineLevel="0" collapsed="false">
      <c r="A11698" s="3" t="str">
        <f aca="false">A$11278</f>
        <v>Solidez Fiscal</v>
      </c>
      <c r="B11698" s="3" t="str">
        <f aca="false">B$11278</f>
        <v>Dependência Fiscal</v>
      </c>
      <c r="C11698" s="3" t="n">
        <f aca="false">C$11278</f>
        <v>-1</v>
      </c>
      <c r="D11698" s="3" t="s">
        <v>243</v>
      </c>
      <c r="E11698" s="3" t="n">
        <f aca="false">E$11278</f>
        <v>2019</v>
      </c>
      <c r="F11698" s="3" t="n">
        <f aca="false">F$11278</f>
        <v>2020</v>
      </c>
      <c r="G11698" s="3" t="n">
        <v>33.9696148250982</v>
      </c>
      <c r="H11698" s="3" t="n">
        <f aca="false">H$11278</f>
        <v>0.0734784876238549</v>
      </c>
      <c r="I11698" s="3" t="n">
        <f aca="false">I$11278</f>
        <v>0.118881118881119</v>
      </c>
      <c r="J11698" s="3" t="n">
        <f aca="false">J$11278</f>
        <v>0.00873520482241631</v>
      </c>
      <c r="K11698" s="3" t="str">
        <f aca="false">K$11278</f>
        <v>Grau de dependência financeira do Estado: transferências correntes/receita corrente total</v>
      </c>
      <c r="L11698" s="3" t="str">
        <f aca="false">L$11278</f>
        <v>Siconfi</v>
      </c>
      <c r="M11698" s="3" t="str">
        <f aca="false">M$11278</f>
        <v>Porcentagem %</v>
      </c>
      <c r="N1169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698" s="3" t="n">
        <v>52.285207014316</v>
      </c>
    </row>
    <row r="11699" customFormat="false" ht="15" hidden="false" customHeight="true" outlineLevel="0" collapsed="false">
      <c r="A11699" s="3" t="str">
        <f aca="false">A$11279</f>
        <v>Solidez Fiscal</v>
      </c>
      <c r="B11699" s="3" t="str">
        <f aca="false">B$11279</f>
        <v>Resultado Primário</v>
      </c>
      <c r="C11699" s="3" t="n">
        <f aca="false">C$11279</f>
        <v>1</v>
      </c>
      <c r="D11699" s="3" t="s">
        <v>243</v>
      </c>
      <c r="E11699" s="3" t="n">
        <f aca="false">E$11279</f>
        <v>2019</v>
      </c>
      <c r="F11699" s="3" t="n">
        <f aca="false">F$11279</f>
        <v>2020</v>
      </c>
      <c r="G11699" s="3" t="n">
        <v>0.603794273175182</v>
      </c>
      <c r="H11699" s="3" t="n">
        <f aca="false">H$11279</f>
        <v>0.122062972848397</v>
      </c>
      <c r="I11699" s="3" t="n">
        <f aca="false">I$11279</f>
        <v>0.118881118881119</v>
      </c>
      <c r="J11699" s="3" t="n">
        <f aca="false">J$11279</f>
        <v>0.0145109827861731</v>
      </c>
      <c r="K11699" s="3" t="str">
        <f aca="false">K$11279</f>
        <v>O resultado primário é dado pela diferença entre receita primária realizada e a despesa primária empenhada no ano. A diferença é dividida pelo PIB nominal de cada Estado.</v>
      </c>
      <c r="L11699" s="3" t="str">
        <f aca="false">L$11279</f>
        <v>Siconfi e Tendências</v>
      </c>
      <c r="M11699" s="3" t="str">
        <f aca="false">M$11279</f>
        <v>Porcentagem %</v>
      </c>
      <c r="N11699" s="4" t="str">
        <f aca="false">N$2226</f>
        <v>O PIB utilizado para cálculo é estimado pela Tendências</v>
      </c>
      <c r="O11699" s="3" t="n">
        <v>28.2798517162659</v>
      </c>
    </row>
    <row r="11700" customFormat="false" ht="15" hidden="false" customHeight="true" outlineLevel="0" collapsed="false">
      <c r="A11700" s="3" t="str">
        <f aca="false">A$11280</f>
        <v>Solidez Fiscal</v>
      </c>
      <c r="B11700" s="3" t="str">
        <f aca="false">B$11280</f>
        <v>Gasto com Pessoal</v>
      </c>
      <c r="C11700" s="3" t="n">
        <f aca="false">C$11280</f>
        <v>-1</v>
      </c>
      <c r="D11700" s="3" t="s">
        <v>243</v>
      </c>
      <c r="E11700" s="3" t="n">
        <f aca="false">E$11280</f>
        <v>2019</v>
      </c>
      <c r="F11700" s="3" t="n">
        <f aca="false">F$11280</f>
        <v>2020</v>
      </c>
      <c r="G11700" s="3" t="n">
        <v>55.7046779302565</v>
      </c>
      <c r="H11700" s="3" t="n">
        <f aca="false">H$11280</f>
        <v>0.118696843461558</v>
      </c>
      <c r="I11700" s="3" t="n">
        <f aca="false">I$11280</f>
        <v>0.118881118881119</v>
      </c>
      <c r="J11700" s="3" t="n">
        <f aca="false">J$11280</f>
        <v>0.0141108135583671</v>
      </c>
      <c r="K11700" s="3" t="str">
        <f aca="false">K$11280</f>
        <v>Gasto Empenhado com Pessoal (%RCL)</v>
      </c>
      <c r="L11700" s="3" t="str">
        <f aca="false">L$11280</f>
        <v>Siconfi</v>
      </c>
      <c r="M11700" s="3" t="str">
        <f aca="false">M$11280</f>
        <v>Porcentagem %</v>
      </c>
      <c r="N11700" s="5"/>
      <c r="O11700" s="3" t="n">
        <v>83.3595243491896</v>
      </c>
    </row>
    <row r="11701" customFormat="false" ht="15" hidden="false" customHeight="true" outlineLevel="0" collapsed="false">
      <c r="A11701" s="3" t="str">
        <f aca="false">A$11281</f>
        <v>Solidez Fiscal</v>
      </c>
      <c r="B11701" s="3" t="str">
        <f aca="false">B$11281</f>
        <v>Índice de Liquidez</v>
      </c>
      <c r="C11701" s="3" t="n">
        <f aca="false">C$11281</f>
        <v>-1</v>
      </c>
      <c r="D11701" s="3" t="s">
        <v>243</v>
      </c>
      <c r="E11701" s="3" t="n">
        <f aca="false">E$11281</f>
        <v>2019</v>
      </c>
      <c r="F11701" s="3" t="n">
        <f aca="false">F$11281</f>
        <v>2020</v>
      </c>
      <c r="G11701" s="3" t="n">
        <v>49.7691338605915</v>
      </c>
      <c r="H11701" s="3" t="n">
        <f aca="false">H$11281</f>
        <v>0.150173794151232</v>
      </c>
      <c r="I11701" s="3" t="n">
        <f aca="false">I$11281</f>
        <v>0.118881118881119</v>
      </c>
      <c r="J11701" s="3" t="n">
        <f aca="false">J$11281</f>
        <v>0.0178528286753212</v>
      </c>
      <c r="K11701"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701" s="3" t="str">
        <f aca="false">L$11281</f>
        <v>Siconfi</v>
      </c>
      <c r="M11701" s="3" t="str">
        <f aca="false">M$11281</f>
        <v>Porcentagem %</v>
      </c>
      <c r="N1170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701" s="3" t="n">
        <v>76.9683588018913</v>
      </c>
    </row>
    <row r="11702" customFormat="false" ht="15" hidden="false" customHeight="true" outlineLevel="0" collapsed="false">
      <c r="A11702" s="3" t="str">
        <f aca="false">A$11282</f>
        <v>Solidez Fiscal</v>
      </c>
      <c r="B11702" s="3" t="str">
        <f aca="false">B$11282</f>
        <v>Poupança Corrente</v>
      </c>
      <c r="C11702" s="3" t="n">
        <f aca="false">C$11282</f>
        <v>1</v>
      </c>
      <c r="D11702" s="3" t="s">
        <v>243</v>
      </c>
      <c r="E11702" s="3" t="n">
        <f aca="false">E$11282</f>
        <v>2019</v>
      </c>
      <c r="F11702" s="3" t="n">
        <f aca="false">F$11282</f>
        <v>2020</v>
      </c>
      <c r="G11702" s="3" t="n">
        <v>10.4415325314998</v>
      </c>
      <c r="H11702" s="3" t="n">
        <f aca="false">H$11282</f>
        <v>0.150057511243885</v>
      </c>
      <c r="I11702" s="3" t="n">
        <f aca="false">I$11282</f>
        <v>0.118881118881119</v>
      </c>
      <c r="J11702" s="3" t="n">
        <f aca="false">J$11282</f>
        <v>0.0178390048331892</v>
      </c>
      <c r="K11702" s="3" t="str">
        <f aca="false">K$11282</f>
        <v>Poupança Corrente (receitas correntes - despesas correntes / receitas correntes)</v>
      </c>
      <c r="L11702" s="3" t="str">
        <f aca="false">L$11282</f>
        <v>Siconfi</v>
      </c>
      <c r="M11702" s="3" t="str">
        <f aca="false">M$11282</f>
        <v>Porcentagem %</v>
      </c>
      <c r="N11702" s="5"/>
      <c r="O11702" s="3" t="n">
        <v>47.3774984705152</v>
      </c>
    </row>
    <row r="11703" customFormat="false" ht="15" hidden="false" customHeight="true" outlineLevel="0" collapsed="false">
      <c r="A11703" s="3" t="str">
        <f aca="false">A$11283</f>
        <v>Solidez Fiscal</v>
      </c>
      <c r="B11703" s="3" t="str">
        <f aca="false">B$11283</f>
        <v> Total</v>
      </c>
      <c r="C11703" s="3" t="n">
        <f aca="false">C$11283</f>
        <v>1</v>
      </c>
      <c r="D11703" s="3" t="s">
        <v>243</v>
      </c>
      <c r="E11703" s="3" t="n">
        <f aca="false">E$11283</f>
        <v>2020</v>
      </c>
      <c r="F11703" s="3" t="n">
        <f aca="false">F$11283</f>
        <v>2020</v>
      </c>
      <c r="G11703" s="3" t="n">
        <v>66.0785342663362</v>
      </c>
      <c r="H11703" s="3" t="n">
        <f aca="false">H$11283</f>
        <v>1</v>
      </c>
      <c r="I11703" s="3" t="n">
        <f aca="false">I$11283</f>
        <v>0.118881118881119</v>
      </c>
      <c r="J11703" s="3" t="n">
        <f aca="false">J$11283</f>
        <v>0.118881118881119</v>
      </c>
      <c r="K11703" s="3" t="str">
        <f aca="false">K$11283</f>
        <v>Nota obtida via normalização e ponderação de indicadores que variam de 0 a 100.</v>
      </c>
      <c r="L11703" s="3" t="str">
        <f aca="false">L$11283</f>
        <v>Tendências</v>
      </c>
      <c r="M11703" s="3" t="str">
        <f aca="false">M$11283</f>
        <v>Nota de 0 a 100</v>
      </c>
      <c r="N11703" s="5"/>
      <c r="O11703" s="3" t="n">
        <v>81.7465909545934</v>
      </c>
    </row>
    <row r="11704" customFormat="false" ht="15" hidden="false" customHeight="true" outlineLevel="0" collapsed="false">
      <c r="A11704" s="3" t="str">
        <f aca="false">A$11284</f>
        <v>Segurança Pública</v>
      </c>
      <c r="B11704" s="3" t="str">
        <f aca="false">B$11284</f>
        <v>Atuação do Sistema de Justiça Criminal</v>
      </c>
      <c r="C11704" s="3" t="n">
        <f aca="false">C$11284</f>
        <v>1</v>
      </c>
      <c r="D11704" s="3" t="s">
        <v>243</v>
      </c>
      <c r="E11704" s="3" t="n">
        <f aca="false">E$11284</f>
        <v>2018</v>
      </c>
      <c r="F11704" s="3" t="n">
        <f aca="false">F$11284</f>
        <v>2020</v>
      </c>
      <c r="G11704" s="3" t="n">
        <v>1.01270609150944</v>
      </c>
      <c r="H11704" s="3" t="n">
        <f aca="false">H$11284</f>
        <v>0.0905913038601105</v>
      </c>
      <c r="I11704" s="3" t="n">
        <f aca="false">I$11284</f>
        <v>0.137862137862138</v>
      </c>
      <c r="J11704" s="3" t="n">
        <f aca="false">J$11284</f>
        <v>0.0124891108218734</v>
      </c>
      <c r="K11704" s="3" t="str">
        <f aca="false">K$11284</f>
        <v>População prisional acusada de homicídio em relação ao número de homicídios.</v>
      </c>
      <c r="L11704" s="3" t="str">
        <f aca="false">L$11284</f>
        <v>DEPEN e FBSP</v>
      </c>
      <c r="M11704" s="3" t="str">
        <f aca="false">M$11284</f>
        <v>Porcentagem %</v>
      </c>
      <c r="N11704" s="3" t="str">
        <f aca="false">N$49</f>
        <v>A partir da edição de 2018, ou seja, do dado de 2017 passou a ser usado como numerador a população prisional acusada de homicídio e não mais a população carcerária total.</v>
      </c>
      <c r="O11704" s="3" t="n">
        <v>19.1998317242081</v>
      </c>
    </row>
    <row r="11705" customFormat="false" ht="15" hidden="false" customHeight="true" outlineLevel="0" collapsed="false">
      <c r="A11705" s="3" t="str">
        <f aca="false">A$11285</f>
        <v>Segurança Pública</v>
      </c>
      <c r="B11705" s="3" t="str">
        <f aca="false">B$11285</f>
        <v>Presos sem Condenação</v>
      </c>
      <c r="C11705" s="3" t="n">
        <f aca="false">C$11285</f>
        <v>-1</v>
      </c>
      <c r="D11705" s="3" t="s">
        <v>243</v>
      </c>
      <c r="E11705" s="3" t="n">
        <f aca="false">E$11285</f>
        <v>2019</v>
      </c>
      <c r="F11705" s="3" t="n">
        <f aca="false">F$11285</f>
        <v>2020</v>
      </c>
      <c r="G11705" s="3" t="n">
        <v>46.1085241851183</v>
      </c>
      <c r="H11705" s="3" t="n">
        <f aca="false">H$11285</f>
        <v>0.101284642606621</v>
      </c>
      <c r="I11705" s="3" t="n">
        <f aca="false">I$11285</f>
        <v>0.137862137862138</v>
      </c>
      <c r="J11705" s="3" t="n">
        <f aca="false">J$11285</f>
        <v>0.0139633173623513</v>
      </c>
      <c r="K11705" s="3" t="str">
        <f aca="false">K$11285</f>
        <v>Proporção de presos sem condenação em relação ao total de presos.</v>
      </c>
      <c r="L11705" s="3" t="str">
        <f aca="false">L$11285</f>
        <v>DEPEN</v>
      </c>
      <c r="M11705" s="3" t="str">
        <f aca="false">M$11285</f>
        <v>Porcentagem %</v>
      </c>
      <c r="N11705" s="5"/>
      <c r="O11705" s="3" t="n">
        <v>6.90413678089855</v>
      </c>
    </row>
    <row r="11706" customFormat="false" ht="15" hidden="false" customHeight="true" outlineLevel="0" collapsed="false">
      <c r="A11706" s="3" t="str">
        <f aca="false">A$11286</f>
        <v>Segurança Pública</v>
      </c>
      <c r="B11706" s="3" t="str">
        <f aca="false">B$11286</f>
        <v>Déficit Carcerário</v>
      </c>
      <c r="C11706" s="3" t="n">
        <f aca="false">C$11286</f>
        <v>-1</v>
      </c>
      <c r="D11706" s="3" t="s">
        <v>243</v>
      </c>
      <c r="E11706" s="3" t="n">
        <f aca="false">E$11286</f>
        <v>2019</v>
      </c>
      <c r="F11706" s="3" t="n">
        <f aca="false">F$11286</f>
        <v>2020</v>
      </c>
      <c r="G11706" s="3" t="n">
        <v>2.6602342630825</v>
      </c>
      <c r="H11706" s="3" t="n">
        <f aca="false">H$11286</f>
        <v>0.10916406460166</v>
      </c>
      <c r="I11706" s="3" t="n">
        <f aca="false">I$11286</f>
        <v>0.137862137862138</v>
      </c>
      <c r="J11706" s="3" t="n">
        <f aca="false">J$11286</f>
        <v>0.0150495913237053</v>
      </c>
      <c r="K11706" s="3" t="str">
        <f aca="false">K$11286</f>
        <v>Relação população prisional pelo total de vagas.</v>
      </c>
      <c r="L11706" s="3" t="str">
        <f aca="false">L$11286</f>
        <v>DEPEN</v>
      </c>
      <c r="M11706" s="3" t="str">
        <f aca="false">M$11286</f>
        <v>Porcentagem %</v>
      </c>
      <c r="N11706" s="5"/>
      <c r="O11706" s="3" t="n">
        <v>48.2596548812276</v>
      </c>
    </row>
    <row r="11707" customFormat="false" ht="15" hidden="false" customHeight="true" outlineLevel="0" collapsed="false">
      <c r="A11707" s="3" t="str">
        <f aca="false">A$11287</f>
        <v>Segurança Pública</v>
      </c>
      <c r="B11707" s="3" t="str">
        <f aca="false">B$11287</f>
        <v>Mortes a Esclarecer</v>
      </c>
      <c r="C11707" s="3" t="n">
        <f aca="false">C$11287</f>
        <v>-1</v>
      </c>
      <c r="D11707" s="3" t="s">
        <v>243</v>
      </c>
      <c r="E11707" s="3" t="n">
        <f aca="false">E$11287</f>
        <v>2018</v>
      </c>
      <c r="F11707" s="3" t="n">
        <f aca="false">F$11287</f>
        <v>2020</v>
      </c>
      <c r="G11707" s="3" t="n">
        <v>5.89661633417833</v>
      </c>
      <c r="H11707" s="3" t="n">
        <f aca="false">H$11287</f>
        <v>0.123220418423512</v>
      </c>
      <c r="I11707" s="3" t="n">
        <f aca="false">I$11287</f>
        <v>0.137862137862138</v>
      </c>
      <c r="J11707" s="3" t="n">
        <f aca="false">J$11287</f>
        <v>0.0169874303121325</v>
      </c>
      <c r="K11707" s="3" t="str">
        <f aca="false">K$11287</f>
        <v>Óbitos por causas externas a partir de "Eventos cuja intenção é indeterminada" por 100 mil habitantes.</v>
      </c>
      <c r="L11707" s="3" t="str">
        <f aca="false">L$11287</f>
        <v>Datasus e IBGE</v>
      </c>
      <c r="M11707" s="3" t="str">
        <f aca="false">M$11287</f>
        <v>Taxa de mortalidade por 100 mil habitantes</v>
      </c>
      <c r="N1170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707" s="3" t="n">
        <v>55.4713568322719</v>
      </c>
    </row>
    <row r="11708" customFormat="false" ht="15" hidden="false" customHeight="true" outlineLevel="0" collapsed="false">
      <c r="A11708" s="3" t="str">
        <f aca="false">A$11288</f>
        <v>Segurança Pública</v>
      </c>
      <c r="B11708" s="3" t="str">
        <f aca="false">B$11288</f>
        <v>Mortalidade no Trânsito</v>
      </c>
      <c r="C11708" s="3" t="n">
        <f aca="false">C$11288</f>
        <v>-1</v>
      </c>
      <c r="D11708" s="3" t="s">
        <v>243</v>
      </c>
      <c r="E11708" s="3" t="n">
        <f aca="false">E$11288</f>
        <v>2018</v>
      </c>
      <c r="F11708" s="3" t="n">
        <f aca="false">F$11288</f>
        <v>2020</v>
      </c>
      <c r="G11708" s="3" t="n">
        <v>17.3481759065359</v>
      </c>
      <c r="H11708" s="3" t="n">
        <f aca="false">H$11288</f>
        <v>0.0474574391092042</v>
      </c>
      <c r="I11708" s="3" t="n">
        <f aca="false">I$11288</f>
        <v>0.137862137862138</v>
      </c>
      <c r="J11708" s="3" t="n">
        <f aca="false">J$11288</f>
        <v>0.00654258401305712</v>
      </c>
      <c r="K11708" s="3" t="str">
        <f aca="false">K$11288</f>
        <v>Óbitos por acidentes em transporte terrestre em relação a 100 mil habitantes.</v>
      </c>
      <c r="L11708" s="3" t="str">
        <f aca="false">L$11288</f>
        <v>Datasus e IBGE</v>
      </c>
      <c r="M11708" s="3" t="str">
        <f aca="false">M$11288</f>
        <v>Óbitos em relação a 100 mil habitantes</v>
      </c>
      <c r="N11708" s="5" t="str">
        <f aca="false">N$50</f>
        <v>Antes de 2019 o nome do indicador era "Segurança no Trânsito" </v>
      </c>
      <c r="O11708" s="3" t="n">
        <v>62.2443472188861</v>
      </c>
    </row>
    <row r="11709" customFormat="false" ht="15" hidden="false" customHeight="true" outlineLevel="0" collapsed="false">
      <c r="A11709" s="3" t="str">
        <f aca="false">A$11289</f>
        <v>Segurança Pública</v>
      </c>
      <c r="B11709" s="3" t="str">
        <f aca="false">B$11289</f>
        <v>Morbidade no Trânsito</v>
      </c>
      <c r="C11709" s="3" t="n">
        <f aca="false">C$11289</f>
        <v>-1</v>
      </c>
      <c r="D11709" s="3" t="s">
        <v>243</v>
      </c>
      <c r="E11709" s="3" t="n">
        <f aca="false">E$11289</f>
        <v>2019</v>
      </c>
      <c r="F11709" s="3" t="n">
        <f aca="false">F$11289</f>
        <v>2020</v>
      </c>
      <c r="G11709" s="3" t="n">
        <v>124.570051484281</v>
      </c>
      <c r="H11709" s="3" t="n">
        <f aca="false">H$11289</f>
        <v>0.0810846814445578</v>
      </c>
      <c r="I11709" s="3" t="n">
        <f aca="false">I$11289</f>
        <v>0.137862137862138</v>
      </c>
      <c r="J11709" s="3" t="n">
        <f aca="false">J$11289</f>
        <v>0.0111785075318172</v>
      </c>
      <c r="K11709" s="3" t="str">
        <f aca="false">K$11289</f>
        <v>Número de internações provocadas por acidente de transporte terrestre em relação a 100 mil habitantes.</v>
      </c>
      <c r="L11709" s="3" t="str">
        <f aca="false">L$11289</f>
        <v>Datasus e IBGE</v>
      </c>
      <c r="M11709" s="3" t="str">
        <f aca="false">M$11289</f>
        <v>Internações por 100 mil habitantes</v>
      </c>
      <c r="N11709" s="3"/>
      <c r="O11709" s="3" t="n">
        <v>77.4824089128687</v>
      </c>
    </row>
    <row r="11710" customFormat="false" ht="15" hidden="false" customHeight="true" outlineLevel="0" collapsed="false">
      <c r="A11710" s="3" t="str">
        <f aca="false">A$11290</f>
        <v>Segurança Pública</v>
      </c>
      <c r="B11710" s="3" t="str">
        <f aca="false">B$11290</f>
        <v>Segurança Pessoal</v>
      </c>
      <c r="C11710" s="3" t="n">
        <f aca="false">C$11290</f>
        <v>-1</v>
      </c>
      <c r="D11710" s="3" t="s">
        <v>243</v>
      </c>
      <c r="E11710" s="3" t="n">
        <f aca="false">E$11290</f>
        <v>2019</v>
      </c>
      <c r="F11710" s="3" t="n">
        <f aca="false">F$11290</f>
        <v>2020</v>
      </c>
      <c r="G11710" s="3" t="n">
        <v>24.87</v>
      </c>
      <c r="H11710" s="3" t="n">
        <f aca="false">H$11290</f>
        <v>0.224237297079648</v>
      </c>
      <c r="I11710" s="3" t="n">
        <f aca="false">I$11290</f>
        <v>0.137862137862138</v>
      </c>
      <c r="J11710" s="3" t="n">
        <f aca="false">J$11290</f>
        <v>0.0309138331638276</v>
      </c>
      <c r="K11710" s="3" t="str">
        <f aca="false">K$11290</f>
        <v>Soma das vítimas de homicídio doloso, latrocínio e lesão corporal seguida de morte, em relação à população total.</v>
      </c>
      <c r="L11710" s="3" t="str">
        <f aca="false">L$11290</f>
        <v>SENASP</v>
      </c>
      <c r="M11710" s="3" t="str">
        <f aca="false">M$11290</f>
        <v>Óbitos por 100 mil habitantes</v>
      </c>
      <c r="N11710" s="5"/>
      <c r="O11710" s="3" t="n">
        <v>43.4369055168041</v>
      </c>
    </row>
    <row r="11711" customFormat="false" ht="15" hidden="false" customHeight="true" outlineLevel="0" collapsed="false">
      <c r="A11711" s="3" t="str">
        <f aca="false">A$11291</f>
        <v>Segurança Pública</v>
      </c>
      <c r="B11711" s="3" t="str">
        <f aca="false">B$11291</f>
        <v>Segurança Patrimonial</v>
      </c>
      <c r="C11711" s="3" t="n">
        <f aca="false">C$11291</f>
        <v>-1</v>
      </c>
      <c r="D11711" s="3" t="s">
        <v>243</v>
      </c>
      <c r="E11711" s="3" t="n">
        <f aca="false">E$11291</f>
        <v>2019</v>
      </c>
      <c r="F11711" s="3" t="n">
        <f aca="false">F$11291</f>
        <v>2020</v>
      </c>
      <c r="G11711" s="3" t="n">
        <v>108.36</v>
      </c>
      <c r="H11711" s="3" t="n">
        <f aca="false">H$11291</f>
        <v>0.137020703675231</v>
      </c>
      <c r="I11711" s="3" t="n">
        <f aca="false">I$11291</f>
        <v>0.137862137862138</v>
      </c>
      <c r="J11711" s="3" t="n">
        <f aca="false">J$11291</f>
        <v>0.0188899671400418</v>
      </c>
      <c r="K11711" s="3" t="str">
        <f aca="false">K$11291</f>
        <v>Roubos totais por 100 mil habitantes.</v>
      </c>
      <c r="L11711" s="3" t="str">
        <f aca="false">L$11291</f>
        <v>SENASP</v>
      </c>
      <c r="M11711" s="3" t="str">
        <f aca="false">M$11291</f>
        <v>Roubos por 100 mil habitantes</v>
      </c>
      <c r="N11711" s="3" t="str">
        <f aca="false">N$52</f>
        <v>A partir da edição de 2019, ou seja, do dado de 2018, passou a ser usado o número de roubos totais no lugar de roubos e furtos de veículos</v>
      </c>
      <c r="O11711" s="3" t="n">
        <v>87.6627128436937</v>
      </c>
    </row>
    <row r="11712" customFormat="false" ht="15" hidden="false" customHeight="true" outlineLevel="0" collapsed="false">
      <c r="A11712" s="3" t="str">
        <f aca="false">A$11292</f>
        <v>Segurança Pública</v>
      </c>
      <c r="B11712" s="3" t="str">
        <f aca="false">B$11292</f>
        <v>Qualidade da Informação de Criminalidade</v>
      </c>
      <c r="C11712" s="3" t="n">
        <f aca="false">C$11292</f>
        <v>1</v>
      </c>
      <c r="D11712" s="3" t="s">
        <v>243</v>
      </c>
      <c r="E11712" s="3" t="n">
        <f aca="false">E$11292</f>
        <v>2017</v>
      </c>
      <c r="F11712" s="3" t="n">
        <f aca="false">F$11292</f>
        <v>2020</v>
      </c>
      <c r="G11712" s="3" t="n">
        <v>82.5560765191298</v>
      </c>
      <c r="H11712" s="3" t="n">
        <f aca="false">H$11292</f>
        <v>0.0859394491994568</v>
      </c>
      <c r="I11712" s="3" t="n">
        <f aca="false">I$11292</f>
        <v>0.137862137862138</v>
      </c>
      <c r="J11712" s="3" t="n">
        <f aca="false">J$11292</f>
        <v>0.0118477961933317</v>
      </c>
      <c r="K11712" s="3" t="str">
        <f aca="false">K$11292</f>
        <v>Qualidade estimada dos registros estatísticos oficiais de Mortes Violentas Intencionais. </v>
      </c>
      <c r="L11712" s="3" t="str">
        <f aca="false">L$11292</f>
        <v>FBSP</v>
      </c>
      <c r="M11712" s="3" t="str">
        <f aca="false">M$11292</f>
        <v>Pontuação de 0 a 100</v>
      </c>
      <c r="N11712" s="5"/>
      <c r="O11712" s="3" t="n">
        <v>76.8147516331138</v>
      </c>
    </row>
    <row r="11713" customFormat="false" ht="15" hidden="false" customHeight="true" outlineLevel="0" collapsed="false">
      <c r="A11713" s="3" t="str">
        <f aca="false">A$11293</f>
        <v>Segurança Pública</v>
      </c>
      <c r="B11713" s="3" t="str">
        <f aca="false">B$11293</f>
        <v> Total</v>
      </c>
      <c r="C11713" s="3" t="n">
        <f aca="false">C$11293</f>
        <v>1</v>
      </c>
      <c r="D11713" s="3" t="s">
        <v>243</v>
      </c>
      <c r="E11713" s="3" t="n">
        <f aca="false">E$11293</f>
        <v>2020</v>
      </c>
      <c r="F11713" s="3" t="n">
        <f aca="false">F$11293</f>
        <v>2020</v>
      </c>
      <c r="G11713" s="3" t="n">
        <v>52.1317940730802</v>
      </c>
      <c r="H11713" s="3" t="n">
        <f aca="false">H$11293</f>
        <v>1</v>
      </c>
      <c r="I11713" s="3" t="n">
        <f aca="false">I$11293</f>
        <v>0.137862137862138</v>
      </c>
      <c r="J11713" s="3" t="n">
        <f aca="false">J$11293</f>
        <v>0.137862137862138</v>
      </c>
      <c r="K11713" s="3" t="str">
        <f aca="false">K$11293</f>
        <v>Nota obtida via normalização e ponderação de indicadores que variam de 0 a 100.</v>
      </c>
      <c r="L11713" s="3" t="str">
        <f aca="false">L$11293</f>
        <v>Tendências</v>
      </c>
      <c r="M11713" s="3" t="str">
        <f aca="false">M$11293</f>
        <v>Nota de 0 a 100</v>
      </c>
      <c r="N11713" s="5"/>
      <c r="O11713" s="3" t="n">
        <v>52.5824280275901</v>
      </c>
    </row>
    <row r="11714" customFormat="false" ht="15" hidden="false" customHeight="true" outlineLevel="0" collapsed="false">
      <c r="A11714" s="3" t="str">
        <f aca="false">A$11294</f>
        <v>Sustentabilidade Social</v>
      </c>
      <c r="B11714" s="3" t="str">
        <f aca="false">B$11294</f>
        <v>Inadequação de Moradia</v>
      </c>
      <c r="C11714" s="3" t="n">
        <f aca="false">C$11294</f>
        <v>-1</v>
      </c>
      <c r="D11714" s="3" t="s">
        <v>243</v>
      </c>
      <c r="E11714" s="3" t="n">
        <f aca="false">E$11294</f>
        <v>2019</v>
      </c>
      <c r="F11714" s="3" t="n">
        <f aca="false">F$11294</f>
        <v>2020</v>
      </c>
      <c r="G11714" s="3" t="n">
        <v>22.5314265496163</v>
      </c>
      <c r="H11714" s="3" t="n">
        <f aca="false">H$11294</f>
        <v>0.102242595119528</v>
      </c>
      <c r="I11714" s="3" t="n">
        <f aca="false">I$11294</f>
        <v>0.120879120879121</v>
      </c>
      <c r="J11714" s="3" t="n">
        <f aca="false">J$11294</f>
        <v>0.0123589950144484</v>
      </c>
      <c r="K11714"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714" s="3" t="str">
        <f aca="false">L$11294</f>
        <v>IBGE</v>
      </c>
      <c r="M11714" s="3" t="str">
        <f aca="false">M$11294</f>
        <v>Porcentagem %</v>
      </c>
      <c r="N11714" s="5" t="str">
        <f aca="false">N$11294</f>
        <v>A partir de 2020, foi necessário alteração metodológica tendo em vista a não atualização desde de 2015 do indicador da Fundação João Pinheiro, por isso a fonte do indicador passou a ser a PNADc Anual (IBGE)</v>
      </c>
      <c r="O11714" s="3" t="n">
        <v>76.240683910346</v>
      </c>
    </row>
    <row r="11715" customFormat="false" ht="15" hidden="false" customHeight="true" outlineLevel="0" collapsed="false">
      <c r="A11715" s="3" t="str">
        <f aca="false">A$11295</f>
        <v>Sustentabilidade Social</v>
      </c>
      <c r="B11715" s="3" t="str">
        <f aca="false">B$11295</f>
        <v>Famílias Abaixo da Linha da Pobreza</v>
      </c>
      <c r="C11715" s="3" t="n">
        <f aca="false">C$11295</f>
        <v>-1</v>
      </c>
      <c r="D11715" s="3" t="s">
        <v>243</v>
      </c>
      <c r="E11715" s="3" t="n">
        <f aca="false">E$11295</f>
        <v>2019</v>
      </c>
      <c r="F11715" s="3" t="n">
        <f aca="false">F$11295</f>
        <v>2020</v>
      </c>
      <c r="G11715" s="3" t="n">
        <v>6.38470690278265</v>
      </c>
      <c r="H11715" s="3" t="n">
        <f aca="false">H$11295</f>
        <v>0.126750330435885</v>
      </c>
      <c r="I11715" s="3" t="n">
        <f aca="false">I$11295</f>
        <v>0.120879120879121</v>
      </c>
      <c r="J11715" s="3" t="n">
        <f aca="false">J$11295</f>
        <v>0.0153214685142278</v>
      </c>
      <c r="K11715" s="3" t="str">
        <f aca="false">K$11295</f>
        <v>% de domicílios com renda domiciliar per capita inferior à linha de pobreza.</v>
      </c>
      <c r="L11715" s="3" t="str">
        <f aca="false">L$11295</f>
        <v>IBGE</v>
      </c>
      <c r="M11715" s="3" t="str">
        <f aca="false">M$11295</f>
        <v>Porcentagem %</v>
      </c>
      <c r="N11715" s="5"/>
      <c r="O11715" s="3" t="n">
        <v>56.479823330729</v>
      </c>
    </row>
    <row r="11716" customFormat="false" ht="15" hidden="false" customHeight="true" outlineLevel="0" collapsed="false">
      <c r="A11716" s="3" t="str">
        <f aca="false">A$11296</f>
        <v>Sustentabilidade Social</v>
      </c>
      <c r="B11716" s="3" t="str">
        <f aca="false">B$11296</f>
        <v>Desigualdade de Renda</v>
      </c>
      <c r="C11716" s="3" t="n">
        <f aca="false">C$11296</f>
        <v>-1</v>
      </c>
      <c r="D11716" s="3" t="s">
        <v>243</v>
      </c>
      <c r="E11716" s="3" t="n">
        <f aca="false">E$11296</f>
        <v>2019</v>
      </c>
      <c r="F11716" s="3" t="n">
        <f aca="false">F$11296</f>
        <v>2020</v>
      </c>
      <c r="G11716" s="3" t="n">
        <v>0.547</v>
      </c>
      <c r="H11716" s="3" t="n">
        <f aca="false">H$11296</f>
        <v>0.0556325239585435</v>
      </c>
      <c r="I11716" s="3" t="n">
        <f aca="false">I$11296</f>
        <v>0.120879120879121</v>
      </c>
      <c r="J11716" s="3" t="n">
        <f aca="false">J$11296</f>
        <v>0.00672481058839537</v>
      </c>
      <c r="K11716" s="3" t="str">
        <f aca="false">K$11296</f>
        <v>Índice de Gini do rendimento médio mensal real das pessoas de 14 anos ou mais de idade, em todos os trabalhos, a preços médios do ano</v>
      </c>
      <c r="L11716" s="3" t="str">
        <f aca="false">L$11296</f>
        <v>IBGE</v>
      </c>
      <c r="M11716" s="3" t="str">
        <f aca="false">M$11296</f>
        <v>Coeficiente de Gini (1=Desigualdade Máxima/0=Igualdade Máxima). </v>
      </c>
      <c r="N11716" s="5"/>
      <c r="O11716" s="3" t="n">
        <v>3.4013605442177</v>
      </c>
    </row>
    <row r="11717" customFormat="false" ht="15" hidden="false" customHeight="true" outlineLevel="0" collapsed="false">
      <c r="A11717" s="3" t="str">
        <f aca="false">A$11297</f>
        <v>Sustentabilidade Social</v>
      </c>
      <c r="B11717" s="3" t="str">
        <f aca="false">B$11297</f>
        <v>Acesso ao Saneamento Básico - Água</v>
      </c>
      <c r="C11717" s="3" t="n">
        <f aca="false">C$11297</f>
        <v>1</v>
      </c>
      <c r="D11717" s="3" t="s">
        <v>243</v>
      </c>
      <c r="E11717" s="3" t="n">
        <f aca="false">E$11297</f>
        <v>2019</v>
      </c>
      <c r="F11717" s="3" t="n">
        <f aca="false">F$11297</f>
        <v>2020</v>
      </c>
      <c r="G11717" s="3" t="n">
        <v>78.78288322985</v>
      </c>
      <c r="H11717" s="3" t="n">
        <f aca="false">H$11297</f>
        <v>0.0629679597844555</v>
      </c>
      <c r="I11717" s="3" t="n">
        <f aca="false">I$11297</f>
        <v>0.120879120879121</v>
      </c>
      <c r="J11717" s="3" t="n">
        <f aca="false">J$11297</f>
        <v>0.00761151162229682</v>
      </c>
      <c r="K11717" s="3" t="str">
        <f aca="false">K$11297</f>
        <v>% de domicilios com acesso à água canalizada de rede geral de distribuição.</v>
      </c>
      <c r="L11717" s="3" t="str">
        <f aca="false">L$11297</f>
        <v>IBGE</v>
      </c>
      <c r="M11717" s="3" t="str">
        <f aca="false">M$11297</f>
        <v>Porcentagem %</v>
      </c>
      <c r="N11717" s="5"/>
      <c r="O11717" s="3" t="n">
        <v>65.5035269518761</v>
      </c>
    </row>
    <row r="11718" customFormat="false" ht="15" hidden="false" customHeight="true" outlineLevel="0" collapsed="false">
      <c r="A11718" s="3" t="str">
        <f aca="false">A$11298</f>
        <v>Sustentabilidade Social</v>
      </c>
      <c r="B11718" s="3" t="str">
        <f aca="false">B$11298</f>
        <v>Acesso ao Saneamento Básico - Esgoto</v>
      </c>
      <c r="C11718" s="3" t="n">
        <f aca="false">C$11298</f>
        <v>1</v>
      </c>
      <c r="D11718" s="3" t="s">
        <v>243</v>
      </c>
      <c r="E11718" s="3" t="n">
        <f aca="false">E$11298</f>
        <v>2019</v>
      </c>
      <c r="F11718" s="3" t="n">
        <f aca="false">F$11298</f>
        <v>2020</v>
      </c>
      <c r="G11718" s="3" t="n">
        <v>48.1008403361345</v>
      </c>
      <c r="H11718" s="3" t="n">
        <f aca="false">H$11298</f>
        <v>0.0635809280691076</v>
      </c>
      <c r="I11718" s="3" t="n">
        <f aca="false">I$11298</f>
        <v>0.120879120879121</v>
      </c>
      <c r="J11718" s="3" t="n">
        <f aca="false">J$11298</f>
        <v>0.00768560668967235</v>
      </c>
      <c r="K11718" s="3" t="str">
        <f aca="false">K$11298</f>
        <v>% de domicilios com acesso à rede coletora de esgoto.</v>
      </c>
      <c r="L11718" s="3" t="str">
        <f aca="false">L$11298</f>
        <v>IBGE</v>
      </c>
      <c r="M11718" s="3" t="str">
        <f aca="false">M$11298</f>
        <v>Porcentagem %</v>
      </c>
      <c r="N11718" s="5"/>
      <c r="O11718" s="3" t="n">
        <v>47.5102447923251</v>
      </c>
    </row>
    <row r="11719" customFormat="false" ht="15" hidden="false" customHeight="true" outlineLevel="0" collapsed="false">
      <c r="A11719" s="3" t="str">
        <f aca="false">A$11299</f>
        <v>Sustentabilidade Social</v>
      </c>
      <c r="B11719" s="3" t="str">
        <f aca="false">B$11299</f>
        <v>Anos Potenciais de Vida Perdidos</v>
      </c>
      <c r="C11719" s="3" t="n">
        <f aca="false">C$11299</f>
        <v>-1</v>
      </c>
      <c r="D11719" s="3" t="s">
        <v>243</v>
      </c>
      <c r="E11719" s="3" t="n">
        <f aca="false">E$11299</f>
        <v>2018</v>
      </c>
      <c r="F11719" s="3" t="n">
        <f aca="false">F$11299</f>
        <v>2020</v>
      </c>
      <c r="G11719" s="3" t="n">
        <v>8.69607139103934</v>
      </c>
      <c r="H11719" s="3" t="n">
        <f aca="false">H$11299</f>
        <v>0.0630135963945143</v>
      </c>
      <c r="I11719" s="3" t="n">
        <f aca="false">I$11299</f>
        <v>0.120879120879121</v>
      </c>
      <c r="J11719" s="3" t="n">
        <f aca="false">J$11299</f>
        <v>0.00761702813560062</v>
      </c>
      <c r="K11719" s="3" t="str">
        <f aca="false">K$11299</f>
        <v>Média da diferença da faixa etária em que os óbitos registrados ocorreram e a expectativa de vida ao nascer do Brasil.</v>
      </c>
      <c r="L11719" s="3" t="str">
        <f aca="false">L$11299</f>
        <v>Datasus</v>
      </c>
      <c r="M11719" s="3" t="str">
        <f aca="false">M$11299</f>
        <v>Anos</v>
      </c>
      <c r="N11719" s="5"/>
      <c r="O11719" s="3" t="n">
        <v>72.8968350574638</v>
      </c>
    </row>
    <row r="11720" customFormat="false" ht="15" hidden="false" customHeight="true" outlineLevel="0" collapsed="false">
      <c r="A11720" s="3" t="str">
        <f aca="false">A$11300</f>
        <v>Sustentabilidade Social</v>
      </c>
      <c r="B11720" s="3" t="str">
        <f aca="false">B$11300</f>
        <v>Formalidade do Mercado de Trabalho</v>
      </c>
      <c r="C11720" s="3" t="n">
        <f aca="false">C$11300</f>
        <v>1</v>
      </c>
      <c r="D11720" s="3" t="s">
        <v>243</v>
      </c>
      <c r="E11720" s="3" t="n">
        <f aca="false">E$11300</f>
        <v>2019</v>
      </c>
      <c r="F11720" s="3" t="n">
        <f aca="false">F$11300</f>
        <v>2020</v>
      </c>
      <c r="G11720" s="3" t="n">
        <v>46.1025125074603</v>
      </c>
      <c r="H11720" s="3" t="n">
        <f aca="false">H$11300</f>
        <v>0.0388704480953685</v>
      </c>
      <c r="I11720" s="3" t="n">
        <f aca="false">I$11300</f>
        <v>0.120879120879121</v>
      </c>
      <c r="J11720" s="3" t="n">
        <f aca="false">J$11300</f>
        <v>0.00469862559394564</v>
      </c>
      <c r="K11720"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720" s="3" t="str">
        <f aca="false">L$11300</f>
        <v>IBGE</v>
      </c>
      <c r="M11720" s="3" t="str">
        <f aca="false">M$11300</f>
        <v>Porcentagem %</v>
      </c>
      <c r="N1172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720" s="3" t="n">
        <v>27.275082460181</v>
      </c>
    </row>
    <row r="11721" customFormat="false" ht="15" hidden="false" customHeight="true" outlineLevel="0" collapsed="false">
      <c r="A11721" s="3" t="str">
        <f aca="false">A$11301</f>
        <v>Sustentabilidade Social</v>
      </c>
      <c r="B11721" s="3" t="str">
        <f aca="false">B$11301</f>
        <v>Inserção Econômica</v>
      </c>
      <c r="C11721" s="3" t="n">
        <f aca="false">C$11301</f>
        <v>1</v>
      </c>
      <c r="D11721" s="3" t="s">
        <v>243</v>
      </c>
      <c r="E11721" s="3" t="n">
        <f aca="false">E$11301</f>
        <v>2019</v>
      </c>
      <c r="F11721" s="3" t="n">
        <f aca="false">F$11301</f>
        <v>2020</v>
      </c>
      <c r="G11721" s="3" t="n">
        <v>89.9163679808841</v>
      </c>
      <c r="H11721" s="3" t="n">
        <f aca="false">H$11301</f>
        <v>0.0313153716713754</v>
      </c>
      <c r="I11721" s="3" t="n">
        <f aca="false">I$11301</f>
        <v>0.120879120879121</v>
      </c>
      <c r="J11721" s="3" t="n">
        <f aca="false">J$11301</f>
        <v>0.00378537459763878</v>
      </c>
      <c r="K11721" s="3" t="str">
        <f aca="false">K$11301</f>
        <v>Proporção de ocupados em relação à População Economicamente Ativa.</v>
      </c>
      <c r="L11721" s="3" t="str">
        <f aca="false">L$11301</f>
        <v>IBGE</v>
      </c>
      <c r="M11721" s="3" t="str">
        <f aca="false">M$11301</f>
        <v>Porcentagem %</v>
      </c>
      <c r="N11721" s="5"/>
      <c r="O11721" s="3" t="n">
        <v>57.2465530830439</v>
      </c>
    </row>
    <row r="11722" customFormat="false" ht="15" hidden="false" customHeight="true" outlineLevel="0" collapsed="false">
      <c r="A11722" s="3" t="str">
        <f aca="false">A$11302</f>
        <v>Sustentabilidade Social</v>
      </c>
      <c r="B11722" s="3" t="str">
        <f aca="false">B$11302</f>
        <v>IDH</v>
      </c>
      <c r="C11722" s="3" t="n">
        <f aca="false">C$11302</f>
        <v>1</v>
      </c>
      <c r="D11722" s="3" t="s">
        <v>243</v>
      </c>
      <c r="E11722" s="3" t="n">
        <f aca="false">E$11302</f>
        <v>2017</v>
      </c>
      <c r="F11722" s="3" t="n">
        <f aca="false">F$11302</f>
        <v>2020</v>
      </c>
      <c r="G11722" s="3" t="n">
        <v>0.735</v>
      </c>
      <c r="H11722" s="3" t="n">
        <f aca="false">H$11302</f>
        <v>0.129372080315172</v>
      </c>
      <c r="I11722" s="3" t="n">
        <f aca="false">I$11302</f>
        <v>0.120879120879121</v>
      </c>
      <c r="J11722" s="3" t="n">
        <f aca="false">J$11302</f>
        <v>0.015638383334801</v>
      </c>
      <c r="K11722" s="3" t="str">
        <f aca="false">K$11302</f>
        <v>Índice de Desenvolvimento Humano estadual.</v>
      </c>
      <c r="L11722" s="3" t="str">
        <f aca="false">L$11302</f>
        <v>PNUD, FJP e Ipea</v>
      </c>
      <c r="M11722" s="3" t="str">
        <f aca="false">M$11302</f>
        <v>Índice de 0 a 1</v>
      </c>
      <c r="N11722" s="5"/>
      <c r="O11722" s="3" t="n">
        <v>31.1377245508982</v>
      </c>
    </row>
    <row r="11723" customFormat="false" ht="15" hidden="false" customHeight="true" outlineLevel="0" collapsed="false">
      <c r="A11723" s="3" t="str">
        <f aca="false">A$11303</f>
        <v>Sustentabilidade Social</v>
      </c>
      <c r="B11723" s="3" t="str">
        <f aca="false">B$11303</f>
        <v>Inserção Econômica dos Jovens</v>
      </c>
      <c r="C11723" s="3" t="n">
        <f aca="false">C$11303</f>
        <v>1</v>
      </c>
      <c r="D11723" s="3" t="s">
        <v>243</v>
      </c>
      <c r="E11723" s="3" t="n">
        <f aca="false">E$11303</f>
        <v>2019</v>
      </c>
      <c r="F11723" s="3" t="n">
        <f aca="false">F$11303</f>
        <v>2020</v>
      </c>
      <c r="G11723" s="3" t="n">
        <v>71.3405673601603</v>
      </c>
      <c r="H11723" s="3" t="n">
        <f aca="false">H$11303</f>
        <v>0.0529263229565486</v>
      </c>
      <c r="I11723" s="3" t="n">
        <f aca="false">I$11303</f>
        <v>0.120879120879121</v>
      </c>
      <c r="J11723" s="3" t="n">
        <f aca="false">J$11303</f>
        <v>0.00639768739035203</v>
      </c>
      <c r="K11723" s="3" t="str">
        <f aca="false">K$11303</f>
        <v>Proporção dos jovens (entre 15 e 22 anos de idade) que estudam ou trabalham em relação ao total de jovens.</v>
      </c>
      <c r="L11723" s="3" t="str">
        <f aca="false">L$11303</f>
        <v>IBGE</v>
      </c>
      <c r="M11723" s="3" t="str">
        <f aca="false">M$11303</f>
        <v>Porcentagem %</v>
      </c>
      <c r="N11723" s="5"/>
      <c r="O11723" s="3" t="n">
        <v>30.678069291407</v>
      </c>
    </row>
    <row r="11724" customFormat="false" ht="15" hidden="false" customHeight="true" outlineLevel="0" collapsed="false">
      <c r="A11724" s="3" t="str">
        <f aca="false">A$11304</f>
        <v>Sustentabilidade Social</v>
      </c>
      <c r="B11724" s="3" t="str">
        <f aca="false">B$11304</f>
        <v>Mortalidade Materna</v>
      </c>
      <c r="C11724" s="3" t="n">
        <f aca="false">C$11304</f>
        <v>-1</v>
      </c>
      <c r="D11724" s="3" t="s">
        <v>243</v>
      </c>
      <c r="E11724" s="3" t="n">
        <f aca="false">E$11304</f>
        <v>2018</v>
      </c>
      <c r="F11724" s="3" t="n">
        <f aca="false">F$11304</f>
        <v>2020</v>
      </c>
      <c r="G11724" s="3" t="n">
        <v>3.49963059454835</v>
      </c>
      <c r="H11724" s="3" t="n">
        <f aca="false">H$11304</f>
        <v>0.104467400148672</v>
      </c>
      <c r="I11724" s="3" t="n">
        <f aca="false">I$11304</f>
        <v>0.120879120879121</v>
      </c>
      <c r="J11724" s="3" t="n">
        <f aca="false">J$11304</f>
        <v>0.0126279274904988</v>
      </c>
      <c r="K11724" s="3" t="str">
        <f aca="false">K$11304</f>
        <v>Óbitos maternos em relação à população feminina em idade fértil (15-49 anos).</v>
      </c>
      <c r="L11724" s="3" t="str">
        <f aca="false">L$11304</f>
        <v>Datasus e IBGE</v>
      </c>
      <c r="M11724" s="3" t="str">
        <f aca="false">M$11304</f>
        <v>Taxa de mortalidade por 100 mil mulheres</v>
      </c>
      <c r="N11724" s="5"/>
      <c r="O11724" s="3" t="n">
        <v>61.3495735568123</v>
      </c>
    </row>
    <row r="11725" customFormat="false" ht="15" hidden="false" customHeight="true" outlineLevel="0" collapsed="false">
      <c r="A11725" s="3" t="str">
        <f aca="false">A$11305</f>
        <v>Sustentabilidade Social</v>
      </c>
      <c r="B11725" s="3" t="str">
        <f aca="false">B$11305</f>
        <v>Mortalidade Precoce</v>
      </c>
      <c r="C11725" s="3" t="n">
        <f aca="false">C$11305</f>
        <v>-1</v>
      </c>
      <c r="D11725" s="3" t="s">
        <v>243</v>
      </c>
      <c r="E11725" s="3" t="n">
        <f aca="false">E$11305</f>
        <v>2018</v>
      </c>
      <c r="F11725" s="3" t="n">
        <f aca="false">F$11305</f>
        <v>2020</v>
      </c>
      <c r="G11725" s="3" t="n">
        <v>156.901643782762</v>
      </c>
      <c r="H11725" s="3" t="n">
        <f aca="false">H$11305</f>
        <v>0.0862968933364973</v>
      </c>
      <c r="I11725" s="3" t="n">
        <f aca="false">I$11305</f>
        <v>0.120879120879121</v>
      </c>
      <c r="J11725" s="3" t="n">
        <f aca="false">J$11305</f>
        <v>0.0104314926011151</v>
      </c>
      <c r="K11725" s="3" t="str">
        <f aca="false">K$11305</f>
        <v>Mortalidade de Jovens (15-29 anos) por causas externas.</v>
      </c>
      <c r="L11725" s="3" t="str">
        <f aca="false">L$11305</f>
        <v>Datasus e IBGE</v>
      </c>
      <c r="M11725" s="3" t="str">
        <f aca="false">M$11305</f>
        <v>Taxa de mortalidade por 100 mil jovens</v>
      </c>
      <c r="N11725" s="5"/>
      <c r="O11725" s="3" t="n">
        <v>21.6221589718619</v>
      </c>
    </row>
    <row r="11726" customFormat="false" ht="15" hidden="false" customHeight="true" outlineLevel="0" collapsed="false">
      <c r="A11726" s="3" t="str">
        <f aca="false">A$11306</f>
        <v>Sustentabilidade Social</v>
      </c>
      <c r="B11726" s="3" t="str">
        <f aca="false">B$11306</f>
        <v>Mortalidade na Infância</v>
      </c>
      <c r="C11726" s="3" t="n">
        <f aca="false">C$11306</f>
        <v>-1</v>
      </c>
      <c r="D11726" s="3" t="s">
        <v>243</v>
      </c>
      <c r="E11726" s="3" t="n">
        <f aca="false">E$11306</f>
        <v>2018</v>
      </c>
      <c r="F11726" s="3" t="n">
        <f aca="false">F$11306</f>
        <v>2020</v>
      </c>
      <c r="G11726" s="3" t="n">
        <v>14.1629922457047</v>
      </c>
      <c r="H11726" s="3" t="n">
        <f aca="false">H$11306</f>
        <v>0.0825635497143333</v>
      </c>
      <c r="I11726" s="3" t="n">
        <f aca="false">I$11306</f>
        <v>0.120879120879121</v>
      </c>
      <c r="J11726" s="3" t="n">
        <f aca="false">J$11306</f>
        <v>0.0099802093061282</v>
      </c>
      <c r="K11726" s="3" t="str">
        <f aca="false">K$11306</f>
        <v>Óbitos de menores de 5 anos por grupo de 1.000 nascidos vivos.</v>
      </c>
      <c r="L11726" s="3" t="str">
        <f aca="false">L$11306</f>
        <v>Datasus</v>
      </c>
      <c r="M11726" s="3" t="str">
        <f aca="false">M$11306</f>
        <v>Taxa de mortalidade por mil nascidos vivos</v>
      </c>
      <c r="N11726" s="5"/>
      <c r="O11726" s="3" t="n">
        <v>71.6368927659815</v>
      </c>
    </row>
    <row r="11727" customFormat="false" ht="15" hidden="false" customHeight="true" outlineLevel="0" collapsed="false">
      <c r="A11727" s="3" t="str">
        <f aca="false">A$11307</f>
        <v>Sustentabilidade Social</v>
      </c>
      <c r="B11727" s="3" t="str">
        <f aca="false">B$11307</f>
        <v> Total</v>
      </c>
      <c r="C11727" s="3" t="n">
        <f aca="false">C$11307</f>
        <v>1</v>
      </c>
      <c r="D11727" s="3" t="s">
        <v>243</v>
      </c>
      <c r="E11727" s="3" t="n">
        <f aca="false">E$11307</f>
        <v>2020</v>
      </c>
      <c r="F11727" s="3" t="n">
        <f aca="false">F$11307</f>
        <v>2020</v>
      </c>
      <c r="G11727" s="3" t="n">
        <v>49.5764416907311</v>
      </c>
      <c r="H11727" s="3" t="n">
        <f aca="false">H$11307</f>
        <v>1</v>
      </c>
      <c r="I11727" s="3" t="n">
        <f aca="false">I$11307</f>
        <v>0.120879120879121</v>
      </c>
      <c r="J11727" s="3" t="n">
        <f aca="false">J$11307</f>
        <v>0.120879120879121</v>
      </c>
      <c r="K11727" s="3" t="str">
        <f aca="false">K$11307</f>
        <v>Nota obtida via normalização e ponderação de indicadores que variam de 0 a 100.</v>
      </c>
      <c r="L11727" s="3" t="str">
        <f aca="false">L$11307</f>
        <v>Tendências</v>
      </c>
      <c r="M11727" s="3" t="str">
        <f aca="false">M$11307</f>
        <v>Nota de 0 a 100</v>
      </c>
      <c r="N11727" s="5"/>
      <c r="O11727" s="3" t="n">
        <v>36.0227775081955</v>
      </c>
    </row>
    <row r="11728" customFormat="false" ht="15" hidden="false" customHeight="true" outlineLevel="0" collapsed="false">
      <c r="A11728" s="3" t="s">
        <v>238</v>
      </c>
      <c r="B11728" s="3" t="s">
        <v>25</v>
      </c>
      <c r="C11728" s="3" t="n">
        <v>1</v>
      </c>
      <c r="D11728" s="3" t="s">
        <v>243</v>
      </c>
      <c r="E11728" s="3" t="n">
        <v>2020</v>
      </c>
      <c r="F11728" s="3" t="n">
        <v>2020</v>
      </c>
      <c r="G11728" s="3" t="n">
        <v>49.5082317614271</v>
      </c>
      <c r="H11728" s="3" t="n">
        <v>1</v>
      </c>
      <c r="I11728" s="3" t="n">
        <v>0.01</v>
      </c>
      <c r="J11728" s="3" t="n">
        <f aca="false">I11728*H11728</f>
        <v>0.01</v>
      </c>
      <c r="K11728" s="4" t="str">
        <f aca="false">K11644</f>
        <v>Nota obtida via normalização e ponderação de indicadores que variam de 0 a 100.</v>
      </c>
      <c r="L11728" s="3" t="str">
        <f aca="false">L$11392</f>
        <v>Tendências</v>
      </c>
      <c r="M11728" s="3" t="str">
        <f aca="false">M$11308</f>
        <v>Nota de 0 a 100</v>
      </c>
      <c r="N11728" s="5"/>
      <c r="O11728" s="3" t="n">
        <v>49.5082317614271</v>
      </c>
    </row>
    <row r="11729" customFormat="false" ht="15" hidden="false" customHeight="true" outlineLevel="0" collapsed="false">
      <c r="A11729" s="3" t="str">
        <f aca="false">A$11225</f>
        <v>Sustentabilidade Ambiental</v>
      </c>
      <c r="B11729" s="3" t="str">
        <f aca="false">B$11225</f>
        <v>Emissões de CO2</v>
      </c>
      <c r="C11729" s="3" t="n">
        <f aca="false">C$11225</f>
        <v>-1</v>
      </c>
      <c r="D11729" s="3" t="s">
        <v>244</v>
      </c>
      <c r="E11729" s="3" t="n">
        <f aca="false">E$11225</f>
        <v>2018</v>
      </c>
      <c r="F11729" s="3" t="n">
        <f aca="false">F$11225</f>
        <v>2020</v>
      </c>
      <c r="G11729" s="3" t="n">
        <v>18.5456826814658</v>
      </c>
      <c r="H11729" s="3" t="n">
        <f aca="false">H$11225</f>
        <v>0.277619030451335</v>
      </c>
      <c r="I11729" s="3" t="n">
        <f aca="false">I$11225</f>
        <v>0.0789210789210789</v>
      </c>
      <c r="J11729" s="3" t="n">
        <f aca="false">J$11225</f>
        <v>0.0219099934122432</v>
      </c>
      <c r="K11729" s="3" t="str">
        <f aca="false">K$11225</f>
        <v>CO2 emitido e derivado de remoção de unidades de conservação pelo PIB Total.</v>
      </c>
      <c r="L11729" s="3" t="str">
        <f aca="false">L$11225</f>
        <v>SEEG/OC e Tendências</v>
      </c>
      <c r="M11729" s="3" t="str">
        <f aca="false">M$11225</f>
        <v>Toneladas de CO2 pelo PIB em 1 milhão de reais</v>
      </c>
      <c r="N11729" s="5" t="str">
        <f aca="false">N$71</f>
        <v>A partir da publicação de 2019, ou seja, do dado de 2017, o denominador foi alterado de população para PIB total (o PIB utilizado para cálculo é estimado pela Tendências)</v>
      </c>
      <c r="O11729" s="3" t="n">
        <v>68.8974161089574</v>
      </c>
    </row>
    <row r="11730" customFormat="false" ht="15" hidden="false" customHeight="true" outlineLevel="0" collapsed="false">
      <c r="A11730" s="3" t="str">
        <f aca="false">A$11226</f>
        <v>Sustentabilidade Ambiental</v>
      </c>
      <c r="B11730" s="3" t="str">
        <f aca="false">B$11226</f>
        <v>Serviços Urbanos</v>
      </c>
      <c r="C11730" s="3" t="n">
        <f aca="false">C$11226</f>
        <v>1</v>
      </c>
      <c r="D11730" s="3" t="s">
        <v>244</v>
      </c>
      <c r="E11730" s="3" t="n">
        <f aca="false">E$11226</f>
        <v>2018</v>
      </c>
      <c r="F11730" s="3" t="n">
        <f aca="false">F$11226</f>
        <v>2020</v>
      </c>
      <c r="G11730" s="3" t="n">
        <v>2</v>
      </c>
      <c r="H11730" s="3" t="n">
        <f aca="false">H$11226</f>
        <v>0.108074377979531</v>
      </c>
      <c r="I11730" s="3" t="n">
        <f aca="false">I$11226</f>
        <v>0.0789210789210789</v>
      </c>
      <c r="J11730" s="3" t="n">
        <f aca="false">J$11226</f>
        <v>0.00852934651386906</v>
      </c>
      <c r="K11730" s="3" t="str">
        <f aca="false">K$11226</f>
        <v>Oferta de serviços municipais para coleta de materiais especiais e limpeza urbana (Nota: 0-2 a partir da agregação dos dados municipais).</v>
      </c>
      <c r="L11730" s="3" t="str">
        <f aca="false">L$11226</f>
        <v>SNIS</v>
      </c>
      <c r="M11730" s="3" t="str">
        <f aca="false">M$11226</f>
        <v>Pontuação de 0 a 2</v>
      </c>
      <c r="N11730" s="5"/>
      <c r="O11730" s="3" t="n">
        <v>100</v>
      </c>
    </row>
    <row r="11731" customFormat="false" ht="15" hidden="false" customHeight="true" outlineLevel="0" collapsed="false">
      <c r="A11731" s="3" t="str">
        <f aca="false">A$11227</f>
        <v>Sustentabilidade Ambiental</v>
      </c>
      <c r="B11731" s="3" t="str">
        <f aca="false">B$11227</f>
        <v>Destinação do Lixo</v>
      </c>
      <c r="C11731" s="3" t="n">
        <f aca="false">C$11227</f>
        <v>1</v>
      </c>
      <c r="D11731" s="3" t="s">
        <v>244</v>
      </c>
      <c r="E11731" s="3" t="n">
        <f aca="false">E$11227</f>
        <v>2018</v>
      </c>
      <c r="F11731" s="3" t="n">
        <f aca="false">F$11227</f>
        <v>2020</v>
      </c>
      <c r="G11731" s="3" t="n">
        <v>0.244815234302526</v>
      </c>
      <c r="H11731" s="3" t="n">
        <f aca="false">H$11227</f>
        <v>0.14513418559694</v>
      </c>
      <c r="I11731" s="3" t="n">
        <f aca="false">I$11227</f>
        <v>0.0789210789210789</v>
      </c>
      <c r="J11731" s="3" t="n">
        <f aca="false">J$11227</f>
        <v>0.0114541465156426</v>
      </c>
      <c r="K11731" s="3" t="str">
        <f aca="false">K$11227</f>
        <v>Destinação adequada para o tipo de resíduo sólido e qualidade das unidades de destino em solo.</v>
      </c>
      <c r="L11731" s="3" t="str">
        <f aca="false">L$11227</f>
        <v>SNIS</v>
      </c>
      <c r="M11731" s="3" t="str">
        <f aca="false">M$11227</f>
        <v>Pontuação de 0 a 1</v>
      </c>
      <c r="N11731" s="5"/>
      <c r="O11731" s="3" t="n">
        <v>26.7726274348826</v>
      </c>
    </row>
    <row r="11732" customFormat="false" ht="15" hidden="false" customHeight="true" outlineLevel="0" collapsed="false">
      <c r="A11732" s="3" t="str">
        <f aca="false">A$11228</f>
        <v>Sustentabilidade Ambiental</v>
      </c>
      <c r="B11732" s="3" t="str">
        <f aca="false">B$11228</f>
        <v>Tratamento de Esgoto</v>
      </c>
      <c r="C11732" s="3" t="n">
        <f aca="false">C$11228</f>
        <v>1</v>
      </c>
      <c r="D11732" s="3" t="s">
        <v>244</v>
      </c>
      <c r="E11732" s="3" t="n">
        <f aca="false">E$11228</f>
        <v>2018</v>
      </c>
      <c r="F11732" s="3" t="n">
        <f aca="false">F$11228</f>
        <v>2020</v>
      </c>
      <c r="G11732" s="3" t="n">
        <v>81.3649442896798</v>
      </c>
      <c r="H11732" s="3" t="n">
        <f aca="false">H$11228</f>
        <v>0.274880862666515</v>
      </c>
      <c r="I11732" s="3" t="n">
        <f aca="false">I$11228</f>
        <v>0.0789210789210789</v>
      </c>
      <c r="J11732" s="3" t="n">
        <f aca="false">J$11228</f>
        <v>0.0216938942563983</v>
      </c>
      <c r="K11732" s="3" t="str">
        <f aca="false">K$11228</f>
        <v>Parcela de esgoto tratado do total de água consumida multiplicado pela proporção de domicílios com acesso à agua encanada proveniente de rede geral de distribuição no estado.</v>
      </c>
      <c r="L11732" s="3" t="str">
        <f aca="false">L$11228</f>
        <v>SNIS e IBGE</v>
      </c>
      <c r="M11732" s="3" t="str">
        <f aca="false">M$11228</f>
        <v>Porcentagem %</v>
      </c>
      <c r="N1173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732" s="3" t="n">
        <v>100</v>
      </c>
    </row>
    <row r="11733" customFormat="false" ht="15" hidden="false" customHeight="true" outlineLevel="0" collapsed="false">
      <c r="A11733" s="3" t="str">
        <f aca="false">A$11229</f>
        <v>Sustentabilidade Ambiental</v>
      </c>
      <c r="B11733" s="3" t="str">
        <f aca="false">B$11229</f>
        <v>Perda de Água</v>
      </c>
      <c r="C11733" s="3" t="n">
        <f aca="false">C$11229</f>
        <v>-1</v>
      </c>
      <c r="D11733" s="3" t="s">
        <v>244</v>
      </c>
      <c r="E11733" s="3" t="n">
        <f aca="false">E$11229</f>
        <v>2018</v>
      </c>
      <c r="F11733" s="3" t="n">
        <f aca="false">F$11229</f>
        <v>2020</v>
      </c>
      <c r="G11733" s="3" t="n">
        <v>34.49</v>
      </c>
      <c r="H11733" s="3" t="n">
        <f aca="false">H$11229</f>
        <v>0.194291543305679</v>
      </c>
      <c r="I11733" s="3" t="n">
        <f aca="false">I$11229</f>
        <v>0.0789210789210789</v>
      </c>
      <c r="J11733" s="3" t="n">
        <f aca="false">J$11229</f>
        <v>0.0153336982229257</v>
      </c>
      <c r="K11733" s="3" t="str">
        <f aca="false">K$11229</f>
        <v>Índice de perdas na distribuição de água.</v>
      </c>
      <c r="L11733" s="3" t="str">
        <f aca="false">L$11229</f>
        <v>SNIS</v>
      </c>
      <c r="M11733" s="3" t="str">
        <f aca="false">M$11229</f>
        <v>Porcentagem %</v>
      </c>
      <c r="N11733" s="5"/>
      <c r="O11733" s="3" t="n">
        <v>90.1411710252256</v>
      </c>
    </row>
    <row r="11734" customFormat="false" ht="15" hidden="false" customHeight="true" outlineLevel="0" collapsed="false">
      <c r="A11734" s="3" t="str">
        <f aca="false">A$11230</f>
        <v>Sustentabilidade Ambiental</v>
      </c>
      <c r="B11734" s="3" t="str">
        <f aca="false">B$11230</f>
        <v> Total</v>
      </c>
      <c r="C11734" s="3" t="n">
        <f aca="false">C$11230</f>
        <v>1</v>
      </c>
      <c r="D11734" s="3" t="s">
        <v>244</v>
      </c>
      <c r="E11734" s="3" t="n">
        <f aca="false">E$11230</f>
        <v>2020</v>
      </c>
      <c r="F11734" s="3" t="n">
        <f aca="false">F$11230</f>
        <v>2020</v>
      </c>
      <c r="G11734" s="3" t="n">
        <v>78.8220486382997</v>
      </c>
      <c r="H11734" s="3" t="n">
        <f aca="false">H$11230</f>
        <v>1</v>
      </c>
      <c r="I11734" s="3" t="n">
        <f aca="false">I$11230</f>
        <v>0.0789210789210789</v>
      </c>
      <c r="J11734" s="3" t="n">
        <f aca="false">J$11230</f>
        <v>0.0789210789210789</v>
      </c>
      <c r="K11734" s="3" t="str">
        <f aca="false">K$11230</f>
        <v>Nota obtida via normalização e ponderação de indicadores que variam de 0 a 100.</v>
      </c>
      <c r="L11734" s="3" t="str">
        <f aca="false">L$11230</f>
        <v>Tendências</v>
      </c>
      <c r="M11734" s="3" t="str">
        <f aca="false">M$11230</f>
        <v>Nota de 0 a 100</v>
      </c>
      <c r="N11734" s="5"/>
      <c r="O11734" s="3" t="n">
        <v>100</v>
      </c>
    </row>
    <row r="11735" customFormat="false" ht="15" hidden="false" customHeight="true" outlineLevel="0" collapsed="false">
      <c r="A11735" s="3" t="str">
        <f aca="false">A$11231</f>
        <v>Capital Humano</v>
      </c>
      <c r="B11735" s="3" t="str">
        <f aca="false">B$11231</f>
        <v>Custo de Mão de Obra</v>
      </c>
      <c r="C11735" s="3" t="n">
        <f aca="false">C$11231</f>
        <v>-1</v>
      </c>
      <c r="D11735" s="3" t="s">
        <v>244</v>
      </c>
      <c r="E11735" s="3" t="n">
        <f aca="false">E$11231</f>
        <v>2019</v>
      </c>
      <c r="F11735" s="3" t="n">
        <f aca="false">F$11231</f>
        <v>2020</v>
      </c>
      <c r="G11735" s="3" t="n">
        <v>3995.25</v>
      </c>
      <c r="H11735" s="3" t="n">
        <f aca="false">H$11231</f>
        <v>0.424265834177303</v>
      </c>
      <c r="I11735" s="3" t="n">
        <f aca="false">I$11231</f>
        <v>0.0819180819180819</v>
      </c>
      <c r="J11735" s="3" t="n">
        <f aca="false">J$11231</f>
        <v>0.0347550433591797</v>
      </c>
      <c r="K11735" s="3" t="str">
        <f aca="false">K$11231</f>
        <v>Rendimento médio nominal de todos os trabalhos, habitualmente recebido por mês, pelas pessoas de 14 anos ou mais de idade, ocupadas na semana de referência, com rendimento de trabalho.</v>
      </c>
      <c r="L11735" s="3" t="str">
        <f aca="false">L$11231</f>
        <v>IBGE</v>
      </c>
      <c r="M11735" s="3" t="str">
        <f aca="false">M$11231</f>
        <v>Reais (R$)</v>
      </c>
      <c r="N11735" s="3" t="str">
        <f aca="false">N$17</f>
        <v>A partir da publicação de 2016, ou seja, do dado de 2015, passou a ser usado o rendimento médio nominal de todos os trabalhos, antes disso se usava o rendimento médio real do trabalho principal</v>
      </c>
      <c r="O11735" s="3" t="n">
        <v>0</v>
      </c>
    </row>
    <row r="11736" customFormat="false" ht="15" hidden="false" customHeight="true" outlineLevel="0" collapsed="false">
      <c r="A11736" s="3" t="str">
        <f aca="false">A$11232</f>
        <v>Capital Humano</v>
      </c>
      <c r="B11736" s="3" t="str">
        <f aca="false">B$11232</f>
        <v>PEA com Ensino Superior</v>
      </c>
      <c r="C11736" s="3" t="n">
        <f aca="false">C$11232</f>
        <v>1</v>
      </c>
      <c r="D11736" s="3" t="s">
        <v>244</v>
      </c>
      <c r="E11736" s="3" t="n">
        <f aca="false">E$11232</f>
        <v>2019</v>
      </c>
      <c r="F11736" s="3" t="n">
        <f aca="false">F$11232</f>
        <v>2020</v>
      </c>
      <c r="G11736" s="3" t="n">
        <v>34.3231184518124</v>
      </c>
      <c r="H11736" s="3" t="n">
        <f aca="false">H$11232</f>
        <v>0.153638294878967</v>
      </c>
      <c r="I11736" s="3" t="n">
        <f aca="false">I$11232</f>
        <v>0.0819180819180819</v>
      </c>
      <c r="J11736" s="3" t="n">
        <f aca="false">J$11232</f>
        <v>0.0125857544256496</v>
      </c>
      <c r="K11736" s="3" t="str">
        <f aca="false">K$11232</f>
        <v>Pessoas de 14 anos ou mais de idade com 15 anos ou mais de estudo/população economicamente ativa (acima de 14 anos).</v>
      </c>
      <c r="L11736" s="3" t="str">
        <f aca="false">L$11232</f>
        <v>IBGE</v>
      </c>
      <c r="M11736" s="3" t="str">
        <f aca="false">M$11232</f>
        <v>Porcentagem %</v>
      </c>
      <c r="N11736" s="5"/>
      <c r="O11736" s="3" t="n">
        <v>100</v>
      </c>
    </row>
    <row r="11737" customFormat="false" ht="15" hidden="false" customHeight="true" outlineLevel="0" collapsed="false">
      <c r="A11737" s="3" t="str">
        <f aca="false">A$11233</f>
        <v>Capital Humano</v>
      </c>
      <c r="B11737" s="3" t="str">
        <f aca="false">B$11233</f>
        <v>Produtividade do Trabalho</v>
      </c>
      <c r="C11737" s="3" t="n">
        <f aca="false">C$11233</f>
        <v>1</v>
      </c>
      <c r="D11737" s="3" t="s">
        <v>244</v>
      </c>
      <c r="E11737" s="3" t="n">
        <f aca="false">E$11233</f>
        <v>2019</v>
      </c>
      <c r="F11737" s="3" t="n">
        <f aca="false">F$11233</f>
        <v>2020</v>
      </c>
      <c r="G11737" s="3" t="n">
        <v>181.640407425769</v>
      </c>
      <c r="H11737" s="3" t="n">
        <f aca="false">H$11233</f>
        <v>0.260494288083884</v>
      </c>
      <c r="I11737" s="3" t="n">
        <f aca="false">I$11233</f>
        <v>0.0819180819180819</v>
      </c>
      <c r="J11737" s="3" t="n">
        <f aca="false">J$11233</f>
        <v>0.021339192430448</v>
      </c>
      <c r="K11737" s="3" t="str">
        <f aca="false">K$11233</f>
        <v>PIB pelo total de pessoas ocupadas no período.</v>
      </c>
      <c r="L11737" s="3" t="str">
        <f aca="false">L$11233</f>
        <v>IBGE e Tendências</v>
      </c>
      <c r="M11737" s="3" t="str">
        <f aca="false">M$11233</f>
        <v>Mil Reais (R$) por pessoa ocupada</v>
      </c>
      <c r="N11737" s="5" t="str">
        <f aca="false">N$19</f>
        <v>O PIB utilizado para cálculo é estimado pela Tendências</v>
      </c>
      <c r="O11737" s="3" t="n">
        <v>100</v>
      </c>
    </row>
    <row r="11738" customFormat="false" ht="15" hidden="false" customHeight="true" outlineLevel="0" collapsed="false">
      <c r="A11738" s="3" t="str">
        <f aca="false">A$11234</f>
        <v>Capital Humano</v>
      </c>
      <c r="B11738" s="3" t="str">
        <f aca="false">B$11234</f>
        <v>Qualificação dos Trabalhadores</v>
      </c>
      <c r="C11738" s="3" t="n">
        <f aca="false">C$11234</f>
        <v>1</v>
      </c>
      <c r="D11738" s="3" t="s">
        <v>244</v>
      </c>
      <c r="E11738" s="3" t="n">
        <f aca="false">E$11234</f>
        <v>2019</v>
      </c>
      <c r="F11738" s="3" t="n">
        <f aca="false">F$11234</f>
        <v>2020</v>
      </c>
      <c r="G11738" s="3" t="n">
        <v>12.241474</v>
      </c>
      <c r="H11738" s="3" t="n">
        <f aca="false">H$11234</f>
        <v>0.161601582859846</v>
      </c>
      <c r="I11738" s="3" t="n">
        <f aca="false">I$11234</f>
        <v>0.0819180819180819</v>
      </c>
      <c r="J11738" s="3" t="n">
        <f aca="false">J$11234</f>
        <v>0.0132380917028046</v>
      </c>
      <c r="K11738" s="3" t="str">
        <f aca="false">K$11234</f>
        <v>Anos de estudos da população economicamente ativa (acima de 14 anos de idade).</v>
      </c>
      <c r="L11738" s="3" t="str">
        <f aca="false">L$11234</f>
        <v>IBGE</v>
      </c>
      <c r="M11738" s="3" t="str">
        <f aca="false">M$11234</f>
        <v>Anos</v>
      </c>
      <c r="N11738" s="5"/>
      <c r="O11738" s="3" t="n">
        <v>100</v>
      </c>
    </row>
    <row r="11739" customFormat="false" ht="15" hidden="false" customHeight="true" outlineLevel="0" collapsed="false">
      <c r="A11739" s="3" t="str">
        <f aca="false">A$11235</f>
        <v>Capital Humano</v>
      </c>
      <c r="B11739" s="3" t="str">
        <f aca="false">B$11235</f>
        <v> Total</v>
      </c>
      <c r="C11739" s="3" t="n">
        <f aca="false">C$11235</f>
        <v>1</v>
      </c>
      <c r="D11739" s="3" t="s">
        <v>244</v>
      </c>
      <c r="E11739" s="3" t="n">
        <f aca="false">E$11235</f>
        <v>2020</v>
      </c>
      <c r="F11739" s="3" t="n">
        <f aca="false">F$11235</f>
        <v>2020</v>
      </c>
      <c r="G11739" s="3" t="n">
        <v>57.5734165822697</v>
      </c>
      <c r="H11739" s="3" t="n">
        <f aca="false">H$11235</f>
        <v>1</v>
      </c>
      <c r="I11739" s="3" t="n">
        <f aca="false">I$11235</f>
        <v>0.0819180819180819</v>
      </c>
      <c r="J11739" s="3" t="n">
        <f aca="false">J$11235</f>
        <v>0.0819180819180819</v>
      </c>
      <c r="K11739" s="3" t="str">
        <f aca="false">K$11235</f>
        <v>Nota obtida via normalização e ponderação de indicadores que variam de 0 a 100.</v>
      </c>
      <c r="L11739" s="3" t="str">
        <f aca="false">L$11235</f>
        <v>Tendências</v>
      </c>
      <c r="M11739" s="3" t="str">
        <f aca="false">M$11235</f>
        <v>Nota de 0 a 100</v>
      </c>
      <c r="N11739" s="5"/>
      <c r="O11739" s="3" t="n">
        <v>100</v>
      </c>
    </row>
    <row r="11740" customFormat="false" ht="15" hidden="false" customHeight="true" outlineLevel="0" collapsed="false">
      <c r="A11740" s="3" t="str">
        <f aca="false">A$11236</f>
        <v>Educação</v>
      </c>
      <c r="B11740" s="3" t="str">
        <f aca="false">B$11236</f>
        <v>Avaliação da Educação</v>
      </c>
      <c r="C11740" s="3" t="n">
        <f aca="false">C$11236</f>
        <v>1</v>
      </c>
      <c r="D11740" s="3" t="s">
        <v>244</v>
      </c>
      <c r="E11740" s="3" t="n">
        <f aca="false">E$11236</f>
        <v>2020</v>
      </c>
      <c r="F11740" s="3" t="n">
        <f aca="false">F$11236</f>
        <v>2020</v>
      </c>
      <c r="G11740" s="3" t="n">
        <v>100</v>
      </c>
      <c r="H11740" s="3" t="n">
        <f aca="false">H$11236</f>
        <v>0.0411174199921766</v>
      </c>
      <c r="I11740" s="3" t="n">
        <f aca="false">I$11236</f>
        <v>0.111888111888112</v>
      </c>
      <c r="J11740" s="3" t="n">
        <f aca="false">J$11236</f>
        <v>0.00460055048863514</v>
      </c>
      <c r="K11740" s="3" t="str">
        <f aca="false">K$11236</f>
        <v>Status dos programas estaduais de avaliação da educação básica.</v>
      </c>
      <c r="L11740" s="3" t="str">
        <f aca="false">L$11236</f>
        <v>Secretarias Estaduais de Educação</v>
      </c>
      <c r="M11740" s="3" t="str">
        <f aca="false">M$11236</f>
        <v>Pontuação de 0 a 100</v>
      </c>
      <c r="N1174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740" s="3" t="n">
        <v>100</v>
      </c>
    </row>
    <row r="11741" customFormat="false" ht="15" hidden="false" customHeight="true" outlineLevel="0" collapsed="false">
      <c r="A11741" s="3" t="str">
        <f aca="false">A$11237</f>
        <v>Educação</v>
      </c>
      <c r="B11741" s="3" t="str">
        <f aca="false">B$11237</f>
        <v>IDEB</v>
      </c>
      <c r="C11741" s="3" t="n">
        <f aca="false">C$11237</f>
        <v>1</v>
      </c>
      <c r="D11741" s="3" t="s">
        <v>244</v>
      </c>
      <c r="E11741" s="3" t="n">
        <f aca="false">E$11237</f>
        <v>2017</v>
      </c>
      <c r="F11741" s="3" t="n">
        <f aca="false">F$11237</f>
        <v>2020</v>
      </c>
      <c r="G11741" s="3" t="n">
        <v>5.31220898236059</v>
      </c>
      <c r="H11741" s="3" t="n">
        <f aca="false">H$11237</f>
        <v>0.114395753374587</v>
      </c>
      <c r="I11741" s="3" t="n">
        <f aca="false">I$11237</f>
        <v>0.111888111888112</v>
      </c>
      <c r="J11741" s="3" t="n">
        <f aca="false">J$11237</f>
        <v>0.0127995248531006</v>
      </c>
      <c r="K11741" s="3" t="str">
        <f aca="false">K$11237</f>
        <v>Qualidade da educação básica do Brasil, considera fluxo escolar e média de desempenhos nas avaliações de toda a rede de ensino.</v>
      </c>
      <c r="L11741" s="3" t="str">
        <f aca="false">L$11237</f>
        <v>INEP</v>
      </c>
      <c r="M11741" s="3" t="str">
        <f aca="false">M$11237</f>
        <v>Pontuação de 0 a 10</v>
      </c>
      <c r="N11741" s="5"/>
      <c r="O11741" s="3" t="n">
        <v>82.807433048025</v>
      </c>
    </row>
    <row r="11742" customFormat="false" ht="15" hidden="false" customHeight="true" outlineLevel="0" collapsed="false">
      <c r="A11742" s="3" t="str">
        <f aca="false">A$11238</f>
        <v>Educação</v>
      </c>
      <c r="B11742" s="3" t="str">
        <f aca="false">B$11238</f>
        <v>ENEM</v>
      </c>
      <c r="C11742" s="3" t="n">
        <f aca="false">C$11238</f>
        <v>1</v>
      </c>
      <c r="D11742" s="3" t="s">
        <v>244</v>
      </c>
      <c r="E11742" s="3" t="n">
        <f aca="false">E$11238</f>
        <v>2019</v>
      </c>
      <c r="F11742" s="3" t="n">
        <f aca="false">F$11238</f>
        <v>2020</v>
      </c>
      <c r="G11742" s="3" t="n">
        <v>534.67984</v>
      </c>
      <c r="H11742" s="3" t="n">
        <f aca="false">H$11238</f>
        <v>0.0804489516557389</v>
      </c>
      <c r="I11742" s="3" t="n">
        <f aca="false">I$11238</f>
        <v>0.111888111888112</v>
      </c>
      <c r="J11742" s="3" t="n">
        <f aca="false">J$11238</f>
        <v>0.00900128130413861</v>
      </c>
      <c r="K11742" s="3" t="str">
        <f aca="false">K$11238</f>
        <v>Desempenho dos alunos do Ensino Médio para acesso ao Ensino Superior e a programas de financiamento em instituições privadas.</v>
      </c>
      <c r="L11742" s="3" t="str">
        <f aca="false">L$11238</f>
        <v>INEP</v>
      </c>
      <c r="M11742" s="3" t="str">
        <f aca="false">M$11238</f>
        <v>Pontuação de 0 a 1000</v>
      </c>
      <c r="N11742" s="5"/>
      <c r="O11742" s="3" t="n">
        <v>89.2620588869262</v>
      </c>
    </row>
    <row r="11743" customFormat="false" ht="15" hidden="false" customHeight="true" outlineLevel="0" collapsed="false">
      <c r="A11743" s="3" t="str">
        <f aca="false">A$11239</f>
        <v>Educação</v>
      </c>
      <c r="B11743" s="3" t="str">
        <f aca="false">B$11239</f>
        <v>Índice de Oportunidade da Educação</v>
      </c>
      <c r="C11743" s="3" t="n">
        <f aca="false">C$11239</f>
        <v>1</v>
      </c>
      <c r="D11743" s="3" t="s">
        <v>244</v>
      </c>
      <c r="E11743" s="3" t="n">
        <f aca="false">E$11239</f>
        <v>2019</v>
      </c>
      <c r="F11743" s="3" t="n">
        <f aca="false">F$11239</f>
        <v>2020</v>
      </c>
      <c r="G11743" s="3" t="n">
        <v>5.224206</v>
      </c>
      <c r="H11743" s="3" t="n">
        <f aca="false">H$11239</f>
        <v>0.22721760574465</v>
      </c>
      <c r="I11743" s="3" t="n">
        <f aca="false">I$11239</f>
        <v>0.111888111888112</v>
      </c>
      <c r="J11743" s="3" t="n">
        <f aca="false">J$11239</f>
        <v>0.0254229488945063</v>
      </c>
      <c r="K11743" s="3" t="str">
        <f aca="false">K$11239</f>
        <v>Mede a qualidade das oportunidades educacionais oferecidas por municípios e estados.</v>
      </c>
      <c r="L11743" s="3" t="str">
        <f aca="false">L$11239</f>
        <v>Comunidade Educativa CEDAC</v>
      </c>
      <c r="M11743" s="3" t="str">
        <f aca="false">M$11239</f>
        <v>Pontuação de 0 a 10</v>
      </c>
      <c r="N11743" s="5"/>
      <c r="O11743" s="3" t="n">
        <v>85.240036324655</v>
      </c>
    </row>
    <row r="11744" customFormat="false" ht="15" hidden="false" customHeight="true" outlineLevel="0" collapsed="false">
      <c r="A11744" s="3" t="str">
        <f aca="false">A$11240</f>
        <v>Educação</v>
      </c>
      <c r="B11744" s="3" t="str">
        <f aca="false">B$11240</f>
        <v>Taxa de Frequência Líquida do Ensino Fundamental</v>
      </c>
      <c r="C11744" s="3" t="n">
        <f aca="false">C$11240</f>
        <v>1</v>
      </c>
      <c r="D11744" s="3" t="s">
        <v>244</v>
      </c>
      <c r="E11744" s="3" t="n">
        <f aca="false">E$11240</f>
        <v>2019</v>
      </c>
      <c r="F11744" s="3" t="n">
        <f aca="false">F$11240</f>
        <v>2020</v>
      </c>
      <c r="G11744" s="3" t="n">
        <v>97.5</v>
      </c>
      <c r="H11744" s="3" t="n">
        <f aca="false">H$11240</f>
        <v>0.123110455733714</v>
      </c>
      <c r="I11744" s="3" t="n">
        <f aca="false">I$11240</f>
        <v>0.111888111888112</v>
      </c>
      <c r="J11744" s="3" t="n">
        <f aca="false">J$11240</f>
        <v>0.0137745964457303</v>
      </c>
      <c r="K11744" s="3" t="str">
        <f aca="false">K$11240</f>
        <v>Razão entre o número de pessoas na faixa etária de 6 a 14 anos frequentando o Ensino Fundamental.</v>
      </c>
      <c r="L11744" s="3" t="str">
        <f aca="false">L$11240</f>
        <v>IBGE</v>
      </c>
      <c r="M11744" s="3" t="str">
        <f aca="false">M$11240</f>
        <v>Porcentagem %</v>
      </c>
      <c r="N11744" s="5" t="str">
        <f aca="false">N$4396</f>
        <v>A partir da edição de 2017, ou seja, do dado de 2015, o indicador Taxa de abandono do ensino fundamental foi substituído pelo Taxa de frequência líquida do ensino fundamental</v>
      </c>
      <c r="O11744" s="3" t="n">
        <v>71.1111111111112</v>
      </c>
    </row>
    <row r="11745" customFormat="false" ht="15" hidden="false" customHeight="true" outlineLevel="0" collapsed="false">
      <c r="A11745" s="3" t="str">
        <f aca="false">A$11241</f>
        <v>Educação</v>
      </c>
      <c r="B11745" s="3" t="str">
        <f aca="false">B$11241</f>
        <v>Taxa de frequência líquida do ensino médio</v>
      </c>
      <c r="C11745" s="3" t="n">
        <f aca="false">C$11241</f>
        <v>1</v>
      </c>
      <c r="D11745" s="3" t="s">
        <v>244</v>
      </c>
      <c r="E11745" s="3" t="n">
        <f aca="false">E$11241</f>
        <v>2019</v>
      </c>
      <c r="F11745" s="3" t="n">
        <f aca="false">F$11241</f>
        <v>2020</v>
      </c>
      <c r="G11745" s="3" t="n">
        <v>76.1</v>
      </c>
      <c r="H11745" s="3" t="n">
        <f aca="false">H$11241</f>
        <v>0.182770024375398</v>
      </c>
      <c r="I11745" s="3" t="n">
        <f aca="false">I$11241</f>
        <v>0.111888111888112</v>
      </c>
      <c r="J11745" s="3" t="n">
        <f aca="false">J$11241</f>
        <v>0.0204497929371075</v>
      </c>
      <c r="K11745" s="3" t="str">
        <f aca="false">K$11241</f>
        <v>Razão entre o número de pessoas na faixa etária de 15 a 17 anos frequentando o Ensino Médio.</v>
      </c>
      <c r="L11745" s="3" t="str">
        <f aca="false">L$11241</f>
        <v>IBGE</v>
      </c>
      <c r="M11745" s="3" t="str">
        <f aca="false">M$11241</f>
        <v>Porcentagem %</v>
      </c>
      <c r="N11745" s="5" t="str">
        <f aca="false">N$4397</f>
        <v>A partir da edição de 2017, ou seja, do dado de 2015, o indicador Taxa de abandono do ensino médio foi substituído pelo Taxa de frequência líquida do ensino médio</v>
      </c>
      <c r="O11745" s="3" t="n">
        <v>77.8393351800554</v>
      </c>
    </row>
    <row r="11746" customFormat="false" ht="15" hidden="false" customHeight="true" outlineLevel="0" collapsed="false">
      <c r="A11746" s="3" t="str">
        <f aca="false">A$11242</f>
        <v>Educação</v>
      </c>
      <c r="B11746" s="3" t="str">
        <f aca="false">B$11242</f>
        <v>Taxa de Atendimento do Ensino Infantil</v>
      </c>
      <c r="C11746" s="3" t="n">
        <f aca="false">C$11242</f>
        <v>1</v>
      </c>
      <c r="D11746" s="3" t="s">
        <v>244</v>
      </c>
      <c r="E11746" s="3" t="n">
        <f aca="false">E$11242</f>
        <v>2019</v>
      </c>
      <c r="F11746" s="3" t="n">
        <f aca="false">F$11242</f>
        <v>2020</v>
      </c>
      <c r="G11746" s="3" t="n">
        <v>45.320197044335</v>
      </c>
      <c r="H11746" s="3" t="n">
        <f aca="false">H$11242</f>
        <v>0.230939789123736</v>
      </c>
      <c r="I11746" s="3" t="n">
        <f aca="false">I$11242</f>
        <v>0.111888111888112</v>
      </c>
      <c r="J11746" s="3" t="n">
        <f aca="false">J$11242</f>
        <v>0.0258394169648935</v>
      </c>
      <c r="K11746" s="3" t="str">
        <f aca="false">K$11242</f>
        <v>Proporção de crianças na faixa etária de 0 e 5 anos frequentando a creche/escola. </v>
      </c>
      <c r="L11746" s="3" t="str">
        <f aca="false">L$11242</f>
        <v>IBGE</v>
      </c>
      <c r="M11746" s="3" t="str">
        <f aca="false">M$11242</f>
        <v>Porcentagem %</v>
      </c>
      <c r="N11746" s="5"/>
      <c r="O11746" s="3" t="n">
        <v>27.4809461845896</v>
      </c>
    </row>
    <row r="11747" customFormat="false" ht="15" hidden="false" customHeight="true" outlineLevel="0" collapsed="false">
      <c r="A11747" s="3" t="str">
        <f aca="false">A$11243</f>
        <v>Educação</v>
      </c>
      <c r="B11747" s="3" t="str">
        <f aca="false">B$11243</f>
        <v> Total</v>
      </c>
      <c r="C11747" s="3" t="n">
        <f aca="false">C$11243</f>
        <v>1</v>
      </c>
      <c r="D11747" s="3" t="s">
        <v>244</v>
      </c>
      <c r="E11747" s="3" t="n">
        <f aca="false">E$11243</f>
        <v>2020</v>
      </c>
      <c r="F11747" s="3" t="n">
        <f aca="false">F$11243</f>
        <v>2020</v>
      </c>
      <c r="G11747" s="3" t="n">
        <v>69.4612991167563</v>
      </c>
      <c r="H11747" s="3" t="n">
        <f aca="false">H$11243</f>
        <v>1</v>
      </c>
      <c r="I11747" s="3" t="n">
        <f aca="false">I$11243</f>
        <v>0.111888111888112</v>
      </c>
      <c r="J11747" s="3" t="n">
        <f aca="false">J$11243</f>
        <v>0.111888111888112</v>
      </c>
      <c r="K11747" s="3" t="str">
        <f aca="false">K$11243</f>
        <v>Nota obtida via normalização e ponderação de indicadores que variam de 0 a 100.</v>
      </c>
      <c r="L11747" s="3" t="str">
        <f aca="false">L$11243</f>
        <v>Tendências</v>
      </c>
      <c r="M11747" s="3" t="str">
        <f aca="false">M$11243</f>
        <v>Nota de 0 a 100</v>
      </c>
      <c r="N11747" s="5"/>
      <c r="O11747" s="3" t="n">
        <v>66.0591780323567</v>
      </c>
    </row>
    <row r="11748" customFormat="false" ht="15" hidden="false" customHeight="true" outlineLevel="0" collapsed="false">
      <c r="A11748" s="3" t="str">
        <f aca="false">A$11244</f>
        <v>Eficiência da Máquina Pública</v>
      </c>
      <c r="B11748" s="3" t="str">
        <f aca="false">B$11244</f>
        <v>Eficiência do Judiciário</v>
      </c>
      <c r="C11748" s="3" t="n">
        <f aca="false">C$11244</f>
        <v>-1</v>
      </c>
      <c r="D11748" s="3" t="s">
        <v>244</v>
      </c>
      <c r="E11748" s="3" t="n">
        <f aca="false">E$11244</f>
        <v>2019</v>
      </c>
      <c r="F11748" s="3" t="n">
        <f aca="false">F$11244</f>
        <v>2020</v>
      </c>
      <c r="G11748" s="3" t="n">
        <v>54.2060483734147</v>
      </c>
      <c r="H11748" s="3" t="n">
        <f aca="false">H$11244</f>
        <v>0.152827794220819</v>
      </c>
      <c r="I11748" s="3" t="n">
        <f aca="false">I$11244</f>
        <v>0.0789210789210789</v>
      </c>
      <c r="J11748" s="3" t="n">
        <f aca="false">J$11244</f>
        <v>0.0120613344090357</v>
      </c>
      <c r="K11748" s="3" t="str">
        <f aca="false">K$11244</f>
        <v>Taxa de Congestionamento Líquida (percentual de processos que ficaram represados sem solução, comparativamente ao total tramitado, retirando os processos suspensos, sobrestados ou em arquivo provisório).</v>
      </c>
      <c r="L11748" s="3" t="str">
        <f aca="false">L$11244</f>
        <v>CNJ</v>
      </c>
      <c r="M11748" s="3" t="str">
        <f aca="false">M$11244</f>
        <v>Porcentagem %</v>
      </c>
      <c r="N1174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748" s="3" t="n">
        <v>63.2652430963419</v>
      </c>
    </row>
    <row r="11749" customFormat="false" ht="15" hidden="false" customHeight="true" outlineLevel="0" collapsed="false">
      <c r="A11749" s="3" t="str">
        <f aca="false">A$11245</f>
        <v>Eficiência da Máquina Pública</v>
      </c>
      <c r="B11749" s="3" t="str">
        <f aca="false">B$11245</f>
        <v>Custo do Executivo/PIB</v>
      </c>
      <c r="C11749" s="3" t="n">
        <f aca="false">C$11245</f>
        <v>-1</v>
      </c>
      <c r="D11749" s="3" t="s">
        <v>244</v>
      </c>
      <c r="E11749" s="3" t="n">
        <f aca="false">E$11245</f>
        <v>2019</v>
      </c>
      <c r="F11749" s="3" t="n">
        <f aca="false">F$11245</f>
        <v>2020</v>
      </c>
      <c r="G11749" s="3" t="n">
        <v>0.67917394182878</v>
      </c>
      <c r="H11749" s="3" t="n">
        <f aca="false">H$11245</f>
        <v>0.12177258134743</v>
      </c>
      <c r="I11749" s="3" t="n">
        <f aca="false">I$11245</f>
        <v>0.0789210789210789</v>
      </c>
      <c r="J11749" s="3" t="n">
        <f aca="false">J$11245</f>
        <v>0.00961042350294405</v>
      </c>
      <c r="K11749" s="3" t="str">
        <f aca="false">K$11245</f>
        <v>Recursos públicos alocados na administração direta / PIB.</v>
      </c>
      <c r="L11749" s="3" t="str">
        <f aca="false">L$11245</f>
        <v>Siconfi e Tendências</v>
      </c>
      <c r="M11749" s="3" t="str">
        <f aca="false">M$11245</f>
        <v>Porcentagem %</v>
      </c>
      <c r="N11749" s="3" t="str">
        <f aca="false">N$61</f>
        <v>O PIB utilizado para cálculo é estimado pela Tendências</v>
      </c>
      <c r="O11749" s="3" t="n">
        <v>81.0840287157721</v>
      </c>
    </row>
    <row r="11750" customFormat="false" ht="15" hidden="false" customHeight="true" outlineLevel="0" collapsed="false">
      <c r="A11750" s="3" t="str">
        <f aca="false">A$11246</f>
        <v>Eficiência da Máquina Pública</v>
      </c>
      <c r="B11750" s="3" t="str">
        <f aca="false">B$11246</f>
        <v>Custo do Judiciário/PIB</v>
      </c>
      <c r="C11750" s="3" t="n">
        <f aca="false">C$11246</f>
        <v>-1</v>
      </c>
      <c r="D11750" s="3" t="s">
        <v>244</v>
      </c>
      <c r="E11750" s="3" t="n">
        <f aca="false">E$11246</f>
        <v>2019</v>
      </c>
      <c r="F11750" s="3" t="n">
        <f aca="false">F$11246</f>
        <v>2020</v>
      </c>
      <c r="G11750" s="3" t="s">
        <v>277</v>
      </c>
      <c r="H11750" s="3" t="n">
        <f aca="false">H$11246</f>
        <v>0.143698002414602</v>
      </c>
      <c r="I11750" s="3" t="n">
        <f aca="false">I$11246</f>
        <v>0.0789210789210789</v>
      </c>
      <c r="J11750" s="3" t="n">
        <f aca="false">J$11246</f>
        <v>0.0113408013893642</v>
      </c>
      <c r="K11750" s="3" t="str">
        <f aca="false">K$11246</f>
        <v>Recursos públicos alocados no judiciário / PIB.</v>
      </c>
      <c r="L11750" s="3" t="str">
        <f aca="false">L$11246</f>
        <v>Siconfi e Tendências</v>
      </c>
      <c r="M11750" s="3" t="str">
        <f aca="false">M$11246</f>
        <v>Porcentagem %</v>
      </c>
      <c r="N11750" s="3" t="str">
        <f aca="false">N$63</f>
        <v>O PIB utilizado para cálculo é estimado pela Tendências. O Distrito Federal não é válido nesse indicador.</v>
      </c>
      <c r="O11750" s="3" t="n">
        <v>0</v>
      </c>
    </row>
    <row r="11751" customFormat="false" ht="15" hidden="false" customHeight="true" outlineLevel="0" collapsed="false">
      <c r="A11751" s="3" t="str">
        <f aca="false">A$11247</f>
        <v>Eficiência da Máquina Pública</v>
      </c>
      <c r="B11751" s="3" t="str">
        <f aca="false">B$11247</f>
        <v>Custo do Legislativo/PIB</v>
      </c>
      <c r="C11751" s="3" t="n">
        <f aca="false">C$11247</f>
        <v>-1</v>
      </c>
      <c r="D11751" s="3" t="s">
        <v>244</v>
      </c>
      <c r="E11751" s="3" t="n">
        <f aca="false">E$11247</f>
        <v>2019</v>
      </c>
      <c r="F11751" s="3" t="n">
        <f aca="false">F$11247</f>
        <v>2020</v>
      </c>
      <c r="G11751" s="3" t="n">
        <v>0.271701843561157</v>
      </c>
      <c r="H11751" s="3" t="n">
        <f aca="false">H$11247</f>
        <v>0.118597605231667</v>
      </c>
      <c r="I11751" s="3" t="n">
        <f aca="false">I$11247</f>
        <v>0.0789210789210789</v>
      </c>
      <c r="J11751" s="3" t="n">
        <f aca="false">J$11247</f>
        <v>0.00935985096233939</v>
      </c>
      <c r="K11751" s="3" t="str">
        <f aca="false">K$11247</f>
        <v>Recursos públicos alocados no legislativo / PIB.</v>
      </c>
      <c r="L11751" s="3" t="str">
        <f aca="false">L$11247</f>
        <v>Siconfi e Tendências</v>
      </c>
      <c r="M11751" s="3" t="str">
        <f aca="false">M$11247</f>
        <v>Porcentagem %</v>
      </c>
      <c r="N11751" s="3" t="str">
        <f aca="false">N$64</f>
        <v>O PIB utilizado para cálculo é estimado pela Tendências</v>
      </c>
      <c r="O11751" s="3" t="n">
        <v>90.5925350526953</v>
      </c>
    </row>
    <row r="11752" customFormat="false" ht="15" hidden="false" customHeight="true" outlineLevel="0" collapsed="false">
      <c r="A11752" s="3" t="str">
        <f aca="false">A$11248</f>
        <v>Eficiência da Máquina Pública</v>
      </c>
      <c r="B11752" s="3" t="str">
        <f aca="false">B$11248</f>
        <v>Índice de Transparência</v>
      </c>
      <c r="C11752" s="3" t="n">
        <f aca="false">C$11248</f>
        <v>1</v>
      </c>
      <c r="D11752" s="3" t="s">
        <v>244</v>
      </c>
      <c r="E11752" s="3" t="n">
        <f aca="false">E$11248</f>
        <v>2018</v>
      </c>
      <c r="F11752" s="3" t="n">
        <f aca="false">F$11248</f>
        <v>2020</v>
      </c>
      <c r="G11752" s="3" t="n">
        <v>9.62</v>
      </c>
      <c r="H11752" s="3" t="n">
        <f aca="false">H$11248</f>
        <v>0.105611045213162</v>
      </c>
      <c r="I11752" s="3" t="n">
        <f aca="false">I$11248</f>
        <v>0.0789210789210789</v>
      </c>
      <c r="J11752" s="3" t="n">
        <f aca="false">J$11248</f>
        <v>0.0083349376342056</v>
      </c>
      <c r="K11752" s="3" t="str">
        <f aca="false">K$11248</f>
        <v>Escala Brasil Transparente 360º - Ranking de “Transparência Passiva” e “Transparência Ativa”.</v>
      </c>
      <c r="L11752" s="3" t="str">
        <f aca="false">L$11248</f>
        <v>CGU</v>
      </c>
      <c r="M11752" s="3" t="str">
        <f aca="false">M$11248</f>
        <v>Pontuação de 0 a 10</v>
      </c>
      <c r="N11752" s="3" t="str">
        <f aca="false">N$62</f>
        <v>A partir da edição de 2018, ou seja, do dado de 2016, passou a ser usado a avaliação Escala Brasil Transparente</v>
      </c>
      <c r="O11752" s="3" t="n">
        <v>99.4520547945205</v>
      </c>
    </row>
    <row r="11753" customFormat="false" ht="15" hidden="false" customHeight="true" outlineLevel="0" collapsed="false">
      <c r="A11753" s="3" t="str">
        <f aca="false">A$11249</f>
        <v>Eficiência da Máquina Pública</v>
      </c>
      <c r="B11753" s="3" t="str">
        <f aca="false">B$11249</f>
        <v>Qualidade da Informação Contábil e Fiscal</v>
      </c>
      <c r="C11753" s="3" t="n">
        <f aca="false">C$11249</f>
        <v>1</v>
      </c>
      <c r="D11753" s="3" t="s">
        <v>244</v>
      </c>
      <c r="E11753" s="3" t="n">
        <f aca="false">E$11249</f>
        <v>2019</v>
      </c>
      <c r="F11753" s="3" t="n">
        <f aca="false">F$11249</f>
        <v>2020</v>
      </c>
      <c r="G11753" s="3" t="n">
        <v>135.68</v>
      </c>
      <c r="H11753" s="3" t="n">
        <f aca="false">H$11249</f>
        <v>0.121861257620632</v>
      </c>
      <c r="I11753" s="3" t="n">
        <f aca="false">I$11249</f>
        <v>0.0789210789210789</v>
      </c>
      <c r="J11753" s="3" t="n">
        <f aca="false">J$11249</f>
        <v>0.00961742193009984</v>
      </c>
      <c r="K11753" s="3" t="str">
        <f aca="false">K$11249</f>
        <v>Ranking da Qualidade da Informação Contábil e Fiscal Estadual no Siconfi</v>
      </c>
      <c r="L11753" s="3" t="str">
        <f aca="false">L$11249</f>
        <v>Tesouro Nacional</v>
      </c>
      <c r="M11753" s="3" t="str">
        <f aca="false">M$11249</f>
        <v>Pontuação</v>
      </c>
      <c r="N11753" s="5"/>
      <c r="O11753" s="3" t="n">
        <v>50.5449754461612</v>
      </c>
    </row>
    <row r="11754" customFormat="false" ht="15" hidden="false" customHeight="true" outlineLevel="0" collapsed="false">
      <c r="A11754" s="3" t="str">
        <f aca="false">A$11250</f>
        <v>Eficiência da Máquina Pública</v>
      </c>
      <c r="B11754" s="3" t="str">
        <f aca="false">B$11250</f>
        <v>Produtividade dos Magistrados e Servidores do Judiciário</v>
      </c>
      <c r="C11754" s="3" t="n">
        <f aca="false">C$11250</f>
        <v>1</v>
      </c>
      <c r="D11754" s="3" t="s">
        <v>244</v>
      </c>
      <c r="E11754" s="3" t="n">
        <f aca="false">E$11250</f>
        <v>2019</v>
      </c>
      <c r="F11754" s="3" t="n">
        <f aca="false">F$11250</f>
        <v>2020</v>
      </c>
      <c r="G11754" s="3" t="n">
        <v>98.4996298646362</v>
      </c>
      <c r="H11754" s="3" t="n">
        <f aca="false">H$11250</f>
        <v>0.116063977944061</v>
      </c>
      <c r="I11754" s="3" t="n">
        <f aca="false">I$11250</f>
        <v>0.0789210789210789</v>
      </c>
      <c r="J11754" s="3" t="n">
        <f aca="false">J$11250</f>
        <v>0.00915989436321758</v>
      </c>
      <c r="K11754" s="3" t="str">
        <f aca="false">K$11250</f>
        <v>Média entre as relações: IPM (índice de produtividade do magistrado) / IPM necessário para que TJ atinja 100% do IPC-Jus; e  IPS (índice de produtividade dos servidores) / IPS necessário para que TJ atinja 100% do IPC-Jus</v>
      </c>
      <c r="L11754" s="3" t="str">
        <f aca="false">L$11250</f>
        <v>CNJ</v>
      </c>
      <c r="M11754" s="3" t="str">
        <f aca="false">M$11250</f>
        <v>Porcentagem %</v>
      </c>
      <c r="N11754" s="5"/>
      <c r="O11754" s="3" t="n">
        <v>97.066729090569</v>
      </c>
    </row>
    <row r="11755" customFormat="false" ht="15" hidden="false" customHeight="true" outlineLevel="0" collapsed="false">
      <c r="A11755" s="3" t="str">
        <f aca="false">A$11251</f>
        <v>Eficiência da Máquina Pública</v>
      </c>
      <c r="B11755" s="3" t="str">
        <f aca="false">B$11251</f>
        <v>Oferta de Serviços Públicos Digitais</v>
      </c>
      <c r="C11755" s="3" t="n">
        <f aca="false">C$11251</f>
        <v>1</v>
      </c>
      <c r="D11755" s="3" t="s">
        <v>244</v>
      </c>
      <c r="E11755" s="3" t="n">
        <f aca="false">E$11251</f>
        <v>2020</v>
      </c>
      <c r="F11755" s="3" t="n">
        <f aca="false">F$11251</f>
        <v>2020</v>
      </c>
      <c r="G11755" s="3" t="n">
        <v>49.75</v>
      </c>
      <c r="H11755" s="3" t="n">
        <f aca="false">H$11251</f>
        <v>0.119567736007626</v>
      </c>
      <c r="I11755" s="3" t="n">
        <f aca="false">I$11251</f>
        <v>0.0789210789210789</v>
      </c>
      <c r="J11755" s="3" t="n">
        <f aca="false">J$11251</f>
        <v>0.0094364147298726</v>
      </c>
      <c r="K11755" s="3" t="str">
        <f aca="false">K$11251</f>
        <v>Índice de Oferta de Serviços Públicos Digitais para os Governos Estaduais e Distrital </v>
      </c>
      <c r="L11755" s="3" t="str">
        <f aca="false">L$11251</f>
        <v>ABEP</v>
      </c>
      <c r="M11755" s="3" t="str">
        <f aca="false">M$11251</f>
        <v>Pontuação</v>
      </c>
      <c r="N11755" s="5"/>
      <c r="O11755" s="3" t="n">
        <v>63.375796178344</v>
      </c>
    </row>
    <row r="11756" customFormat="false" ht="15" hidden="false" customHeight="true" outlineLevel="0" collapsed="false">
      <c r="A11756" s="3" t="str">
        <f aca="false">A$11252</f>
        <v>Eficiência da Máquina Pública</v>
      </c>
      <c r="B11756" s="3" t="str">
        <f aca="false">B$11252</f>
        <v> Total</v>
      </c>
      <c r="C11756" s="3" t="n">
        <f aca="false">C$11252</f>
        <v>1</v>
      </c>
      <c r="D11756" s="3" t="s">
        <v>244</v>
      </c>
      <c r="E11756" s="3" t="n">
        <f aca="false">E$11252</f>
        <v>2020</v>
      </c>
      <c r="F11756" s="3" t="n">
        <f aca="false">F$11252</f>
        <v>2020</v>
      </c>
      <c r="G11756" s="3" t="n">
        <v>65.7929176458566</v>
      </c>
      <c r="H11756" s="3" t="n">
        <f aca="false">H$11252</f>
        <v>1</v>
      </c>
      <c r="I11756" s="3" t="n">
        <f aca="false">I$11252</f>
        <v>0.0789210789210789</v>
      </c>
      <c r="J11756" s="3" t="n">
        <f aca="false">J$11252</f>
        <v>0.0789210789210789</v>
      </c>
      <c r="K11756" s="3" t="str">
        <f aca="false">K$11252</f>
        <v>Nota obtida via normalização e ponderação de indicadores que variam de 0 a 100.</v>
      </c>
      <c r="L11756" s="3" t="str">
        <f aca="false">L$11252</f>
        <v>Tendências</v>
      </c>
      <c r="M11756" s="3" t="str">
        <f aca="false">M$11252</f>
        <v>Nota de 0 a 100</v>
      </c>
      <c r="N11756" s="5"/>
      <c r="O11756" s="3" t="n">
        <v>64.7539779929042</v>
      </c>
    </row>
    <row r="11757" customFormat="false" ht="15" hidden="false" customHeight="true" outlineLevel="0" collapsed="false">
      <c r="A11757" s="3" t="str">
        <f aca="false">A$11253</f>
        <v>Infraestrutura</v>
      </c>
      <c r="B11757" s="3" t="str">
        <f aca="false">B$11253</f>
        <v>Acessibilidade do Serviço de Telecomunicações</v>
      </c>
      <c r="C11757" s="3" t="n">
        <f aca="false">C$11253</f>
        <v>1</v>
      </c>
      <c r="D11757" s="3" t="s">
        <v>244</v>
      </c>
      <c r="E11757" s="3" t="n">
        <f aca="false">E$11253</f>
        <v>2019</v>
      </c>
      <c r="F11757" s="3" t="n">
        <f aca="false">F$11253</f>
        <v>2020</v>
      </c>
      <c r="G11757" s="3" t="n">
        <v>147.838134749419</v>
      </c>
      <c r="H11757" s="3" t="n">
        <f aca="false">H$11253</f>
        <v>0.0893497576566594</v>
      </c>
      <c r="I11757" s="3" t="n">
        <f aca="false">I$11253</f>
        <v>0.125874125874126</v>
      </c>
      <c r="J11757" s="3" t="n">
        <f aca="false">J$11253</f>
        <v>0.011246822642097</v>
      </c>
      <c r="K11757" s="3" t="str">
        <f aca="false">K$11253</f>
        <v>Densidade de acessos por 100 habitantes (telefonia móvel e banda larga).</v>
      </c>
      <c r="L11757" s="3" t="str">
        <f aca="false">L$11253</f>
        <v>ANATEL e IBGE</v>
      </c>
      <c r="M11757" s="3" t="str">
        <f aca="false">M$11253</f>
        <v>Acessos por 100 habitantes</v>
      </c>
      <c r="N11757" s="5"/>
      <c r="O11757" s="3" t="n">
        <v>77.3100435144022</v>
      </c>
    </row>
    <row r="11758" customFormat="false" ht="15" hidden="false" customHeight="true" outlineLevel="0" collapsed="false">
      <c r="A11758" s="3" t="str">
        <f aca="false">A$11254</f>
        <v>Infraestrutura</v>
      </c>
      <c r="B11758" s="3" t="str">
        <f aca="false">B$11254</f>
        <v>Qualidade do Serviço de Telecomunicações</v>
      </c>
      <c r="C11758" s="3" t="n">
        <f aca="false">C$11254</f>
        <v>1</v>
      </c>
      <c r="D11758" s="3" t="s">
        <v>244</v>
      </c>
      <c r="E11758" s="3" t="n">
        <f aca="false">E$11254</f>
        <v>2019</v>
      </c>
      <c r="F11758" s="3" t="n">
        <f aca="false">F$11254</f>
        <v>2020</v>
      </c>
      <c r="G11758" s="3" t="n">
        <v>75.900292852567</v>
      </c>
      <c r="H11758" s="3" t="n">
        <f aca="false">H$11254</f>
        <v>0.0991362582619964</v>
      </c>
      <c r="I11758" s="3" t="n">
        <f aca="false">I$11254</f>
        <v>0.125874125874126</v>
      </c>
      <c r="J11758" s="3" t="n">
        <f aca="false">J$11254</f>
        <v>0.0124786898511604</v>
      </c>
      <c r="K11758" s="3" t="str">
        <f aca="false">K$11254</f>
        <v>Média do ranking de banda larga fixa e do de telefonia móvel (percentual de indicadores com cumprimento de metas).</v>
      </c>
      <c r="L11758" s="3" t="str">
        <f aca="false">L$11254</f>
        <v>ANATEL</v>
      </c>
      <c r="M11758" s="3" t="str">
        <f aca="false">M$11254</f>
        <v>Porcentagem %</v>
      </c>
      <c r="N11758" s="5"/>
      <c r="O11758" s="3" t="n">
        <v>59.7206957198796</v>
      </c>
    </row>
    <row r="11759" customFormat="false" ht="15" hidden="false" customHeight="true" outlineLevel="0" collapsed="false">
      <c r="A11759" s="3" t="str">
        <f aca="false">A$11255</f>
        <v>Infraestrutura</v>
      </c>
      <c r="B11759" s="3" t="str">
        <f aca="false">B$11255</f>
        <v>Custo de Combustíveis</v>
      </c>
      <c r="C11759" s="3" t="n">
        <f aca="false">C$11255</f>
        <v>-1</v>
      </c>
      <c r="D11759" s="3" t="s">
        <v>244</v>
      </c>
      <c r="E11759" s="3" t="n">
        <f aca="false">E$11255</f>
        <v>2019</v>
      </c>
      <c r="F11759" s="3" t="n">
        <f aca="false">F$11255</f>
        <v>2020</v>
      </c>
      <c r="G11759" s="3" t="n">
        <v>3.82923548547583</v>
      </c>
      <c r="H11759" s="3" t="n">
        <f aca="false">H$11255</f>
        <v>0.0821095051340315</v>
      </c>
      <c r="I11759" s="3" t="n">
        <f aca="false">I$11255</f>
        <v>0.125874125874126</v>
      </c>
      <c r="J11759" s="3" t="n">
        <f aca="false">J$11255</f>
        <v>0.0103354621847033</v>
      </c>
      <c r="K11759" s="3" t="str">
        <f aca="false">K$11255</f>
        <v>Preço médio pago em reais por consumidores finais (etanol, gasolina e diesel), ponderado pela participação dos combustíveis no consumo total.</v>
      </c>
      <c r="L11759" s="3" t="str">
        <f aca="false">L$11255</f>
        <v>ANP</v>
      </c>
      <c r="M11759" s="3" t="str">
        <f aca="false">M$11255</f>
        <v>Reais (R$)</v>
      </c>
      <c r="N11759" s="5" t="str">
        <f aca="false">N$6</f>
        <v>A partir da edição de 2018, ou seja, do dado de 2017 o preço pago passou a ser ponderado pela participação dos combustíveis no consumo total.</v>
      </c>
      <c r="O11759" s="3" t="n">
        <v>74.0786493125753</v>
      </c>
    </row>
    <row r="11760" customFormat="false" ht="15" hidden="false" customHeight="true" outlineLevel="0" collapsed="false">
      <c r="A11760" s="3" t="str">
        <f aca="false">A$11256</f>
        <v>Infraestrutura</v>
      </c>
      <c r="B11760" s="3" t="str">
        <f aca="false">B$11256</f>
        <v>Custo de Saneamento Básico</v>
      </c>
      <c r="C11760" s="3" t="n">
        <f aca="false">C$11256</f>
        <v>-1</v>
      </c>
      <c r="D11760" s="3" t="s">
        <v>244</v>
      </c>
      <c r="E11760" s="3" t="n">
        <f aca="false">E$11256</f>
        <v>2018</v>
      </c>
      <c r="F11760" s="3" t="n">
        <f aca="false">F$11256</f>
        <v>2020</v>
      </c>
      <c r="G11760" s="3" t="n">
        <v>4.8</v>
      </c>
      <c r="H11760" s="3" t="n">
        <f aca="false">H$11256</f>
        <v>0.0892557487415275</v>
      </c>
      <c r="I11760" s="3" t="n">
        <f aca="false">I$11256</f>
        <v>0.125874125874126</v>
      </c>
      <c r="J11760" s="3" t="n">
        <f aca="false">J$11256</f>
        <v>0.0112349893520804</v>
      </c>
      <c r="K11760" s="3" t="str">
        <f aca="false">K$11256</f>
        <v>Tarifa média praticada pelo serviço de tratamento e distribuição.</v>
      </c>
      <c r="L11760" s="3" t="str">
        <f aca="false">L$11256</f>
        <v>SNIS</v>
      </c>
      <c r="M11760" s="3" t="str">
        <f aca="false">M$11256</f>
        <v>Reais ($) por m3</v>
      </c>
      <c r="N11760" s="5"/>
      <c r="O11760" s="3" t="n">
        <v>37.7777777777778</v>
      </c>
    </row>
    <row r="11761" customFormat="false" ht="15" hidden="false" customHeight="true" outlineLevel="0" collapsed="false">
      <c r="A11761" s="3" t="str">
        <f aca="false">A$11257</f>
        <v>Infraestrutura</v>
      </c>
      <c r="B11761" s="3" t="str">
        <f aca="false">B$11257</f>
        <v>Disponibilidade de Voos Diretos</v>
      </c>
      <c r="C11761" s="3" t="n">
        <f aca="false">C$11257</f>
        <v>1</v>
      </c>
      <c r="D11761" s="3" t="s">
        <v>244</v>
      </c>
      <c r="E11761" s="3" t="n">
        <f aca="false">E$11257</f>
        <v>2019</v>
      </c>
      <c r="F11761" s="3" t="n">
        <f aca="false">F$11257</f>
        <v>2020</v>
      </c>
      <c r="G11761" s="3" t="n">
        <v>56440</v>
      </c>
      <c r="H11761" s="3" t="n">
        <f aca="false">H$11257</f>
        <v>0.0866929733241967</v>
      </c>
      <c r="I11761" s="3" t="n">
        <f aca="false">I$11257</f>
        <v>0.125874125874126</v>
      </c>
      <c r="J11761" s="3" t="n">
        <f aca="false">J$11257</f>
        <v>0.0109124022366122</v>
      </c>
      <c r="K11761" s="3" t="str">
        <f aca="false">K$11257</f>
        <v>Número de voos diretos domésticos regulares.</v>
      </c>
      <c r="L11761" s="3" t="str">
        <f aca="false">L$11257</f>
        <v>ANAC</v>
      </c>
      <c r="M11761" s="3" t="str">
        <f aca="false">M$11257</f>
        <v>Número de voos</v>
      </c>
      <c r="N11761" s="5"/>
      <c r="O11761" s="3" t="n">
        <v>22.8108117031858</v>
      </c>
    </row>
    <row r="11762" customFormat="false" ht="15" hidden="false" customHeight="true" outlineLevel="0" collapsed="false">
      <c r="A11762" s="3" t="str">
        <f aca="false">A$11258</f>
        <v>Infraestrutura</v>
      </c>
      <c r="B11762" s="3" t="str">
        <f aca="false">B$11258</f>
        <v>Acesso à Energia Elétrica</v>
      </c>
      <c r="C11762" s="3" t="n">
        <f aca="false">C$11258</f>
        <v>1</v>
      </c>
      <c r="D11762" s="3" t="s">
        <v>244</v>
      </c>
      <c r="E11762" s="3" t="n">
        <f aca="false">E$11258</f>
        <v>2019</v>
      </c>
      <c r="F11762" s="3" t="n">
        <f aca="false">F$11258</f>
        <v>2020</v>
      </c>
      <c r="G11762" s="3" t="n">
        <v>99.7026759167493</v>
      </c>
      <c r="H11762" s="3" t="n">
        <f aca="false">H$11258</f>
        <v>0.0766383637606643</v>
      </c>
      <c r="I11762" s="3" t="n">
        <f aca="false">I$11258</f>
        <v>0.125874125874126</v>
      </c>
      <c r="J11762" s="3" t="n">
        <f aca="false">J$11258</f>
        <v>0.00964678704679691</v>
      </c>
      <c r="K11762" s="3" t="str">
        <f aca="false">K$11258</f>
        <v>Proporção de domicílios com acesso a energia elétrica (iluminação elétrica).</v>
      </c>
      <c r="L11762" s="3" t="str">
        <f aca="false">L$11258</f>
        <v>IBGE</v>
      </c>
      <c r="M11762" s="3" t="str">
        <f aca="false">M$11258</f>
        <v>Porcentagem %</v>
      </c>
      <c r="N11762" s="5"/>
      <c r="O11762" s="3" t="n">
        <v>95.2493196054548</v>
      </c>
    </row>
    <row r="11763" customFormat="false" ht="15" hidden="false" customHeight="true" outlineLevel="0" collapsed="false">
      <c r="A11763" s="3" t="str">
        <f aca="false">A$11259</f>
        <v>Infraestrutura</v>
      </c>
      <c r="B11763" s="3" t="str">
        <f aca="false">B$11259</f>
        <v>Custo da Energia Elétrica</v>
      </c>
      <c r="C11763" s="3" t="n">
        <f aca="false">C$11259</f>
        <v>-1</v>
      </c>
      <c r="D11763" s="3" t="s">
        <v>244</v>
      </c>
      <c r="E11763" s="3" t="n">
        <f aca="false">E$11259</f>
        <v>2019</v>
      </c>
      <c r="F11763" s="3" t="n">
        <f aca="false">F$11259</f>
        <v>2020</v>
      </c>
      <c r="G11763" s="3" t="n">
        <v>721.744192160733</v>
      </c>
      <c r="H11763" s="3" t="n">
        <f aca="false">H$11259</f>
        <v>0.0978591373393038</v>
      </c>
      <c r="I11763" s="3" t="n">
        <f aca="false">I$11259</f>
        <v>0.125874125874126</v>
      </c>
      <c r="J11763" s="3" t="n">
        <f aca="false">J$11259</f>
        <v>0.0123179333713809</v>
      </c>
      <c r="K11763" s="3" t="str">
        <f aca="false">K$11259</f>
        <v>Tarifa média praticada para o consumo comercial, residencial e industrial.</v>
      </c>
      <c r="L11763" s="3" t="str">
        <f aca="false">L$11259</f>
        <v>ANEEL</v>
      </c>
      <c r="M11763" s="3" t="str">
        <f aca="false">M$11259</f>
        <v>Reais (R$) por MWh</v>
      </c>
      <c r="N11763" s="5"/>
      <c r="O11763" s="3" t="n">
        <v>71.4891281708461</v>
      </c>
    </row>
    <row r="11764" customFormat="false" ht="15" hidden="false" customHeight="true" outlineLevel="0" collapsed="false">
      <c r="A11764" s="3" t="str">
        <f aca="false">A$11260</f>
        <v>Infraestrutura</v>
      </c>
      <c r="B11764" s="3" t="str">
        <f aca="false">B$11260</f>
        <v>Qualidade da Energia Elétrica</v>
      </c>
      <c r="C11764" s="3" t="n">
        <f aca="false">C$11260</f>
        <v>-1</v>
      </c>
      <c r="D11764" s="3" t="s">
        <v>244</v>
      </c>
      <c r="E11764" s="3" t="n">
        <f aca="false">E$11260</f>
        <v>2019</v>
      </c>
      <c r="F11764" s="3" t="n">
        <f aca="false">F$11260</f>
        <v>2020</v>
      </c>
      <c r="G11764" s="3" t="n">
        <v>1.07</v>
      </c>
      <c r="H11764" s="3" t="n">
        <f aca="false">H$11260</f>
        <v>0.112364797561551</v>
      </c>
      <c r="I11764" s="3" t="n">
        <f aca="false">I$11260</f>
        <v>0.125874125874126</v>
      </c>
      <c r="J11764" s="3" t="n">
        <f aca="false">J$11260</f>
        <v>0.0141438206720833</v>
      </c>
      <c r="K11764" s="3" t="str">
        <f aca="false">K$11260</f>
        <v>O indicador aponta o Desempenho Global de Continuidade, que considera a duração e frequência de interrupções no serviço de energia.</v>
      </c>
      <c r="L11764" s="3" t="str">
        <f aca="false">L$11260</f>
        <v>ANEEL</v>
      </c>
      <c r="M11764" s="3" t="str">
        <f aca="false">M$11260</f>
        <v>Pontuação</v>
      </c>
      <c r="N11764" s="5"/>
      <c r="O11764" s="3" t="n">
        <v>82.7110209493154</v>
      </c>
    </row>
    <row r="11765" customFormat="false" ht="15" hidden="false" customHeight="true" outlineLevel="0" collapsed="false">
      <c r="A11765" s="3" t="str">
        <f aca="false">A$11261</f>
        <v>Infraestrutura</v>
      </c>
      <c r="B11765" s="3" t="str">
        <f aca="false">B$11261</f>
        <v>Qualidade das Rodovias</v>
      </c>
      <c r="C11765" s="3" t="n">
        <f aca="false">C$11261</f>
        <v>1</v>
      </c>
      <c r="D11765" s="3" t="s">
        <v>244</v>
      </c>
      <c r="E11765" s="3" t="n">
        <f aca="false">E$11261</f>
        <v>2019</v>
      </c>
      <c r="F11765" s="3" t="n">
        <f aca="false">F$11261</f>
        <v>2020</v>
      </c>
      <c r="G11765" s="3" t="n">
        <v>3.68498942917548</v>
      </c>
      <c r="H11765" s="3" t="n">
        <f aca="false">H$11261</f>
        <v>0.16828604045308</v>
      </c>
      <c r="I11765" s="3" t="n">
        <f aca="false">I$11261</f>
        <v>0.125874125874126</v>
      </c>
      <c r="J11765" s="3" t="n">
        <f aca="false">J$11261</f>
        <v>0.0211828582388492</v>
      </c>
      <c r="K11765" s="3" t="str">
        <f aca="false">K$11261</f>
        <v>Avaliação das condições das vias rodoviárias (nota entre 1 (ruim) a 5 (ótimo) ponderada pela extensão pesquisada).</v>
      </c>
      <c r="L11765" s="3" t="str">
        <f aca="false">L$11261</f>
        <v>CNT</v>
      </c>
      <c r="M11765" s="3" t="str">
        <f aca="false">M$11261</f>
        <v>Pontuação de 1 a 5</v>
      </c>
      <c r="N11765" s="5"/>
      <c r="O11765" s="3" t="n">
        <v>68.6875653828369</v>
      </c>
    </row>
    <row r="11766" customFormat="false" ht="15" hidden="false" customHeight="true" outlineLevel="0" collapsed="false">
      <c r="A11766" s="3" t="str">
        <f aca="false">A$11262</f>
        <v>Infraestrutura</v>
      </c>
      <c r="B11766" s="3" t="str">
        <f aca="false">B$11262</f>
        <v>Backhaul de Fibra Óptica</v>
      </c>
      <c r="C11766" s="3" t="n">
        <f aca="false">C$11262</f>
        <v>1</v>
      </c>
      <c r="D11766" s="3" t="s">
        <v>244</v>
      </c>
      <c r="E11766" s="3" t="n">
        <f aca="false">E$11262</f>
        <v>2019</v>
      </c>
      <c r="F11766" s="3" t="n">
        <f aca="false">F$11262</f>
        <v>2020</v>
      </c>
      <c r="G11766" s="3" t="n">
        <v>100</v>
      </c>
      <c r="H11766" s="3" t="n">
        <f aca="false">H$11262</f>
        <v>0.09830741776699</v>
      </c>
      <c r="I11766" s="3" t="n">
        <f aca="false">I$11262</f>
        <v>0.125874125874126</v>
      </c>
      <c r="J11766" s="3" t="n">
        <f aca="false">J$11262</f>
        <v>0.0123743602783624</v>
      </c>
      <c r="K11766" s="3" t="str">
        <f aca="false">K$11262</f>
        <v>Percentual de municípios com backhaul de fibra óptica.</v>
      </c>
      <c r="L11766" s="3" t="str">
        <f aca="false">L$11262</f>
        <v>ANATEL</v>
      </c>
      <c r="M11766" s="3" t="str">
        <f aca="false">M$11262</f>
        <v>Porcentagem %</v>
      </c>
      <c r="N11766" s="5"/>
      <c r="O11766" s="3" t="n">
        <v>100</v>
      </c>
    </row>
    <row r="11767" customFormat="false" ht="15" hidden="false" customHeight="true" outlineLevel="0" collapsed="false">
      <c r="A11767" s="3" t="str">
        <f aca="false">A$11263</f>
        <v>Infraestrutura</v>
      </c>
      <c r="B11767" s="3" t="str">
        <f aca="false">B$11263</f>
        <v> Total</v>
      </c>
      <c r="C11767" s="3" t="n">
        <f aca="false">C$11263</f>
        <v>1</v>
      </c>
      <c r="D11767" s="3" t="s">
        <v>244</v>
      </c>
      <c r="E11767" s="3" t="n">
        <f aca="false">E$11263</f>
        <v>2020</v>
      </c>
      <c r="F11767" s="3" t="n">
        <f aca="false">F$11263</f>
        <v>2020</v>
      </c>
      <c r="G11767" s="3" t="n">
        <v>69.2394258590311</v>
      </c>
      <c r="H11767" s="3" t="n">
        <f aca="false">H$11263</f>
        <v>1</v>
      </c>
      <c r="I11767" s="3" t="n">
        <f aca="false">I$11263</f>
        <v>0.125874125874126</v>
      </c>
      <c r="J11767" s="3" t="n">
        <f aca="false">J$11263</f>
        <v>0.125874125874126</v>
      </c>
      <c r="K11767" s="3" t="str">
        <f aca="false">K$11263</f>
        <v>Nota obtida via normalização e ponderação de indicadores que variam de 0 a 100.</v>
      </c>
      <c r="L11767" s="3" t="str">
        <f aca="false">L$11263</f>
        <v>Tendências</v>
      </c>
      <c r="M11767" s="3" t="str">
        <f aca="false">M$11263</f>
        <v>Nota de 0 a 100</v>
      </c>
      <c r="N11767" s="5"/>
      <c r="O11767" s="3" t="n">
        <v>65.2477019694116</v>
      </c>
    </row>
    <row r="11768" customFormat="false" ht="15" hidden="false" customHeight="true" outlineLevel="0" collapsed="false">
      <c r="A11768" s="3" t="str">
        <f aca="false">A$11264</f>
        <v>Inovação</v>
      </c>
      <c r="B11768" s="3" t="str">
        <f aca="false">B$11264</f>
        <v>Investimentos Públicos em P&amp;D</v>
      </c>
      <c r="C11768" s="3" t="n">
        <f aca="false">C$11264</f>
        <v>1</v>
      </c>
      <c r="D11768" s="3" t="s">
        <v>244</v>
      </c>
      <c r="E11768" s="3" t="n">
        <f aca="false">E$11264</f>
        <v>2017</v>
      </c>
      <c r="F11768" s="3" t="n">
        <f aca="false">F$11264</f>
        <v>2020</v>
      </c>
      <c r="G11768" s="3" t="n">
        <v>0.0213053748533276</v>
      </c>
      <c r="H11768" s="3" t="n">
        <f aca="false">H$11264</f>
        <v>0.225611951660118</v>
      </c>
      <c r="I11768" s="3" t="n">
        <f aca="false">I$11264</f>
        <v>0.0689310689310689</v>
      </c>
      <c r="J11768" s="3" t="n">
        <f aca="false">J$11264</f>
        <v>0.0155516729915566</v>
      </c>
      <c r="K11768" s="3" t="str">
        <f aca="false">K$11264</f>
        <v>Participação de Investimento público em P&amp;D no PIB estadual.</v>
      </c>
      <c r="L11768" s="3" t="str">
        <f aca="false">L$11264</f>
        <v>MCTIC e IBGE</v>
      </c>
      <c r="M11768" s="3" t="str">
        <f aca="false">M$11264</f>
        <v>Porcentagem %</v>
      </c>
      <c r="N11768" s="5" t="str">
        <f aca="false">N$68</f>
        <v>O PIB utilizado é o oficial divulgado pelo IBGE</v>
      </c>
      <c r="O11768" s="3" t="n">
        <v>3.23742979647751</v>
      </c>
    </row>
    <row r="11769" customFormat="false" ht="15" hidden="false" customHeight="true" outlineLevel="0" collapsed="false">
      <c r="A11769" s="3" t="str">
        <f aca="false">A$11265</f>
        <v>Inovação</v>
      </c>
      <c r="B11769" s="3" t="str">
        <f aca="false">B$11265</f>
        <v>Patentes</v>
      </c>
      <c r="C11769" s="3" t="n">
        <f aca="false">C$11265</f>
        <v>1</v>
      </c>
      <c r="D11769" s="3" t="s">
        <v>244</v>
      </c>
      <c r="E11769" s="3" t="n">
        <f aca="false">E$11265</f>
        <v>2018</v>
      </c>
      <c r="F11769" s="3" t="n">
        <f aca="false">F$11265</f>
        <v>2020</v>
      </c>
      <c r="G11769" s="3" t="n">
        <v>0.143367543766244</v>
      </c>
      <c r="H11769" s="3" t="n">
        <f aca="false">H$11265</f>
        <v>0.194181084348829</v>
      </c>
      <c r="I11769" s="3" t="n">
        <f aca="false">I$11265</f>
        <v>0.0689310689310689</v>
      </c>
      <c r="J11769" s="3" t="n">
        <f aca="false">J$11265</f>
        <v>0.0133851097103589</v>
      </c>
      <c r="K11769" s="3" t="str">
        <f aca="false">K$11265</f>
        <v>Total de concessões de patentes, englobando os tipos: "Patente de Invenção", "Modelo de Utilidade" e "Certificado de Adição" em relação ao PIB.</v>
      </c>
      <c r="L11769" s="3" t="str">
        <f aca="false">L$11265</f>
        <v>INPI e Tendências</v>
      </c>
      <c r="M11769" s="3" t="str">
        <f aca="false">M$11265</f>
        <v>Patentes pelo PIB em 1 bilhão de reais</v>
      </c>
      <c r="N11769" s="3" t="str">
        <f aca="false">N$69</f>
        <v>O PIB utilizado para cálculo é estimado pela Tendências</v>
      </c>
      <c r="O11769" s="3" t="n">
        <v>22.5293786079265</v>
      </c>
    </row>
    <row r="11770" customFormat="false" ht="15" hidden="false" customHeight="true" outlineLevel="0" collapsed="false">
      <c r="A11770" s="3" t="str">
        <f aca="false">A$11266</f>
        <v>Inovação</v>
      </c>
      <c r="B11770" s="3" t="str">
        <f aca="false">B$11266</f>
        <v>Bolsa de Mestrado e Doutorado</v>
      </c>
      <c r="C11770" s="3" t="n">
        <f aca="false">C$11266</f>
        <v>1</v>
      </c>
      <c r="D11770" s="3" t="s">
        <v>244</v>
      </c>
      <c r="E11770" s="3" t="n">
        <f aca="false">E$11266</f>
        <v>2018</v>
      </c>
      <c r="F11770" s="3" t="n">
        <f aca="false">F$11266</f>
        <v>2020</v>
      </c>
      <c r="G11770" s="3" t="n">
        <v>27.9195599242492</v>
      </c>
      <c r="H11770" s="3" t="n">
        <f aca="false">H$11266</f>
        <v>0.207929153266456</v>
      </c>
      <c r="I11770" s="3" t="n">
        <f aca="false">I$11266</f>
        <v>0.0689310689310689</v>
      </c>
      <c r="J11770" s="3" t="n">
        <f aca="false">J$11266</f>
        <v>0.0143327787965889</v>
      </c>
      <c r="K11770" s="3" t="str">
        <f aca="false">K$11266</f>
        <v>Proporção de discentes de pós-graduação beneficiados pela Bolsa CNPq, CAPES ou FAPs dos Estados.</v>
      </c>
      <c r="L11770" s="3" t="str">
        <f aca="false">L$11266</f>
        <v>CNPQ, CAPES e CONFAP</v>
      </c>
      <c r="M11770" s="3" t="str">
        <f aca="false">M$11266</f>
        <v>Porcentagem %</v>
      </c>
      <c r="N1177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770" s="3" t="n">
        <v>23.8466294135062</v>
      </c>
    </row>
    <row r="11771" customFormat="false" ht="15" hidden="false" customHeight="true" outlineLevel="0" collapsed="false">
      <c r="A11771" s="3" t="str">
        <f aca="false">A$11267</f>
        <v>Inovação</v>
      </c>
      <c r="B11771" s="3" t="str">
        <f aca="false">B$11267</f>
        <v>Empreendimentos Inovadores</v>
      </c>
      <c r="C11771" s="3" t="n">
        <f aca="false">C$11267</f>
        <v>1</v>
      </c>
      <c r="D11771" s="3" t="s">
        <v>244</v>
      </c>
      <c r="E11771" s="3" t="n">
        <f aca="false">E$11267</f>
        <v>2020</v>
      </c>
      <c r="F11771" s="3" t="n">
        <f aca="false">F$11267</f>
        <v>2020</v>
      </c>
      <c r="G11771" s="3" t="n">
        <v>1.6594756057086</v>
      </c>
      <c r="H11771" s="3" t="n">
        <f aca="false">H$11267</f>
        <v>0.155834386091891</v>
      </c>
      <c r="I11771" s="3" t="n">
        <f aca="false">I$11267</f>
        <v>0.0689310689310689</v>
      </c>
      <c r="J11771" s="3" t="n">
        <f aca="false">J$11267</f>
        <v>0.010741830809531</v>
      </c>
      <c r="K11771" s="3" t="str">
        <f aca="false">K$11267</f>
        <v>Número de Aceleradoras, Incubadoras, Parques Tecnológicos e Parques Científicos associados à Anprotec (Associação Nacional de Entidades Promotoras de Empreendimentos Inovadores) para cada 1 milhão de habitantes.</v>
      </c>
      <c r="L11771" s="3" t="str">
        <f aca="false">L$11267</f>
        <v>Anprotec e IBGE</v>
      </c>
      <c r="M11771" s="3" t="str">
        <f aca="false">M$11267</f>
        <v>Quantidade por 1 milhão de habitantes</v>
      </c>
      <c r="N11771" s="5"/>
      <c r="O11771" s="3" t="n">
        <v>47.4809160305344</v>
      </c>
    </row>
    <row r="11772" customFormat="false" ht="15" hidden="false" customHeight="true" outlineLevel="0" collapsed="false">
      <c r="A11772" s="3" t="str">
        <f aca="false">A$11268</f>
        <v>Inovação</v>
      </c>
      <c r="B11772" s="3" t="str">
        <f aca="false">B$11268</f>
        <v>Pesquisa Científica</v>
      </c>
      <c r="C11772" s="3" t="n">
        <f aca="false">C$11268</f>
        <v>1</v>
      </c>
      <c r="D11772" s="3" t="s">
        <v>244</v>
      </c>
      <c r="E11772" s="3" t="n">
        <f aca="false">E$11268</f>
        <v>2019</v>
      </c>
      <c r="F11772" s="3" t="n">
        <f aca="false">F$11268</f>
        <v>2020</v>
      </c>
      <c r="G11772" s="3" t="n">
        <v>33.61</v>
      </c>
      <c r="H11772" s="3" t="n">
        <f aca="false">H$11268</f>
        <v>0.216443424632705</v>
      </c>
      <c r="I11772" s="3" t="n">
        <f aca="false">I$11268</f>
        <v>0.0689310689310689</v>
      </c>
      <c r="J11772" s="3" t="n">
        <f aca="false">J$11268</f>
        <v>0.0149196766230336</v>
      </c>
      <c r="K11772" s="3" t="str">
        <f aca="false">K$11268</f>
        <v>Média simples das notas em pesquisa científica do Ranking Universitário Folha (RUF). </v>
      </c>
      <c r="L11772" s="3" t="str">
        <f aca="false">L$11268</f>
        <v>Ranking Universitário Folha (RUF)</v>
      </c>
      <c r="M11772" s="3" t="str">
        <f aca="false">M$11268</f>
        <v>Nota (0 - 42)</v>
      </c>
      <c r="N11772" s="5"/>
      <c r="O11772" s="3" t="n">
        <v>100</v>
      </c>
    </row>
    <row r="11773" customFormat="false" ht="15" hidden="false" customHeight="true" outlineLevel="0" collapsed="false">
      <c r="A11773" s="3" t="str">
        <f aca="false">A$11269</f>
        <v>Inovação</v>
      </c>
      <c r="B11773" s="3" t="str">
        <f aca="false">B$11269</f>
        <v> Total</v>
      </c>
      <c r="C11773" s="3" t="n">
        <f aca="false">C$11269</f>
        <v>1</v>
      </c>
      <c r="D11773" s="3" t="s">
        <v>244</v>
      </c>
      <c r="E11773" s="3" t="n">
        <f aca="false">E$11269</f>
        <v>2020</v>
      </c>
      <c r="F11773" s="3" t="n">
        <f aca="false">F$11269</f>
        <v>2020</v>
      </c>
      <c r="G11773" s="3" t="n">
        <v>39.1070933487172</v>
      </c>
      <c r="H11773" s="3" t="n">
        <f aca="false">H$11269</f>
        <v>1</v>
      </c>
      <c r="I11773" s="3" t="n">
        <f aca="false">I$11269</f>
        <v>0.0689310689310689</v>
      </c>
      <c r="J11773" s="3" t="n">
        <f aca="false">J$11269</f>
        <v>0.0689310689310689</v>
      </c>
      <c r="K11773" s="3" t="str">
        <f aca="false">K$11269</f>
        <v>Nota obtida via normalização e ponderação de indicadores que variam de 0 a 100.</v>
      </c>
      <c r="L11773" s="3" t="str">
        <f aca="false">L$11269</f>
        <v>Tendências</v>
      </c>
      <c r="M11773" s="3" t="str">
        <f aca="false">M$11269</f>
        <v>Nota de 0 a 100</v>
      </c>
      <c r="N11773" s="5"/>
      <c r="O11773" s="3" t="n">
        <v>55.343898151421</v>
      </c>
    </row>
    <row r="11774" customFormat="false" ht="15.75" hidden="false" customHeight="true" outlineLevel="0" collapsed="false">
      <c r="A11774" s="3" t="str">
        <f aca="false">A$11270</f>
        <v>Potencial de Mercado</v>
      </c>
      <c r="B11774" s="3" t="str">
        <f aca="false">B$11270</f>
        <v>Tamanho de Mercado</v>
      </c>
      <c r="C11774" s="3" t="n">
        <f aca="false">C$11270</f>
        <v>1</v>
      </c>
      <c r="D11774" s="3" t="s">
        <v>244</v>
      </c>
      <c r="E11774" s="3" t="n">
        <f aca="false">E$11270</f>
        <v>2019</v>
      </c>
      <c r="F11774" s="3" t="n">
        <f aca="false">F$11270</f>
        <v>2020</v>
      </c>
      <c r="G11774" s="3" t="n">
        <v>262.561208933949</v>
      </c>
      <c r="H11774" s="3" t="n">
        <f aca="false">H$11270</f>
        <v>0.376465213711595</v>
      </c>
      <c r="I11774" s="3" t="n">
        <f aca="false">I$11270</f>
        <v>0.0759240759240759</v>
      </c>
      <c r="J11774" s="3" t="n">
        <f aca="false">J$11270</f>
        <v>0.0285827734686126</v>
      </c>
      <c r="K11774" s="3" t="str">
        <f aca="false">K$11270</f>
        <v>Nível do Produto Interno Bruto (PIB) em R$ bilhões. </v>
      </c>
      <c r="L11774" s="3" t="str">
        <f aca="false">L$11270</f>
        <v>Tendências</v>
      </c>
      <c r="M11774" s="3" t="str">
        <f aca="false">M$11270</f>
        <v>R$ bilhões</v>
      </c>
      <c r="N11774" s="5" t="str">
        <f aca="false">N$2</f>
        <v>O PIB utilizado para cálculo é estimado pela Tendências</v>
      </c>
      <c r="O11774" s="3" t="n">
        <v>10.6469644358845</v>
      </c>
    </row>
    <row r="11775" customFormat="false" ht="15" hidden="false" customHeight="true" outlineLevel="0" collapsed="false">
      <c r="A11775" s="3" t="str">
        <f aca="false">A$11271</f>
        <v>Potencial de Mercado</v>
      </c>
      <c r="B11775" s="3" t="str">
        <f aca="false">B$11271</f>
        <v>Taxa de Crescimento</v>
      </c>
      <c r="C11775" s="3" t="n">
        <f aca="false">C$11271</f>
        <v>1</v>
      </c>
      <c r="D11775" s="3" t="s">
        <v>244</v>
      </c>
      <c r="E11775" s="3" t="n">
        <f aca="false">E$11271</f>
        <v>2019</v>
      </c>
      <c r="F11775" s="3" t="n">
        <f aca="false">F$11271</f>
        <v>2020</v>
      </c>
      <c r="G11775" s="3" t="n">
        <v>0.036723145334816</v>
      </c>
      <c r="H11775" s="3" t="n">
        <f aca="false">H$11271</f>
        <v>0.3400504241926</v>
      </c>
      <c r="I11775" s="3" t="n">
        <f aca="false">I$11271</f>
        <v>0.0759240759240759</v>
      </c>
      <c r="J11775" s="3" t="n">
        <f aca="false">J$11271</f>
        <v>0.0258180142244132</v>
      </c>
      <c r="K11775" s="3" t="str">
        <f aca="false">K$11271</f>
        <v>Média Móvel de quatro períodos para a taxa de crescimento anual do PIB. </v>
      </c>
      <c r="L11775" s="3" t="str">
        <f aca="false">L$11271</f>
        <v>IBGE e Tendências</v>
      </c>
      <c r="M11775" s="3" t="str">
        <f aca="false">M$11271</f>
        <v>Porcentagem %</v>
      </c>
      <c r="N11775" s="5" t="str">
        <f aca="false">N$3</f>
        <v>O PIB utilizado para cálculo é estimado pela Tendências</v>
      </c>
      <c r="O11775" s="3" t="n">
        <v>30.7729458225987</v>
      </c>
    </row>
    <row r="11776" customFormat="false" ht="15" hidden="false" customHeight="true" outlineLevel="0" collapsed="false">
      <c r="A11776" s="3" t="str">
        <f aca="false">A$11272</f>
        <v>Potencial de Mercado</v>
      </c>
      <c r="B11776" s="3" t="str">
        <f aca="false">B$11272</f>
        <v>Crescimento Potencial da Força de Trabalho</v>
      </c>
      <c r="C11776" s="3" t="n">
        <f aca="false">C$11272</f>
        <v>1</v>
      </c>
      <c r="D11776" s="3" t="s">
        <v>244</v>
      </c>
      <c r="E11776" s="3" t="n">
        <f aca="false">E$11272</f>
        <v>2019</v>
      </c>
      <c r="F11776" s="3" t="n">
        <f aca="false">F$11272</f>
        <v>2020</v>
      </c>
      <c r="G11776" s="3" t="n">
        <v>1.02394062992159</v>
      </c>
      <c r="H11776" s="3" t="n">
        <f aca="false">H$11272</f>
        <v>0.283484362095805</v>
      </c>
      <c r="I11776" s="3" t="n">
        <f aca="false">I$11272</f>
        <v>0.0759240759240759</v>
      </c>
      <c r="J11776" s="3" t="n">
        <f aca="false">J$11272</f>
        <v>0.0215232882310501</v>
      </c>
      <c r="K11776" s="3" t="str">
        <f aca="false">K$11272</f>
        <v>Média da taxa de crescimento da PIA para os próximos 10 anos (população com idade entre 15 e 64 anos).</v>
      </c>
      <c r="L11776" s="3" t="str">
        <f aca="false">L$11272</f>
        <v>IBGE</v>
      </c>
      <c r="M11776" s="3" t="str">
        <f aca="false">M$11272</f>
        <v>Porcentagem %</v>
      </c>
      <c r="N11776" s="5"/>
      <c r="O11776" s="3" t="n">
        <v>43.4136188380436</v>
      </c>
    </row>
    <row r="11777" customFormat="false" ht="15" hidden="false" customHeight="true" outlineLevel="0" collapsed="false">
      <c r="A11777" s="3" t="str">
        <f aca="false">A$11273</f>
        <v>Potencial de Mercado</v>
      </c>
      <c r="B11777" s="3" t="str">
        <f aca="false">B$11273</f>
        <v> Total</v>
      </c>
      <c r="C11777" s="3" t="n">
        <f aca="false">C$11273</f>
        <v>1</v>
      </c>
      <c r="D11777" s="3" t="s">
        <v>244</v>
      </c>
      <c r="E11777" s="3" t="n">
        <f aca="false">E$11273</f>
        <v>2020</v>
      </c>
      <c r="F11777" s="3" t="n">
        <f aca="false">F$11273</f>
        <v>2020</v>
      </c>
      <c r="G11777" s="3" t="n">
        <v>26.7796470649388</v>
      </c>
      <c r="H11777" s="3" t="n">
        <f aca="false">H$11273</f>
        <v>1</v>
      </c>
      <c r="I11777" s="3" t="n">
        <f aca="false">I$11273</f>
        <v>0.0759240759240759</v>
      </c>
      <c r="J11777" s="3" t="n">
        <f aca="false">J$11273</f>
        <v>0.0759240759240759</v>
      </c>
      <c r="K11777" s="3" t="str">
        <f aca="false">K$11273</f>
        <v>Nota obtida via normalização e ponderação de indicadores que variam de 0 a 100.</v>
      </c>
      <c r="L11777" s="3" t="str">
        <f aca="false">L$11273</f>
        <v>Tendências</v>
      </c>
      <c r="M11777" s="3" t="str">
        <f aca="false">M$11273</f>
        <v>Nota de 0 a 100</v>
      </c>
      <c r="N11777" s="5"/>
      <c r="O11777" s="3" t="n">
        <v>35.2153744028881</v>
      </c>
    </row>
    <row r="11778" customFormat="false" ht="15" hidden="false" customHeight="true" outlineLevel="0" collapsed="false">
      <c r="A11778" s="3" t="str">
        <f aca="false">A$11274</f>
        <v>Solidez Fiscal</v>
      </c>
      <c r="B11778" s="3" t="str">
        <f aca="false">B$11274</f>
        <v>Taxa de Investimentos</v>
      </c>
      <c r="C11778" s="3" t="n">
        <f aca="false">C$11274</f>
        <v>1</v>
      </c>
      <c r="D11778" s="3" t="s">
        <v>244</v>
      </c>
      <c r="E11778" s="3" t="n">
        <f aca="false">E$11274</f>
        <v>2019</v>
      </c>
      <c r="F11778" s="3" t="n">
        <f aca="false">F$11274</f>
        <v>2020</v>
      </c>
      <c r="G11778" s="3" t="n">
        <v>2.95393439152208</v>
      </c>
      <c r="H11778" s="3" t="n">
        <f aca="false">H$11274</f>
        <v>0.0675664507662417</v>
      </c>
      <c r="I11778" s="3" t="n">
        <f aca="false">I$11274</f>
        <v>0.118881118881119</v>
      </c>
      <c r="J11778" s="3" t="n">
        <f aca="false">J$11274</f>
        <v>0.00803237526591684</v>
      </c>
      <c r="K11778" s="3" t="str">
        <f aca="false">K$11274</f>
        <v>Investimento liquidado / receita corrente líquida</v>
      </c>
      <c r="L11778" s="3" t="str">
        <f aca="false">L$11274</f>
        <v>Siconfi</v>
      </c>
      <c r="M11778" s="3" t="str">
        <f aca="false">M$11274</f>
        <v>Porcentagem %</v>
      </c>
      <c r="N11778" s="5" t="str">
        <f aca="false">N$55</f>
        <v>Antes da edição de 2020 o indicador era conhecido como "Capacidade de Investimento"</v>
      </c>
      <c r="O11778" s="3" t="n">
        <v>20.7615793358191</v>
      </c>
    </row>
    <row r="11779" customFormat="false" ht="15" hidden="false" customHeight="true" outlineLevel="0" collapsed="false">
      <c r="A11779" s="3" t="str">
        <f aca="false">A$11275</f>
        <v>Solidez Fiscal</v>
      </c>
      <c r="B11779" s="3" t="str">
        <f aca="false">B$11275</f>
        <v>Regra de Ouro</v>
      </c>
      <c r="C11779" s="3" t="n">
        <f aca="false">C$11275</f>
        <v>1</v>
      </c>
      <c r="D11779" s="3" t="s">
        <v>244</v>
      </c>
      <c r="E11779" s="3" t="n">
        <f aca="false">E$11275</f>
        <v>2019</v>
      </c>
      <c r="F11779" s="3" t="n">
        <f aca="false">F$11275</f>
        <v>2020</v>
      </c>
      <c r="G11779" s="3" t="n">
        <v>4.30428404728471</v>
      </c>
      <c r="H11779" s="3" t="n">
        <f aca="false">H$11275</f>
        <v>0.0839801833179983</v>
      </c>
      <c r="I11779" s="3" t="n">
        <f aca="false">I$11275</f>
        <v>0.118881118881119</v>
      </c>
      <c r="J11779" s="3" t="n">
        <f aca="false">J$11275</f>
        <v>0.00998365815668511</v>
      </c>
      <c r="K11779" s="3" t="str">
        <f aca="false">K$11275</f>
        <v>Diferença entre as despesas de capital e a receita de operações de crédito, dividida pela receita corrente líquida.</v>
      </c>
      <c r="L11779" s="3" t="str">
        <f aca="false">L$11275</f>
        <v>Siconfi</v>
      </c>
      <c r="M11779" s="3" t="str">
        <f aca="false">M$11275</f>
        <v>Porcentagem %</v>
      </c>
      <c r="N11779" s="5"/>
      <c r="O11779" s="3" t="n">
        <v>18.9694481726067</v>
      </c>
    </row>
    <row r="11780" customFormat="false" ht="15" hidden="false" customHeight="true" outlineLevel="0" collapsed="false">
      <c r="A11780" s="3" t="str">
        <f aca="false">A$11276</f>
        <v>Solidez Fiscal</v>
      </c>
      <c r="B11780" s="3" t="str">
        <f aca="false">B$11276</f>
        <v>Solvência Fiscal</v>
      </c>
      <c r="C11780" s="3" t="n">
        <f aca="false">C$11276</f>
        <v>-1</v>
      </c>
      <c r="D11780" s="3" t="s">
        <v>244</v>
      </c>
      <c r="E11780" s="3" t="n">
        <f aca="false">E$11276</f>
        <v>2019</v>
      </c>
      <c r="F11780" s="3" t="n">
        <f aca="false">F$11276</f>
        <v>2020</v>
      </c>
      <c r="G11780" s="3" t="n">
        <v>36.0669461011775</v>
      </c>
      <c r="H11780" s="3" t="n">
        <f aca="false">H$11276</f>
        <v>0.149718177117207</v>
      </c>
      <c r="I11780" s="3" t="n">
        <f aca="false">I$11276</f>
        <v>0.118881118881119</v>
      </c>
      <c r="J11780" s="3" t="n">
        <f aca="false">J$11276</f>
        <v>0.0177986644125351</v>
      </c>
      <c r="K11780" s="3" t="str">
        <f aca="false">K$11276</f>
        <v>Dívida consolidada líquida / receita corrente líquida</v>
      </c>
      <c r="L11780" s="3" t="str">
        <f aca="false">L$11276</f>
        <v>Siconfi</v>
      </c>
      <c r="M11780" s="3" t="str">
        <f aca="false">M$11276</f>
        <v>Porcentagem %</v>
      </c>
      <c r="N11780" s="5"/>
      <c r="O11780" s="3" t="n">
        <v>84.90424247322</v>
      </c>
    </row>
    <row r="11781" customFormat="false" ht="15" hidden="false" customHeight="true" outlineLevel="0" collapsed="false">
      <c r="A11781" s="3" t="str">
        <f aca="false">A$11277</f>
        <v>Solidez Fiscal</v>
      </c>
      <c r="B11781" s="3" t="str">
        <f aca="false">B$11277</f>
        <v>Sucesso do Planejamento Orçamentário</v>
      </c>
      <c r="C11781" s="3" t="n">
        <f aca="false">C$11277</f>
        <v>1</v>
      </c>
      <c r="D11781" s="3" t="s">
        <v>244</v>
      </c>
      <c r="E11781" s="3" t="n">
        <f aca="false">E$11277</f>
        <v>2019</v>
      </c>
      <c r="F11781" s="3" t="n">
        <f aca="false">F$11277</f>
        <v>2020</v>
      </c>
      <c r="G11781" s="3" t="n">
        <v>83.6836940782437</v>
      </c>
      <c r="H11781" s="3" t="n">
        <f aca="false">H$11277</f>
        <v>0.0842655794696258</v>
      </c>
      <c r="I11781" s="3" t="n">
        <f aca="false">I$11277</f>
        <v>0.118881118881119</v>
      </c>
      <c r="J11781" s="3" t="n">
        <f aca="false">J$11277</f>
        <v>0.010017586370515</v>
      </c>
      <c r="K11781" s="3" t="str">
        <f aca="false">K$11277</f>
        <v>Despesa liquidada pela despesa total atualizada (dotação orçamentária).</v>
      </c>
      <c r="L11781" s="3" t="str">
        <f aca="false">L$11277</f>
        <v>Siconfi</v>
      </c>
      <c r="M11781" s="3" t="str">
        <f aca="false">M$11277</f>
        <v>Porcentagem %</v>
      </c>
      <c r="N11781" s="5" t="str">
        <f aca="false">N$58</f>
        <v>Antes de 2020 o indicador era chamado de "Sucesso da Execução Orçamentária"</v>
      </c>
      <c r="O11781" s="3" t="n">
        <v>50.0603296958069</v>
      </c>
    </row>
    <row r="11782" customFormat="false" ht="15" hidden="false" customHeight="true" outlineLevel="0" collapsed="false">
      <c r="A11782" s="3" t="str">
        <f aca="false">A$11278</f>
        <v>Solidez Fiscal</v>
      </c>
      <c r="B11782" s="3" t="str">
        <f aca="false">B$11278</f>
        <v>Dependência Fiscal</v>
      </c>
      <c r="C11782" s="3" t="n">
        <f aca="false">C$11278</f>
        <v>-1</v>
      </c>
      <c r="D11782" s="3" t="s">
        <v>244</v>
      </c>
      <c r="E11782" s="3" t="n">
        <f aca="false">E$11278</f>
        <v>2019</v>
      </c>
      <c r="F11782" s="3" t="n">
        <f aca="false">F$11278</f>
        <v>2020</v>
      </c>
      <c r="G11782" s="3" t="n">
        <v>10.478428781363</v>
      </c>
      <c r="H11782" s="3" t="n">
        <f aca="false">H$11278</f>
        <v>0.0734784876238549</v>
      </c>
      <c r="I11782" s="3" t="n">
        <f aca="false">I$11278</f>
        <v>0.118881118881119</v>
      </c>
      <c r="J11782" s="3" t="n">
        <f aca="false">J$11278</f>
        <v>0.00873520482241631</v>
      </c>
      <c r="K11782" s="3" t="str">
        <f aca="false">K$11278</f>
        <v>Grau de dependência financeira do Estado: transferências correntes/receita corrente total</v>
      </c>
      <c r="L11782" s="3" t="str">
        <f aca="false">L$11278</f>
        <v>Siconfi</v>
      </c>
      <c r="M11782" s="3" t="str">
        <f aca="false">M$11278</f>
        <v>Porcentagem %</v>
      </c>
      <c r="N1178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782" s="3" t="n">
        <v>91.9896469091959</v>
      </c>
    </row>
    <row r="11783" customFormat="false" ht="15" hidden="false" customHeight="true" outlineLevel="0" collapsed="false">
      <c r="A11783" s="3" t="str">
        <f aca="false">A$11279</f>
        <v>Solidez Fiscal</v>
      </c>
      <c r="B11783" s="3" t="str">
        <f aca="false">B$11279</f>
        <v>Resultado Primário</v>
      </c>
      <c r="C11783" s="3" t="n">
        <f aca="false">C$11279</f>
        <v>1</v>
      </c>
      <c r="D11783" s="3" t="s">
        <v>244</v>
      </c>
      <c r="E11783" s="3" t="n">
        <f aca="false">E$11279</f>
        <v>2019</v>
      </c>
      <c r="F11783" s="3" t="n">
        <f aca="false">F$11279</f>
        <v>2020</v>
      </c>
      <c r="G11783" s="3" t="n">
        <v>0.0115531257057476</v>
      </c>
      <c r="H11783" s="3" t="n">
        <f aca="false">H$11279</f>
        <v>0.122062972848397</v>
      </c>
      <c r="I11783" s="3" t="n">
        <f aca="false">I$11279</f>
        <v>0.118881118881119</v>
      </c>
      <c r="J11783" s="3" t="n">
        <f aca="false">J$11279</f>
        <v>0.0145109827861731</v>
      </c>
      <c r="K11783" s="3" t="str">
        <f aca="false">K$11279</f>
        <v>O resultado primário é dado pela diferença entre receita primária realizada e a despesa primária empenhada no ano. A diferença é dividida pelo PIB nominal de cada Estado.</v>
      </c>
      <c r="L11783" s="3" t="str">
        <f aca="false">L$11279</f>
        <v>Siconfi e Tendências</v>
      </c>
      <c r="M11783" s="3" t="str">
        <f aca="false">M$11279</f>
        <v>Porcentagem %</v>
      </c>
      <c r="N11783" s="4" t="str">
        <f aca="false">N$2226</f>
        <v>O PIB utilizado para cálculo é estimado pela Tendências</v>
      </c>
      <c r="O11783" s="3" t="n">
        <v>24.39473085693</v>
      </c>
    </row>
    <row r="11784" customFormat="false" ht="15" hidden="false" customHeight="true" outlineLevel="0" collapsed="false">
      <c r="A11784" s="3" t="str">
        <f aca="false">A$11280</f>
        <v>Solidez Fiscal</v>
      </c>
      <c r="B11784" s="3" t="str">
        <f aca="false">B$11280</f>
        <v>Gasto com Pessoal</v>
      </c>
      <c r="C11784" s="3" t="n">
        <f aca="false">C$11280</f>
        <v>-1</v>
      </c>
      <c r="D11784" s="3" t="s">
        <v>244</v>
      </c>
      <c r="E11784" s="3" t="n">
        <f aca="false">E$11280</f>
        <v>2019</v>
      </c>
      <c r="F11784" s="3" t="n">
        <f aca="false">F$11280</f>
        <v>2020</v>
      </c>
      <c r="G11784" s="3" t="n">
        <v>58.4424574938202</v>
      </c>
      <c r="H11784" s="3" t="n">
        <f aca="false">H$11280</f>
        <v>0.118696843461558</v>
      </c>
      <c r="I11784" s="3" t="n">
        <f aca="false">I$11280</f>
        <v>0.118881118881119</v>
      </c>
      <c r="J11784" s="3" t="n">
        <f aca="false">J$11280</f>
        <v>0.0141108135583671</v>
      </c>
      <c r="K11784" s="3" t="str">
        <f aca="false">K$11280</f>
        <v>Gasto Empenhado com Pessoal (%RCL)</v>
      </c>
      <c r="L11784" s="3" t="str">
        <f aca="false">L$11280</f>
        <v>Siconfi</v>
      </c>
      <c r="M11784" s="3" t="str">
        <f aca="false">M$11280</f>
        <v>Porcentagem %</v>
      </c>
      <c r="N11784" s="5"/>
      <c r="O11784" s="3" t="n">
        <v>75.0843160080044</v>
      </c>
    </row>
    <row r="11785" customFormat="false" ht="15" hidden="false" customHeight="true" outlineLevel="0" collapsed="false">
      <c r="A11785" s="3" t="str">
        <f aca="false">A$11281</f>
        <v>Solidez Fiscal</v>
      </c>
      <c r="B11785" s="3" t="str">
        <f aca="false">B$11281</f>
        <v>Índice de Liquidez</v>
      </c>
      <c r="C11785" s="3" t="n">
        <f aca="false">C$11281</f>
        <v>-1</v>
      </c>
      <c r="D11785" s="3" t="s">
        <v>244</v>
      </c>
      <c r="E11785" s="3" t="n">
        <f aca="false">E$11281</f>
        <v>2019</v>
      </c>
      <c r="F11785" s="3" t="n">
        <f aca="false">F$11281</f>
        <v>2020</v>
      </c>
      <c r="G11785" s="3" t="n">
        <v>373.813430985805</v>
      </c>
      <c r="H11785" s="3" t="n">
        <f aca="false">H$11281</f>
        <v>0.150173794151232</v>
      </c>
      <c r="I11785" s="3" t="n">
        <f aca="false">I$11281</f>
        <v>0.118881118881119</v>
      </c>
      <c r="J11785" s="3" t="n">
        <f aca="false">J$11281</f>
        <v>0.0178528286753212</v>
      </c>
      <c r="K1178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785" s="3" t="str">
        <f aca="false">L$11281</f>
        <v>Siconfi</v>
      </c>
      <c r="M11785" s="3" t="str">
        <f aca="false">M$11281</f>
        <v>Porcentagem %</v>
      </c>
      <c r="N1178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785" s="3" t="n">
        <v>0</v>
      </c>
    </row>
    <row r="11786" customFormat="false" ht="15" hidden="false" customHeight="true" outlineLevel="0" collapsed="false">
      <c r="A11786" s="3" t="str">
        <f aca="false">A$11282</f>
        <v>Solidez Fiscal</v>
      </c>
      <c r="B11786" s="3" t="str">
        <f aca="false">B$11282</f>
        <v>Poupança Corrente</v>
      </c>
      <c r="C11786" s="3" t="n">
        <f aca="false">C$11282</f>
        <v>1</v>
      </c>
      <c r="D11786" s="3" t="s">
        <v>244</v>
      </c>
      <c r="E11786" s="3" t="n">
        <f aca="false">E$11282</f>
        <v>2019</v>
      </c>
      <c r="F11786" s="3" t="n">
        <f aca="false">F$11282</f>
        <v>2020</v>
      </c>
      <c r="G11786" s="3" t="n">
        <v>4.37447629266519</v>
      </c>
      <c r="H11786" s="3" t="n">
        <f aca="false">H$11282</f>
        <v>0.150057511243885</v>
      </c>
      <c r="I11786" s="3" t="n">
        <f aca="false">I$11282</f>
        <v>0.118881118881119</v>
      </c>
      <c r="J11786" s="3" t="n">
        <f aca="false">J$11282</f>
        <v>0.0178390048331892</v>
      </c>
      <c r="K11786" s="3" t="str">
        <f aca="false">K$11282</f>
        <v>Poupança Corrente (receitas correntes - despesas correntes / receitas correntes)</v>
      </c>
      <c r="L11786" s="3" t="str">
        <f aca="false">L$11282</f>
        <v>Siconfi</v>
      </c>
      <c r="M11786" s="3" t="str">
        <f aca="false">M$11282</f>
        <v>Porcentagem %</v>
      </c>
      <c r="N11786" s="5"/>
      <c r="O11786" s="3" t="n">
        <v>29.209108333324</v>
      </c>
    </row>
    <row r="11787" customFormat="false" ht="15" hidden="false" customHeight="true" outlineLevel="0" collapsed="false">
      <c r="A11787" s="3" t="str">
        <f aca="false">A$11283</f>
        <v>Solidez Fiscal</v>
      </c>
      <c r="B11787" s="3" t="str">
        <f aca="false">B$11283</f>
        <v> Total</v>
      </c>
      <c r="C11787" s="3" t="n">
        <f aca="false">C$11283</f>
        <v>1</v>
      </c>
      <c r="D11787" s="3" t="s">
        <v>244</v>
      </c>
      <c r="E11787" s="3" t="n">
        <f aca="false">E$11283</f>
        <v>2020</v>
      </c>
      <c r="F11787" s="3" t="n">
        <f aca="false">F$11283</f>
        <v>2020</v>
      </c>
      <c r="G11787" s="3" t="n">
        <v>42.9581859738108</v>
      </c>
      <c r="H11787" s="3" t="n">
        <f aca="false">H$11283</f>
        <v>1</v>
      </c>
      <c r="I11787" s="3" t="n">
        <f aca="false">I$11283</f>
        <v>0.118881118881119</v>
      </c>
      <c r="J11787" s="3" t="n">
        <f aca="false">J$11283</f>
        <v>0.118881118881119</v>
      </c>
      <c r="K11787" s="3" t="str">
        <f aca="false">K$11283</f>
        <v>Nota obtida via normalização e ponderação de indicadores que variam de 0 a 100.</v>
      </c>
      <c r="L11787" s="3" t="str">
        <f aca="false">L$11283</f>
        <v>Tendências</v>
      </c>
      <c r="M11787" s="3" t="str">
        <f aca="false">M$11283</f>
        <v>Nota de 0 a 100</v>
      </c>
      <c r="N11787" s="5"/>
      <c r="O11787" s="3" t="n">
        <v>34.348572187695</v>
      </c>
    </row>
    <row r="11788" customFormat="false" ht="15" hidden="false" customHeight="true" outlineLevel="0" collapsed="false">
      <c r="A11788" s="3" t="str">
        <f aca="false">A$11284</f>
        <v>Segurança Pública</v>
      </c>
      <c r="B11788" s="3" t="str">
        <f aca="false">B$11284</f>
        <v>Atuação do Sistema de Justiça Criminal</v>
      </c>
      <c r="C11788" s="3" t="n">
        <f aca="false">C$11284</f>
        <v>1</v>
      </c>
      <c r="D11788" s="3" t="s">
        <v>244</v>
      </c>
      <c r="E11788" s="3" t="n">
        <f aca="false">E$11284</f>
        <v>2018</v>
      </c>
      <c r="F11788" s="3" t="n">
        <f aca="false">F$11284</f>
        <v>2020</v>
      </c>
      <c r="G11788" s="3" t="n">
        <v>2.0263516427232</v>
      </c>
      <c r="H11788" s="3" t="n">
        <f aca="false">H$11284</f>
        <v>0.0905913038601105</v>
      </c>
      <c r="I11788" s="3" t="n">
        <f aca="false">I$11284</f>
        <v>0.137862137862138</v>
      </c>
      <c r="J11788" s="3" t="n">
        <f aca="false">J$11284</f>
        <v>0.0124891108218734</v>
      </c>
      <c r="K11788" s="3" t="str">
        <f aca="false">K$11284</f>
        <v>População prisional acusada de homicídio em relação ao número de homicídios.</v>
      </c>
      <c r="L11788" s="3" t="str">
        <f aca="false">L$11284</f>
        <v>DEPEN e FBSP</v>
      </c>
      <c r="M11788" s="3" t="str">
        <f aca="false">M$11284</f>
        <v>Porcentagem %</v>
      </c>
      <c r="N11788" s="3" t="str">
        <f aca="false">N$49</f>
        <v>A partir da edição de 2018, ou seja, do dado de 2017 passou a ser usado como numerador a população prisional acusada de homicídio e não mais a população carcerária total.</v>
      </c>
      <c r="O11788" s="3" t="n">
        <v>41.5791970669378</v>
      </c>
    </row>
    <row r="11789" customFormat="false" ht="15" hidden="false" customHeight="true" outlineLevel="0" collapsed="false">
      <c r="A11789" s="3" t="str">
        <f aca="false">A$11285</f>
        <v>Segurança Pública</v>
      </c>
      <c r="B11789" s="3" t="str">
        <f aca="false">B$11285</f>
        <v>Presos sem Condenação</v>
      </c>
      <c r="C11789" s="3" t="n">
        <f aca="false">C$11285</f>
        <v>-1</v>
      </c>
      <c r="D11789" s="3" t="s">
        <v>244</v>
      </c>
      <c r="E11789" s="3" t="n">
        <f aca="false">E$11285</f>
        <v>2019</v>
      </c>
      <c r="F11789" s="3" t="n">
        <f aca="false">F$11285</f>
        <v>2020</v>
      </c>
      <c r="G11789" s="3" t="n">
        <v>17.3960086559269</v>
      </c>
      <c r="H11789" s="3" t="n">
        <f aca="false">H$11285</f>
        <v>0.101284642606621</v>
      </c>
      <c r="I11789" s="3" t="n">
        <f aca="false">I$11285</f>
        <v>0.137862137862138</v>
      </c>
      <c r="J11789" s="3" t="n">
        <f aca="false">J$11285</f>
        <v>0.0139633173623513</v>
      </c>
      <c r="K11789" s="3" t="str">
        <f aca="false">K$11285</f>
        <v>Proporção de presos sem condenação em relação ao total de presos.</v>
      </c>
      <c r="L11789" s="3" t="str">
        <f aca="false">L$11285</f>
        <v>DEPEN</v>
      </c>
      <c r="M11789" s="3" t="str">
        <f aca="false">M$11285</f>
        <v>Porcentagem %</v>
      </c>
      <c r="N11789" s="5"/>
      <c r="O11789" s="3" t="n">
        <v>87.8649575908264</v>
      </c>
    </row>
    <row r="11790" customFormat="false" ht="15" hidden="false" customHeight="true" outlineLevel="0" collapsed="false">
      <c r="A11790" s="3" t="str">
        <f aca="false">A$11286</f>
        <v>Segurança Pública</v>
      </c>
      <c r="B11790" s="3" t="str">
        <f aca="false">B$11286</f>
        <v>Déficit Carcerário</v>
      </c>
      <c r="C11790" s="3" t="n">
        <f aca="false">C$11286</f>
        <v>-1</v>
      </c>
      <c r="D11790" s="3" t="s">
        <v>244</v>
      </c>
      <c r="E11790" s="3" t="n">
        <f aca="false">E$11286</f>
        <v>2019</v>
      </c>
      <c r="F11790" s="3" t="n">
        <f aca="false">F$11286</f>
        <v>2020</v>
      </c>
      <c r="G11790" s="3" t="n">
        <v>2.18722061530371</v>
      </c>
      <c r="H11790" s="3" t="n">
        <f aca="false">H$11286</f>
        <v>0.10916406460166</v>
      </c>
      <c r="I11790" s="3" t="n">
        <f aca="false">I$11286</f>
        <v>0.137862137862138</v>
      </c>
      <c r="J11790" s="3" t="n">
        <f aca="false">J$11286</f>
        <v>0.0150495913237053</v>
      </c>
      <c r="K11790" s="3" t="str">
        <f aca="false">K$11286</f>
        <v>Relação população prisional pelo total de vagas.</v>
      </c>
      <c r="L11790" s="3" t="str">
        <f aca="false">L$11286</f>
        <v>DEPEN</v>
      </c>
      <c r="M11790" s="3" t="str">
        <f aca="false">M$11286</f>
        <v>Porcentagem %</v>
      </c>
      <c r="N11790" s="5"/>
      <c r="O11790" s="3" t="n">
        <v>65.4088869916619</v>
      </c>
    </row>
    <row r="11791" customFormat="false" ht="15" hidden="false" customHeight="true" outlineLevel="0" collapsed="false">
      <c r="A11791" s="3" t="str">
        <f aca="false">A$11287</f>
        <v>Segurança Pública</v>
      </c>
      <c r="B11791" s="3" t="str">
        <f aca="false">B$11287</f>
        <v>Mortes a Esclarecer</v>
      </c>
      <c r="C11791" s="3" t="n">
        <f aca="false">C$11287</f>
        <v>-1</v>
      </c>
      <c r="D11791" s="3" t="s">
        <v>244</v>
      </c>
      <c r="E11791" s="3" t="n">
        <f aca="false">E$11287</f>
        <v>2018</v>
      </c>
      <c r="F11791" s="3" t="n">
        <f aca="false">F$11287</f>
        <v>2020</v>
      </c>
      <c r="G11791" s="3" t="n">
        <v>1.54777927321669</v>
      </c>
      <c r="H11791" s="3" t="n">
        <f aca="false">H$11287</f>
        <v>0.123220418423512</v>
      </c>
      <c r="I11791" s="3" t="n">
        <f aca="false">I$11287</f>
        <v>0.137862137862138</v>
      </c>
      <c r="J11791" s="3" t="n">
        <f aca="false">J$11287</f>
        <v>0.0169874303121325</v>
      </c>
      <c r="K11791" s="3" t="str">
        <f aca="false">K$11287</f>
        <v>Óbitos por causas externas a partir de "Eventos cuja intenção é indeterminada" por 100 mil habitantes.</v>
      </c>
      <c r="L11791" s="3" t="str">
        <f aca="false">L$11287</f>
        <v>Datasus e IBGE</v>
      </c>
      <c r="M11791" s="3" t="str">
        <f aca="false">M$11287</f>
        <v>Taxa de mortalidade por 100 mil habitantes</v>
      </c>
      <c r="N1179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791" s="3" t="n">
        <v>91.0836552943387</v>
      </c>
    </row>
    <row r="11792" customFormat="false" ht="15" hidden="false" customHeight="true" outlineLevel="0" collapsed="false">
      <c r="A11792" s="3" t="str">
        <f aca="false">A$11288</f>
        <v>Segurança Pública</v>
      </c>
      <c r="B11792" s="3" t="str">
        <f aca="false">B$11288</f>
        <v>Mortalidade no Trânsito</v>
      </c>
      <c r="C11792" s="3" t="n">
        <f aca="false">C$11288</f>
        <v>-1</v>
      </c>
      <c r="D11792" s="3" t="s">
        <v>244</v>
      </c>
      <c r="E11792" s="3" t="n">
        <f aca="false">E$11288</f>
        <v>2018</v>
      </c>
      <c r="F11792" s="3" t="n">
        <f aca="false">F$11288</f>
        <v>2020</v>
      </c>
      <c r="G11792" s="3" t="n">
        <v>12.4158815612382</v>
      </c>
      <c r="H11792" s="3" t="n">
        <f aca="false">H$11288</f>
        <v>0.0474574391092042</v>
      </c>
      <c r="I11792" s="3" t="n">
        <f aca="false">I$11288</f>
        <v>0.137862137862138</v>
      </c>
      <c r="J11792" s="3" t="n">
        <f aca="false">J$11288</f>
        <v>0.00654258401305712</v>
      </c>
      <c r="K11792" s="3" t="str">
        <f aca="false">K$11288</f>
        <v>Óbitos por acidentes em transporte terrestre em relação a 100 mil habitantes.</v>
      </c>
      <c r="L11792" s="3" t="str">
        <f aca="false">L$11288</f>
        <v>Datasus e IBGE</v>
      </c>
      <c r="M11792" s="3" t="str">
        <f aca="false">M$11288</f>
        <v>Óbitos em relação a 100 mil habitantes</v>
      </c>
      <c r="N11792" s="5" t="str">
        <f aca="false">N$50</f>
        <v>Antes de 2019 o nome do indicador era "Segurança no Trânsito" </v>
      </c>
      <c r="O11792" s="3" t="n">
        <v>82.763162505306</v>
      </c>
    </row>
    <row r="11793" customFormat="false" ht="15" hidden="false" customHeight="true" outlineLevel="0" collapsed="false">
      <c r="A11793" s="3" t="str">
        <f aca="false">A$11289</f>
        <v>Segurança Pública</v>
      </c>
      <c r="B11793" s="3" t="str">
        <f aca="false">B$11289</f>
        <v>Morbidade no Trânsito</v>
      </c>
      <c r="C11793" s="3" t="n">
        <f aca="false">C$11289</f>
        <v>-1</v>
      </c>
      <c r="D11793" s="3" t="s">
        <v>244</v>
      </c>
      <c r="E11793" s="3" t="n">
        <f aca="false">E$11289</f>
        <v>2019</v>
      </c>
      <c r="F11793" s="3" t="n">
        <f aca="false">F$11289</f>
        <v>2020</v>
      </c>
      <c r="G11793" s="3" t="n">
        <v>72.386325921009</v>
      </c>
      <c r="H11793" s="3" t="n">
        <f aca="false">H$11289</f>
        <v>0.0810846814445578</v>
      </c>
      <c r="I11793" s="3" t="n">
        <f aca="false">I$11289</f>
        <v>0.137862137862138</v>
      </c>
      <c r="J11793" s="3" t="n">
        <f aca="false">J$11289</f>
        <v>0.0111785075318172</v>
      </c>
      <c r="K11793" s="3" t="str">
        <f aca="false">K$11289</f>
        <v>Número de internações provocadas por acidente de transporte terrestre em relação a 100 mil habitantes.</v>
      </c>
      <c r="L11793" s="3" t="str">
        <f aca="false">L$11289</f>
        <v>Datasus e IBGE</v>
      </c>
      <c r="M11793" s="3" t="str">
        <f aca="false">M$11289</f>
        <v>Internações por 100 mil habitantes</v>
      </c>
      <c r="N11793" s="3"/>
      <c r="O11793" s="3" t="n">
        <v>90.0211212271215</v>
      </c>
    </row>
    <row r="11794" customFormat="false" ht="15" hidden="false" customHeight="true" outlineLevel="0" collapsed="false">
      <c r="A11794" s="3" t="str">
        <f aca="false">A$11290</f>
        <v>Segurança Pública</v>
      </c>
      <c r="B11794" s="3" t="str">
        <f aca="false">B$11290</f>
        <v>Segurança Pessoal</v>
      </c>
      <c r="C11794" s="3" t="n">
        <f aca="false">C$11290</f>
        <v>-1</v>
      </c>
      <c r="D11794" s="3" t="s">
        <v>244</v>
      </c>
      <c r="E11794" s="3" t="n">
        <f aca="false">E$11290</f>
        <v>2019</v>
      </c>
      <c r="F11794" s="3" t="n">
        <f aca="false">F$11290</f>
        <v>2020</v>
      </c>
      <c r="G11794" s="3" t="n">
        <v>13.78</v>
      </c>
      <c r="H11794" s="3" t="n">
        <f aca="false">H$11290</f>
        <v>0.224237297079648</v>
      </c>
      <c r="I11794" s="3" t="n">
        <f aca="false">I$11290</f>
        <v>0.137862137862138</v>
      </c>
      <c r="J11794" s="3" t="n">
        <f aca="false">J$11290</f>
        <v>0.0309138331638276</v>
      </c>
      <c r="K11794" s="3" t="str">
        <f aca="false">K$11290</f>
        <v>Soma das vítimas de homicídio doloso, latrocínio e lesão corporal seguida de morte, em relação à população total.</v>
      </c>
      <c r="L11794" s="3" t="str">
        <f aca="false">L$11290</f>
        <v>SENASP</v>
      </c>
      <c r="M11794" s="3" t="str">
        <f aca="false">M$11290</f>
        <v>Óbitos por 100 mil habitantes</v>
      </c>
      <c r="N11794" s="5"/>
      <c r="O11794" s="3" t="n">
        <v>78.5986049461002</v>
      </c>
    </row>
    <row r="11795" customFormat="false" ht="15" hidden="false" customHeight="true" outlineLevel="0" collapsed="false">
      <c r="A11795" s="3" t="str">
        <f aca="false">A$11291</f>
        <v>Segurança Pública</v>
      </c>
      <c r="B11795" s="3" t="str">
        <f aca="false">B$11291</f>
        <v>Segurança Patrimonial</v>
      </c>
      <c r="C11795" s="3" t="n">
        <f aca="false">C$11291</f>
        <v>-1</v>
      </c>
      <c r="D11795" s="3" t="s">
        <v>244</v>
      </c>
      <c r="E11795" s="3" t="n">
        <f aca="false">E$11291</f>
        <v>2019</v>
      </c>
      <c r="F11795" s="3" t="n">
        <f aca="false">F$11291</f>
        <v>2020</v>
      </c>
      <c r="G11795" s="3" t="n">
        <v>288.63</v>
      </c>
      <c r="H11795" s="3" t="n">
        <f aca="false">H$11291</f>
        <v>0.137020703675231</v>
      </c>
      <c r="I11795" s="3" t="n">
        <f aca="false">I$11291</f>
        <v>0.137862137862138</v>
      </c>
      <c r="J11795" s="3" t="n">
        <f aca="false">J$11291</f>
        <v>0.0188899671400418</v>
      </c>
      <c r="K11795" s="3" t="str">
        <f aca="false">K$11291</f>
        <v>Roubos totais por 100 mil habitantes.</v>
      </c>
      <c r="L11795" s="3" t="str">
        <f aca="false">L$11291</f>
        <v>SENASP</v>
      </c>
      <c r="M11795" s="3" t="str">
        <f aca="false">M$11291</f>
        <v>Roubos por 100 mil habitantes</v>
      </c>
      <c r="N11795" s="3" t="str">
        <f aca="false">N$52</f>
        <v>A partir da edição de 2019, ou seja, do dado de 2018, passou a ser usado o número de roubos totais no lugar de roubos e furtos de veículos</v>
      </c>
      <c r="O11795" s="3" t="n">
        <v>26.3943173707644</v>
      </c>
    </row>
    <row r="11796" customFormat="false" ht="15" hidden="false" customHeight="true" outlineLevel="0" collapsed="false">
      <c r="A11796" s="3" t="str">
        <f aca="false">A$11292</f>
        <v>Segurança Pública</v>
      </c>
      <c r="B11796" s="3" t="str">
        <f aca="false">B$11292</f>
        <v>Qualidade da Informação de Criminalidade</v>
      </c>
      <c r="C11796" s="3" t="n">
        <f aca="false">C$11292</f>
        <v>1</v>
      </c>
      <c r="D11796" s="3" t="s">
        <v>244</v>
      </c>
      <c r="E11796" s="3" t="n">
        <f aca="false">E$11292</f>
        <v>2017</v>
      </c>
      <c r="F11796" s="3" t="n">
        <f aca="false">F$11292</f>
        <v>2020</v>
      </c>
      <c r="G11796" s="3" t="n">
        <v>76</v>
      </c>
      <c r="H11796" s="3" t="n">
        <f aca="false">H$11292</f>
        <v>0.0859394491994568</v>
      </c>
      <c r="I11796" s="3" t="n">
        <f aca="false">I$11292</f>
        <v>0.137862137862138</v>
      </c>
      <c r="J11796" s="3" t="n">
        <f aca="false">J$11292</f>
        <v>0.0118477961933317</v>
      </c>
      <c r="K11796" s="3" t="str">
        <f aca="false">K$11292</f>
        <v>Qualidade estimada dos registros estatísticos oficiais de Mortes Violentas Intencionais. </v>
      </c>
      <c r="L11796" s="3" t="str">
        <f aca="false">L$11292</f>
        <v>FBSP</v>
      </c>
      <c r="M11796" s="3" t="str">
        <f aca="false">M$11292</f>
        <v>Pontuação de 0 a 100</v>
      </c>
      <c r="N11796" s="5"/>
      <c r="O11796" s="3" t="n">
        <v>64.8401826484018</v>
      </c>
    </row>
    <row r="11797" customFormat="false" ht="15" hidden="false" customHeight="true" outlineLevel="0" collapsed="false">
      <c r="A11797" s="3" t="str">
        <f aca="false">A$11293</f>
        <v>Segurança Pública</v>
      </c>
      <c r="B11797" s="3" t="str">
        <f aca="false">B$11293</f>
        <v> Total</v>
      </c>
      <c r="C11797" s="3" t="n">
        <f aca="false">C$11293</f>
        <v>1</v>
      </c>
      <c r="D11797" s="3" t="s">
        <v>244</v>
      </c>
      <c r="E11797" s="3" t="n">
        <f aca="false">E$11293</f>
        <v>2020</v>
      </c>
      <c r="F11797" s="3" t="n">
        <f aca="false">F$11293</f>
        <v>2020</v>
      </c>
      <c r="G11797" s="3" t="n">
        <v>69.0704176294966</v>
      </c>
      <c r="H11797" s="3" t="n">
        <f aca="false">H$11293</f>
        <v>1</v>
      </c>
      <c r="I11797" s="3" t="n">
        <f aca="false">I$11293</f>
        <v>0.137862137862138</v>
      </c>
      <c r="J11797" s="3" t="n">
        <f aca="false">J$11293</f>
        <v>0.137862137862138</v>
      </c>
      <c r="K11797" s="3" t="str">
        <f aca="false">K$11293</f>
        <v>Nota obtida via normalização e ponderação de indicadores que variam de 0 a 100.</v>
      </c>
      <c r="L11797" s="3" t="str">
        <f aca="false">L$11293</f>
        <v>Tendências</v>
      </c>
      <c r="M11797" s="3" t="str">
        <f aca="false">M$11293</f>
        <v>Nota de 0 a 100</v>
      </c>
      <c r="N11797" s="5"/>
      <c r="O11797" s="3" t="n">
        <v>83.8739227719731</v>
      </c>
    </row>
    <row r="11798" customFormat="false" ht="15" hidden="false" customHeight="true" outlineLevel="0" collapsed="false">
      <c r="A11798" s="3" t="str">
        <f aca="false">A$11294</f>
        <v>Sustentabilidade Social</v>
      </c>
      <c r="B11798" s="3" t="str">
        <f aca="false">B$11294</f>
        <v>Inadequação de Moradia</v>
      </c>
      <c r="C11798" s="3" t="n">
        <f aca="false">C$11294</f>
        <v>-1</v>
      </c>
      <c r="D11798" s="3" t="s">
        <v>244</v>
      </c>
      <c r="E11798" s="3" t="n">
        <f aca="false">E$11294</f>
        <v>2019</v>
      </c>
      <c r="F11798" s="3" t="n">
        <f aca="false">F$11294</f>
        <v>2020</v>
      </c>
      <c r="G11798" s="3" t="n">
        <v>8.00120152395447</v>
      </c>
      <c r="H11798" s="3" t="n">
        <f aca="false">H$11294</f>
        <v>0.102242595119528</v>
      </c>
      <c r="I11798" s="3" t="n">
        <f aca="false">I$11294</f>
        <v>0.120879120879121</v>
      </c>
      <c r="J11798" s="3" t="n">
        <f aca="false">J$11294</f>
        <v>0.0123589950144484</v>
      </c>
      <c r="K1179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798" s="3" t="str">
        <f aca="false">L$11294</f>
        <v>IBGE</v>
      </c>
      <c r="M11798" s="3" t="str">
        <f aca="false">M$11294</f>
        <v>Porcentagem %</v>
      </c>
      <c r="N11798" s="5" t="str">
        <f aca="false">N$11294</f>
        <v>A partir de 2020, foi necessário alteração metodológica tendo em vista a não atualização desde de 2015 do indicador da Fundação João Pinheiro, por isso a fonte do indicador passou a ser a PNADc Anual (IBGE)</v>
      </c>
      <c r="O11798" s="3" t="n">
        <v>100</v>
      </c>
    </row>
    <row r="11799" customFormat="false" ht="15" hidden="false" customHeight="true" outlineLevel="0" collapsed="false">
      <c r="A11799" s="3" t="str">
        <f aca="false">A$11295</f>
        <v>Sustentabilidade Social</v>
      </c>
      <c r="B11799" s="3" t="str">
        <f aca="false">B$11295</f>
        <v>Famílias Abaixo da Linha da Pobreza</v>
      </c>
      <c r="C11799" s="3" t="n">
        <f aca="false">C$11295</f>
        <v>-1</v>
      </c>
      <c r="D11799" s="3" t="s">
        <v>244</v>
      </c>
      <c r="E11799" s="3" t="n">
        <f aca="false">E$11295</f>
        <v>2019</v>
      </c>
      <c r="F11799" s="3" t="n">
        <f aca="false">F$11295</f>
        <v>2020</v>
      </c>
      <c r="G11799" s="3" t="n">
        <v>1.36584791809951</v>
      </c>
      <c r="H11799" s="3" t="n">
        <f aca="false">H$11295</f>
        <v>0.126750330435885</v>
      </c>
      <c r="I11799" s="3" t="n">
        <f aca="false">I$11295</f>
        <v>0.120879120879121</v>
      </c>
      <c r="J11799" s="3" t="n">
        <f aca="false">J$11295</f>
        <v>0.0153214685142278</v>
      </c>
      <c r="K11799" s="3" t="str">
        <f aca="false">K$11295</f>
        <v>% de domicílios com renda domiciliar per capita inferior à linha de pobreza.</v>
      </c>
      <c r="L11799" s="3" t="str">
        <f aca="false">L$11295</f>
        <v>IBGE</v>
      </c>
      <c r="M11799" s="3" t="str">
        <f aca="false">M$11295</f>
        <v>Porcentagem %</v>
      </c>
      <c r="N11799" s="5"/>
      <c r="O11799" s="3" t="n">
        <v>100</v>
      </c>
    </row>
    <row r="11800" customFormat="false" ht="15" hidden="false" customHeight="true" outlineLevel="0" collapsed="false">
      <c r="A11800" s="3" t="str">
        <f aca="false">A$11296</f>
        <v>Sustentabilidade Social</v>
      </c>
      <c r="B11800" s="3" t="str">
        <f aca="false">B$11296</f>
        <v>Desigualdade de Renda</v>
      </c>
      <c r="C11800" s="3" t="n">
        <f aca="false">C$11296</f>
        <v>-1</v>
      </c>
      <c r="D11800" s="3" t="s">
        <v>244</v>
      </c>
      <c r="E11800" s="3" t="n">
        <f aca="false">E$11296</f>
        <v>2019</v>
      </c>
      <c r="F11800" s="3" t="n">
        <f aca="false">F$11296</f>
        <v>2020</v>
      </c>
      <c r="G11800" s="3" t="n">
        <v>0.551</v>
      </c>
      <c r="H11800" s="3" t="n">
        <f aca="false">H$11296</f>
        <v>0.0556325239585435</v>
      </c>
      <c r="I11800" s="3" t="n">
        <f aca="false">I$11296</f>
        <v>0.120879120879121</v>
      </c>
      <c r="J11800" s="3" t="n">
        <f aca="false">J$11296</f>
        <v>0.00672481058839537</v>
      </c>
      <c r="K11800" s="3" t="str">
        <f aca="false">K$11296</f>
        <v>Índice de Gini do rendimento médio mensal real das pessoas de 14 anos ou mais de idade, em todos os trabalhos, a preços médios do ano</v>
      </c>
      <c r="L11800" s="3" t="str">
        <f aca="false">L$11296</f>
        <v>IBGE</v>
      </c>
      <c r="M11800" s="3" t="str">
        <f aca="false">M$11296</f>
        <v>Coeficiente de Gini (1=Desigualdade Máxima/0=Igualdade Máxima). </v>
      </c>
      <c r="N11800" s="5"/>
      <c r="O11800" s="3" t="n">
        <v>0.680272108843539</v>
      </c>
    </row>
    <row r="11801" customFormat="false" ht="15" hidden="false" customHeight="true" outlineLevel="0" collapsed="false">
      <c r="A11801" s="3" t="str">
        <f aca="false">A$11297</f>
        <v>Sustentabilidade Social</v>
      </c>
      <c r="B11801" s="3" t="str">
        <f aca="false">B$11297</f>
        <v>Acesso ao Saneamento Básico - Água</v>
      </c>
      <c r="C11801" s="3" t="n">
        <f aca="false">C$11297</f>
        <v>1</v>
      </c>
      <c r="D11801" s="3" t="s">
        <v>244</v>
      </c>
      <c r="E11801" s="3" t="n">
        <f aca="false">E$11297</f>
        <v>2019</v>
      </c>
      <c r="F11801" s="3" t="n">
        <f aca="false">F$11297</f>
        <v>2020</v>
      </c>
      <c r="G11801" s="3" t="n">
        <v>95.0690035530806</v>
      </c>
      <c r="H11801" s="3" t="n">
        <f aca="false">H$11297</f>
        <v>0.0629679597844555</v>
      </c>
      <c r="I11801" s="3" t="n">
        <f aca="false">I$11297</f>
        <v>0.120879120879121</v>
      </c>
      <c r="J11801" s="3" t="n">
        <f aca="false">J$11297</f>
        <v>0.00761151162229682</v>
      </c>
      <c r="K11801" s="3" t="str">
        <f aca="false">K$11297</f>
        <v>% de domicilios com acesso à água canalizada de rede geral de distribuição.</v>
      </c>
      <c r="L11801" s="3" t="str">
        <f aca="false">L$11297</f>
        <v>IBGE</v>
      </c>
      <c r="M11801" s="3" t="str">
        <f aca="false">M$11297</f>
        <v>Porcentagem %</v>
      </c>
      <c r="N11801" s="5"/>
      <c r="O11801" s="3" t="n">
        <v>98.0472971453462</v>
      </c>
    </row>
    <row r="11802" customFormat="false" ht="15" hidden="false" customHeight="true" outlineLevel="0" collapsed="false">
      <c r="A11802" s="3" t="str">
        <f aca="false">A$11298</f>
        <v>Sustentabilidade Social</v>
      </c>
      <c r="B11802" s="3" t="str">
        <f aca="false">B$11298</f>
        <v>Acesso ao Saneamento Básico - Esgoto</v>
      </c>
      <c r="C11802" s="3" t="n">
        <f aca="false">C$11298</f>
        <v>1</v>
      </c>
      <c r="D11802" s="3" t="s">
        <v>244</v>
      </c>
      <c r="E11802" s="3" t="n">
        <f aca="false">E$11298</f>
        <v>2019</v>
      </c>
      <c r="F11802" s="3" t="n">
        <f aca="false">F$11298</f>
        <v>2020</v>
      </c>
      <c r="G11802" s="3" t="n">
        <v>88.00792864222</v>
      </c>
      <c r="H11802" s="3" t="n">
        <f aca="false">H$11298</f>
        <v>0.0635809280691076</v>
      </c>
      <c r="I11802" s="3" t="n">
        <f aca="false">I$11298</f>
        <v>0.120879120879121</v>
      </c>
      <c r="J11802" s="3" t="n">
        <f aca="false">J$11298</f>
        <v>0.00768560668967235</v>
      </c>
      <c r="K11802" s="3" t="str">
        <f aca="false">K$11298</f>
        <v>% de domicilios com acesso à rede coletora de esgoto.</v>
      </c>
      <c r="L11802" s="3" t="str">
        <f aca="false">L$11298</f>
        <v>IBGE</v>
      </c>
      <c r="M11802" s="3" t="str">
        <f aca="false">M$11298</f>
        <v>Porcentagem %</v>
      </c>
      <c r="N11802" s="5"/>
      <c r="O11802" s="3" t="n">
        <v>94.6222899946465</v>
      </c>
    </row>
    <row r="11803" customFormat="false" ht="15" hidden="false" customHeight="true" outlineLevel="0" collapsed="false">
      <c r="A11803" s="3" t="str">
        <f aca="false">A$11299</f>
        <v>Sustentabilidade Social</v>
      </c>
      <c r="B11803" s="3" t="str">
        <f aca="false">B$11299</f>
        <v>Anos Potenciais de Vida Perdidos</v>
      </c>
      <c r="C11803" s="3" t="n">
        <f aca="false">C$11299</f>
        <v>-1</v>
      </c>
      <c r="D11803" s="3" t="s">
        <v>244</v>
      </c>
      <c r="E11803" s="3" t="n">
        <f aca="false">E$11299</f>
        <v>2018</v>
      </c>
      <c r="F11803" s="3" t="n">
        <f aca="false">F$11299</f>
        <v>2020</v>
      </c>
      <c r="G11803" s="3" t="n">
        <v>10.1834234360739</v>
      </c>
      <c r="H11803" s="3" t="n">
        <f aca="false">H$11299</f>
        <v>0.0630135963945143</v>
      </c>
      <c r="I11803" s="3" t="n">
        <f aca="false">I$11299</f>
        <v>0.120879120879121</v>
      </c>
      <c r="J11803" s="3" t="n">
        <f aca="false">J$11299</f>
        <v>0.00761702813560062</v>
      </c>
      <c r="K11803" s="3" t="str">
        <f aca="false">K$11299</f>
        <v>Média da diferença da faixa etária em que os óbitos registrados ocorreram e a expectativa de vida ao nascer do Brasil.</v>
      </c>
      <c r="L11803" s="3" t="str">
        <f aca="false">L$11299</f>
        <v>Datasus</v>
      </c>
      <c r="M11803" s="3" t="str">
        <f aca="false">M$11299</f>
        <v>Anos</v>
      </c>
      <c r="N11803" s="5"/>
      <c r="O11803" s="3" t="n">
        <v>64.1913464528734</v>
      </c>
    </row>
    <row r="11804" customFormat="false" ht="15" hidden="false" customHeight="true" outlineLevel="0" collapsed="false">
      <c r="A11804" s="3" t="str">
        <f aca="false">A$11300</f>
        <v>Sustentabilidade Social</v>
      </c>
      <c r="B11804" s="3" t="str">
        <f aca="false">B$11300</f>
        <v>Formalidade do Mercado de Trabalho</v>
      </c>
      <c r="C11804" s="3" t="n">
        <f aca="false">C$11300</f>
        <v>1</v>
      </c>
      <c r="D11804" s="3" t="s">
        <v>244</v>
      </c>
      <c r="E11804" s="3" t="n">
        <f aca="false">E$11300</f>
        <v>2019</v>
      </c>
      <c r="F11804" s="3" t="n">
        <f aca="false">F$11300</f>
        <v>2020</v>
      </c>
      <c r="G11804" s="3" t="n">
        <v>69.2944940291162</v>
      </c>
      <c r="H11804" s="3" t="n">
        <f aca="false">H$11300</f>
        <v>0.0388704480953685</v>
      </c>
      <c r="I11804" s="3" t="n">
        <f aca="false">I$11300</f>
        <v>0.120879120879121</v>
      </c>
      <c r="J11804" s="3" t="n">
        <f aca="false">J$11300</f>
        <v>0.00469862559394564</v>
      </c>
      <c r="K1180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804" s="3" t="str">
        <f aca="false">L$11300</f>
        <v>IBGE</v>
      </c>
      <c r="M11804" s="3" t="str">
        <f aca="false">M$11300</f>
        <v>Porcentagem %</v>
      </c>
      <c r="N1180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804" s="3" t="n">
        <v>91.4633492559705</v>
      </c>
    </row>
    <row r="11805" customFormat="false" ht="15" hidden="false" customHeight="true" outlineLevel="0" collapsed="false">
      <c r="A11805" s="3" t="str">
        <f aca="false">A$11301</f>
        <v>Sustentabilidade Social</v>
      </c>
      <c r="B11805" s="3" t="str">
        <f aca="false">B$11301</f>
        <v>Inserção Econômica</v>
      </c>
      <c r="C11805" s="3" t="n">
        <f aca="false">C$11301</f>
        <v>1</v>
      </c>
      <c r="D11805" s="3" t="s">
        <v>244</v>
      </c>
      <c r="E11805" s="3" t="n">
        <f aca="false">E$11301</f>
        <v>2019</v>
      </c>
      <c r="F11805" s="3" t="n">
        <f aca="false">F$11301</f>
        <v>2020</v>
      </c>
      <c r="G11805" s="3" t="n">
        <v>87.5150784077202</v>
      </c>
      <c r="H11805" s="3" t="n">
        <f aca="false">H$11301</f>
        <v>0.0313153716713754</v>
      </c>
      <c r="I11805" s="3" t="n">
        <f aca="false">I$11301</f>
        <v>0.120879120879121</v>
      </c>
      <c r="J11805" s="3" t="n">
        <f aca="false">J$11301</f>
        <v>0.00378537459763878</v>
      </c>
      <c r="K11805" s="3" t="str">
        <f aca="false">K$11301</f>
        <v>Proporção de ocupados em relação à População Economicamente Ativa.</v>
      </c>
      <c r="L11805" s="3" t="str">
        <f aca="false">L$11301</f>
        <v>IBGE</v>
      </c>
      <c r="M11805" s="3" t="str">
        <f aca="false">M$11301</f>
        <v>Porcentagem %</v>
      </c>
      <c r="N11805" s="5"/>
      <c r="O11805" s="3" t="n">
        <v>35.5424970272264</v>
      </c>
    </row>
    <row r="11806" customFormat="false" ht="15" hidden="false" customHeight="true" outlineLevel="0" collapsed="false">
      <c r="A11806" s="3" t="str">
        <f aca="false">A$11302</f>
        <v>Sustentabilidade Social</v>
      </c>
      <c r="B11806" s="3" t="str">
        <f aca="false">B$11302</f>
        <v>IDH</v>
      </c>
      <c r="C11806" s="3" t="n">
        <f aca="false">C$11302</f>
        <v>1</v>
      </c>
      <c r="D11806" s="3" t="s">
        <v>244</v>
      </c>
      <c r="E11806" s="3" t="n">
        <f aca="false">E$11302</f>
        <v>2017</v>
      </c>
      <c r="F11806" s="3" t="n">
        <f aca="false">F$11302</f>
        <v>2020</v>
      </c>
      <c r="G11806" s="3" t="n">
        <v>0.85</v>
      </c>
      <c r="H11806" s="3" t="n">
        <f aca="false">H$11302</f>
        <v>0.129372080315172</v>
      </c>
      <c r="I11806" s="3" t="n">
        <f aca="false">I$11302</f>
        <v>0.120879120879121</v>
      </c>
      <c r="J11806" s="3" t="n">
        <f aca="false">J$11302</f>
        <v>0.015638383334801</v>
      </c>
      <c r="K11806" s="3" t="str">
        <f aca="false">K$11302</f>
        <v>Índice de Desenvolvimento Humano estadual.</v>
      </c>
      <c r="L11806" s="3" t="str">
        <f aca="false">L$11302</f>
        <v>PNUD, FJP e Ipea</v>
      </c>
      <c r="M11806" s="3" t="str">
        <f aca="false">M$11302</f>
        <v>Índice de 0 a 1</v>
      </c>
      <c r="N11806" s="5"/>
      <c r="O11806" s="3" t="n">
        <v>100</v>
      </c>
    </row>
    <row r="11807" customFormat="false" ht="15" hidden="false" customHeight="true" outlineLevel="0" collapsed="false">
      <c r="A11807" s="3" t="str">
        <f aca="false">A$11303</f>
        <v>Sustentabilidade Social</v>
      </c>
      <c r="B11807" s="3" t="str">
        <f aca="false">B$11303</f>
        <v>Inserção Econômica dos Jovens</v>
      </c>
      <c r="C11807" s="3" t="n">
        <f aca="false">C$11303</f>
        <v>1</v>
      </c>
      <c r="D11807" s="3" t="s">
        <v>244</v>
      </c>
      <c r="E11807" s="3" t="n">
        <f aca="false">E$11303</f>
        <v>2019</v>
      </c>
      <c r="F11807" s="3" t="n">
        <f aca="false">F$11303</f>
        <v>2020</v>
      </c>
      <c r="G11807" s="3" t="n">
        <v>81.8903843347274</v>
      </c>
      <c r="H11807" s="3" t="n">
        <f aca="false">H$11303</f>
        <v>0.0529263229565486</v>
      </c>
      <c r="I11807" s="3" t="n">
        <f aca="false">I$11303</f>
        <v>0.120879120879121</v>
      </c>
      <c r="J11807" s="3" t="n">
        <f aca="false">J$11303</f>
        <v>0.00639768739035203</v>
      </c>
      <c r="K11807" s="3" t="str">
        <f aca="false">K$11303</f>
        <v>Proporção dos jovens (entre 15 e 22 anos de idade) que estudam ou trabalham em relação ao total de jovens.</v>
      </c>
      <c r="L11807" s="3" t="str">
        <f aca="false">L$11303</f>
        <v>IBGE</v>
      </c>
      <c r="M11807" s="3" t="str">
        <f aca="false">M$11303</f>
        <v>Porcentagem %</v>
      </c>
      <c r="N11807" s="5"/>
      <c r="O11807" s="3" t="n">
        <v>77.6338430430503</v>
      </c>
    </row>
    <row r="11808" customFormat="false" ht="15" hidden="false" customHeight="true" outlineLevel="0" collapsed="false">
      <c r="A11808" s="3" t="str">
        <f aca="false">A$11304</f>
        <v>Sustentabilidade Social</v>
      </c>
      <c r="B11808" s="3" t="str">
        <f aca="false">B$11304</f>
        <v>Mortalidade Materna</v>
      </c>
      <c r="C11808" s="3" t="n">
        <f aca="false">C$11304</f>
        <v>-1</v>
      </c>
      <c r="D11808" s="3" t="s">
        <v>244</v>
      </c>
      <c r="E11808" s="3" t="n">
        <f aca="false">E$11304</f>
        <v>2018</v>
      </c>
      <c r="F11808" s="3" t="n">
        <f aca="false">F$11304</f>
        <v>2020</v>
      </c>
      <c r="G11808" s="3" t="n">
        <v>2.6749799097863</v>
      </c>
      <c r="H11808" s="3" t="n">
        <f aca="false">H$11304</f>
        <v>0.104467400148672</v>
      </c>
      <c r="I11808" s="3" t="n">
        <f aca="false">I$11304</f>
        <v>0.120879120879121</v>
      </c>
      <c r="J11808" s="3" t="n">
        <f aca="false">J$11304</f>
        <v>0.0126279274904988</v>
      </c>
      <c r="K11808" s="3" t="str">
        <f aca="false">K$11304</f>
        <v>Óbitos maternos em relação à população feminina em idade fértil (15-49 anos).</v>
      </c>
      <c r="L11808" s="3" t="str">
        <f aca="false">L$11304</f>
        <v>Datasus e IBGE</v>
      </c>
      <c r="M11808" s="3" t="str">
        <f aca="false">M$11304</f>
        <v>Taxa de mortalidade por 100 mil mulheres</v>
      </c>
      <c r="N11808" s="5"/>
      <c r="O11808" s="3" t="n">
        <v>79.6967467307936</v>
      </c>
    </row>
    <row r="11809" customFormat="false" ht="15" hidden="false" customHeight="true" outlineLevel="0" collapsed="false">
      <c r="A11809" s="3" t="str">
        <f aca="false">A$11305</f>
        <v>Sustentabilidade Social</v>
      </c>
      <c r="B11809" s="3" t="str">
        <f aca="false">B$11305</f>
        <v>Mortalidade Precoce</v>
      </c>
      <c r="C11809" s="3" t="n">
        <f aca="false">C$11305</f>
        <v>-1</v>
      </c>
      <c r="D11809" s="3" t="s">
        <v>244</v>
      </c>
      <c r="E11809" s="3" t="n">
        <f aca="false">E$11305</f>
        <v>2018</v>
      </c>
      <c r="F11809" s="3" t="n">
        <f aca="false">F$11305</f>
        <v>2020</v>
      </c>
      <c r="G11809" s="3" t="n">
        <v>66.038294140749</v>
      </c>
      <c r="H11809" s="3" t="n">
        <f aca="false">H$11305</f>
        <v>0.0862968933364973</v>
      </c>
      <c r="I11809" s="3" t="n">
        <f aca="false">I$11305</f>
        <v>0.120879120879121</v>
      </c>
      <c r="J11809" s="3" t="n">
        <f aca="false">J$11305</f>
        <v>0.0104314926011151</v>
      </c>
      <c r="K11809" s="3" t="str">
        <f aca="false">K$11305</f>
        <v>Mortalidade de Jovens (15-29 anos) por causas externas.</v>
      </c>
      <c r="L11809" s="3" t="str">
        <f aca="false">L$11305</f>
        <v>Datasus e IBGE</v>
      </c>
      <c r="M11809" s="3" t="str">
        <f aca="false">M$11305</f>
        <v>Taxa de mortalidade por 100 mil jovens</v>
      </c>
      <c r="N11809" s="5"/>
      <c r="O11809" s="3" t="n">
        <v>86.8543331757408</v>
      </c>
    </row>
    <row r="11810" customFormat="false" ht="15" hidden="false" customHeight="true" outlineLevel="0" collapsed="false">
      <c r="A11810" s="3" t="str">
        <f aca="false">A$11306</f>
        <v>Sustentabilidade Social</v>
      </c>
      <c r="B11810" s="3" t="str">
        <f aca="false">B$11306</f>
        <v>Mortalidade na Infância</v>
      </c>
      <c r="C11810" s="3" t="n">
        <f aca="false">C$11306</f>
        <v>-1</v>
      </c>
      <c r="D11810" s="3" t="s">
        <v>244</v>
      </c>
      <c r="E11810" s="3" t="n">
        <f aca="false">E$11306</f>
        <v>2018</v>
      </c>
      <c r="F11810" s="3" t="n">
        <f aca="false">F$11306</f>
        <v>2020</v>
      </c>
      <c r="G11810" s="3" t="n">
        <v>13.0804790922463</v>
      </c>
      <c r="H11810" s="3" t="n">
        <f aca="false">H$11306</f>
        <v>0.0825635497143333</v>
      </c>
      <c r="I11810" s="3" t="n">
        <f aca="false">I$11306</f>
        <v>0.120879120879121</v>
      </c>
      <c r="J11810" s="3" t="n">
        <f aca="false">J$11306</f>
        <v>0.0099802093061282</v>
      </c>
      <c r="K11810" s="3" t="str">
        <f aca="false">K$11306</f>
        <v>Óbitos de menores de 5 anos por grupo de 1.000 nascidos vivos.</v>
      </c>
      <c r="L11810" s="3" t="str">
        <f aca="false">L$11306</f>
        <v>Datasus</v>
      </c>
      <c r="M11810" s="3" t="str">
        <f aca="false">M$11306</f>
        <v>Taxa de mortalidade por mil nascidos vivos</v>
      </c>
      <c r="N11810" s="5"/>
      <c r="O11810" s="3" t="n">
        <v>79.9358158576265</v>
      </c>
    </row>
    <row r="11811" customFormat="false" ht="15" hidden="false" customHeight="true" outlineLevel="0" collapsed="false">
      <c r="A11811" s="3" t="str">
        <f aca="false">A$11307</f>
        <v>Sustentabilidade Social</v>
      </c>
      <c r="B11811" s="3" t="str">
        <f aca="false">B$11307</f>
        <v> Total</v>
      </c>
      <c r="C11811" s="3" t="n">
        <f aca="false">C$11307</f>
        <v>1</v>
      </c>
      <c r="D11811" s="3" t="s">
        <v>244</v>
      </c>
      <c r="E11811" s="3" t="n">
        <f aca="false">E$11307</f>
        <v>2020</v>
      </c>
      <c r="F11811" s="3" t="n">
        <f aca="false">F$11307</f>
        <v>2020</v>
      </c>
      <c r="G11811" s="3" t="n">
        <v>83.3071622037036</v>
      </c>
      <c r="H11811" s="3" t="n">
        <f aca="false">H$11307</f>
        <v>1</v>
      </c>
      <c r="I11811" s="3" t="n">
        <f aca="false">I$11307</f>
        <v>0.120879120879121</v>
      </c>
      <c r="J11811" s="3" t="n">
        <f aca="false">J$11307</f>
        <v>0.120879120879121</v>
      </c>
      <c r="K11811" s="3" t="str">
        <f aca="false">K$11307</f>
        <v>Nota obtida via normalização e ponderação de indicadores que variam de 0 a 100.</v>
      </c>
      <c r="L11811" s="3" t="str">
        <f aca="false">L$11307</f>
        <v>Tendências</v>
      </c>
      <c r="M11811" s="3" t="str">
        <f aca="false">M$11307</f>
        <v>Nota de 0 a 100</v>
      </c>
      <c r="N11811" s="5"/>
      <c r="O11811" s="3" t="n">
        <v>91.6748892635372</v>
      </c>
    </row>
    <row r="11812" customFormat="false" ht="15" hidden="false" customHeight="true" outlineLevel="0" collapsed="false">
      <c r="A11812" s="3" t="s">
        <v>238</v>
      </c>
      <c r="B11812" s="3" t="s">
        <v>25</v>
      </c>
      <c r="C11812" s="3" t="n">
        <v>1</v>
      </c>
      <c r="D11812" s="3" t="s">
        <v>244</v>
      </c>
      <c r="E11812" s="3" t="n">
        <v>2020</v>
      </c>
      <c r="F11812" s="3" t="n">
        <v>2020</v>
      </c>
      <c r="G11812" s="3" t="n">
        <v>70.053543130929</v>
      </c>
      <c r="H11812" s="3" t="n">
        <v>1</v>
      </c>
      <c r="I11812" s="3" t="n">
        <v>0.01</v>
      </c>
      <c r="J11812" s="3" t="n">
        <f aca="false">I11812*H11812</f>
        <v>0.01</v>
      </c>
      <c r="K11812" s="4" t="str">
        <f aca="false">K11728</f>
        <v>Nota obtida via normalização e ponderação de indicadores que variam de 0 a 100.</v>
      </c>
      <c r="L11812" s="3" t="str">
        <f aca="false">L$11392</f>
        <v>Tendências</v>
      </c>
      <c r="M11812" s="3" t="str">
        <f aca="false">M$11308</f>
        <v>Nota de 0 a 100</v>
      </c>
      <c r="N11812" s="5"/>
      <c r="O11812" s="3" t="n">
        <v>70.053543130929</v>
      </c>
    </row>
    <row r="11813" customFormat="false" ht="15" hidden="false" customHeight="true" outlineLevel="0" collapsed="false">
      <c r="A11813" s="3" t="str">
        <f aca="false">A$11225</f>
        <v>Sustentabilidade Ambiental</v>
      </c>
      <c r="B11813" s="3" t="str">
        <f aca="false">B$11225</f>
        <v>Emissões de CO2</v>
      </c>
      <c r="C11813" s="3" t="n">
        <f aca="false">C$11225</f>
        <v>-1</v>
      </c>
      <c r="D11813" s="3" t="s">
        <v>246</v>
      </c>
      <c r="E11813" s="3" t="n">
        <f aca="false">E$11225</f>
        <v>2018</v>
      </c>
      <c r="F11813" s="3" t="n">
        <f aca="false">F$11225</f>
        <v>2020</v>
      </c>
      <c r="G11813" s="3" t="n">
        <v>181.91240174874</v>
      </c>
      <c r="H11813" s="3" t="n">
        <f aca="false">H$11225</f>
        <v>0.277619030451335</v>
      </c>
      <c r="I11813" s="3" t="n">
        <f aca="false">I$11225</f>
        <v>0.0789210789210789</v>
      </c>
      <c r="J11813" s="3" t="n">
        <f aca="false">J$11225</f>
        <v>0.0219099934122432</v>
      </c>
      <c r="K11813" s="3" t="str">
        <f aca="false">K$11225</f>
        <v>CO2 emitido e derivado de remoção de unidades de conservação pelo PIB Total.</v>
      </c>
      <c r="L11813" s="3" t="str">
        <f aca="false">L$11225</f>
        <v>SEEG/OC e Tendências</v>
      </c>
      <c r="M11813" s="3" t="str">
        <f aca="false">M$11225</f>
        <v>Toneladas de CO2 pelo PIB em 1 milhão de reais</v>
      </c>
      <c r="N11813" s="5" t="str">
        <f aca="false">N$71</f>
        <v>A partir da publicação de 2019, ou seja, do dado de 2017, o denominador foi alterado de população para PIB total (o PIB utilizado para cálculo é estimado pela Tendências)</v>
      </c>
      <c r="O11813" s="3" t="n">
        <v>62.4581814793295</v>
      </c>
    </row>
    <row r="11814" customFormat="false" ht="15" hidden="false" customHeight="true" outlineLevel="0" collapsed="false">
      <c r="A11814" s="3" t="str">
        <f aca="false">A$11226</f>
        <v>Sustentabilidade Ambiental</v>
      </c>
      <c r="B11814" s="3" t="str">
        <f aca="false">B$11226</f>
        <v>Serviços Urbanos</v>
      </c>
      <c r="C11814" s="3" t="n">
        <f aca="false">C$11226</f>
        <v>1</v>
      </c>
      <c r="D11814" s="3" t="s">
        <v>246</v>
      </c>
      <c r="E11814" s="3" t="n">
        <f aca="false">E$11226</f>
        <v>2018</v>
      </c>
      <c r="F11814" s="3" t="n">
        <f aca="false">F$11226</f>
        <v>2020</v>
      </c>
      <c r="G11814" s="3" t="n">
        <v>1.13602143513339</v>
      </c>
      <c r="H11814" s="3" t="n">
        <f aca="false">H$11226</f>
        <v>0.108074377979531</v>
      </c>
      <c r="I11814" s="3" t="n">
        <f aca="false">I$11226</f>
        <v>0.0789210789210789</v>
      </c>
      <c r="J11814" s="3" t="n">
        <f aca="false">J$11226</f>
        <v>0.00852934651386906</v>
      </c>
      <c r="K11814" s="3" t="str">
        <f aca="false">K$11226</f>
        <v>Oferta de serviços municipais para coleta de materiais especiais e limpeza urbana (Nota: 0-2 a partir da agregação dos dados municipais).</v>
      </c>
      <c r="L11814" s="3" t="str">
        <f aca="false">L$11226</f>
        <v>SNIS</v>
      </c>
      <c r="M11814" s="3" t="str">
        <f aca="false">M$11226</f>
        <v>Pontuação de 0 a 2</v>
      </c>
      <c r="N11814" s="5"/>
      <c r="O11814" s="3" t="n">
        <v>45.6659503332415</v>
      </c>
    </row>
    <row r="11815" customFormat="false" ht="15" hidden="false" customHeight="true" outlineLevel="0" collapsed="false">
      <c r="A11815" s="3" t="str">
        <f aca="false">A$11227</f>
        <v>Sustentabilidade Ambiental</v>
      </c>
      <c r="B11815" s="3" t="str">
        <f aca="false">B$11227</f>
        <v>Destinação do Lixo</v>
      </c>
      <c r="C11815" s="3" t="n">
        <f aca="false">C$11227</f>
        <v>1</v>
      </c>
      <c r="D11815" s="3" t="s">
        <v>246</v>
      </c>
      <c r="E11815" s="3" t="n">
        <f aca="false">E$11227</f>
        <v>2018</v>
      </c>
      <c r="F11815" s="3" t="n">
        <f aca="false">F$11227</f>
        <v>2020</v>
      </c>
      <c r="G11815" s="3" t="n">
        <v>0.68503859136526</v>
      </c>
      <c r="H11815" s="3" t="n">
        <f aca="false">H$11227</f>
        <v>0.14513418559694</v>
      </c>
      <c r="I11815" s="3" t="n">
        <f aca="false">I$11227</f>
        <v>0.0789210789210789</v>
      </c>
      <c r="J11815" s="3" t="n">
        <f aca="false">J$11227</f>
        <v>0.0114541465156426</v>
      </c>
      <c r="K11815" s="3" t="str">
        <f aca="false">K$11227</f>
        <v>Destinação adequada para o tipo de resíduo sólido e qualidade das unidades de destino em solo.</v>
      </c>
      <c r="L11815" s="3" t="str">
        <f aca="false">L$11227</f>
        <v>SNIS</v>
      </c>
      <c r="M11815" s="3" t="str">
        <f aca="false">M$11227</f>
        <v>Pontuação de 0 a 1</v>
      </c>
      <c r="N11815" s="5"/>
      <c r="O11815" s="3" t="n">
        <v>100</v>
      </c>
    </row>
    <row r="11816" customFormat="false" ht="15" hidden="false" customHeight="true" outlineLevel="0" collapsed="false">
      <c r="A11816" s="3" t="str">
        <f aca="false">A$11228</f>
        <v>Sustentabilidade Ambiental</v>
      </c>
      <c r="B11816" s="3" t="str">
        <f aca="false">B$11228</f>
        <v>Tratamento de Esgoto</v>
      </c>
      <c r="C11816" s="3" t="n">
        <f aca="false">C$11228</f>
        <v>1</v>
      </c>
      <c r="D11816" s="3" t="s">
        <v>246</v>
      </c>
      <c r="E11816" s="3" t="n">
        <f aca="false">E$11228</f>
        <v>2018</v>
      </c>
      <c r="F11816" s="3" t="n">
        <f aca="false">F$11228</f>
        <v>2020</v>
      </c>
      <c r="G11816" s="3" t="n">
        <v>39.7215133971113</v>
      </c>
      <c r="H11816" s="3" t="n">
        <f aca="false">H$11228</f>
        <v>0.274880862666515</v>
      </c>
      <c r="I11816" s="3" t="n">
        <f aca="false">I$11228</f>
        <v>0.0789210789210789</v>
      </c>
      <c r="J11816" s="3" t="n">
        <f aca="false">J$11228</f>
        <v>0.0216938942563983</v>
      </c>
      <c r="K11816" s="3" t="str">
        <f aca="false">K$11228</f>
        <v>Parcela de esgoto tratado do total de água consumida multiplicado pela proporção de domicílios com acesso à agua encanada proveniente de rede geral de distribuição no estado.</v>
      </c>
      <c r="L11816" s="3" t="str">
        <f aca="false">L$11228</f>
        <v>SNIS e IBGE</v>
      </c>
      <c r="M11816" s="3" t="str">
        <f aca="false">M$11228</f>
        <v>Porcentagem %</v>
      </c>
      <c r="N1181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816" s="3" t="n">
        <v>46.1639063047898</v>
      </c>
    </row>
    <row r="11817" customFormat="false" ht="15" hidden="false" customHeight="true" outlineLevel="0" collapsed="false">
      <c r="A11817" s="3" t="str">
        <f aca="false">A$11229</f>
        <v>Sustentabilidade Ambiental</v>
      </c>
      <c r="B11817" s="3" t="str">
        <f aca="false">B$11229</f>
        <v>Perda de Água</v>
      </c>
      <c r="C11817" s="3" t="n">
        <f aca="false">C$11229</f>
        <v>-1</v>
      </c>
      <c r="D11817" s="3" t="s">
        <v>246</v>
      </c>
      <c r="E11817" s="3" t="n">
        <f aca="false">E$11229</f>
        <v>2018</v>
      </c>
      <c r="F11817" s="3" t="n">
        <f aca="false">F$11229</f>
        <v>2020</v>
      </c>
      <c r="G11817" s="3" t="n">
        <v>39.58</v>
      </c>
      <c r="H11817" s="3" t="n">
        <f aca="false">H$11229</f>
        <v>0.194291543305679</v>
      </c>
      <c r="I11817" s="3" t="n">
        <f aca="false">I$11229</f>
        <v>0.0789210789210789</v>
      </c>
      <c r="J11817" s="3" t="n">
        <f aca="false">J$11229</f>
        <v>0.0153336982229257</v>
      </c>
      <c r="K11817" s="3" t="str">
        <f aca="false">K$11229</f>
        <v>Índice de perdas na distribuição de água.</v>
      </c>
      <c r="L11817" s="3" t="str">
        <f aca="false">L$11229</f>
        <v>SNIS</v>
      </c>
      <c r="M11817" s="3" t="str">
        <f aca="false">M$11229</f>
        <v>Porcentagem %</v>
      </c>
      <c r="N11817" s="5"/>
      <c r="O11817" s="3" t="n">
        <v>78.3614903957417</v>
      </c>
    </row>
    <row r="11818" customFormat="false" ht="15" hidden="false" customHeight="true" outlineLevel="0" collapsed="false">
      <c r="A11818" s="3" t="str">
        <f aca="false">A$11230</f>
        <v>Sustentabilidade Ambiental</v>
      </c>
      <c r="B11818" s="3" t="str">
        <f aca="false">B$11230</f>
        <v> Total</v>
      </c>
      <c r="C11818" s="3" t="n">
        <f aca="false">C$11230</f>
        <v>1</v>
      </c>
      <c r="D11818" s="3" t="s">
        <v>246</v>
      </c>
      <c r="E11818" s="3" t="n">
        <f aca="false">E$11230</f>
        <v>2020</v>
      </c>
      <c r="F11818" s="3" t="n">
        <f aca="false">F$11230</f>
        <v>2020</v>
      </c>
      <c r="G11818" s="3" t="n">
        <v>64.7028668166868</v>
      </c>
      <c r="H11818" s="3" t="n">
        <f aca="false">H$11230</f>
        <v>1</v>
      </c>
      <c r="I11818" s="3" t="n">
        <f aca="false">I$11230</f>
        <v>0.0789210789210789</v>
      </c>
      <c r="J11818" s="3" t="n">
        <f aca="false">J$11230</f>
        <v>0.0789210789210789</v>
      </c>
      <c r="K11818" s="3" t="str">
        <f aca="false">K$11230</f>
        <v>Nota obtida via normalização e ponderação de indicadores que variam de 0 a 100.</v>
      </c>
      <c r="L11818" s="3" t="str">
        <f aca="false">L$11230</f>
        <v>Tendências</v>
      </c>
      <c r="M11818" s="3" t="str">
        <f aca="false">M$11230</f>
        <v>Nota de 0 a 100</v>
      </c>
      <c r="N11818" s="5"/>
      <c r="O11818" s="3" t="n">
        <v>78.4001565854605</v>
      </c>
    </row>
    <row r="11819" customFormat="false" ht="15" hidden="false" customHeight="true" outlineLevel="0" collapsed="false">
      <c r="A11819" s="3" t="str">
        <f aca="false">A$11231</f>
        <v>Capital Humano</v>
      </c>
      <c r="B11819" s="3" t="str">
        <f aca="false">B$11231</f>
        <v>Custo de Mão de Obra</v>
      </c>
      <c r="C11819" s="3" t="n">
        <f aca="false">C$11231</f>
        <v>-1</v>
      </c>
      <c r="D11819" s="3" t="s">
        <v>246</v>
      </c>
      <c r="E11819" s="3" t="n">
        <f aca="false">E$11231</f>
        <v>2019</v>
      </c>
      <c r="F11819" s="3" t="n">
        <f aca="false">F$11231</f>
        <v>2020</v>
      </c>
      <c r="G11819" s="3" t="n">
        <v>2158.5</v>
      </c>
      <c r="H11819" s="3" t="n">
        <f aca="false">H$11231</f>
        <v>0.424265834177303</v>
      </c>
      <c r="I11819" s="3" t="n">
        <f aca="false">I$11231</f>
        <v>0.0819180819180819</v>
      </c>
      <c r="J11819" s="3" t="n">
        <f aca="false">J$11231</f>
        <v>0.0347550433591797</v>
      </c>
      <c r="K11819" s="3" t="str">
        <f aca="false">K$11231</f>
        <v>Rendimento médio nominal de todos os trabalhos, habitualmente recebido por mês, pelas pessoas de 14 anos ou mais de idade, ocupadas na semana de referência, com rendimento de trabalho.</v>
      </c>
      <c r="L11819" s="3" t="str">
        <f aca="false">L$11231</f>
        <v>IBGE</v>
      </c>
      <c r="M11819" s="3" t="str">
        <f aca="false">M$11231</f>
        <v>Reais (R$)</v>
      </c>
      <c r="N11819" s="3" t="str">
        <f aca="false">N$17</f>
        <v>A partir da publicação de 2016, ou seja, do dado de 2015, passou a ser usado o rendimento médio nominal de todos os trabalhos, antes disso se usava o rendimento médio real do trabalho principal</v>
      </c>
      <c r="O11819" s="3" t="n">
        <v>69.6398104265403</v>
      </c>
    </row>
    <row r="11820" customFormat="false" ht="15" hidden="false" customHeight="true" outlineLevel="0" collapsed="false">
      <c r="A11820" s="3" t="str">
        <f aca="false">A$11232</f>
        <v>Capital Humano</v>
      </c>
      <c r="B11820" s="3" t="str">
        <f aca="false">B$11232</f>
        <v>PEA com Ensino Superior</v>
      </c>
      <c r="C11820" s="3" t="n">
        <f aca="false">C$11232</f>
        <v>1</v>
      </c>
      <c r="D11820" s="3" t="s">
        <v>246</v>
      </c>
      <c r="E11820" s="3" t="n">
        <f aca="false">E$11232</f>
        <v>2019</v>
      </c>
      <c r="F11820" s="3" t="n">
        <f aca="false">F$11232</f>
        <v>2020</v>
      </c>
      <c r="G11820" s="3" t="n">
        <v>20.8240574968896</v>
      </c>
      <c r="H11820" s="3" t="n">
        <f aca="false">H$11232</f>
        <v>0.153638294878967</v>
      </c>
      <c r="I11820" s="3" t="n">
        <f aca="false">I$11232</f>
        <v>0.0819180819180819</v>
      </c>
      <c r="J11820" s="3" t="n">
        <f aca="false">J$11232</f>
        <v>0.0125857544256496</v>
      </c>
      <c r="K11820" s="3" t="str">
        <f aca="false">K$11232</f>
        <v>Pessoas de 14 anos ou mais de idade com 15 anos ou mais de estudo/população economicamente ativa (acima de 14 anos).</v>
      </c>
      <c r="L11820" s="3" t="str">
        <f aca="false">L$11232</f>
        <v>IBGE</v>
      </c>
      <c r="M11820" s="3" t="str">
        <f aca="false">M$11232</f>
        <v>Porcentagem %</v>
      </c>
      <c r="N11820" s="5"/>
      <c r="O11820" s="3" t="n">
        <v>34.7345925770001</v>
      </c>
    </row>
    <row r="11821" customFormat="false" ht="15" hidden="false" customHeight="true" outlineLevel="0" collapsed="false">
      <c r="A11821" s="3" t="str">
        <f aca="false">A$11233</f>
        <v>Capital Humano</v>
      </c>
      <c r="B11821" s="3" t="str">
        <f aca="false">B$11233</f>
        <v>Produtividade do Trabalho</v>
      </c>
      <c r="C11821" s="3" t="n">
        <f aca="false">C$11233</f>
        <v>1</v>
      </c>
      <c r="D11821" s="3" t="s">
        <v>246</v>
      </c>
      <c r="E11821" s="3" t="n">
        <f aca="false">E$11233</f>
        <v>2019</v>
      </c>
      <c r="F11821" s="3" t="n">
        <f aca="false">F$11233</f>
        <v>2020</v>
      </c>
      <c r="G11821" s="3" t="n">
        <v>64.1041028842984</v>
      </c>
      <c r="H11821" s="3" t="n">
        <f aca="false">H$11233</f>
        <v>0.260494288083884</v>
      </c>
      <c r="I11821" s="3" t="n">
        <f aca="false">I$11233</f>
        <v>0.0819180819180819</v>
      </c>
      <c r="J11821" s="3" t="n">
        <f aca="false">J$11233</f>
        <v>0.021339192430448</v>
      </c>
      <c r="K11821" s="3" t="str">
        <f aca="false">K$11233</f>
        <v>PIB pelo total de pessoas ocupadas no período.</v>
      </c>
      <c r="L11821" s="3" t="str">
        <f aca="false">L$11233</f>
        <v>IBGE e Tendências</v>
      </c>
      <c r="M11821" s="3" t="str">
        <f aca="false">M$11233</f>
        <v>Mil Reais (R$) por pessoa ocupada</v>
      </c>
      <c r="N11821" s="5" t="str">
        <f aca="false">N$19</f>
        <v>O PIB utilizado para cálculo é estimado pela Tendências</v>
      </c>
      <c r="O11821" s="3" t="n">
        <v>18.0480397737269</v>
      </c>
    </row>
    <row r="11822" customFormat="false" ht="15" hidden="false" customHeight="true" outlineLevel="0" collapsed="false">
      <c r="A11822" s="3" t="str">
        <f aca="false">A$11234</f>
        <v>Capital Humano</v>
      </c>
      <c r="B11822" s="3" t="str">
        <f aca="false">B$11234</f>
        <v>Qualificação dos Trabalhadores</v>
      </c>
      <c r="C11822" s="3" t="n">
        <f aca="false">C$11234</f>
        <v>1</v>
      </c>
      <c r="D11822" s="3" t="s">
        <v>246</v>
      </c>
      <c r="E11822" s="3" t="n">
        <f aca="false">E$11234</f>
        <v>2019</v>
      </c>
      <c r="F11822" s="3" t="n">
        <f aca="false">F$11234</f>
        <v>2020</v>
      </c>
      <c r="G11822" s="3" t="n">
        <v>10.663081</v>
      </c>
      <c r="H11822" s="3" t="n">
        <f aca="false">H$11234</f>
        <v>0.161601582859846</v>
      </c>
      <c r="I11822" s="3" t="n">
        <f aca="false">I$11234</f>
        <v>0.0819180819180819</v>
      </c>
      <c r="J11822" s="3" t="n">
        <f aca="false">J$11234</f>
        <v>0.0132380917028046</v>
      </c>
      <c r="K11822" s="3" t="str">
        <f aca="false">K$11234</f>
        <v>Anos de estudos da população economicamente ativa (acima de 14 anos de idade).</v>
      </c>
      <c r="L11822" s="3" t="str">
        <f aca="false">L$11234</f>
        <v>IBGE</v>
      </c>
      <c r="M11822" s="3" t="str">
        <f aca="false">M$11234</f>
        <v>Anos</v>
      </c>
      <c r="N11822" s="5"/>
      <c r="O11822" s="3" t="n">
        <v>45.3169591590637</v>
      </c>
    </row>
    <row r="11823" customFormat="false" ht="15" hidden="false" customHeight="true" outlineLevel="0" collapsed="false">
      <c r="A11823" s="3" t="str">
        <f aca="false">A$11235</f>
        <v>Capital Humano</v>
      </c>
      <c r="B11823" s="3" t="str">
        <f aca="false">B$11235</f>
        <v> Total</v>
      </c>
      <c r="C11823" s="3" t="n">
        <f aca="false">C$11235</f>
        <v>1</v>
      </c>
      <c r="D11823" s="3" t="s">
        <v>246</v>
      </c>
      <c r="E11823" s="3" t="n">
        <f aca="false">E$11235</f>
        <v>2020</v>
      </c>
      <c r="F11823" s="3" t="n">
        <f aca="false">F$11235</f>
        <v>2020</v>
      </c>
      <c r="G11823" s="3" t="n">
        <v>46.9070594420776</v>
      </c>
      <c r="H11823" s="3" t="n">
        <f aca="false">H$11235</f>
        <v>1</v>
      </c>
      <c r="I11823" s="3" t="n">
        <f aca="false">I$11235</f>
        <v>0.0819180819180819</v>
      </c>
      <c r="J11823" s="3" t="n">
        <f aca="false">J$11235</f>
        <v>0.0819180819180819</v>
      </c>
      <c r="K11823" s="3" t="str">
        <f aca="false">K$11235</f>
        <v>Nota obtida via normalização e ponderação de indicadores que variam de 0 a 100.</v>
      </c>
      <c r="L11823" s="3" t="str">
        <f aca="false">L$11235</f>
        <v>Tendências</v>
      </c>
      <c r="M11823" s="3" t="str">
        <f aca="false">M$11235</f>
        <v>Nota de 0 a 100</v>
      </c>
      <c r="N11823" s="5"/>
      <c r="O11823" s="3" t="n">
        <v>30.4740557967753</v>
      </c>
    </row>
    <row r="11824" customFormat="false" ht="15" hidden="false" customHeight="true" outlineLevel="0" collapsed="false">
      <c r="A11824" s="3" t="str">
        <f aca="false">A$11236</f>
        <v>Educação</v>
      </c>
      <c r="B11824" s="3" t="str">
        <f aca="false">B$11236</f>
        <v>Avaliação da Educação</v>
      </c>
      <c r="C11824" s="3" t="n">
        <f aca="false">C$11236</f>
        <v>1</v>
      </c>
      <c r="D11824" s="3" t="s">
        <v>246</v>
      </c>
      <c r="E11824" s="3" t="n">
        <f aca="false">E$11236</f>
        <v>2020</v>
      </c>
      <c r="F11824" s="3" t="n">
        <f aca="false">F$11236</f>
        <v>2020</v>
      </c>
      <c r="G11824" s="3" t="n">
        <v>100</v>
      </c>
      <c r="H11824" s="3" t="n">
        <f aca="false">H$11236</f>
        <v>0.0411174199921766</v>
      </c>
      <c r="I11824" s="3" t="n">
        <f aca="false">I$11236</f>
        <v>0.111888111888112</v>
      </c>
      <c r="J11824" s="3" t="n">
        <f aca="false">J$11236</f>
        <v>0.00460055048863514</v>
      </c>
      <c r="K11824" s="3" t="str">
        <f aca="false">K$11236</f>
        <v>Status dos programas estaduais de avaliação da educação básica.</v>
      </c>
      <c r="L11824" s="3" t="str">
        <f aca="false">L$11236</f>
        <v>Secretarias Estaduais de Educação</v>
      </c>
      <c r="M11824" s="3" t="str">
        <f aca="false">M$11236</f>
        <v>Pontuação de 0 a 100</v>
      </c>
      <c r="N1182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824" s="3" t="n">
        <v>100</v>
      </c>
    </row>
    <row r="11825" customFormat="false" ht="15" hidden="false" customHeight="true" outlineLevel="0" collapsed="false">
      <c r="A11825" s="3" t="str">
        <f aca="false">A$11237</f>
        <v>Educação</v>
      </c>
      <c r="B11825" s="3" t="str">
        <f aca="false">B$11237</f>
        <v>IDEB</v>
      </c>
      <c r="C11825" s="3" t="n">
        <f aca="false">C$11237</f>
        <v>1</v>
      </c>
      <c r="D11825" s="3" t="s">
        <v>246</v>
      </c>
      <c r="E11825" s="3" t="n">
        <f aca="false">E$11237</f>
        <v>2017</v>
      </c>
      <c r="F11825" s="3" t="n">
        <f aca="false">F$11237</f>
        <v>2020</v>
      </c>
      <c r="G11825" s="3" t="n">
        <v>5.22746961744736</v>
      </c>
      <c r="H11825" s="3" t="n">
        <f aca="false">H$11237</f>
        <v>0.114395753374587</v>
      </c>
      <c r="I11825" s="3" t="n">
        <f aca="false">I$11237</f>
        <v>0.111888111888112</v>
      </c>
      <c r="J11825" s="3" t="n">
        <f aca="false">J$11237</f>
        <v>0.0127995248531006</v>
      </c>
      <c r="K11825" s="3" t="str">
        <f aca="false">K$11237</f>
        <v>Qualidade da educação básica do Brasil, considera fluxo escolar e média de desempenhos nas avaliações de toda a rede de ensino.</v>
      </c>
      <c r="L11825" s="3" t="str">
        <f aca="false">L$11237</f>
        <v>INEP</v>
      </c>
      <c r="M11825" s="3" t="str">
        <f aca="false">M$11237</f>
        <v>Pontuação de 0 a 10</v>
      </c>
      <c r="N11825" s="5"/>
      <c r="O11825" s="3" t="n">
        <v>77.2612414172509</v>
      </c>
    </row>
    <row r="11826" customFormat="false" ht="15" hidden="false" customHeight="true" outlineLevel="0" collapsed="false">
      <c r="A11826" s="3" t="str">
        <f aca="false">A$11238</f>
        <v>Educação</v>
      </c>
      <c r="B11826" s="3" t="str">
        <f aca="false">B$11238</f>
        <v>ENEM</v>
      </c>
      <c r="C11826" s="3" t="n">
        <f aca="false">C$11238</f>
        <v>1</v>
      </c>
      <c r="D11826" s="3" t="s">
        <v>246</v>
      </c>
      <c r="E11826" s="3" t="n">
        <f aca="false">E$11238</f>
        <v>2019</v>
      </c>
      <c r="F11826" s="3" t="n">
        <f aca="false">F$11238</f>
        <v>2020</v>
      </c>
      <c r="G11826" s="3" t="n">
        <v>532.572146</v>
      </c>
      <c r="H11826" s="3" t="n">
        <f aca="false">H$11238</f>
        <v>0.0804489516557389</v>
      </c>
      <c r="I11826" s="3" t="n">
        <f aca="false">I$11238</f>
        <v>0.111888111888112</v>
      </c>
      <c r="J11826" s="3" t="n">
        <f aca="false">J$11238</f>
        <v>0.00900128130413861</v>
      </c>
      <c r="K11826" s="3" t="str">
        <f aca="false">K$11238</f>
        <v>Desempenho dos alunos do Ensino Médio para acesso ao Ensino Superior e a programas de financiamento em instituições privadas.</v>
      </c>
      <c r="L11826" s="3" t="str">
        <f aca="false">L$11238</f>
        <v>INEP</v>
      </c>
      <c r="M11826" s="3" t="str">
        <f aca="false">M$11238</f>
        <v>Pontuação de 0 a 1000</v>
      </c>
      <c r="N11826" s="5"/>
      <c r="O11826" s="3" t="n">
        <v>85.5308652046196</v>
      </c>
    </row>
    <row r="11827" customFormat="false" ht="15" hidden="false" customHeight="true" outlineLevel="0" collapsed="false">
      <c r="A11827" s="3" t="str">
        <f aca="false">A$11239</f>
        <v>Educação</v>
      </c>
      <c r="B11827" s="3" t="str">
        <f aca="false">B$11239</f>
        <v>Índice de Oportunidade da Educação</v>
      </c>
      <c r="C11827" s="3" t="n">
        <f aca="false">C$11239</f>
        <v>1</v>
      </c>
      <c r="D11827" s="3" t="s">
        <v>246</v>
      </c>
      <c r="E11827" s="3" t="n">
        <f aca="false">E$11239</f>
        <v>2019</v>
      </c>
      <c r="F11827" s="3" t="n">
        <f aca="false">F$11239</f>
        <v>2020</v>
      </c>
      <c r="G11827" s="3" t="n">
        <v>4.941359</v>
      </c>
      <c r="H11827" s="3" t="n">
        <f aca="false">H$11239</f>
        <v>0.22721760574465</v>
      </c>
      <c r="I11827" s="3" t="n">
        <f aca="false">I$11239</f>
        <v>0.111888111888112</v>
      </c>
      <c r="J11827" s="3" t="n">
        <f aca="false">J$11239</f>
        <v>0.0254229488945063</v>
      </c>
      <c r="K11827" s="3" t="str">
        <f aca="false">K$11239</f>
        <v>Mede a qualidade das oportunidades educacionais oferecidas por municípios e estados.</v>
      </c>
      <c r="L11827" s="3" t="str">
        <f aca="false">L$11239</f>
        <v>Comunidade Educativa CEDAC</v>
      </c>
      <c r="M11827" s="3" t="str">
        <f aca="false">M$11239</f>
        <v>Pontuação de 0 a 10</v>
      </c>
      <c r="N11827" s="5"/>
      <c r="O11827" s="3" t="n">
        <v>65.927405313505</v>
      </c>
    </row>
    <row r="11828" customFormat="false" ht="15" hidden="false" customHeight="true" outlineLevel="0" collapsed="false">
      <c r="A11828" s="3" t="str">
        <f aca="false">A$11240</f>
        <v>Educação</v>
      </c>
      <c r="B11828" s="3" t="str">
        <f aca="false">B$11240</f>
        <v>Taxa de Frequência Líquida do Ensino Fundamental</v>
      </c>
      <c r="C11828" s="3" t="n">
        <f aca="false">C$11240</f>
        <v>1</v>
      </c>
      <c r="D11828" s="3" t="s">
        <v>246</v>
      </c>
      <c r="E11828" s="3" t="n">
        <f aca="false">E$11240</f>
        <v>2019</v>
      </c>
      <c r="F11828" s="3" t="n">
        <f aca="false">F$11240</f>
        <v>2020</v>
      </c>
      <c r="G11828" s="3" t="n">
        <v>96.5</v>
      </c>
      <c r="H11828" s="3" t="n">
        <f aca="false">H$11240</f>
        <v>0.123110455733714</v>
      </c>
      <c r="I11828" s="3" t="n">
        <f aca="false">I$11240</f>
        <v>0.111888111888112</v>
      </c>
      <c r="J11828" s="3" t="n">
        <f aca="false">J$11240</f>
        <v>0.0137745964457303</v>
      </c>
      <c r="K11828" s="3" t="str">
        <f aca="false">K$11240</f>
        <v>Razão entre o número de pessoas na faixa etária de 6 a 14 anos frequentando o Ensino Fundamental.</v>
      </c>
      <c r="L11828" s="3" t="str">
        <f aca="false">L$11240</f>
        <v>IBGE</v>
      </c>
      <c r="M11828" s="3" t="str">
        <f aca="false">M$11240</f>
        <v>Porcentagem %</v>
      </c>
      <c r="N11828" s="5" t="str">
        <f aca="false">N$4396</f>
        <v>A partir da edição de 2017, ou seja, do dado de 2015, o indicador Taxa de abandono do ensino fundamental foi substituído pelo Taxa de frequência líquida do ensino fundamental</v>
      </c>
      <c r="O11828" s="3" t="n">
        <v>48.888888888889</v>
      </c>
    </row>
    <row r="11829" customFormat="false" ht="15" hidden="false" customHeight="true" outlineLevel="0" collapsed="false">
      <c r="A11829" s="3" t="str">
        <f aca="false">A$11241</f>
        <v>Educação</v>
      </c>
      <c r="B11829" s="3" t="str">
        <f aca="false">B$11241</f>
        <v>Taxa de frequência líquida do ensino médio</v>
      </c>
      <c r="C11829" s="3" t="n">
        <f aca="false">C$11241</f>
        <v>1</v>
      </c>
      <c r="D11829" s="3" t="s">
        <v>246</v>
      </c>
      <c r="E11829" s="3" t="n">
        <f aca="false">E$11241</f>
        <v>2019</v>
      </c>
      <c r="F11829" s="3" t="n">
        <f aca="false">F$11241</f>
        <v>2020</v>
      </c>
      <c r="G11829" s="3" t="n">
        <v>65.2</v>
      </c>
      <c r="H11829" s="3" t="n">
        <f aca="false">H$11241</f>
        <v>0.182770024375398</v>
      </c>
      <c r="I11829" s="3" t="n">
        <f aca="false">I$11241</f>
        <v>0.111888111888112</v>
      </c>
      <c r="J11829" s="3" t="n">
        <f aca="false">J$11241</f>
        <v>0.0204497929371075</v>
      </c>
      <c r="K11829" s="3" t="str">
        <f aca="false">K$11241</f>
        <v>Razão entre o número de pessoas na faixa etária de 15 a 17 anos frequentando o Ensino Médio.</v>
      </c>
      <c r="L11829" s="3" t="str">
        <f aca="false">L$11241</f>
        <v>IBGE</v>
      </c>
      <c r="M11829" s="3" t="str">
        <f aca="false">M$11241</f>
        <v>Porcentagem %</v>
      </c>
      <c r="N11829" s="5" t="str">
        <f aca="false">N$4397</f>
        <v>A partir da edição de 2017, ou seja, do dado de 2015, o indicador Taxa de abandono do ensino médio foi substituído pelo Taxa de frequência líquida do ensino médio</v>
      </c>
      <c r="O11829" s="3" t="n">
        <v>47.6454293628809</v>
      </c>
    </row>
    <row r="11830" customFormat="false" ht="15" hidden="false" customHeight="true" outlineLevel="0" collapsed="false">
      <c r="A11830" s="3" t="str">
        <f aca="false">A$11242</f>
        <v>Educação</v>
      </c>
      <c r="B11830" s="3" t="str">
        <f aca="false">B$11242</f>
        <v>Taxa de Atendimento do Ensino Infantil</v>
      </c>
      <c r="C11830" s="3" t="n">
        <f aca="false">C$11242</f>
        <v>1</v>
      </c>
      <c r="D11830" s="3" t="s">
        <v>246</v>
      </c>
      <c r="E11830" s="3" t="n">
        <f aca="false">E$11242</f>
        <v>2019</v>
      </c>
      <c r="F11830" s="3" t="n">
        <f aca="false">F$11242</f>
        <v>2020</v>
      </c>
      <c r="G11830" s="3" t="n">
        <v>57.0093457943925</v>
      </c>
      <c r="H11830" s="3" t="n">
        <f aca="false">H$11242</f>
        <v>0.230939789123736</v>
      </c>
      <c r="I11830" s="3" t="n">
        <f aca="false">I$11242</f>
        <v>0.111888111888112</v>
      </c>
      <c r="J11830" s="3" t="n">
        <f aca="false">J$11242</f>
        <v>0.0258394169648935</v>
      </c>
      <c r="K11830" s="3" t="str">
        <f aca="false">K$11242</f>
        <v>Proporção de crianças na faixa etária de 0 e 5 anos frequentando a creche/escola. </v>
      </c>
      <c r="L11830" s="3" t="str">
        <f aca="false">L$11242</f>
        <v>IBGE</v>
      </c>
      <c r="M11830" s="3" t="str">
        <f aca="false">M$11242</f>
        <v>Porcentagem %</v>
      </c>
      <c r="N11830" s="5"/>
      <c r="O11830" s="3" t="n">
        <v>66.2619026626697</v>
      </c>
    </row>
    <row r="11831" customFormat="false" ht="15" hidden="false" customHeight="true" outlineLevel="0" collapsed="false">
      <c r="A11831" s="3" t="str">
        <f aca="false">A$11243</f>
        <v>Educação</v>
      </c>
      <c r="B11831" s="3" t="str">
        <f aca="false">B$11243</f>
        <v> Total</v>
      </c>
      <c r="C11831" s="3" t="n">
        <f aca="false">C$11243</f>
        <v>1</v>
      </c>
      <c r="D11831" s="3" t="s">
        <v>246</v>
      </c>
      <c r="E11831" s="3" t="n">
        <f aca="false">E$11243</f>
        <v>2020</v>
      </c>
      <c r="F11831" s="3" t="n">
        <f aca="false">F$11243</f>
        <v>2020</v>
      </c>
      <c r="G11831" s="3" t="n">
        <v>64.8402350513221</v>
      </c>
      <c r="H11831" s="3" t="n">
        <f aca="false">H$11243</f>
        <v>1</v>
      </c>
      <c r="I11831" s="3" t="n">
        <f aca="false">I$11243</f>
        <v>0.111888111888112</v>
      </c>
      <c r="J11831" s="3" t="n">
        <f aca="false">J$11243</f>
        <v>0.111888111888112</v>
      </c>
      <c r="K11831" s="3" t="str">
        <f aca="false">K$11243</f>
        <v>Nota obtida via normalização e ponderação de indicadores que variam de 0 a 100.</v>
      </c>
      <c r="L11831" s="3" t="str">
        <f aca="false">L$11243</f>
        <v>Tendências</v>
      </c>
      <c r="M11831" s="3" t="str">
        <f aca="false">M$11243</f>
        <v>Nota de 0 a 100</v>
      </c>
      <c r="N11831" s="5"/>
      <c r="O11831" s="3" t="n">
        <v>59.9440211803719</v>
      </c>
    </row>
    <row r="11832" customFormat="false" ht="15" hidden="false" customHeight="true" outlineLevel="0" collapsed="false">
      <c r="A11832" s="3" t="str">
        <f aca="false">A$11244</f>
        <v>Eficiência da Máquina Pública</v>
      </c>
      <c r="B11832" s="3" t="str">
        <f aca="false">B$11244</f>
        <v>Eficiência do Judiciário</v>
      </c>
      <c r="C11832" s="3" t="n">
        <f aca="false">C$11244</f>
        <v>-1</v>
      </c>
      <c r="D11832" s="3" t="s">
        <v>246</v>
      </c>
      <c r="E11832" s="3" t="n">
        <f aca="false">E$11244</f>
        <v>2019</v>
      </c>
      <c r="F11832" s="3" t="n">
        <f aca="false">F$11244</f>
        <v>2020</v>
      </c>
      <c r="G11832" s="3" t="n">
        <v>63.1698413918489</v>
      </c>
      <c r="H11832" s="3" t="n">
        <f aca="false">H$11244</f>
        <v>0.152827794220819</v>
      </c>
      <c r="I11832" s="3" t="n">
        <f aca="false">I$11244</f>
        <v>0.0789210789210789</v>
      </c>
      <c r="J11832" s="3" t="n">
        <f aca="false">J$11244</f>
        <v>0.0120613344090357</v>
      </c>
      <c r="K11832" s="3" t="str">
        <f aca="false">K$11244</f>
        <v>Taxa de Congestionamento Líquida (percentual de processos que ficaram represados sem solução, comparativamente ao total tramitado, retirando os processos suspensos, sobrestados ou em arquivo provisório).</v>
      </c>
      <c r="L11832" s="3" t="str">
        <f aca="false">L$11244</f>
        <v>CNJ</v>
      </c>
      <c r="M11832" s="3" t="str">
        <f aca="false">M$11244</f>
        <v>Porcentagem %</v>
      </c>
      <c r="N1183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832" s="3" t="n">
        <v>35.2332479274809</v>
      </c>
    </row>
    <row r="11833" customFormat="false" ht="15" hidden="false" customHeight="true" outlineLevel="0" collapsed="false">
      <c r="A11833" s="3" t="str">
        <f aca="false">A$11245</f>
        <v>Eficiência da Máquina Pública</v>
      </c>
      <c r="B11833" s="3" t="str">
        <f aca="false">B$11245</f>
        <v>Custo do Executivo/PIB</v>
      </c>
      <c r="C11833" s="3" t="n">
        <f aca="false">C$11245</f>
        <v>-1</v>
      </c>
      <c r="D11833" s="3" t="s">
        <v>246</v>
      </c>
      <c r="E11833" s="3" t="n">
        <f aca="false">E$11245</f>
        <v>2019</v>
      </c>
      <c r="F11833" s="3" t="n">
        <f aca="false">F$11245</f>
        <v>2020</v>
      </c>
      <c r="G11833" s="3" t="n">
        <v>0.269193564763341</v>
      </c>
      <c r="H11833" s="3" t="n">
        <f aca="false">H$11245</f>
        <v>0.12177258134743</v>
      </c>
      <c r="I11833" s="3" t="n">
        <f aca="false">I$11245</f>
        <v>0.0789210789210789</v>
      </c>
      <c r="J11833" s="3" t="n">
        <f aca="false">J$11245</f>
        <v>0.00961042350294405</v>
      </c>
      <c r="K11833" s="3" t="str">
        <f aca="false">K$11245</f>
        <v>Recursos públicos alocados na administração direta / PIB.</v>
      </c>
      <c r="L11833" s="3" t="str">
        <f aca="false">L$11245</f>
        <v>Siconfi e Tendências</v>
      </c>
      <c r="M11833" s="3" t="str">
        <f aca="false">M$11245</f>
        <v>Porcentagem %</v>
      </c>
      <c r="N11833" s="3" t="str">
        <f aca="false">N$61</f>
        <v>O PIB utilizado para cálculo é estimado pela Tendências</v>
      </c>
      <c r="O11833" s="3" t="n">
        <v>96.411320981613</v>
      </c>
    </row>
    <row r="11834" customFormat="false" ht="15" hidden="false" customHeight="true" outlineLevel="0" collapsed="false">
      <c r="A11834" s="3" t="str">
        <f aca="false">A$11246</f>
        <v>Eficiência da Máquina Pública</v>
      </c>
      <c r="B11834" s="3" t="str">
        <f aca="false">B$11246</f>
        <v>Custo do Judiciário/PIB</v>
      </c>
      <c r="C11834" s="3" t="n">
        <f aca="false">C$11246</f>
        <v>-1</v>
      </c>
      <c r="D11834" s="3" t="s">
        <v>246</v>
      </c>
      <c r="E11834" s="3" t="n">
        <f aca="false">E$11246</f>
        <v>2019</v>
      </c>
      <c r="F11834" s="3" t="n">
        <f aca="false">F$11246</f>
        <v>2020</v>
      </c>
      <c r="G11834" s="3" t="n">
        <v>0.775031944385346</v>
      </c>
      <c r="H11834" s="3" t="n">
        <f aca="false">H$11246</f>
        <v>0.143698002414602</v>
      </c>
      <c r="I11834" s="3" t="n">
        <f aca="false">I$11246</f>
        <v>0.0789210789210789</v>
      </c>
      <c r="J11834" s="3" t="n">
        <f aca="false">J$11246</f>
        <v>0.0113408013893642</v>
      </c>
      <c r="K11834" s="3" t="str">
        <f aca="false">K$11246</f>
        <v>Recursos públicos alocados no judiciário / PIB.</v>
      </c>
      <c r="L11834" s="3" t="str">
        <f aca="false">L$11246</f>
        <v>Siconfi e Tendências</v>
      </c>
      <c r="M11834" s="3" t="str">
        <f aca="false">M$11246</f>
        <v>Porcentagem %</v>
      </c>
      <c r="N11834" s="3" t="str">
        <f aca="false">N$63</f>
        <v>O PIB utilizado para cálculo é estimado pela Tendências. O Distrito Federal não é válido nesse indicador.</v>
      </c>
      <c r="O11834" s="3" t="n">
        <v>80.3330007166219</v>
      </c>
    </row>
    <row r="11835" customFormat="false" ht="15" hidden="false" customHeight="true" outlineLevel="0" collapsed="false">
      <c r="A11835" s="3" t="str">
        <f aca="false">A$11247</f>
        <v>Eficiência da Máquina Pública</v>
      </c>
      <c r="B11835" s="3" t="str">
        <f aca="false">B$11247</f>
        <v>Custo do Legislativo/PIB</v>
      </c>
      <c r="C11835" s="3" t="n">
        <f aca="false">C$11247</f>
        <v>-1</v>
      </c>
      <c r="D11835" s="3" t="s">
        <v>246</v>
      </c>
      <c r="E11835" s="3" t="n">
        <f aca="false">E$11247</f>
        <v>2019</v>
      </c>
      <c r="F11835" s="3" t="n">
        <f aca="false">F$11247</f>
        <v>2020</v>
      </c>
      <c r="G11835" s="3" t="n">
        <v>0.23869659427999</v>
      </c>
      <c r="H11835" s="3" t="n">
        <f aca="false">H$11247</f>
        <v>0.118597605231667</v>
      </c>
      <c r="I11835" s="3" t="n">
        <f aca="false">I$11247</f>
        <v>0.0789210789210789</v>
      </c>
      <c r="J11835" s="3" t="n">
        <f aca="false">J$11247</f>
        <v>0.00935985096233939</v>
      </c>
      <c r="K11835" s="3" t="str">
        <f aca="false">K$11247</f>
        <v>Recursos públicos alocados no legislativo / PIB.</v>
      </c>
      <c r="L11835" s="3" t="str">
        <f aca="false">L$11247</f>
        <v>Siconfi e Tendências</v>
      </c>
      <c r="M11835" s="3" t="str">
        <f aca="false">M$11247</f>
        <v>Porcentagem %</v>
      </c>
      <c r="N11835" s="3" t="str">
        <f aca="false">N$64</f>
        <v>O PIB utilizado para cálculo é estimado pela Tendências</v>
      </c>
      <c r="O11835" s="3" t="n">
        <v>92.1113770267629</v>
      </c>
    </row>
    <row r="11836" customFormat="false" ht="15" hidden="false" customHeight="true" outlineLevel="0" collapsed="false">
      <c r="A11836" s="3" t="str">
        <f aca="false">A$11248</f>
        <v>Eficiência da Máquina Pública</v>
      </c>
      <c r="B11836" s="3" t="str">
        <f aca="false">B$11248</f>
        <v>Índice de Transparência</v>
      </c>
      <c r="C11836" s="3" t="n">
        <f aca="false">C$11248</f>
        <v>1</v>
      </c>
      <c r="D11836" s="3" t="s">
        <v>246</v>
      </c>
      <c r="E11836" s="3" t="n">
        <f aca="false">E$11248</f>
        <v>2018</v>
      </c>
      <c r="F11836" s="3" t="n">
        <f aca="false">F$11248</f>
        <v>2020</v>
      </c>
      <c r="G11836" s="3" t="n">
        <v>9.25</v>
      </c>
      <c r="H11836" s="3" t="n">
        <f aca="false">H$11248</f>
        <v>0.105611045213162</v>
      </c>
      <c r="I11836" s="3" t="n">
        <f aca="false">I$11248</f>
        <v>0.0789210789210789</v>
      </c>
      <c r="J11836" s="3" t="n">
        <f aca="false">J$11248</f>
        <v>0.0083349376342056</v>
      </c>
      <c r="K11836" s="3" t="str">
        <f aca="false">K$11248</f>
        <v>Escala Brasil Transparente 360º - Ranking de “Transparência Passiva” e “Transparência Ativa”.</v>
      </c>
      <c r="L11836" s="3" t="str">
        <f aca="false">L$11248</f>
        <v>CGU</v>
      </c>
      <c r="M11836" s="3" t="str">
        <f aca="false">M$11248</f>
        <v>Pontuação de 0 a 10</v>
      </c>
      <c r="N11836" s="3" t="str">
        <f aca="false">N$62</f>
        <v>A partir da edição de 2018, ou seja, do dado de 2016, passou a ser usado a avaliação Escala Brasil Transparente</v>
      </c>
      <c r="O11836" s="3" t="n">
        <v>89.3150684931507</v>
      </c>
    </row>
    <row r="11837" customFormat="false" ht="15" hidden="false" customHeight="true" outlineLevel="0" collapsed="false">
      <c r="A11837" s="3" t="str">
        <f aca="false">A$11249</f>
        <v>Eficiência da Máquina Pública</v>
      </c>
      <c r="B11837" s="3" t="str">
        <f aca="false">B$11249</f>
        <v>Qualidade da Informação Contábil e Fiscal</v>
      </c>
      <c r="C11837" s="3" t="n">
        <f aca="false">C$11249</f>
        <v>1</v>
      </c>
      <c r="D11837" s="3" t="s">
        <v>246</v>
      </c>
      <c r="E11837" s="3" t="n">
        <f aca="false">E$11249</f>
        <v>2019</v>
      </c>
      <c r="F11837" s="3" t="n">
        <f aca="false">F$11249</f>
        <v>2020</v>
      </c>
      <c r="G11837" s="3" t="n">
        <v>176.97</v>
      </c>
      <c r="H11837" s="3" t="n">
        <f aca="false">H$11249</f>
        <v>0.121861257620632</v>
      </c>
      <c r="I11837" s="3" t="n">
        <f aca="false">I$11249</f>
        <v>0.0789210789210789</v>
      </c>
      <c r="J11837" s="3" t="n">
        <f aca="false">J$11249</f>
        <v>0.00961742193009984</v>
      </c>
      <c r="K11837" s="3" t="str">
        <f aca="false">K$11249</f>
        <v>Ranking da Qualidade da Informação Contábil e Fiscal Estadual no Siconfi</v>
      </c>
      <c r="L11837" s="3" t="str">
        <f aca="false">L$11249</f>
        <v>Tesouro Nacional</v>
      </c>
      <c r="M11837" s="3" t="str">
        <f aca="false">M$11249</f>
        <v>Pontuação</v>
      </c>
      <c r="N11837" s="5"/>
      <c r="O11837" s="3" t="n">
        <v>100</v>
      </c>
    </row>
    <row r="11838" customFormat="false" ht="15" hidden="false" customHeight="true" outlineLevel="0" collapsed="false">
      <c r="A11838" s="3" t="str">
        <f aca="false">A$11250</f>
        <v>Eficiência da Máquina Pública</v>
      </c>
      <c r="B11838" s="3" t="str">
        <f aca="false">B$11250</f>
        <v>Produtividade dos Magistrados e Servidores do Judiciário</v>
      </c>
      <c r="C11838" s="3" t="n">
        <f aca="false">C$11250</f>
        <v>1</v>
      </c>
      <c r="D11838" s="3" t="s">
        <v>246</v>
      </c>
      <c r="E11838" s="3" t="n">
        <f aca="false">E$11250</f>
        <v>2019</v>
      </c>
      <c r="F11838" s="3" t="n">
        <f aca="false">F$11250</f>
        <v>2020</v>
      </c>
      <c r="G11838" s="3" t="n">
        <v>83.5952086397745</v>
      </c>
      <c r="H11838" s="3" t="n">
        <f aca="false">H$11250</f>
        <v>0.116063977944061</v>
      </c>
      <c r="I11838" s="3" t="n">
        <f aca="false">I$11250</f>
        <v>0.0789210789210789</v>
      </c>
      <c r="J11838" s="3" t="n">
        <f aca="false">J$11250</f>
        <v>0.00915989436321758</v>
      </c>
      <c r="K11838" s="3" t="str">
        <f aca="false">K$11250</f>
        <v>Média entre as relações: IPM (índice de produtividade do magistrado) / IPM necessário para que TJ atinja 100% do IPC-Jus; e  IPS (índice de produtividade dos servidores) / IPS necessário para que TJ atinja 100% do IPC-Jus</v>
      </c>
      <c r="L11838" s="3" t="str">
        <f aca="false">L$11250</f>
        <v>CNJ</v>
      </c>
      <c r="M11838" s="3" t="str">
        <f aca="false">M$11250</f>
        <v>Porcentagem %</v>
      </c>
      <c r="N11838" s="5"/>
      <c r="O11838" s="3" t="n">
        <v>67.9281157775326</v>
      </c>
    </row>
    <row r="11839" customFormat="false" ht="15" hidden="false" customHeight="true" outlineLevel="0" collapsed="false">
      <c r="A11839" s="3" t="str">
        <f aca="false">A$11251</f>
        <v>Eficiência da Máquina Pública</v>
      </c>
      <c r="B11839" s="3" t="str">
        <f aca="false">B$11251</f>
        <v>Oferta de Serviços Públicos Digitais</v>
      </c>
      <c r="C11839" s="3" t="n">
        <f aca="false">C$11251</f>
        <v>1</v>
      </c>
      <c r="D11839" s="3" t="s">
        <v>246</v>
      </c>
      <c r="E11839" s="3" t="n">
        <f aca="false">E$11251</f>
        <v>2020</v>
      </c>
      <c r="F11839" s="3" t="n">
        <f aca="false">F$11251</f>
        <v>2020</v>
      </c>
      <c r="G11839" s="3" t="n">
        <v>68.75</v>
      </c>
      <c r="H11839" s="3" t="n">
        <f aca="false">H$11251</f>
        <v>0.119567736007626</v>
      </c>
      <c r="I11839" s="3" t="n">
        <f aca="false">I$11251</f>
        <v>0.0789210789210789</v>
      </c>
      <c r="J11839" s="3" t="n">
        <f aca="false">J$11251</f>
        <v>0.0094364147298726</v>
      </c>
      <c r="K11839" s="3" t="str">
        <f aca="false">K$11251</f>
        <v>Índice de Oferta de Serviços Públicos Digitais para os Governos Estaduais e Distrital </v>
      </c>
      <c r="L11839" s="3" t="str">
        <f aca="false">L$11251</f>
        <v>ABEP</v>
      </c>
      <c r="M11839" s="3" t="str">
        <f aca="false">M$11251</f>
        <v>Pontuação</v>
      </c>
      <c r="N11839" s="5"/>
      <c r="O11839" s="3" t="n">
        <v>87.5796178343949</v>
      </c>
    </row>
    <row r="11840" customFormat="false" ht="15" hidden="false" customHeight="true" outlineLevel="0" collapsed="false">
      <c r="A11840" s="3" t="str">
        <f aca="false">A$11252</f>
        <v>Eficiência da Máquina Pública</v>
      </c>
      <c r="B11840" s="3" t="str">
        <f aca="false">B$11252</f>
        <v> Total</v>
      </c>
      <c r="C11840" s="3" t="n">
        <f aca="false">C$11252</f>
        <v>1</v>
      </c>
      <c r="D11840" s="3" t="s">
        <v>246</v>
      </c>
      <c r="E11840" s="3" t="n">
        <f aca="false">E$11252</f>
        <v>2020</v>
      </c>
      <c r="F11840" s="3" t="n">
        <f aca="false">F$11252</f>
        <v>2020</v>
      </c>
      <c r="G11840" s="3" t="n">
        <v>79.5672429071204</v>
      </c>
      <c r="H11840" s="3" t="n">
        <f aca="false">H$11252</f>
        <v>1</v>
      </c>
      <c r="I11840" s="3" t="n">
        <f aca="false">I$11252</f>
        <v>0.0789210789210789</v>
      </c>
      <c r="J11840" s="3" t="n">
        <f aca="false">J$11252</f>
        <v>0.0789210789210789</v>
      </c>
      <c r="K11840" s="3" t="str">
        <f aca="false">K$11252</f>
        <v>Nota obtida via normalização e ponderação de indicadores que variam de 0 a 100.</v>
      </c>
      <c r="L11840" s="3" t="str">
        <f aca="false">L$11252</f>
        <v>Tendências</v>
      </c>
      <c r="M11840" s="3" t="str">
        <f aca="false">M$11252</f>
        <v>Nota de 0 a 100</v>
      </c>
      <c r="N11840" s="5"/>
      <c r="O11840" s="3" t="n">
        <v>95.2526801692321</v>
      </c>
    </row>
    <row r="11841" customFormat="false" ht="15" hidden="false" customHeight="true" outlineLevel="0" collapsed="false">
      <c r="A11841" s="3" t="str">
        <f aca="false">A$11253</f>
        <v>Infraestrutura</v>
      </c>
      <c r="B11841" s="3" t="str">
        <f aca="false">B$11253</f>
        <v>Acessibilidade do Serviço de Telecomunicações</v>
      </c>
      <c r="C11841" s="3" t="n">
        <f aca="false">C$11253</f>
        <v>1</v>
      </c>
      <c r="D11841" s="3" t="s">
        <v>246</v>
      </c>
      <c r="E11841" s="3" t="n">
        <f aca="false">E$11253</f>
        <v>2019</v>
      </c>
      <c r="F11841" s="3" t="n">
        <f aca="false">F$11253</f>
        <v>2020</v>
      </c>
      <c r="G11841" s="3" t="n">
        <v>112.727496886675</v>
      </c>
      <c r="H11841" s="3" t="n">
        <f aca="false">H$11253</f>
        <v>0.0893497576566594</v>
      </c>
      <c r="I11841" s="3" t="n">
        <f aca="false">I$11253</f>
        <v>0.125874125874126</v>
      </c>
      <c r="J11841" s="3" t="n">
        <f aca="false">J$11253</f>
        <v>0.011246822642097</v>
      </c>
      <c r="K11841" s="3" t="str">
        <f aca="false">K$11253</f>
        <v>Densidade de acessos por 100 habitantes (telefonia móvel e banda larga).</v>
      </c>
      <c r="L11841" s="3" t="str">
        <f aca="false">L$11253</f>
        <v>ANATEL e IBGE</v>
      </c>
      <c r="M11841" s="3" t="str">
        <f aca="false">M$11253</f>
        <v>Acessos por 100 habitantes</v>
      </c>
      <c r="N11841" s="5"/>
      <c r="O11841" s="3" t="n">
        <v>39.1452620147551</v>
      </c>
    </row>
    <row r="11842" customFormat="false" ht="15" hidden="false" customHeight="true" outlineLevel="0" collapsed="false">
      <c r="A11842" s="3" t="str">
        <f aca="false">A$11254</f>
        <v>Infraestrutura</v>
      </c>
      <c r="B11842" s="3" t="str">
        <f aca="false">B$11254</f>
        <v>Qualidade do Serviço de Telecomunicações</v>
      </c>
      <c r="C11842" s="3" t="n">
        <f aca="false">C$11254</f>
        <v>1</v>
      </c>
      <c r="D11842" s="3" t="s">
        <v>246</v>
      </c>
      <c r="E11842" s="3" t="n">
        <f aca="false">E$11254</f>
        <v>2019</v>
      </c>
      <c r="F11842" s="3" t="n">
        <f aca="false">F$11254</f>
        <v>2020</v>
      </c>
      <c r="G11842" s="3" t="n">
        <v>78.9222165233173</v>
      </c>
      <c r="H11842" s="3" t="n">
        <f aca="false">H$11254</f>
        <v>0.0991362582619964</v>
      </c>
      <c r="I11842" s="3" t="n">
        <f aca="false">I$11254</f>
        <v>0.125874125874126</v>
      </c>
      <c r="J11842" s="3" t="n">
        <f aca="false">J$11254</f>
        <v>0.0124786898511604</v>
      </c>
      <c r="K11842" s="3" t="str">
        <f aca="false">K$11254</f>
        <v>Média do ranking de banda larga fixa e do de telefonia móvel (percentual de indicadores com cumprimento de metas).</v>
      </c>
      <c r="L11842" s="3" t="str">
        <f aca="false">L$11254</f>
        <v>ANATEL</v>
      </c>
      <c r="M11842" s="3" t="str">
        <f aca="false">M$11254</f>
        <v>Porcentagem %</v>
      </c>
      <c r="N11842" s="5"/>
      <c r="O11842" s="3" t="n">
        <v>79.6714056938585</v>
      </c>
    </row>
    <row r="11843" customFormat="false" ht="15" hidden="false" customHeight="true" outlineLevel="0" collapsed="false">
      <c r="A11843" s="3" t="str">
        <f aca="false">A$11255</f>
        <v>Infraestrutura</v>
      </c>
      <c r="B11843" s="3" t="str">
        <f aca="false">B$11255</f>
        <v>Custo de Combustíveis</v>
      </c>
      <c r="C11843" s="3" t="n">
        <f aca="false">C$11255</f>
        <v>-1</v>
      </c>
      <c r="D11843" s="3" t="s">
        <v>246</v>
      </c>
      <c r="E11843" s="3" t="n">
        <f aca="false">E$11255</f>
        <v>2019</v>
      </c>
      <c r="F11843" s="3" t="n">
        <f aca="false">F$11255</f>
        <v>2020</v>
      </c>
      <c r="G11843" s="3" t="n">
        <v>3.87253028605282</v>
      </c>
      <c r="H11843" s="3" t="n">
        <f aca="false">H$11255</f>
        <v>0.0821095051340315</v>
      </c>
      <c r="I11843" s="3" t="n">
        <f aca="false">I$11255</f>
        <v>0.125874125874126</v>
      </c>
      <c r="J11843" s="3" t="n">
        <f aca="false">J$11255</f>
        <v>0.0103354621847033</v>
      </c>
      <c r="K11843" s="3" t="str">
        <f aca="false">K$11255</f>
        <v>Preço médio pago em reais por consumidores finais (etanol, gasolina e diesel), ponderado pela participação dos combustíveis no consumo total.</v>
      </c>
      <c r="L11843" s="3" t="str">
        <f aca="false">L$11255</f>
        <v>ANP</v>
      </c>
      <c r="M11843" s="3" t="str">
        <f aca="false">M$11255</f>
        <v>Reais (R$)</v>
      </c>
      <c r="N11843" s="5" t="str">
        <f aca="false">N$6</f>
        <v>A partir da edição de 2018, ou seja, do dado de 2017 o preço pago passou a ser ponderado pela participação dos combustíveis no consumo total.</v>
      </c>
      <c r="O11843" s="3" t="n">
        <v>69.808853371435</v>
      </c>
    </row>
    <row r="11844" customFormat="false" ht="15" hidden="false" customHeight="true" outlineLevel="0" collapsed="false">
      <c r="A11844" s="3" t="str">
        <f aca="false">A$11256</f>
        <v>Infraestrutura</v>
      </c>
      <c r="B11844" s="3" t="str">
        <f aca="false">B$11256</f>
        <v>Custo de Saneamento Básico</v>
      </c>
      <c r="C11844" s="3" t="n">
        <f aca="false">C$11256</f>
        <v>-1</v>
      </c>
      <c r="D11844" s="3" t="s">
        <v>246</v>
      </c>
      <c r="E11844" s="3" t="n">
        <f aca="false">E$11256</f>
        <v>2018</v>
      </c>
      <c r="F11844" s="3" t="n">
        <f aca="false">F$11256</f>
        <v>2020</v>
      </c>
      <c r="G11844" s="3" t="n">
        <v>3.16</v>
      </c>
      <c r="H11844" s="3" t="n">
        <f aca="false">H$11256</f>
        <v>0.0892557487415275</v>
      </c>
      <c r="I11844" s="3" t="n">
        <f aca="false">I$11256</f>
        <v>0.125874125874126</v>
      </c>
      <c r="J11844" s="3" t="n">
        <f aca="false">J$11256</f>
        <v>0.0112349893520804</v>
      </c>
      <c r="K11844" s="3" t="str">
        <f aca="false">K$11256</f>
        <v>Tarifa média praticada pelo serviço de tratamento e distribuição.</v>
      </c>
      <c r="L11844" s="3" t="str">
        <f aca="false">L$11256</f>
        <v>SNIS</v>
      </c>
      <c r="M11844" s="3" t="str">
        <f aca="false">M$11256</f>
        <v>Reais ($) por m3</v>
      </c>
      <c r="N11844" s="5"/>
      <c r="O11844" s="3" t="n">
        <v>83.3333333333333</v>
      </c>
    </row>
    <row r="11845" customFormat="false" ht="15" hidden="false" customHeight="true" outlineLevel="0" collapsed="false">
      <c r="A11845" s="3" t="str">
        <f aca="false">A$11257</f>
        <v>Infraestrutura</v>
      </c>
      <c r="B11845" s="3" t="str">
        <f aca="false">B$11257</f>
        <v>Disponibilidade de Voos Diretos</v>
      </c>
      <c r="C11845" s="3" t="n">
        <f aca="false">C$11257</f>
        <v>1</v>
      </c>
      <c r="D11845" s="3" t="s">
        <v>246</v>
      </c>
      <c r="E11845" s="3" t="n">
        <f aca="false">E$11257</f>
        <v>2019</v>
      </c>
      <c r="F11845" s="3" t="n">
        <f aca="false">F$11257</f>
        <v>2020</v>
      </c>
      <c r="G11845" s="3" t="n">
        <v>13301</v>
      </c>
      <c r="H11845" s="3" t="n">
        <f aca="false">H$11257</f>
        <v>0.0866929733241967</v>
      </c>
      <c r="I11845" s="3" t="n">
        <f aca="false">I$11257</f>
        <v>0.125874125874126</v>
      </c>
      <c r="J11845" s="3" t="n">
        <f aca="false">J$11257</f>
        <v>0.0109124022366122</v>
      </c>
      <c r="K11845" s="3" t="str">
        <f aca="false">K$11257</f>
        <v>Número de voos diretos domésticos regulares.</v>
      </c>
      <c r="L11845" s="3" t="str">
        <f aca="false">L$11257</f>
        <v>ANAC</v>
      </c>
      <c r="M11845" s="3" t="str">
        <f aca="false">M$11257</f>
        <v>Número de voos</v>
      </c>
      <c r="N11845" s="5"/>
      <c r="O11845" s="3" t="n">
        <v>5.00633530477562</v>
      </c>
    </row>
    <row r="11846" customFormat="false" ht="15" hidden="false" customHeight="true" outlineLevel="0" collapsed="false">
      <c r="A11846" s="3" t="str">
        <f aca="false">A$11258</f>
        <v>Infraestrutura</v>
      </c>
      <c r="B11846" s="3" t="str">
        <f aca="false">B$11258</f>
        <v>Acesso à Energia Elétrica</v>
      </c>
      <c r="C11846" s="3" t="n">
        <f aca="false">C$11258</f>
        <v>1</v>
      </c>
      <c r="D11846" s="3" t="s">
        <v>246</v>
      </c>
      <c r="E11846" s="3" t="n">
        <f aca="false">E$11258</f>
        <v>2019</v>
      </c>
      <c r="F11846" s="3" t="n">
        <f aca="false">F$11258</f>
        <v>2020</v>
      </c>
      <c r="G11846" s="3" t="n">
        <v>99.8594518622628</v>
      </c>
      <c r="H11846" s="3" t="n">
        <f aca="false">H$11258</f>
        <v>0.0766383637606643</v>
      </c>
      <c r="I11846" s="3" t="n">
        <f aca="false">I$11258</f>
        <v>0.125874125874126</v>
      </c>
      <c r="J11846" s="3" t="n">
        <f aca="false">J$11258</f>
        <v>0.00964678704679691</v>
      </c>
      <c r="K11846" s="3" t="str">
        <f aca="false">K$11258</f>
        <v>Proporção de domicílios com acesso a energia elétrica (iluminação elétrica).</v>
      </c>
      <c r="L11846" s="3" t="str">
        <f aca="false">L$11258</f>
        <v>IBGE</v>
      </c>
      <c r="M11846" s="3" t="str">
        <f aca="false">M$11258</f>
        <v>Porcentagem %</v>
      </c>
      <c r="N11846" s="5"/>
      <c r="O11846" s="3" t="n">
        <v>98.2145250685751</v>
      </c>
    </row>
    <row r="11847" customFormat="false" ht="15" hidden="false" customHeight="true" outlineLevel="0" collapsed="false">
      <c r="A11847" s="3" t="str">
        <f aca="false">A$11259</f>
        <v>Infraestrutura</v>
      </c>
      <c r="B11847" s="3" t="str">
        <f aca="false">B$11259</f>
        <v>Custo da Energia Elétrica</v>
      </c>
      <c r="C11847" s="3" t="n">
        <f aca="false">C$11259</f>
        <v>-1</v>
      </c>
      <c r="D11847" s="3" t="s">
        <v>246</v>
      </c>
      <c r="E11847" s="3" t="n">
        <f aca="false">E$11259</f>
        <v>2019</v>
      </c>
      <c r="F11847" s="3" t="n">
        <f aca="false">F$11259</f>
        <v>2020</v>
      </c>
      <c r="G11847" s="3" t="n">
        <v>776.385289366251</v>
      </c>
      <c r="H11847" s="3" t="n">
        <f aca="false">H$11259</f>
        <v>0.0978591373393038</v>
      </c>
      <c r="I11847" s="3" t="n">
        <f aca="false">I$11259</f>
        <v>0.125874125874126</v>
      </c>
      <c r="J11847" s="3" t="n">
        <f aca="false">J$11259</f>
        <v>0.0123179333713809</v>
      </c>
      <c r="K11847" s="3" t="str">
        <f aca="false">K$11259</f>
        <v>Tarifa média praticada para o consumo comercial, residencial e industrial.</v>
      </c>
      <c r="L11847" s="3" t="str">
        <f aca="false">L$11259</f>
        <v>ANEEL</v>
      </c>
      <c r="M11847" s="3" t="str">
        <f aca="false">M$11259</f>
        <v>Reais (R$) por MWh</v>
      </c>
      <c r="N11847" s="5"/>
      <c r="O11847" s="3" t="n">
        <v>50.6222875986015</v>
      </c>
    </row>
    <row r="11848" customFormat="false" ht="15" hidden="false" customHeight="true" outlineLevel="0" collapsed="false">
      <c r="A11848" s="3" t="str">
        <f aca="false">A$11260</f>
        <v>Infraestrutura</v>
      </c>
      <c r="B11848" s="3" t="str">
        <f aca="false">B$11260</f>
        <v>Qualidade da Energia Elétrica</v>
      </c>
      <c r="C11848" s="3" t="n">
        <f aca="false">C$11260</f>
        <v>-1</v>
      </c>
      <c r="D11848" s="3" t="s">
        <v>246</v>
      </c>
      <c r="E11848" s="3" t="n">
        <f aca="false">E$11260</f>
        <v>2019</v>
      </c>
      <c r="F11848" s="3" t="n">
        <f aca="false">F$11260</f>
        <v>2020</v>
      </c>
      <c r="G11848" s="3" t="n">
        <v>0.763395070118519</v>
      </c>
      <c r="H11848" s="3" t="n">
        <f aca="false">H$11260</f>
        <v>0.112364797561551</v>
      </c>
      <c r="I11848" s="3" t="n">
        <f aca="false">I$11260</f>
        <v>0.125874125874126</v>
      </c>
      <c r="J11848" s="3" t="n">
        <f aca="false">J$11260</f>
        <v>0.0141438206720833</v>
      </c>
      <c r="K11848" s="3" t="str">
        <f aca="false">K$11260</f>
        <v>O indicador aponta o Desempenho Global de Continuidade, que considera a duração e frequência de interrupções no serviço de energia.</v>
      </c>
      <c r="L11848" s="3" t="str">
        <f aca="false">L$11260</f>
        <v>ANEEL</v>
      </c>
      <c r="M11848" s="3" t="str">
        <f aca="false">M$11260</f>
        <v>Pontuação</v>
      </c>
      <c r="N11848" s="5"/>
      <c r="O11848" s="3" t="n">
        <v>94.9031395928686</v>
      </c>
    </row>
    <row r="11849" customFormat="false" ht="15" hidden="false" customHeight="true" outlineLevel="0" collapsed="false">
      <c r="A11849" s="3" t="str">
        <f aca="false">A$11261</f>
        <v>Infraestrutura</v>
      </c>
      <c r="B11849" s="3" t="str">
        <f aca="false">B$11261</f>
        <v>Qualidade das Rodovias</v>
      </c>
      <c r="C11849" s="3" t="n">
        <f aca="false">C$11261</f>
        <v>1</v>
      </c>
      <c r="D11849" s="3" t="s">
        <v>246</v>
      </c>
      <c r="E11849" s="3" t="n">
        <f aca="false">E$11261</f>
        <v>2019</v>
      </c>
      <c r="F11849" s="3" t="n">
        <f aca="false">F$11261</f>
        <v>2020</v>
      </c>
      <c r="G11849" s="3" t="n">
        <v>3.46642857142857</v>
      </c>
      <c r="H11849" s="3" t="n">
        <f aca="false">H$11261</f>
        <v>0.16828604045308</v>
      </c>
      <c r="I11849" s="3" t="n">
        <f aca="false">I$11261</f>
        <v>0.125874125874126</v>
      </c>
      <c r="J11849" s="3" t="n">
        <f aca="false">J$11261</f>
        <v>0.0211828582388492</v>
      </c>
      <c r="K11849" s="3" t="str">
        <f aca="false">K$11261</f>
        <v>Avaliação das condições das vias rodoviárias (nota entre 1 (ruim) a 5 (ótimo) ponderada pela extensão pesquisada).</v>
      </c>
      <c r="L11849" s="3" t="str">
        <f aca="false">L$11261</f>
        <v>CNT</v>
      </c>
      <c r="M11849" s="3" t="str">
        <f aca="false">M$11261</f>
        <v>Pontuação de 1 a 5</v>
      </c>
      <c r="N11849" s="5"/>
      <c r="O11849" s="3" t="n">
        <v>59.2136623790236</v>
      </c>
    </row>
    <row r="11850" customFormat="false" ht="15" hidden="false" customHeight="true" outlineLevel="0" collapsed="false">
      <c r="A11850" s="3" t="str">
        <f aca="false">A$11262</f>
        <v>Infraestrutura</v>
      </c>
      <c r="B11850" s="3" t="str">
        <f aca="false">B$11262</f>
        <v>Backhaul de Fibra Óptica</v>
      </c>
      <c r="C11850" s="3" t="n">
        <f aca="false">C$11262</f>
        <v>1</v>
      </c>
      <c r="D11850" s="3" t="s">
        <v>246</v>
      </c>
      <c r="E11850" s="3" t="n">
        <f aca="false">E$11262</f>
        <v>2019</v>
      </c>
      <c r="F11850" s="3" t="n">
        <f aca="false">F$11262</f>
        <v>2020</v>
      </c>
      <c r="G11850" s="3" t="n">
        <v>82.051282051282</v>
      </c>
      <c r="H11850" s="3" t="n">
        <f aca="false">H$11262</f>
        <v>0.09830741776699</v>
      </c>
      <c r="I11850" s="3" t="n">
        <f aca="false">I$11262</f>
        <v>0.125874125874126</v>
      </c>
      <c r="J11850" s="3" t="n">
        <f aca="false">J$11262</f>
        <v>0.0123743602783624</v>
      </c>
      <c r="K11850" s="3" t="str">
        <f aca="false">K$11262</f>
        <v>Percentual de municípios com backhaul de fibra óptica.</v>
      </c>
      <c r="L11850" s="3" t="str">
        <f aca="false">L$11262</f>
        <v>ANATEL</v>
      </c>
      <c r="M11850" s="3" t="str">
        <f aca="false">M$11262</f>
        <v>Porcentagem %</v>
      </c>
      <c r="N11850" s="5"/>
      <c r="O11850" s="3" t="n">
        <v>73.8927738927739</v>
      </c>
    </row>
    <row r="11851" customFormat="false" ht="15" hidden="false" customHeight="true" outlineLevel="0" collapsed="false">
      <c r="A11851" s="3" t="str">
        <f aca="false">A$11263</f>
        <v>Infraestrutura</v>
      </c>
      <c r="B11851" s="3" t="str">
        <f aca="false">B$11263</f>
        <v> Total</v>
      </c>
      <c r="C11851" s="3" t="n">
        <f aca="false">C$11263</f>
        <v>1</v>
      </c>
      <c r="D11851" s="3" t="s">
        <v>246</v>
      </c>
      <c r="E11851" s="3" t="n">
        <f aca="false">E$11263</f>
        <v>2020</v>
      </c>
      <c r="F11851" s="3" t="n">
        <f aca="false">F$11263</f>
        <v>2020</v>
      </c>
      <c r="G11851" s="3" t="n">
        <v>65.3735748216789</v>
      </c>
      <c r="H11851" s="3" t="n">
        <f aca="false">H$11263</f>
        <v>1</v>
      </c>
      <c r="I11851" s="3" t="n">
        <f aca="false">I$11263</f>
        <v>0.125874125874126</v>
      </c>
      <c r="J11851" s="3" t="n">
        <f aca="false">J$11263</f>
        <v>0.125874125874126</v>
      </c>
      <c r="K11851" s="3" t="str">
        <f aca="false">K$11263</f>
        <v>Nota obtida via normalização e ponderação de indicadores que variam de 0 a 100.</v>
      </c>
      <c r="L11851" s="3" t="str">
        <f aca="false">L$11263</f>
        <v>Tendências</v>
      </c>
      <c r="M11851" s="3" t="str">
        <f aca="false">M$11263</f>
        <v>Nota de 0 a 100</v>
      </c>
      <c r="N11851" s="5"/>
      <c r="O11851" s="3" t="n">
        <v>58.5025404306389</v>
      </c>
    </row>
    <row r="11852" customFormat="false" ht="15" hidden="false" customHeight="true" outlineLevel="0" collapsed="false">
      <c r="A11852" s="3" t="str">
        <f aca="false">A$11264</f>
        <v>Inovação</v>
      </c>
      <c r="B11852" s="3" t="str">
        <f aca="false">B$11264</f>
        <v>Investimentos Públicos em P&amp;D</v>
      </c>
      <c r="C11852" s="3" t="n">
        <f aca="false">C$11264</f>
        <v>1</v>
      </c>
      <c r="D11852" s="3" t="s">
        <v>246</v>
      </c>
      <c r="E11852" s="3" t="n">
        <f aca="false">E$11264</f>
        <v>2017</v>
      </c>
      <c r="F11852" s="3" t="n">
        <f aca="false">F$11264</f>
        <v>2020</v>
      </c>
      <c r="G11852" s="3" t="n">
        <v>0.073836349568743</v>
      </c>
      <c r="H11852" s="3" t="n">
        <f aca="false">H$11264</f>
        <v>0.225611951660118</v>
      </c>
      <c r="I11852" s="3" t="n">
        <f aca="false">I$11264</f>
        <v>0.0689310689310689</v>
      </c>
      <c r="J11852" s="3" t="n">
        <f aca="false">J$11264</f>
        <v>0.0155516729915566</v>
      </c>
      <c r="K11852" s="3" t="str">
        <f aca="false">K$11264</f>
        <v>Participação de Investimento público em P&amp;D no PIB estadual.</v>
      </c>
      <c r="L11852" s="3" t="str">
        <f aca="false">L$11264</f>
        <v>MCTIC e IBGE</v>
      </c>
      <c r="M11852" s="3" t="str">
        <f aca="false">M$11264</f>
        <v>Porcentagem %</v>
      </c>
      <c r="N11852" s="5" t="str">
        <f aca="false">N$68</f>
        <v>O PIB utilizado é o oficial divulgado pelo IBGE</v>
      </c>
      <c r="O11852" s="3" t="n">
        <v>13.6442048848556</v>
      </c>
    </row>
    <row r="11853" customFormat="false" ht="15" hidden="false" customHeight="true" outlineLevel="0" collapsed="false">
      <c r="A11853" s="3" t="str">
        <f aca="false">A$11265</f>
        <v>Inovação</v>
      </c>
      <c r="B11853" s="3" t="str">
        <f aca="false">B$11265</f>
        <v>Patentes</v>
      </c>
      <c r="C11853" s="3" t="n">
        <f aca="false">C$11265</f>
        <v>1</v>
      </c>
      <c r="D11853" s="3" t="s">
        <v>246</v>
      </c>
      <c r="E11853" s="3" t="n">
        <f aca="false">E$11265</f>
        <v>2018</v>
      </c>
      <c r="F11853" s="3" t="n">
        <f aca="false">F$11265</f>
        <v>2020</v>
      </c>
      <c r="G11853" s="3" t="n">
        <v>0.133161102171659</v>
      </c>
      <c r="H11853" s="3" t="n">
        <f aca="false">H$11265</f>
        <v>0.194181084348829</v>
      </c>
      <c r="I11853" s="3" t="n">
        <f aca="false">I$11265</f>
        <v>0.0689310689310689</v>
      </c>
      <c r="J11853" s="3" t="n">
        <f aca="false">J$11265</f>
        <v>0.0133851097103589</v>
      </c>
      <c r="K11853" s="3" t="str">
        <f aca="false">K$11265</f>
        <v>Total de concessões de patentes, englobando os tipos: "Patente de Invenção", "Modelo de Utilidade" e "Certificado de Adição" em relação ao PIB.</v>
      </c>
      <c r="L11853" s="3" t="str">
        <f aca="false">L$11265</f>
        <v>INPI e Tendências</v>
      </c>
      <c r="M11853" s="3" t="str">
        <f aca="false">M$11265</f>
        <v>Patentes pelo PIB em 1 bilhão de reais</v>
      </c>
      <c r="N11853" s="3" t="str">
        <f aca="false">N$69</f>
        <v>O PIB utilizado para cálculo é estimado pela Tendências</v>
      </c>
      <c r="O11853" s="3" t="n">
        <v>20.9254954633634</v>
      </c>
    </row>
    <row r="11854" customFormat="false" ht="15" hidden="false" customHeight="true" outlineLevel="0" collapsed="false">
      <c r="A11854" s="3" t="str">
        <f aca="false">A$11266</f>
        <v>Inovação</v>
      </c>
      <c r="B11854" s="3" t="str">
        <f aca="false">B$11266</f>
        <v>Bolsa de Mestrado e Doutorado</v>
      </c>
      <c r="C11854" s="3" t="n">
        <f aca="false">C$11266</f>
        <v>1</v>
      </c>
      <c r="D11854" s="3" t="s">
        <v>246</v>
      </c>
      <c r="E11854" s="3" t="n">
        <f aca="false">E$11266</f>
        <v>2018</v>
      </c>
      <c r="F11854" s="3" t="n">
        <f aca="false">F$11266</f>
        <v>2020</v>
      </c>
      <c r="G11854" s="3" t="n">
        <v>30.8033429984649</v>
      </c>
      <c r="H11854" s="3" t="n">
        <f aca="false">H$11266</f>
        <v>0.207929153266456</v>
      </c>
      <c r="I11854" s="3" t="n">
        <f aca="false">I$11266</f>
        <v>0.0689310689310689</v>
      </c>
      <c r="J11854" s="3" t="n">
        <f aca="false">J$11266</f>
        <v>0.0143327787965889</v>
      </c>
      <c r="K11854" s="3" t="str">
        <f aca="false">K$11266</f>
        <v>Proporção de discentes de pós-graduação beneficiados pela Bolsa CNPq, CAPES ou FAPs dos Estados.</v>
      </c>
      <c r="L11854" s="3" t="str">
        <f aca="false">L$11266</f>
        <v>CNPQ, CAPES e CONFAP</v>
      </c>
      <c r="M11854" s="3" t="str">
        <f aca="false">M$11266</f>
        <v>Porcentagem %</v>
      </c>
      <c r="N1185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854" s="3" t="n">
        <v>30.2352452936976</v>
      </c>
    </row>
    <row r="11855" customFormat="false" ht="15" hidden="false" customHeight="true" outlineLevel="0" collapsed="false">
      <c r="A11855" s="3" t="str">
        <f aca="false">A$11267</f>
        <v>Inovação</v>
      </c>
      <c r="B11855" s="3" t="str">
        <f aca="false">B$11267</f>
        <v>Empreendimentos Inovadores</v>
      </c>
      <c r="C11855" s="3" t="n">
        <f aca="false">C$11267</f>
        <v>1</v>
      </c>
      <c r="D11855" s="3" t="s">
        <v>246</v>
      </c>
      <c r="E11855" s="3" t="n">
        <f aca="false">E$11267</f>
        <v>2020</v>
      </c>
      <c r="F11855" s="3" t="n">
        <f aca="false">F$11267</f>
        <v>2020</v>
      </c>
      <c r="G11855" s="3" t="n">
        <v>0.99626400996264</v>
      </c>
      <c r="H11855" s="3" t="n">
        <f aca="false">H$11267</f>
        <v>0.155834386091891</v>
      </c>
      <c r="I11855" s="3" t="n">
        <f aca="false">I$11267</f>
        <v>0.0689310689310689</v>
      </c>
      <c r="J11855" s="3" t="n">
        <f aca="false">J$11267</f>
        <v>0.010741830809531</v>
      </c>
      <c r="K11855" s="3" t="str">
        <f aca="false">K$11267</f>
        <v>Número de Aceleradoras, Incubadoras, Parques Tecnológicos e Parques Científicos associados à Anprotec (Associação Nacional de Entidades Promotoras de Empreendimentos Inovadores) para cada 1 milhão de habitantes.</v>
      </c>
      <c r="L11855" s="3" t="str">
        <f aca="false">L$11267</f>
        <v>Anprotec e IBGE</v>
      </c>
      <c r="M11855" s="3" t="str">
        <f aca="false">M$11267</f>
        <v>Quantidade por 1 milhão de habitantes</v>
      </c>
      <c r="N11855" s="5"/>
      <c r="O11855" s="3" t="n">
        <v>28.5051058530511</v>
      </c>
    </row>
    <row r="11856" customFormat="false" ht="15" hidden="false" customHeight="true" outlineLevel="0" collapsed="false">
      <c r="A11856" s="3" t="str">
        <f aca="false">A$11268</f>
        <v>Inovação</v>
      </c>
      <c r="B11856" s="3" t="str">
        <f aca="false">B$11268</f>
        <v>Pesquisa Científica</v>
      </c>
      <c r="C11856" s="3" t="n">
        <f aca="false">C$11268</f>
        <v>1</v>
      </c>
      <c r="D11856" s="3" t="s">
        <v>246</v>
      </c>
      <c r="E11856" s="3" t="n">
        <f aca="false">E$11268</f>
        <v>2019</v>
      </c>
      <c r="F11856" s="3" t="n">
        <f aca="false">F$11268</f>
        <v>2020</v>
      </c>
      <c r="G11856" s="3" t="n">
        <v>26.675</v>
      </c>
      <c r="H11856" s="3" t="n">
        <f aca="false">H$11268</f>
        <v>0.216443424632705</v>
      </c>
      <c r="I11856" s="3" t="n">
        <f aca="false">I$11268</f>
        <v>0.0689310689310689</v>
      </c>
      <c r="J11856" s="3" t="n">
        <f aca="false">J$11268</f>
        <v>0.0149196766230336</v>
      </c>
      <c r="K11856" s="3" t="str">
        <f aca="false">K$11268</f>
        <v>Média simples das notas em pesquisa científica do Ranking Universitário Folha (RUF). </v>
      </c>
      <c r="L11856" s="3" t="str">
        <f aca="false">L$11268</f>
        <v>Ranking Universitário Folha (RUF)</v>
      </c>
      <c r="M11856" s="3" t="str">
        <f aca="false">M$11268</f>
        <v>Nota (0 - 42)</v>
      </c>
      <c r="N11856" s="5"/>
      <c r="O11856" s="3" t="n">
        <v>70.5081862640868</v>
      </c>
    </row>
    <row r="11857" customFormat="false" ht="15" hidden="false" customHeight="true" outlineLevel="0" collapsed="false">
      <c r="A11857" s="3" t="str">
        <f aca="false">A$11269</f>
        <v>Inovação</v>
      </c>
      <c r="B11857" s="3" t="str">
        <f aca="false">B$11269</f>
        <v> Total</v>
      </c>
      <c r="C11857" s="3" t="n">
        <f aca="false">C$11269</f>
        <v>1</v>
      </c>
      <c r="D11857" s="3" t="s">
        <v>246</v>
      </c>
      <c r="E11857" s="3" t="n">
        <f aca="false">E$11269</f>
        <v>2020</v>
      </c>
      <c r="F11857" s="3" t="n">
        <f aca="false">F$11269</f>
        <v>2020</v>
      </c>
      <c r="G11857" s="3" t="n">
        <v>33.1315290159915</v>
      </c>
      <c r="H11857" s="3" t="n">
        <f aca="false">H$11269</f>
        <v>1</v>
      </c>
      <c r="I11857" s="3" t="n">
        <f aca="false">I$11269</f>
        <v>0.0689310689310689</v>
      </c>
      <c r="J11857" s="3" t="n">
        <f aca="false">J$11269</f>
        <v>0.0689310689310689</v>
      </c>
      <c r="K11857" s="3" t="str">
        <f aca="false">K$11269</f>
        <v>Nota obtida via normalização e ponderação de indicadores que variam de 0 a 100.</v>
      </c>
      <c r="L11857" s="3" t="str">
        <f aca="false">L$11269</f>
        <v>Tendências</v>
      </c>
      <c r="M11857" s="3" t="str">
        <f aca="false">M$11269</f>
        <v>Nota de 0 a 100</v>
      </c>
      <c r="N11857" s="5"/>
      <c r="O11857" s="3" t="n">
        <v>42.3856709469239</v>
      </c>
    </row>
    <row r="11858" customFormat="false" ht="15.75" hidden="false" customHeight="true" outlineLevel="0" collapsed="false">
      <c r="A11858" s="3" t="str">
        <f aca="false">A$11270</f>
        <v>Potencial de Mercado</v>
      </c>
      <c r="B11858" s="3" t="str">
        <f aca="false">B$11270</f>
        <v>Tamanho de Mercado</v>
      </c>
      <c r="C11858" s="3" t="n">
        <f aca="false">C$11270</f>
        <v>1</v>
      </c>
      <c r="D11858" s="3" t="s">
        <v>246</v>
      </c>
      <c r="E11858" s="3" t="n">
        <f aca="false">E$11270</f>
        <v>2019</v>
      </c>
      <c r="F11858" s="3" t="n">
        <f aca="false">F$11270</f>
        <v>2020</v>
      </c>
      <c r="G11858" s="3" t="n">
        <v>123.1920597179</v>
      </c>
      <c r="H11858" s="3" t="n">
        <f aca="false">H$11270</f>
        <v>0.376465213711595</v>
      </c>
      <c r="I11858" s="3" t="n">
        <f aca="false">I$11270</f>
        <v>0.0759240759240759</v>
      </c>
      <c r="J11858" s="3" t="n">
        <f aca="false">J$11270</f>
        <v>0.0285827734686126</v>
      </c>
      <c r="K11858" s="3" t="str">
        <f aca="false">K$11270</f>
        <v>Nível do Produto Interno Bruto (PIB) em R$ bilhões. </v>
      </c>
      <c r="L11858" s="3" t="str">
        <f aca="false">L$11270</f>
        <v>Tendências</v>
      </c>
      <c r="M11858" s="3" t="str">
        <f aca="false">M$11270</f>
        <v>R$ bilhões</v>
      </c>
      <c r="N11858" s="5" t="str">
        <f aca="false">N$2</f>
        <v>O PIB utilizado para cálculo é estimado pela Tendências</v>
      </c>
      <c r="O11858" s="3" t="n">
        <v>4.6791132870745</v>
      </c>
    </row>
    <row r="11859" customFormat="false" ht="15" hidden="false" customHeight="true" outlineLevel="0" collapsed="false">
      <c r="A11859" s="3" t="str">
        <f aca="false">A$11271</f>
        <v>Potencial de Mercado</v>
      </c>
      <c r="B11859" s="3" t="str">
        <f aca="false">B$11271</f>
        <v>Taxa de Crescimento</v>
      </c>
      <c r="C11859" s="3" t="n">
        <f aca="false">C$11271</f>
        <v>1</v>
      </c>
      <c r="D11859" s="3" t="s">
        <v>246</v>
      </c>
      <c r="E11859" s="3" t="n">
        <f aca="false">E$11271</f>
        <v>2019</v>
      </c>
      <c r="F11859" s="3" t="n">
        <f aca="false">F$11271</f>
        <v>2020</v>
      </c>
      <c r="G11859" s="3" t="n">
        <v>-0.902359584889872</v>
      </c>
      <c r="H11859" s="3" t="n">
        <f aca="false">H$11271</f>
        <v>0.3400504241926</v>
      </c>
      <c r="I11859" s="3" t="n">
        <f aca="false">I$11271</f>
        <v>0.0759240759240759</v>
      </c>
      <c r="J11859" s="3" t="n">
        <f aca="false">J$11271</f>
        <v>0.0258180142244132</v>
      </c>
      <c r="K11859" s="3" t="str">
        <f aca="false">K$11271</f>
        <v>Média Móvel de quatro períodos para a taxa de crescimento anual do PIB. </v>
      </c>
      <c r="L11859" s="3" t="str">
        <f aca="false">L$11271</f>
        <v>IBGE e Tendências</v>
      </c>
      <c r="M11859" s="3" t="str">
        <f aca="false">M$11271</f>
        <v>Porcentagem %</v>
      </c>
      <c r="N11859" s="5" t="str">
        <f aca="false">N$3</f>
        <v>O PIB utilizado para cálculo é estimado pela Tendências</v>
      </c>
      <c r="O11859" s="3" t="n">
        <v>8.36976922182268</v>
      </c>
    </row>
    <row r="11860" customFormat="false" ht="15" hidden="false" customHeight="true" outlineLevel="0" collapsed="false">
      <c r="A11860" s="3" t="str">
        <f aca="false">A$11272</f>
        <v>Potencial de Mercado</v>
      </c>
      <c r="B11860" s="3" t="str">
        <f aca="false">B$11272</f>
        <v>Crescimento Potencial da Força de Trabalho</v>
      </c>
      <c r="C11860" s="3" t="n">
        <f aca="false">C$11272</f>
        <v>1</v>
      </c>
      <c r="D11860" s="3" t="s">
        <v>246</v>
      </c>
      <c r="E11860" s="3" t="n">
        <f aca="false">E$11272</f>
        <v>2019</v>
      </c>
      <c r="F11860" s="3" t="n">
        <f aca="false">F$11272</f>
        <v>2020</v>
      </c>
      <c r="G11860" s="3" t="n">
        <v>0.620396477587537</v>
      </c>
      <c r="H11860" s="3" t="n">
        <f aca="false">H$11272</f>
        <v>0.283484362095805</v>
      </c>
      <c r="I11860" s="3" t="n">
        <f aca="false">I$11272</f>
        <v>0.0759240759240759</v>
      </c>
      <c r="J11860" s="3" t="n">
        <f aca="false">J$11272</f>
        <v>0.0215232882310501</v>
      </c>
      <c r="K11860" s="3" t="str">
        <f aca="false">K$11272</f>
        <v>Média da taxa de crescimento da PIA para os próximos 10 anos (população com idade entre 15 e 64 anos).</v>
      </c>
      <c r="L11860" s="3" t="str">
        <f aca="false">L$11272</f>
        <v>IBGE</v>
      </c>
      <c r="M11860" s="3" t="str">
        <f aca="false">M$11272</f>
        <v>Porcentagem %</v>
      </c>
      <c r="N11860" s="5"/>
      <c r="O11860" s="3" t="n">
        <v>29.9657595699995</v>
      </c>
    </row>
    <row r="11861" customFormat="false" ht="15" hidden="false" customHeight="true" outlineLevel="0" collapsed="false">
      <c r="A11861" s="3" t="str">
        <f aca="false">A$11273</f>
        <v>Potencial de Mercado</v>
      </c>
      <c r="B11861" s="3" t="str">
        <f aca="false">B$11273</f>
        <v> Total</v>
      </c>
      <c r="C11861" s="3" t="n">
        <f aca="false">C$11273</f>
        <v>1</v>
      </c>
      <c r="D11861" s="3" t="s">
        <v>246</v>
      </c>
      <c r="E11861" s="3" t="n">
        <f aca="false">E$11273</f>
        <v>2020</v>
      </c>
      <c r="F11861" s="3" t="n">
        <f aca="false">F$11273</f>
        <v>2020</v>
      </c>
      <c r="G11861" s="3" t="n">
        <v>13.1024911942918</v>
      </c>
      <c r="H11861" s="3" t="n">
        <f aca="false">H$11273</f>
        <v>1</v>
      </c>
      <c r="I11861" s="3" t="n">
        <f aca="false">I$11273</f>
        <v>0.0759240759240759</v>
      </c>
      <c r="J11861" s="3" t="n">
        <f aca="false">J$11273</f>
        <v>0.0759240759240759</v>
      </c>
      <c r="K11861" s="3" t="str">
        <f aca="false">K$11273</f>
        <v>Nota obtida via normalização e ponderação de indicadores que variam de 0 a 100.</v>
      </c>
      <c r="L11861" s="3" t="str">
        <f aca="false">L$11273</f>
        <v>Tendências</v>
      </c>
      <c r="M11861" s="3" t="str">
        <f aca="false">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Investimentos</v>
      </c>
      <c r="C11862" s="3" t="n">
        <f aca="false">C$11274</f>
        <v>1</v>
      </c>
      <c r="D11862" s="3" t="s">
        <v>246</v>
      </c>
      <c r="E11862" s="3" t="n">
        <f aca="false">E$11274</f>
        <v>2019</v>
      </c>
      <c r="F11862" s="3" t="n">
        <f aca="false">F$11274</f>
        <v>2020</v>
      </c>
      <c r="G11862" s="3" t="n">
        <v>5.69119738857967</v>
      </c>
      <c r="H11862" s="3" t="n">
        <f aca="false">H$11274</f>
        <v>0.0675664507662417</v>
      </c>
      <c r="I11862" s="3" t="n">
        <f aca="false">I$11274</f>
        <v>0.118881118881119</v>
      </c>
      <c r="J11862" s="3" t="n">
        <f aca="false">J$11274</f>
        <v>0.00803237526591684</v>
      </c>
      <c r="K11862" s="3" t="str">
        <f aca="false">K$11274</f>
        <v>Investimento liquidado / receita corrente líquida</v>
      </c>
      <c r="L11862" s="3" t="str">
        <f aca="false">L$11274</f>
        <v>Siconfi</v>
      </c>
      <c r="M11862" s="3" t="str">
        <f aca="false">M$11274</f>
        <v>Porcentagem %</v>
      </c>
      <c r="N11862" s="5" t="str">
        <f aca="false">N$55</f>
        <v>Antes da edição de 2020 o indicador era conhecido como "Capacidade de Investimento"</v>
      </c>
      <c r="O11862" s="3" t="n">
        <v>58.06782014608</v>
      </c>
    </row>
    <row r="11863" customFormat="false" ht="15" hidden="false" customHeight="true" outlineLevel="0" collapsed="false">
      <c r="A11863" s="3" t="str">
        <f aca="false">A$11275</f>
        <v>Solidez Fiscal</v>
      </c>
      <c r="B11863" s="3" t="str">
        <f aca="false">B$11275</f>
        <v>Regra de Ouro</v>
      </c>
      <c r="C11863" s="3" t="n">
        <f aca="false">C$11275</f>
        <v>1</v>
      </c>
      <c r="D11863" s="3" t="s">
        <v>246</v>
      </c>
      <c r="E11863" s="3" t="n">
        <f aca="false">E$11275</f>
        <v>2019</v>
      </c>
      <c r="F11863" s="3" t="n">
        <f aca="false">F$11275</f>
        <v>2020</v>
      </c>
      <c r="G11863" s="3" t="n">
        <v>9.44230090558121</v>
      </c>
      <c r="H11863" s="3" t="n">
        <f aca="false">H$11275</f>
        <v>0.0839801833179983</v>
      </c>
      <c r="I11863" s="3" t="n">
        <f aca="false">I$11275</f>
        <v>0.118881118881119</v>
      </c>
      <c r="J11863" s="3" t="n">
        <f aca="false">J$11275</f>
        <v>0.00998365815668511</v>
      </c>
      <c r="K11863" s="3" t="str">
        <f aca="false">K$11275</f>
        <v>Diferença entre as despesas de capital e a receita de operações de crédito, dividida pela receita corrente líquida.</v>
      </c>
      <c r="L11863" s="3" t="str">
        <f aca="false">L$11275</f>
        <v>Siconfi</v>
      </c>
      <c r="M11863" s="3" t="str">
        <f aca="false">M$11275</f>
        <v>Porcentagem %</v>
      </c>
      <c r="N11863" s="5"/>
      <c r="O11863" s="3" t="n">
        <v>78.435231066551</v>
      </c>
    </row>
    <row r="11864" customFormat="false" ht="15" hidden="false" customHeight="true" outlineLevel="0" collapsed="false">
      <c r="A11864" s="3" t="str">
        <f aca="false">A$11276</f>
        <v>Solidez Fiscal</v>
      </c>
      <c r="B11864" s="3" t="str">
        <f aca="false">B$11276</f>
        <v>Solvência Fiscal</v>
      </c>
      <c r="C11864" s="3" t="n">
        <f aca="false">C$11276</f>
        <v>-1</v>
      </c>
      <c r="D11864" s="3" t="s">
        <v>246</v>
      </c>
      <c r="E11864" s="3" t="n">
        <f aca="false">E$11276</f>
        <v>2019</v>
      </c>
      <c r="F11864" s="3" t="n">
        <f aca="false">F$11276</f>
        <v>2020</v>
      </c>
      <c r="G11864" s="3" t="n">
        <v>14.8984974806896</v>
      </c>
      <c r="H11864" s="3" t="n">
        <f aca="false">H$11276</f>
        <v>0.149718177117207</v>
      </c>
      <c r="I11864" s="3" t="n">
        <f aca="false">I$11276</f>
        <v>0.118881118881119</v>
      </c>
      <c r="J11864" s="3" t="n">
        <f aca="false">J$11276</f>
        <v>0.0177986644125351</v>
      </c>
      <c r="K11864" s="3" t="str">
        <f aca="false">K$11276</f>
        <v>Dívida consolidada líquida / receita corrente líquida</v>
      </c>
      <c r="L11864" s="3" t="str">
        <f aca="false">L$11276</f>
        <v>Siconfi</v>
      </c>
      <c r="M11864" s="3" t="str">
        <f aca="false">M$11276</f>
        <v>Porcentagem %</v>
      </c>
      <c r="N11864" s="5"/>
      <c r="O11864" s="3" t="n">
        <v>92.2098139402308</v>
      </c>
    </row>
    <row r="11865" customFormat="false" ht="15" hidden="false" customHeight="true" outlineLevel="0" collapsed="false">
      <c r="A11865" s="3" t="str">
        <f aca="false">A$11277</f>
        <v>Solidez Fiscal</v>
      </c>
      <c r="B11865" s="3" t="str">
        <f aca="false">B$11277</f>
        <v>Sucesso do Planejamento Orçamentário</v>
      </c>
      <c r="C11865" s="3" t="n">
        <f aca="false">C$11277</f>
        <v>1</v>
      </c>
      <c r="D11865" s="3" t="s">
        <v>246</v>
      </c>
      <c r="E11865" s="3" t="n">
        <f aca="false">E$11277</f>
        <v>2019</v>
      </c>
      <c r="F11865" s="3" t="n">
        <f aca="false">F$11277</f>
        <v>2020</v>
      </c>
      <c r="G11865" s="3" t="n">
        <v>86.6754243886142</v>
      </c>
      <c r="H11865" s="3" t="n">
        <f aca="false">H$11277</f>
        <v>0.0842655794696258</v>
      </c>
      <c r="I11865" s="3" t="n">
        <f aca="false">I$11277</f>
        <v>0.118881118881119</v>
      </c>
      <c r="J11865" s="3" t="n">
        <f aca="false">J$11277</f>
        <v>0.010017586370515</v>
      </c>
      <c r="K11865" s="3" t="str">
        <f aca="false">K$11277</f>
        <v>Despesa liquidada pela despesa total atualizada (dotação orçamentária).</v>
      </c>
      <c r="L11865" s="3" t="str">
        <f aca="false">L$11277</f>
        <v>Siconfi</v>
      </c>
      <c r="M11865" s="3" t="str">
        <f aca="false">M$11277</f>
        <v>Porcentagem %</v>
      </c>
      <c r="N11865" s="5" t="str">
        <f aca="false">N$58</f>
        <v>Antes de 2020 o indicador era chamado de "Sucesso da Execução Orçamentária"</v>
      </c>
      <c r="O11865" s="3" t="n">
        <v>61.6577195636788</v>
      </c>
    </row>
    <row r="11866" customFormat="false" ht="15" hidden="false" customHeight="true" outlineLevel="0" collapsed="false">
      <c r="A11866" s="3" t="str">
        <f aca="false">A$11278</f>
        <v>Solidez Fiscal</v>
      </c>
      <c r="B11866" s="3" t="str">
        <f aca="false">B$11278</f>
        <v>Dependência Fiscal</v>
      </c>
      <c r="C11866" s="3" t="n">
        <f aca="false">C$11278</f>
        <v>-1</v>
      </c>
      <c r="D11866" s="3" t="s">
        <v>246</v>
      </c>
      <c r="E11866" s="3" t="n">
        <f aca="false">E$11278</f>
        <v>2019</v>
      </c>
      <c r="F11866" s="3" t="n">
        <f aca="false">F$11278</f>
        <v>2020</v>
      </c>
      <c r="G11866" s="3" t="n">
        <v>33.3931114236155</v>
      </c>
      <c r="H11866" s="3" t="n">
        <f aca="false">H$11278</f>
        <v>0.0734784876238549</v>
      </c>
      <c r="I11866" s="3" t="n">
        <f aca="false">I$11278</f>
        <v>0.118881118881119</v>
      </c>
      <c r="J11866" s="3" t="n">
        <f aca="false">J$11278</f>
        <v>0.00873520482241631</v>
      </c>
      <c r="K11866" s="3" t="str">
        <f aca="false">K$11278</f>
        <v>Grau de dependência financeira do Estado: transferências correntes/receita corrente total</v>
      </c>
      <c r="L11866" s="3" t="str">
        <f aca="false">L$11278</f>
        <v>Siconfi</v>
      </c>
      <c r="M11866" s="3" t="str">
        <f aca="false">M$11278</f>
        <v>Porcentagem %</v>
      </c>
      <c r="N1186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866" s="3" t="n">
        <v>53.2596041610054</v>
      </c>
    </row>
    <row r="11867" customFormat="false" ht="15" hidden="false" customHeight="true" outlineLevel="0" collapsed="false">
      <c r="A11867" s="3" t="str">
        <f aca="false">A$11279</f>
        <v>Solidez Fiscal</v>
      </c>
      <c r="B11867" s="3" t="str">
        <f aca="false">B$11279</f>
        <v>Resultado Primário</v>
      </c>
      <c r="C11867" s="3" t="n">
        <f aca="false">C$11279</f>
        <v>1</v>
      </c>
      <c r="D11867" s="3" t="s">
        <v>246</v>
      </c>
      <c r="E11867" s="3" t="n">
        <f aca="false">E$11279</f>
        <v>2019</v>
      </c>
      <c r="F11867" s="3" t="n">
        <f aca="false">F$11279</f>
        <v>2020</v>
      </c>
      <c r="G11867" s="3" t="n">
        <v>1.8349694870827</v>
      </c>
      <c r="H11867" s="3" t="n">
        <f aca="false">H$11279</f>
        <v>0.122062972848397</v>
      </c>
      <c r="I11867" s="3" t="n">
        <f aca="false">I$11279</f>
        <v>0.118881118881119</v>
      </c>
      <c r="J11867" s="3" t="n">
        <f aca="false">J$11279</f>
        <v>0.0145109827861731</v>
      </c>
      <c r="K11867" s="3" t="str">
        <f aca="false">K$11279</f>
        <v>O resultado primário é dado pela diferença entre receita primária realizada e a despesa primária empenhada no ano. A diferença é dividida pelo PIB nominal de cada Estado.</v>
      </c>
      <c r="L11867" s="3" t="str">
        <f aca="false">L$11279</f>
        <v>Siconfi e Tendências</v>
      </c>
      <c r="M11867" s="3" t="str">
        <f aca="false">M$11279</f>
        <v>Porcentagem %</v>
      </c>
      <c r="N11867" s="4" t="str">
        <f aca="false">N$2226</f>
        <v>O PIB utilizado para cálculo é estimado pela Tendências</v>
      </c>
      <c r="O11867" s="3" t="n">
        <v>36.3564004759861</v>
      </c>
    </row>
    <row r="11868" customFormat="false" ht="15" hidden="false" customHeight="true" outlineLevel="0" collapsed="false">
      <c r="A11868" s="3" t="str">
        <f aca="false">A$11280</f>
        <v>Solidez Fiscal</v>
      </c>
      <c r="B11868" s="3" t="str">
        <f aca="false">B$11280</f>
        <v>Gasto com Pessoal</v>
      </c>
      <c r="C11868" s="3" t="n">
        <f aca="false">C$11280</f>
        <v>-1</v>
      </c>
      <c r="D11868" s="3" t="s">
        <v>246</v>
      </c>
      <c r="E11868" s="3" t="n">
        <f aca="false">E$11280</f>
        <v>2019</v>
      </c>
      <c r="F11868" s="3" t="n">
        <f aca="false">F$11280</f>
        <v>2020</v>
      </c>
      <c r="G11868" s="3" t="n">
        <v>50.1993235891424</v>
      </c>
      <c r="H11868" s="3" t="n">
        <f aca="false">H$11280</f>
        <v>0.118696843461558</v>
      </c>
      <c r="I11868" s="3" t="n">
        <f aca="false">I$11280</f>
        <v>0.118881118881119</v>
      </c>
      <c r="J11868" s="3" t="n">
        <f aca="false">J$11280</f>
        <v>0.0141108135583671</v>
      </c>
      <c r="K11868" s="3" t="str">
        <f aca="false">K$11280</f>
        <v>Gasto Empenhado com Pessoal (%RCL)</v>
      </c>
      <c r="L11868" s="3" t="str">
        <f aca="false">L$11280</f>
        <v>Siconfi</v>
      </c>
      <c r="M11868" s="3" t="str">
        <f aca="false">M$11280</f>
        <v>Porcentagem %</v>
      </c>
      <c r="N11868" s="5"/>
      <c r="O11868" s="3" t="n">
        <v>100</v>
      </c>
    </row>
    <row r="11869" customFormat="false" ht="15" hidden="false" customHeight="true" outlineLevel="0" collapsed="false">
      <c r="A11869" s="3" t="str">
        <f aca="false">A$11281</f>
        <v>Solidez Fiscal</v>
      </c>
      <c r="B11869" s="3" t="str">
        <f aca="false">B$11281</f>
        <v>Índice de Liquidez</v>
      </c>
      <c r="C11869" s="3" t="n">
        <f aca="false">C$11281</f>
        <v>-1</v>
      </c>
      <c r="D11869" s="3" t="s">
        <v>246</v>
      </c>
      <c r="E11869" s="3" t="n">
        <f aca="false">E$11281</f>
        <v>2019</v>
      </c>
      <c r="F11869" s="3" t="n">
        <f aca="false">F$11281</f>
        <v>2020</v>
      </c>
      <c r="G11869" s="3" t="n">
        <v>6.39445122056313</v>
      </c>
      <c r="H11869" s="3" t="n">
        <f aca="false">H$11281</f>
        <v>0.150173794151232</v>
      </c>
      <c r="I11869" s="3" t="n">
        <f aca="false">I$11281</f>
        <v>0.118881118881119</v>
      </c>
      <c r="J11869" s="3" t="n">
        <f aca="false">J$11281</f>
        <v>0.0178528286753212</v>
      </c>
      <c r="K1186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869" s="3" t="str">
        <f aca="false">L$11281</f>
        <v>Siconfi</v>
      </c>
      <c r="M11869" s="3" t="str">
        <f aca="false">M$11281</f>
        <v>Porcentagem %</v>
      </c>
      <c r="N1186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869" s="3" t="n">
        <v>100</v>
      </c>
    </row>
    <row r="11870" customFormat="false" ht="15" hidden="false" customHeight="true" outlineLevel="0" collapsed="false">
      <c r="A11870" s="3" t="str">
        <f aca="false">A$11282</f>
        <v>Solidez Fiscal</v>
      </c>
      <c r="B11870" s="3" t="str">
        <f aca="false">B$11282</f>
        <v>Poupança Corrente</v>
      </c>
      <c r="C11870" s="3" t="n">
        <f aca="false">C$11282</f>
        <v>1</v>
      </c>
      <c r="D11870" s="3" t="s">
        <v>246</v>
      </c>
      <c r="E11870" s="3" t="n">
        <f aca="false">E$11282</f>
        <v>2019</v>
      </c>
      <c r="F11870" s="3" t="n">
        <f aca="false">F$11282</f>
        <v>2020</v>
      </c>
      <c r="G11870" s="3" t="n">
        <v>17.4089998834788</v>
      </c>
      <c r="H11870" s="3" t="n">
        <f aca="false">H$11282</f>
        <v>0.150057511243885</v>
      </c>
      <c r="I11870" s="3" t="n">
        <f aca="false">I$11282</f>
        <v>0.118881118881119</v>
      </c>
      <c r="J11870" s="3" t="n">
        <f aca="false">J$11282</f>
        <v>0.0178390048331892</v>
      </c>
      <c r="K11870" s="3" t="str">
        <f aca="false">K$11282</f>
        <v>Poupança Corrente (receitas correntes - despesas correntes / receitas correntes)</v>
      </c>
      <c r="L11870" s="3" t="str">
        <f aca="false">L$11282</f>
        <v>Siconfi</v>
      </c>
      <c r="M11870" s="3" t="str">
        <f aca="false">M$11282</f>
        <v>Porcentagem %</v>
      </c>
      <c r="N11870" s="5"/>
      <c r="O11870" s="3" t="n">
        <v>68.2422572819834</v>
      </c>
    </row>
    <row r="11871" customFormat="false" ht="15" hidden="false" customHeight="true" outlineLevel="0" collapsed="false">
      <c r="A11871" s="3" t="str">
        <f aca="false">A$11283</f>
        <v>Solidez Fiscal</v>
      </c>
      <c r="B11871" s="3" t="str">
        <f aca="false">B$11283</f>
        <v> Total</v>
      </c>
      <c r="C11871" s="3" t="n">
        <f aca="false">C$11283</f>
        <v>1</v>
      </c>
      <c r="D11871" s="3" t="s">
        <v>246</v>
      </c>
      <c r="E11871" s="3" t="n">
        <f aca="false">E$11283</f>
        <v>2020</v>
      </c>
      <c r="F11871" s="3" t="n">
        <f aca="false">F$11283</f>
        <v>2020</v>
      </c>
      <c r="G11871" s="3" t="n">
        <v>74.9900828578588</v>
      </c>
      <c r="H11871" s="3" t="n">
        <f aca="false">H$11283</f>
        <v>1</v>
      </c>
      <c r="I11871" s="3" t="n">
        <f aca="false">I$11283</f>
        <v>0.118881118881119</v>
      </c>
      <c r="J11871" s="3" t="n">
        <f aca="false">J$11283</f>
        <v>0.118881118881119</v>
      </c>
      <c r="K11871" s="3" t="str">
        <f aca="false">K$11283</f>
        <v>Nota obtida via normalização e ponderação de indicadores que variam de 0 a 100.</v>
      </c>
      <c r="L11871" s="3" t="str">
        <f aca="false">L$11283</f>
        <v>Tendências</v>
      </c>
      <c r="M11871" s="3" t="str">
        <f aca="false">M$11283</f>
        <v>Nota de 0 a 100</v>
      </c>
      <c r="N11871" s="5"/>
      <c r="O11871" s="3" t="n">
        <v>100</v>
      </c>
    </row>
    <row r="11872" customFormat="false" ht="15" hidden="false" customHeight="true" outlineLevel="0" collapsed="false">
      <c r="A11872" s="3" t="str">
        <f aca="false">A$11284</f>
        <v>Segurança Pública</v>
      </c>
      <c r="B11872" s="3" t="str">
        <f aca="false">B$11284</f>
        <v>Atuação do Sistema de Justiça Criminal</v>
      </c>
      <c r="C11872" s="3" t="n">
        <f aca="false">C$11284</f>
        <v>1</v>
      </c>
      <c r="D11872" s="3" t="s">
        <v>246</v>
      </c>
      <c r="E11872" s="3" t="n">
        <f aca="false">E$11284</f>
        <v>2018</v>
      </c>
      <c r="F11872" s="3" t="n">
        <f aca="false">F$11284</f>
        <v>2020</v>
      </c>
      <c r="G11872" s="3" t="n">
        <v>2.01936537222169</v>
      </c>
      <c r="H11872" s="3" t="n">
        <f aca="false">H$11284</f>
        <v>0.0905913038601105</v>
      </c>
      <c r="I11872" s="3" t="n">
        <f aca="false">I$11284</f>
        <v>0.137862137862138</v>
      </c>
      <c r="J11872" s="3" t="n">
        <f aca="false">J$11284</f>
        <v>0.0124891108218734</v>
      </c>
      <c r="K11872" s="3" t="str">
        <f aca="false">K$11284</f>
        <v>População prisional acusada de homicídio em relação ao número de homicídios.</v>
      </c>
      <c r="L11872" s="3" t="str">
        <f aca="false">L$11284</f>
        <v>DEPEN e FBSP</v>
      </c>
      <c r="M11872" s="3" t="str">
        <f aca="false">M$11284</f>
        <v>Porcentagem %</v>
      </c>
      <c r="N11872" s="3" t="str">
        <f aca="false">N$49</f>
        <v>A partir da edição de 2018, ou seja, do dado de 2017 passou a ser usado como numerador a população prisional acusada de homicídio e não mais a população carcerária total.</v>
      </c>
      <c r="O11872" s="3" t="n">
        <v>41.4249535054195</v>
      </c>
    </row>
    <row r="11873" customFormat="false" ht="15" hidden="false" customHeight="true" outlineLevel="0" collapsed="false">
      <c r="A11873" s="3" t="str">
        <f aca="false">A$11285</f>
        <v>Segurança Pública</v>
      </c>
      <c r="B11873" s="3" t="str">
        <f aca="false">B$11285</f>
        <v>Presos sem Condenação</v>
      </c>
      <c r="C11873" s="3" t="n">
        <f aca="false">C$11285</f>
        <v>-1</v>
      </c>
      <c r="D11873" s="3" t="s">
        <v>246</v>
      </c>
      <c r="E11873" s="3" t="n">
        <f aca="false">E$11285</f>
        <v>2019</v>
      </c>
      <c r="F11873" s="3" t="n">
        <f aca="false">F$11285</f>
        <v>2020</v>
      </c>
      <c r="G11873" s="3" t="n">
        <v>33.4443163870747</v>
      </c>
      <c r="H11873" s="3" t="n">
        <f aca="false">H$11285</f>
        <v>0.101284642606621</v>
      </c>
      <c r="I11873" s="3" t="n">
        <f aca="false">I$11285</f>
        <v>0.137862137862138</v>
      </c>
      <c r="J11873" s="3" t="n">
        <f aca="false">J$11285</f>
        <v>0.0139633173623513</v>
      </c>
      <c r="K11873" s="3" t="str">
        <f aca="false">K$11285</f>
        <v>Proporção de presos sem condenação em relação ao total de presos.</v>
      </c>
      <c r="L11873" s="3" t="str">
        <f aca="false">L$11285</f>
        <v>DEPEN</v>
      </c>
      <c r="M11873" s="3" t="str">
        <f aca="false">M$11285</f>
        <v>Porcentagem %</v>
      </c>
      <c r="N11873" s="5"/>
      <c r="O11873" s="3" t="n">
        <v>42.6134655993607</v>
      </c>
    </row>
    <row r="11874" customFormat="false" ht="15" hidden="false" customHeight="true" outlineLevel="0" collapsed="false">
      <c r="A11874" s="3" t="str">
        <f aca="false">A$11286</f>
        <v>Segurança Pública</v>
      </c>
      <c r="B11874" s="3" t="str">
        <f aca="false">B$11286</f>
        <v>Déficit Carcerário</v>
      </c>
      <c r="C11874" s="3" t="n">
        <f aca="false">C$11286</f>
        <v>-1</v>
      </c>
      <c r="D11874" s="3" t="s">
        <v>246</v>
      </c>
      <c r="E11874" s="3" t="n">
        <f aca="false">E$11286</f>
        <v>2019</v>
      </c>
      <c r="F11874" s="3" t="n">
        <f aca="false">F$11286</f>
        <v>2020</v>
      </c>
      <c r="G11874" s="3" t="n">
        <v>1.69957922228671</v>
      </c>
      <c r="H11874" s="3" t="n">
        <f aca="false">H$11286</f>
        <v>0.10916406460166</v>
      </c>
      <c r="I11874" s="3" t="n">
        <f aca="false">I$11286</f>
        <v>0.137862137862138</v>
      </c>
      <c r="J11874" s="3" t="n">
        <f aca="false">J$11286</f>
        <v>0.0150495913237053</v>
      </c>
      <c r="K11874" s="3" t="str">
        <f aca="false">K$11286</f>
        <v>Relação população prisional pelo total de vagas.</v>
      </c>
      <c r="L11874" s="3" t="str">
        <f aca="false">L$11286</f>
        <v>DEPEN</v>
      </c>
      <c r="M11874" s="3" t="str">
        <f aca="false">M$11286</f>
        <v>Porcentagem %</v>
      </c>
      <c r="N11874" s="5"/>
      <c r="O11874" s="3" t="n">
        <v>83.0884517880986</v>
      </c>
    </row>
    <row r="11875" customFormat="false" ht="15" hidden="false" customHeight="true" outlineLevel="0" collapsed="false">
      <c r="A11875" s="3" t="str">
        <f aca="false">A$11287</f>
        <v>Segurança Pública</v>
      </c>
      <c r="B11875" s="3" t="str">
        <f aca="false">B$11287</f>
        <v>Mortes a Esclarecer</v>
      </c>
      <c r="C11875" s="3" t="n">
        <f aca="false">C$11287</f>
        <v>-1</v>
      </c>
      <c r="D11875" s="3" t="s">
        <v>246</v>
      </c>
      <c r="E11875" s="3" t="n">
        <f aca="false">E$11287</f>
        <v>2018</v>
      </c>
      <c r="F11875" s="3" t="n">
        <f aca="false">F$11287</f>
        <v>2020</v>
      </c>
      <c r="G11875" s="3" t="n">
        <v>6.60115898211136</v>
      </c>
      <c r="H11875" s="3" t="n">
        <f aca="false">H$11287</f>
        <v>0.123220418423512</v>
      </c>
      <c r="I11875" s="3" t="n">
        <f aca="false">I$11287</f>
        <v>0.137862137862138</v>
      </c>
      <c r="J11875" s="3" t="n">
        <f aca="false">J$11287</f>
        <v>0.0169874303121325</v>
      </c>
      <c r="K11875" s="3" t="str">
        <f aca="false">K$11287</f>
        <v>Óbitos por causas externas a partir de "Eventos cuja intenção é indeterminada" por 100 mil habitantes.</v>
      </c>
      <c r="L11875" s="3" t="str">
        <f aca="false">L$11287</f>
        <v>Datasus e IBGE</v>
      </c>
      <c r="M11875" s="3" t="str">
        <f aca="false">M$11287</f>
        <v>Taxa de mortalidade por 100 mil habitantes</v>
      </c>
      <c r="N1187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875" s="3" t="n">
        <v>49.7019102639753</v>
      </c>
    </row>
    <row r="11876" customFormat="false" ht="15" hidden="false" customHeight="true" outlineLevel="0" collapsed="false">
      <c r="A11876" s="3" t="str">
        <f aca="false">A$11288</f>
        <v>Segurança Pública</v>
      </c>
      <c r="B11876" s="3" t="str">
        <f aca="false">B$11288</f>
        <v>Mortalidade no Trânsito</v>
      </c>
      <c r="C11876" s="3" t="n">
        <f aca="false">C$11288</f>
        <v>-1</v>
      </c>
      <c r="D11876" s="3" t="s">
        <v>246</v>
      </c>
      <c r="E11876" s="3" t="n">
        <f aca="false">E$11288</f>
        <v>2018</v>
      </c>
      <c r="F11876" s="3" t="n">
        <f aca="false">F$11288</f>
        <v>2020</v>
      </c>
      <c r="G11876" s="3" t="n">
        <v>19.5011337868481</v>
      </c>
      <c r="H11876" s="3" t="n">
        <f aca="false">H$11288</f>
        <v>0.0474574391092042</v>
      </c>
      <c r="I11876" s="3" t="n">
        <f aca="false">I$11288</f>
        <v>0.137862137862138</v>
      </c>
      <c r="J11876" s="3" t="n">
        <f aca="false">J$11288</f>
        <v>0.00654258401305712</v>
      </c>
      <c r="K11876" s="3" t="str">
        <f aca="false">K$11288</f>
        <v>Óbitos por acidentes em transporte terrestre em relação a 100 mil habitantes.</v>
      </c>
      <c r="L11876" s="3" t="str">
        <f aca="false">L$11288</f>
        <v>Datasus e IBGE</v>
      </c>
      <c r="M11876" s="3" t="str">
        <f aca="false">M$11288</f>
        <v>Óbitos em relação a 100 mil habitantes</v>
      </c>
      <c r="N11876" s="5" t="str">
        <f aca="false">N$50</f>
        <v>Antes de 2019 o nome do indicador era "Segurança no Trânsito" </v>
      </c>
      <c r="O11876" s="3" t="n">
        <v>53.2878369271423</v>
      </c>
    </row>
    <row r="11877" customFormat="false" ht="15" hidden="false" customHeight="true" outlineLevel="0" collapsed="false">
      <c r="A11877" s="3" t="str">
        <f aca="false">A$11289</f>
        <v>Segurança Pública</v>
      </c>
      <c r="B11877" s="3" t="str">
        <f aca="false">B$11289</f>
        <v>Morbidade no Trânsito</v>
      </c>
      <c r="C11877" s="3" t="n">
        <f aca="false">C$11289</f>
        <v>-1</v>
      </c>
      <c r="D11877" s="3" t="s">
        <v>246</v>
      </c>
      <c r="E11877" s="3" t="n">
        <f aca="false">E$11289</f>
        <v>2019</v>
      </c>
      <c r="F11877" s="3" t="n">
        <f aca="false">F$11289</f>
        <v>2020</v>
      </c>
      <c r="G11877" s="3" t="n">
        <v>116.712328767123</v>
      </c>
      <c r="H11877" s="3" t="n">
        <f aca="false">H$11289</f>
        <v>0.0810846814445578</v>
      </c>
      <c r="I11877" s="3" t="n">
        <f aca="false">I$11289</f>
        <v>0.137862137862138</v>
      </c>
      <c r="J11877" s="3" t="n">
        <f aca="false">J$11289</f>
        <v>0.0111785075318172</v>
      </c>
      <c r="K11877" s="3" t="str">
        <f aca="false">K$11289</f>
        <v>Número de internações provocadas por acidente de transporte terrestre em relação a 100 mil habitantes.</v>
      </c>
      <c r="L11877" s="3" t="str">
        <f aca="false">L$11289</f>
        <v>Datasus e IBGE</v>
      </c>
      <c r="M11877" s="3" t="str">
        <f aca="false">M$11289</f>
        <v>Internações por 100 mil habitantes</v>
      </c>
      <c r="N11877" s="3"/>
      <c r="O11877" s="3" t="n">
        <v>79.3704635416273</v>
      </c>
    </row>
    <row r="11878" customFormat="false" ht="15" hidden="false" customHeight="true" outlineLevel="0" collapsed="false">
      <c r="A11878" s="3" t="str">
        <f aca="false">A$11290</f>
        <v>Segurança Pública</v>
      </c>
      <c r="B11878" s="3" t="str">
        <f aca="false">B$11290</f>
        <v>Segurança Pessoal</v>
      </c>
      <c r="C11878" s="3" t="n">
        <f aca="false">C$11290</f>
        <v>-1</v>
      </c>
      <c r="D11878" s="3" t="s">
        <v>246</v>
      </c>
      <c r="E11878" s="3" t="n">
        <f aca="false">E$11290</f>
        <v>2019</v>
      </c>
      <c r="F11878" s="3" t="n">
        <f aca="false">F$11290</f>
        <v>2020</v>
      </c>
      <c r="G11878" s="3" t="n">
        <v>25.45</v>
      </c>
      <c r="H11878" s="3" t="n">
        <f aca="false">H$11290</f>
        <v>0.224237297079648</v>
      </c>
      <c r="I11878" s="3" t="n">
        <f aca="false">I$11290</f>
        <v>0.137862137862138</v>
      </c>
      <c r="J11878" s="3" t="n">
        <f aca="false">J$11290</f>
        <v>0.0309138331638276</v>
      </c>
      <c r="K11878" s="3" t="str">
        <f aca="false">K$11290</f>
        <v>Soma das vítimas de homicídio doloso, latrocínio e lesão corporal seguida de morte, em relação à população total.</v>
      </c>
      <c r="L11878" s="3" t="str">
        <f aca="false">L$11290</f>
        <v>SENASP</v>
      </c>
      <c r="M11878" s="3" t="str">
        <f aca="false">M$11290</f>
        <v>Óbitos por 100 mil habitantes</v>
      </c>
      <c r="N11878" s="5"/>
      <c r="O11878" s="3" t="n">
        <v>41.5979708306912</v>
      </c>
    </row>
    <row r="11879" customFormat="false" ht="15" hidden="false" customHeight="true" outlineLevel="0" collapsed="false">
      <c r="A11879" s="3" t="str">
        <f aca="false">A$11291</f>
        <v>Segurança Pública</v>
      </c>
      <c r="B11879" s="3" t="str">
        <f aca="false">B$11291</f>
        <v>Segurança Patrimonial</v>
      </c>
      <c r="C11879" s="3" t="n">
        <f aca="false">C$11291</f>
        <v>-1</v>
      </c>
      <c r="D11879" s="3" t="s">
        <v>246</v>
      </c>
      <c r="E11879" s="3" t="n">
        <f aca="false">E$11291</f>
        <v>2019</v>
      </c>
      <c r="F11879" s="3" t="n">
        <f aca="false">F$11291</f>
        <v>2020</v>
      </c>
      <c r="G11879" s="3" t="n">
        <v>175.94</v>
      </c>
      <c r="H11879" s="3" t="n">
        <f aca="false">H$11291</f>
        <v>0.137020703675231</v>
      </c>
      <c r="I11879" s="3" t="n">
        <f aca="false">I$11291</f>
        <v>0.137862137862138</v>
      </c>
      <c r="J11879" s="3" t="n">
        <f aca="false">J$11291</f>
        <v>0.0188899671400418</v>
      </c>
      <c r="K11879" s="3" t="str">
        <f aca="false">K$11291</f>
        <v>Roubos totais por 100 mil habitantes.</v>
      </c>
      <c r="L11879" s="3" t="str">
        <f aca="false">L$11291</f>
        <v>SENASP</v>
      </c>
      <c r="M11879" s="3" t="str">
        <f aca="false">M$11291</f>
        <v>Roubos por 100 mil habitantes</v>
      </c>
      <c r="N11879" s="3" t="str">
        <f aca="false">N$52</f>
        <v>A partir da edição de 2019, ou seja, do dado de 2018, passou a ser usado o número de roubos totais no lugar de roubos e furtos de veículos</v>
      </c>
      <c r="O11879" s="3" t="n">
        <v>64.6942867824491</v>
      </c>
    </row>
    <row r="11880" customFormat="false" ht="15" hidden="false" customHeight="true" outlineLevel="0" collapsed="false">
      <c r="A11880" s="3" t="str">
        <f aca="false">A$11292</f>
        <v>Segurança Pública</v>
      </c>
      <c r="B11880" s="3" t="str">
        <f aca="false">B$11292</f>
        <v>Qualidade da Informação de Criminalidade</v>
      </c>
      <c r="C11880" s="3" t="n">
        <f aca="false">C$11292</f>
        <v>1</v>
      </c>
      <c r="D11880" s="3" t="s">
        <v>246</v>
      </c>
      <c r="E11880" s="3" t="n">
        <f aca="false">E$11292</f>
        <v>2017</v>
      </c>
      <c r="F11880" s="3" t="n">
        <f aca="false">F$11292</f>
        <v>2020</v>
      </c>
      <c r="G11880" s="3" t="n">
        <v>84.75</v>
      </c>
      <c r="H11880" s="3" t="n">
        <f aca="false">H$11292</f>
        <v>0.0859394491994568</v>
      </c>
      <c r="I11880" s="3" t="n">
        <f aca="false">I$11292</f>
        <v>0.137862137862138</v>
      </c>
      <c r="J11880" s="3" t="n">
        <f aca="false">J$11292</f>
        <v>0.0118477961933317</v>
      </c>
      <c r="K11880" s="3" t="str">
        <f aca="false">K$11292</f>
        <v>Qualidade estimada dos registros estatísticos oficiais de Mortes Violentas Intencionais. </v>
      </c>
      <c r="L11880" s="3" t="str">
        <f aca="false">L$11292</f>
        <v>FBSP</v>
      </c>
      <c r="M11880" s="3" t="str">
        <f aca="false">M$11292</f>
        <v>Pontuação de 0 a 100</v>
      </c>
      <c r="N11880" s="5"/>
      <c r="O11880" s="3" t="n">
        <v>80.8219178082192</v>
      </c>
    </row>
    <row r="11881" customFormat="false" ht="15" hidden="false" customHeight="true" outlineLevel="0" collapsed="false">
      <c r="A11881" s="3" t="str">
        <f aca="false">A$11293</f>
        <v>Segurança Pública</v>
      </c>
      <c r="B11881" s="3" t="str">
        <f aca="false">B$11293</f>
        <v> Total</v>
      </c>
      <c r="C11881" s="3" t="n">
        <f aca="false">C$11293</f>
        <v>1</v>
      </c>
      <c r="D11881" s="3" t="s">
        <v>246</v>
      </c>
      <c r="E11881" s="3" t="n">
        <f aca="false">E$11293</f>
        <v>2020</v>
      </c>
      <c r="F11881" s="3" t="n">
        <f aca="false">F$11293</f>
        <v>2020</v>
      </c>
      <c r="G11881" s="3" t="n">
        <v>57.3660598823449</v>
      </c>
      <c r="H11881" s="3" t="n">
        <f aca="false">H$11293</f>
        <v>1</v>
      </c>
      <c r="I11881" s="3" t="n">
        <f aca="false">I$11293</f>
        <v>0.137862137862138</v>
      </c>
      <c r="J11881" s="3" t="n">
        <f aca="false">J$11293</f>
        <v>0.137862137862138</v>
      </c>
      <c r="K11881" s="3" t="str">
        <f aca="false">K$11293</f>
        <v>Nota obtida via normalização e ponderação de indicadores que variam de 0 a 100.</v>
      </c>
      <c r="L11881" s="3" t="str">
        <f aca="false">L$11293</f>
        <v>Tendências</v>
      </c>
      <c r="M11881" s="3" t="str">
        <f aca="false">M$11293</f>
        <v>Nota de 0 a 100</v>
      </c>
      <c r="N11881" s="5"/>
      <c r="O11881" s="3" t="n">
        <v>62.2519218317074</v>
      </c>
    </row>
    <row r="11882" customFormat="false" ht="15" hidden="false" customHeight="true" outlineLevel="0" collapsed="false">
      <c r="A11882" s="3" t="str">
        <f aca="false">A$11294</f>
        <v>Sustentabilidade Social</v>
      </c>
      <c r="B11882" s="3" t="str">
        <f aca="false">B$11294</f>
        <v>Inadequação de Moradia</v>
      </c>
      <c r="C11882" s="3" t="n">
        <f aca="false">C$11294</f>
        <v>-1</v>
      </c>
      <c r="D11882" s="3" t="s">
        <v>246</v>
      </c>
      <c r="E11882" s="3" t="n">
        <f aca="false">E$11294</f>
        <v>2019</v>
      </c>
      <c r="F11882" s="3" t="n">
        <f aca="false">F$11294</f>
        <v>2020</v>
      </c>
      <c r="G11882" s="3" t="n">
        <v>17.5545636031441</v>
      </c>
      <c r="H11882" s="3" t="n">
        <f aca="false">H$11294</f>
        <v>0.102242595119528</v>
      </c>
      <c r="I11882" s="3" t="n">
        <f aca="false">I$11294</f>
        <v>0.120879120879121</v>
      </c>
      <c r="J11882" s="3" t="n">
        <f aca="false">J$11294</f>
        <v>0.0123589950144484</v>
      </c>
      <c r="K1188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882" s="3" t="str">
        <f aca="false">L$11294</f>
        <v>IBGE</v>
      </c>
      <c r="M11882" s="3" t="str">
        <f aca="false">M$11294</f>
        <v>Porcentagem %</v>
      </c>
      <c r="N11882" s="5" t="str">
        <f aca="false">N$11294</f>
        <v>A partir de 2020, foi necessário alteração metodológica tendo em vista a não atualização desde de 2015 do indicador da Fundação João Pinheiro, por isso a fonte do indicador passou a ser a PNADc Anual (IBGE)</v>
      </c>
      <c r="O11882" s="3" t="n">
        <v>84.3786762450334</v>
      </c>
    </row>
    <row r="11883" customFormat="false" ht="15" hidden="false" customHeight="true" outlineLevel="0" collapsed="false">
      <c r="A11883" s="3" t="str">
        <f aca="false">A$11295</f>
        <v>Sustentabilidade Social</v>
      </c>
      <c r="B11883" s="3" t="str">
        <f aca="false">B$11295</f>
        <v>Famílias Abaixo da Linha da Pobreza</v>
      </c>
      <c r="C11883" s="3" t="n">
        <f aca="false">C$11295</f>
        <v>-1</v>
      </c>
      <c r="D11883" s="3" t="s">
        <v>246</v>
      </c>
      <c r="E11883" s="3" t="n">
        <f aca="false">E$11295</f>
        <v>2019</v>
      </c>
      <c r="F11883" s="3" t="n">
        <f aca="false">F$11295</f>
        <v>2020</v>
      </c>
      <c r="G11883" s="3" t="n">
        <v>2.31129620253091</v>
      </c>
      <c r="H11883" s="3" t="n">
        <f aca="false">H$11295</f>
        <v>0.126750330435885</v>
      </c>
      <c r="I11883" s="3" t="n">
        <f aca="false">I$11295</f>
        <v>0.120879120879121</v>
      </c>
      <c r="J11883" s="3" t="n">
        <f aca="false">J$11295</f>
        <v>0.0153214685142278</v>
      </c>
      <c r="K11883" s="3" t="str">
        <f aca="false">K$11295</f>
        <v>% de domicílios com renda domiciliar per capita inferior à linha de pobreza.</v>
      </c>
      <c r="L11883" s="3" t="str">
        <f aca="false">L$11295</f>
        <v>IBGE</v>
      </c>
      <c r="M11883" s="3" t="str">
        <f aca="false">M$11295</f>
        <v>Porcentagem %</v>
      </c>
      <c r="N11883" s="5"/>
      <c r="O11883" s="3" t="n">
        <v>91.8017070223161</v>
      </c>
    </row>
    <row r="11884" customFormat="false" ht="15" hidden="false" customHeight="true" outlineLevel="0" collapsed="false">
      <c r="A11884" s="3" t="str">
        <f aca="false">A$11296</f>
        <v>Sustentabilidade Social</v>
      </c>
      <c r="B11884" s="3" t="str">
        <f aca="false">B$11296</f>
        <v>Desigualdade de Renda</v>
      </c>
      <c r="C11884" s="3" t="n">
        <f aca="false">C$11296</f>
        <v>-1</v>
      </c>
      <c r="D11884" s="3" t="s">
        <v>246</v>
      </c>
      <c r="E11884" s="3" t="n">
        <f aca="false">E$11296</f>
        <v>2019</v>
      </c>
      <c r="F11884" s="3" t="n">
        <f aca="false">F$11296</f>
        <v>2020</v>
      </c>
      <c r="G11884" s="3" t="n">
        <v>0.491</v>
      </c>
      <c r="H11884" s="3" t="n">
        <f aca="false">H$11296</f>
        <v>0.0556325239585435</v>
      </c>
      <c r="I11884" s="3" t="n">
        <f aca="false">I$11296</f>
        <v>0.120879120879121</v>
      </c>
      <c r="J11884" s="3" t="n">
        <f aca="false">J$11296</f>
        <v>0.00672481058839537</v>
      </c>
      <c r="K11884" s="3" t="str">
        <f aca="false">K$11296</f>
        <v>Índice de Gini do rendimento médio mensal real das pessoas de 14 anos ou mais de idade, em todos os trabalhos, a preços médios do ano</v>
      </c>
      <c r="L11884" s="3" t="str">
        <f aca="false">L$11296</f>
        <v>IBGE</v>
      </c>
      <c r="M11884" s="3" t="str">
        <f aca="false">M$11296</f>
        <v>Coeficiente de Gini (1=Desigualdade Máxima/0=Igualdade Máxima). </v>
      </c>
      <c r="N11884" s="5"/>
      <c r="O11884" s="3" t="n">
        <v>41.4965986394558</v>
      </c>
    </row>
    <row r="11885" customFormat="false" ht="15" hidden="false" customHeight="true" outlineLevel="0" collapsed="false">
      <c r="A11885" s="3" t="str">
        <f aca="false">A$11297</f>
        <v>Sustentabilidade Social</v>
      </c>
      <c r="B11885" s="3" t="str">
        <f aca="false">B$11297</f>
        <v>Acesso ao Saneamento Básico - Água</v>
      </c>
      <c r="C11885" s="3" t="n">
        <f aca="false">C$11297</f>
        <v>1</v>
      </c>
      <c r="D11885" s="3" t="s">
        <v>246</v>
      </c>
      <c r="E11885" s="3" t="n">
        <f aca="false">E$11297</f>
        <v>2019</v>
      </c>
      <c r="F11885" s="3" t="n">
        <f aca="false">F$11297</f>
        <v>2020</v>
      </c>
      <c r="G11885" s="3" t="n">
        <v>85.1789448717318</v>
      </c>
      <c r="H11885" s="3" t="n">
        <f aca="false">H$11297</f>
        <v>0.0629679597844555</v>
      </c>
      <c r="I11885" s="3" t="n">
        <f aca="false">I$11297</f>
        <v>0.120879120879121</v>
      </c>
      <c r="J11885" s="3" t="n">
        <f aca="false">J$11297</f>
        <v>0.00761151162229682</v>
      </c>
      <c r="K11885" s="3" t="str">
        <f aca="false">K$11297</f>
        <v>% de domicilios com acesso à água canalizada de rede geral de distribuição.</v>
      </c>
      <c r="L11885" s="3" t="str">
        <f aca="false">L$11297</f>
        <v>IBGE</v>
      </c>
      <c r="M11885" s="3" t="str">
        <f aca="false">M$11297</f>
        <v>Porcentagem %</v>
      </c>
      <c r="N11885" s="5"/>
      <c r="O11885" s="3" t="n">
        <v>78.2844690108491</v>
      </c>
    </row>
    <row r="11886" customFormat="false" ht="15" hidden="false" customHeight="true" outlineLevel="0" collapsed="false">
      <c r="A11886" s="3" t="str">
        <f aca="false">A$11298</f>
        <v>Sustentabilidade Social</v>
      </c>
      <c r="B11886" s="3" t="str">
        <f aca="false">B$11298</f>
        <v>Acesso ao Saneamento Básico - Esgoto</v>
      </c>
      <c r="C11886" s="3" t="n">
        <f aca="false">C$11298</f>
        <v>1</v>
      </c>
      <c r="D11886" s="3" t="s">
        <v>246</v>
      </c>
      <c r="E11886" s="3" t="n">
        <f aca="false">E$11298</f>
        <v>2019</v>
      </c>
      <c r="F11886" s="3" t="n">
        <f aca="false">F$11298</f>
        <v>2020</v>
      </c>
      <c r="G11886" s="3" t="n">
        <v>78.4810126582278</v>
      </c>
      <c r="H11886" s="3" t="n">
        <f aca="false">H$11298</f>
        <v>0.0635809280691076</v>
      </c>
      <c r="I11886" s="3" t="n">
        <f aca="false">I$11298</f>
        <v>0.120879120879121</v>
      </c>
      <c r="J11886" s="3" t="n">
        <f aca="false">J$11298</f>
        <v>0.00768560668967235</v>
      </c>
      <c r="K11886" s="3" t="str">
        <f aca="false">K$11298</f>
        <v>% de domicilios com acesso à rede coletora de esgoto.</v>
      </c>
      <c r="L11886" s="3" t="str">
        <f aca="false">L$11298</f>
        <v>IBGE</v>
      </c>
      <c r="M11886" s="3" t="str">
        <f aca="false">M$11298</f>
        <v>Porcentagem %</v>
      </c>
      <c r="N11886" s="5"/>
      <c r="O11886" s="3" t="n">
        <v>83.3753532842047</v>
      </c>
    </row>
    <row r="11887" customFormat="false" ht="15" hidden="false" customHeight="true" outlineLevel="0" collapsed="false">
      <c r="A11887" s="3" t="str">
        <f aca="false">A$11299</f>
        <v>Sustentabilidade Social</v>
      </c>
      <c r="B11887" s="3" t="str">
        <f aca="false">B$11299</f>
        <v>Anos Potenciais de Vida Perdidos</v>
      </c>
      <c r="C11887" s="3" t="n">
        <f aca="false">C$11299</f>
        <v>-1</v>
      </c>
      <c r="D11887" s="3" t="s">
        <v>246</v>
      </c>
      <c r="E11887" s="3" t="n">
        <f aca="false">E$11299</f>
        <v>2018</v>
      </c>
      <c r="F11887" s="3" t="n">
        <f aca="false">F$11299</f>
        <v>2020</v>
      </c>
      <c r="G11887" s="3" t="n">
        <v>7.64473516273134</v>
      </c>
      <c r="H11887" s="3" t="n">
        <f aca="false">H$11299</f>
        <v>0.0630135963945143</v>
      </c>
      <c r="I11887" s="3" t="n">
        <f aca="false">I$11299</f>
        <v>0.120879120879121</v>
      </c>
      <c r="J11887" s="3" t="n">
        <f aca="false">J$11299</f>
        <v>0.00761702813560062</v>
      </c>
      <c r="K11887" s="3" t="str">
        <f aca="false">K$11299</f>
        <v>Média da diferença da faixa etária em que os óbitos registrados ocorreram e a expectativa de vida ao nascer do Brasil.</v>
      </c>
      <c r="L11887" s="3" t="str">
        <f aca="false">L$11299</f>
        <v>Datasus</v>
      </c>
      <c r="M11887" s="3" t="str">
        <f aca="false">M$11299</f>
        <v>Anos</v>
      </c>
      <c r="N11887" s="5"/>
      <c r="O11887" s="3" t="n">
        <v>79.0503180783016</v>
      </c>
    </row>
    <row r="11888" customFormat="false" ht="15" hidden="false" customHeight="true" outlineLevel="0" collapsed="false">
      <c r="A11888" s="3" t="str">
        <f aca="false">A$11300</f>
        <v>Sustentabilidade Social</v>
      </c>
      <c r="B11888" s="3" t="str">
        <f aca="false">B$11300</f>
        <v>Formalidade do Mercado de Trabalho</v>
      </c>
      <c r="C11888" s="3" t="n">
        <f aca="false">C$11300</f>
        <v>1</v>
      </c>
      <c r="D11888" s="3" t="s">
        <v>246</v>
      </c>
      <c r="E11888" s="3" t="n">
        <f aca="false">E$11300</f>
        <v>2019</v>
      </c>
      <c r="F11888" s="3" t="n">
        <f aca="false">F$11300</f>
        <v>2020</v>
      </c>
      <c r="G11888" s="3" t="n">
        <v>58.145975442409</v>
      </c>
      <c r="H11888" s="3" t="n">
        <f aca="false">H$11300</f>
        <v>0.0388704480953685</v>
      </c>
      <c r="I11888" s="3" t="n">
        <f aca="false">I$11300</f>
        <v>0.120879120879121</v>
      </c>
      <c r="J11888" s="3" t="n">
        <f aca="false">J$11300</f>
        <v>0.00469862559394564</v>
      </c>
      <c r="K1188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888" s="3" t="str">
        <f aca="false">L$11300</f>
        <v>IBGE</v>
      </c>
      <c r="M11888" s="3" t="str">
        <f aca="false">M$11300</f>
        <v>Porcentagem %</v>
      </c>
      <c r="N1188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888" s="3" t="n">
        <v>60.6076811125144</v>
      </c>
    </row>
    <row r="11889" customFormat="false" ht="15" hidden="false" customHeight="true" outlineLevel="0" collapsed="false">
      <c r="A11889" s="3" t="str">
        <f aca="false">A$11301</f>
        <v>Sustentabilidade Social</v>
      </c>
      <c r="B11889" s="3" t="str">
        <f aca="false">B$11301</f>
        <v>Inserção Econômica</v>
      </c>
      <c r="C11889" s="3" t="n">
        <f aca="false">C$11301</f>
        <v>1</v>
      </c>
      <c r="D11889" s="3" t="s">
        <v>246</v>
      </c>
      <c r="E11889" s="3" t="n">
        <f aca="false">E$11301</f>
        <v>2019</v>
      </c>
      <c r="F11889" s="3" t="n">
        <f aca="false">F$11301</f>
        <v>2020</v>
      </c>
      <c r="G11889" s="3" t="n">
        <v>89.6935933147632</v>
      </c>
      <c r="H11889" s="3" t="n">
        <f aca="false">H$11301</f>
        <v>0.0313153716713754</v>
      </c>
      <c r="I11889" s="3" t="n">
        <f aca="false">I$11301</f>
        <v>0.120879120879121</v>
      </c>
      <c r="J11889" s="3" t="n">
        <f aca="false">J$11301</f>
        <v>0.00378537459763878</v>
      </c>
      <c r="K11889" s="3" t="str">
        <f aca="false">K$11301</f>
        <v>Proporção de ocupados em relação à População Economicamente Ativa.</v>
      </c>
      <c r="L11889" s="3" t="str">
        <f aca="false">L$11301</f>
        <v>IBGE</v>
      </c>
      <c r="M11889" s="3" t="str">
        <f aca="false">M$11301</f>
        <v>Porcentagem %</v>
      </c>
      <c r="N11889" s="5"/>
      <c r="O11889" s="3" t="n">
        <v>55.2330042402307</v>
      </c>
    </row>
    <row r="11890" customFormat="false" ht="15" hidden="false" customHeight="true" outlineLevel="0" collapsed="false">
      <c r="A11890" s="3" t="str">
        <f aca="false">A$11302</f>
        <v>Sustentabilidade Social</v>
      </c>
      <c r="B11890" s="3" t="str">
        <f aca="false">B$11302</f>
        <v>IDH</v>
      </c>
      <c r="C11890" s="3" t="n">
        <f aca="false">C$11302</f>
        <v>1</v>
      </c>
      <c r="D11890" s="3" t="s">
        <v>246</v>
      </c>
      <c r="E11890" s="3" t="n">
        <f aca="false">E$11302</f>
        <v>2017</v>
      </c>
      <c r="F11890" s="3" t="n">
        <f aca="false">F$11302</f>
        <v>2020</v>
      </c>
      <c r="G11890" s="3" t="n">
        <v>0.772</v>
      </c>
      <c r="H11890" s="3" t="n">
        <f aca="false">H$11302</f>
        <v>0.129372080315172</v>
      </c>
      <c r="I11890" s="3" t="n">
        <f aca="false">I$11302</f>
        <v>0.120879120879121</v>
      </c>
      <c r="J11890" s="3" t="n">
        <f aca="false">J$11302</f>
        <v>0.015638383334801</v>
      </c>
      <c r="K11890" s="3" t="str">
        <f aca="false">K$11302</f>
        <v>Índice de Desenvolvimento Humano estadual.</v>
      </c>
      <c r="L11890" s="3" t="str">
        <f aca="false">L$11302</f>
        <v>PNUD, FJP e Ipea</v>
      </c>
      <c r="M11890" s="3" t="str">
        <f aca="false">M$11302</f>
        <v>Índice de 0 a 1</v>
      </c>
      <c r="N11890" s="5"/>
      <c r="O11890" s="3" t="n">
        <v>53.2934131736527</v>
      </c>
    </row>
    <row r="11891" customFormat="false" ht="15" hidden="false" customHeight="true" outlineLevel="0" collapsed="false">
      <c r="A11891" s="3" t="str">
        <f aca="false">A$11303</f>
        <v>Sustentabilidade Social</v>
      </c>
      <c r="B11891" s="3" t="str">
        <f aca="false">B$11303</f>
        <v>Inserção Econômica dos Jovens</v>
      </c>
      <c r="C11891" s="3" t="n">
        <f aca="false">C$11303</f>
        <v>1</v>
      </c>
      <c r="D11891" s="3" t="s">
        <v>246</v>
      </c>
      <c r="E11891" s="3" t="n">
        <f aca="false">E$11303</f>
        <v>2019</v>
      </c>
      <c r="F11891" s="3" t="n">
        <f aca="false">F$11303</f>
        <v>2020</v>
      </c>
      <c r="G11891" s="3" t="n">
        <v>74.3183316753187</v>
      </c>
      <c r="H11891" s="3" t="n">
        <f aca="false">H$11303</f>
        <v>0.0529263229565486</v>
      </c>
      <c r="I11891" s="3" t="n">
        <f aca="false">I$11303</f>
        <v>0.120879120879121</v>
      </c>
      <c r="J11891" s="3" t="n">
        <f aca="false">J$11303</f>
        <v>0.00639768739035203</v>
      </c>
      <c r="K11891" s="3" t="str">
        <f aca="false">K$11303</f>
        <v>Proporção dos jovens (entre 15 e 22 anos de idade) que estudam ou trabalham em relação ao total de jovens.</v>
      </c>
      <c r="L11891" s="3" t="str">
        <f aca="false">L$11303</f>
        <v>IBGE</v>
      </c>
      <c r="M11891" s="3" t="str">
        <f aca="false">M$11303</f>
        <v>Porcentagem %</v>
      </c>
      <c r="N11891" s="5"/>
      <c r="O11891" s="3" t="n">
        <v>43.9316857100967</v>
      </c>
    </row>
    <row r="11892" customFormat="false" ht="15" hidden="false" customHeight="true" outlineLevel="0" collapsed="false">
      <c r="A11892" s="3" t="str">
        <f aca="false">A$11304</f>
        <v>Sustentabilidade Social</v>
      </c>
      <c r="B11892" s="3" t="str">
        <f aca="false">B$11304</f>
        <v>Mortalidade Materna</v>
      </c>
      <c r="C11892" s="3" t="n">
        <f aca="false">C$11304</f>
        <v>-1</v>
      </c>
      <c r="D11892" s="3" t="s">
        <v>246</v>
      </c>
      <c r="E11892" s="3" t="n">
        <f aca="false">E$11304</f>
        <v>2018</v>
      </c>
      <c r="F11892" s="3" t="n">
        <f aca="false">F$11304</f>
        <v>2020</v>
      </c>
      <c r="G11892" s="3" t="n">
        <v>2.97880302385742</v>
      </c>
      <c r="H11892" s="3" t="n">
        <f aca="false">H$11304</f>
        <v>0.104467400148672</v>
      </c>
      <c r="I11892" s="3" t="n">
        <f aca="false">I$11304</f>
        <v>0.120879120879121</v>
      </c>
      <c r="J11892" s="3" t="n">
        <f aca="false">J$11304</f>
        <v>0.0126279274904988</v>
      </c>
      <c r="K11892" s="3" t="str">
        <f aca="false">K$11304</f>
        <v>Óbitos maternos em relação à população feminina em idade fértil (15-49 anos).</v>
      </c>
      <c r="L11892" s="3" t="str">
        <f aca="false">L$11304</f>
        <v>Datasus e IBGE</v>
      </c>
      <c r="M11892" s="3" t="str">
        <f aca="false">M$11304</f>
        <v>Taxa de mortalidade por 100 mil mulheres</v>
      </c>
      <c r="N11892" s="5"/>
      <c r="O11892" s="3" t="n">
        <v>72.9371630778321</v>
      </c>
    </row>
    <row r="11893" customFormat="false" ht="15" hidden="false" customHeight="true" outlineLevel="0" collapsed="false">
      <c r="A11893" s="3" t="str">
        <f aca="false">A$11305</f>
        <v>Sustentabilidade Social</v>
      </c>
      <c r="B11893" s="3" t="str">
        <f aca="false">B$11305</f>
        <v>Mortalidade Precoce</v>
      </c>
      <c r="C11893" s="3" t="n">
        <f aca="false">C$11305</f>
        <v>-1</v>
      </c>
      <c r="D11893" s="3" t="s">
        <v>246</v>
      </c>
      <c r="E11893" s="3" t="n">
        <f aca="false">E$11305</f>
        <v>2018</v>
      </c>
      <c r="F11893" s="3" t="n">
        <f aca="false">F$11305</f>
        <v>2020</v>
      </c>
      <c r="G11893" s="3" t="n">
        <v>104.943568786662</v>
      </c>
      <c r="H11893" s="3" t="n">
        <f aca="false">H$11305</f>
        <v>0.0862968933364973</v>
      </c>
      <c r="I11893" s="3" t="n">
        <f aca="false">I$11305</f>
        <v>0.120879120879121</v>
      </c>
      <c r="J11893" s="3" t="n">
        <f aca="false">J$11305</f>
        <v>0.0104314926011151</v>
      </c>
      <c r="K11893" s="3" t="str">
        <f aca="false">K$11305</f>
        <v>Mortalidade de Jovens (15-29 anos) por causas externas.</v>
      </c>
      <c r="L11893" s="3" t="str">
        <f aca="false">L$11305</f>
        <v>Datasus e IBGE</v>
      </c>
      <c r="M11893" s="3" t="str">
        <f aca="false">M$11305</f>
        <v>Taxa de mortalidade por 100 mil jovens</v>
      </c>
      <c r="N11893" s="5"/>
      <c r="O11893" s="3" t="n">
        <v>58.923647556613</v>
      </c>
    </row>
    <row r="11894" customFormat="false" ht="15" hidden="false" customHeight="true" outlineLevel="0" collapsed="false">
      <c r="A11894" s="3" t="str">
        <f aca="false">A$11306</f>
        <v>Sustentabilidade Social</v>
      </c>
      <c r="B11894" s="3" t="str">
        <f aca="false">B$11306</f>
        <v>Mortalidade na Infância</v>
      </c>
      <c r="C11894" s="3" t="n">
        <f aca="false">C$11306</f>
        <v>-1</v>
      </c>
      <c r="D11894" s="3" t="s">
        <v>246</v>
      </c>
      <c r="E11894" s="3" t="n">
        <f aca="false">E$11306</f>
        <v>2018</v>
      </c>
      <c r="F11894" s="3" t="n">
        <f aca="false">F$11306</f>
        <v>2020</v>
      </c>
      <c r="G11894" s="3" t="n">
        <v>12.5494790279923</v>
      </c>
      <c r="H11894" s="3" t="n">
        <f aca="false">H$11306</f>
        <v>0.0825635497143333</v>
      </c>
      <c r="I11894" s="3" t="n">
        <f aca="false">I$11306</f>
        <v>0.120879120879121</v>
      </c>
      <c r="J11894" s="3" t="n">
        <f aca="false">J$11306</f>
        <v>0.0099802093061282</v>
      </c>
      <c r="K11894" s="3" t="str">
        <f aca="false">K$11306</f>
        <v>Óbitos de menores de 5 anos por grupo de 1.000 nascidos vivos.</v>
      </c>
      <c r="L11894" s="3" t="str">
        <f aca="false">L$11306</f>
        <v>Datasus</v>
      </c>
      <c r="M11894" s="3" t="str">
        <f aca="false">M$11306</f>
        <v>Taxa de mortalidade por mil nascidos vivos</v>
      </c>
      <c r="N11894" s="5"/>
      <c r="O11894" s="3" t="n">
        <v>84.0066474044061</v>
      </c>
    </row>
    <row r="11895" customFormat="false" ht="15" hidden="false" customHeight="true" outlineLevel="0" collapsed="false">
      <c r="A11895" s="3" t="str">
        <f aca="false">A$11307</f>
        <v>Sustentabilidade Social</v>
      </c>
      <c r="B11895" s="3" t="str">
        <f aca="false">B$11307</f>
        <v> Total</v>
      </c>
      <c r="C11895" s="3" t="n">
        <f aca="false">C$11307</f>
        <v>1</v>
      </c>
      <c r="D11895" s="3" t="s">
        <v>246</v>
      </c>
      <c r="E11895" s="3" t="n">
        <f aca="false">E$11307</f>
        <v>2020</v>
      </c>
      <c r="F11895" s="3" t="n">
        <f aca="false">F$11307</f>
        <v>2020</v>
      </c>
      <c r="G11895" s="3" t="n">
        <v>70.7289751571963</v>
      </c>
      <c r="H11895" s="3" t="n">
        <f aca="false">H$11307</f>
        <v>1</v>
      </c>
      <c r="I11895" s="3" t="n">
        <f aca="false">I$11307</f>
        <v>0.120879120879121</v>
      </c>
      <c r="J11895" s="3" t="n">
        <f aca="false">J$11307</f>
        <v>0.120879120879121</v>
      </c>
      <c r="K11895" s="3" t="str">
        <f aca="false">K$11307</f>
        <v>Nota obtida via normalização e ponderação de indicadores que variam de 0 a 100.</v>
      </c>
      <c r="L11895" s="3" t="str">
        <f aca="false">L$11307</f>
        <v>Tendências</v>
      </c>
      <c r="M11895" s="3" t="str">
        <f aca="false">M$11307</f>
        <v>Nota de 0 a 100</v>
      </c>
      <c r="N11895" s="5"/>
      <c r="O11895" s="3" t="n">
        <v>70.9222145342025</v>
      </c>
    </row>
    <row r="11896" customFormat="false" ht="15" hidden="false" customHeight="true" outlineLevel="0" collapsed="false">
      <c r="A11896" s="3" t="s">
        <v>238</v>
      </c>
      <c r="B11896" s="3" t="s">
        <v>25</v>
      </c>
      <c r="C11896" s="3" t="n">
        <v>1</v>
      </c>
      <c r="D11896" s="3" t="s">
        <v>246</v>
      </c>
      <c r="E11896" s="3" t="n">
        <v>2020</v>
      </c>
      <c r="F11896" s="3" t="n">
        <v>2020</v>
      </c>
      <c r="G11896" s="3" t="n">
        <v>62.7631395544029</v>
      </c>
      <c r="H11896" s="3" t="n">
        <v>1</v>
      </c>
      <c r="I11896" s="3" t="n">
        <v>0.01</v>
      </c>
      <c r="J11896" s="3" t="n">
        <f aca="false">I11896*H11896</f>
        <v>0.01</v>
      </c>
      <c r="K11896" s="4" t="str">
        <f aca="false">K11812</f>
        <v>Nota obtida via normalização e ponderação de indicadores que variam de 0 a 100.</v>
      </c>
      <c r="L11896" s="3" t="str">
        <f aca="false">L$11392</f>
        <v>Tendências</v>
      </c>
      <c r="M11896" s="3" t="str">
        <f aca="false">M$11308</f>
        <v>Nota de 0 a 100</v>
      </c>
      <c r="N11896" s="5"/>
      <c r="O11896" s="3" t="n">
        <v>62.7631395544029</v>
      </c>
    </row>
    <row r="11897" customFormat="false" ht="15" hidden="false" customHeight="true" outlineLevel="0" collapsed="false">
      <c r="A11897" s="3" t="str">
        <f aca="false">A$11225</f>
        <v>Sustentabilidade Ambiental</v>
      </c>
      <c r="B11897" s="3" t="str">
        <f aca="false">B$11225</f>
        <v>Emissões de CO2</v>
      </c>
      <c r="C11897" s="3" t="n">
        <f aca="false">C$11225</f>
        <v>-1</v>
      </c>
      <c r="D11897" s="3" t="s">
        <v>247</v>
      </c>
      <c r="E11897" s="3" t="n">
        <f aca="false">E$11225</f>
        <v>2018</v>
      </c>
      <c r="F11897" s="3" t="n">
        <f aca="false">F$11225</f>
        <v>2020</v>
      </c>
      <c r="G11897" s="3" t="n">
        <v>144.217213194669</v>
      </c>
      <c r="H11897" s="3" t="n">
        <f aca="false">H$11225</f>
        <v>0.277619030451335</v>
      </c>
      <c r="I11897" s="3" t="n">
        <f aca="false">I$11225</f>
        <v>0.0789210789210789</v>
      </c>
      <c r="J11897" s="3" t="n">
        <f aca="false">J$11225</f>
        <v>0.0219099934122432</v>
      </c>
      <c r="K11897" s="3" t="str">
        <f aca="false">K$11225</f>
        <v>CO2 emitido e derivado de remoção de unidades de conservação pelo PIB Total.</v>
      </c>
      <c r="L11897" s="3" t="str">
        <f aca="false">L$11225</f>
        <v>SEEG/OC e Tendências</v>
      </c>
      <c r="M11897" s="3" t="str">
        <f aca="false">M$11225</f>
        <v>Toneladas de CO2 pelo PIB em 1 milhão de reais</v>
      </c>
      <c r="N11897" s="5" t="str">
        <f aca="false">N$71</f>
        <v>A partir da publicação de 2019, ou seja, do dado de 2017, o denominador foi alterado de população para PIB total (o PIB utilizado para cálculo é estimado pela Tendências)</v>
      </c>
      <c r="O11897" s="3" t="n">
        <v>63.9439685777885</v>
      </c>
    </row>
    <row r="11898" customFormat="false" ht="15" hidden="false" customHeight="true" outlineLevel="0" collapsed="false">
      <c r="A11898" s="3" t="str">
        <f aca="false">A$11226</f>
        <v>Sustentabilidade Ambiental</v>
      </c>
      <c r="B11898" s="3" t="str">
        <f aca="false">B$11226</f>
        <v>Serviços Urbanos</v>
      </c>
      <c r="C11898" s="3" t="n">
        <f aca="false">C$11226</f>
        <v>1</v>
      </c>
      <c r="D11898" s="3" t="s">
        <v>247</v>
      </c>
      <c r="E11898" s="3" t="n">
        <f aca="false">E$11226</f>
        <v>2018</v>
      </c>
      <c r="F11898" s="3" t="n">
        <f aca="false">F$11226</f>
        <v>2020</v>
      </c>
      <c r="G11898" s="3" t="n">
        <v>0.871624777499998</v>
      </c>
      <c r="H11898" s="3" t="n">
        <f aca="false">H$11226</f>
        <v>0.108074377979531</v>
      </c>
      <c r="I11898" s="3" t="n">
        <f aca="false">I$11226</f>
        <v>0.0789210789210789</v>
      </c>
      <c r="J11898" s="3" t="n">
        <f aca="false">J$11226</f>
        <v>0.00852934651386906</v>
      </c>
      <c r="K11898" s="3" t="str">
        <f aca="false">K$11226</f>
        <v>Oferta de serviços municipais para coleta de materiais especiais e limpeza urbana (Nota: 0-2 a partir da agregação dos dados municipais).</v>
      </c>
      <c r="L11898" s="3" t="str">
        <f aca="false">L$11226</f>
        <v>SNIS</v>
      </c>
      <c r="M11898" s="3" t="str">
        <f aca="false">M$11226</f>
        <v>Pontuação de 0 a 2</v>
      </c>
      <c r="N11898" s="5"/>
      <c r="O11898" s="3" t="n">
        <v>29.0385226264027</v>
      </c>
    </row>
    <row r="11899" customFormat="false" ht="15" hidden="false" customHeight="true" outlineLevel="0" collapsed="false">
      <c r="A11899" s="3" t="str">
        <f aca="false">A$11227</f>
        <v>Sustentabilidade Ambiental</v>
      </c>
      <c r="B11899" s="3" t="str">
        <f aca="false">B$11227</f>
        <v>Destinação do Lixo</v>
      </c>
      <c r="C11899" s="3" t="n">
        <f aca="false">C$11227</f>
        <v>1</v>
      </c>
      <c r="D11899" s="3" t="s">
        <v>247</v>
      </c>
      <c r="E11899" s="3" t="n">
        <f aca="false">E$11227</f>
        <v>2018</v>
      </c>
      <c r="F11899" s="3" t="n">
        <f aca="false">F$11227</f>
        <v>2020</v>
      </c>
      <c r="G11899" s="3" t="n">
        <v>0.394268879899372</v>
      </c>
      <c r="H11899" s="3" t="n">
        <f aca="false">H$11227</f>
        <v>0.14513418559694</v>
      </c>
      <c r="I11899" s="3" t="n">
        <f aca="false">I$11227</f>
        <v>0.0789210789210789</v>
      </c>
      <c r="J11899" s="3" t="n">
        <f aca="false">J$11227</f>
        <v>0.0114541465156426</v>
      </c>
      <c r="K11899" s="3" t="str">
        <f aca="false">K$11227</f>
        <v>Destinação adequada para o tipo de resíduo sólido e qualidade das unidades de destino em solo.</v>
      </c>
      <c r="L11899" s="3" t="str">
        <f aca="false">L$11227</f>
        <v>SNIS</v>
      </c>
      <c r="M11899" s="3" t="str">
        <f aca="false">M$11227</f>
        <v>Pontuação de 0 a 1</v>
      </c>
      <c r="N11899" s="5"/>
      <c r="O11899" s="3" t="n">
        <v>51.6329571101563</v>
      </c>
    </row>
    <row r="11900" customFormat="false" ht="15" hidden="false" customHeight="true" outlineLevel="0" collapsed="false">
      <c r="A11900" s="3" t="str">
        <f aca="false">A$11228</f>
        <v>Sustentabilidade Ambiental</v>
      </c>
      <c r="B11900" s="3" t="str">
        <f aca="false">B$11228</f>
        <v>Tratamento de Esgoto</v>
      </c>
      <c r="C11900" s="3" t="n">
        <f aca="false">C$11228</f>
        <v>1</v>
      </c>
      <c r="D11900" s="3" t="s">
        <v>247</v>
      </c>
      <c r="E11900" s="3" t="n">
        <f aca="false">E$11228</f>
        <v>2018</v>
      </c>
      <c r="F11900" s="3" t="n">
        <f aca="false">F$11228</f>
        <v>2020</v>
      </c>
      <c r="G11900" s="3" t="n">
        <v>43.5062146983975</v>
      </c>
      <c r="H11900" s="3" t="n">
        <f aca="false">H$11228</f>
        <v>0.274880862666515</v>
      </c>
      <c r="I11900" s="3" t="n">
        <f aca="false">I$11228</f>
        <v>0.0789210789210789</v>
      </c>
      <c r="J11900" s="3" t="n">
        <f aca="false">J$11228</f>
        <v>0.0216938942563983</v>
      </c>
      <c r="K11900" s="3" t="str">
        <f aca="false">K$11228</f>
        <v>Parcela de esgoto tratado do total de água consumida multiplicado pela proporção de domicílios com acesso à agua encanada proveniente de rede geral de distribuição no estado.</v>
      </c>
      <c r="L11900" s="3" t="str">
        <f aca="false">L$11228</f>
        <v>SNIS e IBGE</v>
      </c>
      <c r="M11900" s="3" t="str">
        <f aca="false">M$11228</f>
        <v>Porcentagem %</v>
      </c>
      <c r="N1190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900" s="3" t="n">
        <v>51.056719636863</v>
      </c>
    </row>
    <row r="11901" customFormat="false" ht="15" hidden="false" customHeight="true" outlineLevel="0" collapsed="false">
      <c r="A11901" s="3" t="str">
        <f aca="false">A$11229</f>
        <v>Sustentabilidade Ambiental</v>
      </c>
      <c r="B11901" s="3" t="str">
        <f aca="false">B$11229</f>
        <v>Perda de Água</v>
      </c>
      <c r="C11901" s="3" t="n">
        <f aca="false">C$11229</f>
        <v>-1</v>
      </c>
      <c r="D11901" s="3" t="s">
        <v>247</v>
      </c>
      <c r="E11901" s="3" t="n">
        <f aca="false">E$11229</f>
        <v>2018</v>
      </c>
      <c r="F11901" s="3" t="n">
        <f aca="false">F$11229</f>
        <v>2020</v>
      </c>
      <c r="G11901" s="3" t="n">
        <v>30.23</v>
      </c>
      <c r="H11901" s="3" t="n">
        <f aca="false">H$11229</f>
        <v>0.194291543305679</v>
      </c>
      <c r="I11901" s="3" t="n">
        <f aca="false">I$11229</f>
        <v>0.0789210789210789</v>
      </c>
      <c r="J11901" s="3" t="n">
        <f aca="false">J$11229</f>
        <v>0.0153336982229257</v>
      </c>
      <c r="K11901" s="3" t="str">
        <f aca="false">K$11229</f>
        <v>Índice de perdas na distribuição de água.</v>
      </c>
      <c r="L11901" s="3" t="str">
        <f aca="false">L$11229</f>
        <v>SNIS</v>
      </c>
      <c r="M11901" s="3" t="str">
        <f aca="false">M$11229</f>
        <v>Porcentagem %</v>
      </c>
      <c r="N11901" s="5"/>
      <c r="O11901" s="3" t="n">
        <v>100</v>
      </c>
    </row>
    <row r="11902" customFormat="false" ht="15" hidden="false" customHeight="true" outlineLevel="0" collapsed="false">
      <c r="A11902" s="3" t="str">
        <f aca="false">A$11230</f>
        <v>Sustentabilidade Ambiental</v>
      </c>
      <c r="B11902" s="3" t="str">
        <f aca="false">B$11230</f>
        <v> Total</v>
      </c>
      <c r="C11902" s="3" t="n">
        <f aca="false">C$11230</f>
        <v>1</v>
      </c>
      <c r="D11902" s="3" t="s">
        <v>247</v>
      </c>
      <c r="E11902" s="3" t="n">
        <f aca="false">E$11230</f>
        <v>2020</v>
      </c>
      <c r="F11902" s="3" t="n">
        <f aca="false">F$11230</f>
        <v>2020</v>
      </c>
      <c r="G11902" s="3" t="n">
        <v>61.8477594794847</v>
      </c>
      <c r="H11902" s="3" t="n">
        <f aca="false">H$11230</f>
        <v>1</v>
      </c>
      <c r="I11902" s="3" t="n">
        <f aca="false">I$11230</f>
        <v>0.0789210789210789</v>
      </c>
      <c r="J11902" s="3" t="n">
        <f aca="false">J$11230</f>
        <v>0.0789210789210789</v>
      </c>
      <c r="K11902" s="3" t="str">
        <f aca="false">K$11230</f>
        <v>Nota obtida via normalização e ponderação de indicadores que variam de 0 a 100.</v>
      </c>
      <c r="L11902" s="3" t="str">
        <f aca="false">L$11230</f>
        <v>Tendências</v>
      </c>
      <c r="M11902" s="3" t="str">
        <f aca="false">M$11230</f>
        <v>Nota de 0 a 100</v>
      </c>
      <c r="N11902" s="5"/>
      <c r="O11902" s="3" t="n">
        <v>74.0323488615833</v>
      </c>
    </row>
    <row r="11903" customFormat="false" ht="15" hidden="false" customHeight="true" outlineLevel="0" collapsed="false">
      <c r="A11903" s="3" t="str">
        <f aca="false">A$11231</f>
        <v>Capital Humano</v>
      </c>
      <c r="B11903" s="3" t="str">
        <f aca="false">B$11231</f>
        <v>Custo de Mão de Obra</v>
      </c>
      <c r="C11903" s="3" t="n">
        <f aca="false">C$11231</f>
        <v>-1</v>
      </c>
      <c r="D11903" s="3" t="s">
        <v>247</v>
      </c>
      <c r="E11903" s="3" t="n">
        <f aca="false">E$11231</f>
        <v>2019</v>
      </c>
      <c r="F11903" s="3" t="n">
        <f aca="false">F$11231</f>
        <v>2020</v>
      </c>
      <c r="G11903" s="3" t="n">
        <v>2120.75</v>
      </c>
      <c r="H11903" s="3" t="n">
        <f aca="false">H$11231</f>
        <v>0.424265834177303</v>
      </c>
      <c r="I11903" s="3" t="n">
        <f aca="false">I$11231</f>
        <v>0.0819180819180819</v>
      </c>
      <c r="J11903" s="3" t="n">
        <f aca="false">J$11231</f>
        <v>0.0347550433591797</v>
      </c>
      <c r="K11903" s="3" t="str">
        <f aca="false">K$11231</f>
        <v>Rendimento médio nominal de todos os trabalhos, habitualmente recebido por mês, pelas pessoas de 14 anos ou mais de idade, ocupadas na semana de referência, com rendimento de trabalho.</v>
      </c>
      <c r="L11903" s="3" t="str">
        <f aca="false">L$11231</f>
        <v>IBGE</v>
      </c>
      <c r="M11903" s="3" t="str">
        <f aca="false">M$11231</f>
        <v>Reais (R$)</v>
      </c>
      <c r="N11903" s="3" t="str">
        <f aca="false">N$17</f>
        <v>A partir da publicação de 2016, ou seja, do dado de 2015, passou a ser usado o rendimento médio nominal de todos os trabalhos, antes disso se usava o rendimento médio real do trabalho principal</v>
      </c>
      <c r="O11903" s="3" t="n">
        <v>71.0710900473934</v>
      </c>
    </row>
    <row r="11904" customFormat="false" ht="15" hidden="false" customHeight="true" outlineLevel="0" collapsed="false">
      <c r="A11904" s="3" t="str">
        <f aca="false">A$11232</f>
        <v>Capital Humano</v>
      </c>
      <c r="B11904" s="3" t="str">
        <f aca="false">B$11232</f>
        <v>PEA com Ensino Superior</v>
      </c>
      <c r="C11904" s="3" t="n">
        <f aca="false">C$11232</f>
        <v>1</v>
      </c>
      <c r="D11904" s="3" t="s">
        <v>247</v>
      </c>
      <c r="E11904" s="3" t="n">
        <f aca="false">E$11232</f>
        <v>2019</v>
      </c>
      <c r="F11904" s="3" t="n">
        <f aca="false">F$11232</f>
        <v>2020</v>
      </c>
      <c r="G11904" s="3" t="n">
        <v>18.5097505744062</v>
      </c>
      <c r="H11904" s="3" t="n">
        <f aca="false">H$11232</f>
        <v>0.153638294878967</v>
      </c>
      <c r="I11904" s="3" t="n">
        <f aca="false">I$11232</f>
        <v>0.0819180819180819</v>
      </c>
      <c r="J11904" s="3" t="n">
        <f aca="false">J$11232</f>
        <v>0.0125857544256496</v>
      </c>
      <c r="K11904" s="3" t="str">
        <f aca="false">K$11232</f>
        <v>Pessoas de 14 anos ou mais de idade com 15 anos ou mais de estudo/população economicamente ativa (acima de 14 anos).</v>
      </c>
      <c r="L11904" s="3" t="str">
        <f aca="false">L$11232</f>
        <v>IBGE</v>
      </c>
      <c r="M11904" s="3" t="str">
        <f aca="false">M$11232</f>
        <v>Porcentagem %</v>
      </c>
      <c r="N11904" s="5"/>
      <c r="O11904" s="3" t="n">
        <v>23.5453561773627</v>
      </c>
    </row>
    <row r="11905" customFormat="false" ht="15" hidden="false" customHeight="true" outlineLevel="0" collapsed="false">
      <c r="A11905" s="3" t="str">
        <f aca="false">A$11233</f>
        <v>Capital Humano</v>
      </c>
      <c r="B11905" s="3" t="str">
        <f aca="false">B$11233</f>
        <v>Produtividade do Trabalho</v>
      </c>
      <c r="C11905" s="3" t="n">
        <f aca="false">C$11233</f>
        <v>1</v>
      </c>
      <c r="D11905" s="3" t="s">
        <v>247</v>
      </c>
      <c r="E11905" s="3" t="n">
        <f aca="false">E$11233</f>
        <v>2019</v>
      </c>
      <c r="F11905" s="3" t="n">
        <f aca="false">F$11233</f>
        <v>2020</v>
      </c>
      <c r="G11905" s="3" t="n">
        <v>62.6299504918949</v>
      </c>
      <c r="H11905" s="3" t="n">
        <f aca="false">H$11233</f>
        <v>0.260494288083884</v>
      </c>
      <c r="I11905" s="3" t="n">
        <f aca="false">I$11233</f>
        <v>0.0819180819180819</v>
      </c>
      <c r="J11905" s="3" t="n">
        <f aca="false">J$11233</f>
        <v>0.021339192430448</v>
      </c>
      <c r="K11905" s="3" t="str">
        <f aca="false">K$11233</f>
        <v>PIB pelo total de pessoas ocupadas no período.</v>
      </c>
      <c r="L11905" s="3" t="str">
        <f aca="false">L$11233</f>
        <v>IBGE e Tendências</v>
      </c>
      <c r="M11905" s="3" t="str">
        <f aca="false">M$11233</f>
        <v>Mil Reais (R$) por pessoa ocupada</v>
      </c>
      <c r="N11905" s="5" t="str">
        <f aca="false">N$19</f>
        <v>O PIB utilizado para cálculo é estimado pela Tendências</v>
      </c>
      <c r="O11905" s="3" t="n">
        <v>17.0201898791687</v>
      </c>
    </row>
    <row r="11906" customFormat="false" ht="15" hidden="false" customHeight="true" outlineLevel="0" collapsed="false">
      <c r="A11906" s="3" t="str">
        <f aca="false">A$11234</f>
        <v>Capital Humano</v>
      </c>
      <c r="B11906" s="3" t="str">
        <f aca="false">B$11234</f>
        <v>Qualificação dos Trabalhadores</v>
      </c>
      <c r="C11906" s="3" t="n">
        <f aca="false">C$11234</f>
        <v>1</v>
      </c>
      <c r="D11906" s="3" t="s">
        <v>247</v>
      </c>
      <c r="E11906" s="3" t="n">
        <f aca="false">E$11234</f>
        <v>2019</v>
      </c>
      <c r="F11906" s="3" t="n">
        <f aca="false">F$11234</f>
        <v>2020</v>
      </c>
      <c r="G11906" s="3" t="n">
        <v>10.639348</v>
      </c>
      <c r="H11906" s="3" t="n">
        <f aca="false">H$11234</f>
        <v>0.161601582859846</v>
      </c>
      <c r="I11906" s="3" t="n">
        <f aca="false">I$11234</f>
        <v>0.0819180819180819</v>
      </c>
      <c r="J11906" s="3" t="n">
        <f aca="false">J$11234</f>
        <v>0.0132380917028046</v>
      </c>
      <c r="K11906" s="3" t="str">
        <f aca="false">K$11234</f>
        <v>Anos de estudos da população economicamente ativa (acima de 14 anos de idade).</v>
      </c>
      <c r="L11906" s="3" t="str">
        <f aca="false">L$11234</f>
        <v>IBGE</v>
      </c>
      <c r="M11906" s="3" t="str">
        <f aca="false">M$11234</f>
        <v>Anos</v>
      </c>
      <c r="N11906" s="5"/>
      <c r="O11906" s="3" t="n">
        <v>44.4947351576407</v>
      </c>
    </row>
    <row r="11907" customFormat="false" ht="15" hidden="false" customHeight="true" outlineLevel="0" collapsed="false">
      <c r="A11907" s="3" t="str">
        <f aca="false">A$11235</f>
        <v>Capital Humano</v>
      </c>
      <c r="B11907" s="3" t="str">
        <f aca="false">B$11235</f>
        <v> Total</v>
      </c>
      <c r="C11907" s="3" t="n">
        <f aca="false">C$11235</f>
        <v>1</v>
      </c>
      <c r="D11907" s="3" t="s">
        <v>247</v>
      </c>
      <c r="E11907" s="3" t="n">
        <f aca="false">E$11235</f>
        <v>2020</v>
      </c>
      <c r="F11907" s="3" t="n">
        <f aca="false">F$11235</f>
        <v>2020</v>
      </c>
      <c r="G11907" s="3" t="n">
        <v>45.3945855562865</v>
      </c>
      <c r="H11907" s="3" t="n">
        <f aca="false">H$11235</f>
        <v>1</v>
      </c>
      <c r="I11907" s="3" t="n">
        <f aca="false">I$11235</f>
        <v>0.0819180819180819</v>
      </c>
      <c r="J11907" s="3" t="n">
        <f aca="false">J$11235</f>
        <v>0.0819180819180819</v>
      </c>
      <c r="K11907" s="3" t="str">
        <f aca="false">K$11235</f>
        <v>Nota obtida via normalização e ponderação de indicadores que variam de 0 a 100.</v>
      </c>
      <c r="L11907" s="3" t="str">
        <f aca="false">L$11235</f>
        <v>Tendências</v>
      </c>
      <c r="M11907" s="3" t="str">
        <f aca="false">M$11235</f>
        <v>Nota de 0 a 100</v>
      </c>
      <c r="N11907" s="5"/>
      <c r="O11907" s="3" t="n">
        <v>20.6153783110848</v>
      </c>
    </row>
    <row r="11908" customFormat="false" ht="15" hidden="false" customHeight="true" outlineLevel="0" collapsed="false">
      <c r="A11908" s="3" t="str">
        <f aca="false">A$11236</f>
        <v>Educação</v>
      </c>
      <c r="B11908" s="3" t="str">
        <f aca="false">B$11236</f>
        <v>Avaliação da Educação</v>
      </c>
      <c r="C11908" s="3" t="n">
        <f aca="false">C$11236</f>
        <v>1</v>
      </c>
      <c r="D11908" s="3" t="s">
        <v>247</v>
      </c>
      <c r="E11908" s="3" t="n">
        <f aca="false">E$11236</f>
        <v>2020</v>
      </c>
      <c r="F11908" s="3" t="n">
        <f aca="false">F$11236</f>
        <v>2020</v>
      </c>
      <c r="G11908" s="3" t="n">
        <v>100</v>
      </c>
      <c r="H11908" s="3" t="n">
        <f aca="false">H$11236</f>
        <v>0.0411174199921766</v>
      </c>
      <c r="I11908" s="3" t="n">
        <f aca="false">I$11236</f>
        <v>0.111888111888112</v>
      </c>
      <c r="J11908" s="3" t="n">
        <f aca="false">J$11236</f>
        <v>0.00460055048863514</v>
      </c>
      <c r="K11908" s="3" t="str">
        <f aca="false">K$11236</f>
        <v>Status dos programas estaduais de avaliação da educação básica.</v>
      </c>
      <c r="L11908" s="3" t="str">
        <f aca="false">L$11236</f>
        <v>Secretarias Estaduais de Educação</v>
      </c>
      <c r="M11908" s="3" t="str">
        <f aca="false">M$11236</f>
        <v>Pontuação de 0 a 100</v>
      </c>
      <c r="N1190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908" s="3" t="n">
        <v>100</v>
      </c>
    </row>
    <row r="11909" customFormat="false" ht="15" hidden="false" customHeight="true" outlineLevel="0" collapsed="false">
      <c r="A11909" s="3" t="str">
        <f aca="false">A$11237</f>
        <v>Educação</v>
      </c>
      <c r="B11909" s="3" t="str">
        <f aca="false">B$11237</f>
        <v>IDEB</v>
      </c>
      <c r="C11909" s="3" t="n">
        <f aca="false">C$11237</f>
        <v>1</v>
      </c>
      <c r="D11909" s="3" t="s">
        <v>247</v>
      </c>
      <c r="E11909" s="3" t="n">
        <f aca="false">E$11237</f>
        <v>2017</v>
      </c>
      <c r="F11909" s="3" t="n">
        <f aca="false">F$11237</f>
        <v>2020</v>
      </c>
      <c r="G11909" s="3" t="n">
        <v>5.44422363760934</v>
      </c>
      <c r="H11909" s="3" t="n">
        <f aca="false">H$11237</f>
        <v>0.114395753374587</v>
      </c>
      <c r="I11909" s="3" t="n">
        <f aca="false">I$11237</f>
        <v>0.111888111888112</v>
      </c>
      <c r="J11909" s="3" t="n">
        <f aca="false">J$11237</f>
        <v>0.0127995248531006</v>
      </c>
      <c r="K11909" s="3" t="str">
        <f aca="false">K$11237</f>
        <v>Qualidade da educação básica do Brasil, considera fluxo escolar e média de desempenhos nas avaliações de toda a rede de ensino.</v>
      </c>
      <c r="L11909" s="3" t="str">
        <f aca="false">L$11237</f>
        <v>INEP</v>
      </c>
      <c r="M11909" s="3" t="str">
        <f aca="false">M$11237</f>
        <v>Pontuação de 0 a 10</v>
      </c>
      <c r="N11909" s="5"/>
      <c r="O11909" s="3" t="n">
        <v>91.4477925412765</v>
      </c>
    </row>
    <row r="11910" customFormat="false" ht="15" hidden="false" customHeight="true" outlineLevel="0" collapsed="false">
      <c r="A11910" s="3" t="str">
        <f aca="false">A$11238</f>
        <v>Educação</v>
      </c>
      <c r="B11910" s="3" t="str">
        <f aca="false">B$11238</f>
        <v>ENEM</v>
      </c>
      <c r="C11910" s="3" t="n">
        <f aca="false">C$11238</f>
        <v>1</v>
      </c>
      <c r="D11910" s="3" t="s">
        <v>247</v>
      </c>
      <c r="E11910" s="3" t="n">
        <f aca="false">E$11238</f>
        <v>2019</v>
      </c>
      <c r="F11910" s="3" t="n">
        <f aca="false">F$11238</f>
        <v>2020</v>
      </c>
      <c r="G11910" s="3" t="n">
        <v>520.806506</v>
      </c>
      <c r="H11910" s="3" t="n">
        <f aca="false">H$11238</f>
        <v>0.0804489516557389</v>
      </c>
      <c r="I11910" s="3" t="n">
        <f aca="false">I$11238</f>
        <v>0.111888111888112</v>
      </c>
      <c r="J11910" s="3" t="n">
        <f aca="false">J$11238</f>
        <v>0.00900128130413861</v>
      </c>
      <c r="K11910" s="3" t="str">
        <f aca="false">K$11238</f>
        <v>Desempenho dos alunos do Ensino Médio para acesso ao Ensino Superior e a programas de financiamento em instituições privadas.</v>
      </c>
      <c r="L11910" s="3" t="str">
        <f aca="false">L$11238</f>
        <v>INEP</v>
      </c>
      <c r="M11910" s="3" t="str">
        <f aca="false">M$11238</f>
        <v>Pontuação de 0 a 1000</v>
      </c>
      <c r="N11910" s="5"/>
      <c r="O11910" s="3" t="n">
        <v>64.7024709328264</v>
      </c>
    </row>
    <row r="11911" customFormat="false" ht="15" hidden="false" customHeight="true" outlineLevel="0" collapsed="false">
      <c r="A11911" s="3" t="str">
        <f aca="false">A$11239</f>
        <v>Educação</v>
      </c>
      <c r="B11911" s="3" t="str">
        <f aca="false">B$11239</f>
        <v>Índice de Oportunidade da Educação</v>
      </c>
      <c r="C11911" s="3" t="n">
        <f aca="false">C$11239</f>
        <v>1</v>
      </c>
      <c r="D11911" s="3" t="s">
        <v>247</v>
      </c>
      <c r="E11911" s="3" t="n">
        <f aca="false">E$11239</f>
        <v>2019</v>
      </c>
      <c r="F11911" s="3" t="n">
        <f aca="false">F$11239</f>
        <v>2020</v>
      </c>
      <c r="G11911" s="3" t="n">
        <v>4.930715</v>
      </c>
      <c r="H11911" s="3" t="n">
        <f aca="false">H$11239</f>
        <v>0.22721760574465</v>
      </c>
      <c r="I11911" s="3" t="n">
        <f aca="false">I$11239</f>
        <v>0.111888111888112</v>
      </c>
      <c r="J11911" s="3" t="n">
        <f aca="false">J$11239</f>
        <v>0.0254229488945063</v>
      </c>
      <c r="K11911" s="3" t="str">
        <f aca="false">K$11239</f>
        <v>Mede a qualidade das oportunidades educacionais oferecidas por municípios e estados.</v>
      </c>
      <c r="L11911" s="3" t="str">
        <f aca="false">L$11239</f>
        <v>Comunidade Educativa CEDAC</v>
      </c>
      <c r="M11911" s="3" t="str">
        <f aca="false">M$11239</f>
        <v>Pontuação de 0 a 10</v>
      </c>
      <c r="N11911" s="5"/>
      <c r="O11911" s="3" t="n">
        <v>65.2006390954342</v>
      </c>
    </row>
    <row r="11912" customFormat="false" ht="15" hidden="false" customHeight="true" outlineLevel="0" collapsed="false">
      <c r="A11912" s="3" t="str">
        <f aca="false">A$11240</f>
        <v>Educação</v>
      </c>
      <c r="B11912" s="3" t="str">
        <f aca="false">B$11240</f>
        <v>Taxa de Frequência Líquida do Ensino Fundamental</v>
      </c>
      <c r="C11912" s="3" t="n">
        <f aca="false">C$11240</f>
        <v>1</v>
      </c>
      <c r="D11912" s="3" t="s">
        <v>247</v>
      </c>
      <c r="E11912" s="3" t="n">
        <f aca="false">E$11240</f>
        <v>2019</v>
      </c>
      <c r="F11912" s="3" t="n">
        <f aca="false">F$11240</f>
        <v>2020</v>
      </c>
      <c r="G11912" s="3" t="n">
        <v>97.8</v>
      </c>
      <c r="H11912" s="3" t="n">
        <f aca="false">H$11240</f>
        <v>0.123110455733714</v>
      </c>
      <c r="I11912" s="3" t="n">
        <f aca="false">I$11240</f>
        <v>0.111888111888112</v>
      </c>
      <c r="J11912" s="3" t="n">
        <f aca="false">J$11240</f>
        <v>0.0137745964457303</v>
      </c>
      <c r="K11912" s="3" t="str">
        <f aca="false">K$11240</f>
        <v>Razão entre o número de pessoas na faixa etária de 6 a 14 anos frequentando o Ensino Fundamental.</v>
      </c>
      <c r="L11912" s="3" t="str">
        <f aca="false">L$11240</f>
        <v>IBGE</v>
      </c>
      <c r="M11912" s="3" t="str">
        <f aca="false">M$11240</f>
        <v>Porcentagem %</v>
      </c>
      <c r="N11912" s="5" t="str">
        <f aca="false">N$4396</f>
        <v>A partir da edição de 2017, ou seja, do dado de 2015, o indicador Taxa de abandono do ensino fundamental foi substituído pelo Taxa de frequência líquida do ensino fundamental</v>
      </c>
      <c r="O11912" s="3" t="n">
        <v>77.7777777777778</v>
      </c>
    </row>
    <row r="11913" customFormat="false" ht="15" hidden="false" customHeight="true" outlineLevel="0" collapsed="false">
      <c r="A11913" s="3" t="str">
        <f aca="false">A$11241</f>
        <v>Educação</v>
      </c>
      <c r="B11913" s="3" t="str">
        <f aca="false">B$11241</f>
        <v>Taxa de frequência líquida do ensino médio</v>
      </c>
      <c r="C11913" s="3" t="n">
        <f aca="false">C$11241</f>
        <v>1</v>
      </c>
      <c r="D11913" s="3" t="s">
        <v>247</v>
      </c>
      <c r="E11913" s="3" t="n">
        <f aca="false">E$11241</f>
        <v>2019</v>
      </c>
      <c r="F11913" s="3" t="n">
        <f aca="false">F$11241</f>
        <v>2020</v>
      </c>
      <c r="G11913" s="3" t="n">
        <v>75.1</v>
      </c>
      <c r="H11913" s="3" t="n">
        <f aca="false">H$11241</f>
        <v>0.182770024375398</v>
      </c>
      <c r="I11913" s="3" t="n">
        <f aca="false">I$11241</f>
        <v>0.111888111888112</v>
      </c>
      <c r="J11913" s="3" t="n">
        <f aca="false">J$11241</f>
        <v>0.0204497929371075</v>
      </c>
      <c r="K11913" s="3" t="str">
        <f aca="false">K$11241</f>
        <v>Razão entre o número de pessoas na faixa etária de 15 a 17 anos frequentando o Ensino Médio.</v>
      </c>
      <c r="L11913" s="3" t="str">
        <f aca="false">L$11241</f>
        <v>IBGE</v>
      </c>
      <c r="M11913" s="3" t="str">
        <f aca="false">M$11241</f>
        <v>Porcentagem %</v>
      </c>
      <c r="N11913" s="5" t="str">
        <f aca="false">N$4397</f>
        <v>A partir da edição de 2017, ou seja, do dado de 2015, o indicador Taxa de abandono do ensino médio foi substituído pelo Taxa de frequência líquida do ensino médio</v>
      </c>
      <c r="O11913" s="3" t="n">
        <v>75.0692520775623</v>
      </c>
    </row>
    <row r="11914" customFormat="false" ht="15" hidden="false" customHeight="true" outlineLevel="0" collapsed="false">
      <c r="A11914" s="3" t="str">
        <f aca="false">A$11242</f>
        <v>Educação</v>
      </c>
      <c r="B11914" s="3" t="str">
        <f aca="false">B$11242</f>
        <v>Taxa de Atendimento do Ensino Infantil</v>
      </c>
      <c r="C11914" s="3" t="n">
        <f aca="false">C$11242</f>
        <v>1</v>
      </c>
      <c r="D11914" s="3" t="s">
        <v>247</v>
      </c>
      <c r="E11914" s="3" t="n">
        <f aca="false">E$11242</f>
        <v>2019</v>
      </c>
      <c r="F11914" s="3" t="n">
        <f aca="false">F$11242</f>
        <v>2020</v>
      </c>
      <c r="G11914" s="3" t="n">
        <v>45.7256461232604</v>
      </c>
      <c r="H11914" s="3" t="n">
        <f aca="false">H$11242</f>
        <v>0.230939789123736</v>
      </c>
      <c r="I11914" s="3" t="n">
        <f aca="false">I$11242</f>
        <v>0.111888111888112</v>
      </c>
      <c r="J11914" s="3" t="n">
        <f aca="false">J$11242</f>
        <v>0.0258394169648935</v>
      </c>
      <c r="K11914" s="3" t="str">
        <f aca="false">K$11242</f>
        <v>Proporção de crianças na faixa etária de 0 e 5 anos frequentando a creche/escola. </v>
      </c>
      <c r="L11914" s="3" t="str">
        <f aca="false">L$11242</f>
        <v>IBGE</v>
      </c>
      <c r="M11914" s="3" t="str">
        <f aca="false">M$11242</f>
        <v>Porcentagem %</v>
      </c>
      <c r="N11914" s="5"/>
      <c r="O11914" s="3" t="n">
        <v>28.8261000037511</v>
      </c>
    </row>
    <row r="11915" customFormat="false" ht="15" hidden="false" customHeight="true" outlineLevel="0" collapsed="false">
      <c r="A11915" s="3" t="str">
        <f aca="false">A$11243</f>
        <v>Educação</v>
      </c>
      <c r="B11915" s="3" t="str">
        <f aca="false">B$11243</f>
        <v> Total</v>
      </c>
      <c r="C11915" s="3" t="n">
        <f aca="false">C$11243</f>
        <v>1</v>
      </c>
      <c r="D11915" s="3" t="s">
        <v>247</v>
      </c>
      <c r="E11915" s="3" t="n">
        <f aca="false">E$11243</f>
        <v>2020</v>
      </c>
      <c r="F11915" s="3" t="n">
        <f aca="false">F$11243</f>
        <v>2020</v>
      </c>
      <c r="G11915" s="3" t="n">
        <v>64.54572034215</v>
      </c>
      <c r="H11915" s="3" t="n">
        <f aca="false">H$11243</f>
        <v>1</v>
      </c>
      <c r="I11915" s="3" t="n">
        <f aca="false">I$11243</f>
        <v>0.111888111888112</v>
      </c>
      <c r="J11915" s="3" t="n">
        <f aca="false">J$11243</f>
        <v>0.111888111888112</v>
      </c>
      <c r="K11915" s="3" t="str">
        <f aca="false">K$11243</f>
        <v>Nota obtida via normalização e ponderação de indicadores que variam de 0 a 100.</v>
      </c>
      <c r="L11915" s="3" t="str">
        <f aca="false">L$11243</f>
        <v>Tendências</v>
      </c>
      <c r="M11915" s="3" t="str">
        <f aca="false">M$11243</f>
        <v>Nota de 0 a 100</v>
      </c>
      <c r="N11915" s="5"/>
      <c r="O11915" s="3" t="n">
        <v>59.554283315607</v>
      </c>
    </row>
    <row r="11916" customFormat="false" ht="15" hidden="false" customHeight="true" outlineLevel="0" collapsed="false">
      <c r="A11916" s="3" t="str">
        <f aca="false">A$11244</f>
        <v>Eficiência da Máquina Pública</v>
      </c>
      <c r="B11916" s="3" t="str">
        <f aca="false">B$11244</f>
        <v>Eficiência do Judiciário</v>
      </c>
      <c r="C11916" s="3" t="n">
        <f aca="false">C$11244</f>
        <v>-1</v>
      </c>
      <c r="D11916" s="3" t="s">
        <v>247</v>
      </c>
      <c r="E11916" s="3" t="n">
        <f aca="false">E$11244</f>
        <v>2019</v>
      </c>
      <c r="F11916" s="3" t="n">
        <f aca="false">F$11244</f>
        <v>2020</v>
      </c>
      <c r="G11916" s="3" t="n">
        <v>66.0239140595319</v>
      </c>
      <c r="H11916" s="3" t="n">
        <f aca="false">H$11244</f>
        <v>0.152827794220819</v>
      </c>
      <c r="I11916" s="3" t="n">
        <f aca="false">I$11244</f>
        <v>0.0789210789210789</v>
      </c>
      <c r="J11916" s="3" t="n">
        <f aca="false">J$11244</f>
        <v>0.0120613344090357</v>
      </c>
      <c r="K11916" s="3" t="str">
        <f aca="false">K$11244</f>
        <v>Taxa de Congestionamento Líquida (percentual de processos que ficaram represados sem solução, comparativamente ao total tramitado, retirando os processos suspensos, sobrestados ou em arquivo provisório).</v>
      </c>
      <c r="L11916" s="3" t="str">
        <f aca="false">L$11244</f>
        <v>CNJ</v>
      </c>
      <c r="M11916" s="3" t="str">
        <f aca="false">M$11244</f>
        <v>Porcentagem %</v>
      </c>
      <c r="N1191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1916" s="3" t="n">
        <v>26.3078576303672</v>
      </c>
    </row>
    <row r="11917" customFormat="false" ht="15" hidden="false" customHeight="true" outlineLevel="0" collapsed="false">
      <c r="A11917" s="3" t="str">
        <f aca="false">A$11245</f>
        <v>Eficiência da Máquina Pública</v>
      </c>
      <c r="B11917" s="3" t="str">
        <f aca="false">B$11245</f>
        <v>Custo do Executivo/PIB</v>
      </c>
      <c r="C11917" s="3" t="n">
        <f aca="false">C$11245</f>
        <v>-1</v>
      </c>
      <c r="D11917" s="3" t="s">
        <v>247</v>
      </c>
      <c r="E11917" s="3" t="n">
        <f aca="false">E$11245</f>
        <v>2019</v>
      </c>
      <c r="F11917" s="3" t="n">
        <f aca="false">F$11245</f>
        <v>2020</v>
      </c>
      <c r="G11917" s="3" t="n">
        <v>0.976087761022385</v>
      </c>
      <c r="H11917" s="3" t="n">
        <f aca="false">H$11245</f>
        <v>0.12177258134743</v>
      </c>
      <c r="I11917" s="3" t="n">
        <f aca="false">I$11245</f>
        <v>0.0789210789210789</v>
      </c>
      <c r="J11917" s="3" t="n">
        <f aca="false">J$11245</f>
        <v>0.00961042350294405</v>
      </c>
      <c r="K11917" s="3" t="str">
        <f aca="false">K$11245</f>
        <v>Recursos públicos alocados na administração direta / PIB.</v>
      </c>
      <c r="L11917" s="3" t="str">
        <f aca="false">L$11245</f>
        <v>Siconfi e Tendências</v>
      </c>
      <c r="M11917" s="3" t="str">
        <f aca="false">M$11245</f>
        <v>Porcentagem %</v>
      </c>
      <c r="N11917" s="3" t="str">
        <f aca="false">N$61</f>
        <v>O PIB utilizado para cálculo é estimado pela Tendências</v>
      </c>
      <c r="O11917" s="3" t="n">
        <v>69.983778218122</v>
      </c>
    </row>
    <row r="11918" customFormat="false" ht="15" hidden="false" customHeight="true" outlineLevel="0" collapsed="false">
      <c r="A11918" s="3" t="str">
        <f aca="false">A$11246</f>
        <v>Eficiência da Máquina Pública</v>
      </c>
      <c r="B11918" s="3" t="str">
        <f aca="false">B$11246</f>
        <v>Custo do Judiciário/PIB</v>
      </c>
      <c r="C11918" s="3" t="n">
        <f aca="false">C$11246</f>
        <v>-1</v>
      </c>
      <c r="D11918" s="3" t="s">
        <v>247</v>
      </c>
      <c r="E11918" s="3" t="n">
        <f aca="false">E$11246</f>
        <v>2019</v>
      </c>
      <c r="F11918" s="3" t="n">
        <f aca="false">F$11246</f>
        <v>2020</v>
      </c>
      <c r="G11918" s="3" t="n">
        <v>0.902996256590072</v>
      </c>
      <c r="H11918" s="3" t="n">
        <f aca="false">H$11246</f>
        <v>0.143698002414602</v>
      </c>
      <c r="I11918" s="3" t="n">
        <f aca="false">I$11246</f>
        <v>0.0789210789210789</v>
      </c>
      <c r="J11918" s="3" t="n">
        <f aca="false">J$11246</f>
        <v>0.0113408013893642</v>
      </c>
      <c r="K11918" s="3" t="str">
        <f aca="false">K$11246</f>
        <v>Recursos públicos alocados no judiciário / PIB.</v>
      </c>
      <c r="L11918" s="3" t="str">
        <f aca="false">L$11246</f>
        <v>Siconfi e Tendências</v>
      </c>
      <c r="M11918" s="3" t="str">
        <f aca="false">M$11246</f>
        <v>Porcentagem %</v>
      </c>
      <c r="N11918" s="3" t="str">
        <f aca="false">N$63</f>
        <v>O PIB utilizado para cálculo é estimado pela Tendências. O Distrito Federal não é válido nesse indicador.</v>
      </c>
      <c r="O11918" s="3" t="n">
        <v>73.4087438782452</v>
      </c>
    </row>
    <row r="11919" customFormat="false" ht="15" hidden="false" customHeight="true" outlineLevel="0" collapsed="false">
      <c r="A11919" s="3" t="str">
        <f aca="false">A$11247</f>
        <v>Eficiência da Máquina Pública</v>
      </c>
      <c r="B11919" s="3" t="str">
        <f aca="false">B$11247</f>
        <v>Custo do Legislativo/PIB</v>
      </c>
      <c r="C11919" s="3" t="n">
        <f aca="false">C$11247</f>
        <v>-1</v>
      </c>
      <c r="D11919" s="3" t="s">
        <v>247</v>
      </c>
      <c r="E11919" s="3" t="n">
        <f aca="false">E$11247</f>
        <v>2019</v>
      </c>
      <c r="F11919" s="3" t="n">
        <f aca="false">F$11247</f>
        <v>2020</v>
      </c>
      <c r="G11919" s="3" t="n">
        <v>0.444058258786973</v>
      </c>
      <c r="H11919" s="3" t="n">
        <f aca="false">H$11247</f>
        <v>0.118597605231667</v>
      </c>
      <c r="I11919" s="3" t="n">
        <f aca="false">I$11247</f>
        <v>0.0789210789210789</v>
      </c>
      <c r="J11919" s="3" t="n">
        <f aca="false">J$11247</f>
        <v>0.00935985096233939</v>
      </c>
      <c r="K11919" s="3" t="str">
        <f aca="false">K$11247</f>
        <v>Recursos públicos alocados no legislativo / PIB.</v>
      </c>
      <c r="L11919" s="3" t="str">
        <f aca="false">L$11247</f>
        <v>Siconfi e Tendências</v>
      </c>
      <c r="M11919" s="3" t="str">
        <f aca="false">M$11247</f>
        <v>Porcentagem %</v>
      </c>
      <c r="N11919" s="3" t="str">
        <f aca="false">N$64</f>
        <v>O PIB utilizado para cálculo é estimado pela Tendências</v>
      </c>
      <c r="O11919" s="3" t="n">
        <v>82.6610040494084</v>
      </c>
    </row>
    <row r="11920" customFormat="false" ht="15" hidden="false" customHeight="true" outlineLevel="0" collapsed="false">
      <c r="A11920" s="3" t="str">
        <f aca="false">A$11248</f>
        <v>Eficiência da Máquina Pública</v>
      </c>
      <c r="B11920" s="3" t="str">
        <f aca="false">B$11248</f>
        <v>Índice de Transparência</v>
      </c>
      <c r="C11920" s="3" t="n">
        <f aca="false">C$11248</f>
        <v>1</v>
      </c>
      <c r="D11920" s="3" t="s">
        <v>247</v>
      </c>
      <c r="E11920" s="3" t="n">
        <f aca="false">E$11248</f>
        <v>2018</v>
      </c>
      <c r="F11920" s="3" t="n">
        <f aca="false">F$11248</f>
        <v>2020</v>
      </c>
      <c r="G11920" s="3" t="n">
        <v>9.25</v>
      </c>
      <c r="H11920" s="3" t="n">
        <f aca="false">H$11248</f>
        <v>0.105611045213162</v>
      </c>
      <c r="I11920" s="3" t="n">
        <f aca="false">I$11248</f>
        <v>0.0789210789210789</v>
      </c>
      <c r="J11920" s="3" t="n">
        <f aca="false">J$11248</f>
        <v>0.0083349376342056</v>
      </c>
      <c r="K11920" s="3" t="str">
        <f aca="false">K$11248</f>
        <v>Escala Brasil Transparente 360º - Ranking de “Transparência Passiva” e “Transparência Ativa”.</v>
      </c>
      <c r="L11920" s="3" t="str">
        <f aca="false">L$11248</f>
        <v>CGU</v>
      </c>
      <c r="M11920" s="3" t="str">
        <f aca="false">M$11248</f>
        <v>Pontuação de 0 a 10</v>
      </c>
      <c r="N11920" s="3" t="str">
        <f aca="false">N$62</f>
        <v>A partir da edição de 2018, ou seja, do dado de 2016, passou a ser usado a avaliação Escala Brasil Transparente</v>
      </c>
      <c r="O11920" s="3" t="n">
        <v>89.3150684931507</v>
      </c>
    </row>
    <row r="11921" customFormat="false" ht="15" hidden="false" customHeight="true" outlineLevel="0" collapsed="false">
      <c r="A11921" s="3" t="str">
        <f aca="false">A$11249</f>
        <v>Eficiência da Máquina Pública</v>
      </c>
      <c r="B11921" s="3" t="str">
        <f aca="false">B$11249</f>
        <v>Qualidade da Informação Contábil e Fiscal</v>
      </c>
      <c r="C11921" s="3" t="n">
        <f aca="false">C$11249</f>
        <v>1</v>
      </c>
      <c r="D11921" s="3" t="s">
        <v>247</v>
      </c>
      <c r="E11921" s="3" t="n">
        <f aca="false">E$11249</f>
        <v>2019</v>
      </c>
      <c r="F11921" s="3" t="n">
        <f aca="false">F$11249</f>
        <v>2020</v>
      </c>
      <c r="G11921" s="3" t="n">
        <v>150.18</v>
      </c>
      <c r="H11921" s="3" t="n">
        <f aca="false">H$11249</f>
        <v>0.121861257620632</v>
      </c>
      <c r="I11921" s="3" t="n">
        <f aca="false">I$11249</f>
        <v>0.0789210789210789</v>
      </c>
      <c r="J11921" s="3" t="n">
        <f aca="false">J$11249</f>
        <v>0.00961742193009984</v>
      </c>
      <c r="K11921" s="3" t="str">
        <f aca="false">K$11249</f>
        <v>Ranking da Qualidade da Informação Contábil e Fiscal Estadual no Siconfi</v>
      </c>
      <c r="L11921" s="3" t="str">
        <f aca="false">L$11249</f>
        <v>Tesouro Nacional</v>
      </c>
      <c r="M11921" s="3" t="str">
        <f aca="false">M$11249</f>
        <v>Pontuação</v>
      </c>
      <c r="N11921" s="5"/>
      <c r="O11921" s="3" t="n">
        <v>67.9123248293209</v>
      </c>
    </row>
    <row r="11922" customFormat="false" ht="15" hidden="false" customHeight="true" outlineLevel="0" collapsed="false">
      <c r="A11922" s="3" t="str">
        <f aca="false">A$11250</f>
        <v>Eficiência da Máquina Pública</v>
      </c>
      <c r="B11922" s="3" t="str">
        <f aca="false">B$11250</f>
        <v>Produtividade dos Magistrados e Servidores do Judiciário</v>
      </c>
      <c r="C11922" s="3" t="n">
        <f aca="false">C$11250</f>
        <v>1</v>
      </c>
      <c r="D11922" s="3" t="s">
        <v>247</v>
      </c>
      <c r="E11922" s="3" t="n">
        <f aca="false">E$11250</f>
        <v>2019</v>
      </c>
      <c r="F11922" s="3" t="n">
        <f aca="false">F$11250</f>
        <v>2020</v>
      </c>
      <c r="G11922" s="3" t="n">
        <v>73.5557026053992</v>
      </c>
      <c r="H11922" s="3" t="n">
        <f aca="false">H$11250</f>
        <v>0.116063977944061</v>
      </c>
      <c r="I11922" s="3" t="n">
        <f aca="false">I$11250</f>
        <v>0.0789210789210789</v>
      </c>
      <c r="J11922" s="3" t="n">
        <f aca="false">J$11250</f>
        <v>0.00915989436321758</v>
      </c>
      <c r="K11922" s="3" t="str">
        <f aca="false">K$11250</f>
        <v>Média entre as relações: IPM (índice de produtividade do magistrado) / IPM necessário para que TJ atinja 100% do IPC-Jus; e  IPS (índice de produtividade dos servidores) / IPS necessário para que TJ atinja 100% do IPC-Jus</v>
      </c>
      <c r="L11922" s="3" t="str">
        <f aca="false">L$11250</f>
        <v>CNJ</v>
      </c>
      <c r="M11922" s="3" t="str">
        <f aca="false">M$11250</f>
        <v>Porcentagem %</v>
      </c>
      <c r="N11922" s="5"/>
      <c r="O11922" s="3" t="n">
        <v>48.3005650141669</v>
      </c>
    </row>
    <row r="11923" customFormat="false" ht="15" hidden="false" customHeight="true" outlineLevel="0" collapsed="false">
      <c r="A11923" s="3" t="str">
        <f aca="false">A$11251</f>
        <v>Eficiência da Máquina Pública</v>
      </c>
      <c r="B11923" s="3" t="str">
        <f aca="false">B$11251</f>
        <v>Oferta de Serviços Públicos Digitais</v>
      </c>
      <c r="C11923" s="3" t="n">
        <f aca="false">C$11251</f>
        <v>1</v>
      </c>
      <c r="D11923" s="3" t="s">
        <v>247</v>
      </c>
      <c r="E11923" s="3" t="n">
        <f aca="false">E$11251</f>
        <v>2020</v>
      </c>
      <c r="F11923" s="3" t="n">
        <f aca="false">F$11251</f>
        <v>2020</v>
      </c>
      <c r="G11923" s="3" t="n">
        <v>53.25</v>
      </c>
      <c r="H11923" s="3" t="n">
        <f aca="false">H$11251</f>
        <v>0.119567736007626</v>
      </c>
      <c r="I11923" s="3" t="n">
        <f aca="false">I$11251</f>
        <v>0.0789210789210789</v>
      </c>
      <c r="J11923" s="3" t="n">
        <f aca="false">J$11251</f>
        <v>0.0094364147298726</v>
      </c>
      <c r="K11923" s="3" t="str">
        <f aca="false">K$11251</f>
        <v>Índice de Oferta de Serviços Públicos Digitais para os Governos Estaduais e Distrital </v>
      </c>
      <c r="L11923" s="3" t="str">
        <f aca="false">L$11251</f>
        <v>ABEP</v>
      </c>
      <c r="M11923" s="3" t="str">
        <f aca="false">M$11251</f>
        <v>Pontuação</v>
      </c>
      <c r="N11923" s="5"/>
      <c r="O11923" s="3" t="n">
        <v>67.8343949044586</v>
      </c>
    </row>
    <row r="11924" customFormat="false" ht="15" hidden="false" customHeight="true" outlineLevel="0" collapsed="false">
      <c r="A11924" s="3" t="str">
        <f aca="false">A$11252</f>
        <v>Eficiência da Máquina Pública</v>
      </c>
      <c r="B11924" s="3" t="str">
        <f aca="false">B$11252</f>
        <v> Total</v>
      </c>
      <c r="C11924" s="3" t="n">
        <f aca="false">C$11252</f>
        <v>1</v>
      </c>
      <c r="D11924" s="3" t="s">
        <v>247</v>
      </c>
      <c r="E11924" s="3" t="n">
        <f aca="false">E$11252</f>
        <v>2020</v>
      </c>
      <c r="F11924" s="3" t="n">
        <f aca="false">F$11252</f>
        <v>2020</v>
      </c>
      <c r="G11924" s="3" t="n">
        <v>64.3200639429172</v>
      </c>
      <c r="H11924" s="3" t="n">
        <f aca="false">H$11252</f>
        <v>1</v>
      </c>
      <c r="I11924" s="3" t="n">
        <f aca="false">I$11252</f>
        <v>0.0789210789210789</v>
      </c>
      <c r="J11924" s="3" t="n">
        <f aca="false">J$11252</f>
        <v>0.0789210789210789</v>
      </c>
      <c r="K11924" s="3" t="str">
        <f aca="false">K$11252</f>
        <v>Nota obtida via normalização e ponderação de indicadores que variam de 0 a 100.</v>
      </c>
      <c r="L11924" s="3" t="str">
        <f aca="false">L$11252</f>
        <v>Tendências</v>
      </c>
      <c r="M11924" s="3" t="str">
        <f aca="false">M$11252</f>
        <v>Nota de 0 a 100</v>
      </c>
      <c r="N11924" s="5"/>
      <c r="O11924" s="3" t="n">
        <v>61.4925471109883</v>
      </c>
    </row>
    <row r="11925" customFormat="false" ht="15" hidden="false" customHeight="true" outlineLevel="0" collapsed="false">
      <c r="A11925" s="3" t="str">
        <f aca="false">A$11253</f>
        <v>Infraestrutura</v>
      </c>
      <c r="B11925" s="3" t="str">
        <f aca="false">B$11253</f>
        <v>Acessibilidade do Serviço de Telecomunicações</v>
      </c>
      <c r="C11925" s="3" t="n">
        <f aca="false">C$11253</f>
        <v>1</v>
      </c>
      <c r="D11925" s="3" t="s">
        <v>247</v>
      </c>
      <c r="E11925" s="3" t="n">
        <f aca="false">E$11253</f>
        <v>2019</v>
      </c>
      <c r="F11925" s="3" t="n">
        <f aca="false">F$11253</f>
        <v>2020</v>
      </c>
      <c r="G11925" s="3" t="n">
        <v>127.582125053411</v>
      </c>
      <c r="H11925" s="3" t="n">
        <f aca="false">H$11253</f>
        <v>0.0893497576566594</v>
      </c>
      <c r="I11925" s="3" t="n">
        <f aca="false">I$11253</f>
        <v>0.125874125874126</v>
      </c>
      <c r="J11925" s="3" t="n">
        <f aca="false">J$11253</f>
        <v>0.011246822642097</v>
      </c>
      <c r="K11925" s="3" t="str">
        <f aca="false">K$11253</f>
        <v>Densidade de acessos por 100 habitantes (telefonia móvel e banda larga).</v>
      </c>
      <c r="L11925" s="3" t="str">
        <f aca="false">L$11253</f>
        <v>ANATEL e IBGE</v>
      </c>
      <c r="M11925" s="3" t="str">
        <f aca="false">M$11253</f>
        <v>Acessos por 100 habitantes</v>
      </c>
      <c r="N11925" s="5"/>
      <c r="O11925" s="3" t="n">
        <v>55.2920389676043</v>
      </c>
    </row>
    <row r="11926" customFormat="false" ht="15" hidden="false" customHeight="true" outlineLevel="0" collapsed="false">
      <c r="A11926" s="3" t="str">
        <f aca="false">A$11254</f>
        <v>Infraestrutura</v>
      </c>
      <c r="B11926" s="3" t="str">
        <f aca="false">B$11254</f>
        <v>Qualidade do Serviço de Telecomunicações</v>
      </c>
      <c r="C11926" s="3" t="n">
        <f aca="false">C$11254</f>
        <v>1</v>
      </c>
      <c r="D11926" s="3" t="s">
        <v>247</v>
      </c>
      <c r="E11926" s="3" t="n">
        <f aca="false">E$11254</f>
        <v>2019</v>
      </c>
      <c r="F11926" s="3" t="n">
        <f aca="false">F$11254</f>
        <v>2020</v>
      </c>
      <c r="G11926" s="3" t="n">
        <v>78.4467572048161</v>
      </c>
      <c r="H11926" s="3" t="n">
        <f aca="false">H$11254</f>
        <v>0.0991362582619964</v>
      </c>
      <c r="I11926" s="3" t="n">
        <f aca="false">I$11254</f>
        <v>0.125874125874126</v>
      </c>
      <c r="J11926" s="3" t="n">
        <f aca="false">J$11254</f>
        <v>0.0124786898511604</v>
      </c>
      <c r="K11926" s="3" t="str">
        <f aca="false">K$11254</f>
        <v>Média do ranking de banda larga fixa e do de telefonia móvel (percentual de indicadores com cumprimento de metas).</v>
      </c>
      <c r="L11926" s="3" t="str">
        <f aca="false">L$11254</f>
        <v>ANATEL</v>
      </c>
      <c r="M11926" s="3" t="str">
        <f aca="false">M$11254</f>
        <v>Porcentagem %</v>
      </c>
      <c r="N11926" s="5"/>
      <c r="O11926" s="3" t="n">
        <v>76.5324280089957</v>
      </c>
    </row>
    <row r="11927" customFormat="false" ht="15" hidden="false" customHeight="true" outlineLevel="0" collapsed="false">
      <c r="A11927" s="3" t="str">
        <f aca="false">A$11255</f>
        <v>Infraestrutura</v>
      </c>
      <c r="B11927" s="3" t="str">
        <f aca="false">B$11255</f>
        <v>Custo de Combustíveis</v>
      </c>
      <c r="C11927" s="3" t="n">
        <f aca="false">C$11255</f>
        <v>-1</v>
      </c>
      <c r="D11927" s="3" t="s">
        <v>247</v>
      </c>
      <c r="E11927" s="3" t="n">
        <f aca="false">E$11255</f>
        <v>2019</v>
      </c>
      <c r="F11927" s="3" t="n">
        <f aca="false">F$11255</f>
        <v>2020</v>
      </c>
      <c r="G11927" s="3" t="n">
        <v>3.82270338665736</v>
      </c>
      <c r="H11927" s="3" t="n">
        <f aca="false">H$11255</f>
        <v>0.0821095051340315</v>
      </c>
      <c r="I11927" s="3" t="n">
        <f aca="false">I$11255</f>
        <v>0.125874125874126</v>
      </c>
      <c r="J11927" s="3" t="n">
        <f aca="false">J$11255</f>
        <v>0.0103354621847033</v>
      </c>
      <c r="K11927" s="3" t="str">
        <f aca="false">K$11255</f>
        <v>Preço médio pago em reais por consumidores finais (etanol, gasolina e diesel), ponderado pela participação dos combustíveis no consumo total.</v>
      </c>
      <c r="L11927" s="3" t="str">
        <f aca="false">L$11255</f>
        <v>ANP</v>
      </c>
      <c r="M11927" s="3" t="str">
        <f aca="false">M$11255</f>
        <v>Reais (R$)</v>
      </c>
      <c r="N11927" s="5" t="str">
        <f aca="false">N$6</f>
        <v>A partir da edição de 2018, ou seja, do dado de 2017 o preço pago passou a ser ponderado pela participação dos combustíveis no consumo total.</v>
      </c>
      <c r="O11927" s="3" t="n">
        <v>74.7228543591519</v>
      </c>
    </row>
    <row r="11928" customFormat="false" ht="15" hidden="false" customHeight="true" outlineLevel="0" collapsed="false">
      <c r="A11928" s="3" t="str">
        <f aca="false">A$11256</f>
        <v>Infraestrutura</v>
      </c>
      <c r="B11928" s="3" t="str">
        <f aca="false">B$11256</f>
        <v>Custo de Saneamento Básico</v>
      </c>
      <c r="C11928" s="3" t="n">
        <f aca="false">C$11256</f>
        <v>-1</v>
      </c>
      <c r="D11928" s="3" t="s">
        <v>247</v>
      </c>
      <c r="E11928" s="3" t="n">
        <f aca="false">E$11256</f>
        <v>2018</v>
      </c>
      <c r="F11928" s="3" t="n">
        <f aca="false">F$11256</f>
        <v>2020</v>
      </c>
      <c r="G11928" s="3" t="n">
        <v>5.5</v>
      </c>
      <c r="H11928" s="3" t="n">
        <f aca="false">H$11256</f>
        <v>0.0892557487415275</v>
      </c>
      <c r="I11928" s="3" t="n">
        <f aca="false">I$11256</f>
        <v>0.125874125874126</v>
      </c>
      <c r="J11928" s="3" t="n">
        <f aca="false">J$11256</f>
        <v>0.0112349893520804</v>
      </c>
      <c r="K11928" s="3" t="str">
        <f aca="false">K$11256</f>
        <v>Tarifa média praticada pelo serviço de tratamento e distribuição.</v>
      </c>
      <c r="L11928" s="3" t="str">
        <f aca="false">L$11256</f>
        <v>SNIS</v>
      </c>
      <c r="M11928" s="3" t="str">
        <f aca="false">M$11256</f>
        <v>Reais ($) por m3</v>
      </c>
      <c r="N11928" s="5"/>
      <c r="O11928" s="3" t="n">
        <v>18.3333333333333</v>
      </c>
    </row>
    <row r="11929" customFormat="false" ht="15" hidden="false" customHeight="true" outlineLevel="0" collapsed="false">
      <c r="A11929" s="3" t="str">
        <f aca="false">A$11257</f>
        <v>Infraestrutura</v>
      </c>
      <c r="B11929" s="3" t="str">
        <f aca="false">B$11257</f>
        <v>Disponibilidade de Voos Diretos</v>
      </c>
      <c r="C11929" s="3" t="n">
        <f aca="false">C$11257</f>
        <v>1</v>
      </c>
      <c r="D11929" s="3" t="s">
        <v>247</v>
      </c>
      <c r="E11929" s="3" t="n">
        <f aca="false">E$11257</f>
        <v>2019</v>
      </c>
      <c r="F11929" s="3" t="n">
        <f aca="false">F$11257</f>
        <v>2020</v>
      </c>
      <c r="G11929" s="3" t="n">
        <v>14571</v>
      </c>
      <c r="H11929" s="3" t="n">
        <f aca="false">H$11257</f>
        <v>0.0866929733241967</v>
      </c>
      <c r="I11929" s="3" t="n">
        <f aca="false">I$11257</f>
        <v>0.125874125874126</v>
      </c>
      <c r="J11929" s="3" t="n">
        <f aca="false">J$11257</f>
        <v>0.0109124022366122</v>
      </c>
      <c r="K11929" s="3" t="str">
        <f aca="false">K$11257</f>
        <v>Número de voos diretos domésticos regulares.</v>
      </c>
      <c r="L11929" s="3" t="str">
        <f aca="false">L$11257</f>
        <v>ANAC</v>
      </c>
      <c r="M11929" s="3" t="str">
        <f aca="false">M$11257</f>
        <v>Número de voos</v>
      </c>
      <c r="N11929" s="5"/>
      <c r="O11929" s="3" t="n">
        <v>5.53049407122781</v>
      </c>
    </row>
    <row r="11930" customFormat="false" ht="15" hidden="false" customHeight="true" outlineLevel="0" collapsed="false">
      <c r="A11930" s="3" t="str">
        <f aca="false">A$11258</f>
        <v>Infraestrutura</v>
      </c>
      <c r="B11930" s="3" t="str">
        <f aca="false">B$11258</f>
        <v>Acesso à Energia Elétrica</v>
      </c>
      <c r="C11930" s="3" t="n">
        <f aca="false">C$11258</f>
        <v>1</v>
      </c>
      <c r="D11930" s="3" t="s">
        <v>247</v>
      </c>
      <c r="E11930" s="3" t="n">
        <f aca="false">E$11258</f>
        <v>2019</v>
      </c>
      <c r="F11930" s="3" t="n">
        <f aca="false">F$11258</f>
        <v>2020</v>
      </c>
      <c r="G11930" s="3" t="n">
        <v>99.5163240628779</v>
      </c>
      <c r="H11930" s="3" t="n">
        <f aca="false">H$11258</f>
        <v>0.0766383637606643</v>
      </c>
      <c r="I11930" s="3" t="n">
        <f aca="false">I$11258</f>
        <v>0.125874125874126</v>
      </c>
      <c r="J11930" s="3" t="n">
        <f aca="false">J$11258</f>
        <v>0.00964678704679691</v>
      </c>
      <c r="K11930" s="3" t="str">
        <f aca="false">K$11258</f>
        <v>Proporção de domicílios com acesso a energia elétrica (iluminação elétrica).</v>
      </c>
      <c r="L11930" s="3" t="str">
        <f aca="false">L$11258</f>
        <v>IBGE</v>
      </c>
      <c r="M11930" s="3" t="str">
        <f aca="false">M$11258</f>
        <v>Porcentagem %</v>
      </c>
      <c r="N11930" s="5"/>
      <c r="O11930" s="3" t="n">
        <v>91.7247257441203</v>
      </c>
    </row>
    <row r="11931" customFormat="false" ht="15" hidden="false" customHeight="true" outlineLevel="0" collapsed="false">
      <c r="A11931" s="3" t="str">
        <f aca="false">A$11259</f>
        <v>Infraestrutura</v>
      </c>
      <c r="B11931" s="3" t="str">
        <f aca="false">B$11259</f>
        <v>Custo da Energia Elétrica</v>
      </c>
      <c r="C11931" s="3" t="n">
        <f aca="false">C$11259</f>
        <v>-1</v>
      </c>
      <c r="D11931" s="3" t="s">
        <v>247</v>
      </c>
      <c r="E11931" s="3" t="n">
        <f aca="false">E$11259</f>
        <v>2019</v>
      </c>
      <c r="F11931" s="3" t="n">
        <f aca="false">F$11259</f>
        <v>2020</v>
      </c>
      <c r="G11931" s="3" t="n">
        <v>812.51623806555</v>
      </c>
      <c r="H11931" s="3" t="n">
        <f aca="false">H$11259</f>
        <v>0.0978591373393038</v>
      </c>
      <c r="I11931" s="3" t="n">
        <f aca="false">I$11259</f>
        <v>0.125874125874126</v>
      </c>
      <c r="J11931" s="3" t="n">
        <f aca="false">J$11259</f>
        <v>0.0123179333713809</v>
      </c>
      <c r="K11931" s="3" t="str">
        <f aca="false">K$11259</f>
        <v>Tarifa média praticada para o consumo comercial, residencial e industrial.</v>
      </c>
      <c r="L11931" s="3" t="str">
        <f aca="false">L$11259</f>
        <v>ANEEL</v>
      </c>
      <c r="M11931" s="3" t="str">
        <f aca="false">M$11259</f>
        <v>Reais (R$) por MWh</v>
      </c>
      <c r="N11931" s="5"/>
      <c r="O11931" s="3" t="n">
        <v>36.8242713655732</v>
      </c>
    </row>
    <row r="11932" customFormat="false" ht="15" hidden="false" customHeight="true" outlineLevel="0" collapsed="false">
      <c r="A11932" s="3" t="str">
        <f aca="false">A$11260</f>
        <v>Infraestrutura</v>
      </c>
      <c r="B11932" s="3" t="str">
        <f aca="false">B$11260</f>
        <v>Qualidade da Energia Elétrica</v>
      </c>
      <c r="C11932" s="3" t="n">
        <f aca="false">C$11260</f>
        <v>-1</v>
      </c>
      <c r="D11932" s="3" t="s">
        <v>247</v>
      </c>
      <c r="E11932" s="3" t="n">
        <f aca="false">E$11260</f>
        <v>2019</v>
      </c>
      <c r="F11932" s="3" t="n">
        <f aca="false">F$11260</f>
        <v>2020</v>
      </c>
      <c r="G11932" s="3" t="n">
        <v>1.39159025583939</v>
      </c>
      <c r="H11932" s="3" t="n">
        <f aca="false">H$11260</f>
        <v>0.112364797561551</v>
      </c>
      <c r="I11932" s="3" t="n">
        <f aca="false">I$11260</f>
        <v>0.125874125874126</v>
      </c>
      <c r="J11932" s="3" t="n">
        <f aca="false">J$11260</f>
        <v>0.0141438206720833</v>
      </c>
      <c r="K11932" s="3" t="str">
        <f aca="false">K$11260</f>
        <v>O indicador aponta o Desempenho Global de Continuidade, que considera a duração e frequência de interrupções no serviço de energia.</v>
      </c>
      <c r="L11932" s="3" t="str">
        <f aca="false">L$11260</f>
        <v>ANEEL</v>
      </c>
      <c r="M11932" s="3" t="str">
        <f aca="false">M$11260</f>
        <v>Pontuação</v>
      </c>
      <c r="N11932" s="5"/>
      <c r="O11932" s="3" t="n">
        <v>69.9230121090139</v>
      </c>
    </row>
    <row r="11933" customFormat="false" ht="15" hidden="false" customHeight="true" outlineLevel="0" collapsed="false">
      <c r="A11933" s="3" t="str">
        <f aca="false">A$11261</f>
        <v>Infraestrutura</v>
      </c>
      <c r="B11933" s="3" t="str">
        <f aca="false">B$11261</f>
        <v>Qualidade das Rodovias</v>
      </c>
      <c r="C11933" s="3" t="n">
        <f aca="false">C$11261</f>
        <v>1</v>
      </c>
      <c r="D11933" s="3" t="s">
        <v>247</v>
      </c>
      <c r="E11933" s="3" t="n">
        <f aca="false">E$11261</f>
        <v>2019</v>
      </c>
      <c r="F11933" s="3" t="n">
        <f aca="false">F$11261</f>
        <v>2020</v>
      </c>
      <c r="G11933" s="3" t="n">
        <v>3.4039911308204</v>
      </c>
      <c r="H11933" s="3" t="n">
        <f aca="false">H$11261</f>
        <v>0.16828604045308</v>
      </c>
      <c r="I11933" s="3" t="n">
        <f aca="false">I$11261</f>
        <v>0.125874125874126</v>
      </c>
      <c r="J11933" s="3" t="n">
        <f aca="false">J$11261</f>
        <v>0.0211828582388492</v>
      </c>
      <c r="K11933" s="3" t="str">
        <f aca="false">K$11261</f>
        <v>Avaliação das condições das vias rodoviárias (nota entre 1 (ruim) a 5 (ótimo) ponderada pela extensão pesquisada).</v>
      </c>
      <c r="L11933" s="3" t="str">
        <f aca="false">L$11261</f>
        <v>CNT</v>
      </c>
      <c r="M11933" s="3" t="str">
        <f aca="false">M$11261</f>
        <v>Pontuação de 1 a 5</v>
      </c>
      <c r="N11933" s="5"/>
      <c r="O11933" s="3" t="n">
        <v>56.5072022094118</v>
      </c>
    </row>
    <row r="11934" customFormat="false" ht="15" hidden="false" customHeight="true" outlineLevel="0" collapsed="false">
      <c r="A11934" s="3" t="str">
        <f aca="false">A$11262</f>
        <v>Infraestrutura</v>
      </c>
      <c r="B11934" s="3" t="str">
        <f aca="false">B$11262</f>
        <v>Backhaul de Fibra Óptica</v>
      </c>
      <c r="C11934" s="3" t="n">
        <f aca="false">C$11262</f>
        <v>1</v>
      </c>
      <c r="D11934" s="3" t="s">
        <v>247</v>
      </c>
      <c r="E11934" s="3" t="n">
        <f aca="false">E$11262</f>
        <v>2019</v>
      </c>
      <c r="F11934" s="3" t="n">
        <f aca="false">F$11262</f>
        <v>2020</v>
      </c>
      <c r="G11934" s="3" t="n">
        <v>67.479674796748</v>
      </c>
      <c r="H11934" s="3" t="n">
        <f aca="false">H$11262</f>
        <v>0.09830741776699</v>
      </c>
      <c r="I11934" s="3" t="n">
        <f aca="false">I$11262</f>
        <v>0.125874125874126</v>
      </c>
      <c r="J11934" s="3" t="n">
        <f aca="false">J$11262</f>
        <v>0.0123743602783624</v>
      </c>
      <c r="K11934" s="3" t="str">
        <f aca="false">K$11262</f>
        <v>Percentual de municípios com backhaul de fibra óptica.</v>
      </c>
      <c r="L11934" s="3" t="str">
        <f aca="false">L$11262</f>
        <v>ANATEL</v>
      </c>
      <c r="M11934" s="3" t="str">
        <f aca="false">M$11262</f>
        <v>Porcentagem %</v>
      </c>
      <c r="N11934" s="5"/>
      <c r="O11934" s="3" t="n">
        <v>52.6977087952698</v>
      </c>
    </row>
    <row r="11935" customFormat="false" ht="15" hidden="false" customHeight="true" outlineLevel="0" collapsed="false">
      <c r="A11935" s="3" t="str">
        <f aca="false">A$11263</f>
        <v>Infraestrutura</v>
      </c>
      <c r="B11935" s="3" t="str">
        <f aca="false">B$11263</f>
        <v> Total</v>
      </c>
      <c r="C11935" s="3" t="n">
        <f aca="false">C$11263</f>
        <v>1</v>
      </c>
      <c r="D11935" s="3" t="s">
        <v>247</v>
      </c>
      <c r="E11935" s="3" t="n">
        <f aca="false">E$11263</f>
        <v>2020</v>
      </c>
      <c r="F11935" s="3" t="n">
        <f aca="false">F$11263</f>
        <v>2020</v>
      </c>
      <c r="G11935" s="3" t="n">
        <v>53.9587942105639</v>
      </c>
      <c r="H11935" s="3" t="n">
        <f aca="false">H$11263</f>
        <v>1</v>
      </c>
      <c r="I11935" s="3" t="n">
        <f aca="false">I$11263</f>
        <v>0.125874125874126</v>
      </c>
      <c r="J11935" s="3" t="n">
        <f aca="false">J$11263</f>
        <v>0.125874125874126</v>
      </c>
      <c r="K11935" s="3" t="str">
        <f aca="false">K$11263</f>
        <v>Nota obtida via normalização e ponderação de indicadores que variam de 0 a 100.</v>
      </c>
      <c r="L11935" s="3" t="str">
        <f aca="false">L$11263</f>
        <v>Tendências</v>
      </c>
      <c r="M11935" s="3" t="str">
        <f aca="false">M$11263</f>
        <v>Nota de 0 a 100</v>
      </c>
      <c r="N11935" s="5"/>
      <c r="O11935" s="3" t="n">
        <v>38.5859584393271</v>
      </c>
    </row>
    <row r="11936" customFormat="false" ht="15" hidden="false" customHeight="true" outlineLevel="0" collapsed="false">
      <c r="A11936" s="3" t="str">
        <f aca="false">A$11264</f>
        <v>Inovação</v>
      </c>
      <c r="B11936" s="3" t="str">
        <f aca="false">B$11264</f>
        <v>Investimentos Públicos em P&amp;D</v>
      </c>
      <c r="C11936" s="3" t="n">
        <f aca="false">C$11264</f>
        <v>1</v>
      </c>
      <c r="D11936" s="3" t="s">
        <v>247</v>
      </c>
      <c r="E11936" s="3" t="n">
        <f aca="false">E$11264</f>
        <v>2017</v>
      </c>
      <c r="F11936" s="3" t="n">
        <f aca="false">F$11264</f>
        <v>2020</v>
      </c>
      <c r="G11936" s="3" t="n">
        <v>0.0819211379742156</v>
      </c>
      <c r="H11936" s="3" t="n">
        <f aca="false">H$11264</f>
        <v>0.225611951660118</v>
      </c>
      <c r="I11936" s="3" t="n">
        <f aca="false">I$11264</f>
        <v>0.0689310689310689</v>
      </c>
      <c r="J11936" s="3" t="n">
        <f aca="false">J$11264</f>
        <v>0.0155516729915566</v>
      </c>
      <c r="K11936" s="3" t="str">
        <f aca="false">K$11264</f>
        <v>Participação de Investimento público em P&amp;D no PIB estadual.</v>
      </c>
      <c r="L11936" s="3" t="str">
        <f aca="false">L$11264</f>
        <v>MCTIC e IBGE</v>
      </c>
      <c r="M11936" s="3" t="str">
        <f aca="false">M$11264</f>
        <v>Porcentagem %</v>
      </c>
      <c r="N11936" s="5" t="str">
        <f aca="false">N$68</f>
        <v>O PIB utilizado é o oficial divulgado pelo IBGE</v>
      </c>
      <c r="O11936" s="3" t="n">
        <v>15.2458613366669</v>
      </c>
    </row>
    <row r="11937" customFormat="false" ht="15" hidden="false" customHeight="true" outlineLevel="0" collapsed="false">
      <c r="A11937" s="3" t="str">
        <f aca="false">A$11265</f>
        <v>Inovação</v>
      </c>
      <c r="B11937" s="3" t="str">
        <f aca="false">B$11265</f>
        <v>Patentes</v>
      </c>
      <c r="C11937" s="3" t="n">
        <f aca="false">C$11265</f>
        <v>1</v>
      </c>
      <c r="D11937" s="3" t="s">
        <v>247</v>
      </c>
      <c r="E11937" s="3" t="n">
        <f aca="false">E$11265</f>
        <v>2018</v>
      </c>
      <c r="F11937" s="3" t="n">
        <f aca="false">F$11265</f>
        <v>2020</v>
      </c>
      <c r="G11937" s="3" t="n">
        <v>0.0503059975426465</v>
      </c>
      <c r="H11937" s="3" t="n">
        <f aca="false">H$11265</f>
        <v>0.194181084348829</v>
      </c>
      <c r="I11937" s="3" t="n">
        <f aca="false">I$11265</f>
        <v>0.0689310689310689</v>
      </c>
      <c r="J11937" s="3" t="n">
        <f aca="false">J$11265</f>
        <v>0.0133851097103589</v>
      </c>
      <c r="K11937" s="3" t="str">
        <f aca="false">K$11265</f>
        <v>Total de concessões de patentes, englobando os tipos: "Patente de Invenção", "Modelo de Utilidade" e "Certificado de Adição" em relação ao PIB.</v>
      </c>
      <c r="L11937" s="3" t="str">
        <f aca="false">L$11265</f>
        <v>INPI e Tendências</v>
      </c>
      <c r="M11937" s="3" t="str">
        <f aca="false">M$11265</f>
        <v>Patentes pelo PIB em 1 bilhão de reais</v>
      </c>
      <c r="N11937" s="3" t="str">
        <f aca="false">N$69</f>
        <v>O PIB utilizado para cálculo é estimado pela Tendências</v>
      </c>
      <c r="O11937" s="3" t="n">
        <v>7.90529596249213</v>
      </c>
    </row>
    <row r="11938" customFormat="false" ht="15" hidden="false" customHeight="true" outlineLevel="0" collapsed="false">
      <c r="A11938" s="3" t="str">
        <f aca="false">A$11266</f>
        <v>Inovação</v>
      </c>
      <c r="B11938" s="3" t="str">
        <f aca="false">B$11266</f>
        <v>Bolsa de Mestrado e Doutorado</v>
      </c>
      <c r="C11938" s="3" t="n">
        <f aca="false">C$11266</f>
        <v>1</v>
      </c>
      <c r="D11938" s="3" t="s">
        <v>247</v>
      </c>
      <c r="E11938" s="3" t="n">
        <f aca="false">E$11266</f>
        <v>2018</v>
      </c>
      <c r="F11938" s="3" t="n">
        <f aca="false">F$11266</f>
        <v>2020</v>
      </c>
      <c r="G11938" s="3" t="n">
        <v>39.0317320958234</v>
      </c>
      <c r="H11938" s="3" t="n">
        <f aca="false">H$11266</f>
        <v>0.207929153266456</v>
      </c>
      <c r="I11938" s="3" t="n">
        <f aca="false">I$11266</f>
        <v>0.0689310689310689</v>
      </c>
      <c r="J11938" s="3" t="n">
        <f aca="false">J$11266</f>
        <v>0.0143327787965889</v>
      </c>
      <c r="K11938" s="3" t="str">
        <f aca="false">K$11266</f>
        <v>Proporção de discentes de pós-graduação beneficiados pela Bolsa CNPq, CAPES ou FAPs dos Estados.</v>
      </c>
      <c r="L11938" s="3" t="str">
        <f aca="false">L$11266</f>
        <v>CNPQ, CAPES e CONFAP</v>
      </c>
      <c r="M11938" s="3" t="str">
        <f aca="false">M$11266</f>
        <v>Porcentagem %</v>
      </c>
      <c r="N1193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1938" s="3" t="n">
        <v>48.464084253811</v>
      </c>
    </row>
    <row r="11939" customFormat="false" ht="15" hidden="false" customHeight="true" outlineLevel="0" collapsed="false">
      <c r="A11939" s="3" t="str">
        <f aca="false">A$11267</f>
        <v>Inovação</v>
      </c>
      <c r="B11939" s="3" t="str">
        <f aca="false">B$11267</f>
        <v>Empreendimentos Inovadores</v>
      </c>
      <c r="C11939" s="3" t="n">
        <f aca="false">C$11267</f>
        <v>1</v>
      </c>
      <c r="D11939" s="3" t="s">
        <v>247</v>
      </c>
      <c r="E11939" s="3" t="n">
        <f aca="false">E$11267</f>
        <v>2020</v>
      </c>
      <c r="F11939" s="3" t="n">
        <f aca="false">F$11267</f>
        <v>2020</v>
      </c>
      <c r="G11939" s="3" t="n">
        <v>0.854579119783507</v>
      </c>
      <c r="H11939" s="3" t="n">
        <f aca="false">H$11267</f>
        <v>0.155834386091891</v>
      </c>
      <c r="I11939" s="3" t="n">
        <f aca="false">I$11267</f>
        <v>0.0689310689310689</v>
      </c>
      <c r="J11939" s="3" t="n">
        <f aca="false">J$11267</f>
        <v>0.010741830809531</v>
      </c>
      <c r="K11939" s="3" t="str">
        <f aca="false">K$11267</f>
        <v>Número de Aceleradoras, Incubadoras, Parques Tecnológicos e Parques Científicos associados à Anprotec (Associação Nacional de Entidades Promotoras de Empreendimentos Inovadores) para cada 1 milhão de habitantes.</v>
      </c>
      <c r="L11939" s="3" t="str">
        <f aca="false">L$11267</f>
        <v>Anprotec e IBGE</v>
      </c>
      <c r="M11939" s="3" t="str">
        <f aca="false">M$11267</f>
        <v>Quantidade por 1 milhão de habitantes</v>
      </c>
      <c r="N11939" s="5"/>
      <c r="O11939" s="3" t="n">
        <v>24.4512177752457</v>
      </c>
    </row>
    <row r="11940" customFormat="false" ht="15" hidden="false" customHeight="true" outlineLevel="0" collapsed="false">
      <c r="A11940" s="3" t="str">
        <f aca="false">A$11268</f>
        <v>Inovação</v>
      </c>
      <c r="B11940" s="3" t="str">
        <f aca="false">B$11268</f>
        <v>Pesquisa Científica</v>
      </c>
      <c r="C11940" s="3" t="n">
        <f aca="false">C$11268</f>
        <v>1</v>
      </c>
      <c r="D11940" s="3" t="s">
        <v>247</v>
      </c>
      <c r="E11940" s="3" t="n">
        <f aca="false">E$11268</f>
        <v>2019</v>
      </c>
      <c r="F11940" s="3" t="n">
        <f aca="false">F$11268</f>
        <v>2020</v>
      </c>
      <c r="G11940" s="3" t="n">
        <v>16.7075</v>
      </c>
      <c r="H11940" s="3" t="n">
        <f aca="false">H$11268</f>
        <v>0.216443424632705</v>
      </c>
      <c r="I11940" s="3" t="n">
        <f aca="false">I$11268</f>
        <v>0.0689310689310689</v>
      </c>
      <c r="J11940" s="3" t="n">
        <f aca="false">J$11268</f>
        <v>0.0149196766230336</v>
      </c>
      <c r="K11940" s="3" t="str">
        <f aca="false">K$11268</f>
        <v>Média simples das notas em pesquisa científica do Ranking Universitário Folha (RUF). </v>
      </c>
      <c r="L11940" s="3" t="str">
        <f aca="false">L$11268</f>
        <v>Ranking Universitário Folha (RUF)</v>
      </c>
      <c r="M11940" s="3" t="str">
        <f aca="false">M$11268</f>
        <v>Nota (0 - 42)</v>
      </c>
      <c r="N11940" s="5"/>
      <c r="O11940" s="3" t="n">
        <v>28.1203487135871</v>
      </c>
    </row>
    <row r="11941" customFormat="false" ht="15" hidden="false" customHeight="true" outlineLevel="0" collapsed="false">
      <c r="A11941" s="3" t="str">
        <f aca="false">A$11269</f>
        <v>Inovação</v>
      </c>
      <c r="B11941" s="3" t="str">
        <f aca="false">B$11269</f>
        <v> Total</v>
      </c>
      <c r="C11941" s="3" t="n">
        <f aca="false">C$11269</f>
        <v>1</v>
      </c>
      <c r="D11941" s="3" t="s">
        <v>247</v>
      </c>
      <c r="E11941" s="3" t="n">
        <f aca="false">E$11269</f>
        <v>2020</v>
      </c>
      <c r="F11941" s="3" t="n">
        <f aca="false">F$11269</f>
        <v>2020</v>
      </c>
      <c r="G11941" s="3" t="n">
        <v>24.9486085643684</v>
      </c>
      <c r="H11941" s="3" t="n">
        <f aca="false">H$11269</f>
        <v>1</v>
      </c>
      <c r="I11941" s="3" t="n">
        <f aca="false">I$11269</f>
        <v>0.0689310689310689</v>
      </c>
      <c r="J11941" s="3" t="n">
        <f aca="false">J$11269</f>
        <v>0.0689310689310689</v>
      </c>
      <c r="K11941" s="3" t="str">
        <f aca="false">K$11269</f>
        <v>Nota obtida via normalização e ponderação de indicadores que variam de 0 a 100.</v>
      </c>
      <c r="L11941" s="3" t="str">
        <f aca="false">L$11269</f>
        <v>Tendências</v>
      </c>
      <c r="M11941" s="3" t="str">
        <f aca="false">M$11269</f>
        <v>Nota de 0 a 100</v>
      </c>
      <c r="N11941" s="5"/>
      <c r="O11941" s="3" t="n">
        <v>24.6407122276709</v>
      </c>
    </row>
    <row r="11942" customFormat="false" ht="15.75" hidden="false" customHeight="true" outlineLevel="0" collapsed="false">
      <c r="A11942" s="3" t="str">
        <f aca="false">A$11270</f>
        <v>Potencial de Mercado</v>
      </c>
      <c r="B11942" s="3" t="str">
        <f aca="false">B$11270</f>
        <v>Tamanho de Mercado</v>
      </c>
      <c r="C11942" s="3" t="n">
        <f aca="false">C$11270</f>
        <v>1</v>
      </c>
      <c r="D11942" s="3" t="s">
        <v>247</v>
      </c>
      <c r="E11942" s="3" t="n">
        <f aca="false">E$11270</f>
        <v>2019</v>
      </c>
      <c r="F11942" s="3" t="n">
        <f aca="false">F$11270</f>
        <v>2020</v>
      </c>
      <c r="G11942" s="3" t="n">
        <v>211.18819305867</v>
      </c>
      <c r="H11942" s="3" t="n">
        <f aca="false">H$11270</f>
        <v>0.376465213711595</v>
      </c>
      <c r="I11942" s="3" t="n">
        <f aca="false">I$11270</f>
        <v>0.0759240759240759</v>
      </c>
      <c r="J11942" s="3" t="n">
        <f aca="false">J$11270</f>
        <v>0.0285827734686126</v>
      </c>
      <c r="K11942" s="3" t="str">
        <f aca="false">K$11270</f>
        <v>Nível do Produto Interno Bruto (PIB) em R$ bilhões. </v>
      </c>
      <c r="L11942" s="3" t="str">
        <f aca="false">L$11270</f>
        <v>Tendências</v>
      </c>
      <c r="M11942" s="3" t="str">
        <f aca="false">M$11270</f>
        <v>R$ bilhões</v>
      </c>
      <c r="N11942" s="5" t="str">
        <f aca="false">N$2</f>
        <v>O PIB utilizado para cálculo é estimado pela Tendências</v>
      </c>
      <c r="O11942" s="3" t="n">
        <v>8.44714823887341</v>
      </c>
    </row>
    <row r="11943" customFormat="false" ht="15" hidden="false" customHeight="true" outlineLevel="0" collapsed="false">
      <c r="A11943" s="3" t="str">
        <f aca="false">A$11271</f>
        <v>Potencial de Mercado</v>
      </c>
      <c r="B11943" s="3" t="str">
        <f aca="false">B$11271</f>
        <v>Taxa de Crescimento</v>
      </c>
      <c r="C11943" s="3" t="n">
        <f aca="false">C$11271</f>
        <v>1</v>
      </c>
      <c r="D11943" s="3" t="s">
        <v>247</v>
      </c>
      <c r="E11943" s="3" t="n">
        <f aca="false">E$11271</f>
        <v>2019</v>
      </c>
      <c r="F11943" s="3" t="n">
        <f aca="false">F$11271</f>
        <v>2020</v>
      </c>
      <c r="G11943" s="3" t="n">
        <v>0.315850361519149</v>
      </c>
      <c r="H11943" s="3" t="n">
        <f aca="false">H$11271</f>
        <v>0.3400504241926</v>
      </c>
      <c r="I11943" s="3" t="n">
        <f aca="false">I$11271</f>
        <v>0.0759240759240759</v>
      </c>
      <c r="J11943" s="3" t="n">
        <f aca="false">J$11271</f>
        <v>0.0258180142244132</v>
      </c>
      <c r="K11943" s="3" t="str">
        <f aca="false">K$11271</f>
        <v>Média Móvel de quatro períodos para a taxa de crescimento anual do PIB. </v>
      </c>
      <c r="L11943" s="3" t="str">
        <f aca="false">L$11271</f>
        <v>IBGE e Tendências</v>
      </c>
      <c r="M11943" s="3" t="str">
        <f aca="false">M$11271</f>
        <v>Porcentagem %</v>
      </c>
      <c r="N11943" s="5" t="str">
        <f aca="false">N$3</f>
        <v>O PIB utilizado para cálculo é estimado pela Tendências</v>
      </c>
      <c r="O11943" s="3" t="n">
        <v>37.431929229486</v>
      </c>
    </row>
    <row r="11944" customFormat="false" ht="15" hidden="false" customHeight="true" outlineLevel="0" collapsed="false">
      <c r="A11944" s="3" t="str">
        <f aca="false">A$11272</f>
        <v>Potencial de Mercado</v>
      </c>
      <c r="B11944" s="3" t="str">
        <f aca="false">B$11272</f>
        <v>Crescimento Potencial da Força de Trabalho</v>
      </c>
      <c r="C11944" s="3" t="n">
        <f aca="false">C$11272</f>
        <v>1</v>
      </c>
      <c r="D11944" s="3" t="s">
        <v>247</v>
      </c>
      <c r="E11944" s="3" t="n">
        <f aca="false">E$11272</f>
        <v>2019</v>
      </c>
      <c r="F11944" s="3" t="n">
        <f aca="false">F$11272</f>
        <v>2020</v>
      </c>
      <c r="G11944" s="3" t="n">
        <v>0.993488569258649</v>
      </c>
      <c r="H11944" s="3" t="n">
        <f aca="false">H$11272</f>
        <v>0.283484362095805</v>
      </c>
      <c r="I11944" s="3" t="n">
        <f aca="false">I$11272</f>
        <v>0.0759240759240759</v>
      </c>
      <c r="J11944" s="3" t="n">
        <f aca="false">J$11272</f>
        <v>0.0215232882310501</v>
      </c>
      <c r="K11944" s="3" t="str">
        <f aca="false">K$11272</f>
        <v>Média da taxa de crescimento da PIA para os próximos 10 anos (população com idade entre 15 e 64 anos).</v>
      </c>
      <c r="L11944" s="3" t="str">
        <f aca="false">L$11272</f>
        <v>IBGE</v>
      </c>
      <c r="M11944" s="3" t="str">
        <f aca="false">M$11272</f>
        <v>Porcentagem %</v>
      </c>
      <c r="N11944" s="5"/>
      <c r="O11944" s="3" t="n">
        <v>42.3988227522903</v>
      </c>
    </row>
    <row r="11945" customFormat="false" ht="15" hidden="false" customHeight="true" outlineLevel="0" collapsed="false">
      <c r="A11945" s="3" t="str">
        <f aca="false">A$11273</f>
        <v>Potencial de Mercado</v>
      </c>
      <c r="B11945" s="3" t="str">
        <f aca="false">B$11273</f>
        <v> Total</v>
      </c>
      <c r="C11945" s="3" t="n">
        <f aca="false">C$11273</f>
        <v>1</v>
      </c>
      <c r="D11945" s="3" t="s">
        <v>247</v>
      </c>
      <c r="E11945" s="3" t="n">
        <f aca="false">E$11273</f>
        <v>2020</v>
      </c>
      <c r="F11945" s="3" t="n">
        <f aca="false">F$11273</f>
        <v>2020</v>
      </c>
      <c r="G11945" s="3" t="n">
        <v>27.9282041013812</v>
      </c>
      <c r="H11945" s="3" t="n">
        <f aca="false">H$11273</f>
        <v>1</v>
      </c>
      <c r="I11945" s="3" t="n">
        <f aca="false">I$11273</f>
        <v>0.0759240759240759</v>
      </c>
      <c r="J11945" s="3" t="n">
        <f aca="false">J$11273</f>
        <v>0.0759240759240759</v>
      </c>
      <c r="K11945" s="3" t="str">
        <f aca="false">K$11273</f>
        <v>Nota obtida via normalização e ponderação de indicadores que variam de 0 a 100.</v>
      </c>
      <c r="L11945" s="3" t="str">
        <f aca="false">L$11273</f>
        <v>Tendências</v>
      </c>
      <c r="M11945" s="3" t="str">
        <f aca="false">M$11273</f>
        <v>Nota de 0 a 100</v>
      </c>
      <c r="N11945" s="5"/>
      <c r="O11945" s="3" t="n">
        <v>37.6115932910878</v>
      </c>
    </row>
    <row r="11946" customFormat="false" ht="15" hidden="false" customHeight="true" outlineLevel="0" collapsed="false">
      <c r="A11946" s="3" t="str">
        <f aca="false">A$11274</f>
        <v>Solidez Fiscal</v>
      </c>
      <c r="B11946" s="3" t="str">
        <f aca="false">B$11274</f>
        <v>Taxa de Investimentos</v>
      </c>
      <c r="C11946" s="3" t="n">
        <f aca="false">C$11274</f>
        <v>1</v>
      </c>
      <c r="D11946" s="3" t="s">
        <v>247</v>
      </c>
      <c r="E11946" s="3" t="n">
        <f aca="false">E$11274</f>
        <v>2019</v>
      </c>
      <c r="F11946" s="3" t="n">
        <f aca="false">F$11274</f>
        <v>2020</v>
      </c>
      <c r="G11946" s="3" t="n">
        <v>1.46572994284829</v>
      </c>
      <c r="H11946" s="3" t="n">
        <f aca="false">H$11274</f>
        <v>0.0675664507662417</v>
      </c>
      <c r="I11946" s="3" t="n">
        <f aca="false">I$11274</f>
        <v>0.118881118881119</v>
      </c>
      <c r="J11946" s="3" t="n">
        <f aca="false">J$11274</f>
        <v>0.00803237526591684</v>
      </c>
      <c r="K11946" s="3" t="str">
        <f aca="false">K$11274</f>
        <v>Investimento liquidado / receita corrente líquida</v>
      </c>
      <c r="L11946" s="3" t="str">
        <f aca="false">L$11274</f>
        <v>Siconfi</v>
      </c>
      <c r="M11946" s="3" t="str">
        <f aca="false">M$11274</f>
        <v>Porcentagem %</v>
      </c>
      <c r="N11946" s="5" t="str">
        <f aca="false">N$55</f>
        <v>Antes da edição de 2020 o indicador era conhecido como "Capacidade de Investimento"</v>
      </c>
      <c r="O11946" s="3" t="n">
        <v>0.478795548946612</v>
      </c>
    </row>
    <row r="11947" customFormat="false" ht="15" hidden="false" customHeight="true" outlineLevel="0" collapsed="false">
      <c r="A11947" s="3" t="str">
        <f aca="false">A$11275</f>
        <v>Solidez Fiscal</v>
      </c>
      <c r="B11947" s="3" t="str">
        <f aca="false">B$11275</f>
        <v>Regra de Ouro</v>
      </c>
      <c r="C11947" s="3" t="n">
        <f aca="false">C$11275</f>
        <v>1</v>
      </c>
      <c r="D11947" s="3" t="s">
        <v>247</v>
      </c>
      <c r="E11947" s="3" t="n">
        <f aca="false">E$11275</f>
        <v>2019</v>
      </c>
      <c r="F11947" s="3" t="n">
        <f aca="false">F$11275</f>
        <v>2020</v>
      </c>
      <c r="G11947" s="3" t="n">
        <v>6.82434135916638</v>
      </c>
      <c r="H11947" s="3" t="n">
        <f aca="false">H$11275</f>
        <v>0.0839801833179983</v>
      </c>
      <c r="I11947" s="3" t="n">
        <f aca="false">I$11275</f>
        <v>0.118881118881119</v>
      </c>
      <c r="J11947" s="3" t="n">
        <f aca="false">J$11275</f>
        <v>0.00998365815668511</v>
      </c>
      <c r="K11947" s="3" t="str">
        <f aca="false">K$11275</f>
        <v>Diferença entre as despesas de capital e a receita de operações de crédito, dividida pela receita corrente líquida.</v>
      </c>
      <c r="L11947" s="3" t="str">
        <f aca="false">L$11275</f>
        <v>Siconfi</v>
      </c>
      <c r="M11947" s="3" t="str">
        <f aca="false">M$11275</f>
        <v>Porcentagem %</v>
      </c>
      <c r="N11947" s="5"/>
      <c r="O11947" s="3" t="n">
        <v>48.1357948627064</v>
      </c>
    </row>
    <row r="11948" customFormat="false" ht="15" hidden="false" customHeight="true" outlineLevel="0" collapsed="false">
      <c r="A11948" s="3" t="str">
        <f aca="false">A$11276</f>
        <v>Solidez Fiscal</v>
      </c>
      <c r="B11948" s="3" t="str">
        <f aca="false">B$11276</f>
        <v>Solvência Fiscal</v>
      </c>
      <c r="C11948" s="3" t="n">
        <f aca="false">C$11276</f>
        <v>-1</v>
      </c>
      <c r="D11948" s="3" t="s">
        <v>247</v>
      </c>
      <c r="E11948" s="3" t="n">
        <f aca="false">E$11276</f>
        <v>2019</v>
      </c>
      <c r="F11948" s="3" t="n">
        <f aca="false">F$11276</f>
        <v>2020</v>
      </c>
      <c r="G11948" s="3" t="n">
        <v>78.3094292749737</v>
      </c>
      <c r="H11948" s="3" t="n">
        <f aca="false">H$11276</f>
        <v>0.149718177117207</v>
      </c>
      <c r="I11948" s="3" t="n">
        <f aca="false">I$11276</f>
        <v>0.118881118881119</v>
      </c>
      <c r="J11948" s="3" t="n">
        <f aca="false">J$11276</f>
        <v>0.0177986644125351</v>
      </c>
      <c r="K11948" s="3" t="str">
        <f aca="false">K$11276</f>
        <v>Dívida consolidada líquida / receita corrente líquida</v>
      </c>
      <c r="L11948" s="3" t="str">
        <f aca="false">L$11276</f>
        <v>Siconfi</v>
      </c>
      <c r="M11948" s="3" t="str">
        <f aca="false">M$11276</f>
        <v>Porcentagem %</v>
      </c>
      <c r="N11948" s="5"/>
      <c r="O11948" s="3" t="n">
        <v>70.3256833495494</v>
      </c>
    </row>
    <row r="11949" customFormat="false" ht="15" hidden="false" customHeight="true" outlineLevel="0" collapsed="false">
      <c r="A11949" s="3" t="str">
        <f aca="false">A$11277</f>
        <v>Solidez Fiscal</v>
      </c>
      <c r="B11949" s="3" t="str">
        <f aca="false">B$11277</f>
        <v>Sucesso do Planejamento Orçamentário</v>
      </c>
      <c r="C11949" s="3" t="n">
        <f aca="false">C$11277</f>
        <v>1</v>
      </c>
      <c r="D11949" s="3" t="s">
        <v>247</v>
      </c>
      <c r="E11949" s="3" t="n">
        <f aca="false">E$11277</f>
        <v>2019</v>
      </c>
      <c r="F11949" s="3" t="n">
        <f aca="false">F$11277</f>
        <v>2020</v>
      </c>
      <c r="G11949" s="3" t="n">
        <v>86.6690723377434</v>
      </c>
      <c r="H11949" s="3" t="n">
        <f aca="false">H$11277</f>
        <v>0.0842655794696258</v>
      </c>
      <c r="I11949" s="3" t="n">
        <f aca="false">I$11277</f>
        <v>0.118881118881119</v>
      </c>
      <c r="J11949" s="3" t="n">
        <f aca="false">J$11277</f>
        <v>0.010017586370515</v>
      </c>
      <c r="K11949" s="3" t="str">
        <f aca="false">K$11277</f>
        <v>Despesa liquidada pela despesa total atualizada (dotação orçamentária).</v>
      </c>
      <c r="L11949" s="3" t="str">
        <f aca="false">L$11277</f>
        <v>Siconfi</v>
      </c>
      <c r="M11949" s="3" t="str">
        <f aca="false">M$11277</f>
        <v>Porcentagem %</v>
      </c>
      <c r="N11949" s="5" t="str">
        <f aca="false">N$58</f>
        <v>Antes de 2020 o indicador era chamado de "Sucesso da Execução Orçamentária"</v>
      </c>
      <c r="O11949" s="3" t="n">
        <v>61.633095950329</v>
      </c>
    </row>
    <row r="11950" customFormat="false" ht="15" hidden="false" customHeight="true" outlineLevel="0" collapsed="false">
      <c r="A11950" s="3" t="str">
        <f aca="false">A$11278</f>
        <v>Solidez Fiscal</v>
      </c>
      <c r="B11950" s="3" t="str">
        <f aca="false">B$11278</f>
        <v>Dependência Fiscal</v>
      </c>
      <c r="C11950" s="3" t="n">
        <f aca="false">C$11278</f>
        <v>-1</v>
      </c>
      <c r="D11950" s="3" t="s">
        <v>247</v>
      </c>
      <c r="E11950" s="3" t="n">
        <f aca="false">E$11278</f>
        <v>2019</v>
      </c>
      <c r="F11950" s="3" t="n">
        <f aca="false">F$11278</f>
        <v>2020</v>
      </c>
      <c r="G11950" s="3" t="n">
        <v>20.7415834082758</v>
      </c>
      <c r="H11950" s="3" t="n">
        <f aca="false">H$11278</f>
        <v>0.0734784876238549</v>
      </c>
      <c r="I11950" s="3" t="n">
        <f aca="false">I$11278</f>
        <v>0.118881118881119</v>
      </c>
      <c r="J11950" s="3" t="n">
        <f aca="false">J$11278</f>
        <v>0.00873520482241631</v>
      </c>
      <c r="K11950" s="3" t="str">
        <f aca="false">K$11278</f>
        <v>Grau de dependência financeira do Estado: transferências correntes/receita corrente total</v>
      </c>
      <c r="L11950" s="3" t="str">
        <f aca="false">L$11278</f>
        <v>Siconfi</v>
      </c>
      <c r="M11950" s="3" t="str">
        <f aca="false">M$11278</f>
        <v>Porcentagem %</v>
      </c>
      <c r="N1195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1950" s="3" t="n">
        <v>74.6430214447575</v>
      </c>
    </row>
    <row r="11951" customFormat="false" ht="15" hidden="false" customHeight="true" outlineLevel="0" collapsed="false">
      <c r="A11951" s="3" t="str">
        <f aca="false">A$11279</f>
        <v>Solidez Fiscal</v>
      </c>
      <c r="B11951" s="3" t="str">
        <f aca="false">B$11279</f>
        <v>Resultado Primário</v>
      </c>
      <c r="C11951" s="3" t="n">
        <f aca="false">C$11279</f>
        <v>1</v>
      </c>
      <c r="D11951" s="3" t="s">
        <v>247</v>
      </c>
      <c r="E11951" s="3" t="n">
        <f aca="false">E$11279</f>
        <v>2019</v>
      </c>
      <c r="F11951" s="3" t="n">
        <f aca="false">F$11279</f>
        <v>2020</v>
      </c>
      <c r="G11951" s="3" t="n">
        <v>1.31250325431471</v>
      </c>
      <c r="H11951" s="3" t="n">
        <f aca="false">H$11279</f>
        <v>0.122062972848397</v>
      </c>
      <c r="I11951" s="3" t="n">
        <f aca="false">I$11279</f>
        <v>0.118881118881119</v>
      </c>
      <c r="J11951" s="3" t="n">
        <f aca="false">J$11279</f>
        <v>0.0145109827861731</v>
      </c>
      <c r="K11951" s="3" t="str">
        <f aca="false">K$11279</f>
        <v>O resultado primário é dado pela diferença entre receita primária realizada e a despesa primária empenhada no ano. A diferença é dividida pelo PIB nominal de cada Estado.</v>
      </c>
      <c r="L11951" s="3" t="str">
        <f aca="false">L$11279</f>
        <v>Siconfi e Tendências</v>
      </c>
      <c r="M11951" s="3" t="str">
        <f aca="false">M$11279</f>
        <v>Porcentagem %</v>
      </c>
      <c r="N11951" s="4" t="str">
        <f aca="false">N$2226</f>
        <v>O PIB utilizado para cálculo é estimado pela Tendências</v>
      </c>
      <c r="O11951" s="3" t="n">
        <v>32.9290052875585</v>
      </c>
    </row>
    <row r="11952" customFormat="false" ht="15" hidden="false" customHeight="true" outlineLevel="0" collapsed="false">
      <c r="A11952" s="3" t="str">
        <f aca="false">A$11280</f>
        <v>Solidez Fiscal</v>
      </c>
      <c r="B11952" s="3" t="str">
        <f aca="false">B$11280</f>
        <v>Gasto com Pessoal</v>
      </c>
      <c r="C11952" s="3" t="n">
        <f aca="false">C$11280</f>
        <v>-1</v>
      </c>
      <c r="D11952" s="3" t="s">
        <v>247</v>
      </c>
      <c r="E11952" s="3" t="n">
        <f aca="false">E$11280</f>
        <v>2019</v>
      </c>
      <c r="F11952" s="3" t="n">
        <f aca="false">F$11280</f>
        <v>2020</v>
      </c>
      <c r="G11952" s="3" t="n">
        <v>70.2711142305045</v>
      </c>
      <c r="H11952" s="3" t="n">
        <f aca="false">H$11280</f>
        <v>0.118696843461558</v>
      </c>
      <c r="I11952" s="3" t="n">
        <f aca="false">I$11280</f>
        <v>0.118881118881119</v>
      </c>
      <c r="J11952" s="3" t="n">
        <f aca="false">J$11280</f>
        <v>0.0141108135583671</v>
      </c>
      <c r="K11952" s="3" t="str">
        <f aca="false">K$11280</f>
        <v>Gasto Empenhado com Pessoal (%RCL)</v>
      </c>
      <c r="L11952" s="3" t="str">
        <f aca="false">L$11280</f>
        <v>Siconfi</v>
      </c>
      <c r="M11952" s="3" t="str">
        <f aca="false">M$11280</f>
        <v>Porcentagem %</v>
      </c>
      <c r="N11952" s="5"/>
      <c r="O11952" s="3" t="n">
        <v>39.3310361621229</v>
      </c>
    </row>
    <row r="11953" customFormat="false" ht="15" hidden="false" customHeight="true" outlineLevel="0" collapsed="false">
      <c r="A11953" s="3" t="str">
        <f aca="false">A$11281</f>
        <v>Solidez Fiscal</v>
      </c>
      <c r="B11953" s="3" t="str">
        <f aca="false">B$11281</f>
        <v>Índice de Liquidez</v>
      </c>
      <c r="C11953" s="3" t="n">
        <f aca="false">C$11281</f>
        <v>-1</v>
      </c>
      <c r="D11953" s="3" t="s">
        <v>247</v>
      </c>
      <c r="E11953" s="3" t="n">
        <f aca="false">E$11281</f>
        <v>2019</v>
      </c>
      <c r="F11953" s="3" t="n">
        <f aca="false">F$11281</f>
        <v>2020</v>
      </c>
      <c r="G11953" s="3" t="n">
        <v>295.926727015425</v>
      </c>
      <c r="H11953" s="3" t="n">
        <f aca="false">H$11281</f>
        <v>0.150173794151232</v>
      </c>
      <c r="I11953" s="3" t="n">
        <f aca="false">I$11281</f>
        <v>0.118881118881119</v>
      </c>
      <c r="J11953" s="3" t="n">
        <f aca="false">J$11281</f>
        <v>0.0178528286753212</v>
      </c>
      <c r="K1195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1953" s="3" t="str">
        <f aca="false">L$11281</f>
        <v>Siconfi</v>
      </c>
      <c r="M11953" s="3" t="str">
        <f aca="false">M$11281</f>
        <v>Porcentagem %</v>
      </c>
      <c r="N1195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1953" s="3" t="n">
        <v>0</v>
      </c>
    </row>
    <row r="11954" customFormat="false" ht="15" hidden="false" customHeight="true" outlineLevel="0" collapsed="false">
      <c r="A11954" s="3" t="str">
        <f aca="false">A$11282</f>
        <v>Solidez Fiscal</v>
      </c>
      <c r="B11954" s="3" t="str">
        <f aca="false">B$11282</f>
        <v>Poupança Corrente</v>
      </c>
      <c r="C11954" s="3" t="n">
        <f aca="false">C$11282</f>
        <v>1</v>
      </c>
      <c r="D11954" s="3" t="s">
        <v>247</v>
      </c>
      <c r="E11954" s="3" t="n">
        <f aca="false">E$11282</f>
        <v>2019</v>
      </c>
      <c r="F11954" s="3" t="n">
        <f aca="false">F$11282</f>
        <v>2020</v>
      </c>
      <c r="G11954" s="3" t="n">
        <v>0.536892528279009</v>
      </c>
      <c r="H11954" s="3" t="n">
        <f aca="false">H$11282</f>
        <v>0.150057511243885</v>
      </c>
      <c r="I11954" s="3" t="n">
        <f aca="false">I$11282</f>
        <v>0.118881118881119</v>
      </c>
      <c r="J11954" s="3" t="n">
        <f aca="false">J$11282</f>
        <v>0.0178390048331892</v>
      </c>
      <c r="K11954" s="3" t="str">
        <f aca="false">K$11282</f>
        <v>Poupança Corrente (receitas correntes - despesas correntes / receitas correntes)</v>
      </c>
      <c r="L11954" s="3" t="str">
        <f aca="false">L$11282</f>
        <v>Siconfi</v>
      </c>
      <c r="M11954" s="3" t="str">
        <f aca="false">M$11282</f>
        <v>Porcentagem %</v>
      </c>
      <c r="N11954" s="5"/>
      <c r="O11954" s="3" t="n">
        <v>17.7170904137882</v>
      </c>
    </row>
    <row r="11955" customFormat="false" ht="15" hidden="false" customHeight="true" outlineLevel="0" collapsed="false">
      <c r="A11955" s="3" t="str">
        <f aca="false">A$11283</f>
        <v>Solidez Fiscal</v>
      </c>
      <c r="B11955" s="3" t="str">
        <f aca="false">B$11283</f>
        <v> Total</v>
      </c>
      <c r="C11955" s="3" t="n">
        <f aca="false">C$11283</f>
        <v>1</v>
      </c>
      <c r="D11955" s="3" t="s">
        <v>247</v>
      </c>
      <c r="E11955" s="3" t="n">
        <f aca="false">E$11283</f>
        <v>2020</v>
      </c>
      <c r="F11955" s="3" t="n">
        <f aca="false">F$11283</f>
        <v>2020</v>
      </c>
      <c r="G11955" s="3" t="n">
        <v>36.6285059952587</v>
      </c>
      <c r="H11955" s="3" t="n">
        <f aca="false">H$11283</f>
        <v>1</v>
      </c>
      <c r="I11955" s="3" t="n">
        <f aca="false">I$11283</f>
        <v>0.118881118881119</v>
      </c>
      <c r="J11955" s="3" t="n">
        <f aca="false">J$11283</f>
        <v>0.118881118881119</v>
      </c>
      <c r="K11955" s="3" t="str">
        <f aca="false">K$11283</f>
        <v>Nota obtida via normalização e ponderação de indicadores que variam de 0 a 100.</v>
      </c>
      <c r="L11955" s="3" t="str">
        <f aca="false">L$11283</f>
        <v>Tendências</v>
      </c>
      <c r="M11955" s="3" t="str">
        <f aca="false">M$11283</f>
        <v>Nota de 0 a 100</v>
      </c>
      <c r="N11955" s="5"/>
      <c r="O11955" s="3" t="n">
        <v>21.373844698164</v>
      </c>
    </row>
    <row r="11956" customFormat="false" ht="15" hidden="false" customHeight="true" outlineLevel="0" collapsed="false">
      <c r="A11956" s="3" t="str">
        <f aca="false">A$11284</f>
        <v>Segurança Pública</v>
      </c>
      <c r="B11956" s="3" t="str">
        <f aca="false">B$11284</f>
        <v>Atuação do Sistema de Justiça Criminal</v>
      </c>
      <c r="C11956" s="3" t="n">
        <f aca="false">C$11284</f>
        <v>1</v>
      </c>
      <c r="D11956" s="3" t="s">
        <v>247</v>
      </c>
      <c r="E11956" s="3" t="n">
        <f aca="false">E$11284</f>
        <v>2018</v>
      </c>
      <c r="F11956" s="3" t="n">
        <f aca="false">F$11284</f>
        <v>2020</v>
      </c>
      <c r="G11956" s="3" t="n">
        <v>1.63486863044396</v>
      </c>
      <c r="H11956" s="3" t="n">
        <f aca="false">H$11284</f>
        <v>0.0905913038601105</v>
      </c>
      <c r="I11956" s="3" t="n">
        <f aca="false">I$11284</f>
        <v>0.137862137862138</v>
      </c>
      <c r="J11956" s="3" t="n">
        <f aca="false">J$11284</f>
        <v>0.0124891108218734</v>
      </c>
      <c r="K11956" s="3" t="str">
        <f aca="false">K$11284</f>
        <v>População prisional acusada de homicídio em relação ao número de homicídios.</v>
      </c>
      <c r="L11956" s="3" t="str">
        <f aca="false">L$11284</f>
        <v>DEPEN e FBSP</v>
      </c>
      <c r="M11956" s="3" t="str">
        <f aca="false">M$11284</f>
        <v>Porcentagem %</v>
      </c>
      <c r="N11956" s="3" t="str">
        <f aca="false">N$49</f>
        <v>A partir da edição de 2018, ou seja, do dado de 2017 passou a ser usado como numerador a população prisional acusada de homicídio e não mais a população carcerária total.</v>
      </c>
      <c r="O11956" s="3" t="n">
        <v>32.935996939656</v>
      </c>
    </row>
    <row r="11957" customFormat="false" ht="15" hidden="false" customHeight="true" outlineLevel="0" collapsed="false">
      <c r="A11957" s="3" t="str">
        <f aca="false">A$11285</f>
        <v>Segurança Pública</v>
      </c>
      <c r="B11957" s="3" t="str">
        <f aca="false">B$11285</f>
        <v>Presos sem Condenação</v>
      </c>
      <c r="C11957" s="3" t="n">
        <f aca="false">C$11285</f>
        <v>-1</v>
      </c>
      <c r="D11957" s="3" t="s">
        <v>247</v>
      </c>
      <c r="E11957" s="3" t="n">
        <f aca="false">E$11285</f>
        <v>2019</v>
      </c>
      <c r="F11957" s="3" t="n">
        <f aca="false">F$11285</f>
        <v>2020</v>
      </c>
      <c r="G11957" s="3" t="n">
        <v>40.8369240324522</v>
      </c>
      <c r="H11957" s="3" t="n">
        <f aca="false">H$11285</f>
        <v>0.101284642606621</v>
      </c>
      <c r="I11957" s="3" t="n">
        <f aca="false">I$11285</f>
        <v>0.137862137862138</v>
      </c>
      <c r="J11957" s="3" t="n">
        <f aca="false">J$11285</f>
        <v>0.0139633173623513</v>
      </c>
      <c r="K11957" s="3" t="str">
        <f aca="false">K$11285</f>
        <v>Proporção de presos sem condenação em relação ao total de presos.</v>
      </c>
      <c r="L11957" s="3" t="str">
        <f aca="false">L$11285</f>
        <v>DEPEN</v>
      </c>
      <c r="M11957" s="3" t="str">
        <f aca="false">M$11285</f>
        <v>Porcentagem %</v>
      </c>
      <c r="N11957" s="5"/>
      <c r="O11957" s="3" t="n">
        <v>21.7684935770727</v>
      </c>
    </row>
    <row r="11958" customFormat="false" ht="15" hidden="false" customHeight="true" outlineLevel="0" collapsed="false">
      <c r="A11958" s="3" t="str">
        <f aca="false">A$11286</f>
        <v>Segurança Pública</v>
      </c>
      <c r="B11958" s="3" t="str">
        <f aca="false">B$11286</f>
        <v>Déficit Carcerário</v>
      </c>
      <c r="C11958" s="3" t="n">
        <f aca="false">C$11286</f>
        <v>-1</v>
      </c>
      <c r="D11958" s="3" t="s">
        <v>247</v>
      </c>
      <c r="E11958" s="3" t="n">
        <f aca="false">E$11286</f>
        <v>2019</v>
      </c>
      <c r="F11958" s="3" t="n">
        <f aca="false">F$11286</f>
        <v>2020</v>
      </c>
      <c r="G11958" s="3" t="n">
        <v>1.825985256592</v>
      </c>
      <c r="H11958" s="3" t="n">
        <f aca="false">H$11286</f>
        <v>0.10916406460166</v>
      </c>
      <c r="I11958" s="3" t="n">
        <f aca="false">I$11286</f>
        <v>0.137862137862138</v>
      </c>
      <c r="J11958" s="3" t="n">
        <f aca="false">J$11286</f>
        <v>0.0150495913237053</v>
      </c>
      <c r="K11958" s="3" t="str">
        <f aca="false">K$11286</f>
        <v>Relação população prisional pelo total de vagas.</v>
      </c>
      <c r="L11958" s="3" t="str">
        <f aca="false">L$11286</f>
        <v>DEPEN</v>
      </c>
      <c r="M11958" s="3" t="str">
        <f aca="false">M$11286</f>
        <v>Porcentagem %</v>
      </c>
      <c r="N11958" s="5"/>
      <c r="O11958" s="3" t="n">
        <v>78.50556832873</v>
      </c>
    </row>
    <row r="11959" customFormat="false" ht="15" hidden="false" customHeight="true" outlineLevel="0" collapsed="false">
      <c r="A11959" s="3" t="str">
        <f aca="false">A$11287</f>
        <v>Segurança Pública</v>
      </c>
      <c r="B11959" s="3" t="str">
        <f aca="false">B$11287</f>
        <v>Mortes a Esclarecer</v>
      </c>
      <c r="C11959" s="3" t="n">
        <f aca="false">C$11287</f>
        <v>-1</v>
      </c>
      <c r="D11959" s="3" t="s">
        <v>247</v>
      </c>
      <c r="E11959" s="3" t="n">
        <f aca="false">E$11287</f>
        <v>2018</v>
      </c>
      <c r="F11959" s="3" t="n">
        <f aca="false">F$11287</f>
        <v>2020</v>
      </c>
      <c r="G11959" s="3" t="n">
        <v>2.25335837064856</v>
      </c>
      <c r="H11959" s="3" t="n">
        <f aca="false">H$11287</f>
        <v>0.123220418423512</v>
      </c>
      <c r="I11959" s="3" t="n">
        <f aca="false">I$11287</f>
        <v>0.137862137862138</v>
      </c>
      <c r="J11959" s="3" t="n">
        <f aca="false">J$11287</f>
        <v>0.0169874303121325</v>
      </c>
      <c r="K11959" s="3" t="str">
        <f aca="false">K$11287</f>
        <v>Óbitos por causas externas a partir de "Eventos cuja intenção é indeterminada" por 100 mil habitantes.</v>
      </c>
      <c r="L11959" s="3" t="str">
        <f aca="false">L$11287</f>
        <v>Datasus e IBGE</v>
      </c>
      <c r="M11959" s="3" t="str">
        <f aca="false">M$11287</f>
        <v>Taxa de mortalidade por 100 mil habitantes</v>
      </c>
      <c r="N1195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1959" s="3" t="n">
        <v>85.3057213193226</v>
      </c>
    </row>
    <row r="11960" customFormat="false" ht="15" hidden="false" customHeight="true" outlineLevel="0" collapsed="false">
      <c r="A11960" s="3" t="str">
        <f aca="false">A$11288</f>
        <v>Segurança Pública</v>
      </c>
      <c r="B11960" s="3" t="str">
        <f aca="false">B$11288</f>
        <v>Mortalidade no Trânsito</v>
      </c>
      <c r="C11960" s="3" t="n">
        <f aca="false">C$11288</f>
        <v>-1</v>
      </c>
      <c r="D11960" s="3" t="s">
        <v>247</v>
      </c>
      <c r="E11960" s="3" t="n">
        <f aca="false">E$11288</f>
        <v>2018</v>
      </c>
      <c r="F11960" s="3" t="n">
        <f aca="false">F$11288</f>
        <v>2020</v>
      </c>
      <c r="G11960" s="3" t="n">
        <v>22.1580239780442</v>
      </c>
      <c r="H11960" s="3" t="n">
        <f aca="false">H$11288</f>
        <v>0.0474574391092042</v>
      </c>
      <c r="I11960" s="3" t="n">
        <f aca="false">I$11288</f>
        <v>0.137862137862138</v>
      </c>
      <c r="J11960" s="3" t="n">
        <f aca="false">J$11288</f>
        <v>0.00654258401305712</v>
      </c>
      <c r="K11960" s="3" t="str">
        <f aca="false">K$11288</f>
        <v>Óbitos por acidentes em transporte terrestre em relação a 100 mil habitantes.</v>
      </c>
      <c r="L11960" s="3" t="str">
        <f aca="false">L$11288</f>
        <v>Datasus e IBGE</v>
      </c>
      <c r="M11960" s="3" t="str">
        <f aca="false">M$11288</f>
        <v>Óbitos em relação a 100 mil habitantes</v>
      </c>
      <c r="N11960" s="5" t="str">
        <f aca="false">N$50</f>
        <v>Antes de 2019 o nome do indicador era "Segurança no Trânsito" </v>
      </c>
      <c r="O11960" s="3" t="n">
        <v>42.2349201194848</v>
      </c>
    </row>
    <row r="11961" customFormat="false" ht="15" hidden="false" customHeight="true" outlineLevel="0" collapsed="false">
      <c r="A11961" s="3" t="str">
        <f aca="false">A$11289</f>
        <v>Segurança Pública</v>
      </c>
      <c r="B11961" s="3" t="str">
        <f aca="false">B$11289</f>
        <v>Morbidade no Trânsito</v>
      </c>
      <c r="C11961" s="3" t="n">
        <f aca="false">C$11289</f>
        <v>-1</v>
      </c>
      <c r="D11961" s="3" t="s">
        <v>247</v>
      </c>
      <c r="E11961" s="3" t="n">
        <f aca="false">E$11289</f>
        <v>2019</v>
      </c>
      <c r="F11961" s="3" t="n">
        <f aca="false">F$11289</f>
        <v>2020</v>
      </c>
      <c r="G11961" s="3" t="n">
        <v>133.641931348811</v>
      </c>
      <c r="H11961" s="3" t="n">
        <f aca="false">H$11289</f>
        <v>0.0810846814445578</v>
      </c>
      <c r="I11961" s="3" t="n">
        <f aca="false">I$11289</f>
        <v>0.137862137862138</v>
      </c>
      <c r="J11961" s="3" t="n">
        <f aca="false">J$11289</f>
        <v>0.0111785075318172</v>
      </c>
      <c r="K11961" s="3" t="str">
        <f aca="false">K$11289</f>
        <v>Número de internações provocadas por acidente de transporte terrestre em relação a 100 mil habitantes.</v>
      </c>
      <c r="L11961" s="3" t="str">
        <f aca="false">L$11289</f>
        <v>Datasus e IBGE</v>
      </c>
      <c r="M11961" s="3" t="str">
        <f aca="false">M$11289</f>
        <v>Internações por 100 mil habitantes</v>
      </c>
      <c r="N11961" s="3"/>
      <c r="O11961" s="3" t="n">
        <v>75.3026164480152</v>
      </c>
    </row>
    <row r="11962" customFormat="false" ht="15" hidden="false" customHeight="true" outlineLevel="0" collapsed="false">
      <c r="A11962" s="3" t="str">
        <f aca="false">A$11290</f>
        <v>Segurança Pública</v>
      </c>
      <c r="B11962" s="3" t="str">
        <f aca="false">B$11290</f>
        <v>Segurança Pessoal</v>
      </c>
      <c r="C11962" s="3" t="n">
        <f aca="false">C$11290</f>
        <v>-1</v>
      </c>
      <c r="D11962" s="3" t="s">
        <v>247</v>
      </c>
      <c r="E11962" s="3" t="n">
        <f aca="false">E$11290</f>
        <v>2019</v>
      </c>
      <c r="F11962" s="3" t="n">
        <f aca="false">F$11290</f>
        <v>2020</v>
      </c>
      <c r="G11962" s="3" t="n">
        <v>25.37</v>
      </c>
      <c r="H11962" s="3" t="n">
        <f aca="false">H$11290</f>
        <v>0.224237297079648</v>
      </c>
      <c r="I11962" s="3" t="n">
        <f aca="false">I$11290</f>
        <v>0.137862137862138</v>
      </c>
      <c r="J11962" s="3" t="n">
        <f aca="false">J$11290</f>
        <v>0.0309138331638276</v>
      </c>
      <c r="K11962" s="3" t="str">
        <f aca="false">K$11290</f>
        <v>Soma das vítimas de homicídio doloso, latrocínio e lesão corporal seguida de morte, em relação à população total.</v>
      </c>
      <c r="L11962" s="3" t="str">
        <f aca="false">L$11290</f>
        <v>SENASP</v>
      </c>
      <c r="M11962" s="3" t="str">
        <f aca="false">M$11290</f>
        <v>Óbitos por 100 mil habitantes</v>
      </c>
      <c r="N11962" s="5"/>
      <c r="O11962" s="3" t="n">
        <v>41.851616994293</v>
      </c>
    </row>
    <row r="11963" customFormat="false" ht="15" hidden="false" customHeight="true" outlineLevel="0" collapsed="false">
      <c r="A11963" s="3" t="str">
        <f aca="false">A$11291</f>
        <v>Segurança Pública</v>
      </c>
      <c r="B11963" s="3" t="str">
        <f aca="false">B$11291</f>
        <v>Segurança Patrimonial</v>
      </c>
      <c r="C11963" s="3" t="n">
        <f aca="false">C$11291</f>
        <v>-1</v>
      </c>
      <c r="D11963" s="3" t="s">
        <v>247</v>
      </c>
      <c r="E11963" s="3" t="n">
        <f aca="false">E$11291</f>
        <v>2019</v>
      </c>
      <c r="F11963" s="3" t="n">
        <f aca="false">F$11291</f>
        <v>2020</v>
      </c>
      <c r="G11963" s="3" t="n">
        <v>191.31</v>
      </c>
      <c r="H11963" s="3" t="n">
        <f aca="false">H$11291</f>
        <v>0.137020703675231</v>
      </c>
      <c r="I11963" s="3" t="n">
        <f aca="false">I$11291</f>
        <v>0.137862137862138</v>
      </c>
      <c r="J11963" s="3" t="n">
        <f aca="false">J$11291</f>
        <v>0.0188899671400418</v>
      </c>
      <c r="K11963" s="3" t="str">
        <f aca="false">K$11291</f>
        <v>Roubos totais por 100 mil habitantes.</v>
      </c>
      <c r="L11963" s="3" t="str">
        <f aca="false">L$11291</f>
        <v>SENASP</v>
      </c>
      <c r="M11963" s="3" t="str">
        <f aca="false">M$11291</f>
        <v>Roubos por 100 mil habitantes</v>
      </c>
      <c r="N11963" s="3" t="str">
        <f aca="false">N$52</f>
        <v>A partir da edição de 2019, ou seja, do dado de 2018, passou a ser usado o número de roubos totais no lugar de roubos e furtos de veículos</v>
      </c>
      <c r="O11963" s="3" t="n">
        <v>59.4704822757707</v>
      </c>
    </row>
    <row r="11964" customFormat="false" ht="15" hidden="false" customHeight="true" outlineLevel="0" collapsed="false">
      <c r="A11964" s="3" t="str">
        <f aca="false">A$11292</f>
        <v>Segurança Pública</v>
      </c>
      <c r="B11964" s="3" t="str">
        <f aca="false">B$11292</f>
        <v>Qualidade da Informação de Criminalidade</v>
      </c>
      <c r="C11964" s="3" t="n">
        <f aca="false">C$11292</f>
        <v>1</v>
      </c>
      <c r="D11964" s="3" t="s">
        <v>247</v>
      </c>
      <c r="E11964" s="3" t="n">
        <f aca="false">E$11292</f>
        <v>2017</v>
      </c>
      <c r="F11964" s="3" t="n">
        <f aca="false">F$11292</f>
        <v>2020</v>
      </c>
      <c r="G11964" s="3" t="n">
        <v>82</v>
      </c>
      <c r="H11964" s="3" t="n">
        <f aca="false">H$11292</f>
        <v>0.0859394491994568</v>
      </c>
      <c r="I11964" s="3" t="n">
        <f aca="false">I$11292</f>
        <v>0.137862137862138</v>
      </c>
      <c r="J11964" s="3" t="n">
        <f aca="false">J$11292</f>
        <v>0.0118477961933317</v>
      </c>
      <c r="K11964" s="3" t="str">
        <f aca="false">K$11292</f>
        <v>Qualidade estimada dos registros estatísticos oficiais de Mortes Violentas Intencionais. </v>
      </c>
      <c r="L11964" s="3" t="str">
        <f aca="false">L$11292</f>
        <v>FBSP</v>
      </c>
      <c r="M11964" s="3" t="str">
        <f aca="false">M$11292</f>
        <v>Pontuação de 0 a 100</v>
      </c>
      <c r="N11964" s="5"/>
      <c r="O11964" s="3" t="n">
        <v>75.7990867579909</v>
      </c>
    </row>
    <row r="11965" customFormat="false" ht="15" hidden="false" customHeight="true" outlineLevel="0" collapsed="false">
      <c r="A11965" s="3" t="str">
        <f aca="false">A$11293</f>
        <v>Segurança Pública</v>
      </c>
      <c r="B11965" s="3" t="str">
        <f aca="false">B$11293</f>
        <v> Total</v>
      </c>
      <c r="C11965" s="3" t="n">
        <f aca="false">C$11293</f>
        <v>1</v>
      </c>
      <c r="D11965" s="3" t="s">
        <v>247</v>
      </c>
      <c r="E11965" s="3" t="n">
        <f aca="false">E$11293</f>
        <v>2020</v>
      </c>
      <c r="F11965" s="3" t="n">
        <f aca="false">F$11293</f>
        <v>2020</v>
      </c>
      <c r="G11965" s="3" t="n">
        <v>56.4276495334515</v>
      </c>
      <c r="H11965" s="3" t="n">
        <f aca="false">H$11293</f>
        <v>1</v>
      </c>
      <c r="I11965" s="3" t="n">
        <f aca="false">I$11293</f>
        <v>0.137862137862138</v>
      </c>
      <c r="J11965" s="3" t="n">
        <f aca="false">J$11293</f>
        <v>0.137862137862138</v>
      </c>
      <c r="K11965" s="3" t="str">
        <f aca="false">K$11293</f>
        <v>Nota obtida via normalização e ponderação de indicadores que variam de 0 a 100.</v>
      </c>
      <c r="L11965" s="3" t="str">
        <f aca="false">L$11293</f>
        <v>Tendências</v>
      </c>
      <c r="M11965" s="3" t="str">
        <f aca="false">M$11293</f>
        <v>Nota de 0 a 100</v>
      </c>
      <c r="N11965" s="5"/>
      <c r="O11965" s="3" t="n">
        <v>60.5183568366269</v>
      </c>
    </row>
    <row r="11966" customFormat="false" ht="15" hidden="false" customHeight="true" outlineLevel="0" collapsed="false">
      <c r="A11966" s="3" t="str">
        <f aca="false">A$11294</f>
        <v>Sustentabilidade Social</v>
      </c>
      <c r="B11966" s="3" t="str">
        <f aca="false">B$11294</f>
        <v>Inadequação de Moradia</v>
      </c>
      <c r="C11966" s="3" t="n">
        <f aca="false">C$11294</f>
        <v>-1</v>
      </c>
      <c r="D11966" s="3" t="s">
        <v>247</v>
      </c>
      <c r="E11966" s="3" t="n">
        <f aca="false">E$11294</f>
        <v>2019</v>
      </c>
      <c r="F11966" s="3" t="n">
        <f aca="false">F$11294</f>
        <v>2020</v>
      </c>
      <c r="G11966" s="3" t="n">
        <v>22.8968301881055</v>
      </c>
      <c r="H11966" s="3" t="n">
        <f aca="false">H$11294</f>
        <v>0.102242595119528</v>
      </c>
      <c r="I11966" s="3" t="n">
        <f aca="false">I$11294</f>
        <v>0.120879120879121</v>
      </c>
      <c r="J11966" s="3" t="n">
        <f aca="false">J$11294</f>
        <v>0.0123589950144484</v>
      </c>
      <c r="K1196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1966" s="3" t="str">
        <f aca="false">L$11294</f>
        <v>IBGE</v>
      </c>
      <c r="M11966" s="3" t="str">
        <f aca="false">M$11294</f>
        <v>Porcentagem %</v>
      </c>
      <c r="N11966" s="5" t="str">
        <f aca="false">N$11294</f>
        <v>A partir de 2020, foi necessário alteração metodológica tendo em vista a não atualização desde de 2015 do indicador da Fundação João Pinheiro, por isso a fonte do indicador passou a ser a PNADc Anual (IBGE)</v>
      </c>
      <c r="O11966" s="3" t="n">
        <v>75.6431886525752</v>
      </c>
    </row>
    <row r="11967" customFormat="false" ht="15" hidden="false" customHeight="true" outlineLevel="0" collapsed="false">
      <c r="A11967" s="3" t="str">
        <f aca="false">A$11295</f>
        <v>Sustentabilidade Social</v>
      </c>
      <c r="B11967" s="3" t="str">
        <f aca="false">B$11295</f>
        <v>Famílias Abaixo da Linha da Pobreza</v>
      </c>
      <c r="C11967" s="3" t="n">
        <f aca="false">C$11295</f>
        <v>-1</v>
      </c>
      <c r="D11967" s="3" t="s">
        <v>247</v>
      </c>
      <c r="E11967" s="3" t="n">
        <f aca="false">E$11295</f>
        <v>2019</v>
      </c>
      <c r="F11967" s="3" t="n">
        <f aca="false">F$11295</f>
        <v>2020</v>
      </c>
      <c r="G11967" s="3" t="n">
        <v>3.06103077867702</v>
      </c>
      <c r="H11967" s="3" t="n">
        <f aca="false">H$11295</f>
        <v>0.126750330435885</v>
      </c>
      <c r="I11967" s="3" t="n">
        <f aca="false">I$11295</f>
        <v>0.120879120879121</v>
      </c>
      <c r="J11967" s="3" t="n">
        <f aca="false">J$11295</f>
        <v>0.0153214685142278</v>
      </c>
      <c r="K11967" s="3" t="str">
        <f aca="false">K$11295</f>
        <v>% de domicílios com renda domiciliar per capita inferior à linha de pobreza.</v>
      </c>
      <c r="L11967" s="3" t="str">
        <f aca="false">L$11295</f>
        <v>IBGE</v>
      </c>
      <c r="M11967" s="3" t="str">
        <f aca="false">M$11295</f>
        <v>Porcentagem %</v>
      </c>
      <c r="N11967" s="5"/>
      <c r="O11967" s="3" t="n">
        <v>85.300511968118</v>
      </c>
    </row>
    <row r="11968" customFormat="false" ht="15" hidden="false" customHeight="true" outlineLevel="0" collapsed="false">
      <c r="A11968" s="3" t="str">
        <f aca="false">A$11296</f>
        <v>Sustentabilidade Social</v>
      </c>
      <c r="B11968" s="3" t="str">
        <f aca="false">B$11296</f>
        <v>Desigualdade de Renda</v>
      </c>
      <c r="C11968" s="3" t="n">
        <f aca="false">C$11296</f>
        <v>-1</v>
      </c>
      <c r="D11968" s="3" t="s">
        <v>247</v>
      </c>
      <c r="E11968" s="3" t="n">
        <f aca="false">E$11296</f>
        <v>2019</v>
      </c>
      <c r="F11968" s="3" t="n">
        <f aca="false">F$11296</f>
        <v>2020</v>
      </c>
      <c r="G11968" s="3" t="n">
        <v>0.429</v>
      </c>
      <c r="H11968" s="3" t="n">
        <f aca="false">H$11296</f>
        <v>0.0556325239585435</v>
      </c>
      <c r="I11968" s="3" t="n">
        <f aca="false">I$11296</f>
        <v>0.120879120879121</v>
      </c>
      <c r="J11968" s="3" t="n">
        <f aca="false">J$11296</f>
        <v>0.00672481058839537</v>
      </c>
      <c r="K11968" s="3" t="str">
        <f aca="false">K$11296</f>
        <v>Índice de Gini do rendimento médio mensal real das pessoas de 14 anos ou mais de idade, em todos os trabalhos, a preços médios do ano</v>
      </c>
      <c r="L11968" s="3" t="str">
        <f aca="false">L$11296</f>
        <v>IBGE</v>
      </c>
      <c r="M11968" s="3" t="str">
        <f aca="false">M$11296</f>
        <v>Coeficiente de Gini (1=Desigualdade Máxima/0=Igualdade Máxima). </v>
      </c>
      <c r="N11968" s="5"/>
      <c r="O11968" s="3" t="n">
        <v>83.6734693877551</v>
      </c>
    </row>
    <row r="11969" customFormat="false" ht="15" hidden="false" customHeight="true" outlineLevel="0" collapsed="false">
      <c r="A11969" s="3" t="str">
        <f aca="false">A$11297</f>
        <v>Sustentabilidade Social</v>
      </c>
      <c r="B11969" s="3" t="str">
        <f aca="false">B$11297</f>
        <v>Acesso ao Saneamento Básico - Água</v>
      </c>
      <c r="C11969" s="3" t="n">
        <f aca="false">C$11297</f>
        <v>1</v>
      </c>
      <c r="D11969" s="3" t="s">
        <v>247</v>
      </c>
      <c r="E11969" s="3" t="n">
        <f aca="false">E$11297</f>
        <v>2019</v>
      </c>
      <c r="F11969" s="3" t="n">
        <f aca="false">F$11297</f>
        <v>2020</v>
      </c>
      <c r="G11969" s="3" t="n">
        <v>86.7730895239086</v>
      </c>
      <c r="H11969" s="3" t="n">
        <f aca="false">H$11297</f>
        <v>0.0629679597844555</v>
      </c>
      <c r="I11969" s="3" t="n">
        <f aca="false">I$11297</f>
        <v>0.120879120879121</v>
      </c>
      <c r="J11969" s="3" t="n">
        <f aca="false">J$11297</f>
        <v>0.00761151162229682</v>
      </c>
      <c r="K11969" s="3" t="str">
        <f aca="false">K$11297</f>
        <v>% de domicilios com acesso à água canalizada de rede geral de distribuição.</v>
      </c>
      <c r="L11969" s="3" t="str">
        <f aca="false">L$11297</f>
        <v>IBGE</v>
      </c>
      <c r="M11969" s="3" t="str">
        <f aca="false">M$11297</f>
        <v>Porcentagem %</v>
      </c>
      <c r="N11969" s="5"/>
      <c r="O11969" s="3" t="n">
        <v>81.4699715237826</v>
      </c>
    </row>
    <row r="11970" customFormat="false" ht="15" hidden="false" customHeight="true" outlineLevel="0" collapsed="false">
      <c r="A11970" s="3" t="str">
        <f aca="false">A$11298</f>
        <v>Sustentabilidade Social</v>
      </c>
      <c r="B11970" s="3" t="str">
        <f aca="false">B$11298</f>
        <v>Acesso ao Saneamento Básico - Esgoto</v>
      </c>
      <c r="C11970" s="3" t="n">
        <f aca="false">C$11298</f>
        <v>1</v>
      </c>
      <c r="D11970" s="3" t="s">
        <v>247</v>
      </c>
      <c r="E11970" s="3" t="n">
        <f aca="false">E$11298</f>
        <v>2019</v>
      </c>
      <c r="F11970" s="3" t="n">
        <f aca="false">F$11298</f>
        <v>2020</v>
      </c>
      <c r="G11970" s="3" t="n">
        <v>61.5322580645161</v>
      </c>
      <c r="H11970" s="3" t="n">
        <f aca="false">H$11298</f>
        <v>0.0635809280691076</v>
      </c>
      <c r="I11970" s="3" t="n">
        <f aca="false">I$11298</f>
        <v>0.120879120879121</v>
      </c>
      <c r="J11970" s="3" t="n">
        <f aca="false">J$11298</f>
        <v>0.00768560668967235</v>
      </c>
      <c r="K11970" s="3" t="str">
        <f aca="false">K$11298</f>
        <v>% de domicilios com acesso à rede coletora de esgoto.</v>
      </c>
      <c r="L11970" s="3" t="str">
        <f aca="false">L$11298</f>
        <v>IBGE</v>
      </c>
      <c r="M11970" s="3" t="str">
        <f aca="false">M$11298</f>
        <v>Porcentagem %</v>
      </c>
      <c r="N11970" s="5"/>
      <c r="O11970" s="3" t="n">
        <v>63.3666148260738</v>
      </c>
    </row>
    <row r="11971" customFormat="false" ht="15" hidden="false" customHeight="true" outlineLevel="0" collapsed="false">
      <c r="A11971" s="3" t="str">
        <f aca="false">A$11299</f>
        <v>Sustentabilidade Social</v>
      </c>
      <c r="B11971" s="3" t="str">
        <f aca="false">B$11299</f>
        <v>Anos Potenciais de Vida Perdidos</v>
      </c>
      <c r="C11971" s="3" t="n">
        <f aca="false">C$11299</f>
        <v>-1</v>
      </c>
      <c r="D11971" s="3" t="s">
        <v>247</v>
      </c>
      <c r="E11971" s="3" t="n">
        <f aca="false">E$11299</f>
        <v>2018</v>
      </c>
      <c r="F11971" s="3" t="n">
        <f aca="false">F$11299</f>
        <v>2020</v>
      </c>
      <c r="G11971" s="3" t="n">
        <v>9.56385801077123</v>
      </c>
      <c r="H11971" s="3" t="n">
        <f aca="false">H$11299</f>
        <v>0.0630135963945143</v>
      </c>
      <c r="I11971" s="3" t="n">
        <f aca="false">I$11299</f>
        <v>0.120879120879121</v>
      </c>
      <c r="J11971" s="3" t="n">
        <f aca="false">J$11299</f>
        <v>0.00761702813560062</v>
      </c>
      <c r="K11971" s="3" t="str">
        <f aca="false">K$11299</f>
        <v>Média da diferença da faixa etária em que os óbitos registrados ocorreram e a expectativa de vida ao nascer do Brasil.</v>
      </c>
      <c r="L11971" s="3" t="str">
        <f aca="false">L$11299</f>
        <v>Datasus</v>
      </c>
      <c r="M11971" s="3" t="str">
        <f aca="false">M$11299</f>
        <v>Anos</v>
      </c>
      <c r="N11971" s="5"/>
      <c r="O11971" s="3" t="n">
        <v>67.8176700040304</v>
      </c>
    </row>
    <row r="11972" customFormat="false" ht="15" hidden="false" customHeight="true" outlineLevel="0" collapsed="false">
      <c r="A11972" s="3" t="str">
        <f aca="false">A$11300</f>
        <v>Sustentabilidade Social</v>
      </c>
      <c r="B11972" s="3" t="str">
        <f aca="false">B$11300</f>
        <v>Formalidade do Mercado de Trabalho</v>
      </c>
      <c r="C11972" s="3" t="n">
        <f aca="false">C$11300</f>
        <v>1</v>
      </c>
      <c r="D11972" s="3" t="s">
        <v>247</v>
      </c>
      <c r="E11972" s="3" t="n">
        <f aca="false">E$11300</f>
        <v>2019</v>
      </c>
      <c r="F11972" s="3" t="n">
        <f aca="false">F$11300</f>
        <v>2020</v>
      </c>
      <c r="G11972" s="3" t="n">
        <v>58.3745284390588</v>
      </c>
      <c r="H11972" s="3" t="n">
        <f aca="false">H$11300</f>
        <v>0.0388704480953685</v>
      </c>
      <c r="I11972" s="3" t="n">
        <f aca="false">I$11300</f>
        <v>0.120879120879121</v>
      </c>
      <c r="J11972" s="3" t="n">
        <f aca="false">J$11300</f>
        <v>0.00469862559394564</v>
      </c>
      <c r="K1197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1972" s="3" t="str">
        <f aca="false">L$11300</f>
        <v>IBGE</v>
      </c>
      <c r="M11972" s="3" t="str">
        <f aca="false">M$11300</f>
        <v>Porcentagem %</v>
      </c>
      <c r="N1197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1972" s="3" t="n">
        <v>61.240245462923</v>
      </c>
    </row>
    <row r="11973" customFormat="false" ht="15" hidden="false" customHeight="true" outlineLevel="0" collapsed="false">
      <c r="A11973" s="3" t="str">
        <f aca="false">A$11301</f>
        <v>Sustentabilidade Social</v>
      </c>
      <c r="B11973" s="3" t="str">
        <f aca="false">B$11301</f>
        <v>Inserção Econômica</v>
      </c>
      <c r="C11973" s="3" t="n">
        <f aca="false">C$11301</f>
        <v>1</v>
      </c>
      <c r="D11973" s="3" t="s">
        <v>247</v>
      </c>
      <c r="E11973" s="3" t="n">
        <f aca="false">E$11301</f>
        <v>2019</v>
      </c>
      <c r="F11973" s="3" t="n">
        <f aca="false">F$11301</f>
        <v>2020</v>
      </c>
      <c r="G11973" s="3" t="n">
        <v>89.5844292477643</v>
      </c>
      <c r="H11973" s="3" t="n">
        <f aca="false">H$11301</f>
        <v>0.0313153716713754</v>
      </c>
      <c r="I11973" s="3" t="n">
        <f aca="false">I$11301</f>
        <v>0.120879120879121</v>
      </c>
      <c r="J11973" s="3" t="n">
        <f aca="false">J$11301</f>
        <v>0.00378537459763878</v>
      </c>
      <c r="K11973" s="3" t="str">
        <f aca="false">K$11301</f>
        <v>Proporção de ocupados em relação à População Economicamente Ativa.</v>
      </c>
      <c r="L11973" s="3" t="str">
        <f aca="false">L$11301</f>
        <v>IBGE</v>
      </c>
      <c r="M11973" s="3" t="str">
        <f aca="false">M$11301</f>
        <v>Porcentagem %</v>
      </c>
      <c r="N11973" s="5"/>
      <c r="O11973" s="3" t="n">
        <v>54.2463248093517</v>
      </c>
    </row>
    <row r="11974" customFormat="false" ht="15" hidden="false" customHeight="true" outlineLevel="0" collapsed="false">
      <c r="A11974" s="3" t="str">
        <f aca="false">A$11302</f>
        <v>Sustentabilidade Social</v>
      </c>
      <c r="B11974" s="3" t="str">
        <f aca="false">B$11302</f>
        <v>IDH</v>
      </c>
      <c r="C11974" s="3" t="n">
        <f aca="false">C$11302</f>
        <v>1</v>
      </c>
      <c r="D11974" s="3" t="s">
        <v>247</v>
      </c>
      <c r="E11974" s="3" t="n">
        <f aca="false">E$11302</f>
        <v>2017</v>
      </c>
      <c r="F11974" s="3" t="n">
        <f aca="false">F$11302</f>
        <v>2020</v>
      </c>
      <c r="G11974" s="3" t="n">
        <v>0.769</v>
      </c>
      <c r="H11974" s="3" t="n">
        <f aca="false">H$11302</f>
        <v>0.129372080315172</v>
      </c>
      <c r="I11974" s="3" t="n">
        <f aca="false">I$11302</f>
        <v>0.120879120879121</v>
      </c>
      <c r="J11974" s="3" t="n">
        <f aca="false">J$11302</f>
        <v>0.015638383334801</v>
      </c>
      <c r="K11974" s="3" t="str">
        <f aca="false">K$11302</f>
        <v>Índice de Desenvolvimento Humano estadual.</v>
      </c>
      <c r="L11974" s="3" t="str">
        <f aca="false">L$11302</f>
        <v>PNUD, FJP e Ipea</v>
      </c>
      <c r="M11974" s="3" t="str">
        <f aca="false">M$11302</f>
        <v>Índice de 0 a 1</v>
      </c>
      <c r="N11974" s="5"/>
      <c r="O11974" s="3" t="n">
        <v>51.497005988024</v>
      </c>
    </row>
    <row r="11975" customFormat="false" ht="15" hidden="false" customHeight="true" outlineLevel="0" collapsed="false">
      <c r="A11975" s="3" t="str">
        <f aca="false">A$11303</f>
        <v>Sustentabilidade Social</v>
      </c>
      <c r="B11975" s="3" t="str">
        <f aca="false">B$11303</f>
        <v>Inserção Econômica dos Jovens</v>
      </c>
      <c r="C11975" s="3" t="n">
        <f aca="false">C$11303</f>
        <v>1</v>
      </c>
      <c r="D11975" s="3" t="s">
        <v>247</v>
      </c>
      <c r="E11975" s="3" t="n">
        <f aca="false">E$11303</f>
        <v>2019</v>
      </c>
      <c r="F11975" s="3" t="n">
        <f aca="false">F$11303</f>
        <v>2020</v>
      </c>
      <c r="G11975" s="3" t="n">
        <v>77.7479281562568</v>
      </c>
      <c r="H11975" s="3" t="n">
        <f aca="false">H$11303</f>
        <v>0.0529263229565486</v>
      </c>
      <c r="I11975" s="3" t="n">
        <f aca="false">I$11303</f>
        <v>0.120879120879121</v>
      </c>
      <c r="J11975" s="3" t="n">
        <f aca="false">J$11303</f>
        <v>0.00639768739035203</v>
      </c>
      <c r="K11975" s="3" t="str">
        <f aca="false">K$11303</f>
        <v>Proporção dos jovens (entre 15 e 22 anos de idade) que estudam ou trabalham em relação ao total de jovens.</v>
      </c>
      <c r="L11975" s="3" t="str">
        <f aca="false">L$11303</f>
        <v>IBGE</v>
      </c>
      <c r="M11975" s="3" t="str">
        <f aca="false">M$11303</f>
        <v>Porcentagem %</v>
      </c>
      <c r="N11975" s="5"/>
      <c r="O11975" s="3" t="n">
        <v>59.1963445005371</v>
      </c>
    </row>
    <row r="11976" customFormat="false" ht="15" hidden="false" customHeight="true" outlineLevel="0" collapsed="false">
      <c r="A11976" s="3" t="str">
        <f aca="false">A$11304</f>
        <v>Sustentabilidade Social</v>
      </c>
      <c r="B11976" s="3" t="str">
        <f aca="false">B$11304</f>
        <v>Mortalidade Materna</v>
      </c>
      <c r="C11976" s="3" t="n">
        <f aca="false">C$11304</f>
        <v>-1</v>
      </c>
      <c r="D11976" s="3" t="s">
        <v>247</v>
      </c>
      <c r="E11976" s="3" t="n">
        <f aca="false">E$11304</f>
        <v>2018</v>
      </c>
      <c r="F11976" s="3" t="n">
        <f aca="false">F$11304</f>
        <v>2020</v>
      </c>
      <c r="G11976" s="3" t="n">
        <v>3.30518418138851</v>
      </c>
      <c r="H11976" s="3" t="n">
        <f aca="false">H$11304</f>
        <v>0.104467400148672</v>
      </c>
      <c r="I11976" s="3" t="n">
        <f aca="false">I$11304</f>
        <v>0.120879120879121</v>
      </c>
      <c r="J11976" s="3" t="n">
        <f aca="false">J$11304</f>
        <v>0.0126279274904988</v>
      </c>
      <c r="K11976" s="3" t="str">
        <f aca="false">K$11304</f>
        <v>Óbitos maternos em relação à população feminina em idade fértil (15-49 anos).</v>
      </c>
      <c r="L11976" s="3" t="str">
        <f aca="false">L$11304</f>
        <v>Datasus e IBGE</v>
      </c>
      <c r="M11976" s="3" t="str">
        <f aca="false">M$11304</f>
        <v>Taxa de mortalidade por 100 mil mulheres</v>
      </c>
      <c r="N11976" s="5"/>
      <c r="O11976" s="3" t="n">
        <v>65.6756986437424</v>
      </c>
    </row>
    <row r="11977" customFormat="false" ht="15" hidden="false" customHeight="true" outlineLevel="0" collapsed="false">
      <c r="A11977" s="3" t="str">
        <f aca="false">A$11305</f>
        <v>Sustentabilidade Social</v>
      </c>
      <c r="B11977" s="3" t="str">
        <f aca="false">B$11305</f>
        <v>Mortalidade Precoce</v>
      </c>
      <c r="C11977" s="3" t="n">
        <f aca="false">C$11305</f>
        <v>-1</v>
      </c>
      <c r="D11977" s="3" t="s">
        <v>247</v>
      </c>
      <c r="E11977" s="3" t="n">
        <f aca="false">E$11305</f>
        <v>2018</v>
      </c>
      <c r="F11977" s="3" t="n">
        <f aca="false">F$11305</f>
        <v>2020</v>
      </c>
      <c r="G11977" s="3" t="n">
        <v>124.231855564153</v>
      </c>
      <c r="H11977" s="3" t="n">
        <f aca="false">H$11305</f>
        <v>0.0862968933364973</v>
      </c>
      <c r="I11977" s="3" t="n">
        <f aca="false">I$11305</f>
        <v>0.120879120879121</v>
      </c>
      <c r="J11977" s="3" t="n">
        <f aca="false">J$11305</f>
        <v>0.0104314926011151</v>
      </c>
      <c r="K11977" s="3" t="str">
        <f aca="false">K$11305</f>
        <v>Mortalidade de Jovens (15-29 anos) por causas externas.</v>
      </c>
      <c r="L11977" s="3" t="str">
        <f aca="false">L$11305</f>
        <v>Datasus e IBGE</v>
      </c>
      <c r="M11977" s="3" t="str">
        <f aca="false">M$11305</f>
        <v>Taxa de mortalidade por 100 mil jovens</v>
      </c>
      <c r="N11977" s="5"/>
      <c r="O11977" s="3" t="n">
        <v>45.0762944915895</v>
      </c>
    </row>
    <row r="11978" customFormat="false" ht="15" hidden="false" customHeight="true" outlineLevel="0" collapsed="false">
      <c r="A11978" s="3" t="str">
        <f aca="false">A$11306</f>
        <v>Sustentabilidade Social</v>
      </c>
      <c r="B11978" s="3" t="str">
        <f aca="false">B$11306</f>
        <v>Mortalidade na Infância</v>
      </c>
      <c r="C11978" s="3" t="n">
        <f aca="false">C$11306</f>
        <v>-1</v>
      </c>
      <c r="D11978" s="3" t="s">
        <v>247</v>
      </c>
      <c r="E11978" s="3" t="n">
        <f aca="false">E$11306</f>
        <v>2018</v>
      </c>
      <c r="F11978" s="3" t="n">
        <f aca="false">F$11306</f>
        <v>2020</v>
      </c>
      <c r="G11978" s="3" t="n">
        <v>14.5359241684274</v>
      </c>
      <c r="H11978" s="3" t="n">
        <f aca="false">H$11306</f>
        <v>0.0825635497143333</v>
      </c>
      <c r="I11978" s="3" t="n">
        <f aca="false">I$11306</f>
        <v>0.120879120879121</v>
      </c>
      <c r="J11978" s="3" t="n">
        <f aca="false">J$11306</f>
        <v>0.0099802093061282</v>
      </c>
      <c r="K11978" s="3" t="str">
        <f aca="false">K$11306</f>
        <v>Óbitos de menores de 5 anos por grupo de 1.000 nascidos vivos.</v>
      </c>
      <c r="L11978" s="3" t="str">
        <f aca="false">L$11306</f>
        <v>Datasus</v>
      </c>
      <c r="M11978" s="3" t="str">
        <f aca="false">M$11306</f>
        <v>Taxa de mortalidade por mil nascidos vivos</v>
      </c>
      <c r="N11978" s="5"/>
      <c r="O11978" s="3" t="n">
        <v>68.7778666791328</v>
      </c>
    </row>
    <row r="11979" customFormat="false" ht="15" hidden="false" customHeight="true" outlineLevel="0" collapsed="false">
      <c r="A11979" s="3" t="str">
        <f aca="false">A$11307</f>
        <v>Sustentabilidade Social</v>
      </c>
      <c r="B11979" s="3" t="str">
        <f aca="false">B$11307</f>
        <v> Total</v>
      </c>
      <c r="C11979" s="3" t="n">
        <f aca="false">C$11307</f>
        <v>1</v>
      </c>
      <c r="D11979" s="3" t="s">
        <v>247</v>
      </c>
      <c r="E11979" s="3" t="n">
        <f aca="false">E$11307</f>
        <v>2020</v>
      </c>
      <c r="F11979" s="3" t="n">
        <f aca="false">F$11307</f>
        <v>2020</v>
      </c>
      <c r="G11979" s="3" t="n">
        <v>66.9370893657074</v>
      </c>
      <c r="H11979" s="3" t="n">
        <f aca="false">H$11307</f>
        <v>1</v>
      </c>
      <c r="I11979" s="3" t="n">
        <f aca="false">I$11307</f>
        <v>0.120879120879121</v>
      </c>
      <c r="J11979" s="3" t="n">
        <f aca="false">J$11307</f>
        <v>0.120879120879121</v>
      </c>
      <c r="K11979" s="3" t="str">
        <f aca="false">K$11307</f>
        <v>Nota obtida via normalização e ponderação de indicadores que variam de 0 a 100.</v>
      </c>
      <c r="L11979" s="3" t="str">
        <f aca="false">L$11307</f>
        <v>Tendências</v>
      </c>
      <c r="M11979" s="3" t="str">
        <f aca="false">M$11307</f>
        <v>Nota de 0 a 100</v>
      </c>
      <c r="N11979" s="5"/>
      <c r="O11979" s="3" t="n">
        <v>64.6660051019056</v>
      </c>
    </row>
    <row r="11980" customFormat="false" ht="15" hidden="false" customHeight="true" outlineLevel="0" collapsed="false">
      <c r="A11980" s="3" t="s">
        <v>238</v>
      </c>
      <c r="B11980" s="3" t="s">
        <v>25</v>
      </c>
      <c r="C11980" s="3" t="n">
        <v>1</v>
      </c>
      <c r="D11980" s="3" t="s">
        <v>247</v>
      </c>
      <c r="E11980" s="3" t="n">
        <v>2020</v>
      </c>
      <c r="F11980" s="3" t="n">
        <v>2020</v>
      </c>
      <c r="G11980" s="3" t="n">
        <v>47.1844278227858</v>
      </c>
      <c r="H11980" s="3" t="n">
        <v>1</v>
      </c>
      <c r="I11980" s="3" t="n">
        <v>0.01</v>
      </c>
      <c r="J11980" s="3" t="n">
        <f aca="false">I11980*H11980</f>
        <v>0.01</v>
      </c>
      <c r="K11980" s="4" t="str">
        <f aca="false">K11896</f>
        <v>Nota obtida via normalização e ponderação de indicadores que variam de 0 a 100.</v>
      </c>
      <c r="L11980" s="3" t="str">
        <f aca="false">L$11392</f>
        <v>Tendências</v>
      </c>
      <c r="M11980" s="3" t="str">
        <f aca="false">M$11308</f>
        <v>Nota de 0 a 100</v>
      </c>
      <c r="N11980" s="5"/>
      <c r="O11980" s="3" t="n">
        <v>47.1844278227858</v>
      </c>
    </row>
    <row r="11981" customFormat="false" ht="15" hidden="false" customHeight="true" outlineLevel="0" collapsed="false">
      <c r="A11981" s="3" t="str">
        <f aca="false">A$11225</f>
        <v>Sustentabilidade Ambiental</v>
      </c>
      <c r="B11981" s="3" t="str">
        <f aca="false">B$11225</f>
        <v>Emissões de CO2</v>
      </c>
      <c r="C11981" s="3" t="n">
        <f aca="false">C$11225</f>
        <v>-1</v>
      </c>
      <c r="D11981" s="3" t="s">
        <v>248</v>
      </c>
      <c r="E11981" s="3" t="n">
        <f aca="false">E$11225</f>
        <v>2018</v>
      </c>
      <c r="F11981" s="3" t="n">
        <f aca="false">F$11225</f>
        <v>2020</v>
      </c>
      <c r="G11981" s="3" t="n">
        <v>539.200673032735</v>
      </c>
      <c r="H11981" s="3" t="n">
        <f aca="false">H$11225</f>
        <v>0.277619030451335</v>
      </c>
      <c r="I11981" s="3" t="n">
        <f aca="false">I$11225</f>
        <v>0.0789210789210789</v>
      </c>
      <c r="J11981" s="3" t="n">
        <f aca="false">J$11225</f>
        <v>0.0219099934122432</v>
      </c>
      <c r="K11981" s="3" t="str">
        <f aca="false">K$11225</f>
        <v>CO2 emitido e derivado de remoção de unidades de conservação pelo PIB Total.</v>
      </c>
      <c r="L11981" s="3" t="str">
        <f aca="false">L$11225</f>
        <v>SEEG/OC e Tendências</v>
      </c>
      <c r="M11981" s="3" t="str">
        <f aca="false">M$11225</f>
        <v>Toneladas de CO2 pelo PIB em 1 milhão de reais</v>
      </c>
      <c r="N11981" s="5" t="str">
        <f aca="false">N$71</f>
        <v>A partir da publicação de 2019, ou seja, do dado de 2017, o denominador foi alterado de população para PIB total (o PIB utilizado para cálculo é estimado pela Tendências)</v>
      </c>
      <c r="O11981" s="3" t="n">
        <v>48.3753681477821</v>
      </c>
    </row>
    <row r="11982" customFormat="false" ht="15" hidden="false" customHeight="true" outlineLevel="0" collapsed="false">
      <c r="A11982" s="3" t="str">
        <f aca="false">A$11226</f>
        <v>Sustentabilidade Ambiental</v>
      </c>
      <c r="B11982" s="3" t="str">
        <f aca="false">B$11226</f>
        <v>Serviços Urbanos</v>
      </c>
      <c r="C11982" s="3" t="n">
        <f aca="false">C$11226</f>
        <v>1</v>
      </c>
      <c r="D11982" s="3" t="s">
        <v>248</v>
      </c>
      <c r="E11982" s="3" t="n">
        <f aca="false">E$11226</f>
        <v>2018</v>
      </c>
      <c r="F11982" s="3" t="n">
        <f aca="false">F$11226</f>
        <v>2020</v>
      </c>
      <c r="G11982" s="3" t="n">
        <v>0.409876366356716</v>
      </c>
      <c r="H11982" s="3" t="n">
        <f aca="false">H$11226</f>
        <v>0.108074377979531</v>
      </c>
      <c r="I11982" s="3" t="n">
        <f aca="false">I$11226</f>
        <v>0.0789210789210789</v>
      </c>
      <c r="J11982" s="3" t="n">
        <f aca="false">J$11226</f>
        <v>0.00852934651386906</v>
      </c>
      <c r="K11982" s="3" t="str">
        <f aca="false">K$11226</f>
        <v>Oferta de serviços municipais para coleta de materiais especiais e limpeza urbana (Nota: 0-2 a partir da agregação dos dados municipais).</v>
      </c>
      <c r="L11982" s="3" t="str">
        <f aca="false">L$11226</f>
        <v>SNIS</v>
      </c>
      <c r="M11982" s="3" t="str">
        <f aca="false">M$11226</f>
        <v>Pontuação de 0 a 2</v>
      </c>
      <c r="N11982" s="5"/>
      <c r="O11982" s="3" t="n">
        <v>0</v>
      </c>
    </row>
    <row r="11983" customFormat="false" ht="15" hidden="false" customHeight="true" outlineLevel="0" collapsed="false">
      <c r="A11983" s="3" t="str">
        <f aca="false">A$11227</f>
        <v>Sustentabilidade Ambiental</v>
      </c>
      <c r="B11983" s="3" t="str">
        <f aca="false">B$11227</f>
        <v>Destinação do Lixo</v>
      </c>
      <c r="C11983" s="3" t="n">
        <f aca="false">C$11227</f>
        <v>1</v>
      </c>
      <c r="D11983" s="3" t="s">
        <v>248</v>
      </c>
      <c r="E11983" s="3" t="n">
        <f aca="false">E$11227</f>
        <v>2018</v>
      </c>
      <c r="F11983" s="3" t="n">
        <f aca="false">F$11227</f>
        <v>2020</v>
      </c>
      <c r="G11983" s="3" t="n">
        <v>0.153632891766923</v>
      </c>
      <c r="H11983" s="3" t="n">
        <f aca="false">H$11227</f>
        <v>0.14513418559694</v>
      </c>
      <c r="I11983" s="3" t="n">
        <f aca="false">I$11227</f>
        <v>0.0789210789210789</v>
      </c>
      <c r="J11983" s="3" t="n">
        <f aca="false">J$11227</f>
        <v>0.0114541465156426</v>
      </c>
      <c r="K11983" s="3" t="str">
        <f aca="false">K$11227</f>
        <v>Destinação adequada para o tipo de resíduo sólido e qualidade das unidades de destino em solo.</v>
      </c>
      <c r="L11983" s="3" t="str">
        <f aca="false">L$11227</f>
        <v>SNIS</v>
      </c>
      <c r="M11983" s="3" t="str">
        <f aca="false">M$11227</f>
        <v>Pontuação de 0 a 1</v>
      </c>
      <c r="N11983" s="5"/>
      <c r="O11983" s="3" t="n">
        <v>11.6052282928529</v>
      </c>
    </row>
    <row r="11984" customFormat="false" ht="15" hidden="false" customHeight="true" outlineLevel="0" collapsed="false">
      <c r="A11984" s="3" t="str">
        <f aca="false">A$11228</f>
        <v>Sustentabilidade Ambiental</v>
      </c>
      <c r="B11984" s="3" t="str">
        <f aca="false">B$11228</f>
        <v>Tratamento de Esgoto</v>
      </c>
      <c r="C11984" s="3" t="n">
        <f aca="false">C$11228</f>
        <v>1</v>
      </c>
      <c r="D11984" s="3" t="s">
        <v>248</v>
      </c>
      <c r="E11984" s="3" t="n">
        <f aca="false">E$11228</f>
        <v>2018</v>
      </c>
      <c r="F11984" s="3" t="n">
        <f aca="false">F$11228</f>
        <v>2020</v>
      </c>
      <c r="G11984" s="3" t="n">
        <v>9.47020003793499</v>
      </c>
      <c r="H11984" s="3" t="n">
        <f aca="false">H$11228</f>
        <v>0.274880862666515</v>
      </c>
      <c r="I11984" s="3" t="n">
        <f aca="false">I$11228</f>
        <v>0.0789210789210789</v>
      </c>
      <c r="J11984" s="3" t="n">
        <f aca="false">J$11228</f>
        <v>0.0216938942563983</v>
      </c>
      <c r="K11984" s="3" t="str">
        <f aca="false">K$11228</f>
        <v>Parcela de esgoto tratado do total de água consumida multiplicado pela proporção de domicílios com acesso à agua encanada proveniente de rede geral de distribuição no estado.</v>
      </c>
      <c r="L11984" s="3" t="str">
        <f aca="false">L$11228</f>
        <v>SNIS e IBGE</v>
      </c>
      <c r="M11984" s="3" t="str">
        <f aca="false">M$11228</f>
        <v>Porcentagem %</v>
      </c>
      <c r="N1198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1984" s="3" t="n">
        <v>7.05539613882227</v>
      </c>
    </row>
    <row r="11985" customFormat="false" ht="15" hidden="false" customHeight="true" outlineLevel="0" collapsed="false">
      <c r="A11985" s="3" t="str">
        <f aca="false">A$11229</f>
        <v>Sustentabilidade Ambiental</v>
      </c>
      <c r="B11985" s="3" t="str">
        <f aca="false">B$11229</f>
        <v>Perda de Água</v>
      </c>
      <c r="C11985" s="3" t="n">
        <f aca="false">C$11229</f>
        <v>-1</v>
      </c>
      <c r="D11985" s="3" t="s">
        <v>248</v>
      </c>
      <c r="E11985" s="3" t="n">
        <f aca="false">E$11229</f>
        <v>2018</v>
      </c>
      <c r="F11985" s="3" t="n">
        <f aca="false">F$11229</f>
        <v>2020</v>
      </c>
      <c r="G11985" s="3" t="n">
        <v>61.02</v>
      </c>
      <c r="H11985" s="3" t="n">
        <f aca="false">H$11229</f>
        <v>0.194291543305679</v>
      </c>
      <c r="I11985" s="3" t="n">
        <f aca="false">I$11229</f>
        <v>0.0789210789210789</v>
      </c>
      <c r="J11985" s="3" t="n">
        <f aca="false">J$11229</f>
        <v>0.0153336982229257</v>
      </c>
      <c r="K11985" s="3" t="str">
        <f aca="false">K$11229</f>
        <v>Índice de perdas na distribuição de água.</v>
      </c>
      <c r="L11985" s="3" t="str">
        <f aca="false">L$11229</f>
        <v>SNIS</v>
      </c>
      <c r="M11985" s="3" t="str">
        <f aca="false">M$11229</f>
        <v>Porcentagem %</v>
      </c>
      <c r="N11985" s="5"/>
      <c r="O11985" s="3" t="n">
        <v>28.7433464475816</v>
      </c>
    </row>
    <row r="11986" customFormat="false" ht="15" hidden="false" customHeight="true" outlineLevel="0" collapsed="false">
      <c r="A11986" s="3" t="str">
        <f aca="false">A$11230</f>
        <v>Sustentabilidade Ambiental</v>
      </c>
      <c r="B11986" s="3" t="str">
        <f aca="false">B$11230</f>
        <v> Total</v>
      </c>
      <c r="C11986" s="3" t="n">
        <f aca="false">C$11230</f>
        <v>1</v>
      </c>
      <c r="D11986" s="3" t="s">
        <v>248</v>
      </c>
      <c r="E11986" s="3" t="n">
        <f aca="false">E$11230</f>
        <v>2020</v>
      </c>
      <c r="F11986" s="3" t="n">
        <f aca="false">F$11230</f>
        <v>2020</v>
      </c>
      <c r="G11986" s="3" t="n">
        <v>22.6382206780273</v>
      </c>
      <c r="H11986" s="3" t="n">
        <f aca="false">H$11230</f>
        <v>1</v>
      </c>
      <c r="I11986" s="3" t="n">
        <f aca="false">I$11230</f>
        <v>0.0789210789210789</v>
      </c>
      <c r="J11986" s="3" t="n">
        <f aca="false">J$11230</f>
        <v>0.0789210789210789</v>
      </c>
      <c r="K11986" s="3" t="str">
        <f aca="false">K$11230</f>
        <v>Nota obtida via normalização e ponderação de indicadores que variam de 0 a 100.</v>
      </c>
      <c r="L11986" s="3" t="str">
        <f aca="false">L$11230</f>
        <v>Tendências</v>
      </c>
      <c r="M11986" s="3" t="str">
        <f aca="false">M$11230</f>
        <v>Nota de 0 a 100</v>
      </c>
      <c r="N11986" s="5"/>
      <c r="O11986" s="3" t="n">
        <v>14.0487103499405</v>
      </c>
    </row>
    <row r="11987" customFormat="false" ht="15" hidden="false" customHeight="true" outlineLevel="0" collapsed="false">
      <c r="A11987" s="3" t="str">
        <f aca="false">A$11231</f>
        <v>Capital Humano</v>
      </c>
      <c r="B11987" s="3" t="str">
        <f aca="false">B$11231</f>
        <v>Custo de Mão de Obra</v>
      </c>
      <c r="C11987" s="3" t="n">
        <f aca="false">C$11231</f>
        <v>-1</v>
      </c>
      <c r="D11987" s="3" t="s">
        <v>248</v>
      </c>
      <c r="E11987" s="3" t="n">
        <f aca="false">E$11231</f>
        <v>2019</v>
      </c>
      <c r="F11987" s="3" t="n">
        <f aca="false">F$11231</f>
        <v>2020</v>
      </c>
      <c r="G11987" s="3" t="n">
        <v>1357.75</v>
      </c>
      <c r="H11987" s="3" t="n">
        <f aca="false">H$11231</f>
        <v>0.424265834177303</v>
      </c>
      <c r="I11987" s="3" t="n">
        <f aca="false">I$11231</f>
        <v>0.0819180819180819</v>
      </c>
      <c r="J11987" s="3" t="n">
        <f aca="false">J$11231</f>
        <v>0.0347550433591797</v>
      </c>
      <c r="K11987" s="3" t="str">
        <f aca="false">K$11231</f>
        <v>Rendimento médio nominal de todos os trabalhos, habitualmente recebido por mês, pelas pessoas de 14 anos ou mais de idade, ocupadas na semana de referência, com rendimento de trabalho.</v>
      </c>
      <c r="L11987" s="3" t="str">
        <f aca="false">L$11231</f>
        <v>IBGE</v>
      </c>
      <c r="M11987" s="3" t="str">
        <f aca="false">M$11231</f>
        <v>Reais (R$)</v>
      </c>
      <c r="N11987" s="3" t="str">
        <f aca="false">N$17</f>
        <v>A partir da publicação de 2016, ou seja, do dado de 2015, passou a ser usado o rendimento médio nominal de todos os trabalhos, antes disso se usava o rendimento médio real do trabalho principal</v>
      </c>
      <c r="O11987" s="3" t="n">
        <v>100</v>
      </c>
    </row>
    <row r="11988" customFormat="false" ht="15" hidden="false" customHeight="true" outlineLevel="0" collapsed="false">
      <c r="A11988" s="3" t="str">
        <f aca="false">A$11232</f>
        <v>Capital Humano</v>
      </c>
      <c r="B11988" s="3" t="str">
        <f aca="false">B$11232</f>
        <v>PEA com Ensino Superior</v>
      </c>
      <c r="C11988" s="3" t="n">
        <f aca="false">C$11232</f>
        <v>1</v>
      </c>
      <c r="D11988" s="3" t="s">
        <v>248</v>
      </c>
      <c r="E11988" s="3" t="n">
        <f aca="false">E$11232</f>
        <v>2019</v>
      </c>
      <c r="F11988" s="3" t="n">
        <f aca="false">F$11232</f>
        <v>2020</v>
      </c>
      <c r="G11988" s="3" t="n">
        <v>13.672791105158</v>
      </c>
      <c r="H11988" s="3" t="n">
        <f aca="false">H$11232</f>
        <v>0.153638294878967</v>
      </c>
      <c r="I11988" s="3" t="n">
        <f aca="false">I$11232</f>
        <v>0.0819180819180819</v>
      </c>
      <c r="J11988" s="3" t="n">
        <f aca="false">J$11232</f>
        <v>0.0125857544256496</v>
      </c>
      <c r="K11988" s="3" t="str">
        <f aca="false">K$11232</f>
        <v>Pessoas de 14 anos ou mais de idade com 15 anos ou mais de estudo/população economicamente ativa (acima de 14 anos).</v>
      </c>
      <c r="L11988" s="3" t="str">
        <f aca="false">L$11232</f>
        <v>IBGE</v>
      </c>
      <c r="M11988" s="3" t="str">
        <f aca="false">M$11232</f>
        <v>Porcentagem %</v>
      </c>
      <c r="N11988" s="5"/>
      <c r="O11988" s="3" t="n">
        <v>0.159571677004865</v>
      </c>
    </row>
    <row r="11989" customFormat="false" ht="15" hidden="false" customHeight="true" outlineLevel="0" collapsed="false">
      <c r="A11989" s="3" t="str">
        <f aca="false">A$11233</f>
        <v>Capital Humano</v>
      </c>
      <c r="B11989" s="3" t="str">
        <f aca="false">B$11233</f>
        <v>Produtividade do Trabalho</v>
      </c>
      <c r="C11989" s="3" t="n">
        <f aca="false">C$11233</f>
        <v>1</v>
      </c>
      <c r="D11989" s="3" t="s">
        <v>248</v>
      </c>
      <c r="E11989" s="3" t="n">
        <f aca="false">E$11233</f>
        <v>2019</v>
      </c>
      <c r="F11989" s="3" t="n">
        <f aca="false">F$11233</f>
        <v>2020</v>
      </c>
      <c r="G11989" s="3" t="n">
        <v>43.5099950822711</v>
      </c>
      <c r="H11989" s="3" t="n">
        <f aca="false">H$11233</f>
        <v>0.260494288083884</v>
      </c>
      <c r="I11989" s="3" t="n">
        <f aca="false">I$11233</f>
        <v>0.0819180819180819</v>
      </c>
      <c r="J11989" s="3" t="n">
        <f aca="false">J$11233</f>
        <v>0.021339192430448</v>
      </c>
      <c r="K11989" s="3" t="str">
        <f aca="false">K$11233</f>
        <v>PIB pelo total de pessoas ocupadas no período.</v>
      </c>
      <c r="L11989" s="3" t="str">
        <f aca="false">L$11233</f>
        <v>IBGE e Tendências</v>
      </c>
      <c r="M11989" s="3" t="str">
        <f aca="false">M$11233</f>
        <v>Mil Reais (R$) por pessoa ocupada</v>
      </c>
      <c r="N11989" s="5" t="str">
        <f aca="false">N$19</f>
        <v>O PIB utilizado para cálculo é estimado pela Tendências</v>
      </c>
      <c r="O11989" s="3" t="n">
        <v>3.68883807794925</v>
      </c>
    </row>
    <row r="11990" customFormat="false" ht="15" hidden="false" customHeight="true" outlineLevel="0" collapsed="false">
      <c r="A11990" s="3" t="str">
        <f aca="false">A$11234</f>
        <v>Capital Humano</v>
      </c>
      <c r="B11990" s="3" t="str">
        <f aca="false">B$11234</f>
        <v>Qualificação dos Trabalhadores</v>
      </c>
      <c r="C11990" s="3" t="n">
        <f aca="false">C$11234</f>
        <v>1</v>
      </c>
      <c r="D11990" s="3" t="s">
        <v>248</v>
      </c>
      <c r="E11990" s="3" t="n">
        <f aca="false">E$11234</f>
        <v>2019</v>
      </c>
      <c r="F11990" s="3" t="n">
        <f aca="false">F$11234</f>
        <v>2020</v>
      </c>
      <c r="G11990" s="3" t="n">
        <v>9.6711088</v>
      </c>
      <c r="H11990" s="3" t="n">
        <f aca="false">H$11234</f>
        <v>0.161601582859846</v>
      </c>
      <c r="I11990" s="3" t="n">
        <f aca="false">I$11234</f>
        <v>0.0819180819180819</v>
      </c>
      <c r="J11990" s="3" t="n">
        <f aca="false">J$11234</f>
        <v>0.0132380917028046</v>
      </c>
      <c r="K11990" s="3" t="str">
        <f aca="false">K$11234</f>
        <v>Anos de estudos da população economicamente ativa (acima de 14 anos de idade).</v>
      </c>
      <c r="L11990" s="3" t="str">
        <f aca="false">L$11234</f>
        <v>IBGE</v>
      </c>
      <c r="M11990" s="3" t="str">
        <f aca="false">M$11234</f>
        <v>Anos</v>
      </c>
      <c r="N11990" s="5"/>
      <c r="O11990" s="3" t="n">
        <v>10.9503240272091</v>
      </c>
    </row>
    <row r="11991" customFormat="false" ht="15" hidden="false" customHeight="true" outlineLevel="0" collapsed="false">
      <c r="A11991" s="3" t="str">
        <f aca="false">A$11235</f>
        <v>Capital Humano</v>
      </c>
      <c r="B11991" s="3" t="str">
        <f aca="false">B$11235</f>
        <v> Total</v>
      </c>
      <c r="C11991" s="3" t="n">
        <f aca="false">C$11235</f>
        <v>1</v>
      </c>
      <c r="D11991" s="3" t="s">
        <v>248</v>
      </c>
      <c r="E11991" s="3" t="n">
        <f aca="false">E$11235</f>
        <v>2020</v>
      </c>
      <c r="F11991" s="3" t="n">
        <f aca="false">F$11235</f>
        <v>2020</v>
      </c>
      <c r="G11991" s="3" t="n">
        <v>45.1816106826936</v>
      </c>
      <c r="H11991" s="3" t="n">
        <f aca="false">H$11235</f>
        <v>1</v>
      </c>
      <c r="I11991" s="3" t="n">
        <f aca="false">I$11235</f>
        <v>0.0819180819180819</v>
      </c>
      <c r="J11991" s="3" t="n">
        <f aca="false">J$11235</f>
        <v>0.0819180819180819</v>
      </c>
      <c r="K11991" s="3" t="str">
        <f aca="false">K$11235</f>
        <v>Nota obtida via normalização e ponderação de indicadores que variam de 0 a 100.</v>
      </c>
      <c r="L11991" s="3" t="str">
        <f aca="false">L$11235</f>
        <v>Tendências</v>
      </c>
      <c r="M11991" s="3" t="str">
        <f aca="false">M$11235</f>
        <v>Nota de 0 a 100</v>
      </c>
      <c r="N11991" s="5"/>
      <c r="O11991" s="3" t="n">
        <v>19.2271556045424</v>
      </c>
    </row>
    <row r="11992" customFormat="false" ht="15" hidden="false" customHeight="true" outlineLevel="0" collapsed="false">
      <c r="A11992" s="3" t="str">
        <f aca="false">A$11236</f>
        <v>Educação</v>
      </c>
      <c r="B11992" s="3" t="str">
        <f aca="false">B$11236</f>
        <v>Avaliação da Educação</v>
      </c>
      <c r="C11992" s="3" t="n">
        <f aca="false">C$11236</f>
        <v>1</v>
      </c>
      <c r="D11992" s="3" t="s">
        <v>248</v>
      </c>
      <c r="E11992" s="3" t="n">
        <f aca="false">E$11236</f>
        <v>2020</v>
      </c>
      <c r="F11992" s="3" t="n">
        <f aca="false">F$11236</f>
        <v>2020</v>
      </c>
      <c r="G11992" s="3" t="n">
        <v>20</v>
      </c>
      <c r="H11992" s="3" t="n">
        <f aca="false">H$11236</f>
        <v>0.0411174199921766</v>
      </c>
      <c r="I11992" s="3" t="n">
        <f aca="false">I$11236</f>
        <v>0.111888111888112</v>
      </c>
      <c r="J11992" s="3" t="n">
        <f aca="false">J$11236</f>
        <v>0.00460055048863514</v>
      </c>
      <c r="K11992" s="3" t="str">
        <f aca="false">K$11236</f>
        <v>Status dos programas estaduais de avaliação da educação básica.</v>
      </c>
      <c r="L11992" s="3" t="str">
        <f aca="false">L$11236</f>
        <v>Secretarias Estaduais de Educação</v>
      </c>
      <c r="M11992" s="3" t="str">
        <f aca="false">M$11236</f>
        <v>Pontuação de 0 a 100</v>
      </c>
      <c r="N1199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1992" s="3" t="n">
        <v>20</v>
      </c>
    </row>
    <row r="11993" customFormat="false" ht="15" hidden="false" customHeight="true" outlineLevel="0" collapsed="false">
      <c r="A11993" s="3" t="str">
        <f aca="false">A$11237</f>
        <v>Educação</v>
      </c>
      <c r="B11993" s="3" t="str">
        <f aca="false">B$11237</f>
        <v>IDEB</v>
      </c>
      <c r="C11993" s="3" t="n">
        <f aca="false">C$11237</f>
        <v>1</v>
      </c>
      <c r="D11993" s="3" t="s">
        <v>248</v>
      </c>
      <c r="E11993" s="3" t="n">
        <f aca="false">E$11237</f>
        <v>2017</v>
      </c>
      <c r="F11993" s="3" t="n">
        <f aca="false">F$11237</f>
        <v>2020</v>
      </c>
      <c r="G11993" s="3" t="n">
        <v>4.21713802721775</v>
      </c>
      <c r="H11993" s="3" t="n">
        <f aca="false">H$11237</f>
        <v>0.114395753374587</v>
      </c>
      <c r="I11993" s="3" t="n">
        <f aca="false">I$11237</f>
        <v>0.111888111888112</v>
      </c>
      <c r="J11993" s="3" t="n">
        <f aca="false">J$11237</f>
        <v>0.0127995248531006</v>
      </c>
      <c r="K11993" s="3" t="str">
        <f aca="false">K$11237</f>
        <v>Qualidade da educação básica do Brasil, considera fluxo escolar e média de desempenhos nas avaliações de toda a rede de ensino.</v>
      </c>
      <c r="L11993" s="3" t="str">
        <f aca="false">L$11237</f>
        <v>INEP</v>
      </c>
      <c r="M11993" s="3" t="str">
        <f aca="false">M$11237</f>
        <v>Pontuação de 0 a 10</v>
      </c>
      <c r="N11993" s="5"/>
      <c r="O11993" s="3" t="n">
        <v>11.1350364855089</v>
      </c>
    </row>
    <row r="11994" customFormat="false" ht="15" hidden="false" customHeight="true" outlineLevel="0" collapsed="false">
      <c r="A11994" s="3" t="str">
        <f aca="false">A$11238</f>
        <v>Educação</v>
      </c>
      <c r="B11994" s="3" t="str">
        <f aca="false">B$11238</f>
        <v>ENEM</v>
      </c>
      <c r="C11994" s="3" t="n">
        <f aca="false">C$11238</f>
        <v>1</v>
      </c>
      <c r="D11994" s="3" t="s">
        <v>248</v>
      </c>
      <c r="E11994" s="3" t="n">
        <f aca="false">E$11238</f>
        <v>2019</v>
      </c>
      <c r="F11994" s="3" t="n">
        <f aca="false">F$11238</f>
        <v>2020</v>
      </c>
      <c r="G11994" s="3" t="n">
        <v>488.353778</v>
      </c>
      <c r="H11994" s="3" t="n">
        <f aca="false">H$11238</f>
        <v>0.0804489516557389</v>
      </c>
      <c r="I11994" s="3" t="n">
        <f aca="false">I$11238</f>
        <v>0.111888111888112</v>
      </c>
      <c r="J11994" s="3" t="n">
        <f aca="false">J$11238</f>
        <v>0.00900128130413861</v>
      </c>
      <c r="K11994" s="3" t="str">
        <f aca="false">K$11238</f>
        <v>Desempenho dos alunos do Ensino Médio para acesso ao Ensino Superior e a programas de financiamento em instituições privadas.</v>
      </c>
      <c r="L11994" s="3" t="str">
        <f aca="false">L$11238</f>
        <v>INEP</v>
      </c>
      <c r="M11994" s="3" t="str">
        <f aca="false">M$11238</f>
        <v>Pontuação de 0 a 1000</v>
      </c>
      <c r="N11994" s="5"/>
      <c r="O11994" s="3" t="n">
        <v>7.25228428940828</v>
      </c>
    </row>
    <row r="11995" customFormat="false" ht="15" hidden="false" customHeight="true" outlineLevel="0" collapsed="false">
      <c r="A11995" s="3" t="str">
        <f aca="false">A$11239</f>
        <v>Educação</v>
      </c>
      <c r="B11995" s="3" t="str">
        <f aca="false">B$11239</f>
        <v>Índice de Oportunidade da Educação</v>
      </c>
      <c r="C11995" s="3" t="n">
        <f aca="false">C$11239</f>
        <v>1</v>
      </c>
      <c r="D11995" s="3" t="s">
        <v>248</v>
      </c>
      <c r="E11995" s="3" t="n">
        <f aca="false">E$11239</f>
        <v>2019</v>
      </c>
      <c r="F11995" s="3" t="n">
        <f aca="false">F$11239</f>
        <v>2020</v>
      </c>
      <c r="G11995" s="3" t="n">
        <v>4.044698</v>
      </c>
      <c r="H11995" s="3" t="n">
        <f aca="false">H$11239</f>
        <v>0.22721760574465</v>
      </c>
      <c r="I11995" s="3" t="n">
        <f aca="false">I$11239</f>
        <v>0.111888111888112</v>
      </c>
      <c r="J11995" s="3" t="n">
        <f aca="false">J$11239</f>
        <v>0.0254229488945063</v>
      </c>
      <c r="K11995" s="3" t="str">
        <f aca="false">K$11239</f>
        <v>Mede a qualidade das oportunidades educacionais oferecidas por municípios e estados.</v>
      </c>
      <c r="L11995" s="3" t="str">
        <f aca="false">L$11239</f>
        <v>Comunidade Educativa CEDAC</v>
      </c>
      <c r="M11995" s="3" t="str">
        <f aca="false">M$11239</f>
        <v>Pontuação de 0 a 10</v>
      </c>
      <c r="N11995" s="5"/>
      <c r="O11995" s="3" t="n">
        <v>4.70390626600302</v>
      </c>
    </row>
    <row r="11996" customFormat="false" ht="15" hidden="false" customHeight="true" outlineLevel="0" collapsed="false">
      <c r="A11996" s="3" t="str">
        <f aca="false">A$11240</f>
        <v>Educação</v>
      </c>
      <c r="B11996" s="3" t="str">
        <f aca="false">B$11240</f>
        <v>Taxa de Frequência Líquida do Ensino Fundamental</v>
      </c>
      <c r="C11996" s="3" t="n">
        <f aca="false">C$11240</f>
        <v>1</v>
      </c>
      <c r="D11996" s="3" t="s">
        <v>248</v>
      </c>
      <c r="E11996" s="3" t="n">
        <f aca="false">E$11240</f>
        <v>2019</v>
      </c>
      <c r="F11996" s="3" t="n">
        <f aca="false">F$11240</f>
        <v>2020</v>
      </c>
      <c r="G11996" s="3" t="n">
        <v>97.1</v>
      </c>
      <c r="H11996" s="3" t="n">
        <f aca="false">H$11240</f>
        <v>0.123110455733714</v>
      </c>
      <c r="I11996" s="3" t="n">
        <f aca="false">I$11240</f>
        <v>0.111888111888112</v>
      </c>
      <c r="J11996" s="3" t="n">
        <f aca="false">J$11240</f>
        <v>0.0137745964457303</v>
      </c>
      <c r="K11996" s="3" t="str">
        <f aca="false">K$11240</f>
        <v>Razão entre o número de pessoas na faixa etária de 6 a 14 anos frequentando o Ensino Fundamental.</v>
      </c>
      <c r="L11996" s="3" t="str">
        <f aca="false">L$11240</f>
        <v>IBGE</v>
      </c>
      <c r="M11996" s="3" t="str">
        <f aca="false">M$11240</f>
        <v>Porcentagem %</v>
      </c>
      <c r="N11996" s="5" t="str">
        <f aca="false">N$4396</f>
        <v>A partir da edição de 2017, ou seja, do dado de 2015, o indicador Taxa de abandono do ensino fundamental foi substituído pelo Taxa de frequência líquida do ensino fundamental</v>
      </c>
      <c r="O11996" s="3" t="n">
        <v>62.2222222222222</v>
      </c>
    </row>
    <row r="11997" customFormat="false" ht="15" hidden="false" customHeight="true" outlineLevel="0" collapsed="false">
      <c r="A11997" s="3" t="str">
        <f aca="false">A$11241</f>
        <v>Educação</v>
      </c>
      <c r="B11997" s="3" t="str">
        <f aca="false">B$11241</f>
        <v>Taxa de frequência líquida do ensino médio</v>
      </c>
      <c r="C11997" s="3" t="n">
        <f aca="false">C$11241</f>
        <v>1</v>
      </c>
      <c r="D11997" s="3" t="s">
        <v>248</v>
      </c>
      <c r="E11997" s="3" t="n">
        <f aca="false">E$11241</f>
        <v>2019</v>
      </c>
      <c r="F11997" s="3" t="n">
        <f aca="false">F$11241</f>
        <v>2020</v>
      </c>
      <c r="G11997" s="3" t="n">
        <v>67.5</v>
      </c>
      <c r="H11997" s="3" t="n">
        <f aca="false">H$11241</f>
        <v>0.182770024375398</v>
      </c>
      <c r="I11997" s="3" t="n">
        <f aca="false">I$11241</f>
        <v>0.111888111888112</v>
      </c>
      <c r="J11997" s="3" t="n">
        <f aca="false">J$11241</f>
        <v>0.0204497929371075</v>
      </c>
      <c r="K11997" s="3" t="str">
        <f aca="false">K$11241</f>
        <v>Razão entre o número de pessoas na faixa etária de 15 a 17 anos frequentando o Ensino Médio.</v>
      </c>
      <c r="L11997" s="3" t="str">
        <f aca="false">L$11241</f>
        <v>IBGE</v>
      </c>
      <c r="M11997" s="3" t="str">
        <f aca="false">M$11241</f>
        <v>Porcentagem %</v>
      </c>
      <c r="N11997" s="5" t="str">
        <f aca="false">N$4397</f>
        <v>A partir da edição de 2017, ou seja, do dado de 2015, o indicador Taxa de abandono do ensino médio foi substituído pelo Taxa de frequência líquida do ensino médio</v>
      </c>
      <c r="O11997" s="3" t="n">
        <v>54.016620498615</v>
      </c>
    </row>
    <row r="11998" customFormat="false" ht="15" hidden="false" customHeight="true" outlineLevel="0" collapsed="false">
      <c r="A11998" s="3" t="str">
        <f aca="false">A$11242</f>
        <v>Educação</v>
      </c>
      <c r="B11998" s="3" t="str">
        <f aca="false">B$11242</f>
        <v>Taxa de Atendimento do Ensino Infantil</v>
      </c>
      <c r="C11998" s="3" t="n">
        <f aca="false">C$11242</f>
        <v>1</v>
      </c>
      <c r="D11998" s="3" t="s">
        <v>248</v>
      </c>
      <c r="E11998" s="3" t="n">
        <f aca="false">E$11242</f>
        <v>2019</v>
      </c>
      <c r="F11998" s="3" t="n">
        <f aca="false">F$11242</f>
        <v>2020</v>
      </c>
      <c r="G11998" s="3" t="n">
        <v>53.2258064516129</v>
      </c>
      <c r="H11998" s="3" t="n">
        <f aca="false">H$11242</f>
        <v>0.230939789123736</v>
      </c>
      <c r="I11998" s="3" t="n">
        <f aca="false">I$11242</f>
        <v>0.111888111888112</v>
      </c>
      <c r="J11998" s="3" t="n">
        <f aca="false">J$11242</f>
        <v>0.0258394169648935</v>
      </c>
      <c r="K11998" s="3" t="str">
        <f aca="false">K$11242</f>
        <v>Proporção de crianças na faixa etária de 0 e 5 anos frequentando a creche/escola. </v>
      </c>
      <c r="L11998" s="3" t="str">
        <f aca="false">L$11242</f>
        <v>IBGE</v>
      </c>
      <c r="M11998" s="3" t="str">
        <f aca="false">M$11242</f>
        <v>Porcentagem %</v>
      </c>
      <c r="N11998" s="5"/>
      <c r="O11998" s="3" t="n">
        <v>53.7092970176506</v>
      </c>
    </row>
    <row r="11999" customFormat="false" ht="15" hidden="false" customHeight="true" outlineLevel="0" collapsed="false">
      <c r="A11999" s="3" t="str">
        <f aca="false">A$11243</f>
        <v>Educação</v>
      </c>
      <c r="B11999" s="3" t="str">
        <f aca="false">B$11243</f>
        <v> Total</v>
      </c>
      <c r="C11999" s="3" t="n">
        <f aca="false">C$11243</f>
        <v>1</v>
      </c>
      <c r="D11999" s="3" t="s">
        <v>248</v>
      </c>
      <c r="E11999" s="3" t="n">
        <f aca="false">E$11243</f>
        <v>2020</v>
      </c>
      <c r="F11999" s="3" t="n">
        <f aca="false">F$11243</f>
        <v>2020</v>
      </c>
      <c r="G11999" s="3" t="n">
        <v>33.6848371820486</v>
      </c>
      <c r="H11999" s="3" t="n">
        <f aca="false">H$11243</f>
        <v>1</v>
      </c>
      <c r="I11999" s="3" t="n">
        <f aca="false">I$11243</f>
        <v>0.111888111888112</v>
      </c>
      <c r="J11999" s="3" t="n">
        <f aca="false">J$11243</f>
        <v>0.111888111888112</v>
      </c>
      <c r="K11999" s="3" t="str">
        <f aca="false">K$11243</f>
        <v>Nota obtida via normalização e ponderação de indicadores que variam de 0 a 100.</v>
      </c>
      <c r="L11999" s="3" t="str">
        <f aca="false">L$11243</f>
        <v>Tendências</v>
      </c>
      <c r="M11999" s="3" t="str">
        <f aca="false">M$11243</f>
        <v>Nota de 0 a 100</v>
      </c>
      <c r="N11999" s="5"/>
      <c r="O11999" s="3" t="n">
        <v>18.7153902722438</v>
      </c>
    </row>
    <row r="12000" customFormat="false" ht="15" hidden="false" customHeight="true" outlineLevel="0" collapsed="false">
      <c r="A12000" s="3" t="str">
        <f aca="false">A$11244</f>
        <v>Eficiência da Máquina Pública</v>
      </c>
      <c r="B12000" s="3" t="str">
        <f aca="false">B$11244</f>
        <v>Eficiência do Judiciário</v>
      </c>
      <c r="C12000" s="3" t="n">
        <f aca="false">C$11244</f>
        <v>-1</v>
      </c>
      <c r="D12000" s="3" t="s">
        <v>248</v>
      </c>
      <c r="E12000" s="3" t="n">
        <f aca="false">E$11244</f>
        <v>2019</v>
      </c>
      <c r="F12000" s="3" t="n">
        <f aca="false">F$11244</f>
        <v>2020</v>
      </c>
      <c r="G12000" s="3" t="n">
        <v>68.0159830505829</v>
      </c>
      <c r="H12000" s="3" t="n">
        <f aca="false">H$11244</f>
        <v>0.152827794220819</v>
      </c>
      <c r="I12000" s="3" t="n">
        <f aca="false">I$11244</f>
        <v>0.0789210789210789</v>
      </c>
      <c r="J12000" s="3" t="n">
        <f aca="false">J$11244</f>
        <v>0.0120613344090357</v>
      </c>
      <c r="K12000" s="3" t="str">
        <f aca="false">K$11244</f>
        <v>Taxa de Congestionamento Líquida (percentual de processos que ficaram represados sem solução, comparativamente ao total tramitado, retirando os processos suspensos, sobrestados ou em arquivo provisório).</v>
      </c>
      <c r="L12000" s="3" t="str">
        <f aca="false">L$11244</f>
        <v>CNJ</v>
      </c>
      <c r="M12000" s="3" t="str">
        <f aca="false">M$11244</f>
        <v>Porcentagem %</v>
      </c>
      <c r="N1200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000" s="3" t="n">
        <v>20.0781657780074</v>
      </c>
    </row>
    <row r="12001" customFormat="false" ht="15" hidden="false" customHeight="true" outlineLevel="0" collapsed="false">
      <c r="A12001" s="3" t="str">
        <f aca="false">A$11245</f>
        <v>Eficiência da Máquina Pública</v>
      </c>
      <c r="B12001" s="3" t="str">
        <f aca="false">B$11245</f>
        <v>Custo do Executivo/PIB</v>
      </c>
      <c r="C12001" s="3" t="n">
        <f aca="false">C$11245</f>
        <v>-1</v>
      </c>
      <c r="D12001" s="3" t="s">
        <v>248</v>
      </c>
      <c r="E12001" s="3" t="n">
        <f aca="false">E$11245</f>
        <v>2019</v>
      </c>
      <c r="F12001" s="3" t="n">
        <f aca="false">F$11245</f>
        <v>2020</v>
      </c>
      <c r="G12001" s="3" t="n">
        <v>0.937098766545384</v>
      </c>
      <c r="H12001" s="3" t="n">
        <f aca="false">H$11245</f>
        <v>0.12177258134743</v>
      </c>
      <c r="I12001" s="3" t="n">
        <f aca="false">I$11245</f>
        <v>0.0789210789210789</v>
      </c>
      <c r="J12001" s="3" t="n">
        <f aca="false">J$11245</f>
        <v>0.00961042350294405</v>
      </c>
      <c r="K12001" s="3" t="str">
        <f aca="false">K$11245</f>
        <v>Recursos públicos alocados na administração direta / PIB.</v>
      </c>
      <c r="L12001" s="3" t="str">
        <f aca="false">L$11245</f>
        <v>Siconfi e Tendências</v>
      </c>
      <c r="M12001" s="3" t="str">
        <f aca="false">M$11245</f>
        <v>Porcentagem %</v>
      </c>
      <c r="N12001" s="3" t="str">
        <f aca="false">N$61</f>
        <v>O PIB utilizado para cálculo é estimado pela Tendências</v>
      </c>
      <c r="O12001" s="3" t="n">
        <v>71.4413985017505</v>
      </c>
    </row>
    <row r="12002" customFormat="false" ht="15" hidden="false" customHeight="true" outlineLevel="0" collapsed="false">
      <c r="A12002" s="3" t="str">
        <f aca="false">A$11246</f>
        <v>Eficiência da Máquina Pública</v>
      </c>
      <c r="B12002" s="3" t="str">
        <f aca="false">B$11246</f>
        <v>Custo do Judiciário/PIB</v>
      </c>
      <c r="C12002" s="3" t="n">
        <f aca="false">C$11246</f>
        <v>-1</v>
      </c>
      <c r="D12002" s="3" t="s">
        <v>248</v>
      </c>
      <c r="E12002" s="3" t="n">
        <f aca="false">E$11246</f>
        <v>2019</v>
      </c>
      <c r="F12002" s="3" t="n">
        <f aca="false">F$11246</f>
        <v>2020</v>
      </c>
      <c r="G12002" s="3" t="n">
        <v>1.08464992386143</v>
      </c>
      <c r="H12002" s="3" t="n">
        <f aca="false">H$11246</f>
        <v>0.143698002414602</v>
      </c>
      <c r="I12002" s="3" t="n">
        <f aca="false">I$11246</f>
        <v>0.0789210789210789</v>
      </c>
      <c r="J12002" s="3" t="n">
        <f aca="false">J$11246</f>
        <v>0.0113408013893642</v>
      </c>
      <c r="K12002" s="3" t="str">
        <f aca="false">K$11246</f>
        <v>Recursos públicos alocados no judiciário / PIB.</v>
      </c>
      <c r="L12002" s="3" t="str">
        <f aca="false">L$11246</f>
        <v>Siconfi e Tendências</v>
      </c>
      <c r="M12002" s="3" t="str">
        <f aca="false">M$11246</f>
        <v>Porcentagem %</v>
      </c>
      <c r="N12002" s="3" t="str">
        <f aca="false">N$63</f>
        <v>O PIB utilizado para cálculo é estimado pela Tendências. O Distrito Federal não é válido nesse indicador.</v>
      </c>
      <c r="O12002" s="3" t="n">
        <v>63.5793107640533</v>
      </c>
    </row>
    <row r="12003" customFormat="false" ht="15" hidden="false" customHeight="true" outlineLevel="0" collapsed="false">
      <c r="A12003" s="3" t="str">
        <f aca="false">A$11247</f>
        <v>Eficiência da Máquina Pública</v>
      </c>
      <c r="B12003" s="3" t="str">
        <f aca="false">B$11247</f>
        <v>Custo do Legislativo/PIB</v>
      </c>
      <c r="C12003" s="3" t="n">
        <f aca="false">C$11247</f>
        <v>-1</v>
      </c>
      <c r="D12003" s="3" t="s">
        <v>248</v>
      </c>
      <c r="E12003" s="3" t="n">
        <f aca="false">E$11247</f>
        <v>2019</v>
      </c>
      <c r="F12003" s="3" t="n">
        <f aca="false">F$11247</f>
        <v>2020</v>
      </c>
      <c r="G12003" s="3" t="n">
        <v>0.557379857668587</v>
      </c>
      <c r="H12003" s="3" t="n">
        <f aca="false">H$11247</f>
        <v>0.118597605231667</v>
      </c>
      <c r="I12003" s="3" t="n">
        <f aca="false">I$11247</f>
        <v>0.0789210789210789</v>
      </c>
      <c r="J12003" s="3" t="n">
        <f aca="false">J$11247</f>
        <v>0.00935985096233939</v>
      </c>
      <c r="K12003" s="3" t="str">
        <f aca="false">K$11247</f>
        <v>Recursos públicos alocados no legislativo / PIB.</v>
      </c>
      <c r="L12003" s="3" t="str">
        <f aca="false">L$11247</f>
        <v>Siconfi e Tendências</v>
      </c>
      <c r="M12003" s="3" t="str">
        <f aca="false">M$11247</f>
        <v>Porcentagem %</v>
      </c>
      <c r="N12003" s="3" t="str">
        <f aca="false">N$64</f>
        <v>O PIB utilizado para cálculo é estimado pela Tendências</v>
      </c>
      <c r="O12003" s="3" t="n">
        <v>77.4461486946254</v>
      </c>
    </row>
    <row r="12004" customFormat="false" ht="15" hidden="false" customHeight="true" outlineLevel="0" collapsed="false">
      <c r="A12004" s="3" t="str">
        <f aca="false">A$11248</f>
        <v>Eficiência da Máquina Pública</v>
      </c>
      <c r="B12004" s="3" t="str">
        <f aca="false">B$11248</f>
        <v>Índice de Transparência</v>
      </c>
      <c r="C12004" s="3" t="n">
        <f aca="false">C$11248</f>
        <v>1</v>
      </c>
      <c r="D12004" s="3" t="s">
        <v>248</v>
      </c>
      <c r="E12004" s="3" t="n">
        <f aca="false">E$11248</f>
        <v>2018</v>
      </c>
      <c r="F12004" s="3" t="n">
        <f aca="false">F$11248</f>
        <v>2020</v>
      </c>
      <c r="G12004" s="3" t="n">
        <v>7.74</v>
      </c>
      <c r="H12004" s="3" t="n">
        <f aca="false">H$11248</f>
        <v>0.105611045213162</v>
      </c>
      <c r="I12004" s="3" t="n">
        <f aca="false">I$11248</f>
        <v>0.0789210789210789</v>
      </c>
      <c r="J12004" s="3" t="n">
        <f aca="false">J$11248</f>
        <v>0.0083349376342056</v>
      </c>
      <c r="K12004" s="3" t="str">
        <f aca="false">K$11248</f>
        <v>Escala Brasil Transparente 360º - Ranking de “Transparência Passiva” e “Transparência Ativa”.</v>
      </c>
      <c r="L12004" s="3" t="str">
        <f aca="false">L$11248</f>
        <v>CGU</v>
      </c>
      <c r="M12004" s="3" t="str">
        <f aca="false">M$11248</f>
        <v>Pontuação de 0 a 10</v>
      </c>
      <c r="N12004" s="3" t="str">
        <f aca="false">N$62</f>
        <v>A partir da edição de 2018, ou seja, do dado de 2016, passou a ser usado a avaliação Escala Brasil Transparente</v>
      </c>
      <c r="O12004" s="3" t="n">
        <v>47.9452054794521</v>
      </c>
    </row>
    <row r="12005" customFormat="false" ht="15" hidden="false" customHeight="true" outlineLevel="0" collapsed="false">
      <c r="A12005" s="3" t="str">
        <f aca="false">A$11249</f>
        <v>Eficiência da Máquina Pública</v>
      </c>
      <c r="B12005" s="3" t="str">
        <f aca="false">B$11249</f>
        <v>Qualidade da Informação Contábil e Fiscal</v>
      </c>
      <c r="C12005" s="3" t="n">
        <f aca="false">C$11249</f>
        <v>1</v>
      </c>
      <c r="D12005" s="3" t="s">
        <v>248</v>
      </c>
      <c r="E12005" s="3" t="n">
        <f aca="false">E$11249</f>
        <v>2019</v>
      </c>
      <c r="F12005" s="3" t="n">
        <f aca="false">F$11249</f>
        <v>2020</v>
      </c>
      <c r="G12005" s="3" t="n">
        <v>134.33</v>
      </c>
      <c r="H12005" s="3" t="n">
        <f aca="false">H$11249</f>
        <v>0.121861257620632</v>
      </c>
      <c r="I12005" s="3" t="n">
        <f aca="false">I$11249</f>
        <v>0.0789210789210789</v>
      </c>
      <c r="J12005" s="3" t="n">
        <f aca="false">J$11249</f>
        <v>0.00961742193009984</v>
      </c>
      <c r="K12005" s="3" t="str">
        <f aca="false">K$11249</f>
        <v>Ranking da Qualidade da Informação Contábil e Fiscal Estadual no Siconfi</v>
      </c>
      <c r="L12005" s="3" t="str">
        <f aca="false">L$11249</f>
        <v>Tesouro Nacional</v>
      </c>
      <c r="M12005" s="3" t="str">
        <f aca="false">M$11249</f>
        <v>Pontuação</v>
      </c>
      <c r="N12005" s="5"/>
      <c r="O12005" s="3" t="n">
        <v>48.9280153311774</v>
      </c>
    </row>
    <row r="12006" customFormat="false" ht="15" hidden="false" customHeight="true" outlineLevel="0" collapsed="false">
      <c r="A12006" s="3" t="str">
        <f aca="false">A$11250</f>
        <v>Eficiência da Máquina Pública</v>
      </c>
      <c r="B12006" s="3" t="str">
        <f aca="false">B$11250</f>
        <v>Produtividade dos Magistrados e Servidores do Judiciário</v>
      </c>
      <c r="C12006" s="3" t="n">
        <f aca="false">C$11250</f>
        <v>1</v>
      </c>
      <c r="D12006" s="3" t="s">
        <v>248</v>
      </c>
      <c r="E12006" s="3" t="n">
        <f aca="false">E$11250</f>
        <v>2019</v>
      </c>
      <c r="F12006" s="3" t="n">
        <f aca="false">F$11250</f>
        <v>2020</v>
      </c>
      <c r="G12006" s="3" t="n">
        <v>67.457300530275</v>
      </c>
      <c r="H12006" s="3" t="n">
        <f aca="false">H$11250</f>
        <v>0.116063977944061</v>
      </c>
      <c r="I12006" s="3" t="n">
        <f aca="false">I$11250</f>
        <v>0.0789210789210789</v>
      </c>
      <c r="J12006" s="3" t="n">
        <f aca="false">J$11250</f>
        <v>0.00915989436321758</v>
      </c>
      <c r="K12006" s="3" t="str">
        <f aca="false">K$11250</f>
        <v>Média entre as relações: IPM (índice de produtividade do magistrado) / IPM necessário para que TJ atinja 100% do IPC-Jus; e  IPS (índice de produtividade dos servidores) / IPS necessário para que TJ atinja 100% do IPC-Jus</v>
      </c>
      <c r="L12006" s="3" t="str">
        <f aca="false">L$11250</f>
        <v>CNJ</v>
      </c>
      <c r="M12006" s="3" t="str">
        <f aca="false">M$11250</f>
        <v>Porcentagem %</v>
      </c>
      <c r="N12006" s="5"/>
      <c r="O12006" s="3" t="n">
        <v>36.3779967229509</v>
      </c>
    </row>
    <row r="12007" customFormat="false" ht="15" hidden="false" customHeight="true" outlineLevel="0" collapsed="false">
      <c r="A12007" s="3" t="str">
        <f aca="false">A$11251</f>
        <v>Eficiência da Máquina Pública</v>
      </c>
      <c r="B12007" s="3" t="str">
        <f aca="false">B$11251</f>
        <v>Oferta de Serviços Públicos Digitais</v>
      </c>
      <c r="C12007" s="3" t="n">
        <f aca="false">C$11251</f>
        <v>1</v>
      </c>
      <c r="D12007" s="3" t="s">
        <v>248</v>
      </c>
      <c r="E12007" s="3" t="n">
        <f aca="false">E$11251</f>
        <v>2020</v>
      </c>
      <c r="F12007" s="3" t="n">
        <f aca="false">F$11251</f>
        <v>2020</v>
      </c>
      <c r="G12007" s="3" t="n">
        <v>33.75</v>
      </c>
      <c r="H12007" s="3" t="n">
        <f aca="false">H$11251</f>
        <v>0.119567736007626</v>
      </c>
      <c r="I12007" s="3" t="n">
        <f aca="false">I$11251</f>
        <v>0.0789210789210789</v>
      </c>
      <c r="J12007" s="3" t="n">
        <f aca="false">J$11251</f>
        <v>0.0094364147298726</v>
      </c>
      <c r="K12007" s="3" t="str">
        <f aca="false">K$11251</f>
        <v>Índice de Oferta de Serviços Públicos Digitais para os Governos Estaduais e Distrital </v>
      </c>
      <c r="L12007" s="3" t="str">
        <f aca="false">L$11251</f>
        <v>ABEP</v>
      </c>
      <c r="M12007" s="3" t="str">
        <f aca="false">M$11251</f>
        <v>Pontuação</v>
      </c>
      <c r="N12007" s="5"/>
      <c r="O12007" s="3" t="n">
        <v>42.9936305732484</v>
      </c>
    </row>
    <row r="12008" customFormat="false" ht="15" hidden="false" customHeight="true" outlineLevel="0" collapsed="false">
      <c r="A12008" s="3" t="str">
        <f aca="false">A$11252</f>
        <v>Eficiência da Máquina Pública</v>
      </c>
      <c r="B12008" s="3" t="str">
        <f aca="false">B$11252</f>
        <v> Total</v>
      </c>
      <c r="C12008" s="3" t="n">
        <f aca="false">C$11252</f>
        <v>1</v>
      </c>
      <c r="D12008" s="3" t="s">
        <v>248</v>
      </c>
      <c r="E12008" s="3" t="n">
        <f aca="false">E$11252</f>
        <v>2020</v>
      </c>
      <c r="F12008" s="3" t="n">
        <f aca="false">F$11252</f>
        <v>2020</v>
      </c>
      <c r="G12008" s="3" t="n">
        <v>50.4780518442481</v>
      </c>
      <c r="H12008" s="3" t="n">
        <f aca="false">H$11252</f>
        <v>1</v>
      </c>
      <c r="I12008" s="3" t="n">
        <f aca="false">I$11252</f>
        <v>0.0789210789210789</v>
      </c>
      <c r="J12008" s="3" t="n">
        <f aca="false">J$11252</f>
        <v>0.0789210789210789</v>
      </c>
      <c r="K12008" s="3" t="str">
        <f aca="false">K$11252</f>
        <v>Nota obtida via normalização e ponderação de indicadores que variam de 0 a 100.</v>
      </c>
      <c r="L12008" s="3" t="str">
        <f aca="false">L$11252</f>
        <v>Tendências</v>
      </c>
      <c r="M12008" s="3" t="str">
        <f aca="false">M$11252</f>
        <v>Nota de 0 a 100</v>
      </c>
      <c r="N12008" s="5"/>
      <c r="O12008" s="3" t="n">
        <v>30.8442139096045</v>
      </c>
    </row>
    <row r="12009" customFormat="false" ht="15" hidden="false" customHeight="true" outlineLevel="0" collapsed="false">
      <c r="A12009" s="3" t="str">
        <f aca="false">A$11253</f>
        <v>Infraestrutura</v>
      </c>
      <c r="B12009" s="3" t="str">
        <f aca="false">B$11253</f>
        <v>Acessibilidade do Serviço de Telecomunicações</v>
      </c>
      <c r="C12009" s="3" t="n">
        <f aca="false">C$11253</f>
        <v>1</v>
      </c>
      <c r="D12009" s="3" t="s">
        <v>248</v>
      </c>
      <c r="E12009" s="3" t="n">
        <f aca="false">E$11253</f>
        <v>2019</v>
      </c>
      <c r="F12009" s="3" t="n">
        <f aca="false">F$11253</f>
        <v>2020</v>
      </c>
      <c r="G12009" s="3" t="n">
        <v>76.7148416418122</v>
      </c>
      <c r="H12009" s="3" t="n">
        <f aca="false">H$11253</f>
        <v>0.0893497576566594</v>
      </c>
      <c r="I12009" s="3" t="n">
        <f aca="false">I$11253</f>
        <v>0.125874125874126</v>
      </c>
      <c r="J12009" s="3" t="n">
        <f aca="false">J$11253</f>
        <v>0.011246822642097</v>
      </c>
      <c r="K12009" s="3" t="str">
        <f aca="false">K$11253</f>
        <v>Densidade de acessos por 100 habitantes (telefonia móvel e banda larga).</v>
      </c>
      <c r="L12009" s="3" t="str">
        <f aca="false">L$11253</f>
        <v>ANATEL e IBGE</v>
      </c>
      <c r="M12009" s="3" t="str">
        <f aca="false">M$11253</f>
        <v>Acessos por 100 habitantes</v>
      </c>
      <c r="N12009" s="5"/>
      <c r="O12009" s="3" t="n">
        <v>0</v>
      </c>
    </row>
    <row r="12010" customFormat="false" ht="15" hidden="false" customHeight="true" outlineLevel="0" collapsed="false">
      <c r="A12010" s="3" t="str">
        <f aca="false">A$11254</f>
        <v>Infraestrutura</v>
      </c>
      <c r="B12010" s="3" t="str">
        <f aca="false">B$11254</f>
        <v>Qualidade do Serviço de Telecomunicações</v>
      </c>
      <c r="C12010" s="3" t="n">
        <f aca="false">C$11254</f>
        <v>1</v>
      </c>
      <c r="D12010" s="3" t="s">
        <v>248</v>
      </c>
      <c r="E12010" s="3" t="n">
        <f aca="false">E$11254</f>
        <v>2019</v>
      </c>
      <c r="F12010" s="3" t="n">
        <f aca="false">F$11254</f>
        <v>2020</v>
      </c>
      <c r="G12010" s="3" t="n">
        <v>72.3903480945735</v>
      </c>
      <c r="H12010" s="3" t="n">
        <f aca="false">H$11254</f>
        <v>0.0991362582619964</v>
      </c>
      <c r="I12010" s="3" t="n">
        <f aca="false">I$11254</f>
        <v>0.125874125874126</v>
      </c>
      <c r="J12010" s="3" t="n">
        <f aca="false">J$11254</f>
        <v>0.0124786898511604</v>
      </c>
      <c r="K12010" s="3" t="str">
        <f aca="false">K$11254</f>
        <v>Média do ranking de banda larga fixa e do de telefonia móvel (percentual de indicadores com cumprimento de metas).</v>
      </c>
      <c r="L12010" s="3" t="str">
        <f aca="false">L$11254</f>
        <v>ANATEL</v>
      </c>
      <c r="M12010" s="3" t="str">
        <f aca="false">M$11254</f>
        <v>Porcentagem %</v>
      </c>
      <c r="N12010" s="5"/>
      <c r="O12010" s="3" t="n">
        <v>36.5480753889258</v>
      </c>
    </row>
    <row r="12011" customFormat="false" ht="15" hidden="false" customHeight="true" outlineLevel="0" collapsed="false">
      <c r="A12011" s="3" t="str">
        <f aca="false">A$11255</f>
        <v>Infraestrutura</v>
      </c>
      <c r="B12011" s="3" t="str">
        <f aca="false">B$11255</f>
        <v>Custo de Combustíveis</v>
      </c>
      <c r="C12011" s="3" t="n">
        <f aca="false">C$11255</f>
        <v>-1</v>
      </c>
      <c r="D12011" s="3" t="s">
        <v>248</v>
      </c>
      <c r="E12011" s="3" t="n">
        <f aca="false">E$11255</f>
        <v>2019</v>
      </c>
      <c r="F12011" s="3" t="n">
        <f aca="false">F$11255</f>
        <v>2020</v>
      </c>
      <c r="G12011" s="3" t="n">
        <v>3.87195945709211</v>
      </c>
      <c r="H12011" s="3" t="n">
        <f aca="false">H$11255</f>
        <v>0.0821095051340315</v>
      </c>
      <c r="I12011" s="3" t="n">
        <f aca="false">I$11255</f>
        <v>0.125874125874126</v>
      </c>
      <c r="J12011" s="3" t="n">
        <f aca="false">J$11255</f>
        <v>0.0103354621847033</v>
      </c>
      <c r="K12011" s="3" t="str">
        <f aca="false">K$11255</f>
        <v>Preço médio pago em reais por consumidores finais (etanol, gasolina e diesel), ponderado pela participação dos combustíveis no consumo total.</v>
      </c>
      <c r="L12011" s="3" t="str">
        <f aca="false">L$11255</f>
        <v>ANP</v>
      </c>
      <c r="M12011" s="3" t="str">
        <f aca="false">M$11255</f>
        <v>Reais (R$)</v>
      </c>
      <c r="N12011" s="5" t="str">
        <f aca="false">N$6</f>
        <v>A partir da edição de 2018, ou seja, do dado de 2017 o preço pago passou a ser ponderado pela participação dos combustíveis no consumo total.</v>
      </c>
      <c r="O12011" s="3" t="n">
        <v>69.8651493503298</v>
      </c>
    </row>
    <row r="12012" customFormat="false" ht="15" hidden="false" customHeight="true" outlineLevel="0" collapsed="false">
      <c r="A12012" s="3" t="str">
        <f aca="false">A$11256</f>
        <v>Infraestrutura</v>
      </c>
      <c r="B12012" s="3" t="str">
        <f aca="false">B$11256</f>
        <v>Custo de Saneamento Básico</v>
      </c>
      <c r="C12012" s="3" t="n">
        <f aca="false">C$11256</f>
        <v>-1</v>
      </c>
      <c r="D12012" s="3" t="s">
        <v>248</v>
      </c>
      <c r="E12012" s="3" t="n">
        <f aca="false">E$11256</f>
        <v>2018</v>
      </c>
      <c r="F12012" s="3" t="n">
        <f aca="false">F$11256</f>
        <v>2020</v>
      </c>
      <c r="G12012" s="3" t="n">
        <v>3.22</v>
      </c>
      <c r="H12012" s="3" t="n">
        <f aca="false">H$11256</f>
        <v>0.0892557487415275</v>
      </c>
      <c r="I12012" s="3" t="n">
        <f aca="false">I$11256</f>
        <v>0.125874125874126</v>
      </c>
      <c r="J12012" s="3" t="n">
        <f aca="false">J$11256</f>
        <v>0.0112349893520804</v>
      </c>
      <c r="K12012" s="3" t="str">
        <f aca="false">K$11256</f>
        <v>Tarifa média praticada pelo serviço de tratamento e distribuição.</v>
      </c>
      <c r="L12012" s="3" t="str">
        <f aca="false">L$11256</f>
        <v>SNIS</v>
      </c>
      <c r="M12012" s="3" t="str">
        <f aca="false">M$11256</f>
        <v>Reais ($) por m3</v>
      </c>
      <c r="N12012" s="5"/>
      <c r="O12012" s="3" t="n">
        <v>81.6666666666667</v>
      </c>
    </row>
    <row r="12013" customFormat="false" ht="15" hidden="false" customHeight="true" outlineLevel="0" collapsed="false">
      <c r="A12013" s="3" t="str">
        <f aca="false">A$11257</f>
        <v>Infraestrutura</v>
      </c>
      <c r="B12013" s="3" t="str">
        <f aca="false">B$11257</f>
        <v>Disponibilidade de Voos Diretos</v>
      </c>
      <c r="C12013" s="3" t="n">
        <f aca="false">C$11257</f>
        <v>1</v>
      </c>
      <c r="D12013" s="3" t="s">
        <v>248</v>
      </c>
      <c r="E12013" s="3" t="n">
        <f aca="false">E$11257</f>
        <v>2019</v>
      </c>
      <c r="F12013" s="3" t="n">
        <f aca="false">F$11257</f>
        <v>2020</v>
      </c>
      <c r="G12013" s="3" t="n">
        <v>7527</v>
      </c>
      <c r="H12013" s="3" t="n">
        <f aca="false">H$11257</f>
        <v>0.0866929733241967</v>
      </c>
      <c r="I12013" s="3" t="n">
        <f aca="false">I$11257</f>
        <v>0.125874125874126</v>
      </c>
      <c r="J12013" s="3" t="n">
        <f aca="false">J$11257</f>
        <v>0.0109124022366122</v>
      </c>
      <c r="K12013" s="3" t="str">
        <f aca="false">K$11257</f>
        <v>Número de voos diretos domésticos regulares.</v>
      </c>
      <c r="L12013" s="3" t="str">
        <f aca="false">L$11257</f>
        <v>ANAC</v>
      </c>
      <c r="M12013" s="3" t="str">
        <f aca="false">M$11257</f>
        <v>Número de voos</v>
      </c>
      <c r="N12013" s="5"/>
      <c r="O12013" s="3" t="n">
        <v>2.62327017288985</v>
      </c>
    </row>
    <row r="12014" customFormat="false" ht="15" hidden="false" customHeight="true" outlineLevel="0" collapsed="false">
      <c r="A12014" s="3" t="str">
        <f aca="false">A$11258</f>
        <v>Infraestrutura</v>
      </c>
      <c r="B12014" s="3" t="str">
        <f aca="false">B$11258</f>
        <v>Acesso à Energia Elétrica</v>
      </c>
      <c r="C12014" s="3" t="n">
        <f aca="false">C$11258</f>
        <v>1</v>
      </c>
      <c r="D12014" s="3" t="s">
        <v>248</v>
      </c>
      <c r="E12014" s="3" t="n">
        <f aca="false">E$11258</f>
        <v>2019</v>
      </c>
      <c r="F12014" s="3" t="n">
        <f aca="false">F$11258</f>
        <v>2020</v>
      </c>
      <c r="G12014" s="3" t="n">
        <v>99.2843511450382</v>
      </c>
      <c r="H12014" s="3" t="n">
        <f aca="false">H$11258</f>
        <v>0.0766383637606643</v>
      </c>
      <c r="I12014" s="3" t="n">
        <f aca="false">I$11258</f>
        <v>0.125874125874126</v>
      </c>
      <c r="J12014" s="3" t="n">
        <f aca="false">J$11258</f>
        <v>0.00964678704679691</v>
      </c>
      <c r="K12014" s="3" t="str">
        <f aca="false">K$11258</f>
        <v>Proporção de domicílios com acesso a energia elétrica (iluminação elétrica).</v>
      </c>
      <c r="L12014" s="3" t="str">
        <f aca="false">L$11258</f>
        <v>IBGE</v>
      </c>
      <c r="M12014" s="3" t="str">
        <f aca="false">M$11258</f>
        <v>Porcentagem %</v>
      </c>
      <c r="N12014" s="5"/>
      <c r="O12014" s="3" t="n">
        <v>87.3372710167958</v>
      </c>
    </row>
    <row r="12015" customFormat="false" ht="15" hidden="false" customHeight="true" outlineLevel="0" collapsed="false">
      <c r="A12015" s="3" t="str">
        <f aca="false">A$11259</f>
        <v>Infraestrutura</v>
      </c>
      <c r="B12015" s="3" t="str">
        <f aca="false">B$11259</f>
        <v>Custo da Energia Elétrica</v>
      </c>
      <c r="C12015" s="3" t="n">
        <f aca="false">C$11259</f>
        <v>-1</v>
      </c>
      <c r="D12015" s="3" t="s">
        <v>248</v>
      </c>
      <c r="E12015" s="3" t="n">
        <f aca="false">E$11259</f>
        <v>2019</v>
      </c>
      <c r="F12015" s="3" t="n">
        <f aca="false">F$11259</f>
        <v>2020</v>
      </c>
      <c r="G12015" s="3" t="n">
        <v>800.467926170617</v>
      </c>
      <c r="H12015" s="3" t="n">
        <f aca="false">H$11259</f>
        <v>0.0978591373393038</v>
      </c>
      <c r="I12015" s="3" t="n">
        <f aca="false">I$11259</f>
        <v>0.125874125874126</v>
      </c>
      <c r="J12015" s="3" t="n">
        <f aca="false">J$11259</f>
        <v>0.0123179333713809</v>
      </c>
      <c r="K12015" s="3" t="str">
        <f aca="false">K$11259</f>
        <v>Tarifa média praticada para o consumo comercial, residencial e industrial.</v>
      </c>
      <c r="L12015" s="3" t="str">
        <f aca="false">L$11259</f>
        <v>ANEEL</v>
      </c>
      <c r="M12015" s="3" t="str">
        <f aca="false">M$11259</f>
        <v>Reais (R$) por MWh</v>
      </c>
      <c r="N12015" s="5"/>
      <c r="O12015" s="3" t="n">
        <v>41.4253906024481</v>
      </c>
    </row>
    <row r="12016" customFormat="false" ht="15" hidden="false" customHeight="true" outlineLevel="0" collapsed="false">
      <c r="A12016" s="3" t="str">
        <f aca="false">A$11260</f>
        <v>Infraestrutura</v>
      </c>
      <c r="B12016" s="3" t="str">
        <f aca="false">B$11260</f>
        <v>Qualidade da Energia Elétrica</v>
      </c>
      <c r="C12016" s="3" t="n">
        <f aca="false">C$11260</f>
        <v>-1</v>
      </c>
      <c r="D12016" s="3" t="s">
        <v>248</v>
      </c>
      <c r="E12016" s="3" t="n">
        <f aca="false">E$11260</f>
        <v>2019</v>
      </c>
      <c r="F12016" s="3" t="n">
        <f aca="false">F$11260</f>
        <v>2020</v>
      </c>
      <c r="G12016" s="3" t="n">
        <v>0.7</v>
      </c>
      <c r="H12016" s="3" t="n">
        <f aca="false">H$11260</f>
        <v>0.112364797561551</v>
      </c>
      <c r="I12016" s="3" t="n">
        <f aca="false">I$11260</f>
        <v>0.125874125874126</v>
      </c>
      <c r="J12016" s="3" t="n">
        <f aca="false">J$11260</f>
        <v>0.0141438206720833</v>
      </c>
      <c r="K12016" s="3" t="str">
        <f aca="false">K$11260</f>
        <v>O indicador aponta o Desempenho Global de Continuidade, que considera a duração e frequência de interrupções no serviço de energia.</v>
      </c>
      <c r="L12016" s="3" t="str">
        <f aca="false">L$11260</f>
        <v>ANEEL</v>
      </c>
      <c r="M12016" s="3" t="str">
        <f aca="false">M$11260</f>
        <v>Pontuação</v>
      </c>
      <c r="N12016" s="5"/>
      <c r="O12016" s="3" t="n">
        <v>97.4240390989533</v>
      </c>
    </row>
    <row r="12017" customFormat="false" ht="15" hidden="false" customHeight="true" outlineLevel="0" collapsed="false">
      <c r="A12017" s="3" t="str">
        <f aca="false">A$11261</f>
        <v>Infraestrutura</v>
      </c>
      <c r="B12017" s="3" t="str">
        <f aca="false">B$11261</f>
        <v>Qualidade das Rodovias</v>
      </c>
      <c r="C12017" s="3" t="n">
        <f aca="false">C$11261</f>
        <v>1</v>
      </c>
      <c r="D12017" s="3" t="s">
        <v>248</v>
      </c>
      <c r="E12017" s="3" t="n">
        <f aca="false">E$11261</f>
        <v>2019</v>
      </c>
      <c r="F12017" s="3" t="n">
        <f aca="false">F$11261</f>
        <v>2020</v>
      </c>
      <c r="G12017" s="3" t="n">
        <v>2.73235484567235</v>
      </c>
      <c r="H12017" s="3" t="n">
        <f aca="false">H$11261</f>
        <v>0.16828604045308</v>
      </c>
      <c r="I12017" s="3" t="n">
        <f aca="false">I$11261</f>
        <v>0.125874125874126</v>
      </c>
      <c r="J12017" s="3" t="n">
        <f aca="false">J$11261</f>
        <v>0.0211828582388492</v>
      </c>
      <c r="K12017" s="3" t="str">
        <f aca="false">K$11261</f>
        <v>Avaliação das condições das vias rodoviárias (nota entre 1 (ruim) a 5 (ótimo) ponderada pela extensão pesquisada).</v>
      </c>
      <c r="L12017" s="3" t="str">
        <f aca="false">L$11261</f>
        <v>CNT</v>
      </c>
      <c r="M12017" s="3" t="str">
        <f aca="false">M$11261</f>
        <v>Pontuação de 1 a 5</v>
      </c>
      <c r="N12017" s="5"/>
      <c r="O12017" s="3" t="n">
        <v>27.3939516258946</v>
      </c>
    </row>
    <row r="12018" customFormat="false" ht="15" hidden="false" customHeight="true" outlineLevel="0" collapsed="false">
      <c r="A12018" s="3" t="str">
        <f aca="false">A$11262</f>
        <v>Infraestrutura</v>
      </c>
      <c r="B12018" s="3" t="str">
        <f aca="false">B$11262</f>
        <v>Backhaul de Fibra Óptica</v>
      </c>
      <c r="C12018" s="3" t="n">
        <f aca="false">C$11262</f>
        <v>1</v>
      </c>
      <c r="D12018" s="3" t="s">
        <v>248</v>
      </c>
      <c r="E12018" s="3" t="n">
        <f aca="false">E$11262</f>
        <v>2019</v>
      </c>
      <c r="F12018" s="3" t="n">
        <f aca="false">F$11262</f>
        <v>2020</v>
      </c>
      <c r="G12018" s="3" t="n">
        <v>55.2995391705069</v>
      </c>
      <c r="H12018" s="3" t="n">
        <f aca="false">H$11262</f>
        <v>0.09830741776699</v>
      </c>
      <c r="I12018" s="3" t="n">
        <f aca="false">I$11262</f>
        <v>0.125874125874126</v>
      </c>
      <c r="J12018" s="3" t="n">
        <f aca="false">J$11262</f>
        <v>0.0123743602783624</v>
      </c>
      <c r="K12018" s="3" t="str">
        <f aca="false">K$11262</f>
        <v>Percentual de municípios com backhaul de fibra óptica.</v>
      </c>
      <c r="L12018" s="3" t="str">
        <f aca="false">L$11262</f>
        <v>ANATEL</v>
      </c>
      <c r="M12018" s="3" t="str">
        <f aca="false">M$11262</f>
        <v>Porcentagem %</v>
      </c>
      <c r="N12018" s="5"/>
      <c r="O12018" s="3" t="n">
        <v>34.9811478843737</v>
      </c>
    </row>
    <row r="12019" customFormat="false" ht="15" hidden="false" customHeight="true" outlineLevel="0" collapsed="false">
      <c r="A12019" s="3" t="str">
        <f aca="false">A$11263</f>
        <v>Infraestrutura</v>
      </c>
      <c r="B12019" s="3" t="str">
        <f aca="false">B$11263</f>
        <v> Total</v>
      </c>
      <c r="C12019" s="3" t="n">
        <f aca="false">C$11263</f>
        <v>1</v>
      </c>
      <c r="D12019" s="3" t="s">
        <v>248</v>
      </c>
      <c r="E12019" s="3" t="n">
        <f aca="false">E$11263</f>
        <v>2020</v>
      </c>
      <c r="F12019" s="3" t="n">
        <f aca="false">F$11263</f>
        <v>2020</v>
      </c>
      <c r="G12019" s="3" t="n">
        <v>46.6196677875385</v>
      </c>
      <c r="H12019" s="3" t="n">
        <f aca="false">H$11263</f>
        <v>1</v>
      </c>
      <c r="I12019" s="3" t="n">
        <f aca="false">I$11263</f>
        <v>0.125874125874126</v>
      </c>
      <c r="J12019" s="3" t="n">
        <f aca="false">J$11263</f>
        <v>0.125874125874126</v>
      </c>
      <c r="K12019" s="3" t="str">
        <f aca="false">K$11263</f>
        <v>Nota obtida via normalização e ponderação de indicadores que variam de 0 a 100.</v>
      </c>
      <c r="L12019" s="3" t="str">
        <f aca="false">L$11263</f>
        <v>Tendências</v>
      </c>
      <c r="M12019" s="3" t="str">
        <f aca="false">M$11263</f>
        <v>Nota de 0 a 100</v>
      </c>
      <c r="N12019" s="5"/>
      <c r="O12019" s="3" t="n">
        <v>25.7806038619071</v>
      </c>
    </row>
    <row r="12020" customFormat="false" ht="15" hidden="false" customHeight="true" outlineLevel="0" collapsed="false">
      <c r="A12020" s="3" t="str">
        <f aca="false">A$11264</f>
        <v>Inovação</v>
      </c>
      <c r="B12020" s="3" t="str">
        <f aca="false">B$11264</f>
        <v>Investimentos Públicos em P&amp;D</v>
      </c>
      <c r="C12020" s="3" t="n">
        <f aca="false">C$11264</f>
        <v>1</v>
      </c>
      <c r="D12020" s="3" t="s">
        <v>248</v>
      </c>
      <c r="E12020" s="3" t="n">
        <f aca="false">E$11264</f>
        <v>2017</v>
      </c>
      <c r="F12020" s="3" t="n">
        <f aca="false">F$11264</f>
        <v>2020</v>
      </c>
      <c r="G12020" s="3" t="n">
        <v>0.0683586150906893</v>
      </c>
      <c r="H12020" s="3" t="n">
        <f aca="false">H$11264</f>
        <v>0.225611951660118</v>
      </c>
      <c r="I12020" s="3" t="n">
        <f aca="false">I$11264</f>
        <v>0.0689310689310689</v>
      </c>
      <c r="J12020" s="3" t="n">
        <f aca="false">J$11264</f>
        <v>0.0155516729915566</v>
      </c>
      <c r="K12020" s="3" t="str">
        <f aca="false">K$11264</f>
        <v>Participação de Investimento público em P&amp;D no PIB estadual.</v>
      </c>
      <c r="L12020" s="3" t="str">
        <f aca="false">L$11264</f>
        <v>MCTIC e IBGE</v>
      </c>
      <c r="M12020" s="3" t="str">
        <f aca="false">M$11264</f>
        <v>Porcentagem %</v>
      </c>
      <c r="N12020" s="5" t="str">
        <f aca="false">N$68</f>
        <v>O PIB utilizado é o oficial divulgado pelo IBGE</v>
      </c>
      <c r="O12020" s="3" t="n">
        <v>12.5590251215676</v>
      </c>
    </row>
    <row r="12021" customFormat="false" ht="15" hidden="false" customHeight="true" outlineLevel="0" collapsed="false">
      <c r="A12021" s="3" t="str">
        <f aca="false">A$11265</f>
        <v>Inovação</v>
      </c>
      <c r="B12021" s="3" t="str">
        <f aca="false">B$11265</f>
        <v>Patentes</v>
      </c>
      <c r="C12021" s="3" t="n">
        <f aca="false">C$11265</f>
        <v>1</v>
      </c>
      <c r="D12021" s="3" t="s">
        <v>248</v>
      </c>
      <c r="E12021" s="3" t="n">
        <f aca="false">E$11265</f>
        <v>2018</v>
      </c>
      <c r="F12021" s="3" t="n">
        <f aca="false">F$11265</f>
        <v>2020</v>
      </c>
      <c r="G12021" s="3" t="n">
        <v>0.0212779990539641</v>
      </c>
      <c r="H12021" s="3" t="n">
        <f aca="false">H$11265</f>
        <v>0.194181084348829</v>
      </c>
      <c r="I12021" s="3" t="n">
        <f aca="false">I$11265</f>
        <v>0.0689310689310689</v>
      </c>
      <c r="J12021" s="3" t="n">
        <f aca="false">J$11265</f>
        <v>0.0133851097103589</v>
      </c>
      <c r="K12021" s="3" t="str">
        <f aca="false">K$11265</f>
        <v>Total de concessões de patentes, englobando os tipos: "Patente de Invenção", "Modelo de Utilidade" e "Certificado de Adição" em relação ao PIB.</v>
      </c>
      <c r="L12021" s="3" t="str">
        <f aca="false">L$11265</f>
        <v>INPI e Tendências</v>
      </c>
      <c r="M12021" s="3" t="str">
        <f aca="false">M$11265</f>
        <v>Patentes pelo PIB em 1 bilhão de reais</v>
      </c>
      <c r="N12021" s="3" t="str">
        <f aca="false">N$69</f>
        <v>O PIB utilizado para cálculo é estimado pela Tendências</v>
      </c>
      <c r="O12021" s="3" t="n">
        <v>3.34371423344933</v>
      </c>
    </row>
    <row r="12022" customFormat="false" ht="15" hidden="false" customHeight="true" outlineLevel="0" collapsed="false">
      <c r="A12022" s="3" t="str">
        <f aca="false">A$11266</f>
        <v>Inovação</v>
      </c>
      <c r="B12022" s="3" t="str">
        <f aca="false">B$11266</f>
        <v>Bolsa de Mestrado e Doutorado</v>
      </c>
      <c r="C12022" s="3" t="n">
        <f aca="false">C$11266</f>
        <v>1</v>
      </c>
      <c r="D12022" s="3" t="s">
        <v>248</v>
      </c>
      <c r="E12022" s="3" t="n">
        <f aca="false">E$11266</f>
        <v>2018</v>
      </c>
      <c r="F12022" s="3" t="n">
        <f aca="false">F$11266</f>
        <v>2020</v>
      </c>
      <c r="G12022" s="3" t="n">
        <v>38.8929889298893</v>
      </c>
      <c r="H12022" s="3" t="n">
        <f aca="false">H$11266</f>
        <v>0.207929153266456</v>
      </c>
      <c r="I12022" s="3" t="n">
        <f aca="false">I$11266</f>
        <v>0.0689310689310689</v>
      </c>
      <c r="J12022" s="3" t="n">
        <f aca="false">J$11266</f>
        <v>0.0143327787965889</v>
      </c>
      <c r="K12022" s="3" t="str">
        <f aca="false">K$11266</f>
        <v>Proporção de discentes de pós-graduação beneficiados pela Bolsa CNPq, CAPES ou FAPs dos Estados.</v>
      </c>
      <c r="L12022" s="3" t="str">
        <f aca="false">L$11266</f>
        <v>CNPQ, CAPES e CONFAP</v>
      </c>
      <c r="M12022" s="3" t="str">
        <f aca="false">M$11266</f>
        <v>Porcentagem %</v>
      </c>
      <c r="N12022"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022" s="3" t="n">
        <v>48.1567182798999</v>
      </c>
    </row>
    <row r="12023" customFormat="false" ht="15" hidden="false" customHeight="true" outlineLevel="0" collapsed="false">
      <c r="A12023" s="3" t="str">
        <f aca="false">A$11267</f>
        <v>Inovação</v>
      </c>
      <c r="B12023" s="3" t="str">
        <f aca="false">B$11267</f>
        <v>Empreendimentos Inovadores</v>
      </c>
      <c r="C12023" s="3" t="n">
        <f aca="false">C$11267</f>
        <v>1</v>
      </c>
      <c r="D12023" s="3" t="s">
        <v>248</v>
      </c>
      <c r="E12023" s="3" t="n">
        <f aca="false">E$11267</f>
        <v>2020</v>
      </c>
      <c r="F12023" s="3" t="n">
        <f aca="false">F$11267</f>
        <v>2020</v>
      </c>
      <c r="G12023" s="3" t="n">
        <v>0.284050560999858</v>
      </c>
      <c r="H12023" s="3" t="n">
        <f aca="false">H$11267</f>
        <v>0.155834386091891</v>
      </c>
      <c r="I12023" s="3" t="n">
        <f aca="false">I$11267</f>
        <v>0.0689310689310689</v>
      </c>
      <c r="J12023" s="3" t="n">
        <f aca="false">J$11267</f>
        <v>0.010741830809531</v>
      </c>
      <c r="K12023" s="3" t="str">
        <f aca="false">K$11267</f>
        <v>Número de Aceleradoras, Incubadoras, Parques Tecnológicos e Parques Científicos associados à Anprotec (Associação Nacional de Entidades Promotoras de Empreendimentos Inovadores) para cada 1 milhão de habitantes.</v>
      </c>
      <c r="L12023" s="3" t="str">
        <f aca="false">L$11267</f>
        <v>Anprotec e IBGE</v>
      </c>
      <c r="M12023" s="3" t="str">
        <f aca="false">M$11267</f>
        <v>Quantidade por 1 milhão de habitantes</v>
      </c>
      <c r="N12023" s="5"/>
      <c r="O12023" s="3" t="n">
        <v>8.12725465132794</v>
      </c>
    </row>
    <row r="12024" customFormat="false" ht="15" hidden="false" customHeight="true" outlineLevel="0" collapsed="false">
      <c r="A12024" s="3" t="str">
        <f aca="false">A$11268</f>
        <v>Inovação</v>
      </c>
      <c r="B12024" s="3" t="str">
        <f aca="false">B$11268</f>
        <v>Pesquisa Científica</v>
      </c>
      <c r="C12024" s="3" t="n">
        <f aca="false">C$11268</f>
        <v>1</v>
      </c>
      <c r="D12024" s="3" t="s">
        <v>248</v>
      </c>
      <c r="E12024" s="3" t="n">
        <f aca="false">E$11268</f>
        <v>2019</v>
      </c>
      <c r="F12024" s="3" t="n">
        <f aca="false">F$11268</f>
        <v>2020</v>
      </c>
      <c r="G12024" s="3" t="n">
        <v>16.46</v>
      </c>
      <c r="H12024" s="3" t="n">
        <f aca="false">H$11268</f>
        <v>0.216443424632705</v>
      </c>
      <c r="I12024" s="3" t="n">
        <f aca="false">I$11268</f>
        <v>0.0689310689310689</v>
      </c>
      <c r="J12024" s="3" t="n">
        <f aca="false">J$11268</f>
        <v>0.0149196766230336</v>
      </c>
      <c r="K12024" s="3" t="str">
        <f aca="false">K$11268</f>
        <v>Média simples das notas em pesquisa científica do Ranking Universitário Folha (RUF). </v>
      </c>
      <c r="L12024" s="3" t="str">
        <f aca="false">L$11268</f>
        <v>Ranking Universitário Folha (RUF)</v>
      </c>
      <c r="M12024" s="3" t="str">
        <f aca="false">M$11268</f>
        <v>Nota (0 - 42)</v>
      </c>
      <c r="N12024" s="5"/>
      <c r="O12024" s="3" t="n">
        <v>27.0678290452902</v>
      </c>
    </row>
    <row r="12025" customFormat="false" ht="15" hidden="false" customHeight="true" outlineLevel="0" collapsed="false">
      <c r="A12025" s="3" t="str">
        <f aca="false">A$11269</f>
        <v>Inovação</v>
      </c>
      <c r="B12025" s="3" t="str">
        <f aca="false">B$11269</f>
        <v> Total</v>
      </c>
      <c r="C12025" s="3" t="n">
        <f aca="false">C$11269</f>
        <v>1</v>
      </c>
      <c r="D12025" s="3" t="s">
        <v>248</v>
      </c>
      <c r="E12025" s="3" t="n">
        <f aca="false">E$11269</f>
        <v>2020</v>
      </c>
      <c r="F12025" s="3" t="n">
        <f aca="false">F$11269</f>
        <v>2020</v>
      </c>
      <c r="G12025" s="3" t="n">
        <v>20.6210972353974</v>
      </c>
      <c r="H12025" s="3" t="n">
        <f aca="false">H$11269</f>
        <v>1</v>
      </c>
      <c r="I12025" s="3" t="n">
        <f aca="false">I$11269</f>
        <v>0.0689310689310689</v>
      </c>
      <c r="J12025" s="3" t="n">
        <f aca="false">J$11269</f>
        <v>0.0689310689310689</v>
      </c>
      <c r="K12025" s="3" t="str">
        <f aca="false">K$11269</f>
        <v>Nota obtida via normalização e ponderação de indicadores que variam de 0 a 100.</v>
      </c>
      <c r="L12025" s="3" t="str">
        <f aca="false">L$11269</f>
        <v>Tendências</v>
      </c>
      <c r="M12025" s="3" t="str">
        <f aca="false">M$11269</f>
        <v>Nota de 0 a 100</v>
      </c>
      <c r="N12025" s="5"/>
      <c r="O12025" s="3" t="n">
        <v>15.2563475202687</v>
      </c>
    </row>
    <row r="12026" customFormat="false" ht="15.75" hidden="false" customHeight="true" outlineLevel="0" collapsed="false">
      <c r="A12026" s="3" t="str">
        <f aca="false">A$11270</f>
        <v>Potencial de Mercado</v>
      </c>
      <c r="B12026" s="3" t="str">
        <f aca="false">B$11270</f>
        <v>Tamanho de Mercado</v>
      </c>
      <c r="C12026" s="3" t="n">
        <f aca="false">C$11270</f>
        <v>1</v>
      </c>
      <c r="D12026" s="3" t="s">
        <v>248</v>
      </c>
      <c r="E12026" s="3" t="n">
        <f aca="false">E$11270</f>
        <v>2019</v>
      </c>
      <c r="F12026" s="3" t="n">
        <f aca="false">F$11270</f>
        <v>2020</v>
      </c>
      <c r="G12026" s="3" t="n">
        <v>97.6581839621575</v>
      </c>
      <c r="H12026" s="3" t="n">
        <f aca="false">H$11270</f>
        <v>0.376465213711595</v>
      </c>
      <c r="I12026" s="3" t="n">
        <f aca="false">I$11270</f>
        <v>0.0759240759240759</v>
      </c>
      <c r="J12026" s="3" t="n">
        <f aca="false">J$11270</f>
        <v>0.0285827734686126</v>
      </c>
      <c r="K12026" s="3" t="str">
        <f aca="false">K$11270</f>
        <v>Nível do Produto Interno Bruto (PIB) em R$ bilhões. </v>
      </c>
      <c r="L12026" s="3" t="str">
        <f aca="false">L$11270</f>
        <v>Tendências</v>
      </c>
      <c r="M12026" s="3" t="str">
        <f aca="false">M$11270</f>
        <v>R$ bilhões</v>
      </c>
      <c r="N12026" s="5" t="str">
        <f aca="false">N$2</f>
        <v>O PIB utilizado para cálculo é estimado pela Tendências</v>
      </c>
      <c r="O12026" s="3" t="n">
        <v>3.58574096888477</v>
      </c>
    </row>
    <row r="12027" customFormat="false" ht="15" hidden="false" customHeight="true" outlineLevel="0" collapsed="false">
      <c r="A12027" s="3" t="str">
        <f aca="false">A$11271</f>
        <v>Potencial de Mercado</v>
      </c>
      <c r="B12027" s="3" t="str">
        <f aca="false">B$11271</f>
        <v>Taxa de Crescimento</v>
      </c>
      <c r="C12027" s="3" t="n">
        <f aca="false">C$11271</f>
        <v>1</v>
      </c>
      <c r="D12027" s="3" t="s">
        <v>248</v>
      </c>
      <c r="E12027" s="3" t="n">
        <f aca="false">E$11271</f>
        <v>2019</v>
      </c>
      <c r="F12027" s="3" t="n">
        <f aca="false">F$11271</f>
        <v>2020</v>
      </c>
      <c r="G12027" s="3" t="n">
        <v>0.30366257102315</v>
      </c>
      <c r="H12027" s="3" t="n">
        <f aca="false">H$11271</f>
        <v>0.3400504241926</v>
      </c>
      <c r="I12027" s="3" t="n">
        <f aca="false">I$11271</f>
        <v>0.0759240759240759</v>
      </c>
      <c r="J12027" s="3" t="n">
        <f aca="false">J$11271</f>
        <v>0.0258180142244132</v>
      </c>
      <c r="K12027" s="3" t="str">
        <f aca="false">K$11271</f>
        <v>Média Móvel de quatro períodos para a taxa de crescimento anual do PIB. </v>
      </c>
      <c r="L12027" s="3" t="str">
        <f aca="false">L$11271</f>
        <v>IBGE e Tendências</v>
      </c>
      <c r="M12027" s="3" t="str">
        <f aca="false">M$11271</f>
        <v>Porcentagem %</v>
      </c>
      <c r="N12027" s="5" t="str">
        <f aca="false">N$3</f>
        <v>O PIB utilizado para cálculo é estimado pela Tendências</v>
      </c>
      <c r="O12027" s="3" t="n">
        <v>37.141171861613</v>
      </c>
    </row>
    <row r="12028" customFormat="false" ht="15" hidden="false" customHeight="true" outlineLevel="0" collapsed="false">
      <c r="A12028" s="3" t="str">
        <f aca="false">A$11272</f>
        <v>Potencial de Mercado</v>
      </c>
      <c r="B12028" s="3" t="str">
        <f aca="false">B$11272</f>
        <v>Crescimento Potencial da Força de Trabalho</v>
      </c>
      <c r="C12028" s="3" t="n">
        <f aca="false">C$11272</f>
        <v>1</v>
      </c>
      <c r="D12028" s="3" t="s">
        <v>248</v>
      </c>
      <c r="E12028" s="3" t="n">
        <f aca="false">E$11272</f>
        <v>2019</v>
      </c>
      <c r="F12028" s="3" t="n">
        <f aca="false">F$11272</f>
        <v>2020</v>
      </c>
      <c r="G12028" s="3" t="n">
        <v>0.794406478654897</v>
      </c>
      <c r="H12028" s="3" t="n">
        <f aca="false">H$11272</f>
        <v>0.283484362095805</v>
      </c>
      <c r="I12028" s="3" t="n">
        <f aca="false">I$11272</f>
        <v>0.0759240759240759</v>
      </c>
      <c r="J12028" s="3" t="n">
        <f aca="false">J$11272</f>
        <v>0.0215232882310501</v>
      </c>
      <c r="K12028" s="3" t="str">
        <f aca="false">K$11272</f>
        <v>Média da taxa de crescimento da PIA para os próximos 10 anos (população com idade entre 15 e 64 anos).</v>
      </c>
      <c r="L12028" s="3" t="str">
        <f aca="false">L$11272</f>
        <v>IBGE</v>
      </c>
      <c r="M12028" s="3" t="str">
        <f aca="false">M$11272</f>
        <v>Porcentagem %</v>
      </c>
      <c r="N12028" s="5"/>
      <c r="O12028" s="3" t="n">
        <v>35.7645352232989</v>
      </c>
    </row>
    <row r="12029" customFormat="false" ht="15" hidden="false" customHeight="true" outlineLevel="0" collapsed="false">
      <c r="A12029" s="3" t="str">
        <f aca="false">A$11273</f>
        <v>Potencial de Mercado</v>
      </c>
      <c r="B12029" s="3" t="str">
        <f aca="false">B$11273</f>
        <v> Total</v>
      </c>
      <c r="C12029" s="3" t="n">
        <f aca="false">C$11273</f>
        <v>1</v>
      </c>
      <c r="D12029" s="3" t="s">
        <v>248</v>
      </c>
      <c r="E12029" s="3" t="n">
        <f aca="false">E$11273</f>
        <v>2020</v>
      </c>
      <c r="F12029" s="3" t="n">
        <f aca="false">F$11273</f>
        <v>2020</v>
      </c>
      <c r="G12029" s="3" t="n">
        <v>24.1184644401472</v>
      </c>
      <c r="H12029" s="3" t="n">
        <f aca="false">H$11273</f>
        <v>1</v>
      </c>
      <c r="I12029" s="3" t="n">
        <f aca="false">I$11273</f>
        <v>0.0759240759240759</v>
      </c>
      <c r="J12029" s="3" t="n">
        <f aca="false">J$11273</f>
        <v>0.0759240759240759</v>
      </c>
      <c r="K12029" s="3" t="str">
        <f aca="false">K$11273</f>
        <v>Nota obtida via normalização e ponderação de indicadores que variam de 0 a 100.</v>
      </c>
      <c r="L12029" s="3" t="str">
        <f aca="false">L$11273</f>
        <v>Tendências</v>
      </c>
      <c r="M12029" s="3" t="str">
        <f aca="false">M$11273</f>
        <v>Nota de 0 a 100</v>
      </c>
      <c r="N12029" s="5"/>
      <c r="O12029" s="3" t="n">
        <v>29.6633853695647</v>
      </c>
    </row>
    <row r="12030" customFormat="false" ht="15" hidden="false" customHeight="true" outlineLevel="0" collapsed="false">
      <c r="A12030" s="3" t="str">
        <f aca="false">A$11274</f>
        <v>Solidez Fiscal</v>
      </c>
      <c r="B12030" s="3" t="str">
        <f aca="false">B$11274</f>
        <v>Taxa de Investimentos</v>
      </c>
      <c r="C12030" s="3" t="n">
        <f aca="false">C$11274</f>
        <v>1</v>
      </c>
      <c r="D12030" s="3" t="s">
        <v>248</v>
      </c>
      <c r="E12030" s="3" t="n">
        <f aca="false">E$11274</f>
        <v>2019</v>
      </c>
      <c r="F12030" s="3" t="n">
        <f aca="false">F$11274</f>
        <v>2020</v>
      </c>
      <c r="G12030" s="3" t="n">
        <v>6.27874620884121</v>
      </c>
      <c r="H12030" s="3" t="n">
        <f aca="false">H$11274</f>
        <v>0.0675664507662417</v>
      </c>
      <c r="I12030" s="3" t="n">
        <f aca="false">I$11274</f>
        <v>0.118881118881119</v>
      </c>
      <c r="J12030" s="3" t="n">
        <f aca="false">J$11274</f>
        <v>0.00803237526591684</v>
      </c>
      <c r="K12030" s="3" t="str">
        <f aca="false">K$11274</f>
        <v>Investimento liquidado / receita corrente líquida</v>
      </c>
      <c r="L12030" s="3" t="str">
        <f aca="false">L$11274</f>
        <v>Siconfi</v>
      </c>
      <c r="M12030" s="3" t="str">
        <f aca="false">M$11274</f>
        <v>Porcentagem %</v>
      </c>
      <c r="N12030" s="5" t="str">
        <f aca="false">N$55</f>
        <v>Antes da edição de 2020 o indicador era conhecido como "Capacidade de Investimento"</v>
      </c>
      <c r="O12030" s="3" t="n">
        <v>66.0755409241066</v>
      </c>
    </row>
    <row r="12031" customFormat="false" ht="15" hidden="false" customHeight="true" outlineLevel="0" collapsed="false">
      <c r="A12031" s="3" t="str">
        <f aca="false">A$11275</f>
        <v>Solidez Fiscal</v>
      </c>
      <c r="B12031" s="3" t="str">
        <f aca="false">B$11275</f>
        <v>Regra de Ouro</v>
      </c>
      <c r="C12031" s="3" t="n">
        <f aca="false">C$11275</f>
        <v>1</v>
      </c>
      <c r="D12031" s="3" t="s">
        <v>248</v>
      </c>
      <c r="E12031" s="3" t="n">
        <f aca="false">E$11275</f>
        <v>2019</v>
      </c>
      <c r="F12031" s="3" t="n">
        <f aca="false">F$11275</f>
        <v>2020</v>
      </c>
      <c r="G12031" s="3" t="n">
        <v>11.3055597568594</v>
      </c>
      <c r="H12031" s="3" t="n">
        <f aca="false">H$11275</f>
        <v>0.0839801833179983</v>
      </c>
      <c r="I12031" s="3" t="n">
        <f aca="false">I$11275</f>
        <v>0.118881118881119</v>
      </c>
      <c r="J12031" s="3" t="n">
        <f aca="false">J$11275</f>
        <v>0.00998365815668511</v>
      </c>
      <c r="K12031" s="3" t="str">
        <f aca="false">K$11275</f>
        <v>Diferença entre as despesas de capital e a receita de operações de crédito, dividida pela receita corrente líquida.</v>
      </c>
      <c r="L12031" s="3" t="str">
        <f aca="false">L$11275</f>
        <v>Siconfi</v>
      </c>
      <c r="M12031" s="3" t="str">
        <f aca="false">M$11275</f>
        <v>Porcentagem %</v>
      </c>
      <c r="N12031" s="5"/>
      <c r="O12031" s="3" t="n">
        <v>100</v>
      </c>
    </row>
    <row r="12032" customFormat="false" ht="15" hidden="false" customHeight="true" outlineLevel="0" collapsed="false">
      <c r="A12032" s="3" t="str">
        <f aca="false">A$11276</f>
        <v>Solidez Fiscal</v>
      </c>
      <c r="B12032" s="3" t="str">
        <f aca="false">B$11276</f>
        <v>Solvência Fiscal</v>
      </c>
      <c r="C12032" s="3" t="n">
        <f aca="false">C$11276</f>
        <v>-1</v>
      </c>
      <c r="D12032" s="3" t="s">
        <v>248</v>
      </c>
      <c r="E12032" s="3" t="n">
        <f aca="false">E$11276</f>
        <v>2019</v>
      </c>
      <c r="F12032" s="3" t="n">
        <f aca="false">F$11276</f>
        <v>2020</v>
      </c>
      <c r="G12032" s="3" t="n">
        <v>42.655409266899</v>
      </c>
      <c r="H12032" s="3" t="n">
        <f aca="false">H$11276</f>
        <v>0.149718177117207</v>
      </c>
      <c r="I12032" s="3" t="n">
        <f aca="false">I$11276</f>
        <v>0.118881118881119</v>
      </c>
      <c r="J12032" s="3" t="n">
        <f aca="false">J$11276</f>
        <v>0.0177986644125351</v>
      </c>
      <c r="K12032" s="3" t="str">
        <f aca="false">K$11276</f>
        <v>Dívida consolidada líquida / receita corrente líquida</v>
      </c>
      <c r="L12032" s="3" t="str">
        <f aca="false">L$11276</f>
        <v>Siconfi</v>
      </c>
      <c r="M12032" s="3" t="str">
        <f aca="false">M$11276</f>
        <v>Porcentagem %</v>
      </c>
      <c r="N12032" s="5"/>
      <c r="O12032" s="3" t="n">
        <v>82.6304580604898</v>
      </c>
    </row>
    <row r="12033" customFormat="false" ht="15" hidden="false" customHeight="true" outlineLevel="0" collapsed="false">
      <c r="A12033" s="3" t="str">
        <f aca="false">A$11277</f>
        <v>Solidez Fiscal</v>
      </c>
      <c r="B12033" s="3" t="str">
        <f aca="false">B$11277</f>
        <v>Sucesso do Planejamento Orçamentário</v>
      </c>
      <c r="C12033" s="3" t="n">
        <f aca="false">C$11277</f>
        <v>1</v>
      </c>
      <c r="D12033" s="3" t="s">
        <v>248</v>
      </c>
      <c r="E12033" s="3" t="n">
        <f aca="false">E$11277</f>
        <v>2019</v>
      </c>
      <c r="F12033" s="3" t="n">
        <f aca="false">F$11277</f>
        <v>2020</v>
      </c>
      <c r="G12033" s="3" t="n">
        <v>73.8711377255149</v>
      </c>
      <c r="H12033" s="3" t="n">
        <f aca="false">H$11277</f>
        <v>0.0842655794696258</v>
      </c>
      <c r="I12033" s="3" t="n">
        <f aca="false">I$11277</f>
        <v>0.118881118881119</v>
      </c>
      <c r="J12033" s="3" t="n">
        <f aca="false">J$11277</f>
        <v>0.010017586370515</v>
      </c>
      <c r="K12033" s="3" t="str">
        <f aca="false">K$11277</f>
        <v>Despesa liquidada pela despesa total atualizada (dotação orçamentária).</v>
      </c>
      <c r="L12033" s="3" t="str">
        <f aca="false">L$11277</f>
        <v>Siconfi</v>
      </c>
      <c r="M12033" s="3" t="str">
        <f aca="false">M$11277</f>
        <v>Porcentagem %</v>
      </c>
      <c r="N12033" s="5" t="str">
        <f aca="false">N$58</f>
        <v>Antes de 2020 o indicador era chamado de "Sucesso da Execução Orçamentária"</v>
      </c>
      <c r="O12033" s="3" t="n">
        <v>12.0221277801511</v>
      </c>
    </row>
    <row r="12034" customFormat="false" ht="15" hidden="false" customHeight="true" outlineLevel="0" collapsed="false">
      <c r="A12034" s="3" t="str">
        <f aca="false">A$11278</f>
        <v>Solidez Fiscal</v>
      </c>
      <c r="B12034" s="3" t="str">
        <f aca="false">B$11278</f>
        <v>Dependência Fiscal</v>
      </c>
      <c r="C12034" s="3" t="n">
        <f aca="false">C$11278</f>
        <v>-1</v>
      </c>
      <c r="D12034" s="3" t="s">
        <v>248</v>
      </c>
      <c r="E12034" s="3" t="n">
        <f aca="false">E$11278</f>
        <v>2019</v>
      </c>
      <c r="F12034" s="3" t="n">
        <f aca="false">F$11278</f>
        <v>2020</v>
      </c>
      <c r="G12034" s="3" t="n">
        <v>53.0913406986325</v>
      </c>
      <c r="H12034" s="3" t="n">
        <f aca="false">H$11278</f>
        <v>0.0734784876238549</v>
      </c>
      <c r="I12034" s="3" t="n">
        <f aca="false">I$11278</f>
        <v>0.118881118881119</v>
      </c>
      <c r="J12034" s="3" t="n">
        <f aca="false">J$11278</f>
        <v>0.00873520482241631</v>
      </c>
      <c r="K12034" s="3" t="str">
        <f aca="false">K$11278</f>
        <v>Grau de dependência financeira do Estado: transferências correntes/receita corrente total</v>
      </c>
      <c r="L12034" s="3" t="str">
        <f aca="false">L$11278</f>
        <v>Siconfi</v>
      </c>
      <c r="M12034" s="3" t="str">
        <f aca="false">M$11278</f>
        <v>Porcentagem %</v>
      </c>
      <c r="N1203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034" s="3" t="n">
        <v>19.9659612249112</v>
      </c>
    </row>
    <row r="12035" customFormat="false" ht="15" hidden="false" customHeight="true" outlineLevel="0" collapsed="false">
      <c r="A12035" s="3" t="str">
        <f aca="false">A$11279</f>
        <v>Solidez Fiscal</v>
      </c>
      <c r="B12035" s="3" t="str">
        <f aca="false">B$11279</f>
        <v>Resultado Primário</v>
      </c>
      <c r="C12035" s="3" t="n">
        <f aca="false">C$11279</f>
        <v>1</v>
      </c>
      <c r="D12035" s="3" t="s">
        <v>248</v>
      </c>
      <c r="E12035" s="3" t="n">
        <f aca="false">E$11279</f>
        <v>2019</v>
      </c>
      <c r="F12035" s="3" t="n">
        <f aca="false">F$11279</f>
        <v>2020</v>
      </c>
      <c r="G12035" s="3" t="n">
        <v>-0.0243445172219523</v>
      </c>
      <c r="H12035" s="3" t="n">
        <f aca="false">H$11279</f>
        <v>0.122062972848397</v>
      </c>
      <c r="I12035" s="3" t="n">
        <f aca="false">I$11279</f>
        <v>0.118881118881119</v>
      </c>
      <c r="J12035" s="3" t="n">
        <f aca="false">J$11279</f>
        <v>0.0145109827861731</v>
      </c>
      <c r="K12035" s="3" t="str">
        <f aca="false">K$11279</f>
        <v>O resultado primário é dado pela diferença entre receita primária realizada e a despesa primária empenhada no ano. A diferença é dividida pelo PIB nominal de cada Estado.</v>
      </c>
      <c r="L12035" s="3" t="str">
        <f aca="false">L$11279</f>
        <v>Siconfi e Tendências</v>
      </c>
      <c r="M12035" s="3" t="str">
        <f aca="false">M$11279</f>
        <v>Porcentagem %</v>
      </c>
      <c r="N12035" s="4" t="str">
        <f aca="false">N$2226</f>
        <v>O PIB utilizado para cálculo é estimado pela Tendências</v>
      </c>
      <c r="O12035" s="3" t="n">
        <v>24.1592411717986</v>
      </c>
    </row>
    <row r="12036" customFormat="false" ht="15" hidden="false" customHeight="true" outlineLevel="0" collapsed="false">
      <c r="A12036" s="3" t="str">
        <f aca="false">A$11280</f>
        <v>Solidez Fiscal</v>
      </c>
      <c r="B12036" s="3" t="str">
        <f aca="false">B$11280</f>
        <v>Gasto com Pessoal</v>
      </c>
      <c r="C12036" s="3" t="n">
        <f aca="false">C$11280</f>
        <v>-1</v>
      </c>
      <c r="D12036" s="3" t="s">
        <v>248</v>
      </c>
      <c r="E12036" s="3" t="n">
        <f aca="false">E$11280</f>
        <v>2019</v>
      </c>
      <c r="F12036" s="3" t="n">
        <f aca="false">F$11280</f>
        <v>2020</v>
      </c>
      <c r="G12036" s="3" t="n">
        <v>61.7384729178133</v>
      </c>
      <c r="H12036" s="3" t="n">
        <f aca="false">H$11280</f>
        <v>0.118696843461558</v>
      </c>
      <c r="I12036" s="3" t="n">
        <f aca="false">I$11280</f>
        <v>0.118881118881119</v>
      </c>
      <c r="J12036" s="3" t="n">
        <f aca="false">J$11280</f>
        <v>0.0141108135583671</v>
      </c>
      <c r="K12036" s="3" t="str">
        <f aca="false">K$11280</f>
        <v>Gasto Empenhado com Pessoal (%RCL)</v>
      </c>
      <c r="L12036" s="3" t="str">
        <f aca="false">L$11280</f>
        <v>Siconfi</v>
      </c>
      <c r="M12036" s="3" t="str">
        <f aca="false">M$11280</f>
        <v>Porcentagem %</v>
      </c>
      <c r="N12036" s="5"/>
      <c r="O12036" s="3" t="n">
        <v>65.1217848048713</v>
      </c>
    </row>
    <row r="12037" customFormat="false" ht="15" hidden="false" customHeight="true" outlineLevel="0" collapsed="false">
      <c r="A12037" s="3" t="str">
        <f aca="false">A$11281</f>
        <v>Solidez Fiscal</v>
      </c>
      <c r="B12037" s="3" t="str">
        <f aca="false">B$11281</f>
        <v>Índice de Liquidez</v>
      </c>
      <c r="C12037" s="3" t="n">
        <f aca="false">C$11281</f>
        <v>-1</v>
      </c>
      <c r="D12037" s="3" t="s">
        <v>248</v>
      </c>
      <c r="E12037" s="3" t="n">
        <f aca="false">E$11281</f>
        <v>2019</v>
      </c>
      <c r="F12037" s="3" t="n">
        <f aca="false">F$11281</f>
        <v>2020</v>
      </c>
      <c r="G12037" s="3" t="n">
        <v>161.692722161986</v>
      </c>
      <c r="H12037" s="3" t="n">
        <f aca="false">H$11281</f>
        <v>0.150173794151232</v>
      </c>
      <c r="I12037" s="3" t="n">
        <f aca="false">I$11281</f>
        <v>0.118881118881119</v>
      </c>
      <c r="J12037" s="3" t="n">
        <f aca="false">J$11281</f>
        <v>0.0178528286753212</v>
      </c>
      <c r="K12037"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037" s="3" t="str">
        <f aca="false">L$11281</f>
        <v>Siconfi</v>
      </c>
      <c r="M12037" s="3" t="str">
        <f aca="false">M$11281</f>
        <v>Porcentagem %</v>
      </c>
      <c r="N1203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037" s="3" t="n">
        <v>17.5377469688114</v>
      </c>
    </row>
    <row r="12038" customFormat="false" ht="15" hidden="false" customHeight="true" outlineLevel="0" collapsed="false">
      <c r="A12038" s="3" t="str">
        <f aca="false">A$11282</f>
        <v>Solidez Fiscal</v>
      </c>
      <c r="B12038" s="3" t="str">
        <f aca="false">B$11282</f>
        <v>Poupança Corrente</v>
      </c>
      <c r="C12038" s="3" t="n">
        <f aca="false">C$11282</f>
        <v>1</v>
      </c>
      <c r="D12038" s="3" t="s">
        <v>248</v>
      </c>
      <c r="E12038" s="3" t="n">
        <f aca="false">E$11282</f>
        <v>2019</v>
      </c>
      <c r="F12038" s="3" t="n">
        <f aca="false">F$11282</f>
        <v>2020</v>
      </c>
      <c r="G12038" s="3" t="n">
        <v>5.79450465575802</v>
      </c>
      <c r="H12038" s="3" t="n">
        <f aca="false">H$11282</f>
        <v>0.150057511243885</v>
      </c>
      <c r="I12038" s="3" t="n">
        <f aca="false">I$11282</f>
        <v>0.118881118881119</v>
      </c>
      <c r="J12038" s="3" t="n">
        <f aca="false">J$11282</f>
        <v>0.0178390048331892</v>
      </c>
      <c r="K12038" s="3" t="str">
        <f aca="false">K$11282</f>
        <v>Poupança Corrente (receitas correntes - despesas correntes / receitas correntes)</v>
      </c>
      <c r="L12038" s="3" t="str">
        <f aca="false">L$11282</f>
        <v>Siconfi</v>
      </c>
      <c r="M12038" s="3" t="str">
        <f aca="false">M$11282</f>
        <v>Porcentagem %</v>
      </c>
      <c r="N12038" s="5"/>
      <c r="O12038" s="3" t="n">
        <v>33.4615214132303</v>
      </c>
    </row>
    <row r="12039" customFormat="false" ht="15" hidden="false" customHeight="true" outlineLevel="0" collapsed="false">
      <c r="A12039" s="3" t="str">
        <f aca="false">A$11283</f>
        <v>Solidez Fiscal</v>
      </c>
      <c r="B12039" s="3" t="str">
        <f aca="false">B$11283</f>
        <v> Total</v>
      </c>
      <c r="C12039" s="3" t="n">
        <f aca="false">C$11283</f>
        <v>1</v>
      </c>
      <c r="D12039" s="3" t="s">
        <v>248</v>
      </c>
      <c r="E12039" s="3" t="n">
        <f aca="false">E$11283</f>
        <v>2020</v>
      </c>
      <c r="F12039" s="3" t="n">
        <f aca="false">F$11283</f>
        <v>2020</v>
      </c>
      <c r="G12039" s="3" t="n">
        <v>46.0474715932792</v>
      </c>
      <c r="H12039" s="3" t="n">
        <f aca="false">H$11283</f>
        <v>1</v>
      </c>
      <c r="I12039" s="3" t="n">
        <f aca="false">I$11283</f>
        <v>0.118881118881119</v>
      </c>
      <c r="J12039" s="3" t="n">
        <f aca="false">J$11283</f>
        <v>0.118881118881119</v>
      </c>
      <c r="K12039" s="3" t="str">
        <f aca="false">K$11283</f>
        <v>Nota obtida via normalização e ponderação de indicadores que variam de 0 a 100.</v>
      </c>
      <c r="L12039" s="3" t="str">
        <f aca="false">L$11283</f>
        <v>Tendências</v>
      </c>
      <c r="M12039" s="3" t="str">
        <f aca="false">M$11283</f>
        <v>Nota de 0 a 100</v>
      </c>
      <c r="N12039" s="5"/>
      <c r="O12039" s="3" t="n">
        <v>40.6908926714514</v>
      </c>
    </row>
    <row r="12040" customFormat="false" ht="15" hidden="false" customHeight="true" outlineLevel="0" collapsed="false">
      <c r="A12040" s="3" t="str">
        <f aca="false">A$11284</f>
        <v>Segurança Pública</v>
      </c>
      <c r="B12040" s="3" t="str">
        <f aca="false">B$11284</f>
        <v>Atuação do Sistema de Justiça Criminal</v>
      </c>
      <c r="C12040" s="3" t="n">
        <f aca="false">C$11284</f>
        <v>1</v>
      </c>
      <c r="D12040" s="3" t="s">
        <v>248</v>
      </c>
      <c r="E12040" s="3" t="n">
        <f aca="false">E$11284</f>
        <v>2018</v>
      </c>
      <c r="F12040" s="3" t="n">
        <f aca="false">F$11284</f>
        <v>2020</v>
      </c>
      <c r="G12040" s="3" t="s">
        <v>277</v>
      </c>
      <c r="H12040" s="3" t="n">
        <f aca="false">H$11284</f>
        <v>0.0905913038601105</v>
      </c>
      <c r="I12040" s="3" t="n">
        <f aca="false">I$11284</f>
        <v>0.137862137862138</v>
      </c>
      <c r="J12040" s="3" t="n">
        <f aca="false">J$11284</f>
        <v>0.0124891108218734</v>
      </c>
      <c r="K12040" s="3" t="str">
        <f aca="false">K$11284</f>
        <v>População prisional acusada de homicídio em relação ao número de homicídios.</v>
      </c>
      <c r="L12040" s="3" t="str">
        <f aca="false">L$11284</f>
        <v>DEPEN e FBSP</v>
      </c>
      <c r="M12040" s="3" t="str">
        <f aca="false">M$11284</f>
        <v>Porcentagem %</v>
      </c>
      <c r="N12040" s="3" t="str">
        <f aca="false">N$49</f>
        <v>A partir da edição de 2018, ou seja, do dado de 2017 passou a ser usado como numerador a população prisional acusada de homicídio e não mais a população carcerária total.</v>
      </c>
      <c r="O12040" s="3" t="n">
        <v>0</v>
      </c>
    </row>
    <row r="12041" customFormat="false" ht="15" hidden="false" customHeight="true" outlineLevel="0" collapsed="false">
      <c r="A12041" s="3" t="str">
        <f aca="false">A$11285</f>
        <v>Segurança Pública</v>
      </c>
      <c r="B12041" s="3" t="str">
        <f aca="false">B$11285</f>
        <v>Presos sem Condenação</v>
      </c>
      <c r="C12041" s="3" t="n">
        <f aca="false">C$11285</f>
        <v>-1</v>
      </c>
      <c r="D12041" s="3" t="s">
        <v>248</v>
      </c>
      <c r="E12041" s="3" t="n">
        <f aca="false">E$11285</f>
        <v>2019</v>
      </c>
      <c r="F12041" s="3" t="n">
        <f aca="false">F$11285</f>
        <v>2020</v>
      </c>
      <c r="G12041" s="3" t="n">
        <v>35.9063664344727</v>
      </c>
      <c r="H12041" s="3" t="n">
        <f aca="false">H$11285</f>
        <v>0.101284642606621</v>
      </c>
      <c r="I12041" s="3" t="n">
        <f aca="false">I$11285</f>
        <v>0.137862137862138</v>
      </c>
      <c r="J12041" s="3" t="n">
        <f aca="false">J$11285</f>
        <v>0.0139633173623513</v>
      </c>
      <c r="K12041" s="3" t="str">
        <f aca="false">K$11285</f>
        <v>Proporção de presos sem condenação em relação ao total de presos.</v>
      </c>
      <c r="L12041" s="3" t="str">
        <f aca="false">L$11285</f>
        <v>DEPEN</v>
      </c>
      <c r="M12041" s="3" t="str">
        <f aca="false">M$11285</f>
        <v>Porcentagem %</v>
      </c>
      <c r="N12041" s="5"/>
      <c r="O12041" s="3" t="n">
        <v>35.6712110097269</v>
      </c>
    </row>
    <row r="12042" customFormat="false" ht="15" hidden="false" customHeight="true" outlineLevel="0" collapsed="false">
      <c r="A12042" s="3" t="str">
        <f aca="false">A$11286</f>
        <v>Segurança Pública</v>
      </c>
      <c r="B12042" s="3" t="str">
        <f aca="false">B$11286</f>
        <v>Déficit Carcerário</v>
      </c>
      <c r="C12042" s="3" t="n">
        <f aca="false">C$11286</f>
        <v>-1</v>
      </c>
      <c r="D12042" s="3" t="s">
        <v>248</v>
      </c>
      <c r="E12042" s="3" t="n">
        <f aca="false">E$11286</f>
        <v>2019</v>
      </c>
      <c r="F12042" s="3" t="n">
        <f aca="false">F$11286</f>
        <v>2020</v>
      </c>
      <c r="G12042" s="3" t="n">
        <v>1.3211342964152</v>
      </c>
      <c r="H12042" s="3" t="n">
        <f aca="false">H$11286</f>
        <v>0.10916406460166</v>
      </c>
      <c r="I12042" s="3" t="n">
        <f aca="false">I$11286</f>
        <v>0.137862137862138</v>
      </c>
      <c r="J12042" s="3" t="n">
        <f aca="false">J$11286</f>
        <v>0.0150495913237053</v>
      </c>
      <c r="K12042" s="3" t="str">
        <f aca="false">K$11286</f>
        <v>Relação população prisional pelo total de vagas.</v>
      </c>
      <c r="L12042" s="3" t="str">
        <f aca="false">L$11286</f>
        <v>DEPEN</v>
      </c>
      <c r="M12042" s="3" t="str">
        <f aca="false">M$11286</f>
        <v>Porcentagem %</v>
      </c>
      <c r="N12042" s="5"/>
      <c r="O12042" s="3" t="n">
        <v>96.8090704325353</v>
      </c>
    </row>
    <row r="12043" customFormat="false" ht="15" hidden="false" customHeight="true" outlineLevel="0" collapsed="false">
      <c r="A12043" s="3" t="str">
        <f aca="false">A$11287</f>
        <v>Segurança Pública</v>
      </c>
      <c r="B12043" s="3" t="str">
        <f aca="false">B$11287</f>
        <v>Mortes a Esclarecer</v>
      </c>
      <c r="C12043" s="3" t="n">
        <f aca="false">C$11287</f>
        <v>-1</v>
      </c>
      <c r="D12043" s="3" t="s">
        <v>248</v>
      </c>
      <c r="E12043" s="3" t="n">
        <f aca="false">E$11287</f>
        <v>2018</v>
      </c>
      <c r="F12043" s="3" t="n">
        <f aca="false">F$11287</f>
        <v>2020</v>
      </c>
      <c r="G12043" s="3" t="n">
        <v>0.871304099414369</v>
      </c>
      <c r="H12043" s="3" t="n">
        <f aca="false">H$11287</f>
        <v>0.123220418423512</v>
      </c>
      <c r="I12043" s="3" t="n">
        <f aca="false">I$11287</f>
        <v>0.137862137862138</v>
      </c>
      <c r="J12043" s="3" t="n">
        <f aca="false">J$11287</f>
        <v>0.0169874303121325</v>
      </c>
      <c r="K12043" s="3" t="str">
        <f aca="false">K$11287</f>
        <v>Óbitos por causas externas a partir de "Eventos cuja intenção é indeterminada" por 100 mil habitantes.</v>
      </c>
      <c r="L12043" s="3" t="str">
        <f aca="false">L$11287</f>
        <v>Datasus e IBGE</v>
      </c>
      <c r="M12043" s="3" t="str">
        <f aca="false">M$11287</f>
        <v>Taxa de mortalidade por 100 mil habitantes</v>
      </c>
      <c r="N1204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043" s="3" t="n">
        <v>96.6232594353823</v>
      </c>
    </row>
    <row r="12044" customFormat="false" ht="15" hidden="false" customHeight="true" outlineLevel="0" collapsed="false">
      <c r="A12044" s="3" t="str">
        <f aca="false">A$11288</f>
        <v>Segurança Pública</v>
      </c>
      <c r="B12044" s="3" t="str">
        <f aca="false">B$11288</f>
        <v>Mortalidade no Trânsito</v>
      </c>
      <c r="C12044" s="3" t="n">
        <f aca="false">C$11288</f>
        <v>-1</v>
      </c>
      <c r="D12044" s="3" t="s">
        <v>248</v>
      </c>
      <c r="E12044" s="3" t="n">
        <f aca="false">E$11288</f>
        <v>2018</v>
      </c>
      <c r="F12044" s="3" t="n">
        <f aca="false">F$11288</f>
        <v>2020</v>
      </c>
      <c r="G12044" s="3" t="n">
        <v>19.3400942722468</v>
      </c>
      <c r="H12044" s="3" t="n">
        <f aca="false">H$11288</f>
        <v>0.0474574391092042</v>
      </c>
      <c r="I12044" s="3" t="n">
        <f aca="false">I$11288</f>
        <v>0.137862137862138</v>
      </c>
      <c r="J12044" s="3" t="n">
        <f aca="false">J$11288</f>
        <v>0.00654258401305712</v>
      </c>
      <c r="K12044" s="3" t="str">
        <f aca="false">K$11288</f>
        <v>Óbitos por acidentes em transporte terrestre em relação a 100 mil habitantes.</v>
      </c>
      <c r="L12044" s="3" t="str">
        <f aca="false">L$11288</f>
        <v>Datasus e IBGE</v>
      </c>
      <c r="M12044" s="3" t="str">
        <f aca="false">M$11288</f>
        <v>Óbitos em relação a 100 mil habitantes</v>
      </c>
      <c r="N12044" s="5" t="str">
        <f aca="false">N$50</f>
        <v>Antes de 2019 o nome do indicador era "Segurança no Trânsito" </v>
      </c>
      <c r="O12044" s="3" t="n">
        <v>53.9577766798393</v>
      </c>
    </row>
    <row r="12045" customFormat="false" ht="15" hidden="false" customHeight="true" outlineLevel="0" collapsed="false">
      <c r="A12045" s="3" t="str">
        <f aca="false">A$11289</f>
        <v>Segurança Pública</v>
      </c>
      <c r="B12045" s="3" t="str">
        <f aca="false">B$11289</f>
        <v>Morbidade no Trânsito</v>
      </c>
      <c r="C12045" s="3" t="n">
        <f aca="false">C$11289</f>
        <v>-1</v>
      </c>
      <c r="D12045" s="3" t="s">
        <v>248</v>
      </c>
      <c r="E12045" s="3" t="n">
        <f aca="false">E$11289</f>
        <v>2019</v>
      </c>
      <c r="F12045" s="3" t="n">
        <f aca="false">F$11289</f>
        <v>2020</v>
      </c>
      <c r="G12045" s="3" t="n">
        <v>82.5308904985087</v>
      </c>
      <c r="H12045" s="3" t="n">
        <f aca="false">H$11289</f>
        <v>0.0810846814445578</v>
      </c>
      <c r="I12045" s="3" t="n">
        <f aca="false">I$11289</f>
        <v>0.137862137862138</v>
      </c>
      <c r="J12045" s="3" t="n">
        <f aca="false">J$11289</f>
        <v>0.0111785075318172</v>
      </c>
      <c r="K12045" s="3" t="str">
        <f aca="false">K$11289</f>
        <v>Número de internações provocadas por acidente de transporte terrestre em relação a 100 mil habitantes.</v>
      </c>
      <c r="L12045" s="3" t="str">
        <f aca="false">L$11289</f>
        <v>Datasus e IBGE</v>
      </c>
      <c r="M12045" s="3" t="str">
        <f aca="false">M$11289</f>
        <v>Internações por 100 mil habitantes</v>
      </c>
      <c r="N12045" s="3"/>
      <c r="O12045" s="3" t="n">
        <v>87.5835839409728</v>
      </c>
    </row>
    <row r="12046" customFormat="false" ht="15" hidden="false" customHeight="true" outlineLevel="0" collapsed="false">
      <c r="A12046" s="3" t="str">
        <f aca="false">A$11290</f>
        <v>Segurança Pública</v>
      </c>
      <c r="B12046" s="3" t="str">
        <f aca="false">B$11290</f>
        <v>Segurança Pessoal</v>
      </c>
      <c r="C12046" s="3" t="n">
        <f aca="false">C$11290</f>
        <v>-1</v>
      </c>
      <c r="D12046" s="3" t="s">
        <v>248</v>
      </c>
      <c r="E12046" s="3" t="n">
        <f aca="false">E$11290</f>
        <v>2019</v>
      </c>
      <c r="F12046" s="3" t="n">
        <f aca="false">F$11290</f>
        <v>2020</v>
      </c>
      <c r="G12046" s="3" t="n">
        <v>21.08</v>
      </c>
      <c r="H12046" s="3" t="n">
        <f aca="false">H$11290</f>
        <v>0.224237297079648</v>
      </c>
      <c r="I12046" s="3" t="n">
        <f aca="false">I$11290</f>
        <v>0.137862137862138</v>
      </c>
      <c r="J12046" s="3" t="n">
        <f aca="false">J$11290</f>
        <v>0.0309138331638276</v>
      </c>
      <c r="K12046" s="3" t="str">
        <f aca="false">K$11290</f>
        <v>Soma das vítimas de homicídio doloso, latrocínio e lesão corporal seguida de morte, em relação à população total.</v>
      </c>
      <c r="L12046" s="3" t="str">
        <f aca="false">L$11290</f>
        <v>SENASP</v>
      </c>
      <c r="M12046" s="3" t="str">
        <f aca="false">M$11290</f>
        <v>Óbitos por 100 mil habitantes</v>
      </c>
      <c r="N12046" s="5"/>
      <c r="O12046" s="3" t="n">
        <v>55.4533925174382</v>
      </c>
    </row>
    <row r="12047" customFormat="false" ht="15" hidden="false" customHeight="true" outlineLevel="0" collapsed="false">
      <c r="A12047" s="3" t="str">
        <f aca="false">A$11291</f>
        <v>Segurança Pública</v>
      </c>
      <c r="B12047" s="3" t="str">
        <f aca="false">B$11291</f>
        <v>Segurança Patrimonial</v>
      </c>
      <c r="C12047" s="3" t="n">
        <f aca="false">C$11291</f>
        <v>-1</v>
      </c>
      <c r="D12047" s="3" t="s">
        <v>248</v>
      </c>
      <c r="E12047" s="3" t="n">
        <f aca="false">E$11291</f>
        <v>2019</v>
      </c>
      <c r="F12047" s="3" t="n">
        <f aca="false">F$11291</f>
        <v>2020</v>
      </c>
      <c r="G12047" s="3" t="n">
        <v>83.47</v>
      </c>
      <c r="H12047" s="3" t="n">
        <f aca="false">H$11291</f>
        <v>0.137020703675231</v>
      </c>
      <c r="I12047" s="3" t="n">
        <f aca="false">I$11291</f>
        <v>0.137862137862138</v>
      </c>
      <c r="J12047" s="3" t="n">
        <f aca="false">J$11291</f>
        <v>0.0188899671400418</v>
      </c>
      <c r="K12047" s="3" t="str">
        <f aca="false">K$11291</f>
        <v>Roubos totais por 100 mil habitantes.</v>
      </c>
      <c r="L12047" s="3" t="str">
        <f aca="false">L$11291</f>
        <v>SENASP</v>
      </c>
      <c r="M12047" s="3" t="str">
        <f aca="false">M$11291</f>
        <v>Roubos por 100 mil habitantes</v>
      </c>
      <c r="N12047" s="3" t="str">
        <f aca="false">N$52</f>
        <v>A partir da edição de 2019, ou seja, do dado de 2018, passou a ser usado o número de roubos totais no lugar de roubos e furtos de veículos</v>
      </c>
      <c r="O12047" s="3" t="n">
        <v>96.1220813649186</v>
      </c>
    </row>
    <row r="12048" customFormat="false" ht="15" hidden="false" customHeight="true" outlineLevel="0" collapsed="false">
      <c r="A12048" s="3" t="str">
        <f aca="false">A$11292</f>
        <v>Segurança Pública</v>
      </c>
      <c r="B12048" s="3" t="str">
        <f aca="false">B$11292</f>
        <v>Qualidade da Informação de Criminalidade</v>
      </c>
      <c r="C12048" s="3" t="n">
        <f aca="false">C$11292</f>
        <v>1</v>
      </c>
      <c r="D12048" s="3" t="s">
        <v>248</v>
      </c>
      <c r="E12048" s="3" t="n">
        <f aca="false">E$11292</f>
        <v>2017</v>
      </c>
      <c r="F12048" s="3" t="n">
        <f aca="false">F$11292</f>
        <v>2020</v>
      </c>
      <c r="G12048" s="3" t="n">
        <v>87</v>
      </c>
      <c r="H12048" s="3" t="n">
        <f aca="false">H$11292</f>
        <v>0.0859394491994568</v>
      </c>
      <c r="I12048" s="3" t="n">
        <f aca="false">I$11292</f>
        <v>0.137862137862138</v>
      </c>
      <c r="J12048" s="3" t="n">
        <f aca="false">J$11292</f>
        <v>0.0118477961933317</v>
      </c>
      <c r="K12048" s="3" t="str">
        <f aca="false">K$11292</f>
        <v>Qualidade estimada dos registros estatísticos oficiais de Mortes Violentas Intencionais. </v>
      </c>
      <c r="L12048" s="3" t="str">
        <f aca="false">L$11292</f>
        <v>FBSP</v>
      </c>
      <c r="M12048" s="3" t="str">
        <f aca="false">M$11292</f>
        <v>Pontuação de 0 a 100</v>
      </c>
      <c r="N12048" s="5"/>
      <c r="O12048" s="3" t="n">
        <v>84.9315068493151</v>
      </c>
    </row>
    <row r="12049" customFormat="false" ht="15" hidden="false" customHeight="true" outlineLevel="0" collapsed="false">
      <c r="A12049" s="3" t="str">
        <f aca="false">A$11293</f>
        <v>Segurança Pública</v>
      </c>
      <c r="B12049" s="3" t="str">
        <f aca="false">B$11293</f>
        <v> Total</v>
      </c>
      <c r="C12049" s="3" t="n">
        <f aca="false">C$11293</f>
        <v>1</v>
      </c>
      <c r="D12049" s="3" t="s">
        <v>248</v>
      </c>
      <c r="E12049" s="3" t="n">
        <f aca="false">E$11293</f>
        <v>2020</v>
      </c>
      <c r="F12049" s="3" t="n">
        <f aca="false">F$11293</f>
        <v>2020</v>
      </c>
      <c r="G12049" s="3" t="n">
        <v>68.6537618368048</v>
      </c>
      <c r="H12049" s="3" t="n">
        <f aca="false">H$11293</f>
        <v>1</v>
      </c>
      <c r="I12049" s="3" t="n">
        <f aca="false">I$11293</f>
        <v>0.137862137862138</v>
      </c>
      <c r="J12049" s="3" t="n">
        <f aca="false">J$11293</f>
        <v>0.137862137862138</v>
      </c>
      <c r="K12049" s="3" t="str">
        <f aca="false">K$11293</f>
        <v>Nota obtida via normalização e ponderação de indicadores que variam de 0 a 100.</v>
      </c>
      <c r="L12049" s="3" t="str">
        <f aca="false">L$11293</f>
        <v>Tendências</v>
      </c>
      <c r="M12049" s="3" t="str">
        <f aca="false">M$11293</f>
        <v>Nota de 0 a 100</v>
      </c>
      <c r="N12049" s="5"/>
      <c r="O12049" s="3" t="n">
        <v>83.1041440954555</v>
      </c>
    </row>
    <row r="12050" customFormat="false" ht="15" hidden="false" customHeight="true" outlineLevel="0" collapsed="false">
      <c r="A12050" s="3" t="str">
        <f aca="false">A$11294</f>
        <v>Sustentabilidade Social</v>
      </c>
      <c r="B12050" s="3" t="str">
        <f aca="false">B$11294</f>
        <v>Inadequação de Moradia</v>
      </c>
      <c r="C12050" s="3" t="n">
        <f aca="false">C$11294</f>
        <v>-1</v>
      </c>
      <c r="D12050" s="3" t="s">
        <v>248</v>
      </c>
      <c r="E12050" s="3" t="n">
        <f aca="false">E$11294</f>
        <v>2019</v>
      </c>
      <c r="F12050" s="3" t="n">
        <f aca="false">F$11294</f>
        <v>2020</v>
      </c>
      <c r="G12050" s="3" t="n">
        <v>39.205385955452</v>
      </c>
      <c r="H12050" s="3" t="n">
        <f aca="false">H$11294</f>
        <v>0.102242595119528</v>
      </c>
      <c r="I12050" s="3" t="n">
        <f aca="false">I$11294</f>
        <v>0.120879120879121</v>
      </c>
      <c r="J12050" s="3" t="n">
        <f aca="false">J$11294</f>
        <v>0.0123589950144484</v>
      </c>
      <c r="K12050"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050" s="3" t="str">
        <f aca="false">L$11294</f>
        <v>IBGE</v>
      </c>
      <c r="M12050" s="3" t="str">
        <f aca="false">M$11294</f>
        <v>Porcentagem %</v>
      </c>
      <c r="N12050" s="5" t="str">
        <f aca="false">N$11294</f>
        <v>A partir de 2020, foi necessário alteração metodológica tendo em vista a não atualização desde de 2015 do indicador da Fundação João Pinheiro, por isso a fonte do indicador passou a ser a PNADc Anual (IBGE)</v>
      </c>
      <c r="O12050" s="3" t="n">
        <v>48.9760082917888</v>
      </c>
    </row>
    <row r="12051" customFormat="false" ht="15" hidden="false" customHeight="true" outlineLevel="0" collapsed="false">
      <c r="A12051" s="3" t="str">
        <f aca="false">A$11295</f>
        <v>Sustentabilidade Social</v>
      </c>
      <c r="B12051" s="3" t="str">
        <f aca="false">B$11295</f>
        <v>Famílias Abaixo da Linha da Pobreza</v>
      </c>
      <c r="C12051" s="3" t="n">
        <f aca="false">C$11295</f>
        <v>-1</v>
      </c>
      <c r="D12051" s="3" t="s">
        <v>248</v>
      </c>
      <c r="E12051" s="3" t="n">
        <f aca="false">E$11295</f>
        <v>2019</v>
      </c>
      <c r="F12051" s="3" t="n">
        <f aca="false">F$11295</f>
        <v>2020</v>
      </c>
      <c r="G12051" s="3" t="n">
        <v>12.8981057552486</v>
      </c>
      <c r="H12051" s="3" t="n">
        <f aca="false">H$11295</f>
        <v>0.126750330435885</v>
      </c>
      <c r="I12051" s="3" t="n">
        <f aca="false">I$11295</f>
        <v>0.120879120879121</v>
      </c>
      <c r="J12051" s="3" t="n">
        <f aca="false">J$11295</f>
        <v>0.0153214685142278</v>
      </c>
      <c r="K12051" s="3" t="str">
        <f aca="false">K$11295</f>
        <v>% de domicílios com renda domiciliar per capita inferior à linha de pobreza.</v>
      </c>
      <c r="L12051" s="3" t="str">
        <f aca="false">L$11295</f>
        <v>IBGE</v>
      </c>
      <c r="M12051" s="3" t="str">
        <f aca="false">M$11295</f>
        <v>Porcentagem %</v>
      </c>
      <c r="N12051" s="5"/>
      <c r="O12051" s="3" t="n">
        <v>0</v>
      </c>
    </row>
    <row r="12052" customFormat="false" ht="15" hidden="false" customHeight="true" outlineLevel="0" collapsed="false">
      <c r="A12052" s="3" t="str">
        <f aca="false">A$11296</f>
        <v>Sustentabilidade Social</v>
      </c>
      <c r="B12052" s="3" t="str">
        <f aca="false">B$11296</f>
        <v>Desigualdade de Renda</v>
      </c>
      <c r="C12052" s="3" t="n">
        <f aca="false">C$11296</f>
        <v>-1</v>
      </c>
      <c r="D12052" s="3" t="s">
        <v>248</v>
      </c>
      <c r="E12052" s="3" t="n">
        <f aca="false">E$11296</f>
        <v>2019</v>
      </c>
      <c r="F12052" s="3" t="n">
        <f aca="false">F$11296</f>
        <v>2020</v>
      </c>
      <c r="G12052" s="3" t="n">
        <v>0.497</v>
      </c>
      <c r="H12052" s="3" t="n">
        <f aca="false">H$11296</f>
        <v>0.0556325239585435</v>
      </c>
      <c r="I12052" s="3" t="n">
        <f aca="false">I$11296</f>
        <v>0.120879120879121</v>
      </c>
      <c r="J12052" s="3" t="n">
        <f aca="false">J$11296</f>
        <v>0.00672481058839537</v>
      </c>
      <c r="K12052" s="3" t="str">
        <f aca="false">K$11296</f>
        <v>Índice de Gini do rendimento médio mensal real das pessoas de 14 anos ou mais de idade, em todos os trabalhos, a preços médios do ano</v>
      </c>
      <c r="L12052" s="3" t="str">
        <f aca="false">L$11296</f>
        <v>IBGE</v>
      </c>
      <c r="M12052" s="3" t="str">
        <f aca="false">M$11296</f>
        <v>Coeficiente de Gini (1=Desigualdade Máxima/0=Igualdade Máxima). </v>
      </c>
      <c r="N12052" s="5"/>
      <c r="O12052" s="3" t="n">
        <v>37.4149659863946</v>
      </c>
    </row>
    <row r="12053" customFormat="false" ht="15" hidden="false" customHeight="true" outlineLevel="0" collapsed="false">
      <c r="A12053" s="3" t="str">
        <f aca="false">A$11297</f>
        <v>Sustentabilidade Social</v>
      </c>
      <c r="B12053" s="3" t="str">
        <f aca="false">B$11297</f>
        <v>Acesso ao Saneamento Básico - Água</v>
      </c>
      <c r="C12053" s="3" t="n">
        <f aca="false">C$11297</f>
        <v>1</v>
      </c>
      <c r="D12053" s="3" t="s">
        <v>248</v>
      </c>
      <c r="E12053" s="3" t="n">
        <f aca="false">E$11297</f>
        <v>2019</v>
      </c>
      <c r="F12053" s="3" t="n">
        <f aca="false">F$11297</f>
        <v>2020</v>
      </c>
      <c r="G12053" s="3" t="n">
        <v>70.0183985898272</v>
      </c>
      <c r="H12053" s="3" t="n">
        <f aca="false">H$11297</f>
        <v>0.0629679597844555</v>
      </c>
      <c r="I12053" s="3" t="n">
        <f aca="false">I$11297</f>
        <v>0.120879120879121</v>
      </c>
      <c r="J12053" s="3" t="n">
        <f aca="false">J$11297</f>
        <v>0.00761151162229682</v>
      </c>
      <c r="K12053" s="3" t="str">
        <f aca="false">K$11297</f>
        <v>% de domicilios com acesso à água canalizada de rede geral de distribuição.</v>
      </c>
      <c r="L12053" s="3" t="str">
        <f aca="false">L$11297</f>
        <v>IBGE</v>
      </c>
      <c r="M12053" s="3" t="str">
        <f aca="false">M$11297</f>
        <v>Porcentagem %</v>
      </c>
      <c r="N12053" s="5"/>
      <c r="O12053" s="3" t="n">
        <v>47.9898792366345</v>
      </c>
    </row>
    <row r="12054" customFormat="false" ht="15" hidden="false" customHeight="true" outlineLevel="0" collapsed="false">
      <c r="A12054" s="3" t="str">
        <f aca="false">A$11298</f>
        <v>Sustentabilidade Social</v>
      </c>
      <c r="B12054" s="3" t="str">
        <f aca="false">B$11298</f>
        <v>Acesso ao Saneamento Básico - Esgoto</v>
      </c>
      <c r="C12054" s="3" t="n">
        <f aca="false">C$11298</f>
        <v>1</v>
      </c>
      <c r="D12054" s="3" t="s">
        <v>248</v>
      </c>
      <c r="E12054" s="3" t="n">
        <f aca="false">E$11298</f>
        <v>2019</v>
      </c>
      <c r="F12054" s="3" t="n">
        <f aca="false">F$11298</f>
        <v>2020</v>
      </c>
      <c r="G12054" s="3" t="n">
        <v>21.7453505007153</v>
      </c>
      <c r="H12054" s="3" t="n">
        <f aca="false">H$11298</f>
        <v>0.0635809280691076</v>
      </c>
      <c r="I12054" s="3" t="n">
        <f aca="false">I$11298</f>
        <v>0.120879120879121</v>
      </c>
      <c r="J12054" s="3" t="n">
        <f aca="false">J$11298</f>
        <v>0.00768560668967235</v>
      </c>
      <c r="K12054" s="3" t="str">
        <f aca="false">K$11298</f>
        <v>% de domicilios com acesso à rede coletora de esgoto.</v>
      </c>
      <c r="L12054" s="3" t="str">
        <f aca="false">L$11298</f>
        <v>IBGE</v>
      </c>
      <c r="M12054" s="3" t="str">
        <f aca="false">M$11298</f>
        <v>Porcentagem %</v>
      </c>
      <c r="N12054" s="5"/>
      <c r="O12054" s="3" t="n">
        <v>16.3964481922799</v>
      </c>
    </row>
    <row r="12055" customFormat="false" ht="15" hidden="false" customHeight="true" outlineLevel="0" collapsed="false">
      <c r="A12055" s="3" t="str">
        <f aca="false">A$11299</f>
        <v>Sustentabilidade Social</v>
      </c>
      <c r="B12055" s="3" t="str">
        <f aca="false">B$11299</f>
        <v>Anos Potenciais de Vida Perdidos</v>
      </c>
      <c r="C12055" s="3" t="n">
        <f aca="false">C$11299</f>
        <v>-1</v>
      </c>
      <c r="D12055" s="3" t="s">
        <v>248</v>
      </c>
      <c r="E12055" s="3" t="n">
        <f aca="false">E$11299</f>
        <v>2018</v>
      </c>
      <c r="F12055" s="3" t="n">
        <f aca="false">F$11299</f>
        <v>2020</v>
      </c>
      <c r="G12055" s="3" t="n">
        <v>11.5829522508611</v>
      </c>
      <c r="H12055" s="3" t="n">
        <f aca="false">H$11299</f>
        <v>0.0630135963945143</v>
      </c>
      <c r="I12055" s="3" t="n">
        <f aca="false">I$11299</f>
        <v>0.120879120879121</v>
      </c>
      <c r="J12055" s="3" t="n">
        <f aca="false">J$11299</f>
        <v>0.00761702813560062</v>
      </c>
      <c r="K12055" s="3" t="str">
        <f aca="false">K$11299</f>
        <v>Média da diferença da faixa etária em que os óbitos registrados ocorreram e a expectativa de vida ao nascer do Brasil.</v>
      </c>
      <c r="L12055" s="3" t="str">
        <f aca="false">L$11299</f>
        <v>Datasus</v>
      </c>
      <c r="M12055" s="3" t="str">
        <f aca="false">M$11299</f>
        <v>Anos</v>
      </c>
      <c r="N12055" s="5"/>
      <c r="O12055" s="3" t="n">
        <v>55.9998882237331</v>
      </c>
    </row>
    <row r="12056" customFormat="false" ht="15" hidden="false" customHeight="true" outlineLevel="0" collapsed="false">
      <c r="A12056" s="3" t="str">
        <f aca="false">A$11300</f>
        <v>Sustentabilidade Social</v>
      </c>
      <c r="B12056" s="3" t="str">
        <f aca="false">B$11300</f>
        <v>Formalidade do Mercado de Trabalho</v>
      </c>
      <c r="C12056" s="3" t="n">
        <f aca="false">C$11300</f>
        <v>1</v>
      </c>
      <c r="D12056" s="3" t="s">
        <v>248</v>
      </c>
      <c r="E12056" s="3" t="n">
        <f aca="false">E$11300</f>
        <v>2019</v>
      </c>
      <c r="F12056" s="3" t="n">
        <f aca="false">F$11300</f>
        <v>2020</v>
      </c>
      <c r="G12056" s="3" t="n">
        <v>39.6119905788572</v>
      </c>
      <c r="H12056" s="3" t="n">
        <f aca="false">H$11300</f>
        <v>0.0388704480953685</v>
      </c>
      <c r="I12056" s="3" t="n">
        <f aca="false">I$11300</f>
        <v>0.120879120879121</v>
      </c>
      <c r="J12056" s="3" t="n">
        <f aca="false">J$11300</f>
        <v>0.00469862559394564</v>
      </c>
      <c r="K12056"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056" s="3" t="str">
        <f aca="false">L$11300</f>
        <v>IBGE</v>
      </c>
      <c r="M12056" s="3" t="str">
        <f aca="false">M$11300</f>
        <v>Porcentagem %</v>
      </c>
      <c r="N1205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056" s="3" t="n">
        <v>9.31131542250586</v>
      </c>
    </row>
    <row r="12057" customFormat="false" ht="15" hidden="false" customHeight="true" outlineLevel="0" collapsed="false">
      <c r="A12057" s="3" t="str">
        <f aca="false">A$11301</f>
        <v>Sustentabilidade Social</v>
      </c>
      <c r="B12057" s="3" t="str">
        <f aca="false">B$11301</f>
        <v>Inserção Econômica</v>
      </c>
      <c r="C12057" s="3" t="n">
        <f aca="false">C$11301</f>
        <v>1</v>
      </c>
      <c r="D12057" s="3" t="s">
        <v>248</v>
      </c>
      <c r="E12057" s="3" t="n">
        <f aca="false">E$11301</f>
        <v>2019</v>
      </c>
      <c r="F12057" s="3" t="n">
        <f aca="false">F$11301</f>
        <v>2020</v>
      </c>
      <c r="G12057" s="3" t="n">
        <v>87.8593040847201</v>
      </c>
      <c r="H12057" s="3" t="n">
        <f aca="false">H$11301</f>
        <v>0.0313153716713754</v>
      </c>
      <c r="I12057" s="3" t="n">
        <f aca="false">I$11301</f>
        <v>0.120879120879121</v>
      </c>
      <c r="J12057" s="3" t="n">
        <f aca="false">J$11301</f>
        <v>0.00378537459763878</v>
      </c>
      <c r="K12057" s="3" t="str">
        <f aca="false">K$11301</f>
        <v>Proporção de ocupados em relação à População Economicamente Ativa.</v>
      </c>
      <c r="L12057" s="3" t="str">
        <f aca="false">L$11301</f>
        <v>IBGE</v>
      </c>
      <c r="M12057" s="3" t="str">
        <f aca="false">M$11301</f>
        <v>Porcentagem %</v>
      </c>
      <c r="N12057" s="5"/>
      <c r="O12057" s="3" t="n">
        <v>38.6537808444526</v>
      </c>
    </row>
    <row r="12058" customFormat="false" ht="15" hidden="false" customHeight="true" outlineLevel="0" collapsed="false">
      <c r="A12058" s="3" t="str">
        <f aca="false">A$11302</f>
        <v>Sustentabilidade Social</v>
      </c>
      <c r="B12058" s="3" t="str">
        <f aca="false">B$11302</f>
        <v>IDH</v>
      </c>
      <c r="C12058" s="3" t="n">
        <f aca="false">C$11302</f>
        <v>1</v>
      </c>
      <c r="D12058" s="3" t="s">
        <v>248</v>
      </c>
      <c r="E12058" s="3" t="n">
        <f aca="false">E$11302</f>
        <v>2017</v>
      </c>
      <c r="F12058" s="3" t="n">
        <f aca="false">F$11302</f>
        <v>2020</v>
      </c>
      <c r="G12058" s="3" t="n">
        <v>0.687</v>
      </c>
      <c r="H12058" s="3" t="n">
        <f aca="false">H$11302</f>
        <v>0.129372080315172</v>
      </c>
      <c r="I12058" s="3" t="n">
        <f aca="false">I$11302</f>
        <v>0.120879120879121</v>
      </c>
      <c r="J12058" s="3" t="n">
        <f aca="false">J$11302</f>
        <v>0.015638383334801</v>
      </c>
      <c r="K12058" s="3" t="str">
        <f aca="false">K$11302</f>
        <v>Índice de Desenvolvimento Humano estadual.</v>
      </c>
      <c r="L12058" s="3" t="str">
        <f aca="false">L$11302</f>
        <v>PNUD, FJP e Ipea</v>
      </c>
      <c r="M12058" s="3" t="str">
        <f aca="false">M$11302</f>
        <v>Índice de 0 a 1</v>
      </c>
      <c r="N12058" s="5"/>
      <c r="O12058" s="3" t="n">
        <v>2.39520958083833</v>
      </c>
    </row>
    <row r="12059" customFormat="false" ht="15" hidden="false" customHeight="true" outlineLevel="0" collapsed="false">
      <c r="A12059" s="3" t="str">
        <f aca="false">A$11303</f>
        <v>Sustentabilidade Social</v>
      </c>
      <c r="B12059" s="3" t="str">
        <f aca="false">B$11303</f>
        <v>Inserção Econômica dos Jovens</v>
      </c>
      <c r="C12059" s="3" t="n">
        <f aca="false">C$11303</f>
        <v>1</v>
      </c>
      <c r="D12059" s="3" t="s">
        <v>248</v>
      </c>
      <c r="E12059" s="3" t="n">
        <f aca="false">E$11303</f>
        <v>2019</v>
      </c>
      <c r="F12059" s="3" t="n">
        <f aca="false">F$11303</f>
        <v>2020</v>
      </c>
      <c r="G12059" s="3" t="n">
        <v>64.4479535174143</v>
      </c>
      <c r="H12059" s="3" t="n">
        <f aca="false">H$11303</f>
        <v>0.0529263229565486</v>
      </c>
      <c r="I12059" s="3" t="n">
        <f aca="false">I$11303</f>
        <v>0.120879120879121</v>
      </c>
      <c r="J12059" s="3" t="n">
        <f aca="false">J$11303</f>
        <v>0.00639768739035203</v>
      </c>
      <c r="K12059" s="3" t="str">
        <f aca="false">K$11303</f>
        <v>Proporção dos jovens (entre 15 e 22 anos de idade) que estudam ou trabalham em relação ao total de jovens.</v>
      </c>
      <c r="L12059" s="3" t="str">
        <f aca="false">L$11303</f>
        <v>IBGE</v>
      </c>
      <c r="M12059" s="3" t="str">
        <f aca="false">M$11303</f>
        <v>Porcentagem %</v>
      </c>
      <c r="N12059" s="5"/>
      <c r="O12059" s="3" t="n">
        <v>0</v>
      </c>
    </row>
    <row r="12060" customFormat="false" ht="15" hidden="false" customHeight="true" outlineLevel="0" collapsed="false">
      <c r="A12060" s="3" t="str">
        <f aca="false">A$11304</f>
        <v>Sustentabilidade Social</v>
      </c>
      <c r="B12060" s="3" t="str">
        <f aca="false">B$11304</f>
        <v>Mortalidade Materna</v>
      </c>
      <c r="C12060" s="3" t="n">
        <f aca="false">C$11304</f>
        <v>-1</v>
      </c>
      <c r="D12060" s="3" t="s">
        <v>248</v>
      </c>
      <c r="E12060" s="3" t="n">
        <f aca="false">E$11304</f>
        <v>2018</v>
      </c>
      <c r="F12060" s="3" t="n">
        <f aca="false">F$11304</f>
        <v>2020</v>
      </c>
      <c r="G12060" s="3" t="n">
        <v>4.68194337291272</v>
      </c>
      <c r="H12060" s="3" t="n">
        <f aca="false">H$11304</f>
        <v>0.104467400148672</v>
      </c>
      <c r="I12060" s="3" t="n">
        <f aca="false">I$11304</f>
        <v>0.120879120879121</v>
      </c>
      <c r="J12060" s="3" t="n">
        <f aca="false">J$11304</f>
        <v>0.0126279274904988</v>
      </c>
      <c r="K12060" s="3" t="str">
        <f aca="false">K$11304</f>
        <v>Óbitos maternos em relação à população feminina em idade fértil (15-49 anos).</v>
      </c>
      <c r="L12060" s="3" t="str">
        <f aca="false">L$11304</f>
        <v>Datasus e IBGE</v>
      </c>
      <c r="M12060" s="3" t="str">
        <f aca="false">M$11304</f>
        <v>Taxa de mortalidade por 100 mil mulheres</v>
      </c>
      <c r="N12060" s="5"/>
      <c r="O12060" s="3" t="n">
        <v>35.0449846062543</v>
      </c>
    </row>
    <row r="12061" customFormat="false" ht="15" hidden="false" customHeight="true" outlineLevel="0" collapsed="false">
      <c r="A12061" s="3" t="str">
        <f aca="false">A$11305</f>
        <v>Sustentabilidade Social</v>
      </c>
      <c r="B12061" s="3" t="str">
        <f aca="false">B$11305</f>
        <v>Mortalidade Precoce</v>
      </c>
      <c r="C12061" s="3" t="n">
        <f aca="false">C$11305</f>
        <v>-1</v>
      </c>
      <c r="D12061" s="3" t="s">
        <v>248</v>
      </c>
      <c r="E12061" s="3" t="n">
        <f aca="false">E$11305</f>
        <v>2018</v>
      </c>
      <c r="F12061" s="3" t="n">
        <f aca="false">F$11305</f>
        <v>2020</v>
      </c>
      <c r="G12061" s="3" t="n">
        <v>88.442396881404</v>
      </c>
      <c r="H12061" s="3" t="n">
        <f aca="false">H$11305</f>
        <v>0.0862968933364973</v>
      </c>
      <c r="I12061" s="3" t="n">
        <f aca="false">I$11305</f>
        <v>0.120879120879121</v>
      </c>
      <c r="J12061" s="3" t="n">
        <f aca="false">J$11305</f>
        <v>0.0104314926011151</v>
      </c>
      <c r="K12061" s="3" t="str">
        <f aca="false">K$11305</f>
        <v>Mortalidade de Jovens (15-29 anos) por causas externas.</v>
      </c>
      <c r="L12061" s="3" t="str">
        <f aca="false">L$11305</f>
        <v>Datasus e IBGE</v>
      </c>
      <c r="M12061" s="3" t="str">
        <f aca="false">M$11305</f>
        <v>Taxa de mortalidade por 100 mil jovens</v>
      </c>
      <c r="N12061" s="5"/>
      <c r="O12061" s="3" t="n">
        <v>70.7700886633168</v>
      </c>
    </row>
    <row r="12062" customFormat="false" ht="15" hidden="false" customHeight="true" outlineLevel="0" collapsed="false">
      <c r="A12062" s="3" t="str">
        <f aca="false">A$11306</f>
        <v>Sustentabilidade Social</v>
      </c>
      <c r="B12062" s="3" t="str">
        <f aca="false">B$11306</f>
        <v>Mortalidade na Infância</v>
      </c>
      <c r="C12062" s="3" t="n">
        <f aca="false">C$11306</f>
        <v>-1</v>
      </c>
      <c r="D12062" s="3" t="s">
        <v>248</v>
      </c>
      <c r="E12062" s="3" t="n">
        <f aca="false">E$11306</f>
        <v>2018</v>
      </c>
      <c r="F12062" s="3" t="n">
        <f aca="false">F$11306</f>
        <v>2020</v>
      </c>
      <c r="G12062" s="3" t="n">
        <v>16.4296010698345</v>
      </c>
      <c r="H12062" s="3" t="n">
        <f aca="false">H$11306</f>
        <v>0.0825635497143333</v>
      </c>
      <c r="I12062" s="3" t="n">
        <f aca="false">I$11306</f>
        <v>0.120879120879121</v>
      </c>
      <c r="J12062" s="3" t="n">
        <f aca="false">J$11306</f>
        <v>0.0099802093061282</v>
      </c>
      <c r="K12062" s="3" t="str">
        <f aca="false">K$11306</f>
        <v>Óbitos de menores de 5 anos por grupo de 1.000 nascidos vivos.</v>
      </c>
      <c r="L12062" s="3" t="str">
        <f aca="false">L$11306</f>
        <v>Datasus</v>
      </c>
      <c r="M12062" s="3" t="str">
        <f aca="false">M$11306</f>
        <v>Taxa de mortalidade por mil nascidos vivos</v>
      </c>
      <c r="N12062" s="5"/>
      <c r="O12062" s="3" t="n">
        <v>54.2602796040993</v>
      </c>
    </row>
    <row r="12063" customFormat="false" ht="15" hidden="false" customHeight="true" outlineLevel="0" collapsed="false">
      <c r="A12063" s="3" t="str">
        <f aca="false">A$11307</f>
        <v>Sustentabilidade Social</v>
      </c>
      <c r="B12063" s="3" t="str">
        <f aca="false">B$11307</f>
        <v> Total</v>
      </c>
      <c r="C12063" s="3" t="n">
        <f aca="false">C$11307</f>
        <v>1</v>
      </c>
      <c r="D12063" s="3" t="s">
        <v>248</v>
      </c>
      <c r="E12063" s="3" t="n">
        <f aca="false">E$11307</f>
        <v>2020</v>
      </c>
      <c r="F12063" s="3" t="n">
        <f aca="false">F$11307</f>
        <v>2020</v>
      </c>
      <c r="G12063" s="3" t="n">
        <v>30.8124879898048</v>
      </c>
      <c r="H12063" s="3" t="n">
        <f aca="false">H$11307</f>
        <v>1</v>
      </c>
      <c r="I12063" s="3" t="n">
        <f aca="false">I$11307</f>
        <v>0.120879120879121</v>
      </c>
      <c r="J12063" s="3" t="n">
        <f aca="false">J$11307</f>
        <v>0.120879120879121</v>
      </c>
      <c r="K12063" s="3" t="str">
        <f aca="false">K$11307</f>
        <v>Nota obtida via normalização e ponderação de indicadores que variam de 0 a 100.</v>
      </c>
      <c r="L12063" s="3" t="str">
        <f aca="false">L$11307</f>
        <v>Tendências</v>
      </c>
      <c r="M12063" s="3" t="str">
        <f aca="false">M$11307</f>
        <v>Nota de 0 a 100</v>
      </c>
      <c r="N12063" s="5"/>
      <c r="O12063" s="3" t="n">
        <v>5.06424379011516</v>
      </c>
    </row>
    <row r="12064" customFormat="false" ht="15" hidden="false" customHeight="true" outlineLevel="0" collapsed="false">
      <c r="A12064" s="3" t="s">
        <v>238</v>
      </c>
      <c r="B12064" s="3" t="s">
        <v>25</v>
      </c>
      <c r="C12064" s="3" t="n">
        <v>1</v>
      </c>
      <c r="D12064" s="3" t="s">
        <v>248</v>
      </c>
      <c r="E12064" s="3" t="n">
        <v>2020</v>
      </c>
      <c r="F12064" s="3" t="n">
        <v>2020</v>
      </c>
      <c r="G12064" s="3" t="n">
        <v>30.6536278016644</v>
      </c>
      <c r="H12064" s="3" t="n">
        <v>1</v>
      </c>
      <c r="I12064" s="3" t="n">
        <v>0.01</v>
      </c>
      <c r="J12064" s="3" t="n">
        <f aca="false">I12064*H12064</f>
        <v>0.01</v>
      </c>
      <c r="K12064" s="4" t="str">
        <f aca="false">K11980</f>
        <v>Nota obtida via normalização e ponderação de indicadores que variam de 0 a 100.</v>
      </c>
      <c r="L12064" s="3" t="str">
        <f aca="false">L$11392</f>
        <v>Tendências</v>
      </c>
      <c r="M12064" s="3" t="str">
        <f aca="false">M$11308</f>
        <v>Nota de 0 a 100</v>
      </c>
      <c r="N12064" s="5"/>
      <c r="O12064" s="3" t="n">
        <v>30.6536278016644</v>
      </c>
    </row>
    <row r="12065" customFormat="false" ht="15" hidden="false" customHeight="true" outlineLevel="0" collapsed="false">
      <c r="A12065" s="3" t="str">
        <f aca="false">A$11225</f>
        <v>Sustentabilidade Ambiental</v>
      </c>
      <c r="B12065" s="3" t="str">
        <f aca="false">B$11225</f>
        <v>Emissões de CO2</v>
      </c>
      <c r="C12065" s="3" t="n">
        <f aca="false">C$11225</f>
        <v>-1</v>
      </c>
      <c r="D12065" s="3" t="s">
        <v>249</v>
      </c>
      <c r="E12065" s="3" t="n">
        <f aca="false">E$11225</f>
        <v>2018</v>
      </c>
      <c r="F12065" s="3" t="n">
        <f aca="false">F$11225</f>
        <v>2020</v>
      </c>
      <c r="G12065" s="3" t="n">
        <v>114.07142283165</v>
      </c>
      <c r="H12065" s="3" t="n">
        <f aca="false">H$11225</f>
        <v>0.277619030451335</v>
      </c>
      <c r="I12065" s="3" t="n">
        <f aca="false">I$11225</f>
        <v>0.0789210789210789</v>
      </c>
      <c r="J12065" s="3" t="n">
        <f aca="false">J$11225</f>
        <v>0.0219099934122432</v>
      </c>
      <c r="K12065" s="3" t="str">
        <f aca="false">K$11225</f>
        <v>CO2 emitido e derivado de remoção de unidades de conservação pelo PIB Total.</v>
      </c>
      <c r="L12065" s="3" t="str">
        <f aca="false">L$11225</f>
        <v>SEEG/OC e Tendências</v>
      </c>
      <c r="M12065" s="3" t="str">
        <f aca="false">M$11225</f>
        <v>Toneladas de CO2 pelo PIB em 1 milhão de reais</v>
      </c>
      <c r="N12065" s="5" t="str">
        <f aca="false">N$71</f>
        <v>A partir da publicação de 2019, ou seja, do dado de 2017, o denominador foi alterado de população para PIB total (o PIB utilizado para cálculo é estimado pela Tendências)</v>
      </c>
      <c r="O12065" s="3" t="n">
        <v>65.1321898896404</v>
      </c>
    </row>
    <row r="12066" customFormat="false" ht="15" hidden="false" customHeight="true" outlineLevel="0" collapsed="false">
      <c r="A12066" s="3" t="str">
        <f aca="false">A$11226</f>
        <v>Sustentabilidade Ambiental</v>
      </c>
      <c r="B12066" s="3" t="str">
        <f aca="false">B$11226</f>
        <v>Serviços Urbanos</v>
      </c>
      <c r="C12066" s="3" t="n">
        <f aca="false">C$11226</f>
        <v>1</v>
      </c>
      <c r="D12066" s="3" t="s">
        <v>249</v>
      </c>
      <c r="E12066" s="3" t="n">
        <f aca="false">E$11226</f>
        <v>2018</v>
      </c>
      <c r="F12066" s="3" t="n">
        <f aca="false">F$11226</f>
        <v>2020</v>
      </c>
      <c r="G12066" s="3" t="n">
        <v>0.837296298788825</v>
      </c>
      <c r="H12066" s="3" t="n">
        <f aca="false">H$11226</f>
        <v>0.108074377979531</v>
      </c>
      <c r="I12066" s="3" t="n">
        <f aca="false">I$11226</f>
        <v>0.0789210789210789</v>
      </c>
      <c r="J12066" s="3" t="n">
        <f aca="false">J$11226</f>
        <v>0.00852934651386906</v>
      </c>
      <c r="K12066" s="3" t="str">
        <f aca="false">K$11226</f>
        <v>Oferta de serviços municipais para coleta de materiais especiais e limpeza urbana (Nota: 0-2 a partir da agregação dos dados municipais).</v>
      </c>
      <c r="L12066" s="3" t="str">
        <f aca="false">L$11226</f>
        <v>SNIS</v>
      </c>
      <c r="M12066" s="3" t="str">
        <f aca="false">M$11226</f>
        <v>Pontuação de 0 a 2</v>
      </c>
      <c r="N12066" s="5"/>
      <c r="O12066" s="3" t="n">
        <v>26.8796666742702</v>
      </c>
    </row>
    <row r="12067" customFormat="false" ht="15" hidden="false" customHeight="true" outlineLevel="0" collapsed="false">
      <c r="A12067" s="3" t="str">
        <f aca="false">A$11227</f>
        <v>Sustentabilidade Ambiental</v>
      </c>
      <c r="B12067" s="3" t="str">
        <f aca="false">B$11227</f>
        <v>Destinação do Lixo</v>
      </c>
      <c r="C12067" s="3" t="n">
        <f aca="false">C$11227</f>
        <v>1</v>
      </c>
      <c r="D12067" s="3" t="s">
        <v>249</v>
      </c>
      <c r="E12067" s="3" t="n">
        <f aca="false">E$11227</f>
        <v>2018</v>
      </c>
      <c r="F12067" s="3" t="n">
        <f aca="false">F$11227</f>
        <v>2020</v>
      </c>
      <c r="G12067" s="3" t="n">
        <v>0.534136886929614</v>
      </c>
      <c r="H12067" s="3" t="n">
        <f aca="false">H$11227</f>
        <v>0.14513418559694</v>
      </c>
      <c r="I12067" s="3" t="n">
        <f aca="false">I$11227</f>
        <v>0.0789210789210789</v>
      </c>
      <c r="J12067" s="3" t="n">
        <f aca="false">J$11227</f>
        <v>0.0114541465156426</v>
      </c>
      <c r="K12067" s="3" t="str">
        <f aca="false">K$11227</f>
        <v>Destinação adequada para o tipo de resíduo sólido e qualidade das unidades de destino em solo.</v>
      </c>
      <c r="L12067" s="3" t="str">
        <f aca="false">L$11227</f>
        <v>SNIS</v>
      </c>
      <c r="M12067" s="3" t="str">
        <f aca="false">M$11227</f>
        <v>Pontuação de 0 a 1</v>
      </c>
      <c r="N12067" s="5"/>
      <c r="O12067" s="3" t="n">
        <v>74.8987981802029</v>
      </c>
    </row>
    <row r="12068" customFormat="false" ht="15" hidden="false" customHeight="true" outlineLevel="0" collapsed="false">
      <c r="A12068" s="3" t="str">
        <f aca="false">A$11228</f>
        <v>Sustentabilidade Ambiental</v>
      </c>
      <c r="B12068" s="3" t="str">
        <f aca="false">B$11228</f>
        <v>Tratamento de Esgoto</v>
      </c>
      <c r="C12068" s="3" t="n">
        <f aca="false">C$11228</f>
        <v>1</v>
      </c>
      <c r="D12068" s="3" t="s">
        <v>249</v>
      </c>
      <c r="E12068" s="3" t="n">
        <f aca="false">E$11228</f>
        <v>2018</v>
      </c>
      <c r="F12068" s="3" t="n">
        <f aca="false">F$11228</f>
        <v>2020</v>
      </c>
      <c r="G12068" s="3" t="n">
        <v>34.5594019641481</v>
      </c>
      <c r="H12068" s="3" t="n">
        <f aca="false">H$11228</f>
        <v>0.274880862666515</v>
      </c>
      <c r="I12068" s="3" t="n">
        <f aca="false">I$11228</f>
        <v>0.0789210789210789</v>
      </c>
      <c r="J12068" s="3" t="n">
        <f aca="false">J$11228</f>
        <v>0.0216938942563983</v>
      </c>
      <c r="K12068" s="3" t="str">
        <f aca="false">K$11228</f>
        <v>Parcela de esgoto tratado do total de água consumida multiplicado pela proporção de domicílios com acesso à agua encanada proveniente de rede geral de distribuição no estado.</v>
      </c>
      <c r="L12068" s="3" t="str">
        <f aca="false">L$11228</f>
        <v>SNIS e IBGE</v>
      </c>
      <c r="M12068" s="3" t="str">
        <f aca="false">M$11228</f>
        <v>Porcentagem %</v>
      </c>
      <c r="N1206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068" s="3" t="n">
        <v>39.4903948093737</v>
      </c>
    </row>
    <row r="12069" customFormat="false" ht="15" hidden="false" customHeight="true" outlineLevel="0" collapsed="false">
      <c r="A12069" s="3" t="str">
        <f aca="false">A$11229</f>
        <v>Sustentabilidade Ambiental</v>
      </c>
      <c r="B12069" s="3" t="str">
        <f aca="false">B$11229</f>
        <v>Perda de Água</v>
      </c>
      <c r="C12069" s="3" t="n">
        <f aca="false">C$11229</f>
        <v>-1</v>
      </c>
      <c r="D12069" s="3" t="s">
        <v>249</v>
      </c>
      <c r="E12069" s="3" t="n">
        <f aca="false">E$11229</f>
        <v>2018</v>
      </c>
      <c r="F12069" s="3" t="n">
        <f aca="false">F$11229</f>
        <v>2020</v>
      </c>
      <c r="G12069" s="3" t="n">
        <v>36.42</v>
      </c>
      <c r="H12069" s="3" t="n">
        <f aca="false">H$11229</f>
        <v>0.194291543305679</v>
      </c>
      <c r="I12069" s="3" t="n">
        <f aca="false">I$11229</f>
        <v>0.0789210789210789</v>
      </c>
      <c r="J12069" s="3" t="n">
        <f aca="false">J$11229</f>
        <v>0.0153336982229257</v>
      </c>
      <c r="K12069" s="3" t="str">
        <f aca="false">K$11229</f>
        <v>Índice de perdas na distribuição de água.</v>
      </c>
      <c r="L12069" s="3" t="str">
        <f aca="false">L$11229</f>
        <v>SNIS</v>
      </c>
      <c r="M12069" s="3" t="str">
        <f aca="false">M$11229</f>
        <v>Porcentagem %</v>
      </c>
      <c r="N12069" s="5"/>
      <c r="O12069" s="3" t="n">
        <v>85.6746123582504</v>
      </c>
    </row>
    <row r="12070" customFormat="false" ht="15" hidden="false" customHeight="true" outlineLevel="0" collapsed="false">
      <c r="A12070" s="3" t="str">
        <f aca="false">A$11230</f>
        <v>Sustentabilidade Ambiental</v>
      </c>
      <c r="B12070" s="3" t="str">
        <f aca="false">B$11230</f>
        <v> Total</v>
      </c>
      <c r="C12070" s="3" t="n">
        <f aca="false">C$11230</f>
        <v>1</v>
      </c>
      <c r="D12070" s="3" t="s">
        <v>249</v>
      </c>
      <c r="E12070" s="3" t="n">
        <f aca="false">E$11230</f>
        <v>2020</v>
      </c>
      <c r="F12070" s="3" t="n">
        <f aca="false">F$11230</f>
        <v>2020</v>
      </c>
      <c r="G12070" s="3" t="n">
        <v>59.3583211899686</v>
      </c>
      <c r="H12070" s="3" t="n">
        <f aca="false">H$11230</f>
        <v>1</v>
      </c>
      <c r="I12070" s="3" t="n">
        <f aca="false">I$11230</f>
        <v>0.0789210789210789</v>
      </c>
      <c r="J12070" s="3" t="n">
        <f aca="false">J$11230</f>
        <v>0.0789210789210789</v>
      </c>
      <c r="K12070" s="3" t="str">
        <f aca="false">K$11230</f>
        <v>Nota obtida via normalização e ponderação de indicadores que variam de 0 a 100.</v>
      </c>
      <c r="L12070" s="3" t="str">
        <f aca="false">L$11230</f>
        <v>Tendências</v>
      </c>
      <c r="M12070" s="3" t="str">
        <f aca="false">M$11230</f>
        <v>Nota de 0 a 100</v>
      </c>
      <c r="N12070" s="5"/>
      <c r="O12070" s="3" t="n">
        <v>70.223949910208</v>
      </c>
    </row>
    <row r="12071" customFormat="false" ht="15" hidden="false" customHeight="true" outlineLevel="0" collapsed="false">
      <c r="A12071" s="3" t="str">
        <f aca="false">A$11231</f>
        <v>Capital Humano</v>
      </c>
      <c r="B12071" s="3" t="str">
        <f aca="false">B$11231</f>
        <v>Custo de Mão de Obra</v>
      </c>
      <c r="C12071" s="3" t="n">
        <f aca="false">C$11231</f>
        <v>-1</v>
      </c>
      <c r="D12071" s="3" t="s">
        <v>249</v>
      </c>
      <c r="E12071" s="3" t="n">
        <f aca="false">E$11231</f>
        <v>2019</v>
      </c>
      <c r="F12071" s="3" t="n">
        <f aca="false">F$11231</f>
        <v>2020</v>
      </c>
      <c r="G12071" s="3" t="n">
        <v>1983.75</v>
      </c>
      <c r="H12071" s="3" t="n">
        <f aca="false">H$11231</f>
        <v>0.424265834177303</v>
      </c>
      <c r="I12071" s="3" t="n">
        <f aca="false">I$11231</f>
        <v>0.0819180819180819</v>
      </c>
      <c r="J12071" s="3" t="n">
        <f aca="false">J$11231</f>
        <v>0.0347550433591797</v>
      </c>
      <c r="K12071" s="3" t="str">
        <f aca="false">K$11231</f>
        <v>Rendimento médio nominal de todos os trabalhos, habitualmente recebido por mês, pelas pessoas de 14 anos ou mais de idade, ocupadas na semana de referência, com rendimento de trabalho.</v>
      </c>
      <c r="L12071" s="3" t="str">
        <f aca="false">L$11231</f>
        <v>IBGE</v>
      </c>
      <c r="M12071" s="3" t="str">
        <f aca="false">M$11231</f>
        <v>Reais (R$)</v>
      </c>
      <c r="N12071" s="3" t="str">
        <f aca="false">N$17</f>
        <v>A partir da publicação de 2016, ou seja, do dado de 2015, passou a ser usado o rendimento médio nominal de todos os trabalhos, antes disso se usava o rendimento médio real do trabalho principal</v>
      </c>
      <c r="O12071" s="3" t="n">
        <v>76.2654028436019</v>
      </c>
    </row>
    <row r="12072" customFormat="false" ht="15" hidden="false" customHeight="true" outlineLevel="0" collapsed="false">
      <c r="A12072" s="3" t="str">
        <f aca="false">A$11232</f>
        <v>Capital Humano</v>
      </c>
      <c r="B12072" s="3" t="str">
        <f aca="false">B$11232</f>
        <v>PEA com Ensino Superior</v>
      </c>
      <c r="C12072" s="3" t="n">
        <f aca="false">C$11232</f>
        <v>1</v>
      </c>
      <c r="D12072" s="3" t="s">
        <v>249</v>
      </c>
      <c r="E12072" s="3" t="n">
        <f aca="false">E$11232</f>
        <v>2019</v>
      </c>
      <c r="F12072" s="3" t="n">
        <f aca="false">F$11232</f>
        <v>2020</v>
      </c>
      <c r="G12072" s="3" t="n">
        <v>17.5356800215755</v>
      </c>
      <c r="H12072" s="3" t="n">
        <f aca="false">H$11232</f>
        <v>0.153638294878967</v>
      </c>
      <c r="I12072" s="3" t="n">
        <f aca="false">I$11232</f>
        <v>0.0819180819180819</v>
      </c>
      <c r="J12072" s="3" t="n">
        <f aca="false">J$11232</f>
        <v>0.0125857544256496</v>
      </c>
      <c r="K12072" s="3" t="str">
        <f aca="false">K$11232</f>
        <v>Pessoas de 14 anos ou mais de idade com 15 anos ou mais de estudo/população economicamente ativa (acima de 14 anos).</v>
      </c>
      <c r="L12072" s="3" t="str">
        <f aca="false">L$11232</f>
        <v>IBGE</v>
      </c>
      <c r="M12072" s="3" t="str">
        <f aca="false">M$11232</f>
        <v>Porcentagem %</v>
      </c>
      <c r="N12072" s="5"/>
      <c r="O12072" s="3" t="n">
        <v>18.835909223865</v>
      </c>
    </row>
    <row r="12073" customFormat="false" ht="15" hidden="false" customHeight="true" outlineLevel="0" collapsed="false">
      <c r="A12073" s="3" t="str">
        <f aca="false">A$11233</f>
        <v>Capital Humano</v>
      </c>
      <c r="B12073" s="3" t="str">
        <f aca="false">B$11233</f>
        <v>Produtividade do Trabalho</v>
      </c>
      <c r="C12073" s="3" t="n">
        <f aca="false">C$11233</f>
        <v>1</v>
      </c>
      <c r="D12073" s="3" t="s">
        <v>249</v>
      </c>
      <c r="E12073" s="3" t="n">
        <f aca="false">E$11233</f>
        <v>2019</v>
      </c>
      <c r="F12073" s="3" t="n">
        <f aca="false">F$11233</f>
        <v>2020</v>
      </c>
      <c r="G12073" s="3" t="n">
        <v>60.9658941969709</v>
      </c>
      <c r="H12073" s="3" t="n">
        <f aca="false">H$11233</f>
        <v>0.260494288083884</v>
      </c>
      <c r="I12073" s="3" t="n">
        <f aca="false">I$11233</f>
        <v>0.0819180819180819</v>
      </c>
      <c r="J12073" s="3" t="n">
        <f aca="false">J$11233</f>
        <v>0.021339192430448</v>
      </c>
      <c r="K12073" s="3" t="str">
        <f aca="false">K$11233</f>
        <v>PIB pelo total de pessoas ocupadas no período.</v>
      </c>
      <c r="L12073" s="3" t="str">
        <f aca="false">L$11233</f>
        <v>IBGE e Tendências</v>
      </c>
      <c r="M12073" s="3" t="str">
        <f aca="false">M$11233</f>
        <v>Mil Reais (R$) por pessoa ocupada</v>
      </c>
      <c r="N12073" s="5" t="str">
        <f aca="false">N$19</f>
        <v>O PIB utilizado para cálculo é estimado pela Tendências</v>
      </c>
      <c r="O12073" s="3" t="n">
        <v>15.8599298571448</v>
      </c>
    </row>
    <row r="12074" customFormat="false" ht="15" hidden="false" customHeight="true" outlineLevel="0" collapsed="false">
      <c r="A12074" s="3" t="str">
        <f aca="false">A$11234</f>
        <v>Capital Humano</v>
      </c>
      <c r="B12074" s="3" t="str">
        <f aca="false">B$11234</f>
        <v>Qualificação dos Trabalhadores</v>
      </c>
      <c r="C12074" s="3" t="n">
        <f aca="false">C$11234</f>
        <v>1</v>
      </c>
      <c r="D12074" s="3" t="s">
        <v>249</v>
      </c>
      <c r="E12074" s="3" t="n">
        <f aca="false">E$11234</f>
        <v>2019</v>
      </c>
      <c r="F12074" s="3" t="n">
        <f aca="false">F$11234</f>
        <v>2020</v>
      </c>
      <c r="G12074" s="3" t="n">
        <v>10.457306</v>
      </c>
      <c r="H12074" s="3" t="n">
        <f aca="false">H$11234</f>
        <v>0.161601582859846</v>
      </c>
      <c r="I12074" s="3" t="n">
        <f aca="false">I$11234</f>
        <v>0.0819180819180819</v>
      </c>
      <c r="J12074" s="3" t="n">
        <f aca="false">J$11234</f>
        <v>0.0132380917028046</v>
      </c>
      <c r="K12074" s="3" t="str">
        <f aca="false">K$11234</f>
        <v>Anos de estudos da população economicamente ativa (acima de 14 anos de idade).</v>
      </c>
      <c r="L12074" s="3" t="str">
        <f aca="false">L$11234</f>
        <v>IBGE</v>
      </c>
      <c r="M12074" s="3" t="str">
        <f aca="false">M$11234</f>
        <v>Anos</v>
      </c>
      <c r="N12074" s="5"/>
      <c r="O12074" s="3" t="n">
        <v>38.187934430087</v>
      </c>
    </row>
    <row r="12075" customFormat="false" ht="15" hidden="false" customHeight="true" outlineLevel="0" collapsed="false">
      <c r="A12075" s="3" t="str">
        <f aca="false">A$11235</f>
        <v>Capital Humano</v>
      </c>
      <c r="B12075" s="3" t="str">
        <f aca="false">B$11235</f>
        <v> Total</v>
      </c>
      <c r="C12075" s="3" t="n">
        <f aca="false">C$11235</f>
        <v>1</v>
      </c>
      <c r="D12075" s="3" t="s">
        <v>249</v>
      </c>
      <c r="E12075" s="3" t="n">
        <f aca="false">E$11235</f>
        <v>2020</v>
      </c>
      <c r="F12075" s="3" t="n">
        <f aca="false">F$11235</f>
        <v>2020</v>
      </c>
      <c r="G12075" s="3" t="n">
        <v>45.5533735192058</v>
      </c>
      <c r="H12075" s="3" t="n">
        <f aca="false">H$11235</f>
        <v>1</v>
      </c>
      <c r="I12075" s="3" t="n">
        <f aca="false">I$11235</f>
        <v>0.0819180819180819</v>
      </c>
      <c r="J12075" s="3" t="n">
        <f aca="false">J$11235</f>
        <v>0.0819180819180819</v>
      </c>
      <c r="K12075" s="3" t="str">
        <f aca="false">K$11235</f>
        <v>Nota obtida via normalização e ponderação de indicadores que variam de 0 a 100.</v>
      </c>
      <c r="L12075" s="3" t="str">
        <f aca="false">L$11235</f>
        <v>Tendências</v>
      </c>
      <c r="M12075" s="3" t="str">
        <f aca="false">M$11235</f>
        <v>Nota de 0 a 100</v>
      </c>
      <c r="N12075" s="5"/>
      <c r="O12075" s="3" t="n">
        <v>21.6503973813232</v>
      </c>
    </row>
    <row r="12076" customFormat="false" ht="15" hidden="false" customHeight="true" outlineLevel="0" collapsed="false">
      <c r="A12076" s="3" t="str">
        <f aca="false">A$11236</f>
        <v>Educação</v>
      </c>
      <c r="B12076" s="3" t="str">
        <f aca="false">B$11236</f>
        <v>Avaliação da Educação</v>
      </c>
      <c r="C12076" s="3" t="n">
        <f aca="false">C$11236</f>
        <v>1</v>
      </c>
      <c r="D12076" s="3" t="s">
        <v>249</v>
      </c>
      <c r="E12076" s="3" t="n">
        <f aca="false">E$11236</f>
        <v>2020</v>
      </c>
      <c r="F12076" s="3" t="n">
        <f aca="false">F$11236</f>
        <v>2020</v>
      </c>
      <c r="G12076" s="3" t="n">
        <v>100</v>
      </c>
      <c r="H12076" s="3" t="n">
        <f aca="false">H$11236</f>
        <v>0.0411174199921766</v>
      </c>
      <c r="I12076" s="3" t="n">
        <f aca="false">I$11236</f>
        <v>0.111888111888112</v>
      </c>
      <c r="J12076" s="3" t="n">
        <f aca="false">J$11236</f>
        <v>0.00460055048863514</v>
      </c>
      <c r="K12076" s="3" t="str">
        <f aca="false">K$11236</f>
        <v>Status dos programas estaduais de avaliação da educação básica.</v>
      </c>
      <c r="L12076" s="3" t="str">
        <f aca="false">L$11236</f>
        <v>Secretarias Estaduais de Educação</v>
      </c>
      <c r="M12076" s="3" t="str">
        <f aca="false">M$11236</f>
        <v>Pontuação de 0 a 100</v>
      </c>
      <c r="N1207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076" s="3" t="n">
        <v>100</v>
      </c>
    </row>
    <row r="12077" customFormat="false" ht="15" hidden="false" customHeight="true" outlineLevel="0" collapsed="false">
      <c r="A12077" s="3" t="str">
        <f aca="false">A$11237</f>
        <v>Educação</v>
      </c>
      <c r="B12077" s="3" t="str">
        <f aca="false">B$11237</f>
        <v>IDEB</v>
      </c>
      <c r="C12077" s="3" t="n">
        <f aca="false">C$11237</f>
        <v>1</v>
      </c>
      <c r="D12077" s="3" t="s">
        <v>249</v>
      </c>
      <c r="E12077" s="3" t="n">
        <f aca="false">E$11237</f>
        <v>2017</v>
      </c>
      <c r="F12077" s="3" t="n">
        <f aca="false">F$11237</f>
        <v>2020</v>
      </c>
      <c r="G12077" s="3" t="n">
        <v>5.24145407441299</v>
      </c>
      <c r="H12077" s="3" t="n">
        <f aca="false">H$11237</f>
        <v>0.114395753374587</v>
      </c>
      <c r="I12077" s="3" t="n">
        <f aca="false">I$11237</f>
        <v>0.111888111888112</v>
      </c>
      <c r="J12077" s="3" t="n">
        <f aca="false">J$11237</f>
        <v>0.0127995248531006</v>
      </c>
      <c r="K12077" s="3" t="str">
        <f aca="false">K$11237</f>
        <v>Qualidade da educação básica do Brasil, considera fluxo escolar e média de desempenhos nas avaliações de toda a rede de ensino.</v>
      </c>
      <c r="L12077" s="3" t="str">
        <f aca="false">L$11237</f>
        <v>INEP</v>
      </c>
      <c r="M12077" s="3" t="str">
        <f aca="false">M$11237</f>
        <v>Pontuação de 0 a 10</v>
      </c>
      <c r="N12077" s="5"/>
      <c r="O12077" s="3" t="n">
        <v>78.1765241581958</v>
      </c>
    </row>
    <row r="12078" customFormat="false" ht="15" hidden="false" customHeight="true" outlineLevel="0" collapsed="false">
      <c r="A12078" s="3" t="str">
        <f aca="false">A$11238</f>
        <v>Educação</v>
      </c>
      <c r="B12078" s="3" t="str">
        <f aca="false">B$11238</f>
        <v>ENEM</v>
      </c>
      <c r="C12078" s="3" t="n">
        <f aca="false">C$11238</f>
        <v>1</v>
      </c>
      <c r="D12078" s="3" t="s">
        <v>249</v>
      </c>
      <c r="E12078" s="3" t="n">
        <f aca="false">E$11238</f>
        <v>2019</v>
      </c>
      <c r="F12078" s="3" t="n">
        <f aca="false">F$11238</f>
        <v>2020</v>
      </c>
      <c r="G12078" s="3" t="n">
        <v>537.635668</v>
      </c>
      <c r="H12078" s="3" t="n">
        <f aca="false">H$11238</f>
        <v>0.0804489516557389</v>
      </c>
      <c r="I12078" s="3" t="n">
        <f aca="false">I$11238</f>
        <v>0.111888111888112</v>
      </c>
      <c r="J12078" s="3" t="n">
        <f aca="false">J$11238</f>
        <v>0.00900128130413861</v>
      </c>
      <c r="K12078" s="3" t="str">
        <f aca="false">K$11238</f>
        <v>Desempenho dos alunos do Ensino Médio para acesso ao Ensino Superior e a programas de financiamento em instituições privadas.</v>
      </c>
      <c r="L12078" s="3" t="str">
        <f aca="false">L$11238</f>
        <v>INEP</v>
      </c>
      <c r="M12078" s="3" t="str">
        <f aca="false">M$11238</f>
        <v>Pontuação de 0 a 1000</v>
      </c>
      <c r="N12078" s="5"/>
      <c r="O12078" s="3" t="n">
        <v>94.4946812503173</v>
      </c>
    </row>
    <row r="12079" customFormat="false" ht="15" hidden="false" customHeight="true" outlineLevel="0" collapsed="false">
      <c r="A12079" s="3" t="str">
        <f aca="false">A$11239</f>
        <v>Educação</v>
      </c>
      <c r="B12079" s="3" t="str">
        <f aca="false">B$11239</f>
        <v>Índice de Oportunidade da Educação</v>
      </c>
      <c r="C12079" s="3" t="n">
        <f aca="false">C$11239</f>
        <v>1</v>
      </c>
      <c r="D12079" s="3" t="s">
        <v>249</v>
      </c>
      <c r="E12079" s="3" t="n">
        <f aca="false">E$11239</f>
        <v>2019</v>
      </c>
      <c r="F12079" s="3" t="n">
        <f aca="false">F$11239</f>
        <v>2020</v>
      </c>
      <c r="G12079" s="3" t="n">
        <v>5.275704</v>
      </c>
      <c r="H12079" s="3" t="n">
        <f aca="false">H$11239</f>
        <v>0.22721760574465</v>
      </c>
      <c r="I12079" s="3" t="n">
        <f aca="false">I$11239</f>
        <v>0.111888111888112</v>
      </c>
      <c r="J12079" s="3" t="n">
        <f aca="false">J$11239</f>
        <v>0.0254229488945063</v>
      </c>
      <c r="K12079" s="3" t="str">
        <f aca="false">K$11239</f>
        <v>Mede a qualidade das oportunidades educacionais oferecidas por municípios e estados.</v>
      </c>
      <c r="L12079" s="3" t="str">
        <f aca="false">L$11239</f>
        <v>Comunidade Educativa CEDAC</v>
      </c>
      <c r="M12079" s="3" t="str">
        <f aca="false">M$11239</f>
        <v>Pontuação de 0 a 10</v>
      </c>
      <c r="N12079" s="5"/>
      <c r="O12079" s="3" t="n">
        <v>88.7562902421872</v>
      </c>
    </row>
    <row r="12080" customFormat="false" ht="15" hidden="false" customHeight="true" outlineLevel="0" collapsed="false">
      <c r="A12080" s="3" t="str">
        <f aca="false">A$11240</f>
        <v>Educação</v>
      </c>
      <c r="B12080" s="3" t="str">
        <f aca="false">B$11240</f>
        <v>Taxa de Frequência Líquida do Ensino Fundamental</v>
      </c>
      <c r="C12080" s="3" t="n">
        <f aca="false">C$11240</f>
        <v>1</v>
      </c>
      <c r="D12080" s="3" t="s">
        <v>249</v>
      </c>
      <c r="E12080" s="3" t="n">
        <f aca="false">E$11240</f>
        <v>2019</v>
      </c>
      <c r="F12080" s="3" t="n">
        <f aca="false">F$11240</f>
        <v>2020</v>
      </c>
      <c r="G12080" s="3" t="n">
        <v>98.8</v>
      </c>
      <c r="H12080" s="3" t="n">
        <f aca="false">H$11240</f>
        <v>0.123110455733714</v>
      </c>
      <c r="I12080" s="3" t="n">
        <f aca="false">I$11240</f>
        <v>0.111888111888112</v>
      </c>
      <c r="J12080" s="3" t="n">
        <f aca="false">J$11240</f>
        <v>0.0137745964457303</v>
      </c>
      <c r="K12080" s="3" t="str">
        <f aca="false">K$11240</f>
        <v>Razão entre o número de pessoas na faixa etária de 6 a 14 anos frequentando o Ensino Fundamental.</v>
      </c>
      <c r="L12080" s="3" t="str">
        <f aca="false">L$11240</f>
        <v>IBGE</v>
      </c>
      <c r="M12080" s="3" t="str">
        <f aca="false">M$11240</f>
        <v>Porcentagem %</v>
      </c>
      <c r="N12080" s="5" t="str">
        <f aca="false">N$4396</f>
        <v>A partir da edição de 2017, ou seja, do dado de 2015, o indicador Taxa de abandono do ensino fundamental foi substituído pelo Taxa de frequência líquida do ensino fundamental</v>
      </c>
      <c r="O12080" s="3" t="n">
        <v>100</v>
      </c>
    </row>
    <row r="12081" customFormat="false" ht="15" hidden="false" customHeight="true" outlineLevel="0" collapsed="false">
      <c r="A12081" s="3" t="str">
        <f aca="false">A$11241</f>
        <v>Educação</v>
      </c>
      <c r="B12081" s="3" t="str">
        <f aca="false">B$11241</f>
        <v>Taxa de frequência líquida do ensino médio</v>
      </c>
      <c r="C12081" s="3" t="n">
        <f aca="false">C$11241</f>
        <v>1</v>
      </c>
      <c r="D12081" s="3" t="s">
        <v>249</v>
      </c>
      <c r="E12081" s="3" t="n">
        <f aca="false">E$11241</f>
        <v>2019</v>
      </c>
      <c r="F12081" s="3" t="n">
        <f aca="false">F$11241</f>
        <v>2020</v>
      </c>
      <c r="G12081" s="3" t="n">
        <v>78.2</v>
      </c>
      <c r="H12081" s="3" t="n">
        <f aca="false">H$11241</f>
        <v>0.182770024375398</v>
      </c>
      <c r="I12081" s="3" t="n">
        <f aca="false">I$11241</f>
        <v>0.111888111888112</v>
      </c>
      <c r="J12081" s="3" t="n">
        <f aca="false">J$11241</f>
        <v>0.0204497929371075</v>
      </c>
      <c r="K12081" s="3" t="str">
        <f aca="false">K$11241</f>
        <v>Razão entre o número de pessoas na faixa etária de 15 a 17 anos frequentando o Ensino Médio.</v>
      </c>
      <c r="L12081" s="3" t="str">
        <f aca="false">L$11241</f>
        <v>IBGE</v>
      </c>
      <c r="M12081" s="3" t="str">
        <f aca="false">M$11241</f>
        <v>Porcentagem %</v>
      </c>
      <c r="N12081" s="5" t="str">
        <f aca="false">N$4397</f>
        <v>A partir da edição de 2017, ou seja, do dado de 2015, o indicador Taxa de abandono do ensino médio foi substituído pelo Taxa de frequência líquida do ensino médio</v>
      </c>
      <c r="O12081" s="3" t="n">
        <v>83.6565096952909</v>
      </c>
    </row>
    <row r="12082" customFormat="false" ht="15" hidden="false" customHeight="true" outlineLevel="0" collapsed="false">
      <c r="A12082" s="3" t="str">
        <f aca="false">A$11242</f>
        <v>Educação</v>
      </c>
      <c r="B12082" s="3" t="str">
        <f aca="false">B$11242</f>
        <v>Taxa de Atendimento do Ensino Infantil</v>
      </c>
      <c r="C12082" s="3" t="n">
        <f aca="false">C$11242</f>
        <v>1</v>
      </c>
      <c r="D12082" s="3" t="s">
        <v>249</v>
      </c>
      <c r="E12082" s="3" t="n">
        <f aca="false">E$11242</f>
        <v>2019</v>
      </c>
      <c r="F12082" s="3" t="n">
        <f aca="false">F$11242</f>
        <v>2020</v>
      </c>
      <c r="G12082" s="3" t="n">
        <v>55.7056043214045</v>
      </c>
      <c r="H12082" s="3" t="n">
        <f aca="false">H$11242</f>
        <v>0.230939789123736</v>
      </c>
      <c r="I12082" s="3" t="n">
        <f aca="false">I$11242</f>
        <v>0.111888111888112</v>
      </c>
      <c r="J12082" s="3" t="n">
        <f aca="false">J$11242</f>
        <v>0.0258394169648935</v>
      </c>
      <c r="K12082" s="3" t="str">
        <f aca="false">K$11242</f>
        <v>Proporção de crianças na faixa etária de 0 e 5 anos frequentando a creche/escola. </v>
      </c>
      <c r="L12082" s="3" t="str">
        <f aca="false">L$11242</f>
        <v>IBGE</v>
      </c>
      <c r="M12082" s="3" t="str">
        <f aca="false">M$11242</f>
        <v>Porcentagem %</v>
      </c>
      <c r="N12082" s="5"/>
      <c r="O12082" s="3" t="n">
        <v>61.9364943370747</v>
      </c>
    </row>
    <row r="12083" customFormat="false" ht="15" hidden="false" customHeight="true" outlineLevel="0" collapsed="false">
      <c r="A12083" s="3" t="str">
        <f aca="false">A$11243</f>
        <v>Educação</v>
      </c>
      <c r="B12083" s="3" t="str">
        <f aca="false">B$11243</f>
        <v> Total</v>
      </c>
      <c r="C12083" s="3" t="n">
        <f aca="false">C$11243</f>
        <v>1</v>
      </c>
      <c r="D12083" s="3" t="s">
        <v>249</v>
      </c>
      <c r="E12083" s="3" t="n">
        <f aca="false">E$11243</f>
        <v>2020</v>
      </c>
      <c r="F12083" s="3" t="n">
        <f aca="false">F$11243</f>
        <v>2020</v>
      </c>
      <c r="G12083" s="3" t="n">
        <v>82.7283430145472</v>
      </c>
      <c r="H12083" s="3" t="n">
        <f aca="false">H$11243</f>
        <v>1</v>
      </c>
      <c r="I12083" s="3" t="n">
        <f aca="false">I$11243</f>
        <v>0.111888111888112</v>
      </c>
      <c r="J12083" s="3" t="n">
        <f aca="false">J$11243</f>
        <v>0.111888111888112</v>
      </c>
      <c r="K12083" s="3" t="str">
        <f aca="false">K$11243</f>
        <v>Nota obtida via normalização e ponderação de indicadores que variam de 0 a 100.</v>
      </c>
      <c r="L12083" s="3" t="str">
        <f aca="false">L$11243</f>
        <v>Tendências</v>
      </c>
      <c r="M12083" s="3" t="str">
        <f aca="false">M$11243</f>
        <v>Nota de 0 a 100</v>
      </c>
      <c r="N12083" s="5"/>
      <c r="O12083" s="3" t="n">
        <v>83.6157522863291</v>
      </c>
    </row>
    <row r="12084" customFormat="false" ht="15" hidden="false" customHeight="true" outlineLevel="0" collapsed="false">
      <c r="A12084" s="3" t="str">
        <f aca="false">A$11244</f>
        <v>Eficiência da Máquina Pública</v>
      </c>
      <c r="B12084" s="3" t="str">
        <f aca="false">B$11244</f>
        <v>Eficiência do Judiciário</v>
      </c>
      <c r="C12084" s="3" t="n">
        <f aca="false">C$11244</f>
        <v>-1</v>
      </c>
      <c r="D12084" s="3" t="s">
        <v>249</v>
      </c>
      <c r="E12084" s="3" t="n">
        <f aca="false">E$11244</f>
        <v>2019</v>
      </c>
      <c r="F12084" s="3" t="n">
        <f aca="false">F$11244</f>
        <v>2020</v>
      </c>
      <c r="G12084" s="3" t="n">
        <v>64.3628828511429</v>
      </c>
      <c r="H12084" s="3" t="n">
        <f aca="false">H$11244</f>
        <v>0.152827794220819</v>
      </c>
      <c r="I12084" s="3" t="n">
        <f aca="false">I$11244</f>
        <v>0.0789210789210789</v>
      </c>
      <c r="J12084" s="3" t="n">
        <f aca="false">J$11244</f>
        <v>0.0120613344090357</v>
      </c>
      <c r="K12084" s="3" t="str">
        <f aca="false">K$11244</f>
        <v>Taxa de Congestionamento Líquida (percentual de processos que ficaram represados sem solução, comparativamente ao total tramitado, retirando os processos suspensos, sobrestados ou em arquivo provisório).</v>
      </c>
      <c r="L12084" s="3" t="str">
        <f aca="false">L$11244</f>
        <v>CNJ</v>
      </c>
      <c r="M12084" s="3" t="str">
        <f aca="false">M$11244</f>
        <v>Porcentagem %</v>
      </c>
      <c r="N1208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084" s="3" t="n">
        <v>31.5023125573308</v>
      </c>
    </row>
    <row r="12085" customFormat="false" ht="15" hidden="false" customHeight="true" outlineLevel="0" collapsed="false">
      <c r="A12085" s="3" t="str">
        <f aca="false">A$11245</f>
        <v>Eficiência da Máquina Pública</v>
      </c>
      <c r="B12085" s="3" t="str">
        <f aca="false">B$11245</f>
        <v>Custo do Executivo/PIB</v>
      </c>
      <c r="C12085" s="3" t="n">
        <f aca="false">C$11245</f>
        <v>-1</v>
      </c>
      <c r="D12085" s="3" t="s">
        <v>249</v>
      </c>
      <c r="E12085" s="3" t="n">
        <f aca="false">E$11245</f>
        <v>2019</v>
      </c>
      <c r="F12085" s="3" t="n">
        <f aca="false">F$11245</f>
        <v>2020</v>
      </c>
      <c r="G12085" s="3" t="n">
        <v>0.321250178462481</v>
      </c>
      <c r="H12085" s="3" t="n">
        <f aca="false">H$11245</f>
        <v>0.12177258134743</v>
      </c>
      <c r="I12085" s="3" t="n">
        <f aca="false">I$11245</f>
        <v>0.0789210789210789</v>
      </c>
      <c r="J12085" s="3" t="n">
        <f aca="false">J$11245</f>
        <v>0.00961042350294405</v>
      </c>
      <c r="K12085" s="3" t="str">
        <f aca="false">K$11245</f>
        <v>Recursos públicos alocados na administração direta / PIB.</v>
      </c>
      <c r="L12085" s="3" t="str">
        <f aca="false">L$11245</f>
        <v>Siconfi e Tendências</v>
      </c>
      <c r="M12085" s="3" t="str">
        <f aca="false">M$11245</f>
        <v>Porcentagem %</v>
      </c>
      <c r="N12085" s="3" t="str">
        <f aca="false">N$61</f>
        <v>O PIB utilizado para cálculo é estimado pela Tendências</v>
      </c>
      <c r="O12085" s="3" t="n">
        <v>94.4651621477493</v>
      </c>
    </row>
    <row r="12086" customFormat="false" ht="15" hidden="false" customHeight="true" outlineLevel="0" collapsed="false">
      <c r="A12086" s="3" t="str">
        <f aca="false">A$11246</f>
        <v>Eficiência da Máquina Pública</v>
      </c>
      <c r="B12086" s="3" t="str">
        <f aca="false">B$11246</f>
        <v>Custo do Judiciário/PIB</v>
      </c>
      <c r="C12086" s="3" t="n">
        <f aca="false">C$11246</f>
        <v>-1</v>
      </c>
      <c r="D12086" s="3" t="s">
        <v>249</v>
      </c>
      <c r="E12086" s="3" t="n">
        <f aca="false">E$11246</f>
        <v>2019</v>
      </c>
      <c r="F12086" s="3" t="n">
        <f aca="false">F$11246</f>
        <v>2020</v>
      </c>
      <c r="G12086" s="3" t="n">
        <v>0.693762068818024</v>
      </c>
      <c r="H12086" s="3" t="n">
        <f aca="false">H$11246</f>
        <v>0.143698002414602</v>
      </c>
      <c r="I12086" s="3" t="n">
        <f aca="false">I$11246</f>
        <v>0.0789210789210789</v>
      </c>
      <c r="J12086" s="3" t="n">
        <f aca="false">J$11246</f>
        <v>0.0113408013893642</v>
      </c>
      <c r="K12086" s="3" t="str">
        <f aca="false">K$11246</f>
        <v>Recursos públicos alocados no judiciário / PIB.</v>
      </c>
      <c r="L12086" s="3" t="str">
        <f aca="false">L$11246</f>
        <v>Siconfi e Tendências</v>
      </c>
      <c r="M12086" s="3" t="str">
        <f aca="false">M$11246</f>
        <v>Porcentagem %</v>
      </c>
      <c r="N12086" s="3" t="str">
        <f aca="false">N$63</f>
        <v>O PIB utilizado para cálculo é estimado pela Tendências. O Distrito Federal não é válido nesse indicador.</v>
      </c>
      <c r="O12086" s="3" t="n">
        <v>84.7305822138034</v>
      </c>
    </row>
    <row r="12087" customFormat="false" ht="15" hidden="false" customHeight="true" outlineLevel="0" collapsed="false">
      <c r="A12087" s="3" t="str">
        <f aca="false">A$11247</f>
        <v>Eficiência da Máquina Pública</v>
      </c>
      <c r="B12087" s="3" t="str">
        <f aca="false">B$11247</f>
        <v>Custo do Legislativo/PIB</v>
      </c>
      <c r="C12087" s="3" t="n">
        <f aca="false">C$11247</f>
        <v>-1</v>
      </c>
      <c r="D12087" s="3" t="s">
        <v>249</v>
      </c>
      <c r="E12087" s="3" t="n">
        <f aca="false">E$11247</f>
        <v>2019</v>
      </c>
      <c r="F12087" s="3" t="n">
        <f aca="false">F$11247</f>
        <v>2020</v>
      </c>
      <c r="G12087" s="3" t="n">
        <v>0.211194243778627</v>
      </c>
      <c r="H12087" s="3" t="n">
        <f aca="false">H$11247</f>
        <v>0.118597605231667</v>
      </c>
      <c r="I12087" s="3" t="n">
        <f aca="false">I$11247</f>
        <v>0.0789210789210789</v>
      </c>
      <c r="J12087" s="3" t="n">
        <f aca="false">J$11247</f>
        <v>0.00935985096233939</v>
      </c>
      <c r="K12087" s="3" t="str">
        <f aca="false">K$11247</f>
        <v>Recursos públicos alocados no legislativo / PIB.</v>
      </c>
      <c r="L12087" s="3" t="str">
        <f aca="false">L$11247</f>
        <v>Siconfi e Tendências</v>
      </c>
      <c r="M12087" s="3" t="str">
        <f aca="false">M$11247</f>
        <v>Porcentagem %</v>
      </c>
      <c r="N12087" s="3" t="str">
        <f aca="false">N$64</f>
        <v>O PIB utilizado para cálculo é estimado pela Tendências</v>
      </c>
      <c r="O12087" s="3" t="n">
        <v>93.3769855356138</v>
      </c>
    </row>
    <row r="12088" customFormat="false" ht="15" hidden="false" customHeight="true" outlineLevel="0" collapsed="false">
      <c r="A12088" s="3" t="str">
        <f aca="false">A$11248</f>
        <v>Eficiência da Máquina Pública</v>
      </c>
      <c r="B12088" s="3" t="str">
        <f aca="false">B$11248</f>
        <v>Índice de Transparência</v>
      </c>
      <c r="C12088" s="3" t="n">
        <f aca="false">C$11248</f>
        <v>1</v>
      </c>
      <c r="D12088" s="3" t="s">
        <v>249</v>
      </c>
      <c r="E12088" s="3" t="n">
        <f aca="false">E$11248</f>
        <v>2018</v>
      </c>
      <c r="F12088" s="3" t="n">
        <f aca="false">F$11248</f>
        <v>2020</v>
      </c>
      <c r="G12088" s="3" t="n">
        <v>7.36</v>
      </c>
      <c r="H12088" s="3" t="n">
        <f aca="false">H$11248</f>
        <v>0.105611045213162</v>
      </c>
      <c r="I12088" s="3" t="n">
        <f aca="false">I$11248</f>
        <v>0.0789210789210789</v>
      </c>
      <c r="J12088" s="3" t="n">
        <f aca="false">J$11248</f>
        <v>0.0083349376342056</v>
      </c>
      <c r="K12088" s="3" t="str">
        <f aca="false">K$11248</f>
        <v>Escala Brasil Transparente 360º - Ranking de “Transparência Passiva” e “Transparência Ativa”.</v>
      </c>
      <c r="L12088" s="3" t="str">
        <f aca="false">L$11248</f>
        <v>CGU</v>
      </c>
      <c r="M12088" s="3" t="str">
        <f aca="false">M$11248</f>
        <v>Pontuação de 0 a 10</v>
      </c>
      <c r="N12088" s="3" t="str">
        <f aca="false">N$62</f>
        <v>A partir da edição de 2018, ou seja, do dado de 2016, passou a ser usado a avaliação Escala Brasil Transparente</v>
      </c>
      <c r="O12088" s="3" t="n">
        <v>37.5342465753425</v>
      </c>
    </row>
    <row r="12089" customFormat="false" ht="15" hidden="false" customHeight="true" outlineLevel="0" collapsed="false">
      <c r="A12089" s="3" t="str">
        <f aca="false">A$11249</f>
        <v>Eficiência da Máquina Pública</v>
      </c>
      <c r="B12089" s="3" t="str">
        <f aca="false">B$11249</f>
        <v>Qualidade da Informação Contábil e Fiscal</v>
      </c>
      <c r="C12089" s="3" t="n">
        <f aca="false">C$11249</f>
        <v>1</v>
      </c>
      <c r="D12089" s="3" t="s">
        <v>249</v>
      </c>
      <c r="E12089" s="3" t="n">
        <f aca="false">E$11249</f>
        <v>2019</v>
      </c>
      <c r="F12089" s="3" t="n">
        <f aca="false">F$11249</f>
        <v>2020</v>
      </c>
      <c r="G12089" s="3" t="n">
        <v>162.24</v>
      </c>
      <c r="H12089" s="3" t="n">
        <f aca="false">H$11249</f>
        <v>0.121861257620632</v>
      </c>
      <c r="I12089" s="3" t="n">
        <f aca="false">I$11249</f>
        <v>0.0789210789210789</v>
      </c>
      <c r="J12089" s="3" t="n">
        <f aca="false">J$11249</f>
        <v>0.00961742193009984</v>
      </c>
      <c r="K12089" s="3" t="str">
        <f aca="false">K$11249</f>
        <v>Ranking da Qualidade da Informação Contábil e Fiscal Estadual no Siconfi</v>
      </c>
      <c r="L12089" s="3" t="str">
        <f aca="false">L$11249</f>
        <v>Tesouro Nacional</v>
      </c>
      <c r="M12089" s="3" t="str">
        <f aca="false">M$11249</f>
        <v>Pontuação</v>
      </c>
      <c r="N12089" s="5"/>
      <c r="O12089" s="3" t="n">
        <v>82.3571685231764</v>
      </c>
    </row>
    <row r="12090" customFormat="false" ht="15" hidden="false" customHeight="true" outlineLevel="0" collapsed="false">
      <c r="A12090" s="3" t="str">
        <f aca="false">A$11250</f>
        <v>Eficiência da Máquina Pública</v>
      </c>
      <c r="B12090" s="3" t="str">
        <f aca="false">B$11250</f>
        <v>Produtividade dos Magistrados e Servidores do Judiciário</v>
      </c>
      <c r="C12090" s="3" t="n">
        <f aca="false">C$11250</f>
        <v>1</v>
      </c>
      <c r="D12090" s="3" t="s">
        <v>249</v>
      </c>
      <c r="E12090" s="3" t="n">
        <f aca="false">E$11250</f>
        <v>2019</v>
      </c>
      <c r="F12090" s="3" t="n">
        <f aca="false">F$11250</f>
        <v>2020</v>
      </c>
      <c r="G12090" s="3" t="n">
        <v>76.4916484118291</v>
      </c>
      <c r="H12090" s="3" t="n">
        <f aca="false">H$11250</f>
        <v>0.116063977944061</v>
      </c>
      <c r="I12090" s="3" t="n">
        <f aca="false">I$11250</f>
        <v>0.0789210789210789</v>
      </c>
      <c r="J12090" s="3" t="n">
        <f aca="false">J$11250</f>
        <v>0.00915989436321758</v>
      </c>
      <c r="K12090" s="3" t="str">
        <f aca="false">K$11250</f>
        <v>Média entre as relações: IPM (índice de produtividade do magistrado) / IPM necessário para que TJ atinja 100% do IPC-Jus; e  IPS (índice de produtividade dos servidores) / IPS necessário para que TJ atinja 100% do IPC-Jus</v>
      </c>
      <c r="L12090" s="3" t="str">
        <f aca="false">L$11250</f>
        <v>CNJ</v>
      </c>
      <c r="M12090" s="3" t="str">
        <f aca="false">M$11250</f>
        <v>Porcentagem %</v>
      </c>
      <c r="N12090" s="5"/>
      <c r="O12090" s="3" t="n">
        <v>54.0404316128704</v>
      </c>
    </row>
    <row r="12091" customFormat="false" ht="15" hidden="false" customHeight="true" outlineLevel="0" collapsed="false">
      <c r="A12091" s="3" t="str">
        <f aca="false">A$11251</f>
        <v>Eficiência da Máquina Pública</v>
      </c>
      <c r="B12091" s="3" t="str">
        <f aca="false">B$11251</f>
        <v>Oferta de Serviços Públicos Digitais</v>
      </c>
      <c r="C12091" s="3" t="n">
        <f aca="false">C$11251</f>
        <v>1</v>
      </c>
      <c r="D12091" s="3" t="s">
        <v>249</v>
      </c>
      <c r="E12091" s="3" t="n">
        <f aca="false">E$11251</f>
        <v>2020</v>
      </c>
      <c r="F12091" s="3" t="n">
        <f aca="false">F$11251</f>
        <v>2020</v>
      </c>
      <c r="G12091" s="3" t="n">
        <v>78.5</v>
      </c>
      <c r="H12091" s="3" t="n">
        <f aca="false">H$11251</f>
        <v>0.119567736007626</v>
      </c>
      <c r="I12091" s="3" t="n">
        <f aca="false">I$11251</f>
        <v>0.0789210789210789</v>
      </c>
      <c r="J12091" s="3" t="n">
        <f aca="false">J$11251</f>
        <v>0.0094364147298726</v>
      </c>
      <c r="K12091" s="3" t="str">
        <f aca="false">K$11251</f>
        <v>Índice de Oferta de Serviços Públicos Digitais para os Governos Estaduais e Distrital </v>
      </c>
      <c r="L12091" s="3" t="str">
        <f aca="false">L$11251</f>
        <v>ABEP</v>
      </c>
      <c r="M12091" s="3" t="str">
        <f aca="false">M$11251</f>
        <v>Pontuação</v>
      </c>
      <c r="N12091" s="5"/>
      <c r="O12091" s="3" t="n">
        <v>100</v>
      </c>
    </row>
    <row r="12092" customFormat="false" ht="15" hidden="false" customHeight="true" outlineLevel="0" collapsed="false">
      <c r="A12092" s="3" t="str">
        <f aca="false">A$11252</f>
        <v>Eficiência da Máquina Pública</v>
      </c>
      <c r="B12092" s="3" t="str">
        <f aca="false">B$11252</f>
        <v> Total</v>
      </c>
      <c r="C12092" s="3" t="n">
        <f aca="false">C$11252</f>
        <v>1</v>
      </c>
      <c r="D12092" s="3" t="s">
        <v>249</v>
      </c>
      <c r="E12092" s="3" t="n">
        <f aca="false">E$11252</f>
        <v>2020</v>
      </c>
      <c r="F12092" s="3" t="n">
        <f aca="false">F$11252</f>
        <v>2020</v>
      </c>
      <c r="G12092" s="3" t="n">
        <v>71.7966980649377</v>
      </c>
      <c r="H12092" s="3" t="n">
        <f aca="false">H$11252</f>
        <v>1</v>
      </c>
      <c r="I12092" s="3" t="n">
        <f aca="false">I$11252</f>
        <v>0.0789210789210789</v>
      </c>
      <c r="J12092" s="3" t="n">
        <f aca="false">J$11252</f>
        <v>0.0789210789210789</v>
      </c>
      <c r="K12092" s="3" t="str">
        <f aca="false">K$11252</f>
        <v>Nota obtida via normalização e ponderação de indicadores que variam de 0 a 100.</v>
      </c>
      <c r="L12092" s="3" t="str">
        <f aca="false">L$11252</f>
        <v>Tendências</v>
      </c>
      <c r="M12092" s="3" t="str">
        <f aca="false">M$11252</f>
        <v>Nota de 0 a 100</v>
      </c>
      <c r="N12092" s="5"/>
      <c r="O12092" s="3" t="n">
        <v>78.04706680466</v>
      </c>
    </row>
    <row r="12093" customFormat="false" ht="15" hidden="false" customHeight="true" outlineLevel="0" collapsed="false">
      <c r="A12093" s="3" t="str">
        <f aca="false">A$11253</f>
        <v>Infraestrutura</v>
      </c>
      <c r="B12093" s="3" t="str">
        <f aca="false">B$11253</f>
        <v>Acessibilidade do Serviço de Telecomunicações</v>
      </c>
      <c r="C12093" s="3" t="n">
        <f aca="false">C$11253</f>
        <v>1</v>
      </c>
      <c r="D12093" s="3" t="s">
        <v>249</v>
      </c>
      <c r="E12093" s="3" t="n">
        <f aca="false">E$11253</f>
        <v>2019</v>
      </c>
      <c r="F12093" s="3" t="n">
        <f aca="false">F$11253</f>
        <v>2020</v>
      </c>
      <c r="G12093" s="3" t="n">
        <v>119.689663484261</v>
      </c>
      <c r="H12093" s="3" t="n">
        <f aca="false">H$11253</f>
        <v>0.0893497576566594</v>
      </c>
      <c r="I12093" s="3" t="n">
        <f aca="false">I$11253</f>
        <v>0.125874125874126</v>
      </c>
      <c r="J12093" s="3" t="n">
        <f aca="false">J$11253</f>
        <v>0.011246822642097</v>
      </c>
      <c r="K12093" s="3" t="str">
        <f aca="false">K$11253</f>
        <v>Densidade de acessos por 100 habitantes (telefonia móvel e banda larga).</v>
      </c>
      <c r="L12093" s="3" t="str">
        <f aca="false">L$11253</f>
        <v>ANATEL e IBGE</v>
      </c>
      <c r="M12093" s="3" t="str">
        <f aca="false">M$11253</f>
        <v>Acessos por 100 habitantes</v>
      </c>
      <c r="N12093" s="5"/>
      <c r="O12093" s="3" t="n">
        <v>46.7130415578026</v>
      </c>
    </row>
    <row r="12094" customFormat="false" ht="15" hidden="false" customHeight="true" outlineLevel="0" collapsed="false">
      <c r="A12094" s="3" t="str">
        <f aca="false">A$11254</f>
        <v>Infraestrutura</v>
      </c>
      <c r="B12094" s="3" t="str">
        <f aca="false">B$11254</f>
        <v>Qualidade do Serviço de Telecomunicações</v>
      </c>
      <c r="C12094" s="3" t="n">
        <f aca="false">C$11254</f>
        <v>1</v>
      </c>
      <c r="D12094" s="3" t="s">
        <v>249</v>
      </c>
      <c r="E12094" s="3" t="n">
        <f aca="false">E$11254</f>
        <v>2019</v>
      </c>
      <c r="F12094" s="3" t="n">
        <f aca="false">F$11254</f>
        <v>2020</v>
      </c>
      <c r="G12094" s="3" t="n">
        <v>76.3141932955414</v>
      </c>
      <c r="H12094" s="3" t="n">
        <f aca="false">H$11254</f>
        <v>0.0991362582619964</v>
      </c>
      <c r="I12094" s="3" t="n">
        <f aca="false">I$11254</f>
        <v>0.125874125874126</v>
      </c>
      <c r="J12094" s="3" t="n">
        <f aca="false">J$11254</f>
        <v>0.0124786898511604</v>
      </c>
      <c r="K12094" s="3" t="str">
        <f aca="false">K$11254</f>
        <v>Média do ranking de banda larga fixa e do de telefonia móvel (percentual de indicadores com cumprimento de metas).</v>
      </c>
      <c r="L12094" s="3" t="str">
        <f aca="false">L$11254</f>
        <v>ANATEL</v>
      </c>
      <c r="M12094" s="3" t="str">
        <f aca="false">M$11254</f>
        <v>Porcentagem %</v>
      </c>
      <c r="N12094" s="5"/>
      <c r="O12094" s="3" t="n">
        <v>62.45326232168</v>
      </c>
    </row>
    <row r="12095" customFormat="false" ht="15" hidden="false" customHeight="true" outlineLevel="0" collapsed="false">
      <c r="A12095" s="3" t="str">
        <f aca="false">A$11255</f>
        <v>Infraestrutura</v>
      </c>
      <c r="B12095" s="3" t="str">
        <f aca="false">B$11255</f>
        <v>Custo de Combustíveis</v>
      </c>
      <c r="C12095" s="3" t="n">
        <f aca="false">C$11255</f>
        <v>-1</v>
      </c>
      <c r="D12095" s="3" t="s">
        <v>249</v>
      </c>
      <c r="E12095" s="3" t="n">
        <f aca="false">E$11255</f>
        <v>2019</v>
      </c>
      <c r="F12095" s="3" t="n">
        <f aca="false">F$11255</f>
        <v>2020</v>
      </c>
      <c r="G12095" s="3" t="n">
        <v>3.87364665938948</v>
      </c>
      <c r="H12095" s="3" t="n">
        <f aca="false">H$11255</f>
        <v>0.0821095051340315</v>
      </c>
      <c r="I12095" s="3" t="n">
        <f aca="false">I$11255</f>
        <v>0.125874125874126</v>
      </c>
      <c r="J12095" s="3" t="n">
        <f aca="false">J$11255</f>
        <v>0.0103354621847033</v>
      </c>
      <c r="K12095" s="3" t="str">
        <f aca="false">K$11255</f>
        <v>Preço médio pago em reais por consumidores finais (etanol, gasolina e diesel), ponderado pela participação dos combustíveis no consumo total.</v>
      </c>
      <c r="L12095" s="3" t="str">
        <f aca="false">L$11255</f>
        <v>ANP</v>
      </c>
      <c r="M12095" s="3" t="str">
        <f aca="false">M$11255</f>
        <v>Reais (R$)</v>
      </c>
      <c r="N12095" s="5" t="str">
        <f aca="false">N$6</f>
        <v>A partir da edição de 2018, ou seja, do dado de 2017 o preço pago passou a ser ponderado pela participação dos combustíveis no consumo total.</v>
      </c>
      <c r="O12095" s="3" t="n">
        <v>69.6987550160176</v>
      </c>
    </row>
    <row r="12096" customFormat="false" ht="15" hidden="false" customHeight="true" outlineLevel="0" collapsed="false">
      <c r="A12096" s="3" t="str">
        <f aca="false">A$11256</f>
        <v>Infraestrutura</v>
      </c>
      <c r="B12096" s="3" t="str">
        <f aca="false">B$11256</f>
        <v>Custo de Saneamento Básico</v>
      </c>
      <c r="C12096" s="3" t="n">
        <f aca="false">C$11256</f>
        <v>-1</v>
      </c>
      <c r="D12096" s="3" t="s">
        <v>249</v>
      </c>
      <c r="E12096" s="3" t="n">
        <f aca="false">E$11256</f>
        <v>2018</v>
      </c>
      <c r="F12096" s="3" t="n">
        <f aca="false">F$11256</f>
        <v>2020</v>
      </c>
      <c r="G12096" s="3" t="n">
        <v>3.64</v>
      </c>
      <c r="H12096" s="3" t="n">
        <f aca="false">H$11256</f>
        <v>0.0892557487415275</v>
      </c>
      <c r="I12096" s="3" t="n">
        <f aca="false">I$11256</f>
        <v>0.125874125874126</v>
      </c>
      <c r="J12096" s="3" t="n">
        <f aca="false">J$11256</f>
        <v>0.0112349893520804</v>
      </c>
      <c r="K12096" s="3" t="str">
        <f aca="false">K$11256</f>
        <v>Tarifa média praticada pelo serviço de tratamento e distribuição.</v>
      </c>
      <c r="L12096" s="3" t="str">
        <f aca="false">L$11256</f>
        <v>SNIS</v>
      </c>
      <c r="M12096" s="3" t="str">
        <f aca="false">M$11256</f>
        <v>Reais ($) por m3</v>
      </c>
      <c r="N12096" s="5"/>
      <c r="O12096" s="3" t="n">
        <v>70</v>
      </c>
    </row>
    <row r="12097" customFormat="false" ht="15" hidden="false" customHeight="true" outlineLevel="0" collapsed="false">
      <c r="A12097" s="3" t="str">
        <f aca="false">A$11257</f>
        <v>Infraestrutura</v>
      </c>
      <c r="B12097" s="3" t="str">
        <f aca="false">B$11257</f>
        <v>Disponibilidade de Voos Diretos</v>
      </c>
      <c r="C12097" s="3" t="n">
        <f aca="false">C$11257</f>
        <v>1</v>
      </c>
      <c r="D12097" s="3" t="s">
        <v>249</v>
      </c>
      <c r="E12097" s="3" t="n">
        <f aca="false">E$11257</f>
        <v>2019</v>
      </c>
      <c r="F12097" s="3" t="n">
        <f aca="false">F$11257</f>
        <v>2020</v>
      </c>
      <c r="G12097" s="3" t="n">
        <v>57942</v>
      </c>
      <c r="H12097" s="3" t="n">
        <f aca="false">H$11257</f>
        <v>0.0866929733241967</v>
      </c>
      <c r="I12097" s="3" t="n">
        <f aca="false">I$11257</f>
        <v>0.125874125874126</v>
      </c>
      <c r="J12097" s="3" t="n">
        <f aca="false">J$11257</f>
        <v>0.0109124022366122</v>
      </c>
      <c r="K12097" s="3" t="str">
        <f aca="false">K$11257</f>
        <v>Número de voos diretos domésticos regulares.</v>
      </c>
      <c r="L12097" s="3" t="str">
        <f aca="false">L$11257</f>
        <v>ANAC</v>
      </c>
      <c r="M12097" s="3" t="str">
        <f aca="false">M$11257</f>
        <v>Número de voos</v>
      </c>
      <c r="N12097" s="5"/>
      <c r="O12097" s="3" t="n">
        <v>23.4307223072891</v>
      </c>
    </row>
    <row r="12098" customFormat="false" ht="15" hidden="false" customHeight="true" outlineLevel="0" collapsed="false">
      <c r="A12098" s="3" t="str">
        <f aca="false">A$11258</f>
        <v>Infraestrutura</v>
      </c>
      <c r="B12098" s="3" t="str">
        <f aca="false">B$11258</f>
        <v>Acesso à Energia Elétrica</v>
      </c>
      <c r="C12098" s="3" t="n">
        <f aca="false">C$11258</f>
        <v>1</v>
      </c>
      <c r="D12098" s="3" t="s">
        <v>249</v>
      </c>
      <c r="E12098" s="3" t="n">
        <f aca="false">E$11258</f>
        <v>2019</v>
      </c>
      <c r="F12098" s="3" t="n">
        <f aca="false">F$11258</f>
        <v>2020</v>
      </c>
      <c r="G12098" s="3" t="n">
        <v>99.8659697091543</v>
      </c>
      <c r="H12098" s="3" t="n">
        <f aca="false">H$11258</f>
        <v>0.0766383637606643</v>
      </c>
      <c r="I12098" s="3" t="n">
        <f aca="false">I$11258</f>
        <v>0.125874125874126</v>
      </c>
      <c r="J12098" s="3" t="n">
        <f aca="false">J$11258</f>
        <v>0.00964678704679691</v>
      </c>
      <c r="K12098" s="3" t="str">
        <f aca="false">K$11258</f>
        <v>Proporção de domicílios com acesso a energia elétrica (iluminação elétrica).</v>
      </c>
      <c r="L12098" s="3" t="str">
        <f aca="false">L$11258</f>
        <v>IBGE</v>
      </c>
      <c r="M12098" s="3" t="str">
        <f aca="false">M$11258</f>
        <v>Porcentagem %</v>
      </c>
      <c r="N12098" s="5"/>
      <c r="O12098" s="3" t="n">
        <v>98.3378013476431</v>
      </c>
    </row>
    <row r="12099" customFormat="false" ht="15" hidden="false" customHeight="true" outlineLevel="0" collapsed="false">
      <c r="A12099" s="3" t="str">
        <f aca="false">A$11259</f>
        <v>Infraestrutura</v>
      </c>
      <c r="B12099" s="3" t="str">
        <f aca="false">B$11259</f>
        <v>Custo da Energia Elétrica</v>
      </c>
      <c r="C12099" s="3" t="n">
        <f aca="false">C$11259</f>
        <v>-1</v>
      </c>
      <c r="D12099" s="3" t="s">
        <v>249</v>
      </c>
      <c r="E12099" s="3" t="n">
        <f aca="false">E$11259</f>
        <v>2019</v>
      </c>
      <c r="F12099" s="3" t="n">
        <f aca="false">F$11259</f>
        <v>2020</v>
      </c>
      <c r="G12099" s="3" t="n">
        <v>851.468087525756</v>
      </c>
      <c r="H12099" s="3" t="n">
        <f aca="false">H$11259</f>
        <v>0.0978591373393038</v>
      </c>
      <c r="I12099" s="3" t="n">
        <f aca="false">I$11259</f>
        <v>0.125874125874126</v>
      </c>
      <c r="J12099" s="3" t="n">
        <f aca="false">J$11259</f>
        <v>0.0123179333713809</v>
      </c>
      <c r="K12099" s="3" t="str">
        <f aca="false">K$11259</f>
        <v>Tarifa média praticada para o consumo comercial, residencial e industrial.</v>
      </c>
      <c r="L12099" s="3" t="str">
        <f aca="false">L$11259</f>
        <v>ANEEL</v>
      </c>
      <c r="M12099" s="3" t="str">
        <f aca="false">M$11259</f>
        <v>Reais (R$) por MWh</v>
      </c>
      <c r="N12099" s="5"/>
      <c r="O12099" s="3" t="n">
        <v>21.9489838210525</v>
      </c>
    </row>
    <row r="12100" customFormat="false" ht="15" hidden="false" customHeight="true" outlineLevel="0" collapsed="false">
      <c r="A12100" s="3" t="str">
        <f aca="false">A$11260</f>
        <v>Infraestrutura</v>
      </c>
      <c r="B12100" s="3" t="str">
        <f aca="false">B$11260</f>
        <v>Qualidade da Energia Elétrica</v>
      </c>
      <c r="C12100" s="3" t="n">
        <f aca="false">C$11260</f>
        <v>-1</v>
      </c>
      <c r="D12100" s="3" t="s">
        <v>249</v>
      </c>
      <c r="E12100" s="3" t="n">
        <f aca="false">E$11260</f>
        <v>2019</v>
      </c>
      <c r="F12100" s="3" t="n">
        <f aca="false">F$11260</f>
        <v>2020</v>
      </c>
      <c r="G12100" s="3" t="n">
        <v>0.843197096100286</v>
      </c>
      <c r="H12100" s="3" t="n">
        <f aca="false">H$11260</f>
        <v>0.112364797561551</v>
      </c>
      <c r="I12100" s="3" t="n">
        <f aca="false">I$11260</f>
        <v>0.125874125874126</v>
      </c>
      <c r="J12100" s="3" t="n">
        <f aca="false">J$11260</f>
        <v>0.0141438206720833</v>
      </c>
      <c r="K12100" s="3" t="str">
        <f aca="false">K$11260</f>
        <v>O indicador aponta o Desempenho Global de Continuidade, que considera a duração e frequência de interrupções no serviço de energia.</v>
      </c>
      <c r="L12100" s="3" t="str">
        <f aca="false">L$11260</f>
        <v>ANEEL</v>
      </c>
      <c r="M12100" s="3" t="str">
        <f aca="false">M$11260</f>
        <v>Pontuação</v>
      </c>
      <c r="N12100" s="5"/>
      <c r="O12100" s="3" t="n">
        <v>91.7298188992264</v>
      </c>
    </row>
    <row r="12101" customFormat="false" ht="15" hidden="false" customHeight="true" outlineLevel="0" collapsed="false">
      <c r="A12101" s="3" t="str">
        <f aca="false">A$11261</f>
        <v>Infraestrutura</v>
      </c>
      <c r="B12101" s="3" t="str">
        <f aca="false">B$11261</f>
        <v>Qualidade das Rodovias</v>
      </c>
      <c r="C12101" s="3" t="n">
        <f aca="false">C$11261</f>
        <v>1</v>
      </c>
      <c r="D12101" s="3" t="s">
        <v>249</v>
      </c>
      <c r="E12101" s="3" t="n">
        <f aca="false">E$11261</f>
        <v>2019</v>
      </c>
      <c r="F12101" s="3" t="n">
        <f aca="false">F$11261</f>
        <v>2020</v>
      </c>
      <c r="G12101" s="3" t="n">
        <v>2.96660808435852</v>
      </c>
      <c r="H12101" s="3" t="n">
        <f aca="false">H$11261</f>
        <v>0.16828604045308</v>
      </c>
      <c r="I12101" s="3" t="n">
        <f aca="false">I$11261</f>
        <v>0.125874125874126</v>
      </c>
      <c r="J12101" s="3" t="n">
        <f aca="false">J$11261</f>
        <v>0.0211828582388492</v>
      </c>
      <c r="K12101" s="3" t="str">
        <f aca="false">K$11261</f>
        <v>Avaliação das condições das vias rodoviárias (nota entre 1 (ruim) a 5 (ótimo) ponderada pela extensão pesquisada).</v>
      </c>
      <c r="L12101" s="3" t="str">
        <f aca="false">L$11261</f>
        <v>CNT</v>
      </c>
      <c r="M12101" s="3" t="str">
        <f aca="false">M$11261</f>
        <v>Pontuação de 1 a 5</v>
      </c>
      <c r="N12101" s="5"/>
      <c r="O12101" s="3" t="n">
        <v>37.5480683534739</v>
      </c>
    </row>
    <row r="12102" customFormat="false" ht="15" hidden="false" customHeight="true" outlineLevel="0" collapsed="false">
      <c r="A12102" s="3" t="str">
        <f aca="false">A$11262</f>
        <v>Infraestrutura</v>
      </c>
      <c r="B12102" s="3" t="str">
        <f aca="false">B$11262</f>
        <v>Backhaul de Fibra Óptica</v>
      </c>
      <c r="C12102" s="3" t="n">
        <f aca="false">C$11262</f>
        <v>1</v>
      </c>
      <c r="D12102" s="3" t="s">
        <v>249</v>
      </c>
      <c r="E12102" s="3" t="n">
        <f aca="false">E$11262</f>
        <v>2019</v>
      </c>
      <c r="F12102" s="3" t="n">
        <f aca="false">F$11262</f>
        <v>2020</v>
      </c>
      <c r="G12102" s="3" t="n">
        <v>51.2309495896835</v>
      </c>
      <c r="H12102" s="3" t="n">
        <f aca="false">H$11262</f>
        <v>0.09830741776699</v>
      </c>
      <c r="I12102" s="3" t="n">
        <f aca="false">I$11262</f>
        <v>0.125874125874126</v>
      </c>
      <c r="J12102" s="3" t="n">
        <f aca="false">J$11262</f>
        <v>0.0123743602783624</v>
      </c>
      <c r="K12102" s="3" t="str">
        <f aca="false">K$11262</f>
        <v>Percentual de municípios com backhaul de fibra óptica.</v>
      </c>
      <c r="L12102" s="3" t="str">
        <f aca="false">L$11262</f>
        <v>ANATEL</v>
      </c>
      <c r="M12102" s="3" t="str">
        <f aca="false">M$11262</f>
        <v>Porcentagem %</v>
      </c>
      <c r="N12102" s="5"/>
      <c r="O12102" s="3" t="n">
        <v>29.063199403176</v>
      </c>
    </row>
    <row r="12103" customFormat="false" ht="15" hidden="false" customHeight="true" outlineLevel="0" collapsed="false">
      <c r="A12103" s="3" t="str">
        <f aca="false">A$11263</f>
        <v>Infraestrutura</v>
      </c>
      <c r="B12103" s="3" t="str">
        <f aca="false">B$11263</f>
        <v> Total</v>
      </c>
      <c r="C12103" s="3" t="n">
        <f aca="false">C$11263</f>
        <v>1</v>
      </c>
      <c r="D12103" s="3" t="s">
        <v>249</v>
      </c>
      <c r="E12103" s="3" t="n">
        <f aca="false">E$11263</f>
        <v>2020</v>
      </c>
      <c r="F12103" s="3" t="n">
        <f aca="false">F$11263</f>
        <v>2020</v>
      </c>
      <c r="G12103" s="3" t="n">
        <v>53.5347965436216</v>
      </c>
      <c r="H12103" s="3" t="n">
        <f aca="false">H$11263</f>
        <v>1</v>
      </c>
      <c r="I12103" s="3" t="n">
        <f aca="false">I$11263</f>
        <v>0.125874125874126</v>
      </c>
      <c r="J12103" s="3" t="n">
        <f aca="false">J$11263</f>
        <v>0.125874125874126</v>
      </c>
      <c r="K12103" s="3" t="str">
        <f aca="false">K$11263</f>
        <v>Nota obtida via normalização e ponderação de indicadores que variam de 0 a 100.</v>
      </c>
      <c r="L12103" s="3" t="str">
        <f aca="false">L$11263</f>
        <v>Tendências</v>
      </c>
      <c r="M12103" s="3" t="str">
        <f aca="false">M$11263</f>
        <v>Nota de 0 a 100</v>
      </c>
      <c r="N12103" s="5"/>
      <c r="O12103" s="3" t="n">
        <v>37.8461646066224</v>
      </c>
    </row>
    <row r="12104" customFormat="false" ht="15" hidden="false" customHeight="true" outlineLevel="0" collapsed="false">
      <c r="A12104" s="3" t="str">
        <f aca="false">A$11264</f>
        <v>Inovação</v>
      </c>
      <c r="B12104" s="3" t="str">
        <f aca="false">B$11264</f>
        <v>Investimentos Públicos em P&amp;D</v>
      </c>
      <c r="C12104" s="3" t="n">
        <f aca="false">C$11264</f>
        <v>1</v>
      </c>
      <c r="D12104" s="3" t="s">
        <v>249</v>
      </c>
      <c r="E12104" s="3" t="n">
        <f aca="false">E$11264</f>
        <v>2017</v>
      </c>
      <c r="F12104" s="3" t="n">
        <f aca="false">F$11264</f>
        <v>2020</v>
      </c>
      <c r="G12104" s="3" t="n">
        <v>0.111490274564494</v>
      </c>
      <c r="H12104" s="3" t="n">
        <f aca="false">H$11264</f>
        <v>0.225611951660118</v>
      </c>
      <c r="I12104" s="3" t="n">
        <f aca="false">I$11264</f>
        <v>0.0689310689310689</v>
      </c>
      <c r="J12104" s="3" t="n">
        <f aca="false">J$11264</f>
        <v>0.0155516729915566</v>
      </c>
      <c r="K12104" s="3" t="str">
        <f aca="false">K$11264</f>
        <v>Participação de Investimento público em P&amp;D no PIB estadual.</v>
      </c>
      <c r="L12104" s="3" t="str">
        <f aca="false">L$11264</f>
        <v>MCTIC e IBGE</v>
      </c>
      <c r="M12104" s="3" t="str">
        <f aca="false">M$11264</f>
        <v>Porcentagem %</v>
      </c>
      <c r="N12104" s="5" t="str">
        <f aca="false">N$68</f>
        <v>O PIB utilizado é o oficial divulgado pelo IBGE</v>
      </c>
      <c r="O12104" s="3" t="n">
        <v>21.1037262576894</v>
      </c>
    </row>
    <row r="12105" customFormat="false" ht="15" hidden="false" customHeight="true" outlineLevel="0" collapsed="false">
      <c r="A12105" s="3" t="str">
        <f aca="false">A$11265</f>
        <v>Inovação</v>
      </c>
      <c r="B12105" s="3" t="str">
        <f aca="false">B$11265</f>
        <v>Patentes</v>
      </c>
      <c r="C12105" s="3" t="n">
        <f aca="false">C$11265</f>
        <v>1</v>
      </c>
      <c r="D12105" s="3" t="s">
        <v>249</v>
      </c>
      <c r="E12105" s="3" t="n">
        <f aca="false">E$11265</f>
        <v>2018</v>
      </c>
      <c r="F12105" s="3" t="n">
        <f aca="false">F$11265</f>
        <v>2020</v>
      </c>
      <c r="G12105" s="3" t="n">
        <v>0.261877976902823</v>
      </c>
      <c r="H12105" s="3" t="n">
        <f aca="false">H$11265</f>
        <v>0.194181084348829</v>
      </c>
      <c r="I12105" s="3" t="n">
        <f aca="false">I$11265</f>
        <v>0.0689310689310689</v>
      </c>
      <c r="J12105" s="3" t="n">
        <f aca="false">J$11265</f>
        <v>0.0133851097103589</v>
      </c>
      <c r="K12105" s="3" t="str">
        <f aca="false">K$11265</f>
        <v>Total de concessões de patentes, englobando os tipos: "Patente de Invenção", "Modelo de Utilidade" e "Certificado de Adição" em relação ao PIB.</v>
      </c>
      <c r="L12105" s="3" t="str">
        <f aca="false">L$11265</f>
        <v>INPI e Tendências</v>
      </c>
      <c r="M12105" s="3" t="str">
        <f aca="false">M$11265</f>
        <v>Patentes pelo PIB em 1 bilhão de reais</v>
      </c>
      <c r="N12105" s="3" t="str">
        <f aca="false">N$69</f>
        <v>O PIB utilizado para cálculo é estimado pela Tendências</v>
      </c>
      <c r="O12105" s="3" t="n">
        <v>41.1526063412315</v>
      </c>
    </row>
    <row r="12106" customFormat="false" ht="15" hidden="false" customHeight="true" outlineLevel="0" collapsed="false">
      <c r="A12106" s="3" t="str">
        <f aca="false">A$11266</f>
        <v>Inovação</v>
      </c>
      <c r="B12106" s="3" t="str">
        <f aca="false">B$11266</f>
        <v>Bolsa de Mestrado e Doutorado</v>
      </c>
      <c r="C12106" s="3" t="n">
        <f aca="false">C$11266</f>
        <v>1</v>
      </c>
      <c r="D12106" s="3" t="s">
        <v>249</v>
      </c>
      <c r="E12106" s="3" t="n">
        <f aca="false">E$11266</f>
        <v>2018</v>
      </c>
      <c r="F12106" s="3" t="n">
        <f aca="false">F$11266</f>
        <v>2020</v>
      </c>
      <c r="G12106" s="3" t="n">
        <v>34.5821625559371</v>
      </c>
      <c r="H12106" s="3" t="n">
        <f aca="false">H$11266</f>
        <v>0.207929153266456</v>
      </c>
      <c r="I12106" s="3" t="n">
        <f aca="false">I$11266</f>
        <v>0.0689310689310689</v>
      </c>
      <c r="J12106" s="3" t="n">
        <f aca="false">J$11266</f>
        <v>0.0143327787965889</v>
      </c>
      <c r="K12106" s="3" t="str">
        <f aca="false">K$11266</f>
        <v>Proporção de discentes de pós-graduação beneficiados pela Bolsa CNPq, CAPES ou FAPs dos Estados.</v>
      </c>
      <c r="L12106" s="3" t="str">
        <f aca="false">L$11266</f>
        <v>CNPQ, CAPES e CONFAP</v>
      </c>
      <c r="M12106" s="3" t="str">
        <f aca="false">M$11266</f>
        <v>Porcentagem %</v>
      </c>
      <c r="N1210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106" s="3" t="n">
        <v>38.6066886415336</v>
      </c>
    </row>
    <row r="12107" customFormat="false" ht="15" hidden="false" customHeight="true" outlineLevel="0" collapsed="false">
      <c r="A12107" s="3" t="str">
        <f aca="false">A$11267</f>
        <v>Inovação</v>
      </c>
      <c r="B12107" s="3" t="str">
        <f aca="false">B$11267</f>
        <v>Empreendimentos Inovadores</v>
      </c>
      <c r="C12107" s="3" t="n">
        <f aca="false">C$11267</f>
        <v>1</v>
      </c>
      <c r="D12107" s="3" t="s">
        <v>249</v>
      </c>
      <c r="E12107" s="3" t="n">
        <f aca="false">E$11267</f>
        <v>2020</v>
      </c>
      <c r="F12107" s="3" t="n">
        <f aca="false">F$11267</f>
        <v>2020</v>
      </c>
      <c r="G12107" s="3" t="n">
        <v>1.60695717931752</v>
      </c>
      <c r="H12107" s="3" t="n">
        <f aca="false">H$11267</f>
        <v>0.155834386091891</v>
      </c>
      <c r="I12107" s="3" t="n">
        <f aca="false">I$11267</f>
        <v>0.0689310689310689</v>
      </c>
      <c r="J12107" s="3" t="n">
        <f aca="false">J$11267</f>
        <v>0.010741830809531</v>
      </c>
      <c r="K12107" s="3" t="str">
        <f aca="false">K$11267</f>
        <v>Número de Aceleradoras, Incubadoras, Parques Tecnológicos e Parques Científicos associados à Anprotec (Associação Nacional de Entidades Promotoras de Empreendimentos Inovadores) para cada 1 milhão de habitantes.</v>
      </c>
      <c r="L12107" s="3" t="str">
        <f aca="false">L$11267</f>
        <v>Anprotec e IBGE</v>
      </c>
      <c r="M12107" s="3" t="str">
        <f aca="false">M$11267</f>
        <v>Quantidade por 1 milhão de habitantes</v>
      </c>
      <c r="N12107" s="5"/>
      <c r="O12107" s="3" t="n">
        <v>45.9782588146328</v>
      </c>
    </row>
    <row r="12108" customFormat="false" ht="15" hidden="false" customHeight="true" outlineLevel="0" collapsed="false">
      <c r="A12108" s="3" t="str">
        <f aca="false">A$11268</f>
        <v>Inovação</v>
      </c>
      <c r="B12108" s="3" t="str">
        <f aca="false">B$11268</f>
        <v>Pesquisa Científica</v>
      </c>
      <c r="C12108" s="3" t="n">
        <f aca="false">C$11268</f>
        <v>1</v>
      </c>
      <c r="D12108" s="3" t="s">
        <v>249</v>
      </c>
      <c r="E12108" s="3" t="n">
        <f aca="false">E$11268</f>
        <v>2019</v>
      </c>
      <c r="F12108" s="3" t="n">
        <f aca="false">F$11268</f>
        <v>2020</v>
      </c>
      <c r="G12108" s="3" t="n">
        <v>21.8718181818182</v>
      </c>
      <c r="H12108" s="3" t="n">
        <f aca="false">H$11268</f>
        <v>0.216443424632705</v>
      </c>
      <c r="I12108" s="3" t="n">
        <f aca="false">I$11268</f>
        <v>0.0689310689310689</v>
      </c>
      <c r="J12108" s="3" t="n">
        <f aca="false">J$11268</f>
        <v>0.0149196766230336</v>
      </c>
      <c r="K12108" s="3" t="str">
        <f aca="false">K$11268</f>
        <v>Média simples das notas em pesquisa científica do Ranking Universitário Folha (RUF). </v>
      </c>
      <c r="L12108" s="3" t="str">
        <f aca="false">L$11268</f>
        <v>Ranking Universitário Folha (RUF)</v>
      </c>
      <c r="M12108" s="3" t="str">
        <f aca="false">M$11268</f>
        <v>Nota (0 - 42)</v>
      </c>
      <c r="N12108" s="5"/>
      <c r="O12108" s="3" t="n">
        <v>50.0821525911894</v>
      </c>
    </row>
    <row r="12109" customFormat="false" ht="15" hidden="false" customHeight="true" outlineLevel="0" collapsed="false">
      <c r="A12109" s="3" t="str">
        <f aca="false">A$11269</f>
        <v>Inovação</v>
      </c>
      <c r="B12109" s="3" t="str">
        <f aca="false">B$11269</f>
        <v> Total</v>
      </c>
      <c r="C12109" s="3" t="n">
        <f aca="false">C$11269</f>
        <v>1</v>
      </c>
      <c r="D12109" s="3" t="s">
        <v>249</v>
      </c>
      <c r="E12109" s="3" t="n">
        <f aca="false">E$11269</f>
        <v>2020</v>
      </c>
      <c r="F12109" s="3" t="n">
        <f aca="false">F$11269</f>
        <v>2020</v>
      </c>
      <c r="G12109" s="3" t="n">
        <v>38.7847130268419</v>
      </c>
      <c r="H12109" s="3" t="n">
        <f aca="false">H$11269</f>
        <v>1</v>
      </c>
      <c r="I12109" s="3" t="n">
        <f aca="false">I$11269</f>
        <v>0.0689310689310689</v>
      </c>
      <c r="J12109" s="3" t="n">
        <f aca="false">J$11269</f>
        <v>0.0689310689310689</v>
      </c>
      <c r="K12109" s="3" t="str">
        <f aca="false">K$11269</f>
        <v>Nota obtida via normalização e ponderação de indicadores que variam de 0 a 100.</v>
      </c>
      <c r="L12109" s="3" t="str">
        <f aca="false">L$11269</f>
        <v>Tendências</v>
      </c>
      <c r="M12109" s="3" t="str">
        <f aca="false">M$11269</f>
        <v>Nota de 0 a 100</v>
      </c>
      <c r="N12109" s="5"/>
      <c r="O12109" s="3" t="n">
        <v>54.6448047730366</v>
      </c>
    </row>
    <row r="12110" customFormat="false" ht="15.75" hidden="false" customHeight="true" outlineLevel="0" collapsed="false">
      <c r="A12110" s="3" t="str">
        <f aca="false">A$11270</f>
        <v>Potencial de Mercado</v>
      </c>
      <c r="B12110" s="3" t="str">
        <f aca="false">B$11270</f>
        <v>Tamanho de Mercado</v>
      </c>
      <c r="C12110" s="3" t="n">
        <f aca="false">C$11270</f>
        <v>1</v>
      </c>
      <c r="D12110" s="3" t="s">
        <v>249</v>
      </c>
      <c r="E12110" s="3" t="n">
        <f aca="false">E$11270</f>
        <v>2019</v>
      </c>
      <c r="F12110" s="3" t="n">
        <f aca="false">F$11270</f>
        <v>2020</v>
      </c>
      <c r="G12110" s="3" t="n">
        <v>617.142505482388</v>
      </c>
      <c r="H12110" s="3" t="n">
        <f aca="false">H$11270</f>
        <v>0.376465213711595</v>
      </c>
      <c r="I12110" s="3" t="n">
        <f aca="false">I$11270</f>
        <v>0.0759240759240759</v>
      </c>
      <c r="J12110" s="3" t="n">
        <f aca="false">J$11270</f>
        <v>0.0285827734686126</v>
      </c>
      <c r="K12110" s="3" t="str">
        <f aca="false">K$11270</f>
        <v>Nível do Produto Interno Bruto (PIB) em R$ bilhões. </v>
      </c>
      <c r="L12110" s="3" t="str">
        <f aca="false">L$11270</f>
        <v>Tendências</v>
      </c>
      <c r="M12110" s="3" t="str">
        <f aca="false">M$11270</f>
        <v>R$ bilhões</v>
      </c>
      <c r="N12110" s="5" t="str">
        <f aca="false">N$2</f>
        <v>O PIB utilizado para cálculo é estimado pela Tendências</v>
      </c>
      <c r="O12110" s="3" t="n">
        <v>25.8302988384846</v>
      </c>
    </row>
    <row r="12111" customFormat="false" ht="15" hidden="false" customHeight="true" outlineLevel="0" collapsed="false">
      <c r="A12111" s="3" t="str">
        <f aca="false">A$11271</f>
        <v>Potencial de Mercado</v>
      </c>
      <c r="B12111" s="3" t="str">
        <f aca="false">B$11271</f>
        <v>Taxa de Crescimento</v>
      </c>
      <c r="C12111" s="3" t="n">
        <f aca="false">C$11271</f>
        <v>1</v>
      </c>
      <c r="D12111" s="3" t="s">
        <v>249</v>
      </c>
      <c r="E12111" s="3" t="n">
        <f aca="false">E$11271</f>
        <v>2019</v>
      </c>
      <c r="F12111" s="3" t="n">
        <f aca="false">F$11271</f>
        <v>2020</v>
      </c>
      <c r="G12111" s="3" t="n">
        <v>-0.168223539268855</v>
      </c>
      <c r="H12111" s="3" t="n">
        <f aca="false">H$11271</f>
        <v>0.3400504241926</v>
      </c>
      <c r="I12111" s="3" t="n">
        <f aca="false">I$11271</f>
        <v>0.0759240759240759</v>
      </c>
      <c r="J12111" s="3" t="n">
        <f aca="false">J$11271</f>
        <v>0.0258180142244132</v>
      </c>
      <c r="K12111" s="3" t="str">
        <f aca="false">K$11271</f>
        <v>Média Móvel de quatro períodos para a taxa de crescimento anual do PIB. </v>
      </c>
      <c r="L12111" s="3" t="str">
        <f aca="false">L$11271</f>
        <v>IBGE e Tendências</v>
      </c>
      <c r="M12111" s="3" t="str">
        <f aca="false">M$11271</f>
        <v>Porcentagem %</v>
      </c>
      <c r="N12111" s="5" t="str">
        <f aca="false">N$3</f>
        <v>O PIB utilizado para cálculo é estimado pela Tendências</v>
      </c>
      <c r="O12111" s="3" t="n">
        <v>25.883646274069</v>
      </c>
    </row>
    <row r="12112" customFormat="false" ht="15" hidden="false" customHeight="true" outlineLevel="0" collapsed="false">
      <c r="A12112" s="3" t="str">
        <f aca="false">A$11272</f>
        <v>Potencial de Mercado</v>
      </c>
      <c r="B12112" s="3" t="str">
        <f aca="false">B$11272</f>
        <v>Crescimento Potencial da Força de Trabalho</v>
      </c>
      <c r="C12112" s="3" t="n">
        <f aca="false">C$11272</f>
        <v>1</v>
      </c>
      <c r="D12112" s="3" t="s">
        <v>249</v>
      </c>
      <c r="E12112" s="3" t="n">
        <f aca="false">E$11272</f>
        <v>2019</v>
      </c>
      <c r="F12112" s="3" t="n">
        <f aca="false">F$11272</f>
        <v>2020</v>
      </c>
      <c r="G12112" s="3" t="n">
        <v>0.0891261617387285</v>
      </c>
      <c r="H12112" s="3" t="n">
        <f aca="false">H$11272</f>
        <v>0.283484362095805</v>
      </c>
      <c r="I12112" s="3" t="n">
        <f aca="false">I$11272</f>
        <v>0.0759240759240759</v>
      </c>
      <c r="J12112" s="3" t="n">
        <f aca="false">J$11272</f>
        <v>0.0215232882310501</v>
      </c>
      <c r="K12112" s="3" t="str">
        <f aca="false">K$11272</f>
        <v>Média da taxa de crescimento da PIA para os próximos 10 anos (população com idade entre 15 e 64 anos).</v>
      </c>
      <c r="L12112" s="3" t="str">
        <f aca="false">L$11272</f>
        <v>IBGE</v>
      </c>
      <c r="M12112" s="3" t="str">
        <f aca="false">M$11272</f>
        <v>Porcentagem %</v>
      </c>
      <c r="N12112" s="5"/>
      <c r="O12112" s="3" t="n">
        <v>12.2615049066588</v>
      </c>
    </row>
    <row r="12113" customFormat="false" ht="15" hidden="false" customHeight="true" outlineLevel="0" collapsed="false">
      <c r="A12113" s="3" t="str">
        <f aca="false">A$11273</f>
        <v>Potencial de Mercado</v>
      </c>
      <c r="B12113" s="3" t="str">
        <f aca="false">B$11273</f>
        <v> Total</v>
      </c>
      <c r="C12113" s="3" t="n">
        <f aca="false">C$11273</f>
        <v>1</v>
      </c>
      <c r="D12113" s="3" t="s">
        <v>249</v>
      </c>
      <c r="E12113" s="3" t="n">
        <f aca="false">E$11273</f>
        <v>2020</v>
      </c>
      <c r="F12113" s="3" t="n">
        <f aca="false">F$11273</f>
        <v>2020</v>
      </c>
      <c r="G12113" s="3" t="n">
        <v>22.0018987644116</v>
      </c>
      <c r="H12113" s="3" t="n">
        <f aca="false">H$11273</f>
        <v>1</v>
      </c>
      <c r="I12113" s="3" t="n">
        <f aca="false">I$11273</f>
        <v>0.0759240759240759</v>
      </c>
      <c r="J12113" s="3" t="n">
        <f aca="false">J$11273</f>
        <v>0.0759240759240759</v>
      </c>
      <c r="K12113" s="3" t="str">
        <f aca="false">K$11273</f>
        <v>Nota obtida via normalização e ponderação de indicadores que variam de 0 a 100.</v>
      </c>
      <c r="L12113" s="3" t="str">
        <f aca="false">L$11273</f>
        <v>Tendências</v>
      </c>
      <c r="M12113" s="3" t="str">
        <f aca="false">M$11273</f>
        <v>Nota de 0 a 100</v>
      </c>
      <c r="N12113" s="5"/>
      <c r="O12113" s="3" t="n">
        <v>25.2476232529333</v>
      </c>
    </row>
    <row r="12114" customFormat="false" ht="15" hidden="false" customHeight="true" outlineLevel="0" collapsed="false">
      <c r="A12114" s="3" t="str">
        <f aca="false">A$11274</f>
        <v>Solidez Fiscal</v>
      </c>
      <c r="B12114" s="3" t="str">
        <f aca="false">B$11274</f>
        <v>Taxa de Investimentos</v>
      </c>
      <c r="C12114" s="3" t="n">
        <f aca="false">C$11274</f>
        <v>1</v>
      </c>
      <c r="D12114" s="3" t="s">
        <v>249</v>
      </c>
      <c r="E12114" s="3" t="n">
        <f aca="false">E$11274</f>
        <v>2019</v>
      </c>
      <c r="F12114" s="3" t="n">
        <f aca="false">F$11274</f>
        <v>2020</v>
      </c>
      <c r="G12114" s="3" t="n">
        <v>2.26511439494842</v>
      </c>
      <c r="H12114" s="3" t="n">
        <f aca="false">H$11274</f>
        <v>0.0675664507662417</v>
      </c>
      <c r="I12114" s="3" t="n">
        <f aca="false">I$11274</f>
        <v>0.118881118881119</v>
      </c>
      <c r="J12114" s="3" t="n">
        <f aca="false">J$11274</f>
        <v>0.00803237526591684</v>
      </c>
      <c r="K12114" s="3" t="str">
        <f aca="false">K$11274</f>
        <v>Investimento liquidado / receita corrente líquida</v>
      </c>
      <c r="L12114" s="3" t="str">
        <f aca="false">L$11274</f>
        <v>Siconfi</v>
      </c>
      <c r="M12114" s="3" t="str">
        <f aca="false">M$11274</f>
        <v>Porcentagem %</v>
      </c>
      <c r="N12114" s="5" t="str">
        <f aca="false">N$55</f>
        <v>Antes da edição de 2020 o indicador era conhecido como "Capacidade de Investimento"</v>
      </c>
      <c r="O12114" s="3" t="n">
        <v>11.3736306094004</v>
      </c>
    </row>
    <row r="12115" customFormat="false" ht="15" hidden="false" customHeight="true" outlineLevel="0" collapsed="false">
      <c r="A12115" s="3" t="str">
        <f aca="false">A$11275</f>
        <v>Solidez Fiscal</v>
      </c>
      <c r="B12115" s="3" t="str">
        <f aca="false">B$11275</f>
        <v>Regra de Ouro</v>
      </c>
      <c r="C12115" s="3" t="n">
        <f aca="false">C$11275</f>
        <v>1</v>
      </c>
      <c r="D12115" s="3" t="s">
        <v>249</v>
      </c>
      <c r="E12115" s="3" t="n">
        <f aca="false">E$11275</f>
        <v>2019</v>
      </c>
      <c r="F12115" s="3" t="n">
        <f aca="false">F$11275</f>
        <v>2020</v>
      </c>
      <c r="G12115" s="3" t="n">
        <v>10.0925342315155</v>
      </c>
      <c r="H12115" s="3" t="n">
        <f aca="false">H$11275</f>
        <v>0.0839801833179983</v>
      </c>
      <c r="I12115" s="3" t="n">
        <f aca="false">I$11275</f>
        <v>0.118881118881119</v>
      </c>
      <c r="J12115" s="3" t="n">
        <f aca="false">J$11275</f>
        <v>0.00998365815668511</v>
      </c>
      <c r="K12115" s="3" t="str">
        <f aca="false">K$11275</f>
        <v>Diferença entre as despesas de capital e a receita de operações de crédito, dividida pela receita corrente líquida.</v>
      </c>
      <c r="L12115" s="3" t="str">
        <f aca="false">L$11275</f>
        <v>Siconfi</v>
      </c>
      <c r="M12115" s="3" t="str">
        <f aca="false">M$11275</f>
        <v>Porcentagem %</v>
      </c>
      <c r="N12115" s="5"/>
      <c r="O12115" s="3" t="n">
        <v>85.9608260299035</v>
      </c>
    </row>
    <row r="12116" customFormat="false" ht="15" hidden="false" customHeight="true" outlineLevel="0" collapsed="false">
      <c r="A12116" s="3" t="str">
        <f aca="false">A$11276</f>
        <v>Solidez Fiscal</v>
      </c>
      <c r="B12116" s="3" t="str">
        <f aca="false">B$11276</f>
        <v>Solvência Fiscal</v>
      </c>
      <c r="C12116" s="3" t="n">
        <f aca="false">C$11276</f>
        <v>-1</v>
      </c>
      <c r="D12116" s="3" t="s">
        <v>249</v>
      </c>
      <c r="E12116" s="3" t="n">
        <f aca="false">E$11276</f>
        <v>2019</v>
      </c>
      <c r="F12116" s="3" t="n">
        <f aca="false">F$11276</f>
        <v>2020</v>
      </c>
      <c r="G12116" s="3" t="n">
        <v>191.497590055867</v>
      </c>
      <c r="H12116" s="3" t="n">
        <f aca="false">H$11276</f>
        <v>0.149718177117207</v>
      </c>
      <c r="I12116" s="3" t="n">
        <f aca="false">I$11276</f>
        <v>0.118881118881119</v>
      </c>
      <c r="J12116" s="3" t="n">
        <f aca="false">J$11276</f>
        <v>0.0177986644125351</v>
      </c>
      <c r="K12116" s="3" t="str">
        <f aca="false">K$11276</f>
        <v>Dívida consolidada líquida / receita corrente líquida</v>
      </c>
      <c r="L12116" s="3" t="str">
        <f aca="false">L$11276</f>
        <v>Siconfi</v>
      </c>
      <c r="M12116" s="3" t="str">
        <f aca="false">M$11276</f>
        <v>Porcentagem %</v>
      </c>
      <c r="N12116" s="5"/>
      <c r="O12116" s="3" t="n">
        <v>31.2626318888957</v>
      </c>
    </row>
    <row r="12117" customFormat="false" ht="15" hidden="false" customHeight="true" outlineLevel="0" collapsed="false">
      <c r="A12117" s="3" t="str">
        <f aca="false">A$11277</f>
        <v>Solidez Fiscal</v>
      </c>
      <c r="B12117" s="3" t="str">
        <f aca="false">B$11277</f>
        <v>Sucesso do Planejamento Orçamentário</v>
      </c>
      <c r="C12117" s="3" t="n">
        <f aca="false">C$11277</f>
        <v>1</v>
      </c>
      <c r="D12117" s="3" t="s">
        <v>249</v>
      </c>
      <c r="E12117" s="3" t="n">
        <f aca="false">E$11277</f>
        <v>2019</v>
      </c>
      <c r="F12117" s="3" t="n">
        <f aca="false">F$11277</f>
        <v>2020</v>
      </c>
      <c r="G12117" s="3" t="n">
        <v>88.1573768247394</v>
      </c>
      <c r="H12117" s="3" t="n">
        <f aca="false">H$11277</f>
        <v>0.0842655794696258</v>
      </c>
      <c r="I12117" s="3" t="n">
        <f aca="false">I$11277</f>
        <v>0.118881118881119</v>
      </c>
      <c r="J12117" s="3" t="n">
        <f aca="false">J$11277</f>
        <v>0.010017586370515</v>
      </c>
      <c r="K12117" s="3" t="str">
        <f aca="false">K$11277</f>
        <v>Despesa liquidada pela despesa total atualizada (dotação orçamentária).</v>
      </c>
      <c r="L12117" s="3" t="str">
        <f aca="false">L$11277</f>
        <v>Siconfi</v>
      </c>
      <c r="M12117" s="3" t="str">
        <f aca="false">M$11277</f>
        <v>Porcentagem %</v>
      </c>
      <c r="N12117" s="5" t="str">
        <f aca="false">N$58</f>
        <v>Antes de 2020 o indicador era chamado de "Sucesso da Execução Orçamentária"</v>
      </c>
      <c r="O12117" s="3" t="n">
        <v>67.4024820871625</v>
      </c>
    </row>
    <row r="12118" customFormat="false" ht="15" hidden="false" customHeight="true" outlineLevel="0" collapsed="false">
      <c r="A12118" s="3" t="str">
        <f aca="false">A$11278</f>
        <v>Solidez Fiscal</v>
      </c>
      <c r="B12118" s="3" t="str">
        <f aca="false">B$11278</f>
        <v>Dependência Fiscal</v>
      </c>
      <c r="C12118" s="3" t="n">
        <f aca="false">C$11278</f>
        <v>-1</v>
      </c>
      <c r="D12118" s="3" t="s">
        <v>249</v>
      </c>
      <c r="E12118" s="3" t="n">
        <f aca="false">E$11278</f>
        <v>2019</v>
      </c>
      <c r="F12118" s="3" t="n">
        <f aca="false">F$11278</f>
        <v>2020</v>
      </c>
      <c r="G12118" s="3" t="n">
        <v>17.961300949288</v>
      </c>
      <c r="H12118" s="3" t="n">
        <f aca="false">H$11278</f>
        <v>0.0734784876238549</v>
      </c>
      <c r="I12118" s="3" t="n">
        <f aca="false">I$11278</f>
        <v>0.118881118881119</v>
      </c>
      <c r="J12118" s="3" t="n">
        <f aca="false">J$11278</f>
        <v>0.00873520482241631</v>
      </c>
      <c r="K12118" s="3" t="str">
        <f aca="false">K$11278</f>
        <v>Grau de dependência financeira do Estado: transferências correntes/receita corrente total</v>
      </c>
      <c r="L12118" s="3" t="str">
        <f aca="false">L$11278</f>
        <v>Siconfi</v>
      </c>
      <c r="M12118" s="3" t="str">
        <f aca="false">M$11278</f>
        <v>Porcentagem %</v>
      </c>
      <c r="N1211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118" s="3" t="n">
        <v>79.3422119231841</v>
      </c>
    </row>
    <row r="12119" customFormat="false" ht="15" hidden="false" customHeight="true" outlineLevel="0" collapsed="false">
      <c r="A12119" s="3" t="str">
        <f aca="false">A$11279</f>
        <v>Solidez Fiscal</v>
      </c>
      <c r="B12119" s="3" t="str">
        <f aca="false">B$11279</f>
        <v>Resultado Primário</v>
      </c>
      <c r="C12119" s="3" t="n">
        <f aca="false">C$11279</f>
        <v>1</v>
      </c>
      <c r="D12119" s="3" t="s">
        <v>249</v>
      </c>
      <c r="E12119" s="3" t="n">
        <f aca="false">E$11279</f>
        <v>2019</v>
      </c>
      <c r="F12119" s="3" t="n">
        <f aca="false">F$11279</f>
        <v>2020</v>
      </c>
      <c r="G12119" s="3" t="n">
        <v>0.134639304525333</v>
      </c>
      <c r="H12119" s="3" t="n">
        <f aca="false">H$11279</f>
        <v>0.122062972848397</v>
      </c>
      <c r="I12119" s="3" t="n">
        <f aca="false">I$11279</f>
        <v>0.118881118881119</v>
      </c>
      <c r="J12119" s="3" t="n">
        <f aca="false">J$11279</f>
        <v>0.0145109827861731</v>
      </c>
      <c r="K12119" s="3" t="str">
        <f aca="false">K$11279</f>
        <v>O resultado primário é dado pela diferença entre receita primária realizada e a despesa primária empenhada no ano. A diferença é dividida pelo PIB nominal de cada Estado.</v>
      </c>
      <c r="L12119" s="3" t="str">
        <f aca="false">L$11279</f>
        <v>Siconfi e Tendências</v>
      </c>
      <c r="M12119" s="3" t="str">
        <f aca="false">M$11279</f>
        <v>Porcentagem %</v>
      </c>
      <c r="N12119" s="4" t="str">
        <f aca="false">N$2226</f>
        <v>O PIB utilizado para cálculo é estimado pela Tendências</v>
      </c>
      <c r="O12119" s="3" t="n">
        <v>25.2021801246332</v>
      </c>
    </row>
    <row r="12120" customFormat="false" ht="15" hidden="false" customHeight="true" outlineLevel="0" collapsed="false">
      <c r="A12120" s="3" t="str">
        <f aca="false">A$11280</f>
        <v>Solidez Fiscal</v>
      </c>
      <c r="B12120" s="3" t="str">
        <f aca="false">B$11280</f>
        <v>Gasto com Pessoal</v>
      </c>
      <c r="C12120" s="3" t="n">
        <f aca="false">C$11280</f>
        <v>-1</v>
      </c>
      <c r="D12120" s="3" t="s">
        <v>249</v>
      </c>
      <c r="E12120" s="3" t="n">
        <f aca="false">E$11280</f>
        <v>2019</v>
      </c>
      <c r="F12120" s="3" t="n">
        <f aca="false">F$11280</f>
        <v>2020</v>
      </c>
      <c r="G12120" s="3" t="n">
        <v>74.3808844614834</v>
      </c>
      <c r="H12120" s="3" t="n">
        <f aca="false">H$11280</f>
        <v>0.118696843461558</v>
      </c>
      <c r="I12120" s="3" t="n">
        <f aca="false">I$11280</f>
        <v>0.118881118881119</v>
      </c>
      <c r="J12120" s="3" t="n">
        <f aca="false">J$11280</f>
        <v>0.0141108135583671</v>
      </c>
      <c r="K12120" s="3" t="str">
        <f aca="false">K$11280</f>
        <v>Gasto Empenhado com Pessoal (%RCL)</v>
      </c>
      <c r="L12120" s="3" t="str">
        <f aca="false">L$11280</f>
        <v>Siconfi</v>
      </c>
      <c r="M12120" s="3" t="str">
        <f aca="false">M$11280</f>
        <v>Porcentagem %</v>
      </c>
      <c r="N12120" s="5"/>
      <c r="O12120" s="3" t="n">
        <v>26.90885091815</v>
      </c>
    </row>
    <row r="12121" customFormat="false" ht="15" hidden="false" customHeight="true" outlineLevel="0" collapsed="false">
      <c r="A12121" s="3" t="str">
        <f aca="false">A$11281</f>
        <v>Solidez Fiscal</v>
      </c>
      <c r="B12121" s="3" t="str">
        <f aca="false">B$11281</f>
        <v>Índice de Liquidez</v>
      </c>
      <c r="C12121" s="3" t="n">
        <f aca="false">C$11281</f>
        <v>-1</v>
      </c>
      <c r="D12121" s="3" t="s">
        <v>249</v>
      </c>
      <c r="E12121" s="3" t="n">
        <f aca="false">E$11281</f>
        <v>2019</v>
      </c>
      <c r="F12121" s="3" t="n">
        <f aca="false">F$11281</f>
        <v>2020</v>
      </c>
      <c r="G12121" s="3" t="n">
        <v>5665.33445470922</v>
      </c>
      <c r="H12121" s="3" t="n">
        <f aca="false">H$11281</f>
        <v>0.150173794151232</v>
      </c>
      <c r="I12121" s="3" t="n">
        <f aca="false">I$11281</f>
        <v>0.118881118881119</v>
      </c>
      <c r="J12121" s="3" t="n">
        <f aca="false">J$11281</f>
        <v>0.0178528286753212</v>
      </c>
      <c r="K12121"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121" s="3" t="str">
        <f aca="false">L$11281</f>
        <v>Siconfi</v>
      </c>
      <c r="M12121" s="3" t="str">
        <f aca="false">M$11281</f>
        <v>Porcentagem %</v>
      </c>
      <c r="N1212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121" s="3" t="n">
        <v>0</v>
      </c>
    </row>
    <row r="12122" customFormat="false" ht="15" hidden="false" customHeight="true" outlineLevel="0" collapsed="false">
      <c r="A12122" s="3" t="str">
        <f aca="false">A$11282</f>
        <v>Solidez Fiscal</v>
      </c>
      <c r="B12122" s="3" t="str">
        <f aca="false">B$11282</f>
        <v>Poupança Corrente</v>
      </c>
      <c r="C12122" s="3" t="n">
        <f aca="false">C$11282</f>
        <v>1</v>
      </c>
      <c r="D12122" s="3" t="s">
        <v>249</v>
      </c>
      <c r="E12122" s="3" t="n">
        <f aca="false">E$11282</f>
        <v>2019</v>
      </c>
      <c r="F12122" s="3" t="n">
        <f aca="false">F$11282</f>
        <v>2020</v>
      </c>
      <c r="G12122" s="3" t="n">
        <v>-2.41487731117433</v>
      </c>
      <c r="H12122" s="3" t="n">
        <f aca="false">H$11282</f>
        <v>0.150057511243885</v>
      </c>
      <c r="I12122" s="3" t="n">
        <f aca="false">I$11282</f>
        <v>0.118881118881119</v>
      </c>
      <c r="J12122" s="3" t="n">
        <f aca="false">J$11282</f>
        <v>0.0178390048331892</v>
      </c>
      <c r="K12122" s="3" t="str">
        <f aca="false">K$11282</f>
        <v>Poupança Corrente (receitas correntes - despesas correntes / receitas correntes)</v>
      </c>
      <c r="L12122" s="3" t="str">
        <f aca="false">L$11282</f>
        <v>Siconfi</v>
      </c>
      <c r="M12122" s="3" t="str">
        <f aca="false">M$11282</f>
        <v>Porcentagem %</v>
      </c>
      <c r="N12122" s="5"/>
      <c r="O12122" s="3" t="n">
        <v>8.87772846835088</v>
      </c>
    </row>
    <row r="12123" customFormat="false" ht="15" hidden="false" customHeight="true" outlineLevel="0" collapsed="false">
      <c r="A12123" s="3" t="str">
        <f aca="false">A$11283</f>
        <v>Solidez Fiscal</v>
      </c>
      <c r="B12123" s="3" t="str">
        <f aca="false">B$11283</f>
        <v> Total</v>
      </c>
      <c r="C12123" s="3" t="n">
        <f aca="false">C$11283</f>
        <v>1</v>
      </c>
      <c r="D12123" s="3" t="s">
        <v>249</v>
      </c>
      <c r="E12123" s="3" t="n">
        <f aca="false">E$11283</f>
        <v>2020</v>
      </c>
      <c r="F12123" s="3" t="n">
        <f aca="false">F$11283</f>
        <v>2020</v>
      </c>
      <c r="G12123" s="3" t="n">
        <v>31.7801395195611</v>
      </c>
      <c r="H12123" s="3" t="n">
        <f aca="false">H$11283</f>
        <v>1</v>
      </c>
      <c r="I12123" s="3" t="n">
        <f aca="false">I$11283</f>
        <v>0.118881118881119</v>
      </c>
      <c r="J12123" s="3" t="n">
        <f aca="false">J$11283</f>
        <v>0.118881118881119</v>
      </c>
      <c r="K12123" s="3" t="str">
        <f aca="false">K$11283</f>
        <v>Nota obtida via normalização e ponderação de indicadores que variam de 0 a 100.</v>
      </c>
      <c r="L12123" s="3" t="str">
        <f aca="false">L$11283</f>
        <v>Tendências</v>
      </c>
      <c r="M12123" s="3" t="str">
        <f aca="false">M$11283</f>
        <v>Nota de 0 a 100</v>
      </c>
      <c r="N12123" s="5"/>
      <c r="O12123" s="3" t="n">
        <v>11.4367392956366</v>
      </c>
    </row>
    <row r="12124" customFormat="false" ht="15" hidden="false" customHeight="true" outlineLevel="0" collapsed="false">
      <c r="A12124" s="3" t="str">
        <f aca="false">A$11284</f>
        <v>Segurança Pública</v>
      </c>
      <c r="B12124" s="3" t="str">
        <f aca="false">B$11284</f>
        <v>Atuação do Sistema de Justiça Criminal</v>
      </c>
      <c r="C12124" s="3" t="n">
        <f aca="false">C$11284</f>
        <v>1</v>
      </c>
      <c r="D12124" s="3" t="s">
        <v>249</v>
      </c>
      <c r="E12124" s="3" t="n">
        <f aca="false">E$11284</f>
        <v>2018</v>
      </c>
      <c r="F12124" s="3" t="n">
        <f aca="false">F$11284</f>
        <v>2020</v>
      </c>
      <c r="G12124" s="3" t="n">
        <v>2.10544305141359</v>
      </c>
      <c r="H12124" s="3" t="n">
        <f aca="false">H$11284</f>
        <v>0.0905913038601105</v>
      </c>
      <c r="I12124" s="3" t="n">
        <f aca="false">I$11284</f>
        <v>0.137862137862138</v>
      </c>
      <c r="J12124" s="3" t="n">
        <f aca="false">J$11284</f>
        <v>0.0124891108218734</v>
      </c>
      <c r="K12124" s="3" t="str">
        <f aca="false">K$11284</f>
        <v>População prisional acusada de homicídio em relação ao número de homicídios.</v>
      </c>
      <c r="L12124" s="3" t="str">
        <f aca="false">L$11284</f>
        <v>DEPEN e FBSP</v>
      </c>
      <c r="M12124" s="3" t="str">
        <f aca="false">M$11284</f>
        <v>Porcentagem %</v>
      </c>
      <c r="N12124" s="3" t="str">
        <f aca="false">N$49</f>
        <v>A partir da edição de 2018, ou seja, do dado de 2017 passou a ser usado como numerador a população prisional acusada de homicídio e não mais a população carcerária total.</v>
      </c>
      <c r="O12124" s="3" t="n">
        <v>43.3253849019596</v>
      </c>
    </row>
    <row r="12125" customFormat="false" ht="15" hidden="false" customHeight="true" outlineLevel="0" collapsed="false">
      <c r="A12125" s="3" t="str">
        <f aca="false">A$11285</f>
        <v>Segurança Pública</v>
      </c>
      <c r="B12125" s="3" t="str">
        <f aca="false">B$11285</f>
        <v>Presos sem Condenação</v>
      </c>
      <c r="C12125" s="3" t="n">
        <f aca="false">C$11285</f>
        <v>-1</v>
      </c>
      <c r="D12125" s="3" t="s">
        <v>249</v>
      </c>
      <c r="E12125" s="3" t="n">
        <f aca="false">E$11285</f>
        <v>2019</v>
      </c>
      <c r="F12125" s="3" t="n">
        <f aca="false">F$11285</f>
        <v>2020</v>
      </c>
      <c r="G12125" s="3" t="n">
        <v>38.9254738194668</v>
      </c>
      <c r="H12125" s="3" t="n">
        <f aca="false">H$11285</f>
        <v>0.101284642606621</v>
      </c>
      <c r="I12125" s="3" t="n">
        <f aca="false">I$11285</f>
        <v>0.137862137862138</v>
      </c>
      <c r="J12125" s="3" t="n">
        <f aca="false">J$11285</f>
        <v>0.0139633173623513</v>
      </c>
      <c r="K12125" s="3" t="str">
        <f aca="false">K$11285</f>
        <v>Proporção de presos sem condenação em relação ao total de presos.</v>
      </c>
      <c r="L12125" s="3" t="str">
        <f aca="false">L$11285</f>
        <v>DEPEN</v>
      </c>
      <c r="M12125" s="3" t="str">
        <f aca="false">M$11285</f>
        <v>Porcentagem %</v>
      </c>
      <c r="N12125" s="5"/>
      <c r="O12125" s="3" t="n">
        <v>27.1582191141221</v>
      </c>
    </row>
    <row r="12126" customFormat="false" ht="15" hidden="false" customHeight="true" outlineLevel="0" collapsed="false">
      <c r="A12126" s="3" t="str">
        <f aca="false">A$11286</f>
        <v>Segurança Pública</v>
      </c>
      <c r="B12126" s="3" t="str">
        <f aca="false">B$11286</f>
        <v>Déficit Carcerário</v>
      </c>
      <c r="C12126" s="3" t="n">
        <f aca="false">C$11286</f>
        <v>-1</v>
      </c>
      <c r="D12126" s="3" t="s">
        <v>249</v>
      </c>
      <c r="E12126" s="3" t="n">
        <f aca="false">E$11286</f>
        <v>2019</v>
      </c>
      <c r="F12126" s="3" t="n">
        <f aca="false">F$11286</f>
        <v>2020</v>
      </c>
      <c r="G12126" s="3" t="n">
        <v>1.79712794361725</v>
      </c>
      <c r="H12126" s="3" t="n">
        <f aca="false">H$11286</f>
        <v>0.10916406460166</v>
      </c>
      <c r="I12126" s="3" t="n">
        <f aca="false">I$11286</f>
        <v>0.137862137862138</v>
      </c>
      <c r="J12126" s="3" t="n">
        <f aca="false">J$11286</f>
        <v>0.0150495913237053</v>
      </c>
      <c r="K12126" s="3" t="str">
        <f aca="false">K$11286</f>
        <v>Relação população prisional pelo total de vagas.</v>
      </c>
      <c r="L12126" s="3" t="str">
        <f aca="false">L$11286</f>
        <v>DEPEN</v>
      </c>
      <c r="M12126" s="3" t="str">
        <f aca="false">M$11286</f>
        <v>Porcentagem %</v>
      </c>
      <c r="N12126" s="5"/>
      <c r="O12126" s="3" t="n">
        <v>79.5517976724527</v>
      </c>
    </row>
    <row r="12127" customFormat="false" ht="15" hidden="false" customHeight="true" outlineLevel="0" collapsed="false">
      <c r="A12127" s="3" t="str">
        <f aca="false">A$11287</f>
        <v>Segurança Pública</v>
      </c>
      <c r="B12127" s="3" t="str">
        <f aca="false">B$11287</f>
        <v>Mortes a Esclarecer</v>
      </c>
      <c r="C12127" s="3" t="n">
        <f aca="false">C$11287</f>
        <v>-1</v>
      </c>
      <c r="D12127" s="3" t="s">
        <v>249</v>
      </c>
      <c r="E12127" s="3" t="n">
        <f aca="false">E$11287</f>
        <v>2018</v>
      </c>
      <c r="F12127" s="3" t="n">
        <f aca="false">F$11287</f>
        <v>2020</v>
      </c>
      <c r="G12127" s="3" t="n">
        <v>6.00570613409415</v>
      </c>
      <c r="H12127" s="3" t="n">
        <f aca="false">H$11287</f>
        <v>0.123220418423512</v>
      </c>
      <c r="I12127" s="3" t="n">
        <f aca="false">I$11287</f>
        <v>0.137862137862138</v>
      </c>
      <c r="J12127" s="3" t="n">
        <f aca="false">J$11287</f>
        <v>0.0169874303121325</v>
      </c>
      <c r="K12127" s="3" t="str">
        <f aca="false">K$11287</f>
        <v>Óbitos por causas externas a partir de "Eventos cuja intenção é indeterminada" por 100 mil habitantes.</v>
      </c>
      <c r="L12127" s="3" t="str">
        <f aca="false">L$11287</f>
        <v>Datasus e IBGE</v>
      </c>
      <c r="M12127" s="3" t="str">
        <f aca="false">M$11287</f>
        <v>Taxa de mortalidade por 100 mil habitantes</v>
      </c>
      <c r="N1212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127" s="3" t="n">
        <v>54.5780286943558</v>
      </c>
    </row>
    <row r="12128" customFormat="false" ht="15" hidden="false" customHeight="true" outlineLevel="0" collapsed="false">
      <c r="A12128" s="3" t="str">
        <f aca="false">A$11288</f>
        <v>Segurança Pública</v>
      </c>
      <c r="B12128" s="3" t="str">
        <f aca="false">B$11288</f>
        <v>Mortalidade no Trânsito</v>
      </c>
      <c r="C12128" s="3" t="n">
        <f aca="false">C$11288</f>
        <v>-1</v>
      </c>
      <c r="D12128" s="3" t="s">
        <v>249</v>
      </c>
      <c r="E12128" s="3" t="n">
        <f aca="false">E$11288</f>
        <v>2018</v>
      </c>
      <c r="F12128" s="3" t="n">
        <f aca="false">F$11288</f>
        <v>2020</v>
      </c>
      <c r="G12128" s="3" t="n">
        <v>15.5967665240133</v>
      </c>
      <c r="H12128" s="3" t="n">
        <f aca="false">H$11288</f>
        <v>0.0474574391092042</v>
      </c>
      <c r="I12128" s="3" t="n">
        <f aca="false">I$11288</f>
        <v>0.137862137862138</v>
      </c>
      <c r="J12128" s="3" t="n">
        <f aca="false">J$11288</f>
        <v>0.00654258401305712</v>
      </c>
      <c r="K12128" s="3" t="str">
        <f aca="false">K$11288</f>
        <v>Óbitos por acidentes em transporte terrestre em relação a 100 mil habitantes.</v>
      </c>
      <c r="L12128" s="3" t="str">
        <f aca="false">L$11288</f>
        <v>Datasus e IBGE</v>
      </c>
      <c r="M12128" s="3" t="str">
        <f aca="false">M$11288</f>
        <v>Óbitos em relação a 100 mil habitantes</v>
      </c>
      <c r="N12128" s="5" t="str">
        <f aca="false">N$50</f>
        <v>Antes de 2019 o nome do indicador era "Segurança no Trânsito" </v>
      </c>
      <c r="O12128" s="3" t="n">
        <v>69.5303774301902</v>
      </c>
    </row>
    <row r="12129" customFormat="false" ht="15" hidden="false" customHeight="true" outlineLevel="0" collapsed="false">
      <c r="A12129" s="3" t="str">
        <f aca="false">A$11289</f>
        <v>Segurança Pública</v>
      </c>
      <c r="B12129" s="3" t="str">
        <f aca="false">B$11289</f>
        <v>Morbidade no Trânsito</v>
      </c>
      <c r="C12129" s="3" t="n">
        <f aca="false">C$11289</f>
        <v>-1</v>
      </c>
      <c r="D12129" s="3" t="s">
        <v>249</v>
      </c>
      <c r="E12129" s="3" t="n">
        <f aca="false">E$11289</f>
        <v>2019</v>
      </c>
      <c r="F12129" s="3" t="n">
        <f aca="false">F$11289</f>
        <v>2020</v>
      </c>
      <c r="G12129" s="3" t="n">
        <v>101.630588902543</v>
      </c>
      <c r="H12129" s="3" t="n">
        <f aca="false">H$11289</f>
        <v>0.0810846814445578</v>
      </c>
      <c r="I12129" s="3" t="n">
        <f aca="false">I$11289</f>
        <v>0.137862137862138</v>
      </c>
      <c r="J12129" s="3" t="n">
        <f aca="false">J$11289</f>
        <v>0.0111785075318172</v>
      </c>
      <c r="K12129" s="3" t="str">
        <f aca="false">K$11289</f>
        <v>Número de internações provocadas por acidente de transporte terrestre em relação a 100 mil habitantes.</v>
      </c>
      <c r="L12129" s="3" t="str">
        <f aca="false">L$11289</f>
        <v>Datasus e IBGE</v>
      </c>
      <c r="M12129" s="3" t="str">
        <f aca="false">M$11289</f>
        <v>Internações por 100 mil habitantes</v>
      </c>
      <c r="N12129" s="3"/>
      <c r="O12129" s="3" t="n">
        <v>82.9943059430497</v>
      </c>
    </row>
    <row r="12130" customFormat="false" ht="15" hidden="false" customHeight="true" outlineLevel="0" collapsed="false">
      <c r="A12130" s="3" t="str">
        <f aca="false">A$11290</f>
        <v>Segurança Pública</v>
      </c>
      <c r="B12130" s="3" t="str">
        <f aca="false">B$11290</f>
        <v>Segurança Pessoal</v>
      </c>
      <c r="C12130" s="3" t="n">
        <f aca="false">C$11290</f>
        <v>-1</v>
      </c>
      <c r="D12130" s="3" t="s">
        <v>249</v>
      </c>
      <c r="E12130" s="3" t="n">
        <f aca="false">E$11290</f>
        <v>2019</v>
      </c>
      <c r="F12130" s="3" t="n">
        <f aca="false">F$11290</f>
        <v>2020</v>
      </c>
      <c r="G12130" s="3" t="n">
        <v>13.46</v>
      </c>
      <c r="H12130" s="3" t="n">
        <f aca="false">H$11290</f>
        <v>0.224237297079648</v>
      </c>
      <c r="I12130" s="3" t="n">
        <f aca="false">I$11290</f>
        <v>0.137862137862138</v>
      </c>
      <c r="J12130" s="3" t="n">
        <f aca="false">J$11290</f>
        <v>0.0309138331638276</v>
      </c>
      <c r="K12130" s="3" t="str">
        <f aca="false">K$11290</f>
        <v>Soma das vítimas de homicídio doloso, latrocínio e lesão corporal seguida de morte, em relação à população total.</v>
      </c>
      <c r="L12130" s="3" t="str">
        <f aca="false">L$11290</f>
        <v>SENASP</v>
      </c>
      <c r="M12130" s="3" t="str">
        <f aca="false">M$11290</f>
        <v>Óbitos por 100 mil habitantes</v>
      </c>
      <c r="N12130" s="5"/>
      <c r="O12130" s="3" t="n">
        <v>79.6131896005073</v>
      </c>
    </row>
    <row r="12131" customFormat="false" ht="15" hidden="false" customHeight="true" outlineLevel="0" collapsed="false">
      <c r="A12131" s="3" t="str">
        <f aca="false">A$11291</f>
        <v>Segurança Pública</v>
      </c>
      <c r="B12131" s="3" t="str">
        <f aca="false">B$11291</f>
        <v>Segurança Patrimonial</v>
      </c>
      <c r="C12131" s="3" t="n">
        <f aca="false">C$11291</f>
        <v>-1</v>
      </c>
      <c r="D12131" s="3" t="s">
        <v>249</v>
      </c>
      <c r="E12131" s="3" t="n">
        <f aca="false">E$11291</f>
        <v>2019</v>
      </c>
      <c r="F12131" s="3" t="n">
        <f aca="false">F$11291</f>
        <v>2020</v>
      </c>
      <c r="G12131" s="3" t="n">
        <v>128.06</v>
      </c>
      <c r="H12131" s="3" t="n">
        <f aca="false">H$11291</f>
        <v>0.137020703675231</v>
      </c>
      <c r="I12131" s="3" t="n">
        <f aca="false">I$11291</f>
        <v>0.137862137862138</v>
      </c>
      <c r="J12131" s="3" t="n">
        <f aca="false">J$11291</f>
        <v>0.0188899671400418</v>
      </c>
      <c r="K12131" s="3" t="str">
        <f aca="false">K$11291</f>
        <v>Roubos totais por 100 mil habitantes.</v>
      </c>
      <c r="L12131" s="3" t="str">
        <f aca="false">L$11291</f>
        <v>SENASP</v>
      </c>
      <c r="M12131" s="3" t="str">
        <f aca="false">M$11291</f>
        <v>Roubos por 100 mil habitantes</v>
      </c>
      <c r="N12131" s="3" t="str">
        <f aca="false">N$52</f>
        <v>A partir da edição de 2019, ou seja, do dado de 2018, passou a ser usado o número de roubos totais no lugar de roubos e furtos de veículos</v>
      </c>
      <c r="O12131" s="3" t="n">
        <v>80.967270502668</v>
      </c>
    </row>
    <row r="12132" customFormat="false" ht="15" hidden="false" customHeight="true" outlineLevel="0" collapsed="false">
      <c r="A12132" s="3" t="str">
        <f aca="false">A$11292</f>
        <v>Segurança Pública</v>
      </c>
      <c r="B12132" s="3" t="str">
        <f aca="false">B$11292</f>
        <v>Qualidade da Informação de Criminalidade</v>
      </c>
      <c r="C12132" s="3" t="n">
        <f aca="false">C$11292</f>
        <v>1</v>
      </c>
      <c r="D12132" s="3" t="s">
        <v>249</v>
      </c>
      <c r="E12132" s="3" t="n">
        <f aca="false">E$11292</f>
        <v>2017</v>
      </c>
      <c r="F12132" s="3" t="n">
        <f aca="false">F$11292</f>
        <v>2020</v>
      </c>
      <c r="G12132" s="3" t="n">
        <v>73.5</v>
      </c>
      <c r="H12132" s="3" t="n">
        <f aca="false">H$11292</f>
        <v>0.0859394491994568</v>
      </c>
      <c r="I12132" s="3" t="n">
        <f aca="false">I$11292</f>
        <v>0.137862137862138</v>
      </c>
      <c r="J12132" s="3" t="n">
        <f aca="false">J$11292</f>
        <v>0.0118477961933317</v>
      </c>
      <c r="K12132" s="3" t="str">
        <f aca="false">K$11292</f>
        <v>Qualidade estimada dos registros estatísticos oficiais de Mortes Violentas Intencionais. </v>
      </c>
      <c r="L12132" s="3" t="str">
        <f aca="false">L$11292</f>
        <v>FBSP</v>
      </c>
      <c r="M12132" s="3" t="str">
        <f aca="false">M$11292</f>
        <v>Pontuação de 0 a 100</v>
      </c>
      <c r="N12132" s="5"/>
      <c r="O12132" s="3" t="n">
        <v>60.2739726027397</v>
      </c>
    </row>
    <row r="12133" customFormat="false" ht="15" hidden="false" customHeight="true" outlineLevel="0" collapsed="false">
      <c r="A12133" s="3" t="str">
        <f aca="false">A$11293</f>
        <v>Segurança Pública</v>
      </c>
      <c r="B12133" s="3" t="str">
        <f aca="false">B$11293</f>
        <v> Total</v>
      </c>
      <c r="C12133" s="3" t="n">
        <f aca="false">C$11293</f>
        <v>1</v>
      </c>
      <c r="D12133" s="3" t="s">
        <v>249</v>
      </c>
      <c r="E12133" s="3" t="n">
        <f aca="false">E$11293</f>
        <v>2020</v>
      </c>
      <c r="F12133" s="3" t="n">
        <f aca="false">F$11293</f>
        <v>2020</v>
      </c>
      <c r="G12133" s="3" t="n">
        <v>66.240560119065</v>
      </c>
      <c r="H12133" s="3" t="n">
        <f aca="false">H$11293</f>
        <v>1</v>
      </c>
      <c r="I12133" s="3" t="n">
        <f aca="false">I$11293</f>
        <v>0.137862137862138</v>
      </c>
      <c r="J12133" s="3" t="n">
        <f aca="false">J$11293</f>
        <v>0.137862137862138</v>
      </c>
      <c r="K12133" s="3" t="str">
        <f aca="false">K$11293</f>
        <v>Nota obtida via normalização e ponderação de indicadores que variam de 0 a 100.</v>
      </c>
      <c r="L12133" s="3" t="str">
        <f aca="false">L$11293</f>
        <v>Tendências</v>
      </c>
      <c r="M12133" s="3" t="str">
        <f aca="false">M$11293</f>
        <v>Nota de 0 a 100</v>
      </c>
      <c r="N12133" s="5"/>
      <c r="O12133" s="3" t="n">
        <v>78.6462040637236</v>
      </c>
    </row>
    <row r="12134" customFormat="false" ht="15" hidden="false" customHeight="true" outlineLevel="0" collapsed="false">
      <c r="A12134" s="3" t="str">
        <f aca="false">A$11294</f>
        <v>Sustentabilidade Social</v>
      </c>
      <c r="B12134" s="3" t="str">
        <f aca="false">B$11294</f>
        <v>Inadequação de Moradia</v>
      </c>
      <c r="C12134" s="3" t="n">
        <f aca="false">C$11294</f>
        <v>-1</v>
      </c>
      <c r="D12134" s="3" t="s">
        <v>249</v>
      </c>
      <c r="E12134" s="3" t="n">
        <f aca="false">E$11294</f>
        <v>2019</v>
      </c>
      <c r="F12134" s="3" t="n">
        <f aca="false">F$11294</f>
        <v>2020</v>
      </c>
      <c r="G12134" s="3" t="n">
        <v>11.0708335013593</v>
      </c>
      <c r="H12134" s="3" t="n">
        <f aca="false">H$11294</f>
        <v>0.102242595119528</v>
      </c>
      <c r="I12134" s="3" t="n">
        <f aca="false">I$11294</f>
        <v>0.120879120879121</v>
      </c>
      <c r="J12134" s="3" t="n">
        <f aca="false">J$11294</f>
        <v>0.0123589950144484</v>
      </c>
      <c r="K12134"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134" s="3" t="str">
        <f aca="false">L$11294</f>
        <v>IBGE</v>
      </c>
      <c r="M12134" s="3" t="str">
        <f aca="false">M$11294</f>
        <v>Porcentagem %</v>
      </c>
      <c r="N12134" s="5" t="str">
        <f aca="false">N$11294</f>
        <v>A partir de 2020, foi necessário alteração metodológica tendo em vista a não atualização desde de 2015 do indicador da Fundação João Pinheiro, por isso a fonte do indicador passou a ser a PNADc Anual (IBGE)</v>
      </c>
      <c r="O12134" s="3" t="n">
        <v>94.9806450828349</v>
      </c>
    </row>
    <row r="12135" customFormat="false" ht="15" hidden="false" customHeight="true" outlineLevel="0" collapsed="false">
      <c r="A12135" s="3" t="str">
        <f aca="false">A$11295</f>
        <v>Sustentabilidade Social</v>
      </c>
      <c r="B12135" s="3" t="str">
        <f aca="false">B$11295</f>
        <v>Famílias Abaixo da Linha da Pobreza</v>
      </c>
      <c r="C12135" s="3" t="n">
        <f aca="false">C$11295</f>
        <v>-1</v>
      </c>
      <c r="D12135" s="3" t="s">
        <v>249</v>
      </c>
      <c r="E12135" s="3" t="n">
        <f aca="false">E$11295</f>
        <v>2019</v>
      </c>
      <c r="F12135" s="3" t="n">
        <f aca="false">F$11295</f>
        <v>2020</v>
      </c>
      <c r="G12135" s="3" t="n">
        <v>2.78331839634076</v>
      </c>
      <c r="H12135" s="3" t="n">
        <f aca="false">H$11295</f>
        <v>0.126750330435885</v>
      </c>
      <c r="I12135" s="3" t="n">
        <f aca="false">I$11295</f>
        <v>0.120879120879121</v>
      </c>
      <c r="J12135" s="3" t="n">
        <f aca="false">J$11295</f>
        <v>0.0153214685142278</v>
      </c>
      <c r="K12135" s="3" t="str">
        <f aca="false">K$11295</f>
        <v>% de domicílios com renda domiciliar per capita inferior à linha de pobreza.</v>
      </c>
      <c r="L12135" s="3" t="str">
        <f aca="false">L$11295</f>
        <v>IBGE</v>
      </c>
      <c r="M12135" s="3" t="str">
        <f aca="false">M$11295</f>
        <v>Porcentagem %</v>
      </c>
      <c r="N12135" s="5"/>
      <c r="O12135" s="3" t="n">
        <v>87.7086473589316</v>
      </c>
    </row>
    <row r="12136" customFormat="false" ht="15" hidden="false" customHeight="true" outlineLevel="0" collapsed="false">
      <c r="A12136" s="3" t="str">
        <f aca="false">A$11296</f>
        <v>Sustentabilidade Social</v>
      </c>
      <c r="B12136" s="3" t="str">
        <f aca="false">B$11296</f>
        <v>Desigualdade de Renda</v>
      </c>
      <c r="C12136" s="3" t="n">
        <f aca="false">C$11296</f>
        <v>-1</v>
      </c>
      <c r="D12136" s="3" t="s">
        <v>249</v>
      </c>
      <c r="E12136" s="3" t="n">
        <f aca="false">E$11296</f>
        <v>2019</v>
      </c>
      <c r="F12136" s="3" t="n">
        <f aca="false">F$11296</f>
        <v>2020</v>
      </c>
      <c r="G12136" s="3" t="n">
        <v>0.471</v>
      </c>
      <c r="H12136" s="3" t="n">
        <f aca="false">H$11296</f>
        <v>0.0556325239585435</v>
      </c>
      <c r="I12136" s="3" t="n">
        <f aca="false">I$11296</f>
        <v>0.120879120879121</v>
      </c>
      <c r="J12136" s="3" t="n">
        <f aca="false">J$11296</f>
        <v>0.00672481058839537</v>
      </c>
      <c r="K12136" s="3" t="str">
        <f aca="false">K$11296</f>
        <v>Índice de Gini do rendimento médio mensal real das pessoas de 14 anos ou mais de idade, em todos os trabalhos, a preços médios do ano</v>
      </c>
      <c r="L12136" s="3" t="str">
        <f aca="false">L$11296</f>
        <v>IBGE</v>
      </c>
      <c r="M12136" s="3" t="str">
        <f aca="false">M$11296</f>
        <v>Coeficiente de Gini (1=Desigualdade Máxima/0=Igualdade Máxima). </v>
      </c>
      <c r="N12136" s="5"/>
      <c r="O12136" s="3" t="n">
        <v>55.1020408163266</v>
      </c>
    </row>
    <row r="12137" customFormat="false" ht="15" hidden="false" customHeight="true" outlineLevel="0" collapsed="false">
      <c r="A12137" s="3" t="str">
        <f aca="false">A$11297</f>
        <v>Sustentabilidade Social</v>
      </c>
      <c r="B12137" s="3" t="str">
        <f aca="false">B$11297</f>
        <v>Acesso ao Saneamento Básico - Água</v>
      </c>
      <c r="C12137" s="3" t="n">
        <f aca="false">C$11297</f>
        <v>1</v>
      </c>
      <c r="D12137" s="3" t="s">
        <v>249</v>
      </c>
      <c r="E12137" s="3" t="n">
        <f aca="false">E$11297</f>
        <v>2019</v>
      </c>
      <c r="F12137" s="3" t="n">
        <f aca="false">F$11297</f>
        <v>2020</v>
      </c>
      <c r="G12137" s="3" t="n">
        <v>88.7557821984685</v>
      </c>
      <c r="H12137" s="3" t="n">
        <f aca="false">H$11297</f>
        <v>0.0629679597844555</v>
      </c>
      <c r="I12137" s="3" t="n">
        <f aca="false">I$11297</f>
        <v>0.120879120879121</v>
      </c>
      <c r="J12137" s="3" t="n">
        <f aca="false">J$11297</f>
        <v>0.00761151162229682</v>
      </c>
      <c r="K12137" s="3" t="str">
        <f aca="false">K$11297</f>
        <v>% de domicilios com acesso à água canalizada de rede geral de distribuição.</v>
      </c>
      <c r="L12137" s="3" t="str">
        <f aca="false">L$11297</f>
        <v>IBGE</v>
      </c>
      <c r="M12137" s="3" t="str">
        <f aca="false">M$11297</f>
        <v>Porcentagem %</v>
      </c>
      <c r="N12137" s="5"/>
      <c r="O12137" s="3" t="n">
        <v>85.431890844317</v>
      </c>
    </row>
    <row r="12138" customFormat="false" ht="15" hidden="false" customHeight="true" outlineLevel="0" collapsed="false">
      <c r="A12138" s="3" t="str">
        <f aca="false">A$11298</f>
        <v>Sustentabilidade Social</v>
      </c>
      <c r="B12138" s="3" t="str">
        <f aca="false">B$11298</f>
        <v>Acesso ao Saneamento Básico - Esgoto</v>
      </c>
      <c r="C12138" s="3" t="n">
        <f aca="false">C$11298</f>
        <v>1</v>
      </c>
      <c r="D12138" s="3" t="s">
        <v>249</v>
      </c>
      <c r="E12138" s="3" t="n">
        <f aca="false">E$11298</f>
        <v>2019</v>
      </c>
      <c r="F12138" s="3" t="n">
        <f aca="false">F$11298</f>
        <v>2020</v>
      </c>
      <c r="G12138" s="3" t="n">
        <v>81.6805146073439</v>
      </c>
      <c r="H12138" s="3" t="n">
        <f aca="false">H$11298</f>
        <v>0.0635809280691076</v>
      </c>
      <c r="I12138" s="3" t="n">
        <f aca="false">I$11298</f>
        <v>0.120879120879121</v>
      </c>
      <c r="J12138" s="3" t="n">
        <f aca="false">J$11298</f>
        <v>0.00768560668967235</v>
      </c>
      <c r="K12138" s="3" t="str">
        <f aca="false">K$11298</f>
        <v>% de domicilios com acesso à rede coletora de esgoto.</v>
      </c>
      <c r="L12138" s="3" t="str">
        <f aca="false">L$11298</f>
        <v>IBGE</v>
      </c>
      <c r="M12138" s="3" t="str">
        <f aca="false">M$11298</f>
        <v>Porcentagem %</v>
      </c>
      <c r="N12138" s="5"/>
      <c r="O12138" s="3" t="n">
        <v>87.1525038318853</v>
      </c>
    </row>
    <row r="12139" customFormat="false" ht="15" hidden="false" customHeight="true" outlineLevel="0" collapsed="false">
      <c r="A12139" s="3" t="str">
        <f aca="false">A$11299</f>
        <v>Sustentabilidade Social</v>
      </c>
      <c r="B12139" s="3" t="str">
        <f aca="false">B$11299</f>
        <v>Anos Potenciais de Vida Perdidos</v>
      </c>
      <c r="C12139" s="3" t="n">
        <f aca="false">C$11299</f>
        <v>-1</v>
      </c>
      <c r="D12139" s="3" t="s">
        <v>249</v>
      </c>
      <c r="E12139" s="3" t="n">
        <f aca="false">E$11299</f>
        <v>2018</v>
      </c>
      <c r="F12139" s="3" t="n">
        <f aca="false">F$11299</f>
        <v>2020</v>
      </c>
      <c r="G12139" s="3" t="n">
        <v>5.76883746760459</v>
      </c>
      <c r="H12139" s="3" t="n">
        <f aca="false">H$11299</f>
        <v>0.0630135963945143</v>
      </c>
      <c r="I12139" s="3" t="n">
        <f aca="false">I$11299</f>
        <v>0.120879120879121</v>
      </c>
      <c r="J12139" s="3" t="n">
        <f aca="false">J$11299</f>
        <v>0.00761702813560062</v>
      </c>
      <c r="K12139" s="3" t="str">
        <f aca="false">K$11299</f>
        <v>Média da diferença da faixa etária em que os óbitos registrados ocorreram e a expectativa de vida ao nascer do Brasil.</v>
      </c>
      <c r="L12139" s="3" t="str">
        <f aca="false">L$11299</f>
        <v>Datasus</v>
      </c>
      <c r="M12139" s="3" t="str">
        <f aca="false">M$11299</f>
        <v>Anos</v>
      </c>
      <c r="N12139" s="5"/>
      <c r="O12139" s="3" t="n">
        <v>90.0299688360509</v>
      </c>
    </row>
    <row r="12140" customFormat="false" ht="15" hidden="false" customHeight="true" outlineLevel="0" collapsed="false">
      <c r="A12140" s="3" t="str">
        <f aca="false">A$11300</f>
        <v>Sustentabilidade Social</v>
      </c>
      <c r="B12140" s="3" t="str">
        <f aca="false">B$11300</f>
        <v>Formalidade do Mercado de Trabalho</v>
      </c>
      <c r="C12140" s="3" t="n">
        <f aca="false">C$11300</f>
        <v>1</v>
      </c>
      <c r="D12140" s="3" t="s">
        <v>249</v>
      </c>
      <c r="E12140" s="3" t="n">
        <f aca="false">E$11300</f>
        <v>2019</v>
      </c>
      <c r="F12140" s="3" t="n">
        <f aca="false">F$11300</f>
        <v>2020</v>
      </c>
      <c r="G12140" s="3" t="n">
        <v>59.8211199627057</v>
      </c>
      <c r="H12140" s="3" t="n">
        <f aca="false">H$11300</f>
        <v>0.0388704480953685</v>
      </c>
      <c r="I12140" s="3" t="n">
        <f aca="false">I$11300</f>
        <v>0.120879120879121</v>
      </c>
      <c r="J12140" s="3" t="n">
        <f aca="false">J$11300</f>
        <v>0.00469862559394564</v>
      </c>
      <c r="K12140"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140" s="3" t="str">
        <f aca="false">L$11300</f>
        <v>IBGE</v>
      </c>
      <c r="M12140" s="3" t="str">
        <f aca="false">M$11300</f>
        <v>Porcentagem %</v>
      </c>
      <c r="N1214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140" s="3" t="n">
        <v>65.243965566687</v>
      </c>
    </row>
    <row r="12141" customFormat="false" ht="15" hidden="false" customHeight="true" outlineLevel="0" collapsed="false">
      <c r="A12141" s="3" t="str">
        <f aca="false">A$11301</f>
        <v>Sustentabilidade Social</v>
      </c>
      <c r="B12141" s="3" t="str">
        <f aca="false">B$11301</f>
        <v>Inserção Econômica</v>
      </c>
      <c r="C12141" s="3" t="n">
        <f aca="false">C$11301</f>
        <v>1</v>
      </c>
      <c r="D12141" s="3" t="s">
        <v>249</v>
      </c>
      <c r="E12141" s="3" t="n">
        <f aca="false">E$11301</f>
        <v>2019</v>
      </c>
      <c r="F12141" s="3" t="n">
        <f aca="false">F$11301</f>
        <v>2020</v>
      </c>
      <c r="G12141" s="3" t="n">
        <v>90.5338518649461</v>
      </c>
      <c r="H12141" s="3" t="n">
        <f aca="false">H$11301</f>
        <v>0.0313153716713754</v>
      </c>
      <c r="I12141" s="3" t="n">
        <f aca="false">I$11301</f>
        <v>0.120879120879121</v>
      </c>
      <c r="J12141" s="3" t="n">
        <f aca="false">J$11301</f>
        <v>0.00378537459763878</v>
      </c>
      <c r="K12141" s="3" t="str">
        <f aca="false">K$11301</f>
        <v>Proporção de ocupados em relação à População Economicamente Ativa.</v>
      </c>
      <c r="L12141" s="3" t="str">
        <f aca="false">L$11301</f>
        <v>IBGE</v>
      </c>
      <c r="M12141" s="3" t="str">
        <f aca="false">M$11301</f>
        <v>Porcentagem %</v>
      </c>
      <c r="N12141" s="5"/>
      <c r="O12141" s="3" t="n">
        <v>62.8276812331097</v>
      </c>
    </row>
    <row r="12142" customFormat="false" ht="15" hidden="false" customHeight="true" outlineLevel="0" collapsed="false">
      <c r="A12142" s="3" t="str">
        <f aca="false">A$11302</f>
        <v>Sustentabilidade Social</v>
      </c>
      <c r="B12142" s="3" t="str">
        <f aca="false">B$11302</f>
        <v>IDH</v>
      </c>
      <c r="C12142" s="3" t="n">
        <f aca="false">C$11302</f>
        <v>1</v>
      </c>
      <c r="D12142" s="3" t="s">
        <v>249</v>
      </c>
      <c r="E12142" s="3" t="n">
        <f aca="false">E$11302</f>
        <v>2017</v>
      </c>
      <c r="F12142" s="3" t="n">
        <f aca="false">F$11302</f>
        <v>2020</v>
      </c>
      <c r="G12142" s="3" t="n">
        <v>0.787</v>
      </c>
      <c r="H12142" s="3" t="n">
        <f aca="false">H$11302</f>
        <v>0.129372080315172</v>
      </c>
      <c r="I12142" s="3" t="n">
        <f aca="false">I$11302</f>
        <v>0.120879120879121</v>
      </c>
      <c r="J12142" s="3" t="n">
        <f aca="false">J$11302</f>
        <v>0.015638383334801</v>
      </c>
      <c r="K12142" s="3" t="str">
        <f aca="false">K$11302</f>
        <v>Índice de Desenvolvimento Humano estadual.</v>
      </c>
      <c r="L12142" s="3" t="str">
        <f aca="false">L$11302</f>
        <v>PNUD, FJP e Ipea</v>
      </c>
      <c r="M12142" s="3" t="str">
        <f aca="false">M$11302</f>
        <v>Índice de 0 a 1</v>
      </c>
      <c r="N12142" s="5"/>
      <c r="O12142" s="3" t="n">
        <v>62.2754491017964</v>
      </c>
    </row>
    <row r="12143" customFormat="false" ht="15" hidden="false" customHeight="true" outlineLevel="0" collapsed="false">
      <c r="A12143" s="3" t="str">
        <f aca="false">A$11303</f>
        <v>Sustentabilidade Social</v>
      </c>
      <c r="B12143" s="3" t="str">
        <f aca="false">B$11303</f>
        <v>Inserção Econômica dos Jovens</v>
      </c>
      <c r="C12143" s="3" t="n">
        <f aca="false">C$11303</f>
        <v>1</v>
      </c>
      <c r="D12143" s="3" t="s">
        <v>249</v>
      </c>
      <c r="E12143" s="3" t="n">
        <f aca="false">E$11303</f>
        <v>2019</v>
      </c>
      <c r="F12143" s="3" t="n">
        <f aca="false">F$11303</f>
        <v>2020</v>
      </c>
      <c r="G12143" s="3" t="n">
        <v>78.0573251631109</v>
      </c>
      <c r="H12143" s="3" t="n">
        <f aca="false">H$11303</f>
        <v>0.0529263229565486</v>
      </c>
      <c r="I12143" s="3" t="n">
        <f aca="false">I$11303</f>
        <v>0.120879120879121</v>
      </c>
      <c r="J12143" s="3" t="n">
        <f aca="false">J$11303</f>
        <v>0.00639768739035203</v>
      </c>
      <c r="K12143" s="3" t="str">
        <f aca="false">K$11303</f>
        <v>Proporção dos jovens (entre 15 e 22 anos de idade) que estudam ou trabalham em relação ao total de jovens.</v>
      </c>
      <c r="L12143" s="3" t="str">
        <f aca="false">L$11303</f>
        <v>IBGE</v>
      </c>
      <c r="M12143" s="3" t="str">
        <f aca="false">M$11303</f>
        <v>Porcentagem %</v>
      </c>
      <c r="N12143" s="5"/>
      <c r="O12143" s="3" t="n">
        <v>60.5734277132887</v>
      </c>
    </row>
    <row r="12144" customFormat="false" ht="15" hidden="false" customHeight="true" outlineLevel="0" collapsed="false">
      <c r="A12144" s="3" t="str">
        <f aca="false">A$11304</f>
        <v>Sustentabilidade Social</v>
      </c>
      <c r="B12144" s="3" t="str">
        <f aca="false">B$11304</f>
        <v>Mortalidade Materna</v>
      </c>
      <c r="C12144" s="3" t="n">
        <f aca="false">C$11304</f>
        <v>-1</v>
      </c>
      <c r="D12144" s="3" t="s">
        <v>249</v>
      </c>
      <c r="E12144" s="3" t="n">
        <f aca="false">E$11304</f>
        <v>2018</v>
      </c>
      <c r="F12144" s="3" t="n">
        <f aca="false">F$11304</f>
        <v>2020</v>
      </c>
      <c r="G12144" s="3" t="n">
        <v>2.38669096259136</v>
      </c>
      <c r="H12144" s="3" t="n">
        <f aca="false">H$11304</f>
        <v>0.104467400148672</v>
      </c>
      <c r="I12144" s="3" t="n">
        <f aca="false">I$11304</f>
        <v>0.120879120879121</v>
      </c>
      <c r="J12144" s="3" t="n">
        <f aca="false">J$11304</f>
        <v>0.0126279274904988</v>
      </c>
      <c r="K12144" s="3" t="str">
        <f aca="false">K$11304</f>
        <v>Óbitos maternos em relação à população feminina em idade fértil (15-49 anos).</v>
      </c>
      <c r="L12144" s="3" t="str">
        <f aca="false">L$11304</f>
        <v>Datasus e IBGE</v>
      </c>
      <c r="M12144" s="3" t="str">
        <f aca="false">M$11304</f>
        <v>Taxa de mortalidade por 100 mil mulheres</v>
      </c>
      <c r="N12144" s="5"/>
      <c r="O12144" s="3" t="n">
        <v>86.1107197451451</v>
      </c>
    </row>
    <row r="12145" customFormat="false" ht="15" hidden="false" customHeight="true" outlineLevel="0" collapsed="false">
      <c r="A12145" s="3" t="str">
        <f aca="false">A$11305</f>
        <v>Sustentabilidade Social</v>
      </c>
      <c r="B12145" s="3" t="str">
        <f aca="false">B$11305</f>
        <v>Mortalidade Precoce</v>
      </c>
      <c r="C12145" s="3" t="n">
        <f aca="false">C$11305</f>
        <v>-1</v>
      </c>
      <c r="D12145" s="3" t="s">
        <v>249</v>
      </c>
      <c r="E12145" s="3" t="n">
        <f aca="false">E$11305</f>
        <v>2018</v>
      </c>
      <c r="F12145" s="3" t="n">
        <f aca="false">F$11305</f>
        <v>2020</v>
      </c>
      <c r="G12145" s="3" t="n">
        <v>67.5259269472682</v>
      </c>
      <c r="H12145" s="3" t="n">
        <f aca="false">H$11305</f>
        <v>0.0862968933364973</v>
      </c>
      <c r="I12145" s="3" t="n">
        <f aca="false">I$11305</f>
        <v>0.120879120879121</v>
      </c>
      <c r="J12145" s="3" t="n">
        <f aca="false">J$11305</f>
        <v>0.0104314926011151</v>
      </c>
      <c r="K12145" s="3" t="str">
        <f aca="false">K$11305</f>
        <v>Mortalidade de Jovens (15-29 anos) por causas externas.</v>
      </c>
      <c r="L12145" s="3" t="str">
        <f aca="false">L$11305</f>
        <v>Datasus e IBGE</v>
      </c>
      <c r="M12145" s="3" t="str">
        <f aca="false">M$11305</f>
        <v>Taxa de mortalidade por 100 mil jovens</v>
      </c>
      <c r="N12145" s="5"/>
      <c r="O12145" s="3" t="n">
        <v>85.7863390640489</v>
      </c>
    </row>
    <row r="12146" customFormat="false" ht="15" hidden="false" customHeight="true" outlineLevel="0" collapsed="false">
      <c r="A12146" s="3" t="str">
        <f aca="false">A$11306</f>
        <v>Sustentabilidade Social</v>
      </c>
      <c r="B12146" s="3" t="str">
        <f aca="false">B$11306</f>
        <v>Mortalidade na Infância</v>
      </c>
      <c r="C12146" s="3" t="n">
        <f aca="false">C$11306</f>
        <v>-1</v>
      </c>
      <c r="D12146" s="3" t="s">
        <v>249</v>
      </c>
      <c r="E12146" s="3" t="n">
        <f aca="false">E$11306</f>
        <v>2018</v>
      </c>
      <c r="F12146" s="3" t="n">
        <f aca="false">F$11306</f>
        <v>2020</v>
      </c>
      <c r="G12146" s="3" t="n">
        <v>12.646968262838</v>
      </c>
      <c r="H12146" s="3" t="n">
        <f aca="false">H$11306</f>
        <v>0.0825635497143333</v>
      </c>
      <c r="I12146" s="3" t="n">
        <f aca="false">I$11306</f>
        <v>0.120879120879121</v>
      </c>
      <c r="J12146" s="3" t="n">
        <f aca="false">J$11306</f>
        <v>0.0099802093061282</v>
      </c>
      <c r="K12146" s="3" t="str">
        <f aca="false">K$11306</f>
        <v>Óbitos de menores de 5 anos por grupo de 1.000 nascidos vivos.</v>
      </c>
      <c r="L12146" s="3" t="str">
        <f aca="false">L$11306</f>
        <v>Datasus</v>
      </c>
      <c r="M12146" s="3" t="str">
        <f aca="false">M$11306</f>
        <v>Taxa de mortalidade por mil nascidos vivos</v>
      </c>
      <c r="N12146" s="5"/>
      <c r="O12146" s="3" t="n">
        <v>83.2592609549545</v>
      </c>
    </row>
    <row r="12147" customFormat="false" ht="15" hidden="false" customHeight="true" outlineLevel="0" collapsed="false">
      <c r="A12147" s="3" t="str">
        <f aca="false">A$11307</f>
        <v>Sustentabilidade Social</v>
      </c>
      <c r="B12147" s="3" t="str">
        <f aca="false">B$11307</f>
        <v> Total</v>
      </c>
      <c r="C12147" s="3" t="n">
        <f aca="false">C$11307</f>
        <v>1</v>
      </c>
      <c r="D12147" s="3" t="s">
        <v>249</v>
      </c>
      <c r="E12147" s="3" t="n">
        <f aca="false">E$11307</f>
        <v>2020</v>
      </c>
      <c r="F12147" s="3" t="n">
        <f aca="false">F$11307</f>
        <v>2020</v>
      </c>
      <c r="G12147" s="3" t="n">
        <v>79.5266596103613</v>
      </c>
      <c r="H12147" s="3" t="n">
        <f aca="false">H$11307</f>
        <v>1</v>
      </c>
      <c r="I12147" s="3" t="n">
        <f aca="false">I$11307</f>
        <v>0.120879120879121</v>
      </c>
      <c r="J12147" s="3" t="n">
        <f aca="false">J$11307</f>
        <v>0.120879120879121</v>
      </c>
      <c r="K12147" s="3" t="str">
        <f aca="false">K$11307</f>
        <v>Nota obtida via normalização e ponderação de indicadores que variam de 0 a 100.</v>
      </c>
      <c r="L12147" s="3" t="str">
        <f aca="false">L$11307</f>
        <v>Tendências</v>
      </c>
      <c r="M12147" s="3" t="str">
        <f aca="false">M$11307</f>
        <v>Nota de 0 a 100</v>
      </c>
      <c r="N12147" s="5"/>
      <c r="O12147" s="3" t="n">
        <v>85.4374609010114</v>
      </c>
    </row>
    <row r="12148" customFormat="false" ht="15" hidden="false" customHeight="true" outlineLevel="0" collapsed="false">
      <c r="A12148" s="3" t="s">
        <v>238</v>
      </c>
      <c r="B12148" s="3" t="s">
        <v>25</v>
      </c>
      <c r="C12148" s="3" t="n">
        <v>1</v>
      </c>
      <c r="D12148" s="3" t="s">
        <v>249</v>
      </c>
      <c r="E12148" s="3" t="n">
        <v>2020</v>
      </c>
      <c r="F12148" s="3" t="n">
        <v>2020</v>
      </c>
      <c r="G12148" s="3" t="n">
        <v>55.8180387654917</v>
      </c>
      <c r="H12148" s="3" t="n">
        <v>1</v>
      </c>
      <c r="I12148" s="3" t="n">
        <v>0.01</v>
      </c>
      <c r="J12148" s="3" t="n">
        <f aca="false">I12148*H12148</f>
        <v>0.01</v>
      </c>
      <c r="K12148" s="4" t="str">
        <f aca="false">K12064</f>
        <v>Nota obtida via normalização e ponderação de indicadores que variam de 0 a 100.</v>
      </c>
      <c r="L12148" s="3" t="str">
        <f aca="false">L$11392</f>
        <v>Tendências</v>
      </c>
      <c r="M12148" s="3" t="str">
        <f aca="false">M$11308</f>
        <v>Nota de 0 a 100</v>
      </c>
      <c r="N12148" s="5"/>
      <c r="O12148" s="3" t="n">
        <v>55.8180387654917</v>
      </c>
    </row>
    <row r="12149" customFormat="false" ht="15" hidden="false" customHeight="true" outlineLevel="0" collapsed="false">
      <c r="A12149" s="3" t="str">
        <f aca="false">A$11225</f>
        <v>Sustentabilidade Ambiental</v>
      </c>
      <c r="B12149" s="3" t="str">
        <f aca="false">B$11225</f>
        <v>Emissões de CO2</v>
      </c>
      <c r="C12149" s="3" t="n">
        <f aca="false">C$11225</f>
        <v>-1</v>
      </c>
      <c r="D12149" s="3" t="s">
        <v>250</v>
      </c>
      <c r="E12149" s="3" t="n">
        <f aca="false">E$11225</f>
        <v>2018</v>
      </c>
      <c r="F12149" s="3" t="n">
        <f aca="false">F$11225</f>
        <v>2020</v>
      </c>
      <c r="G12149" s="3" t="n">
        <v>248.231379963919</v>
      </c>
      <c r="H12149" s="3" t="n">
        <f aca="false">H$11225</f>
        <v>0.277619030451335</v>
      </c>
      <c r="I12149" s="3" t="n">
        <f aca="false">I$11225</f>
        <v>0.0789210789210789</v>
      </c>
      <c r="J12149" s="3" t="n">
        <f aca="false">J$11225</f>
        <v>0.0219099934122432</v>
      </c>
      <c r="K12149" s="3" t="str">
        <f aca="false">K$11225</f>
        <v>CO2 emitido e derivado de remoção de unidades de conservação pelo PIB Total.</v>
      </c>
      <c r="L12149" s="3" t="str">
        <f aca="false">L$11225</f>
        <v>SEEG/OC e Tendências</v>
      </c>
      <c r="M12149" s="3" t="str">
        <f aca="false">M$11225</f>
        <v>Toneladas de CO2 pelo PIB em 1 milhão de reais</v>
      </c>
      <c r="N12149" s="5" t="str">
        <f aca="false">N$71</f>
        <v>A partir da publicação de 2019, ou seja, do dado de 2017, o denominador foi alterado de população para PIB total (o PIB utilizado para cálculo é estimado pela Tendências)</v>
      </c>
      <c r="O12149" s="3" t="n">
        <v>59.8441639881117</v>
      </c>
    </row>
    <row r="12150" customFormat="false" ht="15" hidden="false" customHeight="true" outlineLevel="0" collapsed="false">
      <c r="A12150" s="3" t="str">
        <f aca="false">A$11226</f>
        <v>Sustentabilidade Ambiental</v>
      </c>
      <c r="B12150" s="3" t="str">
        <f aca="false">B$11226</f>
        <v>Serviços Urbanos</v>
      </c>
      <c r="C12150" s="3" t="n">
        <f aca="false">C$11226</f>
        <v>1</v>
      </c>
      <c r="D12150" s="3" t="s">
        <v>250</v>
      </c>
      <c r="E12150" s="3" t="n">
        <f aca="false">E$11226</f>
        <v>2018</v>
      </c>
      <c r="F12150" s="3" t="n">
        <f aca="false">F$11226</f>
        <v>2020</v>
      </c>
      <c r="G12150" s="3" t="n">
        <v>1.23314806681021</v>
      </c>
      <c r="H12150" s="3" t="n">
        <f aca="false">H$11226</f>
        <v>0.108074377979531</v>
      </c>
      <c r="I12150" s="3" t="n">
        <f aca="false">I$11226</f>
        <v>0.0789210789210789</v>
      </c>
      <c r="J12150" s="3" t="n">
        <f aca="false">J$11226</f>
        <v>0.00852934651386906</v>
      </c>
      <c r="K12150" s="3" t="str">
        <f aca="false">K$11226</f>
        <v>Oferta de serviços municipais para coleta de materiais especiais e limpeza urbana (Nota: 0-2 a partir da agregação dos dados municipais).</v>
      </c>
      <c r="L12150" s="3" t="str">
        <f aca="false">L$11226</f>
        <v>SNIS</v>
      </c>
      <c r="M12150" s="3" t="str">
        <f aca="false">M$11226</f>
        <v>Pontuação de 0 a 2</v>
      </c>
      <c r="N12150" s="5"/>
      <c r="O12150" s="3" t="n">
        <v>51.774068571462</v>
      </c>
    </row>
    <row r="12151" customFormat="false" ht="15" hidden="false" customHeight="true" outlineLevel="0" collapsed="false">
      <c r="A12151" s="3" t="str">
        <f aca="false">A$11227</f>
        <v>Sustentabilidade Ambiental</v>
      </c>
      <c r="B12151" s="3" t="str">
        <f aca="false">B$11227</f>
        <v>Destinação do Lixo</v>
      </c>
      <c r="C12151" s="3" t="n">
        <f aca="false">C$11227</f>
        <v>1</v>
      </c>
      <c r="D12151" s="3" t="s">
        <v>250</v>
      </c>
      <c r="E12151" s="3" t="n">
        <f aca="false">E$11227</f>
        <v>2018</v>
      </c>
      <c r="F12151" s="3" t="n">
        <f aca="false">F$11227</f>
        <v>2020</v>
      </c>
      <c r="G12151" s="3" t="n">
        <v>0.249543194998749</v>
      </c>
      <c r="H12151" s="3" t="n">
        <f aca="false">H$11227</f>
        <v>0.14513418559694</v>
      </c>
      <c r="I12151" s="3" t="n">
        <f aca="false">I$11227</f>
        <v>0.0789210789210789</v>
      </c>
      <c r="J12151" s="3" t="n">
        <f aca="false">J$11227</f>
        <v>0.0114541465156426</v>
      </c>
      <c r="K12151" s="3" t="str">
        <f aca="false">K$11227</f>
        <v>Destinação adequada para o tipo de resíduo sólido e qualidade das unidades de destino em solo.</v>
      </c>
      <c r="L12151" s="3" t="str">
        <f aca="false">L$11227</f>
        <v>SNIS</v>
      </c>
      <c r="M12151" s="3" t="str">
        <f aca="false">M$11227</f>
        <v>Pontuação de 0 a 1</v>
      </c>
      <c r="N12151" s="5"/>
      <c r="O12151" s="3" t="n">
        <v>27.5590830688717</v>
      </c>
    </row>
    <row r="12152" customFormat="false" ht="15" hidden="false" customHeight="true" outlineLevel="0" collapsed="false">
      <c r="A12152" s="3" t="str">
        <f aca="false">A$11228</f>
        <v>Sustentabilidade Ambiental</v>
      </c>
      <c r="B12152" s="3" t="str">
        <f aca="false">B$11228</f>
        <v>Tratamento de Esgoto</v>
      </c>
      <c r="C12152" s="3" t="n">
        <f aca="false">C$11228</f>
        <v>1</v>
      </c>
      <c r="D12152" s="3" t="s">
        <v>250</v>
      </c>
      <c r="E12152" s="3" t="n">
        <f aca="false">E$11228</f>
        <v>2018</v>
      </c>
      <c r="F12152" s="3" t="n">
        <f aca="false">F$11228</f>
        <v>2020</v>
      </c>
      <c r="G12152" s="3" t="n">
        <v>38.4859534690668</v>
      </c>
      <c r="H12152" s="3" t="n">
        <f aca="false">H$11228</f>
        <v>0.274880862666515</v>
      </c>
      <c r="I12152" s="3" t="n">
        <f aca="false">I$11228</f>
        <v>0.0789210789210789</v>
      </c>
      <c r="J12152" s="3" t="n">
        <f aca="false">J$11228</f>
        <v>0.0216938942563983</v>
      </c>
      <c r="K12152" s="3" t="str">
        <f aca="false">K$11228</f>
        <v>Parcela de esgoto tratado do total de água consumida multiplicado pela proporção de domicílios com acesso à agua encanada proveniente de rede geral de distribuição no estado.</v>
      </c>
      <c r="L12152" s="3" t="str">
        <f aca="false">L$11228</f>
        <v>SNIS e IBGE</v>
      </c>
      <c r="M12152" s="3" t="str">
        <f aca="false">M$11228</f>
        <v>Porcentagem %</v>
      </c>
      <c r="N1215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152" s="3" t="n">
        <v>44.5665902665446</v>
      </c>
    </row>
    <row r="12153" customFormat="false" ht="15" hidden="false" customHeight="true" outlineLevel="0" collapsed="false">
      <c r="A12153" s="3" t="str">
        <f aca="false">A$11229</f>
        <v>Sustentabilidade Ambiental</v>
      </c>
      <c r="B12153" s="3" t="str">
        <f aca="false">B$11229</f>
        <v>Perda de Água</v>
      </c>
      <c r="C12153" s="3" t="n">
        <f aca="false">C$11229</f>
        <v>-1</v>
      </c>
      <c r="D12153" s="3" t="s">
        <v>250</v>
      </c>
      <c r="E12153" s="3" t="n">
        <f aca="false">E$11229</f>
        <v>2018</v>
      </c>
      <c r="F12153" s="3" t="n">
        <f aca="false">F$11229</f>
        <v>2020</v>
      </c>
      <c r="G12153" s="3" t="n">
        <v>33.5</v>
      </c>
      <c r="H12153" s="3" t="n">
        <f aca="false">H$11229</f>
        <v>0.194291543305679</v>
      </c>
      <c r="I12153" s="3" t="n">
        <f aca="false">I$11229</f>
        <v>0.0789210789210789</v>
      </c>
      <c r="J12153" s="3" t="n">
        <f aca="false">J$11229</f>
        <v>0.0153336982229257</v>
      </c>
      <c r="K12153" s="3" t="str">
        <f aca="false">K$11229</f>
        <v>Índice de perdas na distribuição de água.</v>
      </c>
      <c r="L12153" s="3" t="str">
        <f aca="false">L$11229</f>
        <v>SNIS</v>
      </c>
      <c r="M12153" s="3" t="str">
        <f aca="false">M$11229</f>
        <v>Porcentagem %</v>
      </c>
      <c r="N12153" s="5"/>
      <c r="O12153" s="3" t="n">
        <v>92.4323073362648</v>
      </c>
    </row>
    <row r="12154" customFormat="false" ht="15" hidden="false" customHeight="true" outlineLevel="0" collapsed="false">
      <c r="A12154" s="3" t="str">
        <f aca="false">A$11230</f>
        <v>Sustentabilidade Ambiental</v>
      </c>
      <c r="B12154" s="3" t="str">
        <f aca="false">B$11230</f>
        <v> Total</v>
      </c>
      <c r="C12154" s="3" t="n">
        <f aca="false">C$11230</f>
        <v>1</v>
      </c>
      <c r="D12154" s="3" t="s">
        <v>250</v>
      </c>
      <c r="E12154" s="3" t="n">
        <f aca="false">E$11230</f>
        <v>2020</v>
      </c>
      <c r="F12154" s="3" t="n">
        <f aca="false">F$11230</f>
        <v>2020</v>
      </c>
      <c r="G12154" s="3" t="n">
        <v>56.4184125401203</v>
      </c>
      <c r="H12154" s="3" t="n">
        <f aca="false">H$11230</f>
        <v>1</v>
      </c>
      <c r="I12154" s="3" t="n">
        <f aca="false">I$11230</f>
        <v>0.0789210789210789</v>
      </c>
      <c r="J12154" s="3" t="n">
        <f aca="false">J$11230</f>
        <v>0.0789210789210789</v>
      </c>
      <c r="K12154" s="3" t="str">
        <f aca="false">K$11230</f>
        <v>Nota obtida via normalização e ponderação de indicadores que variam de 0 a 100.</v>
      </c>
      <c r="L12154" s="3" t="str">
        <f aca="false">L$11230</f>
        <v>Tendências</v>
      </c>
      <c r="M12154" s="3" t="str">
        <f aca="false">M$11230</f>
        <v>Nota de 0 a 100</v>
      </c>
      <c r="N12154" s="5"/>
      <c r="O12154" s="3" t="n">
        <v>65.7264112219133</v>
      </c>
    </row>
    <row r="12155" customFormat="false" ht="15" hidden="false" customHeight="true" outlineLevel="0" collapsed="false">
      <c r="A12155" s="3" t="str">
        <f aca="false">A$11231</f>
        <v>Capital Humano</v>
      </c>
      <c r="B12155" s="3" t="str">
        <f aca="false">B$11231</f>
        <v>Custo de Mão de Obra</v>
      </c>
      <c r="C12155" s="3" t="n">
        <f aca="false">C$11231</f>
        <v>-1</v>
      </c>
      <c r="D12155" s="3" t="s">
        <v>250</v>
      </c>
      <c r="E12155" s="3" t="n">
        <f aca="false">E$11231</f>
        <v>2019</v>
      </c>
      <c r="F12155" s="3" t="n">
        <f aca="false">F$11231</f>
        <v>2020</v>
      </c>
      <c r="G12155" s="3" t="n">
        <v>2324.5</v>
      </c>
      <c r="H12155" s="3" t="n">
        <f aca="false">H$11231</f>
        <v>0.424265834177303</v>
      </c>
      <c r="I12155" s="3" t="n">
        <f aca="false">I$11231</f>
        <v>0.0819180819180819</v>
      </c>
      <c r="J12155" s="3" t="n">
        <f aca="false">J$11231</f>
        <v>0.0347550433591797</v>
      </c>
      <c r="K12155" s="3" t="str">
        <f aca="false">K$11231</f>
        <v>Rendimento médio nominal de todos os trabalhos, habitualmente recebido por mês, pelas pessoas de 14 anos ou mais de idade, ocupadas na semana de referência, com rendimento de trabalho.</v>
      </c>
      <c r="L12155" s="3" t="str">
        <f aca="false">L$11231</f>
        <v>IBGE</v>
      </c>
      <c r="M12155" s="3" t="str">
        <f aca="false">M$11231</f>
        <v>Reais (R$)</v>
      </c>
      <c r="N12155" s="3" t="str">
        <f aca="false">N$17</f>
        <v>A partir da publicação de 2016, ou seja, do dado de 2015, passou a ser usado o rendimento médio nominal de todos os trabalhos, antes disso se usava o rendimento médio real do trabalho principal</v>
      </c>
      <c r="O12155" s="3" t="n">
        <v>63.345971563981</v>
      </c>
    </row>
    <row r="12156" customFormat="false" ht="15" hidden="false" customHeight="true" outlineLevel="0" collapsed="false">
      <c r="A12156" s="3" t="str">
        <f aca="false">A$11232</f>
        <v>Capital Humano</v>
      </c>
      <c r="B12156" s="3" t="str">
        <f aca="false">B$11232</f>
        <v>PEA com Ensino Superior</v>
      </c>
      <c r="C12156" s="3" t="n">
        <f aca="false">C$11232</f>
        <v>1</v>
      </c>
      <c r="D12156" s="3" t="s">
        <v>250</v>
      </c>
      <c r="E12156" s="3" t="n">
        <f aca="false">E$11232</f>
        <v>2019</v>
      </c>
      <c r="F12156" s="3" t="n">
        <f aca="false">F$11232</f>
        <v>2020</v>
      </c>
      <c r="G12156" s="3" t="n">
        <v>21.3779754035589</v>
      </c>
      <c r="H12156" s="3" t="n">
        <f aca="false">H$11232</f>
        <v>0.153638294878967</v>
      </c>
      <c r="I12156" s="3" t="n">
        <f aca="false">I$11232</f>
        <v>0.0819180819180819</v>
      </c>
      <c r="J12156" s="3" t="n">
        <f aca="false">J$11232</f>
        <v>0.0125857544256496</v>
      </c>
      <c r="K12156" s="3" t="str">
        <f aca="false">K$11232</f>
        <v>Pessoas de 14 anos ou mais de idade com 15 anos ou mais de estudo/população economicamente ativa (acima de 14 anos).</v>
      </c>
      <c r="L12156" s="3" t="str">
        <f aca="false">L$11232</f>
        <v>IBGE</v>
      </c>
      <c r="M12156" s="3" t="str">
        <f aca="false">M$11232</f>
        <v>Porcentagem %</v>
      </c>
      <c r="N12156" s="5"/>
      <c r="O12156" s="3" t="n">
        <v>37.4126809253964</v>
      </c>
    </row>
    <row r="12157" customFormat="false" ht="15" hidden="false" customHeight="true" outlineLevel="0" collapsed="false">
      <c r="A12157" s="3" t="str">
        <f aca="false">A$11233</f>
        <v>Capital Humano</v>
      </c>
      <c r="B12157" s="3" t="str">
        <f aca="false">B$11233</f>
        <v>Produtividade do Trabalho</v>
      </c>
      <c r="C12157" s="3" t="n">
        <f aca="false">C$11233</f>
        <v>1</v>
      </c>
      <c r="D12157" s="3" t="s">
        <v>250</v>
      </c>
      <c r="E12157" s="3" t="n">
        <f aca="false">E$11233</f>
        <v>2019</v>
      </c>
      <c r="F12157" s="3" t="n">
        <f aca="false">F$11233</f>
        <v>2020</v>
      </c>
      <c r="G12157" s="3" t="n">
        <v>81.0404358045106</v>
      </c>
      <c r="H12157" s="3" t="n">
        <f aca="false">H$11233</f>
        <v>0.260494288083884</v>
      </c>
      <c r="I12157" s="3" t="n">
        <f aca="false">I$11233</f>
        <v>0.0819180819180819</v>
      </c>
      <c r="J12157" s="3" t="n">
        <f aca="false">J$11233</f>
        <v>0.021339192430448</v>
      </c>
      <c r="K12157" s="3" t="str">
        <f aca="false">K$11233</f>
        <v>PIB pelo total de pessoas ocupadas no período.</v>
      </c>
      <c r="L12157" s="3" t="str">
        <f aca="false">L$11233</f>
        <v>IBGE e Tendências</v>
      </c>
      <c r="M12157" s="3" t="str">
        <f aca="false">M$11233</f>
        <v>Mil Reais (R$) por pessoa ocupada</v>
      </c>
      <c r="N12157" s="5" t="str">
        <f aca="false">N$19</f>
        <v>O PIB utilizado para cálculo é estimado pela Tendências</v>
      </c>
      <c r="O12157" s="3" t="n">
        <v>29.8568650321936</v>
      </c>
    </row>
    <row r="12158" customFormat="false" ht="15" hidden="false" customHeight="true" outlineLevel="0" collapsed="false">
      <c r="A12158" s="3" t="str">
        <f aca="false">A$11234</f>
        <v>Capital Humano</v>
      </c>
      <c r="B12158" s="3" t="str">
        <f aca="false">B$11234</f>
        <v>Qualificação dos Trabalhadores</v>
      </c>
      <c r="C12158" s="3" t="n">
        <f aca="false">C$11234</f>
        <v>1</v>
      </c>
      <c r="D12158" s="3" t="s">
        <v>250</v>
      </c>
      <c r="E12158" s="3" t="n">
        <f aca="false">E$11234</f>
        <v>2019</v>
      </c>
      <c r="F12158" s="3" t="n">
        <f aca="false">F$11234</f>
        <v>2020</v>
      </c>
      <c r="G12158" s="3" t="n">
        <v>10.587828</v>
      </c>
      <c r="H12158" s="3" t="n">
        <f aca="false">H$11234</f>
        <v>0.161601582859846</v>
      </c>
      <c r="I12158" s="3" t="n">
        <f aca="false">I$11234</f>
        <v>0.0819180819180819</v>
      </c>
      <c r="J12158" s="3" t="n">
        <f aca="false">J$11234</f>
        <v>0.0132380917028046</v>
      </c>
      <c r="K12158" s="3" t="str">
        <f aca="false">K$11234</f>
        <v>Anos de estudos da população economicamente ativa (acima de 14 anos de idade).</v>
      </c>
      <c r="L12158" s="3" t="str">
        <f aca="false">L$11234</f>
        <v>IBGE</v>
      </c>
      <c r="M12158" s="3" t="str">
        <f aca="false">M$11234</f>
        <v>Anos</v>
      </c>
      <c r="N12158" s="5"/>
      <c r="O12158" s="3" t="n">
        <v>42.7098373127282</v>
      </c>
    </row>
    <row r="12159" customFormat="false" ht="15" hidden="false" customHeight="true" outlineLevel="0" collapsed="false">
      <c r="A12159" s="3" t="str">
        <f aca="false">A$11235</f>
        <v>Capital Humano</v>
      </c>
      <c r="B12159" s="3" t="str">
        <f aca="false">B$11235</f>
        <v> Total</v>
      </c>
      <c r="C12159" s="3" t="n">
        <f aca="false">C$11235</f>
        <v>1</v>
      </c>
      <c r="D12159" s="3" t="s">
        <v>250</v>
      </c>
      <c r="E12159" s="3" t="n">
        <f aca="false">E$11235</f>
        <v>2020</v>
      </c>
      <c r="F12159" s="3" t="n">
        <f aca="false">F$11235</f>
        <v>2020</v>
      </c>
      <c r="G12159" s="3" t="n">
        <v>47.3030720859942</v>
      </c>
      <c r="H12159" s="3" t="n">
        <f aca="false">H$11235</f>
        <v>1</v>
      </c>
      <c r="I12159" s="3" t="n">
        <f aca="false">I$11235</f>
        <v>0.0819180819180819</v>
      </c>
      <c r="J12159" s="3" t="n">
        <f aca="false">J$11235</f>
        <v>0.0819180819180819</v>
      </c>
      <c r="K12159" s="3" t="str">
        <f aca="false">K$11235</f>
        <v>Nota obtida via normalização e ponderação de indicadores que variam de 0 a 100.</v>
      </c>
      <c r="L12159" s="3" t="str">
        <f aca="false">L$11235</f>
        <v>Tendências</v>
      </c>
      <c r="M12159" s="3" t="str">
        <f aca="false">M$11235</f>
        <v>Nota de 0 a 100</v>
      </c>
      <c r="N12159" s="5"/>
      <c r="O12159" s="3" t="n">
        <v>33.055363793764</v>
      </c>
    </row>
    <row r="12160" customFormat="false" ht="15" hidden="false" customHeight="true" outlineLevel="0" collapsed="false">
      <c r="A12160" s="3" t="str">
        <f aca="false">A$11236</f>
        <v>Educação</v>
      </c>
      <c r="B12160" s="3" t="str">
        <f aca="false">B$11236</f>
        <v>Avaliação da Educação</v>
      </c>
      <c r="C12160" s="3" t="n">
        <f aca="false">C$11236</f>
        <v>1</v>
      </c>
      <c r="D12160" s="3" t="s">
        <v>250</v>
      </c>
      <c r="E12160" s="3" t="n">
        <f aca="false">E$11236</f>
        <v>2020</v>
      </c>
      <c r="F12160" s="3" t="n">
        <f aca="false">F$11236</f>
        <v>2020</v>
      </c>
      <c r="G12160" s="3" t="n">
        <v>30</v>
      </c>
      <c r="H12160" s="3" t="n">
        <f aca="false">H$11236</f>
        <v>0.0411174199921766</v>
      </c>
      <c r="I12160" s="3" t="n">
        <f aca="false">I$11236</f>
        <v>0.111888111888112</v>
      </c>
      <c r="J12160" s="3" t="n">
        <f aca="false">J$11236</f>
        <v>0.00460055048863514</v>
      </c>
      <c r="K12160" s="3" t="str">
        <f aca="false">K$11236</f>
        <v>Status dos programas estaduais de avaliação da educação básica.</v>
      </c>
      <c r="L12160" s="3" t="str">
        <f aca="false">L$11236</f>
        <v>Secretarias Estaduais de Educação</v>
      </c>
      <c r="M12160" s="3" t="str">
        <f aca="false">M$11236</f>
        <v>Pontuação de 0 a 100</v>
      </c>
      <c r="N1216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160" s="3" t="n">
        <v>30</v>
      </c>
    </row>
    <row r="12161" customFormat="false" ht="15" hidden="false" customHeight="true" outlineLevel="0" collapsed="false">
      <c r="A12161" s="3" t="str">
        <f aca="false">A$11237</f>
        <v>Educação</v>
      </c>
      <c r="B12161" s="3" t="str">
        <f aca="false">B$11237</f>
        <v>IDEB</v>
      </c>
      <c r="C12161" s="3" t="n">
        <f aca="false">C$11237</f>
        <v>1</v>
      </c>
      <c r="D12161" s="3" t="s">
        <v>250</v>
      </c>
      <c r="E12161" s="3" t="n">
        <f aca="false">E$11237</f>
        <v>2017</v>
      </c>
      <c r="F12161" s="3" t="n">
        <f aca="false">F$11237</f>
        <v>2020</v>
      </c>
      <c r="G12161" s="3" t="n">
        <v>5.02134213772701</v>
      </c>
      <c r="H12161" s="3" t="n">
        <f aca="false">H$11237</f>
        <v>0.114395753374587</v>
      </c>
      <c r="I12161" s="3" t="n">
        <f aca="false">I$11237</f>
        <v>0.111888111888112</v>
      </c>
      <c r="J12161" s="3" t="n">
        <f aca="false">J$11237</f>
        <v>0.0127995248531006</v>
      </c>
      <c r="K12161" s="3" t="str">
        <f aca="false">K$11237</f>
        <v>Qualidade da educação básica do Brasil, considera fluxo escolar e média de desempenhos nas avaliações de toda a rede de ensino.</v>
      </c>
      <c r="L12161" s="3" t="str">
        <f aca="false">L$11237</f>
        <v>INEP</v>
      </c>
      <c r="M12161" s="3" t="str">
        <f aca="false">M$11237</f>
        <v>Pontuação de 0 a 10</v>
      </c>
      <c r="N12161" s="5"/>
      <c r="O12161" s="3" t="n">
        <v>63.7701973898606</v>
      </c>
    </row>
    <row r="12162" customFormat="false" ht="15" hidden="false" customHeight="true" outlineLevel="0" collapsed="false">
      <c r="A12162" s="3" t="str">
        <f aca="false">A$11238</f>
        <v>Educação</v>
      </c>
      <c r="B12162" s="3" t="str">
        <f aca="false">B$11238</f>
        <v>ENEM</v>
      </c>
      <c r="C12162" s="3" t="n">
        <f aca="false">C$11238</f>
        <v>1</v>
      </c>
      <c r="D12162" s="3" t="s">
        <v>250</v>
      </c>
      <c r="E12162" s="3" t="n">
        <f aca="false">E$11238</f>
        <v>2019</v>
      </c>
      <c r="F12162" s="3" t="n">
        <f aca="false">F$11238</f>
        <v>2020</v>
      </c>
      <c r="G12162" s="3" t="n">
        <v>510.518286</v>
      </c>
      <c r="H12162" s="3" t="n">
        <f aca="false">H$11238</f>
        <v>0.0804489516557389</v>
      </c>
      <c r="I12162" s="3" t="n">
        <f aca="false">I$11238</f>
        <v>0.111888111888112</v>
      </c>
      <c r="J12162" s="3" t="n">
        <f aca="false">J$11238</f>
        <v>0.00900128130413861</v>
      </c>
      <c r="K12162" s="3" t="str">
        <f aca="false">K$11238</f>
        <v>Desempenho dos alunos do Ensino Médio para acesso ao Ensino Superior e a programas de financiamento em instituições privadas.</v>
      </c>
      <c r="L12162" s="3" t="str">
        <f aca="false">L$11238</f>
        <v>INEP</v>
      </c>
      <c r="M12162" s="3" t="str">
        <f aca="false">M$11238</f>
        <v>Pontuação de 0 a 1000</v>
      </c>
      <c r="N12162" s="5"/>
      <c r="O12162" s="3" t="n">
        <v>46.4895133278895</v>
      </c>
    </row>
    <row r="12163" customFormat="false" ht="15" hidden="false" customHeight="true" outlineLevel="0" collapsed="false">
      <c r="A12163" s="3" t="str">
        <f aca="false">A$11239</f>
        <v>Educação</v>
      </c>
      <c r="B12163" s="3" t="str">
        <f aca="false">B$11239</f>
        <v>Índice de Oportunidade da Educação</v>
      </c>
      <c r="C12163" s="3" t="n">
        <f aca="false">C$11239</f>
        <v>1</v>
      </c>
      <c r="D12163" s="3" t="s">
        <v>250</v>
      </c>
      <c r="E12163" s="3" t="n">
        <f aca="false">E$11239</f>
        <v>2019</v>
      </c>
      <c r="F12163" s="3" t="n">
        <f aca="false">F$11239</f>
        <v>2020</v>
      </c>
      <c r="G12163" s="3" t="n">
        <v>4.706716</v>
      </c>
      <c r="H12163" s="3" t="n">
        <f aca="false">H$11239</f>
        <v>0.22721760574465</v>
      </c>
      <c r="I12163" s="3" t="n">
        <f aca="false">I$11239</f>
        <v>0.111888111888112</v>
      </c>
      <c r="J12163" s="3" t="n">
        <f aca="false">J$11239</f>
        <v>0.0254229488945063</v>
      </c>
      <c r="K12163" s="3" t="str">
        <f aca="false">K$11239</f>
        <v>Mede a qualidade das oportunidades educacionais oferecidas por municípios e estados.</v>
      </c>
      <c r="L12163" s="3" t="str">
        <f aca="false">L$11239</f>
        <v>Comunidade Educativa CEDAC</v>
      </c>
      <c r="M12163" s="3" t="str">
        <f aca="false">M$11239</f>
        <v>Pontuação de 0 a 10</v>
      </c>
      <c r="N12163" s="5"/>
      <c r="O12163" s="3" t="n">
        <v>49.9061157882519</v>
      </c>
    </row>
    <row r="12164" customFormat="false" ht="15" hidden="false" customHeight="true" outlineLevel="0" collapsed="false">
      <c r="A12164" s="3" t="str">
        <f aca="false">A$11240</f>
        <v>Educação</v>
      </c>
      <c r="B12164" s="3" t="str">
        <f aca="false">B$11240</f>
        <v>Taxa de Frequência Líquida do Ensino Fundamental</v>
      </c>
      <c r="C12164" s="3" t="n">
        <f aca="false">C$11240</f>
        <v>1</v>
      </c>
      <c r="D12164" s="3" t="s">
        <v>250</v>
      </c>
      <c r="E12164" s="3" t="n">
        <f aca="false">E$11240</f>
        <v>2019</v>
      </c>
      <c r="F12164" s="3" t="n">
        <f aca="false">F$11240</f>
        <v>2020</v>
      </c>
      <c r="G12164" s="3" t="n">
        <v>97.5</v>
      </c>
      <c r="H12164" s="3" t="n">
        <f aca="false">H$11240</f>
        <v>0.123110455733714</v>
      </c>
      <c r="I12164" s="3" t="n">
        <f aca="false">I$11240</f>
        <v>0.111888111888112</v>
      </c>
      <c r="J12164" s="3" t="n">
        <f aca="false">J$11240</f>
        <v>0.0137745964457303</v>
      </c>
      <c r="K12164" s="3" t="str">
        <f aca="false">K$11240</f>
        <v>Razão entre o número de pessoas na faixa etária de 6 a 14 anos frequentando o Ensino Fundamental.</v>
      </c>
      <c r="L12164" s="3" t="str">
        <f aca="false">L$11240</f>
        <v>IBGE</v>
      </c>
      <c r="M12164" s="3" t="str">
        <f aca="false">M$11240</f>
        <v>Porcentagem %</v>
      </c>
      <c r="N12164" s="5" t="str">
        <f aca="false">N$4396</f>
        <v>A partir da edição de 2017, ou seja, do dado de 2015, o indicador Taxa de abandono do ensino fundamental foi substituído pelo Taxa de frequência líquida do ensino fundamental</v>
      </c>
      <c r="O12164" s="3" t="n">
        <v>71.1111111111112</v>
      </c>
    </row>
    <row r="12165" customFormat="false" ht="15" hidden="false" customHeight="true" outlineLevel="0" collapsed="false">
      <c r="A12165" s="3" t="str">
        <f aca="false">A$11241</f>
        <v>Educação</v>
      </c>
      <c r="B12165" s="3" t="str">
        <f aca="false">B$11241</f>
        <v>Taxa de frequência líquida do ensino médio</v>
      </c>
      <c r="C12165" s="3" t="n">
        <f aca="false">C$11241</f>
        <v>1</v>
      </c>
      <c r="D12165" s="3" t="s">
        <v>250</v>
      </c>
      <c r="E12165" s="3" t="n">
        <f aca="false">E$11241</f>
        <v>2019</v>
      </c>
      <c r="F12165" s="3" t="n">
        <f aca="false">F$11241</f>
        <v>2020</v>
      </c>
      <c r="G12165" s="3" t="n">
        <v>66.8</v>
      </c>
      <c r="H12165" s="3" t="n">
        <f aca="false">H$11241</f>
        <v>0.182770024375398</v>
      </c>
      <c r="I12165" s="3" t="n">
        <f aca="false">I$11241</f>
        <v>0.111888111888112</v>
      </c>
      <c r="J12165" s="3" t="n">
        <f aca="false">J$11241</f>
        <v>0.0204497929371075</v>
      </c>
      <c r="K12165" s="3" t="str">
        <f aca="false">K$11241</f>
        <v>Razão entre o número de pessoas na faixa etária de 15 a 17 anos frequentando o Ensino Médio.</v>
      </c>
      <c r="L12165" s="3" t="str">
        <f aca="false">L$11241</f>
        <v>IBGE</v>
      </c>
      <c r="M12165" s="3" t="str">
        <f aca="false">M$11241</f>
        <v>Porcentagem %</v>
      </c>
      <c r="N12165" s="5" t="str">
        <f aca="false">N$4397</f>
        <v>A partir da edição de 2017, ou seja, do dado de 2015, o indicador Taxa de abandono do ensino médio foi substituído pelo Taxa de frequência líquida do ensino médio</v>
      </c>
      <c r="O12165" s="3" t="n">
        <v>52.0775623268698</v>
      </c>
    </row>
    <row r="12166" customFormat="false" ht="15" hidden="false" customHeight="true" outlineLevel="0" collapsed="false">
      <c r="A12166" s="3" t="str">
        <f aca="false">A$11242</f>
        <v>Educação</v>
      </c>
      <c r="B12166" s="3" t="str">
        <f aca="false">B$11242</f>
        <v>Taxa de Atendimento do Ensino Infantil</v>
      </c>
      <c r="C12166" s="3" t="n">
        <f aca="false">C$11242</f>
        <v>1</v>
      </c>
      <c r="D12166" s="3" t="s">
        <v>250</v>
      </c>
      <c r="E12166" s="3" t="n">
        <f aca="false">E$11242</f>
        <v>2019</v>
      </c>
      <c r="F12166" s="3" t="n">
        <f aca="false">F$11242</f>
        <v>2020</v>
      </c>
      <c r="G12166" s="3" t="n">
        <v>54.3103448275862</v>
      </c>
      <c r="H12166" s="3" t="n">
        <f aca="false">H$11242</f>
        <v>0.230939789123736</v>
      </c>
      <c r="I12166" s="3" t="n">
        <f aca="false">I$11242</f>
        <v>0.111888111888112</v>
      </c>
      <c r="J12166" s="3" t="n">
        <f aca="false">J$11242</f>
        <v>0.0258394169648935</v>
      </c>
      <c r="K12166" s="3" t="str">
        <f aca="false">K$11242</f>
        <v>Proporção de crianças na faixa etária de 0 e 5 anos frequentando a creche/escola. </v>
      </c>
      <c r="L12166" s="3" t="str">
        <f aca="false">L$11242</f>
        <v>IBGE</v>
      </c>
      <c r="M12166" s="3" t="str">
        <f aca="false">M$11242</f>
        <v>Porcentagem %</v>
      </c>
      <c r="N12166" s="5"/>
      <c r="O12166" s="3" t="n">
        <v>57.3074577098243</v>
      </c>
    </row>
    <row r="12167" customFormat="false" ht="15" hidden="false" customHeight="true" outlineLevel="0" collapsed="false">
      <c r="A12167" s="3" t="str">
        <f aca="false">A$11243</f>
        <v>Educação</v>
      </c>
      <c r="B12167" s="3" t="str">
        <f aca="false">B$11243</f>
        <v> Total</v>
      </c>
      <c r="C12167" s="3" t="n">
        <f aca="false">C$11243</f>
        <v>1</v>
      </c>
      <c r="D12167" s="3" t="s">
        <v>250</v>
      </c>
      <c r="E12167" s="3" t="n">
        <f aca="false">E$11243</f>
        <v>2020</v>
      </c>
      <c r="F12167" s="3" t="n">
        <f aca="false">F$11243</f>
        <v>2020</v>
      </c>
      <c r="G12167" s="3" t="n">
        <v>55.1154539558978</v>
      </c>
      <c r="H12167" s="3" t="n">
        <f aca="false">H$11243</f>
        <v>1</v>
      </c>
      <c r="I12167" s="3" t="n">
        <f aca="false">I$11243</f>
        <v>0.111888111888112</v>
      </c>
      <c r="J12167" s="3" t="n">
        <f aca="false">J$11243</f>
        <v>0.111888111888112</v>
      </c>
      <c r="K12167" s="3" t="str">
        <f aca="false">K$11243</f>
        <v>Nota obtida via normalização e ponderação de indicadores que variam de 0 a 100.</v>
      </c>
      <c r="L12167" s="3" t="str">
        <f aca="false">L$11243</f>
        <v>Tendências</v>
      </c>
      <c r="M12167" s="3" t="str">
        <f aca="false">M$11243</f>
        <v>Nota de 0 a 100</v>
      </c>
      <c r="N12167" s="5"/>
      <c r="O12167" s="3" t="n">
        <v>47.0750020740227</v>
      </c>
    </row>
    <row r="12168" customFormat="false" ht="15" hidden="false" customHeight="true" outlineLevel="0" collapsed="false">
      <c r="A12168" s="3" t="str">
        <f aca="false">A$11244</f>
        <v>Eficiência da Máquina Pública</v>
      </c>
      <c r="B12168" s="3" t="str">
        <f aca="false">B$11244</f>
        <v>Eficiência do Judiciário</v>
      </c>
      <c r="C12168" s="3" t="n">
        <f aca="false">C$11244</f>
        <v>-1</v>
      </c>
      <c r="D12168" s="3" t="s">
        <v>250</v>
      </c>
      <c r="E12168" s="3" t="n">
        <f aca="false">E$11244</f>
        <v>2019</v>
      </c>
      <c r="F12168" s="3" t="n">
        <f aca="false">F$11244</f>
        <v>2020</v>
      </c>
      <c r="G12168" s="3" t="n">
        <v>64.862767714845</v>
      </c>
      <c r="H12168" s="3" t="n">
        <f aca="false">H$11244</f>
        <v>0.152827794220819</v>
      </c>
      <c r="I12168" s="3" t="n">
        <f aca="false">I$11244</f>
        <v>0.0789210789210789</v>
      </c>
      <c r="J12168" s="3" t="n">
        <f aca="false">J$11244</f>
        <v>0.0120613344090357</v>
      </c>
      <c r="K12168" s="3" t="str">
        <f aca="false">K$11244</f>
        <v>Taxa de Congestionamento Líquida (percentual de processos que ficaram represados sem solução, comparativamente ao total tramitado, retirando os processos suspensos, sobrestados ou em arquivo provisório).</v>
      </c>
      <c r="L12168" s="3" t="str">
        <f aca="false">L$11244</f>
        <v>CNJ</v>
      </c>
      <c r="M12168" s="3" t="str">
        <f aca="false">M$11244</f>
        <v>Porcentagem %</v>
      </c>
      <c r="N1216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168" s="3" t="n">
        <v>29.9390490978258</v>
      </c>
    </row>
    <row r="12169" customFormat="false" ht="15" hidden="false" customHeight="true" outlineLevel="0" collapsed="false">
      <c r="A12169" s="3" t="str">
        <f aca="false">A$11245</f>
        <v>Eficiência da Máquina Pública</v>
      </c>
      <c r="B12169" s="3" t="str">
        <f aca="false">B$11245</f>
        <v>Custo do Executivo/PIB</v>
      </c>
      <c r="C12169" s="3" t="n">
        <f aca="false">C$11245</f>
        <v>-1</v>
      </c>
      <c r="D12169" s="3" t="s">
        <v>250</v>
      </c>
      <c r="E12169" s="3" t="n">
        <f aca="false">E$11245</f>
        <v>2019</v>
      </c>
      <c r="F12169" s="3" t="n">
        <f aca="false">F$11245</f>
        <v>2020</v>
      </c>
      <c r="G12169" s="3" t="n">
        <v>0.770244669452335</v>
      </c>
      <c r="H12169" s="3" t="n">
        <f aca="false">H$11245</f>
        <v>0.12177258134743</v>
      </c>
      <c r="I12169" s="3" t="n">
        <f aca="false">I$11245</f>
        <v>0.0789210789210789</v>
      </c>
      <c r="J12169" s="3" t="n">
        <f aca="false">J$11245</f>
        <v>0.00961042350294405</v>
      </c>
      <c r="K12169" s="3" t="str">
        <f aca="false">K$11245</f>
        <v>Recursos públicos alocados na administração direta / PIB.</v>
      </c>
      <c r="L12169" s="3" t="str">
        <f aca="false">L$11245</f>
        <v>Siconfi e Tendências</v>
      </c>
      <c r="M12169" s="3" t="str">
        <f aca="false">M$11245</f>
        <v>Porcentagem %</v>
      </c>
      <c r="N12169" s="3" t="str">
        <f aca="false">N$61</f>
        <v>O PIB utilizado para cálculo é estimado pela Tendências</v>
      </c>
      <c r="O12169" s="3" t="n">
        <v>77.6793104969628</v>
      </c>
    </row>
    <row r="12170" customFormat="false" ht="15" hidden="false" customHeight="true" outlineLevel="0" collapsed="false">
      <c r="A12170" s="3" t="str">
        <f aca="false">A$11246</f>
        <v>Eficiência da Máquina Pública</v>
      </c>
      <c r="B12170" s="3" t="str">
        <f aca="false">B$11246</f>
        <v>Custo do Judiciário/PIB</v>
      </c>
      <c r="C12170" s="3" t="n">
        <f aca="false">C$11246</f>
        <v>-1</v>
      </c>
      <c r="D12170" s="3" t="s">
        <v>250</v>
      </c>
      <c r="E12170" s="3" t="n">
        <f aca="false">E$11246</f>
        <v>2019</v>
      </c>
      <c r="F12170" s="3" t="n">
        <f aca="false">F$11246</f>
        <v>2020</v>
      </c>
      <c r="G12170" s="3" t="n">
        <v>0.788169267595818</v>
      </c>
      <c r="H12170" s="3" t="n">
        <f aca="false">H$11246</f>
        <v>0.143698002414602</v>
      </c>
      <c r="I12170" s="3" t="n">
        <f aca="false">I$11246</f>
        <v>0.0789210789210789</v>
      </c>
      <c r="J12170" s="3" t="n">
        <f aca="false">J$11246</f>
        <v>0.0113408013893642</v>
      </c>
      <c r="K12170" s="3" t="str">
        <f aca="false">K$11246</f>
        <v>Recursos públicos alocados no judiciário / PIB.</v>
      </c>
      <c r="L12170" s="3" t="str">
        <f aca="false">L$11246</f>
        <v>Siconfi e Tendências</v>
      </c>
      <c r="M12170" s="3" t="str">
        <f aca="false">M$11246</f>
        <v>Porcentagem %</v>
      </c>
      <c r="N12170" s="3" t="str">
        <f aca="false">N$63</f>
        <v>O PIB utilizado para cálculo é estimado pela Tendências. O Distrito Federal não é válido nesse indicador.</v>
      </c>
      <c r="O12170" s="3" t="n">
        <v>79.6221290797507</v>
      </c>
    </row>
    <row r="12171" customFormat="false" ht="15" hidden="false" customHeight="true" outlineLevel="0" collapsed="false">
      <c r="A12171" s="3" t="str">
        <f aca="false">A$11247</f>
        <v>Eficiência da Máquina Pública</v>
      </c>
      <c r="B12171" s="3" t="str">
        <f aca="false">B$11247</f>
        <v>Custo do Legislativo/PIB</v>
      </c>
      <c r="C12171" s="3" t="n">
        <f aca="false">C$11247</f>
        <v>-1</v>
      </c>
      <c r="D12171" s="3" t="s">
        <v>250</v>
      </c>
      <c r="E12171" s="3" t="n">
        <f aca="false">E$11247</f>
        <v>2019</v>
      </c>
      <c r="F12171" s="3" t="n">
        <f aca="false">F$11247</f>
        <v>2020</v>
      </c>
      <c r="G12171" s="3" t="n">
        <v>0.352199764959843</v>
      </c>
      <c r="H12171" s="3" t="n">
        <f aca="false">H$11247</f>
        <v>0.118597605231667</v>
      </c>
      <c r="I12171" s="3" t="n">
        <f aca="false">I$11247</f>
        <v>0.0789210789210789</v>
      </c>
      <c r="J12171" s="3" t="n">
        <f aca="false">J$11247</f>
        <v>0.00935985096233939</v>
      </c>
      <c r="K12171" s="3" t="str">
        <f aca="false">K$11247</f>
        <v>Recursos públicos alocados no legislativo / PIB.</v>
      </c>
      <c r="L12171" s="3" t="str">
        <f aca="false">L$11247</f>
        <v>Siconfi e Tendências</v>
      </c>
      <c r="M12171" s="3" t="str">
        <f aca="false">M$11247</f>
        <v>Porcentagem %</v>
      </c>
      <c r="N12171" s="3" t="str">
        <f aca="false">N$64</f>
        <v>O PIB utilizado para cálculo é estimado pela Tendências</v>
      </c>
      <c r="O12171" s="3" t="n">
        <v>86.8881660656906</v>
      </c>
    </row>
    <row r="12172" customFormat="false" ht="15" hidden="false" customHeight="true" outlineLevel="0" collapsed="false">
      <c r="A12172" s="3" t="str">
        <f aca="false">A$11248</f>
        <v>Eficiência da Máquina Pública</v>
      </c>
      <c r="B12172" s="3" t="str">
        <f aca="false">B$11248</f>
        <v>Índice de Transparência</v>
      </c>
      <c r="C12172" s="3" t="n">
        <f aca="false">C$11248</f>
        <v>1</v>
      </c>
      <c r="D12172" s="3" t="s">
        <v>250</v>
      </c>
      <c r="E12172" s="3" t="n">
        <f aca="false">E$11248</f>
        <v>2018</v>
      </c>
      <c r="F12172" s="3" t="n">
        <f aca="false">F$11248</f>
        <v>2020</v>
      </c>
      <c r="G12172" s="3" t="n">
        <v>9.64</v>
      </c>
      <c r="H12172" s="3" t="n">
        <f aca="false">H$11248</f>
        <v>0.105611045213162</v>
      </c>
      <c r="I12172" s="3" t="n">
        <f aca="false">I$11248</f>
        <v>0.0789210789210789</v>
      </c>
      <c r="J12172" s="3" t="n">
        <f aca="false">J$11248</f>
        <v>0.0083349376342056</v>
      </c>
      <c r="K12172" s="3" t="str">
        <f aca="false">K$11248</f>
        <v>Escala Brasil Transparente 360º - Ranking de “Transparência Passiva” e “Transparência Ativa”.</v>
      </c>
      <c r="L12172" s="3" t="str">
        <f aca="false">L$11248</f>
        <v>CGU</v>
      </c>
      <c r="M12172" s="3" t="str">
        <f aca="false">M$11248</f>
        <v>Pontuação de 0 a 10</v>
      </c>
      <c r="N12172" s="3" t="str">
        <f aca="false">N$62</f>
        <v>A partir da edição de 2018, ou seja, do dado de 2016, passou a ser usado a avaliação Escala Brasil Transparente</v>
      </c>
      <c r="O12172" s="3" t="n">
        <v>100</v>
      </c>
    </row>
    <row r="12173" customFormat="false" ht="15" hidden="false" customHeight="true" outlineLevel="0" collapsed="false">
      <c r="A12173" s="3" t="str">
        <f aca="false">A$11249</f>
        <v>Eficiência da Máquina Pública</v>
      </c>
      <c r="B12173" s="3" t="str">
        <f aca="false">B$11249</f>
        <v>Qualidade da Informação Contábil e Fiscal</v>
      </c>
      <c r="C12173" s="3" t="n">
        <f aca="false">C$11249</f>
        <v>1</v>
      </c>
      <c r="D12173" s="3" t="s">
        <v>250</v>
      </c>
      <c r="E12173" s="3" t="n">
        <f aca="false">E$11249</f>
        <v>2019</v>
      </c>
      <c r="F12173" s="3" t="n">
        <f aca="false">F$11249</f>
        <v>2020</v>
      </c>
      <c r="G12173" s="3" t="n">
        <v>157</v>
      </c>
      <c r="H12173" s="3" t="n">
        <f aca="false">H$11249</f>
        <v>0.121861257620632</v>
      </c>
      <c r="I12173" s="3" t="n">
        <f aca="false">I$11249</f>
        <v>0.0789210789210789</v>
      </c>
      <c r="J12173" s="3" t="n">
        <f aca="false">J$11249</f>
        <v>0.00961742193009984</v>
      </c>
      <c r="K12173" s="3" t="str">
        <f aca="false">K$11249</f>
        <v>Ranking da Qualidade da Informação Contábil e Fiscal Estadual no Siconfi</v>
      </c>
      <c r="L12173" s="3" t="str">
        <f aca="false">L$11249</f>
        <v>Tesouro Nacional</v>
      </c>
      <c r="M12173" s="3" t="str">
        <f aca="false">M$11249</f>
        <v>Pontuação</v>
      </c>
      <c r="N12173" s="5"/>
      <c r="O12173" s="3" t="n">
        <v>76.0809677805725</v>
      </c>
    </row>
    <row r="12174" customFormat="false" ht="15" hidden="false" customHeight="true" outlineLevel="0" collapsed="false">
      <c r="A12174" s="3" t="str">
        <f aca="false">A$11250</f>
        <v>Eficiência da Máquina Pública</v>
      </c>
      <c r="B12174" s="3" t="str">
        <f aca="false">B$11250</f>
        <v>Produtividade dos Magistrados e Servidores do Judiciário</v>
      </c>
      <c r="C12174" s="3" t="n">
        <f aca="false">C$11250</f>
        <v>1</v>
      </c>
      <c r="D12174" s="3" t="s">
        <v>250</v>
      </c>
      <c r="E12174" s="3" t="n">
        <f aca="false">E$11250</f>
        <v>2019</v>
      </c>
      <c r="F12174" s="3" t="n">
        <f aca="false">F$11250</f>
        <v>2020</v>
      </c>
      <c r="G12174" s="3" t="n">
        <v>79.6695847648623</v>
      </c>
      <c r="H12174" s="3" t="n">
        <f aca="false">H$11250</f>
        <v>0.116063977944061</v>
      </c>
      <c r="I12174" s="3" t="n">
        <f aca="false">I$11250</f>
        <v>0.0789210789210789</v>
      </c>
      <c r="J12174" s="3" t="n">
        <f aca="false">J$11250</f>
        <v>0.00915989436321758</v>
      </c>
      <c r="K12174" s="3" t="str">
        <f aca="false">K$11250</f>
        <v>Média entre as relações: IPM (índice de produtividade do magistrado) / IPM necessário para que TJ atinja 100% do IPC-Jus; e  IPS (índice de produtividade dos servidores) / IPS necessário para que TJ atinja 100% do IPC-Jus</v>
      </c>
      <c r="L12174" s="3" t="str">
        <f aca="false">L$11250</f>
        <v>CNJ</v>
      </c>
      <c r="M12174" s="3" t="str">
        <f aca="false">M$11250</f>
        <v>Porcentagem %</v>
      </c>
      <c r="N12174" s="5"/>
      <c r="O12174" s="3" t="n">
        <v>60.25339735823</v>
      </c>
    </row>
    <row r="12175" customFormat="false" ht="15" hidden="false" customHeight="true" outlineLevel="0" collapsed="false">
      <c r="A12175" s="3" t="str">
        <f aca="false">A$11251</f>
        <v>Eficiência da Máquina Pública</v>
      </c>
      <c r="B12175" s="3" t="str">
        <f aca="false">B$11251</f>
        <v>Oferta de Serviços Públicos Digitais</v>
      </c>
      <c r="C12175" s="3" t="n">
        <f aca="false">C$11251</f>
        <v>1</v>
      </c>
      <c r="D12175" s="3" t="s">
        <v>250</v>
      </c>
      <c r="E12175" s="3" t="n">
        <f aca="false">E$11251</f>
        <v>2020</v>
      </c>
      <c r="F12175" s="3" t="n">
        <f aca="false">F$11251</f>
        <v>2020</v>
      </c>
      <c r="G12175" s="3" t="n">
        <v>31.75</v>
      </c>
      <c r="H12175" s="3" t="n">
        <f aca="false">H$11251</f>
        <v>0.119567736007626</v>
      </c>
      <c r="I12175" s="3" t="n">
        <f aca="false">I$11251</f>
        <v>0.0789210789210789</v>
      </c>
      <c r="J12175" s="3" t="n">
        <f aca="false">J$11251</f>
        <v>0.0094364147298726</v>
      </c>
      <c r="K12175" s="3" t="str">
        <f aca="false">K$11251</f>
        <v>Índice de Oferta de Serviços Públicos Digitais para os Governos Estaduais e Distrital </v>
      </c>
      <c r="L12175" s="3" t="str">
        <f aca="false">L$11251</f>
        <v>ABEP</v>
      </c>
      <c r="M12175" s="3" t="str">
        <f aca="false">M$11251</f>
        <v>Pontuação</v>
      </c>
      <c r="N12175" s="5"/>
      <c r="O12175" s="3" t="n">
        <v>40.4458598726115</v>
      </c>
    </row>
    <row r="12176" customFormat="false" ht="15" hidden="false" customHeight="true" outlineLevel="0" collapsed="false">
      <c r="A12176" s="3" t="str">
        <f aca="false">A$11252</f>
        <v>Eficiência da Máquina Pública</v>
      </c>
      <c r="B12176" s="3" t="str">
        <f aca="false">B$11252</f>
        <v> Total</v>
      </c>
      <c r="C12176" s="3" t="n">
        <f aca="false">C$11252</f>
        <v>1</v>
      </c>
      <c r="D12176" s="3" t="s">
        <v>250</v>
      </c>
      <c r="E12176" s="3" t="n">
        <f aca="false">E$11252</f>
        <v>2020</v>
      </c>
      <c r="F12176" s="3" t="n">
        <f aca="false">F$11252</f>
        <v>2020</v>
      </c>
      <c r="G12176" s="3" t="n">
        <v>67.4426941202551</v>
      </c>
      <c r="H12176" s="3" t="n">
        <f aca="false">H$11252</f>
        <v>1</v>
      </c>
      <c r="I12176" s="3" t="n">
        <f aca="false">I$11252</f>
        <v>0.0789210789210789</v>
      </c>
      <c r="J12176" s="3" t="n">
        <f aca="false">J$11252</f>
        <v>0.0789210789210789</v>
      </c>
      <c r="K12176" s="3" t="str">
        <f aca="false">K$11252</f>
        <v>Nota obtida via normalização e ponderação de indicadores que variam de 0 a 100.</v>
      </c>
      <c r="L12176" s="3" t="str">
        <f aca="false">L$11252</f>
        <v>Tendências</v>
      </c>
      <c r="M12176" s="3" t="str">
        <f aca="false">M$11252</f>
        <v>Nota de 0 a 100</v>
      </c>
      <c r="N12176" s="5"/>
      <c r="O12176" s="3" t="n">
        <v>68.4074442295489</v>
      </c>
    </row>
    <row r="12177" customFormat="false" ht="15" hidden="false" customHeight="true" outlineLevel="0" collapsed="false">
      <c r="A12177" s="3" t="str">
        <f aca="false">A$11253</f>
        <v>Infraestrutura</v>
      </c>
      <c r="B12177" s="3" t="str">
        <f aca="false">B$11253</f>
        <v>Acessibilidade do Serviço de Telecomunicações</v>
      </c>
      <c r="C12177" s="3" t="n">
        <f aca="false">C$11253</f>
        <v>1</v>
      </c>
      <c r="D12177" s="3" t="s">
        <v>250</v>
      </c>
      <c r="E12177" s="3" t="n">
        <f aca="false">E$11253</f>
        <v>2019</v>
      </c>
      <c r="F12177" s="3" t="n">
        <f aca="false">F$11253</f>
        <v>2020</v>
      </c>
      <c r="G12177" s="3" t="n">
        <v>124.547028423773</v>
      </c>
      <c r="H12177" s="3" t="n">
        <f aca="false">H$11253</f>
        <v>0.0893497576566594</v>
      </c>
      <c r="I12177" s="3" t="n">
        <f aca="false">I$11253</f>
        <v>0.125874125874126</v>
      </c>
      <c r="J12177" s="3" t="n">
        <f aca="false">J$11253</f>
        <v>0.011246822642097</v>
      </c>
      <c r="K12177" s="3" t="str">
        <f aca="false">K$11253</f>
        <v>Densidade de acessos por 100 habitantes (telefonia móvel e banda larga).</v>
      </c>
      <c r="L12177" s="3" t="str">
        <f aca="false">L$11253</f>
        <v>ANATEL e IBGE</v>
      </c>
      <c r="M12177" s="3" t="str">
        <f aca="false">M$11253</f>
        <v>Acessos por 100 habitantes</v>
      </c>
      <c r="N12177" s="5"/>
      <c r="O12177" s="3" t="n">
        <v>51.9929305847463</v>
      </c>
    </row>
    <row r="12178" customFormat="false" ht="15" hidden="false" customHeight="true" outlineLevel="0" collapsed="false">
      <c r="A12178" s="3" t="str">
        <f aca="false">A$11254</f>
        <v>Infraestrutura</v>
      </c>
      <c r="B12178" s="3" t="str">
        <f aca="false">B$11254</f>
        <v>Qualidade do Serviço de Telecomunicações</v>
      </c>
      <c r="C12178" s="3" t="n">
        <f aca="false">C$11254</f>
        <v>1</v>
      </c>
      <c r="D12178" s="3" t="s">
        <v>250</v>
      </c>
      <c r="E12178" s="3" t="n">
        <f aca="false">E$11254</f>
        <v>2019</v>
      </c>
      <c r="F12178" s="3" t="n">
        <f aca="false">F$11254</f>
        <v>2020</v>
      </c>
      <c r="G12178" s="3" t="n">
        <v>80.2326736063553</v>
      </c>
      <c r="H12178" s="3" t="n">
        <f aca="false">H$11254</f>
        <v>0.0991362582619964</v>
      </c>
      <c r="I12178" s="3" t="n">
        <f aca="false">I$11254</f>
        <v>0.125874125874126</v>
      </c>
      <c r="J12178" s="3" t="n">
        <f aca="false">J$11254</f>
        <v>0.0124786898511604</v>
      </c>
      <c r="K12178" s="3" t="str">
        <f aca="false">K$11254</f>
        <v>Média do ranking de banda larga fixa e do de telefonia móvel (percentual de indicadores com cumprimento de metas).</v>
      </c>
      <c r="L12178" s="3" t="str">
        <f aca="false">L$11254</f>
        <v>ANATEL</v>
      </c>
      <c r="M12178" s="3" t="str">
        <f aca="false">M$11254</f>
        <v>Porcentagem %</v>
      </c>
      <c r="N12178" s="5"/>
      <c r="O12178" s="3" t="n">
        <v>88.3230303030753</v>
      </c>
    </row>
    <row r="12179" customFormat="false" ht="15" hidden="false" customHeight="true" outlineLevel="0" collapsed="false">
      <c r="A12179" s="3" t="str">
        <f aca="false">A$11255</f>
        <v>Infraestrutura</v>
      </c>
      <c r="B12179" s="3" t="str">
        <f aca="false">B$11255</f>
        <v>Custo de Combustíveis</v>
      </c>
      <c r="C12179" s="3" t="n">
        <f aca="false">C$11255</f>
        <v>-1</v>
      </c>
      <c r="D12179" s="3" t="s">
        <v>250</v>
      </c>
      <c r="E12179" s="3" t="n">
        <f aca="false">E$11255</f>
        <v>2019</v>
      </c>
      <c r="F12179" s="3" t="n">
        <f aca="false">F$11255</f>
        <v>2020</v>
      </c>
      <c r="G12179" s="3" t="n">
        <v>3.76443795765689</v>
      </c>
      <c r="H12179" s="3" t="n">
        <f aca="false">H$11255</f>
        <v>0.0821095051340315</v>
      </c>
      <c r="I12179" s="3" t="n">
        <f aca="false">I$11255</f>
        <v>0.125874125874126</v>
      </c>
      <c r="J12179" s="3" t="n">
        <f aca="false">J$11255</f>
        <v>0.0103354621847033</v>
      </c>
      <c r="K12179" s="3" t="str">
        <f aca="false">K$11255</f>
        <v>Preço médio pago em reais por consumidores finais (etanol, gasolina e diesel), ponderado pela participação dos combustíveis no consumo total.</v>
      </c>
      <c r="L12179" s="3" t="str">
        <f aca="false">L$11255</f>
        <v>ANP</v>
      </c>
      <c r="M12179" s="3" t="str">
        <f aca="false">M$11255</f>
        <v>Reais (R$)</v>
      </c>
      <c r="N12179" s="5" t="str">
        <f aca="false">N$6</f>
        <v>A partir da edição de 2018, ou seja, do dado de 2017 o preço pago passou a ser ponderado pela participação dos combustíveis no consumo total.</v>
      </c>
      <c r="O12179" s="3" t="n">
        <v>80.4690753588916</v>
      </c>
    </row>
    <row r="12180" customFormat="false" ht="15" hidden="false" customHeight="true" outlineLevel="0" collapsed="false">
      <c r="A12180" s="3" t="str">
        <f aca="false">A$11256</f>
        <v>Infraestrutura</v>
      </c>
      <c r="B12180" s="3" t="str">
        <f aca="false">B$11256</f>
        <v>Custo de Saneamento Básico</v>
      </c>
      <c r="C12180" s="3" t="n">
        <f aca="false">C$11256</f>
        <v>-1</v>
      </c>
      <c r="D12180" s="3" t="s">
        <v>250</v>
      </c>
      <c r="E12180" s="3" t="n">
        <f aca="false">E$11256</f>
        <v>2018</v>
      </c>
      <c r="F12180" s="3" t="n">
        <f aca="false">F$11256</f>
        <v>2020</v>
      </c>
      <c r="G12180" s="3" t="n">
        <v>4.84</v>
      </c>
      <c r="H12180" s="3" t="n">
        <f aca="false">H$11256</f>
        <v>0.0892557487415275</v>
      </c>
      <c r="I12180" s="3" t="n">
        <f aca="false">I$11256</f>
        <v>0.125874125874126</v>
      </c>
      <c r="J12180" s="3" t="n">
        <f aca="false">J$11256</f>
        <v>0.0112349893520804</v>
      </c>
      <c r="K12180" s="3" t="str">
        <f aca="false">K$11256</f>
        <v>Tarifa média praticada pelo serviço de tratamento e distribuição.</v>
      </c>
      <c r="L12180" s="3" t="str">
        <f aca="false">L$11256</f>
        <v>SNIS</v>
      </c>
      <c r="M12180" s="3" t="str">
        <f aca="false">M$11256</f>
        <v>Reais ($) por m3</v>
      </c>
      <c r="N12180" s="5"/>
      <c r="O12180" s="3" t="n">
        <v>36.6666666666667</v>
      </c>
    </row>
    <row r="12181" customFormat="false" ht="15" hidden="false" customHeight="true" outlineLevel="0" collapsed="false">
      <c r="A12181" s="3" t="str">
        <f aca="false">A$11257</f>
        <v>Infraestrutura</v>
      </c>
      <c r="B12181" s="3" t="str">
        <f aca="false">B$11257</f>
        <v>Disponibilidade de Voos Diretos</v>
      </c>
      <c r="C12181" s="3" t="n">
        <f aca="false">C$11257</f>
        <v>1</v>
      </c>
      <c r="D12181" s="3" t="s">
        <v>250</v>
      </c>
      <c r="E12181" s="3" t="n">
        <f aca="false">E$11257</f>
        <v>2019</v>
      </c>
      <c r="F12181" s="3" t="n">
        <f aca="false">F$11257</f>
        <v>2020</v>
      </c>
      <c r="G12181" s="3" t="n">
        <v>7649</v>
      </c>
      <c r="H12181" s="3" t="n">
        <f aca="false">H$11257</f>
        <v>0.0866929733241967</v>
      </c>
      <c r="I12181" s="3" t="n">
        <f aca="false">I$11257</f>
        <v>0.125874125874126</v>
      </c>
      <c r="J12181" s="3" t="n">
        <f aca="false">J$11257</f>
        <v>0.0109124022366122</v>
      </c>
      <c r="K12181" s="3" t="str">
        <f aca="false">K$11257</f>
        <v>Número de voos diretos domésticos regulares.</v>
      </c>
      <c r="L12181" s="3" t="str">
        <f aca="false">L$11257</f>
        <v>ANAC</v>
      </c>
      <c r="M12181" s="3" t="str">
        <f aca="false">M$11257</f>
        <v>Número de voos</v>
      </c>
      <c r="N12181" s="5"/>
      <c r="O12181" s="3" t="n">
        <v>2.67362243234431</v>
      </c>
    </row>
    <row r="12182" customFormat="false" ht="15" hidden="false" customHeight="true" outlineLevel="0" collapsed="false">
      <c r="A12182" s="3" t="str">
        <f aca="false">A$11258</f>
        <v>Infraestrutura</v>
      </c>
      <c r="B12182" s="3" t="str">
        <f aca="false">B$11258</f>
        <v>Acesso à Energia Elétrica</v>
      </c>
      <c r="C12182" s="3" t="n">
        <f aca="false">C$11258</f>
        <v>1</v>
      </c>
      <c r="D12182" s="3" t="s">
        <v>250</v>
      </c>
      <c r="E12182" s="3" t="n">
        <f aca="false">E$11258</f>
        <v>2019</v>
      </c>
      <c r="F12182" s="3" t="n">
        <f aca="false">F$11258</f>
        <v>2020</v>
      </c>
      <c r="G12182" s="3" t="n">
        <v>99.8922413793104</v>
      </c>
      <c r="H12182" s="3" t="n">
        <f aca="false">H$11258</f>
        <v>0.0766383637606643</v>
      </c>
      <c r="I12182" s="3" t="n">
        <f aca="false">I$11258</f>
        <v>0.125874125874126</v>
      </c>
      <c r="J12182" s="3" t="n">
        <f aca="false">J$11258</f>
        <v>0.00964678704679691</v>
      </c>
      <c r="K12182" s="3" t="str">
        <f aca="false">K$11258</f>
        <v>Proporção de domicílios com acesso a energia elétrica (iluminação elétrica).</v>
      </c>
      <c r="L12182" s="3" t="str">
        <f aca="false">L$11258</f>
        <v>IBGE</v>
      </c>
      <c r="M12182" s="3" t="str">
        <f aca="false">M$11258</f>
        <v>Porcentagem %</v>
      </c>
      <c r="N12182" s="5"/>
      <c r="O12182" s="3" t="n">
        <v>98.8346945388588</v>
      </c>
    </row>
    <row r="12183" customFormat="false" ht="15" hidden="false" customHeight="true" outlineLevel="0" collapsed="false">
      <c r="A12183" s="3" t="str">
        <f aca="false">A$11259</f>
        <v>Infraestrutura</v>
      </c>
      <c r="B12183" s="3" t="str">
        <f aca="false">B$11259</f>
        <v>Custo da Energia Elétrica</v>
      </c>
      <c r="C12183" s="3" t="n">
        <f aca="false">C$11259</f>
        <v>-1</v>
      </c>
      <c r="D12183" s="3" t="s">
        <v>250</v>
      </c>
      <c r="E12183" s="3" t="n">
        <f aca="false">E$11259</f>
        <v>2019</v>
      </c>
      <c r="F12183" s="3" t="n">
        <f aca="false">F$11259</f>
        <v>2020</v>
      </c>
      <c r="G12183" s="3" t="n">
        <v>749.248395783292</v>
      </c>
      <c r="H12183" s="3" t="n">
        <f aca="false">H$11259</f>
        <v>0.0978591373393038</v>
      </c>
      <c r="I12183" s="3" t="n">
        <f aca="false">I$11259</f>
        <v>0.125874125874126</v>
      </c>
      <c r="J12183" s="3" t="n">
        <f aca="false">J$11259</f>
        <v>0.0123179333713809</v>
      </c>
      <c r="K12183" s="3" t="str">
        <f aca="false">K$11259</f>
        <v>Tarifa média praticada para o consumo comercial, residencial e industrial.</v>
      </c>
      <c r="L12183" s="3" t="str">
        <f aca="false">L$11259</f>
        <v>ANEEL</v>
      </c>
      <c r="M12183" s="3" t="str">
        <f aca="false">M$11259</f>
        <v>Reais (R$) por MWh</v>
      </c>
      <c r="N12183" s="5"/>
      <c r="O12183" s="3" t="n">
        <v>60.9855720306789</v>
      </c>
    </row>
    <row r="12184" customFormat="false" ht="15" hidden="false" customHeight="true" outlineLevel="0" collapsed="false">
      <c r="A12184" s="3" t="str">
        <f aca="false">A$11260</f>
        <v>Infraestrutura</v>
      </c>
      <c r="B12184" s="3" t="str">
        <f aca="false">B$11260</f>
        <v>Qualidade da Energia Elétrica</v>
      </c>
      <c r="C12184" s="3" t="n">
        <f aca="false">C$11260</f>
        <v>-1</v>
      </c>
      <c r="D12184" s="3" t="s">
        <v>250</v>
      </c>
      <c r="E12184" s="3" t="n">
        <f aca="false">E$11260</f>
        <v>2019</v>
      </c>
      <c r="F12184" s="3" t="n">
        <f aca="false">F$11260</f>
        <v>2020</v>
      </c>
      <c r="G12184" s="3" t="n">
        <v>0.72</v>
      </c>
      <c r="H12184" s="3" t="n">
        <f aca="false">H$11260</f>
        <v>0.112364797561551</v>
      </c>
      <c r="I12184" s="3" t="n">
        <f aca="false">I$11260</f>
        <v>0.125874125874126</v>
      </c>
      <c r="J12184" s="3" t="n">
        <f aca="false">J$11260</f>
        <v>0.0141438206720833</v>
      </c>
      <c r="K12184" s="3" t="str">
        <f aca="false">K$11260</f>
        <v>O indicador aponta o Desempenho Global de Continuidade, que considera a duração e frequência de interrupções no serviço de energia.</v>
      </c>
      <c r="L12184" s="3" t="str">
        <f aca="false">L$11260</f>
        <v>ANEEL</v>
      </c>
      <c r="M12184" s="3" t="str">
        <f aca="false">M$11260</f>
        <v>Pontuação</v>
      </c>
      <c r="N12184" s="5"/>
      <c r="O12184" s="3" t="n">
        <v>96.6287408205945</v>
      </c>
    </row>
    <row r="12185" customFormat="false" ht="15" hidden="false" customHeight="true" outlineLevel="0" collapsed="false">
      <c r="A12185" s="3" t="str">
        <f aca="false">A$11261</f>
        <v>Infraestrutura</v>
      </c>
      <c r="B12185" s="3" t="str">
        <f aca="false">B$11261</f>
        <v>Qualidade das Rodovias</v>
      </c>
      <c r="C12185" s="3" t="n">
        <f aca="false">C$11261</f>
        <v>1</v>
      </c>
      <c r="D12185" s="3" t="s">
        <v>250</v>
      </c>
      <c r="E12185" s="3" t="n">
        <f aca="false">E$11261</f>
        <v>2019</v>
      </c>
      <c r="F12185" s="3" t="n">
        <f aca="false">F$11261</f>
        <v>2020</v>
      </c>
      <c r="G12185" s="3" t="n">
        <v>3.38000452386338</v>
      </c>
      <c r="H12185" s="3" t="n">
        <f aca="false">H$11261</f>
        <v>0.16828604045308</v>
      </c>
      <c r="I12185" s="3" t="n">
        <f aca="false">I$11261</f>
        <v>0.125874125874126</v>
      </c>
      <c r="J12185" s="3" t="n">
        <f aca="false">J$11261</f>
        <v>0.0211828582388492</v>
      </c>
      <c r="K12185" s="3" t="str">
        <f aca="false">K$11261</f>
        <v>Avaliação das condições das vias rodoviárias (nota entre 1 (ruim) a 5 (ótimo) ponderada pela extensão pesquisada).</v>
      </c>
      <c r="L12185" s="3" t="str">
        <f aca="false">L$11261</f>
        <v>CNT</v>
      </c>
      <c r="M12185" s="3" t="str">
        <f aca="false">M$11261</f>
        <v>Pontuação de 1 a 5</v>
      </c>
      <c r="N12185" s="5"/>
      <c r="O12185" s="3" t="n">
        <v>55.4674607385738</v>
      </c>
    </row>
    <row r="12186" customFormat="false" ht="15" hidden="false" customHeight="true" outlineLevel="0" collapsed="false">
      <c r="A12186" s="3" t="str">
        <f aca="false">A$11262</f>
        <v>Infraestrutura</v>
      </c>
      <c r="B12186" s="3" t="str">
        <f aca="false">B$11262</f>
        <v>Backhaul de Fibra Óptica</v>
      </c>
      <c r="C12186" s="3" t="n">
        <f aca="false">C$11262</f>
        <v>1</v>
      </c>
      <c r="D12186" s="3" t="s">
        <v>250</v>
      </c>
      <c r="E12186" s="3" t="n">
        <f aca="false">E$11262</f>
        <v>2019</v>
      </c>
      <c r="F12186" s="3" t="n">
        <f aca="false">F$11262</f>
        <v>2020</v>
      </c>
      <c r="G12186" s="3" t="n">
        <v>79.746835443038</v>
      </c>
      <c r="H12186" s="3" t="n">
        <f aca="false">H$11262</f>
        <v>0.09830741776699</v>
      </c>
      <c r="I12186" s="3" t="n">
        <f aca="false">I$11262</f>
        <v>0.125874125874126</v>
      </c>
      <c r="J12186" s="3" t="n">
        <f aca="false">J$11262</f>
        <v>0.0123743602783624</v>
      </c>
      <c r="K12186" s="3" t="str">
        <f aca="false">K$11262</f>
        <v>Percentual de municípios com backhaul de fibra óptica.</v>
      </c>
      <c r="L12186" s="3" t="str">
        <f aca="false">L$11262</f>
        <v>ANATEL</v>
      </c>
      <c r="M12186" s="3" t="str">
        <f aca="false">M$11262</f>
        <v>Porcentagem %</v>
      </c>
      <c r="N12186" s="5"/>
      <c r="O12186" s="3" t="n">
        <v>70.5408515535098</v>
      </c>
    </row>
    <row r="12187" customFormat="false" ht="15" hidden="false" customHeight="true" outlineLevel="0" collapsed="false">
      <c r="A12187" s="3" t="str">
        <f aca="false">A$11263</f>
        <v>Infraestrutura</v>
      </c>
      <c r="B12187" s="3" t="str">
        <f aca="false">B$11263</f>
        <v> Total</v>
      </c>
      <c r="C12187" s="3" t="n">
        <f aca="false">C$11263</f>
        <v>1</v>
      </c>
      <c r="D12187" s="3" t="s">
        <v>250</v>
      </c>
      <c r="E12187" s="3" t="n">
        <f aca="false">E$11263</f>
        <v>2020</v>
      </c>
      <c r="F12187" s="3" t="n">
        <f aca="false">F$11263</f>
        <v>2020</v>
      </c>
      <c r="G12187" s="3" t="n">
        <v>64.182623459156</v>
      </c>
      <c r="H12187" s="3" t="n">
        <f aca="false">H$11263</f>
        <v>1</v>
      </c>
      <c r="I12187" s="3" t="n">
        <f aca="false">I$11263</f>
        <v>0.125874125874126</v>
      </c>
      <c r="J12187" s="3" t="n">
        <f aca="false">J$11263</f>
        <v>0.125874125874126</v>
      </c>
      <c r="K12187" s="3" t="str">
        <f aca="false">K$11263</f>
        <v>Nota obtida via normalização e ponderação de indicadores que variam de 0 a 100.</v>
      </c>
      <c r="L12187" s="3" t="str">
        <f aca="false">L$11263</f>
        <v>Tendências</v>
      </c>
      <c r="M12187" s="3" t="str">
        <f aca="false">M$11263</f>
        <v>Nota de 0 a 100</v>
      </c>
      <c r="N12187" s="5"/>
      <c r="O12187" s="3" t="n">
        <v>56.4245608997617</v>
      </c>
    </row>
    <row r="12188" customFormat="false" ht="15" hidden="false" customHeight="true" outlineLevel="0" collapsed="false">
      <c r="A12188" s="3" t="str">
        <f aca="false">A$11264</f>
        <v>Inovação</v>
      </c>
      <c r="B12188" s="3" t="str">
        <f aca="false">B$11264</f>
        <v>Investimentos Públicos em P&amp;D</v>
      </c>
      <c r="C12188" s="3" t="n">
        <f aca="false">C$11264</f>
        <v>1</v>
      </c>
      <c r="D12188" s="3" t="s">
        <v>250</v>
      </c>
      <c r="E12188" s="3" t="n">
        <f aca="false">E$11264</f>
        <v>2017</v>
      </c>
      <c r="F12188" s="3" t="n">
        <f aca="false">F$11264</f>
        <v>2020</v>
      </c>
      <c r="G12188" s="3" t="n">
        <v>0.0655415043168344</v>
      </c>
      <c r="H12188" s="3" t="n">
        <f aca="false">H$11264</f>
        <v>0.225611951660118</v>
      </c>
      <c r="I12188" s="3" t="n">
        <f aca="false">I$11264</f>
        <v>0.0689310689310689</v>
      </c>
      <c r="J12188" s="3" t="n">
        <f aca="false">J$11264</f>
        <v>0.0155516729915566</v>
      </c>
      <c r="K12188" s="3" t="str">
        <f aca="false">K$11264</f>
        <v>Participação de Investimento público em P&amp;D no PIB estadual.</v>
      </c>
      <c r="L12188" s="3" t="str">
        <f aca="false">L$11264</f>
        <v>MCTIC e IBGE</v>
      </c>
      <c r="M12188" s="3" t="str">
        <f aca="false">M$11264</f>
        <v>Porcentagem %</v>
      </c>
      <c r="N12188" s="5" t="str">
        <f aca="false">N$68</f>
        <v>O PIB utilizado é o oficial divulgado pelo IBGE</v>
      </c>
      <c r="O12188" s="3" t="n">
        <v>12.0009346162729</v>
      </c>
    </row>
    <row r="12189" customFormat="false" ht="15" hidden="false" customHeight="true" outlineLevel="0" collapsed="false">
      <c r="A12189" s="3" t="str">
        <f aca="false">A$11265</f>
        <v>Inovação</v>
      </c>
      <c r="B12189" s="3" t="str">
        <f aca="false">B$11265</f>
        <v>Patentes</v>
      </c>
      <c r="C12189" s="3" t="n">
        <f aca="false">C$11265</f>
        <v>1</v>
      </c>
      <c r="D12189" s="3" t="s">
        <v>250</v>
      </c>
      <c r="E12189" s="3" t="n">
        <f aca="false">E$11265</f>
        <v>2018</v>
      </c>
      <c r="F12189" s="3" t="n">
        <f aca="false">F$11265</f>
        <v>2020</v>
      </c>
      <c r="G12189" s="3" t="n">
        <v>0.0494321375122544</v>
      </c>
      <c r="H12189" s="3" t="n">
        <f aca="false">H$11265</f>
        <v>0.194181084348829</v>
      </c>
      <c r="I12189" s="3" t="n">
        <f aca="false">I$11265</f>
        <v>0.0689310689310689</v>
      </c>
      <c r="J12189" s="3" t="n">
        <f aca="false">J$11265</f>
        <v>0.0133851097103589</v>
      </c>
      <c r="K12189" s="3" t="str">
        <f aca="false">K$11265</f>
        <v>Total de concessões de patentes, englobando os tipos: "Patente de Invenção", "Modelo de Utilidade" e "Certificado de Adição" em relação ao PIB.</v>
      </c>
      <c r="L12189" s="3" t="str">
        <f aca="false">L$11265</f>
        <v>INPI e Tendências</v>
      </c>
      <c r="M12189" s="3" t="str">
        <f aca="false">M$11265</f>
        <v>Patentes pelo PIB em 1 bilhão de reais</v>
      </c>
      <c r="N12189" s="3" t="str">
        <f aca="false">N$69</f>
        <v>O PIB utilizado para cálculo é estimado pela Tendências</v>
      </c>
      <c r="O12189" s="3" t="n">
        <v>7.76797392322264</v>
      </c>
    </row>
    <row r="12190" customFormat="false" ht="15" hidden="false" customHeight="true" outlineLevel="0" collapsed="false">
      <c r="A12190" s="3" t="str">
        <f aca="false">A$11266</f>
        <v>Inovação</v>
      </c>
      <c r="B12190" s="3" t="str">
        <f aca="false">B$11266</f>
        <v>Bolsa de Mestrado e Doutorado</v>
      </c>
      <c r="C12190" s="3" t="n">
        <f aca="false">C$11266</f>
        <v>1</v>
      </c>
      <c r="D12190" s="3" t="s">
        <v>250</v>
      </c>
      <c r="E12190" s="3" t="n">
        <f aca="false">E$11266</f>
        <v>2018</v>
      </c>
      <c r="F12190" s="3" t="n">
        <f aca="false">F$11266</f>
        <v>2020</v>
      </c>
      <c r="G12190" s="3" t="n">
        <v>62.2947368421053</v>
      </c>
      <c r="H12190" s="3" t="n">
        <f aca="false">H$11266</f>
        <v>0.207929153266456</v>
      </c>
      <c r="I12190" s="3" t="n">
        <f aca="false">I$11266</f>
        <v>0.0689310689310689</v>
      </c>
      <c r="J12190" s="3" t="n">
        <f aca="false">J$11266</f>
        <v>0.0143327787965889</v>
      </c>
      <c r="K12190" s="3" t="str">
        <f aca="false">K$11266</f>
        <v>Proporção de discentes de pós-graduação beneficiados pela Bolsa CNPq, CAPES ou FAPs dos Estados.</v>
      </c>
      <c r="L12190" s="3" t="str">
        <f aca="false">L$11266</f>
        <v>CNPQ, CAPES e CONFAP</v>
      </c>
      <c r="M12190" s="3" t="str">
        <f aca="false">M$11266</f>
        <v>Porcentagem %</v>
      </c>
      <c r="N1219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190" s="3" t="n">
        <v>100</v>
      </c>
    </row>
    <row r="12191" customFormat="false" ht="15" hidden="false" customHeight="true" outlineLevel="0" collapsed="false">
      <c r="A12191" s="3" t="str">
        <f aca="false">A$11267</f>
        <v>Inovação</v>
      </c>
      <c r="B12191" s="3" t="str">
        <f aca="false">B$11267</f>
        <v>Empreendimentos Inovadores</v>
      </c>
      <c r="C12191" s="3" t="n">
        <f aca="false">C$11267</f>
        <v>1</v>
      </c>
      <c r="D12191" s="3" t="s">
        <v>250</v>
      </c>
      <c r="E12191" s="3" t="n">
        <f aca="false">E$11267</f>
        <v>2020</v>
      </c>
      <c r="F12191" s="3" t="n">
        <f aca="false">F$11267</f>
        <v>2020</v>
      </c>
      <c r="G12191" s="3" t="n">
        <v>3.32225913621262</v>
      </c>
      <c r="H12191" s="3" t="n">
        <f aca="false">H$11267</f>
        <v>0.155834386091891</v>
      </c>
      <c r="I12191" s="3" t="n">
        <f aca="false">I$11267</f>
        <v>0.0689310689310689</v>
      </c>
      <c r="J12191" s="3" t="n">
        <f aca="false">J$11267</f>
        <v>0.010741830809531</v>
      </c>
      <c r="K12191" s="3" t="str">
        <f aca="false">K$11267</f>
        <v>Número de Aceleradoras, Incubadoras, Parques Tecnológicos e Parques Científicos associados à Anprotec (Associação Nacional de Entidades Promotoras de Empreendimentos Inovadores) para cada 1 milhão de habitantes.</v>
      </c>
      <c r="L12191" s="3" t="str">
        <f aca="false">L$11267</f>
        <v>Anprotec e IBGE</v>
      </c>
      <c r="M12191" s="3" t="str">
        <f aca="false">M$11267</f>
        <v>Quantidade por 1 milhão de habitantes</v>
      </c>
      <c r="N12191" s="5"/>
      <c r="O12191" s="3" t="n">
        <v>95.0564784053156</v>
      </c>
    </row>
    <row r="12192" customFormat="false" ht="15.75" hidden="false" customHeight="true" outlineLevel="0" collapsed="false">
      <c r="A12192" s="3" t="str">
        <f aca="false">A$11268</f>
        <v>Inovação</v>
      </c>
      <c r="B12192" s="3" t="str">
        <f aca="false">B$11268</f>
        <v>Pesquisa Científica</v>
      </c>
      <c r="C12192" s="3" t="n">
        <f aca="false">C$11268</f>
        <v>1</v>
      </c>
      <c r="D12192" s="3" t="s">
        <v>250</v>
      </c>
      <c r="E12192" s="3" t="n">
        <f aca="false">E$11268</f>
        <v>2019</v>
      </c>
      <c r="F12192" s="3" t="n">
        <f aca="false">F$11268</f>
        <v>2020</v>
      </c>
      <c r="G12192" s="3" t="n">
        <v>20.376</v>
      </c>
      <c r="H12192" s="3" t="n">
        <f aca="false">H$11268</f>
        <v>0.216443424632705</v>
      </c>
      <c r="I12192" s="3" t="n">
        <f aca="false">I$11268</f>
        <v>0.0689310689310689</v>
      </c>
      <c r="J12192" s="3" t="n">
        <f aca="false">J$11268</f>
        <v>0.0149196766230336</v>
      </c>
      <c r="K12192" s="3" t="str">
        <f aca="false">K$11268</f>
        <v>Média simples das notas em pesquisa científica do Ranking Universitário Folha (RUF). </v>
      </c>
      <c r="L12192" s="3" t="str">
        <f aca="false">L$11268</f>
        <v>Ranking Universitário Folha (RUF)</v>
      </c>
      <c r="M12192" s="3" t="str">
        <f aca="false">M$11268</f>
        <v>Nota (0 - 42)</v>
      </c>
      <c r="N12192" s="5"/>
      <c r="O12192" s="3" t="n">
        <v>43.7210291303423</v>
      </c>
    </row>
    <row r="12193" customFormat="false" ht="15.75" hidden="false" customHeight="true" outlineLevel="0" collapsed="false">
      <c r="A12193" s="3" t="str">
        <f aca="false">A$11269</f>
        <v>Inovação</v>
      </c>
      <c r="B12193" s="3" t="str">
        <f aca="false">B$11269</f>
        <v> Total</v>
      </c>
      <c r="C12193" s="3" t="n">
        <f aca="false">C$11269</f>
        <v>1</v>
      </c>
      <c r="D12193" s="3" t="s">
        <v>250</v>
      </c>
      <c r="E12193" s="3" t="n">
        <f aca="false">E$11269</f>
        <v>2020</v>
      </c>
      <c r="F12193" s="3" t="n">
        <f aca="false">F$11269</f>
        <v>2020</v>
      </c>
      <c r="G12193" s="3" t="n">
        <v>49.2850604365602</v>
      </c>
      <c r="H12193" s="3" t="n">
        <f aca="false">H$11269</f>
        <v>1</v>
      </c>
      <c r="I12193" s="3" t="n">
        <f aca="false">I$11269</f>
        <v>0.0689310689310689</v>
      </c>
      <c r="J12193" s="3" t="n">
        <f aca="false">J$11269</f>
        <v>0.0689310689310689</v>
      </c>
      <c r="K12193" s="3" t="str">
        <f aca="false">K$11269</f>
        <v>Nota obtida via normalização e ponderação de indicadores que variam de 0 a 100.</v>
      </c>
      <c r="L12193" s="3" t="str">
        <f aca="false">L$11269</f>
        <v>Tendências</v>
      </c>
      <c r="M12193" s="3" t="str">
        <f aca="false">M$11269</f>
        <v>Nota de 0 a 100</v>
      </c>
      <c r="N12193" s="5"/>
      <c r="O12193" s="3" t="n">
        <v>77.4151875996603</v>
      </c>
    </row>
    <row r="12194" customFormat="false" ht="15.75" hidden="false" customHeight="true" outlineLevel="0" collapsed="false">
      <c r="A12194" s="3" t="str">
        <f aca="false">A$11270</f>
        <v>Potencial de Mercado</v>
      </c>
      <c r="B12194" s="3" t="str">
        <f aca="false">B$11270</f>
        <v>Tamanho de Mercado</v>
      </c>
      <c r="C12194" s="3" t="n">
        <f aca="false">C$11270</f>
        <v>1</v>
      </c>
      <c r="D12194" s="3" t="s">
        <v>250</v>
      </c>
      <c r="E12194" s="3" t="n">
        <f aca="false">E$11270</f>
        <v>2019</v>
      </c>
      <c r="F12194" s="3" t="n">
        <f aca="false">F$11270</f>
        <v>2020</v>
      </c>
      <c r="G12194" s="3" t="n">
        <v>106.932855044052</v>
      </c>
      <c r="H12194" s="3" t="n">
        <f aca="false">H$11270</f>
        <v>0.376465213711595</v>
      </c>
      <c r="I12194" s="3" t="n">
        <f aca="false">I$11270</f>
        <v>0.0759240759240759</v>
      </c>
      <c r="J12194" s="3" t="n">
        <f aca="false">J$11270</f>
        <v>0.0285827734686126</v>
      </c>
      <c r="K12194" s="3" t="str">
        <f aca="false">K$11270</f>
        <v>Nível do Produto Interno Bruto (PIB) em R$ bilhões. </v>
      </c>
      <c r="L12194" s="3" t="str">
        <f aca="false">L$11270</f>
        <v>Tendências</v>
      </c>
      <c r="M12194" s="3" t="str">
        <f aca="false">M$11270</f>
        <v>R$ bilhões</v>
      </c>
      <c r="N12194" s="5" t="str">
        <f aca="false">N$2</f>
        <v>O PIB utilizado para cálculo é estimado pela Tendências</v>
      </c>
      <c r="O12194" s="3" t="n">
        <v>3.98288665558989</v>
      </c>
    </row>
    <row r="12195" customFormat="false" ht="15" hidden="false" customHeight="true" outlineLevel="0" collapsed="false">
      <c r="A12195" s="3" t="str">
        <f aca="false">A$11271</f>
        <v>Potencial de Mercado</v>
      </c>
      <c r="B12195" s="3" t="str">
        <f aca="false">B$11271</f>
        <v>Taxa de Crescimento</v>
      </c>
      <c r="C12195" s="3" t="n">
        <f aca="false">C$11271</f>
        <v>1</v>
      </c>
      <c r="D12195" s="3" t="s">
        <v>250</v>
      </c>
      <c r="E12195" s="3" t="n">
        <f aca="false">E$11271</f>
        <v>2019</v>
      </c>
      <c r="F12195" s="3" t="n">
        <f aca="false">F$11271</f>
        <v>2020</v>
      </c>
      <c r="G12195" s="3" t="n">
        <v>1.36423345541097</v>
      </c>
      <c r="H12195" s="3" t="n">
        <f aca="false">H$11271</f>
        <v>0.3400504241926</v>
      </c>
      <c r="I12195" s="3" t="n">
        <f aca="false">I$11271</f>
        <v>0.0759240759240759</v>
      </c>
      <c r="J12195" s="3" t="n">
        <f aca="false">J$11271</f>
        <v>0.0258180142244132</v>
      </c>
      <c r="K12195" s="3" t="str">
        <f aca="false">K$11271</f>
        <v>Média Móvel de quatro períodos para a taxa de crescimento anual do PIB. </v>
      </c>
      <c r="L12195" s="3" t="str">
        <f aca="false">L$11271</f>
        <v>IBGE e Tendências</v>
      </c>
      <c r="M12195" s="3" t="str">
        <f aca="false">M$11271</f>
        <v>Porcentagem %</v>
      </c>
      <c r="N12195" s="5" t="str">
        <f aca="false">N$3</f>
        <v>O PIB utilizado para cálculo é estimado pela Tendências</v>
      </c>
      <c r="O12195" s="3" t="n">
        <v>62.442624072215</v>
      </c>
    </row>
    <row r="12196" customFormat="false" ht="15" hidden="false" customHeight="true" outlineLevel="0" collapsed="false">
      <c r="A12196" s="3" t="str">
        <f aca="false">A$11272</f>
        <v>Potencial de Mercado</v>
      </c>
      <c r="B12196" s="3" t="str">
        <f aca="false">B$11272</f>
        <v>Crescimento Potencial da Força de Trabalho</v>
      </c>
      <c r="C12196" s="3" t="n">
        <f aca="false">C$11272</f>
        <v>1</v>
      </c>
      <c r="D12196" s="3" t="s">
        <v>250</v>
      </c>
      <c r="E12196" s="3" t="n">
        <f aca="false">E$11272</f>
        <v>2019</v>
      </c>
      <c r="F12196" s="3" t="n">
        <f aca="false">F$11272</f>
        <v>2020</v>
      </c>
      <c r="G12196" s="3" t="n">
        <v>0.703459858517541</v>
      </c>
      <c r="H12196" s="3" t="n">
        <f aca="false">H$11272</f>
        <v>0.283484362095805</v>
      </c>
      <c r="I12196" s="3" t="n">
        <f aca="false">I$11272</f>
        <v>0.0759240759240759</v>
      </c>
      <c r="J12196" s="3" t="n">
        <f aca="false">J$11272</f>
        <v>0.0215232882310501</v>
      </c>
      <c r="K12196" s="3" t="str">
        <f aca="false">K$11272</f>
        <v>Média da taxa de crescimento da PIA para os próximos 10 anos (população com idade entre 15 e 64 anos).</v>
      </c>
      <c r="L12196" s="3" t="str">
        <f aca="false">L$11272</f>
        <v>IBGE</v>
      </c>
      <c r="M12196" s="3" t="str">
        <f aca="false">M$11272</f>
        <v>Porcentagem %</v>
      </c>
      <c r="N12196" s="5"/>
      <c r="O12196" s="3" t="n">
        <v>32.7337953614089</v>
      </c>
    </row>
    <row r="12197" customFormat="false" ht="15" hidden="false" customHeight="true" outlineLevel="0" collapsed="false">
      <c r="A12197" s="3" t="str">
        <f aca="false">A$11273</f>
        <v>Potencial de Mercado</v>
      </c>
      <c r="B12197" s="3" t="str">
        <f aca="false">B$11273</f>
        <v> Total</v>
      </c>
      <c r="C12197" s="3" t="n">
        <f aca="false">C$11273</f>
        <v>1</v>
      </c>
      <c r="D12197" s="3" t="s">
        <v>250</v>
      </c>
      <c r="E12197" s="3" t="n">
        <f aca="false">E$11273</f>
        <v>2020</v>
      </c>
      <c r="F12197" s="3" t="n">
        <f aca="false">F$11273</f>
        <v>2020</v>
      </c>
      <c r="G12197" s="3" t="n">
        <v>32.0125781764451</v>
      </c>
      <c r="H12197" s="3" t="n">
        <f aca="false">H$11273</f>
        <v>1</v>
      </c>
      <c r="I12197" s="3" t="n">
        <f aca="false">I$11273</f>
        <v>0.0759240759240759</v>
      </c>
      <c r="J12197" s="3" t="n">
        <f aca="false">J$11273</f>
        <v>0.0759240759240759</v>
      </c>
      <c r="K12197" s="3" t="str">
        <f aca="false">K$11273</f>
        <v>Nota obtida via normalização e ponderação de indicadores que variam de 0 a 100.</v>
      </c>
      <c r="L12197" s="3" t="str">
        <f aca="false">L$11273</f>
        <v>Tendências</v>
      </c>
      <c r="M12197" s="3" t="str">
        <f aca="false">M$11273</f>
        <v>Nota de 0 a 100</v>
      </c>
      <c r="N12197" s="5"/>
      <c r="O12197" s="3" t="n">
        <v>46.1327672464155</v>
      </c>
    </row>
    <row r="12198" customFormat="false" ht="15" hidden="false" customHeight="true" outlineLevel="0" collapsed="false">
      <c r="A12198" s="3" t="str">
        <f aca="false">A$11274</f>
        <v>Solidez Fiscal</v>
      </c>
      <c r="B12198" s="3" t="str">
        <f aca="false">B$11274</f>
        <v>Taxa de Investimentos</v>
      </c>
      <c r="C12198" s="3" t="n">
        <f aca="false">C$11274</f>
        <v>1</v>
      </c>
      <c r="D12198" s="3" t="s">
        <v>250</v>
      </c>
      <c r="E12198" s="3" t="n">
        <f aca="false">E$11274</f>
        <v>2019</v>
      </c>
      <c r="F12198" s="3" t="n">
        <f aca="false">F$11274</f>
        <v>2020</v>
      </c>
      <c r="G12198" s="3" t="n">
        <v>7.58975663210801</v>
      </c>
      <c r="H12198" s="3" t="n">
        <f aca="false">H$11274</f>
        <v>0.0675664507662417</v>
      </c>
      <c r="I12198" s="3" t="n">
        <f aca="false">I$11274</f>
        <v>0.118881118881119</v>
      </c>
      <c r="J12198" s="3" t="n">
        <f aca="false">J$11274</f>
        <v>0.00803237526591684</v>
      </c>
      <c r="K12198" s="3" t="str">
        <f aca="false">K$11274</f>
        <v>Investimento liquidado / receita corrente líquida</v>
      </c>
      <c r="L12198" s="3" t="str">
        <f aca="false">L$11274</f>
        <v>Siconfi</v>
      </c>
      <c r="M12198" s="3" t="str">
        <f aca="false">M$11274</f>
        <v>Porcentagem %</v>
      </c>
      <c r="N12198" s="5" t="str">
        <f aca="false">N$55</f>
        <v>Antes da edição de 2020 o indicador era conhecido como "Capacidade de Investimento"</v>
      </c>
      <c r="O12198" s="3" t="n">
        <v>83.9433419383781</v>
      </c>
    </row>
    <row r="12199" customFormat="false" ht="15" hidden="false" customHeight="true" outlineLevel="0" collapsed="false">
      <c r="A12199" s="3" t="str">
        <f aca="false">A$11275</f>
        <v>Solidez Fiscal</v>
      </c>
      <c r="B12199" s="3" t="str">
        <f aca="false">B$11275</f>
        <v>Regra de Ouro</v>
      </c>
      <c r="C12199" s="3" t="n">
        <f aca="false">C$11275</f>
        <v>1</v>
      </c>
      <c r="D12199" s="3" t="s">
        <v>250</v>
      </c>
      <c r="E12199" s="3" t="n">
        <f aca="false">E$11275</f>
        <v>2019</v>
      </c>
      <c r="F12199" s="3" t="n">
        <f aca="false">F$11275</f>
        <v>2020</v>
      </c>
      <c r="G12199" s="3" t="n">
        <v>10.7347887523452</v>
      </c>
      <c r="H12199" s="3" t="n">
        <f aca="false">H$11275</f>
        <v>0.0839801833179983</v>
      </c>
      <c r="I12199" s="3" t="n">
        <f aca="false">I$11275</f>
        <v>0.118881118881119</v>
      </c>
      <c r="J12199" s="3" t="n">
        <f aca="false">J$11275</f>
        <v>0.00998365815668511</v>
      </c>
      <c r="K12199" s="3" t="str">
        <f aca="false">K$11275</f>
        <v>Diferença entre as despesas de capital e a receita de operações de crédito, dividida pela receita corrente líquida.</v>
      </c>
      <c r="L12199" s="3" t="str">
        <f aca="false">L$11275</f>
        <v>Siconfi</v>
      </c>
      <c r="M12199" s="3" t="str">
        <f aca="false">M$11275</f>
        <v>Porcentagem %</v>
      </c>
      <c r="N12199" s="5"/>
      <c r="O12199" s="3" t="n">
        <v>93.3940768252256</v>
      </c>
    </row>
    <row r="12200" customFormat="false" ht="15" hidden="false" customHeight="true" outlineLevel="0" collapsed="false">
      <c r="A12200" s="3" t="str">
        <f aca="false">A$11276</f>
        <v>Solidez Fiscal</v>
      </c>
      <c r="B12200" s="3" t="str">
        <f aca="false">B$11276</f>
        <v>Solvência Fiscal</v>
      </c>
      <c r="C12200" s="3" t="n">
        <f aca="false">C$11276</f>
        <v>-1</v>
      </c>
      <c r="D12200" s="3" t="s">
        <v>250</v>
      </c>
      <c r="E12200" s="3" t="n">
        <f aca="false">E$11276</f>
        <v>2019</v>
      </c>
      <c r="F12200" s="3" t="n">
        <f aca="false">F$11276</f>
        <v>2020</v>
      </c>
      <c r="G12200" s="3" t="n">
        <v>61.0724633997143</v>
      </c>
      <c r="H12200" s="3" t="n">
        <f aca="false">H$11276</f>
        <v>0.149718177117207</v>
      </c>
      <c r="I12200" s="3" t="n">
        <f aca="false">I$11276</f>
        <v>0.118881118881119</v>
      </c>
      <c r="J12200" s="3" t="n">
        <f aca="false">J$11276</f>
        <v>0.0177986644125351</v>
      </c>
      <c r="K12200" s="3" t="str">
        <f aca="false">K$11276</f>
        <v>Dívida consolidada líquida / receita corrente líquida</v>
      </c>
      <c r="L12200" s="3" t="str">
        <f aca="false">L$11276</f>
        <v>Siconfi</v>
      </c>
      <c r="M12200" s="3" t="str">
        <f aca="false">M$11276</f>
        <v>Porcentagem %</v>
      </c>
      <c r="N12200" s="5"/>
      <c r="O12200" s="3" t="n">
        <v>76.2744370033366</v>
      </c>
    </row>
    <row r="12201" customFormat="false" ht="15" hidden="false" customHeight="true" outlineLevel="0" collapsed="false">
      <c r="A12201" s="3" t="str">
        <f aca="false">A$11277</f>
        <v>Solidez Fiscal</v>
      </c>
      <c r="B12201" s="3" t="str">
        <f aca="false">B$11277</f>
        <v>Sucesso do Planejamento Orçamentário</v>
      </c>
      <c r="C12201" s="3" t="n">
        <f aca="false">C$11277</f>
        <v>1</v>
      </c>
      <c r="D12201" s="3" t="s">
        <v>250</v>
      </c>
      <c r="E12201" s="3" t="n">
        <f aca="false">E$11277</f>
        <v>2019</v>
      </c>
      <c r="F12201" s="3" t="n">
        <f aca="false">F$11277</f>
        <v>2020</v>
      </c>
      <c r="G12201" s="3" t="n">
        <v>87.0193537913635</v>
      </c>
      <c r="H12201" s="3" t="n">
        <f aca="false">H$11277</f>
        <v>0.0842655794696258</v>
      </c>
      <c r="I12201" s="3" t="n">
        <f aca="false">I$11277</f>
        <v>0.118881118881119</v>
      </c>
      <c r="J12201" s="3" t="n">
        <f aca="false">J$11277</f>
        <v>0.010017586370515</v>
      </c>
      <c r="K12201" s="3" t="str">
        <f aca="false">K$11277</f>
        <v>Despesa liquidada pela despesa total atualizada (dotação orçamentária).</v>
      </c>
      <c r="L12201" s="3" t="str">
        <f aca="false">L$11277</f>
        <v>Siconfi</v>
      </c>
      <c r="M12201" s="3" t="str">
        <f aca="false">M$11277</f>
        <v>Porcentagem %</v>
      </c>
      <c r="N12201" s="5" t="str">
        <f aca="false">N$58</f>
        <v>Antes de 2020 o indicador era chamado de "Sucesso da Execução Orçamentária"</v>
      </c>
      <c r="O12201" s="3" t="n">
        <v>62.99095583731</v>
      </c>
    </row>
    <row r="12202" customFormat="false" ht="15" hidden="false" customHeight="true" outlineLevel="0" collapsed="false">
      <c r="A12202" s="3" t="str">
        <f aca="false">A$11278</f>
        <v>Solidez Fiscal</v>
      </c>
      <c r="B12202" s="3" t="str">
        <f aca="false">B$11278</f>
        <v>Dependência Fiscal</v>
      </c>
      <c r="C12202" s="3" t="n">
        <f aca="false">C$11278</f>
        <v>-1</v>
      </c>
      <c r="D12202" s="3" t="s">
        <v>250</v>
      </c>
      <c r="E12202" s="3" t="n">
        <f aca="false">E$11278</f>
        <v>2019</v>
      </c>
      <c r="F12202" s="3" t="n">
        <f aca="false">F$11278</f>
        <v>2020</v>
      </c>
      <c r="G12202" s="3" t="n">
        <v>31.9237179632899</v>
      </c>
      <c r="H12202" s="3" t="n">
        <f aca="false">H$11278</f>
        <v>0.0734784876238549</v>
      </c>
      <c r="I12202" s="3" t="n">
        <f aca="false">I$11278</f>
        <v>0.118881118881119</v>
      </c>
      <c r="J12202" s="3" t="n">
        <f aca="false">J$11278</f>
        <v>0.00873520482241631</v>
      </c>
      <c r="K12202" s="3" t="str">
        <f aca="false">K$11278</f>
        <v>Grau de dependência financeira do Estado: transferências correntes/receita corrente total</v>
      </c>
      <c r="L12202" s="3" t="str">
        <f aca="false">L$11278</f>
        <v>Siconfi</v>
      </c>
      <c r="M12202" s="3" t="str">
        <f aca="false">M$11278</f>
        <v>Porcentagem %</v>
      </c>
      <c r="N1220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202" s="3" t="n">
        <v>55.7431502969394</v>
      </c>
    </row>
    <row r="12203" customFormat="false" ht="15" hidden="false" customHeight="true" outlineLevel="0" collapsed="false">
      <c r="A12203" s="3" t="str">
        <f aca="false">A$11279</f>
        <v>Solidez Fiscal</v>
      </c>
      <c r="B12203" s="3" t="str">
        <f aca="false">B$11279</f>
        <v>Resultado Primário</v>
      </c>
      <c r="C12203" s="3" t="n">
        <f aca="false">C$11279</f>
        <v>1</v>
      </c>
      <c r="D12203" s="3" t="s">
        <v>250</v>
      </c>
      <c r="E12203" s="3" t="n">
        <f aca="false">E$11279</f>
        <v>2019</v>
      </c>
      <c r="F12203" s="3" t="n">
        <f aca="false">F$11279</f>
        <v>2020</v>
      </c>
      <c r="G12203" s="3" t="n">
        <v>0.644447749111623</v>
      </c>
      <c r="H12203" s="3" t="n">
        <f aca="false">H$11279</f>
        <v>0.122062972848397</v>
      </c>
      <c r="I12203" s="3" t="n">
        <f aca="false">I$11279</f>
        <v>0.118881118881119</v>
      </c>
      <c r="J12203" s="3" t="n">
        <f aca="false">J$11279</f>
        <v>0.0145109827861731</v>
      </c>
      <c r="K12203" s="3" t="str">
        <f aca="false">K$11279</f>
        <v>O resultado primário é dado pela diferença entre receita primária realizada e a despesa primária empenhada no ano. A diferença é dividida pelo PIB nominal de cada Estado.</v>
      </c>
      <c r="L12203" s="3" t="str">
        <f aca="false">L$11279</f>
        <v>Siconfi e Tendências</v>
      </c>
      <c r="M12203" s="3" t="str">
        <f aca="false">M$11279</f>
        <v>Porcentagem %</v>
      </c>
      <c r="N12203" s="4" t="str">
        <f aca="false">N$2226</f>
        <v>O PIB utilizado para cálculo é estimado pela Tendências</v>
      </c>
      <c r="O12203" s="3" t="n">
        <v>28.5465398179624</v>
      </c>
    </row>
    <row r="12204" customFormat="false" ht="15" hidden="false" customHeight="true" outlineLevel="0" collapsed="false">
      <c r="A12204" s="3" t="str">
        <f aca="false">A$11280</f>
        <v>Solidez Fiscal</v>
      </c>
      <c r="B12204" s="3" t="str">
        <f aca="false">B$11280</f>
        <v>Gasto com Pessoal</v>
      </c>
      <c r="C12204" s="3" t="n">
        <f aca="false">C$11280</f>
        <v>-1</v>
      </c>
      <c r="D12204" s="3" t="s">
        <v>250</v>
      </c>
      <c r="E12204" s="3" t="n">
        <f aca="false">E$11280</f>
        <v>2019</v>
      </c>
      <c r="F12204" s="3" t="n">
        <f aca="false">F$11280</f>
        <v>2020</v>
      </c>
      <c r="G12204" s="3" t="n">
        <v>68.2594210611381</v>
      </c>
      <c r="H12204" s="3" t="n">
        <f aca="false">H$11280</f>
        <v>0.118696843461558</v>
      </c>
      <c r="I12204" s="3" t="n">
        <f aca="false">I$11280</f>
        <v>0.118881118881119</v>
      </c>
      <c r="J12204" s="3" t="n">
        <f aca="false">J$11280</f>
        <v>0.0141108135583671</v>
      </c>
      <c r="K12204" s="3" t="str">
        <f aca="false">K$11280</f>
        <v>Gasto Empenhado com Pessoal (%RCL)</v>
      </c>
      <c r="L12204" s="3" t="str">
        <f aca="false">L$11280</f>
        <v>Siconfi</v>
      </c>
      <c r="M12204" s="3" t="str">
        <f aca="false">M$11280</f>
        <v>Porcentagem %</v>
      </c>
      <c r="N12204" s="5"/>
      <c r="O12204" s="3" t="n">
        <v>45.4115768735077</v>
      </c>
    </row>
    <row r="12205" customFormat="false" ht="15" hidden="false" customHeight="true" outlineLevel="0" collapsed="false">
      <c r="A12205" s="3" t="str">
        <f aca="false">A$11281</f>
        <v>Solidez Fiscal</v>
      </c>
      <c r="B12205" s="3" t="str">
        <f aca="false">B$11281</f>
        <v>Índice de Liquidez</v>
      </c>
      <c r="C12205" s="3" t="n">
        <f aca="false">C$11281</f>
        <v>-1</v>
      </c>
      <c r="D12205" s="3" t="s">
        <v>250</v>
      </c>
      <c r="E12205" s="3" t="n">
        <f aca="false">E$11281</f>
        <v>2019</v>
      </c>
      <c r="F12205" s="3" t="n">
        <f aca="false">F$11281</f>
        <v>2020</v>
      </c>
      <c r="G12205" s="3" t="n">
        <v>130.782372716402</v>
      </c>
      <c r="H12205" s="3" t="n">
        <f aca="false">H$11281</f>
        <v>0.150173794151232</v>
      </c>
      <c r="I12205" s="3" t="n">
        <f aca="false">I$11281</f>
        <v>0.118881118881119</v>
      </c>
      <c r="J12205" s="3" t="n">
        <f aca="false">J$11281</f>
        <v>0.0178528286753212</v>
      </c>
      <c r="K1220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205" s="3" t="str">
        <f aca="false">L$11281</f>
        <v>Siconfi</v>
      </c>
      <c r="M12205" s="3" t="str">
        <f aca="false">M$11281</f>
        <v>Porcentagem %</v>
      </c>
      <c r="N1220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205" s="3" t="n">
        <v>33.9509178419479</v>
      </c>
    </row>
    <row r="12206" customFormat="false" ht="15" hidden="false" customHeight="true" outlineLevel="0" collapsed="false">
      <c r="A12206" s="3" t="str">
        <f aca="false">A$11282</f>
        <v>Solidez Fiscal</v>
      </c>
      <c r="B12206" s="3" t="str">
        <f aca="false">B$11282</f>
        <v>Poupança Corrente</v>
      </c>
      <c r="C12206" s="3" t="n">
        <f aca="false">C$11282</f>
        <v>1</v>
      </c>
      <c r="D12206" s="3" t="s">
        <v>250</v>
      </c>
      <c r="E12206" s="3" t="n">
        <f aca="false">E$11282</f>
        <v>2019</v>
      </c>
      <c r="F12206" s="3" t="n">
        <f aca="false">F$11282</f>
        <v>2020</v>
      </c>
      <c r="G12206" s="3" t="n">
        <v>8.31214788002721</v>
      </c>
      <c r="H12206" s="3" t="n">
        <f aca="false">H$11282</f>
        <v>0.150057511243885</v>
      </c>
      <c r="I12206" s="3" t="n">
        <f aca="false">I$11282</f>
        <v>0.118881118881119</v>
      </c>
      <c r="J12206" s="3" t="n">
        <f aca="false">J$11282</f>
        <v>0.0178390048331892</v>
      </c>
      <c r="K12206" s="3" t="str">
        <f aca="false">K$11282</f>
        <v>Poupança Corrente (receitas correntes - despesas correntes / receitas correntes)</v>
      </c>
      <c r="L12206" s="3" t="str">
        <f aca="false">L$11282</f>
        <v>Siconfi</v>
      </c>
      <c r="M12206" s="3" t="str">
        <f aca="false">M$11282</f>
        <v>Porcentagem %</v>
      </c>
      <c r="N12206" s="5"/>
      <c r="O12206" s="3" t="n">
        <v>41.000848975746</v>
      </c>
    </row>
    <row r="12207" customFormat="false" ht="15" hidden="false" customHeight="true" outlineLevel="0" collapsed="false">
      <c r="A12207" s="3" t="str">
        <f aca="false">A$11283</f>
        <v>Solidez Fiscal</v>
      </c>
      <c r="B12207" s="3" t="str">
        <f aca="false">B$11283</f>
        <v> Total</v>
      </c>
      <c r="C12207" s="3" t="n">
        <f aca="false">C$11283</f>
        <v>1</v>
      </c>
      <c r="D12207" s="3" t="s">
        <v>250</v>
      </c>
      <c r="E12207" s="3" t="n">
        <f aca="false">E$11283</f>
        <v>2020</v>
      </c>
      <c r="F12207" s="3" t="n">
        <f aca="false">F$11283</f>
        <v>2020</v>
      </c>
      <c r="G12207" s="3" t="n">
        <v>54.4642766654384</v>
      </c>
      <c r="H12207" s="3" t="n">
        <f aca="false">H$11283</f>
        <v>1</v>
      </c>
      <c r="I12207" s="3" t="n">
        <f aca="false">I$11283</f>
        <v>0.118881118881119</v>
      </c>
      <c r="J12207" s="3" t="n">
        <f aca="false">J$11283</f>
        <v>0.118881118881119</v>
      </c>
      <c r="K12207" s="3" t="str">
        <f aca="false">K$11283</f>
        <v>Nota obtida via normalização e ponderação de indicadores que variam de 0 a 100.</v>
      </c>
      <c r="L12207" s="3" t="str">
        <f aca="false">L$11283</f>
        <v>Tendências</v>
      </c>
      <c r="M12207" s="3" t="str">
        <f aca="false">M$11283</f>
        <v>Nota de 0 a 100</v>
      </c>
      <c r="N12207" s="5"/>
      <c r="O12207" s="3" t="n">
        <v>57.9409258926005</v>
      </c>
    </row>
    <row r="12208" customFormat="false" ht="15" hidden="false" customHeight="true" outlineLevel="0" collapsed="false">
      <c r="A12208" s="3" t="str">
        <f aca="false">A$11284</f>
        <v>Segurança Pública</v>
      </c>
      <c r="B12208" s="3" t="str">
        <f aca="false">B$11284</f>
        <v>Atuação do Sistema de Justiça Criminal</v>
      </c>
      <c r="C12208" s="3" t="n">
        <f aca="false">C$11284</f>
        <v>1</v>
      </c>
      <c r="D12208" s="3" t="s">
        <v>250</v>
      </c>
      <c r="E12208" s="3" t="n">
        <f aca="false">E$11284</f>
        <v>2018</v>
      </c>
      <c r="F12208" s="3" t="n">
        <f aca="false">F$11284</f>
        <v>2020</v>
      </c>
      <c r="G12208" s="3" t="n">
        <v>4.67244933515272</v>
      </c>
      <c r="H12208" s="3" t="n">
        <f aca="false">H$11284</f>
        <v>0.0905913038601105</v>
      </c>
      <c r="I12208" s="3" t="n">
        <f aca="false">I$11284</f>
        <v>0.137862137862138</v>
      </c>
      <c r="J12208" s="3" t="n">
        <f aca="false">J$11284</f>
        <v>0.0124891108218734</v>
      </c>
      <c r="K12208" s="3" t="str">
        <f aca="false">K$11284</f>
        <v>População prisional acusada de homicídio em relação ao número de homicídios.</v>
      </c>
      <c r="L12208" s="3" t="str">
        <f aca="false">L$11284</f>
        <v>DEPEN e FBSP</v>
      </c>
      <c r="M12208" s="3" t="str">
        <f aca="false">M$11284</f>
        <v>Porcentagem %</v>
      </c>
      <c r="N12208" s="3" t="str">
        <f aca="false">N$49</f>
        <v>A partir da edição de 2018, ou seja, do dado de 2017 passou a ser usado como numerador a população prisional acusada de homicídio e não mais a população carcerária total.</v>
      </c>
      <c r="O12208" s="3" t="n">
        <v>100</v>
      </c>
    </row>
    <row r="12209" customFormat="false" ht="15" hidden="false" customHeight="true" outlineLevel="0" collapsed="false">
      <c r="A12209" s="3" t="str">
        <f aca="false">A$11285</f>
        <v>Segurança Pública</v>
      </c>
      <c r="B12209" s="3" t="str">
        <f aca="false">B$11285</f>
        <v>Presos sem Condenação</v>
      </c>
      <c r="C12209" s="3" t="n">
        <f aca="false">C$11285</f>
        <v>-1</v>
      </c>
      <c r="D12209" s="3" t="s">
        <v>250</v>
      </c>
      <c r="E12209" s="3" t="n">
        <f aca="false">E$11285</f>
        <v>2019</v>
      </c>
      <c r="F12209" s="3" t="n">
        <f aca="false">F$11285</f>
        <v>2020</v>
      </c>
      <c r="G12209" s="3" t="n">
        <v>23.8024803731938</v>
      </c>
      <c r="H12209" s="3" t="n">
        <f aca="false">H$11285</f>
        <v>0.101284642606621</v>
      </c>
      <c r="I12209" s="3" t="n">
        <f aca="false">I$11285</f>
        <v>0.137862137862138</v>
      </c>
      <c r="J12209" s="3" t="n">
        <f aca="false">J$11285</f>
        <v>0.0139633173623513</v>
      </c>
      <c r="K12209" s="3" t="str">
        <f aca="false">K$11285</f>
        <v>Proporção de presos sem condenação em relação ao total de presos.</v>
      </c>
      <c r="L12209" s="3" t="str">
        <f aca="false">L$11285</f>
        <v>DEPEN</v>
      </c>
      <c r="M12209" s="3" t="str">
        <f aca="false">M$11285</f>
        <v>Porcentagem %</v>
      </c>
      <c r="N12209" s="5"/>
      <c r="O12209" s="3" t="n">
        <v>69.8005978798778</v>
      </c>
    </row>
    <row r="12210" customFormat="false" ht="15" hidden="false" customHeight="true" outlineLevel="0" collapsed="false">
      <c r="A12210" s="3" t="str">
        <f aca="false">A$11286</f>
        <v>Segurança Pública</v>
      </c>
      <c r="B12210" s="3" t="str">
        <f aca="false">B$11286</f>
        <v>Déficit Carcerário</v>
      </c>
      <c r="C12210" s="3" t="n">
        <f aca="false">C$11286</f>
        <v>-1</v>
      </c>
      <c r="D12210" s="3" t="s">
        <v>250</v>
      </c>
      <c r="E12210" s="3" t="n">
        <f aca="false">E$11286</f>
        <v>2019</v>
      </c>
      <c r="F12210" s="3" t="n">
        <f aca="false">F$11286</f>
        <v>2020</v>
      </c>
      <c r="G12210" s="3" t="n">
        <v>2.12911821705426</v>
      </c>
      <c r="H12210" s="3" t="n">
        <f aca="false">H$11286</f>
        <v>0.10916406460166</v>
      </c>
      <c r="I12210" s="3" t="n">
        <f aca="false">I$11286</f>
        <v>0.137862137862138</v>
      </c>
      <c r="J12210" s="3" t="n">
        <f aca="false">J$11286</f>
        <v>0.0150495913237053</v>
      </c>
      <c r="K12210" s="3" t="str">
        <f aca="false">K$11286</f>
        <v>Relação população prisional pelo total de vagas.</v>
      </c>
      <c r="L12210" s="3" t="str">
        <f aca="false">L$11286</f>
        <v>DEPEN</v>
      </c>
      <c r="M12210" s="3" t="str">
        <f aca="false">M$11286</f>
        <v>Porcentagem %</v>
      </c>
      <c r="N12210" s="5"/>
      <c r="O12210" s="3" t="n">
        <v>67.5154044641103</v>
      </c>
    </row>
    <row r="12211" customFormat="false" ht="15" hidden="false" customHeight="true" outlineLevel="0" collapsed="false">
      <c r="A12211" s="3" t="str">
        <f aca="false">A$11287</f>
        <v>Segurança Pública</v>
      </c>
      <c r="B12211" s="3" t="str">
        <f aca="false">B$11287</f>
        <v>Mortes a Esclarecer</v>
      </c>
      <c r="C12211" s="3" t="n">
        <f aca="false">C$11287</f>
        <v>-1</v>
      </c>
      <c r="D12211" s="3" t="s">
        <v>250</v>
      </c>
      <c r="E12211" s="3" t="n">
        <f aca="false">E$11287</f>
        <v>2018</v>
      </c>
      <c r="F12211" s="3" t="n">
        <f aca="false">F$11287</f>
        <v>2020</v>
      </c>
      <c r="G12211" s="3" t="n">
        <v>3.17282568122434</v>
      </c>
      <c r="H12211" s="3" t="n">
        <f aca="false">H$11287</f>
        <v>0.123220418423512</v>
      </c>
      <c r="I12211" s="3" t="n">
        <f aca="false">I$11287</f>
        <v>0.137862137862138</v>
      </c>
      <c r="J12211" s="3" t="n">
        <f aca="false">J$11287</f>
        <v>0.0169874303121325</v>
      </c>
      <c r="K12211" s="3" t="str">
        <f aca="false">K$11287</f>
        <v>Óbitos por causas externas a partir de "Eventos cuja intenção é indeterminada" por 100 mil habitantes.</v>
      </c>
      <c r="L12211" s="3" t="str">
        <f aca="false">L$11287</f>
        <v>Datasus e IBGE</v>
      </c>
      <c r="M12211" s="3" t="str">
        <f aca="false">M$11287</f>
        <v>Taxa de mortalidade por 100 mil habitantes</v>
      </c>
      <c r="N1221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211" s="3" t="n">
        <v>77.7762729101661</v>
      </c>
    </row>
    <row r="12212" customFormat="false" ht="15" hidden="false" customHeight="true" outlineLevel="0" collapsed="false">
      <c r="A12212" s="3" t="str">
        <f aca="false">A$11288</f>
        <v>Segurança Pública</v>
      </c>
      <c r="B12212" s="3" t="str">
        <f aca="false">B$11288</f>
        <v>Mortalidade no Trânsito</v>
      </c>
      <c r="C12212" s="3" t="n">
        <f aca="false">C$11288</f>
        <v>-1</v>
      </c>
      <c r="D12212" s="3" t="s">
        <v>250</v>
      </c>
      <c r="E12212" s="3" t="n">
        <f aca="false">E$11288</f>
        <v>2018</v>
      </c>
      <c r="F12212" s="3" t="n">
        <f aca="false">F$11288</f>
        <v>2020</v>
      </c>
      <c r="G12212" s="3" t="n">
        <v>20.9779768570362</v>
      </c>
      <c r="H12212" s="3" t="n">
        <f aca="false">H$11288</f>
        <v>0.0474574391092042</v>
      </c>
      <c r="I12212" s="3" t="n">
        <f aca="false">I$11288</f>
        <v>0.137862137862138</v>
      </c>
      <c r="J12212" s="3" t="n">
        <f aca="false">J$11288</f>
        <v>0.00654258401305712</v>
      </c>
      <c r="K12212" s="3" t="str">
        <f aca="false">K$11288</f>
        <v>Óbitos por acidentes em transporte terrestre em relação a 100 mil habitantes.</v>
      </c>
      <c r="L12212" s="3" t="str">
        <f aca="false">L$11288</f>
        <v>Datasus e IBGE</v>
      </c>
      <c r="M12212" s="3" t="str">
        <f aca="false">M$11288</f>
        <v>Óbitos em relação a 100 mil habitantes</v>
      </c>
      <c r="N12212" s="5" t="str">
        <f aca="false">N$50</f>
        <v>Antes de 2019 o nome do indicador era "Segurança no Trânsito" </v>
      </c>
      <c r="O12212" s="3" t="n">
        <v>47.1440287837556</v>
      </c>
    </row>
    <row r="12213" customFormat="false" ht="15" hidden="false" customHeight="true" outlineLevel="0" collapsed="false">
      <c r="A12213" s="3" t="str">
        <f aca="false">A$11289</f>
        <v>Segurança Pública</v>
      </c>
      <c r="B12213" s="3" t="str">
        <f aca="false">B$11289</f>
        <v>Morbidade no Trânsito</v>
      </c>
      <c r="C12213" s="3" t="n">
        <f aca="false">C$11289</f>
        <v>-1</v>
      </c>
      <c r="D12213" s="3" t="s">
        <v>250</v>
      </c>
      <c r="E12213" s="3" t="n">
        <f aca="false">E$11289</f>
        <v>2019</v>
      </c>
      <c r="F12213" s="3" t="n">
        <f aca="false">F$11289</f>
        <v>2020</v>
      </c>
      <c r="G12213" s="3" t="n">
        <v>185.714285714286</v>
      </c>
      <c r="H12213" s="3" t="n">
        <f aca="false">H$11289</f>
        <v>0.0810846814445578</v>
      </c>
      <c r="I12213" s="3" t="n">
        <f aca="false">I$11289</f>
        <v>0.137862137862138</v>
      </c>
      <c r="J12213" s="3" t="n">
        <f aca="false">J$11289</f>
        <v>0.0111785075318172</v>
      </c>
      <c r="K12213" s="3" t="str">
        <f aca="false">K$11289</f>
        <v>Número de internações provocadas por acidente de transporte terrestre em relação a 100 mil habitantes.</v>
      </c>
      <c r="L12213" s="3" t="str">
        <f aca="false">L$11289</f>
        <v>Datasus e IBGE</v>
      </c>
      <c r="M12213" s="3" t="str">
        <f aca="false">M$11289</f>
        <v>Internações por 100 mil habitantes</v>
      </c>
      <c r="N12213" s="3"/>
      <c r="O12213" s="3" t="n">
        <v>62.7906644195448</v>
      </c>
    </row>
    <row r="12214" customFormat="false" ht="15" hidden="false" customHeight="true" outlineLevel="0" collapsed="false">
      <c r="A12214" s="3" t="str">
        <f aca="false">A$11290</f>
        <v>Segurança Pública</v>
      </c>
      <c r="B12214" s="3" t="str">
        <f aca="false">B$11290</f>
        <v>Segurança Pessoal</v>
      </c>
      <c r="C12214" s="3" t="n">
        <f aca="false">C$11290</f>
        <v>-1</v>
      </c>
      <c r="D12214" s="3" t="s">
        <v>250</v>
      </c>
      <c r="E12214" s="3" t="n">
        <f aca="false">E$11290</f>
        <v>2019</v>
      </c>
      <c r="F12214" s="3" t="n">
        <f aca="false">F$11290</f>
        <v>2020</v>
      </c>
      <c r="G12214" s="3" t="n">
        <v>17.94</v>
      </c>
      <c r="H12214" s="3" t="n">
        <f aca="false">H$11290</f>
        <v>0.224237297079648</v>
      </c>
      <c r="I12214" s="3" t="n">
        <f aca="false">I$11290</f>
        <v>0.137862137862138</v>
      </c>
      <c r="J12214" s="3" t="n">
        <f aca="false">J$11290</f>
        <v>0.0309138331638276</v>
      </c>
      <c r="K12214" s="3" t="str">
        <f aca="false">K$11290</f>
        <v>Soma das vítimas de homicídio doloso, latrocínio e lesão corporal seguida de morte, em relação à população total.</v>
      </c>
      <c r="L12214" s="3" t="str">
        <f aca="false">L$11290</f>
        <v>SENASP</v>
      </c>
      <c r="M12214" s="3" t="str">
        <f aca="false">M$11290</f>
        <v>Óbitos por 100 mil habitantes</v>
      </c>
      <c r="N12214" s="5"/>
      <c r="O12214" s="3" t="n">
        <v>65.4090044388079</v>
      </c>
    </row>
    <row r="12215" customFormat="false" ht="15" hidden="false" customHeight="true" outlineLevel="0" collapsed="false">
      <c r="A12215" s="3" t="str">
        <f aca="false">A$11291</f>
        <v>Segurança Pública</v>
      </c>
      <c r="B12215" s="3" t="str">
        <f aca="false">B$11291</f>
        <v>Segurança Patrimonial</v>
      </c>
      <c r="C12215" s="3" t="n">
        <f aca="false">C$11291</f>
        <v>-1</v>
      </c>
      <c r="D12215" s="3" t="s">
        <v>250</v>
      </c>
      <c r="E12215" s="3" t="n">
        <f aca="false">E$11291</f>
        <v>2019</v>
      </c>
      <c r="F12215" s="3" t="n">
        <f aca="false">F$11291</f>
        <v>2020</v>
      </c>
      <c r="G12215" s="3" t="n">
        <v>145.67</v>
      </c>
      <c r="H12215" s="3" t="n">
        <f aca="false">H$11291</f>
        <v>0.137020703675231</v>
      </c>
      <c r="I12215" s="3" t="n">
        <f aca="false">I$11291</f>
        <v>0.137862137862138</v>
      </c>
      <c r="J12215" s="3" t="n">
        <f aca="false">J$11291</f>
        <v>0.0188899671400418</v>
      </c>
      <c r="K12215" s="3" t="str">
        <f aca="false">K$11291</f>
        <v>Roubos totais por 100 mil habitantes.</v>
      </c>
      <c r="L12215" s="3" t="str">
        <f aca="false">L$11291</f>
        <v>SENASP</v>
      </c>
      <c r="M12215" s="3" t="str">
        <f aca="false">M$11291</f>
        <v>Roubos por 100 mil habitantes</v>
      </c>
      <c r="N12215" s="3" t="str">
        <f aca="false">N$52</f>
        <v>A partir da edição de 2019, ou seja, do dado de 2018, passou a ser usado o número de roubos totais no lugar de roubos e furtos de veículos</v>
      </c>
      <c r="O12215" s="3" t="n">
        <v>74.9821568160963</v>
      </c>
    </row>
    <row r="12216" customFormat="false" ht="15" hidden="false" customHeight="true" outlineLevel="0" collapsed="false">
      <c r="A12216" s="3" t="str">
        <f aca="false">A$11292</f>
        <v>Segurança Pública</v>
      </c>
      <c r="B12216" s="3" t="str">
        <f aca="false">B$11292</f>
        <v>Qualidade da Informação de Criminalidade</v>
      </c>
      <c r="C12216" s="3" t="n">
        <f aca="false">C$11292</f>
        <v>1</v>
      </c>
      <c r="D12216" s="3" t="s">
        <v>250</v>
      </c>
      <c r="E12216" s="3" t="n">
        <f aca="false">E$11292</f>
        <v>2017</v>
      </c>
      <c r="F12216" s="3" t="n">
        <f aca="false">F$11292</f>
        <v>2020</v>
      </c>
      <c r="G12216" s="3" t="n">
        <v>57.25</v>
      </c>
      <c r="H12216" s="3" t="n">
        <f aca="false">H$11292</f>
        <v>0.0859394491994568</v>
      </c>
      <c r="I12216" s="3" t="n">
        <f aca="false">I$11292</f>
        <v>0.137862137862138</v>
      </c>
      <c r="J12216" s="3" t="n">
        <f aca="false">J$11292</f>
        <v>0.0118477961933317</v>
      </c>
      <c r="K12216" s="3" t="str">
        <f aca="false">K$11292</f>
        <v>Qualidade estimada dos registros estatísticos oficiais de Mortes Violentas Intencionais. </v>
      </c>
      <c r="L12216" s="3" t="str">
        <f aca="false">L$11292</f>
        <v>FBSP</v>
      </c>
      <c r="M12216" s="3" t="str">
        <f aca="false">M$11292</f>
        <v>Pontuação de 0 a 100</v>
      </c>
      <c r="N12216" s="5"/>
      <c r="O12216" s="3" t="n">
        <v>30.5936073059361</v>
      </c>
    </row>
    <row r="12217" customFormat="false" ht="15" hidden="false" customHeight="true" outlineLevel="0" collapsed="false">
      <c r="A12217" s="3" t="str">
        <f aca="false">A$11293</f>
        <v>Segurança Pública</v>
      </c>
      <c r="B12217" s="3" t="str">
        <f aca="false">B$11293</f>
        <v> Total</v>
      </c>
      <c r="C12217" s="3" t="n">
        <f aca="false">C$11293</f>
        <v>1</v>
      </c>
      <c r="D12217" s="3" t="s">
        <v>250</v>
      </c>
      <c r="E12217" s="3" t="n">
        <f aca="false">E$11293</f>
        <v>2020</v>
      </c>
      <c r="F12217" s="3" t="n">
        <f aca="false">F$11293</f>
        <v>2020</v>
      </c>
      <c r="G12217" s="3" t="n">
        <v>67.9818797704143</v>
      </c>
      <c r="H12217" s="3" t="n">
        <f aca="false">H$11293</f>
        <v>1</v>
      </c>
      <c r="I12217" s="3" t="n">
        <f aca="false">I$11293</f>
        <v>0.137862137862138</v>
      </c>
      <c r="J12217" s="3" t="n">
        <f aca="false">J$11293</f>
        <v>0.137862137862138</v>
      </c>
      <c r="K12217" s="3" t="str">
        <f aca="false">K$11293</f>
        <v>Nota obtida via normalização e ponderação de indicadores que variam de 0 a 100.</v>
      </c>
      <c r="L12217" s="3" t="str">
        <f aca="false">L$11293</f>
        <v>Tendências</v>
      </c>
      <c r="M12217" s="3" t="str">
        <f aca="false">M$11293</f>
        <v>Nota de 0 a 100</v>
      </c>
      <c r="N12217" s="5"/>
      <c r="O12217" s="3" t="n">
        <v>81.8630042395297</v>
      </c>
    </row>
    <row r="12218" customFormat="false" ht="15" hidden="false" customHeight="true" outlineLevel="0" collapsed="false">
      <c r="A12218" s="3" t="str">
        <f aca="false">A$11294</f>
        <v>Sustentabilidade Social</v>
      </c>
      <c r="B12218" s="3" t="str">
        <f aca="false">B$11294</f>
        <v>Inadequação de Moradia</v>
      </c>
      <c r="C12218" s="3" t="n">
        <f aca="false">C$11294</f>
        <v>-1</v>
      </c>
      <c r="D12218" s="3" t="s">
        <v>250</v>
      </c>
      <c r="E12218" s="3" t="n">
        <f aca="false">E$11294</f>
        <v>2019</v>
      </c>
      <c r="F12218" s="3" t="n">
        <f aca="false">F$11294</f>
        <v>2020</v>
      </c>
      <c r="G12218" s="3" t="n">
        <v>14.6861113734474</v>
      </c>
      <c r="H12218" s="3" t="n">
        <f aca="false">H$11294</f>
        <v>0.102242595119528</v>
      </c>
      <c r="I12218" s="3" t="n">
        <f aca="false">I$11294</f>
        <v>0.120879120879121</v>
      </c>
      <c r="J12218" s="3" t="n">
        <f aca="false">J$11294</f>
        <v>0.0123589950144484</v>
      </c>
      <c r="K1221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218" s="3" t="str">
        <f aca="false">L$11294</f>
        <v>IBGE</v>
      </c>
      <c r="M12218" s="3" t="str">
        <f aca="false">M$11294</f>
        <v>Porcentagem %</v>
      </c>
      <c r="N12218" s="5" t="str">
        <f aca="false">N$11294</f>
        <v>A partir de 2020, foi necessário alteração metodológica tendo em vista a não atualização desde de 2015 do indicador da Fundação João Pinheiro, por isso a fonte do indicador passou a ser a PNADc Anual (IBGE)</v>
      </c>
      <c r="O12218" s="3" t="n">
        <v>89.0690690705452</v>
      </c>
    </row>
    <row r="12219" customFormat="false" ht="15" hidden="false" customHeight="true" outlineLevel="0" collapsed="false">
      <c r="A12219" s="3" t="str">
        <f aca="false">A$11295</f>
        <v>Sustentabilidade Social</v>
      </c>
      <c r="B12219" s="3" t="str">
        <f aca="false">B$11295</f>
        <v>Famílias Abaixo da Linha da Pobreza</v>
      </c>
      <c r="C12219" s="3" t="n">
        <f aca="false">C$11295</f>
        <v>-1</v>
      </c>
      <c r="D12219" s="3" t="s">
        <v>250</v>
      </c>
      <c r="E12219" s="3" t="n">
        <f aca="false">E$11295</f>
        <v>2019</v>
      </c>
      <c r="F12219" s="3" t="n">
        <f aca="false">F$11295</f>
        <v>2020</v>
      </c>
      <c r="G12219" s="3" t="n">
        <v>2.00011831466738</v>
      </c>
      <c r="H12219" s="3" t="n">
        <f aca="false">H$11295</f>
        <v>0.126750330435885</v>
      </c>
      <c r="I12219" s="3" t="n">
        <f aca="false">I$11295</f>
        <v>0.120879120879121</v>
      </c>
      <c r="J12219" s="3" t="n">
        <f aca="false">J$11295</f>
        <v>0.0153214685142278</v>
      </c>
      <c r="K12219" s="3" t="str">
        <f aca="false">K$11295</f>
        <v>% de domicílios com renda domiciliar per capita inferior à linha de pobreza.</v>
      </c>
      <c r="L12219" s="3" t="str">
        <f aca="false">L$11295</f>
        <v>IBGE</v>
      </c>
      <c r="M12219" s="3" t="str">
        <f aca="false">M$11295</f>
        <v>Porcentagem %</v>
      </c>
      <c r="N12219" s="5"/>
      <c r="O12219" s="3" t="n">
        <v>94.5000328164301</v>
      </c>
    </row>
    <row r="12220" customFormat="false" ht="15" hidden="false" customHeight="true" outlineLevel="0" collapsed="false">
      <c r="A12220" s="3" t="str">
        <f aca="false">A$11296</f>
        <v>Sustentabilidade Social</v>
      </c>
      <c r="B12220" s="3" t="str">
        <f aca="false">B$11296</f>
        <v>Desigualdade de Renda</v>
      </c>
      <c r="C12220" s="3" t="n">
        <f aca="false">C$11296</f>
        <v>-1</v>
      </c>
      <c r="D12220" s="3" t="s">
        <v>250</v>
      </c>
      <c r="E12220" s="3" t="n">
        <f aca="false">E$11296</f>
        <v>2019</v>
      </c>
      <c r="F12220" s="3" t="n">
        <f aca="false">F$11296</f>
        <v>2020</v>
      </c>
      <c r="G12220" s="3" t="n">
        <v>0.471</v>
      </c>
      <c r="H12220" s="3" t="n">
        <f aca="false">H$11296</f>
        <v>0.0556325239585435</v>
      </c>
      <c r="I12220" s="3" t="n">
        <f aca="false">I$11296</f>
        <v>0.120879120879121</v>
      </c>
      <c r="J12220" s="3" t="n">
        <f aca="false">J$11296</f>
        <v>0.00672481058839537</v>
      </c>
      <c r="K12220" s="3" t="str">
        <f aca="false">K$11296</f>
        <v>Índice de Gini do rendimento médio mensal real das pessoas de 14 anos ou mais de idade, em todos os trabalhos, a preços médios do ano</v>
      </c>
      <c r="L12220" s="3" t="str">
        <f aca="false">L$11296</f>
        <v>IBGE</v>
      </c>
      <c r="M12220" s="3" t="str">
        <f aca="false">M$11296</f>
        <v>Coeficiente de Gini (1=Desigualdade Máxima/0=Igualdade Máxima). </v>
      </c>
      <c r="N12220" s="5"/>
      <c r="O12220" s="3" t="n">
        <v>55.1020408163266</v>
      </c>
    </row>
    <row r="12221" customFormat="false" ht="15" hidden="false" customHeight="true" outlineLevel="0" collapsed="false">
      <c r="A12221" s="3" t="str">
        <f aca="false">A$11297</f>
        <v>Sustentabilidade Social</v>
      </c>
      <c r="B12221" s="3" t="str">
        <f aca="false">B$11297</f>
        <v>Acesso ao Saneamento Básico - Água</v>
      </c>
      <c r="C12221" s="3" t="n">
        <f aca="false">C$11297</f>
        <v>1</v>
      </c>
      <c r="D12221" s="3" t="s">
        <v>250</v>
      </c>
      <c r="E12221" s="3" t="n">
        <f aca="false">E$11297</f>
        <v>2019</v>
      </c>
      <c r="F12221" s="3" t="n">
        <f aca="false">F$11297</f>
        <v>2020</v>
      </c>
      <c r="G12221" s="3" t="n">
        <v>87.7236397931102</v>
      </c>
      <c r="H12221" s="3" t="n">
        <f aca="false">H$11297</f>
        <v>0.0629679597844555</v>
      </c>
      <c r="I12221" s="3" t="n">
        <f aca="false">I$11297</f>
        <v>0.120879120879121</v>
      </c>
      <c r="J12221" s="3" t="n">
        <f aca="false">J$11297</f>
        <v>0.00761151162229682</v>
      </c>
      <c r="K12221" s="3" t="str">
        <f aca="false">K$11297</f>
        <v>% de domicilios com acesso à água canalizada de rede geral de distribuição.</v>
      </c>
      <c r="L12221" s="3" t="str">
        <f aca="false">L$11297</f>
        <v>IBGE</v>
      </c>
      <c r="M12221" s="3" t="str">
        <f aca="false">M$11297</f>
        <v>Porcentagem %</v>
      </c>
      <c r="N12221" s="5"/>
      <c r="O12221" s="3" t="n">
        <v>83.3694103652182</v>
      </c>
    </row>
    <row r="12222" customFormat="false" ht="15" hidden="false" customHeight="true" outlineLevel="0" collapsed="false">
      <c r="A12222" s="3" t="str">
        <f aca="false">A$11298</f>
        <v>Sustentabilidade Social</v>
      </c>
      <c r="B12222" s="3" t="str">
        <f aca="false">B$11298</f>
        <v>Acesso ao Saneamento Básico - Esgoto</v>
      </c>
      <c r="C12222" s="3" t="n">
        <f aca="false">C$11298</f>
        <v>1</v>
      </c>
      <c r="D12222" s="3" t="s">
        <v>250</v>
      </c>
      <c r="E12222" s="3" t="n">
        <f aca="false">E$11298</f>
        <v>2019</v>
      </c>
      <c r="F12222" s="3" t="n">
        <f aca="false">F$11298</f>
        <v>2020</v>
      </c>
      <c r="G12222" s="3" t="n">
        <v>51.2405609492988</v>
      </c>
      <c r="H12222" s="3" t="n">
        <f aca="false">H$11298</f>
        <v>0.0635809280691076</v>
      </c>
      <c r="I12222" s="3" t="n">
        <f aca="false">I$11298</f>
        <v>0.120879120879121</v>
      </c>
      <c r="J12222" s="3" t="n">
        <f aca="false">J$11298</f>
        <v>0.00768560668967235</v>
      </c>
      <c r="K12222" s="3" t="str">
        <f aca="false">K$11298</f>
        <v>% de domicilios com acesso à rede coletora de esgoto.</v>
      </c>
      <c r="L12222" s="3" t="str">
        <f aca="false">L$11298</f>
        <v>IBGE</v>
      </c>
      <c r="M12222" s="3" t="str">
        <f aca="false">M$11298</f>
        <v>Porcentagem %</v>
      </c>
      <c r="N12222" s="5"/>
      <c r="O12222" s="3" t="n">
        <v>51.2168208851618</v>
      </c>
    </row>
    <row r="12223" customFormat="false" ht="15" hidden="false" customHeight="true" outlineLevel="0" collapsed="false">
      <c r="A12223" s="3" t="str">
        <f aca="false">A$11299</f>
        <v>Sustentabilidade Social</v>
      </c>
      <c r="B12223" s="3" t="str">
        <f aca="false">B$11299</f>
        <v>Anos Potenciais de Vida Perdidos</v>
      </c>
      <c r="C12223" s="3" t="n">
        <f aca="false">C$11299</f>
        <v>-1</v>
      </c>
      <c r="D12223" s="3" t="s">
        <v>250</v>
      </c>
      <c r="E12223" s="3" t="n">
        <f aca="false">E$11299</f>
        <v>2018</v>
      </c>
      <c r="F12223" s="3" t="n">
        <f aca="false">F$11299</f>
        <v>2020</v>
      </c>
      <c r="G12223" s="3" t="n">
        <v>8.01347048738673</v>
      </c>
      <c r="H12223" s="3" t="n">
        <f aca="false">H$11299</f>
        <v>0.0630135963945143</v>
      </c>
      <c r="I12223" s="3" t="n">
        <f aca="false">I$11299</f>
        <v>0.120879120879121</v>
      </c>
      <c r="J12223" s="3" t="n">
        <f aca="false">J$11299</f>
        <v>0.00761702813560062</v>
      </c>
      <c r="K12223" s="3" t="str">
        <f aca="false">K$11299</f>
        <v>Média da diferença da faixa etária em que os óbitos registrados ocorreram e a expectativa de vida ao nascer do Brasil.</v>
      </c>
      <c r="L12223" s="3" t="str">
        <f aca="false">L$11299</f>
        <v>Datasus</v>
      </c>
      <c r="M12223" s="3" t="str">
        <f aca="false">M$11299</f>
        <v>Anos</v>
      </c>
      <c r="N12223" s="5"/>
      <c r="O12223" s="3" t="n">
        <v>76.8921059874829</v>
      </c>
    </row>
    <row r="12224" customFormat="false" ht="15" hidden="false" customHeight="true" outlineLevel="0" collapsed="false">
      <c r="A12224" s="3" t="str">
        <f aca="false">A$11300</f>
        <v>Sustentabilidade Social</v>
      </c>
      <c r="B12224" s="3" t="str">
        <f aca="false">B$11300</f>
        <v>Formalidade do Mercado de Trabalho</v>
      </c>
      <c r="C12224" s="3" t="n">
        <f aca="false">C$11300</f>
        <v>1</v>
      </c>
      <c r="D12224" s="3" t="s">
        <v>250</v>
      </c>
      <c r="E12224" s="3" t="n">
        <f aca="false">E$11300</f>
        <v>2019</v>
      </c>
      <c r="F12224" s="3" t="n">
        <f aca="false">F$11300</f>
        <v>2020</v>
      </c>
      <c r="G12224" s="3" t="n">
        <v>60.4397173770599</v>
      </c>
      <c r="H12224" s="3" t="n">
        <f aca="false">H$11300</f>
        <v>0.0388704480953685</v>
      </c>
      <c r="I12224" s="3" t="n">
        <f aca="false">I$11300</f>
        <v>0.120879120879121</v>
      </c>
      <c r="J12224" s="3" t="n">
        <f aca="false">J$11300</f>
        <v>0.00469862559394564</v>
      </c>
      <c r="K1222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224" s="3" t="str">
        <f aca="false">L$11300</f>
        <v>IBGE</v>
      </c>
      <c r="M12224" s="3" t="str">
        <f aca="false">M$11300</f>
        <v>Porcentagem %</v>
      </c>
      <c r="N1222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224" s="3" t="n">
        <v>66.9560528169581</v>
      </c>
    </row>
    <row r="12225" customFormat="false" ht="15" hidden="false" customHeight="true" outlineLevel="0" collapsed="false">
      <c r="A12225" s="3" t="str">
        <f aca="false">A$11301</f>
        <v>Sustentabilidade Social</v>
      </c>
      <c r="B12225" s="3" t="str">
        <f aca="false">B$11301</f>
        <v>Inserção Econômica</v>
      </c>
      <c r="C12225" s="3" t="n">
        <f aca="false">C$11301</f>
        <v>1</v>
      </c>
      <c r="D12225" s="3" t="s">
        <v>250</v>
      </c>
      <c r="E12225" s="3" t="n">
        <f aca="false">E$11301</f>
        <v>2019</v>
      </c>
      <c r="F12225" s="3" t="n">
        <f aca="false">F$11301</f>
        <v>2020</v>
      </c>
      <c r="G12225" s="3" t="n">
        <v>93.4599156118144</v>
      </c>
      <c r="H12225" s="3" t="n">
        <f aca="false">H$11301</f>
        <v>0.0313153716713754</v>
      </c>
      <c r="I12225" s="3" t="n">
        <f aca="false">I$11301</f>
        <v>0.120879120879121</v>
      </c>
      <c r="J12225" s="3" t="n">
        <f aca="false">J$11301</f>
        <v>0.00378537459763878</v>
      </c>
      <c r="K12225" s="3" t="str">
        <f aca="false">K$11301</f>
        <v>Proporção de ocupados em relação à População Economicamente Ativa.</v>
      </c>
      <c r="L12225" s="3" t="str">
        <f aca="false">L$11301</f>
        <v>IBGE</v>
      </c>
      <c r="M12225" s="3" t="str">
        <f aca="false">M$11301</f>
        <v>Porcentagem %</v>
      </c>
      <c r="N12225" s="5"/>
      <c r="O12225" s="3" t="n">
        <v>89.2749087123203</v>
      </c>
    </row>
    <row r="12226" customFormat="false" ht="15" hidden="false" customHeight="true" outlineLevel="0" collapsed="false">
      <c r="A12226" s="3" t="str">
        <f aca="false">A$11302</f>
        <v>Sustentabilidade Social</v>
      </c>
      <c r="B12226" s="3" t="str">
        <f aca="false">B$11302</f>
        <v>IDH</v>
      </c>
      <c r="C12226" s="3" t="n">
        <f aca="false">C$11302</f>
        <v>1</v>
      </c>
      <c r="D12226" s="3" t="s">
        <v>250</v>
      </c>
      <c r="E12226" s="3" t="n">
        <f aca="false">E$11302</f>
        <v>2017</v>
      </c>
      <c r="F12226" s="3" t="n">
        <f aca="false">F$11302</f>
        <v>2020</v>
      </c>
      <c r="G12226" s="3" t="n">
        <v>0.766</v>
      </c>
      <c r="H12226" s="3" t="n">
        <f aca="false">H$11302</f>
        <v>0.129372080315172</v>
      </c>
      <c r="I12226" s="3" t="n">
        <f aca="false">I$11302</f>
        <v>0.120879120879121</v>
      </c>
      <c r="J12226" s="3" t="n">
        <f aca="false">J$11302</f>
        <v>0.015638383334801</v>
      </c>
      <c r="K12226" s="3" t="str">
        <f aca="false">K$11302</f>
        <v>Índice de Desenvolvimento Humano estadual.</v>
      </c>
      <c r="L12226" s="3" t="str">
        <f aca="false">L$11302</f>
        <v>PNUD, FJP e Ipea</v>
      </c>
      <c r="M12226" s="3" t="str">
        <f aca="false">M$11302</f>
        <v>Índice de 0 a 1</v>
      </c>
      <c r="N12226" s="5"/>
      <c r="O12226" s="3" t="n">
        <v>49.7005988023952</v>
      </c>
    </row>
    <row r="12227" customFormat="false" ht="15" hidden="false" customHeight="true" outlineLevel="0" collapsed="false">
      <c r="A12227" s="3" t="str">
        <f aca="false">A$11303</f>
        <v>Sustentabilidade Social</v>
      </c>
      <c r="B12227" s="3" t="str">
        <f aca="false">B$11303</f>
        <v>Inserção Econômica dos Jovens</v>
      </c>
      <c r="C12227" s="3" t="n">
        <f aca="false">C$11303</f>
        <v>1</v>
      </c>
      <c r="D12227" s="3" t="s">
        <v>250</v>
      </c>
      <c r="E12227" s="3" t="n">
        <f aca="false">E$11303</f>
        <v>2019</v>
      </c>
      <c r="F12227" s="3" t="n">
        <f aca="false">F$11303</f>
        <v>2020</v>
      </c>
      <c r="G12227" s="3" t="n">
        <v>80.8679850568092</v>
      </c>
      <c r="H12227" s="3" t="n">
        <f aca="false">H$11303</f>
        <v>0.0529263229565486</v>
      </c>
      <c r="I12227" s="3" t="n">
        <f aca="false">I$11303</f>
        <v>0.120879120879121</v>
      </c>
      <c r="J12227" s="3" t="n">
        <f aca="false">J$11303</f>
        <v>0.00639768739035203</v>
      </c>
      <c r="K12227" s="3" t="str">
        <f aca="false">K$11303</f>
        <v>Proporção dos jovens (entre 15 e 22 anos de idade) que estudam ou trabalham em relação ao total de jovens.</v>
      </c>
      <c r="L12227" s="3" t="str">
        <f aca="false">L$11303</f>
        <v>IBGE</v>
      </c>
      <c r="M12227" s="3" t="str">
        <f aca="false">M$11303</f>
        <v>Porcentagem %</v>
      </c>
      <c r="N12227" s="5"/>
      <c r="O12227" s="3" t="n">
        <v>73.0832855031893</v>
      </c>
    </row>
    <row r="12228" customFormat="false" ht="15" hidden="false" customHeight="true" outlineLevel="0" collapsed="false">
      <c r="A12228" s="3" t="str">
        <f aca="false">A$11304</f>
        <v>Sustentabilidade Social</v>
      </c>
      <c r="B12228" s="3" t="str">
        <f aca="false">B$11304</f>
        <v>Mortalidade Materna</v>
      </c>
      <c r="C12228" s="3" t="n">
        <f aca="false">C$11304</f>
        <v>-1</v>
      </c>
      <c r="D12228" s="3" t="s">
        <v>250</v>
      </c>
      <c r="E12228" s="3" t="n">
        <f aca="false">E$11304</f>
        <v>2018</v>
      </c>
      <c r="F12228" s="3" t="n">
        <f aca="false">F$11304</f>
        <v>2020</v>
      </c>
      <c r="G12228" s="3" t="n">
        <v>3.92948605032452</v>
      </c>
      <c r="H12228" s="3" t="n">
        <f aca="false">H$11304</f>
        <v>0.104467400148672</v>
      </c>
      <c r="I12228" s="3" t="n">
        <f aca="false">I$11304</f>
        <v>0.120879120879121</v>
      </c>
      <c r="J12228" s="3" t="n">
        <f aca="false">J$11304</f>
        <v>0.0126279274904988</v>
      </c>
      <c r="K12228" s="3" t="str">
        <f aca="false">K$11304</f>
        <v>Óbitos maternos em relação à população feminina em idade fértil (15-49 anos).</v>
      </c>
      <c r="L12228" s="3" t="str">
        <f aca="false">L$11304</f>
        <v>Datasus e IBGE</v>
      </c>
      <c r="M12228" s="3" t="str">
        <f aca="false">M$11304</f>
        <v>Taxa de mortalidade por 100 mil mulheres</v>
      </c>
      <c r="N12228" s="5"/>
      <c r="O12228" s="3" t="n">
        <v>51.7859696786664</v>
      </c>
    </row>
    <row r="12229" customFormat="false" ht="15" hidden="false" customHeight="true" outlineLevel="0" collapsed="false">
      <c r="A12229" s="3" t="str">
        <f aca="false">A$11305</f>
        <v>Sustentabilidade Social</v>
      </c>
      <c r="B12229" s="3" t="str">
        <f aca="false">B$11305</f>
        <v>Mortalidade Precoce</v>
      </c>
      <c r="C12229" s="3" t="n">
        <f aca="false">C$11305</f>
        <v>-1</v>
      </c>
      <c r="D12229" s="3" t="s">
        <v>250</v>
      </c>
      <c r="E12229" s="3" t="n">
        <f aca="false">E$11305</f>
        <v>2018</v>
      </c>
      <c r="F12229" s="3" t="n">
        <f aca="false">F$11305</f>
        <v>2020</v>
      </c>
      <c r="G12229" s="3" t="n">
        <v>85.4214123006834</v>
      </c>
      <c r="H12229" s="3" t="n">
        <f aca="false">H$11305</f>
        <v>0.0862968933364973</v>
      </c>
      <c r="I12229" s="3" t="n">
        <f aca="false">I$11305</f>
        <v>0.120879120879121</v>
      </c>
      <c r="J12229" s="3" t="n">
        <f aca="false">J$11305</f>
        <v>0.0104314926011151</v>
      </c>
      <c r="K12229" s="3" t="str">
        <f aca="false">K$11305</f>
        <v>Mortalidade de Jovens (15-29 anos) por causas externas.</v>
      </c>
      <c r="L12229" s="3" t="str">
        <f aca="false">L$11305</f>
        <v>Datasus e IBGE</v>
      </c>
      <c r="M12229" s="3" t="str">
        <f aca="false">M$11305</f>
        <v>Taxa de mortalidade por 100 mil jovens</v>
      </c>
      <c r="N12229" s="5"/>
      <c r="O12229" s="3" t="n">
        <v>72.9388992256965</v>
      </c>
    </row>
    <row r="12230" customFormat="false" ht="15" hidden="false" customHeight="true" outlineLevel="0" collapsed="false">
      <c r="A12230" s="3" t="str">
        <f aca="false">A$11306</f>
        <v>Sustentabilidade Social</v>
      </c>
      <c r="B12230" s="3" t="str">
        <f aca="false">B$11306</f>
        <v>Mortalidade na Infância</v>
      </c>
      <c r="C12230" s="3" t="n">
        <f aca="false">C$11306</f>
        <v>-1</v>
      </c>
      <c r="D12230" s="3" t="s">
        <v>250</v>
      </c>
      <c r="E12230" s="3" t="n">
        <f aca="false">E$11306</f>
        <v>2018</v>
      </c>
      <c r="F12230" s="3" t="n">
        <f aca="false">F$11306</f>
        <v>2020</v>
      </c>
      <c r="G12230" s="3" t="n">
        <v>13.2519935110928</v>
      </c>
      <c r="H12230" s="3" t="n">
        <f aca="false">H$11306</f>
        <v>0.0825635497143333</v>
      </c>
      <c r="I12230" s="3" t="n">
        <f aca="false">I$11306</f>
        <v>0.120879120879121</v>
      </c>
      <c r="J12230" s="3" t="n">
        <f aca="false">J$11306</f>
        <v>0.0099802093061282</v>
      </c>
      <c r="K12230" s="3" t="str">
        <f aca="false">K$11306</f>
        <v>Óbitos de menores de 5 anos por grupo de 1.000 nascidos vivos.</v>
      </c>
      <c r="L12230" s="3" t="str">
        <f aca="false">L$11306</f>
        <v>Datasus</v>
      </c>
      <c r="M12230" s="3" t="str">
        <f aca="false">M$11306</f>
        <v>Taxa de mortalidade por mil nascidos vivos</v>
      </c>
      <c r="N12230" s="5"/>
      <c r="O12230" s="3" t="n">
        <v>78.6209265497522</v>
      </c>
    </row>
    <row r="12231" customFormat="false" ht="15" hidden="false" customHeight="true" outlineLevel="0" collapsed="false">
      <c r="A12231" s="3" t="str">
        <f aca="false">A$11307</f>
        <v>Sustentabilidade Social</v>
      </c>
      <c r="B12231" s="3" t="str">
        <f aca="false">B$11307</f>
        <v> Total</v>
      </c>
      <c r="C12231" s="3" t="n">
        <f aca="false">C$11307</f>
        <v>1</v>
      </c>
      <c r="D12231" s="3" t="s">
        <v>250</v>
      </c>
      <c r="E12231" s="3" t="n">
        <f aca="false">E$11307</f>
        <v>2020</v>
      </c>
      <c r="F12231" s="3" t="n">
        <f aca="false">F$11307</f>
        <v>2020</v>
      </c>
      <c r="G12231" s="3" t="n">
        <v>71.3930485296314</v>
      </c>
      <c r="H12231" s="3" t="n">
        <f aca="false">H$11307</f>
        <v>1</v>
      </c>
      <c r="I12231" s="3" t="n">
        <f aca="false">I$11307</f>
        <v>0.120879120879121</v>
      </c>
      <c r="J12231" s="3" t="n">
        <f aca="false">J$11307</f>
        <v>0.120879120879121</v>
      </c>
      <c r="K12231" s="3" t="str">
        <f aca="false">K$11307</f>
        <v>Nota obtida via normalização e ponderação de indicadores que variam de 0 a 100.</v>
      </c>
      <c r="L12231" s="3" t="str">
        <f aca="false">L$11307</f>
        <v>Tendências</v>
      </c>
      <c r="M12231" s="3" t="str">
        <f aca="false">M$11307</f>
        <v>Nota de 0 a 100</v>
      </c>
      <c r="N12231" s="5"/>
      <c r="O12231" s="3" t="n">
        <v>72.0178651747601</v>
      </c>
    </row>
    <row r="12232" customFormat="false" ht="15" hidden="false" customHeight="true" outlineLevel="0" collapsed="false">
      <c r="A12232" s="3" t="s">
        <v>238</v>
      </c>
      <c r="B12232" s="3" t="s">
        <v>25</v>
      </c>
      <c r="C12232" s="3" t="n">
        <v>1</v>
      </c>
      <c r="D12232" s="3" t="s">
        <v>250</v>
      </c>
      <c r="E12232" s="3" t="n">
        <v>2020</v>
      </c>
      <c r="F12232" s="3" t="n">
        <v>2020</v>
      </c>
      <c r="G12232" s="3" t="n">
        <v>61.383627198634</v>
      </c>
      <c r="H12232" s="3" t="n">
        <v>1</v>
      </c>
      <c r="I12232" s="3" t="n">
        <v>0.01</v>
      </c>
      <c r="J12232" s="3" t="n">
        <f aca="false">I12232*H12232</f>
        <v>0.01</v>
      </c>
      <c r="K12232" s="4" t="str">
        <f aca="false">K12148</f>
        <v>Nota obtida via normalização e ponderação de indicadores que variam de 0 a 100.</v>
      </c>
      <c r="L12232" s="3" t="str">
        <f aca="false">L$11392</f>
        <v>Tendências</v>
      </c>
      <c r="M12232" s="3" t="str">
        <f aca="false">M$11308</f>
        <v>Nota de 0 a 100</v>
      </c>
      <c r="N12232" s="5"/>
      <c r="O12232" s="3" t="n">
        <v>61.383627198634</v>
      </c>
    </row>
    <row r="12233" customFormat="false" ht="15" hidden="false" customHeight="true" outlineLevel="0" collapsed="false">
      <c r="A12233" s="3" t="str">
        <f aca="false">A$11225</f>
        <v>Sustentabilidade Ambiental</v>
      </c>
      <c r="B12233" s="3" t="str">
        <f aca="false">B$11225</f>
        <v>Emissões de CO2</v>
      </c>
      <c r="C12233" s="3" t="n">
        <f aca="false">C$11225</f>
        <v>-1</v>
      </c>
      <c r="D12233" s="3" t="s">
        <v>251</v>
      </c>
      <c r="E12233" s="3" t="n">
        <f aca="false">E$11225</f>
        <v>2018</v>
      </c>
      <c r="F12233" s="3" t="n">
        <f aca="false">F$11225</f>
        <v>2020</v>
      </c>
      <c r="G12233" s="3" t="n">
        <v>876.655010397773</v>
      </c>
      <c r="H12233" s="3" t="n">
        <f aca="false">H$11225</f>
        <v>0.277619030451335</v>
      </c>
      <c r="I12233" s="3" t="n">
        <f aca="false">I$11225</f>
        <v>0.0789210789210789</v>
      </c>
      <c r="J12233" s="3" t="n">
        <f aca="false">J$11225</f>
        <v>0.0219099934122432</v>
      </c>
      <c r="K12233" s="3" t="str">
        <f aca="false">K$11225</f>
        <v>CO2 emitido e derivado de remoção de unidades de conservação pelo PIB Total.</v>
      </c>
      <c r="L12233" s="3" t="str">
        <f aca="false">L$11225</f>
        <v>SEEG/OC e Tendências</v>
      </c>
      <c r="M12233" s="3" t="str">
        <f aca="false">M$11225</f>
        <v>Toneladas de CO2 pelo PIB em 1 milhão de reais</v>
      </c>
      <c r="N12233" s="5" t="str">
        <f aca="false">N$71</f>
        <v>A partir da publicação de 2019, ou seja, do dado de 2017, o denominador foi alterado de população para PIB total (o PIB utilizado para cálculo é estimado pela Tendências)</v>
      </c>
      <c r="O12233" s="3" t="n">
        <v>35.0743257599243</v>
      </c>
    </row>
    <row r="12234" customFormat="false" ht="15" hidden="false" customHeight="true" outlineLevel="0" collapsed="false">
      <c r="A12234" s="3" t="str">
        <f aca="false">A$11226</f>
        <v>Sustentabilidade Ambiental</v>
      </c>
      <c r="B12234" s="3" t="str">
        <f aca="false">B$11226</f>
        <v>Serviços Urbanos</v>
      </c>
      <c r="C12234" s="3" t="n">
        <f aca="false">C$11226</f>
        <v>1</v>
      </c>
      <c r="D12234" s="3" t="s">
        <v>251</v>
      </c>
      <c r="E12234" s="3" t="n">
        <f aca="false">E$11226</f>
        <v>2018</v>
      </c>
      <c r="F12234" s="3" t="n">
        <f aca="false">F$11226</f>
        <v>2020</v>
      </c>
      <c r="G12234" s="3" t="n">
        <v>0.75966808036356</v>
      </c>
      <c r="H12234" s="3" t="n">
        <f aca="false">H$11226</f>
        <v>0.108074377979531</v>
      </c>
      <c r="I12234" s="3" t="n">
        <f aca="false">I$11226</f>
        <v>0.0789210789210789</v>
      </c>
      <c r="J12234" s="3" t="n">
        <f aca="false">J$11226</f>
        <v>0.00852934651386906</v>
      </c>
      <c r="K12234" s="3" t="str">
        <f aca="false">K$11226</f>
        <v>Oferta de serviços municipais para coleta de materiais especiais e limpeza urbana (Nota: 0-2 a partir da agregação dos dados municipais).</v>
      </c>
      <c r="L12234" s="3" t="str">
        <f aca="false">L$11226</f>
        <v>SNIS</v>
      </c>
      <c r="M12234" s="3" t="str">
        <f aca="false">M$11226</f>
        <v>Pontuação de 0 a 2</v>
      </c>
      <c r="N12234" s="5"/>
      <c r="O12234" s="3" t="n">
        <v>21.9977683876946</v>
      </c>
    </row>
    <row r="12235" customFormat="false" ht="15" hidden="false" customHeight="true" outlineLevel="0" collapsed="false">
      <c r="A12235" s="3" t="str">
        <f aca="false">A$11227</f>
        <v>Sustentabilidade Ambiental</v>
      </c>
      <c r="B12235" s="3" t="str">
        <f aca="false">B$11227</f>
        <v>Destinação do Lixo</v>
      </c>
      <c r="C12235" s="3" t="n">
        <f aca="false">C$11227</f>
        <v>1</v>
      </c>
      <c r="D12235" s="3" t="s">
        <v>251</v>
      </c>
      <c r="E12235" s="3" t="n">
        <f aca="false">E$11227</f>
        <v>2018</v>
      </c>
      <c r="F12235" s="3" t="n">
        <f aca="false">F$11227</f>
        <v>2020</v>
      </c>
      <c r="G12235" s="3" t="n">
        <v>0.489038826251417</v>
      </c>
      <c r="H12235" s="3" t="n">
        <f aca="false">H$11227</f>
        <v>0.14513418559694</v>
      </c>
      <c r="I12235" s="3" t="n">
        <f aca="false">I$11227</f>
        <v>0.0789210789210789</v>
      </c>
      <c r="J12235" s="3" t="n">
        <f aca="false">J$11227</f>
        <v>0.0114541465156426</v>
      </c>
      <c r="K12235" s="3" t="str">
        <f aca="false">K$11227</f>
        <v>Destinação adequada para o tipo de resíduo sólido e qualidade das unidades de destino em solo.</v>
      </c>
      <c r="L12235" s="3" t="str">
        <f aca="false">L$11227</f>
        <v>SNIS</v>
      </c>
      <c r="M12235" s="3" t="str">
        <f aca="false">M$11227</f>
        <v>Pontuação de 0 a 1</v>
      </c>
      <c r="N12235" s="5"/>
      <c r="O12235" s="3" t="n">
        <v>67.3971233184214</v>
      </c>
    </row>
    <row r="12236" customFormat="false" ht="15" hidden="false" customHeight="true" outlineLevel="0" collapsed="false">
      <c r="A12236" s="3" t="str">
        <f aca="false">A$11228</f>
        <v>Sustentabilidade Ambiental</v>
      </c>
      <c r="B12236" s="3" t="str">
        <f aca="false">B$11228</f>
        <v>Tratamento de Esgoto</v>
      </c>
      <c r="C12236" s="3" t="n">
        <f aca="false">C$11228</f>
        <v>1</v>
      </c>
      <c r="D12236" s="3" t="s">
        <v>251</v>
      </c>
      <c r="E12236" s="3" t="n">
        <f aca="false">E$11228</f>
        <v>2018</v>
      </c>
      <c r="F12236" s="3" t="n">
        <f aca="false">F$11228</f>
        <v>2020</v>
      </c>
      <c r="G12236" s="3" t="n">
        <v>29.2612693840978</v>
      </c>
      <c r="H12236" s="3" t="n">
        <f aca="false">H$11228</f>
        <v>0.274880862666515</v>
      </c>
      <c r="I12236" s="3" t="n">
        <f aca="false">I$11228</f>
        <v>0.0789210789210789</v>
      </c>
      <c r="J12236" s="3" t="n">
        <f aca="false">J$11228</f>
        <v>0.0216938942563983</v>
      </c>
      <c r="K12236" s="3" t="str">
        <f aca="false">K$11228</f>
        <v>Parcela de esgoto tratado do total de água consumida multiplicado pela proporção de domicílios com acesso à agua encanada proveniente de rede geral de distribuição no estado.</v>
      </c>
      <c r="L12236" s="3" t="str">
        <f aca="false">L$11228</f>
        <v>SNIS e IBGE</v>
      </c>
      <c r="M12236" s="3" t="str">
        <f aca="false">M$11228</f>
        <v>Porcentagem %</v>
      </c>
      <c r="N1223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236" s="3" t="n">
        <v>32.6410369184479</v>
      </c>
    </row>
    <row r="12237" customFormat="false" ht="15" hidden="false" customHeight="true" outlineLevel="0" collapsed="false">
      <c r="A12237" s="3" t="str">
        <f aca="false">A$11229</f>
        <v>Sustentabilidade Ambiental</v>
      </c>
      <c r="B12237" s="3" t="str">
        <f aca="false">B$11229</f>
        <v>Perda de Água</v>
      </c>
      <c r="C12237" s="3" t="n">
        <f aca="false">C$11229</f>
        <v>-1</v>
      </c>
      <c r="D12237" s="3" t="s">
        <v>251</v>
      </c>
      <c r="E12237" s="3" t="n">
        <f aca="false">E$11229</f>
        <v>2018</v>
      </c>
      <c r="F12237" s="3" t="n">
        <f aca="false">F$11229</f>
        <v>2020</v>
      </c>
      <c r="G12237" s="3" t="n">
        <v>45.9</v>
      </c>
      <c r="H12237" s="3" t="n">
        <f aca="false">H$11229</f>
        <v>0.194291543305679</v>
      </c>
      <c r="I12237" s="3" t="n">
        <f aca="false">I$11229</f>
        <v>0.0789210789210789</v>
      </c>
      <c r="J12237" s="3" t="n">
        <f aca="false">J$11229</f>
        <v>0.0153336982229257</v>
      </c>
      <c r="K12237" s="3" t="str">
        <f aca="false">K$11229</f>
        <v>Índice de perdas na distribuição de água.</v>
      </c>
      <c r="L12237" s="3" t="str">
        <f aca="false">L$11229</f>
        <v>SNIS</v>
      </c>
      <c r="M12237" s="3" t="str">
        <f aca="false">M$11229</f>
        <v>Porcentagem %</v>
      </c>
      <c r="N12237" s="5"/>
      <c r="O12237" s="3" t="n">
        <v>63.7352464707244</v>
      </c>
    </row>
    <row r="12238" customFormat="false" ht="15" hidden="false" customHeight="true" outlineLevel="0" collapsed="false">
      <c r="A12238" s="3" t="str">
        <f aca="false">A$11230</f>
        <v>Sustentabilidade Ambiental</v>
      </c>
      <c r="B12238" s="3" t="str">
        <f aca="false">B$11230</f>
        <v> Total</v>
      </c>
      <c r="C12238" s="3" t="n">
        <f aca="false">C$11230</f>
        <v>1</v>
      </c>
      <c r="D12238" s="3" t="s">
        <v>251</v>
      </c>
      <c r="E12238" s="3" t="n">
        <f aca="false">E$11230</f>
        <v>2020</v>
      </c>
      <c r="F12238" s="3" t="n">
        <f aca="false">F$11230</f>
        <v>2020</v>
      </c>
      <c r="G12238" s="3" t="n">
        <v>43.2519378372754</v>
      </c>
      <c r="H12238" s="3" t="n">
        <f aca="false">H$11230</f>
        <v>1</v>
      </c>
      <c r="I12238" s="3" t="n">
        <f aca="false">I$11230</f>
        <v>0.0789210789210789</v>
      </c>
      <c r="J12238" s="3" t="n">
        <f aca="false">J$11230</f>
        <v>0.0789210789210789</v>
      </c>
      <c r="K12238" s="3" t="str">
        <f aca="false">K$11230</f>
        <v>Nota obtida via normalização e ponderação de indicadores que variam de 0 a 100.</v>
      </c>
      <c r="L12238" s="3" t="str">
        <f aca="false">L$11230</f>
        <v>Tendências</v>
      </c>
      <c r="M12238" s="3" t="str">
        <f aca="false">M$11230</f>
        <v>Nota de 0 a 100</v>
      </c>
      <c r="N12238" s="5"/>
      <c r="O12238" s="3" t="n">
        <v>45.5840406868437</v>
      </c>
    </row>
    <row r="12239" customFormat="false" ht="15" hidden="false" customHeight="true" outlineLevel="0" collapsed="false">
      <c r="A12239" s="3" t="str">
        <f aca="false">A$11231</f>
        <v>Capital Humano</v>
      </c>
      <c r="B12239" s="3" t="str">
        <f aca="false">B$11231</f>
        <v>Custo de Mão de Obra</v>
      </c>
      <c r="C12239" s="3" t="n">
        <f aca="false">C$11231</f>
        <v>-1</v>
      </c>
      <c r="D12239" s="3" t="s">
        <v>251</v>
      </c>
      <c r="E12239" s="3" t="n">
        <f aca="false">E$11231</f>
        <v>2019</v>
      </c>
      <c r="F12239" s="3" t="n">
        <f aca="false">F$11231</f>
        <v>2020</v>
      </c>
      <c r="G12239" s="3" t="n">
        <v>2290.25</v>
      </c>
      <c r="H12239" s="3" t="n">
        <f aca="false">H$11231</f>
        <v>0.424265834177303</v>
      </c>
      <c r="I12239" s="3" t="n">
        <f aca="false">I$11231</f>
        <v>0.0819180819180819</v>
      </c>
      <c r="J12239" s="3" t="n">
        <f aca="false">J$11231</f>
        <v>0.0347550433591797</v>
      </c>
      <c r="K12239" s="3" t="str">
        <f aca="false">K$11231</f>
        <v>Rendimento médio nominal de todos os trabalhos, habitualmente recebido por mês, pelas pessoas de 14 anos ou mais de idade, ocupadas na semana de referência, com rendimento de trabalho.</v>
      </c>
      <c r="L12239" s="3" t="str">
        <f aca="false">L$11231</f>
        <v>IBGE</v>
      </c>
      <c r="M12239" s="3" t="str">
        <f aca="false">M$11231</f>
        <v>Reais (R$)</v>
      </c>
      <c r="N12239" s="3" t="str">
        <f aca="false">N$17</f>
        <v>A partir da publicação de 2016, ou seja, do dado de 2015, passou a ser usado o rendimento médio nominal de todos os trabalhos, antes disso se usava o rendimento médio real do trabalho principal</v>
      </c>
      <c r="O12239" s="3" t="n">
        <v>64.6445497630332</v>
      </c>
    </row>
    <row r="12240" customFormat="false" ht="15" hidden="false" customHeight="true" outlineLevel="0" collapsed="false">
      <c r="A12240" s="3" t="str">
        <f aca="false">A$11232</f>
        <v>Capital Humano</v>
      </c>
      <c r="B12240" s="3" t="str">
        <f aca="false">B$11232</f>
        <v>PEA com Ensino Superior</v>
      </c>
      <c r="C12240" s="3" t="n">
        <f aca="false">C$11232</f>
        <v>1</v>
      </c>
      <c r="D12240" s="3" t="s">
        <v>251</v>
      </c>
      <c r="E12240" s="3" t="n">
        <f aca="false">E$11232</f>
        <v>2019</v>
      </c>
      <c r="F12240" s="3" t="n">
        <f aca="false">F$11232</f>
        <v>2020</v>
      </c>
      <c r="G12240" s="3" t="n">
        <v>18.7042997356675</v>
      </c>
      <c r="H12240" s="3" t="n">
        <f aca="false">H$11232</f>
        <v>0.153638294878967</v>
      </c>
      <c r="I12240" s="3" t="n">
        <f aca="false">I$11232</f>
        <v>0.0819180819180819</v>
      </c>
      <c r="J12240" s="3" t="n">
        <f aca="false">J$11232</f>
        <v>0.0125857544256496</v>
      </c>
      <c r="K12240" s="3" t="str">
        <f aca="false">K$11232</f>
        <v>Pessoas de 14 anos ou mais de idade com 15 anos ou mais de estudo/população economicamente ativa (acima de 14 anos).</v>
      </c>
      <c r="L12240" s="3" t="str">
        <f aca="false">L$11232</f>
        <v>IBGE</v>
      </c>
      <c r="M12240" s="3" t="str">
        <f aca="false">M$11232</f>
        <v>Porcentagem %</v>
      </c>
      <c r="N12240" s="5"/>
      <c r="O12240" s="3" t="n">
        <v>24.4859645882682</v>
      </c>
    </row>
    <row r="12241" customFormat="false" ht="15" hidden="false" customHeight="true" outlineLevel="0" collapsed="false">
      <c r="A12241" s="3" t="str">
        <f aca="false">A$11233</f>
        <v>Capital Humano</v>
      </c>
      <c r="B12241" s="3" t="str">
        <f aca="false">B$11233</f>
        <v>Produtividade do Trabalho</v>
      </c>
      <c r="C12241" s="3" t="n">
        <f aca="false">C$11233</f>
        <v>1</v>
      </c>
      <c r="D12241" s="3" t="s">
        <v>251</v>
      </c>
      <c r="E12241" s="3" t="n">
        <f aca="false">E$11233</f>
        <v>2019</v>
      </c>
      <c r="F12241" s="3" t="n">
        <f aca="false">F$11233</f>
        <v>2020</v>
      </c>
      <c r="G12241" s="3" t="n">
        <v>85.7721759007462</v>
      </c>
      <c r="H12241" s="3" t="n">
        <f aca="false">H$11233</f>
        <v>0.260494288083884</v>
      </c>
      <c r="I12241" s="3" t="n">
        <f aca="false">I$11233</f>
        <v>0.0819180819180819</v>
      </c>
      <c r="J12241" s="3" t="n">
        <f aca="false">J$11233</f>
        <v>0.021339192430448</v>
      </c>
      <c r="K12241" s="3" t="str">
        <f aca="false">K$11233</f>
        <v>PIB pelo total de pessoas ocupadas no período.</v>
      </c>
      <c r="L12241" s="3" t="str">
        <f aca="false">L$11233</f>
        <v>IBGE e Tendências</v>
      </c>
      <c r="M12241" s="3" t="str">
        <f aca="false">M$11233</f>
        <v>Mil Reais (R$) por pessoa ocupada</v>
      </c>
      <c r="N12241" s="5" t="str">
        <f aca="false">N$19</f>
        <v>O PIB utilizado para cálculo é estimado pela Tendências</v>
      </c>
      <c r="O12241" s="3" t="n">
        <v>33.1560616309002</v>
      </c>
    </row>
    <row r="12242" customFormat="false" ht="15" hidden="false" customHeight="true" outlineLevel="0" collapsed="false">
      <c r="A12242" s="3" t="str">
        <f aca="false">A$11234</f>
        <v>Capital Humano</v>
      </c>
      <c r="B12242" s="3" t="str">
        <f aca="false">B$11234</f>
        <v>Qualificação dos Trabalhadores</v>
      </c>
      <c r="C12242" s="3" t="n">
        <f aca="false">C$11234</f>
        <v>1</v>
      </c>
      <c r="D12242" s="3" t="s">
        <v>251</v>
      </c>
      <c r="E12242" s="3" t="n">
        <f aca="false">E$11234</f>
        <v>2019</v>
      </c>
      <c r="F12242" s="3" t="n">
        <f aca="false">F$11234</f>
        <v>2020</v>
      </c>
      <c r="G12242" s="3" t="n">
        <v>10.483909</v>
      </c>
      <c r="H12242" s="3" t="n">
        <f aca="false">H$11234</f>
        <v>0.161601582859846</v>
      </c>
      <c r="I12242" s="3" t="n">
        <f aca="false">I$11234</f>
        <v>0.0819180819180819</v>
      </c>
      <c r="J12242" s="3" t="n">
        <f aca="false">J$11234</f>
        <v>0.0132380917028046</v>
      </c>
      <c r="K12242" s="3" t="str">
        <f aca="false">K$11234</f>
        <v>Anos de estudos da população economicamente ativa (acima de 14 anos de idade).</v>
      </c>
      <c r="L12242" s="3" t="str">
        <f aca="false">L$11234</f>
        <v>IBGE</v>
      </c>
      <c r="M12242" s="3" t="str">
        <f aca="false">M$11234</f>
        <v>Anos</v>
      </c>
      <c r="N12242" s="5"/>
      <c r="O12242" s="3" t="n">
        <v>39.1095888821097</v>
      </c>
    </row>
    <row r="12243" customFormat="false" ht="15" hidden="false" customHeight="true" outlineLevel="0" collapsed="false">
      <c r="A12243" s="3" t="str">
        <f aca="false">A$11235</f>
        <v>Capital Humano</v>
      </c>
      <c r="B12243" s="3" t="str">
        <f aca="false">B$11235</f>
        <v> Total</v>
      </c>
      <c r="C12243" s="3" t="n">
        <f aca="false">C$11235</f>
        <v>1</v>
      </c>
      <c r="D12243" s="3" t="s">
        <v>251</v>
      </c>
      <c r="E12243" s="3" t="n">
        <f aca="false">E$11235</f>
        <v>2020</v>
      </c>
      <c r="F12243" s="3" t="n">
        <f aca="false">F$11235</f>
        <v>2020</v>
      </c>
      <c r="G12243" s="3" t="n">
        <v>46.1455918165913</v>
      </c>
      <c r="H12243" s="3" t="n">
        <f aca="false">H$11235</f>
        <v>1</v>
      </c>
      <c r="I12243" s="3" t="n">
        <f aca="false">I$11235</f>
        <v>0.0819180819180819</v>
      </c>
      <c r="J12243" s="3" t="n">
        <f aca="false">J$11235</f>
        <v>0.0819180819180819</v>
      </c>
      <c r="K12243" s="3" t="str">
        <f aca="false">K$11235</f>
        <v>Nota obtida via normalização e ponderação de indicadores que variam de 0 a 100.</v>
      </c>
      <c r="L12243" s="3" t="str">
        <f aca="false">L$11235</f>
        <v>Tendências</v>
      </c>
      <c r="M12243" s="3" t="str">
        <f aca="false">M$11235</f>
        <v>Nota de 0 a 100</v>
      </c>
      <c r="N12243" s="5"/>
      <c r="O12243" s="3" t="n">
        <v>25.5106221758783</v>
      </c>
    </row>
    <row r="12244" customFormat="false" ht="15" hidden="false" customHeight="true" outlineLevel="0" collapsed="false">
      <c r="A12244" s="3" t="str">
        <f aca="false">A$11236</f>
        <v>Educação</v>
      </c>
      <c r="B12244" s="3" t="str">
        <f aca="false">B$11236</f>
        <v>Avaliação da Educação</v>
      </c>
      <c r="C12244" s="3" t="n">
        <f aca="false">C$11236</f>
        <v>1</v>
      </c>
      <c r="D12244" s="3" t="s">
        <v>251</v>
      </c>
      <c r="E12244" s="3" t="n">
        <f aca="false">E$11236</f>
        <v>2020</v>
      </c>
      <c r="F12244" s="3" t="n">
        <f aca="false">F$11236</f>
        <v>2020</v>
      </c>
      <c r="G12244" s="3" t="n">
        <v>30</v>
      </c>
      <c r="H12244" s="3" t="n">
        <f aca="false">H$11236</f>
        <v>0.0411174199921766</v>
      </c>
      <c r="I12244" s="3" t="n">
        <f aca="false">I$11236</f>
        <v>0.111888111888112</v>
      </c>
      <c r="J12244" s="3" t="n">
        <f aca="false">J$11236</f>
        <v>0.00460055048863514</v>
      </c>
      <c r="K12244" s="3" t="str">
        <f aca="false">K$11236</f>
        <v>Status dos programas estaduais de avaliação da educação básica.</v>
      </c>
      <c r="L12244" s="3" t="str">
        <f aca="false">L$11236</f>
        <v>Secretarias Estaduais de Educação</v>
      </c>
      <c r="M12244" s="3" t="str">
        <f aca="false">M$11236</f>
        <v>Pontuação de 0 a 100</v>
      </c>
      <c r="N1224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244" s="3" t="n">
        <v>30</v>
      </c>
    </row>
    <row r="12245" customFormat="false" ht="15" hidden="false" customHeight="true" outlineLevel="0" collapsed="false">
      <c r="A12245" s="3" t="str">
        <f aca="false">A$11237</f>
        <v>Educação</v>
      </c>
      <c r="B12245" s="3" t="str">
        <f aca="false">B$11237</f>
        <v>IDEB</v>
      </c>
      <c r="C12245" s="3" t="n">
        <f aca="false">C$11237</f>
        <v>1</v>
      </c>
      <c r="D12245" s="3" t="s">
        <v>251</v>
      </c>
      <c r="E12245" s="3" t="n">
        <f aca="false">E$11237</f>
        <v>2017</v>
      </c>
      <c r="F12245" s="3" t="n">
        <f aca="false">F$11237</f>
        <v>2020</v>
      </c>
      <c r="G12245" s="3" t="n">
        <v>4.99690674693546</v>
      </c>
      <c r="H12245" s="3" t="n">
        <f aca="false">H$11237</f>
        <v>0.114395753374587</v>
      </c>
      <c r="I12245" s="3" t="n">
        <f aca="false">I$11237</f>
        <v>0.111888111888112</v>
      </c>
      <c r="J12245" s="3" t="n">
        <f aca="false">J$11237</f>
        <v>0.0127995248531006</v>
      </c>
      <c r="K12245" s="3" t="str">
        <f aca="false">K$11237</f>
        <v>Qualidade da educação básica do Brasil, considera fluxo escolar e média de desempenhos nas avaliações de toda a rede de ensino.</v>
      </c>
      <c r="L12245" s="3" t="str">
        <f aca="false">L$11237</f>
        <v>INEP</v>
      </c>
      <c r="M12245" s="3" t="str">
        <f aca="false">M$11237</f>
        <v>Pontuação de 0 a 10</v>
      </c>
      <c r="N12245" s="5"/>
      <c r="O12245" s="3" t="n">
        <v>62.1709010056882</v>
      </c>
    </row>
    <row r="12246" customFormat="false" ht="15" hidden="false" customHeight="true" outlineLevel="0" collapsed="false">
      <c r="A12246" s="3" t="str">
        <f aca="false">A$11238</f>
        <v>Educação</v>
      </c>
      <c r="B12246" s="3" t="str">
        <f aca="false">B$11238</f>
        <v>ENEM</v>
      </c>
      <c r="C12246" s="3" t="n">
        <f aca="false">C$11238</f>
        <v>1</v>
      </c>
      <c r="D12246" s="3" t="s">
        <v>251</v>
      </c>
      <c r="E12246" s="3" t="n">
        <f aca="false">E$11238</f>
        <v>2019</v>
      </c>
      <c r="F12246" s="3" t="n">
        <f aca="false">F$11238</f>
        <v>2020</v>
      </c>
      <c r="G12246" s="3" t="n">
        <v>502.318762</v>
      </c>
      <c r="H12246" s="3" t="n">
        <f aca="false">H$11238</f>
        <v>0.0804489516557389</v>
      </c>
      <c r="I12246" s="3" t="n">
        <f aca="false">I$11238</f>
        <v>0.111888111888112</v>
      </c>
      <c r="J12246" s="3" t="n">
        <f aca="false">J$11238</f>
        <v>0.00900128130413861</v>
      </c>
      <c r="K12246" s="3" t="str">
        <f aca="false">K$11238</f>
        <v>Desempenho dos alunos do Ensino Médio para acesso ao Ensino Superior e a programas de financiamento em instituições privadas.</v>
      </c>
      <c r="L12246" s="3" t="str">
        <f aca="false">L$11238</f>
        <v>INEP</v>
      </c>
      <c r="M12246" s="3" t="str">
        <f aca="false">M$11238</f>
        <v>Pontuação de 0 a 1000</v>
      </c>
      <c r="N12246" s="5"/>
      <c r="O12246" s="3" t="n">
        <v>31.9741177596899</v>
      </c>
    </row>
    <row r="12247" customFormat="false" ht="15" hidden="false" customHeight="true" outlineLevel="0" collapsed="false">
      <c r="A12247" s="3" t="str">
        <f aca="false">A$11239</f>
        <v>Educação</v>
      </c>
      <c r="B12247" s="3" t="str">
        <f aca="false">B$11239</f>
        <v>Índice de Oportunidade da Educação</v>
      </c>
      <c r="C12247" s="3" t="n">
        <f aca="false">C$11239</f>
        <v>1</v>
      </c>
      <c r="D12247" s="3" t="s">
        <v>251</v>
      </c>
      <c r="E12247" s="3" t="n">
        <f aca="false">E$11239</f>
        <v>2019</v>
      </c>
      <c r="F12247" s="3" t="n">
        <f aca="false">F$11239</f>
        <v>2020</v>
      </c>
      <c r="G12247" s="3" t="n">
        <v>4.868388</v>
      </c>
      <c r="H12247" s="3" t="n">
        <f aca="false">H$11239</f>
        <v>0.22721760574465</v>
      </c>
      <c r="I12247" s="3" t="n">
        <f aca="false">I$11239</f>
        <v>0.111888111888112</v>
      </c>
      <c r="J12247" s="3" t="n">
        <f aca="false">J$11239</f>
        <v>0.0254229488945063</v>
      </c>
      <c r="K12247" s="3" t="str">
        <f aca="false">K$11239</f>
        <v>Mede a qualidade das oportunidades educacionais oferecidas por municípios e estados.</v>
      </c>
      <c r="L12247" s="3" t="str">
        <f aca="false">L$11239</f>
        <v>Comunidade Educativa CEDAC</v>
      </c>
      <c r="M12247" s="3" t="str">
        <f aca="false">M$11239</f>
        <v>Pontuação de 0 a 10</v>
      </c>
      <c r="N12247" s="5"/>
      <c r="O12247" s="3" t="n">
        <v>60.944987265887</v>
      </c>
    </row>
    <row r="12248" customFormat="false" ht="15" hidden="false" customHeight="true" outlineLevel="0" collapsed="false">
      <c r="A12248" s="3" t="str">
        <f aca="false">A$11240</f>
        <v>Educação</v>
      </c>
      <c r="B12248" s="3" t="str">
        <f aca="false">B$11240</f>
        <v>Taxa de Frequência Líquida do Ensino Fundamental</v>
      </c>
      <c r="C12248" s="3" t="n">
        <f aca="false">C$11240</f>
        <v>1</v>
      </c>
      <c r="D12248" s="3" t="s">
        <v>251</v>
      </c>
      <c r="E12248" s="3" t="n">
        <f aca="false">E$11240</f>
        <v>2019</v>
      </c>
      <c r="F12248" s="3" t="n">
        <f aca="false">F$11240</f>
        <v>2020</v>
      </c>
      <c r="G12248" s="3" t="n">
        <v>96.3</v>
      </c>
      <c r="H12248" s="3" t="n">
        <f aca="false">H$11240</f>
        <v>0.123110455733714</v>
      </c>
      <c r="I12248" s="3" t="n">
        <f aca="false">I$11240</f>
        <v>0.111888111888112</v>
      </c>
      <c r="J12248" s="3" t="n">
        <f aca="false">J$11240</f>
        <v>0.0137745964457303</v>
      </c>
      <c r="K12248" s="3" t="str">
        <f aca="false">K$11240</f>
        <v>Razão entre o número de pessoas na faixa etária de 6 a 14 anos frequentando o Ensino Fundamental.</v>
      </c>
      <c r="L12248" s="3" t="str">
        <f aca="false">L$11240</f>
        <v>IBGE</v>
      </c>
      <c r="M12248" s="3" t="str">
        <f aca="false">M$11240</f>
        <v>Porcentagem %</v>
      </c>
      <c r="N12248" s="5" t="str">
        <f aca="false">N$4396</f>
        <v>A partir da edição de 2017, ou seja, do dado de 2015, o indicador Taxa de abandono do ensino fundamental foi substituído pelo Taxa de frequência líquida do ensino fundamental</v>
      </c>
      <c r="O12248" s="3" t="n">
        <v>44.4444444444444</v>
      </c>
    </row>
    <row r="12249" customFormat="false" ht="15" hidden="false" customHeight="true" outlineLevel="0" collapsed="false">
      <c r="A12249" s="3" t="str">
        <f aca="false">A$11241</f>
        <v>Educação</v>
      </c>
      <c r="B12249" s="3" t="str">
        <f aca="false">B$11241</f>
        <v>Taxa de frequência líquida do ensino médio</v>
      </c>
      <c r="C12249" s="3" t="n">
        <f aca="false">C$11241</f>
        <v>1</v>
      </c>
      <c r="D12249" s="3" t="s">
        <v>251</v>
      </c>
      <c r="E12249" s="3" t="n">
        <f aca="false">E$11241</f>
        <v>2019</v>
      </c>
      <c r="F12249" s="3" t="n">
        <f aca="false">F$11241</f>
        <v>2020</v>
      </c>
      <c r="G12249" s="3" t="n">
        <v>76.7</v>
      </c>
      <c r="H12249" s="3" t="n">
        <f aca="false">H$11241</f>
        <v>0.182770024375398</v>
      </c>
      <c r="I12249" s="3" t="n">
        <f aca="false">I$11241</f>
        <v>0.111888111888112</v>
      </c>
      <c r="J12249" s="3" t="n">
        <f aca="false">J$11241</f>
        <v>0.0204497929371075</v>
      </c>
      <c r="K12249" s="3" t="str">
        <f aca="false">K$11241</f>
        <v>Razão entre o número de pessoas na faixa etária de 15 a 17 anos frequentando o Ensino Médio.</v>
      </c>
      <c r="L12249" s="3" t="str">
        <f aca="false">L$11241</f>
        <v>IBGE</v>
      </c>
      <c r="M12249" s="3" t="str">
        <f aca="false">M$11241</f>
        <v>Porcentagem %</v>
      </c>
      <c r="N12249" s="5" t="str">
        <f aca="false">N$4397</f>
        <v>A partir da edição de 2017, ou seja, do dado de 2015, o indicador Taxa de abandono do ensino médio foi substituído pelo Taxa de frequência líquida do ensino médio</v>
      </c>
      <c r="O12249" s="3" t="n">
        <v>79.5013850415513</v>
      </c>
    </row>
    <row r="12250" customFormat="false" ht="15" hidden="false" customHeight="true" outlineLevel="0" collapsed="false">
      <c r="A12250" s="3" t="str">
        <f aca="false">A$11242</f>
        <v>Educação</v>
      </c>
      <c r="B12250" s="3" t="str">
        <f aca="false">B$11242</f>
        <v>Taxa de Atendimento do Ensino Infantil</v>
      </c>
      <c r="C12250" s="3" t="n">
        <f aca="false">C$11242</f>
        <v>1</v>
      </c>
      <c r="D12250" s="3" t="s">
        <v>251</v>
      </c>
      <c r="E12250" s="3" t="n">
        <f aca="false">E$11242</f>
        <v>2019</v>
      </c>
      <c r="F12250" s="3" t="n">
        <f aca="false">F$11242</f>
        <v>2020</v>
      </c>
      <c r="G12250" s="3" t="n">
        <v>54.3624161073826</v>
      </c>
      <c r="H12250" s="3" t="n">
        <f aca="false">H$11242</f>
        <v>0.230939789123736</v>
      </c>
      <c r="I12250" s="3" t="n">
        <f aca="false">I$11242</f>
        <v>0.111888111888112</v>
      </c>
      <c r="J12250" s="3" t="n">
        <f aca="false">J$11242</f>
        <v>0.0258394169648935</v>
      </c>
      <c r="K12250" s="3" t="str">
        <f aca="false">K$11242</f>
        <v>Proporção de crianças na faixa etária de 0 e 5 anos frequentando a creche/escola. </v>
      </c>
      <c r="L12250" s="3" t="str">
        <f aca="false">L$11242</f>
        <v>IBGE</v>
      </c>
      <c r="M12250" s="3" t="str">
        <f aca="false">M$11242</f>
        <v>Porcentagem %</v>
      </c>
      <c r="N12250" s="5"/>
      <c r="O12250" s="3" t="n">
        <v>57.4802140053185</v>
      </c>
    </row>
    <row r="12251" customFormat="false" ht="15" hidden="false" customHeight="true" outlineLevel="0" collapsed="false">
      <c r="A12251" s="3" t="str">
        <f aca="false">A$11243</f>
        <v>Educação</v>
      </c>
      <c r="B12251" s="3" t="str">
        <f aca="false">B$11243</f>
        <v> Total</v>
      </c>
      <c r="C12251" s="3" t="n">
        <f aca="false">C$11243</f>
        <v>1</v>
      </c>
      <c r="D12251" s="3" t="s">
        <v>251</v>
      </c>
      <c r="E12251" s="3" t="n">
        <f aca="false">E$11243</f>
        <v>2020</v>
      </c>
      <c r="F12251" s="3" t="n">
        <f aca="false">F$11243</f>
        <v>2020</v>
      </c>
      <c r="G12251" s="3" t="n">
        <v>58.04218239435</v>
      </c>
      <c r="H12251" s="3" t="n">
        <f aca="false">H$11243</f>
        <v>1</v>
      </c>
      <c r="I12251" s="3" t="n">
        <f aca="false">I$11243</f>
        <v>0.111888111888112</v>
      </c>
      <c r="J12251" s="3" t="n">
        <f aca="false">J$11243</f>
        <v>0.111888111888112</v>
      </c>
      <c r="K12251" s="3" t="str">
        <f aca="false">K$11243</f>
        <v>Nota obtida via normalização e ponderação de indicadores que variam de 0 a 100.</v>
      </c>
      <c r="L12251" s="3" t="str">
        <f aca="false">L$11243</f>
        <v>Tendências</v>
      </c>
      <c r="M12251" s="3" t="str">
        <f aca="false">M$11243</f>
        <v>Nota de 0 a 100</v>
      </c>
      <c r="N12251" s="5"/>
      <c r="O12251" s="3" t="n">
        <v>50.9480069081633</v>
      </c>
    </row>
    <row r="12252" customFormat="false" ht="15" hidden="false" customHeight="true" outlineLevel="0" collapsed="false">
      <c r="A12252" s="3" t="str">
        <f aca="false">A$11244</f>
        <v>Eficiência da Máquina Pública</v>
      </c>
      <c r="B12252" s="3" t="str">
        <f aca="false">B$11244</f>
        <v>Eficiência do Judiciário</v>
      </c>
      <c r="C12252" s="3" t="n">
        <f aca="false">C$11244</f>
        <v>-1</v>
      </c>
      <c r="D12252" s="3" t="s">
        <v>251</v>
      </c>
      <c r="E12252" s="3" t="n">
        <f aca="false">E$11244</f>
        <v>2019</v>
      </c>
      <c r="F12252" s="3" t="n">
        <f aca="false">F$11244</f>
        <v>2020</v>
      </c>
      <c r="G12252" s="3" t="n">
        <v>62.0849413657703</v>
      </c>
      <c r="H12252" s="3" t="n">
        <f aca="false">H$11244</f>
        <v>0.152827794220819</v>
      </c>
      <c r="I12252" s="3" t="n">
        <f aca="false">I$11244</f>
        <v>0.0789210789210789</v>
      </c>
      <c r="J12252" s="3" t="n">
        <f aca="false">J$11244</f>
        <v>0.0120613344090357</v>
      </c>
      <c r="K12252" s="3" t="str">
        <f aca="false">K$11244</f>
        <v>Taxa de Congestionamento Líquida (percentual de processos que ficaram represados sem solução, comparativamente ao total tramitado, retirando os processos suspensos, sobrestados ou em arquivo provisório).</v>
      </c>
      <c r="L12252" s="3" t="str">
        <f aca="false">L$11244</f>
        <v>CNJ</v>
      </c>
      <c r="M12252" s="3" t="str">
        <f aca="false">M$11244</f>
        <v>Porcentagem %</v>
      </c>
      <c r="N1225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252" s="3" t="n">
        <v>38.6259983208902</v>
      </c>
    </row>
    <row r="12253" customFormat="false" ht="15" hidden="false" customHeight="true" outlineLevel="0" collapsed="false">
      <c r="A12253" s="3" t="str">
        <f aca="false">A$11245</f>
        <v>Eficiência da Máquina Pública</v>
      </c>
      <c r="B12253" s="3" t="str">
        <f aca="false">B$11245</f>
        <v>Custo do Executivo/PIB</v>
      </c>
      <c r="C12253" s="3" t="n">
        <f aca="false">C$11245</f>
        <v>-1</v>
      </c>
      <c r="D12253" s="3" t="s">
        <v>251</v>
      </c>
      <c r="E12253" s="3" t="n">
        <f aca="false">E$11245</f>
        <v>2019</v>
      </c>
      <c r="F12253" s="3" t="n">
        <f aca="false">F$11245</f>
        <v>2020</v>
      </c>
      <c r="G12253" s="3" t="n">
        <v>0.612575395136355</v>
      </c>
      <c r="H12253" s="3" t="n">
        <f aca="false">H$11245</f>
        <v>0.12177258134743</v>
      </c>
      <c r="I12253" s="3" t="n">
        <f aca="false">I$11245</f>
        <v>0.0789210789210789</v>
      </c>
      <c r="J12253" s="3" t="n">
        <f aca="false">J$11245</f>
        <v>0.00961042350294405</v>
      </c>
      <c r="K12253" s="3" t="str">
        <f aca="false">K$11245</f>
        <v>Recursos públicos alocados na administração direta / PIB.</v>
      </c>
      <c r="L12253" s="3" t="str">
        <f aca="false">L$11245</f>
        <v>Siconfi e Tendências</v>
      </c>
      <c r="M12253" s="3" t="str">
        <f aca="false">M$11245</f>
        <v>Porcentagem %</v>
      </c>
      <c r="N12253" s="3" t="str">
        <f aca="false">N$61</f>
        <v>O PIB utilizado para cálculo é estimado pela Tendências</v>
      </c>
      <c r="O12253" s="3" t="n">
        <v>83.5738439526417</v>
      </c>
    </row>
    <row r="12254" customFormat="false" ht="15" hidden="false" customHeight="true" outlineLevel="0" collapsed="false">
      <c r="A12254" s="3" t="str">
        <f aca="false">A$11246</f>
        <v>Eficiência da Máquina Pública</v>
      </c>
      <c r="B12254" s="3" t="str">
        <f aca="false">B$11246</f>
        <v>Custo do Judiciário/PIB</v>
      </c>
      <c r="C12254" s="3" t="n">
        <f aca="false">C$11246</f>
        <v>-1</v>
      </c>
      <c r="D12254" s="3" t="s">
        <v>251</v>
      </c>
      <c r="E12254" s="3" t="n">
        <f aca="false">E$11246</f>
        <v>2019</v>
      </c>
      <c r="F12254" s="3" t="n">
        <f aca="false">F$11246</f>
        <v>2020</v>
      </c>
      <c r="G12254" s="3" t="n">
        <v>0.825213794010312</v>
      </c>
      <c r="H12254" s="3" t="n">
        <f aca="false">H$11246</f>
        <v>0.143698002414602</v>
      </c>
      <c r="I12254" s="3" t="n">
        <f aca="false">I$11246</f>
        <v>0.0789210789210789</v>
      </c>
      <c r="J12254" s="3" t="n">
        <f aca="false">J$11246</f>
        <v>0.0113408013893642</v>
      </c>
      <c r="K12254" s="3" t="str">
        <f aca="false">K$11246</f>
        <v>Recursos públicos alocados no judiciário / PIB.</v>
      </c>
      <c r="L12254" s="3" t="str">
        <f aca="false">L$11246</f>
        <v>Siconfi e Tendências</v>
      </c>
      <c r="M12254" s="3" t="str">
        <f aca="false">M$11246</f>
        <v>Porcentagem %</v>
      </c>
      <c r="N12254" s="3" t="str">
        <f aca="false">N$63</f>
        <v>O PIB utilizado para cálculo é estimado pela Tendências. O Distrito Federal não é válido nesse indicador.</v>
      </c>
      <c r="O12254" s="3" t="n">
        <v>77.617618517934</v>
      </c>
    </row>
    <row r="12255" customFormat="false" ht="15" hidden="false" customHeight="true" outlineLevel="0" collapsed="false">
      <c r="A12255" s="3" t="str">
        <f aca="false">A$11247</f>
        <v>Eficiência da Máquina Pública</v>
      </c>
      <c r="B12255" s="3" t="str">
        <f aca="false">B$11247</f>
        <v>Custo do Legislativo/PIB</v>
      </c>
      <c r="C12255" s="3" t="n">
        <f aca="false">C$11247</f>
        <v>-1</v>
      </c>
      <c r="D12255" s="3" t="s">
        <v>251</v>
      </c>
      <c r="E12255" s="3" t="n">
        <f aca="false">E$11247</f>
        <v>2019</v>
      </c>
      <c r="F12255" s="3" t="n">
        <f aca="false">F$11247</f>
        <v>2020</v>
      </c>
      <c r="G12255" s="3" t="n">
        <v>0.473915634843858</v>
      </c>
      <c r="H12255" s="3" t="n">
        <f aca="false">H$11247</f>
        <v>0.118597605231667</v>
      </c>
      <c r="I12255" s="3" t="n">
        <f aca="false">I$11247</f>
        <v>0.0789210789210789</v>
      </c>
      <c r="J12255" s="3" t="n">
        <f aca="false">J$11247</f>
        <v>0.00935985096233939</v>
      </c>
      <c r="K12255" s="3" t="str">
        <f aca="false">K$11247</f>
        <v>Recursos públicos alocados no legislativo / PIB.</v>
      </c>
      <c r="L12255" s="3" t="str">
        <f aca="false">L$11247</f>
        <v>Siconfi e Tendências</v>
      </c>
      <c r="M12255" s="3" t="str">
        <f aca="false">M$11247</f>
        <v>Porcentagem %</v>
      </c>
      <c r="N12255" s="3" t="str">
        <f aca="false">N$64</f>
        <v>O PIB utilizado para cálculo é estimado pela Tendências</v>
      </c>
      <c r="O12255" s="3" t="n">
        <v>81.2870215169816</v>
      </c>
    </row>
    <row r="12256" customFormat="false" ht="15" hidden="false" customHeight="true" outlineLevel="0" collapsed="false">
      <c r="A12256" s="3" t="str">
        <f aca="false">A$11248</f>
        <v>Eficiência da Máquina Pública</v>
      </c>
      <c r="B12256" s="3" t="str">
        <f aca="false">B$11248</f>
        <v>Índice de Transparência</v>
      </c>
      <c r="C12256" s="3" t="n">
        <f aca="false">C$11248</f>
        <v>1</v>
      </c>
      <c r="D12256" s="3" t="s">
        <v>251</v>
      </c>
      <c r="E12256" s="3" t="n">
        <f aca="false">E$11248</f>
        <v>2018</v>
      </c>
      <c r="F12256" s="3" t="n">
        <f aca="false">F$11248</f>
        <v>2020</v>
      </c>
      <c r="G12256" s="3" t="n">
        <v>8.87</v>
      </c>
      <c r="H12256" s="3" t="n">
        <f aca="false">H$11248</f>
        <v>0.105611045213162</v>
      </c>
      <c r="I12256" s="3" t="n">
        <f aca="false">I$11248</f>
        <v>0.0789210789210789</v>
      </c>
      <c r="J12256" s="3" t="n">
        <f aca="false">J$11248</f>
        <v>0.0083349376342056</v>
      </c>
      <c r="K12256" s="3" t="str">
        <f aca="false">K$11248</f>
        <v>Escala Brasil Transparente 360º - Ranking de “Transparência Passiva” e “Transparência Ativa”.</v>
      </c>
      <c r="L12256" s="3" t="str">
        <f aca="false">L$11248</f>
        <v>CGU</v>
      </c>
      <c r="M12256" s="3" t="str">
        <f aca="false">M$11248</f>
        <v>Pontuação de 0 a 10</v>
      </c>
      <c r="N12256" s="3" t="str">
        <f aca="false">N$62</f>
        <v>A partir da edição de 2018, ou seja, do dado de 2016, passou a ser usado a avaliação Escala Brasil Transparente</v>
      </c>
      <c r="O12256" s="3" t="n">
        <v>78.9041095890411</v>
      </c>
    </row>
    <row r="12257" customFormat="false" ht="15" hidden="false" customHeight="true" outlineLevel="0" collapsed="false">
      <c r="A12257" s="3" t="str">
        <f aca="false">A$11249</f>
        <v>Eficiência da Máquina Pública</v>
      </c>
      <c r="B12257" s="3" t="str">
        <f aca="false">B$11249</f>
        <v>Qualidade da Informação Contábil e Fiscal</v>
      </c>
      <c r="C12257" s="3" t="n">
        <f aca="false">C$11249</f>
        <v>1</v>
      </c>
      <c r="D12257" s="3" t="s">
        <v>251</v>
      </c>
      <c r="E12257" s="3" t="n">
        <f aca="false">E$11249</f>
        <v>2019</v>
      </c>
      <c r="F12257" s="3" t="n">
        <f aca="false">F$11249</f>
        <v>2020</v>
      </c>
      <c r="G12257" s="3" t="n">
        <v>136.7</v>
      </c>
      <c r="H12257" s="3" t="n">
        <f aca="false">H$11249</f>
        <v>0.121861257620632</v>
      </c>
      <c r="I12257" s="3" t="n">
        <f aca="false">I$11249</f>
        <v>0.0789210789210789</v>
      </c>
      <c r="J12257" s="3" t="n">
        <f aca="false">J$11249</f>
        <v>0.00961742193009984</v>
      </c>
      <c r="K12257" s="3" t="str">
        <f aca="false">K$11249</f>
        <v>Ranking da Qualidade da Informação Contábil e Fiscal Estadual no Siconfi</v>
      </c>
      <c r="L12257" s="3" t="str">
        <f aca="false">L$11249</f>
        <v>Tesouro Nacional</v>
      </c>
      <c r="M12257" s="3" t="str">
        <f aca="false">M$11249</f>
        <v>Pontuação</v>
      </c>
      <c r="N12257" s="5"/>
      <c r="O12257" s="3" t="n">
        <v>51.766678644149</v>
      </c>
    </row>
    <row r="12258" customFormat="false" ht="15" hidden="false" customHeight="true" outlineLevel="0" collapsed="false">
      <c r="A12258" s="3" t="str">
        <f aca="false">A$11250</f>
        <v>Eficiência da Máquina Pública</v>
      </c>
      <c r="B12258" s="3" t="str">
        <f aca="false">B$11250</f>
        <v>Produtividade dos Magistrados e Servidores do Judiciário</v>
      </c>
      <c r="C12258" s="3" t="n">
        <f aca="false">C$11250</f>
        <v>1</v>
      </c>
      <c r="D12258" s="3" t="s">
        <v>251</v>
      </c>
      <c r="E12258" s="3" t="n">
        <f aca="false">E$11250</f>
        <v>2019</v>
      </c>
      <c r="F12258" s="3" t="n">
        <f aca="false">F$11250</f>
        <v>2020</v>
      </c>
      <c r="G12258" s="3" t="n">
        <v>80.3579680231663</v>
      </c>
      <c r="H12258" s="3" t="n">
        <f aca="false">H$11250</f>
        <v>0.116063977944061</v>
      </c>
      <c r="I12258" s="3" t="n">
        <f aca="false">I$11250</f>
        <v>0.0789210789210789</v>
      </c>
      <c r="J12258" s="3" t="n">
        <f aca="false">J$11250</f>
        <v>0.00915989436321758</v>
      </c>
      <c r="K12258" s="3" t="str">
        <f aca="false">K$11250</f>
        <v>Média entre as relações: IPM (índice de produtividade do magistrado) / IPM necessário para que TJ atinja 100% do IPC-Jus; e  IPS (índice de produtividade dos servidores) / IPS necessário para que TJ atinja 100% do IPC-Jus</v>
      </c>
      <c r="L12258" s="3" t="str">
        <f aca="false">L$11250</f>
        <v>CNJ</v>
      </c>
      <c r="M12258" s="3" t="str">
        <f aca="false">M$11250</f>
        <v>Porcentagem %</v>
      </c>
      <c r="N12258" s="5"/>
      <c r="O12258" s="3" t="n">
        <v>61.5992083274897</v>
      </c>
    </row>
    <row r="12259" customFormat="false" ht="15" hidden="false" customHeight="true" outlineLevel="0" collapsed="false">
      <c r="A12259" s="3" t="str">
        <f aca="false">A$11251</f>
        <v>Eficiência da Máquina Pública</v>
      </c>
      <c r="B12259" s="3" t="str">
        <f aca="false">B$11251</f>
        <v>Oferta de Serviços Públicos Digitais</v>
      </c>
      <c r="C12259" s="3" t="n">
        <f aca="false">C$11251</f>
        <v>1</v>
      </c>
      <c r="D12259" s="3" t="s">
        <v>251</v>
      </c>
      <c r="E12259" s="3" t="n">
        <f aca="false">E$11251</f>
        <v>2020</v>
      </c>
      <c r="F12259" s="3" t="n">
        <f aca="false">F$11251</f>
        <v>2020</v>
      </c>
      <c r="G12259" s="3" t="n">
        <v>30.5</v>
      </c>
      <c r="H12259" s="3" t="n">
        <f aca="false">H$11251</f>
        <v>0.119567736007626</v>
      </c>
      <c r="I12259" s="3" t="n">
        <f aca="false">I$11251</f>
        <v>0.0789210789210789</v>
      </c>
      <c r="J12259" s="3" t="n">
        <f aca="false">J$11251</f>
        <v>0.0094364147298726</v>
      </c>
      <c r="K12259" s="3" t="str">
        <f aca="false">K$11251</f>
        <v>Índice de Oferta de Serviços Públicos Digitais para os Governos Estaduais e Distrital </v>
      </c>
      <c r="L12259" s="3" t="str">
        <f aca="false">L$11251</f>
        <v>ABEP</v>
      </c>
      <c r="M12259" s="3" t="str">
        <f aca="false">M$11251</f>
        <v>Pontuação</v>
      </c>
      <c r="N12259" s="5"/>
      <c r="O12259" s="3" t="n">
        <v>38.8535031847134</v>
      </c>
    </row>
    <row r="12260" customFormat="false" ht="15" hidden="false" customHeight="true" outlineLevel="0" collapsed="false">
      <c r="A12260" s="3" t="str">
        <f aca="false">A$11252</f>
        <v>Eficiência da Máquina Pública</v>
      </c>
      <c r="B12260" s="3" t="str">
        <f aca="false">B$11252</f>
        <v> Total</v>
      </c>
      <c r="C12260" s="3" t="n">
        <f aca="false">C$11252</f>
        <v>1</v>
      </c>
      <c r="D12260" s="3" t="s">
        <v>251</v>
      </c>
      <c r="E12260" s="3" t="n">
        <f aca="false">E$11252</f>
        <v>2020</v>
      </c>
      <c r="F12260" s="3" t="n">
        <f aca="false">F$11252</f>
        <v>2020</v>
      </c>
      <c r="G12260" s="3" t="n">
        <v>63.3106442719203</v>
      </c>
      <c r="H12260" s="3" t="n">
        <f aca="false">H$11252</f>
        <v>1</v>
      </c>
      <c r="I12260" s="3" t="n">
        <f aca="false">I$11252</f>
        <v>0.0789210789210789</v>
      </c>
      <c r="J12260" s="3" t="n">
        <f aca="false">J$11252</f>
        <v>0.0789210789210789</v>
      </c>
      <c r="K12260" s="3" t="str">
        <f aca="false">K$11252</f>
        <v>Nota obtida via normalização e ponderação de indicadores que variam de 0 a 100.</v>
      </c>
      <c r="L12260" s="3" t="str">
        <f aca="false">L$11252</f>
        <v>Tendências</v>
      </c>
      <c r="M12260" s="3" t="str">
        <f aca="false">M$11252</f>
        <v>Nota de 0 a 100</v>
      </c>
      <c r="N12260" s="5"/>
      <c r="O12260" s="3" t="n">
        <v>59.2582125826303</v>
      </c>
    </row>
    <row r="12261" customFormat="false" ht="15" hidden="false" customHeight="true" outlineLevel="0" collapsed="false">
      <c r="A12261" s="3" t="str">
        <f aca="false">A$11253</f>
        <v>Infraestrutura</v>
      </c>
      <c r="B12261" s="3" t="str">
        <f aca="false">B$11253</f>
        <v>Acessibilidade do Serviço de Telecomunicações</v>
      </c>
      <c r="C12261" s="3" t="n">
        <f aca="false">C$11253</f>
        <v>1</v>
      </c>
      <c r="D12261" s="3" t="s">
        <v>251</v>
      </c>
      <c r="E12261" s="3" t="n">
        <f aca="false">E$11253</f>
        <v>2019</v>
      </c>
      <c r="F12261" s="3" t="n">
        <f aca="false">F$11253</f>
        <v>2020</v>
      </c>
      <c r="G12261" s="3" t="n">
        <v>120.982628971145</v>
      </c>
      <c r="H12261" s="3" t="n">
        <f aca="false">H$11253</f>
        <v>0.0893497576566594</v>
      </c>
      <c r="I12261" s="3" t="n">
        <f aca="false">I$11253</f>
        <v>0.125874125874126</v>
      </c>
      <c r="J12261" s="3" t="n">
        <f aca="false">J$11253</f>
        <v>0.011246822642097</v>
      </c>
      <c r="K12261" s="3" t="str">
        <f aca="false">K$11253</f>
        <v>Densidade de acessos por 100 habitantes (telefonia móvel e banda larga).</v>
      </c>
      <c r="L12261" s="3" t="str">
        <f aca="false">L$11253</f>
        <v>ANATEL e IBGE</v>
      </c>
      <c r="M12261" s="3" t="str">
        <f aca="false">M$11253</f>
        <v>Acessos por 100 habitantes</v>
      </c>
      <c r="N12261" s="5"/>
      <c r="O12261" s="3" t="n">
        <v>48.1184772974329</v>
      </c>
    </row>
    <row r="12262" customFormat="false" ht="15" hidden="false" customHeight="true" outlineLevel="0" collapsed="false">
      <c r="A12262" s="3" t="str">
        <f aca="false">A$11254</f>
        <v>Infraestrutura</v>
      </c>
      <c r="B12262" s="3" t="str">
        <f aca="false">B$11254</f>
        <v>Qualidade do Serviço de Telecomunicações</v>
      </c>
      <c r="C12262" s="3" t="n">
        <f aca="false">C$11254</f>
        <v>1</v>
      </c>
      <c r="D12262" s="3" t="s">
        <v>251</v>
      </c>
      <c r="E12262" s="3" t="n">
        <f aca="false">E$11254</f>
        <v>2019</v>
      </c>
      <c r="F12262" s="3" t="n">
        <f aca="false">F$11254</f>
        <v>2020</v>
      </c>
      <c r="G12262" s="3" t="n">
        <v>78.0214264505978</v>
      </c>
      <c r="H12262" s="3" t="n">
        <f aca="false">H$11254</f>
        <v>0.0991362582619964</v>
      </c>
      <c r="I12262" s="3" t="n">
        <f aca="false">I$11254</f>
        <v>0.125874125874126</v>
      </c>
      <c r="J12262" s="3" t="n">
        <f aca="false">J$11254</f>
        <v>0.0124786898511604</v>
      </c>
      <c r="K12262" s="3" t="str">
        <f aca="false">K$11254</f>
        <v>Média do ranking de banda larga fixa e do de telefonia móvel (percentual de indicadores com cumprimento de metas).</v>
      </c>
      <c r="L12262" s="3" t="str">
        <f aca="false">L$11254</f>
        <v>ANATEL</v>
      </c>
      <c r="M12262" s="3" t="str">
        <f aca="false">M$11254</f>
        <v>Porcentagem %</v>
      </c>
      <c r="N12262" s="5"/>
      <c r="O12262" s="3" t="n">
        <v>73.724398606216</v>
      </c>
    </row>
    <row r="12263" customFormat="false" ht="15" hidden="false" customHeight="true" outlineLevel="0" collapsed="false">
      <c r="A12263" s="3" t="str">
        <f aca="false">A$11255</f>
        <v>Infraestrutura</v>
      </c>
      <c r="B12263" s="3" t="str">
        <f aca="false">B$11255</f>
        <v>Custo de Combustíveis</v>
      </c>
      <c r="C12263" s="3" t="n">
        <f aca="false">C$11255</f>
        <v>-1</v>
      </c>
      <c r="D12263" s="3" t="s">
        <v>251</v>
      </c>
      <c r="E12263" s="3" t="n">
        <f aca="false">E$11255</f>
        <v>2019</v>
      </c>
      <c r="F12263" s="3" t="n">
        <f aca="false">F$11255</f>
        <v>2020</v>
      </c>
      <c r="G12263" s="3" t="n">
        <v>3.89361269511525</v>
      </c>
      <c r="H12263" s="3" t="n">
        <f aca="false">H$11255</f>
        <v>0.0821095051340315</v>
      </c>
      <c r="I12263" s="3" t="n">
        <f aca="false">I$11255</f>
        <v>0.125874125874126</v>
      </c>
      <c r="J12263" s="3" t="n">
        <f aca="false">J$11255</f>
        <v>0.0103354621847033</v>
      </c>
      <c r="K12263" s="3" t="str">
        <f aca="false">K$11255</f>
        <v>Preço médio pago em reais por consumidores finais (etanol, gasolina e diesel), ponderado pela participação dos combustíveis no consumo total.</v>
      </c>
      <c r="L12263" s="3" t="str">
        <f aca="false">L$11255</f>
        <v>ANP</v>
      </c>
      <c r="M12263" s="3" t="str">
        <f aca="false">M$11255</f>
        <v>Reais (R$)</v>
      </c>
      <c r="N12263" s="5" t="str">
        <f aca="false">N$6</f>
        <v>A partir da edição de 2018, ou seja, do dado de 2017 o preço pago passou a ser ponderado pela participação dos combustíveis no consumo total.</v>
      </c>
      <c r="O12263" s="3" t="n">
        <v>67.7296756539135</v>
      </c>
    </row>
    <row r="12264" customFormat="false" ht="15" hidden="false" customHeight="true" outlineLevel="0" collapsed="false">
      <c r="A12264" s="3" t="str">
        <f aca="false">A$11256</f>
        <v>Infraestrutura</v>
      </c>
      <c r="B12264" s="3" t="str">
        <f aca="false">B$11256</f>
        <v>Custo de Saneamento Básico</v>
      </c>
      <c r="C12264" s="3" t="n">
        <f aca="false">C$11256</f>
        <v>-1</v>
      </c>
      <c r="D12264" s="3" t="s">
        <v>251</v>
      </c>
      <c r="E12264" s="3" t="n">
        <f aca="false">E$11256</f>
        <v>2018</v>
      </c>
      <c r="F12264" s="3" t="n">
        <f aca="false">F$11256</f>
        <v>2020</v>
      </c>
      <c r="G12264" s="3" t="n">
        <v>2.98</v>
      </c>
      <c r="H12264" s="3" t="n">
        <f aca="false">H$11256</f>
        <v>0.0892557487415275</v>
      </c>
      <c r="I12264" s="3" t="n">
        <f aca="false">I$11256</f>
        <v>0.125874125874126</v>
      </c>
      <c r="J12264" s="3" t="n">
        <f aca="false">J$11256</f>
        <v>0.0112349893520804</v>
      </c>
      <c r="K12264" s="3" t="str">
        <f aca="false">K$11256</f>
        <v>Tarifa média praticada pelo serviço de tratamento e distribuição.</v>
      </c>
      <c r="L12264" s="3" t="str">
        <f aca="false">L$11256</f>
        <v>SNIS</v>
      </c>
      <c r="M12264" s="3" t="str">
        <f aca="false">M$11256</f>
        <v>Reais ($) por m3</v>
      </c>
      <c r="N12264" s="5"/>
      <c r="O12264" s="3" t="n">
        <v>88.3333333333333</v>
      </c>
    </row>
    <row r="12265" customFormat="false" ht="15" hidden="false" customHeight="true" outlineLevel="0" collapsed="false">
      <c r="A12265" s="3" t="str">
        <f aca="false">A$11257</f>
        <v>Infraestrutura</v>
      </c>
      <c r="B12265" s="3" t="str">
        <f aca="false">B$11257</f>
        <v>Disponibilidade de Voos Diretos</v>
      </c>
      <c r="C12265" s="3" t="n">
        <f aca="false">C$11257</f>
        <v>1</v>
      </c>
      <c r="D12265" s="3" t="s">
        <v>251</v>
      </c>
      <c r="E12265" s="3" t="n">
        <f aca="false">E$11257</f>
        <v>2019</v>
      </c>
      <c r="F12265" s="3" t="n">
        <f aca="false">F$11257</f>
        <v>2020</v>
      </c>
      <c r="G12265" s="3" t="n">
        <v>14646</v>
      </c>
      <c r="H12265" s="3" t="n">
        <f aca="false">H$11257</f>
        <v>0.0866929733241967</v>
      </c>
      <c r="I12265" s="3" t="n">
        <f aca="false">I$11257</f>
        <v>0.125874125874126</v>
      </c>
      <c r="J12265" s="3" t="n">
        <f aca="false">J$11257</f>
        <v>0.0109124022366122</v>
      </c>
      <c r="K12265" s="3" t="str">
        <f aca="false">K$11257</f>
        <v>Número de voos diretos domésticos regulares.</v>
      </c>
      <c r="L12265" s="3" t="str">
        <f aca="false">L$11257</f>
        <v>ANAC</v>
      </c>
      <c r="M12265" s="3" t="str">
        <f aca="false">M$11257</f>
        <v>Número de voos</v>
      </c>
      <c r="N12265" s="5"/>
      <c r="O12265" s="3" t="n">
        <v>5.56144832908916</v>
      </c>
    </row>
    <row r="12266" customFormat="false" ht="15" hidden="false" customHeight="true" outlineLevel="0" collapsed="false">
      <c r="A12266" s="3" t="str">
        <f aca="false">A$11258</f>
        <v>Infraestrutura</v>
      </c>
      <c r="B12266" s="3" t="str">
        <f aca="false">B$11258</f>
        <v>Acesso à Energia Elétrica</v>
      </c>
      <c r="C12266" s="3" t="n">
        <f aca="false">C$11258</f>
        <v>1</v>
      </c>
      <c r="D12266" s="3" t="s">
        <v>251</v>
      </c>
      <c r="E12266" s="3" t="n">
        <f aca="false">E$11258</f>
        <v>2019</v>
      </c>
      <c r="F12266" s="3" t="n">
        <f aca="false">F$11258</f>
        <v>2020</v>
      </c>
      <c r="G12266" s="3" t="n">
        <v>99.7379912663756</v>
      </c>
      <c r="H12266" s="3" t="n">
        <f aca="false">H$11258</f>
        <v>0.0766383637606643</v>
      </c>
      <c r="I12266" s="3" t="n">
        <f aca="false">I$11258</f>
        <v>0.125874125874126</v>
      </c>
      <c r="J12266" s="3" t="n">
        <f aca="false">J$11258</f>
        <v>0.00964678704679691</v>
      </c>
      <c r="K12266" s="3" t="str">
        <f aca="false">K$11258</f>
        <v>Proporção de domicílios com acesso a energia elétrica (iluminação elétrica).</v>
      </c>
      <c r="L12266" s="3" t="str">
        <f aca="false">L$11258</f>
        <v>IBGE</v>
      </c>
      <c r="M12266" s="3" t="str">
        <f aca="false">M$11258</f>
        <v>Porcentagem %</v>
      </c>
      <c r="N12266" s="5"/>
      <c r="O12266" s="3" t="n">
        <v>95.9172617907233</v>
      </c>
    </row>
    <row r="12267" customFormat="false" ht="15" hidden="false" customHeight="true" outlineLevel="0" collapsed="false">
      <c r="A12267" s="3" t="str">
        <f aca="false">A$11259</f>
        <v>Infraestrutura</v>
      </c>
      <c r="B12267" s="3" t="str">
        <f aca="false">B$11259</f>
        <v>Custo da Energia Elétrica</v>
      </c>
      <c r="C12267" s="3" t="n">
        <f aca="false">C$11259</f>
        <v>-1</v>
      </c>
      <c r="D12267" s="3" t="s">
        <v>251</v>
      </c>
      <c r="E12267" s="3" t="n">
        <f aca="false">E$11259</f>
        <v>2019</v>
      </c>
      <c r="F12267" s="3" t="n">
        <f aca="false">F$11259</f>
        <v>2020</v>
      </c>
      <c r="G12267" s="3" t="n">
        <v>827.319980611933</v>
      </c>
      <c r="H12267" s="3" t="n">
        <f aca="false">H$11259</f>
        <v>0.0978591373393038</v>
      </c>
      <c r="I12267" s="3" t="n">
        <f aca="false">I$11259</f>
        <v>0.125874125874126</v>
      </c>
      <c r="J12267" s="3" t="n">
        <f aca="false">J$11259</f>
        <v>0.0123179333713809</v>
      </c>
      <c r="K12267" s="3" t="str">
        <f aca="false">K$11259</f>
        <v>Tarifa média praticada para o consumo comercial, residencial e industrial.</v>
      </c>
      <c r="L12267" s="3" t="str">
        <f aca="false">L$11259</f>
        <v>ANEEL</v>
      </c>
      <c r="M12267" s="3" t="str">
        <f aca="false">M$11259</f>
        <v>Reais (R$) por MWh</v>
      </c>
      <c r="N12267" s="5"/>
      <c r="O12267" s="3" t="n">
        <v>31.1708831397467</v>
      </c>
    </row>
    <row r="12268" customFormat="false" ht="15" hidden="false" customHeight="true" outlineLevel="0" collapsed="false">
      <c r="A12268" s="3" t="str">
        <f aca="false">A$11260</f>
        <v>Infraestrutura</v>
      </c>
      <c r="B12268" s="3" t="str">
        <f aca="false">B$11260</f>
        <v>Qualidade da Energia Elétrica</v>
      </c>
      <c r="C12268" s="3" t="n">
        <f aca="false">C$11260</f>
        <v>-1</v>
      </c>
      <c r="D12268" s="3" t="s">
        <v>251</v>
      </c>
      <c r="E12268" s="3" t="n">
        <f aca="false">E$11260</f>
        <v>2019</v>
      </c>
      <c r="F12268" s="3" t="n">
        <f aca="false">F$11260</f>
        <v>2020</v>
      </c>
      <c r="G12268" s="3" t="n">
        <v>0.67</v>
      </c>
      <c r="H12268" s="3" t="n">
        <f aca="false">H$11260</f>
        <v>0.112364797561551</v>
      </c>
      <c r="I12268" s="3" t="n">
        <f aca="false">I$11260</f>
        <v>0.125874125874126</v>
      </c>
      <c r="J12268" s="3" t="n">
        <f aca="false">J$11260</f>
        <v>0.0141438206720833</v>
      </c>
      <c r="K12268" s="3" t="str">
        <f aca="false">K$11260</f>
        <v>O indicador aponta o Desempenho Global de Continuidade, que considera a duração e frequência de interrupções no serviço de energia.</v>
      </c>
      <c r="L12268" s="3" t="str">
        <f aca="false">L$11260</f>
        <v>ANEEL</v>
      </c>
      <c r="M12268" s="3" t="str">
        <f aca="false">M$11260</f>
        <v>Pontuação</v>
      </c>
      <c r="N12268" s="5"/>
      <c r="O12268" s="3" t="n">
        <v>98.6169865164915</v>
      </c>
    </row>
    <row r="12269" customFormat="false" ht="15" hidden="false" customHeight="true" outlineLevel="0" collapsed="false">
      <c r="A12269" s="3" t="str">
        <f aca="false">A$11261</f>
        <v>Infraestrutura</v>
      </c>
      <c r="B12269" s="3" t="str">
        <f aca="false">B$11261</f>
        <v>Qualidade das Rodovias</v>
      </c>
      <c r="C12269" s="3" t="n">
        <f aca="false">C$11261</f>
        <v>1</v>
      </c>
      <c r="D12269" s="3" t="s">
        <v>251</v>
      </c>
      <c r="E12269" s="3" t="n">
        <f aca="false">E$11261</f>
        <v>2019</v>
      </c>
      <c r="F12269" s="3" t="n">
        <f aca="false">F$11261</f>
        <v>2020</v>
      </c>
      <c r="G12269" s="3" t="n">
        <v>3.14431859700402</v>
      </c>
      <c r="H12269" s="3" t="n">
        <f aca="false">H$11261</f>
        <v>0.16828604045308</v>
      </c>
      <c r="I12269" s="3" t="n">
        <f aca="false">I$11261</f>
        <v>0.125874125874126</v>
      </c>
      <c r="J12269" s="3" t="n">
        <f aca="false">J$11261</f>
        <v>0.0211828582388492</v>
      </c>
      <c r="K12269" s="3" t="str">
        <f aca="false">K$11261</f>
        <v>Avaliação das condições das vias rodoviárias (nota entre 1 (ruim) a 5 (ótimo) ponderada pela extensão pesquisada).</v>
      </c>
      <c r="L12269" s="3" t="str">
        <f aca="false">L$11261</f>
        <v>CNT</v>
      </c>
      <c r="M12269" s="3" t="str">
        <f aca="false">M$11261</f>
        <v>Pontuação de 1 a 5</v>
      </c>
      <c r="N12269" s="5"/>
      <c r="O12269" s="3" t="n">
        <v>45.2512416339842</v>
      </c>
    </row>
    <row r="12270" customFormat="false" ht="15" hidden="false" customHeight="true" outlineLevel="0" collapsed="false">
      <c r="A12270" s="3" t="str">
        <f aca="false">A$11262</f>
        <v>Infraestrutura</v>
      </c>
      <c r="B12270" s="3" t="str">
        <f aca="false">B$11262</f>
        <v>Backhaul de Fibra Óptica</v>
      </c>
      <c r="C12270" s="3" t="n">
        <f aca="false">C$11262</f>
        <v>1</v>
      </c>
      <c r="D12270" s="3" t="s">
        <v>251</v>
      </c>
      <c r="E12270" s="3" t="n">
        <f aca="false">E$11262</f>
        <v>2019</v>
      </c>
      <c r="F12270" s="3" t="n">
        <f aca="false">F$11262</f>
        <v>2020</v>
      </c>
      <c r="G12270" s="3" t="n">
        <v>63.1205673758865</v>
      </c>
      <c r="H12270" s="3" t="n">
        <f aca="false">H$11262</f>
        <v>0.09830741776699</v>
      </c>
      <c r="I12270" s="3" t="n">
        <f aca="false">I$11262</f>
        <v>0.125874125874126</v>
      </c>
      <c r="J12270" s="3" t="n">
        <f aca="false">J$11262</f>
        <v>0.0123743602783624</v>
      </c>
      <c r="K12270" s="3" t="str">
        <f aca="false">K$11262</f>
        <v>Percentual de municípios com backhaul de fibra óptica.</v>
      </c>
      <c r="L12270" s="3" t="str">
        <f aca="false">L$11262</f>
        <v>ANATEL</v>
      </c>
      <c r="M12270" s="3" t="str">
        <f aca="false">M$11262</f>
        <v>Porcentagem %</v>
      </c>
      <c r="N12270" s="5"/>
      <c r="O12270" s="3" t="n">
        <v>46.3571889103804</v>
      </c>
    </row>
    <row r="12271" customFormat="false" ht="15" hidden="false" customHeight="true" outlineLevel="0" collapsed="false">
      <c r="A12271" s="3" t="str">
        <f aca="false">A$11263</f>
        <v>Infraestrutura</v>
      </c>
      <c r="B12271" s="3" t="str">
        <f aca="false">B$11263</f>
        <v> Total</v>
      </c>
      <c r="C12271" s="3" t="n">
        <f aca="false">C$11263</f>
        <v>1</v>
      </c>
      <c r="D12271" s="3" t="s">
        <v>251</v>
      </c>
      <c r="E12271" s="3" t="n">
        <f aca="false">E$11263</f>
        <v>2020</v>
      </c>
      <c r="F12271" s="3" t="n">
        <f aca="false">F$11263</f>
        <v>2020</v>
      </c>
      <c r="G12271" s="3" t="n">
        <v>59.1905650308845</v>
      </c>
      <c r="H12271" s="3" t="n">
        <f aca="false">H$11263</f>
        <v>1</v>
      </c>
      <c r="I12271" s="3" t="n">
        <f aca="false">I$11263</f>
        <v>0.125874125874126</v>
      </c>
      <c r="J12271" s="3" t="n">
        <f aca="false">J$11263</f>
        <v>0.125874125874126</v>
      </c>
      <c r="K12271" s="3" t="str">
        <f aca="false">K$11263</f>
        <v>Nota obtida via normalização e ponderação de indicadores que variam de 0 a 100.</v>
      </c>
      <c r="L12271" s="3" t="str">
        <f aca="false">L$11263</f>
        <v>Tendências</v>
      </c>
      <c r="M12271" s="3" t="str">
        <f aca="false">M$11263</f>
        <v>Nota de 0 a 100</v>
      </c>
      <c r="N12271" s="5"/>
      <c r="O12271" s="3" t="n">
        <v>47.7143855245753</v>
      </c>
    </row>
    <row r="12272" customFormat="false" ht="15" hidden="false" customHeight="true" outlineLevel="0" collapsed="false">
      <c r="A12272" s="3" t="str">
        <f aca="false">A$11264</f>
        <v>Inovação</v>
      </c>
      <c r="B12272" s="3" t="str">
        <f aca="false">B$11264</f>
        <v>Investimentos Públicos em P&amp;D</v>
      </c>
      <c r="C12272" s="3" t="n">
        <f aca="false">C$11264</f>
        <v>1</v>
      </c>
      <c r="D12272" s="3" t="s">
        <v>251</v>
      </c>
      <c r="E12272" s="3" t="n">
        <f aca="false">E$11264</f>
        <v>2017</v>
      </c>
      <c r="F12272" s="3" t="n">
        <f aca="false">F$11264</f>
        <v>2020</v>
      </c>
      <c r="G12272" s="3" t="n">
        <v>0.067593216451787</v>
      </c>
      <c r="H12272" s="3" t="n">
        <f aca="false">H$11264</f>
        <v>0.225611951660118</v>
      </c>
      <c r="I12272" s="3" t="n">
        <f aca="false">I$11264</f>
        <v>0.0689310689310689</v>
      </c>
      <c r="J12272" s="3" t="n">
        <f aca="false">J$11264</f>
        <v>0.0155516729915566</v>
      </c>
      <c r="K12272" s="3" t="str">
        <f aca="false">K$11264</f>
        <v>Participação de Investimento público em P&amp;D no PIB estadual.</v>
      </c>
      <c r="L12272" s="3" t="str">
        <f aca="false">L$11264</f>
        <v>MCTIC e IBGE</v>
      </c>
      <c r="M12272" s="3" t="str">
        <f aca="false">M$11264</f>
        <v>Porcentagem %</v>
      </c>
      <c r="N12272" s="5" t="str">
        <f aca="false">N$68</f>
        <v>O PIB utilizado é o oficial divulgado pelo IBGE</v>
      </c>
      <c r="O12272" s="3" t="n">
        <v>12.4073939833457</v>
      </c>
    </row>
    <row r="12273" customFormat="false" ht="15" hidden="false" customHeight="true" outlineLevel="0" collapsed="false">
      <c r="A12273" s="3" t="str">
        <f aca="false">A$11265</f>
        <v>Inovação</v>
      </c>
      <c r="B12273" s="3" t="str">
        <f aca="false">B$11265</f>
        <v>Patentes</v>
      </c>
      <c r="C12273" s="3" t="n">
        <f aca="false">C$11265</f>
        <v>1</v>
      </c>
      <c r="D12273" s="3" t="s">
        <v>251</v>
      </c>
      <c r="E12273" s="3" t="n">
        <f aca="false">E$11265</f>
        <v>2018</v>
      </c>
      <c r="F12273" s="3" t="n">
        <f aca="false">F$11265</f>
        <v>2020</v>
      </c>
      <c r="G12273" s="3" t="n">
        <v>0.0294723628222646</v>
      </c>
      <c r="H12273" s="3" t="n">
        <f aca="false">H$11265</f>
        <v>0.194181084348829</v>
      </c>
      <c r="I12273" s="3" t="n">
        <f aca="false">I$11265</f>
        <v>0.0689310689310689</v>
      </c>
      <c r="J12273" s="3" t="n">
        <f aca="false">J$11265</f>
        <v>0.0133851097103589</v>
      </c>
      <c r="K12273" s="3" t="str">
        <f aca="false">K$11265</f>
        <v>Total de concessões de patentes, englobando os tipos: "Patente de Invenção", "Modelo de Utilidade" e "Certificado de Adição" em relação ao PIB.</v>
      </c>
      <c r="L12273" s="3" t="str">
        <f aca="false">L$11265</f>
        <v>INPI e Tendências</v>
      </c>
      <c r="M12273" s="3" t="str">
        <f aca="false">M$11265</f>
        <v>Patentes pelo PIB em 1 bilhão de reais</v>
      </c>
      <c r="N12273" s="3" t="str">
        <f aca="false">N$69</f>
        <v>O PIB utilizado para cálculo é estimado pela Tendências</v>
      </c>
      <c r="O12273" s="3" t="n">
        <v>4.63141100872592</v>
      </c>
    </row>
    <row r="12274" customFormat="false" ht="15" hidden="false" customHeight="true" outlineLevel="0" collapsed="false">
      <c r="A12274" s="3" t="str">
        <f aca="false">A$11266</f>
        <v>Inovação</v>
      </c>
      <c r="B12274" s="3" t="str">
        <f aca="false">B$11266</f>
        <v>Bolsa de Mestrado e Doutorado</v>
      </c>
      <c r="C12274" s="3" t="n">
        <f aca="false">C$11266</f>
        <v>1</v>
      </c>
      <c r="D12274" s="3" t="s">
        <v>251</v>
      </c>
      <c r="E12274" s="3" t="n">
        <f aca="false">E$11266</f>
        <v>2018</v>
      </c>
      <c r="F12274" s="3" t="n">
        <f aca="false">F$11266</f>
        <v>2020</v>
      </c>
      <c r="G12274" s="3" t="n">
        <v>34.7493403693931</v>
      </c>
      <c r="H12274" s="3" t="n">
        <f aca="false">H$11266</f>
        <v>0.207929153266456</v>
      </c>
      <c r="I12274" s="3" t="n">
        <f aca="false">I$11266</f>
        <v>0.0689310689310689</v>
      </c>
      <c r="J12274" s="3" t="n">
        <f aca="false">J$11266</f>
        <v>0.0143327787965889</v>
      </c>
      <c r="K12274" s="3" t="str">
        <f aca="false">K$11266</f>
        <v>Proporção de discentes de pós-graduação beneficiados pela Bolsa CNPq, CAPES ou FAPs dos Estados.</v>
      </c>
      <c r="L12274" s="3" t="str">
        <f aca="false">L$11266</f>
        <v>CNPQ, CAPES e CONFAP</v>
      </c>
      <c r="M12274" s="3" t="str">
        <f aca="false">M$11266</f>
        <v>Porcentagem %</v>
      </c>
      <c r="N1227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274" s="3" t="n">
        <v>38.9770475785182</v>
      </c>
    </row>
    <row r="12275" customFormat="false" ht="15" hidden="false" customHeight="true" outlineLevel="0" collapsed="false">
      <c r="A12275" s="3" t="str">
        <f aca="false">A$11267</f>
        <v>Inovação</v>
      </c>
      <c r="B12275" s="3" t="str">
        <f aca="false">B$11267</f>
        <v>Empreendimentos Inovadores</v>
      </c>
      <c r="C12275" s="3" t="n">
        <f aca="false">C$11267</f>
        <v>1</v>
      </c>
      <c r="D12275" s="3" t="s">
        <v>251</v>
      </c>
      <c r="E12275" s="3" t="n">
        <f aca="false">E$11267</f>
        <v>2020</v>
      </c>
      <c r="F12275" s="3" t="n">
        <f aca="false">F$11267</f>
        <v>2020</v>
      </c>
      <c r="G12275" s="3" t="n">
        <v>1.74876129408336</v>
      </c>
      <c r="H12275" s="3" t="n">
        <f aca="false">H$11267</f>
        <v>0.155834386091891</v>
      </c>
      <c r="I12275" s="3" t="n">
        <f aca="false">I$11267</f>
        <v>0.0689310689310689</v>
      </c>
      <c r="J12275" s="3" t="n">
        <f aca="false">J$11267</f>
        <v>0.010741830809531</v>
      </c>
      <c r="K12275" s="3" t="str">
        <f aca="false">K$11267</f>
        <v>Número de Aceleradoras, Incubadoras, Parques Tecnológicos e Parques Científicos associados à Anprotec (Associação Nacional de Entidades Promotoras de Empreendimentos Inovadores) para cada 1 milhão de habitantes.</v>
      </c>
      <c r="L12275" s="3" t="str">
        <f aca="false">L$11267</f>
        <v>Anprotec e IBGE</v>
      </c>
      <c r="M12275" s="3" t="str">
        <f aca="false">M$11267</f>
        <v>Quantidade por 1 milhão de habitantes</v>
      </c>
      <c r="N12275" s="5"/>
      <c r="O12275" s="3" t="n">
        <v>50.035558146313</v>
      </c>
    </row>
    <row r="12276" customFormat="false" ht="15" hidden="false" customHeight="true" outlineLevel="0" collapsed="false">
      <c r="A12276" s="3" t="str">
        <f aca="false">A$11268</f>
        <v>Inovação</v>
      </c>
      <c r="B12276" s="3" t="str">
        <f aca="false">B$11268</f>
        <v>Pesquisa Científica</v>
      </c>
      <c r="C12276" s="3" t="n">
        <f aca="false">C$11268</f>
        <v>1</v>
      </c>
      <c r="D12276" s="3" t="s">
        <v>251</v>
      </c>
      <c r="E12276" s="3" t="n">
        <f aca="false">E$11268</f>
        <v>2019</v>
      </c>
      <c r="F12276" s="3" t="n">
        <f aca="false">F$11268</f>
        <v>2020</v>
      </c>
      <c r="G12276" s="3" t="n">
        <v>20.1733333333333</v>
      </c>
      <c r="H12276" s="3" t="n">
        <f aca="false">H$11268</f>
        <v>0.216443424632705</v>
      </c>
      <c r="I12276" s="3" t="n">
        <f aca="false">I$11268</f>
        <v>0.0689310689310689</v>
      </c>
      <c r="J12276" s="3" t="n">
        <f aca="false">J$11268</f>
        <v>0.0149196766230336</v>
      </c>
      <c r="K12276" s="3" t="str">
        <f aca="false">K$11268</f>
        <v>Média simples das notas em pesquisa científica do Ranking Universitário Folha (RUF). </v>
      </c>
      <c r="L12276" s="3" t="str">
        <f aca="false">L$11268</f>
        <v>Ranking Universitário Folha (RUF)</v>
      </c>
      <c r="M12276" s="3" t="str">
        <f aca="false">M$11268</f>
        <v>Nota (0 - 42)</v>
      </c>
      <c r="N12276" s="5"/>
      <c r="O12276" s="3" t="n">
        <v>42.8591679070097</v>
      </c>
    </row>
    <row r="12277" customFormat="false" ht="15" hidden="false" customHeight="true" outlineLevel="0" collapsed="false">
      <c r="A12277" s="3" t="str">
        <f aca="false">A$11269</f>
        <v>Inovação</v>
      </c>
      <c r="B12277" s="3" t="str">
        <f aca="false">B$11269</f>
        <v> Total</v>
      </c>
      <c r="C12277" s="3" t="n">
        <f aca="false">C$11269</f>
        <v>1</v>
      </c>
      <c r="D12277" s="3" t="s">
        <v>251</v>
      </c>
      <c r="E12277" s="3" t="n">
        <f aca="false">E$11269</f>
        <v>2020</v>
      </c>
      <c r="F12277" s="3" t="n">
        <f aca="false">F$11269</f>
        <v>2020</v>
      </c>
      <c r="G12277" s="3" t="n">
        <v>28.8768988483629</v>
      </c>
      <c r="H12277" s="3" t="n">
        <f aca="false">H$11269</f>
        <v>1</v>
      </c>
      <c r="I12277" s="3" t="n">
        <f aca="false">I$11269</f>
        <v>0.0689310689310689</v>
      </c>
      <c r="J12277" s="3" t="n">
        <f aca="false">J$11269</f>
        <v>0.0689310689310689</v>
      </c>
      <c r="K12277" s="3" t="str">
        <f aca="false">K$11269</f>
        <v>Nota obtida via normalização e ponderação de indicadores que variam de 0 a 100.</v>
      </c>
      <c r="L12277" s="3" t="str">
        <f aca="false">L$11269</f>
        <v>Tendências</v>
      </c>
      <c r="M12277" s="3" t="str">
        <f aca="false">M$11269</f>
        <v>Nota de 0 a 100</v>
      </c>
      <c r="N12277" s="5"/>
      <c r="O12277" s="3" t="n">
        <v>33.1593516717215</v>
      </c>
    </row>
    <row r="12278" customFormat="false" ht="15.75" hidden="false" customHeight="true" outlineLevel="0" collapsed="false">
      <c r="A12278" s="3" t="str">
        <f aca="false">A$11270</f>
        <v>Potencial de Mercado</v>
      </c>
      <c r="B12278" s="3" t="str">
        <f aca="false">B$11270</f>
        <v>Tamanho de Mercado</v>
      </c>
      <c r="C12278" s="3" t="n">
        <f aca="false">C$11270</f>
        <v>1</v>
      </c>
      <c r="D12278" s="3" t="s">
        <v>251</v>
      </c>
      <c r="E12278" s="3" t="n">
        <f aca="false">E$11270</f>
        <v>2019</v>
      </c>
      <c r="F12278" s="3" t="n">
        <f aca="false">F$11270</f>
        <v>2020</v>
      </c>
      <c r="G12278" s="3" t="n">
        <v>144.397458128906</v>
      </c>
      <c r="H12278" s="3" t="n">
        <f aca="false">H$11270</f>
        <v>0.376465213711595</v>
      </c>
      <c r="I12278" s="3" t="n">
        <f aca="false">I$11270</f>
        <v>0.0759240759240759</v>
      </c>
      <c r="J12278" s="3" t="n">
        <f aca="false">J$11270</f>
        <v>0.0285827734686126</v>
      </c>
      <c r="K12278" s="3" t="str">
        <f aca="false">K$11270</f>
        <v>Nível do Produto Interno Bruto (PIB) em R$ bilhões. </v>
      </c>
      <c r="L12278" s="3" t="str">
        <f aca="false">L$11270</f>
        <v>Tendências</v>
      </c>
      <c r="M12278" s="3" t="str">
        <f aca="false">M$11270</f>
        <v>R$ bilhões</v>
      </c>
      <c r="N12278" s="5" t="str">
        <f aca="false">N$2</f>
        <v>O PIB utilizado para cálculo é estimado pela Tendências</v>
      </c>
      <c r="O12278" s="3" t="n">
        <v>5.58713821210234</v>
      </c>
    </row>
    <row r="12279" customFormat="false" ht="15" hidden="false" customHeight="true" outlineLevel="0" collapsed="false">
      <c r="A12279" s="3" t="str">
        <f aca="false">A$11271</f>
        <v>Potencial de Mercado</v>
      </c>
      <c r="B12279" s="3" t="str">
        <f aca="false">B$11271</f>
        <v>Taxa de Crescimento</v>
      </c>
      <c r="C12279" s="3" t="n">
        <f aca="false">C$11271</f>
        <v>1</v>
      </c>
      <c r="D12279" s="3" t="s">
        <v>251</v>
      </c>
      <c r="E12279" s="3" t="n">
        <f aca="false">E$11271</f>
        <v>2019</v>
      </c>
      <c r="F12279" s="3" t="n">
        <f aca="false">F$11271</f>
        <v>2020</v>
      </c>
      <c r="G12279" s="3" t="n">
        <v>2.9385406956225</v>
      </c>
      <c r="H12279" s="3" t="n">
        <f aca="false">H$11271</f>
        <v>0.3400504241926</v>
      </c>
      <c r="I12279" s="3" t="n">
        <f aca="false">I$11271</f>
        <v>0.0759240759240759</v>
      </c>
      <c r="J12279" s="3" t="n">
        <f aca="false">J$11271</f>
        <v>0.0258180142244132</v>
      </c>
      <c r="K12279" s="3" t="str">
        <f aca="false">K$11271</f>
        <v>Média Móvel de quatro períodos para a taxa de crescimento anual do PIB. </v>
      </c>
      <c r="L12279" s="3" t="str">
        <f aca="false">L$11271</f>
        <v>IBGE e Tendências</v>
      </c>
      <c r="M12279" s="3" t="str">
        <f aca="false">M$11271</f>
        <v>Porcentagem %</v>
      </c>
      <c r="N12279" s="5" t="str">
        <f aca="false">N$3</f>
        <v>O PIB utilizado para cálculo é estimado pela Tendências</v>
      </c>
      <c r="O12279" s="3" t="n">
        <v>100</v>
      </c>
    </row>
    <row r="12280" customFormat="false" ht="15" hidden="false" customHeight="true" outlineLevel="0" collapsed="false">
      <c r="A12280" s="3" t="str">
        <f aca="false">A$11272</f>
        <v>Potencial de Mercado</v>
      </c>
      <c r="B12280" s="3" t="str">
        <f aca="false">B$11272</f>
        <v>Crescimento Potencial da Força de Trabalho</v>
      </c>
      <c r="C12280" s="3" t="n">
        <f aca="false">C$11272</f>
        <v>1</v>
      </c>
      <c r="D12280" s="3" t="s">
        <v>251</v>
      </c>
      <c r="E12280" s="3" t="n">
        <f aca="false">E$11272</f>
        <v>2019</v>
      </c>
      <c r="F12280" s="3" t="n">
        <f aca="false">F$11272</f>
        <v>2020</v>
      </c>
      <c r="G12280" s="3" t="n">
        <v>0.831930441086626</v>
      </c>
      <c r="H12280" s="3" t="n">
        <f aca="false">H$11272</f>
        <v>0.283484362095805</v>
      </c>
      <c r="I12280" s="3" t="n">
        <f aca="false">I$11272</f>
        <v>0.0759240759240759</v>
      </c>
      <c r="J12280" s="3" t="n">
        <f aca="false">J$11272</f>
        <v>0.0215232882310501</v>
      </c>
      <c r="K12280" s="3" t="str">
        <f aca="false">K$11272</f>
        <v>Média da taxa de crescimento da PIA para os próximos 10 anos (população com idade entre 15 e 64 anos).</v>
      </c>
      <c r="L12280" s="3" t="str">
        <f aca="false">L$11272</f>
        <v>IBGE</v>
      </c>
      <c r="M12280" s="3" t="str">
        <f aca="false">M$11272</f>
        <v>Porcentagem %</v>
      </c>
      <c r="N12280" s="5"/>
      <c r="O12280" s="3" t="n">
        <v>37.0149980612377</v>
      </c>
    </row>
    <row r="12281" customFormat="false" ht="15" hidden="false" customHeight="true" outlineLevel="0" collapsed="false">
      <c r="A12281" s="3" t="str">
        <f aca="false">A$11273</f>
        <v>Potencial de Mercado</v>
      </c>
      <c r="B12281" s="3" t="str">
        <f aca="false">B$11273</f>
        <v> Total</v>
      </c>
      <c r="C12281" s="3" t="n">
        <f aca="false">C$11273</f>
        <v>1</v>
      </c>
      <c r="D12281" s="3" t="s">
        <v>251</v>
      </c>
      <c r="E12281" s="3" t="n">
        <f aca="false">E$11273</f>
        <v>2020</v>
      </c>
      <c r="F12281" s="3" t="n">
        <f aca="false">F$11273</f>
        <v>2020</v>
      </c>
      <c r="G12281" s="3" t="n">
        <v>46.6015787136828</v>
      </c>
      <c r="H12281" s="3" t="n">
        <f aca="false">H$11273</f>
        <v>1</v>
      </c>
      <c r="I12281" s="3" t="n">
        <f aca="false">I$11273</f>
        <v>0.0759240759240759</v>
      </c>
      <c r="J12281" s="3" t="n">
        <f aca="false">J$11273</f>
        <v>0.0759240759240759</v>
      </c>
      <c r="K12281" s="3" t="str">
        <f aca="false">K$11273</f>
        <v>Nota obtida via normalização e ponderação de indicadores que variam de 0 a 100.</v>
      </c>
      <c r="L12281" s="3" t="str">
        <f aca="false">L$11273</f>
        <v>Tendências</v>
      </c>
      <c r="M12281" s="3" t="str">
        <f aca="false">M$11273</f>
        <v>Nota de 0 a 100</v>
      </c>
      <c r="N12281" s="5"/>
      <c r="O12281" s="3" t="n">
        <v>76.5696001925326</v>
      </c>
    </row>
    <row r="12282" customFormat="false" ht="15" hidden="false" customHeight="true" outlineLevel="0" collapsed="false">
      <c r="A12282" s="3" t="str">
        <f aca="false">A$11274</f>
        <v>Solidez Fiscal</v>
      </c>
      <c r="B12282" s="3" t="str">
        <f aca="false">B$11274</f>
        <v>Taxa de Investimentos</v>
      </c>
      <c r="C12282" s="3" t="n">
        <f aca="false">C$11274</f>
        <v>1</v>
      </c>
      <c r="D12282" s="3" t="s">
        <v>251</v>
      </c>
      <c r="E12282" s="3" t="n">
        <f aca="false">E$11274</f>
        <v>2019</v>
      </c>
      <c r="F12282" s="3" t="n">
        <f aca="false">F$11274</f>
        <v>2020</v>
      </c>
      <c r="G12282" s="3" t="n">
        <v>3.78559872530681</v>
      </c>
      <c r="H12282" s="3" t="n">
        <f aca="false">H$11274</f>
        <v>0.0675664507662417</v>
      </c>
      <c r="I12282" s="3" t="n">
        <f aca="false">I$11274</f>
        <v>0.118881118881119</v>
      </c>
      <c r="J12282" s="3" t="n">
        <f aca="false">J$11274</f>
        <v>0.00803237526591684</v>
      </c>
      <c r="K12282" s="3" t="str">
        <f aca="false">K$11274</f>
        <v>Investimento liquidado / receita corrente líquida</v>
      </c>
      <c r="L12282" s="3" t="str">
        <f aca="false">L$11274</f>
        <v>Siconfi</v>
      </c>
      <c r="M12282" s="3" t="str">
        <f aca="false">M$11274</f>
        <v>Porcentagem %</v>
      </c>
      <c r="N12282" s="5" t="str">
        <f aca="false">N$55</f>
        <v>Antes da edição de 2020 o indicador era conhecido como "Capacidade de Investimento"</v>
      </c>
      <c r="O12282" s="3" t="n">
        <v>32.0963578875439</v>
      </c>
    </row>
    <row r="12283" customFormat="false" ht="15" hidden="false" customHeight="true" outlineLevel="0" collapsed="false">
      <c r="A12283" s="3" t="str">
        <f aca="false">A$11275</f>
        <v>Solidez Fiscal</v>
      </c>
      <c r="B12283" s="3" t="str">
        <f aca="false">B$11275</f>
        <v>Regra de Ouro</v>
      </c>
      <c r="C12283" s="3" t="n">
        <f aca="false">C$11275</f>
        <v>1</v>
      </c>
      <c r="D12283" s="3" t="s">
        <v>251</v>
      </c>
      <c r="E12283" s="3" t="n">
        <f aca="false">E$11275</f>
        <v>2019</v>
      </c>
      <c r="F12283" s="3" t="n">
        <f aca="false">F$11275</f>
        <v>2020</v>
      </c>
      <c r="G12283" s="3" t="n">
        <v>8.07406822733851</v>
      </c>
      <c r="H12283" s="3" t="n">
        <f aca="false">H$11275</f>
        <v>0.0839801833179983</v>
      </c>
      <c r="I12283" s="3" t="n">
        <f aca="false">I$11275</f>
        <v>0.118881118881119</v>
      </c>
      <c r="J12283" s="3" t="n">
        <f aca="false">J$11275</f>
        <v>0.00998365815668511</v>
      </c>
      <c r="K12283" s="3" t="str">
        <f aca="false">K$11275</f>
        <v>Diferença entre as despesas de capital e a receita de operações de crédito, dividida pela receita corrente líquida.</v>
      </c>
      <c r="L12283" s="3" t="str">
        <f aca="false">L$11275</f>
        <v>Siconfi</v>
      </c>
      <c r="M12283" s="3" t="str">
        <f aca="false">M$11275</f>
        <v>Porcentagem %</v>
      </c>
      <c r="N12283" s="5"/>
      <c r="O12283" s="3" t="n">
        <v>62.5997385727105</v>
      </c>
    </row>
    <row r="12284" customFormat="false" ht="15" hidden="false" customHeight="true" outlineLevel="0" collapsed="false">
      <c r="A12284" s="3" t="str">
        <f aca="false">A$11276</f>
        <v>Solidez Fiscal</v>
      </c>
      <c r="B12284" s="3" t="str">
        <f aca="false">B$11276</f>
        <v>Solvência Fiscal</v>
      </c>
      <c r="C12284" s="3" t="n">
        <f aca="false">C$11276</f>
        <v>-1</v>
      </c>
      <c r="D12284" s="3" t="s">
        <v>251</v>
      </c>
      <c r="E12284" s="3" t="n">
        <f aca="false">E$11276</f>
        <v>2019</v>
      </c>
      <c r="F12284" s="3" t="n">
        <f aca="false">F$11276</f>
        <v>2020</v>
      </c>
      <c r="G12284" s="3" t="n">
        <v>20.75898634748</v>
      </c>
      <c r="H12284" s="3" t="n">
        <f aca="false">H$11276</f>
        <v>0.149718177117207</v>
      </c>
      <c r="I12284" s="3" t="n">
        <f aca="false">I$11276</f>
        <v>0.118881118881119</v>
      </c>
      <c r="J12284" s="3" t="n">
        <f aca="false">J$11276</f>
        <v>0.0177986644125351</v>
      </c>
      <c r="K12284" s="3" t="str">
        <f aca="false">K$11276</f>
        <v>Dívida consolidada líquida / receita corrente líquida</v>
      </c>
      <c r="L12284" s="3" t="str">
        <f aca="false">L$11276</f>
        <v>Siconfi</v>
      </c>
      <c r="M12284" s="3" t="str">
        <f aca="false">M$11276</f>
        <v>Porcentagem %</v>
      </c>
      <c r="N12284" s="5"/>
      <c r="O12284" s="3" t="n">
        <v>90.1872651452984</v>
      </c>
    </row>
    <row r="12285" customFormat="false" ht="15" hidden="false" customHeight="true" outlineLevel="0" collapsed="false">
      <c r="A12285" s="3" t="str">
        <f aca="false">A$11277</f>
        <v>Solidez Fiscal</v>
      </c>
      <c r="B12285" s="3" t="str">
        <f aca="false">B$11277</f>
        <v>Sucesso do Planejamento Orçamentário</v>
      </c>
      <c r="C12285" s="3" t="n">
        <f aca="false">C$11277</f>
        <v>1</v>
      </c>
      <c r="D12285" s="3" t="s">
        <v>251</v>
      </c>
      <c r="E12285" s="3" t="n">
        <f aca="false">E$11277</f>
        <v>2019</v>
      </c>
      <c r="F12285" s="3" t="n">
        <f aca="false">F$11277</f>
        <v>2020</v>
      </c>
      <c r="G12285" s="3" t="n">
        <v>82.4971610066995</v>
      </c>
      <c r="H12285" s="3" t="n">
        <f aca="false">H$11277</f>
        <v>0.0842655794696258</v>
      </c>
      <c r="I12285" s="3" t="n">
        <f aca="false">I$11277</f>
        <v>0.118881118881119</v>
      </c>
      <c r="J12285" s="3" t="n">
        <f aca="false">J$11277</f>
        <v>0.010017586370515</v>
      </c>
      <c r="K12285" s="3" t="str">
        <f aca="false">K$11277</f>
        <v>Despesa liquidada pela despesa total atualizada (dotação orçamentária).</v>
      </c>
      <c r="L12285" s="3" t="str">
        <f aca="false">L$11277</f>
        <v>Siconfi</v>
      </c>
      <c r="M12285" s="3" t="str">
        <f aca="false">M$11277</f>
        <v>Porcentagem %</v>
      </c>
      <c r="N12285" s="5" t="str">
        <f aca="false">N$58</f>
        <v>Antes de 2020 o indicador era chamado de "Sucesso da Execução Orçamentária"</v>
      </c>
      <c r="O12285" s="3" t="n">
        <v>45.4607551371902</v>
      </c>
    </row>
    <row r="12286" customFormat="false" ht="15" hidden="false" customHeight="true" outlineLevel="0" collapsed="false">
      <c r="A12286" s="3" t="str">
        <f aca="false">A$11278</f>
        <v>Solidez Fiscal</v>
      </c>
      <c r="B12286" s="3" t="str">
        <f aca="false">B$11278</f>
        <v>Dependência Fiscal</v>
      </c>
      <c r="C12286" s="3" t="n">
        <f aca="false">C$11278</f>
        <v>-1</v>
      </c>
      <c r="D12286" s="3" t="s">
        <v>251</v>
      </c>
      <c r="E12286" s="3" t="n">
        <f aca="false">E$11278</f>
        <v>2019</v>
      </c>
      <c r="F12286" s="3" t="n">
        <f aca="false">F$11278</f>
        <v>2020</v>
      </c>
      <c r="G12286" s="3" t="n">
        <v>24.8144022420844</v>
      </c>
      <c r="H12286" s="3" t="n">
        <f aca="false">H$11278</f>
        <v>0.0734784876238549</v>
      </c>
      <c r="I12286" s="3" t="n">
        <f aca="false">I$11278</f>
        <v>0.118881118881119</v>
      </c>
      <c r="J12286" s="3" t="n">
        <f aca="false">J$11278</f>
        <v>0.00873520482241631</v>
      </c>
      <c r="K12286" s="3" t="str">
        <f aca="false">K$11278</f>
        <v>Grau de dependência financeira do Estado: transferências correntes/receita corrente total</v>
      </c>
      <c r="L12286" s="3" t="str">
        <f aca="false">L$11278</f>
        <v>Siconfi</v>
      </c>
      <c r="M12286" s="3" t="str">
        <f aca="false">M$11278</f>
        <v>Porcentagem %</v>
      </c>
      <c r="N1228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286" s="3" t="n">
        <v>67.7592059452496</v>
      </c>
    </row>
    <row r="12287" customFormat="false" ht="15" hidden="false" customHeight="true" outlineLevel="0" collapsed="false">
      <c r="A12287" s="3" t="str">
        <f aca="false">A$11279</f>
        <v>Solidez Fiscal</v>
      </c>
      <c r="B12287" s="3" t="str">
        <f aca="false">B$11279</f>
        <v>Resultado Primário</v>
      </c>
      <c r="C12287" s="3" t="n">
        <f aca="false">C$11279</f>
        <v>1</v>
      </c>
      <c r="D12287" s="3" t="s">
        <v>251</v>
      </c>
      <c r="E12287" s="3" t="n">
        <f aca="false">E$11279</f>
        <v>2019</v>
      </c>
      <c r="F12287" s="3" t="n">
        <f aca="false">F$11279</f>
        <v>2020</v>
      </c>
      <c r="G12287" s="3" t="n">
        <v>1.21001742179299</v>
      </c>
      <c r="H12287" s="3" t="n">
        <f aca="false">H$11279</f>
        <v>0.122062972848397</v>
      </c>
      <c r="I12287" s="3" t="n">
        <f aca="false">I$11279</f>
        <v>0.118881118881119</v>
      </c>
      <c r="J12287" s="3" t="n">
        <f aca="false">J$11279</f>
        <v>0.0145109827861731</v>
      </c>
      <c r="K12287" s="3" t="str">
        <f aca="false">K$11279</f>
        <v>O resultado primário é dado pela diferença entre receita primária realizada e a despesa primária empenhada no ano. A diferença é dividida pelo PIB nominal de cada Estado.</v>
      </c>
      <c r="L12287" s="3" t="str">
        <f aca="false">L$11279</f>
        <v>Siconfi e Tendências</v>
      </c>
      <c r="M12287" s="3" t="str">
        <f aca="false">M$11279</f>
        <v>Porcentagem %</v>
      </c>
      <c r="N12287" s="4" t="str">
        <f aca="false">N$2226</f>
        <v>O PIB utilizado para cálculo é estimado pela Tendências</v>
      </c>
      <c r="O12287" s="3" t="n">
        <v>32.2566949500923</v>
      </c>
    </row>
    <row r="12288" customFormat="false" ht="15" hidden="false" customHeight="true" outlineLevel="0" collapsed="false">
      <c r="A12288" s="3" t="str">
        <f aca="false">A$11280</f>
        <v>Solidez Fiscal</v>
      </c>
      <c r="B12288" s="3" t="str">
        <f aca="false">B$11280</f>
        <v>Gasto com Pessoal</v>
      </c>
      <c r="C12288" s="3" t="n">
        <f aca="false">C$11280</f>
        <v>-1</v>
      </c>
      <c r="D12288" s="3" t="s">
        <v>251</v>
      </c>
      <c r="E12288" s="3" t="n">
        <f aca="false">E$11280</f>
        <v>2019</v>
      </c>
      <c r="F12288" s="3" t="n">
        <f aca="false">F$11280</f>
        <v>2020</v>
      </c>
      <c r="G12288" s="3" t="n">
        <v>69.9375847455823</v>
      </c>
      <c r="H12288" s="3" t="n">
        <f aca="false">H$11280</f>
        <v>0.118696843461558</v>
      </c>
      <c r="I12288" s="3" t="n">
        <f aca="false">I$11280</f>
        <v>0.118881118881119</v>
      </c>
      <c r="J12288" s="3" t="n">
        <f aca="false">J$11280</f>
        <v>0.0141108135583671</v>
      </c>
      <c r="K12288" s="3" t="str">
        <f aca="false">K$11280</f>
        <v>Gasto Empenhado com Pessoal (%RCL)</v>
      </c>
      <c r="L12288" s="3" t="str">
        <f aca="false">L$11280</f>
        <v>Siconfi</v>
      </c>
      <c r="M12288" s="3" t="str">
        <f aca="false">M$11280</f>
        <v>Porcentagem %</v>
      </c>
      <c r="N12288" s="5"/>
      <c r="O12288" s="3" t="n">
        <v>40.3391618755266</v>
      </c>
    </row>
    <row r="12289" customFormat="false" ht="15" hidden="false" customHeight="true" outlineLevel="0" collapsed="false">
      <c r="A12289" s="3" t="str">
        <f aca="false">A$11281</f>
        <v>Solidez Fiscal</v>
      </c>
      <c r="B12289" s="3" t="str">
        <f aca="false">B$11281</f>
        <v>Índice de Liquidez</v>
      </c>
      <c r="C12289" s="3" t="n">
        <f aca="false">C$11281</f>
        <v>-1</v>
      </c>
      <c r="D12289" s="3" t="s">
        <v>251</v>
      </c>
      <c r="E12289" s="3" t="n">
        <f aca="false">E$11281</f>
        <v>2019</v>
      </c>
      <c r="F12289" s="3" t="n">
        <f aca="false">F$11281</f>
        <v>2020</v>
      </c>
      <c r="G12289" s="3" t="n">
        <v>271.33092937438</v>
      </c>
      <c r="H12289" s="3" t="n">
        <f aca="false">H$11281</f>
        <v>0.150173794151232</v>
      </c>
      <c r="I12289" s="3" t="n">
        <f aca="false">I$11281</f>
        <v>0.118881118881119</v>
      </c>
      <c r="J12289" s="3" t="n">
        <f aca="false">J$11281</f>
        <v>0.0178528286753212</v>
      </c>
      <c r="K1228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289" s="3" t="str">
        <f aca="false">L$11281</f>
        <v>Siconfi</v>
      </c>
      <c r="M12289" s="3" t="str">
        <f aca="false">M$11281</f>
        <v>Porcentagem %</v>
      </c>
      <c r="N1228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289" s="3" t="n">
        <v>0</v>
      </c>
    </row>
    <row r="12290" customFormat="false" ht="15" hidden="false" customHeight="true" outlineLevel="0" collapsed="false">
      <c r="A12290" s="3" t="str">
        <f aca="false">A$11282</f>
        <v>Solidez Fiscal</v>
      </c>
      <c r="B12290" s="3" t="str">
        <f aca="false">B$11282</f>
        <v>Poupança Corrente</v>
      </c>
      <c r="C12290" s="3" t="n">
        <f aca="false">C$11282</f>
        <v>1</v>
      </c>
      <c r="D12290" s="3" t="s">
        <v>251</v>
      </c>
      <c r="E12290" s="3" t="n">
        <f aca="false">E$11282</f>
        <v>2019</v>
      </c>
      <c r="F12290" s="3" t="n">
        <f aca="false">F$11282</f>
        <v>2020</v>
      </c>
      <c r="G12290" s="3" t="n">
        <v>11.1677866517234</v>
      </c>
      <c r="H12290" s="3" t="n">
        <f aca="false">H$11282</f>
        <v>0.150057511243885</v>
      </c>
      <c r="I12290" s="3" t="n">
        <f aca="false">I$11282</f>
        <v>0.118881118881119</v>
      </c>
      <c r="J12290" s="3" t="n">
        <f aca="false">J$11282</f>
        <v>0.0178390048331892</v>
      </c>
      <c r="K12290" s="3" t="str">
        <f aca="false">K$11282</f>
        <v>Poupança Corrente (receitas correntes - despesas correntes / receitas correntes)</v>
      </c>
      <c r="L12290" s="3" t="str">
        <f aca="false">L$11282</f>
        <v>Siconfi</v>
      </c>
      <c r="M12290" s="3" t="str">
        <f aca="false">M$11282</f>
        <v>Porcentagem %</v>
      </c>
      <c r="N12290" s="5"/>
      <c r="O12290" s="3" t="n">
        <v>49.55233708673</v>
      </c>
    </row>
    <row r="12291" customFormat="false" ht="15" hidden="false" customHeight="true" outlineLevel="0" collapsed="false">
      <c r="A12291" s="3" t="str">
        <f aca="false">A$11283</f>
        <v>Solidez Fiscal</v>
      </c>
      <c r="B12291" s="3" t="str">
        <f aca="false">B$11283</f>
        <v> Total</v>
      </c>
      <c r="C12291" s="3" t="n">
        <f aca="false">C$11283</f>
        <v>1</v>
      </c>
      <c r="D12291" s="3" t="s">
        <v>251</v>
      </c>
      <c r="E12291" s="3" t="n">
        <f aca="false">E$11283</f>
        <v>2020</v>
      </c>
      <c r="F12291" s="3" t="n">
        <f aca="false">F$11283</f>
        <v>2020</v>
      </c>
      <c r="G12291" s="3" t="n">
        <v>45.8992479348668</v>
      </c>
      <c r="H12291" s="3" t="n">
        <f aca="false">H$11283</f>
        <v>1</v>
      </c>
      <c r="I12291" s="3" t="n">
        <f aca="false">I$11283</f>
        <v>0.118881118881119</v>
      </c>
      <c r="J12291" s="3" t="n">
        <f aca="false">J$11283</f>
        <v>0.118881118881119</v>
      </c>
      <c r="K12291" s="3" t="str">
        <f aca="false">K$11283</f>
        <v>Nota obtida via normalização e ponderação de indicadores que variam de 0 a 100.</v>
      </c>
      <c r="L12291" s="3" t="str">
        <f aca="false">L$11283</f>
        <v>Tendências</v>
      </c>
      <c r="M12291" s="3" t="str">
        <f aca="false">M$11283</f>
        <v>Nota de 0 a 100</v>
      </c>
      <c r="N12291" s="5"/>
      <c r="O12291" s="3" t="n">
        <v>40.3784925045134</v>
      </c>
    </row>
    <row r="12292" customFormat="false" ht="15" hidden="false" customHeight="true" outlineLevel="0" collapsed="false">
      <c r="A12292" s="3" t="str">
        <f aca="false">A$11284</f>
        <v>Segurança Pública</v>
      </c>
      <c r="B12292" s="3" t="str">
        <f aca="false">B$11284</f>
        <v>Atuação do Sistema de Justiça Criminal</v>
      </c>
      <c r="C12292" s="3" t="n">
        <f aca="false">C$11284</f>
        <v>1</v>
      </c>
      <c r="D12292" s="3" t="s">
        <v>251</v>
      </c>
      <c r="E12292" s="3" t="n">
        <f aca="false">E$11284</f>
        <v>2018</v>
      </c>
      <c r="F12292" s="3" t="n">
        <f aca="false">F$11284</f>
        <v>2020</v>
      </c>
      <c r="G12292" s="3" t="n">
        <v>1.81402689918932</v>
      </c>
      <c r="H12292" s="3" t="n">
        <f aca="false">H$11284</f>
        <v>0.0905913038601105</v>
      </c>
      <c r="I12292" s="3" t="n">
        <f aca="false">I$11284</f>
        <v>0.137862137862138</v>
      </c>
      <c r="J12292" s="3" t="n">
        <f aca="false">J$11284</f>
        <v>0.0124891108218734</v>
      </c>
      <c r="K12292" s="3" t="str">
        <f aca="false">K$11284</f>
        <v>População prisional acusada de homicídio em relação ao número de homicídios.</v>
      </c>
      <c r="L12292" s="3" t="str">
        <f aca="false">L$11284</f>
        <v>DEPEN e FBSP</v>
      </c>
      <c r="M12292" s="3" t="str">
        <f aca="false">M$11284</f>
        <v>Porcentagem %</v>
      </c>
      <c r="N12292" s="3" t="str">
        <f aca="false">N$49</f>
        <v>A partir da edição de 2018, ou seja, do dado de 2017 passou a ser usado como numerador a população prisional acusada de homicídio e não mais a população carcerária total.</v>
      </c>
      <c r="O12292" s="3" t="n">
        <v>36.8914706707077</v>
      </c>
    </row>
    <row r="12293" customFormat="false" ht="15" hidden="false" customHeight="true" outlineLevel="0" collapsed="false">
      <c r="A12293" s="3" t="str">
        <f aca="false">A$11285</f>
        <v>Segurança Pública</v>
      </c>
      <c r="B12293" s="3" t="str">
        <f aca="false">B$11285</f>
        <v>Presos sem Condenação</v>
      </c>
      <c r="C12293" s="3" t="n">
        <f aca="false">C$11285</f>
        <v>-1</v>
      </c>
      <c r="D12293" s="3" t="s">
        <v>251</v>
      </c>
      <c r="E12293" s="3" t="n">
        <f aca="false">E$11285</f>
        <v>2019</v>
      </c>
      <c r="F12293" s="3" t="n">
        <f aca="false">F$11285</f>
        <v>2020</v>
      </c>
      <c r="G12293" s="3" t="n">
        <v>45.2192667145938</v>
      </c>
      <c r="H12293" s="3" t="n">
        <f aca="false">H$11285</f>
        <v>0.101284642606621</v>
      </c>
      <c r="I12293" s="3" t="n">
        <f aca="false">I$11285</f>
        <v>0.137862137862138</v>
      </c>
      <c r="J12293" s="3" t="n">
        <f aca="false">J$11285</f>
        <v>0.0139633173623513</v>
      </c>
      <c r="K12293" s="3" t="str">
        <f aca="false">K$11285</f>
        <v>Proporção de presos sem condenação em relação ao total de presos.</v>
      </c>
      <c r="L12293" s="3" t="str">
        <f aca="false">L$11285</f>
        <v>DEPEN</v>
      </c>
      <c r="M12293" s="3" t="str">
        <f aca="false">M$11285</f>
        <v>Porcentagem %</v>
      </c>
      <c r="N12293" s="5"/>
      <c r="O12293" s="3" t="n">
        <v>9.41158043040488</v>
      </c>
    </row>
    <row r="12294" customFormat="false" ht="15" hidden="false" customHeight="true" outlineLevel="0" collapsed="false">
      <c r="A12294" s="3" t="str">
        <f aca="false">A$11286</f>
        <v>Segurança Pública</v>
      </c>
      <c r="B12294" s="3" t="str">
        <f aca="false">B$11286</f>
        <v>Déficit Carcerário</v>
      </c>
      <c r="C12294" s="3" t="n">
        <f aca="false">C$11286</f>
        <v>-1</v>
      </c>
      <c r="D12294" s="3" t="s">
        <v>251</v>
      </c>
      <c r="E12294" s="3" t="n">
        <f aca="false">E$11286</f>
        <v>2019</v>
      </c>
      <c r="F12294" s="3" t="n">
        <f aca="false">F$11286</f>
        <v>2020</v>
      </c>
      <c r="G12294" s="3" t="n">
        <v>1.43747847054771</v>
      </c>
      <c r="H12294" s="3" t="n">
        <f aca="false">H$11286</f>
        <v>0.10916406460166</v>
      </c>
      <c r="I12294" s="3" t="n">
        <f aca="false">I$11286</f>
        <v>0.137862137862138</v>
      </c>
      <c r="J12294" s="3" t="n">
        <f aca="false">J$11286</f>
        <v>0.0150495913237053</v>
      </c>
      <c r="K12294" s="3" t="str">
        <f aca="false">K$11286</f>
        <v>Relação população prisional pelo total de vagas.</v>
      </c>
      <c r="L12294" s="3" t="str">
        <f aca="false">L$11286</f>
        <v>DEPEN</v>
      </c>
      <c r="M12294" s="3" t="str">
        <f aca="false">M$11286</f>
        <v>Porcentagem %</v>
      </c>
      <c r="N12294" s="5"/>
      <c r="O12294" s="3" t="n">
        <v>92.5909823154915</v>
      </c>
    </row>
    <row r="12295" customFormat="false" ht="15" hidden="false" customHeight="true" outlineLevel="0" collapsed="false">
      <c r="A12295" s="3" t="str">
        <f aca="false">A$11287</f>
        <v>Segurança Pública</v>
      </c>
      <c r="B12295" s="3" t="str">
        <f aca="false">B$11287</f>
        <v>Mortes a Esclarecer</v>
      </c>
      <c r="C12295" s="3" t="n">
        <f aca="false">C$11287</f>
        <v>-1</v>
      </c>
      <c r="D12295" s="3" t="s">
        <v>251</v>
      </c>
      <c r="E12295" s="3" t="n">
        <f aca="false">E$11287</f>
        <v>2018</v>
      </c>
      <c r="F12295" s="3" t="n">
        <f aca="false">F$11287</f>
        <v>2020</v>
      </c>
      <c r="G12295" s="3" t="n">
        <v>3.098259073473</v>
      </c>
      <c r="H12295" s="3" t="n">
        <f aca="false">H$11287</f>
        <v>0.123220418423512</v>
      </c>
      <c r="I12295" s="3" t="n">
        <f aca="false">I$11287</f>
        <v>0.137862137862138</v>
      </c>
      <c r="J12295" s="3" t="n">
        <f aca="false">J$11287</f>
        <v>0.0169874303121325</v>
      </c>
      <c r="K12295" s="3" t="str">
        <f aca="false">K$11287</f>
        <v>Óbitos por causas externas a partir de "Eventos cuja intenção é indeterminada" por 100 mil habitantes.</v>
      </c>
      <c r="L12295" s="3" t="str">
        <f aca="false">L$11287</f>
        <v>Datasus e IBGE</v>
      </c>
      <c r="M12295" s="3" t="str">
        <f aca="false">M$11287</f>
        <v>Taxa de mortalidade por 100 mil habitantes</v>
      </c>
      <c r="N1229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295" s="3" t="n">
        <v>78.3868932330984</v>
      </c>
    </row>
    <row r="12296" customFormat="false" ht="15" hidden="false" customHeight="true" outlineLevel="0" collapsed="false">
      <c r="A12296" s="3" t="str">
        <f aca="false">A$11288</f>
        <v>Segurança Pública</v>
      </c>
      <c r="B12296" s="3" t="str">
        <f aca="false">B$11288</f>
        <v>Mortalidade no Trânsito</v>
      </c>
      <c r="C12296" s="3" t="n">
        <f aca="false">C$11288</f>
        <v>-1</v>
      </c>
      <c r="D12296" s="3" t="s">
        <v>251</v>
      </c>
      <c r="E12296" s="3" t="n">
        <f aca="false">E$11288</f>
        <v>2018</v>
      </c>
      <c r="F12296" s="3" t="n">
        <f aca="false">F$11288</f>
        <v>2020</v>
      </c>
      <c r="G12296" s="3" t="n">
        <v>32.3104160519327</v>
      </c>
      <c r="H12296" s="3" t="n">
        <f aca="false">H$11288</f>
        <v>0.0474574391092042</v>
      </c>
      <c r="I12296" s="3" t="n">
        <f aca="false">I$11288</f>
        <v>0.137862137862138</v>
      </c>
      <c r="J12296" s="3" t="n">
        <f aca="false">J$11288</f>
        <v>0.00654258401305712</v>
      </c>
      <c r="K12296" s="3" t="str">
        <f aca="false">K$11288</f>
        <v>Óbitos por acidentes em transporte terrestre em relação a 100 mil habitantes.</v>
      </c>
      <c r="L12296" s="3" t="str">
        <f aca="false">L$11288</f>
        <v>Datasus e IBGE</v>
      </c>
      <c r="M12296" s="3" t="str">
        <f aca="false">M$11288</f>
        <v>Óbitos em relação a 100 mil habitantes</v>
      </c>
      <c r="N12296" s="5" t="str">
        <f aca="false">N$50</f>
        <v>Antes de 2019 o nome do indicador era "Segurança no Trânsito" </v>
      </c>
      <c r="O12296" s="3" t="n">
        <v>0</v>
      </c>
    </row>
    <row r="12297" customFormat="false" ht="15" hidden="false" customHeight="true" outlineLevel="0" collapsed="false">
      <c r="A12297" s="3" t="str">
        <f aca="false">A$11289</f>
        <v>Segurança Pública</v>
      </c>
      <c r="B12297" s="3" t="str">
        <f aca="false">B$11289</f>
        <v>Morbidade no Trânsito</v>
      </c>
      <c r="C12297" s="3" t="n">
        <f aca="false">C$11289</f>
        <v>-1</v>
      </c>
      <c r="D12297" s="3" t="s">
        <v>251</v>
      </c>
      <c r="E12297" s="3" t="n">
        <f aca="false">E$11289</f>
        <v>2019</v>
      </c>
      <c r="F12297" s="3" t="n">
        <f aca="false">F$11289</f>
        <v>2020</v>
      </c>
      <c r="G12297" s="3" t="n">
        <v>158.496065287088</v>
      </c>
      <c r="H12297" s="3" t="n">
        <f aca="false">H$11289</f>
        <v>0.0810846814445578</v>
      </c>
      <c r="I12297" s="3" t="n">
        <f aca="false">I$11289</f>
        <v>0.137862137862138</v>
      </c>
      <c r="J12297" s="3" t="n">
        <f aca="false">J$11289</f>
        <v>0.0111785075318172</v>
      </c>
      <c r="K12297" s="3" t="str">
        <f aca="false">K$11289</f>
        <v>Número de internações provocadas por acidente de transporte terrestre em relação a 100 mil habitantes.</v>
      </c>
      <c r="L12297" s="3" t="str">
        <f aca="false">L$11289</f>
        <v>Datasus e IBGE</v>
      </c>
      <c r="M12297" s="3" t="str">
        <f aca="false">M$11289</f>
        <v>Internações por 100 mil habitantes</v>
      </c>
      <c r="N12297" s="3"/>
      <c r="O12297" s="3" t="n">
        <v>69.3306619371377</v>
      </c>
    </row>
    <row r="12298" customFormat="false" ht="15" hidden="false" customHeight="true" outlineLevel="0" collapsed="false">
      <c r="A12298" s="3" t="str">
        <f aca="false">A$11290</f>
        <v>Segurança Pública</v>
      </c>
      <c r="B12298" s="3" t="str">
        <f aca="false">B$11290</f>
        <v>Segurança Pessoal</v>
      </c>
      <c r="C12298" s="3" t="n">
        <f aca="false">C$11290</f>
        <v>-1</v>
      </c>
      <c r="D12298" s="3" t="s">
        <v>251</v>
      </c>
      <c r="E12298" s="3" t="n">
        <f aca="false">E$11290</f>
        <v>2019</v>
      </c>
      <c r="F12298" s="3" t="n">
        <f aca="false">F$11290</f>
        <v>2020</v>
      </c>
      <c r="G12298" s="3" t="n">
        <v>25.13</v>
      </c>
      <c r="H12298" s="3" t="n">
        <f aca="false">H$11290</f>
        <v>0.224237297079648</v>
      </c>
      <c r="I12298" s="3" t="n">
        <f aca="false">I$11290</f>
        <v>0.137862137862138</v>
      </c>
      <c r="J12298" s="3" t="n">
        <f aca="false">J$11290</f>
        <v>0.0309138331638276</v>
      </c>
      <c r="K12298" s="3" t="str">
        <f aca="false">K$11290</f>
        <v>Soma das vítimas de homicídio doloso, latrocínio e lesão corporal seguida de morte, em relação à população total.</v>
      </c>
      <c r="L12298" s="3" t="str">
        <f aca="false">L$11290</f>
        <v>SENASP</v>
      </c>
      <c r="M12298" s="3" t="str">
        <f aca="false">M$11290</f>
        <v>Óbitos por 100 mil habitantes</v>
      </c>
      <c r="N12298" s="5"/>
      <c r="O12298" s="3" t="n">
        <v>42.6125554850983</v>
      </c>
    </row>
    <row r="12299" customFormat="false" ht="15" hidden="false" customHeight="true" outlineLevel="0" collapsed="false">
      <c r="A12299" s="3" t="str">
        <f aca="false">A$11291</f>
        <v>Segurança Pública</v>
      </c>
      <c r="B12299" s="3" t="str">
        <f aca="false">B$11291</f>
        <v>Segurança Patrimonial</v>
      </c>
      <c r="C12299" s="3" t="n">
        <f aca="false">C$11291</f>
        <v>-1</v>
      </c>
      <c r="D12299" s="3" t="s">
        <v>251</v>
      </c>
      <c r="E12299" s="3" t="n">
        <f aca="false">E$11291</f>
        <v>2019</v>
      </c>
      <c r="F12299" s="3" t="n">
        <f aca="false">F$11291</f>
        <v>2020</v>
      </c>
      <c r="G12299" s="3" t="n">
        <v>123.27</v>
      </c>
      <c r="H12299" s="3" t="n">
        <f aca="false">H$11291</f>
        <v>0.137020703675231</v>
      </c>
      <c r="I12299" s="3" t="n">
        <f aca="false">I$11291</f>
        <v>0.137862137862138</v>
      </c>
      <c r="J12299" s="3" t="n">
        <f aca="false">J$11291</f>
        <v>0.0188899671400418</v>
      </c>
      <c r="K12299" s="3" t="str">
        <f aca="false">K$11291</f>
        <v>Roubos totais por 100 mil habitantes.</v>
      </c>
      <c r="L12299" s="3" t="str">
        <f aca="false">L$11291</f>
        <v>SENASP</v>
      </c>
      <c r="M12299" s="3" t="str">
        <f aca="false">M$11291</f>
        <v>Roubos por 100 mil habitantes</v>
      </c>
      <c r="N12299" s="3" t="str">
        <f aca="false">N$52</f>
        <v>A partir da edição de 2019, ou seja, do dado de 2018, passou a ser usado o número de roubos totais no lugar de roubos e furtos de veículos</v>
      </c>
      <c r="O12299" s="3" t="n">
        <v>82.5952486150291</v>
      </c>
    </row>
    <row r="12300" customFormat="false" ht="15" hidden="false" customHeight="true" outlineLevel="0" collapsed="false">
      <c r="A12300" s="3" t="str">
        <f aca="false">A$11292</f>
        <v>Segurança Pública</v>
      </c>
      <c r="B12300" s="3" t="str">
        <f aca="false">B$11292</f>
        <v>Qualidade da Informação de Criminalidade</v>
      </c>
      <c r="C12300" s="3" t="n">
        <f aca="false">C$11292</f>
        <v>1</v>
      </c>
      <c r="D12300" s="3" t="s">
        <v>251</v>
      </c>
      <c r="E12300" s="3" t="n">
        <f aca="false">E$11292</f>
        <v>2017</v>
      </c>
      <c r="F12300" s="3" t="n">
        <f aca="false">F$11292</f>
        <v>2020</v>
      </c>
      <c r="G12300" s="3" t="n">
        <v>82.3539886039886</v>
      </c>
      <c r="H12300" s="3" t="n">
        <f aca="false">H$11292</f>
        <v>0.0859394491994568</v>
      </c>
      <c r="I12300" s="3" t="n">
        <f aca="false">I$11292</f>
        <v>0.137862137862138</v>
      </c>
      <c r="J12300" s="3" t="n">
        <f aca="false">J$11292</f>
        <v>0.0118477961933317</v>
      </c>
      <c r="K12300" s="3" t="str">
        <f aca="false">K$11292</f>
        <v>Qualidade estimada dos registros estatísticos oficiais de Mortes Violentas Intencionais. </v>
      </c>
      <c r="L12300" s="3" t="str">
        <f aca="false">L$11292</f>
        <v>FBSP</v>
      </c>
      <c r="M12300" s="3" t="str">
        <f aca="false">M$11292</f>
        <v>Pontuação de 0 a 100</v>
      </c>
      <c r="N12300" s="5"/>
      <c r="O12300" s="3" t="n">
        <v>76.4456412858239</v>
      </c>
    </row>
    <row r="12301" customFormat="false" ht="15" hidden="false" customHeight="true" outlineLevel="0" collapsed="false">
      <c r="A12301" s="3" t="str">
        <f aca="false">A$11293</f>
        <v>Segurança Pública</v>
      </c>
      <c r="B12301" s="3" t="str">
        <f aca="false">B$11293</f>
        <v> Total</v>
      </c>
      <c r="C12301" s="3" t="n">
        <f aca="false">C$11293</f>
        <v>1</v>
      </c>
      <c r="D12301" s="3" t="s">
        <v>251</v>
      </c>
      <c r="E12301" s="3" t="n">
        <f aca="false">E$11293</f>
        <v>2020</v>
      </c>
      <c r="F12301" s="3" t="n">
        <f aca="false">F$11293</f>
        <v>2020</v>
      </c>
      <c r="G12301" s="3" t="n">
        <v>57.1256696738524</v>
      </c>
      <c r="H12301" s="3" t="n">
        <f aca="false">H$11293</f>
        <v>1</v>
      </c>
      <c r="I12301" s="3" t="n">
        <f aca="false">I$11293</f>
        <v>0.137862137862138</v>
      </c>
      <c r="J12301" s="3" t="n">
        <f aca="false">J$11293</f>
        <v>0.137862137862138</v>
      </c>
      <c r="K12301" s="3" t="str">
        <f aca="false">K$11293</f>
        <v>Nota obtida via normalização e ponderação de indicadores que variam de 0 a 100.</v>
      </c>
      <c r="L12301" s="3" t="str">
        <f aca="false">L$11293</f>
        <v>Tendências</v>
      </c>
      <c r="M12301" s="3" t="str">
        <f aca="false">M$11293</f>
        <v>Nota de 0 a 100</v>
      </c>
      <c r="N12301" s="5"/>
      <c r="O12301" s="3" t="n">
        <v>61.8078431365235</v>
      </c>
    </row>
    <row r="12302" customFormat="false" ht="15" hidden="false" customHeight="true" outlineLevel="0" collapsed="false">
      <c r="A12302" s="3" t="str">
        <f aca="false">A$11294</f>
        <v>Sustentabilidade Social</v>
      </c>
      <c r="B12302" s="3" t="str">
        <f aca="false">B$11294</f>
        <v>Inadequação de Moradia</v>
      </c>
      <c r="C12302" s="3" t="n">
        <f aca="false">C$11294</f>
        <v>-1</v>
      </c>
      <c r="D12302" s="3" t="s">
        <v>251</v>
      </c>
      <c r="E12302" s="3" t="n">
        <f aca="false">E$11294</f>
        <v>2019</v>
      </c>
      <c r="F12302" s="3" t="n">
        <f aca="false">F$11294</f>
        <v>2020</v>
      </c>
      <c r="G12302" s="3" t="n">
        <v>20.9209537400925</v>
      </c>
      <c r="H12302" s="3" t="n">
        <f aca="false">H$11294</f>
        <v>0.102242595119528</v>
      </c>
      <c r="I12302" s="3" t="n">
        <f aca="false">I$11294</f>
        <v>0.120879120879121</v>
      </c>
      <c r="J12302" s="3" t="n">
        <f aca="false">J$11294</f>
        <v>0.0123589950144484</v>
      </c>
      <c r="K1230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302" s="3" t="str">
        <f aca="false">L$11294</f>
        <v>IBGE</v>
      </c>
      <c r="M12302" s="3" t="str">
        <f aca="false">M$11294</f>
        <v>Porcentagem %</v>
      </c>
      <c r="N12302" s="5" t="str">
        <f aca="false">N$11294</f>
        <v>A partir de 2020, foi necessário alteração metodológica tendo em vista a não atualização desde de 2015 do indicador da Fundação João Pinheiro, por isso a fonte do indicador passou a ser a PNADc Anual (IBGE)</v>
      </c>
      <c r="O12302" s="3" t="n">
        <v>78.8740727579166</v>
      </c>
    </row>
    <row r="12303" customFormat="false" ht="15" hidden="false" customHeight="true" outlineLevel="0" collapsed="false">
      <c r="A12303" s="3" t="str">
        <f aca="false">A$11295</f>
        <v>Sustentabilidade Social</v>
      </c>
      <c r="B12303" s="3" t="str">
        <f aca="false">B$11295</f>
        <v>Famílias Abaixo da Linha da Pobreza</v>
      </c>
      <c r="C12303" s="3" t="n">
        <f aca="false">C$11295</f>
        <v>-1</v>
      </c>
      <c r="D12303" s="3" t="s">
        <v>251</v>
      </c>
      <c r="E12303" s="3" t="n">
        <f aca="false">E$11295</f>
        <v>2019</v>
      </c>
      <c r="F12303" s="3" t="n">
        <f aca="false">F$11295</f>
        <v>2020</v>
      </c>
      <c r="G12303" s="3" t="n">
        <v>2.20073723122463</v>
      </c>
      <c r="H12303" s="3" t="n">
        <f aca="false">H$11295</f>
        <v>0.126750330435885</v>
      </c>
      <c r="I12303" s="3" t="n">
        <f aca="false">I$11295</f>
        <v>0.120879120879121</v>
      </c>
      <c r="J12303" s="3" t="n">
        <f aca="false">J$11295</f>
        <v>0.0153214685142278</v>
      </c>
      <c r="K12303" s="3" t="str">
        <f aca="false">K$11295</f>
        <v>% de domicílios com renda domiciliar per capita inferior à linha de pobreza.</v>
      </c>
      <c r="L12303" s="3" t="str">
        <f aca="false">L$11295</f>
        <v>IBGE</v>
      </c>
      <c r="M12303" s="3" t="str">
        <f aca="false">M$11295</f>
        <v>Porcentagem %</v>
      </c>
      <c r="N12303" s="5"/>
      <c r="O12303" s="3" t="n">
        <v>92.7604002189782</v>
      </c>
    </row>
    <row r="12304" customFormat="false" ht="15" hidden="false" customHeight="true" outlineLevel="0" collapsed="false">
      <c r="A12304" s="3" t="str">
        <f aca="false">A$11296</f>
        <v>Sustentabilidade Social</v>
      </c>
      <c r="B12304" s="3" t="str">
        <f aca="false">B$11296</f>
        <v>Desigualdade de Renda</v>
      </c>
      <c r="C12304" s="3" t="n">
        <f aca="false">C$11296</f>
        <v>-1</v>
      </c>
      <c r="D12304" s="3" t="s">
        <v>251</v>
      </c>
      <c r="E12304" s="3" t="n">
        <f aca="false">E$11296</f>
        <v>2019</v>
      </c>
      <c r="F12304" s="3" t="n">
        <f aca="false">F$11296</f>
        <v>2020</v>
      </c>
      <c r="G12304" s="3" t="n">
        <v>0.428</v>
      </c>
      <c r="H12304" s="3" t="n">
        <f aca="false">H$11296</f>
        <v>0.0556325239585435</v>
      </c>
      <c r="I12304" s="3" t="n">
        <f aca="false">I$11296</f>
        <v>0.120879120879121</v>
      </c>
      <c r="J12304" s="3" t="n">
        <f aca="false">J$11296</f>
        <v>0.00672481058839537</v>
      </c>
      <c r="K12304" s="3" t="str">
        <f aca="false">K$11296</f>
        <v>Índice de Gini do rendimento médio mensal real das pessoas de 14 anos ou mais de idade, em todos os trabalhos, a preços médios do ano</v>
      </c>
      <c r="L12304" s="3" t="str">
        <f aca="false">L$11296</f>
        <v>IBGE</v>
      </c>
      <c r="M12304" s="3" t="str">
        <f aca="false">M$11296</f>
        <v>Coeficiente de Gini (1=Desigualdade Máxima/0=Igualdade Máxima). </v>
      </c>
      <c r="N12304" s="5"/>
      <c r="O12304" s="3" t="n">
        <v>84.3537414965987</v>
      </c>
    </row>
    <row r="12305" customFormat="false" ht="15" hidden="false" customHeight="true" outlineLevel="0" collapsed="false">
      <c r="A12305" s="3" t="str">
        <f aca="false">A$11297</f>
        <v>Sustentabilidade Social</v>
      </c>
      <c r="B12305" s="3" t="str">
        <f aca="false">B$11297</f>
        <v>Acesso ao Saneamento Básico - Água</v>
      </c>
      <c r="C12305" s="3" t="n">
        <f aca="false">C$11297</f>
        <v>1</v>
      </c>
      <c r="D12305" s="3" t="s">
        <v>251</v>
      </c>
      <c r="E12305" s="3" t="n">
        <f aca="false">E$11297</f>
        <v>2019</v>
      </c>
      <c r="F12305" s="3" t="n">
        <f aca="false">F$11297</f>
        <v>2020</v>
      </c>
      <c r="G12305" s="3" t="n">
        <v>79.6261917425792</v>
      </c>
      <c r="H12305" s="3" t="n">
        <f aca="false">H$11297</f>
        <v>0.0629679597844555</v>
      </c>
      <c r="I12305" s="3" t="n">
        <f aca="false">I$11297</f>
        <v>0.120879120879121</v>
      </c>
      <c r="J12305" s="3" t="n">
        <f aca="false">J$11297</f>
        <v>0.00761151162229682</v>
      </c>
      <c r="K12305" s="3" t="str">
        <f aca="false">K$11297</f>
        <v>% de domicilios com acesso à água canalizada de rede geral de distribuição.</v>
      </c>
      <c r="L12305" s="3" t="str">
        <f aca="false">L$11297</f>
        <v>IBGE</v>
      </c>
      <c r="M12305" s="3" t="str">
        <f aca="false">M$11297</f>
        <v>Porcentagem %</v>
      </c>
      <c r="N12305" s="5"/>
      <c r="O12305" s="3" t="n">
        <v>67.188669754199</v>
      </c>
    </row>
    <row r="12306" customFormat="false" ht="15" hidden="false" customHeight="true" outlineLevel="0" collapsed="false">
      <c r="A12306" s="3" t="str">
        <f aca="false">A$11298</f>
        <v>Sustentabilidade Social</v>
      </c>
      <c r="B12306" s="3" t="str">
        <f aca="false">B$11298</f>
        <v>Acesso ao Saneamento Básico - Esgoto</v>
      </c>
      <c r="C12306" s="3" t="n">
        <f aca="false">C$11298</f>
        <v>1</v>
      </c>
      <c r="D12306" s="3" t="s">
        <v>251</v>
      </c>
      <c r="E12306" s="3" t="n">
        <f aca="false">E$11298</f>
        <v>2019</v>
      </c>
      <c r="F12306" s="3" t="n">
        <f aca="false">F$11298</f>
        <v>2020</v>
      </c>
      <c r="G12306" s="3" t="n">
        <v>38.8111888111888</v>
      </c>
      <c r="H12306" s="3" t="n">
        <f aca="false">H$11298</f>
        <v>0.0635809280691076</v>
      </c>
      <c r="I12306" s="3" t="n">
        <f aca="false">I$11298</f>
        <v>0.120879120879121</v>
      </c>
      <c r="J12306" s="3" t="n">
        <f aca="false">J$11298</f>
        <v>0.00768560668967235</v>
      </c>
      <c r="K12306" s="3" t="str">
        <f aca="false">K$11298</f>
        <v>% de domicilios com acesso à rede coletora de esgoto.</v>
      </c>
      <c r="L12306" s="3" t="str">
        <f aca="false">L$11298</f>
        <v>IBGE</v>
      </c>
      <c r="M12306" s="3" t="str">
        <f aca="false">M$11298</f>
        <v>Porcentagem %</v>
      </c>
      <c r="N12306" s="5"/>
      <c r="O12306" s="3" t="n">
        <v>36.5434090462475</v>
      </c>
    </row>
    <row r="12307" customFormat="false" ht="15" hidden="false" customHeight="true" outlineLevel="0" collapsed="false">
      <c r="A12307" s="3" t="str">
        <f aca="false">A$11299</f>
        <v>Sustentabilidade Social</v>
      </c>
      <c r="B12307" s="3" t="str">
        <f aca="false">B$11299</f>
        <v>Anos Potenciais de Vida Perdidos</v>
      </c>
      <c r="C12307" s="3" t="n">
        <f aca="false">C$11299</f>
        <v>-1</v>
      </c>
      <c r="D12307" s="3" t="s">
        <v>251</v>
      </c>
      <c r="E12307" s="3" t="n">
        <f aca="false">E$11299</f>
        <v>2018</v>
      </c>
      <c r="F12307" s="3" t="n">
        <f aca="false">F$11299</f>
        <v>2020</v>
      </c>
      <c r="G12307" s="3" t="n">
        <v>11.4329922566372</v>
      </c>
      <c r="H12307" s="3" t="n">
        <f aca="false">H$11299</f>
        <v>0.0630135963945143</v>
      </c>
      <c r="I12307" s="3" t="n">
        <f aca="false">I$11299</f>
        <v>0.120879120879121</v>
      </c>
      <c r="J12307" s="3" t="n">
        <f aca="false">J$11299</f>
        <v>0.00761702813560062</v>
      </c>
      <c r="K12307" s="3" t="str">
        <f aca="false">K$11299</f>
        <v>Média da diferença da faixa etária em que os óbitos registrados ocorreram e a expectativa de vida ao nascer do Brasil.</v>
      </c>
      <c r="L12307" s="3" t="str">
        <f aca="false">L$11299</f>
        <v>Datasus</v>
      </c>
      <c r="M12307" s="3" t="str">
        <f aca="false">M$11299</f>
        <v>Anos</v>
      </c>
      <c r="N12307" s="5"/>
      <c r="O12307" s="3" t="n">
        <v>56.8776057924954</v>
      </c>
    </row>
    <row r="12308" customFormat="false" ht="15" hidden="false" customHeight="true" outlineLevel="0" collapsed="false">
      <c r="A12308" s="3" t="str">
        <f aca="false">A$11300</f>
        <v>Sustentabilidade Social</v>
      </c>
      <c r="B12308" s="3" t="str">
        <f aca="false">B$11300</f>
        <v>Formalidade do Mercado de Trabalho</v>
      </c>
      <c r="C12308" s="3" t="n">
        <f aca="false">C$11300</f>
        <v>1</v>
      </c>
      <c r="D12308" s="3" t="s">
        <v>251</v>
      </c>
      <c r="E12308" s="3" t="n">
        <f aca="false">E$11300</f>
        <v>2019</v>
      </c>
      <c r="F12308" s="3" t="n">
        <f aca="false">F$11300</f>
        <v>2020</v>
      </c>
      <c r="G12308" s="3" t="n">
        <v>60.4648824549927</v>
      </c>
      <c r="H12308" s="3" t="n">
        <f aca="false">H$11300</f>
        <v>0.0388704480953685</v>
      </c>
      <c r="I12308" s="3" t="n">
        <f aca="false">I$11300</f>
        <v>0.120879120879121</v>
      </c>
      <c r="J12308" s="3" t="n">
        <f aca="false">J$11300</f>
        <v>0.00469862559394564</v>
      </c>
      <c r="K1230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308" s="3" t="str">
        <f aca="false">L$11300</f>
        <v>IBGE</v>
      </c>
      <c r="M12308" s="3" t="str">
        <f aca="false">M$11300</f>
        <v>Porcentagem %</v>
      </c>
      <c r="N1230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308" s="3" t="n">
        <v>67.0257020073381</v>
      </c>
    </row>
    <row r="12309" customFormat="false" ht="15" hidden="false" customHeight="true" outlineLevel="0" collapsed="false">
      <c r="A12309" s="3" t="str">
        <f aca="false">A$11301</f>
        <v>Sustentabilidade Social</v>
      </c>
      <c r="B12309" s="3" t="str">
        <f aca="false">B$11301</f>
        <v>Inserção Econômica</v>
      </c>
      <c r="C12309" s="3" t="n">
        <f aca="false">C$11301</f>
        <v>1</v>
      </c>
      <c r="D12309" s="3" t="s">
        <v>251</v>
      </c>
      <c r="E12309" s="3" t="n">
        <f aca="false">E$11301</f>
        <v>2019</v>
      </c>
      <c r="F12309" s="3" t="n">
        <f aca="false">F$11301</f>
        <v>2020</v>
      </c>
      <c r="G12309" s="3" t="n">
        <v>93.6393805309735</v>
      </c>
      <c r="H12309" s="3" t="n">
        <f aca="false">H$11301</f>
        <v>0.0313153716713754</v>
      </c>
      <c r="I12309" s="3" t="n">
        <f aca="false">I$11301</f>
        <v>0.120879120879121</v>
      </c>
      <c r="J12309" s="3" t="n">
        <f aca="false">J$11301</f>
        <v>0.00378537459763878</v>
      </c>
      <c r="K12309" s="3" t="str">
        <f aca="false">K$11301</f>
        <v>Proporção de ocupados em relação à População Economicamente Ativa.</v>
      </c>
      <c r="L12309" s="3" t="str">
        <f aca="false">L$11301</f>
        <v>IBGE</v>
      </c>
      <c r="M12309" s="3" t="str">
        <f aca="false">M$11301</f>
        <v>Porcentagem %</v>
      </c>
      <c r="N12309" s="5"/>
      <c r="O12309" s="3" t="n">
        <v>90.8970024027326</v>
      </c>
    </row>
    <row r="12310" customFormat="false" ht="15" hidden="false" customHeight="true" outlineLevel="0" collapsed="false">
      <c r="A12310" s="3" t="str">
        <f aca="false">A$11302</f>
        <v>Sustentabilidade Social</v>
      </c>
      <c r="B12310" s="3" t="str">
        <f aca="false">B$11302</f>
        <v>IDH</v>
      </c>
      <c r="C12310" s="3" t="n">
        <f aca="false">C$11302</f>
        <v>1</v>
      </c>
      <c r="D12310" s="3" t="s">
        <v>251</v>
      </c>
      <c r="E12310" s="3" t="n">
        <f aca="false">E$11302</f>
        <v>2017</v>
      </c>
      <c r="F12310" s="3" t="n">
        <f aca="false">F$11302</f>
        <v>2020</v>
      </c>
      <c r="G12310" s="3" t="n">
        <v>0.774</v>
      </c>
      <c r="H12310" s="3" t="n">
        <f aca="false">H$11302</f>
        <v>0.129372080315172</v>
      </c>
      <c r="I12310" s="3" t="n">
        <f aca="false">I$11302</f>
        <v>0.120879120879121</v>
      </c>
      <c r="J12310" s="3" t="n">
        <f aca="false">J$11302</f>
        <v>0.015638383334801</v>
      </c>
      <c r="K12310" s="3" t="str">
        <f aca="false">K$11302</f>
        <v>Índice de Desenvolvimento Humano estadual.</v>
      </c>
      <c r="L12310" s="3" t="str">
        <f aca="false">L$11302</f>
        <v>PNUD, FJP e Ipea</v>
      </c>
      <c r="M12310" s="3" t="str">
        <f aca="false">M$11302</f>
        <v>Índice de 0 a 1</v>
      </c>
      <c r="N12310" s="5"/>
      <c r="O12310" s="3" t="n">
        <v>54.4910179640719</v>
      </c>
    </row>
    <row r="12311" customFormat="false" ht="15" hidden="false" customHeight="true" outlineLevel="0" collapsed="false">
      <c r="A12311" s="3" t="str">
        <f aca="false">A$11303</f>
        <v>Sustentabilidade Social</v>
      </c>
      <c r="B12311" s="3" t="str">
        <f aca="false">B$11303</f>
        <v>Inserção Econômica dos Jovens</v>
      </c>
      <c r="C12311" s="3" t="n">
        <f aca="false">C$11303</f>
        <v>1</v>
      </c>
      <c r="D12311" s="3" t="s">
        <v>251</v>
      </c>
      <c r="E12311" s="3" t="n">
        <f aca="false">E$11303</f>
        <v>2019</v>
      </c>
      <c r="F12311" s="3" t="n">
        <f aca="false">F$11303</f>
        <v>2020</v>
      </c>
      <c r="G12311" s="3" t="n">
        <v>80.597153472396</v>
      </c>
      <c r="H12311" s="3" t="n">
        <f aca="false">H$11303</f>
        <v>0.0529263229565486</v>
      </c>
      <c r="I12311" s="3" t="n">
        <f aca="false">I$11303</f>
        <v>0.120879120879121</v>
      </c>
      <c r="J12311" s="3" t="n">
        <f aca="false">J$11303</f>
        <v>0.00639768739035203</v>
      </c>
      <c r="K12311" s="3" t="str">
        <f aca="false">K$11303</f>
        <v>Proporção dos jovens (entre 15 e 22 anos de idade) que estudam ou trabalham em relação ao total de jovens.</v>
      </c>
      <c r="L12311" s="3" t="str">
        <f aca="false">L$11303</f>
        <v>IBGE</v>
      </c>
      <c r="M12311" s="3" t="str">
        <f aca="false">M$11303</f>
        <v>Porcentagem %</v>
      </c>
      <c r="N12311" s="5"/>
      <c r="O12311" s="3" t="n">
        <v>71.8778516427573</v>
      </c>
    </row>
    <row r="12312" customFormat="false" ht="15" hidden="false" customHeight="true" outlineLevel="0" collapsed="false">
      <c r="A12312" s="3" t="str">
        <f aca="false">A$11304</f>
        <v>Sustentabilidade Social</v>
      </c>
      <c r="B12312" s="3" t="str">
        <f aca="false">B$11304</f>
        <v>Mortalidade Materna</v>
      </c>
      <c r="C12312" s="3" t="n">
        <f aca="false">C$11304</f>
        <v>-1</v>
      </c>
      <c r="D12312" s="3" t="s">
        <v>251</v>
      </c>
      <c r="E12312" s="3" t="n">
        <f aca="false">E$11304</f>
        <v>2018</v>
      </c>
      <c r="F12312" s="3" t="n">
        <f aca="false">F$11304</f>
        <v>2020</v>
      </c>
      <c r="G12312" s="3" t="n">
        <v>3.61808360752732</v>
      </c>
      <c r="H12312" s="3" t="n">
        <f aca="false">H$11304</f>
        <v>0.104467400148672</v>
      </c>
      <c r="I12312" s="3" t="n">
        <f aca="false">I$11304</f>
        <v>0.120879120879121</v>
      </c>
      <c r="J12312" s="3" t="n">
        <f aca="false">J$11304</f>
        <v>0.0126279274904988</v>
      </c>
      <c r="K12312" s="3" t="str">
        <f aca="false">K$11304</f>
        <v>Óbitos maternos em relação à população feminina em idade fértil (15-49 anos).</v>
      </c>
      <c r="L12312" s="3" t="str">
        <f aca="false">L$11304</f>
        <v>Datasus e IBGE</v>
      </c>
      <c r="M12312" s="3" t="str">
        <f aca="false">M$11304</f>
        <v>Taxa de mortalidade por 100 mil mulheres</v>
      </c>
      <c r="N12312" s="5"/>
      <c r="O12312" s="3" t="n">
        <v>58.7141814056107</v>
      </c>
    </row>
    <row r="12313" customFormat="false" ht="15" hidden="false" customHeight="true" outlineLevel="0" collapsed="false">
      <c r="A12313" s="3" t="str">
        <f aca="false">A$11305</f>
        <v>Sustentabilidade Social</v>
      </c>
      <c r="B12313" s="3" t="str">
        <f aca="false">B$11305</f>
        <v>Mortalidade Precoce</v>
      </c>
      <c r="C12313" s="3" t="n">
        <f aca="false">C$11305</f>
        <v>-1</v>
      </c>
      <c r="D12313" s="3" t="s">
        <v>251</v>
      </c>
      <c r="E12313" s="3" t="n">
        <f aca="false">E$11305</f>
        <v>2018</v>
      </c>
      <c r="F12313" s="3" t="n">
        <f aca="false">F$11305</f>
        <v>2020</v>
      </c>
      <c r="G12313" s="3" t="n">
        <v>106.078683219312</v>
      </c>
      <c r="H12313" s="3" t="n">
        <f aca="false">H$11305</f>
        <v>0.0862968933364973</v>
      </c>
      <c r="I12313" s="3" t="n">
        <f aca="false">I$11305</f>
        <v>0.120879120879121</v>
      </c>
      <c r="J12313" s="3" t="n">
        <f aca="false">J$11305</f>
        <v>0.0104314926011151</v>
      </c>
      <c r="K12313" s="3" t="str">
        <f aca="false">K$11305</f>
        <v>Mortalidade de Jovens (15-29 anos) por causas externas.</v>
      </c>
      <c r="L12313" s="3" t="str">
        <f aca="false">L$11305</f>
        <v>Datasus e IBGE</v>
      </c>
      <c r="M12313" s="3" t="str">
        <f aca="false">M$11305</f>
        <v>Taxa de mortalidade por 100 mil jovens</v>
      </c>
      <c r="N12313" s="5"/>
      <c r="O12313" s="3" t="n">
        <v>58.1087317219699</v>
      </c>
    </row>
    <row r="12314" customFormat="false" ht="15" hidden="false" customHeight="true" outlineLevel="0" collapsed="false">
      <c r="A12314" s="3" t="str">
        <f aca="false">A$11306</f>
        <v>Sustentabilidade Social</v>
      </c>
      <c r="B12314" s="3" t="str">
        <f aca="false">B$11306</f>
        <v>Mortalidade na Infância</v>
      </c>
      <c r="C12314" s="3" t="n">
        <f aca="false">C$11306</f>
        <v>-1</v>
      </c>
      <c r="D12314" s="3" t="s">
        <v>251</v>
      </c>
      <c r="E12314" s="3" t="n">
        <f aca="false">E$11306</f>
        <v>2018</v>
      </c>
      <c r="F12314" s="3" t="n">
        <f aca="false">F$11306</f>
        <v>2020</v>
      </c>
      <c r="G12314" s="3" t="n">
        <v>14.1934822709572</v>
      </c>
      <c r="H12314" s="3" t="n">
        <f aca="false">H$11306</f>
        <v>0.0825635497143333</v>
      </c>
      <c r="I12314" s="3" t="n">
        <f aca="false">I$11306</f>
        <v>0.120879120879121</v>
      </c>
      <c r="J12314" s="3" t="n">
        <f aca="false">J$11306</f>
        <v>0.0099802093061282</v>
      </c>
      <c r="K12314" s="3" t="str">
        <f aca="false">K$11306</f>
        <v>Óbitos de menores de 5 anos por grupo de 1.000 nascidos vivos.</v>
      </c>
      <c r="L12314" s="3" t="str">
        <f aca="false">L$11306</f>
        <v>Datasus</v>
      </c>
      <c r="M12314" s="3" t="str">
        <f aca="false">M$11306</f>
        <v>Taxa de mortalidade por mil nascidos vivos</v>
      </c>
      <c r="N12314" s="5"/>
      <c r="O12314" s="3" t="n">
        <v>71.4031456065831</v>
      </c>
    </row>
    <row r="12315" customFormat="false" ht="15" hidden="false" customHeight="true" outlineLevel="0" collapsed="false">
      <c r="A12315" s="3" t="str">
        <f aca="false">A$11307</f>
        <v>Sustentabilidade Social</v>
      </c>
      <c r="B12315" s="3" t="str">
        <f aca="false">B$11307</f>
        <v> Total</v>
      </c>
      <c r="C12315" s="3" t="n">
        <f aca="false">C$11307</f>
        <v>1</v>
      </c>
      <c r="D12315" s="3" t="s">
        <v>251</v>
      </c>
      <c r="E12315" s="3" t="n">
        <f aca="false">E$11307</f>
        <v>2020</v>
      </c>
      <c r="F12315" s="3" t="n">
        <f aca="false">F$11307</f>
        <v>2020</v>
      </c>
      <c r="G12315" s="3" t="n">
        <v>68.0020299182948</v>
      </c>
      <c r="H12315" s="3" t="n">
        <f aca="false">H$11307</f>
        <v>1</v>
      </c>
      <c r="I12315" s="3" t="n">
        <f aca="false">I$11307</f>
        <v>0.120879120879121</v>
      </c>
      <c r="J12315" s="3" t="n">
        <f aca="false">J$11307</f>
        <v>0.120879120879121</v>
      </c>
      <c r="K12315" s="3" t="str">
        <f aca="false">K$11307</f>
        <v>Nota obtida via normalização e ponderação de indicadores que variam de 0 a 100.</v>
      </c>
      <c r="L12315" s="3" t="str">
        <f aca="false">L$11307</f>
        <v>Tendências</v>
      </c>
      <c r="M12315" s="3" t="str">
        <f aca="false">M$11307</f>
        <v>Nota de 0 a 100</v>
      </c>
      <c r="N12315" s="5"/>
      <c r="O12315" s="3" t="n">
        <v>66.423044078366</v>
      </c>
    </row>
    <row r="12316" customFormat="false" ht="15" hidden="false" customHeight="true" outlineLevel="0" collapsed="false">
      <c r="A12316" s="3" t="s">
        <v>238</v>
      </c>
      <c r="B12316" s="3" t="s">
        <v>25</v>
      </c>
      <c r="C12316" s="3" t="n">
        <v>1</v>
      </c>
      <c r="D12316" s="3" t="s">
        <v>251</v>
      </c>
      <c r="E12316" s="3" t="n">
        <v>2020</v>
      </c>
      <c r="F12316" s="3" t="n">
        <v>2020</v>
      </c>
      <c r="G12316" s="3" t="n">
        <v>51.5261586378878</v>
      </c>
      <c r="H12316" s="3" t="n">
        <v>1</v>
      </c>
      <c r="I12316" s="3" t="n">
        <v>0.01</v>
      </c>
      <c r="J12316" s="3" t="n">
        <f aca="false">I12316*H12316</f>
        <v>0.01</v>
      </c>
      <c r="K12316" s="4" t="str">
        <f aca="false">K12232</f>
        <v>Nota obtida via normalização e ponderação de indicadores que variam de 0 a 100.</v>
      </c>
      <c r="L12316" s="3" t="str">
        <f aca="false">L$11392</f>
        <v>Tendências</v>
      </c>
      <c r="M12316" s="3" t="str">
        <f aca="false">M$11308</f>
        <v>Nota de 0 a 100</v>
      </c>
      <c r="N12316" s="5"/>
      <c r="O12316" s="3" t="n">
        <v>51.5261586378878</v>
      </c>
    </row>
    <row r="12317" customFormat="false" ht="15" hidden="false" customHeight="true" outlineLevel="0" collapsed="false">
      <c r="A12317" s="3" t="str">
        <f aca="false">A$11225</f>
        <v>Sustentabilidade Ambiental</v>
      </c>
      <c r="B12317" s="3" t="str">
        <f aca="false">B$11225</f>
        <v>Emissões de CO2</v>
      </c>
      <c r="C12317" s="3" t="n">
        <f aca="false">C$11225</f>
        <v>-1</v>
      </c>
      <c r="D12317" s="3" t="s">
        <v>252</v>
      </c>
      <c r="E12317" s="3" t="n">
        <f aca="false">E$11225</f>
        <v>2018</v>
      </c>
      <c r="F12317" s="3" t="n">
        <f aca="false">F$11225</f>
        <v>2020</v>
      </c>
      <c r="G12317" s="3" t="n">
        <v>581.467595658412</v>
      </c>
      <c r="H12317" s="3" t="n">
        <f aca="false">H$11225</f>
        <v>0.277619030451335</v>
      </c>
      <c r="I12317" s="3" t="n">
        <f aca="false">I$11225</f>
        <v>0.0789210789210789</v>
      </c>
      <c r="J12317" s="3" t="n">
        <f aca="false">J$11225</f>
        <v>0.0219099934122432</v>
      </c>
      <c r="K12317" s="3" t="str">
        <f aca="false">K$11225</f>
        <v>CO2 emitido e derivado de remoção de unidades de conservação pelo PIB Total.</v>
      </c>
      <c r="L12317" s="3" t="str">
        <f aca="false">L$11225</f>
        <v>SEEG/OC e Tendências</v>
      </c>
      <c r="M12317" s="3" t="str">
        <f aca="false">M$11225</f>
        <v>Toneladas de CO2 pelo PIB em 1 milhão de reais</v>
      </c>
      <c r="N12317" s="5" t="str">
        <f aca="false">N$71</f>
        <v>A partir da publicação de 2019, ou seja, do dado de 2017, o denominador foi alterado de população para PIB total (o PIB utilizado para cálculo é estimado pela Tendências)</v>
      </c>
      <c r="O12317" s="3" t="n">
        <v>46.7093823618585</v>
      </c>
    </row>
    <row r="12318" customFormat="false" ht="15" hidden="false" customHeight="true" outlineLevel="0" collapsed="false">
      <c r="A12318" s="3" t="str">
        <f aca="false">A$11226</f>
        <v>Sustentabilidade Ambiental</v>
      </c>
      <c r="B12318" s="3" t="str">
        <f aca="false">B$11226</f>
        <v>Serviços Urbanos</v>
      </c>
      <c r="C12318" s="3" t="n">
        <f aca="false">C$11226</f>
        <v>1</v>
      </c>
      <c r="D12318" s="3" t="s">
        <v>252</v>
      </c>
      <c r="E12318" s="3" t="n">
        <f aca="false">E$11226</f>
        <v>2018</v>
      </c>
      <c r="F12318" s="3" t="n">
        <f aca="false">F$11226</f>
        <v>2020</v>
      </c>
      <c r="G12318" s="3" t="n">
        <v>0.6538370479122</v>
      </c>
      <c r="H12318" s="3" t="n">
        <f aca="false">H$11226</f>
        <v>0.108074377979531</v>
      </c>
      <c r="I12318" s="3" t="n">
        <f aca="false">I$11226</f>
        <v>0.0789210789210789</v>
      </c>
      <c r="J12318" s="3" t="n">
        <f aca="false">J$11226</f>
        <v>0.00852934651386906</v>
      </c>
      <c r="K12318" s="3" t="str">
        <f aca="false">K$11226</f>
        <v>Oferta de serviços municipais para coleta de materiais especiais e limpeza urbana (Nota: 0-2 a partir da agregação dos dados municipais).</v>
      </c>
      <c r="L12318" s="3" t="str">
        <f aca="false">L$11226</f>
        <v>SNIS</v>
      </c>
      <c r="M12318" s="3" t="str">
        <f aca="false">M$11226</f>
        <v>Pontuação de 0 a 2</v>
      </c>
      <c r="N12318" s="5"/>
      <c r="O12318" s="3" t="n">
        <v>15.3422461243798</v>
      </c>
    </row>
    <row r="12319" customFormat="false" ht="15" hidden="false" customHeight="true" outlineLevel="0" collapsed="false">
      <c r="A12319" s="3" t="str">
        <f aca="false">A$11227</f>
        <v>Sustentabilidade Ambiental</v>
      </c>
      <c r="B12319" s="3" t="str">
        <f aca="false">B$11227</f>
        <v>Destinação do Lixo</v>
      </c>
      <c r="C12319" s="3" t="n">
        <f aca="false">C$11227</f>
        <v>1</v>
      </c>
      <c r="D12319" s="3" t="s">
        <v>252</v>
      </c>
      <c r="E12319" s="3" t="n">
        <f aca="false">E$11227</f>
        <v>2018</v>
      </c>
      <c r="F12319" s="3" t="n">
        <f aca="false">F$11227</f>
        <v>2020</v>
      </c>
      <c r="G12319" s="3" t="n">
        <v>0.227660752189651</v>
      </c>
      <c r="H12319" s="3" t="n">
        <f aca="false">H$11227</f>
        <v>0.14513418559694</v>
      </c>
      <c r="I12319" s="3" t="n">
        <f aca="false">I$11227</f>
        <v>0.0789210789210789</v>
      </c>
      <c r="J12319" s="3" t="n">
        <f aca="false">J$11227</f>
        <v>0.0114541465156426</v>
      </c>
      <c r="K12319" s="3" t="str">
        <f aca="false">K$11227</f>
        <v>Destinação adequada para o tipo de resíduo sólido e qualidade das unidades de destino em solo.</v>
      </c>
      <c r="L12319" s="3" t="str">
        <f aca="false">L$11227</f>
        <v>SNIS</v>
      </c>
      <c r="M12319" s="3" t="str">
        <f aca="false">M$11227</f>
        <v>Pontuação de 0 a 1</v>
      </c>
      <c r="N12319" s="5"/>
      <c r="O12319" s="3" t="n">
        <v>23.9191267455448</v>
      </c>
    </row>
    <row r="12320" customFormat="false" ht="15" hidden="false" customHeight="true" outlineLevel="0" collapsed="false">
      <c r="A12320" s="3" t="str">
        <f aca="false">A$11228</f>
        <v>Sustentabilidade Ambiental</v>
      </c>
      <c r="B12320" s="3" t="str">
        <f aca="false">B$11228</f>
        <v>Tratamento de Esgoto</v>
      </c>
      <c r="C12320" s="3" t="n">
        <f aca="false">C$11228</f>
        <v>1</v>
      </c>
      <c r="D12320" s="3" t="s">
        <v>252</v>
      </c>
      <c r="E12320" s="3" t="n">
        <f aca="false">E$11228</f>
        <v>2018</v>
      </c>
      <c r="F12320" s="3" t="n">
        <f aca="false">F$11228</f>
        <v>2020</v>
      </c>
      <c r="G12320" s="3" t="n">
        <v>4.01269223303867</v>
      </c>
      <c r="H12320" s="3" t="n">
        <f aca="false">H$11228</f>
        <v>0.274880862666515</v>
      </c>
      <c r="I12320" s="3" t="n">
        <f aca="false">I$11228</f>
        <v>0.0789210789210789</v>
      </c>
      <c r="J12320" s="3" t="n">
        <f aca="false">J$11228</f>
        <v>0.0216938942563983</v>
      </c>
      <c r="K12320" s="3" t="str">
        <f aca="false">K$11228</f>
        <v>Parcela de esgoto tratado do total de água consumida multiplicado pela proporção de domicílios com acesso à agua encanada proveniente de rede geral de distribuição no estado.</v>
      </c>
      <c r="L12320" s="3" t="str">
        <f aca="false">L$11228</f>
        <v>SNIS e IBGE</v>
      </c>
      <c r="M12320" s="3" t="str">
        <f aca="false">M$11228</f>
        <v>Porcentagem %</v>
      </c>
      <c r="N1232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320" s="3" t="n">
        <v>0</v>
      </c>
    </row>
    <row r="12321" customFormat="false" ht="15" hidden="false" customHeight="true" outlineLevel="0" collapsed="false">
      <c r="A12321" s="3" t="str">
        <f aca="false">A$11229</f>
        <v>Sustentabilidade Ambiental</v>
      </c>
      <c r="B12321" s="3" t="str">
        <f aca="false">B$11229</f>
        <v>Perda de Água</v>
      </c>
      <c r="C12321" s="3" t="n">
        <f aca="false">C$11229</f>
        <v>-1</v>
      </c>
      <c r="D12321" s="3" t="s">
        <v>252</v>
      </c>
      <c r="E12321" s="3" t="n">
        <f aca="false">E$11229</f>
        <v>2018</v>
      </c>
      <c r="F12321" s="3" t="n">
        <f aca="false">F$11229</f>
        <v>2020</v>
      </c>
      <c r="G12321" s="3" t="n">
        <v>40.54</v>
      </c>
      <c r="H12321" s="3" t="n">
        <f aca="false">H$11229</f>
        <v>0.194291543305679</v>
      </c>
      <c r="I12321" s="3" t="n">
        <f aca="false">I$11229</f>
        <v>0.0789210789210789</v>
      </c>
      <c r="J12321" s="3" t="n">
        <f aca="false">J$11229</f>
        <v>0.0153336982229257</v>
      </c>
      <c r="K12321" s="3" t="str">
        <f aca="false">K$11229</f>
        <v>Índice de perdas na distribuição de água.</v>
      </c>
      <c r="L12321" s="3" t="str">
        <f aca="false">L$11229</f>
        <v>SNIS</v>
      </c>
      <c r="M12321" s="3" t="str">
        <f aca="false">M$11229</f>
        <v>Porcentagem %</v>
      </c>
      <c r="N12321" s="5"/>
      <c r="O12321" s="3" t="n">
        <v>76.1397824577644</v>
      </c>
    </row>
    <row r="12322" customFormat="false" ht="15" hidden="false" customHeight="true" outlineLevel="0" collapsed="false">
      <c r="A12322" s="3" t="str">
        <f aca="false">A$11230</f>
        <v>Sustentabilidade Ambiental</v>
      </c>
      <c r="B12322" s="3" t="str">
        <f aca="false">B$11230</f>
        <v> Total</v>
      </c>
      <c r="C12322" s="3" t="n">
        <f aca="false">C$11230</f>
        <v>1</v>
      </c>
      <c r="D12322" s="3" t="s">
        <v>252</v>
      </c>
      <c r="E12322" s="3" t="n">
        <f aca="false">E$11230</f>
        <v>2020</v>
      </c>
      <c r="F12322" s="3" t="n">
        <f aca="false">F$11230</f>
        <v>2020</v>
      </c>
      <c r="G12322" s="3" t="n">
        <v>32.8903159720634</v>
      </c>
      <c r="H12322" s="3" t="n">
        <f aca="false">H$11230</f>
        <v>1</v>
      </c>
      <c r="I12322" s="3" t="n">
        <f aca="false">I$11230</f>
        <v>0.0789210789210789</v>
      </c>
      <c r="J12322" s="3" t="n">
        <f aca="false">J$11230</f>
        <v>0.0789210789210789</v>
      </c>
      <c r="K12322" s="3" t="str">
        <f aca="false">K$11230</f>
        <v>Nota obtida via normalização e ponderação de indicadores que variam de 0 a 100.</v>
      </c>
      <c r="L12322" s="3" t="str">
        <f aca="false">L$11230</f>
        <v>Tendências</v>
      </c>
      <c r="M12322" s="3" t="str">
        <f aca="false">M$11230</f>
        <v>Nota de 0 a 100</v>
      </c>
      <c r="N12322" s="5"/>
      <c r="O12322" s="3" t="n">
        <v>29.7325974065644</v>
      </c>
    </row>
    <row r="12323" customFormat="false" ht="15" hidden="false" customHeight="true" outlineLevel="0" collapsed="false">
      <c r="A12323" s="3" t="str">
        <f aca="false">A$11231</f>
        <v>Capital Humano</v>
      </c>
      <c r="B12323" s="3" t="str">
        <f aca="false">B$11231</f>
        <v>Custo de Mão de Obra</v>
      </c>
      <c r="C12323" s="3" t="n">
        <f aca="false">C$11231</f>
        <v>-1</v>
      </c>
      <c r="D12323" s="3" t="s">
        <v>252</v>
      </c>
      <c r="E12323" s="3" t="n">
        <f aca="false">E$11231</f>
        <v>2019</v>
      </c>
      <c r="F12323" s="3" t="n">
        <f aca="false">F$11231</f>
        <v>2020</v>
      </c>
      <c r="G12323" s="3" t="n">
        <v>1558.75</v>
      </c>
      <c r="H12323" s="3" t="n">
        <f aca="false">H$11231</f>
        <v>0.424265834177303</v>
      </c>
      <c r="I12323" s="3" t="n">
        <f aca="false">I$11231</f>
        <v>0.0819180819180819</v>
      </c>
      <c r="J12323" s="3" t="n">
        <f aca="false">J$11231</f>
        <v>0.0347550433591797</v>
      </c>
      <c r="K12323" s="3" t="str">
        <f aca="false">K$11231</f>
        <v>Rendimento médio nominal de todos os trabalhos, habitualmente recebido por mês, pelas pessoas de 14 anos ou mais de idade, ocupadas na semana de referência, com rendimento de trabalho.</v>
      </c>
      <c r="L12323" s="3" t="str">
        <f aca="false">L$11231</f>
        <v>IBGE</v>
      </c>
      <c r="M12323" s="3" t="str">
        <f aca="false">M$11231</f>
        <v>Reais (R$)</v>
      </c>
      <c r="N12323" s="3" t="str">
        <f aca="false">N$17</f>
        <v>A partir da publicação de 2016, ou seja, do dado de 2015, passou a ser usado o rendimento médio nominal de todos os trabalhos, antes disso se usava o rendimento médio real do trabalho principal</v>
      </c>
      <c r="O12323" s="3" t="n">
        <v>92.3791469194313</v>
      </c>
    </row>
    <row r="12324" customFormat="false" ht="15" hidden="false" customHeight="true" outlineLevel="0" collapsed="false">
      <c r="A12324" s="3" t="str">
        <f aca="false">A$11232</f>
        <v>Capital Humano</v>
      </c>
      <c r="B12324" s="3" t="str">
        <f aca="false">B$11232</f>
        <v>PEA com Ensino Superior</v>
      </c>
      <c r="C12324" s="3" t="n">
        <f aca="false">C$11232</f>
        <v>1</v>
      </c>
      <c r="D12324" s="3" t="s">
        <v>252</v>
      </c>
      <c r="E12324" s="3" t="n">
        <f aca="false">E$11232</f>
        <v>2019</v>
      </c>
      <c r="F12324" s="3" t="n">
        <f aca="false">F$11232</f>
        <v>2020</v>
      </c>
      <c r="G12324" s="3" t="n">
        <v>13.639786365287</v>
      </c>
      <c r="H12324" s="3" t="n">
        <f aca="false">H$11232</f>
        <v>0.153638294878967</v>
      </c>
      <c r="I12324" s="3" t="n">
        <f aca="false">I$11232</f>
        <v>0.0819180819180819</v>
      </c>
      <c r="J12324" s="3" t="n">
        <f aca="false">J$11232</f>
        <v>0.0125857544256496</v>
      </c>
      <c r="K12324" s="3" t="str">
        <f aca="false">K$11232</f>
        <v>Pessoas de 14 anos ou mais de idade com 15 anos ou mais de estudo/população economicamente ativa (acima de 14 anos).</v>
      </c>
      <c r="L12324" s="3" t="str">
        <f aca="false">L$11232</f>
        <v>IBGE</v>
      </c>
      <c r="M12324" s="3" t="str">
        <f aca="false">M$11232</f>
        <v>Porcentagem %</v>
      </c>
      <c r="N12324" s="5"/>
      <c r="O12324" s="3" t="n">
        <v>0</v>
      </c>
    </row>
    <row r="12325" customFormat="false" ht="15" hidden="false" customHeight="true" outlineLevel="0" collapsed="false">
      <c r="A12325" s="3" t="str">
        <f aca="false">A$11233</f>
        <v>Capital Humano</v>
      </c>
      <c r="B12325" s="3" t="str">
        <f aca="false">B$11233</f>
        <v>Produtividade do Trabalho</v>
      </c>
      <c r="C12325" s="3" t="n">
        <f aca="false">C$11233</f>
        <v>1</v>
      </c>
      <c r="D12325" s="3" t="s">
        <v>252</v>
      </c>
      <c r="E12325" s="3" t="n">
        <f aca="false">E$11233</f>
        <v>2019</v>
      </c>
      <c r="F12325" s="3" t="n">
        <f aca="false">F$11233</f>
        <v>2020</v>
      </c>
      <c r="G12325" s="3" t="n">
        <v>49.7584933516953</v>
      </c>
      <c r="H12325" s="3" t="n">
        <f aca="false">H$11233</f>
        <v>0.260494288083884</v>
      </c>
      <c r="I12325" s="3" t="n">
        <f aca="false">I$11233</f>
        <v>0.0819180819180819</v>
      </c>
      <c r="J12325" s="3" t="n">
        <f aca="false">J$11233</f>
        <v>0.021339192430448</v>
      </c>
      <c r="K12325" s="3" t="str">
        <f aca="false">K$11233</f>
        <v>PIB pelo total de pessoas ocupadas no período.</v>
      </c>
      <c r="L12325" s="3" t="str">
        <f aca="false">L$11233</f>
        <v>IBGE e Tendências</v>
      </c>
      <c r="M12325" s="3" t="str">
        <f aca="false">M$11233</f>
        <v>Mil Reais (R$) por pessoa ocupada</v>
      </c>
      <c r="N12325" s="5" t="str">
        <f aca="false">N$19</f>
        <v>O PIB utilizado para cálculo é estimado pela Tendências</v>
      </c>
      <c r="O12325" s="3" t="n">
        <v>8.04559136917688</v>
      </c>
    </row>
    <row r="12326" customFormat="false" ht="15" hidden="false" customHeight="true" outlineLevel="0" collapsed="false">
      <c r="A12326" s="3" t="str">
        <f aca="false">A$11234</f>
        <v>Capital Humano</v>
      </c>
      <c r="B12326" s="3" t="str">
        <f aca="false">B$11234</f>
        <v>Qualificação dos Trabalhadores</v>
      </c>
      <c r="C12326" s="3" t="n">
        <f aca="false">C$11234</f>
        <v>1</v>
      </c>
      <c r="D12326" s="3" t="s">
        <v>252</v>
      </c>
      <c r="E12326" s="3" t="n">
        <f aca="false">E$11234</f>
        <v>2019</v>
      </c>
      <c r="F12326" s="3" t="n">
        <f aca="false">F$11234</f>
        <v>2020</v>
      </c>
      <c r="G12326" s="3" t="n">
        <v>9.5318466</v>
      </c>
      <c r="H12326" s="3" t="n">
        <f aca="false">H$11234</f>
        <v>0.161601582859846</v>
      </c>
      <c r="I12326" s="3" t="n">
        <f aca="false">I$11234</f>
        <v>0.0819180819180819</v>
      </c>
      <c r="J12326" s="3" t="n">
        <f aca="false">J$11234</f>
        <v>0.0132380917028046</v>
      </c>
      <c r="K12326" s="3" t="str">
        <f aca="false">K$11234</f>
        <v>Anos de estudos da população economicamente ativa (acima de 14 anos de idade).</v>
      </c>
      <c r="L12326" s="3" t="str">
        <f aca="false">L$11234</f>
        <v>IBGE</v>
      </c>
      <c r="M12326" s="3" t="str">
        <f aca="false">M$11234</f>
        <v>Anos</v>
      </c>
      <c r="N12326" s="5"/>
      <c r="O12326" s="3" t="n">
        <v>6.12561904549747</v>
      </c>
    </row>
    <row r="12327" customFormat="false" ht="15" hidden="false" customHeight="true" outlineLevel="0" collapsed="false">
      <c r="A12327" s="3" t="str">
        <f aca="false">A$11235</f>
        <v>Capital Humano</v>
      </c>
      <c r="B12327" s="3" t="str">
        <f aca="false">B$11235</f>
        <v> Total</v>
      </c>
      <c r="C12327" s="3" t="n">
        <f aca="false">C$11235</f>
        <v>1</v>
      </c>
      <c r="D12327" s="3" t="s">
        <v>252</v>
      </c>
      <c r="E12327" s="3" t="n">
        <f aca="false">E$11235</f>
        <v>2020</v>
      </c>
      <c r="F12327" s="3" t="n">
        <f aca="false">F$11235</f>
        <v>2020</v>
      </c>
      <c r="G12327" s="3" t="n">
        <v>42.2790561580366</v>
      </c>
      <c r="H12327" s="3" t="n">
        <f aca="false">H$11235</f>
        <v>1</v>
      </c>
      <c r="I12327" s="3" t="n">
        <f aca="false">I$11235</f>
        <v>0.0819180819180819</v>
      </c>
      <c r="J12327" s="3" t="n">
        <f aca="false">J$11235</f>
        <v>0.0819180819180819</v>
      </c>
      <c r="K12327" s="3" t="str">
        <f aca="false">K$11235</f>
        <v>Nota obtida via normalização e ponderação de indicadores que variam de 0 a 100.</v>
      </c>
      <c r="L12327" s="3" t="str">
        <f aca="false">L$11235</f>
        <v>Tendências</v>
      </c>
      <c r="M12327" s="3" t="str">
        <f aca="false">M$11235</f>
        <v>Nota de 0 a 100</v>
      </c>
      <c r="N12327" s="5"/>
      <c r="O12327" s="3" t="n">
        <v>0.307589976300991</v>
      </c>
    </row>
    <row r="12328" customFormat="false" ht="15" hidden="false" customHeight="true" outlineLevel="0" collapsed="false">
      <c r="A12328" s="3" t="str">
        <f aca="false">A$11236</f>
        <v>Educação</v>
      </c>
      <c r="B12328" s="3" t="str">
        <f aca="false">B$11236</f>
        <v>Avaliação da Educação</v>
      </c>
      <c r="C12328" s="3" t="n">
        <f aca="false">C$11236</f>
        <v>1</v>
      </c>
      <c r="D12328" s="3" t="s">
        <v>252</v>
      </c>
      <c r="E12328" s="3" t="n">
        <f aca="false">E$11236</f>
        <v>2020</v>
      </c>
      <c r="F12328" s="3" t="n">
        <f aca="false">F$11236</f>
        <v>2020</v>
      </c>
      <c r="G12328" s="3" t="n">
        <v>70</v>
      </c>
      <c r="H12328" s="3" t="n">
        <f aca="false">H$11236</f>
        <v>0.0411174199921766</v>
      </c>
      <c r="I12328" s="3" t="n">
        <f aca="false">I$11236</f>
        <v>0.111888111888112</v>
      </c>
      <c r="J12328" s="3" t="n">
        <f aca="false">J$11236</f>
        <v>0.00460055048863514</v>
      </c>
      <c r="K12328" s="3" t="str">
        <f aca="false">K$11236</f>
        <v>Status dos programas estaduais de avaliação da educação básica.</v>
      </c>
      <c r="L12328" s="3" t="str">
        <f aca="false">L$11236</f>
        <v>Secretarias Estaduais de Educação</v>
      </c>
      <c r="M12328" s="3" t="str">
        <f aca="false">M$11236</f>
        <v>Pontuação de 0 a 100</v>
      </c>
      <c r="N1232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328" s="3" t="n">
        <v>70</v>
      </c>
    </row>
    <row r="12329" customFormat="false" ht="15" hidden="false" customHeight="true" outlineLevel="0" collapsed="false">
      <c r="A12329" s="3" t="str">
        <f aca="false">A$11237</f>
        <v>Educação</v>
      </c>
      <c r="B12329" s="3" t="str">
        <f aca="false">B$11237</f>
        <v>IDEB</v>
      </c>
      <c r="C12329" s="3" t="n">
        <f aca="false">C$11237</f>
        <v>1</v>
      </c>
      <c r="D12329" s="3" t="s">
        <v>252</v>
      </c>
      <c r="E12329" s="3" t="n">
        <f aca="false">E$11237</f>
        <v>2017</v>
      </c>
      <c r="F12329" s="3" t="n">
        <f aca="false">F$11237</f>
        <v>2020</v>
      </c>
      <c r="G12329" s="3" t="n">
        <v>4.08422661601739</v>
      </c>
      <c r="H12329" s="3" t="n">
        <f aca="false">H$11237</f>
        <v>0.114395753374587</v>
      </c>
      <c r="I12329" s="3" t="n">
        <f aca="false">I$11237</f>
        <v>0.111888111888112</v>
      </c>
      <c r="J12329" s="3" t="n">
        <f aca="false">J$11237</f>
        <v>0.0127995248531006</v>
      </c>
      <c r="K12329" s="3" t="str">
        <f aca="false">K$11237</f>
        <v>Qualidade da educação básica do Brasil, considera fluxo escolar e média de desempenhos nas avaliações de toda a rede de ensino.</v>
      </c>
      <c r="L12329" s="3" t="str">
        <f aca="false">L$11237</f>
        <v>INEP</v>
      </c>
      <c r="M12329" s="3" t="str">
        <f aca="false">M$11237</f>
        <v>Pontuação de 0 a 10</v>
      </c>
      <c r="N12329" s="5"/>
      <c r="O12329" s="3" t="n">
        <v>2.43598431313747</v>
      </c>
    </row>
    <row r="12330" customFormat="false" ht="15" hidden="false" customHeight="true" outlineLevel="0" collapsed="false">
      <c r="A12330" s="3" t="str">
        <f aca="false">A$11238</f>
        <v>Educação</v>
      </c>
      <c r="B12330" s="3" t="str">
        <f aca="false">B$11238</f>
        <v>ENEM</v>
      </c>
      <c r="C12330" s="3" t="n">
        <f aca="false">C$11238</f>
        <v>1</v>
      </c>
      <c r="D12330" s="3" t="s">
        <v>252</v>
      </c>
      <c r="E12330" s="3" t="n">
        <f aca="false">E$11238</f>
        <v>2019</v>
      </c>
      <c r="F12330" s="3" t="n">
        <f aca="false">F$11238</f>
        <v>2020</v>
      </c>
      <c r="G12330" s="3" t="n">
        <v>495.873014</v>
      </c>
      <c r="H12330" s="3" t="n">
        <f aca="false">H$11238</f>
        <v>0.0804489516557389</v>
      </c>
      <c r="I12330" s="3" t="n">
        <f aca="false">I$11238</f>
        <v>0.111888111888112</v>
      </c>
      <c r="J12330" s="3" t="n">
        <f aca="false">J$11238</f>
        <v>0.00900128130413861</v>
      </c>
      <c r="K12330" s="3" t="str">
        <f aca="false">K$11238</f>
        <v>Desempenho dos alunos do Ensino Médio para acesso ao Ensino Superior e a programas de financiamento em instituições privadas.</v>
      </c>
      <c r="L12330" s="3" t="str">
        <f aca="false">L$11238</f>
        <v>INEP</v>
      </c>
      <c r="M12330" s="3" t="str">
        <f aca="false">M$11238</f>
        <v>Pontuação de 0 a 1000</v>
      </c>
      <c r="N12330" s="5"/>
      <c r="O12330" s="3" t="n">
        <v>20.5633844106648</v>
      </c>
    </row>
    <row r="12331" customFormat="false" ht="15" hidden="false" customHeight="true" outlineLevel="0" collapsed="false">
      <c r="A12331" s="3" t="str">
        <f aca="false">A$11239</f>
        <v>Educação</v>
      </c>
      <c r="B12331" s="3" t="str">
        <f aca="false">B$11239</f>
        <v>Índice de Oportunidade da Educação</v>
      </c>
      <c r="C12331" s="3" t="n">
        <f aca="false">C$11239</f>
        <v>1</v>
      </c>
      <c r="D12331" s="3" t="s">
        <v>252</v>
      </c>
      <c r="E12331" s="3" t="n">
        <f aca="false">E$11239</f>
        <v>2019</v>
      </c>
      <c r="F12331" s="3" t="n">
        <f aca="false">F$11239</f>
        <v>2020</v>
      </c>
      <c r="G12331" s="3" t="n">
        <v>3.975806</v>
      </c>
      <c r="H12331" s="3" t="n">
        <f aca="false">H$11239</f>
        <v>0.22721760574465</v>
      </c>
      <c r="I12331" s="3" t="n">
        <f aca="false">I$11239</f>
        <v>0.111888111888112</v>
      </c>
      <c r="J12331" s="3" t="n">
        <f aca="false">J$11239</f>
        <v>0.0254229488945063</v>
      </c>
      <c r="K12331" s="3" t="str">
        <f aca="false">K$11239</f>
        <v>Mede a qualidade das oportunidades educacionais oferecidas por municípios e estados.</v>
      </c>
      <c r="L12331" s="3" t="str">
        <f aca="false">L$11239</f>
        <v>Comunidade Educativa CEDAC</v>
      </c>
      <c r="M12331" s="3" t="str">
        <f aca="false">M$11239</f>
        <v>Pontuação de 0 a 10</v>
      </c>
      <c r="N12331" s="5"/>
      <c r="O12331" s="3" t="n">
        <v>0</v>
      </c>
    </row>
    <row r="12332" customFormat="false" ht="15" hidden="false" customHeight="true" outlineLevel="0" collapsed="false">
      <c r="A12332" s="3" t="str">
        <f aca="false">A$11240</f>
        <v>Educação</v>
      </c>
      <c r="B12332" s="3" t="str">
        <f aca="false">B$11240</f>
        <v>Taxa de Frequência Líquida do Ensino Fundamental</v>
      </c>
      <c r="C12332" s="3" t="n">
        <f aca="false">C$11240</f>
        <v>1</v>
      </c>
      <c r="D12332" s="3" t="s">
        <v>252</v>
      </c>
      <c r="E12332" s="3" t="n">
        <f aca="false">E$11240</f>
        <v>2019</v>
      </c>
      <c r="F12332" s="3" t="n">
        <f aca="false">F$11240</f>
        <v>2020</v>
      </c>
      <c r="G12332" s="3" t="n">
        <v>96.5</v>
      </c>
      <c r="H12332" s="3" t="n">
        <f aca="false">H$11240</f>
        <v>0.123110455733714</v>
      </c>
      <c r="I12332" s="3" t="n">
        <f aca="false">I$11240</f>
        <v>0.111888111888112</v>
      </c>
      <c r="J12332" s="3" t="n">
        <f aca="false">J$11240</f>
        <v>0.0137745964457303</v>
      </c>
      <c r="K12332" s="3" t="str">
        <f aca="false">K$11240</f>
        <v>Razão entre o número de pessoas na faixa etária de 6 a 14 anos frequentando o Ensino Fundamental.</v>
      </c>
      <c r="L12332" s="3" t="str">
        <f aca="false">L$11240</f>
        <v>IBGE</v>
      </c>
      <c r="M12332" s="3" t="str">
        <f aca="false">M$11240</f>
        <v>Porcentagem %</v>
      </c>
      <c r="N12332" s="5" t="str">
        <f aca="false">N$4396</f>
        <v>A partir da edição de 2017, ou seja, do dado de 2015, o indicador Taxa de abandono do ensino fundamental foi substituído pelo Taxa de frequência líquida do ensino fundamental</v>
      </c>
      <c r="O12332" s="3" t="n">
        <v>48.888888888889</v>
      </c>
    </row>
    <row r="12333" customFormat="false" ht="15" hidden="false" customHeight="true" outlineLevel="0" collapsed="false">
      <c r="A12333" s="3" t="str">
        <f aca="false">A$11241</f>
        <v>Educação</v>
      </c>
      <c r="B12333" s="3" t="str">
        <f aca="false">B$11241</f>
        <v>Taxa de frequência líquida do ensino médio</v>
      </c>
      <c r="C12333" s="3" t="n">
        <f aca="false">C$11241</f>
        <v>1</v>
      </c>
      <c r="D12333" s="3" t="s">
        <v>252</v>
      </c>
      <c r="E12333" s="3" t="n">
        <f aca="false">E$11241</f>
        <v>2019</v>
      </c>
      <c r="F12333" s="3" t="n">
        <f aca="false">F$11241</f>
        <v>2020</v>
      </c>
      <c r="G12333" s="3" t="n">
        <v>57.4</v>
      </c>
      <c r="H12333" s="3" t="n">
        <f aca="false">H$11241</f>
        <v>0.182770024375398</v>
      </c>
      <c r="I12333" s="3" t="n">
        <f aca="false">I$11241</f>
        <v>0.111888111888112</v>
      </c>
      <c r="J12333" s="3" t="n">
        <f aca="false">J$11241</f>
        <v>0.0204497929371075</v>
      </c>
      <c r="K12333" s="3" t="str">
        <f aca="false">K$11241</f>
        <v>Razão entre o número de pessoas na faixa etária de 15 a 17 anos frequentando o Ensino Médio.</v>
      </c>
      <c r="L12333" s="3" t="str">
        <f aca="false">L$11241</f>
        <v>IBGE</v>
      </c>
      <c r="M12333" s="3" t="str">
        <f aca="false">M$11241</f>
        <v>Porcentagem %</v>
      </c>
      <c r="N12333" s="5" t="str">
        <f aca="false">N$4397</f>
        <v>A partir da edição de 2017, ou seja, do dado de 2015, o indicador Taxa de abandono do ensino médio foi substituído pelo Taxa de frequência líquida do ensino médio</v>
      </c>
      <c r="O12333" s="3" t="n">
        <v>26.0387811634349</v>
      </c>
    </row>
    <row r="12334" customFormat="false" ht="15" hidden="false" customHeight="true" outlineLevel="0" collapsed="false">
      <c r="A12334" s="3" t="str">
        <f aca="false">A$11242</f>
        <v>Educação</v>
      </c>
      <c r="B12334" s="3" t="str">
        <f aca="false">B$11242</f>
        <v>Taxa de Atendimento do Ensino Infantil</v>
      </c>
      <c r="C12334" s="3" t="n">
        <f aca="false">C$11242</f>
        <v>1</v>
      </c>
      <c r="D12334" s="3" t="s">
        <v>252</v>
      </c>
      <c r="E12334" s="3" t="n">
        <f aca="false">E$11242</f>
        <v>2019</v>
      </c>
      <c r="F12334" s="3" t="n">
        <f aca="false">F$11242</f>
        <v>2020</v>
      </c>
      <c r="G12334" s="3" t="n">
        <v>43.6197916666667</v>
      </c>
      <c r="H12334" s="3" t="n">
        <f aca="false">H$11242</f>
        <v>0.230939789123736</v>
      </c>
      <c r="I12334" s="3" t="n">
        <f aca="false">I$11242</f>
        <v>0.111888111888112</v>
      </c>
      <c r="J12334" s="3" t="n">
        <f aca="false">J$11242</f>
        <v>0.0258394169648935</v>
      </c>
      <c r="K12334" s="3" t="str">
        <f aca="false">K$11242</f>
        <v>Proporção de crianças na faixa etária de 0 e 5 anos frequentando a creche/escola. </v>
      </c>
      <c r="L12334" s="3" t="str">
        <f aca="false">L$11242</f>
        <v>IBGE</v>
      </c>
      <c r="M12334" s="3" t="str">
        <f aca="false">M$11242</f>
        <v>Porcentagem %</v>
      </c>
      <c r="N12334" s="5"/>
      <c r="O12334" s="3" t="n">
        <v>21.8395305129717</v>
      </c>
    </row>
    <row r="12335" customFormat="false" ht="15" hidden="false" customHeight="true" outlineLevel="0" collapsed="false">
      <c r="A12335" s="3" t="str">
        <f aca="false">A$11243</f>
        <v>Educação</v>
      </c>
      <c r="B12335" s="3" t="str">
        <f aca="false">B$11243</f>
        <v> Total</v>
      </c>
      <c r="C12335" s="3" t="n">
        <f aca="false">C$11243</f>
        <v>1</v>
      </c>
      <c r="D12335" s="3" t="s">
        <v>252</v>
      </c>
      <c r="E12335" s="3" t="n">
        <f aca="false">E$11243</f>
        <v>2020</v>
      </c>
      <c r="F12335" s="3" t="n">
        <f aca="false">F$11243</f>
        <v>2020</v>
      </c>
      <c r="G12335" s="3" t="n">
        <v>20.6326470090941</v>
      </c>
      <c r="H12335" s="3" t="n">
        <f aca="false">H$11243</f>
        <v>1</v>
      </c>
      <c r="I12335" s="3" t="n">
        <f aca="false">I$11243</f>
        <v>0.111888111888112</v>
      </c>
      <c r="J12335" s="3" t="n">
        <f aca="false">J$11243</f>
        <v>0.111888111888112</v>
      </c>
      <c r="K12335" s="3" t="str">
        <f aca="false">K$11243</f>
        <v>Nota obtida via normalização e ponderação de indicadores que variam de 0 a 100.</v>
      </c>
      <c r="L12335" s="3" t="str">
        <f aca="false">L$11243</f>
        <v>Tendências</v>
      </c>
      <c r="M12335" s="3" t="str">
        <f aca="false">M$11243</f>
        <v>Nota de 0 a 100</v>
      </c>
      <c r="N12335" s="5"/>
      <c r="O12335" s="3" t="n">
        <v>1.44313673077473</v>
      </c>
    </row>
    <row r="12336" customFormat="false" ht="15" hidden="false" customHeight="true" outlineLevel="0" collapsed="false">
      <c r="A12336" s="3" t="str">
        <f aca="false">A$11244</f>
        <v>Eficiência da Máquina Pública</v>
      </c>
      <c r="B12336" s="3" t="str">
        <f aca="false">B$11244</f>
        <v>Eficiência do Judiciário</v>
      </c>
      <c r="C12336" s="3" t="n">
        <f aca="false">C$11244</f>
        <v>-1</v>
      </c>
      <c r="D12336" s="3" t="s">
        <v>252</v>
      </c>
      <c r="E12336" s="3" t="n">
        <f aca="false">E$11244</f>
        <v>2019</v>
      </c>
      <c r="F12336" s="3" t="n">
        <f aca="false">F$11244</f>
        <v>2020</v>
      </c>
      <c r="G12336" s="3" t="n">
        <v>70.2605450585131</v>
      </c>
      <c r="H12336" s="3" t="n">
        <f aca="false">H$11244</f>
        <v>0.152827794220819</v>
      </c>
      <c r="I12336" s="3" t="n">
        <f aca="false">I$11244</f>
        <v>0.0789210789210789</v>
      </c>
      <c r="J12336" s="3" t="n">
        <f aca="false">J$11244</f>
        <v>0.0120613344090357</v>
      </c>
      <c r="K12336" s="3" t="str">
        <f aca="false">K$11244</f>
        <v>Taxa de Congestionamento Líquida (percentual de processos que ficaram represados sem solução, comparativamente ao total tramitado, retirando os processos suspensos, sobrestados ou em arquivo provisório).</v>
      </c>
      <c r="L12336" s="3" t="str">
        <f aca="false">L$11244</f>
        <v>CNJ</v>
      </c>
      <c r="M12336" s="3" t="str">
        <f aca="false">M$11244</f>
        <v>Porcentagem %</v>
      </c>
      <c r="N1233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336" s="3" t="n">
        <v>13.0588658864198</v>
      </c>
    </row>
    <row r="12337" customFormat="false" ht="15" hidden="false" customHeight="true" outlineLevel="0" collapsed="false">
      <c r="A12337" s="3" t="str">
        <f aca="false">A$11245</f>
        <v>Eficiência da Máquina Pública</v>
      </c>
      <c r="B12337" s="3" t="str">
        <f aca="false">B$11245</f>
        <v>Custo do Executivo/PIB</v>
      </c>
      <c r="C12337" s="3" t="n">
        <f aca="false">C$11245</f>
        <v>-1</v>
      </c>
      <c r="D12337" s="3" t="s">
        <v>252</v>
      </c>
      <c r="E12337" s="3" t="n">
        <f aca="false">E$11245</f>
        <v>2019</v>
      </c>
      <c r="F12337" s="3" t="n">
        <f aca="false">F$11245</f>
        <v>2020</v>
      </c>
      <c r="G12337" s="3" t="n">
        <v>0.444922634213495</v>
      </c>
      <c r="H12337" s="3" t="n">
        <f aca="false">H$11245</f>
        <v>0.12177258134743</v>
      </c>
      <c r="I12337" s="3" t="n">
        <f aca="false">I$11245</f>
        <v>0.0789210789210789</v>
      </c>
      <c r="J12337" s="3" t="n">
        <f aca="false">J$11245</f>
        <v>0.00961042350294405</v>
      </c>
      <c r="K12337" s="3" t="str">
        <f aca="false">K$11245</f>
        <v>Recursos públicos alocados na administração direta / PIB.</v>
      </c>
      <c r="L12337" s="3" t="str">
        <f aca="false">L$11245</f>
        <v>Siconfi e Tendências</v>
      </c>
      <c r="M12337" s="3" t="str">
        <f aca="false">M$11245</f>
        <v>Porcentagem %</v>
      </c>
      <c r="N12337" s="3" t="str">
        <f aca="false">N$61</f>
        <v>O PIB utilizado para cálculo é estimado pela Tendências</v>
      </c>
      <c r="O12337" s="3" t="n">
        <v>89.8416143377342</v>
      </c>
    </row>
    <row r="12338" customFormat="false" ht="15" hidden="false" customHeight="true" outlineLevel="0" collapsed="false">
      <c r="A12338" s="3" t="str">
        <f aca="false">A$11246</f>
        <v>Eficiência da Máquina Pública</v>
      </c>
      <c r="B12338" s="3" t="str">
        <f aca="false">B$11246</f>
        <v>Custo do Judiciário/PIB</v>
      </c>
      <c r="C12338" s="3" t="n">
        <f aca="false">C$11246</f>
        <v>-1</v>
      </c>
      <c r="D12338" s="3" t="s">
        <v>252</v>
      </c>
      <c r="E12338" s="3" t="n">
        <f aca="false">E$11246</f>
        <v>2019</v>
      </c>
      <c r="F12338" s="3" t="n">
        <f aca="false">F$11246</f>
        <v>2020</v>
      </c>
      <c r="G12338" s="3" t="n">
        <v>0.631257288856615</v>
      </c>
      <c r="H12338" s="3" t="n">
        <f aca="false">H$11246</f>
        <v>0.143698002414602</v>
      </c>
      <c r="I12338" s="3" t="n">
        <f aca="false">I$11246</f>
        <v>0.0789210789210789</v>
      </c>
      <c r="J12338" s="3" t="n">
        <f aca="false">J$11246</f>
        <v>0.0113408013893642</v>
      </c>
      <c r="K12338" s="3" t="str">
        <f aca="false">K$11246</f>
        <v>Recursos públicos alocados no judiciário / PIB.</v>
      </c>
      <c r="L12338" s="3" t="str">
        <f aca="false">L$11246</f>
        <v>Siconfi e Tendências</v>
      </c>
      <c r="M12338" s="3" t="str">
        <f aca="false">M$11246</f>
        <v>Porcentagem %</v>
      </c>
      <c r="N12338" s="3" t="str">
        <f aca="false">N$63</f>
        <v>O PIB utilizado para cálculo é estimado pela Tendências. O Distrito Federal não é válido nesse indicador.</v>
      </c>
      <c r="O12338" s="3" t="n">
        <v>88.112768564218</v>
      </c>
    </row>
    <row r="12339" customFormat="false" ht="15" hidden="false" customHeight="true" outlineLevel="0" collapsed="false">
      <c r="A12339" s="3" t="str">
        <f aca="false">A$11247</f>
        <v>Eficiência da Máquina Pública</v>
      </c>
      <c r="B12339" s="3" t="str">
        <f aca="false">B$11247</f>
        <v>Custo do Legislativo/PIB</v>
      </c>
      <c r="C12339" s="3" t="n">
        <f aca="false">C$11247</f>
        <v>-1</v>
      </c>
      <c r="D12339" s="3" t="s">
        <v>252</v>
      </c>
      <c r="E12339" s="3" t="n">
        <f aca="false">E$11247</f>
        <v>2019</v>
      </c>
      <c r="F12339" s="3" t="n">
        <f aca="false">F$11247</f>
        <v>2020</v>
      </c>
      <c r="G12339" s="3" t="n">
        <v>0.441891324146351</v>
      </c>
      <c r="H12339" s="3" t="n">
        <f aca="false">H$11247</f>
        <v>0.118597605231667</v>
      </c>
      <c r="I12339" s="3" t="n">
        <f aca="false">I$11247</f>
        <v>0.0789210789210789</v>
      </c>
      <c r="J12339" s="3" t="n">
        <f aca="false">J$11247</f>
        <v>0.00935985096233939</v>
      </c>
      <c r="K12339" s="3" t="str">
        <f aca="false">K$11247</f>
        <v>Recursos públicos alocados no legislativo / PIB.</v>
      </c>
      <c r="L12339" s="3" t="str">
        <f aca="false">L$11247</f>
        <v>Siconfi e Tendências</v>
      </c>
      <c r="M12339" s="3" t="str">
        <f aca="false">M$11247</f>
        <v>Porcentagem %</v>
      </c>
      <c r="N12339" s="3" t="str">
        <f aca="false">N$64</f>
        <v>O PIB utilizado para cálculo é estimado pela Tendências</v>
      </c>
      <c r="O12339" s="3" t="n">
        <v>82.7607224687181</v>
      </c>
    </row>
    <row r="12340" customFormat="false" ht="15" hidden="false" customHeight="true" outlineLevel="0" collapsed="false">
      <c r="A12340" s="3" t="str">
        <f aca="false">A$11248</f>
        <v>Eficiência da Máquina Pública</v>
      </c>
      <c r="B12340" s="3" t="str">
        <f aca="false">B$11248</f>
        <v>Índice de Transparência</v>
      </c>
      <c r="C12340" s="3" t="n">
        <f aca="false">C$11248</f>
        <v>1</v>
      </c>
      <c r="D12340" s="3" t="s">
        <v>252</v>
      </c>
      <c r="E12340" s="3" t="n">
        <f aca="false">E$11248</f>
        <v>2018</v>
      </c>
      <c r="F12340" s="3" t="n">
        <f aca="false">F$11248</f>
        <v>2020</v>
      </c>
      <c r="G12340" s="3" t="n">
        <v>7.47</v>
      </c>
      <c r="H12340" s="3" t="n">
        <f aca="false">H$11248</f>
        <v>0.105611045213162</v>
      </c>
      <c r="I12340" s="3" t="n">
        <f aca="false">I$11248</f>
        <v>0.0789210789210789</v>
      </c>
      <c r="J12340" s="3" t="n">
        <f aca="false">J$11248</f>
        <v>0.0083349376342056</v>
      </c>
      <c r="K12340" s="3" t="str">
        <f aca="false">K$11248</f>
        <v>Escala Brasil Transparente 360º - Ranking de “Transparência Passiva” e “Transparência Ativa”.</v>
      </c>
      <c r="L12340" s="3" t="str">
        <f aca="false">L$11248</f>
        <v>CGU</v>
      </c>
      <c r="M12340" s="3" t="str">
        <f aca="false">M$11248</f>
        <v>Pontuação de 0 a 10</v>
      </c>
      <c r="N12340" s="3" t="str">
        <f aca="false">N$62</f>
        <v>A partir da edição de 2018, ou seja, do dado de 2016, passou a ser usado a avaliação Escala Brasil Transparente</v>
      </c>
      <c r="O12340" s="3" t="n">
        <v>40.5479452054794</v>
      </c>
    </row>
    <row r="12341" customFormat="false" ht="15" hidden="false" customHeight="true" outlineLevel="0" collapsed="false">
      <c r="A12341" s="3" t="str">
        <f aca="false">A$11249</f>
        <v>Eficiência da Máquina Pública</v>
      </c>
      <c r="B12341" s="3" t="str">
        <f aca="false">B$11249</f>
        <v>Qualidade da Informação Contábil e Fiscal</v>
      </c>
      <c r="C12341" s="3" t="n">
        <f aca="false">C$11249</f>
        <v>1</v>
      </c>
      <c r="D12341" s="3" t="s">
        <v>252</v>
      </c>
      <c r="E12341" s="3" t="n">
        <f aca="false">E$11249</f>
        <v>2019</v>
      </c>
      <c r="F12341" s="3" t="n">
        <f aca="false">F$11249</f>
        <v>2020</v>
      </c>
      <c r="G12341" s="3" t="n">
        <v>155.76</v>
      </c>
      <c r="H12341" s="3" t="n">
        <f aca="false">H$11249</f>
        <v>0.121861257620632</v>
      </c>
      <c r="I12341" s="3" t="n">
        <f aca="false">I$11249</f>
        <v>0.0789210789210789</v>
      </c>
      <c r="J12341" s="3" t="n">
        <f aca="false">J$11249</f>
        <v>0.00961742193009984</v>
      </c>
      <c r="K12341" s="3" t="str">
        <f aca="false">K$11249</f>
        <v>Ranking da Qualidade da Informação Contábil e Fiscal Estadual no Siconfi</v>
      </c>
      <c r="L12341" s="3" t="str">
        <f aca="false">L$11249</f>
        <v>Tesouro Nacional</v>
      </c>
      <c r="M12341" s="3" t="str">
        <f aca="false">M$11249</f>
        <v>Pontuação</v>
      </c>
      <c r="N12341" s="5"/>
      <c r="O12341" s="3" t="n">
        <v>74.595759971254</v>
      </c>
    </row>
    <row r="12342" customFormat="false" ht="15" hidden="false" customHeight="true" outlineLevel="0" collapsed="false">
      <c r="A12342" s="3" t="str">
        <f aca="false">A$11250</f>
        <v>Eficiência da Máquina Pública</v>
      </c>
      <c r="B12342" s="3" t="str">
        <f aca="false">B$11250</f>
        <v>Produtividade dos Magistrados e Servidores do Judiciário</v>
      </c>
      <c r="C12342" s="3" t="n">
        <f aca="false">C$11250</f>
        <v>1</v>
      </c>
      <c r="D12342" s="3" t="s">
        <v>252</v>
      </c>
      <c r="E12342" s="3" t="n">
        <f aca="false">E$11250</f>
        <v>2019</v>
      </c>
      <c r="F12342" s="3" t="n">
        <f aca="false">F$11250</f>
        <v>2020</v>
      </c>
      <c r="G12342" s="3" t="n">
        <v>58.6908855950456</v>
      </c>
      <c r="H12342" s="3" t="n">
        <f aca="false">H$11250</f>
        <v>0.116063977944061</v>
      </c>
      <c r="I12342" s="3" t="n">
        <f aca="false">I$11250</f>
        <v>0.0789210789210789</v>
      </c>
      <c r="J12342" s="3" t="n">
        <f aca="false">J$11250</f>
        <v>0.00915989436321758</v>
      </c>
      <c r="K12342" s="3" t="str">
        <f aca="false">K$11250</f>
        <v>Média entre as relações: IPM (índice de produtividade do magistrado) / IPM necessário para que TJ atinja 100% do IPC-Jus; e  IPS (índice de produtividade dos servidores) / IPS necessário para que TJ atinja 100% do IPC-Jus</v>
      </c>
      <c r="L12342" s="3" t="str">
        <f aca="false">L$11250</f>
        <v>CNJ</v>
      </c>
      <c r="M12342" s="3" t="str">
        <f aca="false">M$11250</f>
        <v>Porcentagem %</v>
      </c>
      <c r="N12342" s="5"/>
      <c r="O12342" s="3" t="n">
        <v>19.2393791889012</v>
      </c>
    </row>
    <row r="12343" customFormat="false" ht="15" hidden="false" customHeight="true" outlineLevel="0" collapsed="false">
      <c r="A12343" s="3" t="str">
        <f aca="false">A$11251</f>
        <v>Eficiência da Máquina Pública</v>
      </c>
      <c r="B12343" s="3" t="str">
        <f aca="false">B$11251</f>
        <v>Oferta de Serviços Públicos Digitais</v>
      </c>
      <c r="C12343" s="3" t="n">
        <f aca="false">C$11251</f>
        <v>1</v>
      </c>
      <c r="D12343" s="3" t="s">
        <v>252</v>
      </c>
      <c r="E12343" s="3" t="n">
        <f aca="false">E$11251</f>
        <v>2020</v>
      </c>
      <c r="F12343" s="3" t="n">
        <f aca="false">F$11251</f>
        <v>2020</v>
      </c>
      <c r="G12343" s="3" t="n">
        <v>38.25</v>
      </c>
      <c r="H12343" s="3" t="n">
        <f aca="false">H$11251</f>
        <v>0.119567736007626</v>
      </c>
      <c r="I12343" s="3" t="n">
        <f aca="false">I$11251</f>
        <v>0.0789210789210789</v>
      </c>
      <c r="J12343" s="3" t="n">
        <f aca="false">J$11251</f>
        <v>0.0094364147298726</v>
      </c>
      <c r="K12343" s="3" t="str">
        <f aca="false">K$11251</f>
        <v>Índice de Oferta de Serviços Públicos Digitais para os Governos Estaduais e Distrital </v>
      </c>
      <c r="L12343" s="3" t="str">
        <f aca="false">L$11251</f>
        <v>ABEP</v>
      </c>
      <c r="M12343" s="3" t="str">
        <f aca="false">M$11251</f>
        <v>Pontuação</v>
      </c>
      <c r="N12343" s="5"/>
      <c r="O12343" s="3" t="n">
        <v>48.7261146496815</v>
      </c>
    </row>
    <row r="12344" customFormat="false" ht="15" hidden="false" customHeight="true" outlineLevel="0" collapsed="false">
      <c r="A12344" s="3" t="str">
        <f aca="false">A$11252</f>
        <v>Eficiência da Máquina Pública</v>
      </c>
      <c r="B12344" s="3" t="str">
        <f aca="false">B$11252</f>
        <v> Total</v>
      </c>
      <c r="C12344" s="3" t="n">
        <f aca="false">C$11252</f>
        <v>1</v>
      </c>
      <c r="D12344" s="3" t="s">
        <v>252</v>
      </c>
      <c r="E12344" s="3" t="n">
        <f aca="false">E$11252</f>
        <v>2020</v>
      </c>
      <c r="F12344" s="3" t="n">
        <f aca="false">F$11252</f>
        <v>2020</v>
      </c>
      <c r="G12344" s="3" t="n">
        <v>56.8445693733131</v>
      </c>
      <c r="H12344" s="3" t="n">
        <f aca="false">H$11252</f>
        <v>1</v>
      </c>
      <c r="I12344" s="3" t="n">
        <f aca="false">I$11252</f>
        <v>0.0789210789210789</v>
      </c>
      <c r="J12344" s="3" t="n">
        <f aca="false">J$11252</f>
        <v>0.0789210789210789</v>
      </c>
      <c r="K12344" s="3" t="str">
        <f aca="false">K$11252</f>
        <v>Nota obtida via normalização e ponderação de indicadores que variam de 0 a 100.</v>
      </c>
      <c r="L12344" s="3" t="str">
        <f aca="false">L$11252</f>
        <v>Tendências</v>
      </c>
      <c r="M12344" s="3" t="str">
        <f aca="false">M$11252</f>
        <v>Nota de 0 a 100</v>
      </c>
      <c r="N12344" s="5"/>
      <c r="O12344" s="3" t="n">
        <v>44.9409044196935</v>
      </c>
    </row>
    <row r="12345" customFormat="false" ht="15" hidden="false" customHeight="true" outlineLevel="0" collapsed="false">
      <c r="A12345" s="3" t="str">
        <f aca="false">A$11253</f>
        <v>Infraestrutura</v>
      </c>
      <c r="B12345" s="3" t="str">
        <f aca="false">B$11253</f>
        <v>Acessibilidade do Serviço de Telecomunicações</v>
      </c>
      <c r="C12345" s="3" t="n">
        <f aca="false">C$11253</f>
        <v>1</v>
      </c>
      <c r="D12345" s="3" t="s">
        <v>252</v>
      </c>
      <c r="E12345" s="3" t="n">
        <f aca="false">E$11253</f>
        <v>2019</v>
      </c>
      <c r="F12345" s="3" t="n">
        <f aca="false">F$11253</f>
        <v>2020</v>
      </c>
      <c r="G12345" s="3" t="n">
        <v>85.5801892302301</v>
      </c>
      <c r="H12345" s="3" t="n">
        <f aca="false">H$11253</f>
        <v>0.0893497576566594</v>
      </c>
      <c r="I12345" s="3" t="n">
        <f aca="false">I$11253</f>
        <v>0.125874125874126</v>
      </c>
      <c r="J12345" s="3" t="n">
        <f aca="false">J$11253</f>
        <v>0.011246822642097</v>
      </c>
      <c r="K12345" s="3" t="str">
        <f aca="false">K$11253</f>
        <v>Densidade de acessos por 100 habitantes (telefonia móvel e banda larga).</v>
      </c>
      <c r="L12345" s="3" t="str">
        <f aca="false">L$11253</f>
        <v>ANATEL e IBGE</v>
      </c>
      <c r="M12345" s="3" t="str">
        <f aca="false">M$11253</f>
        <v>Acessos por 100 habitantes</v>
      </c>
      <c r="N12345" s="5"/>
      <c r="O12345" s="3" t="n">
        <v>9.63651116089255</v>
      </c>
    </row>
    <row r="12346" customFormat="false" ht="15" hidden="false" customHeight="true" outlineLevel="0" collapsed="false">
      <c r="A12346" s="3" t="str">
        <f aca="false">A$11254</f>
        <v>Infraestrutura</v>
      </c>
      <c r="B12346" s="3" t="str">
        <f aca="false">B$11254</f>
        <v>Qualidade do Serviço de Telecomunicações</v>
      </c>
      <c r="C12346" s="3" t="n">
        <f aca="false">C$11254</f>
        <v>1</v>
      </c>
      <c r="D12346" s="3" t="s">
        <v>252</v>
      </c>
      <c r="E12346" s="3" t="n">
        <f aca="false">E$11254</f>
        <v>2019</v>
      </c>
      <c r="F12346" s="3" t="n">
        <f aca="false">F$11254</f>
        <v>2020</v>
      </c>
      <c r="G12346" s="3" t="n">
        <v>66.8544301105914</v>
      </c>
      <c r="H12346" s="3" t="n">
        <f aca="false">H$11254</f>
        <v>0.0991362582619964</v>
      </c>
      <c r="I12346" s="3" t="n">
        <f aca="false">I$11254</f>
        <v>0.125874125874126</v>
      </c>
      <c r="J12346" s="3" t="n">
        <f aca="false">J$11254</f>
        <v>0.0124786898511604</v>
      </c>
      <c r="K12346" s="3" t="str">
        <f aca="false">K$11254</f>
        <v>Média do ranking de banda larga fixa e do de telefonia móvel (percentual de indicadores com cumprimento de metas).</v>
      </c>
      <c r="L12346" s="3" t="str">
        <f aca="false">L$11254</f>
        <v>ANATEL</v>
      </c>
      <c r="M12346" s="3" t="str">
        <f aca="false">M$11254</f>
        <v>Porcentagem %</v>
      </c>
      <c r="N12346" s="5"/>
      <c r="O12346" s="3" t="n">
        <v>0</v>
      </c>
    </row>
    <row r="12347" customFormat="false" ht="15" hidden="false" customHeight="true" outlineLevel="0" collapsed="false">
      <c r="A12347" s="3" t="str">
        <f aca="false">A$11255</f>
        <v>Infraestrutura</v>
      </c>
      <c r="B12347" s="3" t="str">
        <f aca="false">B$11255</f>
        <v>Custo de Combustíveis</v>
      </c>
      <c r="C12347" s="3" t="n">
        <f aca="false">C$11255</f>
        <v>-1</v>
      </c>
      <c r="D12347" s="3" t="s">
        <v>252</v>
      </c>
      <c r="E12347" s="3" t="n">
        <f aca="false">E$11255</f>
        <v>2019</v>
      </c>
      <c r="F12347" s="3" t="n">
        <f aca="false">F$11255</f>
        <v>2020</v>
      </c>
      <c r="G12347" s="3" t="n">
        <v>4.11016526913992</v>
      </c>
      <c r="H12347" s="3" t="n">
        <f aca="false">H$11255</f>
        <v>0.0821095051340315</v>
      </c>
      <c r="I12347" s="3" t="n">
        <f aca="false">I$11255</f>
        <v>0.125874125874126</v>
      </c>
      <c r="J12347" s="3" t="n">
        <f aca="false">J$11255</f>
        <v>0.0103354621847033</v>
      </c>
      <c r="K12347" s="3" t="str">
        <f aca="false">K$11255</f>
        <v>Preço médio pago em reais por consumidores finais (etanol, gasolina e diesel), ponderado pela participação dos combustíveis no consumo total.</v>
      </c>
      <c r="L12347" s="3" t="str">
        <f aca="false">L$11255</f>
        <v>ANP</v>
      </c>
      <c r="M12347" s="3" t="str">
        <f aca="false">M$11255</f>
        <v>Reais (R$)</v>
      </c>
      <c r="N12347" s="5" t="str">
        <f aca="false">N$6</f>
        <v>A partir da edição de 2018, ou seja, do dado de 2017 o preço pago passou a ser ponderado pela participação dos combustíveis no consumo total.</v>
      </c>
      <c r="O12347" s="3" t="n">
        <v>46.3729471486102</v>
      </c>
    </row>
    <row r="12348" customFormat="false" ht="15" hidden="false" customHeight="true" outlineLevel="0" collapsed="false">
      <c r="A12348" s="3" t="str">
        <f aca="false">A$11256</f>
        <v>Infraestrutura</v>
      </c>
      <c r="B12348" s="3" t="str">
        <f aca="false">B$11256</f>
        <v>Custo de Saneamento Básico</v>
      </c>
      <c r="C12348" s="3" t="n">
        <f aca="false">C$11256</f>
        <v>-1</v>
      </c>
      <c r="D12348" s="3" t="s">
        <v>252</v>
      </c>
      <c r="E12348" s="3" t="n">
        <f aca="false">E$11256</f>
        <v>2018</v>
      </c>
      <c r="F12348" s="3" t="n">
        <f aca="false">F$11256</f>
        <v>2020</v>
      </c>
      <c r="G12348" s="3" t="n">
        <v>2.58</v>
      </c>
      <c r="H12348" s="3" t="n">
        <f aca="false">H$11256</f>
        <v>0.0892557487415275</v>
      </c>
      <c r="I12348" s="3" t="n">
        <f aca="false">I$11256</f>
        <v>0.125874125874126</v>
      </c>
      <c r="J12348" s="3" t="n">
        <f aca="false">J$11256</f>
        <v>0.0112349893520804</v>
      </c>
      <c r="K12348" s="3" t="str">
        <f aca="false">K$11256</f>
        <v>Tarifa média praticada pelo serviço de tratamento e distribuição.</v>
      </c>
      <c r="L12348" s="3" t="str">
        <f aca="false">L$11256</f>
        <v>SNIS</v>
      </c>
      <c r="M12348" s="3" t="str">
        <f aca="false">M$11256</f>
        <v>Reais ($) por m3</v>
      </c>
      <c r="N12348" s="5"/>
      <c r="O12348" s="3" t="n">
        <v>99.4444444444444</v>
      </c>
    </row>
    <row r="12349" customFormat="false" ht="15" hidden="false" customHeight="true" outlineLevel="0" collapsed="false">
      <c r="A12349" s="3" t="str">
        <f aca="false">A$11257</f>
        <v>Infraestrutura</v>
      </c>
      <c r="B12349" s="3" t="str">
        <f aca="false">B$11257</f>
        <v>Disponibilidade de Voos Diretos</v>
      </c>
      <c r="C12349" s="3" t="n">
        <f aca="false">C$11257</f>
        <v>1</v>
      </c>
      <c r="D12349" s="3" t="s">
        <v>252</v>
      </c>
      <c r="E12349" s="3" t="n">
        <f aca="false">E$11257</f>
        <v>2019</v>
      </c>
      <c r="F12349" s="3" t="n">
        <f aca="false">F$11257</f>
        <v>2020</v>
      </c>
      <c r="G12349" s="3" t="n">
        <v>19467</v>
      </c>
      <c r="H12349" s="3" t="n">
        <f aca="false">H$11257</f>
        <v>0.0866929733241967</v>
      </c>
      <c r="I12349" s="3" t="n">
        <f aca="false">I$11257</f>
        <v>0.125874125874126</v>
      </c>
      <c r="J12349" s="3" t="n">
        <f aca="false">J$11257</f>
        <v>0.0109124022366122</v>
      </c>
      <c r="K12349" s="3" t="str">
        <f aca="false">K$11257</f>
        <v>Número de voos diretos domésticos regulares.</v>
      </c>
      <c r="L12349" s="3" t="str">
        <f aca="false">L$11257</f>
        <v>ANAC</v>
      </c>
      <c r="M12349" s="3" t="str">
        <f aca="false">M$11257</f>
        <v>Número de voos</v>
      </c>
      <c r="N12349" s="5"/>
      <c r="O12349" s="3" t="n">
        <v>7.55118802441672</v>
      </c>
    </row>
    <row r="12350" customFormat="false" ht="15" hidden="false" customHeight="true" outlineLevel="0" collapsed="false">
      <c r="A12350" s="3" t="str">
        <f aca="false">A$11258</f>
        <v>Infraestrutura</v>
      </c>
      <c r="B12350" s="3" t="str">
        <f aca="false">B$11258</f>
        <v>Acesso à Energia Elétrica</v>
      </c>
      <c r="C12350" s="3" t="n">
        <f aca="false">C$11258</f>
        <v>1</v>
      </c>
      <c r="D12350" s="3" t="s">
        <v>252</v>
      </c>
      <c r="E12350" s="3" t="n">
        <f aca="false">E$11258</f>
        <v>2019</v>
      </c>
      <c r="F12350" s="3" t="n">
        <f aca="false">F$11258</f>
        <v>2020</v>
      </c>
      <c r="G12350" s="3" t="n">
        <v>94.6666666666667</v>
      </c>
      <c r="H12350" s="3" t="n">
        <f aca="false">H$11258</f>
        <v>0.0766383637606643</v>
      </c>
      <c r="I12350" s="3" t="n">
        <f aca="false">I$11258</f>
        <v>0.125874125874126</v>
      </c>
      <c r="J12350" s="3" t="n">
        <f aca="false">J$11258</f>
        <v>0.00964678704679691</v>
      </c>
      <c r="K12350" s="3" t="str">
        <f aca="false">K$11258</f>
        <v>Proporção de domicílios com acesso a energia elétrica (iluminação elétrica).</v>
      </c>
      <c r="L12350" s="3" t="str">
        <f aca="false">L$11258</f>
        <v>IBGE</v>
      </c>
      <c r="M12350" s="3" t="str">
        <f aca="false">M$11258</f>
        <v>Porcentagem %</v>
      </c>
      <c r="N12350" s="5"/>
      <c r="O12350" s="3" t="n">
        <v>0</v>
      </c>
    </row>
    <row r="12351" customFormat="false" ht="15" hidden="false" customHeight="true" outlineLevel="0" collapsed="false">
      <c r="A12351" s="3" t="str">
        <f aca="false">A$11259</f>
        <v>Infraestrutura</v>
      </c>
      <c r="B12351" s="3" t="str">
        <f aca="false">B$11259</f>
        <v>Custo da Energia Elétrica</v>
      </c>
      <c r="C12351" s="3" t="n">
        <f aca="false">C$11259</f>
        <v>-1</v>
      </c>
      <c r="D12351" s="3" t="s">
        <v>252</v>
      </c>
      <c r="E12351" s="3" t="n">
        <f aca="false">E$11259</f>
        <v>2019</v>
      </c>
      <c r="F12351" s="3" t="n">
        <f aca="false">F$11259</f>
        <v>2020</v>
      </c>
      <c r="G12351" s="3" t="n">
        <v>908.942842957765</v>
      </c>
      <c r="H12351" s="3" t="n">
        <f aca="false">H$11259</f>
        <v>0.0978591373393038</v>
      </c>
      <c r="I12351" s="3" t="n">
        <f aca="false">I$11259</f>
        <v>0.125874125874126</v>
      </c>
      <c r="J12351" s="3" t="n">
        <f aca="false">J$11259</f>
        <v>0.0123179333713809</v>
      </c>
      <c r="K12351" s="3" t="str">
        <f aca="false">K$11259</f>
        <v>Tarifa média praticada para o consumo comercial, residencial e industrial.</v>
      </c>
      <c r="L12351" s="3" t="str">
        <f aca="false">L$11259</f>
        <v>ANEEL</v>
      </c>
      <c r="M12351" s="3" t="str">
        <f aca="false">M$11259</f>
        <v>Reais (R$) por MWh</v>
      </c>
      <c r="N12351" s="5"/>
      <c r="O12351" s="3" t="n">
        <v>0</v>
      </c>
    </row>
    <row r="12352" customFormat="false" ht="15" hidden="false" customHeight="true" outlineLevel="0" collapsed="false">
      <c r="A12352" s="3" t="str">
        <f aca="false">A$11260</f>
        <v>Infraestrutura</v>
      </c>
      <c r="B12352" s="3" t="str">
        <f aca="false">B$11260</f>
        <v>Qualidade da Energia Elétrica</v>
      </c>
      <c r="C12352" s="3" t="n">
        <f aca="false">C$11260</f>
        <v>-1</v>
      </c>
      <c r="D12352" s="3" t="s">
        <v>252</v>
      </c>
      <c r="E12352" s="3" t="n">
        <f aca="false">E$11260</f>
        <v>2019</v>
      </c>
      <c r="F12352" s="3" t="n">
        <f aca="false">F$11260</f>
        <v>2020</v>
      </c>
      <c r="G12352" s="3" t="n">
        <v>0.65</v>
      </c>
      <c r="H12352" s="3" t="n">
        <f aca="false">H$11260</f>
        <v>0.112364797561551</v>
      </c>
      <c r="I12352" s="3" t="n">
        <f aca="false">I$11260</f>
        <v>0.125874125874126</v>
      </c>
      <c r="J12352" s="3" t="n">
        <f aca="false">J$11260</f>
        <v>0.0141438206720833</v>
      </c>
      <c r="K12352" s="3" t="str">
        <f aca="false">K$11260</f>
        <v>O indicador aponta o Desempenho Global de Continuidade, que considera a duração e frequência de interrupções no serviço de energia.</v>
      </c>
      <c r="L12352" s="3" t="str">
        <f aca="false">L$11260</f>
        <v>ANEEL</v>
      </c>
      <c r="M12352" s="3" t="str">
        <f aca="false">M$11260</f>
        <v>Pontuação</v>
      </c>
      <c r="N12352" s="5"/>
      <c r="O12352" s="3" t="n">
        <v>99.4122847948503</v>
      </c>
    </row>
    <row r="12353" customFormat="false" ht="15" hidden="false" customHeight="true" outlineLevel="0" collapsed="false">
      <c r="A12353" s="3" t="str">
        <f aca="false">A$11261</f>
        <v>Infraestrutura</v>
      </c>
      <c r="B12353" s="3" t="str">
        <f aca="false">B$11261</f>
        <v>Qualidade das Rodovias</v>
      </c>
      <c r="C12353" s="3" t="n">
        <f aca="false">C$11261</f>
        <v>1</v>
      </c>
      <c r="D12353" s="3" t="s">
        <v>252</v>
      </c>
      <c r="E12353" s="3" t="n">
        <f aca="false">E$11261</f>
        <v>2019</v>
      </c>
      <c r="F12353" s="3" t="n">
        <f aca="false">F$11261</f>
        <v>2020</v>
      </c>
      <c r="G12353" s="3" t="n">
        <v>2.70625315179022</v>
      </c>
      <c r="H12353" s="3" t="n">
        <f aca="false">H$11261</f>
        <v>0.16828604045308</v>
      </c>
      <c r="I12353" s="3" t="n">
        <f aca="false">I$11261</f>
        <v>0.125874125874126</v>
      </c>
      <c r="J12353" s="3" t="n">
        <f aca="false">J$11261</f>
        <v>0.0211828582388492</v>
      </c>
      <c r="K12353" s="3" t="str">
        <f aca="false">K$11261</f>
        <v>Avaliação das condições das vias rodoviárias (nota entre 1 (ruim) a 5 (ótimo) ponderada pela extensão pesquisada).</v>
      </c>
      <c r="L12353" s="3" t="str">
        <f aca="false">L$11261</f>
        <v>CNT</v>
      </c>
      <c r="M12353" s="3" t="str">
        <f aca="false">M$11261</f>
        <v>Pontuação de 1 a 5</v>
      </c>
      <c r="N12353" s="5"/>
      <c r="O12353" s="3" t="n">
        <v>26.2625280094988</v>
      </c>
    </row>
    <row r="12354" customFormat="false" ht="15" hidden="false" customHeight="true" outlineLevel="0" collapsed="false">
      <c r="A12354" s="3" t="str">
        <f aca="false">A$11262</f>
        <v>Infraestrutura</v>
      </c>
      <c r="B12354" s="3" t="str">
        <f aca="false">B$11262</f>
        <v>Backhaul de Fibra Óptica</v>
      </c>
      <c r="C12354" s="3" t="n">
        <f aca="false">C$11262</f>
        <v>1</v>
      </c>
      <c r="D12354" s="3" t="s">
        <v>252</v>
      </c>
      <c r="E12354" s="3" t="n">
        <f aca="false">E$11262</f>
        <v>2019</v>
      </c>
      <c r="F12354" s="3" t="n">
        <f aca="false">F$11262</f>
        <v>2020</v>
      </c>
      <c r="G12354" s="3" t="n">
        <v>67.3611111111111</v>
      </c>
      <c r="H12354" s="3" t="n">
        <f aca="false">H$11262</f>
        <v>0.09830741776699</v>
      </c>
      <c r="I12354" s="3" t="n">
        <f aca="false">I$11262</f>
        <v>0.125874125874126</v>
      </c>
      <c r="J12354" s="3" t="n">
        <f aca="false">J$11262</f>
        <v>0.0123743602783624</v>
      </c>
      <c r="K12354" s="3" t="str">
        <f aca="false">K$11262</f>
        <v>Percentual de municípios com backhaul de fibra óptica.</v>
      </c>
      <c r="L12354" s="3" t="str">
        <f aca="false">L$11262</f>
        <v>ANATEL</v>
      </c>
      <c r="M12354" s="3" t="str">
        <f aca="false">M$11262</f>
        <v>Porcentagem %</v>
      </c>
      <c r="N12354" s="5"/>
      <c r="O12354" s="3" t="n">
        <v>52.5252525252525</v>
      </c>
    </row>
    <row r="12355" customFormat="false" ht="15" hidden="false" customHeight="true" outlineLevel="0" collapsed="false">
      <c r="A12355" s="3" t="str">
        <f aca="false">A$11263</f>
        <v>Infraestrutura</v>
      </c>
      <c r="B12355" s="3" t="str">
        <f aca="false">B$11263</f>
        <v> Total</v>
      </c>
      <c r="C12355" s="3" t="n">
        <f aca="false">C$11263</f>
        <v>1</v>
      </c>
      <c r="D12355" s="3" t="s">
        <v>252</v>
      </c>
      <c r="E12355" s="3" t="n">
        <f aca="false">E$11263</f>
        <v>2020</v>
      </c>
      <c r="F12355" s="3" t="n">
        <f aca="false">F$11263</f>
        <v>2020</v>
      </c>
      <c r="G12355" s="3" t="n">
        <v>34.9529830183292</v>
      </c>
      <c r="H12355" s="3" t="n">
        <f aca="false">H$11263</f>
        <v>1</v>
      </c>
      <c r="I12355" s="3" t="n">
        <f aca="false">I$11263</f>
        <v>0.125874125874126</v>
      </c>
      <c r="J12355" s="3" t="n">
        <f aca="false">J$11263</f>
        <v>0.125874125874126</v>
      </c>
      <c r="K12355" s="3" t="str">
        <f aca="false">K$11263</f>
        <v>Nota obtida via normalização e ponderação de indicadores que variam de 0 a 100.</v>
      </c>
      <c r="L12355" s="3" t="str">
        <f aca="false">L$11263</f>
        <v>Tendências</v>
      </c>
      <c r="M12355" s="3" t="str">
        <f aca="false">M$11263</f>
        <v>Nota de 0 a 100</v>
      </c>
      <c r="N12355" s="5"/>
      <c r="O12355" s="3" t="n">
        <v>5.42449788940272</v>
      </c>
    </row>
    <row r="12356" customFormat="false" ht="15" hidden="false" customHeight="true" outlineLevel="0" collapsed="false">
      <c r="A12356" s="3" t="str">
        <f aca="false">A$11264</f>
        <v>Inovação</v>
      </c>
      <c r="B12356" s="3" t="str">
        <f aca="false">B$11264</f>
        <v>Investimentos Públicos em P&amp;D</v>
      </c>
      <c r="C12356" s="3" t="n">
        <f aca="false">C$11264</f>
        <v>1</v>
      </c>
      <c r="D12356" s="3" t="s">
        <v>252</v>
      </c>
      <c r="E12356" s="3" t="n">
        <f aca="false">E$11264</f>
        <v>2017</v>
      </c>
      <c r="F12356" s="3" t="n">
        <f aca="false">F$11264</f>
        <v>2020</v>
      </c>
      <c r="G12356" s="3" t="n">
        <v>0.0339957146859104</v>
      </c>
      <c r="H12356" s="3" t="n">
        <f aca="false">H$11264</f>
        <v>0.225611951660118</v>
      </c>
      <c r="I12356" s="3" t="n">
        <f aca="false">I$11264</f>
        <v>0.0689310689310689</v>
      </c>
      <c r="J12356" s="3" t="n">
        <f aca="false">J$11264</f>
        <v>0.0155516729915566</v>
      </c>
      <c r="K12356" s="3" t="str">
        <f aca="false">K$11264</f>
        <v>Participação de Investimento público em P&amp;D no PIB estadual.</v>
      </c>
      <c r="L12356" s="3" t="str">
        <f aca="false">L$11264</f>
        <v>MCTIC e IBGE</v>
      </c>
      <c r="M12356" s="3" t="str">
        <f aca="false">M$11264</f>
        <v>Porcentagem %</v>
      </c>
      <c r="N12356" s="5" t="str">
        <f aca="false">N$68</f>
        <v>O PIB utilizado é o oficial divulgado pelo IBGE</v>
      </c>
      <c r="O12356" s="3" t="n">
        <v>5.7514800905799</v>
      </c>
    </row>
    <row r="12357" customFormat="false" ht="15" hidden="false" customHeight="true" outlineLevel="0" collapsed="false">
      <c r="A12357" s="3" t="str">
        <f aca="false">A$11265</f>
        <v>Inovação</v>
      </c>
      <c r="B12357" s="3" t="str">
        <f aca="false">B$11265</f>
        <v>Patentes</v>
      </c>
      <c r="C12357" s="3" t="n">
        <f aca="false">C$11265</f>
        <v>1</v>
      </c>
      <c r="D12357" s="3" t="s">
        <v>252</v>
      </c>
      <c r="E12357" s="3" t="n">
        <f aca="false">E$11265</f>
        <v>2018</v>
      </c>
      <c r="F12357" s="3" t="n">
        <f aca="false">F$11265</f>
        <v>2020</v>
      </c>
      <c r="G12357" s="3" t="n">
        <v>0.0243397985041174</v>
      </c>
      <c r="H12357" s="3" t="n">
        <f aca="false">H$11265</f>
        <v>0.194181084348829</v>
      </c>
      <c r="I12357" s="3" t="n">
        <f aca="false">I$11265</f>
        <v>0.0689310689310689</v>
      </c>
      <c r="J12357" s="3" t="n">
        <f aca="false">J$11265</f>
        <v>0.0133851097103589</v>
      </c>
      <c r="K12357" s="3" t="str">
        <f aca="false">K$11265</f>
        <v>Total de concessões de patentes, englobando os tipos: "Patente de Invenção", "Modelo de Utilidade" e "Certificado de Adição" em relação ao PIB.</v>
      </c>
      <c r="L12357" s="3" t="str">
        <f aca="false">L$11265</f>
        <v>INPI e Tendências</v>
      </c>
      <c r="M12357" s="3" t="str">
        <f aca="false">M$11265</f>
        <v>Patentes pelo PIB em 1 bilhão de reais</v>
      </c>
      <c r="N12357" s="3" t="str">
        <f aca="false">N$69</f>
        <v>O PIB utilizado para cálculo é estimado pela Tendências</v>
      </c>
      <c r="O12357" s="3" t="n">
        <v>3.82485827220411</v>
      </c>
    </row>
    <row r="12358" customFormat="false" ht="15" hidden="false" customHeight="true" outlineLevel="0" collapsed="false">
      <c r="A12358" s="3" t="str">
        <f aca="false">A$11266</f>
        <v>Inovação</v>
      </c>
      <c r="B12358" s="3" t="str">
        <f aca="false">B$11266</f>
        <v>Bolsa de Mestrado e Doutorado</v>
      </c>
      <c r="C12358" s="3" t="n">
        <f aca="false">C$11266</f>
        <v>1</v>
      </c>
      <c r="D12358" s="3" t="s">
        <v>252</v>
      </c>
      <c r="E12358" s="3" t="n">
        <f aca="false">E$11266</f>
        <v>2018</v>
      </c>
      <c r="F12358" s="3" t="n">
        <f aca="false">F$11266</f>
        <v>2020</v>
      </c>
      <c r="G12358" s="3" t="n">
        <v>30.4718089271731</v>
      </c>
      <c r="H12358" s="3" t="n">
        <f aca="false">H$11266</f>
        <v>0.207929153266456</v>
      </c>
      <c r="I12358" s="3" t="n">
        <f aca="false">I$11266</f>
        <v>0.0689310689310689</v>
      </c>
      <c r="J12358" s="3" t="n">
        <f aca="false">J$11266</f>
        <v>0.0143327787965889</v>
      </c>
      <c r="K12358" s="3" t="str">
        <f aca="false">K$11266</f>
        <v>Proporção de discentes de pós-graduação beneficiados pela Bolsa CNPq, CAPES ou FAPs dos Estados.</v>
      </c>
      <c r="L12358" s="3" t="str">
        <f aca="false">L$11266</f>
        <v>CNPQ, CAPES e CONFAP</v>
      </c>
      <c r="M12358" s="3" t="str">
        <f aca="false">M$11266</f>
        <v>Porcentagem %</v>
      </c>
      <c r="N1235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358" s="3" t="n">
        <v>29.5007781794346</v>
      </c>
    </row>
    <row r="12359" customFormat="false" ht="15" hidden="false" customHeight="true" outlineLevel="0" collapsed="false">
      <c r="A12359" s="3" t="str">
        <f aca="false">A$11267</f>
        <v>Inovação</v>
      </c>
      <c r="B12359" s="3" t="str">
        <f aca="false">B$11267</f>
        <v>Empreendimentos Inovadores</v>
      </c>
      <c r="C12359" s="3" t="n">
        <f aca="false">C$11267</f>
        <v>1</v>
      </c>
      <c r="D12359" s="3" t="s">
        <v>252</v>
      </c>
      <c r="E12359" s="3" t="n">
        <f aca="false">E$11267</f>
        <v>2020</v>
      </c>
      <c r="F12359" s="3" t="n">
        <f aca="false">F$11267</f>
        <v>2020</v>
      </c>
      <c r="G12359" s="3" t="n">
        <v>0.70085270412335</v>
      </c>
      <c r="H12359" s="3" t="n">
        <f aca="false">H$11267</f>
        <v>0.155834386091891</v>
      </c>
      <c r="I12359" s="3" t="n">
        <f aca="false">I$11267</f>
        <v>0.0689310689310689</v>
      </c>
      <c r="J12359" s="3" t="n">
        <f aca="false">J$11267</f>
        <v>0.010741830809531</v>
      </c>
      <c r="K12359" s="3" t="str">
        <f aca="false">K$11267</f>
        <v>Número de Aceleradoras, Incubadoras, Parques Tecnológicos e Parques Científicos associados à Anprotec (Associação Nacional de Entidades Promotoras de Empreendimentos Inovadores) para cada 1 milhão de habitantes.</v>
      </c>
      <c r="L12359" s="3" t="str">
        <f aca="false">L$11267</f>
        <v>Anprotec e IBGE</v>
      </c>
      <c r="M12359" s="3" t="str">
        <f aca="false">M$11267</f>
        <v>Quantidade por 1 milhão de habitantes</v>
      </c>
      <c r="N12359" s="5"/>
      <c r="O12359" s="3" t="n">
        <v>20.0527975703773</v>
      </c>
    </row>
    <row r="12360" customFormat="false" ht="15" hidden="false" customHeight="true" outlineLevel="0" collapsed="false">
      <c r="A12360" s="3" t="str">
        <f aca="false">A$11268</f>
        <v>Inovação</v>
      </c>
      <c r="B12360" s="3" t="str">
        <f aca="false">B$11268</f>
        <v>Pesquisa Científica</v>
      </c>
      <c r="C12360" s="3" t="n">
        <f aca="false">C$11268</f>
        <v>1</v>
      </c>
      <c r="D12360" s="3" t="s">
        <v>252</v>
      </c>
      <c r="E12360" s="3" t="n">
        <f aca="false">E$11268</f>
        <v>2019</v>
      </c>
      <c r="F12360" s="3" t="n">
        <f aca="false">F$11268</f>
        <v>2020</v>
      </c>
      <c r="G12360" s="3" t="n">
        <v>18.1</v>
      </c>
      <c r="H12360" s="3" t="n">
        <f aca="false">H$11268</f>
        <v>0.216443424632705</v>
      </c>
      <c r="I12360" s="3" t="n">
        <f aca="false">I$11268</f>
        <v>0.0689310689310689</v>
      </c>
      <c r="J12360" s="3" t="n">
        <f aca="false">J$11268</f>
        <v>0.0149196766230336</v>
      </c>
      <c r="K12360" s="3" t="str">
        <f aca="false">K$11268</f>
        <v>Média simples das notas em pesquisa científica do Ranking Universitário Folha (RUF). </v>
      </c>
      <c r="L12360" s="3" t="str">
        <f aca="false">L$11268</f>
        <v>Ranking Universitário Folha (RUF)</v>
      </c>
      <c r="M12360" s="3" t="str">
        <f aca="false">M$11268</f>
        <v>Nota (0 - 42)</v>
      </c>
      <c r="N12360" s="5"/>
      <c r="O12360" s="3" t="n">
        <v>34.0421007867319</v>
      </c>
    </row>
    <row r="12361" customFormat="false" ht="15" hidden="false" customHeight="true" outlineLevel="0" collapsed="false">
      <c r="A12361" s="3" t="str">
        <f aca="false">A$11269</f>
        <v>Inovação</v>
      </c>
      <c r="B12361" s="3" t="str">
        <f aca="false">B$11269</f>
        <v> Total</v>
      </c>
      <c r="C12361" s="3" t="n">
        <f aca="false">C$11269</f>
        <v>1</v>
      </c>
      <c r="D12361" s="3" t="s">
        <v>252</v>
      </c>
      <c r="E12361" s="3" t="n">
        <f aca="false">E$11269</f>
        <v>2020</v>
      </c>
      <c r="F12361" s="3" t="n">
        <f aca="false">F$11269</f>
        <v>2020</v>
      </c>
      <c r="G12361" s="3" t="n">
        <v>18.6674938772753</v>
      </c>
      <c r="H12361" s="3" t="n">
        <f aca="false">H$11269</f>
        <v>1</v>
      </c>
      <c r="I12361" s="3" t="n">
        <f aca="false">I$11269</f>
        <v>0.0689310689310689</v>
      </c>
      <c r="J12361" s="3" t="n">
        <f aca="false">J$11269</f>
        <v>0.0689310689310689</v>
      </c>
      <c r="K12361" s="3" t="str">
        <f aca="false">K$11269</f>
        <v>Nota obtida via normalização e ponderação de indicadores que variam de 0 a 100.</v>
      </c>
      <c r="L12361" s="3" t="str">
        <f aca="false">L$11269</f>
        <v>Tendências</v>
      </c>
      <c r="M12361" s="3" t="str">
        <f aca="false">M$11269</f>
        <v>Nota de 0 a 100</v>
      </c>
      <c r="N12361" s="5"/>
      <c r="O12361" s="3" t="n">
        <v>11.0198880375427</v>
      </c>
    </row>
    <row r="12362" customFormat="false" ht="15.75" hidden="false" customHeight="true" outlineLevel="0" collapsed="false">
      <c r="A12362" s="3" t="str">
        <f aca="false">A$11270</f>
        <v>Potencial de Mercado</v>
      </c>
      <c r="B12362" s="3" t="str">
        <f aca="false">B$11270</f>
        <v>Tamanho de Mercado</v>
      </c>
      <c r="C12362" s="3" t="n">
        <f aca="false">C$11270</f>
        <v>1</v>
      </c>
      <c r="D12362" s="3" t="s">
        <v>252</v>
      </c>
      <c r="E12362" s="3" t="n">
        <f aca="false">E$11270</f>
        <v>2019</v>
      </c>
      <c r="F12362" s="3" t="n">
        <f aca="false">F$11270</f>
        <v>2020</v>
      </c>
      <c r="G12362" s="3" t="n">
        <v>171.691681310024</v>
      </c>
      <c r="H12362" s="3" t="n">
        <f aca="false">H$11270</f>
        <v>0.376465213711595</v>
      </c>
      <c r="I12362" s="3" t="n">
        <f aca="false">I$11270</f>
        <v>0.0759240759240759</v>
      </c>
      <c r="J12362" s="3" t="n">
        <f aca="false">J$11270</f>
        <v>0.0285827734686126</v>
      </c>
      <c r="K12362" s="3" t="str">
        <f aca="false">K$11270</f>
        <v>Nível do Produto Interno Bruto (PIB) em R$ bilhões. </v>
      </c>
      <c r="L12362" s="3" t="str">
        <f aca="false">L$11270</f>
        <v>Tendências</v>
      </c>
      <c r="M12362" s="3" t="str">
        <f aca="false">M$11270</f>
        <v>R$ bilhões</v>
      </c>
      <c r="N12362" s="5" t="str">
        <f aca="false">N$2</f>
        <v>O PIB utilizado para cálculo é estimado pela Tendências</v>
      </c>
      <c r="O12362" s="3" t="n">
        <v>6.75588941768519</v>
      </c>
    </row>
    <row r="12363" customFormat="false" ht="15" hidden="false" customHeight="true" outlineLevel="0" collapsed="false">
      <c r="A12363" s="3" t="str">
        <f aca="false">A$11271</f>
        <v>Potencial de Mercado</v>
      </c>
      <c r="B12363" s="3" t="str">
        <f aca="false">B$11271</f>
        <v>Taxa de Crescimento</v>
      </c>
      <c r="C12363" s="3" t="n">
        <f aca="false">C$11271</f>
        <v>1</v>
      </c>
      <c r="D12363" s="3" t="s">
        <v>252</v>
      </c>
      <c r="E12363" s="3" t="n">
        <f aca="false">E$11271</f>
        <v>2019</v>
      </c>
      <c r="F12363" s="3" t="n">
        <f aca="false">F$11271</f>
        <v>2020</v>
      </c>
      <c r="G12363" s="3" t="n">
        <v>0.544426296346742</v>
      </c>
      <c r="H12363" s="3" t="n">
        <f aca="false">H$11271</f>
        <v>0.3400504241926</v>
      </c>
      <c r="I12363" s="3" t="n">
        <f aca="false">I$11271</f>
        <v>0.0759240759240759</v>
      </c>
      <c r="J12363" s="3" t="n">
        <f aca="false">J$11271</f>
        <v>0.0258180142244132</v>
      </c>
      <c r="K12363" s="3" t="str">
        <f aca="false">K$11271</f>
        <v>Média Móvel de quatro períodos para a taxa de crescimento anual do PIB. </v>
      </c>
      <c r="L12363" s="3" t="str">
        <f aca="false">L$11271</f>
        <v>IBGE e Tendências</v>
      </c>
      <c r="M12363" s="3" t="str">
        <f aca="false">M$11271</f>
        <v>Porcentagem %</v>
      </c>
      <c r="N12363" s="5" t="str">
        <f aca="false">N$3</f>
        <v>O PIB utilizado para cálculo é estimado pela Tendências</v>
      </c>
      <c r="O12363" s="3" t="n">
        <v>42.8849387139697</v>
      </c>
    </row>
    <row r="12364" customFormat="false" ht="15" hidden="false" customHeight="true" outlineLevel="0" collapsed="false">
      <c r="A12364" s="3" t="str">
        <f aca="false">A$11272</f>
        <v>Potencial de Mercado</v>
      </c>
      <c r="B12364" s="3" t="str">
        <f aca="false">B$11272</f>
        <v>Crescimento Potencial da Força de Trabalho</v>
      </c>
      <c r="C12364" s="3" t="n">
        <f aca="false">C$11272</f>
        <v>1</v>
      </c>
      <c r="D12364" s="3" t="s">
        <v>252</v>
      </c>
      <c r="E12364" s="3" t="n">
        <f aca="false">E$11272</f>
        <v>2019</v>
      </c>
      <c r="F12364" s="3" t="n">
        <f aca="false">F$11272</f>
        <v>2020</v>
      </c>
      <c r="G12364" s="3" t="n">
        <v>1.19912719860553</v>
      </c>
      <c r="H12364" s="3" t="n">
        <f aca="false">H$11272</f>
        <v>0.283484362095805</v>
      </c>
      <c r="I12364" s="3" t="n">
        <f aca="false">I$11272</f>
        <v>0.0759240759240759</v>
      </c>
      <c r="J12364" s="3" t="n">
        <f aca="false">J$11272</f>
        <v>0.0215232882310501</v>
      </c>
      <c r="K12364" s="3" t="str">
        <f aca="false">K$11272</f>
        <v>Média da taxa de crescimento da PIA para os próximos 10 anos (população com idade entre 15 e 64 anos).</v>
      </c>
      <c r="L12364" s="3" t="str">
        <f aca="false">L$11272</f>
        <v>IBGE</v>
      </c>
      <c r="M12364" s="3" t="str">
        <f aca="false">M$11272</f>
        <v>Porcentagem %</v>
      </c>
      <c r="N12364" s="5"/>
      <c r="O12364" s="3" t="n">
        <v>49.2516028794104</v>
      </c>
    </row>
    <row r="12365" customFormat="false" ht="15" hidden="false" customHeight="true" outlineLevel="0" collapsed="false">
      <c r="A12365" s="3" t="str">
        <f aca="false">A$11273</f>
        <v>Potencial de Mercado</v>
      </c>
      <c r="B12365" s="3" t="str">
        <f aca="false">B$11273</f>
        <v> Total</v>
      </c>
      <c r="C12365" s="3" t="n">
        <f aca="false">C$11273</f>
        <v>1</v>
      </c>
      <c r="D12365" s="3" t="s">
        <v>252</v>
      </c>
      <c r="E12365" s="3" t="n">
        <f aca="false">E$11273</f>
        <v>2020</v>
      </c>
      <c r="F12365" s="3" t="n">
        <f aca="false">F$11273</f>
        <v>2020</v>
      </c>
      <c r="G12365" s="3" t="n">
        <v>31.0884581790654</v>
      </c>
      <c r="H12365" s="3" t="n">
        <f aca="false">H$11273</f>
        <v>1</v>
      </c>
      <c r="I12365" s="3" t="n">
        <f aca="false">I$11273</f>
        <v>0.0759240759240759</v>
      </c>
      <c r="J12365" s="3" t="n">
        <f aca="false">J$11273</f>
        <v>0.0759240759240759</v>
      </c>
      <c r="K12365" s="3" t="str">
        <f aca="false">K$11273</f>
        <v>Nota obtida via normalização e ponderação de indicadores que variam de 0 a 100.</v>
      </c>
      <c r="L12365" s="3" t="str">
        <f aca="false">L$11273</f>
        <v>Tendências</v>
      </c>
      <c r="M12365" s="3" t="str">
        <f aca="false">M$11273</f>
        <v>Nota de 0 a 100</v>
      </c>
      <c r="N12365" s="5"/>
      <c r="O12365" s="3" t="n">
        <v>44.2047882933255</v>
      </c>
    </row>
    <row r="12366" customFormat="false" ht="15" hidden="false" customHeight="true" outlineLevel="0" collapsed="false">
      <c r="A12366" s="3" t="str">
        <f aca="false">A$11274</f>
        <v>Solidez Fiscal</v>
      </c>
      <c r="B12366" s="3" t="str">
        <f aca="false">B$11274</f>
        <v>Taxa de Investimentos</v>
      </c>
      <c r="C12366" s="3" t="n">
        <f aca="false">C$11274</f>
        <v>1</v>
      </c>
      <c r="D12366" s="3" t="s">
        <v>252</v>
      </c>
      <c r="E12366" s="3" t="n">
        <f aca="false">E$11274</f>
        <v>2019</v>
      </c>
      <c r="F12366" s="3" t="n">
        <f aca="false">F$11274</f>
        <v>2020</v>
      </c>
      <c r="G12366" s="3" t="n">
        <v>6.02874131129637</v>
      </c>
      <c r="H12366" s="3" t="n">
        <f aca="false">H$11274</f>
        <v>0.0675664507662417</v>
      </c>
      <c r="I12366" s="3" t="n">
        <f aca="false">I$11274</f>
        <v>0.118881118881119</v>
      </c>
      <c r="J12366" s="3" t="n">
        <f aca="false">J$11274</f>
        <v>0.00803237526591684</v>
      </c>
      <c r="K12366" s="3" t="str">
        <f aca="false">K$11274</f>
        <v>Investimento liquidado / receita corrente líquida</v>
      </c>
      <c r="L12366" s="3" t="str">
        <f aca="false">L$11274</f>
        <v>Siconfi</v>
      </c>
      <c r="M12366" s="3" t="str">
        <f aca="false">M$11274</f>
        <v>Porcentagem %</v>
      </c>
      <c r="N12366" s="5" t="str">
        <f aca="false">N$55</f>
        <v>Antes da edição de 2020 o indicador era conhecido como "Capacidade de Investimento"</v>
      </c>
      <c r="O12366" s="3" t="n">
        <v>62.6682165560872</v>
      </c>
    </row>
    <row r="12367" customFormat="false" ht="15" hidden="false" customHeight="true" outlineLevel="0" collapsed="false">
      <c r="A12367" s="3" t="str">
        <f aca="false">A$11275</f>
        <v>Solidez Fiscal</v>
      </c>
      <c r="B12367" s="3" t="str">
        <f aca="false">B$11275</f>
        <v>Regra de Ouro</v>
      </c>
      <c r="C12367" s="3" t="n">
        <f aca="false">C$11275</f>
        <v>1</v>
      </c>
      <c r="D12367" s="3" t="s">
        <v>252</v>
      </c>
      <c r="E12367" s="3" t="n">
        <f aca="false">E$11275</f>
        <v>2019</v>
      </c>
      <c r="F12367" s="3" t="n">
        <f aca="false">F$11275</f>
        <v>2020</v>
      </c>
      <c r="G12367" s="3" t="n">
        <v>6.80715927652921</v>
      </c>
      <c r="H12367" s="3" t="n">
        <f aca="false">H$11275</f>
        <v>0.0839801833179983</v>
      </c>
      <c r="I12367" s="3" t="n">
        <f aca="false">I$11275</f>
        <v>0.118881118881119</v>
      </c>
      <c r="J12367" s="3" t="n">
        <f aca="false">J$11275</f>
        <v>0.00998365815668511</v>
      </c>
      <c r="K12367" s="3" t="str">
        <f aca="false">K$11275</f>
        <v>Diferença entre as despesas de capital e a receita de operações de crédito, dividida pela receita corrente líquida.</v>
      </c>
      <c r="L12367" s="3" t="str">
        <f aca="false">L$11275</f>
        <v>Siconfi</v>
      </c>
      <c r="M12367" s="3" t="str">
        <f aca="false">M$11275</f>
        <v>Porcentagem %</v>
      </c>
      <c r="N12367" s="5"/>
      <c r="O12367" s="3" t="n">
        <v>47.9369348698439</v>
      </c>
    </row>
    <row r="12368" customFormat="false" ht="15" hidden="false" customHeight="true" outlineLevel="0" collapsed="false">
      <c r="A12368" s="3" t="str">
        <f aca="false">A$11276</f>
        <v>Solidez Fiscal</v>
      </c>
      <c r="B12368" s="3" t="str">
        <f aca="false">B$11276</f>
        <v>Solvência Fiscal</v>
      </c>
      <c r="C12368" s="3" t="n">
        <f aca="false">C$11276</f>
        <v>-1</v>
      </c>
      <c r="D12368" s="3" t="s">
        <v>252</v>
      </c>
      <c r="E12368" s="3" t="n">
        <f aca="false">E$11276</f>
        <v>2019</v>
      </c>
      <c r="F12368" s="3" t="n">
        <f aca="false">F$11276</f>
        <v>2020</v>
      </c>
      <c r="G12368" s="3" t="n">
        <v>7.50990686064826</v>
      </c>
      <c r="H12368" s="3" t="n">
        <f aca="false">H$11276</f>
        <v>0.149718177117207</v>
      </c>
      <c r="I12368" s="3" t="n">
        <f aca="false">I$11276</f>
        <v>0.118881118881119</v>
      </c>
      <c r="J12368" s="3" t="n">
        <f aca="false">J$11276</f>
        <v>0.0177986644125351</v>
      </c>
      <c r="K12368" s="3" t="str">
        <f aca="false">K$11276</f>
        <v>Dívida consolidada líquida / receita corrente líquida</v>
      </c>
      <c r="L12368" s="3" t="str">
        <f aca="false">L$11276</f>
        <v>Siconfi</v>
      </c>
      <c r="M12368" s="3" t="str">
        <f aca="false">M$11276</f>
        <v>Porcentagem %</v>
      </c>
      <c r="N12368" s="5"/>
      <c r="O12368" s="3" t="n">
        <v>94.7597351830637</v>
      </c>
    </row>
    <row r="12369" customFormat="false" ht="15" hidden="false" customHeight="true" outlineLevel="0" collapsed="false">
      <c r="A12369" s="3" t="str">
        <f aca="false">A$11277</f>
        <v>Solidez Fiscal</v>
      </c>
      <c r="B12369" s="3" t="str">
        <f aca="false">B$11277</f>
        <v>Sucesso do Planejamento Orçamentário</v>
      </c>
      <c r="C12369" s="3" t="n">
        <f aca="false">C$11277</f>
        <v>1</v>
      </c>
      <c r="D12369" s="3" t="s">
        <v>252</v>
      </c>
      <c r="E12369" s="3" t="n">
        <f aca="false">E$11277</f>
        <v>2019</v>
      </c>
      <c r="F12369" s="3" t="n">
        <f aca="false">F$11277</f>
        <v>2020</v>
      </c>
      <c r="G12369" s="3" t="n">
        <v>93.527931769848</v>
      </c>
      <c r="H12369" s="3" t="n">
        <f aca="false">H$11277</f>
        <v>0.0842655794696258</v>
      </c>
      <c r="I12369" s="3" t="n">
        <f aca="false">I$11277</f>
        <v>0.118881118881119</v>
      </c>
      <c r="J12369" s="3" t="n">
        <f aca="false">J$11277</f>
        <v>0.010017586370515</v>
      </c>
      <c r="K12369" s="3" t="str">
        <f aca="false">K$11277</f>
        <v>Despesa liquidada pela despesa total atualizada (dotação orçamentária).</v>
      </c>
      <c r="L12369" s="3" t="str">
        <f aca="false">L$11277</f>
        <v>Siconfi</v>
      </c>
      <c r="M12369" s="3" t="str">
        <f aca="false">M$11277</f>
        <v>Porcentagem %</v>
      </c>
      <c r="N12369" s="5" t="str">
        <f aca="false">N$58</f>
        <v>Antes de 2020 o indicador era chamado de "Sucesso da Execução Orçamentária"</v>
      </c>
      <c r="O12369" s="3" t="n">
        <v>88.221343763748</v>
      </c>
    </row>
    <row r="12370" customFormat="false" ht="15" hidden="false" customHeight="true" outlineLevel="0" collapsed="false">
      <c r="A12370" s="3" t="str">
        <f aca="false">A$11278</f>
        <v>Solidez Fiscal</v>
      </c>
      <c r="B12370" s="3" t="str">
        <f aca="false">B$11278</f>
        <v>Dependência Fiscal</v>
      </c>
      <c r="C12370" s="3" t="n">
        <f aca="false">C$11278</f>
        <v>-1</v>
      </c>
      <c r="D12370" s="3" t="s">
        <v>252</v>
      </c>
      <c r="E12370" s="3" t="n">
        <f aca="false">E$11278</f>
        <v>2019</v>
      </c>
      <c r="F12370" s="3" t="n">
        <f aca="false">F$11278</f>
        <v>2020</v>
      </c>
      <c r="G12370" s="3" t="n">
        <v>34.6735241134218</v>
      </c>
      <c r="H12370" s="3" t="n">
        <f aca="false">H$11278</f>
        <v>0.0734784876238549</v>
      </c>
      <c r="I12370" s="3" t="n">
        <f aca="false">I$11278</f>
        <v>0.118881118881119</v>
      </c>
      <c r="J12370" s="3" t="n">
        <f aca="false">J$11278</f>
        <v>0.00873520482241631</v>
      </c>
      <c r="K12370" s="3" t="str">
        <f aca="false">K$11278</f>
        <v>Grau de dependência financeira do Estado: transferências correntes/receita corrente total</v>
      </c>
      <c r="L12370" s="3" t="str">
        <f aca="false">L$11278</f>
        <v>Siconfi</v>
      </c>
      <c r="M12370" s="3" t="str">
        <f aca="false">M$11278</f>
        <v>Porcentagem %</v>
      </c>
      <c r="N1237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370" s="3" t="n">
        <v>51.0954704051188</v>
      </c>
    </row>
    <row r="12371" customFormat="false" ht="15" hidden="false" customHeight="true" outlineLevel="0" collapsed="false">
      <c r="A12371" s="3" t="str">
        <f aca="false">A$11279</f>
        <v>Solidez Fiscal</v>
      </c>
      <c r="B12371" s="3" t="str">
        <f aca="false">B$11279</f>
        <v>Resultado Primário</v>
      </c>
      <c r="C12371" s="3" t="n">
        <f aca="false">C$11279</f>
        <v>1</v>
      </c>
      <c r="D12371" s="3" t="s">
        <v>252</v>
      </c>
      <c r="E12371" s="3" t="n">
        <f aca="false">E$11279</f>
        <v>2019</v>
      </c>
      <c r="F12371" s="3" t="n">
        <f aca="false">F$11279</f>
        <v>2020</v>
      </c>
      <c r="G12371" s="3" t="n">
        <v>0.546115799821129</v>
      </c>
      <c r="H12371" s="3" t="n">
        <f aca="false">H$11279</f>
        <v>0.122062972848397</v>
      </c>
      <c r="I12371" s="3" t="n">
        <f aca="false">I$11279</f>
        <v>0.118881118881119</v>
      </c>
      <c r="J12371" s="3" t="n">
        <f aca="false">J$11279</f>
        <v>0.0145109827861731</v>
      </c>
      <c r="K12371" s="3" t="str">
        <f aca="false">K$11279</f>
        <v>O resultado primário é dado pela diferença entre receita primária realizada e a despesa primária empenhada no ano. A diferença é dividida pelo PIB nominal de cada Estado.</v>
      </c>
      <c r="L12371" s="3" t="str">
        <f aca="false">L$11279</f>
        <v>Siconfi e Tendências</v>
      </c>
      <c r="M12371" s="3" t="str">
        <f aca="false">M$11279</f>
        <v>Porcentagem %</v>
      </c>
      <c r="N12371" s="4" t="str">
        <f aca="false">N$2226</f>
        <v>O PIB utilizado para cálculo é estimado pela Tendências</v>
      </c>
      <c r="O12371" s="3" t="n">
        <v>27.9014790872786</v>
      </c>
    </row>
    <row r="12372" customFormat="false" ht="15" hidden="false" customHeight="true" outlineLevel="0" collapsed="false">
      <c r="A12372" s="3" t="str">
        <f aca="false">A$11280</f>
        <v>Solidez Fiscal</v>
      </c>
      <c r="B12372" s="3" t="str">
        <f aca="false">B$11280</f>
        <v>Gasto com Pessoal</v>
      </c>
      <c r="C12372" s="3" t="n">
        <f aca="false">C$11280</f>
        <v>-1</v>
      </c>
      <c r="D12372" s="3" t="s">
        <v>252</v>
      </c>
      <c r="E12372" s="3" t="n">
        <f aca="false">E$11280</f>
        <v>2019</v>
      </c>
      <c r="F12372" s="3" t="n">
        <f aca="false">F$11280</f>
        <v>2020</v>
      </c>
      <c r="G12372" s="3" t="n">
        <v>58.8720306102061</v>
      </c>
      <c r="H12372" s="3" t="n">
        <f aca="false">H$11280</f>
        <v>0.118696843461558</v>
      </c>
      <c r="I12372" s="3" t="n">
        <f aca="false">I$11280</f>
        <v>0.118881118881119</v>
      </c>
      <c r="J12372" s="3" t="n">
        <f aca="false">J$11280</f>
        <v>0.0141108135583671</v>
      </c>
      <c r="K12372" s="3" t="str">
        <f aca="false">K$11280</f>
        <v>Gasto Empenhado com Pessoal (%RCL)</v>
      </c>
      <c r="L12372" s="3" t="str">
        <f aca="false">L$11280</f>
        <v>Siconfi</v>
      </c>
      <c r="M12372" s="3" t="str">
        <f aca="false">M$11280</f>
        <v>Porcentagem %</v>
      </c>
      <c r="N12372" s="5"/>
      <c r="O12372" s="3" t="n">
        <v>73.7858889603429</v>
      </c>
    </row>
    <row r="12373" customFormat="false" ht="15" hidden="false" customHeight="true" outlineLevel="0" collapsed="false">
      <c r="A12373" s="3" t="str">
        <f aca="false">A$11281</f>
        <v>Solidez Fiscal</v>
      </c>
      <c r="B12373" s="3" t="str">
        <f aca="false">B$11281</f>
        <v>Índice de Liquidez</v>
      </c>
      <c r="C12373" s="3" t="n">
        <f aca="false">C$11281</f>
        <v>-1</v>
      </c>
      <c r="D12373" s="3" t="s">
        <v>252</v>
      </c>
      <c r="E12373" s="3" t="n">
        <f aca="false">E$11281</f>
        <v>2019</v>
      </c>
      <c r="F12373" s="3" t="n">
        <f aca="false">F$11281</f>
        <v>2020</v>
      </c>
      <c r="G12373" s="3" t="n">
        <v>26.7162897461557</v>
      </c>
      <c r="H12373" s="3" t="n">
        <f aca="false">H$11281</f>
        <v>0.150173794151232</v>
      </c>
      <c r="I12373" s="3" t="n">
        <f aca="false">I$11281</f>
        <v>0.118881118881119</v>
      </c>
      <c r="J12373" s="3" t="n">
        <f aca="false">J$11281</f>
        <v>0.0178528286753212</v>
      </c>
      <c r="K1237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373" s="3" t="str">
        <f aca="false">L$11281</f>
        <v>Siconfi</v>
      </c>
      <c r="M12373" s="3" t="str">
        <f aca="false">M$11281</f>
        <v>Porcentagem %</v>
      </c>
      <c r="N1237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373" s="3" t="n">
        <v>89.2092514591585</v>
      </c>
    </row>
    <row r="12374" customFormat="false" ht="15" hidden="false" customHeight="true" outlineLevel="0" collapsed="false">
      <c r="A12374" s="3" t="str">
        <f aca="false">A$11282</f>
        <v>Solidez Fiscal</v>
      </c>
      <c r="B12374" s="3" t="str">
        <f aca="false">B$11282</f>
        <v>Poupança Corrente</v>
      </c>
      <c r="C12374" s="3" t="n">
        <f aca="false">C$11282</f>
        <v>1</v>
      </c>
      <c r="D12374" s="3" t="s">
        <v>252</v>
      </c>
      <c r="E12374" s="3" t="n">
        <f aca="false">E$11282</f>
        <v>2019</v>
      </c>
      <c r="F12374" s="3" t="n">
        <f aca="false">F$11282</f>
        <v>2020</v>
      </c>
      <c r="G12374" s="3" t="n">
        <v>11.2639000094499</v>
      </c>
      <c r="H12374" s="3" t="n">
        <f aca="false">H$11282</f>
        <v>0.150057511243885</v>
      </c>
      <c r="I12374" s="3" t="n">
        <f aca="false">I$11282</f>
        <v>0.118881118881119</v>
      </c>
      <c r="J12374" s="3" t="n">
        <f aca="false">J$11282</f>
        <v>0.0178390048331892</v>
      </c>
      <c r="K12374" s="3" t="str">
        <f aca="false">K$11282</f>
        <v>Poupança Corrente (receitas correntes - despesas correntes / receitas correntes)</v>
      </c>
      <c r="L12374" s="3" t="str">
        <f aca="false">L$11282</f>
        <v>Siconfi</v>
      </c>
      <c r="M12374" s="3" t="str">
        <f aca="false">M$11282</f>
        <v>Porcentagem %</v>
      </c>
      <c r="N12374" s="5"/>
      <c r="O12374" s="3" t="n">
        <v>49.8401578867738</v>
      </c>
    </row>
    <row r="12375" customFormat="false" ht="15" hidden="false" customHeight="true" outlineLevel="0" collapsed="false">
      <c r="A12375" s="3" t="str">
        <f aca="false">A$11283</f>
        <v>Solidez Fiscal</v>
      </c>
      <c r="B12375" s="3" t="str">
        <f aca="false">B$11283</f>
        <v> Total</v>
      </c>
      <c r="C12375" s="3" t="n">
        <f aca="false">C$11283</f>
        <v>1</v>
      </c>
      <c r="D12375" s="3" t="s">
        <v>252</v>
      </c>
      <c r="E12375" s="3" t="n">
        <f aca="false">E$11283</f>
        <v>2020</v>
      </c>
      <c r="F12375" s="3" t="n">
        <f aca="false">F$11283</f>
        <v>2020</v>
      </c>
      <c r="G12375" s="3" t="n">
        <v>66.6753883193369</v>
      </c>
      <c r="H12375" s="3" t="n">
        <f aca="false">H$11283</f>
        <v>1</v>
      </c>
      <c r="I12375" s="3" t="n">
        <f aca="false">I$11283</f>
        <v>0.118881118881119</v>
      </c>
      <c r="J12375" s="3" t="n">
        <f aca="false">J$11283</f>
        <v>0.118881118881119</v>
      </c>
      <c r="K12375" s="3" t="str">
        <f aca="false">K$11283</f>
        <v>Nota obtida via normalização e ponderação de indicadores que variam de 0 a 100.</v>
      </c>
      <c r="L12375" s="3" t="str">
        <f aca="false">L$11283</f>
        <v>Tendências</v>
      </c>
      <c r="M12375" s="3" t="str">
        <f aca="false">M$11283</f>
        <v>Nota de 0 a 100</v>
      </c>
      <c r="N12375" s="5"/>
      <c r="O12375" s="3" t="n">
        <v>82.9583207015658</v>
      </c>
    </row>
    <row r="12376" customFormat="false" ht="15" hidden="false" customHeight="true" outlineLevel="0" collapsed="false">
      <c r="A12376" s="3" t="str">
        <f aca="false">A$11284</f>
        <v>Segurança Pública</v>
      </c>
      <c r="B12376" s="3" t="str">
        <f aca="false">B$11284</f>
        <v>Atuação do Sistema de Justiça Criminal</v>
      </c>
      <c r="C12376" s="3" t="n">
        <f aca="false">C$11284</f>
        <v>1</v>
      </c>
      <c r="D12376" s="3" t="s">
        <v>252</v>
      </c>
      <c r="E12376" s="3" t="n">
        <f aca="false">E$11284</f>
        <v>2018</v>
      </c>
      <c r="F12376" s="3" t="n">
        <f aca="false">F$11284</f>
        <v>2020</v>
      </c>
      <c r="G12376" s="3" t="n">
        <v>0.539624767247272</v>
      </c>
      <c r="H12376" s="3" t="n">
        <f aca="false">H$11284</f>
        <v>0.0905913038601105</v>
      </c>
      <c r="I12376" s="3" t="n">
        <f aca="false">I$11284</f>
        <v>0.137862137862138</v>
      </c>
      <c r="J12376" s="3" t="n">
        <f aca="false">J$11284</f>
        <v>0.0124891108218734</v>
      </c>
      <c r="K12376" s="3" t="str">
        <f aca="false">K$11284</f>
        <v>População prisional acusada de homicídio em relação ao número de homicídios.</v>
      </c>
      <c r="L12376" s="3" t="str">
        <f aca="false">L$11284</f>
        <v>DEPEN e FBSP</v>
      </c>
      <c r="M12376" s="3" t="str">
        <f aca="false">M$11284</f>
        <v>Porcentagem %</v>
      </c>
      <c r="N12376" s="3" t="str">
        <f aca="false">N$49</f>
        <v>A partir da edição de 2018, ou seja, do dado de 2017 passou a ser usado como numerador a população prisional acusada de homicídio e não mais a população carcerária total.</v>
      </c>
      <c r="O12376" s="3" t="n">
        <v>8.75509610650823</v>
      </c>
    </row>
    <row r="12377" customFormat="false" ht="15" hidden="false" customHeight="true" outlineLevel="0" collapsed="false">
      <c r="A12377" s="3" t="str">
        <f aca="false">A$11285</f>
        <v>Segurança Pública</v>
      </c>
      <c r="B12377" s="3" t="str">
        <f aca="false">B$11285</f>
        <v>Presos sem Condenação</v>
      </c>
      <c r="C12377" s="3" t="n">
        <f aca="false">C$11285</f>
        <v>-1</v>
      </c>
      <c r="D12377" s="3" t="s">
        <v>252</v>
      </c>
      <c r="E12377" s="3" t="n">
        <f aca="false">E$11285</f>
        <v>2019</v>
      </c>
      <c r="F12377" s="3" t="n">
        <f aca="false">F$11285</f>
        <v>2020</v>
      </c>
      <c r="G12377" s="3" t="n">
        <v>27.9615846338535</v>
      </c>
      <c r="H12377" s="3" t="n">
        <f aca="false">H$11285</f>
        <v>0.101284642606621</v>
      </c>
      <c r="I12377" s="3" t="n">
        <f aca="false">I$11285</f>
        <v>0.137862137862138</v>
      </c>
      <c r="J12377" s="3" t="n">
        <f aca="false">J$11285</f>
        <v>0.0139633173623513</v>
      </c>
      <c r="K12377" s="3" t="str">
        <f aca="false">K$11285</f>
        <v>Proporção de presos sem condenação em relação ao total de presos.</v>
      </c>
      <c r="L12377" s="3" t="str">
        <f aca="false">L$11285</f>
        <v>DEPEN</v>
      </c>
      <c r="M12377" s="3" t="str">
        <f aca="false">M$11285</f>
        <v>Porcentagem %</v>
      </c>
      <c r="N12377" s="5"/>
      <c r="O12377" s="3" t="n">
        <v>58.07315120476</v>
      </c>
    </row>
    <row r="12378" customFormat="false" ht="15" hidden="false" customHeight="true" outlineLevel="0" collapsed="false">
      <c r="A12378" s="3" t="str">
        <f aca="false">A$11286</f>
        <v>Segurança Pública</v>
      </c>
      <c r="B12378" s="3" t="str">
        <f aca="false">B$11286</f>
        <v>Déficit Carcerário</v>
      </c>
      <c r="C12378" s="3" t="n">
        <f aca="false">C$11286</f>
        <v>-1</v>
      </c>
      <c r="D12378" s="3" t="s">
        <v>252</v>
      </c>
      <c r="E12378" s="3" t="n">
        <f aca="false">E$11286</f>
        <v>2019</v>
      </c>
      <c r="F12378" s="3" t="n">
        <f aca="false">F$11286</f>
        <v>2020</v>
      </c>
      <c r="G12378" s="3" t="n">
        <v>2.04186684969115</v>
      </c>
      <c r="H12378" s="3" t="n">
        <f aca="false">H$11286</f>
        <v>0.10916406460166</v>
      </c>
      <c r="I12378" s="3" t="n">
        <f aca="false">I$11286</f>
        <v>0.137862137862138</v>
      </c>
      <c r="J12378" s="3" t="n">
        <f aca="false">J$11286</f>
        <v>0.0150495913237053</v>
      </c>
      <c r="K12378" s="3" t="str">
        <f aca="false">K$11286</f>
        <v>Relação população prisional pelo total de vagas.</v>
      </c>
      <c r="L12378" s="3" t="str">
        <f aca="false">L$11286</f>
        <v>DEPEN</v>
      </c>
      <c r="M12378" s="3" t="str">
        <f aca="false">M$11286</f>
        <v>Porcentagem %</v>
      </c>
      <c r="N12378" s="5"/>
      <c r="O12378" s="3" t="n">
        <v>70.6787253490135</v>
      </c>
    </row>
    <row r="12379" customFormat="false" ht="15" hidden="false" customHeight="true" outlineLevel="0" collapsed="false">
      <c r="A12379" s="3" t="str">
        <f aca="false">A$11287</f>
        <v>Segurança Pública</v>
      </c>
      <c r="B12379" s="3" t="str">
        <f aca="false">B$11287</f>
        <v>Mortes a Esclarecer</v>
      </c>
      <c r="C12379" s="3" t="n">
        <f aca="false">C$11287</f>
        <v>-1</v>
      </c>
      <c r="D12379" s="3" t="s">
        <v>252</v>
      </c>
      <c r="E12379" s="3" t="n">
        <f aca="false">E$11287</f>
        <v>2018</v>
      </c>
      <c r="F12379" s="3" t="n">
        <f aca="false">F$11287</f>
        <v>2020</v>
      </c>
      <c r="G12379" s="3" t="n">
        <v>2.76203966005666</v>
      </c>
      <c r="H12379" s="3" t="n">
        <f aca="false">H$11287</f>
        <v>0.123220418423512</v>
      </c>
      <c r="I12379" s="3" t="n">
        <f aca="false">I$11287</f>
        <v>0.137862137862138</v>
      </c>
      <c r="J12379" s="3" t="n">
        <f aca="false">J$11287</f>
        <v>0.0169874303121325</v>
      </c>
      <c r="K12379" s="3" t="str">
        <f aca="false">K$11287</f>
        <v>Óbitos por causas externas a partir de "Eventos cuja intenção é indeterminada" por 100 mil habitantes.</v>
      </c>
      <c r="L12379" s="3" t="str">
        <f aca="false">L$11287</f>
        <v>Datasus e IBGE</v>
      </c>
      <c r="M12379" s="3" t="str">
        <f aca="false">M$11287</f>
        <v>Taxa de mortalidade por 100 mil habitantes</v>
      </c>
      <c r="N1237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379" s="3" t="n">
        <v>81.1401686332755</v>
      </c>
    </row>
    <row r="12380" customFormat="false" ht="15" hidden="false" customHeight="true" outlineLevel="0" collapsed="false">
      <c r="A12380" s="3" t="str">
        <f aca="false">A$11288</f>
        <v>Segurança Pública</v>
      </c>
      <c r="B12380" s="3" t="str">
        <f aca="false">B$11288</f>
        <v>Mortalidade no Trânsito</v>
      </c>
      <c r="C12380" s="3" t="n">
        <f aca="false">C$11288</f>
        <v>-1</v>
      </c>
      <c r="D12380" s="3" t="s">
        <v>252</v>
      </c>
      <c r="E12380" s="3" t="n">
        <f aca="false">E$11288</f>
        <v>2018</v>
      </c>
      <c r="F12380" s="3" t="n">
        <f aca="false">F$11288</f>
        <v>2020</v>
      </c>
      <c r="G12380" s="3" t="n">
        <v>16.3715769593957</v>
      </c>
      <c r="H12380" s="3" t="n">
        <f aca="false">H$11288</f>
        <v>0.0474574391092042</v>
      </c>
      <c r="I12380" s="3" t="n">
        <f aca="false">I$11288</f>
        <v>0.137862137862138</v>
      </c>
      <c r="J12380" s="3" t="n">
        <f aca="false">J$11288</f>
        <v>0.00654258401305712</v>
      </c>
      <c r="K12380" s="3" t="str">
        <f aca="false">K$11288</f>
        <v>Óbitos por acidentes em transporte terrestre em relação a 100 mil habitantes.</v>
      </c>
      <c r="L12380" s="3" t="str">
        <f aca="false">L$11288</f>
        <v>Datasus e IBGE</v>
      </c>
      <c r="M12380" s="3" t="str">
        <f aca="false">M$11288</f>
        <v>Óbitos em relação a 100 mil habitantes</v>
      </c>
      <c r="N12380" s="5" t="str">
        <f aca="false">N$50</f>
        <v>Antes de 2019 o nome do indicador era "Segurança no Trânsito" </v>
      </c>
      <c r="O12380" s="3" t="n">
        <v>66.3070920598112</v>
      </c>
    </row>
    <row r="12381" customFormat="false" ht="15" hidden="false" customHeight="true" outlineLevel="0" collapsed="false">
      <c r="A12381" s="3" t="str">
        <f aca="false">A$11289</f>
        <v>Segurança Pública</v>
      </c>
      <c r="B12381" s="3" t="str">
        <f aca="false">B$11289</f>
        <v>Morbidade no Trânsito</v>
      </c>
      <c r="C12381" s="3" t="n">
        <f aca="false">C$11289</f>
        <v>-1</v>
      </c>
      <c r="D12381" s="3" t="s">
        <v>252</v>
      </c>
      <c r="E12381" s="3" t="n">
        <f aca="false">E$11289</f>
        <v>2019</v>
      </c>
      <c r="F12381" s="3" t="n">
        <f aca="false">F$11289</f>
        <v>2020</v>
      </c>
      <c r="G12381" s="3" t="n">
        <v>80.3527625277421</v>
      </c>
      <c r="H12381" s="3" t="n">
        <f aca="false">H$11289</f>
        <v>0.0810846814445578</v>
      </c>
      <c r="I12381" s="3" t="n">
        <f aca="false">I$11289</f>
        <v>0.137862137862138</v>
      </c>
      <c r="J12381" s="3" t="n">
        <f aca="false">J$11289</f>
        <v>0.0111785075318172</v>
      </c>
      <c r="K12381" s="3" t="str">
        <f aca="false">K$11289</f>
        <v>Número de internações provocadas por acidente de transporte terrestre em relação a 100 mil habitantes.</v>
      </c>
      <c r="L12381" s="3" t="str">
        <f aca="false">L$11289</f>
        <v>Datasus e IBGE</v>
      </c>
      <c r="M12381" s="3" t="str">
        <f aca="false">M$11289</f>
        <v>Internações por 100 mil habitantes</v>
      </c>
      <c r="N12381" s="3"/>
      <c r="O12381" s="3" t="n">
        <v>88.1069448109428</v>
      </c>
    </row>
    <row r="12382" customFormat="false" ht="15" hidden="false" customHeight="true" outlineLevel="0" collapsed="false">
      <c r="A12382" s="3" t="str">
        <f aca="false">A$11290</f>
        <v>Segurança Pública</v>
      </c>
      <c r="B12382" s="3" t="str">
        <f aca="false">B$11290</f>
        <v>Segurança Pessoal</v>
      </c>
      <c r="C12382" s="3" t="n">
        <f aca="false">C$11290</f>
        <v>-1</v>
      </c>
      <c r="D12382" s="3" t="s">
        <v>252</v>
      </c>
      <c r="E12382" s="3" t="n">
        <f aca="false">E$11290</f>
        <v>2019</v>
      </c>
      <c r="F12382" s="3" t="n">
        <f aca="false">F$11290</f>
        <v>2020</v>
      </c>
      <c r="G12382" s="3" t="n">
        <v>33.72</v>
      </c>
      <c r="H12382" s="3" t="n">
        <f aca="false">H$11290</f>
        <v>0.224237297079648</v>
      </c>
      <c r="I12382" s="3" t="n">
        <f aca="false">I$11290</f>
        <v>0.137862137862138</v>
      </c>
      <c r="J12382" s="3" t="n">
        <f aca="false">J$11290</f>
        <v>0.0309138331638276</v>
      </c>
      <c r="K12382" s="3" t="str">
        <f aca="false">K$11290</f>
        <v>Soma das vítimas de homicídio doloso, latrocínio e lesão corporal seguida de morte, em relação à população total.</v>
      </c>
      <c r="L12382" s="3" t="str">
        <f aca="false">L$11290</f>
        <v>SENASP</v>
      </c>
      <c r="M12382" s="3" t="str">
        <f aca="false">M$11290</f>
        <v>Óbitos por 100 mil habitantes</v>
      </c>
      <c r="N12382" s="5"/>
      <c r="O12382" s="3" t="n">
        <v>15.3772986683576</v>
      </c>
    </row>
    <row r="12383" customFormat="false" ht="15" hidden="false" customHeight="true" outlineLevel="0" collapsed="false">
      <c r="A12383" s="3" t="str">
        <f aca="false">A$11291</f>
        <v>Segurança Pública</v>
      </c>
      <c r="B12383" s="3" t="str">
        <f aca="false">B$11291</f>
        <v>Segurança Patrimonial</v>
      </c>
      <c r="C12383" s="3" t="n">
        <f aca="false">C$11291</f>
        <v>-1</v>
      </c>
      <c r="D12383" s="3" t="s">
        <v>252</v>
      </c>
      <c r="E12383" s="3" t="n">
        <f aca="false">E$11291</f>
        <v>2019</v>
      </c>
      <c r="F12383" s="3" t="n">
        <f aca="false">F$11291</f>
        <v>2020</v>
      </c>
      <c r="G12383" s="3" t="n">
        <v>90.32</v>
      </c>
      <c r="H12383" s="3" t="n">
        <f aca="false">H$11291</f>
        <v>0.137020703675231</v>
      </c>
      <c r="I12383" s="3" t="n">
        <f aca="false">I$11291</f>
        <v>0.137862137862138</v>
      </c>
      <c r="J12383" s="3" t="n">
        <f aca="false">J$11291</f>
        <v>0.0188899671400418</v>
      </c>
      <c r="K12383" s="3" t="str">
        <f aca="false">K$11291</f>
        <v>Roubos totais por 100 mil habitantes.</v>
      </c>
      <c r="L12383" s="3" t="str">
        <f aca="false">L$11291</f>
        <v>SENASP</v>
      </c>
      <c r="M12383" s="3" t="str">
        <f aca="false">M$11291</f>
        <v>Roubos por 100 mil habitantes</v>
      </c>
      <c r="N12383" s="3" t="str">
        <f aca="false">N$52</f>
        <v>A partir da edição de 2019, ou seja, do dado de 2018, passou a ser usado o número de roubos totais no lugar de roubos e furtos de veículos</v>
      </c>
      <c r="O12383" s="3" t="n">
        <v>93.7939707031914</v>
      </c>
    </row>
    <row r="12384" customFormat="false" ht="15" hidden="false" customHeight="true" outlineLevel="0" collapsed="false">
      <c r="A12384" s="3" t="str">
        <f aca="false">A$11292</f>
        <v>Segurança Pública</v>
      </c>
      <c r="B12384" s="3" t="str">
        <f aca="false">B$11292</f>
        <v>Qualidade da Informação de Criminalidade</v>
      </c>
      <c r="C12384" s="3" t="n">
        <f aca="false">C$11292</f>
        <v>1</v>
      </c>
      <c r="D12384" s="3" t="s">
        <v>252</v>
      </c>
      <c r="E12384" s="3" t="n">
        <f aca="false">E$11292</f>
        <v>2017</v>
      </c>
      <c r="F12384" s="3" t="n">
        <f aca="false">F$11292</f>
        <v>2020</v>
      </c>
      <c r="G12384" s="3" t="n">
        <v>91.75</v>
      </c>
      <c r="H12384" s="3" t="n">
        <f aca="false">H$11292</f>
        <v>0.0859394491994568</v>
      </c>
      <c r="I12384" s="3" t="n">
        <f aca="false">I$11292</f>
        <v>0.137862137862138</v>
      </c>
      <c r="J12384" s="3" t="n">
        <f aca="false">J$11292</f>
        <v>0.0118477961933317</v>
      </c>
      <c r="K12384" s="3" t="str">
        <f aca="false">K$11292</f>
        <v>Qualidade estimada dos registros estatísticos oficiais de Mortes Violentas Intencionais. </v>
      </c>
      <c r="L12384" s="3" t="str">
        <f aca="false">L$11292</f>
        <v>FBSP</v>
      </c>
      <c r="M12384" s="3" t="str">
        <f aca="false">M$11292</f>
        <v>Pontuação de 0 a 100</v>
      </c>
      <c r="N12384" s="5"/>
      <c r="O12384" s="3" t="n">
        <v>93.6073059360731</v>
      </c>
    </row>
    <row r="12385" customFormat="false" ht="15" hidden="false" customHeight="true" outlineLevel="0" collapsed="false">
      <c r="A12385" s="3" t="str">
        <f aca="false">A$11293</f>
        <v>Segurança Pública</v>
      </c>
      <c r="B12385" s="3" t="str">
        <f aca="false">B$11293</f>
        <v> Total</v>
      </c>
      <c r="C12385" s="3" t="n">
        <f aca="false">C$11293</f>
        <v>1</v>
      </c>
      <c r="D12385" s="3" t="s">
        <v>252</v>
      </c>
      <c r="E12385" s="3" t="n">
        <f aca="false">E$11293</f>
        <v>2020</v>
      </c>
      <c r="F12385" s="3" t="n">
        <f aca="false">F$11293</f>
        <v>2020</v>
      </c>
      <c r="G12385" s="3" t="n">
        <v>59.0240365702448</v>
      </c>
      <c r="H12385" s="3" t="n">
        <f aca="false">H$11293</f>
        <v>1</v>
      </c>
      <c r="I12385" s="3" t="n">
        <f aca="false">I$11293</f>
        <v>0.137862137862138</v>
      </c>
      <c r="J12385" s="3" t="n">
        <f aca="false">J$11293</f>
        <v>0.137862137862138</v>
      </c>
      <c r="K12385" s="3" t="str">
        <f aca="false">K$11293</f>
        <v>Nota obtida via normalização e ponderação de indicadores que variam de 0 a 100.</v>
      </c>
      <c r="L12385" s="3" t="str">
        <f aca="false">L$11293</f>
        <v>Tendências</v>
      </c>
      <c r="M12385" s="3" t="str">
        <f aca="false">M$11293</f>
        <v>Nota de 0 a 100</v>
      </c>
      <c r="N12385" s="5"/>
      <c r="O12385" s="3" t="n">
        <v>65.3147912541551</v>
      </c>
    </row>
    <row r="12386" customFormat="false" ht="15" hidden="false" customHeight="true" outlineLevel="0" collapsed="false">
      <c r="A12386" s="3" t="str">
        <f aca="false">A$11294</f>
        <v>Sustentabilidade Social</v>
      </c>
      <c r="B12386" s="3" t="str">
        <f aca="false">B$11294</f>
        <v>Inadequação de Moradia</v>
      </c>
      <c r="C12386" s="3" t="n">
        <f aca="false">C$11294</f>
        <v>-1</v>
      </c>
      <c r="D12386" s="3" t="s">
        <v>252</v>
      </c>
      <c r="E12386" s="3" t="n">
        <f aca="false">E$11294</f>
        <v>2019</v>
      </c>
      <c r="F12386" s="3" t="n">
        <f aca="false">F$11294</f>
        <v>2020</v>
      </c>
      <c r="G12386" s="3" t="n">
        <v>59.997328253812</v>
      </c>
      <c r="H12386" s="3" t="n">
        <f aca="false">H$11294</f>
        <v>0.102242595119528</v>
      </c>
      <c r="I12386" s="3" t="n">
        <f aca="false">I$11294</f>
        <v>0.120879120879121</v>
      </c>
      <c r="J12386" s="3" t="n">
        <f aca="false">J$11294</f>
        <v>0.0123589950144484</v>
      </c>
      <c r="K1238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386" s="3" t="str">
        <f aca="false">L$11294</f>
        <v>IBGE</v>
      </c>
      <c r="M12386" s="3" t="str">
        <f aca="false">M$11294</f>
        <v>Porcentagem %</v>
      </c>
      <c r="N12386" s="5" t="str">
        <f aca="false">N$11294</f>
        <v>A partir de 2020, foi necessário alteração metodológica tendo em vista a não atualização desde de 2015 do indicador da Fundação João Pinheiro, por isso a fonte do indicador passou a ser a PNADc Anual (IBGE)</v>
      </c>
      <c r="O12386" s="3" t="n">
        <v>14.9777509824818</v>
      </c>
    </row>
    <row r="12387" customFormat="false" ht="15" hidden="false" customHeight="true" outlineLevel="0" collapsed="false">
      <c r="A12387" s="3" t="str">
        <f aca="false">A$11295</f>
        <v>Sustentabilidade Social</v>
      </c>
      <c r="B12387" s="3" t="str">
        <f aca="false">B$11295</f>
        <v>Famílias Abaixo da Linha da Pobreza</v>
      </c>
      <c r="C12387" s="3" t="n">
        <f aca="false">C$11295</f>
        <v>-1</v>
      </c>
      <c r="D12387" s="3" t="s">
        <v>252</v>
      </c>
      <c r="E12387" s="3" t="n">
        <f aca="false">E$11295</f>
        <v>2019</v>
      </c>
      <c r="F12387" s="3" t="n">
        <f aca="false">F$11295</f>
        <v>2020</v>
      </c>
      <c r="G12387" s="3" t="n">
        <v>5.48343481369687</v>
      </c>
      <c r="H12387" s="3" t="n">
        <f aca="false">H$11295</f>
        <v>0.126750330435885</v>
      </c>
      <c r="I12387" s="3" t="n">
        <f aca="false">I$11295</f>
        <v>0.120879120879121</v>
      </c>
      <c r="J12387" s="3" t="n">
        <f aca="false">J$11295</f>
        <v>0.0153214685142278</v>
      </c>
      <c r="K12387" s="3" t="str">
        <f aca="false">K$11295</f>
        <v>% de domicílios com renda domiciliar per capita inferior à linha de pobreza.</v>
      </c>
      <c r="L12387" s="3" t="str">
        <f aca="false">L$11295</f>
        <v>IBGE</v>
      </c>
      <c r="M12387" s="3" t="str">
        <f aca="false">M$11295</f>
        <v>Porcentagem %</v>
      </c>
      <c r="N12387" s="5"/>
      <c r="O12387" s="3" t="n">
        <v>64.2950499915698</v>
      </c>
    </row>
    <row r="12388" customFormat="false" ht="15" hidden="false" customHeight="true" outlineLevel="0" collapsed="false">
      <c r="A12388" s="3" t="str">
        <f aca="false">A$11296</f>
        <v>Sustentabilidade Social</v>
      </c>
      <c r="B12388" s="3" t="str">
        <f aca="false">B$11296</f>
        <v>Desigualdade de Renda</v>
      </c>
      <c r="C12388" s="3" t="n">
        <f aca="false">C$11296</f>
        <v>-1</v>
      </c>
      <c r="D12388" s="3" t="s">
        <v>252</v>
      </c>
      <c r="E12388" s="3" t="n">
        <f aca="false">E$11296</f>
        <v>2019</v>
      </c>
      <c r="F12388" s="3" t="n">
        <f aca="false">F$11296</f>
        <v>2020</v>
      </c>
      <c r="G12388" s="3" t="n">
        <v>0.509</v>
      </c>
      <c r="H12388" s="3" t="n">
        <f aca="false">H$11296</f>
        <v>0.0556325239585435</v>
      </c>
      <c r="I12388" s="3" t="n">
        <f aca="false">I$11296</f>
        <v>0.120879120879121</v>
      </c>
      <c r="J12388" s="3" t="n">
        <f aca="false">J$11296</f>
        <v>0.00672481058839537</v>
      </c>
      <c r="K12388" s="3" t="str">
        <f aca="false">K$11296</f>
        <v>Índice de Gini do rendimento médio mensal real das pessoas de 14 anos ou mais de idade, em todos os trabalhos, a preços médios do ano</v>
      </c>
      <c r="L12388" s="3" t="str">
        <f aca="false">L$11296</f>
        <v>IBGE</v>
      </c>
      <c r="M12388" s="3" t="str">
        <f aca="false">M$11296</f>
        <v>Coeficiente de Gini (1=Desigualdade Máxima/0=Igualdade Máxima). </v>
      </c>
      <c r="N12388" s="5"/>
      <c r="O12388" s="3" t="n">
        <v>29.2517006802721</v>
      </c>
    </row>
    <row r="12389" customFormat="false" ht="15" hidden="false" customHeight="true" outlineLevel="0" collapsed="false">
      <c r="A12389" s="3" t="str">
        <f aca="false">A$11297</f>
        <v>Sustentabilidade Social</v>
      </c>
      <c r="B12389" s="3" t="str">
        <f aca="false">B$11297</f>
        <v>Acesso ao Saneamento Básico - Água</v>
      </c>
      <c r="C12389" s="3" t="n">
        <f aca="false">C$11297</f>
        <v>1</v>
      </c>
      <c r="D12389" s="3" t="s">
        <v>252</v>
      </c>
      <c r="E12389" s="3" t="n">
        <f aca="false">E$11297</f>
        <v>2019</v>
      </c>
      <c r="F12389" s="3" t="n">
        <f aca="false">F$11297</f>
        <v>2020</v>
      </c>
      <c r="G12389" s="3" t="n">
        <v>49.1650351853714</v>
      </c>
      <c r="H12389" s="3" t="n">
        <f aca="false">H$11297</f>
        <v>0.0629679597844555</v>
      </c>
      <c r="I12389" s="3" t="n">
        <f aca="false">I$11297</f>
        <v>0.120879120879121</v>
      </c>
      <c r="J12389" s="3" t="n">
        <f aca="false">J$11297</f>
        <v>0.00761151162229682</v>
      </c>
      <c r="K12389" s="3" t="str">
        <f aca="false">K$11297</f>
        <v>% de domicilios com acesso à água canalizada de rede geral de distribuição.</v>
      </c>
      <c r="L12389" s="3" t="str">
        <f aca="false">L$11297</f>
        <v>IBGE</v>
      </c>
      <c r="M12389" s="3" t="str">
        <f aca="false">M$11297</f>
        <v>Porcentagem %</v>
      </c>
      <c r="N12389" s="5"/>
      <c r="O12389" s="3" t="n">
        <v>6.31960707074004</v>
      </c>
    </row>
    <row r="12390" customFormat="false" ht="15" hidden="false" customHeight="true" outlineLevel="0" collapsed="false">
      <c r="A12390" s="3" t="str">
        <f aca="false">A$11298</f>
        <v>Sustentabilidade Social</v>
      </c>
      <c r="B12390" s="3" t="str">
        <f aca="false">B$11298</f>
        <v>Acesso ao Saneamento Básico - Esgoto</v>
      </c>
      <c r="C12390" s="3" t="n">
        <f aca="false">C$11298</f>
        <v>1</v>
      </c>
      <c r="D12390" s="3" t="s">
        <v>252</v>
      </c>
      <c r="E12390" s="3" t="n">
        <f aca="false">E$11298</f>
        <v>2019</v>
      </c>
      <c r="F12390" s="3" t="n">
        <f aca="false">F$11298</f>
        <v>2020</v>
      </c>
      <c r="G12390" s="3" t="n">
        <v>18.4386033738721</v>
      </c>
      <c r="H12390" s="3" t="n">
        <f aca="false">H$11298</f>
        <v>0.0635809280691076</v>
      </c>
      <c r="I12390" s="3" t="n">
        <f aca="false">I$11298</f>
        <v>0.120879120879121</v>
      </c>
      <c r="J12390" s="3" t="n">
        <f aca="false">J$11298</f>
        <v>0.00768560668967235</v>
      </c>
      <c r="K12390" s="3" t="str">
        <f aca="false">K$11298</f>
        <v>% de domicilios com acesso à rede coletora de esgoto.</v>
      </c>
      <c r="L12390" s="3" t="str">
        <f aca="false">L$11298</f>
        <v>IBGE</v>
      </c>
      <c r="M12390" s="3" t="str">
        <f aca="false">M$11298</f>
        <v>Porcentagem %</v>
      </c>
      <c r="N12390" s="5"/>
      <c r="O12390" s="3" t="n">
        <v>12.4926900699734</v>
      </c>
    </row>
    <row r="12391" customFormat="false" ht="15" hidden="false" customHeight="true" outlineLevel="0" collapsed="false">
      <c r="A12391" s="3" t="str">
        <f aca="false">A$11299</f>
        <v>Sustentabilidade Social</v>
      </c>
      <c r="B12391" s="3" t="str">
        <f aca="false">B$11299</f>
        <v>Anos Potenciais de Vida Perdidos</v>
      </c>
      <c r="C12391" s="3" t="n">
        <f aca="false">C$11299</f>
        <v>-1</v>
      </c>
      <c r="D12391" s="3" t="s">
        <v>252</v>
      </c>
      <c r="E12391" s="3" t="n">
        <f aca="false">E$11299</f>
        <v>2018</v>
      </c>
      <c r="F12391" s="3" t="n">
        <f aca="false">F$11299</f>
        <v>2020</v>
      </c>
      <c r="G12391" s="3" t="n">
        <v>14.4222940793102</v>
      </c>
      <c r="H12391" s="3" t="n">
        <f aca="false">H$11299</f>
        <v>0.0630135963945143</v>
      </c>
      <c r="I12391" s="3" t="n">
        <f aca="false">I$11299</f>
        <v>0.120879120879121</v>
      </c>
      <c r="J12391" s="3" t="n">
        <f aca="false">J$11299</f>
        <v>0.00761702813560062</v>
      </c>
      <c r="K12391" s="3" t="str">
        <f aca="false">K$11299</f>
        <v>Média da diferença da faixa etária em que os óbitos registrados ocorreram e a expectativa de vida ao nascer do Brasil.</v>
      </c>
      <c r="L12391" s="3" t="str">
        <f aca="false">L$11299</f>
        <v>Datasus</v>
      </c>
      <c r="M12391" s="3" t="str">
        <f aca="false">M$11299</f>
        <v>Anos</v>
      </c>
      <c r="N12391" s="5"/>
      <c r="O12391" s="3" t="n">
        <v>39.3811878867015</v>
      </c>
    </row>
    <row r="12392" customFormat="false" ht="15" hidden="false" customHeight="true" outlineLevel="0" collapsed="false">
      <c r="A12392" s="3" t="str">
        <f aca="false">A$11300</f>
        <v>Sustentabilidade Social</v>
      </c>
      <c r="B12392" s="3" t="str">
        <f aca="false">B$11300</f>
        <v>Formalidade do Mercado de Trabalho</v>
      </c>
      <c r="C12392" s="3" t="n">
        <f aca="false">C$11300</f>
        <v>1</v>
      </c>
      <c r="D12392" s="3" t="s">
        <v>252</v>
      </c>
      <c r="E12392" s="3" t="n">
        <f aca="false">E$11300</f>
        <v>2019</v>
      </c>
      <c r="F12392" s="3" t="n">
        <f aca="false">F$11300</f>
        <v>2020</v>
      </c>
      <c r="G12392" s="3" t="n">
        <v>36.2477019634926</v>
      </c>
      <c r="H12392" s="3" t="n">
        <f aca="false">H$11300</f>
        <v>0.0388704480953685</v>
      </c>
      <c r="I12392" s="3" t="n">
        <f aca="false">I$11300</f>
        <v>0.120879120879121</v>
      </c>
      <c r="J12392" s="3" t="n">
        <f aca="false">J$11300</f>
        <v>0.00469862559394564</v>
      </c>
      <c r="K1239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392" s="3" t="str">
        <f aca="false">L$11300</f>
        <v>IBGE</v>
      </c>
      <c r="M12392" s="3" t="str">
        <f aca="false">M$11300</f>
        <v>Porcentagem %</v>
      </c>
      <c r="N1239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392" s="3" t="n">
        <v>0</v>
      </c>
    </row>
    <row r="12393" customFormat="false" ht="15" hidden="false" customHeight="true" outlineLevel="0" collapsed="false">
      <c r="A12393" s="3" t="str">
        <f aca="false">A$11301</f>
        <v>Sustentabilidade Social</v>
      </c>
      <c r="B12393" s="3" t="str">
        <f aca="false">B$11301</f>
        <v>Inserção Econômica</v>
      </c>
      <c r="C12393" s="3" t="n">
        <f aca="false">C$11301</f>
        <v>1</v>
      </c>
      <c r="D12393" s="3" t="s">
        <v>252</v>
      </c>
      <c r="E12393" s="3" t="n">
        <f aca="false">E$11301</f>
        <v>2019</v>
      </c>
      <c r="F12393" s="3" t="n">
        <f aca="false">F$11301</f>
        <v>2020</v>
      </c>
      <c r="G12393" s="3" t="n">
        <v>90.8410732714138</v>
      </c>
      <c r="H12393" s="3" t="n">
        <f aca="false">H$11301</f>
        <v>0.0313153716713754</v>
      </c>
      <c r="I12393" s="3" t="n">
        <f aca="false">I$11301</f>
        <v>0.120879120879121</v>
      </c>
      <c r="J12393" s="3" t="n">
        <f aca="false">J$11301</f>
        <v>0.00378537459763878</v>
      </c>
      <c r="K12393" s="3" t="str">
        <f aca="false">K$11301</f>
        <v>Proporção de ocupados em relação à População Economicamente Ativa.</v>
      </c>
      <c r="L12393" s="3" t="str">
        <f aca="false">L$11301</f>
        <v>IBGE</v>
      </c>
      <c r="M12393" s="3" t="str">
        <f aca="false">M$11301</f>
        <v>Porcentagem %</v>
      </c>
      <c r="N12393" s="5"/>
      <c r="O12393" s="3" t="n">
        <v>65.6045019472967</v>
      </c>
    </row>
    <row r="12394" customFormat="false" ht="15" hidden="false" customHeight="true" outlineLevel="0" collapsed="false">
      <c r="A12394" s="3" t="str">
        <f aca="false">A$11302</f>
        <v>Sustentabilidade Social</v>
      </c>
      <c r="B12394" s="3" t="str">
        <f aca="false">B$11302</f>
        <v>IDH</v>
      </c>
      <c r="C12394" s="3" t="n">
        <f aca="false">C$11302</f>
        <v>1</v>
      </c>
      <c r="D12394" s="3" t="s">
        <v>252</v>
      </c>
      <c r="E12394" s="3" t="n">
        <f aca="false">E$11302</f>
        <v>2017</v>
      </c>
      <c r="F12394" s="3" t="n">
        <f aca="false">F$11302</f>
        <v>2020</v>
      </c>
      <c r="G12394" s="3" t="n">
        <v>0.698</v>
      </c>
      <c r="H12394" s="3" t="n">
        <f aca="false">H$11302</f>
        <v>0.129372080315172</v>
      </c>
      <c r="I12394" s="3" t="n">
        <f aca="false">I$11302</f>
        <v>0.120879120879121</v>
      </c>
      <c r="J12394" s="3" t="n">
        <f aca="false">J$11302</f>
        <v>0.015638383334801</v>
      </c>
      <c r="K12394" s="3" t="str">
        <f aca="false">K$11302</f>
        <v>Índice de Desenvolvimento Humano estadual.</v>
      </c>
      <c r="L12394" s="3" t="str">
        <f aca="false">L$11302</f>
        <v>PNUD, FJP e Ipea</v>
      </c>
      <c r="M12394" s="3" t="str">
        <f aca="false">M$11302</f>
        <v>Índice de 0 a 1</v>
      </c>
      <c r="N12394" s="5"/>
      <c r="O12394" s="3" t="n">
        <v>8.98203592814366</v>
      </c>
    </row>
    <row r="12395" customFormat="false" ht="15" hidden="false" customHeight="true" outlineLevel="0" collapsed="false">
      <c r="A12395" s="3" t="str">
        <f aca="false">A$11303</f>
        <v>Sustentabilidade Social</v>
      </c>
      <c r="B12395" s="3" t="str">
        <f aca="false">B$11303</f>
        <v>Inserção Econômica dos Jovens</v>
      </c>
      <c r="C12395" s="3" t="n">
        <f aca="false">C$11303</f>
        <v>1</v>
      </c>
      <c r="D12395" s="3" t="s">
        <v>252</v>
      </c>
      <c r="E12395" s="3" t="n">
        <f aca="false">E$11303</f>
        <v>2019</v>
      </c>
      <c r="F12395" s="3" t="n">
        <f aca="false">F$11303</f>
        <v>2020</v>
      </c>
      <c r="G12395" s="3" t="n">
        <v>71.1531698159087</v>
      </c>
      <c r="H12395" s="3" t="n">
        <f aca="false">H$11303</f>
        <v>0.0529263229565486</v>
      </c>
      <c r="I12395" s="3" t="n">
        <f aca="false">I$11303</f>
        <v>0.120879120879121</v>
      </c>
      <c r="J12395" s="3" t="n">
        <f aca="false">J$11303</f>
        <v>0.00639768739035203</v>
      </c>
      <c r="K12395" s="3" t="str">
        <f aca="false">K$11303</f>
        <v>Proporção dos jovens (entre 15 e 22 anos de idade) que estudam ou trabalham em relação ao total de jovens.</v>
      </c>
      <c r="L12395" s="3" t="str">
        <f aca="false">L$11303</f>
        <v>IBGE</v>
      </c>
      <c r="M12395" s="3" t="str">
        <f aca="false">M$11303</f>
        <v>Porcentagem %</v>
      </c>
      <c r="N12395" s="5"/>
      <c r="O12395" s="3" t="n">
        <v>29.8439887845407</v>
      </c>
    </row>
    <row r="12396" customFormat="false" ht="15" hidden="false" customHeight="true" outlineLevel="0" collapsed="false">
      <c r="A12396" s="3" t="str">
        <f aca="false">A$11304</f>
        <v>Sustentabilidade Social</v>
      </c>
      <c r="B12396" s="3" t="str">
        <f aca="false">B$11304</f>
        <v>Mortalidade Materna</v>
      </c>
      <c r="C12396" s="3" t="n">
        <f aca="false">C$11304</f>
        <v>-1</v>
      </c>
      <c r="D12396" s="3" t="s">
        <v>252</v>
      </c>
      <c r="E12396" s="3" t="n">
        <f aca="false">E$11304</f>
        <v>2018</v>
      </c>
      <c r="F12396" s="3" t="n">
        <f aca="false">F$11304</f>
        <v>2020</v>
      </c>
      <c r="G12396" s="3" t="n">
        <v>4.50485398016363</v>
      </c>
      <c r="H12396" s="3" t="n">
        <f aca="false">H$11304</f>
        <v>0.104467400148672</v>
      </c>
      <c r="I12396" s="3" t="n">
        <f aca="false">I$11304</f>
        <v>0.120879120879121</v>
      </c>
      <c r="J12396" s="3" t="n">
        <f aca="false">J$11304</f>
        <v>0.0126279274904988</v>
      </c>
      <c r="K12396" s="3" t="str">
        <f aca="false">K$11304</f>
        <v>Óbitos maternos em relação à população feminina em idade fértil (15-49 anos).</v>
      </c>
      <c r="L12396" s="3" t="str">
        <f aca="false">L$11304</f>
        <v>Datasus e IBGE</v>
      </c>
      <c r="M12396" s="3" t="str">
        <f aca="false">M$11304</f>
        <v>Taxa de mortalidade por 100 mil mulheres</v>
      </c>
      <c r="N12396" s="5"/>
      <c r="O12396" s="3" t="n">
        <v>38.9849434471061</v>
      </c>
    </row>
    <row r="12397" customFormat="false" ht="15" hidden="false" customHeight="true" outlineLevel="0" collapsed="false">
      <c r="A12397" s="3" t="str">
        <f aca="false">A$11305</f>
        <v>Sustentabilidade Social</v>
      </c>
      <c r="B12397" s="3" t="str">
        <f aca="false">B$11305</f>
        <v>Mortalidade Precoce</v>
      </c>
      <c r="C12397" s="3" t="n">
        <f aca="false">C$11305</f>
        <v>-1</v>
      </c>
      <c r="D12397" s="3" t="s">
        <v>252</v>
      </c>
      <c r="E12397" s="3" t="n">
        <f aca="false">E$11305</f>
        <v>2018</v>
      </c>
      <c r="F12397" s="3" t="n">
        <f aca="false">F$11305</f>
        <v>2020</v>
      </c>
      <c r="G12397" s="3" t="n">
        <v>140.172593008478</v>
      </c>
      <c r="H12397" s="3" t="n">
        <f aca="false">H$11305</f>
        <v>0.0862968933364973</v>
      </c>
      <c r="I12397" s="3" t="n">
        <f aca="false">I$11305</f>
        <v>0.120879120879121</v>
      </c>
      <c r="J12397" s="3" t="n">
        <f aca="false">J$11305</f>
        <v>0.0104314926011151</v>
      </c>
      <c r="K12397" s="3" t="str">
        <f aca="false">K$11305</f>
        <v>Mortalidade de Jovens (15-29 anos) por causas externas.</v>
      </c>
      <c r="L12397" s="3" t="str">
        <f aca="false">L$11305</f>
        <v>Datasus e IBGE</v>
      </c>
      <c r="M12397" s="3" t="str">
        <f aca="false">M$11305</f>
        <v>Taxa de mortalidade por 100 mil jovens</v>
      </c>
      <c r="N12397" s="5"/>
      <c r="O12397" s="3" t="n">
        <v>33.6321977682862</v>
      </c>
    </row>
    <row r="12398" customFormat="false" ht="15" hidden="false" customHeight="true" outlineLevel="0" collapsed="false">
      <c r="A12398" s="3" t="str">
        <f aca="false">A$11306</f>
        <v>Sustentabilidade Social</v>
      </c>
      <c r="B12398" s="3" t="str">
        <f aca="false">B$11306</f>
        <v>Mortalidade na Infância</v>
      </c>
      <c r="C12398" s="3" t="n">
        <f aca="false">C$11306</f>
        <v>-1</v>
      </c>
      <c r="D12398" s="3" t="s">
        <v>252</v>
      </c>
      <c r="E12398" s="3" t="n">
        <f aca="false">E$11306</f>
        <v>2018</v>
      </c>
      <c r="F12398" s="3" t="n">
        <f aca="false">F$11306</f>
        <v>2020</v>
      </c>
      <c r="G12398" s="3" t="n">
        <v>17.4266003069377</v>
      </c>
      <c r="H12398" s="3" t="n">
        <f aca="false">H$11306</f>
        <v>0.0825635497143333</v>
      </c>
      <c r="I12398" s="3" t="n">
        <f aca="false">I$11306</f>
        <v>0.120879120879121</v>
      </c>
      <c r="J12398" s="3" t="n">
        <f aca="false">J$11306</f>
        <v>0.0099802093061282</v>
      </c>
      <c r="K12398" s="3" t="str">
        <f aca="false">K$11306</f>
        <v>Óbitos de menores de 5 anos por grupo de 1.000 nascidos vivos.</v>
      </c>
      <c r="L12398" s="3" t="str">
        <f aca="false">L$11306</f>
        <v>Datasus</v>
      </c>
      <c r="M12398" s="3" t="str">
        <f aca="false">M$11306</f>
        <v>Taxa de mortalidade por mil nascidos vivos</v>
      </c>
      <c r="N12398" s="5"/>
      <c r="O12398" s="3" t="n">
        <v>46.6169359969442</v>
      </c>
    </row>
    <row r="12399" customFormat="false" ht="15" hidden="false" customHeight="true" outlineLevel="0" collapsed="false">
      <c r="A12399" s="3" t="str">
        <f aca="false">A$11307</f>
        <v>Sustentabilidade Social</v>
      </c>
      <c r="B12399" s="3" t="str">
        <f aca="false">B$11307</f>
        <v> Total</v>
      </c>
      <c r="C12399" s="3" t="n">
        <f aca="false">C$11307</f>
        <v>1</v>
      </c>
      <c r="D12399" s="3" t="s">
        <v>252</v>
      </c>
      <c r="E12399" s="3" t="n">
        <f aca="false">E$11307</f>
        <v>2020</v>
      </c>
      <c r="F12399" s="3" t="n">
        <f aca="false">F$11307</f>
        <v>2020</v>
      </c>
      <c r="G12399" s="3" t="n">
        <v>30.6017649789557</v>
      </c>
      <c r="H12399" s="3" t="n">
        <f aca="false">H$11307</f>
        <v>1</v>
      </c>
      <c r="I12399" s="3" t="n">
        <f aca="false">I$11307</f>
        <v>0.120879120879121</v>
      </c>
      <c r="J12399" s="3" t="n">
        <f aca="false">J$11307</f>
        <v>0.120879120879121</v>
      </c>
      <c r="K12399" s="3" t="str">
        <f aca="false">K$11307</f>
        <v>Nota obtida via normalização e ponderação de indicadores que variam de 0 a 100.</v>
      </c>
      <c r="L12399" s="3" t="str">
        <f aca="false">L$11307</f>
        <v>Tendências</v>
      </c>
      <c r="M12399" s="3" t="str">
        <f aca="false">M$11307</f>
        <v>Nota de 0 a 100</v>
      </c>
      <c r="N12399" s="5"/>
      <c r="O12399" s="3" t="n">
        <v>4.71657316906545</v>
      </c>
    </row>
    <row r="12400" customFormat="false" ht="15" hidden="false" customHeight="true" outlineLevel="0" collapsed="false">
      <c r="A12400" s="3" t="s">
        <v>238</v>
      </c>
      <c r="B12400" s="3" t="s">
        <v>25</v>
      </c>
      <c r="C12400" s="3" t="n">
        <v>1</v>
      </c>
      <c r="D12400" s="3" t="s">
        <v>252</v>
      </c>
      <c r="E12400" s="3" t="n">
        <v>2020</v>
      </c>
      <c r="F12400" s="3" t="n">
        <v>2020</v>
      </c>
      <c r="G12400" s="3" t="n">
        <v>30.3159556961845</v>
      </c>
      <c r="H12400" s="3" t="n">
        <v>1</v>
      </c>
      <c r="I12400" s="3" t="n">
        <v>0.01</v>
      </c>
      <c r="J12400" s="3" t="n">
        <f aca="false">I12400*H12400</f>
        <v>0.01</v>
      </c>
      <c r="K12400" s="4" t="str">
        <f aca="false">K12316</f>
        <v>Nota obtida via normalização e ponderação de indicadores que variam de 0 a 100.</v>
      </c>
      <c r="L12400" s="3" t="str">
        <f aca="false">L$11392</f>
        <v>Tendências</v>
      </c>
      <c r="M12400" s="3" t="str">
        <f aca="false">M$11308</f>
        <v>Nota de 0 a 100</v>
      </c>
      <c r="N12400" s="5"/>
      <c r="O12400" s="3" t="n">
        <v>30.3159556961845</v>
      </c>
    </row>
    <row r="12401" customFormat="false" ht="15" hidden="false" customHeight="true" outlineLevel="0" collapsed="false">
      <c r="A12401" s="3" t="str">
        <f aca="false">A$11225</f>
        <v>Sustentabilidade Ambiental</v>
      </c>
      <c r="B12401" s="3" t="str">
        <f aca="false">B$11225</f>
        <v>Emissões de CO2</v>
      </c>
      <c r="C12401" s="3" t="n">
        <f aca="false">C$11225</f>
        <v>-1</v>
      </c>
      <c r="D12401" s="3" t="s">
        <v>253</v>
      </c>
      <c r="E12401" s="3" t="n">
        <f aca="false">E$11225</f>
        <v>2018</v>
      </c>
      <c r="F12401" s="3" t="n">
        <f aca="false">F$11225</f>
        <v>2020</v>
      </c>
      <c r="G12401" s="3" t="n">
        <v>142.087674814792</v>
      </c>
      <c r="H12401" s="3" t="n">
        <f aca="false">H$11225</f>
        <v>0.277619030451335</v>
      </c>
      <c r="I12401" s="3" t="n">
        <f aca="false">I$11225</f>
        <v>0.0789210789210789</v>
      </c>
      <c r="J12401" s="3" t="n">
        <f aca="false">J$11225</f>
        <v>0.0219099934122432</v>
      </c>
      <c r="K12401" s="3" t="str">
        <f aca="false">K$11225</f>
        <v>CO2 emitido e derivado de remoção de unidades de conservação pelo PIB Total.</v>
      </c>
      <c r="L12401" s="3" t="str">
        <f aca="false">L$11225</f>
        <v>SEEG/OC e Tendências</v>
      </c>
      <c r="M12401" s="3" t="str">
        <f aca="false">M$11225</f>
        <v>Toneladas de CO2 pelo PIB em 1 milhão de reais</v>
      </c>
      <c r="N12401" s="5" t="str">
        <f aca="false">N$71</f>
        <v>A partir da publicação de 2019, ou seja, do dado de 2017, o denominador foi alterado de população para PIB total (o PIB utilizado para cálculo é estimado pela Tendências)</v>
      </c>
      <c r="O12401" s="3" t="n">
        <v>64.027906097983</v>
      </c>
    </row>
    <row r="12402" customFormat="false" ht="15" hidden="false" customHeight="true" outlineLevel="0" collapsed="false">
      <c r="A12402" s="3" t="str">
        <f aca="false">A$11226</f>
        <v>Sustentabilidade Ambiental</v>
      </c>
      <c r="B12402" s="3" t="str">
        <f aca="false">B$11226</f>
        <v>Serviços Urbanos</v>
      </c>
      <c r="C12402" s="3" t="n">
        <f aca="false">C$11226</f>
        <v>1</v>
      </c>
      <c r="D12402" s="3" t="s">
        <v>253</v>
      </c>
      <c r="E12402" s="3" t="n">
        <f aca="false">E$11226</f>
        <v>2018</v>
      </c>
      <c r="F12402" s="3" t="n">
        <f aca="false">F$11226</f>
        <v>2020</v>
      </c>
      <c r="G12402" s="3" t="n">
        <v>0.790914474467825</v>
      </c>
      <c r="H12402" s="3" t="n">
        <f aca="false">H$11226</f>
        <v>0.108074377979531</v>
      </c>
      <c r="I12402" s="3" t="n">
        <f aca="false">I$11226</f>
        <v>0.0789210789210789</v>
      </c>
      <c r="J12402" s="3" t="n">
        <f aca="false">J$11226</f>
        <v>0.00852934651386906</v>
      </c>
      <c r="K12402" s="3" t="str">
        <f aca="false">K$11226</f>
        <v>Oferta de serviços municipais para coleta de materiais especiais e limpeza urbana (Nota: 0-2 a partir da agregação dos dados municipais).</v>
      </c>
      <c r="L12402" s="3" t="str">
        <f aca="false">L$11226</f>
        <v>SNIS</v>
      </c>
      <c r="M12402" s="3" t="str">
        <f aca="false">M$11226</f>
        <v>Pontuação de 0 a 2</v>
      </c>
      <c r="N12402" s="5"/>
      <c r="O12402" s="3" t="n">
        <v>23.962797612037</v>
      </c>
    </row>
    <row r="12403" customFormat="false" ht="15" hidden="false" customHeight="true" outlineLevel="0" collapsed="false">
      <c r="A12403" s="3" t="str">
        <f aca="false">A$11227</f>
        <v>Sustentabilidade Ambiental</v>
      </c>
      <c r="B12403" s="3" t="str">
        <f aca="false">B$11227</f>
        <v>Destinação do Lixo</v>
      </c>
      <c r="C12403" s="3" t="n">
        <f aca="false">C$11227</f>
        <v>1</v>
      </c>
      <c r="D12403" s="3" t="s">
        <v>253</v>
      </c>
      <c r="E12403" s="3" t="n">
        <f aca="false">E$11227</f>
        <v>2018</v>
      </c>
      <c r="F12403" s="3" t="n">
        <f aca="false">F$11227</f>
        <v>2020</v>
      </c>
      <c r="G12403" s="3" t="n">
        <v>0.422687176162527</v>
      </c>
      <c r="H12403" s="3" t="n">
        <f aca="false">H$11227</f>
        <v>0.14513418559694</v>
      </c>
      <c r="I12403" s="3" t="n">
        <f aca="false">I$11227</f>
        <v>0.0789210789210789</v>
      </c>
      <c r="J12403" s="3" t="n">
        <f aca="false">J$11227</f>
        <v>0.0114541465156426</v>
      </c>
      <c r="K12403" s="3" t="str">
        <f aca="false">K$11227</f>
        <v>Destinação adequada para o tipo de resíduo sólido e qualidade das unidades de destino em solo.</v>
      </c>
      <c r="L12403" s="3" t="str">
        <f aca="false">L$11227</f>
        <v>SNIS</v>
      </c>
      <c r="M12403" s="3" t="str">
        <f aca="false">M$11227</f>
        <v>Pontuação de 0 a 1</v>
      </c>
      <c r="N12403" s="5"/>
      <c r="O12403" s="3" t="n">
        <v>56.3600964923389</v>
      </c>
    </row>
    <row r="12404" customFormat="false" ht="15" hidden="false" customHeight="true" outlineLevel="0" collapsed="false">
      <c r="A12404" s="3" t="str">
        <f aca="false">A$11228</f>
        <v>Sustentabilidade Ambiental</v>
      </c>
      <c r="B12404" s="3" t="str">
        <f aca="false">B$11228</f>
        <v>Tratamento de Esgoto</v>
      </c>
      <c r="C12404" s="3" t="n">
        <f aca="false">C$11228</f>
        <v>1</v>
      </c>
      <c r="D12404" s="3" t="s">
        <v>253</v>
      </c>
      <c r="E12404" s="3" t="n">
        <f aca="false">E$11228</f>
        <v>2018</v>
      </c>
      <c r="F12404" s="3" t="n">
        <f aca="false">F$11228</f>
        <v>2020</v>
      </c>
      <c r="G12404" s="3" t="n">
        <v>35.7527835088426</v>
      </c>
      <c r="H12404" s="3" t="n">
        <f aca="false">H$11228</f>
        <v>0.274880862666515</v>
      </c>
      <c r="I12404" s="3" t="n">
        <f aca="false">I$11228</f>
        <v>0.0789210789210789</v>
      </c>
      <c r="J12404" s="3" t="n">
        <f aca="false">J$11228</f>
        <v>0.0216938942563983</v>
      </c>
      <c r="K12404" s="3" t="str">
        <f aca="false">K$11228</f>
        <v>Parcela de esgoto tratado do total de água consumida multiplicado pela proporção de domicílios com acesso à agua encanada proveniente de rede geral de distribuição no estado.</v>
      </c>
      <c r="L12404" s="3" t="str">
        <f aca="false">L$11228</f>
        <v>SNIS e IBGE</v>
      </c>
      <c r="M12404" s="3" t="str">
        <f aca="false">M$11228</f>
        <v>Porcentagem %</v>
      </c>
      <c r="N1240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404" s="3" t="n">
        <v>41.0331831742433</v>
      </c>
    </row>
    <row r="12405" customFormat="false" ht="15" hidden="false" customHeight="true" outlineLevel="0" collapsed="false">
      <c r="A12405" s="3" t="str">
        <f aca="false">A$11229</f>
        <v>Sustentabilidade Ambiental</v>
      </c>
      <c r="B12405" s="3" t="str">
        <f aca="false">B$11229</f>
        <v>Perda de Água</v>
      </c>
      <c r="C12405" s="3" t="n">
        <f aca="false">C$11229</f>
        <v>-1</v>
      </c>
      <c r="D12405" s="3" t="s">
        <v>253</v>
      </c>
      <c r="E12405" s="3" t="n">
        <f aca="false">E$11229</f>
        <v>2018</v>
      </c>
      <c r="F12405" s="3" t="n">
        <f aca="false">F$11229</f>
        <v>2020</v>
      </c>
      <c r="G12405" s="3" t="n">
        <v>37.69</v>
      </c>
      <c r="H12405" s="3" t="n">
        <f aca="false">H$11229</f>
        <v>0.194291543305679</v>
      </c>
      <c r="I12405" s="3" t="n">
        <f aca="false">I$11229</f>
        <v>0.0789210789210789</v>
      </c>
      <c r="J12405" s="3" t="n">
        <f aca="false">J$11229</f>
        <v>0.0153336982229257</v>
      </c>
      <c r="K12405" s="3" t="str">
        <f aca="false">K$11229</f>
        <v>Índice de perdas na distribuição de água.</v>
      </c>
      <c r="L12405" s="3" t="str">
        <f aca="false">L$11229</f>
        <v>SNIS</v>
      </c>
      <c r="M12405" s="3" t="str">
        <f aca="false">M$11229</f>
        <v>Porcentagem %</v>
      </c>
      <c r="N12405" s="5"/>
      <c r="O12405" s="3" t="n">
        <v>82.7354778986346</v>
      </c>
    </row>
    <row r="12406" customFormat="false" ht="15" hidden="false" customHeight="true" outlineLevel="0" collapsed="false">
      <c r="A12406" s="3" t="str">
        <f aca="false">A$11230</f>
        <v>Sustentabilidade Ambiental</v>
      </c>
      <c r="B12406" s="3" t="str">
        <f aca="false">B$11230</f>
        <v> Total</v>
      </c>
      <c r="C12406" s="3" t="n">
        <f aca="false">C$11230</f>
        <v>1</v>
      </c>
      <c r="D12406" s="3" t="s">
        <v>253</v>
      </c>
      <c r="E12406" s="3" t="n">
        <f aca="false">E$11230</f>
        <v>2020</v>
      </c>
      <c r="F12406" s="3" t="n">
        <f aca="false">F$11230</f>
        <v>2020</v>
      </c>
      <c r="G12406" s="3" t="n">
        <v>55.8989468398497</v>
      </c>
      <c r="H12406" s="3" t="n">
        <f aca="false">H$11230</f>
        <v>1</v>
      </c>
      <c r="I12406" s="3" t="n">
        <f aca="false">I$11230</f>
        <v>0.0789210789210789</v>
      </c>
      <c r="J12406" s="3" t="n">
        <f aca="false">J$11230</f>
        <v>0.0789210789210789</v>
      </c>
      <c r="K12406" s="3" t="str">
        <f aca="false">K$11230</f>
        <v>Nota obtida via normalização e ponderação de indicadores que variam de 0 a 100.</v>
      </c>
      <c r="L12406" s="3" t="str">
        <f aca="false">L$11230</f>
        <v>Tendências</v>
      </c>
      <c r="M12406" s="3" t="str">
        <f aca="false">M$11230</f>
        <v>Nota de 0 a 100</v>
      </c>
      <c r="N12406" s="5"/>
      <c r="O12406" s="3" t="n">
        <v>64.9317208548062</v>
      </c>
    </row>
    <row r="12407" customFormat="false" ht="15" hidden="false" customHeight="true" outlineLevel="0" collapsed="false">
      <c r="A12407" s="3" t="str">
        <f aca="false">A$11231</f>
        <v>Capital Humano</v>
      </c>
      <c r="B12407" s="3" t="str">
        <f aca="false">B$11231</f>
        <v>Custo de Mão de Obra</v>
      </c>
      <c r="C12407" s="3" t="n">
        <f aca="false">C$11231</f>
        <v>-1</v>
      </c>
      <c r="D12407" s="3" t="s">
        <v>253</v>
      </c>
      <c r="E12407" s="3" t="n">
        <f aca="false">E$11231</f>
        <v>2019</v>
      </c>
      <c r="F12407" s="3" t="n">
        <f aca="false">F$11231</f>
        <v>2020</v>
      </c>
      <c r="G12407" s="3" t="n">
        <v>1656.75</v>
      </c>
      <c r="H12407" s="3" t="n">
        <f aca="false">H$11231</f>
        <v>0.424265834177303</v>
      </c>
      <c r="I12407" s="3" t="n">
        <f aca="false">I$11231</f>
        <v>0.0819180819180819</v>
      </c>
      <c r="J12407" s="3" t="n">
        <f aca="false">J$11231</f>
        <v>0.0347550433591797</v>
      </c>
      <c r="K12407" s="3" t="str">
        <f aca="false">K$11231</f>
        <v>Rendimento médio nominal de todos os trabalhos, habitualmente recebido por mês, pelas pessoas de 14 anos ou mais de idade, ocupadas na semana de referência, com rendimento de trabalho.</v>
      </c>
      <c r="L12407" s="3" t="str">
        <f aca="false">L$11231</f>
        <v>IBGE</v>
      </c>
      <c r="M12407" s="3" t="str">
        <f aca="false">M$11231</f>
        <v>Reais (R$)</v>
      </c>
      <c r="N12407" s="3" t="str">
        <f aca="false">N$17</f>
        <v>A partir da publicação de 2016, ou seja, do dado de 2015, passou a ser usado o rendimento médio nominal de todos os trabalhos, antes disso se usava o rendimento médio real do trabalho principal</v>
      </c>
      <c r="O12407" s="3" t="n">
        <v>88.6635071090047</v>
      </c>
    </row>
    <row r="12408" customFormat="false" ht="15" hidden="false" customHeight="true" outlineLevel="0" collapsed="false">
      <c r="A12408" s="3" t="str">
        <f aca="false">A$11232</f>
        <v>Capital Humano</v>
      </c>
      <c r="B12408" s="3" t="str">
        <f aca="false">B$11232</f>
        <v>PEA com Ensino Superior</v>
      </c>
      <c r="C12408" s="3" t="n">
        <f aca="false">C$11232</f>
        <v>1</v>
      </c>
      <c r="D12408" s="3" t="s">
        <v>253</v>
      </c>
      <c r="E12408" s="3" t="n">
        <f aca="false">E$11232</f>
        <v>2019</v>
      </c>
      <c r="F12408" s="3" t="n">
        <f aca="false">F$11232</f>
        <v>2020</v>
      </c>
      <c r="G12408" s="3" t="n">
        <v>18.0132192759022</v>
      </c>
      <c r="H12408" s="3" t="n">
        <f aca="false">H$11232</f>
        <v>0.153638294878967</v>
      </c>
      <c r="I12408" s="3" t="n">
        <f aca="false">I$11232</f>
        <v>0.0819180819180819</v>
      </c>
      <c r="J12408" s="3" t="n">
        <f aca="false">J$11232</f>
        <v>0.0125857544256496</v>
      </c>
      <c r="K12408" s="3" t="str">
        <f aca="false">K$11232</f>
        <v>Pessoas de 14 anos ou mais de idade com 15 anos ou mais de estudo/população economicamente ativa (acima de 14 anos).</v>
      </c>
      <c r="L12408" s="3" t="str">
        <f aca="false">L$11232</f>
        <v>IBGE</v>
      </c>
      <c r="M12408" s="3" t="str">
        <f aca="false">M$11232</f>
        <v>Porcentagem %</v>
      </c>
      <c r="N12408" s="5"/>
      <c r="O12408" s="3" t="n">
        <v>21.1447212292468</v>
      </c>
    </row>
    <row r="12409" customFormat="false" ht="15" hidden="false" customHeight="true" outlineLevel="0" collapsed="false">
      <c r="A12409" s="3" t="str">
        <f aca="false">A$11233</f>
        <v>Capital Humano</v>
      </c>
      <c r="B12409" s="3" t="str">
        <f aca="false">B$11233</f>
        <v>Produtividade do Trabalho</v>
      </c>
      <c r="C12409" s="3" t="n">
        <f aca="false">C$11233</f>
        <v>1</v>
      </c>
      <c r="D12409" s="3" t="s">
        <v>253</v>
      </c>
      <c r="E12409" s="3" t="n">
        <f aca="false">E$11233</f>
        <v>2019</v>
      </c>
      <c r="F12409" s="3" t="n">
        <f aca="false">F$11233</f>
        <v>2020</v>
      </c>
      <c r="G12409" s="3" t="n">
        <v>45.233883589864</v>
      </c>
      <c r="H12409" s="3" t="n">
        <f aca="false">H$11233</f>
        <v>0.260494288083884</v>
      </c>
      <c r="I12409" s="3" t="n">
        <f aca="false">I$11233</f>
        <v>0.0819180819180819</v>
      </c>
      <c r="J12409" s="3" t="n">
        <f aca="false">J$11233</f>
        <v>0.021339192430448</v>
      </c>
      <c r="K12409" s="3" t="str">
        <f aca="false">K$11233</f>
        <v>PIB pelo total de pessoas ocupadas no período.</v>
      </c>
      <c r="L12409" s="3" t="str">
        <f aca="false">L$11233</f>
        <v>IBGE e Tendências</v>
      </c>
      <c r="M12409" s="3" t="str">
        <f aca="false">M$11233</f>
        <v>Mil Reais (R$) por pessoa ocupada</v>
      </c>
      <c r="N12409" s="5" t="str">
        <f aca="false">N$19</f>
        <v>O PIB utilizado para cálculo é estimado pela Tendências</v>
      </c>
      <c r="O12409" s="3" t="n">
        <v>4.89081599413371</v>
      </c>
    </row>
    <row r="12410" customFormat="false" ht="15" hidden="false" customHeight="true" outlineLevel="0" collapsed="false">
      <c r="A12410" s="3" t="str">
        <f aca="false">A$11234</f>
        <v>Capital Humano</v>
      </c>
      <c r="B12410" s="3" t="str">
        <f aca="false">B$11234</f>
        <v>Qualificação dos Trabalhadores</v>
      </c>
      <c r="C12410" s="3" t="n">
        <f aca="false">C$11234</f>
        <v>1</v>
      </c>
      <c r="D12410" s="3" t="s">
        <v>253</v>
      </c>
      <c r="E12410" s="3" t="n">
        <f aca="false">E$11234</f>
        <v>2019</v>
      </c>
      <c r="F12410" s="3" t="n">
        <f aca="false">F$11234</f>
        <v>2020</v>
      </c>
      <c r="G12410" s="3" t="n">
        <v>9.6641063</v>
      </c>
      <c r="H12410" s="3" t="n">
        <f aca="false">H$11234</f>
        <v>0.161601582859846</v>
      </c>
      <c r="I12410" s="3" t="n">
        <f aca="false">I$11234</f>
        <v>0.0819180819180819</v>
      </c>
      <c r="J12410" s="3" t="n">
        <f aca="false">J$11234</f>
        <v>0.0132380917028046</v>
      </c>
      <c r="K12410" s="3" t="str">
        <f aca="false">K$11234</f>
        <v>Anos de estudos da população economicamente ativa (acima de 14 anos de idade).</v>
      </c>
      <c r="L12410" s="3" t="str">
        <f aca="false">L$11234</f>
        <v>IBGE</v>
      </c>
      <c r="M12410" s="3" t="str">
        <f aca="false">M$11234</f>
        <v>Anos</v>
      </c>
      <c r="N12410" s="5"/>
      <c r="O12410" s="3" t="n">
        <v>10.7077241211725</v>
      </c>
    </row>
    <row r="12411" customFormat="false" ht="15" hidden="false" customHeight="true" outlineLevel="0" collapsed="false">
      <c r="A12411" s="3" t="str">
        <f aca="false">A$11235</f>
        <v>Capital Humano</v>
      </c>
      <c r="B12411" s="3" t="str">
        <f aca="false">B$11235</f>
        <v> Total</v>
      </c>
      <c r="C12411" s="3" t="n">
        <f aca="false">C$11235</f>
        <v>1</v>
      </c>
      <c r="D12411" s="3" t="s">
        <v>253</v>
      </c>
      <c r="E12411" s="3" t="n">
        <f aca="false">E$11235</f>
        <v>2020</v>
      </c>
      <c r="F12411" s="3" t="n">
        <f aca="false">F$11235</f>
        <v>2020</v>
      </c>
      <c r="G12411" s="3" t="n">
        <v>43.8699505173889</v>
      </c>
      <c r="H12411" s="3" t="n">
        <f aca="false">H$11235</f>
        <v>1</v>
      </c>
      <c r="I12411" s="3" t="n">
        <f aca="false">I$11235</f>
        <v>0.0819180819180819</v>
      </c>
      <c r="J12411" s="3" t="n">
        <f aca="false">J$11235</f>
        <v>0.0819180819180819</v>
      </c>
      <c r="K12411" s="3" t="str">
        <f aca="false">K$11235</f>
        <v>Nota obtida via normalização e ponderação de indicadores que variam de 0 a 100.</v>
      </c>
      <c r="L12411" s="3" t="str">
        <f aca="false">L$11235</f>
        <v>Tendências</v>
      </c>
      <c r="M12411" s="3" t="str">
        <f aca="false">M$11235</f>
        <v>Nota de 0 a 100</v>
      </c>
      <c r="N12411" s="5"/>
      <c r="O12411" s="3" t="n">
        <v>10.6774314327407</v>
      </c>
    </row>
    <row r="12412" customFormat="false" ht="15" hidden="false" customHeight="true" outlineLevel="0" collapsed="false">
      <c r="A12412" s="3" t="str">
        <f aca="false">A$11236</f>
        <v>Educação</v>
      </c>
      <c r="B12412" s="3" t="str">
        <f aca="false">B$11236</f>
        <v>Avaliação da Educação</v>
      </c>
      <c r="C12412" s="3" t="n">
        <f aca="false">C$11236</f>
        <v>1</v>
      </c>
      <c r="D12412" s="3" t="s">
        <v>253</v>
      </c>
      <c r="E12412" s="3" t="n">
        <f aca="false">E$11236</f>
        <v>2020</v>
      </c>
      <c r="F12412" s="3" t="n">
        <f aca="false">F$11236</f>
        <v>2020</v>
      </c>
      <c r="G12412" s="3" t="n">
        <v>80</v>
      </c>
      <c r="H12412" s="3" t="n">
        <f aca="false">H$11236</f>
        <v>0.0411174199921766</v>
      </c>
      <c r="I12412" s="3" t="n">
        <f aca="false">I$11236</f>
        <v>0.111888111888112</v>
      </c>
      <c r="J12412" s="3" t="n">
        <f aca="false">J$11236</f>
        <v>0.00460055048863514</v>
      </c>
      <c r="K12412" s="3" t="str">
        <f aca="false">K$11236</f>
        <v>Status dos programas estaduais de avaliação da educação básica.</v>
      </c>
      <c r="L12412" s="3" t="str">
        <f aca="false">L$11236</f>
        <v>Secretarias Estaduais de Educação</v>
      </c>
      <c r="M12412" s="3" t="str">
        <f aca="false">M$11236</f>
        <v>Pontuação de 0 a 100</v>
      </c>
      <c r="N1241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412" s="3" t="n">
        <v>80</v>
      </c>
    </row>
    <row r="12413" customFormat="false" ht="15" hidden="false" customHeight="true" outlineLevel="0" collapsed="false">
      <c r="A12413" s="3" t="str">
        <f aca="false">A$11237</f>
        <v>Educação</v>
      </c>
      <c r="B12413" s="3" t="str">
        <f aca="false">B$11237</f>
        <v>IDEB</v>
      </c>
      <c r="C12413" s="3" t="n">
        <f aca="false">C$11237</f>
        <v>1</v>
      </c>
      <c r="D12413" s="3" t="s">
        <v>253</v>
      </c>
      <c r="E12413" s="3" t="n">
        <f aca="false">E$11237</f>
        <v>2017</v>
      </c>
      <c r="F12413" s="3" t="n">
        <f aca="false">F$11237</f>
        <v>2020</v>
      </c>
      <c r="G12413" s="3" t="n">
        <v>4.34874626295322</v>
      </c>
      <c r="H12413" s="3" t="n">
        <f aca="false">H$11237</f>
        <v>0.114395753374587</v>
      </c>
      <c r="I12413" s="3" t="n">
        <f aca="false">I$11237</f>
        <v>0.111888111888112</v>
      </c>
      <c r="J12413" s="3" t="n">
        <f aca="false">J$11237</f>
        <v>0.0127995248531006</v>
      </c>
      <c r="K12413" s="3" t="str">
        <f aca="false">K$11237</f>
        <v>Qualidade da educação básica do Brasil, considera fluxo escolar e média de desempenhos nas avaliações de toda a rede de ensino.</v>
      </c>
      <c r="L12413" s="3" t="str">
        <f aca="false">L$11237</f>
        <v>INEP</v>
      </c>
      <c r="M12413" s="3" t="str">
        <f aca="false">M$11237</f>
        <v>Pontuação de 0 a 10</v>
      </c>
      <c r="N12413" s="5"/>
      <c r="O12413" s="3" t="n">
        <v>19.7487958206704</v>
      </c>
    </row>
    <row r="12414" customFormat="false" ht="15" hidden="false" customHeight="true" outlineLevel="0" collapsed="false">
      <c r="A12414" s="3" t="str">
        <f aca="false">A$11238</f>
        <v>Educação</v>
      </c>
      <c r="B12414" s="3" t="str">
        <f aca="false">B$11238</f>
        <v>ENEM</v>
      </c>
      <c r="C12414" s="3" t="n">
        <f aca="false">C$11238</f>
        <v>1</v>
      </c>
      <c r="D12414" s="3" t="s">
        <v>253</v>
      </c>
      <c r="E12414" s="3" t="n">
        <f aca="false">E$11238</f>
        <v>2019</v>
      </c>
      <c r="F12414" s="3" t="n">
        <f aca="false">F$11238</f>
        <v>2020</v>
      </c>
      <c r="G12414" s="3" t="n">
        <v>511.559936</v>
      </c>
      <c r="H12414" s="3" t="n">
        <f aca="false">H$11238</f>
        <v>0.0804489516557389</v>
      </c>
      <c r="I12414" s="3" t="n">
        <f aca="false">I$11238</f>
        <v>0.111888111888112</v>
      </c>
      <c r="J12414" s="3" t="n">
        <f aca="false">J$11238</f>
        <v>0.00900128130413861</v>
      </c>
      <c r="K12414" s="3" t="str">
        <f aca="false">K$11238</f>
        <v>Desempenho dos alunos do Ensino Médio para acesso ao Ensino Superior e a programas de financiamento em instituições privadas.</v>
      </c>
      <c r="L12414" s="3" t="str">
        <f aca="false">L$11238</f>
        <v>INEP</v>
      </c>
      <c r="M12414" s="3" t="str">
        <f aca="false">M$11238</f>
        <v>Pontuação de 0 a 1000</v>
      </c>
      <c r="N12414" s="5"/>
      <c r="O12414" s="3" t="n">
        <v>48.3335181498298</v>
      </c>
    </row>
    <row r="12415" customFormat="false" ht="15" hidden="false" customHeight="true" outlineLevel="0" collapsed="false">
      <c r="A12415" s="3" t="str">
        <f aca="false">A$11239</f>
        <v>Educação</v>
      </c>
      <c r="B12415" s="3" t="str">
        <f aca="false">B$11239</f>
        <v>Índice de Oportunidade da Educação</v>
      </c>
      <c r="C12415" s="3" t="n">
        <f aca="false">C$11239</f>
        <v>1</v>
      </c>
      <c r="D12415" s="3" t="s">
        <v>253</v>
      </c>
      <c r="E12415" s="3" t="n">
        <f aca="false">E$11239</f>
        <v>2019</v>
      </c>
      <c r="F12415" s="3" t="n">
        <f aca="false">F$11239</f>
        <v>2020</v>
      </c>
      <c r="G12415" s="3" t="n">
        <v>4.52424</v>
      </c>
      <c r="H12415" s="3" t="n">
        <f aca="false">H$11239</f>
        <v>0.22721760574465</v>
      </c>
      <c r="I12415" s="3" t="n">
        <f aca="false">I$11239</f>
        <v>0.111888111888112</v>
      </c>
      <c r="J12415" s="3" t="n">
        <f aca="false">J$11239</f>
        <v>0.0254229488945063</v>
      </c>
      <c r="K12415" s="3" t="str">
        <f aca="false">K$11239</f>
        <v>Mede a qualidade das oportunidades educacionais oferecidas por municípios e estados.</v>
      </c>
      <c r="L12415" s="3" t="str">
        <f aca="false">L$11239</f>
        <v>Comunidade Educativa CEDAC</v>
      </c>
      <c r="M12415" s="3" t="str">
        <f aca="false">M$11239</f>
        <v>Pontuação de 0 a 10</v>
      </c>
      <c r="N12415" s="5"/>
      <c r="O12415" s="3" t="n">
        <v>37.4467591170105</v>
      </c>
    </row>
    <row r="12416" customFormat="false" ht="15" hidden="false" customHeight="true" outlineLevel="0" collapsed="false">
      <c r="A12416" s="3" t="str">
        <f aca="false">A$11240</f>
        <v>Educação</v>
      </c>
      <c r="B12416" s="3" t="str">
        <f aca="false">B$11240</f>
        <v>Taxa de Frequência Líquida do Ensino Fundamental</v>
      </c>
      <c r="C12416" s="3" t="n">
        <f aca="false">C$11240</f>
        <v>1</v>
      </c>
      <c r="D12416" s="3" t="s">
        <v>253</v>
      </c>
      <c r="E12416" s="3" t="n">
        <f aca="false">E$11240</f>
        <v>2019</v>
      </c>
      <c r="F12416" s="3" t="n">
        <f aca="false">F$11240</f>
        <v>2020</v>
      </c>
      <c r="G12416" s="3" t="n">
        <v>97.5</v>
      </c>
      <c r="H12416" s="3" t="n">
        <f aca="false">H$11240</f>
        <v>0.123110455733714</v>
      </c>
      <c r="I12416" s="3" t="n">
        <f aca="false">I$11240</f>
        <v>0.111888111888112</v>
      </c>
      <c r="J12416" s="3" t="n">
        <f aca="false">J$11240</f>
        <v>0.0137745964457303</v>
      </c>
      <c r="K12416" s="3" t="str">
        <f aca="false">K$11240</f>
        <v>Razão entre o número de pessoas na faixa etária de 6 a 14 anos frequentando o Ensino Fundamental.</v>
      </c>
      <c r="L12416" s="3" t="str">
        <f aca="false">L$11240</f>
        <v>IBGE</v>
      </c>
      <c r="M12416" s="3" t="str">
        <f aca="false">M$11240</f>
        <v>Porcentagem %</v>
      </c>
      <c r="N12416" s="5" t="str">
        <f aca="false">N$4396</f>
        <v>A partir da edição de 2017, ou seja, do dado de 2015, o indicador Taxa de abandono do ensino fundamental foi substituído pelo Taxa de frequência líquida do ensino fundamental</v>
      </c>
      <c r="O12416" s="3" t="n">
        <v>71.1111111111112</v>
      </c>
    </row>
    <row r="12417" customFormat="false" ht="15" hidden="false" customHeight="true" outlineLevel="0" collapsed="false">
      <c r="A12417" s="3" t="str">
        <f aca="false">A$11241</f>
        <v>Educação</v>
      </c>
      <c r="B12417" s="3" t="str">
        <f aca="false">B$11241</f>
        <v>Taxa de frequência líquida do ensino médio</v>
      </c>
      <c r="C12417" s="3" t="n">
        <f aca="false">C$11241</f>
        <v>1</v>
      </c>
      <c r="D12417" s="3" t="s">
        <v>253</v>
      </c>
      <c r="E12417" s="3" t="n">
        <f aca="false">E$11241</f>
        <v>2019</v>
      </c>
      <c r="F12417" s="3" t="n">
        <f aca="false">F$11241</f>
        <v>2020</v>
      </c>
      <c r="G12417" s="3" t="n">
        <v>56.3</v>
      </c>
      <c r="H12417" s="3" t="n">
        <f aca="false">H$11241</f>
        <v>0.182770024375398</v>
      </c>
      <c r="I12417" s="3" t="n">
        <f aca="false">I$11241</f>
        <v>0.111888111888112</v>
      </c>
      <c r="J12417" s="3" t="n">
        <f aca="false">J$11241</f>
        <v>0.0204497929371075</v>
      </c>
      <c r="K12417" s="3" t="str">
        <f aca="false">K$11241</f>
        <v>Razão entre o número de pessoas na faixa etária de 15 a 17 anos frequentando o Ensino Médio.</v>
      </c>
      <c r="L12417" s="3" t="str">
        <f aca="false">L$11241</f>
        <v>IBGE</v>
      </c>
      <c r="M12417" s="3" t="str">
        <f aca="false">M$11241</f>
        <v>Porcentagem %</v>
      </c>
      <c r="N12417" s="5" t="str">
        <f aca="false">N$4397</f>
        <v>A partir da edição de 2017, ou seja, do dado de 2015, o indicador Taxa de abandono do ensino médio foi substituído pelo Taxa de frequência líquida do ensino médio</v>
      </c>
      <c r="O12417" s="3" t="n">
        <v>22.9916897506925</v>
      </c>
    </row>
    <row r="12418" customFormat="false" ht="15" hidden="false" customHeight="true" outlineLevel="0" collapsed="false">
      <c r="A12418" s="3" t="str">
        <f aca="false">A$11242</f>
        <v>Educação</v>
      </c>
      <c r="B12418" s="3" t="str">
        <f aca="false">B$11242</f>
        <v>Taxa de Atendimento do Ensino Infantil</v>
      </c>
      <c r="C12418" s="3" t="n">
        <f aca="false">C$11242</f>
        <v>1</v>
      </c>
      <c r="D12418" s="3" t="s">
        <v>253</v>
      </c>
      <c r="E12418" s="3" t="n">
        <f aca="false">E$11242</f>
        <v>2019</v>
      </c>
      <c r="F12418" s="3" t="n">
        <f aca="false">F$11242</f>
        <v>2020</v>
      </c>
      <c r="G12418" s="3" t="n">
        <v>53.0744336569579</v>
      </c>
      <c r="H12418" s="3" t="n">
        <f aca="false">H$11242</f>
        <v>0.230939789123736</v>
      </c>
      <c r="I12418" s="3" t="n">
        <f aca="false">I$11242</f>
        <v>0.111888111888112</v>
      </c>
      <c r="J12418" s="3" t="n">
        <f aca="false">J$11242</f>
        <v>0.0258394169648935</v>
      </c>
      <c r="K12418" s="3" t="str">
        <f aca="false">K$11242</f>
        <v>Proporção de crianças na faixa etária de 0 e 5 anos frequentando a creche/escola. </v>
      </c>
      <c r="L12418" s="3" t="str">
        <f aca="false">L$11242</f>
        <v>IBGE</v>
      </c>
      <c r="M12418" s="3" t="str">
        <f aca="false">M$11242</f>
        <v>Porcentagem %</v>
      </c>
      <c r="N12418" s="5"/>
      <c r="O12418" s="3" t="n">
        <v>53.2070892104781</v>
      </c>
    </row>
    <row r="12419" customFormat="false" ht="15" hidden="false" customHeight="true" outlineLevel="0" collapsed="false">
      <c r="A12419" s="3" t="str">
        <f aca="false">A$11243</f>
        <v>Educação</v>
      </c>
      <c r="B12419" s="3" t="str">
        <f aca="false">B$11243</f>
        <v> Total</v>
      </c>
      <c r="C12419" s="3" t="n">
        <f aca="false">C$11243</f>
        <v>1</v>
      </c>
      <c r="D12419" s="3" t="s">
        <v>253</v>
      </c>
      <c r="E12419" s="3" t="n">
        <f aca="false">E$11243</f>
        <v>2020</v>
      </c>
      <c r="F12419" s="3" t="n">
        <f aca="false">F$11243</f>
        <v>2020</v>
      </c>
      <c r="G12419" s="3" t="n">
        <v>43.1898627449128</v>
      </c>
      <c r="H12419" s="3" t="n">
        <f aca="false">H$11243</f>
        <v>1</v>
      </c>
      <c r="I12419" s="3" t="n">
        <f aca="false">I$11243</f>
        <v>0.111888111888112</v>
      </c>
      <c r="J12419" s="3" t="n">
        <f aca="false">J$11243</f>
        <v>0.111888111888112</v>
      </c>
      <c r="K12419" s="3" t="str">
        <f aca="false">K$11243</f>
        <v>Nota obtida via normalização e ponderação de indicadores que variam de 0 a 100.</v>
      </c>
      <c r="L12419" s="3" t="str">
        <f aca="false">L$11243</f>
        <v>Tendências</v>
      </c>
      <c r="M12419" s="3" t="str">
        <f aca="false">M$11243</f>
        <v>Nota de 0 a 100</v>
      </c>
      <c r="N12419" s="5"/>
      <c r="O12419" s="3" t="n">
        <v>31.2936019949107</v>
      </c>
    </row>
    <row r="12420" customFormat="false" ht="15" hidden="false" customHeight="true" outlineLevel="0" collapsed="false">
      <c r="A12420" s="3" t="str">
        <f aca="false">A$11244</f>
        <v>Eficiência da Máquina Pública</v>
      </c>
      <c r="B12420" s="3" t="str">
        <f aca="false">B$11244</f>
        <v>Eficiência do Judiciário</v>
      </c>
      <c r="C12420" s="3" t="n">
        <f aca="false">C$11244</f>
        <v>-1</v>
      </c>
      <c r="D12420" s="3" t="s">
        <v>253</v>
      </c>
      <c r="E12420" s="3" t="n">
        <f aca="false">E$11244</f>
        <v>2019</v>
      </c>
      <c r="F12420" s="3" t="n">
        <f aca="false">F$11244</f>
        <v>2020</v>
      </c>
      <c r="G12420" s="3" t="n">
        <v>72.4690194458968</v>
      </c>
      <c r="H12420" s="3" t="n">
        <f aca="false">H$11244</f>
        <v>0.152827794220819</v>
      </c>
      <c r="I12420" s="3" t="n">
        <f aca="false">I$11244</f>
        <v>0.0789210789210789</v>
      </c>
      <c r="J12420" s="3" t="n">
        <f aca="false">J$11244</f>
        <v>0.0120613344090357</v>
      </c>
      <c r="K12420" s="3" t="str">
        <f aca="false">K$11244</f>
        <v>Taxa de Congestionamento Líquida (percentual de processos que ficaram represados sem solução, comparativamente ao total tramitado, retirando os processos suspensos, sobrestados ou em arquivo provisório).</v>
      </c>
      <c r="L12420" s="3" t="str">
        <f aca="false">L$11244</f>
        <v>CNJ</v>
      </c>
      <c r="M12420" s="3" t="str">
        <f aca="false">M$11244</f>
        <v>Porcentagem %</v>
      </c>
      <c r="N1242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420" s="3" t="n">
        <v>6.15242089930574</v>
      </c>
    </row>
    <row r="12421" customFormat="false" ht="15" hidden="false" customHeight="true" outlineLevel="0" collapsed="false">
      <c r="A12421" s="3" t="str">
        <f aca="false">A$11245</f>
        <v>Eficiência da Máquina Pública</v>
      </c>
      <c r="B12421" s="3" t="str">
        <f aca="false">B$11245</f>
        <v>Custo do Executivo/PIB</v>
      </c>
      <c r="C12421" s="3" t="n">
        <f aca="false">C$11245</f>
        <v>-1</v>
      </c>
      <c r="D12421" s="3" t="s">
        <v>253</v>
      </c>
      <c r="E12421" s="3" t="n">
        <f aca="false">E$11245</f>
        <v>2019</v>
      </c>
      <c r="F12421" s="3" t="n">
        <f aca="false">F$11245</f>
        <v>2020</v>
      </c>
      <c r="G12421" s="3" t="n">
        <v>0.801490287846029</v>
      </c>
      <c r="H12421" s="3" t="n">
        <f aca="false">H$11245</f>
        <v>0.12177258134743</v>
      </c>
      <c r="I12421" s="3" t="n">
        <f aca="false">I$11245</f>
        <v>0.0789210789210789</v>
      </c>
      <c r="J12421" s="3" t="n">
        <f aca="false">J$11245</f>
        <v>0.00961042350294405</v>
      </c>
      <c r="K12421" s="3" t="str">
        <f aca="false">K$11245</f>
        <v>Recursos públicos alocados na administração direta / PIB.</v>
      </c>
      <c r="L12421" s="3" t="str">
        <f aca="false">L$11245</f>
        <v>Siconfi e Tendências</v>
      </c>
      <c r="M12421" s="3" t="str">
        <f aca="false">M$11245</f>
        <v>Porcentagem %</v>
      </c>
      <c r="N12421" s="3" t="str">
        <f aca="false">N$61</f>
        <v>O PIB utilizado para cálculo é estimado pela Tendências</v>
      </c>
      <c r="O12421" s="3" t="n">
        <v>76.5111796498842</v>
      </c>
    </row>
    <row r="12422" customFormat="false" ht="15" hidden="false" customHeight="true" outlineLevel="0" collapsed="false">
      <c r="A12422" s="3" t="str">
        <f aca="false">A$11246</f>
        <v>Eficiência da Máquina Pública</v>
      </c>
      <c r="B12422" s="3" t="str">
        <f aca="false">B$11246</f>
        <v>Custo do Judiciário/PIB</v>
      </c>
      <c r="C12422" s="3" t="n">
        <f aca="false">C$11246</f>
        <v>-1</v>
      </c>
      <c r="D12422" s="3" t="s">
        <v>253</v>
      </c>
      <c r="E12422" s="3" t="n">
        <f aca="false">E$11246</f>
        <v>2019</v>
      </c>
      <c r="F12422" s="3" t="n">
        <f aca="false">F$11246</f>
        <v>2020</v>
      </c>
      <c r="G12422" s="3" t="n">
        <v>1.16732254710602</v>
      </c>
      <c r="H12422" s="3" t="n">
        <f aca="false">H$11246</f>
        <v>0.143698002414602</v>
      </c>
      <c r="I12422" s="3" t="n">
        <f aca="false">I$11246</f>
        <v>0.0789210789210789</v>
      </c>
      <c r="J12422" s="3" t="n">
        <f aca="false">J$11246</f>
        <v>0.0113408013893642</v>
      </c>
      <c r="K12422" s="3" t="str">
        <f aca="false">K$11246</f>
        <v>Recursos públicos alocados no judiciário / PIB.</v>
      </c>
      <c r="L12422" s="3" t="str">
        <f aca="false">L$11246</f>
        <v>Siconfi e Tendências</v>
      </c>
      <c r="M12422" s="3" t="str">
        <f aca="false">M$11246</f>
        <v>Porcentagem %</v>
      </c>
      <c r="N12422" s="3" t="str">
        <f aca="false">N$63</f>
        <v>O PIB utilizado para cálculo é estimado pela Tendências. O Distrito Federal não é válido nesse indicador.</v>
      </c>
      <c r="O12422" s="3" t="n">
        <v>59.1058254071983</v>
      </c>
    </row>
    <row r="12423" customFormat="false" ht="15" hidden="false" customHeight="true" outlineLevel="0" collapsed="false">
      <c r="A12423" s="3" t="str">
        <f aca="false">A$11247</f>
        <v>Eficiência da Máquina Pública</v>
      </c>
      <c r="B12423" s="3" t="str">
        <f aca="false">B$11247</f>
        <v>Custo do Legislativo/PIB</v>
      </c>
      <c r="C12423" s="3" t="n">
        <f aca="false">C$11247</f>
        <v>-1</v>
      </c>
      <c r="D12423" s="3" t="s">
        <v>253</v>
      </c>
      <c r="E12423" s="3" t="n">
        <f aca="false">E$11247</f>
        <v>2019</v>
      </c>
      <c r="F12423" s="3" t="n">
        <f aca="false">F$11247</f>
        <v>2020</v>
      </c>
      <c r="G12423" s="3" t="n">
        <v>0.603694425592079</v>
      </c>
      <c r="H12423" s="3" t="n">
        <f aca="false">H$11247</f>
        <v>0.118597605231667</v>
      </c>
      <c r="I12423" s="3" t="n">
        <f aca="false">I$11247</f>
        <v>0.0789210789210789</v>
      </c>
      <c r="J12423" s="3" t="n">
        <f aca="false">J$11247</f>
        <v>0.00935985096233939</v>
      </c>
      <c r="K12423" s="3" t="str">
        <f aca="false">K$11247</f>
        <v>Recursos públicos alocados no legislativo / PIB.</v>
      </c>
      <c r="L12423" s="3" t="str">
        <f aca="false">L$11247</f>
        <v>Siconfi e Tendências</v>
      </c>
      <c r="M12423" s="3" t="str">
        <f aca="false">M$11247</f>
        <v>Porcentagem %</v>
      </c>
      <c r="N12423" s="3" t="str">
        <f aca="false">N$64</f>
        <v>O PIB utilizado para cálculo é estimado pela Tendências</v>
      </c>
      <c r="O12423" s="3" t="n">
        <v>75.3148359093848</v>
      </c>
    </row>
    <row r="12424" customFormat="false" ht="15" hidden="false" customHeight="true" outlineLevel="0" collapsed="false">
      <c r="A12424" s="3" t="str">
        <f aca="false">A$11248</f>
        <v>Eficiência da Máquina Pública</v>
      </c>
      <c r="B12424" s="3" t="str">
        <f aca="false">B$11248</f>
        <v>Índice de Transparência</v>
      </c>
      <c r="C12424" s="3" t="n">
        <f aca="false">C$11248</f>
        <v>1</v>
      </c>
      <c r="D12424" s="3" t="s">
        <v>253</v>
      </c>
      <c r="E12424" s="3" t="n">
        <f aca="false">E$11248</f>
        <v>2018</v>
      </c>
      <c r="F12424" s="3" t="n">
        <f aca="false">F$11248</f>
        <v>2020</v>
      </c>
      <c r="G12424" s="3" t="n">
        <v>7.52</v>
      </c>
      <c r="H12424" s="3" t="n">
        <f aca="false">H$11248</f>
        <v>0.105611045213162</v>
      </c>
      <c r="I12424" s="3" t="n">
        <f aca="false">I$11248</f>
        <v>0.0789210789210789</v>
      </c>
      <c r="J12424" s="3" t="n">
        <f aca="false">J$11248</f>
        <v>0.0083349376342056</v>
      </c>
      <c r="K12424" s="3" t="str">
        <f aca="false">K$11248</f>
        <v>Escala Brasil Transparente 360º - Ranking de “Transparência Passiva” e “Transparência Ativa”.</v>
      </c>
      <c r="L12424" s="3" t="str">
        <f aca="false">L$11248</f>
        <v>CGU</v>
      </c>
      <c r="M12424" s="3" t="str">
        <f aca="false">M$11248</f>
        <v>Pontuação de 0 a 10</v>
      </c>
      <c r="N12424" s="3" t="str">
        <f aca="false">N$62</f>
        <v>A partir da edição de 2018, ou seja, do dado de 2016, passou a ser usado a avaliação Escala Brasil Transparente</v>
      </c>
      <c r="O12424" s="3" t="n">
        <v>41.9178082191781</v>
      </c>
    </row>
    <row r="12425" customFormat="false" ht="15" hidden="false" customHeight="true" outlineLevel="0" collapsed="false">
      <c r="A12425" s="3" t="str">
        <f aca="false">A$11249</f>
        <v>Eficiência da Máquina Pública</v>
      </c>
      <c r="B12425" s="3" t="str">
        <f aca="false">B$11249</f>
        <v>Qualidade da Informação Contábil e Fiscal</v>
      </c>
      <c r="C12425" s="3" t="n">
        <f aca="false">C$11249</f>
        <v>1</v>
      </c>
      <c r="D12425" s="3" t="s">
        <v>253</v>
      </c>
      <c r="E12425" s="3" t="n">
        <f aca="false">E$11249</f>
        <v>2019</v>
      </c>
      <c r="F12425" s="3" t="n">
        <f aca="false">F$11249</f>
        <v>2020</v>
      </c>
      <c r="G12425" s="3" t="n">
        <v>141.03</v>
      </c>
      <c r="H12425" s="3" t="n">
        <f aca="false">H$11249</f>
        <v>0.121861257620632</v>
      </c>
      <c r="I12425" s="3" t="n">
        <f aca="false">I$11249</f>
        <v>0.0789210789210789</v>
      </c>
      <c r="J12425" s="3" t="n">
        <f aca="false">J$11249</f>
        <v>0.00961742193009984</v>
      </c>
      <c r="K12425" s="3" t="str">
        <f aca="false">K$11249</f>
        <v>Ranking da Qualidade da Informação Contábil e Fiscal Estadual no Siconfi</v>
      </c>
      <c r="L12425" s="3" t="str">
        <f aca="false">L$11249</f>
        <v>Tesouro Nacional</v>
      </c>
      <c r="M12425" s="3" t="str">
        <f aca="false">M$11249</f>
        <v>Pontuação</v>
      </c>
      <c r="N12425" s="5"/>
      <c r="O12425" s="3" t="n">
        <v>56.9529284944305</v>
      </c>
    </row>
    <row r="12426" customFormat="false" ht="15" hidden="false" customHeight="true" outlineLevel="0" collapsed="false">
      <c r="A12426" s="3" t="str">
        <f aca="false">A$11250</f>
        <v>Eficiência da Máquina Pública</v>
      </c>
      <c r="B12426" s="3" t="str">
        <f aca="false">B$11250</f>
        <v>Produtividade dos Magistrados e Servidores do Judiciário</v>
      </c>
      <c r="C12426" s="3" t="n">
        <f aca="false">C$11250</f>
        <v>1</v>
      </c>
      <c r="D12426" s="3" t="s">
        <v>253</v>
      </c>
      <c r="E12426" s="3" t="n">
        <f aca="false">E$11250</f>
        <v>2019</v>
      </c>
      <c r="F12426" s="3" t="n">
        <f aca="false">F$11250</f>
        <v>2020</v>
      </c>
      <c r="G12426" s="3" t="n">
        <v>49.9156355455568</v>
      </c>
      <c r="H12426" s="3" t="n">
        <f aca="false">H$11250</f>
        <v>0.116063977944061</v>
      </c>
      <c r="I12426" s="3" t="n">
        <f aca="false">I$11250</f>
        <v>0.0789210789210789</v>
      </c>
      <c r="J12426" s="3" t="n">
        <f aca="false">J$11250</f>
        <v>0.00915989436321758</v>
      </c>
      <c r="K12426" s="3" t="str">
        <f aca="false">K$11250</f>
        <v>Média entre as relações: IPM (índice de produtividade do magistrado) / IPM necessário para que TJ atinja 100% do IPC-Jus; e  IPS (índice de produtividade dos servidores) / IPS necessário para que TJ atinja 100% do IPC-Jus</v>
      </c>
      <c r="L12426" s="3" t="str">
        <f aca="false">L$11250</f>
        <v>CNJ</v>
      </c>
      <c r="M12426" s="3" t="str">
        <f aca="false">M$11250</f>
        <v>Porcentagem %</v>
      </c>
      <c r="N12426" s="5"/>
      <c r="O12426" s="3" t="n">
        <v>2.08348872797317</v>
      </c>
    </row>
    <row r="12427" customFormat="false" ht="15" hidden="false" customHeight="true" outlineLevel="0" collapsed="false">
      <c r="A12427" s="3" t="str">
        <f aca="false">A$11251</f>
        <v>Eficiência da Máquina Pública</v>
      </c>
      <c r="B12427" s="3" t="str">
        <f aca="false">B$11251</f>
        <v>Oferta de Serviços Públicos Digitais</v>
      </c>
      <c r="C12427" s="3" t="n">
        <f aca="false">C$11251</f>
        <v>1</v>
      </c>
      <c r="D12427" s="3" t="s">
        <v>253</v>
      </c>
      <c r="E12427" s="3" t="n">
        <f aca="false">E$11251</f>
        <v>2020</v>
      </c>
      <c r="F12427" s="3" t="n">
        <f aca="false">F$11251</f>
        <v>2020</v>
      </c>
      <c r="G12427" s="3" t="n">
        <v>63.75</v>
      </c>
      <c r="H12427" s="3" t="n">
        <f aca="false">H$11251</f>
        <v>0.119567736007626</v>
      </c>
      <c r="I12427" s="3" t="n">
        <f aca="false">I$11251</f>
        <v>0.0789210789210789</v>
      </c>
      <c r="J12427" s="3" t="n">
        <f aca="false">J$11251</f>
        <v>0.0094364147298726</v>
      </c>
      <c r="K12427" s="3" t="str">
        <f aca="false">K$11251</f>
        <v>Índice de Oferta de Serviços Públicos Digitais para os Governos Estaduais e Distrital </v>
      </c>
      <c r="L12427" s="3" t="str">
        <f aca="false">L$11251</f>
        <v>ABEP</v>
      </c>
      <c r="M12427" s="3" t="str">
        <f aca="false">M$11251</f>
        <v>Pontuação</v>
      </c>
      <c r="N12427" s="5"/>
      <c r="O12427" s="3" t="n">
        <v>81.2101910828025</v>
      </c>
    </row>
    <row r="12428" customFormat="false" ht="15" hidden="false" customHeight="true" outlineLevel="0" collapsed="false">
      <c r="A12428" s="3" t="str">
        <f aca="false">A$11252</f>
        <v>Eficiência da Máquina Pública</v>
      </c>
      <c r="B12428" s="3" t="str">
        <f aca="false">B$11252</f>
        <v> Total</v>
      </c>
      <c r="C12428" s="3" t="n">
        <f aca="false">C$11252</f>
        <v>1</v>
      </c>
      <c r="D12428" s="3" t="s">
        <v>253</v>
      </c>
      <c r="E12428" s="3" t="n">
        <f aca="false">E$11252</f>
        <v>2020</v>
      </c>
      <c r="F12428" s="3" t="n">
        <f aca="false">F$11252</f>
        <v>2020</v>
      </c>
      <c r="G12428" s="3" t="n">
        <v>49.0020486912811</v>
      </c>
      <c r="H12428" s="3" t="n">
        <f aca="false">H$11252</f>
        <v>1</v>
      </c>
      <c r="I12428" s="3" t="n">
        <f aca="false">I$11252</f>
        <v>0.0789210789210789</v>
      </c>
      <c r="J12428" s="3" t="n">
        <f aca="false">J$11252</f>
        <v>0.0789210789210789</v>
      </c>
      <c r="K12428" s="3" t="str">
        <f aca="false">K$11252</f>
        <v>Nota obtida via normalização e ponderação de indicadores que variam de 0 a 100.</v>
      </c>
      <c r="L12428" s="3" t="str">
        <f aca="false">L$11252</f>
        <v>Tendências</v>
      </c>
      <c r="M12428" s="3" t="str">
        <f aca="false">M$11252</f>
        <v>Nota de 0 a 100</v>
      </c>
      <c r="N12428" s="5"/>
      <c r="O12428" s="3" t="n">
        <v>27.5751051143454</v>
      </c>
    </row>
    <row r="12429" customFormat="false" ht="15" hidden="false" customHeight="true" outlineLevel="0" collapsed="false">
      <c r="A12429" s="3" t="str">
        <f aca="false">A$11253</f>
        <v>Infraestrutura</v>
      </c>
      <c r="B12429" s="3" t="str">
        <f aca="false">B$11253</f>
        <v>Acessibilidade do Serviço de Telecomunicações</v>
      </c>
      <c r="C12429" s="3" t="n">
        <f aca="false">C$11253</f>
        <v>1</v>
      </c>
      <c r="D12429" s="3" t="s">
        <v>253</v>
      </c>
      <c r="E12429" s="3" t="n">
        <f aca="false">E$11253</f>
        <v>2019</v>
      </c>
      <c r="F12429" s="3" t="n">
        <f aca="false">F$11253</f>
        <v>2020</v>
      </c>
      <c r="G12429" s="3" t="n">
        <v>98.7756567425569</v>
      </c>
      <c r="H12429" s="3" t="n">
        <f aca="false">H$11253</f>
        <v>0.0893497576566594</v>
      </c>
      <c r="I12429" s="3" t="n">
        <f aca="false">I$11253</f>
        <v>0.125874125874126</v>
      </c>
      <c r="J12429" s="3" t="n">
        <f aca="false">J$11253</f>
        <v>0.011246822642097</v>
      </c>
      <c r="K12429" s="3" t="str">
        <f aca="false">K$11253</f>
        <v>Densidade de acessos por 100 habitantes (telefonia móvel e banda larga).</v>
      </c>
      <c r="L12429" s="3" t="str">
        <f aca="false">L$11253</f>
        <v>ANATEL e IBGE</v>
      </c>
      <c r="M12429" s="3" t="str">
        <f aca="false">M$11253</f>
        <v>Acessos por 100 habitantes</v>
      </c>
      <c r="N12429" s="5"/>
      <c r="O12429" s="3" t="n">
        <v>23.979803252661</v>
      </c>
    </row>
    <row r="12430" customFormat="false" ht="15" hidden="false" customHeight="true" outlineLevel="0" collapsed="false">
      <c r="A12430" s="3" t="str">
        <f aca="false">A$11254</f>
        <v>Infraestrutura</v>
      </c>
      <c r="B12430" s="3" t="str">
        <f aca="false">B$11254</f>
        <v>Qualidade do Serviço de Telecomunicações</v>
      </c>
      <c r="C12430" s="3" t="n">
        <f aca="false">C$11254</f>
        <v>1</v>
      </c>
      <c r="D12430" s="3" t="s">
        <v>253</v>
      </c>
      <c r="E12430" s="3" t="n">
        <f aca="false">E$11254</f>
        <v>2019</v>
      </c>
      <c r="F12430" s="3" t="n">
        <f aca="false">F$11254</f>
        <v>2020</v>
      </c>
      <c r="G12430" s="3" t="n">
        <v>80.8768766127141</v>
      </c>
      <c r="H12430" s="3" t="n">
        <f aca="false">H$11254</f>
        <v>0.0991362582619964</v>
      </c>
      <c r="I12430" s="3" t="n">
        <f aca="false">I$11254</f>
        <v>0.125874125874126</v>
      </c>
      <c r="J12430" s="3" t="n">
        <f aca="false">J$11254</f>
        <v>0.0124786898511604</v>
      </c>
      <c r="K12430" s="3" t="str">
        <f aca="false">K$11254</f>
        <v>Média do ranking de banda larga fixa e do de telefonia móvel (percentual de indicadores com cumprimento de metas).</v>
      </c>
      <c r="L12430" s="3" t="str">
        <f aca="false">L$11254</f>
        <v>ANATEL</v>
      </c>
      <c r="M12430" s="3" t="str">
        <f aca="false">M$11254</f>
        <v>Porcentagem %</v>
      </c>
      <c r="N12430" s="5"/>
      <c r="O12430" s="3" t="n">
        <v>92.5760521343773</v>
      </c>
    </row>
    <row r="12431" customFormat="false" ht="15" hidden="false" customHeight="true" outlineLevel="0" collapsed="false">
      <c r="A12431" s="3" t="str">
        <f aca="false">A$11255</f>
        <v>Infraestrutura</v>
      </c>
      <c r="B12431" s="3" t="str">
        <f aca="false">B$11255</f>
        <v>Custo de Combustíveis</v>
      </c>
      <c r="C12431" s="3" t="n">
        <f aca="false">C$11255</f>
        <v>-1</v>
      </c>
      <c r="D12431" s="3" t="s">
        <v>253</v>
      </c>
      <c r="E12431" s="3" t="n">
        <f aca="false">E$11255</f>
        <v>2019</v>
      </c>
      <c r="F12431" s="3" t="n">
        <f aca="false">F$11255</f>
        <v>2020</v>
      </c>
      <c r="G12431" s="3" t="n">
        <v>3.7635120183354</v>
      </c>
      <c r="H12431" s="3" t="n">
        <f aca="false">H$11255</f>
        <v>0.0821095051340315</v>
      </c>
      <c r="I12431" s="3" t="n">
        <f aca="false">I$11255</f>
        <v>0.125874125874126</v>
      </c>
      <c r="J12431" s="3" t="n">
        <f aca="false">J$11255</f>
        <v>0.0103354621847033</v>
      </c>
      <c r="K12431" s="3" t="str">
        <f aca="false">K$11255</f>
        <v>Preço médio pago em reais por consumidores finais (etanol, gasolina e diesel), ponderado pela participação dos combustíveis no consumo total.</v>
      </c>
      <c r="L12431" s="3" t="str">
        <f aca="false">L$11255</f>
        <v>ANP</v>
      </c>
      <c r="M12431" s="3" t="str">
        <f aca="false">M$11255</f>
        <v>Reais (R$)</v>
      </c>
      <c r="N12431" s="5" t="str">
        <f aca="false">N$6</f>
        <v>A partir da edição de 2018, ou seja, do dado de 2017 o preço pago passou a ser ponderado pela participação dos combustíveis no consumo total.</v>
      </c>
      <c r="O12431" s="3" t="n">
        <v>80.5603928359081</v>
      </c>
    </row>
    <row r="12432" customFormat="false" ht="15" hidden="false" customHeight="true" outlineLevel="0" collapsed="false">
      <c r="A12432" s="3" t="str">
        <f aca="false">A$11256</f>
        <v>Infraestrutura</v>
      </c>
      <c r="B12432" s="3" t="str">
        <f aca="false">B$11256</f>
        <v>Custo de Saneamento Básico</v>
      </c>
      <c r="C12432" s="3" t="n">
        <f aca="false">C$11256</f>
        <v>-1</v>
      </c>
      <c r="D12432" s="3" t="s">
        <v>253</v>
      </c>
      <c r="E12432" s="3" t="n">
        <f aca="false">E$11256</f>
        <v>2018</v>
      </c>
      <c r="F12432" s="3" t="n">
        <f aca="false">F$11256</f>
        <v>2020</v>
      </c>
      <c r="G12432" s="3" t="n">
        <v>4.14</v>
      </c>
      <c r="H12432" s="3" t="n">
        <f aca="false">H$11256</f>
        <v>0.0892557487415275</v>
      </c>
      <c r="I12432" s="3" t="n">
        <f aca="false">I$11256</f>
        <v>0.125874125874126</v>
      </c>
      <c r="J12432" s="3" t="n">
        <f aca="false">J$11256</f>
        <v>0.0112349893520804</v>
      </c>
      <c r="K12432" s="3" t="str">
        <f aca="false">K$11256</f>
        <v>Tarifa média praticada pelo serviço de tratamento e distribuição.</v>
      </c>
      <c r="L12432" s="3" t="str">
        <f aca="false">L$11256</f>
        <v>SNIS</v>
      </c>
      <c r="M12432" s="3" t="str">
        <f aca="false">M$11256</f>
        <v>Reais ($) por m3</v>
      </c>
      <c r="N12432" s="5"/>
      <c r="O12432" s="3" t="n">
        <v>56.1111111111111</v>
      </c>
    </row>
    <row r="12433" customFormat="false" ht="15" hidden="false" customHeight="true" outlineLevel="0" collapsed="false">
      <c r="A12433" s="3" t="str">
        <f aca="false">A$11257</f>
        <v>Infraestrutura</v>
      </c>
      <c r="B12433" s="3" t="str">
        <f aca="false">B$11257</f>
        <v>Disponibilidade de Voos Diretos</v>
      </c>
      <c r="C12433" s="3" t="n">
        <f aca="false">C$11257</f>
        <v>1</v>
      </c>
      <c r="D12433" s="3" t="s">
        <v>253</v>
      </c>
      <c r="E12433" s="3" t="n">
        <f aca="false">E$11257</f>
        <v>2019</v>
      </c>
      <c r="F12433" s="3" t="n">
        <f aca="false">F$11257</f>
        <v>2020</v>
      </c>
      <c r="G12433" s="3" t="n">
        <v>5475</v>
      </c>
      <c r="H12433" s="3" t="n">
        <f aca="false">H$11257</f>
        <v>0.0866929733241967</v>
      </c>
      <c r="I12433" s="3" t="n">
        <f aca="false">I$11257</f>
        <v>0.125874125874126</v>
      </c>
      <c r="J12433" s="3" t="n">
        <f aca="false">J$11257</f>
        <v>0.0109124022366122</v>
      </c>
      <c r="K12433" s="3" t="str">
        <f aca="false">K$11257</f>
        <v>Número de voos diretos domésticos regulares.</v>
      </c>
      <c r="L12433" s="3" t="str">
        <f aca="false">L$11257</f>
        <v>ANAC</v>
      </c>
      <c r="M12433" s="3" t="str">
        <f aca="false">M$11257</f>
        <v>Número de voos</v>
      </c>
      <c r="N12433" s="5"/>
      <c r="O12433" s="3" t="n">
        <v>1.77636167780332</v>
      </c>
    </row>
    <row r="12434" customFormat="false" ht="15" hidden="false" customHeight="true" outlineLevel="0" collapsed="false">
      <c r="A12434" s="3" t="str">
        <f aca="false">A$11258</f>
        <v>Infraestrutura</v>
      </c>
      <c r="B12434" s="3" t="str">
        <f aca="false">B$11258</f>
        <v>Acesso à Energia Elétrica</v>
      </c>
      <c r="C12434" s="3" t="n">
        <f aca="false">C$11258</f>
        <v>1</v>
      </c>
      <c r="D12434" s="3" t="s">
        <v>253</v>
      </c>
      <c r="E12434" s="3" t="n">
        <f aca="false">E$11258</f>
        <v>2019</v>
      </c>
      <c r="F12434" s="3" t="n">
        <f aca="false">F$11258</f>
        <v>2020</v>
      </c>
      <c r="G12434" s="3" t="n">
        <v>99.8475609756098</v>
      </c>
      <c r="H12434" s="3" t="n">
        <f aca="false">H$11258</f>
        <v>0.0766383637606643</v>
      </c>
      <c r="I12434" s="3" t="n">
        <f aca="false">I$11258</f>
        <v>0.125874125874126</v>
      </c>
      <c r="J12434" s="3" t="n">
        <f aca="false">J$11258</f>
        <v>0.00964678704679691</v>
      </c>
      <c r="K12434" s="3" t="str">
        <f aca="false">K$11258</f>
        <v>Proporção de domicílios com acesso a energia elétrica (iluminação elétrica).</v>
      </c>
      <c r="L12434" s="3" t="str">
        <f aca="false">L$11258</f>
        <v>IBGE</v>
      </c>
      <c r="M12434" s="3" t="str">
        <f aca="false">M$11258</f>
        <v>Porcentagem %</v>
      </c>
      <c r="N12434" s="5"/>
      <c r="O12434" s="3" t="n">
        <v>97.9896249925494</v>
      </c>
    </row>
    <row r="12435" customFormat="false" ht="15" hidden="false" customHeight="true" outlineLevel="0" collapsed="false">
      <c r="A12435" s="3" t="str">
        <f aca="false">A$11259</f>
        <v>Infraestrutura</v>
      </c>
      <c r="B12435" s="3" t="str">
        <f aca="false">B$11259</f>
        <v>Custo da Energia Elétrica</v>
      </c>
      <c r="C12435" s="3" t="n">
        <f aca="false">C$11259</f>
        <v>-1</v>
      </c>
      <c r="D12435" s="3" t="s">
        <v>253</v>
      </c>
      <c r="E12435" s="3" t="n">
        <f aca="false">E$11259</f>
        <v>2019</v>
      </c>
      <c r="F12435" s="3" t="n">
        <f aca="false">F$11259</f>
        <v>2020</v>
      </c>
      <c r="G12435" s="3" t="n">
        <v>746.314006906392</v>
      </c>
      <c r="H12435" s="3" t="n">
        <f aca="false">H$11259</f>
        <v>0.0978591373393038</v>
      </c>
      <c r="I12435" s="3" t="n">
        <f aca="false">I$11259</f>
        <v>0.125874125874126</v>
      </c>
      <c r="J12435" s="3" t="n">
        <f aca="false">J$11259</f>
        <v>0.0123179333713809</v>
      </c>
      <c r="K12435" s="3" t="str">
        <f aca="false">K$11259</f>
        <v>Tarifa média praticada para o consumo comercial, residencial e industrial.</v>
      </c>
      <c r="L12435" s="3" t="str">
        <f aca="false">L$11259</f>
        <v>ANEEL</v>
      </c>
      <c r="M12435" s="3" t="str">
        <f aca="false">M$11259</f>
        <v>Reais (R$) por MWh</v>
      </c>
      <c r="N12435" s="5"/>
      <c r="O12435" s="3" t="n">
        <v>62.106183219011</v>
      </c>
    </row>
    <row r="12436" customFormat="false" ht="15" hidden="false" customHeight="true" outlineLevel="0" collapsed="false">
      <c r="A12436" s="3" t="str">
        <f aca="false">A$11260</f>
        <v>Infraestrutura</v>
      </c>
      <c r="B12436" s="3" t="str">
        <f aca="false">B$11260</f>
        <v>Qualidade da Energia Elétrica</v>
      </c>
      <c r="C12436" s="3" t="n">
        <f aca="false">C$11260</f>
        <v>-1</v>
      </c>
      <c r="D12436" s="3" t="s">
        <v>253</v>
      </c>
      <c r="E12436" s="3" t="n">
        <f aca="false">E$11260</f>
        <v>2019</v>
      </c>
      <c r="F12436" s="3" t="n">
        <f aca="false">F$11260</f>
        <v>2020</v>
      </c>
      <c r="G12436" s="3" t="n">
        <v>0.635220257074804</v>
      </c>
      <c r="H12436" s="3" t="n">
        <f aca="false">H$11260</f>
        <v>0.112364797561551</v>
      </c>
      <c r="I12436" s="3" t="n">
        <f aca="false">I$11260</f>
        <v>0.125874125874126</v>
      </c>
      <c r="J12436" s="3" t="n">
        <f aca="false">J$11260</f>
        <v>0.0141438206720833</v>
      </c>
      <c r="K12436" s="3" t="str">
        <f aca="false">K$11260</f>
        <v>O indicador aponta o Desempenho Global de Continuidade, que considera a duração e frequência de interrupções no serviço de energia.</v>
      </c>
      <c r="L12436" s="3" t="str">
        <f aca="false">L$11260</f>
        <v>ANEEL</v>
      </c>
      <c r="M12436" s="3" t="str">
        <f aca="false">M$11260</f>
        <v>Pontuação</v>
      </c>
      <c r="N12436" s="5"/>
      <c r="O12436" s="3" t="n">
        <v>100</v>
      </c>
    </row>
    <row r="12437" customFormat="false" ht="15" hidden="false" customHeight="true" outlineLevel="0" collapsed="false">
      <c r="A12437" s="3" t="str">
        <f aca="false">A$11261</f>
        <v>Infraestrutura</v>
      </c>
      <c r="B12437" s="3" t="str">
        <f aca="false">B$11261</f>
        <v>Qualidade das Rodovias</v>
      </c>
      <c r="C12437" s="3" t="n">
        <f aca="false">C$11261</f>
        <v>1</v>
      </c>
      <c r="D12437" s="3" t="s">
        <v>253</v>
      </c>
      <c r="E12437" s="3" t="n">
        <f aca="false">E$11261</f>
        <v>2019</v>
      </c>
      <c r="F12437" s="3" t="n">
        <f aca="false">F$11261</f>
        <v>2020</v>
      </c>
      <c r="G12437" s="3" t="n">
        <v>3.31286549707602</v>
      </c>
      <c r="H12437" s="3" t="n">
        <f aca="false">H$11261</f>
        <v>0.16828604045308</v>
      </c>
      <c r="I12437" s="3" t="n">
        <f aca="false">I$11261</f>
        <v>0.125874125874126</v>
      </c>
      <c r="J12437" s="3" t="n">
        <f aca="false">J$11261</f>
        <v>0.0211828582388492</v>
      </c>
      <c r="K12437" s="3" t="str">
        <f aca="false">K$11261</f>
        <v>Avaliação das condições das vias rodoviárias (nota entre 1 (ruim) a 5 (ótimo) ponderada pela extensão pesquisada).</v>
      </c>
      <c r="L12437" s="3" t="str">
        <f aca="false">L$11261</f>
        <v>CNT</v>
      </c>
      <c r="M12437" s="3" t="str">
        <f aca="false">M$11261</f>
        <v>Pontuação de 1 a 5</v>
      </c>
      <c r="N12437" s="5"/>
      <c r="O12437" s="3" t="n">
        <v>52.5572020851675</v>
      </c>
    </row>
    <row r="12438" customFormat="false" ht="15" hidden="false" customHeight="true" outlineLevel="0" collapsed="false">
      <c r="A12438" s="3" t="str">
        <f aca="false">A$11262</f>
        <v>Infraestrutura</v>
      </c>
      <c r="B12438" s="3" t="str">
        <f aca="false">B$11262</f>
        <v>Backhaul de Fibra Óptica</v>
      </c>
      <c r="C12438" s="3" t="n">
        <f aca="false">C$11262</f>
        <v>1</v>
      </c>
      <c r="D12438" s="3" t="s">
        <v>253</v>
      </c>
      <c r="E12438" s="3" t="n">
        <f aca="false">E$11262</f>
        <v>2019</v>
      </c>
      <c r="F12438" s="3" t="n">
        <f aca="false">F$11262</f>
        <v>2020</v>
      </c>
      <c r="G12438" s="3" t="n">
        <v>52.914798206278</v>
      </c>
      <c r="H12438" s="3" t="n">
        <f aca="false">H$11262</f>
        <v>0.09830741776699</v>
      </c>
      <c r="I12438" s="3" t="n">
        <f aca="false">I$11262</f>
        <v>0.125874125874126</v>
      </c>
      <c r="J12438" s="3" t="n">
        <f aca="false">J$11262</f>
        <v>0.0123743602783624</v>
      </c>
      <c r="K12438" s="3" t="str">
        <f aca="false">K$11262</f>
        <v>Percentual de municípios com backhaul de fibra óptica.</v>
      </c>
      <c r="L12438" s="3" t="str">
        <f aca="false">L$11262</f>
        <v>ANATEL</v>
      </c>
      <c r="M12438" s="3" t="str">
        <f aca="false">M$11262</f>
        <v>Porcentagem %</v>
      </c>
      <c r="N12438" s="5"/>
      <c r="O12438" s="3" t="n">
        <v>31.5124337545862</v>
      </c>
    </row>
    <row r="12439" customFormat="false" ht="15" hidden="false" customHeight="true" outlineLevel="0" collapsed="false">
      <c r="A12439" s="3" t="str">
        <f aca="false">A$11263</f>
        <v>Infraestrutura</v>
      </c>
      <c r="B12439" s="3" t="str">
        <f aca="false">B$11263</f>
        <v> Total</v>
      </c>
      <c r="C12439" s="3" t="n">
        <f aca="false">C$11263</f>
        <v>1</v>
      </c>
      <c r="D12439" s="3" t="s">
        <v>253</v>
      </c>
      <c r="E12439" s="3" t="n">
        <f aca="false">E$11263</f>
        <v>2020</v>
      </c>
      <c r="F12439" s="3" t="n">
        <f aca="false">F$11263</f>
        <v>2020</v>
      </c>
      <c r="G12439" s="3" t="n">
        <v>59.8636955427243</v>
      </c>
      <c r="H12439" s="3" t="n">
        <f aca="false">H$11263</f>
        <v>1</v>
      </c>
      <c r="I12439" s="3" t="n">
        <f aca="false">I$11263</f>
        <v>0.125874125874126</v>
      </c>
      <c r="J12439" s="3" t="n">
        <f aca="false">J$11263</f>
        <v>0.125874125874126</v>
      </c>
      <c r="K12439" s="3" t="str">
        <f aca="false">K$11263</f>
        <v>Nota obtida via normalização e ponderação de indicadores que variam de 0 a 100.</v>
      </c>
      <c r="L12439" s="3" t="str">
        <f aca="false">L$11263</f>
        <v>Tendências</v>
      </c>
      <c r="M12439" s="3" t="str">
        <f aca="false">M$11263</f>
        <v>Nota de 0 a 100</v>
      </c>
      <c r="N12439" s="5"/>
      <c r="O12439" s="3" t="n">
        <v>48.8888679335369</v>
      </c>
    </row>
    <row r="12440" customFormat="false" ht="15" hidden="false" customHeight="true" outlineLevel="0" collapsed="false">
      <c r="A12440" s="3" t="str">
        <f aca="false">A$11264</f>
        <v>Inovação</v>
      </c>
      <c r="B12440" s="3" t="str">
        <f aca="false">B$11264</f>
        <v>Investimentos Públicos em P&amp;D</v>
      </c>
      <c r="C12440" s="3" t="n">
        <f aca="false">C$11264</f>
        <v>1</v>
      </c>
      <c r="D12440" s="3" t="s">
        <v>253</v>
      </c>
      <c r="E12440" s="3" t="n">
        <f aca="false">E$11264</f>
        <v>2017</v>
      </c>
      <c r="F12440" s="3" t="n">
        <f aca="false">F$11264</f>
        <v>2020</v>
      </c>
      <c r="G12440" s="3" t="n">
        <v>0.205165599088642</v>
      </c>
      <c r="H12440" s="3" t="n">
        <f aca="false">H$11264</f>
        <v>0.225611951660118</v>
      </c>
      <c r="I12440" s="3" t="n">
        <f aca="false">I$11264</f>
        <v>0.0689310689310689</v>
      </c>
      <c r="J12440" s="3" t="n">
        <f aca="false">J$11264</f>
        <v>0.0155516729915566</v>
      </c>
      <c r="K12440" s="3" t="str">
        <f aca="false">K$11264</f>
        <v>Participação de Investimento público em P&amp;D no PIB estadual.</v>
      </c>
      <c r="L12440" s="3" t="str">
        <f aca="false">L$11264</f>
        <v>MCTIC e IBGE</v>
      </c>
      <c r="M12440" s="3" t="str">
        <f aca="false">M$11264</f>
        <v>Porcentagem %</v>
      </c>
      <c r="N12440" s="5" t="str">
        <f aca="false">N$68</f>
        <v>O PIB utilizado é o oficial divulgado pelo IBGE</v>
      </c>
      <c r="O12440" s="3" t="n">
        <v>39.6615017213068</v>
      </c>
    </row>
    <row r="12441" customFormat="false" ht="15" hidden="false" customHeight="true" outlineLevel="0" collapsed="false">
      <c r="A12441" s="3" t="str">
        <f aca="false">A$11265</f>
        <v>Inovação</v>
      </c>
      <c r="B12441" s="3" t="str">
        <f aca="false">B$11265</f>
        <v>Patentes</v>
      </c>
      <c r="C12441" s="3" t="n">
        <f aca="false">C$11265</f>
        <v>1</v>
      </c>
      <c r="D12441" s="3" t="s">
        <v>253</v>
      </c>
      <c r="E12441" s="3" t="n">
        <f aca="false">E$11265</f>
        <v>2018</v>
      </c>
      <c r="F12441" s="3" t="n">
        <f aca="false">F$11265</f>
        <v>2020</v>
      </c>
      <c r="G12441" s="3" t="n">
        <v>0.0613831351447443</v>
      </c>
      <c r="H12441" s="3" t="n">
        <f aca="false">H$11265</f>
        <v>0.194181084348829</v>
      </c>
      <c r="I12441" s="3" t="n">
        <f aca="false">I$11265</f>
        <v>0.0689310689310689</v>
      </c>
      <c r="J12441" s="3" t="n">
        <f aca="false">J$11265</f>
        <v>0.0133851097103589</v>
      </c>
      <c r="K12441" s="3" t="str">
        <f aca="false">K$11265</f>
        <v>Total de concessões de patentes, englobando os tipos: "Patente de Invenção", "Modelo de Utilidade" e "Certificado de Adição" em relação ao PIB.</v>
      </c>
      <c r="L12441" s="3" t="str">
        <f aca="false">L$11265</f>
        <v>INPI e Tendências</v>
      </c>
      <c r="M12441" s="3" t="str">
        <f aca="false">M$11265</f>
        <v>Patentes pelo PIB em 1 bilhão de reais</v>
      </c>
      <c r="N12441" s="3" t="str">
        <f aca="false">N$69</f>
        <v>O PIB utilizado para cálculo é estimado pela Tendências</v>
      </c>
      <c r="O12441" s="3" t="n">
        <v>9.64600393846654</v>
      </c>
    </row>
    <row r="12442" customFormat="false" ht="15" hidden="false" customHeight="true" outlineLevel="0" collapsed="false">
      <c r="A12442" s="3" t="str">
        <f aca="false">A$11266</f>
        <v>Inovação</v>
      </c>
      <c r="B12442" s="3" t="str">
        <f aca="false">B$11266</f>
        <v>Bolsa de Mestrado e Doutorado</v>
      </c>
      <c r="C12442" s="3" t="n">
        <f aca="false">C$11266</f>
        <v>1</v>
      </c>
      <c r="D12442" s="3" t="s">
        <v>253</v>
      </c>
      <c r="E12442" s="3" t="n">
        <f aca="false">E$11266</f>
        <v>2018</v>
      </c>
      <c r="F12442" s="3" t="n">
        <f aca="false">F$11266</f>
        <v>2020</v>
      </c>
      <c r="G12442" s="3" t="n">
        <v>40.4133545310016</v>
      </c>
      <c r="H12442" s="3" t="n">
        <f aca="false">H$11266</f>
        <v>0.207929153266456</v>
      </c>
      <c r="I12442" s="3" t="n">
        <f aca="false">I$11266</f>
        <v>0.0689310689310689</v>
      </c>
      <c r="J12442" s="3" t="n">
        <f aca="false">J$11266</f>
        <v>0.0143327787965889</v>
      </c>
      <c r="K12442" s="3" t="str">
        <f aca="false">K$11266</f>
        <v>Proporção de discentes de pós-graduação beneficiados pela Bolsa CNPq, CAPES ou FAPs dos Estados.</v>
      </c>
      <c r="L12442" s="3" t="str">
        <f aca="false">L$11266</f>
        <v>CNPQ, CAPES e CONFAP</v>
      </c>
      <c r="M12442" s="3" t="str">
        <f aca="false">M$11266</f>
        <v>Porcentagem %</v>
      </c>
      <c r="N12442"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442" s="3" t="n">
        <v>51.5248744736887</v>
      </c>
    </row>
    <row r="12443" customFormat="false" ht="15" hidden="false" customHeight="true" outlineLevel="0" collapsed="false">
      <c r="A12443" s="3" t="str">
        <f aca="false">A$11267</f>
        <v>Inovação</v>
      </c>
      <c r="B12443" s="3" t="str">
        <f aca="false">B$11267</f>
        <v>Empreendimentos Inovadores</v>
      </c>
      <c r="C12443" s="3" t="n">
        <f aca="false">C$11267</f>
        <v>1</v>
      </c>
      <c r="D12443" s="3" t="s">
        <v>253</v>
      </c>
      <c r="E12443" s="3" t="n">
        <f aca="false">E$11267</f>
        <v>2020</v>
      </c>
      <c r="F12443" s="3" t="n">
        <f aca="false">F$11267</f>
        <v>2020</v>
      </c>
      <c r="G12443" s="3" t="n">
        <v>0.750562922191644</v>
      </c>
      <c r="H12443" s="3" t="n">
        <f aca="false">H$11267</f>
        <v>0.155834386091891</v>
      </c>
      <c r="I12443" s="3" t="n">
        <f aca="false">I$11267</f>
        <v>0.0689310689310689</v>
      </c>
      <c r="J12443" s="3" t="n">
        <f aca="false">J$11267</f>
        <v>0.010741830809531</v>
      </c>
      <c r="K12443" s="3" t="str">
        <f aca="false">K$11267</f>
        <v>Número de Aceleradoras, Incubadoras, Parques Tecnológicos e Parques Científicos associados à Anprotec (Associação Nacional de Entidades Promotoras de Empreendimentos Inovadores) para cada 1 milhão de habitantes.</v>
      </c>
      <c r="L12443" s="3" t="str">
        <f aca="false">L$11267</f>
        <v>Anprotec e IBGE</v>
      </c>
      <c r="M12443" s="3" t="str">
        <f aca="false">M$11267</f>
        <v>Quantidade por 1 milhão de habitantes</v>
      </c>
      <c r="N12443" s="5"/>
      <c r="O12443" s="3" t="n">
        <v>21.4751063297473</v>
      </c>
    </row>
    <row r="12444" customFormat="false" ht="15" hidden="false" customHeight="true" outlineLevel="0" collapsed="false">
      <c r="A12444" s="3" t="str">
        <f aca="false">A$11268</f>
        <v>Inovação</v>
      </c>
      <c r="B12444" s="3" t="str">
        <f aca="false">B$11268</f>
        <v>Pesquisa Científica</v>
      </c>
      <c r="C12444" s="3" t="n">
        <f aca="false">C$11268</f>
        <v>1</v>
      </c>
      <c r="D12444" s="3" t="s">
        <v>253</v>
      </c>
      <c r="E12444" s="3" t="n">
        <f aca="false">E$11268</f>
        <v>2019</v>
      </c>
      <c r="F12444" s="3" t="n">
        <f aca="false">F$11268</f>
        <v>2020</v>
      </c>
      <c r="G12444" s="3" t="n">
        <v>29.2633333333333</v>
      </c>
      <c r="H12444" s="3" t="n">
        <f aca="false">H$11268</f>
        <v>0.216443424632705</v>
      </c>
      <c r="I12444" s="3" t="n">
        <f aca="false">I$11268</f>
        <v>0.0689310689310689</v>
      </c>
      <c r="J12444" s="3" t="n">
        <f aca="false">J$11268</f>
        <v>0.0149196766230336</v>
      </c>
      <c r="K12444" s="3" t="str">
        <f aca="false">K$11268</f>
        <v>Média simples das notas em pesquisa científica do Ranking Universitário Folha (RUF). </v>
      </c>
      <c r="L12444" s="3" t="str">
        <f aca="false">L$11268</f>
        <v>Ranking Universitário Folha (RUF)</v>
      </c>
      <c r="M12444" s="3" t="str">
        <f aca="false">M$11268</f>
        <v>Nota (0 - 42)</v>
      </c>
      <c r="N12444" s="5"/>
      <c r="O12444" s="3" t="n">
        <v>81.5153448153661</v>
      </c>
    </row>
    <row r="12445" customFormat="false" ht="15" hidden="false" customHeight="true" outlineLevel="0" collapsed="false">
      <c r="A12445" s="3" t="str">
        <f aca="false">A$11269</f>
        <v>Inovação</v>
      </c>
      <c r="B12445" s="3" t="str">
        <f aca="false">B$11269</f>
        <v> Total</v>
      </c>
      <c r="C12445" s="3" t="n">
        <f aca="false">C$11269</f>
        <v>1</v>
      </c>
      <c r="D12445" s="3" t="s">
        <v>253</v>
      </c>
      <c r="E12445" s="3" t="n">
        <f aca="false">E$11269</f>
        <v>2020</v>
      </c>
      <c r="F12445" s="3" t="n">
        <f aca="false">F$11269</f>
        <v>2020</v>
      </c>
      <c r="G12445" s="3" t="n">
        <v>42.5247242381021</v>
      </c>
      <c r="H12445" s="3" t="n">
        <f aca="false">H$11269</f>
        <v>1</v>
      </c>
      <c r="I12445" s="3" t="n">
        <f aca="false">I$11269</f>
        <v>0.0689310689310689</v>
      </c>
      <c r="J12445" s="3" t="n">
        <f aca="false">J$11269</f>
        <v>0.0689310689310689</v>
      </c>
      <c r="K12445" s="3" t="str">
        <f aca="false">K$11269</f>
        <v>Nota obtida via normalização e ponderação de indicadores que variam de 0 a 100.</v>
      </c>
      <c r="L12445" s="3" t="str">
        <f aca="false">L$11269</f>
        <v>Tendências</v>
      </c>
      <c r="M12445" s="3" t="str">
        <f aca="false">M$11269</f>
        <v>Nota de 0 a 100</v>
      </c>
      <c r="N12445" s="5"/>
      <c r="O12445" s="3" t="n">
        <v>62.7551542437066</v>
      </c>
    </row>
    <row r="12446" customFormat="false" ht="15.75" hidden="false" customHeight="true" outlineLevel="0" collapsed="false">
      <c r="A12446" s="3" t="str">
        <f aca="false">A$11270</f>
        <v>Potencial de Mercado</v>
      </c>
      <c r="B12446" s="3" t="str">
        <f aca="false">B$11270</f>
        <v>Tamanho de Mercado</v>
      </c>
      <c r="C12446" s="3" t="n">
        <f aca="false">C$11270</f>
        <v>1</v>
      </c>
      <c r="D12446" s="3" t="s">
        <v>253</v>
      </c>
      <c r="E12446" s="3" t="n">
        <f aca="false">E$11270</f>
        <v>2019</v>
      </c>
      <c r="F12446" s="3" t="n">
        <f aca="false">F$11270</f>
        <v>2020</v>
      </c>
      <c r="G12446" s="3" t="n">
        <v>67.1044663055632</v>
      </c>
      <c r="H12446" s="3" t="n">
        <f aca="false">H$11270</f>
        <v>0.376465213711595</v>
      </c>
      <c r="I12446" s="3" t="n">
        <f aca="false">I$11270</f>
        <v>0.0759240759240759</v>
      </c>
      <c r="J12446" s="3" t="n">
        <f aca="false">J$11270</f>
        <v>0.0285827734686126</v>
      </c>
      <c r="K12446" s="3" t="str">
        <f aca="false">K$11270</f>
        <v>Nível do Produto Interno Bruto (PIB) em R$ bilhões. </v>
      </c>
      <c r="L12446" s="3" t="str">
        <f aca="false">L$11270</f>
        <v>Tendências</v>
      </c>
      <c r="M12446" s="3" t="str">
        <f aca="false">M$11270</f>
        <v>R$ bilhões</v>
      </c>
      <c r="N12446" s="5" t="str">
        <f aca="false">N$2</f>
        <v>O PIB utilizado para cálculo é estimado pela Tendências</v>
      </c>
      <c r="O12446" s="3" t="n">
        <v>2.2774167088675</v>
      </c>
    </row>
    <row r="12447" customFormat="false" ht="15" hidden="false" customHeight="true" outlineLevel="0" collapsed="false">
      <c r="A12447" s="3" t="str">
        <f aca="false">A$11271</f>
        <v>Potencial de Mercado</v>
      </c>
      <c r="B12447" s="3" t="str">
        <f aca="false">B$11271</f>
        <v>Taxa de Crescimento</v>
      </c>
      <c r="C12447" s="3" t="n">
        <f aca="false">C$11271</f>
        <v>1</v>
      </c>
      <c r="D12447" s="3" t="s">
        <v>253</v>
      </c>
      <c r="E12447" s="3" t="n">
        <f aca="false">E$11271</f>
        <v>2019</v>
      </c>
      <c r="F12447" s="3" t="n">
        <f aca="false">F$11271</f>
        <v>2020</v>
      </c>
      <c r="G12447" s="3" t="n">
        <v>-0.764225743432675</v>
      </c>
      <c r="H12447" s="3" t="n">
        <f aca="false">H$11271</f>
        <v>0.3400504241926</v>
      </c>
      <c r="I12447" s="3" t="n">
        <f aca="false">I$11271</f>
        <v>0.0759240759240759</v>
      </c>
      <c r="J12447" s="3" t="n">
        <f aca="false">J$11271</f>
        <v>0.0258180142244132</v>
      </c>
      <c r="K12447" s="3" t="str">
        <f aca="false">K$11271</f>
        <v>Média Móvel de quatro períodos para a taxa de crescimento anual do PIB. </v>
      </c>
      <c r="L12447" s="3" t="str">
        <f aca="false">L$11271</f>
        <v>IBGE e Tendências</v>
      </c>
      <c r="M12447" s="3" t="str">
        <f aca="false">M$11271</f>
        <v>Porcentagem %</v>
      </c>
      <c r="N12447" s="5" t="str">
        <f aca="false">N$3</f>
        <v>O PIB utilizado para cálculo é estimado pela Tendências</v>
      </c>
      <c r="O12447" s="3" t="n">
        <v>11.6651517745066</v>
      </c>
    </row>
    <row r="12448" customFormat="false" ht="15" hidden="false" customHeight="true" outlineLevel="0" collapsed="false">
      <c r="A12448" s="3" t="str">
        <f aca="false">A$11272</f>
        <v>Potencial de Mercado</v>
      </c>
      <c r="B12448" s="3" t="str">
        <f aca="false">B$11272</f>
        <v>Crescimento Potencial da Força de Trabalho</v>
      </c>
      <c r="C12448" s="3" t="n">
        <f aca="false">C$11272</f>
        <v>1</v>
      </c>
      <c r="D12448" s="3" t="s">
        <v>253</v>
      </c>
      <c r="E12448" s="3" t="n">
        <f aca="false">E$11272</f>
        <v>2019</v>
      </c>
      <c r="F12448" s="3" t="n">
        <f aca="false">F$11272</f>
        <v>2020</v>
      </c>
      <c r="G12448" s="3" t="n">
        <v>0.396766743874277</v>
      </c>
      <c r="H12448" s="3" t="n">
        <f aca="false">H$11272</f>
        <v>0.283484362095805</v>
      </c>
      <c r="I12448" s="3" t="n">
        <f aca="false">I$11272</f>
        <v>0.0759240759240759</v>
      </c>
      <c r="J12448" s="3" t="n">
        <f aca="false">J$11272</f>
        <v>0.0215232882310501</v>
      </c>
      <c r="K12448" s="3" t="str">
        <f aca="false">K$11272</f>
        <v>Média da taxa de crescimento da PIA para os próximos 10 anos (população com idade entre 15 e 64 anos).</v>
      </c>
      <c r="L12448" s="3" t="str">
        <f aca="false">L$11272</f>
        <v>IBGE</v>
      </c>
      <c r="M12448" s="3" t="str">
        <f aca="false">M$11272</f>
        <v>Porcentagem %</v>
      </c>
      <c r="N12448" s="5"/>
      <c r="O12448" s="3" t="n">
        <v>22.5134370181005</v>
      </c>
    </row>
    <row r="12449" customFormat="false" ht="15" hidden="false" customHeight="true" outlineLevel="0" collapsed="false">
      <c r="A12449" s="3" t="str">
        <f aca="false">A$11273</f>
        <v>Potencial de Mercado</v>
      </c>
      <c r="B12449" s="3" t="str">
        <f aca="false">B$11273</f>
        <v> Total</v>
      </c>
      <c r="C12449" s="3" t="n">
        <f aca="false">C$11273</f>
        <v>1</v>
      </c>
      <c r="D12449" s="3" t="s">
        <v>253</v>
      </c>
      <c r="E12449" s="3" t="n">
        <f aca="false">E$11273</f>
        <v>2020</v>
      </c>
      <c r="F12449" s="3" t="n">
        <f aca="false">F$11273</f>
        <v>2020</v>
      </c>
      <c r="G12449" s="3" t="n">
        <v>11.2063153088665</v>
      </c>
      <c r="H12449" s="3" t="n">
        <f aca="false">H$11273</f>
        <v>1</v>
      </c>
      <c r="I12449" s="3" t="n">
        <f aca="false">I$11273</f>
        <v>0.0759240759240759</v>
      </c>
      <c r="J12449" s="3" t="n">
        <f aca="false">J$11273</f>
        <v>0.0759240759240759</v>
      </c>
      <c r="K12449" s="3" t="str">
        <f aca="false">K$11273</f>
        <v>Nota obtida via normalização e ponderação de indicadores que variam de 0 a 100.</v>
      </c>
      <c r="L12449" s="3" t="str">
        <f aca="false">L$11273</f>
        <v>Tendências</v>
      </c>
      <c r="M12449" s="3" t="str">
        <f aca="false">M$11273</f>
        <v>Nota de 0 a 100</v>
      </c>
      <c r="N12449" s="5"/>
      <c r="O12449" s="3" t="n">
        <v>2.72494465314833</v>
      </c>
    </row>
    <row r="12450" customFormat="false" ht="15" hidden="false" customHeight="true" outlineLevel="0" collapsed="false">
      <c r="A12450" s="3" t="str">
        <f aca="false">A$11274</f>
        <v>Solidez Fiscal</v>
      </c>
      <c r="B12450" s="3" t="str">
        <f aca="false">B$11274</f>
        <v>Taxa de Investimentos</v>
      </c>
      <c r="C12450" s="3" t="n">
        <f aca="false">C$11274</f>
        <v>1</v>
      </c>
      <c r="D12450" s="3" t="s">
        <v>253</v>
      </c>
      <c r="E12450" s="3" t="n">
        <f aca="false">E$11274</f>
        <v>2019</v>
      </c>
      <c r="F12450" s="3" t="n">
        <f aca="false">F$11274</f>
        <v>2020</v>
      </c>
      <c r="G12450" s="3" t="n">
        <v>4.44039593720209</v>
      </c>
      <c r="H12450" s="3" t="n">
        <f aca="false">H$11274</f>
        <v>0.0675664507662417</v>
      </c>
      <c r="I12450" s="3" t="n">
        <f aca="false">I$11274</f>
        <v>0.118881118881119</v>
      </c>
      <c r="J12450" s="3" t="n">
        <f aca="false">J$11274</f>
        <v>0.00803237526591684</v>
      </c>
      <c r="K12450" s="3" t="str">
        <f aca="false">K$11274</f>
        <v>Investimento liquidado / receita corrente líquida</v>
      </c>
      <c r="L12450" s="3" t="str">
        <f aca="false">L$11274</f>
        <v>Siconfi</v>
      </c>
      <c r="M12450" s="3" t="str">
        <f aca="false">M$11274</f>
        <v>Porcentagem %</v>
      </c>
      <c r="N12450" s="5" t="str">
        <f aca="false">N$55</f>
        <v>Antes da edição de 2020 o indicador era conhecido como "Capacidade de Investimento"</v>
      </c>
      <c r="O12450" s="3" t="n">
        <v>41.0206090446712</v>
      </c>
    </row>
    <row r="12451" customFormat="false" ht="15" hidden="false" customHeight="true" outlineLevel="0" collapsed="false">
      <c r="A12451" s="3" t="str">
        <f aca="false">A$11275</f>
        <v>Solidez Fiscal</v>
      </c>
      <c r="B12451" s="3" t="str">
        <f aca="false">B$11275</f>
        <v>Regra de Ouro</v>
      </c>
      <c r="C12451" s="3" t="n">
        <f aca="false">C$11275</f>
        <v>1</v>
      </c>
      <c r="D12451" s="3" t="s">
        <v>253</v>
      </c>
      <c r="E12451" s="3" t="n">
        <f aca="false">E$11275</f>
        <v>2019</v>
      </c>
      <c r="F12451" s="3" t="n">
        <f aca="false">F$11275</f>
        <v>2020</v>
      </c>
      <c r="G12451" s="3" t="n">
        <v>7.02808716531811</v>
      </c>
      <c r="H12451" s="3" t="n">
        <f aca="false">H$11275</f>
        <v>0.0839801833179983</v>
      </c>
      <c r="I12451" s="3" t="n">
        <f aca="false">I$11275</f>
        <v>0.118881118881119</v>
      </c>
      <c r="J12451" s="3" t="n">
        <f aca="false">J$11275</f>
        <v>0.00998365815668511</v>
      </c>
      <c r="K12451" s="3" t="str">
        <f aca="false">K$11275</f>
        <v>Diferença entre as despesas de capital e a receita de operações de crédito, dividida pela receita corrente líquida.</v>
      </c>
      <c r="L12451" s="3" t="str">
        <f aca="false">L$11275</f>
        <v>Siconfi</v>
      </c>
      <c r="M12451" s="3" t="str">
        <f aca="false">M$11275</f>
        <v>Porcentagem %</v>
      </c>
      <c r="N12451" s="5"/>
      <c r="O12451" s="3" t="n">
        <v>50.4938844152166</v>
      </c>
    </row>
    <row r="12452" customFormat="false" ht="15" hidden="false" customHeight="true" outlineLevel="0" collapsed="false">
      <c r="A12452" s="3" t="str">
        <f aca="false">A$11276</f>
        <v>Solidez Fiscal</v>
      </c>
      <c r="B12452" s="3" t="str">
        <f aca="false">B$11276</f>
        <v>Solvência Fiscal</v>
      </c>
      <c r="C12452" s="3" t="n">
        <f aca="false">C$11276</f>
        <v>-1</v>
      </c>
      <c r="D12452" s="3" t="s">
        <v>253</v>
      </c>
      <c r="E12452" s="3" t="n">
        <f aca="false">E$11276</f>
        <v>2019</v>
      </c>
      <c r="F12452" s="3" t="n">
        <f aca="false">F$11276</f>
        <v>2020</v>
      </c>
      <c r="G12452" s="3" t="n">
        <v>23.2529039598539</v>
      </c>
      <c r="H12452" s="3" t="n">
        <f aca="false">H$11276</f>
        <v>0.149718177117207</v>
      </c>
      <c r="I12452" s="3" t="n">
        <f aca="false">I$11276</f>
        <v>0.118881118881119</v>
      </c>
      <c r="J12452" s="3" t="n">
        <f aca="false">J$11276</f>
        <v>0.0177986644125351</v>
      </c>
      <c r="K12452" s="3" t="str">
        <f aca="false">K$11276</f>
        <v>Dívida consolidada líquida / receita corrente líquida</v>
      </c>
      <c r="L12452" s="3" t="str">
        <f aca="false">L$11276</f>
        <v>Siconfi</v>
      </c>
      <c r="M12452" s="3" t="str">
        <f aca="false">M$11276</f>
        <v>Porcentagem %</v>
      </c>
      <c r="N12452" s="5"/>
      <c r="O12452" s="3" t="n">
        <v>89.3265741387594</v>
      </c>
    </row>
    <row r="12453" customFormat="false" ht="15" hidden="false" customHeight="true" outlineLevel="0" collapsed="false">
      <c r="A12453" s="3" t="str">
        <f aca="false">A$11277</f>
        <v>Solidez Fiscal</v>
      </c>
      <c r="B12453" s="3" t="str">
        <f aca="false">B$11277</f>
        <v>Sucesso do Planejamento Orçamentário</v>
      </c>
      <c r="C12453" s="3" t="n">
        <f aca="false">C$11277</f>
        <v>1</v>
      </c>
      <c r="D12453" s="3" t="s">
        <v>253</v>
      </c>
      <c r="E12453" s="3" t="n">
        <f aca="false">E$11277</f>
        <v>2019</v>
      </c>
      <c r="F12453" s="3" t="n">
        <f aca="false">F$11277</f>
        <v>2020</v>
      </c>
      <c r="G12453" s="3" t="n">
        <v>86.8824562183462</v>
      </c>
      <c r="H12453" s="3" t="n">
        <f aca="false">H$11277</f>
        <v>0.0842655794696258</v>
      </c>
      <c r="I12453" s="3" t="n">
        <f aca="false">I$11277</f>
        <v>0.118881118881119</v>
      </c>
      <c r="J12453" s="3" t="n">
        <f aca="false">J$11277</f>
        <v>0.010017586370515</v>
      </c>
      <c r="K12453" s="3" t="str">
        <f aca="false">K$11277</f>
        <v>Despesa liquidada pela despesa total atualizada (dotação orçamentária).</v>
      </c>
      <c r="L12453" s="3" t="str">
        <f aca="false">L$11277</f>
        <v>Siconfi</v>
      </c>
      <c r="M12453" s="3" t="str">
        <f aca="false">M$11277</f>
        <v>Porcentagem %</v>
      </c>
      <c r="N12453" s="5" t="str">
        <f aca="false">N$58</f>
        <v>Antes de 2020 o indicador era chamado de "Sucesso da Execução Orçamentária"</v>
      </c>
      <c r="O12453" s="3" t="n">
        <v>62.4602748060872</v>
      </c>
    </row>
    <row r="12454" customFormat="false" ht="15" hidden="false" customHeight="true" outlineLevel="0" collapsed="false">
      <c r="A12454" s="3" t="str">
        <f aca="false">A$11278</f>
        <v>Solidez Fiscal</v>
      </c>
      <c r="B12454" s="3" t="str">
        <f aca="false">B$11278</f>
        <v>Dependência Fiscal</v>
      </c>
      <c r="C12454" s="3" t="n">
        <f aca="false">C$11278</f>
        <v>-1</v>
      </c>
      <c r="D12454" s="3" t="s">
        <v>253</v>
      </c>
      <c r="E12454" s="3" t="n">
        <f aca="false">E$11278</f>
        <v>2019</v>
      </c>
      <c r="F12454" s="3" t="n">
        <f aca="false">F$11278</f>
        <v>2020</v>
      </c>
      <c r="G12454" s="3" t="n">
        <v>49.3135843182425</v>
      </c>
      <c r="H12454" s="3" t="n">
        <f aca="false">H$11278</f>
        <v>0.0734784876238549</v>
      </c>
      <c r="I12454" s="3" t="n">
        <f aca="false">I$11278</f>
        <v>0.118881118881119</v>
      </c>
      <c r="J12454" s="3" t="n">
        <f aca="false">J$11278</f>
        <v>0.00873520482241631</v>
      </c>
      <c r="K12454" s="3" t="str">
        <f aca="false">K$11278</f>
        <v>Grau de dependência financeira do Estado: transferências correntes/receita corrente total</v>
      </c>
      <c r="L12454" s="3" t="str">
        <f aca="false">L$11278</f>
        <v>Siconfi</v>
      </c>
      <c r="M12454" s="3" t="str">
        <f aca="false">M$11278</f>
        <v>Porcentagem %</v>
      </c>
      <c r="N1245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454" s="3" t="n">
        <v>26.3510667220727</v>
      </c>
    </row>
    <row r="12455" customFormat="false" ht="15" hidden="false" customHeight="true" outlineLevel="0" collapsed="false">
      <c r="A12455" s="3" t="str">
        <f aca="false">A$11279</f>
        <v>Solidez Fiscal</v>
      </c>
      <c r="B12455" s="3" t="str">
        <f aca="false">B$11279</f>
        <v>Resultado Primário</v>
      </c>
      <c r="C12455" s="3" t="n">
        <f aca="false">C$11279</f>
        <v>1</v>
      </c>
      <c r="D12455" s="3" t="s">
        <v>253</v>
      </c>
      <c r="E12455" s="3" t="n">
        <f aca="false">E$11279</f>
        <v>2019</v>
      </c>
      <c r="F12455" s="3" t="n">
        <f aca="false">F$11279</f>
        <v>2020</v>
      </c>
      <c r="G12455" s="3" t="n">
        <v>1.08563496174294</v>
      </c>
      <c r="H12455" s="3" t="n">
        <f aca="false">H$11279</f>
        <v>0.122062972848397</v>
      </c>
      <c r="I12455" s="3" t="n">
        <f aca="false">I$11279</f>
        <v>0.118881118881119</v>
      </c>
      <c r="J12455" s="3" t="n">
        <f aca="false">J$11279</f>
        <v>0.0145109827861731</v>
      </c>
      <c r="K12455" s="3" t="str">
        <f aca="false">K$11279</f>
        <v>O resultado primário é dado pela diferença entre receita primária realizada e a despesa primária empenhada no ano. A diferença é dividida pelo PIB nominal de cada Estado.</v>
      </c>
      <c r="L12455" s="3" t="str">
        <f aca="false">L$11279</f>
        <v>Siconfi e Tendências</v>
      </c>
      <c r="M12455" s="3" t="str">
        <f aca="false">M$11279</f>
        <v>Porcentagem %</v>
      </c>
      <c r="N12455" s="4" t="str">
        <f aca="false">N$2226</f>
        <v>O PIB utilizado para cálculo é estimado pela Tendências</v>
      </c>
      <c r="O12455" s="3" t="n">
        <v>31.4407420360795</v>
      </c>
    </row>
    <row r="12456" customFormat="false" ht="15" hidden="false" customHeight="true" outlineLevel="0" collapsed="false">
      <c r="A12456" s="3" t="str">
        <f aca="false">A$11280</f>
        <v>Solidez Fiscal</v>
      </c>
      <c r="B12456" s="3" t="str">
        <f aca="false">B$11280</f>
        <v>Gasto com Pessoal</v>
      </c>
      <c r="C12456" s="3" t="n">
        <f aca="false">C$11280</f>
        <v>-1</v>
      </c>
      <c r="D12456" s="3" t="s">
        <v>253</v>
      </c>
      <c r="E12456" s="3" t="n">
        <f aca="false">E$11280</f>
        <v>2019</v>
      </c>
      <c r="F12456" s="3" t="n">
        <f aca="false">F$11280</f>
        <v>2020</v>
      </c>
      <c r="G12456" s="3" t="n">
        <v>63.7226941951271</v>
      </c>
      <c r="H12456" s="3" t="n">
        <f aca="false">H$11280</f>
        <v>0.118696843461558</v>
      </c>
      <c r="I12456" s="3" t="n">
        <f aca="false">I$11280</f>
        <v>0.118881118881119</v>
      </c>
      <c r="J12456" s="3" t="n">
        <f aca="false">J$11280</f>
        <v>0.0141108135583671</v>
      </c>
      <c r="K12456" s="3" t="str">
        <f aca="false">K$11280</f>
        <v>Gasto Empenhado com Pessoal (%RCL)</v>
      </c>
      <c r="L12456" s="3" t="str">
        <f aca="false">L$11280</f>
        <v>Siconfi</v>
      </c>
      <c r="M12456" s="3" t="str">
        <f aca="false">M$11280</f>
        <v>Porcentagem %</v>
      </c>
      <c r="N12456" s="5"/>
      <c r="O12456" s="3" t="n">
        <v>59.1242805925849</v>
      </c>
    </row>
    <row r="12457" customFormat="false" ht="15" hidden="false" customHeight="true" outlineLevel="0" collapsed="false">
      <c r="A12457" s="3" t="str">
        <f aca="false">A$11281</f>
        <v>Solidez Fiscal</v>
      </c>
      <c r="B12457" s="3" t="str">
        <f aca="false">B$11281</f>
        <v>Índice de Liquidez</v>
      </c>
      <c r="C12457" s="3" t="n">
        <f aca="false">C$11281</f>
        <v>-1</v>
      </c>
      <c r="D12457" s="3" t="s">
        <v>253</v>
      </c>
      <c r="E12457" s="3" t="n">
        <f aca="false">E$11281</f>
        <v>2019</v>
      </c>
      <c r="F12457" s="3" t="n">
        <f aca="false">F$11281</f>
        <v>2020</v>
      </c>
      <c r="G12457" s="3" t="n">
        <v>42.5202556558823</v>
      </c>
      <c r="H12457" s="3" t="n">
        <f aca="false">H$11281</f>
        <v>0.150173794151232</v>
      </c>
      <c r="I12457" s="3" t="n">
        <f aca="false">I$11281</f>
        <v>0.118881118881119</v>
      </c>
      <c r="J12457" s="3" t="n">
        <f aca="false">J$11281</f>
        <v>0.0178528286753212</v>
      </c>
      <c r="K12457"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457" s="3" t="str">
        <f aca="false">L$11281</f>
        <v>Siconfi</v>
      </c>
      <c r="M12457" s="3" t="str">
        <f aca="false">M$11281</f>
        <v>Porcentagem %</v>
      </c>
      <c r="N1245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457" s="3" t="n">
        <v>80.8174604376363</v>
      </c>
    </row>
    <row r="12458" customFormat="false" ht="15" hidden="false" customHeight="true" outlineLevel="0" collapsed="false">
      <c r="A12458" s="3" t="str">
        <f aca="false">A$11282</f>
        <v>Solidez Fiscal</v>
      </c>
      <c r="B12458" s="3" t="str">
        <f aca="false">B$11282</f>
        <v>Poupança Corrente</v>
      </c>
      <c r="C12458" s="3" t="n">
        <f aca="false">C$11282</f>
        <v>1</v>
      </c>
      <c r="D12458" s="3" t="s">
        <v>253</v>
      </c>
      <c r="E12458" s="3" t="n">
        <f aca="false">E$11282</f>
        <v>2019</v>
      </c>
      <c r="F12458" s="3" t="n">
        <f aca="false">F$11282</f>
        <v>2020</v>
      </c>
      <c r="G12458" s="3" t="n">
        <v>10.1625794764198</v>
      </c>
      <c r="H12458" s="3" t="n">
        <f aca="false">H$11282</f>
        <v>0.150057511243885</v>
      </c>
      <c r="I12458" s="3" t="n">
        <f aca="false">I$11282</f>
        <v>0.118881118881119</v>
      </c>
      <c r="J12458" s="3" t="n">
        <f aca="false">J$11282</f>
        <v>0.0178390048331892</v>
      </c>
      <c r="K12458" s="3" t="str">
        <f aca="false">K$11282</f>
        <v>Poupança Corrente (receitas correntes - despesas correntes / receitas correntes)</v>
      </c>
      <c r="L12458" s="3" t="str">
        <f aca="false">L$11282</f>
        <v>Siconfi</v>
      </c>
      <c r="M12458" s="3" t="str">
        <f aca="false">M$11282</f>
        <v>Porcentagem %</v>
      </c>
      <c r="N12458" s="5"/>
      <c r="O12458" s="3" t="n">
        <v>46.5421464092941</v>
      </c>
    </row>
    <row r="12459" customFormat="false" ht="15" hidden="false" customHeight="true" outlineLevel="0" collapsed="false">
      <c r="A12459" s="3" t="str">
        <f aca="false">A$11283</f>
        <v>Solidez Fiscal</v>
      </c>
      <c r="B12459" s="3" t="str">
        <f aca="false">B$11283</f>
        <v> Total</v>
      </c>
      <c r="C12459" s="3" t="n">
        <f aca="false">C$11283</f>
        <v>1</v>
      </c>
      <c r="D12459" s="3" t="s">
        <v>253</v>
      </c>
      <c r="E12459" s="3" t="n">
        <f aca="false">E$11283</f>
        <v>2020</v>
      </c>
      <c r="F12459" s="3" t="n">
        <f aca="false">F$11283</f>
        <v>2020</v>
      </c>
      <c r="G12459" s="3" t="n">
        <v>57.5616815050789</v>
      </c>
      <c r="H12459" s="3" t="n">
        <f aca="false">H$11283</f>
        <v>1</v>
      </c>
      <c r="I12459" s="3" t="n">
        <f aca="false">I$11283</f>
        <v>0.118881118881119</v>
      </c>
      <c r="J12459" s="3" t="n">
        <f aca="false">J$11283</f>
        <v>0.118881118881119</v>
      </c>
      <c r="K12459" s="3" t="str">
        <f aca="false">K$11283</f>
        <v>Nota obtida via normalização e ponderação de indicadores que variam de 0 a 100.</v>
      </c>
      <c r="L12459" s="3" t="str">
        <f aca="false">L$11283</f>
        <v>Tendências</v>
      </c>
      <c r="M12459" s="3" t="str">
        <f aca="false">M$11283</f>
        <v>Nota de 0 a 100</v>
      </c>
      <c r="N12459" s="5"/>
      <c r="O12459" s="3" t="n">
        <v>64.2793373924267</v>
      </c>
    </row>
    <row r="12460" customFormat="false" ht="15" hidden="false" customHeight="true" outlineLevel="0" collapsed="false">
      <c r="A12460" s="3" t="str">
        <f aca="false">A$11284</f>
        <v>Segurança Pública</v>
      </c>
      <c r="B12460" s="3" t="str">
        <f aca="false">B$11284</f>
        <v>Atuação do Sistema de Justiça Criminal</v>
      </c>
      <c r="C12460" s="3" t="n">
        <f aca="false">C$11284</f>
        <v>1</v>
      </c>
      <c r="D12460" s="3" t="s">
        <v>253</v>
      </c>
      <c r="E12460" s="3" t="n">
        <f aca="false">E$11284</f>
        <v>2018</v>
      </c>
      <c r="F12460" s="3" t="n">
        <f aca="false">F$11284</f>
        <v>2020</v>
      </c>
      <c r="G12460" s="3" t="n">
        <v>1.83934612594972</v>
      </c>
      <c r="H12460" s="3" t="n">
        <f aca="false">H$11284</f>
        <v>0.0905913038601105</v>
      </c>
      <c r="I12460" s="3" t="n">
        <f aca="false">I$11284</f>
        <v>0.137862137862138</v>
      </c>
      <c r="J12460" s="3" t="n">
        <f aca="false">J$11284</f>
        <v>0.0124891108218734</v>
      </c>
      <c r="K12460" s="3" t="str">
        <f aca="false">K$11284</f>
        <v>População prisional acusada de homicídio em relação ao número de homicídios.</v>
      </c>
      <c r="L12460" s="3" t="str">
        <f aca="false">L$11284</f>
        <v>DEPEN e FBSP</v>
      </c>
      <c r="M12460" s="3" t="str">
        <f aca="false">M$11284</f>
        <v>Porcentagem %</v>
      </c>
      <c r="N12460" s="3" t="str">
        <f aca="false">N$49</f>
        <v>A partir da edição de 2018, ou seja, do dado de 2017 passou a ser usado como numerador a população prisional acusada de homicídio e não mais a população carcerária total.</v>
      </c>
      <c r="O12460" s="3" t="n">
        <v>37.4504710285623</v>
      </c>
    </row>
    <row r="12461" customFormat="false" ht="15" hidden="false" customHeight="true" outlineLevel="0" collapsed="false">
      <c r="A12461" s="3" t="str">
        <f aca="false">A$11285</f>
        <v>Segurança Pública</v>
      </c>
      <c r="B12461" s="3" t="str">
        <f aca="false">B$11285</f>
        <v>Presos sem Condenação</v>
      </c>
      <c r="C12461" s="3" t="n">
        <f aca="false">C$11285</f>
        <v>-1</v>
      </c>
      <c r="D12461" s="3" t="s">
        <v>253</v>
      </c>
      <c r="E12461" s="3" t="n">
        <f aca="false">E$11285</f>
        <v>2019</v>
      </c>
      <c r="F12461" s="3" t="n">
        <f aca="false">F$11285</f>
        <v>2020</v>
      </c>
      <c r="G12461" s="3" t="n">
        <v>31.6449046975837</v>
      </c>
      <c r="H12461" s="3" t="n">
        <f aca="false">H$11285</f>
        <v>0.101284642606621</v>
      </c>
      <c r="I12461" s="3" t="n">
        <f aca="false">I$11285</f>
        <v>0.137862137862138</v>
      </c>
      <c r="J12461" s="3" t="n">
        <f aca="false">J$11285</f>
        <v>0.0139633173623513</v>
      </c>
      <c r="K12461" s="3" t="str">
        <f aca="false">K$11285</f>
        <v>Proporção de presos sem condenação em relação ao total de presos.</v>
      </c>
      <c r="L12461" s="3" t="str">
        <f aca="false">L$11285</f>
        <v>DEPEN</v>
      </c>
      <c r="M12461" s="3" t="str">
        <f aca="false">M$11285</f>
        <v>Porcentagem %</v>
      </c>
      <c r="N12461" s="5"/>
      <c r="O12461" s="3" t="n">
        <v>47.6872755624085</v>
      </c>
    </row>
    <row r="12462" customFormat="false" ht="15" hidden="false" customHeight="true" outlineLevel="0" collapsed="false">
      <c r="A12462" s="3" t="str">
        <f aca="false">A$11286</f>
        <v>Segurança Pública</v>
      </c>
      <c r="B12462" s="3" t="str">
        <f aca="false">B$11286</f>
        <v>Déficit Carcerário</v>
      </c>
      <c r="C12462" s="3" t="n">
        <f aca="false">C$11286</f>
        <v>-1</v>
      </c>
      <c r="D12462" s="3" t="s">
        <v>253</v>
      </c>
      <c r="E12462" s="3" t="n">
        <f aca="false">E$11286</f>
        <v>2019</v>
      </c>
      <c r="F12462" s="3" t="n">
        <f aca="false">F$11286</f>
        <v>2020</v>
      </c>
      <c r="G12462" s="3" t="n">
        <v>1.68427704752275</v>
      </c>
      <c r="H12462" s="3" t="n">
        <f aca="false">H$11286</f>
        <v>0.10916406460166</v>
      </c>
      <c r="I12462" s="3" t="n">
        <f aca="false">I$11286</f>
        <v>0.137862137862138</v>
      </c>
      <c r="J12462" s="3" t="n">
        <f aca="false">J$11286</f>
        <v>0.0150495913237053</v>
      </c>
      <c r="K12462" s="3" t="str">
        <f aca="false">K$11286</f>
        <v>Relação população prisional pelo total de vagas.</v>
      </c>
      <c r="L12462" s="3" t="str">
        <f aca="false">L$11286</f>
        <v>DEPEN</v>
      </c>
      <c r="M12462" s="3" t="str">
        <f aca="false">M$11286</f>
        <v>Porcentagem %</v>
      </c>
      <c r="N12462" s="5"/>
      <c r="O12462" s="3" t="n">
        <v>83.6432360909488</v>
      </c>
    </row>
    <row r="12463" customFormat="false" ht="15" hidden="false" customHeight="true" outlineLevel="0" collapsed="false">
      <c r="A12463" s="3" t="str">
        <f aca="false">A$11287</f>
        <v>Segurança Pública</v>
      </c>
      <c r="B12463" s="3" t="str">
        <f aca="false">B$11287</f>
        <v>Mortes a Esclarecer</v>
      </c>
      <c r="C12463" s="3" t="n">
        <f aca="false">C$11287</f>
        <v>-1</v>
      </c>
      <c r="D12463" s="3" t="s">
        <v>253</v>
      </c>
      <c r="E12463" s="3" t="n">
        <f aca="false">E$11287</f>
        <v>2018</v>
      </c>
      <c r="F12463" s="3" t="n">
        <f aca="false">F$11287</f>
        <v>2020</v>
      </c>
      <c r="G12463" s="3" t="n">
        <v>1.20754716981132</v>
      </c>
      <c r="H12463" s="3" t="n">
        <f aca="false">H$11287</f>
        <v>0.123220418423512</v>
      </c>
      <c r="I12463" s="3" t="n">
        <f aca="false">I$11287</f>
        <v>0.137862137862138</v>
      </c>
      <c r="J12463" s="3" t="n">
        <f aca="false">J$11287</f>
        <v>0.0169874303121325</v>
      </c>
      <c r="K12463" s="3" t="str">
        <f aca="false">K$11287</f>
        <v>Óbitos por causas externas a partir de "Eventos cuja intenção é indeterminada" por 100 mil habitantes.</v>
      </c>
      <c r="L12463" s="3" t="str">
        <f aca="false">L$11287</f>
        <v>Datasus e IBGE</v>
      </c>
      <c r="M12463" s="3" t="str">
        <f aca="false">M$11287</f>
        <v>Taxa de mortalidade por 100 mil habitantes</v>
      </c>
      <c r="N1246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463" s="3" t="n">
        <v>93.8697903099765</v>
      </c>
    </row>
    <row r="12464" customFormat="false" ht="15" hidden="false" customHeight="true" outlineLevel="0" collapsed="false">
      <c r="A12464" s="3" t="str">
        <f aca="false">A$11288</f>
        <v>Segurança Pública</v>
      </c>
      <c r="B12464" s="3" t="str">
        <f aca="false">B$11288</f>
        <v>Mortalidade no Trânsito</v>
      </c>
      <c r="C12464" s="3" t="n">
        <f aca="false">C$11288</f>
        <v>-1</v>
      </c>
      <c r="D12464" s="3" t="s">
        <v>253</v>
      </c>
      <c r="E12464" s="3" t="n">
        <f aca="false">E$11288</f>
        <v>2018</v>
      </c>
      <c r="F12464" s="3" t="n">
        <f aca="false">F$11288</f>
        <v>2020</v>
      </c>
      <c r="G12464" s="3" t="n">
        <v>21.4842767295597</v>
      </c>
      <c r="H12464" s="3" t="n">
        <f aca="false">H$11288</f>
        <v>0.0474574391092042</v>
      </c>
      <c r="I12464" s="3" t="n">
        <f aca="false">I$11288</f>
        <v>0.137862137862138</v>
      </c>
      <c r="J12464" s="3" t="n">
        <f aca="false">J$11288</f>
        <v>0.00654258401305712</v>
      </c>
      <c r="K12464" s="3" t="str">
        <f aca="false">K$11288</f>
        <v>Óbitos por acidentes em transporte terrestre em relação a 100 mil habitantes.</v>
      </c>
      <c r="L12464" s="3" t="str">
        <f aca="false">L$11288</f>
        <v>Datasus e IBGE</v>
      </c>
      <c r="M12464" s="3" t="str">
        <f aca="false">M$11288</f>
        <v>Óbitos em relação a 100 mil habitantes</v>
      </c>
      <c r="N12464" s="5" t="str">
        <f aca="false">N$50</f>
        <v>Antes de 2019 o nome do indicador era "Segurança no Trânsito" </v>
      </c>
      <c r="O12464" s="3" t="n">
        <v>45.0377729854266</v>
      </c>
    </row>
    <row r="12465" customFormat="false" ht="15" hidden="false" customHeight="true" outlineLevel="0" collapsed="false">
      <c r="A12465" s="3" t="str">
        <f aca="false">A$11289</f>
        <v>Segurança Pública</v>
      </c>
      <c r="B12465" s="3" t="str">
        <f aca="false">B$11289</f>
        <v>Morbidade no Trânsito</v>
      </c>
      <c r="C12465" s="3" t="n">
        <f aca="false">C$11289</f>
        <v>-1</v>
      </c>
      <c r="D12465" s="3" t="s">
        <v>253</v>
      </c>
      <c r="E12465" s="3" t="n">
        <f aca="false">E$11289</f>
        <v>2019</v>
      </c>
      <c r="F12465" s="3" t="n">
        <f aca="false">F$11289</f>
        <v>2020</v>
      </c>
      <c r="G12465" s="3" t="n">
        <v>119.789842381786</v>
      </c>
      <c r="H12465" s="3" t="n">
        <f aca="false">H$11289</f>
        <v>0.0810846814445578</v>
      </c>
      <c r="I12465" s="3" t="n">
        <f aca="false">I$11289</f>
        <v>0.137862137862138</v>
      </c>
      <c r="J12465" s="3" t="n">
        <f aca="false">J$11289</f>
        <v>0.0111785075318172</v>
      </c>
      <c r="K12465" s="3" t="str">
        <f aca="false">K$11289</f>
        <v>Número de internações provocadas por acidente de transporte terrestre em relação a 100 mil habitantes.</v>
      </c>
      <c r="L12465" s="3" t="str">
        <f aca="false">L$11289</f>
        <v>Datasus e IBGE</v>
      </c>
      <c r="M12465" s="3" t="str">
        <f aca="false">M$11289</f>
        <v>Internações por 100 mil habitantes</v>
      </c>
      <c r="N12465" s="3"/>
      <c r="O12465" s="3" t="n">
        <v>78.6309981730486</v>
      </c>
    </row>
    <row r="12466" customFormat="false" ht="15" hidden="false" customHeight="true" outlineLevel="0" collapsed="false">
      <c r="A12466" s="3" t="str">
        <f aca="false">A$11290</f>
        <v>Segurança Pública</v>
      </c>
      <c r="B12466" s="3" t="str">
        <f aca="false">B$11290</f>
        <v>Segurança Pessoal</v>
      </c>
      <c r="C12466" s="3" t="n">
        <f aca="false">C$11290</f>
        <v>-1</v>
      </c>
      <c r="D12466" s="3" t="s">
        <v>253</v>
      </c>
      <c r="E12466" s="3" t="n">
        <f aca="false">E$11290</f>
        <v>2019</v>
      </c>
      <c r="F12466" s="3" t="n">
        <f aca="false">F$11290</f>
        <v>2020</v>
      </c>
      <c r="G12466" s="3" t="n">
        <v>23.8</v>
      </c>
      <c r="H12466" s="3" t="n">
        <f aca="false">H$11290</f>
        <v>0.224237297079648</v>
      </c>
      <c r="I12466" s="3" t="n">
        <f aca="false">I$11290</f>
        <v>0.137862137862138</v>
      </c>
      <c r="J12466" s="3" t="n">
        <f aca="false">J$11290</f>
        <v>0.0309138331638276</v>
      </c>
      <c r="K12466" s="3" t="str">
        <f aca="false">K$11290</f>
        <v>Soma das vítimas de homicídio doloso, latrocínio e lesão corporal seguida de morte, em relação à população total.</v>
      </c>
      <c r="L12466" s="3" t="str">
        <f aca="false">L$11290</f>
        <v>SENASP</v>
      </c>
      <c r="M12466" s="3" t="str">
        <f aca="false">M$11290</f>
        <v>Óbitos por 100 mil habitantes</v>
      </c>
      <c r="N12466" s="5"/>
      <c r="O12466" s="3" t="n">
        <v>46.8294229549778</v>
      </c>
    </row>
    <row r="12467" customFormat="false" ht="15" hidden="false" customHeight="true" outlineLevel="0" collapsed="false">
      <c r="A12467" s="3" t="str">
        <f aca="false">A$11291</f>
        <v>Segurança Pública</v>
      </c>
      <c r="B12467" s="3" t="str">
        <f aca="false">B$11291</f>
        <v>Segurança Patrimonial</v>
      </c>
      <c r="C12467" s="3" t="n">
        <f aca="false">C$11291</f>
        <v>-1</v>
      </c>
      <c r="D12467" s="3" t="s">
        <v>253</v>
      </c>
      <c r="E12467" s="3" t="n">
        <f aca="false">E$11291</f>
        <v>2019</v>
      </c>
      <c r="F12467" s="3" t="n">
        <f aca="false">F$11291</f>
        <v>2020</v>
      </c>
      <c r="G12467" s="3" t="n">
        <v>72.06</v>
      </c>
      <c r="H12467" s="3" t="n">
        <f aca="false">H$11291</f>
        <v>0.137020703675231</v>
      </c>
      <c r="I12467" s="3" t="n">
        <f aca="false">I$11291</f>
        <v>0.137862137862138</v>
      </c>
      <c r="J12467" s="3" t="n">
        <f aca="false">J$11291</f>
        <v>0.0188899671400418</v>
      </c>
      <c r="K12467" s="3" t="str">
        <f aca="false">K$11291</f>
        <v>Roubos totais por 100 mil habitantes.</v>
      </c>
      <c r="L12467" s="3" t="str">
        <f aca="false">L$11291</f>
        <v>SENASP</v>
      </c>
      <c r="M12467" s="3" t="str">
        <f aca="false">M$11291</f>
        <v>Roubos por 100 mil habitantes</v>
      </c>
      <c r="N12467" s="3" t="str">
        <f aca="false">N$52</f>
        <v>A partir da edição de 2019, ou seja, do dado de 2018, passou a ser usado o número de roubos totais no lugar de roubos e furtos de veículos</v>
      </c>
      <c r="O12467" s="3" t="n">
        <v>100</v>
      </c>
    </row>
    <row r="12468" customFormat="false" ht="15" hidden="false" customHeight="true" outlineLevel="0" collapsed="false">
      <c r="A12468" s="3" t="str">
        <f aca="false">A$11292</f>
        <v>Segurança Pública</v>
      </c>
      <c r="B12468" s="3" t="str">
        <f aca="false">B$11292</f>
        <v>Qualidade da Informação de Criminalidade</v>
      </c>
      <c r="C12468" s="3" t="n">
        <f aca="false">C$11292</f>
        <v>1</v>
      </c>
      <c r="D12468" s="3" t="s">
        <v>253</v>
      </c>
      <c r="E12468" s="3" t="n">
        <f aca="false">E$11292</f>
        <v>2017</v>
      </c>
      <c r="F12468" s="3" t="n">
        <f aca="false">F$11292</f>
        <v>2020</v>
      </c>
      <c r="G12468" s="3" t="n">
        <v>82.5</v>
      </c>
      <c r="H12468" s="3" t="n">
        <f aca="false">H$11292</f>
        <v>0.0859394491994568</v>
      </c>
      <c r="I12468" s="3" t="n">
        <f aca="false">I$11292</f>
        <v>0.137862137862138</v>
      </c>
      <c r="J12468" s="3" t="n">
        <f aca="false">J$11292</f>
        <v>0.0118477961933317</v>
      </c>
      <c r="K12468" s="3" t="str">
        <f aca="false">K$11292</f>
        <v>Qualidade estimada dos registros estatísticos oficiais de Mortes Violentas Intencionais. </v>
      </c>
      <c r="L12468" s="3" t="str">
        <f aca="false">L$11292</f>
        <v>FBSP</v>
      </c>
      <c r="M12468" s="3" t="str">
        <f aca="false">M$11292</f>
        <v>Pontuação de 0 a 100</v>
      </c>
      <c r="N12468" s="5"/>
      <c r="O12468" s="3" t="n">
        <v>76.7123287671233</v>
      </c>
    </row>
    <row r="12469" customFormat="false" ht="15" hidden="false" customHeight="true" outlineLevel="0" collapsed="false">
      <c r="A12469" s="3" t="str">
        <f aca="false">A$11293</f>
        <v>Segurança Pública</v>
      </c>
      <c r="B12469" s="3" t="str">
        <f aca="false">B$11293</f>
        <v> Total</v>
      </c>
      <c r="C12469" s="3" t="n">
        <f aca="false">C$11293</f>
        <v>1</v>
      </c>
      <c r="D12469" s="3" t="s">
        <v>253</v>
      </c>
      <c r="E12469" s="3" t="n">
        <f aca="false">E$11293</f>
        <v>2020</v>
      </c>
      <c r="F12469" s="3" t="n">
        <f aca="false">F$11293</f>
        <v>2020</v>
      </c>
      <c r="G12469" s="3" t="n">
        <v>68.2288887429579</v>
      </c>
      <c r="H12469" s="3" t="n">
        <f aca="false">H$11293</f>
        <v>1</v>
      </c>
      <c r="I12469" s="3" t="n">
        <f aca="false">I$11293</f>
        <v>0.137862137862138</v>
      </c>
      <c r="J12469" s="3" t="n">
        <f aca="false">J$11293</f>
        <v>0.137862137862138</v>
      </c>
      <c r="K12469" s="3" t="str">
        <f aca="false">K$11293</f>
        <v>Nota obtida via normalização e ponderação de indicadores que variam de 0 a 100.</v>
      </c>
      <c r="L12469" s="3" t="str">
        <f aca="false">L$11293</f>
        <v>Tendências</v>
      </c>
      <c r="M12469" s="3" t="str">
        <f aca="false">M$11293</f>
        <v>Nota de 0 a 100</v>
      </c>
      <c r="N12469" s="5"/>
      <c r="O12469" s="3" t="n">
        <v>82.3193390163649</v>
      </c>
    </row>
    <row r="12470" customFormat="false" ht="15" hidden="false" customHeight="true" outlineLevel="0" collapsed="false">
      <c r="A12470" s="3" t="str">
        <f aca="false">A$11294</f>
        <v>Sustentabilidade Social</v>
      </c>
      <c r="B12470" s="3" t="str">
        <f aca="false">B$11294</f>
        <v>Inadequação de Moradia</v>
      </c>
      <c r="C12470" s="3" t="n">
        <f aca="false">C$11294</f>
        <v>-1</v>
      </c>
      <c r="D12470" s="3" t="s">
        <v>253</v>
      </c>
      <c r="E12470" s="3" t="n">
        <f aca="false">E$11294</f>
        <v>2019</v>
      </c>
      <c r="F12470" s="3" t="n">
        <f aca="false">F$11294</f>
        <v>2020</v>
      </c>
      <c r="G12470" s="3" t="n">
        <v>24.1436450927465</v>
      </c>
      <c r="H12470" s="3" t="n">
        <f aca="false">H$11294</f>
        <v>0.102242595119528</v>
      </c>
      <c r="I12470" s="3" t="n">
        <f aca="false">I$11294</f>
        <v>0.120879120879121</v>
      </c>
      <c r="J12470" s="3" t="n">
        <f aca="false">J$11294</f>
        <v>0.0123589950144484</v>
      </c>
      <c r="K12470"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470" s="3" t="str">
        <f aca="false">L$11294</f>
        <v>IBGE</v>
      </c>
      <c r="M12470" s="3" t="str">
        <f aca="false">M$11294</f>
        <v>Porcentagem %</v>
      </c>
      <c r="N12470" s="5" t="str">
        <f aca="false">N$11294</f>
        <v>A partir de 2020, foi necessário alteração metodológica tendo em vista a não atualização desde de 2015 do indicador da Fundação João Pinheiro, por isso a fonte do indicador passou a ser a PNADc Anual (IBGE)</v>
      </c>
      <c r="O12470" s="3" t="n">
        <v>73.6044405002005</v>
      </c>
    </row>
    <row r="12471" customFormat="false" ht="15" hidden="false" customHeight="true" outlineLevel="0" collapsed="false">
      <c r="A12471" s="3" t="str">
        <f aca="false">A$11295</f>
        <v>Sustentabilidade Social</v>
      </c>
      <c r="B12471" s="3" t="str">
        <f aca="false">B$11295</f>
        <v>Famílias Abaixo da Linha da Pobreza</v>
      </c>
      <c r="C12471" s="3" t="n">
        <f aca="false">C$11295</f>
        <v>-1</v>
      </c>
      <c r="D12471" s="3" t="s">
        <v>253</v>
      </c>
      <c r="E12471" s="3" t="n">
        <f aca="false">E$11295</f>
        <v>2019</v>
      </c>
      <c r="F12471" s="3" t="n">
        <f aca="false">F$11295</f>
        <v>2020</v>
      </c>
      <c r="G12471" s="3" t="n">
        <v>7.49203293552039</v>
      </c>
      <c r="H12471" s="3" t="n">
        <f aca="false">H$11295</f>
        <v>0.126750330435885</v>
      </c>
      <c r="I12471" s="3" t="n">
        <f aca="false">I$11295</f>
        <v>0.120879120879121</v>
      </c>
      <c r="J12471" s="3" t="n">
        <f aca="false">J$11295</f>
        <v>0.0153214685142278</v>
      </c>
      <c r="K12471" s="3" t="str">
        <f aca="false">K$11295</f>
        <v>% de domicílios com renda domiciliar per capita inferior à linha de pobreza.</v>
      </c>
      <c r="L12471" s="3" t="str">
        <f aca="false">L$11295</f>
        <v>IBGE</v>
      </c>
      <c r="M12471" s="3" t="str">
        <f aca="false">M$11295</f>
        <v>Porcentagem %</v>
      </c>
      <c r="N12471" s="5"/>
      <c r="O12471" s="3" t="n">
        <v>46.8778351652313</v>
      </c>
    </row>
    <row r="12472" customFormat="false" ht="15" hidden="false" customHeight="true" outlineLevel="0" collapsed="false">
      <c r="A12472" s="3" t="str">
        <f aca="false">A$11296</f>
        <v>Sustentabilidade Social</v>
      </c>
      <c r="B12472" s="3" t="str">
        <f aca="false">B$11296</f>
        <v>Desigualdade de Renda</v>
      </c>
      <c r="C12472" s="3" t="n">
        <f aca="false">C$11296</f>
        <v>-1</v>
      </c>
      <c r="D12472" s="3" t="s">
        <v>253</v>
      </c>
      <c r="E12472" s="3" t="n">
        <f aca="false">E$11296</f>
        <v>2019</v>
      </c>
      <c r="F12472" s="3" t="n">
        <f aca="false">F$11296</f>
        <v>2020</v>
      </c>
      <c r="G12472" s="3" t="n">
        <v>0.539</v>
      </c>
      <c r="H12472" s="3" t="n">
        <f aca="false">H$11296</f>
        <v>0.0556325239585435</v>
      </c>
      <c r="I12472" s="3" t="n">
        <f aca="false">I$11296</f>
        <v>0.120879120879121</v>
      </c>
      <c r="J12472" s="3" t="n">
        <f aca="false">J$11296</f>
        <v>0.00672481058839537</v>
      </c>
      <c r="K12472" s="3" t="str">
        <f aca="false">K$11296</f>
        <v>Índice de Gini do rendimento médio mensal real das pessoas de 14 anos ou mais de idade, em todos os trabalhos, a preços médios do ano</v>
      </c>
      <c r="L12472" s="3" t="str">
        <f aca="false">L$11296</f>
        <v>IBGE</v>
      </c>
      <c r="M12472" s="3" t="str">
        <f aca="false">M$11296</f>
        <v>Coeficiente de Gini (1=Desigualdade Máxima/0=Igualdade Máxima). </v>
      </c>
      <c r="N12472" s="5"/>
      <c r="O12472" s="3" t="n">
        <v>8.84353741496599</v>
      </c>
    </row>
    <row r="12473" customFormat="false" ht="15" hidden="false" customHeight="true" outlineLevel="0" collapsed="false">
      <c r="A12473" s="3" t="str">
        <f aca="false">A$11297</f>
        <v>Sustentabilidade Social</v>
      </c>
      <c r="B12473" s="3" t="str">
        <f aca="false">B$11297</f>
        <v>Acesso ao Saneamento Básico - Água</v>
      </c>
      <c r="C12473" s="3" t="n">
        <f aca="false">C$11297</f>
        <v>1</v>
      </c>
      <c r="D12473" s="3" t="s">
        <v>253</v>
      </c>
      <c r="E12473" s="3" t="n">
        <f aca="false">E$11297</f>
        <v>2019</v>
      </c>
      <c r="F12473" s="3" t="n">
        <f aca="false">F$11297</f>
        <v>2020</v>
      </c>
      <c r="G12473" s="3" t="n">
        <v>76.0783482374063</v>
      </c>
      <c r="H12473" s="3" t="n">
        <f aca="false">H$11297</f>
        <v>0.0629679597844555</v>
      </c>
      <c r="I12473" s="3" t="n">
        <f aca="false">I$11297</f>
        <v>0.120879120879121</v>
      </c>
      <c r="J12473" s="3" t="n">
        <f aca="false">J$11297</f>
        <v>0.00761151162229682</v>
      </c>
      <c r="K12473" s="3" t="str">
        <f aca="false">K$11297</f>
        <v>% de domicilios com acesso à água canalizada de rede geral de distribuição.</v>
      </c>
      <c r="L12473" s="3" t="str">
        <f aca="false">L$11297</f>
        <v>IBGE</v>
      </c>
      <c r="M12473" s="3" t="str">
        <f aca="false">M$11297</f>
        <v>Porcentagem %</v>
      </c>
      <c r="N12473" s="5"/>
      <c r="O12473" s="3" t="n">
        <v>60.099184878538</v>
      </c>
    </row>
    <row r="12474" customFormat="false" ht="15" hidden="false" customHeight="true" outlineLevel="0" collapsed="false">
      <c r="A12474" s="3" t="str">
        <f aca="false">A$11298</f>
        <v>Sustentabilidade Social</v>
      </c>
      <c r="B12474" s="3" t="str">
        <f aca="false">B$11298</f>
        <v>Acesso ao Saneamento Básico - Esgoto</v>
      </c>
      <c r="C12474" s="3" t="n">
        <f aca="false">C$11298</f>
        <v>1</v>
      </c>
      <c r="D12474" s="3" t="s">
        <v>253</v>
      </c>
      <c r="E12474" s="3" t="n">
        <f aca="false">E$11298</f>
        <v>2019</v>
      </c>
      <c r="F12474" s="3" t="n">
        <f aca="false">F$11298</f>
        <v>2020</v>
      </c>
      <c r="G12474" s="3" t="n">
        <v>49.7713414634146</v>
      </c>
      <c r="H12474" s="3" t="n">
        <f aca="false">H$11298</f>
        <v>0.0635809280691076</v>
      </c>
      <c r="I12474" s="3" t="n">
        <f aca="false">I$11298</f>
        <v>0.120879120879121</v>
      </c>
      <c r="J12474" s="3" t="n">
        <f aca="false">J$11298</f>
        <v>0.00768560668967235</v>
      </c>
      <c r="K12474" s="3" t="str">
        <f aca="false">K$11298</f>
        <v>% de domicilios com acesso à rede coletora de esgoto.</v>
      </c>
      <c r="L12474" s="3" t="str">
        <f aca="false">L$11298</f>
        <v>IBGE</v>
      </c>
      <c r="M12474" s="3" t="str">
        <f aca="false">M$11298</f>
        <v>Porcentagem %</v>
      </c>
      <c r="N12474" s="5"/>
      <c r="O12474" s="3" t="n">
        <v>49.4823436840138</v>
      </c>
    </row>
    <row r="12475" customFormat="false" ht="15" hidden="false" customHeight="true" outlineLevel="0" collapsed="false">
      <c r="A12475" s="3" t="str">
        <f aca="false">A$11299</f>
        <v>Sustentabilidade Social</v>
      </c>
      <c r="B12475" s="3" t="str">
        <f aca="false">B$11299</f>
        <v>Anos Potenciais de Vida Perdidos</v>
      </c>
      <c r="C12475" s="3" t="n">
        <f aca="false">C$11299</f>
        <v>-1</v>
      </c>
      <c r="D12475" s="3" t="s">
        <v>253</v>
      </c>
      <c r="E12475" s="3" t="n">
        <f aca="false">E$11299</f>
        <v>2018</v>
      </c>
      <c r="F12475" s="3" t="n">
        <f aca="false">F$11299</f>
        <v>2020</v>
      </c>
      <c r="G12475" s="3" t="n">
        <v>6.60075880554192</v>
      </c>
      <c r="H12475" s="3" t="n">
        <f aca="false">H$11299</f>
        <v>0.0630135963945143</v>
      </c>
      <c r="I12475" s="3" t="n">
        <f aca="false">I$11299</f>
        <v>0.120879120879121</v>
      </c>
      <c r="J12475" s="3" t="n">
        <f aca="false">J$11299</f>
        <v>0.00761702813560062</v>
      </c>
      <c r="K12475" s="3" t="str">
        <f aca="false">K$11299</f>
        <v>Média da diferença da faixa etária em que os óbitos registrados ocorreram e a expectativa de vida ao nascer do Brasil.</v>
      </c>
      <c r="L12475" s="3" t="str">
        <f aca="false">L$11299</f>
        <v>Datasus</v>
      </c>
      <c r="M12475" s="3" t="str">
        <f aca="false">M$11299</f>
        <v>Anos</v>
      </c>
      <c r="N12475" s="5"/>
      <c r="O12475" s="3" t="n">
        <v>85.1607236889406</v>
      </c>
    </row>
    <row r="12476" customFormat="false" ht="15" hidden="false" customHeight="true" outlineLevel="0" collapsed="false">
      <c r="A12476" s="3" t="str">
        <f aca="false">A$11300</f>
        <v>Sustentabilidade Social</v>
      </c>
      <c r="B12476" s="3" t="str">
        <f aca="false">B$11300</f>
        <v>Formalidade do Mercado de Trabalho</v>
      </c>
      <c r="C12476" s="3" t="n">
        <f aca="false">C$11300</f>
        <v>1</v>
      </c>
      <c r="D12476" s="3" t="s">
        <v>253</v>
      </c>
      <c r="E12476" s="3" t="n">
        <f aca="false">E$11300</f>
        <v>2019</v>
      </c>
      <c r="F12476" s="3" t="n">
        <f aca="false">F$11300</f>
        <v>2020</v>
      </c>
      <c r="G12476" s="3" t="n">
        <v>45.7420350010879</v>
      </c>
      <c r="H12476" s="3" t="n">
        <f aca="false">H$11300</f>
        <v>0.0388704480953685</v>
      </c>
      <c r="I12476" s="3" t="n">
        <f aca="false">I$11300</f>
        <v>0.120879120879121</v>
      </c>
      <c r="J12476" s="3" t="n">
        <f aca="false">J$11300</f>
        <v>0.00469862559394564</v>
      </c>
      <c r="K12476"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476" s="3" t="str">
        <f aca="false">L$11300</f>
        <v>IBGE</v>
      </c>
      <c r="M12476" s="3" t="str">
        <f aca="false">M$11300</f>
        <v>Porcentagem %</v>
      </c>
      <c r="N1247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476" s="3" t="n">
        <v>26.2773916707456</v>
      </c>
    </row>
    <row r="12477" customFormat="false" ht="15" hidden="false" customHeight="true" outlineLevel="0" collapsed="false">
      <c r="A12477" s="3" t="str">
        <f aca="false">A$11301</f>
        <v>Sustentabilidade Social</v>
      </c>
      <c r="B12477" s="3" t="str">
        <f aca="false">B$11301</f>
        <v>Inserção Econômica</v>
      </c>
      <c r="C12477" s="3" t="n">
        <f aca="false">C$11301</f>
        <v>1</v>
      </c>
      <c r="D12477" s="3" t="s">
        <v>253</v>
      </c>
      <c r="E12477" s="3" t="n">
        <f aca="false">E$11301</f>
        <v>2019</v>
      </c>
      <c r="F12477" s="3" t="n">
        <f aca="false">F$11301</f>
        <v>2020</v>
      </c>
      <c r="G12477" s="3" t="n">
        <v>87.8878281622912</v>
      </c>
      <c r="H12477" s="3" t="n">
        <f aca="false">H$11301</f>
        <v>0.0313153716713754</v>
      </c>
      <c r="I12477" s="3" t="n">
        <f aca="false">I$11301</f>
        <v>0.120879120879121</v>
      </c>
      <c r="J12477" s="3" t="n">
        <f aca="false">J$11301</f>
        <v>0.00378537459763878</v>
      </c>
      <c r="K12477" s="3" t="str">
        <f aca="false">K$11301</f>
        <v>Proporção de ocupados em relação à População Economicamente Ativa.</v>
      </c>
      <c r="L12477" s="3" t="str">
        <f aca="false">L$11301</f>
        <v>IBGE</v>
      </c>
      <c r="M12477" s="3" t="str">
        <f aca="false">M$11301</f>
        <v>Porcentagem %</v>
      </c>
      <c r="N12477" s="5"/>
      <c r="O12477" s="3" t="n">
        <v>38.9115957225336</v>
      </c>
    </row>
    <row r="12478" customFormat="false" ht="15" hidden="false" customHeight="true" outlineLevel="0" collapsed="false">
      <c r="A12478" s="3" t="str">
        <f aca="false">A$11302</f>
        <v>Sustentabilidade Social</v>
      </c>
      <c r="B12478" s="3" t="str">
        <f aca="false">B$11302</f>
        <v>IDH</v>
      </c>
      <c r="C12478" s="3" t="n">
        <f aca="false">C$11302</f>
        <v>1</v>
      </c>
      <c r="D12478" s="3" t="s">
        <v>253</v>
      </c>
      <c r="E12478" s="3" t="n">
        <f aca="false">E$11302</f>
        <v>2017</v>
      </c>
      <c r="F12478" s="3" t="n">
        <f aca="false">F$11302</f>
        <v>2020</v>
      </c>
      <c r="G12478" s="3" t="n">
        <v>0.722</v>
      </c>
      <c r="H12478" s="3" t="n">
        <f aca="false">H$11302</f>
        <v>0.129372080315172</v>
      </c>
      <c r="I12478" s="3" t="n">
        <f aca="false">I$11302</f>
        <v>0.120879120879121</v>
      </c>
      <c r="J12478" s="3" t="n">
        <f aca="false">J$11302</f>
        <v>0.015638383334801</v>
      </c>
      <c r="K12478" s="3" t="str">
        <f aca="false">K$11302</f>
        <v>Índice de Desenvolvimento Humano estadual.</v>
      </c>
      <c r="L12478" s="3" t="str">
        <f aca="false">L$11302</f>
        <v>PNUD, FJP e Ipea</v>
      </c>
      <c r="M12478" s="3" t="str">
        <f aca="false">M$11302</f>
        <v>Índice de 0 a 1</v>
      </c>
      <c r="N12478" s="5"/>
      <c r="O12478" s="3" t="n">
        <v>23.3532934131736</v>
      </c>
    </row>
    <row r="12479" customFormat="false" ht="15" hidden="false" customHeight="true" outlineLevel="0" collapsed="false">
      <c r="A12479" s="3" t="str">
        <f aca="false">A$11303</f>
        <v>Sustentabilidade Social</v>
      </c>
      <c r="B12479" s="3" t="str">
        <f aca="false">B$11303</f>
        <v>Inserção Econômica dos Jovens</v>
      </c>
      <c r="C12479" s="3" t="n">
        <f aca="false">C$11303</f>
        <v>1</v>
      </c>
      <c r="D12479" s="3" t="s">
        <v>253</v>
      </c>
      <c r="E12479" s="3" t="n">
        <f aca="false">E$11303</f>
        <v>2019</v>
      </c>
      <c r="F12479" s="3" t="n">
        <f aca="false">F$11303</f>
        <v>2020</v>
      </c>
      <c r="G12479" s="3" t="n">
        <v>70.2440060249196</v>
      </c>
      <c r="H12479" s="3" t="n">
        <f aca="false">H$11303</f>
        <v>0.0529263229565486</v>
      </c>
      <c r="I12479" s="3" t="n">
        <f aca="false">I$11303</f>
        <v>0.120879120879121</v>
      </c>
      <c r="J12479" s="3" t="n">
        <f aca="false">J$11303</f>
        <v>0.00639768739035203</v>
      </c>
      <c r="K12479" s="3" t="str">
        <f aca="false">K$11303</f>
        <v>Proporção dos jovens (entre 15 e 22 anos de idade) que estudam ou trabalham em relação ao total de jovens.</v>
      </c>
      <c r="L12479" s="3" t="str">
        <f aca="false">L$11303</f>
        <v>IBGE</v>
      </c>
      <c r="M12479" s="3" t="str">
        <f aca="false">M$11303</f>
        <v>Porcentagem %</v>
      </c>
      <c r="N12479" s="5"/>
      <c r="O12479" s="3" t="n">
        <v>25.7974267090293</v>
      </c>
    </row>
    <row r="12480" customFormat="false" ht="15" hidden="false" customHeight="true" outlineLevel="0" collapsed="false">
      <c r="A12480" s="3" t="str">
        <f aca="false">A$11304</f>
        <v>Sustentabilidade Social</v>
      </c>
      <c r="B12480" s="3" t="str">
        <f aca="false">B$11304</f>
        <v>Mortalidade Materna</v>
      </c>
      <c r="C12480" s="3" t="n">
        <f aca="false">C$11304</f>
        <v>-1</v>
      </c>
      <c r="D12480" s="3" t="s">
        <v>253</v>
      </c>
      <c r="E12480" s="3" t="n">
        <f aca="false">E$11304</f>
        <v>2018</v>
      </c>
      <c r="F12480" s="3" t="n">
        <f aca="false">F$11304</f>
        <v>2020</v>
      </c>
      <c r="G12480" s="3" t="n">
        <v>2.87744684141761</v>
      </c>
      <c r="H12480" s="3" t="n">
        <f aca="false">H$11304</f>
        <v>0.104467400148672</v>
      </c>
      <c r="I12480" s="3" t="n">
        <f aca="false">I$11304</f>
        <v>0.120879120879121</v>
      </c>
      <c r="J12480" s="3" t="n">
        <f aca="false">J$11304</f>
        <v>0.0126279274904988</v>
      </c>
      <c r="K12480" s="3" t="str">
        <f aca="false">K$11304</f>
        <v>Óbitos maternos em relação à população feminina em idade fértil (15-49 anos).</v>
      </c>
      <c r="L12480" s="3" t="str">
        <f aca="false">L$11304</f>
        <v>Datasus e IBGE</v>
      </c>
      <c r="M12480" s="3" t="str">
        <f aca="false">M$11304</f>
        <v>Taxa de mortalidade por 100 mil mulheres</v>
      </c>
      <c r="N12480" s="5"/>
      <c r="O12480" s="3" t="n">
        <v>75.1921777959892</v>
      </c>
    </row>
    <row r="12481" customFormat="false" ht="15" hidden="false" customHeight="true" outlineLevel="0" collapsed="false">
      <c r="A12481" s="3" t="str">
        <f aca="false">A$11305</f>
        <v>Sustentabilidade Social</v>
      </c>
      <c r="B12481" s="3" t="str">
        <f aca="false">B$11305</f>
        <v>Mortalidade Precoce</v>
      </c>
      <c r="C12481" s="3" t="n">
        <f aca="false">C$11305</f>
        <v>-1</v>
      </c>
      <c r="D12481" s="3" t="s">
        <v>253</v>
      </c>
      <c r="E12481" s="3" t="n">
        <f aca="false">E$11305</f>
        <v>2018</v>
      </c>
      <c r="F12481" s="3" t="n">
        <f aca="false">F$11305</f>
        <v>2020</v>
      </c>
      <c r="G12481" s="3" t="n">
        <v>103.552968882482</v>
      </c>
      <c r="H12481" s="3" t="n">
        <f aca="false">H$11305</f>
        <v>0.0862968933364973</v>
      </c>
      <c r="I12481" s="3" t="n">
        <f aca="false">I$11305</f>
        <v>0.120879120879121</v>
      </c>
      <c r="J12481" s="3" t="n">
        <f aca="false">J$11305</f>
        <v>0.0104314926011151</v>
      </c>
      <c r="K12481" s="3" t="str">
        <f aca="false">K$11305</f>
        <v>Mortalidade de Jovens (15-29 anos) por causas externas.</v>
      </c>
      <c r="L12481" s="3" t="str">
        <f aca="false">L$11305</f>
        <v>Datasus e IBGE</v>
      </c>
      <c r="M12481" s="3" t="str">
        <f aca="false">M$11305</f>
        <v>Taxa de mortalidade por 100 mil jovens</v>
      </c>
      <c r="N12481" s="5"/>
      <c r="O12481" s="3" t="n">
        <v>59.9219802788247</v>
      </c>
    </row>
    <row r="12482" customFormat="false" ht="15" hidden="false" customHeight="true" outlineLevel="0" collapsed="false">
      <c r="A12482" s="3" t="str">
        <f aca="false">A$11306</f>
        <v>Sustentabilidade Social</v>
      </c>
      <c r="B12482" s="3" t="str">
        <f aca="false">B$11306</f>
        <v>Mortalidade na Infância</v>
      </c>
      <c r="C12482" s="3" t="n">
        <f aca="false">C$11306</f>
        <v>-1</v>
      </c>
      <c r="D12482" s="3" t="s">
        <v>253</v>
      </c>
      <c r="E12482" s="3" t="n">
        <f aca="false">E$11306</f>
        <v>2018</v>
      </c>
      <c r="F12482" s="3" t="n">
        <f aca="false">F$11306</f>
        <v>2020</v>
      </c>
      <c r="G12482" s="3" t="n">
        <v>13.2629967383346</v>
      </c>
      <c r="H12482" s="3" t="n">
        <f aca="false">H$11306</f>
        <v>0.0825635497143333</v>
      </c>
      <c r="I12482" s="3" t="n">
        <f aca="false">I$11306</f>
        <v>0.120879120879121</v>
      </c>
      <c r="J12482" s="3" t="n">
        <f aca="false">J$11306</f>
        <v>0.0099802093061282</v>
      </c>
      <c r="K12482" s="3" t="str">
        <f aca="false">K$11306</f>
        <v>Óbitos de menores de 5 anos por grupo de 1.000 nascidos vivos.</v>
      </c>
      <c r="L12482" s="3" t="str">
        <f aca="false">L$11306</f>
        <v>Datasus</v>
      </c>
      <c r="M12482" s="3" t="str">
        <f aca="false">M$11306</f>
        <v>Taxa de mortalidade por mil nascidos vivos</v>
      </c>
      <c r="N12482" s="5"/>
      <c r="O12482" s="3" t="n">
        <v>78.5365719750783</v>
      </c>
    </row>
    <row r="12483" customFormat="false" ht="15" hidden="false" customHeight="true" outlineLevel="0" collapsed="false">
      <c r="A12483" s="3" t="str">
        <f aca="false">A$11307</f>
        <v>Sustentabilidade Social</v>
      </c>
      <c r="B12483" s="3" t="str">
        <f aca="false">B$11307</f>
        <v> Total</v>
      </c>
      <c r="C12483" s="3" t="n">
        <f aca="false">C$11307</f>
        <v>1</v>
      </c>
      <c r="D12483" s="3" t="s">
        <v>253</v>
      </c>
      <c r="E12483" s="3" t="n">
        <f aca="false">E$11307</f>
        <v>2020</v>
      </c>
      <c r="F12483" s="3" t="n">
        <f aca="false">F$11307</f>
        <v>2020</v>
      </c>
      <c r="G12483" s="3" t="n">
        <v>52.3930606667383</v>
      </c>
      <c r="H12483" s="3" t="n">
        <f aca="false">H$11307</f>
        <v>1</v>
      </c>
      <c r="I12483" s="3" t="n">
        <f aca="false">I$11307</f>
        <v>0.120879120879121</v>
      </c>
      <c r="J12483" s="3" t="n">
        <f aca="false">J$11307</f>
        <v>0.120879120879121</v>
      </c>
      <c r="K12483" s="3" t="str">
        <f aca="false">K$11307</f>
        <v>Nota obtida via normalização e ponderação de indicadores que variam de 0 a 100.</v>
      </c>
      <c r="L12483" s="3" t="str">
        <f aca="false">L$11307</f>
        <v>Tendências</v>
      </c>
      <c r="M12483" s="3" t="str">
        <f aca="false">M$11307</f>
        <v>Nota de 0 a 100</v>
      </c>
      <c r="N12483" s="5"/>
      <c r="O12483" s="3" t="n">
        <v>40.6699001204945</v>
      </c>
    </row>
    <row r="12484" customFormat="false" ht="15" hidden="false" customHeight="true" outlineLevel="0" collapsed="false">
      <c r="A12484" s="3" t="s">
        <v>238</v>
      </c>
      <c r="B12484" s="3" t="s">
        <v>25</v>
      </c>
      <c r="C12484" s="3" t="n">
        <v>1</v>
      </c>
      <c r="D12484" s="3" t="s">
        <v>253</v>
      </c>
      <c r="E12484" s="3" t="n">
        <v>2020</v>
      </c>
      <c r="F12484" s="3" t="n">
        <v>2020</v>
      </c>
      <c r="G12484" s="3" t="n">
        <v>46.2516657024447</v>
      </c>
      <c r="H12484" s="3" t="n">
        <v>1</v>
      </c>
      <c r="I12484" s="3" t="n">
        <v>0.01</v>
      </c>
      <c r="J12484" s="3" t="n">
        <f aca="false">I12484*H12484</f>
        <v>0.01</v>
      </c>
      <c r="K12484" s="4" t="str">
        <f aca="false">K12400</f>
        <v>Nota obtida via normalização e ponderação de indicadores que variam de 0 a 100.</v>
      </c>
      <c r="L12484" s="3" t="str">
        <f aca="false">L$11392</f>
        <v>Tendências</v>
      </c>
      <c r="M12484" s="3" t="str">
        <f aca="false">M$11308</f>
        <v>Nota de 0 a 100</v>
      </c>
      <c r="N12484" s="5"/>
      <c r="O12484" s="3" t="n">
        <v>46.2516657024447</v>
      </c>
    </row>
    <row r="12485" customFormat="false" ht="15" hidden="false" customHeight="true" outlineLevel="0" collapsed="false">
      <c r="A12485" s="3" t="str">
        <f aca="false">A$11225</f>
        <v>Sustentabilidade Ambiental</v>
      </c>
      <c r="B12485" s="3" t="str">
        <f aca="false">B$11225</f>
        <v>Emissões de CO2</v>
      </c>
      <c r="C12485" s="3" t="n">
        <f aca="false">C$11225</f>
        <v>-1</v>
      </c>
      <c r="D12485" s="3" t="s">
        <v>254</v>
      </c>
      <c r="E12485" s="3" t="n">
        <f aca="false">E$11225</f>
        <v>2018</v>
      </c>
      <c r="F12485" s="3" t="n">
        <f aca="false">F$11225</f>
        <v>2020</v>
      </c>
      <c r="G12485" s="3" t="n">
        <v>69.2440865477545</v>
      </c>
      <c r="H12485" s="3" t="n">
        <f aca="false">H$11225</f>
        <v>0.277619030451335</v>
      </c>
      <c r="I12485" s="3" t="n">
        <f aca="false">I$11225</f>
        <v>0.0789210789210789</v>
      </c>
      <c r="J12485" s="3" t="n">
        <f aca="false">J$11225</f>
        <v>0.0219099934122432</v>
      </c>
      <c r="K12485" s="3" t="str">
        <f aca="false">K$11225</f>
        <v>CO2 emitido e derivado de remoção de unidades de conservação pelo PIB Total.</v>
      </c>
      <c r="L12485" s="3" t="str">
        <f aca="false">L$11225</f>
        <v>SEEG/OC e Tendências</v>
      </c>
      <c r="M12485" s="3" t="str">
        <f aca="false">M$11225</f>
        <v>Toneladas de CO2 pelo PIB em 1 milhão de reais</v>
      </c>
      <c r="N12485" s="5" t="str">
        <f aca="false">N$71</f>
        <v>A partir da publicação de 2019, ou seja, do dado de 2017, o denominador foi alterado de população para PIB total (o PIB utilizado para cálculo é estimado pela Tendências)</v>
      </c>
      <c r="O12485" s="3" t="n">
        <v>66.8990965019618</v>
      </c>
    </row>
    <row r="12486" customFormat="false" ht="15" hidden="false" customHeight="true" outlineLevel="0" collapsed="false">
      <c r="A12486" s="3" t="str">
        <f aca="false">A$11226</f>
        <v>Sustentabilidade Ambiental</v>
      </c>
      <c r="B12486" s="3" t="str">
        <f aca="false">B$11226</f>
        <v>Serviços Urbanos</v>
      </c>
      <c r="C12486" s="3" t="n">
        <f aca="false">C$11226</f>
        <v>1</v>
      </c>
      <c r="D12486" s="3" t="s">
        <v>254</v>
      </c>
      <c r="E12486" s="3" t="n">
        <f aca="false">E$11226</f>
        <v>2018</v>
      </c>
      <c r="F12486" s="3" t="n">
        <f aca="false">F$11226</f>
        <v>2020</v>
      </c>
      <c r="G12486" s="3" t="n">
        <v>0.658367587046764</v>
      </c>
      <c r="H12486" s="3" t="n">
        <f aca="false">H$11226</f>
        <v>0.108074377979531</v>
      </c>
      <c r="I12486" s="3" t="n">
        <f aca="false">I$11226</f>
        <v>0.0789210789210789</v>
      </c>
      <c r="J12486" s="3" t="n">
        <f aca="false">J$11226</f>
        <v>0.00852934651386906</v>
      </c>
      <c r="K12486" s="3" t="str">
        <f aca="false">K$11226</f>
        <v>Oferta de serviços municipais para coleta de materiais especiais e limpeza urbana (Nota: 0-2 a partir da agregação dos dados municipais).</v>
      </c>
      <c r="L12486" s="3" t="str">
        <f aca="false">L$11226</f>
        <v>SNIS</v>
      </c>
      <c r="M12486" s="3" t="str">
        <f aca="false">M$11226</f>
        <v>Pontuação de 0 a 2</v>
      </c>
      <c r="N12486" s="5"/>
      <c r="O12486" s="3" t="n">
        <v>15.6271635382657</v>
      </c>
    </row>
    <row r="12487" customFormat="false" ht="15" hidden="false" customHeight="true" outlineLevel="0" collapsed="false">
      <c r="A12487" s="3" t="str">
        <f aca="false">A$11227</f>
        <v>Sustentabilidade Ambiental</v>
      </c>
      <c r="B12487" s="3" t="str">
        <f aca="false">B$11227</f>
        <v>Destinação do Lixo</v>
      </c>
      <c r="C12487" s="3" t="n">
        <f aca="false">C$11227</f>
        <v>1</v>
      </c>
      <c r="D12487" s="3" t="s">
        <v>254</v>
      </c>
      <c r="E12487" s="3" t="n">
        <f aca="false">E$11227</f>
        <v>2018</v>
      </c>
      <c r="F12487" s="3" t="n">
        <f aca="false">F$11227</f>
        <v>2020</v>
      </c>
      <c r="G12487" s="3" t="n">
        <v>0.399401163154733</v>
      </c>
      <c r="H12487" s="3" t="n">
        <f aca="false">H$11227</f>
        <v>0.14513418559694</v>
      </c>
      <c r="I12487" s="3" t="n">
        <f aca="false">I$11227</f>
        <v>0.0789210789210789</v>
      </c>
      <c r="J12487" s="3" t="n">
        <f aca="false">J$11227</f>
        <v>0.0114541465156426</v>
      </c>
      <c r="K12487" s="3" t="str">
        <f aca="false">K$11227</f>
        <v>Destinação adequada para o tipo de resíduo sólido e qualidade das unidades de destino em solo.</v>
      </c>
      <c r="L12487" s="3" t="str">
        <f aca="false">L$11227</f>
        <v>SNIS</v>
      </c>
      <c r="M12487" s="3" t="str">
        <f aca="false">M$11227</f>
        <v>Pontuação de 0 a 1</v>
      </c>
      <c r="N12487" s="5"/>
      <c r="O12487" s="3" t="n">
        <v>52.4866683274746</v>
      </c>
    </row>
    <row r="12488" customFormat="false" ht="15" hidden="false" customHeight="true" outlineLevel="0" collapsed="false">
      <c r="A12488" s="3" t="str">
        <f aca="false">A$11228</f>
        <v>Sustentabilidade Ambiental</v>
      </c>
      <c r="B12488" s="3" t="str">
        <f aca="false">B$11228</f>
        <v>Tratamento de Esgoto</v>
      </c>
      <c r="C12488" s="3" t="n">
        <f aca="false">C$11228</f>
        <v>1</v>
      </c>
      <c r="D12488" s="3" t="s">
        <v>254</v>
      </c>
      <c r="E12488" s="3" t="n">
        <f aca="false">E$11228</f>
        <v>2018</v>
      </c>
      <c r="F12488" s="3" t="n">
        <f aca="false">F$11228</f>
        <v>2020</v>
      </c>
      <c r="G12488" s="3" t="n">
        <v>24.348989351461</v>
      </c>
      <c r="H12488" s="3" t="n">
        <f aca="false">H$11228</f>
        <v>0.274880862666515</v>
      </c>
      <c r="I12488" s="3" t="n">
        <f aca="false">I$11228</f>
        <v>0.0789210789210789</v>
      </c>
      <c r="J12488" s="3" t="n">
        <f aca="false">J$11228</f>
        <v>0.0216938942563983</v>
      </c>
      <c r="K12488" s="3" t="str">
        <f aca="false">K$11228</f>
        <v>Parcela de esgoto tratado do total de água consumida multiplicado pela proporção de domicílios com acesso à agua encanada proveniente de rede geral de distribuição no estado.</v>
      </c>
      <c r="L12488" s="3" t="str">
        <f aca="false">L$11228</f>
        <v>SNIS e IBGE</v>
      </c>
      <c r="M12488" s="3" t="str">
        <f aca="false">M$11228</f>
        <v>Porcentagem %</v>
      </c>
      <c r="N1248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488" s="3" t="n">
        <v>26.2905042551717</v>
      </c>
    </row>
    <row r="12489" customFormat="false" ht="15" hidden="false" customHeight="true" outlineLevel="0" collapsed="false">
      <c r="A12489" s="3" t="str">
        <f aca="false">A$11229</f>
        <v>Sustentabilidade Ambiental</v>
      </c>
      <c r="B12489" s="3" t="str">
        <f aca="false">B$11229</f>
        <v>Perda de Água</v>
      </c>
      <c r="C12489" s="3" t="n">
        <f aca="false">C$11229</f>
        <v>-1</v>
      </c>
      <c r="D12489" s="3" t="s">
        <v>254</v>
      </c>
      <c r="E12489" s="3" t="n">
        <f aca="false">E$11229</f>
        <v>2018</v>
      </c>
      <c r="F12489" s="3" t="n">
        <f aca="false">F$11229</f>
        <v>2020</v>
      </c>
      <c r="G12489" s="3" t="n">
        <v>50.69</v>
      </c>
      <c r="H12489" s="3" t="n">
        <f aca="false">H$11229</f>
        <v>0.194291543305679</v>
      </c>
      <c r="I12489" s="3" t="n">
        <f aca="false">I$11229</f>
        <v>0.0789210789210789</v>
      </c>
      <c r="J12489" s="3" t="n">
        <f aca="false">J$11229</f>
        <v>0.0153336982229257</v>
      </c>
      <c r="K12489" s="3" t="str">
        <f aca="false">K$11229</f>
        <v>Índice de perdas na distribuição de água.</v>
      </c>
      <c r="L12489" s="3" t="str">
        <f aca="false">L$11229</f>
        <v>SNIS</v>
      </c>
      <c r="M12489" s="3" t="str">
        <f aca="false">M$11229</f>
        <v>Porcentagem %</v>
      </c>
      <c r="N12489" s="5"/>
      <c r="O12489" s="3" t="n">
        <v>52.6498495718584</v>
      </c>
    </row>
    <row r="12490" customFormat="false" ht="15" hidden="false" customHeight="true" outlineLevel="0" collapsed="false">
      <c r="A12490" s="3" t="str">
        <f aca="false">A$11230</f>
        <v>Sustentabilidade Ambiental</v>
      </c>
      <c r="B12490" s="3" t="str">
        <f aca="false">B$11230</f>
        <v> Total</v>
      </c>
      <c r="C12490" s="3" t="n">
        <f aca="false">C$11230</f>
        <v>1</v>
      </c>
      <c r="D12490" s="3" t="s">
        <v>254</v>
      </c>
      <c r="E12490" s="3" t="n">
        <f aca="false">E$11230</f>
        <v>2020</v>
      </c>
      <c r="F12490" s="3" t="n">
        <f aca="false">F$11230</f>
        <v>2020</v>
      </c>
      <c r="G12490" s="3" t="n">
        <v>45.3351451680596</v>
      </c>
      <c r="H12490" s="3" t="n">
        <f aca="false">H$11230</f>
        <v>1</v>
      </c>
      <c r="I12490" s="3" t="n">
        <f aca="false">I$11230</f>
        <v>0.0789210789210789</v>
      </c>
      <c r="J12490" s="3" t="n">
        <f aca="false">J$11230</f>
        <v>0.0789210789210789</v>
      </c>
      <c r="K12490" s="3" t="str">
        <f aca="false">K$11230</f>
        <v>Nota obtida via normalização e ponderação de indicadores que variam de 0 a 100.</v>
      </c>
      <c r="L12490" s="3" t="str">
        <f aca="false">L$11230</f>
        <v>Tendências</v>
      </c>
      <c r="M12490" s="3" t="str">
        <f aca="false">M$11230</f>
        <v>Nota de 0 a 100</v>
      </c>
      <c r="N12490" s="5"/>
      <c r="O12490" s="3" t="n">
        <v>48.770978337585</v>
      </c>
    </row>
    <row r="12491" customFormat="false" ht="15" hidden="false" customHeight="true" outlineLevel="0" collapsed="false">
      <c r="A12491" s="3" t="str">
        <f aca="false">A$11231</f>
        <v>Capital Humano</v>
      </c>
      <c r="B12491" s="3" t="str">
        <f aca="false">B$11231</f>
        <v>Custo de Mão de Obra</v>
      </c>
      <c r="C12491" s="3" t="n">
        <f aca="false">C$11231</f>
        <v>-1</v>
      </c>
      <c r="D12491" s="3" t="s">
        <v>254</v>
      </c>
      <c r="E12491" s="3" t="n">
        <f aca="false">E$11231</f>
        <v>2019</v>
      </c>
      <c r="F12491" s="3" t="n">
        <f aca="false">F$11231</f>
        <v>2020</v>
      </c>
      <c r="G12491" s="3" t="n">
        <v>1724.75</v>
      </c>
      <c r="H12491" s="3" t="n">
        <f aca="false">H$11231</f>
        <v>0.424265834177303</v>
      </c>
      <c r="I12491" s="3" t="n">
        <f aca="false">I$11231</f>
        <v>0.0819180819180819</v>
      </c>
      <c r="J12491" s="3" t="n">
        <f aca="false">J$11231</f>
        <v>0.0347550433591797</v>
      </c>
      <c r="K12491" s="3" t="str">
        <f aca="false">K$11231</f>
        <v>Rendimento médio nominal de todos os trabalhos, habitualmente recebido por mês, pelas pessoas de 14 anos ou mais de idade, ocupadas na semana de referência, com rendimento de trabalho.</v>
      </c>
      <c r="L12491" s="3" t="str">
        <f aca="false">L$11231</f>
        <v>IBGE</v>
      </c>
      <c r="M12491" s="3" t="str">
        <f aca="false">M$11231</f>
        <v>Reais (R$)</v>
      </c>
      <c r="N12491" s="3" t="str">
        <f aca="false">N$17</f>
        <v>A partir da publicação de 2016, ou seja, do dado de 2015, passou a ser usado o rendimento médio nominal de todos os trabalhos, antes disso se usava o rendimento médio real do trabalho principal</v>
      </c>
      <c r="O12491" s="3" t="n">
        <v>86.085308056872</v>
      </c>
    </row>
    <row r="12492" customFormat="false" ht="15" hidden="false" customHeight="true" outlineLevel="0" collapsed="false">
      <c r="A12492" s="3" t="str">
        <f aca="false">A$11232</f>
        <v>Capital Humano</v>
      </c>
      <c r="B12492" s="3" t="str">
        <f aca="false">B$11232</f>
        <v>PEA com Ensino Superior</v>
      </c>
      <c r="C12492" s="3" t="n">
        <f aca="false">C$11232</f>
        <v>1</v>
      </c>
      <c r="D12492" s="3" t="s">
        <v>254</v>
      </c>
      <c r="E12492" s="3" t="n">
        <f aca="false">E$11232</f>
        <v>2019</v>
      </c>
      <c r="F12492" s="3" t="n">
        <f aca="false">F$11232</f>
        <v>2020</v>
      </c>
      <c r="G12492" s="3" t="n">
        <v>17.6419911890066</v>
      </c>
      <c r="H12492" s="3" t="n">
        <f aca="false">H$11232</f>
        <v>0.153638294878967</v>
      </c>
      <c r="I12492" s="3" t="n">
        <f aca="false">I$11232</f>
        <v>0.0819180819180819</v>
      </c>
      <c r="J12492" s="3" t="n">
        <f aca="false">J$11232</f>
        <v>0.0125857544256496</v>
      </c>
      <c r="K12492" s="3" t="str">
        <f aca="false">K$11232</f>
        <v>Pessoas de 14 anos ou mais de idade com 15 anos ou mais de estudo/população economicamente ativa (acima de 14 anos).</v>
      </c>
      <c r="L12492" s="3" t="str">
        <f aca="false">L$11232</f>
        <v>IBGE</v>
      </c>
      <c r="M12492" s="3" t="str">
        <f aca="false">M$11232</f>
        <v>Porcentagem %</v>
      </c>
      <c r="N12492" s="5"/>
      <c r="O12492" s="3" t="n">
        <v>19.3499036179323</v>
      </c>
    </row>
    <row r="12493" customFormat="false" ht="15" hidden="false" customHeight="true" outlineLevel="0" collapsed="false">
      <c r="A12493" s="3" t="str">
        <f aca="false">A$11233</f>
        <v>Capital Humano</v>
      </c>
      <c r="B12493" s="3" t="str">
        <f aca="false">B$11233</f>
        <v>Produtividade do Trabalho</v>
      </c>
      <c r="C12493" s="3" t="n">
        <f aca="false">C$11233</f>
        <v>1</v>
      </c>
      <c r="D12493" s="3" t="s">
        <v>254</v>
      </c>
      <c r="E12493" s="3" t="n">
        <f aca="false">E$11233</f>
        <v>2019</v>
      </c>
      <c r="F12493" s="3" t="n">
        <f aca="false">F$11233</f>
        <v>2020</v>
      </c>
      <c r="G12493" s="3" t="n">
        <v>56.2233400464308</v>
      </c>
      <c r="H12493" s="3" t="n">
        <f aca="false">H$11233</f>
        <v>0.260494288083884</v>
      </c>
      <c r="I12493" s="3" t="n">
        <f aca="false">I$11233</f>
        <v>0.0819180819180819</v>
      </c>
      <c r="J12493" s="3" t="n">
        <f aca="false">J$11233</f>
        <v>0.021339192430448</v>
      </c>
      <c r="K12493" s="3" t="str">
        <f aca="false">K$11233</f>
        <v>PIB pelo total de pessoas ocupadas no período.</v>
      </c>
      <c r="L12493" s="3" t="str">
        <f aca="false">L$11233</f>
        <v>IBGE e Tendências</v>
      </c>
      <c r="M12493" s="3" t="str">
        <f aca="false">M$11233</f>
        <v>Mil Reais (R$) por pessoa ocupada</v>
      </c>
      <c r="N12493" s="5" t="str">
        <f aca="false">N$19</f>
        <v>O PIB utilizado para cálculo é estimado pela Tendências</v>
      </c>
      <c r="O12493" s="3" t="n">
        <v>12.5531931800624</v>
      </c>
    </row>
    <row r="12494" customFormat="false" ht="15" hidden="false" customHeight="true" outlineLevel="0" collapsed="false">
      <c r="A12494" s="3" t="str">
        <f aca="false">A$11234</f>
        <v>Capital Humano</v>
      </c>
      <c r="B12494" s="3" t="str">
        <f aca="false">B$11234</f>
        <v>Qualificação dos Trabalhadores</v>
      </c>
      <c r="C12494" s="3" t="n">
        <f aca="false">C$11234</f>
        <v>1</v>
      </c>
      <c r="D12494" s="3" t="s">
        <v>254</v>
      </c>
      <c r="E12494" s="3" t="n">
        <f aca="false">E$11234</f>
        <v>2019</v>
      </c>
      <c r="F12494" s="3" t="n">
        <f aca="false">F$11234</f>
        <v>2020</v>
      </c>
      <c r="G12494" s="3" t="n">
        <v>10.306824</v>
      </c>
      <c r="H12494" s="3" t="n">
        <f aca="false">H$11234</f>
        <v>0.161601582859846</v>
      </c>
      <c r="I12494" s="3" t="n">
        <f aca="false">I$11234</f>
        <v>0.0819180819180819</v>
      </c>
      <c r="J12494" s="3" t="n">
        <f aca="false">J$11234</f>
        <v>0.0132380917028046</v>
      </c>
      <c r="K12494" s="3" t="str">
        <f aca="false">K$11234</f>
        <v>Anos de estudos da população economicamente ativa (acima de 14 anos de idade).</v>
      </c>
      <c r="L12494" s="3" t="str">
        <f aca="false">L$11234</f>
        <v>IBGE</v>
      </c>
      <c r="M12494" s="3" t="str">
        <f aca="false">M$11234</f>
        <v>Anos</v>
      </c>
      <c r="N12494" s="5"/>
      <c r="O12494" s="3" t="n">
        <v>32.9745222115674</v>
      </c>
    </row>
    <row r="12495" customFormat="false" ht="15" hidden="false" customHeight="true" outlineLevel="0" collapsed="false">
      <c r="A12495" s="3" t="str">
        <f aca="false">A$11235</f>
        <v>Capital Humano</v>
      </c>
      <c r="B12495" s="3" t="str">
        <f aca="false">B$11235</f>
        <v> Total</v>
      </c>
      <c r="C12495" s="3" t="n">
        <f aca="false">C$11235</f>
        <v>1</v>
      </c>
      <c r="D12495" s="3" t="s">
        <v>254</v>
      </c>
      <c r="E12495" s="3" t="n">
        <f aca="false">E$11235</f>
        <v>2020</v>
      </c>
      <c r="F12495" s="3" t="n">
        <f aca="false">F$11235</f>
        <v>2020</v>
      </c>
      <c r="G12495" s="3" t="n">
        <v>48.0947113351467</v>
      </c>
      <c r="H12495" s="3" t="n">
        <f aca="false">H$11235</f>
        <v>1</v>
      </c>
      <c r="I12495" s="3" t="n">
        <f aca="false">I$11235</f>
        <v>0.0819180819180819</v>
      </c>
      <c r="J12495" s="3" t="n">
        <f aca="false">J$11235</f>
        <v>0.0819180819180819</v>
      </c>
      <c r="K12495" s="3" t="str">
        <f aca="false">K$11235</f>
        <v>Nota obtida via normalização e ponderação de indicadores que variam de 0 a 100.</v>
      </c>
      <c r="L12495" s="3" t="str">
        <f aca="false">L$11235</f>
        <v>Tendências</v>
      </c>
      <c r="M12495" s="3" t="str">
        <f aca="false">M$11235</f>
        <v>Nota de 0 a 100</v>
      </c>
      <c r="N12495" s="5"/>
      <c r="O12495" s="3" t="n">
        <v>38.2154634924949</v>
      </c>
    </row>
    <row r="12496" customFormat="false" ht="15" hidden="false" customHeight="true" outlineLevel="0" collapsed="false">
      <c r="A12496" s="3" t="str">
        <f aca="false">A$11236</f>
        <v>Educação</v>
      </c>
      <c r="B12496" s="3" t="str">
        <f aca="false">B$11236</f>
        <v>Avaliação da Educação</v>
      </c>
      <c r="C12496" s="3" t="n">
        <f aca="false">C$11236</f>
        <v>1</v>
      </c>
      <c r="D12496" s="3" t="s">
        <v>254</v>
      </c>
      <c r="E12496" s="3" t="n">
        <f aca="false">E$11236</f>
        <v>2020</v>
      </c>
      <c r="F12496" s="3" t="n">
        <f aca="false">F$11236</f>
        <v>2020</v>
      </c>
      <c r="G12496" s="3" t="n">
        <v>100</v>
      </c>
      <c r="H12496" s="3" t="n">
        <f aca="false">H$11236</f>
        <v>0.0411174199921766</v>
      </c>
      <c r="I12496" s="3" t="n">
        <f aca="false">I$11236</f>
        <v>0.111888111888112</v>
      </c>
      <c r="J12496" s="3" t="n">
        <f aca="false">J$11236</f>
        <v>0.00460055048863514</v>
      </c>
      <c r="K12496" s="3" t="str">
        <f aca="false">K$11236</f>
        <v>Status dos programas estaduais de avaliação da educação básica.</v>
      </c>
      <c r="L12496" s="3" t="str">
        <f aca="false">L$11236</f>
        <v>Secretarias Estaduais de Educação</v>
      </c>
      <c r="M12496" s="3" t="str">
        <f aca="false">M$11236</f>
        <v>Pontuação de 0 a 100</v>
      </c>
      <c r="N1249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496" s="3" t="n">
        <v>100</v>
      </c>
    </row>
    <row r="12497" customFormat="false" ht="15" hidden="false" customHeight="true" outlineLevel="0" collapsed="false">
      <c r="A12497" s="3" t="str">
        <f aca="false">A$11237</f>
        <v>Educação</v>
      </c>
      <c r="B12497" s="3" t="str">
        <f aca="false">B$11237</f>
        <v>IDEB</v>
      </c>
      <c r="C12497" s="3" t="n">
        <f aca="false">C$11237</f>
        <v>1</v>
      </c>
      <c r="D12497" s="3" t="s">
        <v>254</v>
      </c>
      <c r="E12497" s="3" t="n">
        <f aca="false">E$11237</f>
        <v>2017</v>
      </c>
      <c r="F12497" s="3" t="n">
        <f aca="false">F$11237</f>
        <v>2020</v>
      </c>
      <c r="G12497" s="3" t="n">
        <v>4.69456760929024</v>
      </c>
      <c r="H12497" s="3" t="n">
        <f aca="false">H$11237</f>
        <v>0.114395753374587</v>
      </c>
      <c r="I12497" s="3" t="n">
        <f aca="false">I$11237</f>
        <v>0.111888111888112</v>
      </c>
      <c r="J12497" s="3" t="n">
        <f aca="false">J$11237</f>
        <v>0.0127995248531006</v>
      </c>
      <c r="K12497" s="3" t="str">
        <f aca="false">K$11237</f>
        <v>Qualidade da educação básica do Brasil, considera fluxo escolar e média de desempenhos nas avaliações de toda a rede de ensino.</v>
      </c>
      <c r="L12497" s="3" t="str">
        <f aca="false">L$11237</f>
        <v>INEP</v>
      </c>
      <c r="M12497" s="3" t="str">
        <f aca="false">M$11237</f>
        <v>Pontuação de 0 a 10</v>
      </c>
      <c r="N12497" s="5"/>
      <c r="O12497" s="3" t="n">
        <v>42.3828037432136</v>
      </c>
    </row>
    <row r="12498" customFormat="false" ht="15" hidden="false" customHeight="true" outlineLevel="0" collapsed="false">
      <c r="A12498" s="3" t="str">
        <f aca="false">A$11238</f>
        <v>Educação</v>
      </c>
      <c r="B12498" s="3" t="str">
        <f aca="false">B$11238</f>
        <v>ENEM</v>
      </c>
      <c r="C12498" s="3" t="n">
        <f aca="false">C$11238</f>
        <v>1</v>
      </c>
      <c r="D12498" s="3" t="s">
        <v>254</v>
      </c>
      <c r="E12498" s="3" t="n">
        <f aca="false">E$11238</f>
        <v>2019</v>
      </c>
      <c r="F12498" s="3" t="n">
        <f aca="false">F$11238</f>
        <v>2020</v>
      </c>
      <c r="G12498" s="3" t="n">
        <v>512.579406</v>
      </c>
      <c r="H12498" s="3" t="n">
        <f aca="false">H$11238</f>
        <v>0.0804489516557389</v>
      </c>
      <c r="I12498" s="3" t="n">
        <f aca="false">I$11238</f>
        <v>0.111888111888112</v>
      </c>
      <c r="J12498" s="3" t="n">
        <f aca="false">J$11238</f>
        <v>0.00900128130413861</v>
      </c>
      <c r="K12498" s="3" t="str">
        <f aca="false">K$11238</f>
        <v>Desempenho dos alunos do Ensino Médio para acesso ao Ensino Superior e a programas de financiamento em instituições privadas.</v>
      </c>
      <c r="L12498" s="3" t="str">
        <f aca="false">L$11238</f>
        <v>INEP</v>
      </c>
      <c r="M12498" s="3" t="str">
        <f aca="false">M$11238</f>
        <v>Pontuação de 0 a 1000</v>
      </c>
      <c r="N12498" s="5"/>
      <c r="O12498" s="3" t="n">
        <v>50.1382583176631</v>
      </c>
    </row>
    <row r="12499" customFormat="false" ht="15" hidden="false" customHeight="true" outlineLevel="0" collapsed="false">
      <c r="A12499" s="3" t="str">
        <f aca="false">A$11239</f>
        <v>Educação</v>
      </c>
      <c r="B12499" s="3" t="str">
        <f aca="false">B$11239</f>
        <v>Índice de Oportunidade da Educação</v>
      </c>
      <c r="C12499" s="3" t="n">
        <f aca="false">C$11239</f>
        <v>1</v>
      </c>
      <c r="D12499" s="3" t="s">
        <v>254</v>
      </c>
      <c r="E12499" s="3" t="n">
        <f aca="false">E$11239</f>
        <v>2019</v>
      </c>
      <c r="F12499" s="3" t="n">
        <f aca="false">F$11239</f>
        <v>2020</v>
      </c>
      <c r="G12499" s="3" t="n">
        <v>4.606503</v>
      </c>
      <c r="H12499" s="3" t="n">
        <f aca="false">H$11239</f>
        <v>0.22721760574465</v>
      </c>
      <c r="I12499" s="3" t="n">
        <f aca="false">I$11239</f>
        <v>0.111888111888112</v>
      </c>
      <c r="J12499" s="3" t="n">
        <f aca="false">J$11239</f>
        <v>0.0254229488945063</v>
      </c>
      <c r="K12499" s="3" t="str">
        <f aca="false">K$11239</f>
        <v>Mede a qualidade das oportunidades educacionais oferecidas por municípios e estados.</v>
      </c>
      <c r="L12499" s="3" t="str">
        <f aca="false">L$11239</f>
        <v>Comunidade Educativa CEDAC</v>
      </c>
      <c r="M12499" s="3" t="str">
        <f aca="false">M$11239</f>
        <v>Pontuação de 0 a 10</v>
      </c>
      <c r="N12499" s="5"/>
      <c r="O12499" s="3" t="n">
        <v>43.0636295977659</v>
      </c>
    </row>
    <row r="12500" customFormat="false" ht="15" hidden="false" customHeight="true" outlineLevel="0" collapsed="false">
      <c r="A12500" s="3" t="str">
        <f aca="false">A$11240</f>
        <v>Educação</v>
      </c>
      <c r="B12500" s="3" t="str">
        <f aca="false">B$11240</f>
        <v>Taxa de Frequência Líquida do Ensino Fundamental</v>
      </c>
      <c r="C12500" s="3" t="n">
        <f aca="false">C$11240</f>
        <v>1</v>
      </c>
      <c r="D12500" s="3" t="s">
        <v>254</v>
      </c>
      <c r="E12500" s="3" t="n">
        <f aca="false">E$11240</f>
        <v>2019</v>
      </c>
      <c r="F12500" s="3" t="n">
        <f aca="false">F$11240</f>
        <v>2020</v>
      </c>
      <c r="G12500" s="3" t="n">
        <v>97.3</v>
      </c>
      <c r="H12500" s="3" t="n">
        <f aca="false">H$11240</f>
        <v>0.123110455733714</v>
      </c>
      <c r="I12500" s="3" t="n">
        <f aca="false">I$11240</f>
        <v>0.111888111888112</v>
      </c>
      <c r="J12500" s="3" t="n">
        <f aca="false">J$11240</f>
        <v>0.0137745964457303</v>
      </c>
      <c r="K12500" s="3" t="str">
        <f aca="false">K$11240</f>
        <v>Razão entre o número de pessoas na faixa etária de 6 a 14 anos frequentando o Ensino Fundamental.</v>
      </c>
      <c r="L12500" s="3" t="str">
        <f aca="false">L$11240</f>
        <v>IBGE</v>
      </c>
      <c r="M12500" s="3" t="str">
        <f aca="false">M$11240</f>
        <v>Porcentagem %</v>
      </c>
      <c r="N12500" s="5" t="str">
        <f aca="false">N$4396</f>
        <v>A partir da edição de 2017, ou seja, do dado de 2015, o indicador Taxa de abandono do ensino fundamental foi substituído pelo Taxa de frequência líquida do ensino fundamental</v>
      </c>
      <c r="O12500" s="3" t="n">
        <v>66.6666666666667</v>
      </c>
    </row>
    <row r="12501" customFormat="false" ht="15" hidden="false" customHeight="true" outlineLevel="0" collapsed="false">
      <c r="A12501" s="3" t="str">
        <f aca="false">A$11241</f>
        <v>Educação</v>
      </c>
      <c r="B12501" s="3" t="str">
        <f aca="false">B$11241</f>
        <v>Taxa de frequência líquida do ensino médio</v>
      </c>
      <c r="C12501" s="3" t="n">
        <f aca="false">C$11241</f>
        <v>1</v>
      </c>
      <c r="D12501" s="3" t="s">
        <v>254</v>
      </c>
      <c r="E12501" s="3" t="n">
        <f aca="false">E$11241</f>
        <v>2019</v>
      </c>
      <c r="F12501" s="3" t="n">
        <f aca="false">F$11241</f>
        <v>2020</v>
      </c>
      <c r="G12501" s="3" t="n">
        <v>68.5</v>
      </c>
      <c r="H12501" s="3" t="n">
        <f aca="false">H$11241</f>
        <v>0.182770024375398</v>
      </c>
      <c r="I12501" s="3" t="n">
        <f aca="false">I$11241</f>
        <v>0.111888111888112</v>
      </c>
      <c r="J12501" s="3" t="n">
        <f aca="false">J$11241</f>
        <v>0.0204497929371075</v>
      </c>
      <c r="K12501" s="3" t="str">
        <f aca="false">K$11241</f>
        <v>Razão entre o número de pessoas na faixa etária de 15 a 17 anos frequentando o Ensino Médio.</v>
      </c>
      <c r="L12501" s="3" t="str">
        <f aca="false">L$11241</f>
        <v>IBGE</v>
      </c>
      <c r="M12501" s="3" t="str">
        <f aca="false">M$11241</f>
        <v>Porcentagem %</v>
      </c>
      <c r="N12501" s="5" t="str">
        <f aca="false">N$4397</f>
        <v>A partir da edição de 2017, ou seja, do dado de 2015, o indicador Taxa de abandono do ensino médio foi substituído pelo Taxa de frequência líquida do ensino médio</v>
      </c>
      <c r="O12501" s="3" t="n">
        <v>56.786703601108</v>
      </c>
    </row>
    <row r="12502" customFormat="false" ht="15" hidden="false" customHeight="true" outlineLevel="0" collapsed="false">
      <c r="A12502" s="3" t="str">
        <f aca="false">A$11242</f>
        <v>Educação</v>
      </c>
      <c r="B12502" s="3" t="str">
        <f aca="false">B$11242</f>
        <v>Taxa de Atendimento do Ensino Infantil</v>
      </c>
      <c r="C12502" s="3" t="n">
        <f aca="false">C$11242</f>
        <v>1</v>
      </c>
      <c r="D12502" s="3" t="s">
        <v>254</v>
      </c>
      <c r="E12502" s="3" t="n">
        <f aca="false">E$11242</f>
        <v>2019</v>
      </c>
      <c r="F12502" s="3" t="n">
        <f aca="false">F$11242</f>
        <v>2020</v>
      </c>
      <c r="G12502" s="3" t="n">
        <v>53.6551724137931</v>
      </c>
      <c r="H12502" s="3" t="n">
        <f aca="false">H$11242</f>
        <v>0.230939789123736</v>
      </c>
      <c r="I12502" s="3" t="n">
        <f aca="false">I$11242</f>
        <v>0.111888111888112</v>
      </c>
      <c r="J12502" s="3" t="n">
        <f aca="false">J$11242</f>
        <v>0.0258394169648935</v>
      </c>
      <c r="K12502" s="3" t="str">
        <f aca="false">K$11242</f>
        <v>Proporção de crianças na faixa etária de 0 e 5 anos frequentando a creche/escola. </v>
      </c>
      <c r="L12502" s="3" t="str">
        <f aca="false">L$11242</f>
        <v>IBGE</v>
      </c>
      <c r="M12502" s="3" t="str">
        <f aca="false">M$11242</f>
        <v>Porcentagem %</v>
      </c>
      <c r="N12502" s="5"/>
      <c r="O12502" s="3" t="n">
        <v>55.1337996096292</v>
      </c>
    </row>
    <row r="12503" customFormat="false" ht="15" hidden="false" customHeight="true" outlineLevel="0" collapsed="false">
      <c r="A12503" s="3" t="str">
        <f aca="false">A$11243</f>
        <v>Educação</v>
      </c>
      <c r="B12503" s="3" t="str">
        <f aca="false">B$11243</f>
        <v> Total</v>
      </c>
      <c r="C12503" s="3" t="n">
        <f aca="false">C$11243</f>
        <v>1</v>
      </c>
      <c r="D12503" s="3" t="s">
        <v>254</v>
      </c>
      <c r="E12503" s="3" t="n">
        <f aca="false">E$11243</f>
        <v>2020</v>
      </c>
      <c r="F12503" s="3" t="n">
        <f aca="false">F$11243</f>
        <v>2020</v>
      </c>
      <c r="G12503" s="3" t="n">
        <v>54.0973988673213</v>
      </c>
      <c r="H12503" s="3" t="n">
        <f aca="false">H$11243</f>
        <v>1</v>
      </c>
      <c r="I12503" s="3" t="n">
        <f aca="false">I$11243</f>
        <v>0.111888111888112</v>
      </c>
      <c r="J12503" s="3" t="n">
        <f aca="false">J$11243</f>
        <v>0.111888111888112</v>
      </c>
      <c r="K12503" s="3" t="str">
        <f aca="false">K$11243</f>
        <v>Nota obtida via normalização e ponderação de indicadores que variam de 0 a 100.</v>
      </c>
      <c r="L12503" s="3" t="str">
        <f aca="false">L$11243</f>
        <v>Tendências</v>
      </c>
      <c r="M12503" s="3" t="str">
        <f aca="false">M$11243</f>
        <v>Nota de 0 a 100</v>
      </c>
      <c r="N12503" s="5"/>
      <c r="O12503" s="3" t="n">
        <v>45.727787133383</v>
      </c>
    </row>
    <row r="12504" customFormat="false" ht="15" hidden="false" customHeight="true" outlineLevel="0" collapsed="false">
      <c r="A12504" s="3" t="str">
        <f aca="false">A$11244</f>
        <v>Eficiência da Máquina Pública</v>
      </c>
      <c r="B12504" s="3" t="str">
        <f aca="false">B$11244</f>
        <v>Eficiência do Judiciário</v>
      </c>
      <c r="C12504" s="3" t="n">
        <f aca="false">C$11244</f>
        <v>-1</v>
      </c>
      <c r="D12504" s="3" t="s">
        <v>254</v>
      </c>
      <c r="E12504" s="3" t="n">
        <f aca="false">E$11244</f>
        <v>2019</v>
      </c>
      <c r="F12504" s="3" t="n">
        <f aca="false">F$11244</f>
        <v>2020</v>
      </c>
      <c r="G12504" s="3" t="n">
        <v>71.3191673577887</v>
      </c>
      <c r="H12504" s="3" t="n">
        <f aca="false">H$11244</f>
        <v>0.152827794220819</v>
      </c>
      <c r="I12504" s="3" t="n">
        <f aca="false">I$11244</f>
        <v>0.0789210789210789</v>
      </c>
      <c r="J12504" s="3" t="n">
        <f aca="false">J$11244</f>
        <v>0.0120613344090357</v>
      </c>
      <c r="K12504" s="3" t="str">
        <f aca="false">K$11244</f>
        <v>Taxa de Congestionamento Líquida (percentual de processos que ficaram represados sem solução, comparativamente ao total tramitado, retirando os processos suspensos, sobrestados ou em arquivo provisório).</v>
      </c>
      <c r="L12504" s="3" t="str">
        <f aca="false">L$11244</f>
        <v>CNJ</v>
      </c>
      <c r="M12504" s="3" t="str">
        <f aca="false">M$11244</f>
        <v>Porcentagem %</v>
      </c>
      <c r="N1250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504" s="3" t="n">
        <v>9.74829243632851</v>
      </c>
    </row>
    <row r="12505" customFormat="false" ht="15" hidden="false" customHeight="true" outlineLevel="0" collapsed="false">
      <c r="A12505" s="3" t="str">
        <f aca="false">A$11245</f>
        <v>Eficiência da Máquina Pública</v>
      </c>
      <c r="B12505" s="3" t="str">
        <f aca="false">B$11245</f>
        <v>Custo do Executivo/PIB</v>
      </c>
      <c r="C12505" s="3" t="n">
        <f aca="false">C$11245</f>
        <v>-1</v>
      </c>
      <c r="D12505" s="3" t="s">
        <v>254</v>
      </c>
      <c r="E12505" s="3" t="n">
        <f aca="false">E$11245</f>
        <v>2019</v>
      </c>
      <c r="F12505" s="3" t="n">
        <f aca="false">F$11245</f>
        <v>2020</v>
      </c>
      <c r="G12505" s="3" t="n">
        <v>0.59360313987468</v>
      </c>
      <c r="H12505" s="3" t="n">
        <f aca="false">H$11245</f>
        <v>0.12177258134743</v>
      </c>
      <c r="I12505" s="3" t="n">
        <f aca="false">I$11245</f>
        <v>0.0789210789210789</v>
      </c>
      <c r="J12505" s="3" t="n">
        <f aca="false">J$11245</f>
        <v>0.00961042350294405</v>
      </c>
      <c r="K12505" s="3" t="str">
        <f aca="false">K$11245</f>
        <v>Recursos públicos alocados na administração direta / PIB.</v>
      </c>
      <c r="L12505" s="3" t="str">
        <f aca="false">L$11245</f>
        <v>Siconfi e Tendências</v>
      </c>
      <c r="M12505" s="3" t="str">
        <f aca="false">M$11245</f>
        <v>Porcentagem %</v>
      </c>
      <c r="N12505" s="3" t="str">
        <f aca="false">N$61</f>
        <v>O PIB utilizado para cálculo é estimado pela Tendências</v>
      </c>
      <c r="O12505" s="3" t="n">
        <v>84.2831298541262</v>
      </c>
    </row>
    <row r="12506" customFormat="false" ht="15" hidden="false" customHeight="true" outlineLevel="0" collapsed="false">
      <c r="A12506" s="3" t="str">
        <f aca="false">A$11246</f>
        <v>Eficiência da Máquina Pública</v>
      </c>
      <c r="B12506" s="3" t="str">
        <f aca="false">B$11246</f>
        <v>Custo do Judiciário/PIB</v>
      </c>
      <c r="C12506" s="3" t="n">
        <f aca="false">C$11246</f>
        <v>-1</v>
      </c>
      <c r="D12506" s="3" t="s">
        <v>254</v>
      </c>
      <c r="E12506" s="3" t="n">
        <f aca="false">E$11246</f>
        <v>2019</v>
      </c>
      <c r="F12506" s="3" t="n">
        <f aca="false">F$11246</f>
        <v>2020</v>
      </c>
      <c r="G12506" s="3" t="n">
        <v>0.920503270644923</v>
      </c>
      <c r="H12506" s="3" t="n">
        <f aca="false">H$11246</f>
        <v>0.143698002414602</v>
      </c>
      <c r="I12506" s="3" t="n">
        <f aca="false">I$11246</f>
        <v>0.0789210789210789</v>
      </c>
      <c r="J12506" s="3" t="n">
        <f aca="false">J$11246</f>
        <v>0.0113408013893642</v>
      </c>
      <c r="K12506" s="3" t="str">
        <f aca="false">K$11246</f>
        <v>Recursos públicos alocados no judiciário / PIB.</v>
      </c>
      <c r="L12506" s="3" t="str">
        <f aca="false">L$11246</f>
        <v>Siconfi e Tendências</v>
      </c>
      <c r="M12506" s="3" t="str">
        <f aca="false">M$11246</f>
        <v>Porcentagem %</v>
      </c>
      <c r="N12506" s="3" t="str">
        <f aca="false">N$63</f>
        <v>O PIB utilizado para cálculo é estimado pela Tendências. O Distrito Federal não é válido nesse indicador.</v>
      </c>
      <c r="O12506" s="3" t="n">
        <v>72.4614245850745</v>
      </c>
    </row>
    <row r="12507" customFormat="false" ht="15" hidden="false" customHeight="true" outlineLevel="0" collapsed="false">
      <c r="A12507" s="3" t="str">
        <f aca="false">A$11247</f>
        <v>Eficiência da Máquina Pública</v>
      </c>
      <c r="B12507" s="3" t="str">
        <f aca="false">B$11247</f>
        <v>Custo do Legislativo/PIB</v>
      </c>
      <c r="C12507" s="3" t="n">
        <f aca="false">C$11247</f>
        <v>-1</v>
      </c>
      <c r="D12507" s="3" t="s">
        <v>254</v>
      </c>
      <c r="E12507" s="3" t="n">
        <f aca="false">E$11247</f>
        <v>2019</v>
      </c>
      <c r="F12507" s="3" t="n">
        <f aca="false">F$11247</f>
        <v>2020</v>
      </c>
      <c r="G12507" s="3" t="n">
        <v>0.415112502784603</v>
      </c>
      <c r="H12507" s="3" t="n">
        <f aca="false">H$11247</f>
        <v>0.118597605231667</v>
      </c>
      <c r="I12507" s="3" t="n">
        <f aca="false">I$11247</f>
        <v>0.0789210789210789</v>
      </c>
      <c r="J12507" s="3" t="n">
        <f aca="false">J$11247</f>
        <v>0.00935985096233939</v>
      </c>
      <c r="K12507" s="3" t="str">
        <f aca="false">K$11247</f>
        <v>Recursos públicos alocados no legislativo / PIB.</v>
      </c>
      <c r="L12507" s="3" t="str">
        <f aca="false">L$11247</f>
        <v>Siconfi e Tendências</v>
      </c>
      <c r="M12507" s="3" t="str">
        <f aca="false">M$11247</f>
        <v>Porcentagem %</v>
      </c>
      <c r="N12507" s="3" t="str">
        <f aca="false">N$64</f>
        <v>O PIB utilizado para cálculo é estimado pela Tendências</v>
      </c>
      <c r="O12507" s="3" t="n">
        <v>83.9930354730464</v>
      </c>
    </row>
    <row r="12508" customFormat="false" ht="15" hidden="false" customHeight="true" outlineLevel="0" collapsed="false">
      <c r="A12508" s="3" t="str">
        <f aca="false">A$11248</f>
        <v>Eficiência da Máquina Pública</v>
      </c>
      <c r="B12508" s="3" t="str">
        <f aca="false">B$11248</f>
        <v>Índice de Transparência</v>
      </c>
      <c r="C12508" s="3" t="n">
        <f aca="false">C$11248</f>
        <v>1</v>
      </c>
      <c r="D12508" s="3" t="s">
        <v>254</v>
      </c>
      <c r="E12508" s="3" t="n">
        <f aca="false">E$11248</f>
        <v>2018</v>
      </c>
      <c r="F12508" s="3" t="n">
        <f aca="false">F$11248</f>
        <v>2020</v>
      </c>
      <c r="G12508" s="3" t="n">
        <v>9.4</v>
      </c>
      <c r="H12508" s="3" t="n">
        <f aca="false">H$11248</f>
        <v>0.105611045213162</v>
      </c>
      <c r="I12508" s="3" t="n">
        <f aca="false">I$11248</f>
        <v>0.0789210789210789</v>
      </c>
      <c r="J12508" s="3" t="n">
        <f aca="false">J$11248</f>
        <v>0.0083349376342056</v>
      </c>
      <c r="K12508" s="3" t="str">
        <f aca="false">K$11248</f>
        <v>Escala Brasil Transparente 360º - Ranking de “Transparência Passiva” e “Transparência Ativa”.</v>
      </c>
      <c r="L12508" s="3" t="str">
        <f aca="false">L$11248</f>
        <v>CGU</v>
      </c>
      <c r="M12508" s="3" t="str">
        <f aca="false">M$11248</f>
        <v>Pontuação de 0 a 10</v>
      </c>
      <c r="N12508" s="3" t="str">
        <f aca="false">N$62</f>
        <v>A partir da edição de 2018, ou seja, do dado de 2016, passou a ser usado a avaliação Escala Brasil Transparente</v>
      </c>
      <c r="O12508" s="3" t="n">
        <v>93.4246575342466</v>
      </c>
    </row>
    <row r="12509" customFormat="false" ht="15" hidden="false" customHeight="true" outlineLevel="0" collapsed="false">
      <c r="A12509" s="3" t="str">
        <f aca="false">A$11249</f>
        <v>Eficiência da Máquina Pública</v>
      </c>
      <c r="B12509" s="3" t="str">
        <f aca="false">B$11249</f>
        <v>Qualidade da Informação Contábil e Fiscal</v>
      </c>
      <c r="C12509" s="3" t="n">
        <f aca="false">C$11249</f>
        <v>1</v>
      </c>
      <c r="D12509" s="3" t="s">
        <v>254</v>
      </c>
      <c r="E12509" s="3" t="n">
        <f aca="false">E$11249</f>
        <v>2019</v>
      </c>
      <c r="F12509" s="3" t="n">
        <f aca="false">F$11249</f>
        <v>2020</v>
      </c>
      <c r="G12509" s="3" t="n">
        <v>161.22</v>
      </c>
      <c r="H12509" s="3" t="n">
        <f aca="false">H$11249</f>
        <v>0.121861257620632</v>
      </c>
      <c r="I12509" s="3" t="n">
        <f aca="false">I$11249</f>
        <v>0.0789210789210789</v>
      </c>
      <c r="J12509" s="3" t="n">
        <f aca="false">J$11249</f>
        <v>0.00961742193009984</v>
      </c>
      <c r="K12509" s="3" t="str">
        <f aca="false">K$11249</f>
        <v>Ranking da Qualidade da Informação Contábil e Fiscal Estadual no Siconfi</v>
      </c>
      <c r="L12509" s="3" t="str">
        <f aca="false">L$11249</f>
        <v>Tesouro Nacional</v>
      </c>
      <c r="M12509" s="3" t="str">
        <f aca="false">M$11249</f>
        <v>Pontuação</v>
      </c>
      <c r="N12509" s="5"/>
      <c r="O12509" s="3" t="n">
        <v>81.1354653251886</v>
      </c>
    </row>
    <row r="12510" customFormat="false" ht="15" hidden="false" customHeight="true" outlineLevel="0" collapsed="false">
      <c r="A12510" s="3" t="str">
        <f aca="false">A$11250</f>
        <v>Eficiência da Máquina Pública</v>
      </c>
      <c r="B12510" s="3" t="str">
        <f aca="false">B$11250</f>
        <v>Produtividade dos Magistrados e Servidores do Judiciário</v>
      </c>
      <c r="C12510" s="3" t="n">
        <f aca="false">C$11250</f>
        <v>1</v>
      </c>
      <c r="D12510" s="3" t="s">
        <v>254</v>
      </c>
      <c r="E12510" s="3" t="n">
        <f aca="false">E$11250</f>
        <v>2019</v>
      </c>
      <c r="F12510" s="3" t="n">
        <f aca="false">F$11250</f>
        <v>2020</v>
      </c>
      <c r="G12510" s="3" t="n">
        <v>66.806554756195</v>
      </c>
      <c r="H12510" s="3" t="n">
        <f aca="false">H$11250</f>
        <v>0.116063977944061</v>
      </c>
      <c r="I12510" s="3" t="n">
        <f aca="false">I$11250</f>
        <v>0.0789210789210789</v>
      </c>
      <c r="J12510" s="3" t="n">
        <f aca="false">J$11250</f>
        <v>0.00915989436321758</v>
      </c>
      <c r="K12510" s="3" t="str">
        <f aca="false">K$11250</f>
        <v>Média entre as relações: IPM (índice de produtividade do magistrado) / IPM necessário para que TJ atinja 100% do IPC-Jus; e  IPS (índice de produtividade dos servidores) / IPS necessário para que TJ atinja 100% do IPC-Jus</v>
      </c>
      <c r="L12510" s="3" t="str">
        <f aca="false">L$11250</f>
        <v>CNJ</v>
      </c>
      <c r="M12510" s="3" t="str">
        <f aca="false">M$11250</f>
        <v>Porcentagem %</v>
      </c>
      <c r="N12510" s="5"/>
      <c r="O12510" s="3" t="n">
        <v>35.105768221761</v>
      </c>
    </row>
    <row r="12511" customFormat="false" ht="15" hidden="false" customHeight="true" outlineLevel="0" collapsed="false">
      <c r="A12511" s="3" t="str">
        <f aca="false">A$11251</f>
        <v>Eficiência da Máquina Pública</v>
      </c>
      <c r="B12511" s="3" t="str">
        <f aca="false">B$11251</f>
        <v>Oferta de Serviços Públicos Digitais</v>
      </c>
      <c r="C12511" s="3" t="n">
        <f aca="false">C$11251</f>
        <v>1</v>
      </c>
      <c r="D12511" s="3" t="s">
        <v>254</v>
      </c>
      <c r="E12511" s="3" t="n">
        <f aca="false">E$11251</f>
        <v>2020</v>
      </c>
      <c r="F12511" s="3" t="n">
        <f aca="false">F$11251</f>
        <v>2020</v>
      </c>
      <c r="G12511" s="3" t="n">
        <v>54.75</v>
      </c>
      <c r="H12511" s="3" t="n">
        <f aca="false">H$11251</f>
        <v>0.119567736007626</v>
      </c>
      <c r="I12511" s="3" t="n">
        <f aca="false">I$11251</f>
        <v>0.0789210789210789</v>
      </c>
      <c r="J12511" s="3" t="n">
        <f aca="false">J$11251</f>
        <v>0.0094364147298726</v>
      </c>
      <c r="K12511" s="3" t="str">
        <f aca="false">K$11251</f>
        <v>Índice de Oferta de Serviços Públicos Digitais para os Governos Estaduais e Distrital </v>
      </c>
      <c r="L12511" s="3" t="str">
        <f aca="false">L$11251</f>
        <v>ABEP</v>
      </c>
      <c r="M12511" s="3" t="str">
        <f aca="false">M$11251</f>
        <v>Pontuação</v>
      </c>
      <c r="N12511" s="5"/>
      <c r="O12511" s="3" t="n">
        <v>69.7452229299363</v>
      </c>
    </row>
    <row r="12512" customFormat="false" ht="15" hidden="false" customHeight="true" outlineLevel="0" collapsed="false">
      <c r="A12512" s="3" t="str">
        <f aca="false">A$11252</f>
        <v>Eficiência da Máquina Pública</v>
      </c>
      <c r="B12512" s="3" t="str">
        <f aca="false">B$11252</f>
        <v> Total</v>
      </c>
      <c r="C12512" s="3" t="n">
        <f aca="false">C$11252</f>
        <v>1</v>
      </c>
      <c r="D12512" s="3" t="s">
        <v>254</v>
      </c>
      <c r="E12512" s="3" t="n">
        <f aca="false">E$11252</f>
        <v>2020</v>
      </c>
      <c r="F12512" s="3" t="n">
        <f aca="false">F$11252</f>
        <v>2020</v>
      </c>
      <c r="G12512" s="3" t="n">
        <v>64.2948582297901</v>
      </c>
      <c r="H12512" s="3" t="n">
        <f aca="false">H$11252</f>
        <v>1</v>
      </c>
      <c r="I12512" s="3" t="n">
        <f aca="false">I$11252</f>
        <v>0.0789210789210789</v>
      </c>
      <c r="J12512" s="3" t="n">
        <f aca="false">J$11252</f>
        <v>0.0789210789210789</v>
      </c>
      <c r="K12512" s="3" t="str">
        <f aca="false">K$11252</f>
        <v>Nota obtida via normalização e ponderação de indicadores que variam de 0 a 100.</v>
      </c>
      <c r="L12512" s="3" t="str">
        <f aca="false">L$11252</f>
        <v>Tendências</v>
      </c>
      <c r="M12512" s="3" t="str">
        <f aca="false">M$11252</f>
        <v>Nota de 0 a 100</v>
      </c>
      <c r="N12512" s="5"/>
      <c r="O12512" s="3" t="n">
        <v>61.4371516413433</v>
      </c>
    </row>
    <row r="12513" customFormat="false" ht="15" hidden="false" customHeight="true" outlineLevel="0" collapsed="false">
      <c r="A12513" s="3" t="str">
        <f aca="false">A$11253</f>
        <v>Infraestrutura</v>
      </c>
      <c r="B12513" s="3" t="str">
        <f aca="false">B$11253</f>
        <v>Acessibilidade do Serviço de Telecomunicações</v>
      </c>
      <c r="C12513" s="3" t="n">
        <f aca="false">C$11253</f>
        <v>1</v>
      </c>
      <c r="D12513" s="3" t="s">
        <v>254</v>
      </c>
      <c r="E12513" s="3" t="n">
        <f aca="false">E$11253</f>
        <v>2019</v>
      </c>
      <c r="F12513" s="3" t="n">
        <f aca="false">F$11253</f>
        <v>2020</v>
      </c>
      <c r="G12513" s="3" t="n">
        <v>101.585777450258</v>
      </c>
      <c r="H12513" s="3" t="n">
        <f aca="false">H$11253</f>
        <v>0.0893497576566594</v>
      </c>
      <c r="I12513" s="3" t="n">
        <f aca="false">I$11253</f>
        <v>0.125874125874126</v>
      </c>
      <c r="J12513" s="3" t="n">
        <f aca="false">J$11253</f>
        <v>0.011246822642097</v>
      </c>
      <c r="K12513" s="3" t="str">
        <f aca="false">K$11253</f>
        <v>Densidade de acessos por 100 habitantes (telefonia móvel e banda larga).</v>
      </c>
      <c r="L12513" s="3" t="str">
        <f aca="false">L$11253</f>
        <v>ANATEL e IBGE</v>
      </c>
      <c r="M12513" s="3" t="str">
        <f aca="false">M$11253</f>
        <v>Acessos por 100 habitantes</v>
      </c>
      <c r="N12513" s="5"/>
      <c r="O12513" s="3" t="n">
        <v>27.0343658959345</v>
      </c>
    </row>
    <row r="12514" customFormat="false" ht="15" hidden="false" customHeight="true" outlineLevel="0" collapsed="false">
      <c r="A12514" s="3" t="str">
        <f aca="false">A$11254</f>
        <v>Infraestrutura</v>
      </c>
      <c r="B12514" s="3" t="str">
        <f aca="false">B$11254</f>
        <v>Qualidade do Serviço de Telecomunicações</v>
      </c>
      <c r="C12514" s="3" t="n">
        <f aca="false">C$11254</f>
        <v>1</v>
      </c>
      <c r="D12514" s="3" t="s">
        <v>254</v>
      </c>
      <c r="E12514" s="3" t="n">
        <f aca="false">E$11254</f>
        <v>2019</v>
      </c>
      <c r="F12514" s="3" t="n">
        <f aca="false">F$11254</f>
        <v>2020</v>
      </c>
      <c r="G12514" s="3" t="n">
        <v>78.0147571749166</v>
      </c>
      <c r="H12514" s="3" t="n">
        <f aca="false">H$11254</f>
        <v>0.0991362582619964</v>
      </c>
      <c r="I12514" s="3" t="n">
        <f aca="false">I$11254</f>
        <v>0.125874125874126</v>
      </c>
      <c r="J12514" s="3" t="n">
        <f aca="false">J$11254</f>
        <v>0.0124786898511604</v>
      </c>
      <c r="K12514" s="3" t="str">
        <f aca="false">K$11254</f>
        <v>Média do ranking de banda larga fixa e do de telefonia móvel (percentual de indicadores com cumprimento de metas).</v>
      </c>
      <c r="L12514" s="3" t="str">
        <f aca="false">L$11254</f>
        <v>ANATEL</v>
      </c>
      <c r="M12514" s="3" t="str">
        <f aca="false">M$11254</f>
        <v>Porcentagem %</v>
      </c>
      <c r="N12514" s="5"/>
      <c r="O12514" s="3" t="n">
        <v>73.6803681145995</v>
      </c>
    </row>
    <row r="12515" customFormat="false" ht="15" hidden="false" customHeight="true" outlineLevel="0" collapsed="false">
      <c r="A12515" s="3" t="str">
        <f aca="false">A$11255</f>
        <v>Infraestrutura</v>
      </c>
      <c r="B12515" s="3" t="str">
        <f aca="false">B$11255</f>
        <v>Custo de Combustíveis</v>
      </c>
      <c r="C12515" s="3" t="n">
        <f aca="false">C$11255</f>
        <v>-1</v>
      </c>
      <c r="D12515" s="3" t="s">
        <v>254</v>
      </c>
      <c r="E12515" s="3" t="n">
        <f aca="false">E$11255</f>
        <v>2019</v>
      </c>
      <c r="F12515" s="3" t="n">
        <f aca="false">F$11255</f>
        <v>2020</v>
      </c>
      <c r="G12515" s="3" t="n">
        <v>3.85599484824063</v>
      </c>
      <c r="H12515" s="3" t="n">
        <f aca="false">H$11255</f>
        <v>0.0821095051340315</v>
      </c>
      <c r="I12515" s="3" t="n">
        <f aca="false">I$11255</f>
        <v>0.125874125874126</v>
      </c>
      <c r="J12515" s="3" t="n">
        <f aca="false">J$11255</f>
        <v>0.0103354621847033</v>
      </c>
      <c r="K12515" s="3" t="str">
        <f aca="false">K$11255</f>
        <v>Preço médio pago em reais por consumidores finais (etanol, gasolina e diesel), ponderado pela participação dos combustíveis no consumo total.</v>
      </c>
      <c r="L12515" s="3" t="str">
        <f aca="false">L$11255</f>
        <v>ANP</v>
      </c>
      <c r="M12515" s="3" t="str">
        <f aca="false">M$11255</f>
        <v>Reais (R$)</v>
      </c>
      <c r="N12515" s="5" t="str">
        <f aca="false">N$6</f>
        <v>A partir da edição de 2018, ou seja, do dado de 2017 o preço pago passou a ser ponderado pela participação dos combustíveis no consumo total.</v>
      </c>
      <c r="O12515" s="3" t="n">
        <v>71.4396021984198</v>
      </c>
    </row>
    <row r="12516" customFormat="false" ht="15" hidden="false" customHeight="true" outlineLevel="0" collapsed="false">
      <c r="A12516" s="3" t="str">
        <f aca="false">A$11256</f>
        <v>Infraestrutura</v>
      </c>
      <c r="B12516" s="3" t="str">
        <f aca="false">B$11256</f>
        <v>Custo de Saneamento Básico</v>
      </c>
      <c r="C12516" s="3" t="n">
        <f aca="false">C$11256</f>
        <v>-1</v>
      </c>
      <c r="D12516" s="3" t="s">
        <v>254</v>
      </c>
      <c r="E12516" s="3" t="n">
        <f aca="false">E$11256</f>
        <v>2018</v>
      </c>
      <c r="F12516" s="3" t="n">
        <f aca="false">F$11256</f>
        <v>2020</v>
      </c>
      <c r="G12516" s="3" t="n">
        <v>3.74</v>
      </c>
      <c r="H12516" s="3" t="n">
        <f aca="false">H$11256</f>
        <v>0.0892557487415275</v>
      </c>
      <c r="I12516" s="3" t="n">
        <f aca="false">I$11256</f>
        <v>0.125874125874126</v>
      </c>
      <c r="J12516" s="3" t="n">
        <f aca="false">J$11256</f>
        <v>0.0112349893520804</v>
      </c>
      <c r="K12516" s="3" t="str">
        <f aca="false">K$11256</f>
        <v>Tarifa média praticada pelo serviço de tratamento e distribuição.</v>
      </c>
      <c r="L12516" s="3" t="str">
        <f aca="false">L$11256</f>
        <v>SNIS</v>
      </c>
      <c r="M12516" s="3" t="str">
        <f aca="false">M$11256</f>
        <v>Reais ($) por m3</v>
      </c>
      <c r="N12516" s="5"/>
      <c r="O12516" s="3" t="n">
        <v>67.2222222222222</v>
      </c>
    </row>
    <row r="12517" customFormat="false" ht="15" hidden="false" customHeight="true" outlineLevel="0" collapsed="false">
      <c r="A12517" s="3" t="str">
        <f aca="false">A$11257</f>
        <v>Infraestrutura</v>
      </c>
      <c r="B12517" s="3" t="str">
        <f aca="false">B$11257</f>
        <v>Disponibilidade de Voos Diretos</v>
      </c>
      <c r="C12517" s="3" t="n">
        <f aca="false">C$11257</f>
        <v>1</v>
      </c>
      <c r="D12517" s="3" t="s">
        <v>254</v>
      </c>
      <c r="E12517" s="3" t="n">
        <f aca="false">E$11257</f>
        <v>2019</v>
      </c>
      <c r="F12517" s="3" t="n">
        <f aca="false">F$11257</f>
        <v>2020</v>
      </c>
      <c r="G12517" s="3" t="n">
        <v>35672</v>
      </c>
      <c r="H12517" s="3" t="n">
        <f aca="false">H$11257</f>
        <v>0.0866929733241967</v>
      </c>
      <c r="I12517" s="3" t="n">
        <f aca="false">I$11257</f>
        <v>0.125874125874126</v>
      </c>
      <c r="J12517" s="3" t="n">
        <f aca="false">J$11257</f>
        <v>0.0109124022366122</v>
      </c>
      <c r="K12517" s="3" t="str">
        <f aca="false">K$11257</f>
        <v>Número de voos diretos domésticos regulares.</v>
      </c>
      <c r="L12517" s="3" t="str">
        <f aca="false">L$11257</f>
        <v>ANAC</v>
      </c>
      <c r="M12517" s="3" t="str">
        <f aca="false">M$11257</f>
        <v>Número de voos</v>
      </c>
      <c r="N12517" s="5"/>
      <c r="O12517" s="3" t="n">
        <v>14.239371339659</v>
      </c>
    </row>
    <row r="12518" customFormat="false" ht="15" hidden="false" customHeight="true" outlineLevel="0" collapsed="false">
      <c r="A12518" s="3" t="str">
        <f aca="false">A$11258</f>
        <v>Infraestrutura</v>
      </c>
      <c r="B12518" s="3" t="str">
        <f aca="false">B$11258</f>
        <v>Acesso à Energia Elétrica</v>
      </c>
      <c r="C12518" s="3" t="n">
        <f aca="false">C$11258</f>
        <v>1</v>
      </c>
      <c r="D12518" s="3" t="s">
        <v>254</v>
      </c>
      <c r="E12518" s="3" t="n">
        <f aca="false">E$11258</f>
        <v>2019</v>
      </c>
      <c r="F12518" s="3" t="n">
        <f aca="false">F$11258</f>
        <v>2020</v>
      </c>
      <c r="G12518" s="3" t="n">
        <v>99.7865202805733</v>
      </c>
      <c r="H12518" s="3" t="n">
        <f aca="false">H$11258</f>
        <v>0.0766383637606643</v>
      </c>
      <c r="I12518" s="3" t="n">
        <f aca="false">I$11258</f>
        <v>0.125874125874126</v>
      </c>
      <c r="J12518" s="3" t="n">
        <f aca="false">J$11258</f>
        <v>0.00964678704679691</v>
      </c>
      <c r="K12518" s="3" t="str">
        <f aca="false">K$11258</f>
        <v>Proporção de domicílios com acesso a energia elétrica (iluminação elétrica).</v>
      </c>
      <c r="L12518" s="3" t="str">
        <f aca="false">L$11258</f>
        <v>IBGE</v>
      </c>
      <c r="M12518" s="3" t="str">
        <f aca="false">M$11258</f>
        <v>Porcentagem %</v>
      </c>
      <c r="N12518" s="5"/>
      <c r="O12518" s="3" t="n">
        <v>96.8351226114491</v>
      </c>
    </row>
    <row r="12519" customFormat="false" ht="15" hidden="false" customHeight="true" outlineLevel="0" collapsed="false">
      <c r="A12519" s="3" t="str">
        <f aca="false">A$11259</f>
        <v>Infraestrutura</v>
      </c>
      <c r="B12519" s="3" t="str">
        <f aca="false">B$11259</f>
        <v>Custo da Energia Elétrica</v>
      </c>
      <c r="C12519" s="3" t="n">
        <f aca="false">C$11259</f>
        <v>-1</v>
      </c>
      <c r="D12519" s="3" t="s">
        <v>254</v>
      </c>
      <c r="E12519" s="3" t="n">
        <f aca="false">E$11259</f>
        <v>2019</v>
      </c>
      <c r="F12519" s="3" t="n">
        <f aca="false">F$11259</f>
        <v>2020</v>
      </c>
      <c r="G12519" s="3" t="n">
        <v>681.509332210463</v>
      </c>
      <c r="H12519" s="3" t="n">
        <f aca="false">H$11259</f>
        <v>0.0978591373393038</v>
      </c>
      <c r="I12519" s="3" t="n">
        <f aca="false">I$11259</f>
        <v>0.125874125874126</v>
      </c>
      <c r="J12519" s="3" t="n">
        <f aca="false">J$11259</f>
        <v>0.0123179333713809</v>
      </c>
      <c r="K12519" s="3" t="str">
        <f aca="false">K$11259</f>
        <v>Tarifa média praticada para o consumo comercial, residencial e industrial.</v>
      </c>
      <c r="L12519" s="3" t="str">
        <f aca="false">L$11259</f>
        <v>ANEEL</v>
      </c>
      <c r="M12519" s="3" t="str">
        <f aca="false">M$11259</f>
        <v>Reais (R$) por MWh</v>
      </c>
      <c r="N12519" s="5"/>
      <c r="O12519" s="3" t="n">
        <v>86.8543834634151</v>
      </c>
    </row>
    <row r="12520" customFormat="false" ht="15" hidden="false" customHeight="true" outlineLevel="0" collapsed="false">
      <c r="A12520" s="3" t="str">
        <f aca="false">A$11260</f>
        <v>Infraestrutura</v>
      </c>
      <c r="B12520" s="3" t="str">
        <f aca="false">B$11260</f>
        <v>Qualidade da Energia Elétrica</v>
      </c>
      <c r="C12520" s="3" t="n">
        <f aca="false">C$11260</f>
        <v>-1</v>
      </c>
      <c r="D12520" s="3" t="s">
        <v>254</v>
      </c>
      <c r="E12520" s="3" t="n">
        <f aca="false">E$11260</f>
        <v>2019</v>
      </c>
      <c r="F12520" s="3" t="n">
        <f aca="false">F$11260</f>
        <v>2020</v>
      </c>
      <c r="G12520" s="3" t="n">
        <v>0.76</v>
      </c>
      <c r="H12520" s="3" t="n">
        <f aca="false">H$11260</f>
        <v>0.112364797561551</v>
      </c>
      <c r="I12520" s="3" t="n">
        <f aca="false">I$11260</f>
        <v>0.125874125874126</v>
      </c>
      <c r="J12520" s="3" t="n">
        <f aca="false">J$11260</f>
        <v>0.0141438206720833</v>
      </c>
      <c r="K12520" s="3" t="str">
        <f aca="false">K$11260</f>
        <v>O indicador aponta o Desempenho Global de Continuidade, que considera a duração e frequência de interrupções no serviço de energia.</v>
      </c>
      <c r="L12520" s="3" t="str">
        <f aca="false">L$11260</f>
        <v>ANEEL</v>
      </c>
      <c r="M12520" s="3" t="str">
        <f aca="false">M$11260</f>
        <v>Pontuação</v>
      </c>
      <c r="N12520" s="5"/>
      <c r="O12520" s="3" t="n">
        <v>95.0381442638769</v>
      </c>
    </row>
    <row r="12521" customFormat="false" ht="15" hidden="false" customHeight="true" outlineLevel="0" collapsed="false">
      <c r="A12521" s="3" t="str">
        <f aca="false">A$11261</f>
        <v>Infraestrutura</v>
      </c>
      <c r="B12521" s="3" t="str">
        <f aca="false">B$11261</f>
        <v>Qualidade das Rodovias</v>
      </c>
      <c r="C12521" s="3" t="n">
        <f aca="false">C$11261</f>
        <v>1</v>
      </c>
      <c r="D12521" s="3" t="s">
        <v>254</v>
      </c>
      <c r="E12521" s="3" t="n">
        <f aca="false">E$11261</f>
        <v>2019</v>
      </c>
      <c r="F12521" s="3" t="n">
        <f aca="false">F$11261</f>
        <v>2020</v>
      </c>
      <c r="G12521" s="3" t="n">
        <v>3.17281614632608</v>
      </c>
      <c r="H12521" s="3" t="n">
        <f aca="false">H$11261</f>
        <v>0.16828604045308</v>
      </c>
      <c r="I12521" s="3" t="n">
        <f aca="false">I$11261</f>
        <v>0.125874125874126</v>
      </c>
      <c r="J12521" s="3" t="n">
        <f aca="false">J$11261</f>
        <v>0.0211828582388492</v>
      </c>
      <c r="K12521" s="3" t="str">
        <f aca="false">K$11261</f>
        <v>Avaliação das condições das vias rodoviárias (nota entre 1 (ruim) a 5 (ótimo) ponderada pela extensão pesquisada).</v>
      </c>
      <c r="L12521" s="3" t="str">
        <f aca="false">L$11261</f>
        <v>CNT</v>
      </c>
      <c r="M12521" s="3" t="str">
        <f aca="false">M$11261</f>
        <v>Pontuação de 1 a 5</v>
      </c>
      <c r="N12521" s="5"/>
      <c r="O12521" s="3" t="n">
        <v>46.4865177987412</v>
      </c>
    </row>
    <row r="12522" customFormat="false" ht="15" hidden="false" customHeight="true" outlineLevel="0" collapsed="false">
      <c r="A12522" s="3" t="str">
        <f aca="false">A$11262</f>
        <v>Infraestrutura</v>
      </c>
      <c r="B12522" s="3" t="str">
        <f aca="false">B$11262</f>
        <v>Backhaul de Fibra Óptica</v>
      </c>
      <c r="C12522" s="3" t="n">
        <f aca="false">C$11262</f>
        <v>1</v>
      </c>
      <c r="D12522" s="3" t="s">
        <v>254</v>
      </c>
      <c r="E12522" s="3" t="n">
        <f aca="false">E$11262</f>
        <v>2019</v>
      </c>
      <c r="F12522" s="3" t="n">
        <f aca="false">F$11262</f>
        <v>2020</v>
      </c>
      <c r="G12522" s="3" t="n">
        <v>76.2162162162162</v>
      </c>
      <c r="H12522" s="3" t="n">
        <f aca="false">H$11262</f>
        <v>0.09830741776699</v>
      </c>
      <c r="I12522" s="3" t="n">
        <f aca="false">I$11262</f>
        <v>0.125874125874126</v>
      </c>
      <c r="J12522" s="3" t="n">
        <f aca="false">J$11262</f>
        <v>0.0123743602783624</v>
      </c>
      <c r="K12522" s="3" t="str">
        <f aca="false">K$11262</f>
        <v>Percentual de municípios com backhaul de fibra óptica.</v>
      </c>
      <c r="L12522" s="3" t="str">
        <f aca="false">L$11262</f>
        <v>ANATEL</v>
      </c>
      <c r="M12522" s="3" t="str">
        <f aca="false">M$11262</f>
        <v>Porcentagem %</v>
      </c>
      <c r="N12522" s="5"/>
      <c r="O12522" s="3" t="n">
        <v>65.4054054054054</v>
      </c>
    </row>
    <row r="12523" customFormat="false" ht="15" hidden="false" customHeight="true" outlineLevel="0" collapsed="false">
      <c r="A12523" s="3" t="str">
        <f aca="false">A$11263</f>
        <v>Infraestrutura</v>
      </c>
      <c r="B12523" s="3" t="str">
        <f aca="false">B$11263</f>
        <v> Total</v>
      </c>
      <c r="C12523" s="3" t="n">
        <f aca="false">C$11263</f>
        <v>1</v>
      </c>
      <c r="D12523" s="3" t="s">
        <v>254</v>
      </c>
      <c r="E12523" s="3" t="n">
        <f aca="false">E$11263</f>
        <v>2020</v>
      </c>
      <c r="F12523" s="3" t="n">
        <f aca="false">F$11263</f>
        <v>2020</v>
      </c>
      <c r="G12523" s="3" t="n">
        <v>63.6727944035695</v>
      </c>
      <c r="H12523" s="3" t="n">
        <f aca="false">H$11263</f>
        <v>1</v>
      </c>
      <c r="I12523" s="3" t="n">
        <f aca="false">I$11263</f>
        <v>0.125874125874126</v>
      </c>
      <c r="J12523" s="3" t="n">
        <f aca="false">J$11263</f>
        <v>0.125874125874126</v>
      </c>
      <c r="K12523" s="3" t="str">
        <f aca="false">K$11263</f>
        <v>Nota obtida via normalização e ponderação de indicadores que variam de 0 a 100.</v>
      </c>
      <c r="L12523" s="3" t="str">
        <f aca="false">L$11263</f>
        <v>Tendências</v>
      </c>
      <c r="M12523" s="3" t="str">
        <f aca="false">M$11263</f>
        <v>Nota de 0 a 100</v>
      </c>
      <c r="N12523" s="5"/>
      <c r="O12523" s="3" t="n">
        <v>55.5350079128865</v>
      </c>
    </row>
    <row r="12524" customFormat="false" ht="12" hidden="false" customHeight="true" outlineLevel="0" collapsed="false">
      <c r="A12524" s="3" t="str">
        <f aca="false">A$11264</f>
        <v>Inovação</v>
      </c>
      <c r="B12524" s="3" t="str">
        <f aca="false">B$11264</f>
        <v>Investimentos Públicos em P&amp;D</v>
      </c>
      <c r="C12524" s="3" t="n">
        <f aca="false">C$11264</f>
        <v>1</v>
      </c>
      <c r="D12524" s="3" t="s">
        <v>254</v>
      </c>
      <c r="E12524" s="3" t="n">
        <f aca="false">E$11264</f>
        <v>2017</v>
      </c>
      <c r="F12524" s="3" t="n">
        <f aca="false">F$11264</f>
        <v>2020</v>
      </c>
      <c r="G12524" s="3" t="n">
        <v>0.0848740276277916</v>
      </c>
      <c r="H12524" s="3" t="n">
        <f aca="false">H$11264</f>
        <v>0.225611951660118</v>
      </c>
      <c r="I12524" s="3" t="n">
        <f aca="false">I$11264</f>
        <v>0.0689310689310689</v>
      </c>
      <c r="J12524" s="3" t="n">
        <f aca="false">J$11264</f>
        <v>0.0155516729915566</v>
      </c>
      <c r="K12524" s="3" t="str">
        <f aca="false">K$11264</f>
        <v>Participação de Investimento público em P&amp;D no PIB estadual.</v>
      </c>
      <c r="L12524" s="3" t="str">
        <f aca="false">L$11264</f>
        <v>MCTIC e IBGE</v>
      </c>
      <c r="M12524" s="3" t="str">
        <f aca="false">M$11264</f>
        <v>Porcentagem %</v>
      </c>
      <c r="N12524" s="5" t="str">
        <f aca="false">N$68</f>
        <v>O PIB utilizado é o oficial divulgado pelo IBGE</v>
      </c>
      <c r="O12524" s="3" t="n">
        <v>15.830850643491</v>
      </c>
    </row>
    <row r="12525" customFormat="false" ht="15" hidden="false" customHeight="true" outlineLevel="0" collapsed="false">
      <c r="A12525" s="3" t="str">
        <f aca="false">A$11265</f>
        <v>Inovação</v>
      </c>
      <c r="B12525" s="3" t="str">
        <f aca="false">B$11265</f>
        <v>Patentes</v>
      </c>
      <c r="C12525" s="3" t="n">
        <f aca="false">C$11265</f>
        <v>1</v>
      </c>
      <c r="D12525" s="3" t="s">
        <v>254</v>
      </c>
      <c r="E12525" s="3" t="n">
        <f aca="false">E$11265</f>
        <v>2018</v>
      </c>
      <c r="F12525" s="3" t="n">
        <f aca="false">F$11265</f>
        <v>2020</v>
      </c>
      <c r="G12525" s="3" t="n">
        <v>0.0577003379212383</v>
      </c>
      <c r="H12525" s="3" t="n">
        <f aca="false">H$11265</f>
        <v>0.194181084348829</v>
      </c>
      <c r="I12525" s="3" t="n">
        <f aca="false">I$11265</f>
        <v>0.0689310689310689</v>
      </c>
      <c r="J12525" s="3" t="n">
        <f aca="false">J$11265</f>
        <v>0.0133851097103589</v>
      </c>
      <c r="K12525" s="3" t="str">
        <f aca="false">K$11265</f>
        <v>Total de concessões de patentes, englobando os tipos: "Patente de Invenção", "Modelo de Utilidade" e "Certificado de Adição" em relação ao PIB.</v>
      </c>
      <c r="L12525" s="3" t="str">
        <f aca="false">L$11265</f>
        <v>INPI e Tendências</v>
      </c>
      <c r="M12525" s="3" t="str">
        <f aca="false">M$11265</f>
        <v>Patentes pelo PIB em 1 bilhão de reais</v>
      </c>
      <c r="N12525" s="3" t="str">
        <f aca="false">N$69</f>
        <v>O PIB utilizado para cálculo é estimado pela Tendências</v>
      </c>
      <c r="O12525" s="3" t="n">
        <v>9.06727369865809</v>
      </c>
    </row>
    <row r="12526" customFormat="false" ht="15" hidden="false" customHeight="true" outlineLevel="0" collapsed="false">
      <c r="A12526" s="3" t="str">
        <f aca="false">A$11266</f>
        <v>Inovação</v>
      </c>
      <c r="B12526" s="3" t="str">
        <f aca="false">B$11266</f>
        <v>Bolsa de Mestrado e Doutorado</v>
      </c>
      <c r="C12526" s="3" t="n">
        <f aca="false">C$11266</f>
        <v>1</v>
      </c>
      <c r="D12526" s="3" t="s">
        <v>254</v>
      </c>
      <c r="E12526" s="3" t="n">
        <f aca="false">E$11266</f>
        <v>2018</v>
      </c>
      <c r="F12526" s="3" t="n">
        <f aca="false">F$11266</f>
        <v>2020</v>
      </c>
      <c r="G12526" s="3" t="n">
        <v>39.6136618141097</v>
      </c>
      <c r="H12526" s="3" t="n">
        <f aca="false">H$11266</f>
        <v>0.207929153266456</v>
      </c>
      <c r="I12526" s="3" t="n">
        <f aca="false">I$11266</f>
        <v>0.0689310689310689</v>
      </c>
      <c r="J12526" s="3" t="n">
        <f aca="false">J$11266</f>
        <v>0.0143327787965889</v>
      </c>
      <c r="K12526" s="3" t="str">
        <f aca="false">K$11266</f>
        <v>Proporção de discentes de pós-graduação beneficiados pela Bolsa CNPq, CAPES ou FAPs dos Estados.</v>
      </c>
      <c r="L12526" s="3" t="str">
        <f aca="false">L$11266</f>
        <v>CNPQ, CAPES e CONFAP</v>
      </c>
      <c r="M12526" s="3" t="str">
        <f aca="false">M$11266</f>
        <v>Porcentagem %</v>
      </c>
      <c r="N1252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526" s="3" t="n">
        <v>49.7532677130803</v>
      </c>
    </row>
    <row r="12527" customFormat="false" ht="15" hidden="false" customHeight="true" outlineLevel="0" collapsed="false">
      <c r="A12527" s="3" t="str">
        <f aca="false">A$11267</f>
        <v>Inovação</v>
      </c>
      <c r="B12527" s="3" t="str">
        <f aca="false">B$11267</f>
        <v>Empreendimentos Inovadores</v>
      </c>
      <c r="C12527" s="3" t="n">
        <f aca="false">C$11267</f>
        <v>1</v>
      </c>
      <c r="D12527" s="3" t="s">
        <v>254</v>
      </c>
      <c r="E12527" s="3" t="n">
        <f aca="false">E$11267</f>
        <v>2020</v>
      </c>
      <c r="F12527" s="3" t="n">
        <f aca="false">F$11267</f>
        <v>2020</v>
      </c>
      <c r="G12527" s="3" t="n">
        <v>1.57911359090431</v>
      </c>
      <c r="H12527" s="3" t="n">
        <f aca="false">H$11267</f>
        <v>0.155834386091891</v>
      </c>
      <c r="I12527" s="3" t="n">
        <f aca="false">I$11267</f>
        <v>0.0689310689310689</v>
      </c>
      <c r="J12527" s="3" t="n">
        <f aca="false">J$11267</f>
        <v>0.010741830809531</v>
      </c>
      <c r="K12527" s="3" t="str">
        <f aca="false">K$11267</f>
        <v>Número de Aceleradoras, Incubadoras, Parques Tecnológicos e Parques Científicos associados à Anprotec (Associação Nacional de Entidades Promotoras de Empreendimentos Inovadores) para cada 1 milhão de habitantes.</v>
      </c>
      <c r="L12527" s="3" t="str">
        <f aca="false">L$11267</f>
        <v>Anprotec e IBGE</v>
      </c>
      <c r="M12527" s="3" t="str">
        <f aca="false">M$11267</f>
        <v>Quantidade por 1 milhão de habitantes</v>
      </c>
      <c r="N12527" s="5"/>
      <c r="O12527" s="3" t="n">
        <v>45.181598062954</v>
      </c>
    </row>
    <row r="12528" customFormat="false" ht="15" hidden="false" customHeight="true" outlineLevel="0" collapsed="false">
      <c r="A12528" s="3" t="str">
        <f aca="false">A$11268</f>
        <v>Inovação</v>
      </c>
      <c r="B12528" s="3" t="str">
        <f aca="false">B$11268</f>
        <v>Pesquisa Científica</v>
      </c>
      <c r="C12528" s="3" t="n">
        <f aca="false">C$11268</f>
        <v>1</v>
      </c>
      <c r="D12528" s="3" t="s">
        <v>254</v>
      </c>
      <c r="E12528" s="3" t="n">
        <f aca="false">E$11268</f>
        <v>2019</v>
      </c>
      <c r="F12528" s="3" t="n">
        <f aca="false">F$11268</f>
        <v>2020</v>
      </c>
      <c r="G12528" s="3" t="n">
        <v>27.08</v>
      </c>
      <c r="H12528" s="3" t="n">
        <f aca="false">H$11268</f>
        <v>0.216443424632705</v>
      </c>
      <c r="I12528" s="3" t="n">
        <f aca="false">I$11268</f>
        <v>0.0689310689310689</v>
      </c>
      <c r="J12528" s="3" t="n">
        <f aca="false">J$11268</f>
        <v>0.0149196766230336</v>
      </c>
      <c r="K12528" s="3" t="str">
        <f aca="false">K$11268</f>
        <v>Média simples das notas em pesquisa científica do Ranking Universitário Folha (RUF). </v>
      </c>
      <c r="L12528" s="3" t="str">
        <f aca="false">L$11268</f>
        <v>Ranking Universitário Folha (RUF)</v>
      </c>
      <c r="M12528" s="3" t="str">
        <f aca="false">M$11268</f>
        <v>Nota (0 - 42)</v>
      </c>
      <c r="N12528" s="5"/>
      <c r="O12528" s="3" t="n">
        <v>72.2304911758452</v>
      </c>
    </row>
    <row r="12529" customFormat="false" ht="15" hidden="false" customHeight="true" outlineLevel="0" collapsed="false">
      <c r="A12529" s="3" t="str">
        <f aca="false">A$11269</f>
        <v>Inovação</v>
      </c>
      <c r="B12529" s="3" t="str">
        <f aca="false">B$11269</f>
        <v> Total</v>
      </c>
      <c r="C12529" s="3" t="n">
        <f aca="false">C$11269</f>
        <v>1</v>
      </c>
      <c r="D12529" s="3" t="s">
        <v>254</v>
      </c>
      <c r="E12529" s="3" t="n">
        <f aca="false">E$11269</f>
        <v>2020</v>
      </c>
      <c r="F12529" s="3" t="n">
        <f aca="false">F$11269</f>
        <v>2020</v>
      </c>
      <c r="G12529" s="3" t="n">
        <v>38.3521384466243</v>
      </c>
      <c r="H12529" s="3" t="n">
        <f aca="false">H$11269</f>
        <v>1</v>
      </c>
      <c r="I12529" s="3" t="n">
        <f aca="false">I$11269</f>
        <v>0.0689310689310689</v>
      </c>
      <c r="J12529" s="3" t="n">
        <f aca="false">J$11269</f>
        <v>0.0689310689310689</v>
      </c>
      <c r="K12529" s="3" t="str">
        <f aca="false">K$11269</f>
        <v>Nota obtida via normalização e ponderação de indicadores que variam de 0 a 100.</v>
      </c>
      <c r="L12529" s="3" t="str">
        <f aca="false">L$11269</f>
        <v>Tendências</v>
      </c>
      <c r="M12529" s="3" t="str">
        <f aca="false">M$11269</f>
        <v>Nota de 0 a 100</v>
      </c>
      <c r="N12529" s="5"/>
      <c r="O12529" s="3" t="n">
        <v>53.7067511631622</v>
      </c>
    </row>
    <row r="12530" customFormat="false" ht="15.75" hidden="false" customHeight="true" outlineLevel="0" collapsed="false">
      <c r="A12530" s="3" t="str">
        <f aca="false">A$11270</f>
        <v>Potencial de Mercado</v>
      </c>
      <c r="B12530" s="3" t="str">
        <f aca="false">B$11270</f>
        <v>Tamanho de Mercado</v>
      </c>
      <c r="C12530" s="3" t="n">
        <f aca="false">C$11270</f>
        <v>1</v>
      </c>
      <c r="D12530" s="3" t="s">
        <v>254</v>
      </c>
      <c r="E12530" s="3" t="n">
        <f aca="false">E$11270</f>
        <v>2019</v>
      </c>
      <c r="F12530" s="3" t="n">
        <f aca="false">F$11270</f>
        <v>2020</v>
      </c>
      <c r="G12530" s="3" t="n">
        <v>198.805730404179</v>
      </c>
      <c r="H12530" s="3" t="n">
        <f aca="false">H$11270</f>
        <v>0.376465213711595</v>
      </c>
      <c r="I12530" s="3" t="n">
        <f aca="false">I$11270</f>
        <v>0.0759240759240759</v>
      </c>
      <c r="J12530" s="3" t="n">
        <f aca="false">J$11270</f>
        <v>0.0285827734686126</v>
      </c>
      <c r="K12530" s="3" t="str">
        <f aca="false">K$11270</f>
        <v>Nível do Produto Interno Bruto (PIB) em R$ bilhões. </v>
      </c>
      <c r="L12530" s="3" t="str">
        <f aca="false">L$11270</f>
        <v>Tendências</v>
      </c>
      <c r="M12530" s="3" t="str">
        <f aca="false">M$11270</f>
        <v>R$ bilhões</v>
      </c>
      <c r="N12530" s="5" t="str">
        <f aca="false">N$2</f>
        <v>O PIB utilizado para cálculo é estimado pela Tendências</v>
      </c>
      <c r="O12530" s="3" t="n">
        <v>7.91692548589425</v>
      </c>
    </row>
    <row r="12531" customFormat="false" ht="15" hidden="false" customHeight="true" outlineLevel="0" collapsed="false">
      <c r="A12531" s="3" t="str">
        <f aca="false">A$11271</f>
        <v>Potencial de Mercado</v>
      </c>
      <c r="B12531" s="3" t="str">
        <f aca="false">B$11271</f>
        <v>Taxa de Crescimento</v>
      </c>
      <c r="C12531" s="3" t="n">
        <f aca="false">C$11271</f>
        <v>1</v>
      </c>
      <c r="D12531" s="3" t="s">
        <v>254</v>
      </c>
      <c r="E12531" s="3" t="n">
        <f aca="false">E$11271</f>
        <v>2019</v>
      </c>
      <c r="F12531" s="3" t="n">
        <f aca="false">F$11271</f>
        <v>2020</v>
      </c>
      <c r="G12531" s="3" t="n">
        <v>0.267045105371239</v>
      </c>
      <c r="H12531" s="3" t="n">
        <f aca="false">H$11271</f>
        <v>0.3400504241926</v>
      </c>
      <c r="I12531" s="3" t="n">
        <f aca="false">I$11271</f>
        <v>0.0759240759240759</v>
      </c>
      <c r="J12531" s="3" t="n">
        <f aca="false">J$11271</f>
        <v>0.0258180142244132</v>
      </c>
      <c r="K12531" s="3" t="str">
        <f aca="false">K$11271</f>
        <v>Média Móvel de quatro períodos para a taxa de crescimento anual do PIB. </v>
      </c>
      <c r="L12531" s="3" t="str">
        <f aca="false">L$11271</f>
        <v>IBGE e Tendências</v>
      </c>
      <c r="M12531" s="3" t="str">
        <f aca="false">M$11271</f>
        <v>Porcentagem %</v>
      </c>
      <c r="N12531" s="5" t="str">
        <f aca="false">N$3</f>
        <v>O PIB utilizado para cálculo é estimado pela Tendências</v>
      </c>
      <c r="O12531" s="3" t="n">
        <v>36.2676092634846</v>
      </c>
    </row>
    <row r="12532" customFormat="false" ht="15" hidden="false" customHeight="true" outlineLevel="0" collapsed="false">
      <c r="A12532" s="3" t="str">
        <f aca="false">A$11272</f>
        <v>Potencial de Mercado</v>
      </c>
      <c r="B12532" s="3" t="str">
        <f aca="false">B$11272</f>
        <v>Crescimento Potencial da Força de Trabalho</v>
      </c>
      <c r="C12532" s="3" t="n">
        <f aca="false">C$11272</f>
        <v>1</v>
      </c>
      <c r="D12532" s="3" t="s">
        <v>254</v>
      </c>
      <c r="E12532" s="3" t="n">
        <f aca="false">E$11272</f>
        <v>2019</v>
      </c>
      <c r="F12532" s="3" t="n">
        <f aca="false">F$11272</f>
        <v>2020</v>
      </c>
      <c r="G12532" s="3" t="n">
        <v>0.540661719044722</v>
      </c>
      <c r="H12532" s="3" t="n">
        <f aca="false">H$11272</f>
        <v>0.283484362095805</v>
      </c>
      <c r="I12532" s="3" t="n">
        <f aca="false">I$11272</f>
        <v>0.0759240759240759</v>
      </c>
      <c r="J12532" s="3" t="n">
        <f aca="false">J$11272</f>
        <v>0.0215232882310501</v>
      </c>
      <c r="K12532" s="3" t="str">
        <f aca="false">K$11272</f>
        <v>Média da taxa de crescimento da PIA para os próximos 10 anos (população com idade entre 15 e 64 anos).</v>
      </c>
      <c r="L12532" s="3" t="str">
        <f aca="false">L$11272</f>
        <v>IBGE</v>
      </c>
      <c r="M12532" s="3" t="str">
        <f aca="false">M$11272</f>
        <v>Porcentagem %</v>
      </c>
      <c r="N12532" s="5"/>
      <c r="O12532" s="3" t="n">
        <v>27.3086480607547</v>
      </c>
    </row>
    <row r="12533" customFormat="false" ht="15" hidden="false" customHeight="true" outlineLevel="0" collapsed="false">
      <c r="A12533" s="3" t="str">
        <f aca="false">A$11273</f>
        <v>Potencial de Mercado</v>
      </c>
      <c r="B12533" s="3" t="str">
        <f aca="false">B$11273</f>
        <v> Total</v>
      </c>
      <c r="C12533" s="3" t="n">
        <f aca="false">C$11273</f>
        <v>1</v>
      </c>
      <c r="D12533" s="3" t="s">
        <v>254</v>
      </c>
      <c r="E12533" s="3" t="n">
        <f aca="false">E$11273</f>
        <v>2020</v>
      </c>
      <c r="F12533" s="3" t="n">
        <f aca="false">F$11273</f>
        <v>2020</v>
      </c>
      <c r="G12533" s="3" t="n">
        <v>23.0548376346873</v>
      </c>
      <c r="H12533" s="3" t="n">
        <f aca="false">H$11273</f>
        <v>1</v>
      </c>
      <c r="I12533" s="3" t="n">
        <f aca="false">I$11273</f>
        <v>0.0759240759240759</v>
      </c>
      <c r="J12533" s="3" t="n">
        <f aca="false">J$11273</f>
        <v>0.0759240759240759</v>
      </c>
      <c r="K12533" s="3" t="str">
        <f aca="false">K$11273</f>
        <v>Nota obtida via normalização e ponderação de indicadores que variam de 0 a 100.</v>
      </c>
      <c r="L12533" s="3" t="str">
        <f aca="false">L$11273</f>
        <v>Tendências</v>
      </c>
      <c r="M12533" s="3" t="str">
        <f aca="false">M$11273</f>
        <v>Nota de 0 a 100</v>
      </c>
      <c r="N12533" s="5"/>
      <c r="O12533" s="3" t="n">
        <v>27.4443552645095</v>
      </c>
    </row>
    <row r="12534" customFormat="false" ht="15" hidden="false" customHeight="true" outlineLevel="0" collapsed="false">
      <c r="A12534" s="3" t="str">
        <f aca="false">A$11274</f>
        <v>Solidez Fiscal</v>
      </c>
      <c r="B12534" s="3" t="str">
        <f aca="false">B$11274</f>
        <v>Taxa de Investimentos</v>
      </c>
      <c r="C12534" s="3" t="n">
        <f aca="false">C$11274</f>
        <v>1</v>
      </c>
      <c r="D12534" s="3" t="s">
        <v>254</v>
      </c>
      <c r="E12534" s="3" t="n">
        <f aca="false">E$11274</f>
        <v>2019</v>
      </c>
      <c r="F12534" s="3" t="n">
        <f aca="false">F$11274</f>
        <v>2020</v>
      </c>
      <c r="G12534" s="3" t="n">
        <v>2.55208763766828</v>
      </c>
      <c r="H12534" s="3" t="n">
        <f aca="false">H$11274</f>
        <v>0.0675664507662417</v>
      </c>
      <c r="I12534" s="3" t="n">
        <f aca="false">I$11274</f>
        <v>0.118881118881119</v>
      </c>
      <c r="J12534" s="3" t="n">
        <f aca="false">J$11274</f>
        <v>0.00803237526591684</v>
      </c>
      <c r="K12534" s="3" t="str">
        <f aca="false">K$11274</f>
        <v>Investimento liquidado / receita corrente líquida</v>
      </c>
      <c r="L12534" s="3" t="str">
        <f aca="false">L$11274</f>
        <v>Siconfi</v>
      </c>
      <c r="M12534" s="3" t="str">
        <f aca="false">M$11274</f>
        <v>Porcentagem %</v>
      </c>
      <c r="N12534" s="5" t="str">
        <f aca="false">N$55</f>
        <v>Antes da edição de 2020 o indicador era conhecido como "Capacidade de Investimento"</v>
      </c>
      <c r="O12534" s="3" t="n">
        <v>15.2847976804917</v>
      </c>
    </row>
    <row r="12535" customFormat="false" ht="15" hidden="false" customHeight="true" outlineLevel="0" collapsed="false">
      <c r="A12535" s="3" t="str">
        <f aca="false">A$11275</f>
        <v>Solidez Fiscal</v>
      </c>
      <c r="B12535" s="3" t="str">
        <f aca="false">B$11275</f>
        <v>Regra de Ouro</v>
      </c>
      <c r="C12535" s="3" t="n">
        <f aca="false">C$11275</f>
        <v>1</v>
      </c>
      <c r="D12535" s="3" t="s">
        <v>254</v>
      </c>
      <c r="E12535" s="3" t="n">
        <f aca="false">E$11275</f>
        <v>2019</v>
      </c>
      <c r="F12535" s="3" t="n">
        <f aca="false">F$11275</f>
        <v>2020</v>
      </c>
      <c r="G12535" s="3" t="n">
        <v>6.52451684625601</v>
      </c>
      <c r="H12535" s="3" t="n">
        <f aca="false">H$11275</f>
        <v>0.0839801833179983</v>
      </c>
      <c r="I12535" s="3" t="n">
        <f aca="false">I$11275</f>
        <v>0.118881118881119</v>
      </c>
      <c r="J12535" s="3" t="n">
        <f aca="false">J$11275</f>
        <v>0.00998365815668511</v>
      </c>
      <c r="K12535" s="3" t="str">
        <f aca="false">K$11275</f>
        <v>Diferença entre as despesas de capital e a receita de operações de crédito, dividida pela receita corrente líquida.</v>
      </c>
      <c r="L12535" s="3" t="str">
        <f aca="false">L$11275</f>
        <v>Siconfi</v>
      </c>
      <c r="M12535" s="3" t="str">
        <f aca="false">M$11275</f>
        <v>Porcentagem %</v>
      </c>
      <c r="N12535" s="5"/>
      <c r="O12535" s="3" t="n">
        <v>44.6657207304618</v>
      </c>
    </row>
    <row r="12536" customFormat="false" ht="15" hidden="false" customHeight="true" outlineLevel="0" collapsed="false">
      <c r="A12536" s="3" t="str">
        <f aca="false">A$11276</f>
        <v>Solidez Fiscal</v>
      </c>
      <c r="B12536" s="3" t="str">
        <f aca="false">B$11276</f>
        <v>Solvência Fiscal</v>
      </c>
      <c r="C12536" s="3" t="n">
        <f aca="false">C$11276</f>
        <v>-1</v>
      </c>
      <c r="D12536" s="3" t="s">
        <v>254</v>
      </c>
      <c r="E12536" s="3" t="n">
        <f aca="false">E$11276</f>
        <v>2019</v>
      </c>
      <c r="F12536" s="3" t="n">
        <f aca="false">F$11276</f>
        <v>2020</v>
      </c>
      <c r="G12536" s="3" t="n">
        <v>52.3182172302118</v>
      </c>
      <c r="H12536" s="3" t="n">
        <f aca="false">H$11276</f>
        <v>0.149718177117207</v>
      </c>
      <c r="I12536" s="3" t="n">
        <f aca="false">I$11276</f>
        <v>0.118881118881119</v>
      </c>
      <c r="J12536" s="3" t="n">
        <f aca="false">J$11276</f>
        <v>0.0177986644125351</v>
      </c>
      <c r="K12536" s="3" t="str">
        <f aca="false">K$11276</f>
        <v>Dívida consolidada líquida / receita corrente líquida</v>
      </c>
      <c r="L12536" s="3" t="str">
        <f aca="false">L$11276</f>
        <v>Siconfi</v>
      </c>
      <c r="M12536" s="3" t="str">
        <f aca="false">M$11276</f>
        <v>Porcentagem %</v>
      </c>
      <c r="N12536" s="5"/>
      <c r="O12536" s="3" t="n">
        <v>79.2956679011552</v>
      </c>
    </row>
    <row r="12537" customFormat="false" ht="15" hidden="false" customHeight="true" outlineLevel="0" collapsed="false">
      <c r="A12537" s="3" t="str">
        <f aca="false">A$11277</f>
        <v>Solidez Fiscal</v>
      </c>
      <c r="B12537" s="3" t="str">
        <f aca="false">B$11277</f>
        <v>Sucesso do Planejamento Orçamentário</v>
      </c>
      <c r="C12537" s="3" t="n">
        <f aca="false">C$11277</f>
        <v>1</v>
      </c>
      <c r="D12537" s="3" t="s">
        <v>254</v>
      </c>
      <c r="E12537" s="3" t="n">
        <f aca="false">E$11277</f>
        <v>2019</v>
      </c>
      <c r="F12537" s="3" t="n">
        <f aca="false">F$11277</f>
        <v>2020</v>
      </c>
      <c r="G12537" s="3" t="n">
        <v>95.5121068773659</v>
      </c>
      <c r="H12537" s="3" t="n">
        <f aca="false">H$11277</f>
        <v>0.0842655794696258</v>
      </c>
      <c r="I12537" s="3" t="n">
        <f aca="false">I$11277</f>
        <v>0.118881118881119</v>
      </c>
      <c r="J12537" s="3" t="n">
        <f aca="false">J$11277</f>
        <v>0.010017586370515</v>
      </c>
      <c r="K12537" s="3" t="str">
        <f aca="false">K$11277</f>
        <v>Despesa liquidada pela despesa total atualizada (dotação orçamentária).</v>
      </c>
      <c r="L12537" s="3" t="str">
        <f aca="false">L$11277</f>
        <v>Siconfi</v>
      </c>
      <c r="M12537" s="3" t="str">
        <f aca="false">M$11277</f>
        <v>Porcentagem %</v>
      </c>
      <c r="N12537" s="5" t="str">
        <f aca="false">N$58</f>
        <v>Antes de 2020 o indicador era chamado de "Sucesso da Execução Orçamentária"</v>
      </c>
      <c r="O12537" s="3" t="n">
        <v>95.912963629431</v>
      </c>
    </row>
    <row r="12538" customFormat="false" ht="15" hidden="false" customHeight="true" outlineLevel="0" collapsed="false">
      <c r="A12538" s="3" t="str">
        <f aca="false">A$11278</f>
        <v>Solidez Fiscal</v>
      </c>
      <c r="B12538" s="3" t="str">
        <f aca="false">B$11278</f>
        <v>Dependência Fiscal</v>
      </c>
      <c r="C12538" s="3" t="n">
        <f aca="false">C$11278</f>
        <v>-1</v>
      </c>
      <c r="D12538" s="3" t="s">
        <v>254</v>
      </c>
      <c r="E12538" s="3" t="n">
        <f aca="false">E$11278</f>
        <v>2019</v>
      </c>
      <c r="F12538" s="3" t="n">
        <f aca="false">F$11278</f>
        <v>2020</v>
      </c>
      <c r="G12538" s="3" t="n">
        <v>31.3661448663077</v>
      </c>
      <c r="H12538" s="3" t="n">
        <f aca="false">H$11278</f>
        <v>0.0734784876238549</v>
      </c>
      <c r="I12538" s="3" t="n">
        <f aca="false">I$11278</f>
        <v>0.118881118881119</v>
      </c>
      <c r="J12538" s="3" t="n">
        <f aca="false">J$11278</f>
        <v>0.00873520482241631</v>
      </c>
      <c r="K12538" s="3" t="str">
        <f aca="false">K$11278</f>
        <v>Grau de dependência financeira do Estado: transferências correntes/receita corrente total</v>
      </c>
      <c r="L12538" s="3" t="str">
        <f aca="false">L$11278</f>
        <v>Siconfi</v>
      </c>
      <c r="M12538" s="3" t="str">
        <f aca="false">M$11278</f>
        <v>Porcentagem %</v>
      </c>
      <c r="N1253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538" s="3" t="n">
        <v>56.6855517352881</v>
      </c>
    </row>
    <row r="12539" customFormat="false" ht="15" hidden="false" customHeight="true" outlineLevel="0" collapsed="false">
      <c r="A12539" s="3" t="str">
        <f aca="false">A$11279</f>
        <v>Solidez Fiscal</v>
      </c>
      <c r="B12539" s="3" t="str">
        <f aca="false">B$11279</f>
        <v>Resultado Primário</v>
      </c>
      <c r="C12539" s="3" t="n">
        <f aca="false">C$11279</f>
        <v>1</v>
      </c>
      <c r="D12539" s="3" t="s">
        <v>254</v>
      </c>
      <c r="E12539" s="3" t="n">
        <f aca="false">E$11279</f>
        <v>2019</v>
      </c>
      <c r="F12539" s="3" t="n">
        <f aca="false">F$11279</f>
        <v>2020</v>
      </c>
      <c r="G12539" s="3" t="n">
        <v>0.874424935792757</v>
      </c>
      <c r="H12539" s="3" t="n">
        <f aca="false">H$11279</f>
        <v>0.122062972848397</v>
      </c>
      <c r="I12539" s="3" t="n">
        <f aca="false">I$11279</f>
        <v>0.118881118881119</v>
      </c>
      <c r="J12539" s="3" t="n">
        <f aca="false">J$11279</f>
        <v>0.0145109827861731</v>
      </c>
      <c r="K12539" s="3" t="str">
        <f aca="false">K$11279</f>
        <v>O resultado primário é dado pela diferença entre receita primária realizada e a despesa primária empenhada no ano. A diferença é dividida pelo PIB nominal de cada Estado.</v>
      </c>
      <c r="L12539" s="3" t="str">
        <f aca="false">L$11279</f>
        <v>Siconfi e Tendências</v>
      </c>
      <c r="M12539" s="3" t="str">
        <f aca="false">M$11279</f>
        <v>Porcentagem %</v>
      </c>
      <c r="N12539" s="4" t="str">
        <f aca="false">N$2226</f>
        <v>O PIB utilizado para cálculo é estimado pela Tendências</v>
      </c>
      <c r="O12539" s="3" t="n">
        <v>30.0551975141796</v>
      </c>
    </row>
    <row r="12540" customFormat="false" ht="15" hidden="false" customHeight="true" outlineLevel="0" collapsed="false">
      <c r="A12540" s="3" t="str">
        <f aca="false">A$11280</f>
        <v>Solidez Fiscal</v>
      </c>
      <c r="B12540" s="3" t="str">
        <f aca="false">B$11280</f>
        <v>Gasto com Pessoal</v>
      </c>
      <c r="C12540" s="3" t="n">
        <f aca="false">C$11280</f>
        <v>-1</v>
      </c>
      <c r="D12540" s="3" t="s">
        <v>254</v>
      </c>
      <c r="E12540" s="3" t="n">
        <f aca="false">E$11280</f>
        <v>2019</v>
      </c>
      <c r="F12540" s="3" t="n">
        <f aca="false">F$11280</f>
        <v>2020</v>
      </c>
      <c r="G12540" s="3" t="n">
        <v>63.558888181672</v>
      </c>
      <c r="H12540" s="3" t="n">
        <f aca="false">H$11280</f>
        <v>0.118696843461558</v>
      </c>
      <c r="I12540" s="3" t="n">
        <f aca="false">I$11280</f>
        <v>0.118881118881119</v>
      </c>
      <c r="J12540" s="3" t="n">
        <f aca="false">J$11280</f>
        <v>0.0141108135583671</v>
      </c>
      <c r="K12540" s="3" t="str">
        <f aca="false">K$11280</f>
        <v>Gasto Empenhado com Pessoal (%RCL)</v>
      </c>
      <c r="L12540" s="3" t="str">
        <f aca="false">L$11280</f>
        <v>Siconfi</v>
      </c>
      <c r="M12540" s="3" t="str">
        <f aca="false">M$11280</f>
        <v>Porcentagem %</v>
      </c>
      <c r="N12540" s="5"/>
      <c r="O12540" s="3" t="n">
        <v>59.6194003994974</v>
      </c>
    </row>
    <row r="12541" customFormat="false" ht="15" hidden="false" customHeight="true" outlineLevel="0" collapsed="false">
      <c r="A12541" s="3" t="str">
        <f aca="false">A$11281</f>
        <v>Solidez Fiscal</v>
      </c>
      <c r="B12541" s="3" t="str">
        <f aca="false">B$11281</f>
        <v>Índice de Liquidez</v>
      </c>
      <c r="C12541" s="3" t="n">
        <f aca="false">C$11281</f>
        <v>-1</v>
      </c>
      <c r="D12541" s="3" t="s">
        <v>254</v>
      </c>
      <c r="E12541" s="3" t="n">
        <f aca="false">E$11281</f>
        <v>2019</v>
      </c>
      <c r="F12541" s="3" t="n">
        <f aca="false">F$11281</f>
        <v>2020</v>
      </c>
      <c r="G12541" s="3" t="n">
        <v>194.21748587662</v>
      </c>
      <c r="H12541" s="3" t="n">
        <f aca="false">H$11281</f>
        <v>0.150173794151232</v>
      </c>
      <c r="I12541" s="3" t="n">
        <f aca="false">I$11281</f>
        <v>0.118881118881119</v>
      </c>
      <c r="J12541" s="3" t="n">
        <f aca="false">J$11281</f>
        <v>0.0178528286753212</v>
      </c>
      <c r="K12541"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541" s="3" t="str">
        <f aca="false">L$11281</f>
        <v>Siconfi</v>
      </c>
      <c r="M12541" s="3" t="str">
        <f aca="false">M$11281</f>
        <v>Porcentagem %</v>
      </c>
      <c r="N1254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541" s="3" t="n">
        <v>0.267333853733064</v>
      </c>
    </row>
    <row r="12542" customFormat="false" ht="15" hidden="false" customHeight="true" outlineLevel="0" collapsed="false">
      <c r="A12542" s="3" t="str">
        <f aca="false">A$11282</f>
        <v>Solidez Fiscal</v>
      </c>
      <c r="B12542" s="3" t="str">
        <f aca="false">B$11282</f>
        <v>Poupança Corrente</v>
      </c>
      <c r="C12542" s="3" t="n">
        <f aca="false">C$11282</f>
        <v>1</v>
      </c>
      <c r="D12542" s="3" t="s">
        <v>254</v>
      </c>
      <c r="E12542" s="3" t="n">
        <f aca="false">E$11282</f>
        <v>2019</v>
      </c>
      <c r="F12542" s="3" t="n">
        <f aca="false">F$11282</f>
        <v>2020</v>
      </c>
      <c r="G12542" s="3" t="n">
        <v>4.81887651998079</v>
      </c>
      <c r="H12542" s="3" t="n">
        <f aca="false">H$11282</f>
        <v>0.150057511243885</v>
      </c>
      <c r="I12542" s="3" t="n">
        <f aca="false">I$11282</f>
        <v>0.118881118881119</v>
      </c>
      <c r="J12542" s="3" t="n">
        <f aca="false">J$11282</f>
        <v>0.0178390048331892</v>
      </c>
      <c r="K12542" s="3" t="str">
        <f aca="false">K$11282</f>
        <v>Poupança Corrente (receitas correntes - despesas correntes / receitas correntes)</v>
      </c>
      <c r="L12542" s="3" t="str">
        <f aca="false">L$11282</f>
        <v>Siconfi</v>
      </c>
      <c r="M12542" s="3" t="str">
        <f aca="false">M$11282</f>
        <v>Porcentagem %</v>
      </c>
      <c r="N12542" s="5"/>
      <c r="O12542" s="3" t="n">
        <v>30.5399080472355</v>
      </c>
    </row>
    <row r="12543" customFormat="false" ht="15" hidden="false" customHeight="true" outlineLevel="0" collapsed="false">
      <c r="A12543" s="3" t="str">
        <f aca="false">A$11283</f>
        <v>Solidez Fiscal</v>
      </c>
      <c r="B12543" s="3" t="str">
        <f aca="false">B$11283</f>
        <v> Total</v>
      </c>
      <c r="C12543" s="3" t="n">
        <f aca="false">C$11283</f>
        <v>1</v>
      </c>
      <c r="D12543" s="3" t="s">
        <v>254</v>
      </c>
      <c r="E12543" s="3" t="n">
        <f aca="false">E$11283</f>
        <v>2020</v>
      </c>
      <c r="F12543" s="3" t="n">
        <f aca="false">F$11283</f>
        <v>2020</v>
      </c>
      <c r="G12543" s="3" t="n">
        <v>44.2712583958169</v>
      </c>
      <c r="H12543" s="3" t="n">
        <f aca="false">H$11283</f>
        <v>1</v>
      </c>
      <c r="I12543" s="3" t="n">
        <f aca="false">I$11283</f>
        <v>0.118881118881119</v>
      </c>
      <c r="J12543" s="3" t="n">
        <f aca="false">J$11283</f>
        <v>0.118881118881119</v>
      </c>
      <c r="K12543" s="3" t="str">
        <f aca="false">K$11283</f>
        <v>Nota obtida via normalização e ponderação de indicadores que variam de 0 a 100.</v>
      </c>
      <c r="L12543" s="3" t="str">
        <f aca="false">L$11283</f>
        <v>Tendências</v>
      </c>
      <c r="M12543" s="3" t="str">
        <f aca="false">M$11283</f>
        <v>Nota de 0 a 100</v>
      </c>
      <c r="N12543" s="5"/>
      <c r="O12543" s="3" t="n">
        <v>37.035485046726</v>
      </c>
    </row>
    <row r="12544" customFormat="false" ht="15" hidden="false" customHeight="true" outlineLevel="0" collapsed="false">
      <c r="A12544" s="3" t="str">
        <f aca="false">A$11284</f>
        <v>Segurança Pública</v>
      </c>
      <c r="B12544" s="3" t="str">
        <f aca="false">B$11284</f>
        <v>Atuação do Sistema de Justiça Criminal</v>
      </c>
      <c r="C12544" s="3" t="n">
        <f aca="false">C$11284</f>
        <v>1</v>
      </c>
      <c r="D12544" s="3" t="s">
        <v>254</v>
      </c>
      <c r="E12544" s="3" t="n">
        <f aca="false">E$11284</f>
        <v>2018</v>
      </c>
      <c r="F12544" s="3" t="n">
        <f aca="false">F$11284</f>
        <v>2020</v>
      </c>
      <c r="G12544" s="3" t="n">
        <v>1.63699808378963</v>
      </c>
      <c r="H12544" s="3" t="n">
        <f aca="false">H$11284</f>
        <v>0.0905913038601105</v>
      </c>
      <c r="I12544" s="3" t="n">
        <f aca="false">I$11284</f>
        <v>0.137862137862138</v>
      </c>
      <c r="J12544" s="3" t="n">
        <f aca="false">J$11284</f>
        <v>0.0124891108218734</v>
      </c>
      <c r="K12544" s="3" t="str">
        <f aca="false">K$11284</f>
        <v>População prisional acusada de homicídio em relação ao número de homicídios.</v>
      </c>
      <c r="L12544" s="3" t="str">
        <f aca="false">L$11284</f>
        <v>DEPEN e FBSP</v>
      </c>
      <c r="M12544" s="3" t="str">
        <f aca="false">M$11284</f>
        <v>Porcentagem %</v>
      </c>
      <c r="N12544" s="3" t="str">
        <f aca="false">N$49</f>
        <v>A partir da edição de 2018, ou seja, do dado de 2017 passou a ser usado como numerador a população prisional acusada de homicídio e não mais a população carcerária total.</v>
      </c>
      <c r="O12544" s="3" t="n">
        <v>32.9830112183118</v>
      </c>
    </row>
    <row r="12545" customFormat="false" ht="15" hidden="false" customHeight="true" outlineLevel="0" collapsed="false">
      <c r="A12545" s="3" t="str">
        <f aca="false">A$11285</f>
        <v>Segurança Pública</v>
      </c>
      <c r="B12545" s="3" t="str">
        <f aca="false">B$11285</f>
        <v>Presos sem Condenação</v>
      </c>
      <c r="C12545" s="3" t="n">
        <f aca="false">C$11285</f>
        <v>-1</v>
      </c>
      <c r="D12545" s="3" t="s">
        <v>254</v>
      </c>
      <c r="E12545" s="3" t="n">
        <f aca="false">E$11285</f>
        <v>2019</v>
      </c>
      <c r="F12545" s="3" t="n">
        <f aca="false">F$11285</f>
        <v>2020</v>
      </c>
      <c r="G12545" s="3" t="n">
        <v>36.410927142475</v>
      </c>
      <c r="H12545" s="3" t="n">
        <f aca="false">H$11285</f>
        <v>0.101284642606621</v>
      </c>
      <c r="I12545" s="3" t="n">
        <f aca="false">I$11285</f>
        <v>0.137862137862138</v>
      </c>
      <c r="J12545" s="3" t="n">
        <f aca="false">J$11285</f>
        <v>0.0139633173623513</v>
      </c>
      <c r="K12545" s="3" t="str">
        <f aca="false">K$11285</f>
        <v>Proporção de presos sem condenação em relação ao total de presos.</v>
      </c>
      <c r="L12545" s="3" t="str">
        <f aca="false">L$11285</f>
        <v>DEPEN</v>
      </c>
      <c r="M12545" s="3" t="str">
        <f aca="false">M$11285</f>
        <v>Porcentagem %</v>
      </c>
      <c r="N12545" s="5"/>
      <c r="O12545" s="3" t="n">
        <v>34.2484987076031</v>
      </c>
    </row>
    <row r="12546" customFormat="false" ht="15" hidden="false" customHeight="true" outlineLevel="0" collapsed="false">
      <c r="A12546" s="3" t="str">
        <f aca="false">A$11286</f>
        <v>Segurança Pública</v>
      </c>
      <c r="B12546" s="3" t="str">
        <f aca="false">B$11286</f>
        <v>Déficit Carcerário</v>
      </c>
      <c r="C12546" s="3" t="n">
        <f aca="false">C$11286</f>
        <v>-1</v>
      </c>
      <c r="D12546" s="3" t="s">
        <v>254</v>
      </c>
      <c r="E12546" s="3" t="n">
        <f aca="false">E$11286</f>
        <v>2019</v>
      </c>
      <c r="F12546" s="3" t="n">
        <f aca="false">F$11286</f>
        <v>2020</v>
      </c>
      <c r="G12546" s="3" t="n">
        <v>2.64973219911783</v>
      </c>
      <c r="H12546" s="3" t="n">
        <f aca="false">H$11286</f>
        <v>0.10916406460166</v>
      </c>
      <c r="I12546" s="3" t="n">
        <f aca="false">I$11286</f>
        <v>0.137862137862138</v>
      </c>
      <c r="J12546" s="3" t="n">
        <f aca="false">J$11286</f>
        <v>0.0150495913237053</v>
      </c>
      <c r="K12546" s="3" t="str">
        <f aca="false">K$11286</f>
        <v>Relação população prisional pelo total de vagas.</v>
      </c>
      <c r="L12546" s="3" t="str">
        <f aca="false">L$11286</f>
        <v>DEPEN</v>
      </c>
      <c r="M12546" s="3" t="str">
        <f aca="false">M$11286</f>
        <v>Porcentagem %</v>
      </c>
      <c r="N12546" s="5"/>
      <c r="O12546" s="3" t="n">
        <v>48.6404099258535</v>
      </c>
    </row>
    <row r="12547" customFormat="false" ht="15" hidden="false" customHeight="true" outlineLevel="0" collapsed="false">
      <c r="A12547" s="3" t="str">
        <f aca="false">A$11287</f>
        <v>Segurança Pública</v>
      </c>
      <c r="B12547" s="3" t="str">
        <f aca="false">B$11287</f>
        <v>Mortes a Esclarecer</v>
      </c>
      <c r="C12547" s="3" t="n">
        <f aca="false">C$11287</f>
        <v>-1</v>
      </c>
      <c r="D12547" s="3" t="s">
        <v>254</v>
      </c>
      <c r="E12547" s="3" t="n">
        <f aca="false">E$11287</f>
        <v>2018</v>
      </c>
      <c r="F12547" s="3" t="n">
        <f aca="false">F$11287</f>
        <v>2020</v>
      </c>
      <c r="G12547" s="3" t="n">
        <v>8.71914397711622</v>
      </c>
      <c r="H12547" s="3" t="n">
        <f aca="false">H$11287</f>
        <v>0.123220418423512</v>
      </c>
      <c r="I12547" s="3" t="n">
        <f aca="false">I$11287</f>
        <v>0.137862137862138</v>
      </c>
      <c r="J12547" s="3" t="n">
        <f aca="false">J$11287</f>
        <v>0.0169874303121325</v>
      </c>
      <c r="K12547" s="3" t="str">
        <f aca="false">K$11287</f>
        <v>Óbitos por causas externas a partir de "Eventos cuja intenção é indeterminada" por 100 mil habitantes.</v>
      </c>
      <c r="L12547" s="3" t="str">
        <f aca="false">L$11287</f>
        <v>Datasus e IBGE</v>
      </c>
      <c r="M12547" s="3" t="str">
        <f aca="false">M$11287</f>
        <v>Taxa de mortalidade por 100 mil habitantes</v>
      </c>
      <c r="N1254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547" s="3" t="n">
        <v>32.3578909956118</v>
      </c>
    </row>
    <row r="12548" customFormat="false" ht="15" hidden="false" customHeight="true" outlineLevel="0" collapsed="false">
      <c r="A12548" s="3" t="str">
        <f aca="false">A$11288</f>
        <v>Segurança Pública</v>
      </c>
      <c r="B12548" s="3" t="str">
        <f aca="false">B$11288</f>
        <v>Mortalidade no Trânsito</v>
      </c>
      <c r="C12548" s="3" t="n">
        <f aca="false">C$11288</f>
        <v>-1</v>
      </c>
      <c r="D12548" s="3" t="s">
        <v>254</v>
      </c>
      <c r="E12548" s="3" t="n">
        <f aca="false">E$11288</f>
        <v>2018</v>
      </c>
      <c r="F12548" s="3" t="n">
        <f aca="false">F$11288</f>
        <v>2020</v>
      </c>
      <c r="G12548" s="3" t="n">
        <v>16.8767877953173</v>
      </c>
      <c r="H12548" s="3" t="n">
        <f aca="false">H$11288</f>
        <v>0.0474574391092042</v>
      </c>
      <c r="I12548" s="3" t="n">
        <f aca="false">I$11288</f>
        <v>0.137862137862138</v>
      </c>
      <c r="J12548" s="3" t="n">
        <f aca="false">J$11288</f>
        <v>0.00654258401305712</v>
      </c>
      <c r="K12548" s="3" t="str">
        <f aca="false">K$11288</f>
        <v>Óbitos por acidentes em transporte terrestre em relação a 100 mil habitantes.</v>
      </c>
      <c r="L12548" s="3" t="str">
        <f aca="false">L$11288</f>
        <v>Datasus e IBGE</v>
      </c>
      <c r="M12548" s="3" t="str">
        <f aca="false">M$11288</f>
        <v>Óbitos em relação a 100 mil habitantes</v>
      </c>
      <c r="N12548" s="5" t="str">
        <f aca="false">N$50</f>
        <v>Antes de 2019 o nome do indicador era "Segurança no Trânsito" </v>
      </c>
      <c r="O12548" s="3" t="n">
        <v>64.2053667576996</v>
      </c>
    </row>
    <row r="12549" customFormat="false" ht="15" hidden="false" customHeight="true" outlineLevel="0" collapsed="false">
      <c r="A12549" s="3" t="str">
        <f aca="false">A$11289</f>
        <v>Segurança Pública</v>
      </c>
      <c r="B12549" s="3" t="str">
        <f aca="false">B$11289</f>
        <v>Morbidade no Trânsito</v>
      </c>
      <c r="C12549" s="3" t="n">
        <f aca="false">C$11289</f>
        <v>-1</v>
      </c>
      <c r="D12549" s="3" t="s">
        <v>254</v>
      </c>
      <c r="E12549" s="3" t="n">
        <f aca="false">E$11289</f>
        <v>2019</v>
      </c>
      <c r="F12549" s="3" t="n">
        <f aca="false">F$11289</f>
        <v>2020</v>
      </c>
      <c r="G12549" s="3" t="n">
        <v>67.1754921570692</v>
      </c>
      <c r="H12549" s="3" t="n">
        <f aca="false">H$11289</f>
        <v>0.0810846814445578</v>
      </c>
      <c r="I12549" s="3" t="n">
        <f aca="false">I$11289</f>
        <v>0.137862137862138</v>
      </c>
      <c r="J12549" s="3" t="n">
        <f aca="false">J$11289</f>
        <v>0.0111785075318172</v>
      </c>
      <c r="K12549" s="3" t="str">
        <f aca="false">K$11289</f>
        <v>Número de internações provocadas por acidente de transporte terrestre em relação a 100 mil habitantes.</v>
      </c>
      <c r="L12549" s="3" t="str">
        <f aca="false">L$11289</f>
        <v>Datasus e IBGE</v>
      </c>
      <c r="M12549" s="3" t="str">
        <f aca="false">M$11289</f>
        <v>Internações por 100 mil habitantes</v>
      </c>
      <c r="N12549" s="3"/>
      <c r="O12549" s="3" t="n">
        <v>91.2731810365389</v>
      </c>
    </row>
    <row r="12550" customFormat="false" ht="15" hidden="false" customHeight="true" outlineLevel="0" collapsed="false">
      <c r="A12550" s="3" t="str">
        <f aca="false">A$11290</f>
        <v>Segurança Pública</v>
      </c>
      <c r="B12550" s="3" t="str">
        <f aca="false">B$11290</f>
        <v>Segurança Pessoal</v>
      </c>
      <c r="C12550" s="3" t="n">
        <f aca="false">C$11290</f>
        <v>-1</v>
      </c>
      <c r="D12550" s="3" t="s">
        <v>254</v>
      </c>
      <c r="E12550" s="3" t="n">
        <f aca="false">E$11290</f>
        <v>2019</v>
      </c>
      <c r="F12550" s="3" t="n">
        <f aca="false">F$11290</f>
        <v>2020</v>
      </c>
      <c r="G12550" s="3" t="n">
        <v>36.48</v>
      </c>
      <c r="H12550" s="3" t="n">
        <f aca="false">H$11290</f>
        <v>0.224237297079648</v>
      </c>
      <c r="I12550" s="3" t="n">
        <f aca="false">I$11290</f>
        <v>0.137862137862138</v>
      </c>
      <c r="J12550" s="3" t="n">
        <f aca="false">J$11290</f>
        <v>0.0309138331638276</v>
      </c>
      <c r="K12550" s="3" t="str">
        <f aca="false">K$11290</f>
        <v>Soma das vítimas de homicídio doloso, latrocínio e lesão corporal seguida de morte, em relação à população total.</v>
      </c>
      <c r="L12550" s="3" t="str">
        <f aca="false">L$11290</f>
        <v>SENASP</v>
      </c>
      <c r="M12550" s="3" t="str">
        <f aca="false">M$11290</f>
        <v>Óbitos por 100 mil habitantes</v>
      </c>
      <c r="N12550" s="5"/>
      <c r="O12550" s="3" t="n">
        <v>6.6265060240964</v>
      </c>
    </row>
    <row r="12551" customFormat="false" ht="15" hidden="false" customHeight="true" outlineLevel="0" collapsed="false">
      <c r="A12551" s="3" t="str">
        <f aca="false">A$11291</f>
        <v>Segurança Pública</v>
      </c>
      <c r="B12551" s="3" t="str">
        <f aca="false">B$11291</f>
        <v>Segurança Patrimonial</v>
      </c>
      <c r="C12551" s="3" t="n">
        <f aca="false">C$11291</f>
        <v>-1</v>
      </c>
      <c r="D12551" s="3" t="s">
        <v>254</v>
      </c>
      <c r="E12551" s="3" t="n">
        <f aca="false">E$11291</f>
        <v>2019</v>
      </c>
      <c r="F12551" s="3" t="n">
        <f aca="false">F$11291</f>
        <v>2020</v>
      </c>
      <c r="G12551" s="3" t="n">
        <v>208.79</v>
      </c>
      <c r="H12551" s="3" t="n">
        <f aca="false">H$11291</f>
        <v>0.137020703675231</v>
      </c>
      <c r="I12551" s="3" t="n">
        <f aca="false">I$11291</f>
        <v>0.137862137862138</v>
      </c>
      <c r="J12551" s="3" t="n">
        <f aca="false">J$11291</f>
        <v>0.0188899671400418</v>
      </c>
      <c r="K12551" s="3" t="str">
        <f aca="false">K$11291</f>
        <v>Roubos totais por 100 mil habitantes.</v>
      </c>
      <c r="L12551" s="3" t="str">
        <f aca="false">L$11291</f>
        <v>SENASP</v>
      </c>
      <c r="M12551" s="3" t="str">
        <f aca="false">M$11291</f>
        <v>Roubos por 100 mil habitantes</v>
      </c>
      <c r="N12551" s="3" t="str">
        <f aca="false">N$52</f>
        <v>A partir da edição de 2019, ou seja, do dado de 2018, passou a ser usado o número de roubos totais no lugar de roubos e furtos de veículos</v>
      </c>
      <c r="O12551" s="3" t="n">
        <v>53.5295517112463</v>
      </c>
    </row>
    <row r="12552" customFormat="false" ht="15" hidden="false" customHeight="true" outlineLevel="0" collapsed="false">
      <c r="A12552" s="3" t="str">
        <f aca="false">A$11292</f>
        <v>Segurança Pública</v>
      </c>
      <c r="B12552" s="3" t="str">
        <f aca="false">B$11292</f>
        <v>Qualidade da Informação de Criminalidade</v>
      </c>
      <c r="C12552" s="3" t="n">
        <f aca="false">C$11292</f>
        <v>1</v>
      </c>
      <c r="D12552" s="3" t="s">
        <v>254</v>
      </c>
      <c r="E12552" s="3" t="n">
        <f aca="false">E$11292</f>
        <v>2017</v>
      </c>
      <c r="F12552" s="3" t="n">
        <f aca="false">F$11292</f>
        <v>2020</v>
      </c>
      <c r="G12552" s="3" t="n">
        <v>91.5</v>
      </c>
      <c r="H12552" s="3" t="n">
        <f aca="false">H$11292</f>
        <v>0.0859394491994568</v>
      </c>
      <c r="I12552" s="3" t="n">
        <f aca="false">I$11292</f>
        <v>0.137862137862138</v>
      </c>
      <c r="J12552" s="3" t="n">
        <f aca="false">J$11292</f>
        <v>0.0118477961933317</v>
      </c>
      <c r="K12552" s="3" t="str">
        <f aca="false">K$11292</f>
        <v>Qualidade estimada dos registros estatísticos oficiais de Mortes Violentas Intencionais. </v>
      </c>
      <c r="L12552" s="3" t="str">
        <f aca="false">L$11292</f>
        <v>FBSP</v>
      </c>
      <c r="M12552" s="3" t="str">
        <f aca="false">M$11292</f>
        <v>Pontuação de 0 a 100</v>
      </c>
      <c r="N12552" s="5"/>
      <c r="O12552" s="3" t="n">
        <v>93.1506849315069</v>
      </c>
    </row>
    <row r="12553" customFormat="false" ht="15" hidden="false" customHeight="true" outlineLevel="0" collapsed="false">
      <c r="A12553" s="3" t="str">
        <f aca="false">A$11293</f>
        <v>Segurança Pública</v>
      </c>
      <c r="B12553" s="3" t="str">
        <f aca="false">B$11293</f>
        <v> Total</v>
      </c>
      <c r="C12553" s="3" t="n">
        <f aca="false">C$11293</f>
        <v>1</v>
      </c>
      <c r="D12553" s="3" t="s">
        <v>254</v>
      </c>
      <c r="E12553" s="3" t="n">
        <f aca="false">E$11293</f>
        <v>2020</v>
      </c>
      <c r="F12553" s="3" t="n">
        <f aca="false">F$11293</f>
        <v>2020</v>
      </c>
      <c r="G12553" s="3" t="n">
        <v>43.0274875198746</v>
      </c>
      <c r="H12553" s="3" t="n">
        <f aca="false">H$11293</f>
        <v>1</v>
      </c>
      <c r="I12553" s="3" t="n">
        <f aca="false">I$11293</f>
        <v>0.137862137862138</v>
      </c>
      <c r="J12553" s="3" t="n">
        <f aca="false">J$11293</f>
        <v>0.137862137862138</v>
      </c>
      <c r="K12553" s="3" t="str">
        <f aca="false">K$11293</f>
        <v>Nota obtida via normalização e ponderação de indicadores que variam de 0 a 100.</v>
      </c>
      <c r="L12553" s="3" t="str">
        <f aca="false">L$11293</f>
        <v>Tendências</v>
      </c>
      <c r="M12553" s="3" t="str">
        <f aca="false">M$11293</f>
        <v>Nota de 0 a 100</v>
      </c>
      <c r="N12553" s="5"/>
      <c r="O12553" s="3" t="n">
        <v>35.7635999872954</v>
      </c>
    </row>
    <row r="12554" customFormat="false" ht="15" hidden="false" customHeight="true" outlineLevel="0" collapsed="false">
      <c r="A12554" s="3" t="str">
        <f aca="false">A$11294</f>
        <v>Sustentabilidade Social</v>
      </c>
      <c r="B12554" s="3" t="str">
        <f aca="false">B$11294</f>
        <v>Inadequação de Moradia</v>
      </c>
      <c r="C12554" s="3" t="n">
        <f aca="false">C$11294</f>
        <v>-1</v>
      </c>
      <c r="D12554" s="3" t="s">
        <v>254</v>
      </c>
      <c r="E12554" s="3" t="n">
        <f aca="false">E$11294</f>
        <v>2019</v>
      </c>
      <c r="F12554" s="3" t="n">
        <f aca="false">F$11294</f>
        <v>2020</v>
      </c>
      <c r="G12554" s="3" t="n">
        <v>32.8039793931496</v>
      </c>
      <c r="H12554" s="3" t="n">
        <f aca="false">H$11294</f>
        <v>0.102242595119528</v>
      </c>
      <c r="I12554" s="3" t="n">
        <f aca="false">I$11294</f>
        <v>0.120879120879121</v>
      </c>
      <c r="J12554" s="3" t="n">
        <f aca="false">J$11294</f>
        <v>0.0123589950144484</v>
      </c>
      <c r="K12554"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554" s="3" t="str">
        <f aca="false">L$11294</f>
        <v>IBGE</v>
      </c>
      <c r="M12554" s="3" t="str">
        <f aca="false">M$11294</f>
        <v>Porcentagem %</v>
      </c>
      <c r="N12554" s="5" t="str">
        <f aca="false">N$11294</f>
        <v>A partir de 2020, foi necessário alteração metodológica tendo em vista a não atualização desde de 2015 do indicador da Fundação João Pinheiro, por isso a fonte do indicador passou a ser a PNADc Anual (IBGE)</v>
      </c>
      <c r="O12554" s="3" t="n">
        <v>59.4433645552684</v>
      </c>
    </row>
    <row r="12555" customFormat="false" ht="15" hidden="false" customHeight="true" outlineLevel="0" collapsed="false">
      <c r="A12555" s="3" t="str">
        <f aca="false">A$11295</f>
        <v>Sustentabilidade Social</v>
      </c>
      <c r="B12555" s="3" t="str">
        <f aca="false">B$11295</f>
        <v>Famílias Abaixo da Linha da Pobreza</v>
      </c>
      <c r="C12555" s="3" t="n">
        <f aca="false">C$11295</f>
        <v>-1</v>
      </c>
      <c r="D12555" s="3" t="s">
        <v>254</v>
      </c>
      <c r="E12555" s="3" t="n">
        <f aca="false">E$11295</f>
        <v>2019</v>
      </c>
      <c r="F12555" s="3" t="n">
        <f aca="false">F$11295</f>
        <v>2020</v>
      </c>
      <c r="G12555" s="3" t="n">
        <v>7.69824324058162</v>
      </c>
      <c r="H12555" s="3" t="n">
        <f aca="false">H$11295</f>
        <v>0.126750330435885</v>
      </c>
      <c r="I12555" s="3" t="n">
        <f aca="false">I$11295</f>
        <v>0.120879120879121</v>
      </c>
      <c r="J12555" s="3" t="n">
        <f aca="false">J$11295</f>
        <v>0.0153214685142278</v>
      </c>
      <c r="K12555" s="3" t="str">
        <f aca="false">K$11295</f>
        <v>% de domicílios com renda domiciliar per capita inferior à linha de pobreza.</v>
      </c>
      <c r="L12555" s="3" t="str">
        <f aca="false">L$11295</f>
        <v>IBGE</v>
      </c>
      <c r="M12555" s="3" t="str">
        <f aca="false">M$11295</f>
        <v>Porcentagem %</v>
      </c>
      <c r="N12555" s="5"/>
      <c r="O12555" s="3" t="n">
        <v>45.0897177993763</v>
      </c>
    </row>
    <row r="12556" customFormat="false" ht="15" hidden="false" customHeight="true" outlineLevel="0" collapsed="false">
      <c r="A12556" s="3" t="str">
        <f aca="false">A$11296</f>
        <v>Sustentabilidade Social</v>
      </c>
      <c r="B12556" s="3" t="str">
        <f aca="false">B$11296</f>
        <v>Desigualdade de Renda</v>
      </c>
      <c r="C12556" s="3" t="n">
        <f aca="false">C$11296</f>
        <v>-1</v>
      </c>
      <c r="D12556" s="3" t="s">
        <v>254</v>
      </c>
      <c r="E12556" s="3" t="n">
        <f aca="false">E$11296</f>
        <v>2019</v>
      </c>
      <c r="F12556" s="3" t="n">
        <f aca="false">F$11296</f>
        <v>2020</v>
      </c>
      <c r="G12556" s="3" t="n">
        <v>0.534</v>
      </c>
      <c r="H12556" s="3" t="n">
        <f aca="false">H$11296</f>
        <v>0.0556325239585435</v>
      </c>
      <c r="I12556" s="3" t="n">
        <f aca="false">I$11296</f>
        <v>0.120879120879121</v>
      </c>
      <c r="J12556" s="3" t="n">
        <f aca="false">J$11296</f>
        <v>0.00672481058839537</v>
      </c>
      <c r="K12556" s="3" t="str">
        <f aca="false">K$11296</f>
        <v>Índice de Gini do rendimento médio mensal real das pessoas de 14 anos ou mais de idade, em todos os trabalhos, a preços médios do ano</v>
      </c>
      <c r="L12556" s="3" t="str">
        <f aca="false">L$11296</f>
        <v>IBGE</v>
      </c>
      <c r="M12556" s="3" t="str">
        <f aca="false">M$11296</f>
        <v>Coeficiente de Gini (1=Desigualdade Máxima/0=Igualdade Máxima). </v>
      </c>
      <c r="N12556" s="5"/>
      <c r="O12556" s="3" t="n">
        <v>12.2448979591837</v>
      </c>
    </row>
    <row r="12557" customFormat="false" ht="15" hidden="false" customHeight="true" outlineLevel="0" collapsed="false">
      <c r="A12557" s="3" t="str">
        <f aca="false">A$11297</f>
        <v>Sustentabilidade Social</v>
      </c>
      <c r="B12557" s="3" t="str">
        <f aca="false">B$11297</f>
        <v>Acesso ao Saneamento Básico - Água</v>
      </c>
      <c r="C12557" s="3" t="n">
        <f aca="false">C$11297</f>
        <v>1</v>
      </c>
      <c r="D12557" s="3" t="s">
        <v>254</v>
      </c>
      <c r="E12557" s="3" t="n">
        <f aca="false">E$11297</f>
        <v>2019</v>
      </c>
      <c r="F12557" s="3" t="n">
        <f aca="false">F$11297</f>
        <v>2020</v>
      </c>
      <c r="G12557" s="3" t="n">
        <v>74.7603243929941</v>
      </c>
      <c r="H12557" s="3" t="n">
        <f aca="false">H$11297</f>
        <v>0.0629679597844555</v>
      </c>
      <c r="I12557" s="3" t="n">
        <f aca="false">I$11297</f>
        <v>0.120879120879121</v>
      </c>
      <c r="J12557" s="3" t="n">
        <f aca="false">J$11297</f>
        <v>0.00761151162229682</v>
      </c>
      <c r="K12557" s="3" t="str">
        <f aca="false">K$11297</f>
        <v>% de domicilios com acesso à água canalizada de rede geral de distribuição.</v>
      </c>
      <c r="L12557" s="3" t="str">
        <f aca="false">L$11297</f>
        <v>IBGE</v>
      </c>
      <c r="M12557" s="3" t="str">
        <f aca="false">M$11297</f>
        <v>Porcentagem %</v>
      </c>
      <c r="N12557" s="5"/>
      <c r="O12557" s="3" t="n">
        <v>57.4654412827179</v>
      </c>
    </row>
    <row r="12558" customFormat="false" ht="15" hidden="false" customHeight="true" outlineLevel="0" collapsed="false">
      <c r="A12558" s="3" t="str">
        <f aca="false">A$11298</f>
        <v>Sustentabilidade Social</v>
      </c>
      <c r="B12558" s="3" t="str">
        <f aca="false">B$11298</f>
        <v>Acesso ao Saneamento Básico - Esgoto</v>
      </c>
      <c r="C12558" s="3" t="n">
        <f aca="false">C$11298</f>
        <v>1</v>
      </c>
      <c r="D12558" s="3" t="s">
        <v>254</v>
      </c>
      <c r="E12558" s="3" t="n">
        <f aca="false">E$11298</f>
        <v>2019</v>
      </c>
      <c r="F12558" s="3" t="n">
        <f aca="false">F$11298</f>
        <v>2020</v>
      </c>
      <c r="G12558" s="3" t="n">
        <v>61.8481244281793</v>
      </c>
      <c r="H12558" s="3" t="n">
        <f aca="false">H$11298</f>
        <v>0.0635809280691076</v>
      </c>
      <c r="I12558" s="3" t="n">
        <f aca="false">I$11298</f>
        <v>0.120879120879121</v>
      </c>
      <c r="J12558" s="3" t="n">
        <f aca="false">J$11298</f>
        <v>0.00768560668967235</v>
      </c>
      <c r="K12558" s="3" t="str">
        <f aca="false">K$11298</f>
        <v>% de domicilios com acesso à rede coletora de esgoto.</v>
      </c>
      <c r="L12558" s="3" t="str">
        <f aca="false">L$11298</f>
        <v>IBGE</v>
      </c>
      <c r="M12558" s="3" t="str">
        <f aca="false">M$11298</f>
        <v>Porcentagem %</v>
      </c>
      <c r="N12558" s="5"/>
      <c r="O12558" s="3" t="n">
        <v>63.7395087412764</v>
      </c>
    </row>
    <row r="12559" customFormat="false" ht="15" hidden="false" customHeight="true" outlineLevel="0" collapsed="false">
      <c r="A12559" s="3" t="str">
        <f aca="false">A$11299</f>
        <v>Sustentabilidade Social</v>
      </c>
      <c r="B12559" s="3" t="str">
        <f aca="false">B$11299</f>
        <v>Anos Potenciais de Vida Perdidos</v>
      </c>
      <c r="C12559" s="3" t="n">
        <f aca="false">C$11299</f>
        <v>-1</v>
      </c>
      <c r="D12559" s="3" t="s">
        <v>254</v>
      </c>
      <c r="E12559" s="3" t="n">
        <f aca="false">E$11299</f>
        <v>2018</v>
      </c>
      <c r="F12559" s="3" t="n">
        <f aca="false">F$11299</f>
        <v>2020</v>
      </c>
      <c r="G12559" s="3" t="n">
        <v>8.65122111998971</v>
      </c>
      <c r="H12559" s="3" t="n">
        <f aca="false">H$11299</f>
        <v>0.0630135963945143</v>
      </c>
      <c r="I12559" s="3" t="n">
        <f aca="false">I$11299</f>
        <v>0.120879120879121</v>
      </c>
      <c r="J12559" s="3" t="n">
        <f aca="false">J$11299</f>
        <v>0.00761702813560062</v>
      </c>
      <c r="K12559" s="3" t="str">
        <f aca="false">K$11299</f>
        <v>Média da diferença da faixa etária em que os óbitos registrados ocorreram e a expectativa de vida ao nascer do Brasil.</v>
      </c>
      <c r="L12559" s="3" t="str">
        <f aca="false">L$11299</f>
        <v>Datasus</v>
      </c>
      <c r="M12559" s="3" t="str">
        <f aca="false">M$11299</f>
        <v>Anos</v>
      </c>
      <c r="N12559" s="5"/>
      <c r="O12559" s="3" t="n">
        <v>73.159344209106</v>
      </c>
    </row>
    <row r="12560" customFormat="false" ht="15" hidden="false" customHeight="true" outlineLevel="0" collapsed="false">
      <c r="A12560" s="3" t="str">
        <f aca="false">A$11300</f>
        <v>Sustentabilidade Social</v>
      </c>
      <c r="B12560" s="3" t="str">
        <f aca="false">B$11300</f>
        <v>Formalidade do Mercado de Trabalho</v>
      </c>
      <c r="C12560" s="3" t="n">
        <f aca="false">C$11300</f>
        <v>1</v>
      </c>
      <c r="D12560" s="3" t="s">
        <v>254</v>
      </c>
      <c r="E12560" s="3" t="n">
        <f aca="false">E$11300</f>
        <v>2019</v>
      </c>
      <c r="F12560" s="3" t="n">
        <f aca="false">F$11300</f>
        <v>2020</v>
      </c>
      <c r="G12560" s="3" t="n">
        <v>49.4017370334322</v>
      </c>
      <c r="H12560" s="3" t="n">
        <f aca="false">H$11300</f>
        <v>0.0388704480953685</v>
      </c>
      <c r="I12560" s="3" t="n">
        <f aca="false">I$11300</f>
        <v>0.120879120879121</v>
      </c>
      <c r="J12560" s="3" t="n">
        <f aca="false">J$11300</f>
        <v>0.00469862559394564</v>
      </c>
      <c r="K12560"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560" s="3" t="str">
        <f aca="false">L$11300</f>
        <v>IBGE</v>
      </c>
      <c r="M12560" s="3" t="str">
        <f aca="false">M$11300</f>
        <v>Porcentagem %</v>
      </c>
      <c r="N1256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560" s="3" t="n">
        <v>36.406320508752</v>
      </c>
    </row>
    <row r="12561" customFormat="false" ht="15" hidden="false" customHeight="true" outlineLevel="0" collapsed="false">
      <c r="A12561" s="3" t="str">
        <f aca="false">A$11301</f>
        <v>Sustentabilidade Social</v>
      </c>
      <c r="B12561" s="3" t="str">
        <f aca="false">B$11301</f>
        <v>Inserção Econômica</v>
      </c>
      <c r="C12561" s="3" t="n">
        <f aca="false">C$11301</f>
        <v>1</v>
      </c>
      <c r="D12561" s="3" t="s">
        <v>254</v>
      </c>
      <c r="E12561" s="3" t="n">
        <f aca="false">E$11301</f>
        <v>2019</v>
      </c>
      <c r="F12561" s="3" t="n">
        <f aca="false">F$11301</f>
        <v>2020</v>
      </c>
      <c r="G12561" s="3" t="n">
        <v>85.9837631327603</v>
      </c>
      <c r="H12561" s="3" t="n">
        <f aca="false">H$11301</f>
        <v>0.0313153716713754</v>
      </c>
      <c r="I12561" s="3" t="n">
        <f aca="false">I$11301</f>
        <v>0.120879120879121</v>
      </c>
      <c r="J12561" s="3" t="n">
        <f aca="false">J$11301</f>
        <v>0.00378537459763878</v>
      </c>
      <c r="K12561" s="3" t="str">
        <f aca="false">K$11301</f>
        <v>Proporção de ocupados em relação à População Economicamente Ativa.</v>
      </c>
      <c r="L12561" s="3" t="str">
        <f aca="false">L$11301</f>
        <v>IBGE</v>
      </c>
      <c r="M12561" s="3" t="str">
        <f aca="false">M$11301</f>
        <v>Porcentagem %</v>
      </c>
      <c r="N12561" s="5"/>
      <c r="O12561" s="3" t="n">
        <v>21.7017037558564</v>
      </c>
    </row>
    <row r="12562" customFormat="false" ht="15" hidden="false" customHeight="true" outlineLevel="0" collapsed="false">
      <c r="A12562" s="3" t="str">
        <f aca="false">A$11302</f>
        <v>Sustentabilidade Social</v>
      </c>
      <c r="B12562" s="3" t="str">
        <f aca="false">B$11302</f>
        <v>IDH</v>
      </c>
      <c r="C12562" s="3" t="n">
        <f aca="false">C$11302</f>
        <v>1</v>
      </c>
      <c r="D12562" s="3" t="s">
        <v>254</v>
      </c>
      <c r="E12562" s="3" t="n">
        <f aca="false">E$11302</f>
        <v>2017</v>
      </c>
      <c r="F12562" s="3" t="n">
        <f aca="false">F$11302</f>
        <v>2020</v>
      </c>
      <c r="G12562" s="3" t="n">
        <v>0.727</v>
      </c>
      <c r="H12562" s="3" t="n">
        <f aca="false">H$11302</f>
        <v>0.129372080315172</v>
      </c>
      <c r="I12562" s="3" t="n">
        <f aca="false">I$11302</f>
        <v>0.120879120879121</v>
      </c>
      <c r="J12562" s="3" t="n">
        <f aca="false">J$11302</f>
        <v>0.015638383334801</v>
      </c>
      <c r="K12562" s="3" t="str">
        <f aca="false">K$11302</f>
        <v>Índice de Desenvolvimento Humano estadual.</v>
      </c>
      <c r="L12562" s="3" t="str">
        <f aca="false">L$11302</f>
        <v>PNUD, FJP e Ipea</v>
      </c>
      <c r="M12562" s="3" t="str">
        <f aca="false">M$11302</f>
        <v>Índice de 0 a 1</v>
      </c>
      <c r="N12562" s="5"/>
      <c r="O12562" s="3" t="n">
        <v>26.3473053892215</v>
      </c>
    </row>
    <row r="12563" customFormat="false" ht="15" hidden="false" customHeight="true" outlineLevel="0" collapsed="false">
      <c r="A12563" s="3" t="str">
        <f aca="false">A$11303</f>
        <v>Sustentabilidade Social</v>
      </c>
      <c r="B12563" s="3" t="str">
        <f aca="false">B$11303</f>
        <v>Inserção Econômica dos Jovens</v>
      </c>
      <c r="C12563" s="3" t="n">
        <f aca="false">C$11303</f>
        <v>1</v>
      </c>
      <c r="D12563" s="3" t="s">
        <v>254</v>
      </c>
      <c r="E12563" s="3" t="n">
        <f aca="false">E$11303</f>
        <v>2019</v>
      </c>
      <c r="F12563" s="3" t="n">
        <f aca="false">F$11303</f>
        <v>2020</v>
      </c>
      <c r="G12563" s="3" t="n">
        <v>69.3491871779088</v>
      </c>
      <c r="H12563" s="3" t="n">
        <f aca="false">H$11303</f>
        <v>0.0529263229565486</v>
      </c>
      <c r="I12563" s="3" t="n">
        <f aca="false">I$11303</f>
        <v>0.120879120879121</v>
      </c>
      <c r="J12563" s="3" t="n">
        <f aca="false">J$11303</f>
        <v>0.00639768739035203</v>
      </c>
      <c r="K12563" s="3" t="str">
        <f aca="false">K$11303</f>
        <v>Proporção dos jovens (entre 15 e 22 anos de idade) que estudam ou trabalham em relação ao total de jovens.</v>
      </c>
      <c r="L12563" s="3" t="str">
        <f aca="false">L$11303</f>
        <v>IBGE</v>
      </c>
      <c r="M12563" s="3" t="str">
        <f aca="false">M$11303</f>
        <v>Porcentagem %</v>
      </c>
      <c r="N12563" s="5"/>
      <c r="O12563" s="3" t="n">
        <v>21.8147119917749</v>
      </c>
    </row>
    <row r="12564" customFormat="false" ht="15" hidden="false" customHeight="true" outlineLevel="0" collapsed="false">
      <c r="A12564" s="3" t="str">
        <f aca="false">A$11304</f>
        <v>Sustentabilidade Social</v>
      </c>
      <c r="B12564" s="3" t="str">
        <f aca="false">B$11304</f>
        <v>Mortalidade Materna</v>
      </c>
      <c r="C12564" s="3" t="n">
        <f aca="false">C$11304</f>
        <v>-1</v>
      </c>
      <c r="D12564" s="3" t="s">
        <v>254</v>
      </c>
      <c r="E12564" s="3" t="n">
        <f aca="false">E$11304</f>
        <v>2018</v>
      </c>
      <c r="F12564" s="3" t="n">
        <f aca="false">F$11304</f>
        <v>2020</v>
      </c>
      <c r="G12564" s="3" t="n">
        <v>2.99742446303014</v>
      </c>
      <c r="H12564" s="3" t="n">
        <f aca="false">H$11304</f>
        <v>0.104467400148672</v>
      </c>
      <c r="I12564" s="3" t="n">
        <f aca="false">I$11304</f>
        <v>0.120879120879121</v>
      </c>
      <c r="J12564" s="3" t="n">
        <f aca="false">J$11304</f>
        <v>0.0126279274904988</v>
      </c>
      <c r="K12564" s="3" t="str">
        <f aca="false">K$11304</f>
        <v>Óbitos maternos em relação à população feminina em idade fértil (15-49 anos).</v>
      </c>
      <c r="L12564" s="3" t="str">
        <f aca="false">L$11304</f>
        <v>Datasus e IBGE</v>
      </c>
      <c r="M12564" s="3" t="str">
        <f aca="false">M$11304</f>
        <v>Taxa de mortalidade por 100 mil mulheres</v>
      </c>
      <c r="N12564" s="5"/>
      <c r="O12564" s="3" t="n">
        <v>72.5228655145562</v>
      </c>
    </row>
    <row r="12565" customFormat="false" ht="15" hidden="false" customHeight="true" outlineLevel="0" collapsed="false">
      <c r="A12565" s="3" t="str">
        <f aca="false">A$11305</f>
        <v>Sustentabilidade Social</v>
      </c>
      <c r="B12565" s="3" t="str">
        <f aca="false">B$11305</f>
        <v>Mortalidade Precoce</v>
      </c>
      <c r="C12565" s="3" t="n">
        <f aca="false">C$11305</f>
        <v>-1</v>
      </c>
      <c r="D12565" s="3" t="s">
        <v>254</v>
      </c>
      <c r="E12565" s="3" t="n">
        <f aca="false">E$11305</f>
        <v>2018</v>
      </c>
      <c r="F12565" s="3" t="n">
        <f aca="false">F$11305</f>
        <v>2020</v>
      </c>
      <c r="G12565" s="3" t="n">
        <v>132.050745155396</v>
      </c>
      <c r="H12565" s="3" t="n">
        <f aca="false">H$11305</f>
        <v>0.0862968933364973</v>
      </c>
      <c r="I12565" s="3" t="n">
        <f aca="false">I$11305</f>
        <v>0.120879120879121</v>
      </c>
      <c r="J12565" s="3" t="n">
        <f aca="false">J$11305</f>
        <v>0.0104314926011151</v>
      </c>
      <c r="K12565" s="3" t="str">
        <f aca="false">K$11305</f>
        <v>Mortalidade de Jovens (15-29 anos) por causas externas.</v>
      </c>
      <c r="L12565" s="3" t="str">
        <f aca="false">L$11305</f>
        <v>Datasus e IBGE</v>
      </c>
      <c r="M12565" s="3" t="str">
        <f aca="false">M$11305</f>
        <v>Taxa de mortalidade por 100 mil jovens</v>
      </c>
      <c r="N12565" s="5"/>
      <c r="O12565" s="3" t="n">
        <v>39.4629952911266</v>
      </c>
    </row>
    <row r="12566" customFormat="false" ht="15" hidden="false" customHeight="true" outlineLevel="0" collapsed="false">
      <c r="A12566" s="3" t="str">
        <f aca="false">A$11306</f>
        <v>Sustentabilidade Social</v>
      </c>
      <c r="B12566" s="3" t="str">
        <f aca="false">B$11306</f>
        <v>Mortalidade na Infância</v>
      </c>
      <c r="C12566" s="3" t="n">
        <f aca="false">C$11306</f>
        <v>-1</v>
      </c>
      <c r="D12566" s="3" t="s">
        <v>254</v>
      </c>
      <c r="E12566" s="3" t="n">
        <f aca="false">E$11306</f>
        <v>2018</v>
      </c>
      <c r="F12566" s="3" t="n">
        <f aca="false">F$11306</f>
        <v>2020</v>
      </c>
      <c r="G12566" s="3" t="n">
        <v>15.7633200773783</v>
      </c>
      <c r="H12566" s="3" t="n">
        <f aca="false">H$11306</f>
        <v>0.0825635497143333</v>
      </c>
      <c r="I12566" s="3" t="n">
        <f aca="false">I$11306</f>
        <v>0.120879120879121</v>
      </c>
      <c r="J12566" s="3" t="n">
        <f aca="false">J$11306</f>
        <v>0.0099802093061282</v>
      </c>
      <c r="K12566" s="3" t="str">
        <f aca="false">K$11306</f>
        <v>Óbitos de menores de 5 anos por grupo de 1.000 nascidos vivos.</v>
      </c>
      <c r="L12566" s="3" t="str">
        <f aca="false">L$11306</f>
        <v>Datasus</v>
      </c>
      <c r="M12566" s="3" t="str">
        <f aca="false">M$11306</f>
        <v>Taxa de mortalidade por mil nascidos vivos</v>
      </c>
      <c r="N12566" s="5"/>
      <c r="O12566" s="3" t="n">
        <v>59.3682218920547</v>
      </c>
    </row>
    <row r="12567" customFormat="false" ht="15" hidden="false" customHeight="true" outlineLevel="0" collapsed="false">
      <c r="A12567" s="3" t="str">
        <f aca="false">A$11307</f>
        <v>Sustentabilidade Social</v>
      </c>
      <c r="B12567" s="3" t="str">
        <f aca="false">B$11307</f>
        <v> Total</v>
      </c>
      <c r="C12567" s="3" t="n">
        <f aca="false">C$11307</f>
        <v>1</v>
      </c>
      <c r="D12567" s="3" t="s">
        <v>254</v>
      </c>
      <c r="E12567" s="3" t="n">
        <f aca="false">E$11307</f>
        <v>2020</v>
      </c>
      <c r="F12567" s="3" t="n">
        <f aca="false">F$11307</f>
        <v>2020</v>
      </c>
      <c r="G12567" s="3" t="n">
        <v>47.296492527118</v>
      </c>
      <c r="H12567" s="3" t="n">
        <f aca="false">H$11307</f>
        <v>1</v>
      </c>
      <c r="I12567" s="3" t="n">
        <f aca="false">I$11307</f>
        <v>0.120879120879121</v>
      </c>
      <c r="J12567" s="3" t="n">
        <f aca="false">J$11307</f>
        <v>0.120879120879121</v>
      </c>
      <c r="K12567" s="3" t="str">
        <f aca="false">K$11307</f>
        <v>Nota obtida via normalização e ponderação de indicadores que variam de 0 a 100.</v>
      </c>
      <c r="L12567" s="3" t="str">
        <f aca="false">L$11307</f>
        <v>Tendências</v>
      </c>
      <c r="M12567" s="3" t="str">
        <f aca="false">M$11307</f>
        <v>Nota de 0 a 100</v>
      </c>
      <c r="N12567" s="5"/>
      <c r="O12567" s="3" t="n">
        <v>32.2611031733382</v>
      </c>
    </row>
    <row r="12568" customFormat="false" ht="15" hidden="false" customHeight="true" outlineLevel="0" collapsed="false">
      <c r="A12568" s="3" t="s">
        <v>238</v>
      </c>
      <c r="B12568" s="3" t="s">
        <v>25</v>
      </c>
      <c r="C12568" s="3" t="n">
        <v>1</v>
      </c>
      <c r="D12568" s="3" t="s">
        <v>254</v>
      </c>
      <c r="E12568" s="3" t="n">
        <v>2020</v>
      </c>
      <c r="F12568" s="3" t="n">
        <v>2020</v>
      </c>
      <c r="G12568" s="3" t="n">
        <v>42.9728253154107</v>
      </c>
      <c r="H12568" s="3" t="n">
        <v>1</v>
      </c>
      <c r="I12568" s="3" t="n">
        <v>0.01</v>
      </c>
      <c r="J12568" s="3" t="n">
        <f aca="false">I12568*H12568</f>
        <v>0.01</v>
      </c>
      <c r="K12568" s="4" t="str">
        <f aca="false">K12484</f>
        <v>Nota obtida via normalização e ponderação de indicadores que variam de 0 a 100.</v>
      </c>
      <c r="L12568" s="3" t="str">
        <f aca="false">L$11392</f>
        <v>Tendências</v>
      </c>
      <c r="M12568" s="3" t="str">
        <f aca="false">M$11308</f>
        <v>Nota de 0 a 100</v>
      </c>
      <c r="N12568" s="5"/>
      <c r="O12568" s="3" t="n">
        <v>42.9728253154107</v>
      </c>
    </row>
    <row r="12569" customFormat="false" ht="15" hidden="false" customHeight="true" outlineLevel="0" collapsed="false">
      <c r="A12569" s="3" t="str">
        <f aca="false">A$11225</f>
        <v>Sustentabilidade Ambiental</v>
      </c>
      <c r="B12569" s="3" t="str">
        <f aca="false">B$11225</f>
        <v>Emissões de CO2</v>
      </c>
      <c r="C12569" s="3" t="n">
        <f aca="false">C$11225</f>
        <v>-1</v>
      </c>
      <c r="D12569" s="3" t="s">
        <v>255</v>
      </c>
      <c r="E12569" s="3" t="n">
        <f aca="false">E$11225</f>
        <v>2018</v>
      </c>
      <c r="F12569" s="3" t="n">
        <f aca="false">F$11225</f>
        <v>2020</v>
      </c>
      <c r="G12569" s="3" t="n">
        <v>386.629540931229</v>
      </c>
      <c r="H12569" s="3" t="n">
        <f aca="false">H$11225</f>
        <v>0.277619030451335</v>
      </c>
      <c r="I12569" s="3" t="n">
        <f aca="false">I$11225</f>
        <v>0.0789210789210789</v>
      </c>
      <c r="J12569" s="3" t="n">
        <f aca="false">J$11225</f>
        <v>0.0219099934122432</v>
      </c>
      <c r="K12569" s="3" t="str">
        <f aca="false">K$11225</f>
        <v>CO2 emitido e derivado de remoção de unidades de conservação pelo PIB Total.</v>
      </c>
      <c r="L12569" s="3" t="str">
        <f aca="false">L$11225</f>
        <v>SEEG/OC e Tendências</v>
      </c>
      <c r="M12569" s="3" t="str">
        <f aca="false">M$11225</f>
        <v>Toneladas de CO2 pelo PIB em 1 milhão de reais</v>
      </c>
      <c r="N12569" s="5" t="str">
        <f aca="false">N$71</f>
        <v>A partir da publicação de 2019, ou seja, do dado de 2017, o denominador foi alterado de população para PIB total (o PIB utilizado para cálculo é estimado pela Tendências)</v>
      </c>
      <c r="O12569" s="3" t="n">
        <v>54.389085769821</v>
      </c>
    </row>
    <row r="12570" customFormat="false" ht="15" hidden="false" customHeight="true" outlineLevel="0" collapsed="false">
      <c r="A12570" s="3" t="str">
        <f aca="false">A$11226</f>
        <v>Sustentabilidade Ambiental</v>
      </c>
      <c r="B12570" s="3" t="str">
        <f aca="false">B$11226</f>
        <v>Serviços Urbanos</v>
      </c>
      <c r="C12570" s="3" t="n">
        <f aca="false">C$11226</f>
        <v>1</v>
      </c>
      <c r="D12570" s="3" t="s">
        <v>255</v>
      </c>
      <c r="E12570" s="3" t="n">
        <f aca="false">E$11226</f>
        <v>2018</v>
      </c>
      <c r="F12570" s="3" t="n">
        <f aca="false">F$11226</f>
        <v>2020</v>
      </c>
      <c r="G12570" s="3" t="n">
        <v>0.512720101805333</v>
      </c>
      <c r="H12570" s="3" t="n">
        <f aca="false">H$11226</f>
        <v>0.108074377979531</v>
      </c>
      <c r="I12570" s="3" t="n">
        <f aca="false">I$11226</f>
        <v>0.0789210789210789</v>
      </c>
      <c r="J12570" s="3" t="n">
        <f aca="false">J$11226</f>
        <v>0.00852934651386906</v>
      </c>
      <c r="K12570" s="3" t="str">
        <f aca="false">K$11226</f>
        <v>Oferta de serviços municipais para coleta de materiais especiais e limpeza urbana (Nota: 0-2 a partir da agregação dos dados municipais).</v>
      </c>
      <c r="L12570" s="3" t="str">
        <f aca="false">L$11226</f>
        <v>SNIS</v>
      </c>
      <c r="M12570" s="3" t="str">
        <f aca="false">M$11226</f>
        <v>Pontuação de 0 a 2</v>
      </c>
      <c r="N12570" s="5"/>
      <c r="O12570" s="3" t="n">
        <v>6.46765655655229</v>
      </c>
    </row>
    <row r="12571" customFormat="false" ht="15" hidden="false" customHeight="true" outlineLevel="0" collapsed="false">
      <c r="A12571" s="3" t="str">
        <f aca="false">A$11227</f>
        <v>Sustentabilidade Ambiental</v>
      </c>
      <c r="B12571" s="3" t="str">
        <f aca="false">B$11227</f>
        <v>Destinação do Lixo</v>
      </c>
      <c r="C12571" s="3" t="n">
        <f aca="false">C$11227</f>
        <v>1</v>
      </c>
      <c r="D12571" s="3" t="s">
        <v>255</v>
      </c>
      <c r="E12571" s="3" t="n">
        <f aca="false">E$11227</f>
        <v>2018</v>
      </c>
      <c r="F12571" s="3" t="n">
        <f aca="false">F$11227</f>
        <v>2020</v>
      </c>
      <c r="G12571" s="3" t="n">
        <v>0.26658924895024</v>
      </c>
      <c r="H12571" s="3" t="n">
        <f aca="false">H$11227</f>
        <v>0.14513418559694</v>
      </c>
      <c r="I12571" s="3" t="n">
        <f aca="false">I$11227</f>
        <v>0.0789210789210789</v>
      </c>
      <c r="J12571" s="3" t="n">
        <f aca="false">J$11227</f>
        <v>0.0114541465156426</v>
      </c>
      <c r="K12571" s="3" t="str">
        <f aca="false">K$11227</f>
        <v>Destinação adequada para o tipo de resíduo sólido e qualidade das unidades de destino em solo.</v>
      </c>
      <c r="L12571" s="3" t="str">
        <f aca="false">L$11227</f>
        <v>SNIS</v>
      </c>
      <c r="M12571" s="3" t="str">
        <f aca="false">M$11227</f>
        <v>Pontuação de 0 a 1</v>
      </c>
      <c r="N12571" s="5"/>
      <c r="O12571" s="3" t="n">
        <v>30.3945476652971</v>
      </c>
    </row>
    <row r="12572" customFormat="false" ht="15" hidden="false" customHeight="true" outlineLevel="0" collapsed="false">
      <c r="A12572" s="3" t="str">
        <f aca="false">A$11228</f>
        <v>Sustentabilidade Ambiental</v>
      </c>
      <c r="B12572" s="3" t="str">
        <f aca="false">B$11228</f>
        <v>Tratamento de Esgoto</v>
      </c>
      <c r="C12572" s="3" t="n">
        <f aca="false">C$11228</f>
        <v>1</v>
      </c>
      <c r="D12572" s="3" t="s">
        <v>255</v>
      </c>
      <c r="E12572" s="3" t="n">
        <f aca="false">E$11228</f>
        <v>2018</v>
      </c>
      <c r="F12572" s="3" t="n">
        <f aca="false">F$11228</f>
        <v>2020</v>
      </c>
      <c r="G12572" s="3" t="n">
        <v>11.7283661527406</v>
      </c>
      <c r="H12572" s="3" t="n">
        <f aca="false">H$11228</f>
        <v>0.274880862666515</v>
      </c>
      <c r="I12572" s="3" t="n">
        <f aca="false">I$11228</f>
        <v>0.0789210789210789</v>
      </c>
      <c r="J12572" s="3" t="n">
        <f aca="false">J$11228</f>
        <v>0.0216938942563983</v>
      </c>
      <c r="K12572" s="3" t="str">
        <f aca="false">K$11228</f>
        <v>Parcela de esgoto tratado do total de água consumida multiplicado pela proporção de domicílios com acesso à agua encanada proveniente de rede geral de distribuição no estado.</v>
      </c>
      <c r="L12572" s="3" t="str">
        <f aca="false">L$11228</f>
        <v>SNIS e IBGE</v>
      </c>
      <c r="M12572" s="3" t="str">
        <f aca="false">M$11228</f>
        <v>Porcentagem %</v>
      </c>
      <c r="N1257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572" s="3" t="n">
        <v>9.97472434810584</v>
      </c>
    </row>
    <row r="12573" customFormat="false" ht="15" hidden="false" customHeight="true" outlineLevel="0" collapsed="false">
      <c r="A12573" s="3" t="str">
        <f aca="false">A$11229</f>
        <v>Sustentabilidade Ambiental</v>
      </c>
      <c r="B12573" s="3" t="str">
        <f aca="false">B$11229</f>
        <v>Perda de Água</v>
      </c>
      <c r="C12573" s="3" t="n">
        <f aca="false">C$11229</f>
        <v>-1</v>
      </c>
      <c r="D12573" s="3" t="s">
        <v>255</v>
      </c>
      <c r="E12573" s="3" t="n">
        <f aca="false">E$11229</f>
        <v>2018</v>
      </c>
      <c r="F12573" s="3" t="n">
        <f aca="false">F$11229</f>
        <v>2020</v>
      </c>
      <c r="G12573" s="3" t="n">
        <v>51.19</v>
      </c>
      <c r="H12573" s="3" t="n">
        <f aca="false">H$11229</f>
        <v>0.194291543305679</v>
      </c>
      <c r="I12573" s="3" t="n">
        <f aca="false">I$11229</f>
        <v>0.0789210789210789</v>
      </c>
      <c r="J12573" s="3" t="n">
        <f aca="false">J$11229</f>
        <v>0.0153336982229257</v>
      </c>
      <c r="K12573" s="3" t="str">
        <f aca="false">K$11229</f>
        <v>Índice de perdas na distribuição de água.</v>
      </c>
      <c r="L12573" s="3" t="str">
        <f aca="false">L$11229</f>
        <v>SNIS</v>
      </c>
      <c r="M12573" s="3" t="str">
        <f aca="false">M$11229</f>
        <v>Porcentagem %</v>
      </c>
      <c r="N12573" s="5"/>
      <c r="O12573" s="3" t="n">
        <v>51.4927100208285</v>
      </c>
    </row>
    <row r="12574" customFormat="false" ht="15" hidden="false" customHeight="true" outlineLevel="0" collapsed="false">
      <c r="A12574" s="3" t="str">
        <f aca="false">A$11230</f>
        <v>Sustentabilidade Ambiental</v>
      </c>
      <c r="B12574" s="3" t="str">
        <f aca="false">B$11230</f>
        <v> Total</v>
      </c>
      <c r="C12574" s="3" t="n">
        <f aca="false">C$11230</f>
        <v>1</v>
      </c>
      <c r="D12574" s="3" t="s">
        <v>255</v>
      </c>
      <c r="E12574" s="3" t="n">
        <f aca="false">E$11230</f>
        <v>2020</v>
      </c>
      <c r="F12574" s="3" t="n">
        <f aca="false">F$11230</f>
        <v>2020</v>
      </c>
      <c r="G12574" s="3" t="n">
        <v>32.9561800724837</v>
      </c>
      <c r="H12574" s="3" t="n">
        <f aca="false">H$11230</f>
        <v>1</v>
      </c>
      <c r="I12574" s="3" t="n">
        <f aca="false">I$11230</f>
        <v>0.0789210789210789</v>
      </c>
      <c r="J12574" s="3" t="n">
        <f aca="false">J$11230</f>
        <v>0.0789210789210789</v>
      </c>
      <c r="K12574" s="3" t="str">
        <f aca="false">K$11230</f>
        <v>Nota obtida via normalização e ponderação de indicadores que variam de 0 a 100.</v>
      </c>
      <c r="L12574" s="3" t="str">
        <f aca="false">L$11230</f>
        <v>Tendências</v>
      </c>
      <c r="M12574" s="3" t="str">
        <f aca="false">M$11230</f>
        <v>Nota de 0 a 100</v>
      </c>
      <c r="N12574" s="5"/>
      <c r="O12574" s="3" t="n">
        <v>29.8333577957777</v>
      </c>
    </row>
    <row r="12575" customFormat="false" ht="15" hidden="false" customHeight="true" outlineLevel="0" collapsed="false">
      <c r="A12575" s="3" t="str">
        <f aca="false">A$11231</f>
        <v>Capital Humano</v>
      </c>
      <c r="B12575" s="3" t="str">
        <f aca="false">B$11231</f>
        <v>Custo de Mão de Obra</v>
      </c>
      <c r="C12575" s="3" t="n">
        <f aca="false">C$11231</f>
        <v>-1</v>
      </c>
      <c r="D12575" s="3" t="s">
        <v>255</v>
      </c>
      <c r="E12575" s="3" t="n">
        <f aca="false">E$11231</f>
        <v>2019</v>
      </c>
      <c r="F12575" s="3" t="n">
        <f aca="false">F$11231</f>
        <v>2020</v>
      </c>
      <c r="G12575" s="3" t="n">
        <v>1435.75</v>
      </c>
      <c r="H12575" s="3" t="n">
        <f aca="false">H$11231</f>
        <v>0.424265834177303</v>
      </c>
      <c r="I12575" s="3" t="n">
        <f aca="false">I$11231</f>
        <v>0.0819180819180819</v>
      </c>
      <c r="J12575" s="3" t="n">
        <f aca="false">J$11231</f>
        <v>0.0347550433591797</v>
      </c>
      <c r="K12575" s="3" t="str">
        <f aca="false">K$11231</f>
        <v>Rendimento médio nominal de todos os trabalhos, habitualmente recebido por mês, pelas pessoas de 14 anos ou mais de idade, ocupadas na semana de referência, com rendimento de trabalho.</v>
      </c>
      <c r="L12575" s="3" t="str">
        <f aca="false">L$11231</f>
        <v>IBGE</v>
      </c>
      <c r="M12575" s="3" t="str">
        <f aca="false">M$11231</f>
        <v>Reais (R$)</v>
      </c>
      <c r="N12575" s="3" t="str">
        <f aca="false">N$17</f>
        <v>A partir da publicação de 2016, ou seja, do dado de 2015, passou a ser usado o rendimento médio nominal de todos os trabalhos, antes disso se usava o rendimento médio real do trabalho principal</v>
      </c>
      <c r="O12575" s="3" t="n">
        <v>97.042654028436</v>
      </c>
    </row>
    <row r="12576" customFormat="false" ht="15" hidden="false" customHeight="true" outlineLevel="0" collapsed="false">
      <c r="A12576" s="3" t="str">
        <f aca="false">A$11232</f>
        <v>Capital Humano</v>
      </c>
      <c r="B12576" s="3" t="str">
        <f aca="false">B$11232</f>
        <v>PEA com Ensino Superior</v>
      </c>
      <c r="C12576" s="3" t="n">
        <f aca="false">C$11232</f>
        <v>1</v>
      </c>
      <c r="D12576" s="3" t="s">
        <v>255</v>
      </c>
      <c r="E12576" s="3" t="n">
        <f aca="false">E$11232</f>
        <v>2019</v>
      </c>
      <c r="F12576" s="3" t="n">
        <f aca="false">F$11232</f>
        <v>2020</v>
      </c>
      <c r="G12576" s="3" t="n">
        <v>16.5204648851604</v>
      </c>
      <c r="H12576" s="3" t="n">
        <f aca="false">H$11232</f>
        <v>0.153638294878967</v>
      </c>
      <c r="I12576" s="3" t="n">
        <f aca="false">I$11232</f>
        <v>0.0819180819180819</v>
      </c>
      <c r="J12576" s="3" t="n">
        <f aca="false">J$11232</f>
        <v>0.0125857544256496</v>
      </c>
      <c r="K12576" s="3" t="str">
        <f aca="false">K$11232</f>
        <v>Pessoas de 14 anos ou mais de idade com 15 anos ou mais de estudo/população economicamente ativa (acima de 14 anos).</v>
      </c>
      <c r="L12576" s="3" t="str">
        <f aca="false">L$11232</f>
        <v>IBGE</v>
      </c>
      <c r="M12576" s="3" t="str">
        <f aca="false">M$11232</f>
        <v>Porcentagem %</v>
      </c>
      <c r="N12576" s="5"/>
      <c r="O12576" s="3" t="n">
        <v>13.927535988024</v>
      </c>
    </row>
    <row r="12577" customFormat="false" ht="15" hidden="false" customHeight="true" outlineLevel="0" collapsed="false">
      <c r="A12577" s="3" t="str">
        <f aca="false">A$11233</f>
        <v>Capital Humano</v>
      </c>
      <c r="B12577" s="3" t="str">
        <f aca="false">B$11233</f>
        <v>Produtividade do Trabalho</v>
      </c>
      <c r="C12577" s="3" t="n">
        <f aca="false">C$11233</f>
        <v>1</v>
      </c>
      <c r="D12577" s="3" t="s">
        <v>255</v>
      </c>
      <c r="E12577" s="3" t="n">
        <f aca="false">E$11233</f>
        <v>2019</v>
      </c>
      <c r="F12577" s="3" t="n">
        <f aca="false">F$11233</f>
        <v>2020</v>
      </c>
      <c r="G12577" s="3" t="n">
        <v>38.2194273577542</v>
      </c>
      <c r="H12577" s="3" t="n">
        <f aca="false">H$11233</f>
        <v>0.260494288083884</v>
      </c>
      <c r="I12577" s="3" t="n">
        <f aca="false">I$11233</f>
        <v>0.0819180819180819</v>
      </c>
      <c r="J12577" s="3" t="n">
        <f aca="false">J$11233</f>
        <v>0.021339192430448</v>
      </c>
      <c r="K12577" s="3" t="str">
        <f aca="false">K$11233</f>
        <v>PIB pelo total de pessoas ocupadas no período.</v>
      </c>
      <c r="L12577" s="3" t="str">
        <f aca="false">L$11233</f>
        <v>IBGE e Tendências</v>
      </c>
      <c r="M12577" s="3" t="str">
        <f aca="false">M$11233</f>
        <v>Mil Reais (R$) por pessoa ocupada</v>
      </c>
      <c r="N12577" s="5" t="str">
        <f aca="false">N$19</f>
        <v>O PIB utilizado para cálculo é estimado pela Tendências</v>
      </c>
      <c r="O12577" s="3" t="n">
        <v>0</v>
      </c>
    </row>
    <row r="12578" customFormat="false" ht="15" hidden="false" customHeight="true" outlineLevel="0" collapsed="false">
      <c r="A12578" s="3" t="str">
        <f aca="false">A$11234</f>
        <v>Capital Humano</v>
      </c>
      <c r="B12578" s="3" t="str">
        <f aca="false">B$11234</f>
        <v>Qualificação dos Trabalhadores</v>
      </c>
      <c r="C12578" s="3" t="n">
        <f aca="false">C$11234</f>
        <v>1</v>
      </c>
      <c r="D12578" s="3" t="s">
        <v>255</v>
      </c>
      <c r="E12578" s="3" t="n">
        <f aca="false">E$11234</f>
        <v>2019</v>
      </c>
      <c r="F12578" s="3" t="n">
        <f aca="false">F$11234</f>
        <v>2020</v>
      </c>
      <c r="G12578" s="3" t="n">
        <v>9.3550343</v>
      </c>
      <c r="H12578" s="3" t="n">
        <f aca="false">H$11234</f>
        <v>0.161601582859846</v>
      </c>
      <c r="I12578" s="3" t="n">
        <f aca="false">I$11234</f>
        <v>0.0819180819180819</v>
      </c>
      <c r="J12578" s="3" t="n">
        <f aca="false">J$11234</f>
        <v>0.0132380917028046</v>
      </c>
      <c r="K12578" s="3" t="str">
        <f aca="false">K$11234</f>
        <v>Anos de estudos da população economicamente ativa (acima de 14 anos de idade).</v>
      </c>
      <c r="L12578" s="3" t="str">
        <f aca="false">L$11234</f>
        <v>IBGE</v>
      </c>
      <c r="M12578" s="3" t="str">
        <f aca="false">M$11234</f>
        <v>Anos</v>
      </c>
      <c r="N12578" s="5"/>
      <c r="O12578" s="3" t="n">
        <v>0</v>
      </c>
    </row>
    <row r="12579" customFormat="false" ht="15" hidden="false" customHeight="true" outlineLevel="0" collapsed="false">
      <c r="A12579" s="3" t="str">
        <f aca="false">A$11235</f>
        <v>Capital Humano</v>
      </c>
      <c r="B12579" s="3" t="str">
        <f aca="false">B$11235</f>
        <v> Total</v>
      </c>
      <c r="C12579" s="3" t="n">
        <f aca="false">C$11235</f>
        <v>1</v>
      </c>
      <c r="D12579" s="3" t="s">
        <v>255</v>
      </c>
      <c r="E12579" s="3" t="n">
        <f aca="false">E$11235</f>
        <v>2020</v>
      </c>
      <c r="F12579" s="3" t="n">
        <f aca="false">F$11235</f>
        <v>2020</v>
      </c>
      <c r="G12579" s="3" t="n">
        <v>43.3116854432193</v>
      </c>
      <c r="H12579" s="3" t="n">
        <f aca="false">H$11235</f>
        <v>1</v>
      </c>
      <c r="I12579" s="3" t="n">
        <f aca="false">I$11235</f>
        <v>0.0819180819180819</v>
      </c>
      <c r="J12579" s="3" t="n">
        <f aca="false">J$11235</f>
        <v>0.0819180819180819</v>
      </c>
      <c r="K12579" s="3" t="str">
        <f aca="false">K$11235</f>
        <v>Nota obtida via normalização e ponderação de indicadores que variam de 0 a 100.</v>
      </c>
      <c r="L12579" s="3" t="str">
        <f aca="false">L$11235</f>
        <v>Tendências</v>
      </c>
      <c r="M12579" s="3" t="str">
        <f aca="false">M$11235</f>
        <v>Nota de 0 a 100</v>
      </c>
      <c r="N12579" s="5"/>
      <c r="O12579" s="3" t="n">
        <v>7.03852211373164</v>
      </c>
    </row>
    <row r="12580" customFormat="false" ht="15" hidden="false" customHeight="true" outlineLevel="0" collapsed="false">
      <c r="A12580" s="3" t="str">
        <f aca="false">A$11236</f>
        <v>Educação</v>
      </c>
      <c r="B12580" s="3" t="str">
        <f aca="false">B$11236</f>
        <v>Avaliação da Educação</v>
      </c>
      <c r="C12580" s="3" t="n">
        <f aca="false">C$11236</f>
        <v>1</v>
      </c>
      <c r="D12580" s="3" t="s">
        <v>255</v>
      </c>
      <c r="E12580" s="3" t="n">
        <f aca="false">E$11236</f>
        <v>2020</v>
      </c>
      <c r="F12580" s="3" t="n">
        <f aca="false">F$11236</f>
        <v>2020</v>
      </c>
      <c r="G12580" s="3" t="n">
        <v>100</v>
      </c>
      <c r="H12580" s="3" t="n">
        <f aca="false">H$11236</f>
        <v>0.0411174199921766</v>
      </c>
      <c r="I12580" s="3" t="n">
        <f aca="false">I$11236</f>
        <v>0.111888111888112</v>
      </c>
      <c r="J12580" s="3" t="n">
        <f aca="false">J$11236</f>
        <v>0.00460055048863514</v>
      </c>
      <c r="K12580" s="3" t="str">
        <f aca="false">K$11236</f>
        <v>Status dos programas estaduais de avaliação da educação básica.</v>
      </c>
      <c r="L12580" s="3" t="str">
        <f aca="false">L$11236</f>
        <v>Secretarias Estaduais de Educação</v>
      </c>
      <c r="M12580" s="3" t="str">
        <f aca="false">M$11236</f>
        <v>Pontuação de 0 a 100</v>
      </c>
      <c r="N1258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580" s="3" t="n">
        <v>100</v>
      </c>
    </row>
    <row r="12581" customFormat="false" ht="15" hidden="false" customHeight="true" outlineLevel="0" collapsed="false">
      <c r="A12581" s="3" t="str">
        <f aca="false">A$11237</f>
        <v>Educação</v>
      </c>
      <c r="B12581" s="3" t="str">
        <f aca="false">B$11237</f>
        <v>IDEB</v>
      </c>
      <c r="C12581" s="3" t="n">
        <f aca="false">C$11237</f>
        <v>1</v>
      </c>
      <c r="D12581" s="3" t="s">
        <v>255</v>
      </c>
      <c r="E12581" s="3" t="n">
        <f aca="false">E$11237</f>
        <v>2017</v>
      </c>
      <c r="F12581" s="3" t="n">
        <f aca="false">F$11237</f>
        <v>2020</v>
      </c>
      <c r="G12581" s="3" t="n">
        <v>4.65164403667393</v>
      </c>
      <c r="H12581" s="3" t="n">
        <f aca="false">H$11237</f>
        <v>0.114395753374587</v>
      </c>
      <c r="I12581" s="3" t="n">
        <f aca="false">I$11237</f>
        <v>0.111888111888112</v>
      </c>
      <c r="J12581" s="3" t="n">
        <f aca="false">J$11237</f>
        <v>0.0127995248531006</v>
      </c>
      <c r="K12581" s="3" t="str">
        <f aca="false">K$11237</f>
        <v>Qualidade da educação básica do Brasil, considera fluxo escolar e média de desempenhos nas avaliações de toda a rede de ensino.</v>
      </c>
      <c r="L12581" s="3" t="str">
        <f aca="false">L$11237</f>
        <v>INEP</v>
      </c>
      <c r="M12581" s="3" t="str">
        <f aca="false">M$11237</f>
        <v>Pontuação de 0 a 10</v>
      </c>
      <c r="N12581" s="5"/>
      <c r="O12581" s="3" t="n">
        <v>39.5734558155857</v>
      </c>
    </row>
    <row r="12582" customFormat="false" ht="15" hidden="false" customHeight="true" outlineLevel="0" collapsed="false">
      <c r="A12582" s="3" t="str">
        <f aca="false">A$11238</f>
        <v>Educação</v>
      </c>
      <c r="B12582" s="3" t="str">
        <f aca="false">B$11238</f>
        <v>ENEM</v>
      </c>
      <c r="C12582" s="3" t="n">
        <f aca="false">C$11238</f>
        <v>1</v>
      </c>
      <c r="D12582" s="3" t="s">
        <v>255</v>
      </c>
      <c r="E12582" s="3" t="n">
        <f aca="false">E$11238</f>
        <v>2019</v>
      </c>
      <c r="F12582" s="3" t="n">
        <f aca="false">F$11238</f>
        <v>2020</v>
      </c>
      <c r="G12582" s="3" t="n">
        <v>501.745806</v>
      </c>
      <c r="H12582" s="3" t="n">
        <f aca="false">H$11238</f>
        <v>0.0804489516557389</v>
      </c>
      <c r="I12582" s="3" t="n">
        <f aca="false">I$11238</f>
        <v>0.111888111888112</v>
      </c>
      <c r="J12582" s="3" t="n">
        <f aca="false">J$11238</f>
        <v>0.00900128130413861</v>
      </c>
      <c r="K12582" s="3" t="str">
        <f aca="false">K$11238</f>
        <v>Desempenho dos alunos do Ensino Médio para acesso ao Ensino Superior e a programas de financiamento em instituições privadas.</v>
      </c>
      <c r="L12582" s="3" t="str">
        <f aca="false">L$11238</f>
        <v>INEP</v>
      </c>
      <c r="M12582" s="3" t="str">
        <f aca="false">M$11238</f>
        <v>Pontuação de 0 a 1000</v>
      </c>
      <c r="N12582" s="5"/>
      <c r="O12582" s="3" t="n">
        <v>30.9598292493845</v>
      </c>
    </row>
    <row r="12583" customFormat="false" ht="15" hidden="false" customHeight="true" outlineLevel="0" collapsed="false">
      <c r="A12583" s="3" t="str">
        <f aca="false">A$11239</f>
        <v>Educação</v>
      </c>
      <c r="B12583" s="3" t="str">
        <f aca="false">B$11239</f>
        <v>Índice de Oportunidade da Educação</v>
      </c>
      <c r="C12583" s="3" t="n">
        <f aca="false">C$11239</f>
        <v>1</v>
      </c>
      <c r="D12583" s="3" t="s">
        <v>255</v>
      </c>
      <c r="E12583" s="3" t="n">
        <f aca="false">E$11239</f>
        <v>2019</v>
      </c>
      <c r="F12583" s="3" t="n">
        <f aca="false">F$11239</f>
        <v>2020</v>
      </c>
      <c r="G12583" s="3" t="n">
        <v>4.562619</v>
      </c>
      <c r="H12583" s="3" t="n">
        <f aca="false">H$11239</f>
        <v>0.22721760574465</v>
      </c>
      <c r="I12583" s="3" t="n">
        <f aca="false">I$11239</f>
        <v>0.111888111888112</v>
      </c>
      <c r="J12583" s="3" t="n">
        <f aca="false">J$11239</f>
        <v>0.0254229488945063</v>
      </c>
      <c r="K12583" s="3" t="str">
        <f aca="false">K$11239</f>
        <v>Mede a qualidade das oportunidades educacionais oferecidas por municípios e estados.</v>
      </c>
      <c r="L12583" s="3" t="str">
        <f aca="false">L$11239</f>
        <v>Comunidade Educativa CEDAC</v>
      </c>
      <c r="M12583" s="3" t="str">
        <f aca="false">M$11239</f>
        <v>Pontuação de 0 a 10</v>
      </c>
      <c r="N12583" s="5"/>
      <c r="O12583" s="3" t="n">
        <v>40.067255235325</v>
      </c>
    </row>
    <row r="12584" customFormat="false" ht="15" hidden="false" customHeight="true" outlineLevel="0" collapsed="false">
      <c r="A12584" s="3" t="str">
        <f aca="false">A$11240</f>
        <v>Educação</v>
      </c>
      <c r="B12584" s="3" t="str">
        <f aca="false">B$11240</f>
        <v>Taxa de Frequência Líquida do Ensino Fundamental</v>
      </c>
      <c r="C12584" s="3" t="n">
        <f aca="false">C$11240</f>
        <v>1</v>
      </c>
      <c r="D12584" s="3" t="s">
        <v>255</v>
      </c>
      <c r="E12584" s="3" t="n">
        <f aca="false">E$11240</f>
        <v>2019</v>
      </c>
      <c r="F12584" s="3" t="n">
        <f aca="false">F$11240</f>
        <v>2020</v>
      </c>
      <c r="G12584" s="3" t="n">
        <v>96.9</v>
      </c>
      <c r="H12584" s="3" t="n">
        <f aca="false">H$11240</f>
        <v>0.123110455733714</v>
      </c>
      <c r="I12584" s="3" t="n">
        <f aca="false">I$11240</f>
        <v>0.111888111888112</v>
      </c>
      <c r="J12584" s="3" t="n">
        <f aca="false">J$11240</f>
        <v>0.0137745964457303</v>
      </c>
      <c r="K12584" s="3" t="str">
        <f aca="false">K$11240</f>
        <v>Razão entre o número de pessoas na faixa etária de 6 a 14 anos frequentando o Ensino Fundamental.</v>
      </c>
      <c r="L12584" s="3" t="str">
        <f aca="false">L$11240</f>
        <v>IBGE</v>
      </c>
      <c r="M12584" s="3" t="str">
        <f aca="false">M$11240</f>
        <v>Porcentagem %</v>
      </c>
      <c r="N12584" s="5" t="str">
        <f aca="false">N$4396</f>
        <v>A partir da edição de 2017, ou seja, do dado de 2015, o indicador Taxa de abandono do ensino fundamental foi substituído pelo Taxa de frequência líquida do ensino fundamental</v>
      </c>
      <c r="O12584" s="3" t="n">
        <v>57.777777777778</v>
      </c>
    </row>
    <row r="12585" customFormat="false" ht="15" hidden="false" customHeight="true" outlineLevel="0" collapsed="false">
      <c r="A12585" s="3" t="str">
        <f aca="false">A$11241</f>
        <v>Educação</v>
      </c>
      <c r="B12585" s="3" t="str">
        <f aca="false">B$11241</f>
        <v>Taxa de frequência líquida do ensino médio</v>
      </c>
      <c r="C12585" s="3" t="n">
        <f aca="false">C$11241</f>
        <v>1</v>
      </c>
      <c r="D12585" s="3" t="s">
        <v>255</v>
      </c>
      <c r="E12585" s="3" t="n">
        <f aca="false">E$11241</f>
        <v>2019</v>
      </c>
      <c r="F12585" s="3" t="n">
        <f aca="false">F$11241</f>
        <v>2020</v>
      </c>
      <c r="G12585" s="3" t="n">
        <v>63.7</v>
      </c>
      <c r="H12585" s="3" t="n">
        <f aca="false">H$11241</f>
        <v>0.182770024375398</v>
      </c>
      <c r="I12585" s="3" t="n">
        <f aca="false">I$11241</f>
        <v>0.111888111888112</v>
      </c>
      <c r="J12585" s="3" t="n">
        <f aca="false">J$11241</f>
        <v>0.0204497929371075</v>
      </c>
      <c r="K12585" s="3" t="str">
        <f aca="false">K$11241</f>
        <v>Razão entre o número de pessoas na faixa etária de 15 a 17 anos frequentando o Ensino Médio.</v>
      </c>
      <c r="L12585" s="3" t="str">
        <f aca="false">L$11241</f>
        <v>IBGE</v>
      </c>
      <c r="M12585" s="3" t="str">
        <f aca="false">M$11241</f>
        <v>Porcentagem %</v>
      </c>
      <c r="N12585" s="5" t="str">
        <f aca="false">N$4397</f>
        <v>A partir da edição de 2017, ou seja, do dado de 2015, o indicador Taxa de abandono do ensino médio foi substituído pelo Taxa de frequência líquida do ensino médio</v>
      </c>
      <c r="O12585" s="3" t="n">
        <v>43.4903047091413</v>
      </c>
    </row>
    <row r="12586" customFormat="false" ht="15" hidden="false" customHeight="true" outlineLevel="0" collapsed="false">
      <c r="A12586" s="3" t="str">
        <f aca="false">A$11242</f>
        <v>Educação</v>
      </c>
      <c r="B12586" s="3" t="str">
        <f aca="false">B$11242</f>
        <v>Taxa de Atendimento do Ensino Infantil</v>
      </c>
      <c r="C12586" s="3" t="n">
        <f aca="false">C$11242</f>
        <v>1</v>
      </c>
      <c r="D12586" s="3" t="s">
        <v>255</v>
      </c>
      <c r="E12586" s="3" t="n">
        <f aca="false">E$11242</f>
        <v>2019</v>
      </c>
      <c r="F12586" s="3" t="n">
        <f aca="false">F$11242</f>
        <v>2020</v>
      </c>
      <c r="G12586" s="3" t="n">
        <v>54.7445255474453</v>
      </c>
      <c r="H12586" s="3" t="n">
        <f aca="false">H$11242</f>
        <v>0.230939789123736</v>
      </c>
      <c r="I12586" s="3" t="n">
        <f aca="false">I$11242</f>
        <v>0.111888111888112</v>
      </c>
      <c r="J12586" s="3" t="n">
        <f aca="false">J$11242</f>
        <v>0.0258394169648935</v>
      </c>
      <c r="K12586" s="3" t="str">
        <f aca="false">K$11242</f>
        <v>Proporção de crianças na faixa etária de 0 e 5 anos frequentando a creche/escola. </v>
      </c>
      <c r="L12586" s="3" t="str">
        <f aca="false">L$11242</f>
        <v>IBGE</v>
      </c>
      <c r="M12586" s="3" t="str">
        <f aca="false">M$11242</f>
        <v>Porcentagem %</v>
      </c>
      <c r="N12586" s="5"/>
      <c r="O12586" s="3" t="n">
        <v>58.7479341688473</v>
      </c>
    </row>
    <row r="12587" customFormat="false" ht="15" hidden="false" customHeight="true" outlineLevel="0" collapsed="false">
      <c r="A12587" s="3" t="str">
        <f aca="false">A$11243</f>
        <v>Educação</v>
      </c>
      <c r="B12587" s="3" t="str">
        <f aca="false">B$11243</f>
        <v> Total</v>
      </c>
      <c r="C12587" s="3" t="n">
        <f aca="false">C$11243</f>
        <v>1</v>
      </c>
      <c r="D12587" s="3" t="s">
        <v>255</v>
      </c>
      <c r="E12587" s="3" t="n">
        <f aca="false">E$11243</f>
        <v>2020</v>
      </c>
      <c r="F12587" s="3" t="n">
        <f aca="false">F$11243</f>
        <v>2020</v>
      </c>
      <c r="G12587" s="3" t="n">
        <v>48.862457034457</v>
      </c>
      <c r="H12587" s="3" t="n">
        <f aca="false">H$11243</f>
        <v>1</v>
      </c>
      <c r="I12587" s="3" t="n">
        <f aca="false">I$11243</f>
        <v>0.111888111888112</v>
      </c>
      <c r="J12587" s="3" t="n">
        <f aca="false">J$11243</f>
        <v>0.111888111888112</v>
      </c>
      <c r="K12587" s="3" t="str">
        <f aca="false">K$11243</f>
        <v>Nota obtida via normalização e ponderação de indicadores que variam de 0 a 100.</v>
      </c>
      <c r="L12587" s="3" t="str">
        <f aca="false">L$11243</f>
        <v>Tendências</v>
      </c>
      <c r="M12587" s="3" t="str">
        <f aca="false">M$11243</f>
        <v>Nota de 0 a 100</v>
      </c>
      <c r="N12587" s="5"/>
      <c r="O12587" s="3" t="n">
        <v>38.8002721788864</v>
      </c>
    </row>
    <row r="12588" customFormat="false" ht="15" hidden="false" customHeight="true" outlineLevel="0" collapsed="false">
      <c r="A12588" s="3" t="str">
        <f aca="false">A$11244</f>
        <v>Eficiência da Máquina Pública</v>
      </c>
      <c r="B12588" s="3" t="str">
        <f aca="false">B$11244</f>
        <v>Eficiência do Judiciário</v>
      </c>
      <c r="C12588" s="3" t="n">
        <f aca="false">C$11244</f>
        <v>-1</v>
      </c>
      <c r="D12588" s="3" t="s">
        <v>255</v>
      </c>
      <c r="E12588" s="3" t="n">
        <f aca="false">E$11244</f>
        <v>2019</v>
      </c>
      <c r="F12588" s="3" t="n">
        <f aca="false">F$11244</f>
        <v>2020</v>
      </c>
      <c r="G12588" s="3" t="n">
        <v>74.4363794989881</v>
      </c>
      <c r="H12588" s="3" t="n">
        <f aca="false">H$11244</f>
        <v>0.152827794220819</v>
      </c>
      <c r="I12588" s="3" t="n">
        <f aca="false">I$11244</f>
        <v>0.0789210789210789</v>
      </c>
      <c r="J12588" s="3" t="n">
        <f aca="false">J$11244</f>
        <v>0.0120613344090357</v>
      </c>
      <c r="K12588" s="3" t="str">
        <f aca="false">K$11244</f>
        <v>Taxa de Congestionamento Líquida (percentual de processos que ficaram represados sem solução, comparativamente ao total tramitado, retirando os processos suspensos, sobrestados ou em arquivo provisório).</v>
      </c>
      <c r="L12588" s="3" t="str">
        <f aca="false">L$11244</f>
        <v>CNJ</v>
      </c>
      <c r="M12588" s="3" t="str">
        <f aca="false">M$11244</f>
        <v>Porcentagem %</v>
      </c>
      <c r="N1258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588" s="3" t="n">
        <v>0</v>
      </c>
    </row>
    <row r="12589" customFormat="false" ht="15" hidden="false" customHeight="true" outlineLevel="0" collapsed="false">
      <c r="A12589" s="3" t="str">
        <f aca="false">A$11245</f>
        <v>Eficiência da Máquina Pública</v>
      </c>
      <c r="B12589" s="3" t="str">
        <f aca="false">B$11245</f>
        <v>Custo do Executivo/PIB</v>
      </c>
      <c r="C12589" s="3" t="n">
        <f aca="false">C$11245</f>
        <v>-1</v>
      </c>
      <c r="D12589" s="3" t="s">
        <v>255</v>
      </c>
      <c r="E12589" s="3" t="n">
        <f aca="false">E$11245</f>
        <v>2019</v>
      </c>
      <c r="F12589" s="3" t="n">
        <f aca="false">F$11245</f>
        <v>2020</v>
      </c>
      <c r="G12589" s="3" t="n">
        <v>2.8480410900702</v>
      </c>
      <c r="H12589" s="3" t="n">
        <f aca="false">H$11245</f>
        <v>0.12177258134743</v>
      </c>
      <c r="I12589" s="3" t="n">
        <f aca="false">I$11245</f>
        <v>0.0789210789210789</v>
      </c>
      <c r="J12589" s="3" t="n">
        <f aca="false">J$11245</f>
        <v>0.00961042350294405</v>
      </c>
      <c r="K12589" s="3" t="str">
        <f aca="false">K$11245</f>
        <v>Recursos públicos alocados na administração direta / PIB.</v>
      </c>
      <c r="L12589" s="3" t="str">
        <f aca="false">L$11245</f>
        <v>Siconfi e Tendências</v>
      </c>
      <c r="M12589" s="3" t="str">
        <f aca="false">M$11245</f>
        <v>Porcentagem %</v>
      </c>
      <c r="N12589" s="3" t="str">
        <f aca="false">N$61</f>
        <v>O PIB utilizado para cálculo é estimado pela Tendências</v>
      </c>
      <c r="O12589" s="3" t="n">
        <v>0</v>
      </c>
    </row>
    <row r="12590" customFormat="false" ht="15" hidden="false" customHeight="true" outlineLevel="0" collapsed="false">
      <c r="A12590" s="3" t="str">
        <f aca="false">A$11246</f>
        <v>Eficiência da Máquina Pública</v>
      </c>
      <c r="B12590" s="3" t="str">
        <f aca="false">B$11246</f>
        <v>Custo do Judiciário/PIB</v>
      </c>
      <c r="C12590" s="3" t="n">
        <f aca="false">C$11246</f>
        <v>-1</v>
      </c>
      <c r="D12590" s="3" t="s">
        <v>255</v>
      </c>
      <c r="E12590" s="3" t="n">
        <f aca="false">E$11246</f>
        <v>2019</v>
      </c>
      <c r="F12590" s="3" t="n">
        <f aca="false">F$11246</f>
        <v>2020</v>
      </c>
      <c r="G12590" s="3" t="n">
        <v>1.15154561698784</v>
      </c>
      <c r="H12590" s="3" t="n">
        <f aca="false">H$11246</f>
        <v>0.143698002414602</v>
      </c>
      <c r="I12590" s="3" t="n">
        <f aca="false">I$11246</f>
        <v>0.0789210789210789</v>
      </c>
      <c r="J12590" s="3" t="n">
        <f aca="false">J$11246</f>
        <v>0.0113408013893642</v>
      </c>
      <c r="K12590" s="3" t="str">
        <f aca="false">K$11246</f>
        <v>Recursos públicos alocados no judiciário / PIB.</v>
      </c>
      <c r="L12590" s="3" t="str">
        <f aca="false">L$11246</f>
        <v>Siconfi e Tendências</v>
      </c>
      <c r="M12590" s="3" t="str">
        <f aca="false">M$11246</f>
        <v>Porcentagem %</v>
      </c>
      <c r="N12590" s="3" t="str">
        <f aca="false">N$63</f>
        <v>O PIB utilizado para cálculo é estimado pela Tendências. O Distrito Federal não é válido nesse indicador.</v>
      </c>
      <c r="O12590" s="3" t="n">
        <v>59.9595283996752</v>
      </c>
    </row>
    <row r="12591" customFormat="false" ht="15" hidden="false" customHeight="true" outlineLevel="0" collapsed="false">
      <c r="A12591" s="3" t="str">
        <f aca="false">A$11247</f>
        <v>Eficiência da Máquina Pública</v>
      </c>
      <c r="B12591" s="3" t="str">
        <f aca="false">B$11247</f>
        <v>Custo do Legislativo/PIB</v>
      </c>
      <c r="C12591" s="3" t="n">
        <f aca="false">C$11247</f>
        <v>-1</v>
      </c>
      <c r="D12591" s="3" t="s">
        <v>255</v>
      </c>
      <c r="E12591" s="3" t="n">
        <f aca="false">E$11247</f>
        <v>2019</v>
      </c>
      <c r="F12591" s="3" t="n">
        <f aca="false">F$11247</f>
        <v>2020</v>
      </c>
      <c r="G12591" s="3" t="n">
        <v>0.985115232816421</v>
      </c>
      <c r="H12591" s="3" t="n">
        <f aca="false">H$11247</f>
        <v>0.118597605231667</v>
      </c>
      <c r="I12591" s="3" t="n">
        <f aca="false">I$11247</f>
        <v>0.0789210789210789</v>
      </c>
      <c r="J12591" s="3" t="n">
        <f aca="false">J$11247</f>
        <v>0.00935985096233939</v>
      </c>
      <c r="K12591" s="3" t="str">
        <f aca="false">K$11247</f>
        <v>Recursos públicos alocados no legislativo / PIB.</v>
      </c>
      <c r="L12591" s="3" t="str">
        <f aca="false">L$11247</f>
        <v>Siconfi e Tendências</v>
      </c>
      <c r="M12591" s="3" t="str">
        <f aca="false">M$11247</f>
        <v>Porcentagem %</v>
      </c>
      <c r="N12591" s="3" t="str">
        <f aca="false">N$64</f>
        <v>O PIB utilizado para cálculo é estimado pela Tendências</v>
      </c>
      <c r="O12591" s="3" t="n">
        <v>57.7625390956283</v>
      </c>
    </row>
    <row r="12592" customFormat="false" ht="15" hidden="false" customHeight="true" outlineLevel="0" collapsed="false">
      <c r="A12592" s="3" t="str">
        <f aca="false">A$11248</f>
        <v>Eficiência da Máquina Pública</v>
      </c>
      <c r="B12592" s="3" t="str">
        <f aca="false">B$11248</f>
        <v>Índice de Transparência</v>
      </c>
      <c r="C12592" s="3" t="n">
        <f aca="false">C$11248</f>
        <v>1</v>
      </c>
      <c r="D12592" s="3" t="s">
        <v>255</v>
      </c>
      <c r="E12592" s="3" t="n">
        <f aca="false">E$11248</f>
        <v>2018</v>
      </c>
      <c r="F12592" s="3" t="n">
        <f aca="false">F$11248</f>
        <v>2020</v>
      </c>
      <c r="G12592" s="3" t="n">
        <v>8.7</v>
      </c>
      <c r="H12592" s="3" t="n">
        <f aca="false">H$11248</f>
        <v>0.105611045213162</v>
      </c>
      <c r="I12592" s="3" t="n">
        <f aca="false">I$11248</f>
        <v>0.0789210789210789</v>
      </c>
      <c r="J12592" s="3" t="n">
        <f aca="false">J$11248</f>
        <v>0.0083349376342056</v>
      </c>
      <c r="K12592" s="3" t="str">
        <f aca="false">K$11248</f>
        <v>Escala Brasil Transparente 360º - Ranking de “Transparência Passiva” e “Transparência Ativa”.</v>
      </c>
      <c r="L12592" s="3" t="str">
        <f aca="false">L$11248</f>
        <v>CGU</v>
      </c>
      <c r="M12592" s="3" t="str">
        <f aca="false">M$11248</f>
        <v>Pontuação de 0 a 10</v>
      </c>
      <c r="N12592" s="3" t="str">
        <f aca="false">N$62</f>
        <v>A partir da edição de 2018, ou seja, do dado de 2016, passou a ser usado a avaliação Escala Brasil Transparente</v>
      </c>
      <c r="O12592" s="3" t="n">
        <v>74.2465753424657</v>
      </c>
    </row>
    <row r="12593" customFormat="false" ht="15" hidden="false" customHeight="true" outlineLevel="0" collapsed="false">
      <c r="A12593" s="3" t="str">
        <f aca="false">A$11249</f>
        <v>Eficiência da Máquina Pública</v>
      </c>
      <c r="B12593" s="3" t="str">
        <f aca="false">B$11249</f>
        <v>Qualidade da Informação Contábil e Fiscal</v>
      </c>
      <c r="C12593" s="3" t="n">
        <f aca="false">C$11249</f>
        <v>1</v>
      </c>
      <c r="D12593" s="3" t="s">
        <v>255</v>
      </c>
      <c r="E12593" s="3" t="n">
        <f aca="false">E$11249</f>
        <v>2019</v>
      </c>
      <c r="F12593" s="3" t="n">
        <f aca="false">F$11249</f>
        <v>2020</v>
      </c>
      <c r="G12593" s="3" t="n">
        <v>151.75</v>
      </c>
      <c r="H12593" s="3" t="n">
        <f aca="false">H$11249</f>
        <v>0.121861257620632</v>
      </c>
      <c r="I12593" s="3" t="n">
        <f aca="false">I$11249</f>
        <v>0.0789210789210789</v>
      </c>
      <c r="J12593" s="3" t="n">
        <f aca="false">J$11249</f>
        <v>0.00961742193009984</v>
      </c>
      <c r="K12593" s="3" t="str">
        <f aca="false">K$11249</f>
        <v>Ranking da Qualidade da Informação Contábil e Fiscal Estadual no Siconfi</v>
      </c>
      <c r="L12593" s="3" t="str">
        <f aca="false">L$11249</f>
        <v>Tesouro Nacional</v>
      </c>
      <c r="M12593" s="3" t="str">
        <f aca="false">M$11249</f>
        <v>Pontuação</v>
      </c>
      <c r="N12593" s="5"/>
      <c r="O12593" s="3" t="n">
        <v>69.7927895556354</v>
      </c>
    </row>
    <row r="12594" customFormat="false" ht="15" hidden="false" customHeight="true" outlineLevel="0" collapsed="false">
      <c r="A12594" s="3" t="str">
        <f aca="false">A$11250</f>
        <v>Eficiência da Máquina Pública</v>
      </c>
      <c r="B12594" s="3" t="str">
        <f aca="false">B$11250</f>
        <v>Produtividade dos Magistrados e Servidores do Judiciário</v>
      </c>
      <c r="C12594" s="3" t="n">
        <f aca="false">C$11250</f>
        <v>1</v>
      </c>
      <c r="D12594" s="3" t="s">
        <v>255</v>
      </c>
      <c r="E12594" s="3" t="n">
        <f aca="false">E$11250</f>
        <v>2019</v>
      </c>
      <c r="F12594" s="3" t="n">
        <f aca="false">F$11250</f>
        <v>2020</v>
      </c>
      <c r="G12594" s="3" t="n">
        <v>48.8499295943038</v>
      </c>
      <c r="H12594" s="3" t="n">
        <f aca="false">H$11250</f>
        <v>0.116063977944061</v>
      </c>
      <c r="I12594" s="3" t="n">
        <f aca="false">I$11250</f>
        <v>0.0789210789210789</v>
      </c>
      <c r="J12594" s="3" t="n">
        <f aca="false">J$11250</f>
        <v>0.00915989436321758</v>
      </c>
      <c r="K12594" s="3" t="str">
        <f aca="false">K$11250</f>
        <v>Média entre as relações: IPM (índice de produtividade do magistrado) / IPM necessário para que TJ atinja 100% do IPC-Jus; e  IPS (índice de produtividade dos servidores) / IPS necessário para que TJ atinja 100% do IPC-Jus</v>
      </c>
      <c r="L12594" s="3" t="str">
        <f aca="false">L$11250</f>
        <v>CNJ</v>
      </c>
      <c r="M12594" s="3" t="str">
        <f aca="false">M$11250</f>
        <v>Porcentagem %</v>
      </c>
      <c r="N12594" s="5"/>
      <c r="O12594" s="3" t="n">
        <v>0</v>
      </c>
    </row>
    <row r="12595" customFormat="false" ht="15" hidden="false" customHeight="true" outlineLevel="0" collapsed="false">
      <c r="A12595" s="3" t="str">
        <f aca="false">A$11251</f>
        <v>Eficiência da Máquina Pública</v>
      </c>
      <c r="B12595" s="3" t="str">
        <f aca="false">B$11251</f>
        <v>Oferta de Serviços Públicos Digitais</v>
      </c>
      <c r="C12595" s="3" t="n">
        <f aca="false">C$11251</f>
        <v>1</v>
      </c>
      <c r="D12595" s="3" t="s">
        <v>255</v>
      </c>
      <c r="E12595" s="3" t="n">
        <f aca="false">E$11251</f>
        <v>2020</v>
      </c>
      <c r="F12595" s="3" t="n">
        <f aca="false">F$11251</f>
        <v>2020</v>
      </c>
      <c r="G12595" s="3" t="n">
        <v>31.5</v>
      </c>
      <c r="H12595" s="3" t="n">
        <f aca="false">H$11251</f>
        <v>0.119567736007626</v>
      </c>
      <c r="I12595" s="3" t="n">
        <f aca="false">I$11251</f>
        <v>0.0789210789210789</v>
      </c>
      <c r="J12595" s="3" t="n">
        <f aca="false">J$11251</f>
        <v>0.0094364147298726</v>
      </c>
      <c r="K12595" s="3" t="str">
        <f aca="false">K$11251</f>
        <v>Índice de Oferta de Serviços Públicos Digitais para os Governos Estaduais e Distrital </v>
      </c>
      <c r="L12595" s="3" t="str">
        <f aca="false">L$11251</f>
        <v>ABEP</v>
      </c>
      <c r="M12595" s="3" t="str">
        <f aca="false">M$11251</f>
        <v>Pontuação</v>
      </c>
      <c r="N12595" s="5"/>
      <c r="O12595" s="3" t="n">
        <v>40.1273885350319</v>
      </c>
    </row>
    <row r="12596" customFormat="false" ht="15" hidden="false" customHeight="true" outlineLevel="0" collapsed="false">
      <c r="A12596" s="3" t="str">
        <f aca="false">A$11252</f>
        <v>Eficiência da Máquina Pública</v>
      </c>
      <c r="B12596" s="3" t="str">
        <f aca="false">B$11252</f>
        <v> Total</v>
      </c>
      <c r="C12596" s="3" t="n">
        <f aca="false">C$11252</f>
        <v>1</v>
      </c>
      <c r="D12596" s="3" t="s">
        <v>255</v>
      </c>
      <c r="E12596" s="3" t="n">
        <f aca="false">E$11252</f>
        <v>2020</v>
      </c>
      <c r="F12596" s="3" t="n">
        <f aca="false">F$11252</f>
        <v>2020</v>
      </c>
      <c r="G12596" s="3" t="n">
        <v>36.6107997981466</v>
      </c>
      <c r="H12596" s="3" t="n">
        <f aca="false">H$11252</f>
        <v>1</v>
      </c>
      <c r="I12596" s="3" t="n">
        <f aca="false">I$11252</f>
        <v>0.0789210789210789</v>
      </c>
      <c r="J12596" s="3" t="n">
        <f aca="false">J$11252</f>
        <v>0.0789210789210789</v>
      </c>
      <c r="K12596" s="3" t="str">
        <f aca="false">K$11252</f>
        <v>Nota obtida via normalização e ponderação de indicadores que variam de 0 a 100.</v>
      </c>
      <c r="L12596" s="3" t="str">
        <f aca="false">L$11252</f>
        <v>Tendências</v>
      </c>
      <c r="M12596" s="3" t="str">
        <f aca="false">M$11252</f>
        <v>Nota de 0 a 100</v>
      </c>
      <c r="N12596" s="5"/>
      <c r="O12596" s="3" t="n">
        <v>0.137554894345906</v>
      </c>
    </row>
    <row r="12597" customFormat="false" ht="15" hidden="false" customHeight="true" outlineLevel="0" collapsed="false">
      <c r="A12597" s="3" t="str">
        <f aca="false">A$11253</f>
        <v>Infraestrutura</v>
      </c>
      <c r="B12597" s="3" t="str">
        <f aca="false">B$11253</f>
        <v>Acessibilidade do Serviço de Telecomunicações</v>
      </c>
      <c r="C12597" s="3" t="n">
        <f aca="false">C$11253</f>
        <v>1</v>
      </c>
      <c r="D12597" s="3" t="s">
        <v>255</v>
      </c>
      <c r="E12597" s="3" t="n">
        <f aca="false">E$11253</f>
        <v>2019</v>
      </c>
      <c r="F12597" s="3" t="n">
        <f aca="false">F$11253</f>
        <v>2020</v>
      </c>
      <c r="G12597" s="3" t="n">
        <v>93.6936124694376</v>
      </c>
      <c r="H12597" s="3" t="n">
        <f aca="false">H$11253</f>
        <v>0.0893497576566594</v>
      </c>
      <c r="I12597" s="3" t="n">
        <f aca="false">I$11253</f>
        <v>0.125874125874126</v>
      </c>
      <c r="J12597" s="3" t="n">
        <f aca="false">J$11253</f>
        <v>0.011246822642097</v>
      </c>
      <c r="K12597" s="3" t="str">
        <f aca="false">K$11253</f>
        <v>Densidade de acessos por 100 habitantes (telefonia móvel e banda larga).</v>
      </c>
      <c r="L12597" s="3" t="str">
        <f aca="false">L$11253</f>
        <v>ANATEL e IBGE</v>
      </c>
      <c r="M12597" s="3" t="str">
        <f aca="false">M$11253</f>
        <v>Acessos por 100 habitantes</v>
      </c>
      <c r="N12597" s="5"/>
      <c r="O12597" s="3" t="n">
        <v>18.4556908735767</v>
      </c>
    </row>
    <row r="12598" customFormat="false" ht="15" hidden="false" customHeight="true" outlineLevel="0" collapsed="false">
      <c r="A12598" s="3" t="str">
        <f aca="false">A$11254</f>
        <v>Infraestrutura</v>
      </c>
      <c r="B12598" s="3" t="str">
        <f aca="false">B$11254</f>
        <v>Qualidade do Serviço de Telecomunicações</v>
      </c>
      <c r="C12598" s="3" t="n">
        <f aca="false">C$11254</f>
        <v>1</v>
      </c>
      <c r="D12598" s="3" t="s">
        <v>255</v>
      </c>
      <c r="E12598" s="3" t="n">
        <f aca="false">E$11254</f>
        <v>2019</v>
      </c>
      <c r="F12598" s="3" t="n">
        <f aca="false">F$11254</f>
        <v>2020</v>
      </c>
      <c r="G12598" s="3" t="n">
        <v>78.2827331687961</v>
      </c>
      <c r="H12598" s="3" t="n">
        <f aca="false">H$11254</f>
        <v>0.0991362582619964</v>
      </c>
      <c r="I12598" s="3" t="n">
        <f aca="false">I$11254</f>
        <v>0.125874125874126</v>
      </c>
      <c r="J12598" s="3" t="n">
        <f aca="false">J$11254</f>
        <v>0.0124786898511604</v>
      </c>
      <c r="K12598" s="3" t="str">
        <f aca="false">K$11254</f>
        <v>Média do ranking de banda larga fixa e do de telefonia móvel (percentual de indicadores com cumprimento de metas).</v>
      </c>
      <c r="L12598" s="3" t="str">
        <f aca="false">L$11254</f>
        <v>ANATEL</v>
      </c>
      <c r="M12598" s="3" t="str">
        <f aca="false">M$11254</f>
        <v>Porcentagem %</v>
      </c>
      <c r="N12598" s="5"/>
      <c r="O12598" s="3" t="n">
        <v>75.4495429569773</v>
      </c>
    </row>
    <row r="12599" customFormat="false" ht="15" hidden="false" customHeight="true" outlineLevel="0" collapsed="false">
      <c r="A12599" s="3" t="str">
        <f aca="false">A$11255</f>
        <v>Infraestrutura</v>
      </c>
      <c r="B12599" s="3" t="str">
        <f aca="false">B$11255</f>
        <v>Custo de Combustíveis</v>
      </c>
      <c r="C12599" s="3" t="n">
        <f aca="false">C$11255</f>
        <v>-1</v>
      </c>
      <c r="D12599" s="3" t="s">
        <v>255</v>
      </c>
      <c r="E12599" s="3" t="n">
        <f aca="false">E$11255</f>
        <v>2019</v>
      </c>
      <c r="F12599" s="3" t="n">
        <f aca="false">F$11255</f>
        <v>2020</v>
      </c>
      <c r="G12599" s="3" t="n">
        <v>3.93194834360205</v>
      </c>
      <c r="H12599" s="3" t="n">
        <f aca="false">H$11255</f>
        <v>0.0821095051340315</v>
      </c>
      <c r="I12599" s="3" t="n">
        <f aca="false">I$11255</f>
        <v>0.125874125874126</v>
      </c>
      <c r="J12599" s="3" t="n">
        <f aca="false">J$11255</f>
        <v>0.0103354621847033</v>
      </c>
      <c r="K12599" s="3" t="str">
        <f aca="false">K$11255</f>
        <v>Preço médio pago em reais por consumidores finais (etanol, gasolina e diesel), ponderado pela participação dos combustíveis no consumo total.</v>
      </c>
      <c r="L12599" s="3" t="str">
        <f aca="false">L$11255</f>
        <v>ANP</v>
      </c>
      <c r="M12599" s="3" t="str">
        <f aca="false">M$11255</f>
        <v>Reais (R$)</v>
      </c>
      <c r="N12599" s="5" t="str">
        <f aca="false">N$6</f>
        <v>A partir da edição de 2018, ou seja, do dado de 2017 o preço pago passou a ser ponderado pela participação dos combustíveis no consumo total.</v>
      </c>
      <c r="O12599" s="3" t="n">
        <v>63.9489584747493</v>
      </c>
    </row>
    <row r="12600" customFormat="false" ht="15" hidden="false" customHeight="true" outlineLevel="0" collapsed="false">
      <c r="A12600" s="3" t="str">
        <f aca="false">A$11256</f>
        <v>Infraestrutura</v>
      </c>
      <c r="B12600" s="3" t="str">
        <f aca="false">B$11256</f>
        <v>Custo de Saneamento Básico</v>
      </c>
      <c r="C12600" s="3" t="n">
        <f aca="false">C$11256</f>
        <v>-1</v>
      </c>
      <c r="D12600" s="3" t="s">
        <v>255</v>
      </c>
      <c r="E12600" s="3" t="n">
        <f aca="false">E$11256</f>
        <v>2018</v>
      </c>
      <c r="F12600" s="3" t="n">
        <f aca="false">F$11256</f>
        <v>2020</v>
      </c>
      <c r="G12600" s="3" t="n">
        <v>3.31</v>
      </c>
      <c r="H12600" s="3" t="n">
        <f aca="false">H$11256</f>
        <v>0.0892557487415275</v>
      </c>
      <c r="I12600" s="3" t="n">
        <f aca="false">I$11256</f>
        <v>0.125874125874126</v>
      </c>
      <c r="J12600" s="3" t="n">
        <f aca="false">J$11256</f>
        <v>0.0112349893520804</v>
      </c>
      <c r="K12600" s="3" t="str">
        <f aca="false">K$11256</f>
        <v>Tarifa média praticada pelo serviço de tratamento e distribuição.</v>
      </c>
      <c r="L12600" s="3" t="str">
        <f aca="false">L$11256</f>
        <v>SNIS</v>
      </c>
      <c r="M12600" s="3" t="str">
        <f aca="false">M$11256</f>
        <v>Reais ($) por m3</v>
      </c>
      <c r="N12600" s="5"/>
      <c r="O12600" s="3" t="n">
        <v>79.1666666666667</v>
      </c>
    </row>
    <row r="12601" customFormat="false" ht="15" hidden="false" customHeight="true" outlineLevel="0" collapsed="false">
      <c r="A12601" s="3" t="str">
        <f aca="false">A$11257</f>
        <v>Infraestrutura</v>
      </c>
      <c r="B12601" s="3" t="str">
        <f aca="false">B$11257</f>
        <v>Disponibilidade de Voos Diretos</v>
      </c>
      <c r="C12601" s="3" t="n">
        <f aca="false">C$11257</f>
        <v>1</v>
      </c>
      <c r="D12601" s="3" t="s">
        <v>255</v>
      </c>
      <c r="E12601" s="3" t="n">
        <f aca="false">E$11257</f>
        <v>2019</v>
      </c>
      <c r="F12601" s="3" t="n">
        <f aca="false">F$11257</f>
        <v>2020</v>
      </c>
      <c r="G12601" s="3" t="n">
        <v>4248</v>
      </c>
      <c r="H12601" s="3" t="n">
        <f aca="false">H$11257</f>
        <v>0.0866929733241967</v>
      </c>
      <c r="I12601" s="3" t="n">
        <f aca="false">I$11257</f>
        <v>0.125874125874126</v>
      </c>
      <c r="J12601" s="3" t="n">
        <f aca="false">J$11257</f>
        <v>0.0109124022366122</v>
      </c>
      <c r="K12601" s="3" t="str">
        <f aca="false">K$11257</f>
        <v>Número de voos diretos domésticos regulares.</v>
      </c>
      <c r="L12601" s="3" t="str">
        <f aca="false">L$11257</f>
        <v>ANAC</v>
      </c>
      <c r="M12601" s="3" t="str">
        <f aca="false">M$11257</f>
        <v>Número de voos</v>
      </c>
      <c r="N12601" s="5"/>
      <c r="O12601" s="3" t="n">
        <v>1.26995001919164</v>
      </c>
    </row>
    <row r="12602" customFormat="false" ht="15" hidden="false" customHeight="true" outlineLevel="0" collapsed="false">
      <c r="A12602" s="3" t="str">
        <f aca="false">A$11258</f>
        <v>Infraestrutura</v>
      </c>
      <c r="B12602" s="3" t="str">
        <f aca="false">B$11258</f>
        <v>Acesso à Energia Elétrica</v>
      </c>
      <c r="C12602" s="3" t="n">
        <f aca="false">C$11258</f>
        <v>1</v>
      </c>
      <c r="D12602" s="3" t="s">
        <v>255</v>
      </c>
      <c r="E12602" s="3" t="n">
        <f aca="false">E$11258</f>
        <v>2019</v>
      </c>
      <c r="F12602" s="3" t="n">
        <f aca="false">F$11258</f>
        <v>2020</v>
      </c>
      <c r="G12602" s="3" t="n">
        <v>98.545101842871</v>
      </c>
      <c r="H12602" s="3" t="n">
        <f aca="false">H$11258</f>
        <v>0.0766383637606643</v>
      </c>
      <c r="I12602" s="3" t="n">
        <f aca="false">I$11258</f>
        <v>0.125874125874126</v>
      </c>
      <c r="J12602" s="3" t="n">
        <f aca="false">J$11258</f>
        <v>0.00964678704679691</v>
      </c>
      <c r="K12602" s="3" t="str">
        <f aca="false">K$11258</f>
        <v>Proporção de domicílios com acesso a energia elétrica (iluminação elétrica).</v>
      </c>
      <c r="L12602" s="3" t="str">
        <f aca="false">L$11258</f>
        <v>IBGE</v>
      </c>
      <c r="M12602" s="3" t="str">
        <f aca="false">M$11258</f>
        <v>Porcentagem %</v>
      </c>
      <c r="N12602" s="5"/>
      <c r="O12602" s="3" t="n">
        <v>73.3553679753994</v>
      </c>
    </row>
    <row r="12603" customFormat="false" ht="15" hidden="false" customHeight="true" outlineLevel="0" collapsed="false">
      <c r="A12603" s="3" t="str">
        <f aca="false">A$11259</f>
        <v>Infraestrutura</v>
      </c>
      <c r="B12603" s="3" t="str">
        <f aca="false">B$11259</f>
        <v>Custo da Energia Elétrica</v>
      </c>
      <c r="C12603" s="3" t="n">
        <f aca="false">C$11259</f>
        <v>-1</v>
      </c>
      <c r="D12603" s="3" t="s">
        <v>255</v>
      </c>
      <c r="E12603" s="3" t="n">
        <f aca="false">E$11259</f>
        <v>2019</v>
      </c>
      <c r="F12603" s="3" t="n">
        <f aca="false">F$11259</f>
        <v>2020</v>
      </c>
      <c r="G12603" s="3" t="n">
        <v>827.747131192553</v>
      </c>
      <c r="H12603" s="3" t="n">
        <f aca="false">H$11259</f>
        <v>0.0978591373393038</v>
      </c>
      <c r="I12603" s="3" t="n">
        <f aca="false">I$11259</f>
        <v>0.125874125874126</v>
      </c>
      <c r="J12603" s="3" t="n">
        <f aca="false">J$11259</f>
        <v>0.0123179333713809</v>
      </c>
      <c r="K12603" s="3" t="str">
        <f aca="false">K$11259</f>
        <v>Tarifa média praticada para o consumo comercial, residencial e industrial.</v>
      </c>
      <c r="L12603" s="3" t="str">
        <f aca="false">L$11259</f>
        <v>ANEEL</v>
      </c>
      <c r="M12603" s="3" t="str">
        <f aca="false">M$11259</f>
        <v>Reais (R$) por MWh</v>
      </c>
      <c r="N12603" s="5"/>
      <c r="O12603" s="3" t="n">
        <v>31.0077589800575</v>
      </c>
    </row>
    <row r="12604" customFormat="false" ht="15" hidden="false" customHeight="true" outlineLevel="0" collapsed="false">
      <c r="A12604" s="3" t="str">
        <f aca="false">A$11260</f>
        <v>Infraestrutura</v>
      </c>
      <c r="B12604" s="3" t="str">
        <f aca="false">B$11260</f>
        <v>Qualidade da Energia Elétrica</v>
      </c>
      <c r="C12604" s="3" t="n">
        <f aca="false">C$11260</f>
        <v>-1</v>
      </c>
      <c r="D12604" s="3" t="s">
        <v>255</v>
      </c>
      <c r="E12604" s="3" t="n">
        <f aca="false">E$11260</f>
        <v>2019</v>
      </c>
      <c r="F12604" s="3" t="n">
        <f aca="false">F$11260</f>
        <v>2020</v>
      </c>
      <c r="G12604" s="3" t="n">
        <v>1.16</v>
      </c>
      <c r="H12604" s="3" t="n">
        <f aca="false">H$11260</f>
        <v>0.112364797561551</v>
      </c>
      <c r="I12604" s="3" t="n">
        <f aca="false">I$11260</f>
        <v>0.125874125874126</v>
      </c>
      <c r="J12604" s="3" t="n">
        <f aca="false">J$11260</f>
        <v>0.0141438206720833</v>
      </c>
      <c r="K12604" s="3" t="str">
        <f aca="false">K$11260</f>
        <v>O indicador aponta o Desempenho Global de Continuidade, que considera a duração e frequência de interrupções no serviço de energia.</v>
      </c>
      <c r="L12604" s="3" t="str">
        <f aca="false">L$11260</f>
        <v>ANEEL</v>
      </c>
      <c r="M12604" s="3" t="str">
        <f aca="false">M$11260</f>
        <v>Pontuação</v>
      </c>
      <c r="N12604" s="5"/>
      <c r="O12604" s="3" t="n">
        <v>79.1321786967008</v>
      </c>
    </row>
    <row r="12605" customFormat="false" ht="15" hidden="false" customHeight="true" outlineLevel="0" collapsed="false">
      <c r="A12605" s="3" t="str">
        <f aca="false">A$11261</f>
        <v>Infraestrutura</v>
      </c>
      <c r="B12605" s="3" t="str">
        <f aca="false">B$11261</f>
        <v>Qualidade das Rodovias</v>
      </c>
      <c r="C12605" s="3" t="n">
        <f aca="false">C$11261</f>
        <v>1</v>
      </c>
      <c r="D12605" s="3" t="s">
        <v>255</v>
      </c>
      <c r="E12605" s="3" t="n">
        <f aca="false">E$11261</f>
        <v>2019</v>
      </c>
      <c r="F12605" s="3" t="n">
        <f aca="false">F$11261</f>
        <v>2020</v>
      </c>
      <c r="G12605" s="3" t="n">
        <v>3.11568799298861</v>
      </c>
      <c r="H12605" s="3" t="n">
        <f aca="false">H$11261</f>
        <v>0.16828604045308</v>
      </c>
      <c r="I12605" s="3" t="n">
        <f aca="false">I$11261</f>
        <v>0.125874125874126</v>
      </c>
      <c r="J12605" s="3" t="n">
        <f aca="false">J$11261</f>
        <v>0.0211828582388492</v>
      </c>
      <c r="K12605" s="3" t="str">
        <f aca="false">K$11261</f>
        <v>Avaliação das condições das vias rodoviárias (nota entre 1 (ruim) a 5 (ótimo) ponderada pela extensão pesquisada).</v>
      </c>
      <c r="L12605" s="3" t="str">
        <f aca="false">L$11261</f>
        <v>CNT</v>
      </c>
      <c r="M12605" s="3" t="str">
        <f aca="false">M$11261</f>
        <v>Pontuação de 1 a 5</v>
      </c>
      <c r="N12605" s="5"/>
      <c r="O12605" s="3" t="n">
        <v>44.0101979806109</v>
      </c>
    </row>
    <row r="12606" customFormat="false" ht="15" hidden="false" customHeight="true" outlineLevel="0" collapsed="false">
      <c r="A12606" s="3" t="str">
        <f aca="false">A$11262</f>
        <v>Infraestrutura</v>
      </c>
      <c r="B12606" s="3" t="str">
        <f aca="false">B$11262</f>
        <v>Backhaul de Fibra Óptica</v>
      </c>
      <c r="C12606" s="3" t="n">
        <f aca="false">C$11262</f>
        <v>1</v>
      </c>
      <c r="D12606" s="3" t="s">
        <v>255</v>
      </c>
      <c r="E12606" s="3" t="n">
        <f aca="false">E$11262</f>
        <v>2019</v>
      </c>
      <c r="F12606" s="3" t="n">
        <f aca="false">F$11262</f>
        <v>2020</v>
      </c>
      <c r="G12606" s="3" t="n">
        <v>31.25</v>
      </c>
      <c r="H12606" s="3" t="n">
        <f aca="false">H$11262</f>
        <v>0.09830741776699</v>
      </c>
      <c r="I12606" s="3" t="n">
        <f aca="false">I$11262</f>
        <v>0.125874125874126</v>
      </c>
      <c r="J12606" s="3" t="n">
        <f aca="false">J$11262</f>
        <v>0.0123743602783624</v>
      </c>
      <c r="K12606" s="3" t="str">
        <f aca="false">K$11262</f>
        <v>Percentual de municípios com backhaul de fibra óptica.</v>
      </c>
      <c r="L12606" s="3" t="str">
        <f aca="false">L$11262</f>
        <v>ANATEL</v>
      </c>
      <c r="M12606" s="3" t="str">
        <f aca="false">M$11262</f>
        <v>Porcentagem %</v>
      </c>
      <c r="N12606" s="5"/>
      <c r="O12606" s="3" t="n">
        <v>0</v>
      </c>
    </row>
    <row r="12607" customFormat="false" ht="15" hidden="false" customHeight="true" outlineLevel="0" collapsed="false">
      <c r="A12607" s="3" t="str">
        <f aca="false">A$11263</f>
        <v>Infraestrutura</v>
      </c>
      <c r="B12607" s="3" t="str">
        <f aca="false">B$11263</f>
        <v> Total</v>
      </c>
      <c r="C12607" s="3" t="n">
        <f aca="false">C$11263</f>
        <v>1</v>
      </c>
      <c r="D12607" s="3" t="s">
        <v>255</v>
      </c>
      <c r="E12607" s="3" t="n">
        <f aca="false">E$11263</f>
        <v>2020</v>
      </c>
      <c r="F12607" s="3" t="n">
        <f aca="false">F$11263</f>
        <v>2020</v>
      </c>
      <c r="G12607" s="3" t="n">
        <v>46.5099911861942</v>
      </c>
      <c r="H12607" s="3" t="n">
        <f aca="false">H$11263</f>
        <v>1</v>
      </c>
      <c r="I12607" s="3" t="n">
        <f aca="false">I$11263</f>
        <v>0.125874125874126</v>
      </c>
      <c r="J12607" s="3" t="n">
        <f aca="false">J$11263</f>
        <v>0.125874125874126</v>
      </c>
      <c r="K12607" s="3" t="str">
        <f aca="false">K$11263</f>
        <v>Nota obtida via normalização e ponderação de indicadores que variam de 0 a 100.</v>
      </c>
      <c r="L12607" s="3" t="str">
        <f aca="false">L$11263</f>
        <v>Tendências</v>
      </c>
      <c r="M12607" s="3" t="str">
        <f aca="false">M$11263</f>
        <v>Nota de 0 a 100</v>
      </c>
      <c r="N12607" s="5"/>
      <c r="O12607" s="3" t="n">
        <v>25.5892394285797</v>
      </c>
    </row>
    <row r="12608" customFormat="false" ht="15" hidden="false" customHeight="true" outlineLevel="0" collapsed="false">
      <c r="A12608" s="3" t="str">
        <f aca="false">A$11264</f>
        <v>Inovação</v>
      </c>
      <c r="B12608" s="3" t="str">
        <f aca="false">B$11264</f>
        <v>Investimentos Públicos em P&amp;D</v>
      </c>
      <c r="C12608" s="3" t="n">
        <f aca="false">C$11264</f>
        <v>1</v>
      </c>
      <c r="D12608" s="3" t="s">
        <v>255</v>
      </c>
      <c r="E12608" s="3" t="n">
        <f aca="false">E$11264</f>
        <v>2017</v>
      </c>
      <c r="F12608" s="3" t="n">
        <f aca="false">F$11264</f>
        <v>2020</v>
      </c>
      <c r="G12608" s="3" t="n">
        <v>0.0434975185256626</v>
      </c>
      <c r="H12608" s="3" t="n">
        <f aca="false">H$11264</f>
        <v>0.225611951660118</v>
      </c>
      <c r="I12608" s="3" t="n">
        <f aca="false">I$11264</f>
        <v>0.0689310689310689</v>
      </c>
      <c r="J12608" s="3" t="n">
        <f aca="false">J$11264</f>
        <v>0.0155516729915566</v>
      </c>
      <c r="K12608" s="3" t="str">
        <f aca="false">K$11264</f>
        <v>Participação de Investimento público em P&amp;D no PIB estadual.</v>
      </c>
      <c r="L12608" s="3" t="str">
        <f aca="false">L$11264</f>
        <v>MCTIC e IBGE</v>
      </c>
      <c r="M12608" s="3" t="str">
        <f aca="false">M$11264</f>
        <v>Porcentagem %</v>
      </c>
      <c r="N12608" s="5" t="str">
        <f aca="false">N$68</f>
        <v>O PIB utilizado é o oficial divulgado pelo IBGE</v>
      </c>
      <c r="O12608" s="3" t="n">
        <v>7.63385779306655</v>
      </c>
    </row>
    <row r="12609" customFormat="false" ht="15" hidden="false" customHeight="true" outlineLevel="0" collapsed="false">
      <c r="A12609" s="3" t="str">
        <f aca="false">A$11265</f>
        <v>Inovação</v>
      </c>
      <c r="B12609" s="3" t="str">
        <f aca="false">B$11265</f>
        <v>Patentes</v>
      </c>
      <c r="C12609" s="3" t="n">
        <f aca="false">C$11265</f>
        <v>1</v>
      </c>
      <c r="D12609" s="3" t="s">
        <v>255</v>
      </c>
      <c r="E12609" s="3" t="n">
        <f aca="false">E$11265</f>
        <v>2018</v>
      </c>
      <c r="F12609" s="3" t="n">
        <f aca="false">F$11265</f>
        <v>2020</v>
      </c>
      <c r="G12609" s="3" t="n">
        <v>0.0209087329594448</v>
      </c>
      <c r="H12609" s="3" t="n">
        <f aca="false">H$11265</f>
        <v>0.194181084348829</v>
      </c>
      <c r="I12609" s="3" t="n">
        <f aca="false">I$11265</f>
        <v>0.0689310689310689</v>
      </c>
      <c r="J12609" s="3" t="n">
        <f aca="false">J$11265</f>
        <v>0.0133851097103589</v>
      </c>
      <c r="K12609" s="3" t="str">
        <f aca="false">K$11265</f>
        <v>Total de concessões de patentes, englobando os tipos: "Patente de Invenção", "Modelo de Utilidade" e "Certificado de Adição" em relação ao PIB.</v>
      </c>
      <c r="L12609" s="3" t="str">
        <f aca="false">L$11265</f>
        <v>INPI e Tendências</v>
      </c>
      <c r="M12609" s="3" t="str">
        <f aca="false">M$11265</f>
        <v>Patentes pelo PIB em 1 bilhão de reais</v>
      </c>
      <c r="N12609" s="3" t="str">
        <f aca="false">N$69</f>
        <v>O PIB utilizado para cálculo é estimado pela Tendências</v>
      </c>
      <c r="O12609" s="3" t="n">
        <v>3.28568620679875</v>
      </c>
    </row>
    <row r="12610" customFormat="false" ht="15" hidden="false" customHeight="true" outlineLevel="0" collapsed="false">
      <c r="A12610" s="3" t="str">
        <f aca="false">A$11266</f>
        <v>Inovação</v>
      </c>
      <c r="B12610" s="3" t="str">
        <f aca="false">B$11266</f>
        <v>Bolsa de Mestrado e Doutorado</v>
      </c>
      <c r="C12610" s="3" t="n">
        <f aca="false">C$11266</f>
        <v>1</v>
      </c>
      <c r="D12610" s="3" t="s">
        <v>255</v>
      </c>
      <c r="E12610" s="3" t="n">
        <f aca="false">E$11266</f>
        <v>2018</v>
      </c>
      <c r="F12610" s="3" t="n">
        <f aca="false">F$11266</f>
        <v>2020</v>
      </c>
      <c r="G12610" s="3" t="n">
        <v>32.1858864027539</v>
      </c>
      <c r="H12610" s="3" t="n">
        <f aca="false">H$11266</f>
        <v>0.207929153266456</v>
      </c>
      <c r="I12610" s="3" t="n">
        <f aca="false">I$11266</f>
        <v>0.0689310689310689</v>
      </c>
      <c r="J12610" s="3" t="n">
        <f aca="false">J$11266</f>
        <v>0.0143327787965889</v>
      </c>
      <c r="K12610" s="3" t="str">
        <f aca="false">K$11266</f>
        <v>Proporção de discentes de pós-graduação beneficiados pela Bolsa CNPq, CAPES ou FAPs dos Estados.</v>
      </c>
      <c r="L12610" s="3" t="str">
        <f aca="false">L$11266</f>
        <v>CNPQ, CAPES e CONFAP</v>
      </c>
      <c r="M12610" s="3" t="str">
        <f aca="false">M$11266</f>
        <v>Porcentagem %</v>
      </c>
      <c r="N1261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610" s="3" t="n">
        <v>33.2980757911325</v>
      </c>
    </row>
    <row r="12611" customFormat="false" ht="15" hidden="false" customHeight="true" outlineLevel="0" collapsed="false">
      <c r="A12611" s="3" t="str">
        <f aca="false">A$11267</f>
        <v>Inovação</v>
      </c>
      <c r="B12611" s="3" t="str">
        <f aca="false">B$11267</f>
        <v>Empreendimentos Inovadores</v>
      </c>
      <c r="C12611" s="3" t="n">
        <f aca="false">C$11267</f>
        <v>1</v>
      </c>
      <c r="D12611" s="3" t="s">
        <v>255</v>
      </c>
      <c r="E12611" s="3" t="n">
        <f aca="false">E$11267</f>
        <v>2020</v>
      </c>
      <c r="F12611" s="3" t="n">
        <f aca="false">F$11267</f>
        <v>2020</v>
      </c>
      <c r="G12611" s="3" t="n">
        <v>2.13936430317848</v>
      </c>
      <c r="H12611" s="3" t="n">
        <f aca="false">H$11267</f>
        <v>0.155834386091891</v>
      </c>
      <c r="I12611" s="3" t="n">
        <f aca="false">I$11267</f>
        <v>0.0689310689310689</v>
      </c>
      <c r="J12611" s="3" t="n">
        <f aca="false">J$11267</f>
        <v>0.010741830809531</v>
      </c>
      <c r="K12611" s="3" t="str">
        <f aca="false">K$11267</f>
        <v>Número de Aceleradoras, Incubadoras, Parques Tecnológicos e Parques Científicos associados à Anprotec (Associação Nacional de Entidades Promotoras de Empreendimentos Inovadores) para cada 1 milhão de habitantes.</v>
      </c>
      <c r="L12611" s="3" t="str">
        <f aca="false">L$11267</f>
        <v>Anprotec e IBGE</v>
      </c>
      <c r="M12611" s="3" t="str">
        <f aca="false">M$11267</f>
        <v>Quantidade por 1 milhão de habitantes</v>
      </c>
      <c r="N12611" s="5"/>
      <c r="O12611" s="3" t="n">
        <v>61.2114914425428</v>
      </c>
    </row>
    <row r="12612" customFormat="false" ht="15" hidden="false" customHeight="true" outlineLevel="0" collapsed="false">
      <c r="A12612" s="3" t="str">
        <f aca="false">A$11268</f>
        <v>Inovação</v>
      </c>
      <c r="B12612" s="3" t="str">
        <f aca="false">B$11268</f>
        <v>Pesquisa Científica</v>
      </c>
      <c r="C12612" s="3" t="n">
        <f aca="false">C$11268</f>
        <v>1</v>
      </c>
      <c r="D12612" s="3" t="s">
        <v>255</v>
      </c>
      <c r="E12612" s="3" t="n">
        <f aca="false">E$11268</f>
        <v>2019</v>
      </c>
      <c r="F12612" s="3" t="n">
        <f aca="false">F$11268</f>
        <v>2020</v>
      </c>
      <c r="G12612" s="3" t="n">
        <v>19.68</v>
      </c>
      <c r="H12612" s="3" t="n">
        <f aca="false">H$11268</f>
        <v>0.216443424632705</v>
      </c>
      <c r="I12612" s="3" t="n">
        <f aca="false">I$11268</f>
        <v>0.0689310689310689</v>
      </c>
      <c r="J12612" s="3" t="n">
        <f aca="false">J$11268</f>
        <v>0.0149196766230336</v>
      </c>
      <c r="K12612" s="3" t="str">
        <f aca="false">K$11268</f>
        <v>Média simples das notas em pesquisa científica do Ranking Universitário Folha (RUF). </v>
      </c>
      <c r="L12612" s="3" t="str">
        <f aca="false">L$11268</f>
        <v>Ranking Universitário Folha (RUF)</v>
      </c>
      <c r="M12612" s="3" t="str">
        <f aca="false">M$11268</f>
        <v>Nota (0 - 42)</v>
      </c>
      <c r="N12612" s="5"/>
      <c r="O12612" s="3" t="n">
        <v>40.76121624495</v>
      </c>
    </row>
    <row r="12613" customFormat="false" ht="15" hidden="false" customHeight="true" outlineLevel="0" collapsed="false">
      <c r="A12613" s="3" t="str">
        <f aca="false">A$11269</f>
        <v>Inovação</v>
      </c>
      <c r="B12613" s="3" t="str">
        <f aca="false">B$11269</f>
        <v> Total</v>
      </c>
      <c r="C12613" s="3" t="n">
        <f aca="false">C$11269</f>
        <v>1</v>
      </c>
      <c r="D12613" s="3" t="s">
        <v>255</v>
      </c>
      <c r="E12613" s="3" t="n">
        <f aca="false">E$11269</f>
        <v>2020</v>
      </c>
      <c r="F12613" s="3" t="n">
        <f aca="false">F$11269</f>
        <v>2020</v>
      </c>
      <c r="G12613" s="3" t="n">
        <v>27.6453007974771</v>
      </c>
      <c r="H12613" s="3" t="n">
        <f aca="false">H$11269</f>
        <v>1</v>
      </c>
      <c r="I12613" s="3" t="n">
        <f aca="false">I$11269</f>
        <v>0.0689310689310689</v>
      </c>
      <c r="J12613" s="3" t="n">
        <f aca="false">J$11269</f>
        <v>0.0689310689310689</v>
      </c>
      <c r="K12613" s="3" t="str">
        <f aca="false">K$11269</f>
        <v>Nota obtida via normalização e ponderação de indicadores que variam de 0 a 100.</v>
      </c>
      <c r="L12613" s="3" t="str">
        <f aca="false">L$11269</f>
        <v>Tendências</v>
      </c>
      <c r="M12613" s="3" t="str">
        <f aca="false">M$11269</f>
        <v>Nota de 0 a 100</v>
      </c>
      <c r="N12613" s="5"/>
      <c r="O12613" s="3" t="n">
        <v>30.4885867900531</v>
      </c>
    </row>
    <row r="12614" customFormat="false" ht="15.75" hidden="false" customHeight="true" outlineLevel="0" collapsed="false">
      <c r="A12614" s="3" t="str">
        <f aca="false">A$11270</f>
        <v>Potencial de Mercado</v>
      </c>
      <c r="B12614" s="3" t="str">
        <f aca="false">B$11270</f>
        <v>Tamanho de Mercado</v>
      </c>
      <c r="C12614" s="3" t="n">
        <f aca="false">C$11270</f>
        <v>1</v>
      </c>
      <c r="D12614" s="3" t="s">
        <v>255</v>
      </c>
      <c r="E12614" s="3" t="n">
        <f aca="false">E$11270</f>
        <v>2019</v>
      </c>
      <c r="F12614" s="3" t="n">
        <f aca="false">F$11270</f>
        <v>2020</v>
      </c>
      <c r="G12614" s="3" t="n">
        <v>49.4272744304156</v>
      </c>
      <c r="H12614" s="3" t="n">
        <f aca="false">H$11270</f>
        <v>0.376465213711595</v>
      </c>
      <c r="I12614" s="3" t="n">
        <f aca="false">I$11270</f>
        <v>0.0759240759240759</v>
      </c>
      <c r="J12614" s="3" t="n">
        <f aca="false">J$11270</f>
        <v>0.0285827734686126</v>
      </c>
      <c r="K12614" s="3" t="str">
        <f aca="false">K$11270</f>
        <v>Nível do Produto Interno Bruto (PIB) em R$ bilhões. </v>
      </c>
      <c r="L12614" s="3" t="str">
        <f aca="false">L$11270</f>
        <v>Tendências</v>
      </c>
      <c r="M12614" s="3" t="str">
        <f aca="false">M$11270</f>
        <v>R$ bilhões</v>
      </c>
      <c r="N12614" s="5" t="str">
        <f aca="false">N$2</f>
        <v>O PIB utilizado para cálculo é estimado pela Tendências</v>
      </c>
      <c r="O12614" s="3" t="n">
        <v>1.52047121244133</v>
      </c>
    </row>
    <row r="12615" customFormat="false" ht="15" hidden="false" customHeight="true" outlineLevel="0" collapsed="false">
      <c r="A12615" s="3" t="str">
        <f aca="false">A$11271</f>
        <v>Potencial de Mercado</v>
      </c>
      <c r="B12615" s="3" t="str">
        <f aca="false">B$11271</f>
        <v>Taxa de Crescimento</v>
      </c>
      <c r="C12615" s="3" t="n">
        <f aca="false">C$11271</f>
        <v>1</v>
      </c>
      <c r="D12615" s="3" t="s">
        <v>255</v>
      </c>
      <c r="E12615" s="3" t="n">
        <f aca="false">E$11271</f>
        <v>2019</v>
      </c>
      <c r="F12615" s="3" t="n">
        <f aca="false">F$11271</f>
        <v>2020</v>
      </c>
      <c r="G12615" s="3" t="n">
        <v>0.704202432051787</v>
      </c>
      <c r="H12615" s="3" t="n">
        <f aca="false">H$11271</f>
        <v>0.3400504241926</v>
      </c>
      <c r="I12615" s="3" t="n">
        <f aca="false">I$11271</f>
        <v>0.0759240759240759</v>
      </c>
      <c r="J12615" s="3" t="n">
        <f aca="false">J$11271</f>
        <v>0.0258180142244132</v>
      </c>
      <c r="K12615" s="3" t="str">
        <f aca="false">K$11271</f>
        <v>Média Móvel de quatro períodos para a taxa de crescimento anual do PIB. </v>
      </c>
      <c r="L12615" s="3" t="str">
        <f aca="false">L$11271</f>
        <v>IBGE e Tendências</v>
      </c>
      <c r="M12615" s="3" t="str">
        <f aca="false">M$11271</f>
        <v>Porcentagem %</v>
      </c>
      <c r="N12615" s="5" t="str">
        <f aca="false">N$3</f>
        <v>O PIB utilizado para cálculo é estimado pela Tendências</v>
      </c>
      <c r="O12615" s="3" t="n">
        <v>46.6966294943264</v>
      </c>
    </row>
    <row r="12616" customFormat="false" ht="15" hidden="false" customHeight="true" outlineLevel="0" collapsed="false">
      <c r="A12616" s="3" t="str">
        <f aca="false">A$11272</f>
        <v>Potencial de Mercado</v>
      </c>
      <c r="B12616" s="3" t="str">
        <f aca="false">B$11272</f>
        <v>Crescimento Potencial da Força de Trabalho</v>
      </c>
      <c r="C12616" s="3" t="n">
        <f aca="false">C$11272</f>
        <v>1</v>
      </c>
      <c r="D12616" s="3" t="s">
        <v>255</v>
      </c>
      <c r="E12616" s="3" t="n">
        <f aca="false">E$11272</f>
        <v>2019</v>
      </c>
      <c r="F12616" s="3" t="n">
        <f aca="false">F$11272</f>
        <v>2020</v>
      </c>
      <c r="G12616" s="3" t="n">
        <v>0.193693540772721</v>
      </c>
      <c r="H12616" s="3" t="n">
        <f aca="false">H$11272</f>
        <v>0.283484362095805</v>
      </c>
      <c r="I12616" s="3" t="n">
        <f aca="false">I$11272</f>
        <v>0.0759240759240759</v>
      </c>
      <c r="J12616" s="3" t="n">
        <f aca="false">J$11272</f>
        <v>0.0215232882310501</v>
      </c>
      <c r="K12616" s="3" t="str">
        <f aca="false">K$11272</f>
        <v>Média da taxa de crescimento da PIA para os próximos 10 anos (população com idade entre 15 e 64 anos).</v>
      </c>
      <c r="L12616" s="3" t="str">
        <f aca="false">L$11272</f>
        <v>IBGE</v>
      </c>
      <c r="M12616" s="3" t="str">
        <f aca="false">M$11272</f>
        <v>Porcentagem %</v>
      </c>
      <c r="N12616" s="5"/>
      <c r="O12616" s="3" t="n">
        <v>15.7461481337853</v>
      </c>
    </row>
    <row r="12617" customFormat="false" ht="15" hidden="false" customHeight="true" outlineLevel="0" collapsed="false">
      <c r="A12617" s="3" t="str">
        <f aca="false">A$11273</f>
        <v>Potencial de Mercado</v>
      </c>
      <c r="B12617" s="3" t="str">
        <f aca="false">B$11273</f>
        <v> Total</v>
      </c>
      <c r="C12617" s="3" t="n">
        <f aca="false">C$11273</f>
        <v>1</v>
      </c>
      <c r="D12617" s="3" t="s">
        <v>255</v>
      </c>
      <c r="E12617" s="3" t="n">
        <f aca="false">E$11273</f>
        <v>2020</v>
      </c>
      <c r="F12617" s="3" t="n">
        <f aca="false">F$11273</f>
        <v>2020</v>
      </c>
      <c r="G12617" s="3" t="n">
        <v>20.9153999470166</v>
      </c>
      <c r="H12617" s="3" t="n">
        <f aca="false">H$11273</f>
        <v>1</v>
      </c>
      <c r="I12617" s="3" t="n">
        <f aca="false">I$11273</f>
        <v>0.0759240759240759</v>
      </c>
      <c r="J12617" s="3" t="n">
        <f aca="false">J$11273</f>
        <v>0.0759240759240759</v>
      </c>
      <c r="K12617" s="3" t="str">
        <f aca="false">K$11273</f>
        <v>Nota obtida via normalização e ponderação de indicadores que variam de 0 a 100.</v>
      </c>
      <c r="L12617" s="3" t="str">
        <f aca="false">L$11273</f>
        <v>Tendências</v>
      </c>
      <c r="M12617" s="3" t="str">
        <f aca="false">M$11273</f>
        <v>Nota de 0 a 100</v>
      </c>
      <c r="N12617" s="5"/>
      <c r="O12617" s="3" t="n">
        <v>22.9808755811653</v>
      </c>
    </row>
    <row r="12618" customFormat="false" ht="15" hidden="false" customHeight="true" outlineLevel="0" collapsed="false">
      <c r="A12618" s="3" t="str">
        <f aca="false">A$11274</f>
        <v>Solidez Fiscal</v>
      </c>
      <c r="B12618" s="3" t="str">
        <f aca="false">B$11274</f>
        <v>Taxa de Investimentos</v>
      </c>
      <c r="C12618" s="3" t="n">
        <f aca="false">C$11274</f>
        <v>1</v>
      </c>
      <c r="D12618" s="3" t="s">
        <v>255</v>
      </c>
      <c r="E12618" s="3" t="n">
        <f aca="false">E$11274</f>
        <v>2019</v>
      </c>
      <c r="F12618" s="3" t="n">
        <f aca="false">F$11274</f>
        <v>2020</v>
      </c>
      <c r="G12618" s="3" t="n">
        <v>5.90276710211877</v>
      </c>
      <c r="H12618" s="3" t="n">
        <f aca="false">H$11274</f>
        <v>0.0675664507662417</v>
      </c>
      <c r="I12618" s="3" t="n">
        <f aca="false">I$11274</f>
        <v>0.118881118881119</v>
      </c>
      <c r="J12618" s="3" t="n">
        <f aca="false">J$11274</f>
        <v>0.00803237526591684</v>
      </c>
      <c r="K12618" s="3" t="str">
        <f aca="false">K$11274</f>
        <v>Investimento liquidado / receita corrente líquida</v>
      </c>
      <c r="L12618" s="3" t="str">
        <f aca="false">L$11274</f>
        <v>Siconfi</v>
      </c>
      <c r="M12618" s="3" t="str">
        <f aca="false">M$11274</f>
        <v>Porcentagem %</v>
      </c>
      <c r="N12618" s="5" t="str">
        <f aca="false">N$55</f>
        <v>Antes da edição de 2020 o indicador era conhecido como "Capacidade de Investimento"</v>
      </c>
      <c r="O12618" s="3" t="n">
        <v>60.9513102198989</v>
      </c>
    </row>
    <row r="12619" customFormat="false" ht="15" hidden="false" customHeight="true" outlineLevel="0" collapsed="false">
      <c r="A12619" s="3" t="str">
        <f aca="false">A$11275</f>
        <v>Solidez Fiscal</v>
      </c>
      <c r="B12619" s="3" t="str">
        <f aca="false">B$11275</f>
        <v>Regra de Ouro</v>
      </c>
      <c r="C12619" s="3" t="n">
        <f aca="false">C$11275</f>
        <v>1</v>
      </c>
      <c r="D12619" s="3" t="s">
        <v>255</v>
      </c>
      <c r="E12619" s="3" t="n">
        <f aca="false">E$11275</f>
        <v>2019</v>
      </c>
      <c r="F12619" s="3" t="n">
        <f aca="false">F$11275</f>
        <v>2020</v>
      </c>
      <c r="G12619" s="3" t="n">
        <v>8.10622228286667</v>
      </c>
      <c r="H12619" s="3" t="n">
        <f aca="false">H$11275</f>
        <v>0.0839801833179983</v>
      </c>
      <c r="I12619" s="3" t="n">
        <f aca="false">I$11275</f>
        <v>0.118881118881119</v>
      </c>
      <c r="J12619" s="3" t="n">
        <f aca="false">J$11275</f>
        <v>0.00998365815668511</v>
      </c>
      <c r="K12619" s="3" t="str">
        <f aca="false">K$11275</f>
        <v>Diferença entre as despesas de capital e a receita de operações de crédito, dividida pela receita corrente líquida.</v>
      </c>
      <c r="L12619" s="3" t="str">
        <f aca="false">L$11275</f>
        <v>Siconfi</v>
      </c>
      <c r="M12619" s="3" t="str">
        <f aca="false">M$11275</f>
        <v>Porcentagem %</v>
      </c>
      <c r="N12619" s="5"/>
      <c r="O12619" s="3" t="n">
        <v>62.9718794468904</v>
      </c>
    </row>
    <row r="12620" customFormat="false" ht="15" hidden="false" customHeight="true" outlineLevel="0" collapsed="false">
      <c r="A12620" s="3" t="str">
        <f aca="false">A$11276</f>
        <v>Solidez Fiscal</v>
      </c>
      <c r="B12620" s="3" t="str">
        <f aca="false">B$11276</f>
        <v>Solvência Fiscal</v>
      </c>
      <c r="C12620" s="3" t="n">
        <f aca="false">C$11276</f>
        <v>-1</v>
      </c>
      <c r="D12620" s="3" t="s">
        <v>255</v>
      </c>
      <c r="E12620" s="3" t="n">
        <f aca="false">E$11276</f>
        <v>2019</v>
      </c>
      <c r="F12620" s="3" t="n">
        <f aca="false">F$11276</f>
        <v>2020</v>
      </c>
      <c r="G12620" s="3" t="n">
        <v>54.7134700715139</v>
      </c>
      <c r="H12620" s="3" t="n">
        <f aca="false">H$11276</f>
        <v>0.149718177117207</v>
      </c>
      <c r="I12620" s="3" t="n">
        <f aca="false">I$11276</f>
        <v>0.118881118881119</v>
      </c>
      <c r="J12620" s="3" t="n">
        <f aca="false">J$11276</f>
        <v>0.0177986644125351</v>
      </c>
      <c r="K12620" s="3" t="str">
        <f aca="false">K$11276</f>
        <v>Dívida consolidada líquida / receita corrente líquida</v>
      </c>
      <c r="L12620" s="3" t="str">
        <f aca="false">L$11276</f>
        <v>Siconfi</v>
      </c>
      <c r="M12620" s="3" t="str">
        <f aca="false">M$11276</f>
        <v>Porcentagem %</v>
      </c>
      <c r="N12620" s="5"/>
      <c r="O12620" s="3" t="n">
        <v>78.4690276911232</v>
      </c>
    </row>
    <row r="12621" customFormat="false" ht="15" hidden="false" customHeight="true" outlineLevel="0" collapsed="false">
      <c r="A12621" s="3" t="str">
        <f aca="false">A$11277</f>
        <v>Solidez Fiscal</v>
      </c>
      <c r="B12621" s="3" t="str">
        <f aca="false">B$11277</f>
        <v>Sucesso do Planejamento Orçamentário</v>
      </c>
      <c r="C12621" s="3" t="n">
        <f aca="false">C$11277</f>
        <v>1</v>
      </c>
      <c r="D12621" s="3" t="s">
        <v>255</v>
      </c>
      <c r="E12621" s="3" t="n">
        <f aca="false">E$11277</f>
        <v>2019</v>
      </c>
      <c r="F12621" s="3" t="n">
        <f aca="false">F$11277</f>
        <v>2020</v>
      </c>
      <c r="G12621" s="3" t="n">
        <v>87.215415296273</v>
      </c>
      <c r="H12621" s="3" t="n">
        <f aca="false">H$11277</f>
        <v>0.0842655794696258</v>
      </c>
      <c r="I12621" s="3" t="n">
        <f aca="false">I$11277</f>
        <v>0.118881118881119</v>
      </c>
      <c r="J12621" s="3" t="n">
        <f aca="false">J$11277</f>
        <v>0.010017586370515</v>
      </c>
      <c r="K12621" s="3" t="str">
        <f aca="false">K$11277</f>
        <v>Despesa liquidada pela despesa total atualizada (dotação orçamentária).</v>
      </c>
      <c r="L12621" s="3" t="str">
        <f aca="false">L$11277</f>
        <v>Siconfi</v>
      </c>
      <c r="M12621" s="3" t="str">
        <f aca="false">M$11277</f>
        <v>Porcentagem %</v>
      </c>
      <c r="N12621" s="5" t="str">
        <f aca="false">N$58</f>
        <v>Antes de 2020 o indicador era chamado de "Sucesso da Execução Orçamentária"</v>
      </c>
      <c r="O12621" s="3" t="n">
        <v>63.7509848087166</v>
      </c>
    </row>
    <row r="12622" customFormat="false" ht="15" hidden="false" customHeight="true" outlineLevel="0" collapsed="false">
      <c r="A12622" s="3" t="str">
        <f aca="false">A$11278</f>
        <v>Solidez Fiscal</v>
      </c>
      <c r="B12622" s="3" t="str">
        <f aca="false">B$11278</f>
        <v>Dependência Fiscal</v>
      </c>
      <c r="C12622" s="3" t="n">
        <f aca="false">C$11278</f>
        <v>-1</v>
      </c>
      <c r="D12622" s="3" t="s">
        <v>255</v>
      </c>
      <c r="E12622" s="3" t="n">
        <f aca="false">E$11278</f>
        <v>2019</v>
      </c>
      <c r="F12622" s="3" t="n">
        <f aca="false">F$11278</f>
        <v>2020</v>
      </c>
      <c r="G12622" s="3" t="n">
        <v>51.8397828129505</v>
      </c>
      <c r="H12622" s="3" t="n">
        <f aca="false">H$11278</f>
        <v>0.0734784876238549</v>
      </c>
      <c r="I12622" s="3" t="n">
        <f aca="false">I$11278</f>
        <v>0.118881118881119</v>
      </c>
      <c r="J12622" s="3" t="n">
        <f aca="false">J$11278</f>
        <v>0.00873520482241631</v>
      </c>
      <c r="K12622" s="3" t="str">
        <f aca="false">K$11278</f>
        <v>Grau de dependência financeira do Estado: transferências correntes/receita corrente total</v>
      </c>
      <c r="L12622" s="3" t="str">
        <f aca="false">L$11278</f>
        <v>Siconfi</v>
      </c>
      <c r="M12622" s="3" t="str">
        <f aca="false">M$11278</f>
        <v>Porcentagem %</v>
      </c>
      <c r="N1262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622" s="3" t="n">
        <v>22.0813250364492</v>
      </c>
    </row>
    <row r="12623" customFormat="false" ht="15" hidden="false" customHeight="true" outlineLevel="0" collapsed="false">
      <c r="A12623" s="3" t="str">
        <f aca="false">A$11279</f>
        <v>Solidez Fiscal</v>
      </c>
      <c r="B12623" s="3" t="str">
        <f aca="false">B$11279</f>
        <v>Resultado Primário</v>
      </c>
      <c r="C12623" s="3" t="n">
        <f aca="false">C$11279</f>
        <v>1</v>
      </c>
      <c r="D12623" s="3" t="s">
        <v>255</v>
      </c>
      <c r="E12623" s="3" t="n">
        <f aca="false">E$11279</f>
        <v>2019</v>
      </c>
      <c r="F12623" s="3" t="n">
        <f aca="false">F$11279</f>
        <v>2020</v>
      </c>
      <c r="G12623" s="3" t="n">
        <v>-3.70713772536485</v>
      </c>
      <c r="H12623" s="3" t="n">
        <f aca="false">H$11279</f>
        <v>0.122062972848397</v>
      </c>
      <c r="I12623" s="3" t="n">
        <f aca="false">I$11279</f>
        <v>0.118881118881119</v>
      </c>
      <c r="J12623" s="3" t="n">
        <f aca="false">J$11279</f>
        <v>0.0145109827861731</v>
      </c>
      <c r="K12623" s="3" t="str">
        <f aca="false">K$11279</f>
        <v>O resultado primário é dado pela diferença entre receita primária realizada e a despesa primária empenhada no ano. A diferença é dividida pelo PIB nominal de cada Estado.</v>
      </c>
      <c r="L12623" s="3" t="str">
        <f aca="false">L$11279</f>
        <v>Siconfi e Tendências</v>
      </c>
      <c r="M12623" s="3" t="str">
        <f aca="false">M$11279</f>
        <v>Porcentagem %</v>
      </c>
      <c r="N12623" s="4" t="str">
        <f aca="false">N$2226</f>
        <v>O PIB utilizado para cálculo é estimado pela Tendências</v>
      </c>
      <c r="O12623" s="3" t="n">
        <v>0</v>
      </c>
    </row>
    <row r="12624" customFormat="false" ht="15" hidden="false" customHeight="true" outlineLevel="0" collapsed="false">
      <c r="A12624" s="3" t="str">
        <f aca="false">A$11280</f>
        <v>Solidez Fiscal</v>
      </c>
      <c r="B12624" s="3" t="str">
        <f aca="false">B$11280</f>
        <v>Gasto com Pessoal</v>
      </c>
      <c r="C12624" s="3" t="n">
        <f aca="false">C$11280</f>
        <v>-1</v>
      </c>
      <c r="D12624" s="3" t="s">
        <v>255</v>
      </c>
      <c r="E12624" s="3" t="n">
        <f aca="false">E$11280</f>
        <v>2019</v>
      </c>
      <c r="F12624" s="3" t="n">
        <f aca="false">F$11280</f>
        <v>2020</v>
      </c>
      <c r="G12624" s="3" t="n">
        <v>71.0203979724618</v>
      </c>
      <c r="H12624" s="3" t="n">
        <f aca="false">H$11280</f>
        <v>0.118696843461558</v>
      </c>
      <c r="I12624" s="3" t="n">
        <f aca="false">I$11280</f>
        <v>0.118881118881119</v>
      </c>
      <c r="J12624" s="3" t="n">
        <f aca="false">J$11280</f>
        <v>0.0141108135583671</v>
      </c>
      <c r="K12624" s="3" t="str">
        <f aca="false">K$11280</f>
        <v>Gasto Empenhado com Pessoal (%RCL)</v>
      </c>
      <c r="L12624" s="3" t="str">
        <f aca="false">L$11280</f>
        <v>Siconfi</v>
      </c>
      <c r="M12624" s="3" t="str">
        <f aca="false">M$11280</f>
        <v>Porcentagem %</v>
      </c>
      <c r="N12624" s="5"/>
      <c r="O12624" s="3" t="n">
        <v>37.0662522642957</v>
      </c>
    </row>
    <row r="12625" customFormat="false" ht="15" hidden="false" customHeight="true" outlineLevel="0" collapsed="false">
      <c r="A12625" s="3" t="str">
        <f aca="false">A$11281</f>
        <v>Solidez Fiscal</v>
      </c>
      <c r="B12625" s="3" t="str">
        <f aca="false">B$11281</f>
        <v>Índice de Liquidez</v>
      </c>
      <c r="C12625" s="3" t="n">
        <f aca="false">C$11281</f>
        <v>-1</v>
      </c>
      <c r="D12625" s="3" t="s">
        <v>255</v>
      </c>
      <c r="E12625" s="3" t="n">
        <f aca="false">E$11281</f>
        <v>2019</v>
      </c>
      <c r="F12625" s="3" t="n">
        <f aca="false">F$11281</f>
        <v>2020</v>
      </c>
      <c r="G12625" s="3" t="n">
        <v>347.759129701837</v>
      </c>
      <c r="H12625" s="3" t="n">
        <f aca="false">H$11281</f>
        <v>0.150173794151232</v>
      </c>
      <c r="I12625" s="3" t="n">
        <f aca="false">I$11281</f>
        <v>0.118881118881119</v>
      </c>
      <c r="J12625" s="3" t="n">
        <f aca="false">J$11281</f>
        <v>0.0178528286753212</v>
      </c>
      <c r="K1262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625" s="3" t="str">
        <f aca="false">L$11281</f>
        <v>Siconfi</v>
      </c>
      <c r="M12625" s="3" t="str">
        <f aca="false">M$11281</f>
        <v>Porcentagem %</v>
      </c>
      <c r="N1262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625" s="3" t="n">
        <v>0</v>
      </c>
    </row>
    <row r="12626" customFormat="false" ht="15" hidden="false" customHeight="true" outlineLevel="0" collapsed="false">
      <c r="A12626" s="3" t="str">
        <f aca="false">A$11282</f>
        <v>Solidez Fiscal</v>
      </c>
      <c r="B12626" s="3" t="str">
        <f aca="false">B$11282</f>
        <v>Poupança Corrente</v>
      </c>
      <c r="C12626" s="3" t="n">
        <f aca="false">C$11282</f>
        <v>1</v>
      </c>
      <c r="D12626" s="3" t="s">
        <v>255</v>
      </c>
      <c r="E12626" s="3" t="n">
        <f aca="false">E$11282</f>
        <v>2019</v>
      </c>
      <c r="F12626" s="3" t="n">
        <f aca="false">F$11282</f>
        <v>2020</v>
      </c>
      <c r="G12626" s="3" t="n">
        <v>-5.37945906464139</v>
      </c>
      <c r="H12626" s="3" t="n">
        <f aca="false">H$11282</f>
        <v>0.150057511243885</v>
      </c>
      <c r="I12626" s="3" t="n">
        <f aca="false">I$11282</f>
        <v>0.118881118881119</v>
      </c>
      <c r="J12626" s="3" t="n">
        <f aca="false">J$11282</f>
        <v>0.0178390048331892</v>
      </c>
      <c r="K12626" s="3" t="str">
        <f aca="false">K$11282</f>
        <v>Poupança Corrente (receitas correntes - despesas correntes / receitas correntes)</v>
      </c>
      <c r="L12626" s="3" t="str">
        <f aca="false">L$11282</f>
        <v>Siconfi</v>
      </c>
      <c r="M12626" s="3" t="str">
        <f aca="false">M$11282</f>
        <v>Porcentagem %</v>
      </c>
      <c r="N12626" s="5"/>
      <c r="O12626" s="3" t="n">
        <v>0</v>
      </c>
    </row>
    <row r="12627" customFormat="false" ht="15" hidden="false" customHeight="true" outlineLevel="0" collapsed="false">
      <c r="A12627" s="3" t="str">
        <f aca="false">A$11283</f>
        <v>Solidez Fiscal</v>
      </c>
      <c r="B12627" s="3" t="str">
        <f aca="false">B$11283</f>
        <v> Total</v>
      </c>
      <c r="C12627" s="3" t="n">
        <f aca="false">C$11283</f>
        <v>1</v>
      </c>
      <c r="D12627" s="3" t="s">
        <v>255</v>
      </c>
      <c r="E12627" s="3" t="n">
        <f aca="false">E$11283</f>
        <v>2020</v>
      </c>
      <c r="F12627" s="3" t="n">
        <f aca="false">F$11283</f>
        <v>2020</v>
      </c>
      <c r="G12627" s="3" t="n">
        <v>32.5490566548107</v>
      </c>
      <c r="H12627" s="3" t="n">
        <f aca="false">H$11283</f>
        <v>1</v>
      </c>
      <c r="I12627" s="3" t="n">
        <f aca="false">I$11283</f>
        <v>0.118881118881119</v>
      </c>
      <c r="J12627" s="3" t="n">
        <f aca="false">J$11283</f>
        <v>0.118881118881119</v>
      </c>
      <c r="K12627" s="3" t="str">
        <f aca="false">K$11283</f>
        <v>Nota obtida via normalização e ponderação de indicadores que variam de 0 a 100.</v>
      </c>
      <c r="L12627" s="3" t="str">
        <f aca="false">L$11283</f>
        <v>Tendências</v>
      </c>
      <c r="M12627" s="3" t="str">
        <f aca="false">M$11283</f>
        <v>Nota de 0 a 100</v>
      </c>
      <c r="N12627" s="5"/>
      <c r="O12627" s="3" t="n">
        <v>13.0170230179366</v>
      </c>
    </row>
    <row r="12628" customFormat="false" ht="15" hidden="false" customHeight="true" outlineLevel="0" collapsed="false">
      <c r="A12628" s="3" t="str">
        <f aca="false">A$11284</f>
        <v>Segurança Pública</v>
      </c>
      <c r="B12628" s="3" t="str">
        <f aca="false">B$11284</f>
        <v>Atuação do Sistema de Justiça Criminal</v>
      </c>
      <c r="C12628" s="3" t="n">
        <f aca="false">C$11284</f>
        <v>1</v>
      </c>
      <c r="D12628" s="3" t="s">
        <v>255</v>
      </c>
      <c r="E12628" s="3" t="n">
        <f aca="false">E$11284</f>
        <v>2018</v>
      </c>
      <c r="F12628" s="3" t="n">
        <f aca="false">F$11284</f>
        <v>2020</v>
      </c>
      <c r="G12628" s="3" t="n">
        <v>1.39327833920547</v>
      </c>
      <c r="H12628" s="3" t="n">
        <f aca="false">H$11284</f>
        <v>0.0905913038601105</v>
      </c>
      <c r="I12628" s="3" t="n">
        <f aca="false">I$11284</f>
        <v>0.137862137862138</v>
      </c>
      <c r="J12628" s="3" t="n">
        <f aca="false">J$11284</f>
        <v>0.0124891108218734</v>
      </c>
      <c r="K12628" s="3" t="str">
        <f aca="false">K$11284</f>
        <v>População prisional acusada de homicídio em relação ao número de homicídios.</v>
      </c>
      <c r="L12628" s="3" t="str">
        <f aca="false">L$11284</f>
        <v>DEPEN e FBSP</v>
      </c>
      <c r="M12628" s="3" t="str">
        <f aca="false">M$11284</f>
        <v>Porcentagem %</v>
      </c>
      <c r="N12628" s="3" t="str">
        <f aca="false">N$49</f>
        <v>A partir da edição de 2018, ou seja, do dado de 2017 passou a ser usado como numerador a população prisional acusada de homicídio e não mais a população carcerária total.</v>
      </c>
      <c r="O12628" s="3" t="n">
        <v>27.6021429268715</v>
      </c>
    </row>
    <row r="12629" customFormat="false" ht="15" hidden="false" customHeight="true" outlineLevel="0" collapsed="false">
      <c r="A12629" s="3" t="str">
        <f aca="false">A$11285</f>
        <v>Segurança Pública</v>
      </c>
      <c r="B12629" s="3" t="str">
        <f aca="false">B$11285</f>
        <v>Presos sem Condenação</v>
      </c>
      <c r="C12629" s="3" t="n">
        <f aca="false">C$11285</f>
        <v>-1</v>
      </c>
      <c r="D12629" s="3" t="s">
        <v>255</v>
      </c>
      <c r="E12629" s="3" t="n">
        <f aca="false">E$11285</f>
        <v>2019</v>
      </c>
      <c r="F12629" s="3" t="n">
        <f aca="false">F$11285</f>
        <v>2020</v>
      </c>
      <c r="G12629" s="3" t="n">
        <v>44.7326866681705</v>
      </c>
      <c r="H12629" s="3" t="n">
        <f aca="false">H$11285</f>
        <v>0.101284642606621</v>
      </c>
      <c r="I12629" s="3" t="n">
        <f aca="false">I$11285</f>
        <v>0.137862137862138</v>
      </c>
      <c r="J12629" s="3" t="n">
        <f aca="false">J$11285</f>
        <v>0.0139633173623513</v>
      </c>
      <c r="K12629" s="3" t="str">
        <f aca="false">K$11285</f>
        <v>Proporção de presos sem condenação em relação ao total de presos.</v>
      </c>
      <c r="L12629" s="3" t="str">
        <f aca="false">L$11285</f>
        <v>DEPEN</v>
      </c>
      <c r="M12629" s="3" t="str">
        <f aca="false">M$11285</f>
        <v>Porcentagem %</v>
      </c>
      <c r="N12629" s="5"/>
      <c r="O12629" s="3" t="n">
        <v>10.7835925729185</v>
      </c>
    </row>
    <row r="12630" customFormat="false" ht="15" hidden="false" customHeight="true" outlineLevel="0" collapsed="false">
      <c r="A12630" s="3" t="str">
        <f aca="false">A$11286</f>
        <v>Segurança Pública</v>
      </c>
      <c r="B12630" s="3" t="str">
        <f aca="false">B$11286</f>
        <v>Déficit Carcerário</v>
      </c>
      <c r="C12630" s="3" t="n">
        <f aca="false">C$11286</f>
        <v>-1</v>
      </c>
      <c r="D12630" s="3" t="s">
        <v>255</v>
      </c>
      <c r="E12630" s="3" t="n">
        <f aca="false">E$11286</f>
        <v>2019</v>
      </c>
      <c r="F12630" s="3" t="n">
        <f aca="false">F$11286</f>
        <v>2020</v>
      </c>
      <c r="G12630" s="3" t="n">
        <v>1.83257544439851</v>
      </c>
      <c r="H12630" s="3" t="n">
        <f aca="false">H$11286</f>
        <v>0.10916406460166</v>
      </c>
      <c r="I12630" s="3" t="n">
        <f aca="false">I$11286</f>
        <v>0.137862137862138</v>
      </c>
      <c r="J12630" s="3" t="n">
        <f aca="false">J$11286</f>
        <v>0.0150495913237053</v>
      </c>
      <c r="K12630" s="3" t="str">
        <f aca="false">K$11286</f>
        <v>Relação população prisional pelo total de vagas.</v>
      </c>
      <c r="L12630" s="3" t="str">
        <f aca="false">L$11286</f>
        <v>DEPEN</v>
      </c>
      <c r="M12630" s="3" t="str">
        <f aca="false">M$11286</f>
        <v>Porcentagem %</v>
      </c>
      <c r="N12630" s="5"/>
      <c r="O12630" s="3" t="n">
        <v>78.2666393657374</v>
      </c>
    </row>
    <row r="12631" customFormat="false" ht="15" hidden="false" customHeight="true" outlineLevel="0" collapsed="false">
      <c r="A12631" s="3" t="str">
        <f aca="false">A$11287</f>
        <v>Segurança Pública</v>
      </c>
      <c r="B12631" s="3" t="str">
        <f aca="false">B$11287</f>
        <v>Mortes a Esclarecer</v>
      </c>
      <c r="C12631" s="3" t="n">
        <f aca="false">C$11287</f>
        <v>-1</v>
      </c>
      <c r="D12631" s="3" t="s">
        <v>255</v>
      </c>
      <c r="E12631" s="3" t="n">
        <f aca="false">E$11287</f>
        <v>2018</v>
      </c>
      <c r="F12631" s="3" t="n">
        <f aca="false">F$11287</f>
        <v>2020</v>
      </c>
      <c r="G12631" s="3" t="n">
        <v>4.93259803921569</v>
      </c>
      <c r="H12631" s="3" t="n">
        <f aca="false">H$11287</f>
        <v>0.123220418423512</v>
      </c>
      <c r="I12631" s="3" t="n">
        <f aca="false">I$11287</f>
        <v>0.137862137862138</v>
      </c>
      <c r="J12631" s="3" t="n">
        <f aca="false">J$11287</f>
        <v>0.0169874303121325</v>
      </c>
      <c r="K12631" s="3" t="str">
        <f aca="false">K$11287</f>
        <v>Óbitos por causas externas a partir de "Eventos cuja intenção é indeterminada" por 100 mil habitantes.</v>
      </c>
      <c r="L12631" s="3" t="str">
        <f aca="false">L$11287</f>
        <v>Datasus e IBGE</v>
      </c>
      <c r="M12631" s="3" t="str">
        <f aca="false">M$11287</f>
        <v>Taxa de mortalidade por 100 mil habitantes</v>
      </c>
      <c r="N1263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631" s="3" t="n">
        <v>63.3656298900698</v>
      </c>
    </row>
    <row r="12632" customFormat="false" ht="15" hidden="false" customHeight="true" outlineLevel="0" collapsed="false">
      <c r="A12632" s="3" t="str">
        <f aca="false">A$11288</f>
        <v>Segurança Pública</v>
      </c>
      <c r="B12632" s="3" t="str">
        <f aca="false">B$11288</f>
        <v>Mortalidade no Trânsito</v>
      </c>
      <c r="C12632" s="3" t="n">
        <f aca="false">C$11288</f>
        <v>-1</v>
      </c>
      <c r="D12632" s="3" t="s">
        <v>255</v>
      </c>
      <c r="E12632" s="3" t="n">
        <f aca="false">E$11288</f>
        <v>2018</v>
      </c>
      <c r="F12632" s="3" t="n">
        <f aca="false">F$11288</f>
        <v>2020</v>
      </c>
      <c r="G12632" s="3" t="n">
        <v>30.3921568627451</v>
      </c>
      <c r="H12632" s="3" t="n">
        <f aca="false">H$11288</f>
        <v>0.0474574391092042</v>
      </c>
      <c r="I12632" s="3" t="n">
        <f aca="false">I$11288</f>
        <v>0.137862137862138</v>
      </c>
      <c r="J12632" s="3" t="n">
        <f aca="false">J$11288</f>
        <v>0.00654258401305712</v>
      </c>
      <c r="K12632" s="3" t="str">
        <f aca="false">K$11288</f>
        <v>Óbitos por acidentes em transporte terrestre em relação a 100 mil habitantes.</v>
      </c>
      <c r="L12632" s="3" t="str">
        <f aca="false">L$11288</f>
        <v>Datasus e IBGE</v>
      </c>
      <c r="M12632" s="3" t="str">
        <f aca="false">M$11288</f>
        <v>Óbitos em relação a 100 mil habitantes</v>
      </c>
      <c r="N12632" s="5" t="str">
        <f aca="false">N$50</f>
        <v>Antes de 2019 o nome do indicador era "Segurança no Trânsito" </v>
      </c>
      <c r="O12632" s="3" t="n">
        <v>7.98014133360552</v>
      </c>
    </row>
    <row r="12633" customFormat="false" ht="15" hidden="false" customHeight="true" outlineLevel="0" collapsed="false">
      <c r="A12633" s="3" t="str">
        <f aca="false">A$11289</f>
        <v>Segurança Pública</v>
      </c>
      <c r="B12633" s="3" t="str">
        <f aca="false">B$11289</f>
        <v>Morbidade no Trânsito</v>
      </c>
      <c r="C12633" s="3" t="n">
        <f aca="false">C$11289</f>
        <v>-1</v>
      </c>
      <c r="D12633" s="3" t="s">
        <v>255</v>
      </c>
      <c r="E12633" s="3" t="n">
        <f aca="false">E$11289</f>
        <v>2019</v>
      </c>
      <c r="F12633" s="3" t="n">
        <f aca="false">F$11289</f>
        <v>2020</v>
      </c>
      <c r="G12633" s="3" t="n">
        <v>225.641809290954</v>
      </c>
      <c r="H12633" s="3" t="n">
        <f aca="false">H$11289</f>
        <v>0.0810846814445578</v>
      </c>
      <c r="I12633" s="3" t="n">
        <f aca="false">I$11289</f>
        <v>0.137862137862138</v>
      </c>
      <c r="J12633" s="3" t="n">
        <f aca="false">J$11289</f>
        <v>0.0111785075318172</v>
      </c>
      <c r="K12633" s="3" t="str">
        <f aca="false">K$11289</f>
        <v>Número de internações provocadas por acidente de transporte terrestre em relação a 100 mil habitantes.</v>
      </c>
      <c r="L12633" s="3" t="str">
        <f aca="false">L$11289</f>
        <v>Datasus e IBGE</v>
      </c>
      <c r="M12633" s="3" t="str">
        <f aca="false">M$11289</f>
        <v>Internações por 100 mil habitantes</v>
      </c>
      <c r="N12633" s="3"/>
      <c r="O12633" s="3" t="n">
        <v>53.1968739006718</v>
      </c>
    </row>
    <row r="12634" customFormat="false" ht="15" hidden="false" customHeight="true" outlineLevel="0" collapsed="false">
      <c r="A12634" s="3" t="str">
        <f aca="false">A$11290</f>
        <v>Segurança Pública</v>
      </c>
      <c r="B12634" s="3" t="str">
        <f aca="false">B$11290</f>
        <v>Segurança Pessoal</v>
      </c>
      <c r="C12634" s="3" t="n">
        <f aca="false">C$11290</f>
        <v>-1</v>
      </c>
      <c r="D12634" s="3" t="s">
        <v>255</v>
      </c>
      <c r="E12634" s="3" t="n">
        <f aca="false">E$11290</f>
        <v>2019</v>
      </c>
      <c r="F12634" s="3" t="n">
        <f aca="false">F$11290</f>
        <v>2020</v>
      </c>
      <c r="G12634" s="3" t="n">
        <v>18.13</v>
      </c>
      <c r="H12634" s="3" t="n">
        <f aca="false">H$11290</f>
        <v>0.224237297079648</v>
      </c>
      <c r="I12634" s="3" t="n">
        <f aca="false">I$11290</f>
        <v>0.137862137862138</v>
      </c>
      <c r="J12634" s="3" t="n">
        <f aca="false">J$11290</f>
        <v>0.0309138331638276</v>
      </c>
      <c r="K12634" s="3" t="str">
        <f aca="false">K$11290</f>
        <v>Soma das vítimas de homicídio doloso, latrocínio e lesão corporal seguida de morte, em relação à população total.</v>
      </c>
      <c r="L12634" s="3" t="str">
        <f aca="false">L$11290</f>
        <v>SENASP</v>
      </c>
      <c r="M12634" s="3" t="str">
        <f aca="false">M$11290</f>
        <v>Óbitos por 100 mil habitantes</v>
      </c>
      <c r="N12634" s="5"/>
      <c r="O12634" s="3" t="n">
        <v>64.8065948002537</v>
      </c>
    </row>
    <row r="12635" customFormat="false" ht="15" hidden="false" customHeight="true" outlineLevel="0" collapsed="false">
      <c r="A12635" s="3" t="str">
        <f aca="false">A$11291</f>
        <v>Segurança Pública</v>
      </c>
      <c r="B12635" s="3" t="str">
        <f aca="false">B$11291</f>
        <v>Segurança Patrimonial</v>
      </c>
      <c r="C12635" s="3" t="n">
        <f aca="false">C$11291</f>
        <v>-1</v>
      </c>
      <c r="D12635" s="3" t="s">
        <v>255</v>
      </c>
      <c r="E12635" s="3" t="n">
        <f aca="false">E$11291</f>
        <v>2019</v>
      </c>
      <c r="F12635" s="3" t="n">
        <f aca="false">F$11291</f>
        <v>2020</v>
      </c>
      <c r="G12635" s="3" t="n">
        <v>222.88</v>
      </c>
      <c r="H12635" s="3" t="n">
        <f aca="false">H$11291</f>
        <v>0.137020703675231</v>
      </c>
      <c r="I12635" s="3" t="n">
        <f aca="false">I$11291</f>
        <v>0.137862137862138</v>
      </c>
      <c r="J12635" s="3" t="n">
        <f aca="false">J$11291</f>
        <v>0.0188899671400418</v>
      </c>
      <c r="K12635" s="3" t="str">
        <f aca="false">K$11291</f>
        <v>Roubos totais por 100 mil habitantes.</v>
      </c>
      <c r="L12635" s="3" t="str">
        <f aca="false">L$11291</f>
        <v>SENASP</v>
      </c>
      <c r="M12635" s="3" t="str">
        <f aca="false">M$11291</f>
        <v>Roubos por 100 mil habitantes</v>
      </c>
      <c r="N12635" s="3" t="str">
        <f aca="false">N$52</f>
        <v>A partir da edição de 2019, ou seja, do dado de 2018, passou a ser usado o número de roubos totais no lugar de roubos e furtos de veículos</v>
      </c>
      <c r="O12635" s="3" t="n">
        <v>48.7407810216497</v>
      </c>
    </row>
    <row r="12636" customFormat="false" ht="15" hidden="false" customHeight="true" outlineLevel="0" collapsed="false">
      <c r="A12636" s="3" t="str">
        <f aca="false">A$11292</f>
        <v>Segurança Pública</v>
      </c>
      <c r="B12636" s="3" t="str">
        <f aca="false">B$11292</f>
        <v>Qualidade da Informação de Criminalidade</v>
      </c>
      <c r="C12636" s="3" t="n">
        <f aca="false">C$11292</f>
        <v>1</v>
      </c>
      <c r="D12636" s="3" t="s">
        <v>255</v>
      </c>
      <c r="E12636" s="3" t="n">
        <f aca="false">E$11292</f>
        <v>2017</v>
      </c>
      <c r="F12636" s="3" t="n">
        <f aca="false">F$11292</f>
        <v>2020</v>
      </c>
      <c r="G12636" s="3" t="n">
        <v>91.75</v>
      </c>
      <c r="H12636" s="3" t="n">
        <f aca="false">H$11292</f>
        <v>0.0859394491994568</v>
      </c>
      <c r="I12636" s="3" t="n">
        <f aca="false">I$11292</f>
        <v>0.137862137862138</v>
      </c>
      <c r="J12636" s="3" t="n">
        <f aca="false">J$11292</f>
        <v>0.0118477961933317</v>
      </c>
      <c r="K12636" s="3" t="str">
        <f aca="false">K$11292</f>
        <v>Qualidade estimada dos registros estatísticos oficiais de Mortes Violentas Intencionais. </v>
      </c>
      <c r="L12636" s="3" t="str">
        <f aca="false">L$11292</f>
        <v>FBSP</v>
      </c>
      <c r="M12636" s="3" t="str">
        <f aca="false">M$11292</f>
        <v>Pontuação de 0 a 100</v>
      </c>
      <c r="N12636" s="5"/>
      <c r="O12636" s="3" t="n">
        <v>93.6073059360731</v>
      </c>
    </row>
    <row r="12637" customFormat="false" ht="15" hidden="false" customHeight="true" outlineLevel="0" collapsed="false">
      <c r="A12637" s="3" t="str">
        <f aca="false">A$11293</f>
        <v>Segurança Pública</v>
      </c>
      <c r="B12637" s="3" t="str">
        <f aca="false">B$11293</f>
        <v> Total</v>
      </c>
      <c r="C12637" s="3" t="n">
        <f aca="false">C$11293</f>
        <v>1</v>
      </c>
      <c r="D12637" s="3" t="s">
        <v>255</v>
      </c>
      <c r="E12637" s="3" t="n">
        <f aca="false">E$11293</f>
        <v>2020</v>
      </c>
      <c r="F12637" s="3" t="n">
        <f aca="false">F$11293</f>
        <v>2020</v>
      </c>
      <c r="G12637" s="3" t="n">
        <v>53.8918127866438</v>
      </c>
      <c r="H12637" s="3" t="n">
        <f aca="false">H$11293</f>
        <v>1</v>
      </c>
      <c r="I12637" s="3" t="n">
        <f aca="false">I$11293</f>
        <v>0.137862137862138</v>
      </c>
      <c r="J12637" s="3" t="n">
        <f aca="false">J$11293</f>
        <v>0.137862137862138</v>
      </c>
      <c r="K12637" s="3" t="str">
        <f aca="false">K$11293</f>
        <v>Nota obtida via normalização e ponderação de indicadores que variam de 0 a 100.</v>
      </c>
      <c r="L12637" s="3" t="str">
        <f aca="false">L$11293</f>
        <v>Tendências</v>
      </c>
      <c r="M12637" s="3" t="str">
        <f aca="false">M$11293</f>
        <v>Nota de 0 a 100</v>
      </c>
      <c r="N12637" s="5"/>
      <c r="O12637" s="3" t="n">
        <v>55.8337935254894</v>
      </c>
    </row>
    <row r="12638" customFormat="false" ht="15" hidden="false" customHeight="true" outlineLevel="0" collapsed="false">
      <c r="A12638" s="3" t="str">
        <f aca="false">A$11294</f>
        <v>Sustentabilidade Social</v>
      </c>
      <c r="B12638" s="3" t="str">
        <f aca="false">B$11294</f>
        <v>Inadequação de Moradia</v>
      </c>
      <c r="C12638" s="3" t="n">
        <f aca="false">C$11294</f>
        <v>-1</v>
      </c>
      <c r="D12638" s="3" t="s">
        <v>255</v>
      </c>
      <c r="E12638" s="3" t="n">
        <f aca="false">E$11294</f>
        <v>2019</v>
      </c>
      <c r="F12638" s="3" t="n">
        <f aca="false">F$11294</f>
        <v>2020</v>
      </c>
      <c r="G12638" s="3" t="n">
        <v>18.3006287559741</v>
      </c>
      <c r="H12638" s="3" t="n">
        <f aca="false">H$11294</f>
        <v>0.102242595119528</v>
      </c>
      <c r="I12638" s="3" t="n">
        <f aca="false">I$11294</f>
        <v>0.120879120879121</v>
      </c>
      <c r="J12638" s="3" t="n">
        <f aca="false">J$11294</f>
        <v>0.0123589950144484</v>
      </c>
      <c r="K1263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638" s="3" t="str">
        <f aca="false">L$11294</f>
        <v>IBGE</v>
      </c>
      <c r="M12638" s="3" t="str">
        <f aca="false">M$11294</f>
        <v>Porcentagem %</v>
      </c>
      <c r="N12638" s="5" t="str">
        <f aca="false">N$11294</f>
        <v>A partir de 2020, foi necessário alteração metodológica tendo em vista a não atualização desde de 2015 do indicador da Fundação João Pinheiro, por isso a fonte do indicador passou a ser a PNADc Anual (IBGE)</v>
      </c>
      <c r="O12638" s="3" t="n">
        <v>83.1587365842053</v>
      </c>
    </row>
    <row r="12639" customFormat="false" ht="15" hidden="false" customHeight="true" outlineLevel="0" collapsed="false">
      <c r="A12639" s="3" t="str">
        <f aca="false">A$11295</f>
        <v>Sustentabilidade Social</v>
      </c>
      <c r="B12639" s="3" t="str">
        <f aca="false">B$11295</f>
        <v>Famílias Abaixo da Linha da Pobreza</v>
      </c>
      <c r="C12639" s="3" t="n">
        <f aca="false">C$11295</f>
        <v>-1</v>
      </c>
      <c r="D12639" s="3" t="s">
        <v>255</v>
      </c>
      <c r="E12639" s="3" t="n">
        <f aca="false">E$11295</f>
        <v>2019</v>
      </c>
      <c r="F12639" s="3" t="n">
        <f aca="false">F$11295</f>
        <v>2020</v>
      </c>
      <c r="G12639" s="3" t="n">
        <v>7.28395174700882</v>
      </c>
      <c r="H12639" s="3" t="n">
        <f aca="false">H$11295</f>
        <v>0.126750330435885</v>
      </c>
      <c r="I12639" s="3" t="n">
        <f aca="false">I$11295</f>
        <v>0.120879120879121</v>
      </c>
      <c r="J12639" s="3" t="n">
        <f aca="false">J$11295</f>
        <v>0.0153214685142278</v>
      </c>
      <c r="K12639" s="3" t="str">
        <f aca="false">K$11295</f>
        <v>% de domicílios com renda domiciliar per capita inferior à linha de pobreza.</v>
      </c>
      <c r="L12639" s="3" t="str">
        <f aca="false">L$11295</f>
        <v>IBGE</v>
      </c>
      <c r="M12639" s="3" t="str">
        <f aca="false">M$11295</f>
        <v>Porcentagem %</v>
      </c>
      <c r="N12639" s="5"/>
      <c r="O12639" s="3" t="n">
        <v>48.6821755767098</v>
      </c>
    </row>
    <row r="12640" customFormat="false" ht="15" hidden="false" customHeight="true" outlineLevel="0" collapsed="false">
      <c r="A12640" s="3" t="str">
        <f aca="false">A$11296</f>
        <v>Sustentabilidade Social</v>
      </c>
      <c r="B12640" s="3" t="str">
        <f aca="false">B$11296</f>
        <v>Desigualdade de Renda</v>
      </c>
      <c r="C12640" s="3" t="n">
        <f aca="false">C$11296</f>
        <v>-1</v>
      </c>
      <c r="D12640" s="3" t="s">
        <v>255</v>
      </c>
      <c r="E12640" s="3" t="n">
        <f aca="false">E$11296</f>
        <v>2019</v>
      </c>
      <c r="F12640" s="3" t="n">
        <f aca="false">F$11296</f>
        <v>2020</v>
      </c>
      <c r="G12640" s="3" t="n">
        <v>0.551</v>
      </c>
      <c r="H12640" s="3" t="n">
        <f aca="false">H$11296</f>
        <v>0.0556325239585435</v>
      </c>
      <c r="I12640" s="3" t="n">
        <f aca="false">I$11296</f>
        <v>0.120879120879121</v>
      </c>
      <c r="J12640" s="3" t="n">
        <f aca="false">J$11296</f>
        <v>0.00672481058839537</v>
      </c>
      <c r="K12640" s="3" t="str">
        <f aca="false">K$11296</f>
        <v>Índice de Gini do rendimento médio mensal real das pessoas de 14 anos ou mais de idade, em todos os trabalhos, a preços médios do ano</v>
      </c>
      <c r="L12640" s="3" t="str">
        <f aca="false">L$11296</f>
        <v>IBGE</v>
      </c>
      <c r="M12640" s="3" t="str">
        <f aca="false">M$11296</f>
        <v>Coeficiente de Gini (1=Desigualdade Máxima/0=Igualdade Máxima). </v>
      </c>
      <c r="N12640" s="5"/>
      <c r="O12640" s="3" t="n">
        <v>0.680272108843539</v>
      </c>
    </row>
    <row r="12641" customFormat="false" ht="15" hidden="false" customHeight="true" outlineLevel="0" collapsed="false">
      <c r="A12641" s="3" t="str">
        <f aca="false">A$11297</f>
        <v>Sustentabilidade Social</v>
      </c>
      <c r="B12641" s="3" t="str">
        <f aca="false">B$11297</f>
        <v>Acesso ao Saneamento Básico - Água</v>
      </c>
      <c r="C12641" s="3" t="n">
        <f aca="false">C$11297</f>
        <v>1</v>
      </c>
      <c r="D12641" s="3" t="s">
        <v>255</v>
      </c>
      <c r="E12641" s="3" t="n">
        <f aca="false">E$11297</f>
        <v>2019</v>
      </c>
      <c r="F12641" s="3" t="n">
        <f aca="false">F$11297</f>
        <v>2020</v>
      </c>
      <c r="G12641" s="3" t="n">
        <v>85.0196137985818</v>
      </c>
      <c r="H12641" s="3" t="n">
        <f aca="false">H$11297</f>
        <v>0.0629679597844555</v>
      </c>
      <c r="I12641" s="3" t="n">
        <f aca="false">I$11297</f>
        <v>0.120879120879121</v>
      </c>
      <c r="J12641" s="3" t="n">
        <f aca="false">J$11297</f>
        <v>0.00761151162229682</v>
      </c>
      <c r="K12641" s="3" t="str">
        <f aca="false">K$11297</f>
        <v>% de domicilios com acesso à água canalizada de rede geral de distribuição.</v>
      </c>
      <c r="L12641" s="3" t="str">
        <f aca="false">L$11297</f>
        <v>IBGE</v>
      </c>
      <c r="M12641" s="3" t="str">
        <f aca="false">M$11297</f>
        <v>Porcentagem %</v>
      </c>
      <c r="N12641" s="5"/>
      <c r="O12641" s="3" t="n">
        <v>77.9660853979099</v>
      </c>
    </row>
    <row r="12642" customFormat="false" ht="15" hidden="false" customHeight="true" outlineLevel="0" collapsed="false">
      <c r="A12642" s="3" t="str">
        <f aca="false">A$11298</f>
        <v>Sustentabilidade Social</v>
      </c>
      <c r="B12642" s="3" t="str">
        <f aca="false">B$11298</f>
        <v>Acesso ao Saneamento Básico - Esgoto</v>
      </c>
      <c r="C12642" s="3" t="n">
        <f aca="false">C$11298</f>
        <v>1</v>
      </c>
      <c r="D12642" s="3" t="s">
        <v>255</v>
      </c>
      <c r="E12642" s="3" t="n">
        <f aca="false">E$11298</f>
        <v>2019</v>
      </c>
      <c r="F12642" s="3" t="n">
        <f aca="false">F$11298</f>
        <v>2020</v>
      </c>
      <c r="G12642" s="3" t="n">
        <v>7.8564500484966</v>
      </c>
      <c r="H12642" s="3" t="n">
        <f aca="false">H$11298</f>
        <v>0.0635809280691076</v>
      </c>
      <c r="I12642" s="3" t="n">
        <f aca="false">I$11298</f>
        <v>0.120879120879121</v>
      </c>
      <c r="J12642" s="3" t="n">
        <f aca="false">J$11298</f>
        <v>0.00768560668967235</v>
      </c>
      <c r="K12642" s="3" t="str">
        <f aca="false">K$11298</f>
        <v>% de domicilios com acesso à rede coletora de esgoto.</v>
      </c>
      <c r="L12642" s="3" t="str">
        <f aca="false">L$11298</f>
        <v>IBGE</v>
      </c>
      <c r="M12642" s="3" t="str">
        <f aca="false">M$11298</f>
        <v>Porcentagem %</v>
      </c>
      <c r="N12642" s="5"/>
      <c r="O12642" s="3" t="n">
        <v>0</v>
      </c>
    </row>
    <row r="12643" customFormat="false" ht="15" hidden="false" customHeight="true" outlineLevel="0" collapsed="false">
      <c r="A12643" s="3" t="str">
        <f aca="false">A$11299</f>
        <v>Sustentabilidade Social</v>
      </c>
      <c r="B12643" s="3" t="str">
        <f aca="false">B$11299</f>
        <v>Anos Potenciais de Vida Perdidos</v>
      </c>
      <c r="C12643" s="3" t="n">
        <f aca="false">C$11299</f>
        <v>-1</v>
      </c>
      <c r="D12643" s="3" t="s">
        <v>255</v>
      </c>
      <c r="E12643" s="3" t="n">
        <f aca="false">E$11299</f>
        <v>2018</v>
      </c>
      <c r="F12643" s="3" t="n">
        <f aca="false">F$11299</f>
        <v>2020</v>
      </c>
      <c r="G12643" s="3" t="n">
        <v>8.62737127371274</v>
      </c>
      <c r="H12643" s="3" t="n">
        <f aca="false">H$11299</f>
        <v>0.0630135963945143</v>
      </c>
      <c r="I12643" s="3" t="n">
        <f aca="false">I$11299</f>
        <v>0.120879120879121</v>
      </c>
      <c r="J12643" s="3" t="n">
        <f aca="false">J$11299</f>
        <v>0.00761702813560062</v>
      </c>
      <c r="K12643" s="3" t="str">
        <f aca="false">K$11299</f>
        <v>Média da diferença da faixa etária em que os óbitos registrados ocorreram e a expectativa de vida ao nascer do Brasil.</v>
      </c>
      <c r="L12643" s="3" t="str">
        <f aca="false">L$11299</f>
        <v>Datasus</v>
      </c>
      <c r="M12643" s="3" t="str">
        <f aca="false">M$11299</f>
        <v>Anos</v>
      </c>
      <c r="N12643" s="5"/>
      <c r="O12643" s="3" t="n">
        <v>73.298937633325</v>
      </c>
    </row>
    <row r="12644" customFormat="false" ht="15" hidden="false" customHeight="true" outlineLevel="0" collapsed="false">
      <c r="A12644" s="3" t="str">
        <f aca="false">A$11300</f>
        <v>Sustentabilidade Social</v>
      </c>
      <c r="B12644" s="3" t="str">
        <f aca="false">B$11300</f>
        <v>Formalidade do Mercado de Trabalho</v>
      </c>
      <c r="C12644" s="3" t="n">
        <f aca="false">C$11300</f>
        <v>1</v>
      </c>
      <c r="D12644" s="3" t="s">
        <v>255</v>
      </c>
      <c r="E12644" s="3" t="n">
        <f aca="false">E$11300</f>
        <v>2019</v>
      </c>
      <c r="F12644" s="3" t="n">
        <f aca="false">F$11300</f>
        <v>2020</v>
      </c>
      <c r="G12644" s="3" t="n">
        <v>39.3872232381435</v>
      </c>
      <c r="H12644" s="3" t="n">
        <f aca="false">H$11300</f>
        <v>0.0388704480953685</v>
      </c>
      <c r="I12644" s="3" t="n">
        <f aca="false">I$11300</f>
        <v>0.120879120879121</v>
      </c>
      <c r="J12644" s="3" t="n">
        <f aca="false">J$11300</f>
        <v>0.00469862559394564</v>
      </c>
      <c r="K1264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644" s="3" t="str">
        <f aca="false">L$11300</f>
        <v>IBGE</v>
      </c>
      <c r="M12644" s="3" t="str">
        <f aca="false">M$11300</f>
        <v>Porcentagem %</v>
      </c>
      <c r="N1264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644" s="3" t="n">
        <v>8.68922860257455</v>
      </c>
    </row>
    <row r="12645" customFormat="false" ht="15" hidden="false" customHeight="true" outlineLevel="0" collapsed="false">
      <c r="A12645" s="3" t="str">
        <f aca="false">A$11301</f>
        <v>Sustentabilidade Social</v>
      </c>
      <c r="B12645" s="3" t="str">
        <f aca="false">B$11301</f>
        <v>Inserção Econômica</v>
      </c>
      <c r="C12645" s="3" t="n">
        <f aca="false">C$11301</f>
        <v>1</v>
      </c>
      <c r="D12645" s="3" t="s">
        <v>255</v>
      </c>
      <c r="E12645" s="3" t="n">
        <f aca="false">E$11301</f>
        <v>2019</v>
      </c>
      <c r="F12645" s="3" t="n">
        <f aca="false">F$11301</f>
        <v>2020</v>
      </c>
      <c r="G12645" s="3" t="n">
        <v>87.0147255689424</v>
      </c>
      <c r="H12645" s="3" t="n">
        <f aca="false">H$11301</f>
        <v>0.0313153716713754</v>
      </c>
      <c r="I12645" s="3" t="n">
        <f aca="false">I$11301</f>
        <v>0.120879120879121</v>
      </c>
      <c r="J12645" s="3" t="n">
        <f aca="false">J$11301</f>
        <v>0.00378537459763878</v>
      </c>
      <c r="K12645" s="3" t="str">
        <f aca="false">K$11301</f>
        <v>Proporção de ocupados em relação à População Economicamente Ativa.</v>
      </c>
      <c r="L12645" s="3" t="str">
        <f aca="false">L$11301</f>
        <v>IBGE</v>
      </c>
      <c r="M12645" s="3" t="str">
        <f aca="false">M$11301</f>
        <v>Porcentagem %</v>
      </c>
      <c r="N12645" s="5"/>
      <c r="O12645" s="3" t="n">
        <v>31.0200578420972</v>
      </c>
    </row>
    <row r="12646" customFormat="false" ht="15" hidden="false" customHeight="true" outlineLevel="0" collapsed="false">
      <c r="A12646" s="3" t="str">
        <f aca="false">A$11302</f>
        <v>Sustentabilidade Social</v>
      </c>
      <c r="B12646" s="3" t="str">
        <f aca="false">B$11302</f>
        <v>IDH</v>
      </c>
      <c r="C12646" s="3" t="n">
        <f aca="false">C$11302</f>
        <v>1</v>
      </c>
      <c r="D12646" s="3" t="s">
        <v>255</v>
      </c>
      <c r="E12646" s="3" t="n">
        <f aca="false">E$11302</f>
        <v>2017</v>
      </c>
      <c r="F12646" s="3" t="n">
        <f aca="false">F$11302</f>
        <v>2020</v>
      </c>
      <c r="G12646" s="3" t="n">
        <v>0.697</v>
      </c>
      <c r="H12646" s="3" t="n">
        <f aca="false">H$11302</f>
        <v>0.129372080315172</v>
      </c>
      <c r="I12646" s="3" t="n">
        <f aca="false">I$11302</f>
        <v>0.120879120879121</v>
      </c>
      <c r="J12646" s="3" t="n">
        <f aca="false">J$11302</f>
        <v>0.015638383334801</v>
      </c>
      <c r="K12646" s="3" t="str">
        <f aca="false">K$11302</f>
        <v>Índice de Desenvolvimento Humano estadual.</v>
      </c>
      <c r="L12646" s="3" t="str">
        <f aca="false">L$11302</f>
        <v>PNUD, FJP e Ipea</v>
      </c>
      <c r="M12646" s="3" t="str">
        <f aca="false">M$11302</f>
        <v>Índice de 0 a 1</v>
      </c>
      <c r="N12646" s="5"/>
      <c r="O12646" s="3" t="n">
        <v>8.38323353293408</v>
      </c>
    </row>
    <row r="12647" customFormat="false" ht="15" hidden="false" customHeight="true" outlineLevel="0" collapsed="false">
      <c r="A12647" s="3" t="str">
        <f aca="false">A$11303</f>
        <v>Sustentabilidade Social</v>
      </c>
      <c r="B12647" s="3" t="str">
        <f aca="false">B$11303</f>
        <v>Inserção Econômica dos Jovens</v>
      </c>
      <c r="C12647" s="3" t="n">
        <f aca="false">C$11303</f>
        <v>1</v>
      </c>
      <c r="D12647" s="3" t="s">
        <v>255</v>
      </c>
      <c r="E12647" s="3" t="n">
        <f aca="false">E$11303</f>
        <v>2019</v>
      </c>
      <c r="F12647" s="3" t="n">
        <f aca="false">F$11303</f>
        <v>2020</v>
      </c>
      <c r="G12647" s="3" t="n">
        <v>71.4141807723183</v>
      </c>
      <c r="H12647" s="3" t="n">
        <f aca="false">H$11303</f>
        <v>0.0529263229565486</v>
      </c>
      <c r="I12647" s="3" t="n">
        <f aca="false">I$11303</f>
        <v>0.120879120879121</v>
      </c>
      <c r="J12647" s="3" t="n">
        <f aca="false">J$11303</f>
        <v>0.00639768739035203</v>
      </c>
      <c r="K12647" s="3" t="str">
        <f aca="false">K$11303</f>
        <v>Proporção dos jovens (entre 15 e 22 anos de idade) que estudam ou trabalham em relação ao total de jovens.</v>
      </c>
      <c r="L12647" s="3" t="str">
        <f aca="false">L$11303</f>
        <v>IBGE</v>
      </c>
      <c r="M12647" s="3" t="str">
        <f aca="false">M$11303</f>
        <v>Porcentagem %</v>
      </c>
      <c r="N12647" s="5"/>
      <c r="O12647" s="3" t="n">
        <v>31.0057123903072</v>
      </c>
    </row>
    <row r="12648" customFormat="false" ht="15" hidden="false" customHeight="true" outlineLevel="0" collapsed="false">
      <c r="A12648" s="3" t="str">
        <f aca="false">A$11304</f>
        <v>Sustentabilidade Social</v>
      </c>
      <c r="B12648" s="3" t="str">
        <f aca="false">B$11304</f>
        <v>Mortalidade Materna</v>
      </c>
      <c r="C12648" s="3" t="n">
        <f aca="false">C$11304</f>
        <v>-1</v>
      </c>
      <c r="D12648" s="3" t="s">
        <v>255</v>
      </c>
      <c r="E12648" s="3" t="n">
        <f aca="false">E$11304</f>
        <v>2018</v>
      </c>
      <c r="F12648" s="3" t="n">
        <f aca="false">F$11304</f>
        <v>2020</v>
      </c>
      <c r="G12648" s="3" t="n">
        <v>4.5934320483754</v>
      </c>
      <c r="H12648" s="3" t="n">
        <f aca="false">H$11304</f>
        <v>0.104467400148672</v>
      </c>
      <c r="I12648" s="3" t="n">
        <f aca="false">I$11304</f>
        <v>0.120879120879121</v>
      </c>
      <c r="J12648" s="3" t="n">
        <f aca="false">J$11304</f>
        <v>0.0126279274904988</v>
      </c>
      <c r="K12648" s="3" t="str">
        <f aca="false">K$11304</f>
        <v>Óbitos maternos em relação à população feminina em idade fértil (15-49 anos).</v>
      </c>
      <c r="L12648" s="3" t="str">
        <f aca="false">L$11304</f>
        <v>Datasus e IBGE</v>
      </c>
      <c r="M12648" s="3" t="str">
        <f aca="false">M$11304</f>
        <v>Taxa de mortalidade por 100 mil mulheres</v>
      </c>
      <c r="N12648" s="5"/>
      <c r="O12648" s="3" t="n">
        <v>37.0142215560947</v>
      </c>
    </row>
    <row r="12649" customFormat="false" ht="15" hidden="false" customHeight="true" outlineLevel="0" collapsed="false">
      <c r="A12649" s="3" t="str">
        <f aca="false">A$11305</f>
        <v>Sustentabilidade Social</v>
      </c>
      <c r="B12649" s="3" t="str">
        <f aca="false">B$11305</f>
        <v>Mortalidade Precoce</v>
      </c>
      <c r="C12649" s="3" t="n">
        <f aca="false">C$11305</f>
        <v>-1</v>
      </c>
      <c r="D12649" s="3" t="s">
        <v>255</v>
      </c>
      <c r="E12649" s="3" t="n">
        <f aca="false">E$11305</f>
        <v>2018</v>
      </c>
      <c r="F12649" s="3" t="n">
        <f aca="false">F$11305</f>
        <v>2020</v>
      </c>
      <c r="G12649" s="3" t="n">
        <v>92.0856524951244</v>
      </c>
      <c r="H12649" s="3" t="n">
        <f aca="false">H$11305</f>
        <v>0.0862968933364973</v>
      </c>
      <c r="I12649" s="3" t="n">
        <f aca="false">I$11305</f>
        <v>0.120879120879121</v>
      </c>
      <c r="J12649" s="3" t="n">
        <f aca="false">J$11305</f>
        <v>0.0104314926011151</v>
      </c>
      <c r="K12649" s="3" t="str">
        <f aca="false">K$11305</f>
        <v>Mortalidade de Jovens (15-29 anos) por causas externas.</v>
      </c>
      <c r="L12649" s="3" t="str">
        <f aca="false">L$11305</f>
        <v>Datasus e IBGE</v>
      </c>
      <c r="M12649" s="3" t="str">
        <f aca="false">M$11305</f>
        <v>Taxa de mortalidade por 100 mil jovens</v>
      </c>
      <c r="N12649" s="5"/>
      <c r="O12649" s="3" t="n">
        <v>68.1545403063632</v>
      </c>
    </row>
    <row r="12650" customFormat="false" ht="15" hidden="false" customHeight="true" outlineLevel="0" collapsed="false">
      <c r="A12650" s="3" t="str">
        <f aca="false">A$11306</f>
        <v>Sustentabilidade Social</v>
      </c>
      <c r="B12650" s="3" t="str">
        <f aca="false">B$11306</f>
        <v>Mortalidade na Infância</v>
      </c>
      <c r="C12650" s="3" t="n">
        <f aca="false">C$11306</f>
        <v>-1</v>
      </c>
      <c r="D12650" s="3" t="s">
        <v>255</v>
      </c>
      <c r="E12650" s="3" t="n">
        <f aca="false">E$11306</f>
        <v>2018</v>
      </c>
      <c r="F12650" s="3" t="n">
        <f aca="false">F$11306</f>
        <v>2020</v>
      </c>
      <c r="G12650" s="3" t="n">
        <v>17.7997243913643</v>
      </c>
      <c r="H12650" s="3" t="n">
        <f aca="false">H$11306</f>
        <v>0.0825635497143333</v>
      </c>
      <c r="I12650" s="3" t="n">
        <f aca="false">I$11306</f>
        <v>0.120879120879121</v>
      </c>
      <c r="J12650" s="3" t="n">
        <f aca="false">J$11306</f>
        <v>0.0099802093061282</v>
      </c>
      <c r="K12650" s="3" t="str">
        <f aca="false">K$11306</f>
        <v>Óbitos de menores de 5 anos por grupo de 1.000 nascidos vivos.</v>
      </c>
      <c r="L12650" s="3" t="str">
        <f aca="false">L$11306</f>
        <v>Datasus</v>
      </c>
      <c r="M12650" s="3" t="str">
        <f aca="false">M$11306</f>
        <v>Taxa de mortalidade por mil nascidos vivos</v>
      </c>
      <c r="N12650" s="5"/>
      <c r="O12650" s="3" t="n">
        <v>43.7564367315043</v>
      </c>
    </row>
    <row r="12651" customFormat="false" ht="15" hidden="false" customHeight="true" outlineLevel="0" collapsed="false">
      <c r="A12651" s="3" t="str">
        <f aca="false">A$11307</f>
        <v>Sustentabilidade Social</v>
      </c>
      <c r="B12651" s="3" t="str">
        <f aca="false">B$11307</f>
        <v> Total</v>
      </c>
      <c r="C12651" s="3" t="n">
        <f aca="false">C$11307</f>
        <v>1</v>
      </c>
      <c r="D12651" s="3" t="s">
        <v>255</v>
      </c>
      <c r="E12651" s="3" t="n">
        <f aca="false">E$11307</f>
        <v>2020</v>
      </c>
      <c r="F12651" s="3" t="n">
        <f aca="false">F$11307</f>
        <v>2020</v>
      </c>
      <c r="G12651" s="3" t="n">
        <v>41.6346120208505</v>
      </c>
      <c r="H12651" s="3" t="n">
        <f aca="false">H$11307</f>
        <v>1</v>
      </c>
      <c r="I12651" s="3" t="n">
        <f aca="false">I$11307</f>
        <v>0.120879120879121</v>
      </c>
      <c r="J12651" s="3" t="n">
        <f aca="false">J$11307</f>
        <v>0.120879120879121</v>
      </c>
      <c r="K12651" s="3" t="str">
        <f aca="false">K$11307</f>
        <v>Nota obtida via normalização e ponderação de indicadores que variam de 0 a 100.</v>
      </c>
      <c r="L12651" s="3" t="str">
        <f aca="false">L$11307</f>
        <v>Tendências</v>
      </c>
      <c r="M12651" s="3" t="str">
        <f aca="false">M$11307</f>
        <v>Nota de 0 a 100</v>
      </c>
      <c r="N12651" s="5"/>
      <c r="O12651" s="3" t="n">
        <v>22.9196007717218</v>
      </c>
    </row>
    <row r="12652" customFormat="false" ht="15" hidden="false" customHeight="true" outlineLevel="0" collapsed="false">
      <c r="A12652" s="3" t="s">
        <v>238</v>
      </c>
      <c r="B12652" s="3" t="s">
        <v>25</v>
      </c>
      <c r="C12652" s="3" t="n">
        <v>1</v>
      </c>
      <c r="D12652" s="3" t="s">
        <v>255</v>
      </c>
      <c r="E12652" s="3" t="n">
        <v>2020</v>
      </c>
      <c r="F12652" s="3" t="n">
        <v>2020</v>
      </c>
      <c r="G12652" s="3" t="n">
        <v>26.3429981899768</v>
      </c>
      <c r="H12652" s="3" t="n">
        <v>1</v>
      </c>
      <c r="I12652" s="3" t="n">
        <v>0.01</v>
      </c>
      <c r="J12652" s="3" t="n">
        <f aca="false">I12652*H12652</f>
        <v>0.01</v>
      </c>
      <c r="K12652" s="4" t="str">
        <f aca="false">K12568</f>
        <v>Nota obtida via normalização e ponderação de indicadores que variam de 0 a 100.</v>
      </c>
      <c r="L12652" s="3" t="str">
        <f aca="false">L$11392</f>
        <v>Tendências</v>
      </c>
      <c r="M12652" s="3" t="str">
        <f aca="false">M$11308</f>
        <v>Nota de 0 a 100</v>
      </c>
      <c r="N12652" s="5"/>
      <c r="O12652" s="3" t="n">
        <v>26.3429981899768</v>
      </c>
    </row>
    <row r="12653" customFormat="false" ht="15" hidden="false" customHeight="true" outlineLevel="0" collapsed="false">
      <c r="A12653" s="3" t="str">
        <f aca="false">A$11225</f>
        <v>Sustentabilidade Ambiental</v>
      </c>
      <c r="B12653" s="3" t="str">
        <f aca="false">B$11225</f>
        <v>Emissões de CO2</v>
      </c>
      <c r="C12653" s="3" t="n">
        <f aca="false">C$11225</f>
        <v>-1</v>
      </c>
      <c r="D12653" s="3" t="s">
        <v>256</v>
      </c>
      <c r="E12653" s="3" t="n">
        <f aca="false">E$11225</f>
        <v>2018</v>
      </c>
      <c r="F12653" s="3" t="n">
        <f aca="false">F$11225</f>
        <v>2020</v>
      </c>
      <c r="G12653" s="3" t="n">
        <v>50.2480642456247</v>
      </c>
      <c r="H12653" s="3" t="n">
        <f aca="false">H$11225</f>
        <v>0.277619030451335</v>
      </c>
      <c r="I12653" s="3" t="n">
        <f aca="false">I$11225</f>
        <v>0.0789210789210789</v>
      </c>
      <c r="J12653" s="3" t="n">
        <f aca="false">J$11225</f>
        <v>0.0219099934122432</v>
      </c>
      <c r="K12653" s="3" t="str">
        <f aca="false">K$11225</f>
        <v>CO2 emitido e derivado de remoção de unidades de conservação pelo PIB Total.</v>
      </c>
      <c r="L12653" s="3" t="str">
        <f aca="false">L$11225</f>
        <v>SEEG/OC e Tendências</v>
      </c>
      <c r="M12653" s="3" t="str">
        <f aca="false">M$11225</f>
        <v>Toneladas de CO2 pelo PIB em 1 milhão de reais</v>
      </c>
      <c r="N12653" s="5" t="str">
        <f aca="false">N$71</f>
        <v>A partir da publicação de 2019, ou seja, do dado de 2017, o denominador foi alterado de população para PIB total (o PIB utilizado para cálculo é estimado pela Tendências)</v>
      </c>
      <c r="O12653" s="3" t="n">
        <v>67.6478404648169</v>
      </c>
    </row>
    <row r="12654" customFormat="false" ht="15" hidden="false" customHeight="true" outlineLevel="0" collapsed="false">
      <c r="A12654" s="3" t="str">
        <f aca="false">A$11226</f>
        <v>Sustentabilidade Ambiental</v>
      </c>
      <c r="B12654" s="3" t="str">
        <f aca="false">B$11226</f>
        <v>Serviços Urbanos</v>
      </c>
      <c r="C12654" s="3" t="n">
        <f aca="false">C$11226</f>
        <v>1</v>
      </c>
      <c r="D12654" s="3" t="s">
        <v>256</v>
      </c>
      <c r="E12654" s="3" t="n">
        <f aca="false">E$11226</f>
        <v>2018</v>
      </c>
      <c r="F12654" s="3" t="n">
        <f aca="false">F$11226</f>
        <v>2020</v>
      </c>
      <c r="G12654" s="3" t="n">
        <v>1.05750525520659</v>
      </c>
      <c r="H12654" s="3" t="n">
        <f aca="false">H$11226</f>
        <v>0.108074377979531</v>
      </c>
      <c r="I12654" s="3" t="n">
        <f aca="false">I$11226</f>
        <v>0.0789210789210789</v>
      </c>
      <c r="J12654" s="3" t="n">
        <f aca="false">J$11226</f>
        <v>0.00852934651386906</v>
      </c>
      <c r="K12654" s="3" t="str">
        <f aca="false">K$11226</f>
        <v>Oferta de serviços municipais para coleta de materiais especiais e limpeza urbana (Nota: 0-2 a partir da agregação dos dados municipais).</v>
      </c>
      <c r="L12654" s="3" t="str">
        <f aca="false">L$11226</f>
        <v>SNIS</v>
      </c>
      <c r="M12654" s="3" t="str">
        <f aca="false">M$11226</f>
        <v>Pontuação de 0 a 2</v>
      </c>
      <c r="N12654" s="5"/>
      <c r="O12654" s="3" t="n">
        <v>40.7282097534787</v>
      </c>
    </row>
    <row r="12655" customFormat="false" ht="15" hidden="false" customHeight="true" outlineLevel="0" collapsed="false">
      <c r="A12655" s="3" t="str">
        <f aca="false">A$11227</f>
        <v>Sustentabilidade Ambiental</v>
      </c>
      <c r="B12655" s="3" t="str">
        <f aca="false">B$11227</f>
        <v>Destinação do Lixo</v>
      </c>
      <c r="C12655" s="3" t="n">
        <f aca="false">C$11227</f>
        <v>1</v>
      </c>
      <c r="D12655" s="3" t="s">
        <v>256</v>
      </c>
      <c r="E12655" s="3" t="n">
        <f aca="false">E$11227</f>
        <v>2018</v>
      </c>
      <c r="F12655" s="3" t="n">
        <f aca="false">F$11227</f>
        <v>2020</v>
      </c>
      <c r="G12655" s="3" t="n">
        <v>0.341156118138173</v>
      </c>
      <c r="H12655" s="3" t="n">
        <f aca="false">H$11227</f>
        <v>0.14513418559694</v>
      </c>
      <c r="I12655" s="3" t="n">
        <f aca="false">I$11227</f>
        <v>0.0789210789210789</v>
      </c>
      <c r="J12655" s="3" t="n">
        <f aca="false">J$11227</f>
        <v>0.0114541465156426</v>
      </c>
      <c r="K12655" s="3" t="str">
        <f aca="false">K$11227</f>
        <v>Destinação adequada para o tipo de resíduo sólido e qualidade das unidades de destino em solo.</v>
      </c>
      <c r="L12655" s="3" t="str">
        <f aca="false">L$11227</f>
        <v>SNIS</v>
      </c>
      <c r="M12655" s="3" t="str">
        <f aca="false">M$11227</f>
        <v>Pontuação de 0 a 1</v>
      </c>
      <c r="N12655" s="5"/>
      <c r="O12655" s="3" t="n">
        <v>42.7981055943258</v>
      </c>
    </row>
    <row r="12656" customFormat="false" ht="15" hidden="false" customHeight="true" outlineLevel="0" collapsed="false">
      <c r="A12656" s="3" t="str">
        <f aca="false">A$11228</f>
        <v>Sustentabilidade Ambiental</v>
      </c>
      <c r="B12656" s="3" t="str">
        <f aca="false">B$11228</f>
        <v>Tratamento de Esgoto</v>
      </c>
      <c r="C12656" s="3" t="n">
        <f aca="false">C$11228</f>
        <v>1</v>
      </c>
      <c r="D12656" s="3" t="s">
        <v>256</v>
      </c>
      <c r="E12656" s="3" t="n">
        <f aca="false">E$11228</f>
        <v>2018</v>
      </c>
      <c r="F12656" s="3" t="n">
        <f aca="false">F$11228</f>
        <v>2020</v>
      </c>
      <c r="G12656" s="3" t="n">
        <v>66.2913829903919</v>
      </c>
      <c r="H12656" s="3" t="n">
        <f aca="false">H$11228</f>
        <v>0.274880862666515</v>
      </c>
      <c r="I12656" s="3" t="n">
        <f aca="false">I$11228</f>
        <v>0.0789210789210789</v>
      </c>
      <c r="J12656" s="3" t="n">
        <f aca="false">J$11228</f>
        <v>0.0216938942563983</v>
      </c>
      <c r="K12656" s="3" t="str">
        <f aca="false">K$11228</f>
        <v>Parcela de esgoto tratado do total de água consumida multiplicado pela proporção de domicílios com acesso à agua encanada proveniente de rede geral de distribuição no estado.</v>
      </c>
      <c r="L12656" s="3" t="str">
        <f aca="false">L$11228</f>
        <v>SNIS e IBGE</v>
      </c>
      <c r="M12656" s="3" t="str">
        <f aca="false">M$11228</f>
        <v>Porcentagem %</v>
      </c>
      <c r="N1265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656" s="3" t="n">
        <v>80.5130931569384</v>
      </c>
    </row>
    <row r="12657" customFormat="false" ht="15" hidden="false" customHeight="true" outlineLevel="0" collapsed="false">
      <c r="A12657" s="3" t="str">
        <f aca="false">A$11229</f>
        <v>Sustentabilidade Ambiental</v>
      </c>
      <c r="B12657" s="3" t="str">
        <f aca="false">B$11229</f>
        <v>Perda de Água</v>
      </c>
      <c r="C12657" s="3" t="n">
        <f aca="false">C$11229</f>
        <v>-1</v>
      </c>
      <c r="D12657" s="3" t="s">
        <v>256</v>
      </c>
      <c r="E12657" s="3" t="n">
        <f aca="false">E$11229</f>
        <v>2018</v>
      </c>
      <c r="F12657" s="3" t="n">
        <f aca="false">F$11229</f>
        <v>2020</v>
      </c>
      <c r="G12657" s="3" t="n">
        <v>35.24</v>
      </c>
      <c r="H12657" s="3" t="n">
        <f aca="false">H$11229</f>
        <v>0.194291543305679</v>
      </c>
      <c r="I12657" s="3" t="n">
        <f aca="false">I$11229</f>
        <v>0.0789210789210789</v>
      </c>
      <c r="J12657" s="3" t="n">
        <f aca="false">J$11229</f>
        <v>0.0153336982229257</v>
      </c>
      <c r="K12657" s="3" t="str">
        <f aca="false">K$11229</f>
        <v>Índice de perdas na distribuição de água.</v>
      </c>
      <c r="L12657" s="3" t="str">
        <f aca="false">L$11229</f>
        <v>SNIS</v>
      </c>
      <c r="M12657" s="3" t="str">
        <f aca="false">M$11229</f>
        <v>Porcentagem %</v>
      </c>
      <c r="N12657" s="5"/>
      <c r="O12657" s="3" t="n">
        <v>88.4054616986809</v>
      </c>
    </row>
    <row r="12658" customFormat="false" ht="15" hidden="false" customHeight="true" outlineLevel="0" collapsed="false">
      <c r="A12658" s="3" t="str">
        <f aca="false">A$11230</f>
        <v>Sustentabilidade Ambiental</v>
      </c>
      <c r="B12658" s="3" t="str">
        <f aca="false">B$11230</f>
        <v> Total</v>
      </c>
      <c r="C12658" s="3" t="n">
        <f aca="false">C$11230</f>
        <v>1</v>
      </c>
      <c r="D12658" s="3" t="s">
        <v>256</v>
      </c>
      <c r="E12658" s="3" t="n">
        <f aca="false">E$11230</f>
        <v>2020</v>
      </c>
      <c r="F12658" s="3" t="n">
        <f aca="false">F$11230</f>
        <v>2020</v>
      </c>
      <c r="G12658" s="3" t="n">
        <v>68.701414110837</v>
      </c>
      <c r="H12658" s="3" t="n">
        <f aca="false">H$11230</f>
        <v>1</v>
      </c>
      <c r="I12658" s="3" t="n">
        <f aca="false">I$11230</f>
        <v>0.0789210789210789</v>
      </c>
      <c r="J12658" s="3" t="n">
        <f aca="false">J$11230</f>
        <v>0.0789210789210789</v>
      </c>
      <c r="K12658" s="3" t="str">
        <f aca="false">K$11230</f>
        <v>Nota obtida via normalização e ponderação de indicadores que variam de 0 a 100.</v>
      </c>
      <c r="L12658" s="3" t="str">
        <f aca="false">L$11230</f>
        <v>Tendências</v>
      </c>
      <c r="M12658" s="3" t="str">
        <f aca="false">M$11230</f>
        <v>Nota de 0 a 100</v>
      </c>
      <c r="N12658" s="5"/>
      <c r="O12658" s="3" t="n">
        <v>84.5172245948168</v>
      </c>
    </row>
    <row r="12659" customFormat="false" ht="15" hidden="false" customHeight="true" outlineLevel="0" collapsed="false">
      <c r="A12659" s="3" t="str">
        <f aca="false">A$11231</f>
        <v>Capital Humano</v>
      </c>
      <c r="B12659" s="3" t="str">
        <f aca="false">B$11231</f>
        <v>Custo de Mão de Obra</v>
      </c>
      <c r="C12659" s="3" t="n">
        <f aca="false">C$11231</f>
        <v>-1</v>
      </c>
      <c r="D12659" s="3" t="s">
        <v>256</v>
      </c>
      <c r="E12659" s="3" t="n">
        <f aca="false">E$11231</f>
        <v>2019</v>
      </c>
      <c r="F12659" s="3" t="n">
        <f aca="false">F$11231</f>
        <v>2020</v>
      </c>
      <c r="G12659" s="3" t="n">
        <v>2531.5</v>
      </c>
      <c r="H12659" s="3" t="n">
        <f aca="false">H$11231</f>
        <v>0.424265834177303</v>
      </c>
      <c r="I12659" s="3" t="n">
        <f aca="false">I$11231</f>
        <v>0.0819180819180819</v>
      </c>
      <c r="J12659" s="3" t="n">
        <f aca="false">J$11231</f>
        <v>0.0347550433591797</v>
      </c>
      <c r="K12659" s="3" t="str">
        <f aca="false">K$11231</f>
        <v>Rendimento médio nominal de todos os trabalhos, habitualmente recebido por mês, pelas pessoas de 14 anos ou mais de idade, ocupadas na semana de referência, com rendimento de trabalho.</v>
      </c>
      <c r="L12659" s="3" t="str">
        <f aca="false">L$11231</f>
        <v>IBGE</v>
      </c>
      <c r="M12659" s="3" t="str">
        <f aca="false">M$11231</f>
        <v>Reais (R$)</v>
      </c>
      <c r="N12659" s="3" t="str">
        <f aca="false">N$17</f>
        <v>A partir da publicação de 2016, ou seja, do dado de 2015, passou a ser usado o rendimento médio nominal de todos os trabalhos, antes disso se usava o rendimento médio real do trabalho principal</v>
      </c>
      <c r="O12659" s="3" t="n">
        <v>55.4976303317536</v>
      </c>
    </row>
    <row r="12660" customFormat="false" ht="15" hidden="false" customHeight="true" outlineLevel="0" collapsed="false">
      <c r="A12660" s="3" t="str">
        <f aca="false">A$11232</f>
        <v>Capital Humano</v>
      </c>
      <c r="B12660" s="3" t="str">
        <f aca="false">B$11232</f>
        <v>PEA com Ensino Superior</v>
      </c>
      <c r="C12660" s="3" t="n">
        <f aca="false">C$11232</f>
        <v>1</v>
      </c>
      <c r="D12660" s="3" t="s">
        <v>256</v>
      </c>
      <c r="E12660" s="3" t="n">
        <f aca="false">E$11232</f>
        <v>2019</v>
      </c>
      <c r="F12660" s="3" t="n">
        <f aca="false">F$11232</f>
        <v>2020</v>
      </c>
      <c r="G12660" s="3" t="n">
        <v>21.9365768049131</v>
      </c>
      <c r="H12660" s="3" t="n">
        <f aca="false">H$11232</f>
        <v>0.153638294878967</v>
      </c>
      <c r="I12660" s="3" t="n">
        <f aca="false">I$11232</f>
        <v>0.0819180819180819</v>
      </c>
      <c r="J12660" s="3" t="n">
        <f aca="false">J$11232</f>
        <v>0.0125857544256496</v>
      </c>
      <c r="K12660" s="3" t="str">
        <f aca="false">K$11232</f>
        <v>Pessoas de 14 anos ou mais de idade com 15 anos ou mais de estudo/população economicamente ativa (acima de 14 anos).</v>
      </c>
      <c r="L12660" s="3" t="str">
        <f aca="false">L$11232</f>
        <v>IBGE</v>
      </c>
      <c r="M12660" s="3" t="str">
        <f aca="false">M$11232</f>
        <v>Porcentagem %</v>
      </c>
      <c r="N12660" s="5"/>
      <c r="O12660" s="3" t="n">
        <v>40.1134130850765</v>
      </c>
    </row>
    <row r="12661" customFormat="false" ht="15" hidden="false" customHeight="true" outlineLevel="0" collapsed="false">
      <c r="A12661" s="3" t="str">
        <f aca="false">A$11233</f>
        <v>Capital Humano</v>
      </c>
      <c r="B12661" s="3" t="str">
        <f aca="false">B$11233</f>
        <v>Produtividade do Trabalho</v>
      </c>
      <c r="C12661" s="3" t="n">
        <f aca="false">C$11233</f>
        <v>1</v>
      </c>
      <c r="D12661" s="3" t="s">
        <v>256</v>
      </c>
      <c r="E12661" s="3" t="n">
        <f aca="false">E$11233</f>
        <v>2019</v>
      </c>
      <c r="F12661" s="3" t="n">
        <f aca="false">F$11233</f>
        <v>2020</v>
      </c>
      <c r="G12661" s="3" t="n">
        <v>84.5616943808098</v>
      </c>
      <c r="H12661" s="3" t="n">
        <f aca="false">H$11233</f>
        <v>0.260494288083884</v>
      </c>
      <c r="I12661" s="3" t="n">
        <f aca="false">I$11233</f>
        <v>0.0819180819180819</v>
      </c>
      <c r="J12661" s="3" t="n">
        <f aca="false">J$11233</f>
        <v>0.021339192430448</v>
      </c>
      <c r="K12661" s="3" t="str">
        <f aca="false">K$11233</f>
        <v>PIB pelo total de pessoas ocupadas no período.</v>
      </c>
      <c r="L12661" s="3" t="str">
        <f aca="false">L$11233</f>
        <v>IBGE e Tendências</v>
      </c>
      <c r="M12661" s="3" t="str">
        <f aca="false">M$11233</f>
        <v>Mil Reais (R$) por pessoa ocupada</v>
      </c>
      <c r="N12661" s="5" t="str">
        <f aca="false">N$19</f>
        <v>O PIB utilizado para cálculo é estimado pela Tendências</v>
      </c>
      <c r="O12661" s="3" t="n">
        <v>32.3120557404354</v>
      </c>
    </row>
    <row r="12662" customFormat="false" ht="15" hidden="false" customHeight="true" outlineLevel="0" collapsed="false">
      <c r="A12662" s="3" t="str">
        <f aca="false">A$11234</f>
        <v>Capital Humano</v>
      </c>
      <c r="B12662" s="3" t="str">
        <f aca="false">B$11234</f>
        <v>Qualificação dos Trabalhadores</v>
      </c>
      <c r="C12662" s="3" t="n">
        <f aca="false">C$11234</f>
        <v>1</v>
      </c>
      <c r="D12662" s="3" t="s">
        <v>256</v>
      </c>
      <c r="E12662" s="3" t="n">
        <f aca="false">E$11234</f>
        <v>2019</v>
      </c>
      <c r="F12662" s="3" t="n">
        <f aca="false">F$11234</f>
        <v>2020</v>
      </c>
      <c r="G12662" s="3" t="n">
        <v>11.021692</v>
      </c>
      <c r="H12662" s="3" t="n">
        <f aca="false">H$11234</f>
        <v>0.161601582859846</v>
      </c>
      <c r="I12662" s="3" t="n">
        <f aca="false">I$11234</f>
        <v>0.0819180819180819</v>
      </c>
      <c r="J12662" s="3" t="n">
        <f aca="false">J$11234</f>
        <v>0.0132380917028046</v>
      </c>
      <c r="K12662" s="3" t="str">
        <f aca="false">K$11234</f>
        <v>Anos de estudos da população economicamente ativa (acima de 14 anos de idade).</v>
      </c>
      <c r="L12662" s="3" t="str">
        <f aca="false">L$11234</f>
        <v>IBGE</v>
      </c>
      <c r="M12662" s="3" t="str">
        <f aca="false">M$11234</f>
        <v>Anos</v>
      </c>
      <c r="N12662" s="5"/>
      <c r="O12662" s="3" t="n">
        <v>57.7409498629055</v>
      </c>
    </row>
    <row r="12663" customFormat="false" ht="15" hidden="false" customHeight="true" outlineLevel="0" collapsed="false">
      <c r="A12663" s="3" t="str">
        <f aca="false">A$11235</f>
        <v>Capital Humano</v>
      </c>
      <c r="B12663" s="3" t="str">
        <f aca="false">B$11235</f>
        <v> Total</v>
      </c>
      <c r="C12663" s="3" t="n">
        <f aca="false">C$11235</f>
        <v>1</v>
      </c>
      <c r="D12663" s="3" t="s">
        <v>256</v>
      </c>
      <c r="E12663" s="3" t="n">
        <f aca="false">E$11235</f>
        <v>2020</v>
      </c>
      <c r="F12663" s="3" t="n">
        <f aca="false">F$11235</f>
        <v>2020</v>
      </c>
      <c r="G12663" s="3" t="n">
        <v>47.4568396660398</v>
      </c>
      <c r="H12663" s="3" t="n">
        <f aca="false">H$11235</f>
        <v>1</v>
      </c>
      <c r="I12663" s="3" t="n">
        <f aca="false">I$11235</f>
        <v>0.0819180819180819</v>
      </c>
      <c r="J12663" s="3" t="n">
        <f aca="false">J$11235</f>
        <v>0.0819180819180819</v>
      </c>
      <c r="K12663" s="3" t="str">
        <f aca="false">K$11235</f>
        <v>Nota obtida via normalização e ponderação de indicadores que variam de 0 a 100.</v>
      </c>
      <c r="L12663" s="3" t="str">
        <f aca="false">L$11235</f>
        <v>Tendências</v>
      </c>
      <c r="M12663" s="3" t="str">
        <f aca="false">M$11235</f>
        <v>Nota de 0 a 100</v>
      </c>
      <c r="N12663" s="5"/>
      <c r="O12663" s="3" t="n">
        <v>34.0576587713282</v>
      </c>
    </row>
    <row r="12664" customFormat="false" ht="15" hidden="false" customHeight="true" outlineLevel="0" collapsed="false">
      <c r="A12664" s="3" t="str">
        <f aca="false">A$11236</f>
        <v>Educação</v>
      </c>
      <c r="B12664" s="3" t="str">
        <f aca="false">B$11236</f>
        <v>Avaliação da Educação</v>
      </c>
      <c r="C12664" s="3" t="n">
        <f aca="false">C$11236</f>
        <v>1</v>
      </c>
      <c r="D12664" s="3" t="s">
        <v>256</v>
      </c>
      <c r="E12664" s="3" t="n">
        <f aca="false">E$11236</f>
        <v>2020</v>
      </c>
      <c r="F12664" s="3" t="n">
        <f aca="false">F$11236</f>
        <v>2020</v>
      </c>
      <c r="G12664" s="3" t="n">
        <v>100</v>
      </c>
      <c r="H12664" s="3" t="n">
        <f aca="false">H$11236</f>
        <v>0.0411174199921766</v>
      </c>
      <c r="I12664" s="3" t="n">
        <f aca="false">I$11236</f>
        <v>0.111888111888112</v>
      </c>
      <c r="J12664" s="3" t="n">
        <f aca="false">J$11236</f>
        <v>0.00460055048863514</v>
      </c>
      <c r="K12664" s="3" t="str">
        <f aca="false">K$11236</f>
        <v>Status dos programas estaduais de avaliação da educação básica.</v>
      </c>
      <c r="L12664" s="3" t="str">
        <f aca="false">L$11236</f>
        <v>Secretarias Estaduais de Educação</v>
      </c>
      <c r="M12664" s="3" t="str">
        <f aca="false">M$11236</f>
        <v>Pontuação de 0 a 100</v>
      </c>
      <c r="N1266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664" s="3" t="n">
        <v>100</v>
      </c>
    </row>
    <row r="12665" customFormat="false" ht="15" hidden="false" customHeight="true" outlineLevel="0" collapsed="false">
      <c r="A12665" s="3" t="str">
        <f aca="false">A$11237</f>
        <v>Educação</v>
      </c>
      <c r="B12665" s="3" t="str">
        <f aca="false">B$11237</f>
        <v>IDEB</v>
      </c>
      <c r="C12665" s="3" t="n">
        <f aca="false">C$11237</f>
        <v>1</v>
      </c>
      <c r="D12665" s="3" t="s">
        <v>256</v>
      </c>
      <c r="E12665" s="3" t="n">
        <f aca="false">E$11237</f>
        <v>2017</v>
      </c>
      <c r="F12665" s="3" t="n">
        <f aca="false">F$11237</f>
        <v>2020</v>
      </c>
      <c r="G12665" s="3" t="n">
        <v>5.3634045300765</v>
      </c>
      <c r="H12665" s="3" t="n">
        <f aca="false">H$11237</f>
        <v>0.114395753374587</v>
      </c>
      <c r="I12665" s="3" t="n">
        <f aca="false">I$11237</f>
        <v>0.111888111888112</v>
      </c>
      <c r="J12665" s="3" t="n">
        <f aca="false">J$11237</f>
        <v>0.0127995248531006</v>
      </c>
      <c r="K12665" s="3" t="str">
        <f aca="false">K$11237</f>
        <v>Qualidade da educação básica do Brasil, considera fluxo escolar e média de desempenhos nas avaliações de toda a rede de ensino.</v>
      </c>
      <c r="L12665" s="3" t="str">
        <f aca="false">L$11237</f>
        <v>INEP</v>
      </c>
      <c r="M12665" s="3" t="str">
        <f aca="false">M$11237</f>
        <v>Pontuação de 0 a 10</v>
      </c>
      <c r="N12665" s="5"/>
      <c r="O12665" s="3" t="n">
        <v>86.158181765172</v>
      </c>
    </row>
    <row r="12666" customFormat="false" ht="15" hidden="false" customHeight="true" outlineLevel="0" collapsed="false">
      <c r="A12666" s="3" t="str">
        <f aca="false">A$11238</f>
        <v>Educação</v>
      </c>
      <c r="B12666" s="3" t="str">
        <f aca="false">B$11238</f>
        <v>ENEM</v>
      </c>
      <c r="C12666" s="3" t="n">
        <f aca="false">C$11238</f>
        <v>1</v>
      </c>
      <c r="D12666" s="3" t="s">
        <v>256</v>
      </c>
      <c r="E12666" s="3" t="n">
        <f aca="false">E$11238</f>
        <v>2019</v>
      </c>
      <c r="F12666" s="3" t="n">
        <f aca="false">F$11238</f>
        <v>2020</v>
      </c>
      <c r="G12666" s="3" t="n">
        <v>531.416956</v>
      </c>
      <c r="H12666" s="3" t="n">
        <f aca="false">H$11238</f>
        <v>0.0804489516557389</v>
      </c>
      <c r="I12666" s="3" t="n">
        <f aca="false">I$11238</f>
        <v>0.111888111888112</v>
      </c>
      <c r="J12666" s="3" t="n">
        <f aca="false">J$11238</f>
        <v>0.00900128130413861</v>
      </c>
      <c r="K12666" s="3" t="str">
        <f aca="false">K$11238</f>
        <v>Desempenho dos alunos do Ensino Médio para acesso ao Ensino Superior e a programas de financiamento em instituições privadas.</v>
      </c>
      <c r="L12666" s="3" t="str">
        <f aca="false">L$11238</f>
        <v>INEP</v>
      </c>
      <c r="M12666" s="3" t="str">
        <f aca="false">M$11238</f>
        <v>Pontuação de 0 a 1000</v>
      </c>
      <c r="N12666" s="5"/>
      <c r="O12666" s="3" t="n">
        <v>83.485863591547</v>
      </c>
    </row>
    <row r="12667" customFormat="false" ht="15" hidden="false" customHeight="true" outlineLevel="0" collapsed="false">
      <c r="A12667" s="3" t="str">
        <f aca="false">A$11239</f>
        <v>Educação</v>
      </c>
      <c r="B12667" s="3" t="str">
        <f aca="false">B$11239</f>
        <v>Índice de Oportunidade da Educação</v>
      </c>
      <c r="C12667" s="3" t="n">
        <f aca="false">C$11239</f>
        <v>1</v>
      </c>
      <c r="D12667" s="3" t="s">
        <v>256</v>
      </c>
      <c r="E12667" s="3" t="n">
        <f aca="false">E$11239</f>
        <v>2019</v>
      </c>
      <c r="F12667" s="3" t="n">
        <f aca="false">F$11239</f>
        <v>2020</v>
      </c>
      <c r="G12667" s="3" t="n">
        <v>5.144729</v>
      </c>
      <c r="H12667" s="3" t="n">
        <f aca="false">H$11239</f>
        <v>0.22721760574465</v>
      </c>
      <c r="I12667" s="3" t="n">
        <f aca="false">I$11239</f>
        <v>0.111888111888112</v>
      </c>
      <c r="J12667" s="3" t="n">
        <f aca="false">J$11239</f>
        <v>0.0254229488945063</v>
      </c>
      <c r="K12667" s="3" t="str">
        <f aca="false">K$11239</f>
        <v>Mede a qualidade das oportunidades educacionais oferecidas por municípios e estados.</v>
      </c>
      <c r="L12667" s="3" t="str">
        <f aca="false">L$11239</f>
        <v>Comunidade Educativa CEDAC</v>
      </c>
      <c r="M12667" s="3" t="str">
        <f aca="false">M$11239</f>
        <v>Pontuação de 0 a 10</v>
      </c>
      <c r="N12667" s="5"/>
      <c r="O12667" s="3" t="n">
        <v>79.813392326758</v>
      </c>
    </row>
    <row r="12668" customFormat="false" ht="15" hidden="false" customHeight="true" outlineLevel="0" collapsed="false">
      <c r="A12668" s="3" t="str">
        <f aca="false">A$11240</f>
        <v>Educação</v>
      </c>
      <c r="B12668" s="3" t="str">
        <f aca="false">B$11240</f>
        <v>Taxa de Frequência Líquida do Ensino Fundamental</v>
      </c>
      <c r="C12668" s="3" t="n">
        <f aca="false">C$11240</f>
        <v>1</v>
      </c>
      <c r="D12668" s="3" t="s">
        <v>256</v>
      </c>
      <c r="E12668" s="3" t="n">
        <f aca="false">E$11240</f>
        <v>2019</v>
      </c>
      <c r="F12668" s="3" t="n">
        <f aca="false">F$11240</f>
        <v>2020</v>
      </c>
      <c r="G12668" s="3" t="n">
        <v>97.9</v>
      </c>
      <c r="H12668" s="3" t="n">
        <f aca="false">H$11240</f>
        <v>0.123110455733714</v>
      </c>
      <c r="I12668" s="3" t="n">
        <f aca="false">I$11240</f>
        <v>0.111888111888112</v>
      </c>
      <c r="J12668" s="3" t="n">
        <f aca="false">J$11240</f>
        <v>0.0137745964457303</v>
      </c>
      <c r="K12668" s="3" t="str">
        <f aca="false">K$11240</f>
        <v>Razão entre o número de pessoas na faixa etária de 6 a 14 anos frequentando o Ensino Fundamental.</v>
      </c>
      <c r="L12668" s="3" t="str">
        <f aca="false">L$11240</f>
        <v>IBGE</v>
      </c>
      <c r="M12668" s="3" t="str">
        <f aca="false">M$11240</f>
        <v>Porcentagem %</v>
      </c>
      <c r="N12668" s="5" t="str">
        <f aca="false">N$4396</f>
        <v>A partir da edição de 2017, ou seja, do dado de 2015, o indicador Taxa de abandono do ensino fundamental foi substituído pelo Taxa de frequência líquida do ensino fundamental</v>
      </c>
      <c r="O12668" s="3" t="n">
        <v>80.0000000000002</v>
      </c>
    </row>
    <row r="12669" customFormat="false" ht="15" hidden="false" customHeight="true" outlineLevel="0" collapsed="false">
      <c r="A12669" s="3" t="str">
        <f aca="false">A$11241</f>
        <v>Educação</v>
      </c>
      <c r="B12669" s="3" t="str">
        <f aca="false">B$11241</f>
        <v>Taxa de frequência líquida do ensino médio</v>
      </c>
      <c r="C12669" s="3" t="n">
        <f aca="false">C$11241</f>
        <v>1</v>
      </c>
      <c r="D12669" s="3" t="s">
        <v>256</v>
      </c>
      <c r="E12669" s="3" t="n">
        <f aca="false">E$11241</f>
        <v>2019</v>
      </c>
      <c r="F12669" s="3" t="n">
        <f aca="false">F$11241</f>
        <v>2020</v>
      </c>
      <c r="G12669" s="3" t="n">
        <v>76.1</v>
      </c>
      <c r="H12669" s="3" t="n">
        <f aca="false">H$11241</f>
        <v>0.182770024375398</v>
      </c>
      <c r="I12669" s="3" t="n">
        <f aca="false">I$11241</f>
        <v>0.111888111888112</v>
      </c>
      <c r="J12669" s="3" t="n">
        <f aca="false">J$11241</f>
        <v>0.0204497929371075</v>
      </c>
      <c r="K12669" s="3" t="str">
        <f aca="false">K$11241</f>
        <v>Razão entre o número de pessoas na faixa etária de 15 a 17 anos frequentando o Ensino Médio.</v>
      </c>
      <c r="L12669" s="3" t="str">
        <f aca="false">L$11241</f>
        <v>IBGE</v>
      </c>
      <c r="M12669" s="3" t="str">
        <f aca="false">M$11241</f>
        <v>Porcentagem %</v>
      </c>
      <c r="N12669" s="5" t="str">
        <f aca="false">N$4397</f>
        <v>A partir da edição de 2017, ou seja, do dado de 2015, o indicador Taxa de abandono do ensino médio foi substituído pelo Taxa de frequência líquida do ensino médio</v>
      </c>
      <c r="O12669" s="3" t="n">
        <v>77.8393351800554</v>
      </c>
    </row>
    <row r="12670" customFormat="false" ht="15" hidden="false" customHeight="true" outlineLevel="0" collapsed="false">
      <c r="A12670" s="3" t="str">
        <f aca="false">A$11242</f>
        <v>Educação</v>
      </c>
      <c r="B12670" s="3" t="str">
        <f aca="false">B$11242</f>
        <v>Taxa de Atendimento do Ensino Infantil</v>
      </c>
      <c r="C12670" s="3" t="n">
        <f aca="false">C$11242</f>
        <v>1</v>
      </c>
      <c r="D12670" s="3" t="s">
        <v>256</v>
      </c>
      <c r="E12670" s="3" t="n">
        <f aca="false">E$11242</f>
        <v>2019</v>
      </c>
      <c r="F12670" s="3" t="n">
        <f aca="false">F$11242</f>
        <v>2020</v>
      </c>
      <c r="G12670" s="3" t="n">
        <v>58.5928489042676</v>
      </c>
      <c r="H12670" s="3" t="n">
        <f aca="false">H$11242</f>
        <v>0.230939789123736</v>
      </c>
      <c r="I12670" s="3" t="n">
        <f aca="false">I$11242</f>
        <v>0.111888111888112</v>
      </c>
      <c r="J12670" s="3" t="n">
        <f aca="false">J$11242</f>
        <v>0.0258394169648935</v>
      </c>
      <c r="K12670" s="3" t="str">
        <f aca="false">K$11242</f>
        <v>Proporção de crianças na faixa etária de 0 e 5 anos frequentando a creche/escola. </v>
      </c>
      <c r="L12670" s="3" t="str">
        <f aca="false">L$11242</f>
        <v>IBGE</v>
      </c>
      <c r="M12670" s="3" t="str">
        <f aca="false">M$11242</f>
        <v>Porcentagem %</v>
      </c>
      <c r="N12670" s="5"/>
      <c r="O12670" s="3" t="n">
        <v>71.5154730038519</v>
      </c>
    </row>
    <row r="12671" customFormat="false" ht="15" hidden="false" customHeight="true" outlineLevel="0" collapsed="false">
      <c r="A12671" s="3" t="str">
        <f aca="false">A$11243</f>
        <v>Educação</v>
      </c>
      <c r="B12671" s="3" t="str">
        <f aca="false">B$11243</f>
        <v> Total</v>
      </c>
      <c r="C12671" s="3" t="n">
        <f aca="false">C$11243</f>
        <v>1</v>
      </c>
      <c r="D12671" s="3" t="s">
        <v>256</v>
      </c>
      <c r="E12671" s="3" t="n">
        <f aca="false">E$11243</f>
        <v>2020</v>
      </c>
      <c r="F12671" s="3" t="n">
        <f aca="false">F$11243</f>
        <v>2020</v>
      </c>
      <c r="G12671" s="3" t="n">
        <v>79.4105321280019</v>
      </c>
      <c r="H12671" s="3" t="n">
        <f aca="false">H$11243</f>
        <v>1</v>
      </c>
      <c r="I12671" s="3" t="n">
        <f aca="false">I$11243</f>
        <v>0.111888111888112</v>
      </c>
      <c r="J12671" s="3" t="n">
        <f aca="false">J$11243</f>
        <v>0.111888111888112</v>
      </c>
      <c r="K12671" s="3" t="str">
        <f aca="false">K$11243</f>
        <v>Nota obtida via normalização e ponderação de indicadores que variam de 0 a 100.</v>
      </c>
      <c r="L12671" s="3" t="str">
        <f aca="false">L$11243</f>
        <v>Tendências</v>
      </c>
      <c r="M12671" s="3" t="str">
        <f aca="false">M$11243</f>
        <v>Nota de 0 a 100</v>
      </c>
      <c r="N12671" s="5"/>
      <c r="O12671" s="3" t="n">
        <v>79.2252193508068</v>
      </c>
    </row>
    <row r="12672" customFormat="false" ht="15" hidden="false" customHeight="true" outlineLevel="0" collapsed="false">
      <c r="A12672" s="3" t="str">
        <f aca="false">A$11244</f>
        <v>Eficiência da Máquina Pública</v>
      </c>
      <c r="B12672" s="3" t="str">
        <f aca="false">B$11244</f>
        <v>Eficiência do Judiciário</v>
      </c>
      <c r="C12672" s="3" t="n">
        <f aca="false">C$11244</f>
        <v>-1</v>
      </c>
      <c r="D12672" s="3" t="s">
        <v>256</v>
      </c>
      <c r="E12672" s="3" t="n">
        <f aca="false">E$11244</f>
        <v>2019</v>
      </c>
      <c r="F12672" s="3" t="n">
        <f aca="false">F$11244</f>
        <v>2020</v>
      </c>
      <c r="G12672" s="3" t="n">
        <v>68.8016511893184</v>
      </c>
      <c r="H12672" s="3" t="n">
        <f aca="false">H$11244</f>
        <v>0.152827794220819</v>
      </c>
      <c r="I12672" s="3" t="n">
        <f aca="false">I$11244</f>
        <v>0.0789210789210789</v>
      </c>
      <c r="J12672" s="3" t="n">
        <f aca="false">J$11244</f>
        <v>0.0120613344090357</v>
      </c>
      <c r="K12672" s="3" t="str">
        <f aca="false">K$11244</f>
        <v>Taxa de Congestionamento Líquida (percentual de processos que ficaram represados sem solução, comparativamente ao total tramitado, retirando os processos suspensos, sobrestados ou em arquivo provisório).</v>
      </c>
      <c r="L12672" s="3" t="str">
        <f aca="false">L$11244</f>
        <v>CNJ</v>
      </c>
      <c r="M12672" s="3" t="str">
        <f aca="false">M$11244</f>
        <v>Porcentagem %</v>
      </c>
      <c r="N1267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672" s="3" t="n">
        <v>17.6211874180576</v>
      </c>
    </row>
    <row r="12673" customFormat="false" ht="15" hidden="false" customHeight="true" outlineLevel="0" collapsed="false">
      <c r="A12673" s="3" t="str">
        <f aca="false">A$11245</f>
        <v>Eficiência da Máquina Pública</v>
      </c>
      <c r="B12673" s="3" t="str">
        <f aca="false">B$11245</f>
        <v>Custo do Executivo/PIB</v>
      </c>
      <c r="C12673" s="3" t="n">
        <f aca="false">C$11245</f>
        <v>-1</v>
      </c>
      <c r="D12673" s="3" t="s">
        <v>256</v>
      </c>
      <c r="E12673" s="3" t="n">
        <f aca="false">E$11245</f>
        <v>2019</v>
      </c>
      <c r="F12673" s="3" t="n">
        <f aca="false">F$11245</f>
        <v>2020</v>
      </c>
      <c r="G12673" s="3" t="n">
        <v>0.182055614333583</v>
      </c>
      <c r="H12673" s="3" t="n">
        <f aca="false">H$11245</f>
        <v>0.12177258134743</v>
      </c>
      <c r="I12673" s="3" t="n">
        <f aca="false">I$11245</f>
        <v>0.0789210789210789</v>
      </c>
      <c r="J12673" s="3" t="n">
        <f aca="false">J$11245</f>
        <v>0.00961042350294405</v>
      </c>
      <c r="K12673" s="3" t="str">
        <f aca="false">K$11245</f>
        <v>Recursos públicos alocados na administração direta / PIB.</v>
      </c>
      <c r="L12673" s="3" t="str">
        <f aca="false">L$11245</f>
        <v>Siconfi e Tendências</v>
      </c>
      <c r="M12673" s="3" t="str">
        <f aca="false">M$11245</f>
        <v>Porcentagem %</v>
      </c>
      <c r="N12673" s="3" t="str">
        <f aca="false">N$61</f>
        <v>O PIB utilizado para cálculo é estimado pela Tendências</v>
      </c>
      <c r="O12673" s="3" t="n">
        <v>99.6690106379891</v>
      </c>
    </row>
    <row r="12674" customFormat="false" ht="15" hidden="false" customHeight="true" outlineLevel="0" collapsed="false">
      <c r="A12674" s="3" t="str">
        <f aca="false">A$11246</f>
        <v>Eficiência da Máquina Pública</v>
      </c>
      <c r="B12674" s="3" t="str">
        <f aca="false">B$11246</f>
        <v>Custo do Judiciário/PIB</v>
      </c>
      <c r="C12674" s="3" t="n">
        <f aca="false">C$11246</f>
        <v>-1</v>
      </c>
      <c r="D12674" s="3" t="s">
        <v>256</v>
      </c>
      <c r="E12674" s="3" t="n">
        <f aca="false">E$11246</f>
        <v>2019</v>
      </c>
      <c r="F12674" s="3" t="n">
        <f aca="false">F$11246</f>
        <v>2020</v>
      </c>
      <c r="G12674" s="3" t="n">
        <v>0.472018956075013</v>
      </c>
      <c r="H12674" s="3" t="n">
        <f aca="false">H$11246</f>
        <v>0.143698002414602</v>
      </c>
      <c r="I12674" s="3" t="n">
        <f aca="false">I$11246</f>
        <v>0.0789210789210789</v>
      </c>
      <c r="J12674" s="3" t="n">
        <f aca="false">J$11246</f>
        <v>0.0113408013893642</v>
      </c>
      <c r="K12674" s="3" t="str">
        <f aca="false">K$11246</f>
        <v>Recursos públicos alocados no judiciário / PIB.</v>
      </c>
      <c r="L12674" s="3" t="str">
        <f aca="false">L$11246</f>
        <v>Siconfi e Tendências</v>
      </c>
      <c r="M12674" s="3" t="str">
        <f aca="false">M$11246</f>
        <v>Porcentagem %</v>
      </c>
      <c r="N12674" s="3" t="str">
        <f aca="false">N$63</f>
        <v>O PIB utilizado para cálculo é estimado pela Tendências. O Distrito Federal não é válido nesse indicador.</v>
      </c>
      <c r="O12674" s="3" t="n">
        <v>96.7292890276007</v>
      </c>
    </row>
    <row r="12675" customFormat="false" ht="15" hidden="false" customHeight="true" outlineLevel="0" collapsed="false">
      <c r="A12675" s="3" t="str">
        <f aca="false">A$11247</f>
        <v>Eficiência da Máquina Pública</v>
      </c>
      <c r="B12675" s="3" t="str">
        <f aca="false">B$11247</f>
        <v>Custo do Legislativo/PIB</v>
      </c>
      <c r="C12675" s="3" t="n">
        <f aca="false">C$11247</f>
        <v>-1</v>
      </c>
      <c r="D12675" s="3" t="s">
        <v>256</v>
      </c>
      <c r="E12675" s="3" t="n">
        <f aca="false">E$11247</f>
        <v>2019</v>
      </c>
      <c r="F12675" s="3" t="n">
        <f aca="false">F$11247</f>
        <v>2020</v>
      </c>
      <c r="G12675" s="3" t="n">
        <v>0.144822890916562</v>
      </c>
      <c r="H12675" s="3" t="n">
        <f aca="false">H$11247</f>
        <v>0.118597605231667</v>
      </c>
      <c r="I12675" s="3" t="n">
        <f aca="false">I$11247</f>
        <v>0.0789210789210789</v>
      </c>
      <c r="J12675" s="3" t="n">
        <f aca="false">J$11247</f>
        <v>0.00935985096233939</v>
      </c>
      <c r="K12675" s="3" t="str">
        <f aca="false">K$11247</f>
        <v>Recursos públicos alocados no legislativo / PIB.</v>
      </c>
      <c r="L12675" s="3" t="str">
        <f aca="false">L$11247</f>
        <v>Siconfi e Tendências</v>
      </c>
      <c r="M12675" s="3" t="str">
        <f aca="false">M$11247</f>
        <v>Porcentagem %</v>
      </c>
      <c r="N12675" s="3" t="str">
        <f aca="false">N$64</f>
        <v>O PIB utilizado para cálculo é estimado pela Tendências</v>
      </c>
      <c r="O12675" s="3" t="n">
        <v>96.4312753470249</v>
      </c>
    </row>
    <row r="12676" customFormat="false" ht="15" hidden="false" customHeight="true" outlineLevel="0" collapsed="false">
      <c r="A12676" s="3" t="str">
        <f aca="false">A$11248</f>
        <v>Eficiência da Máquina Pública</v>
      </c>
      <c r="B12676" s="3" t="str">
        <f aca="false">B$11248</f>
        <v>Índice de Transparência</v>
      </c>
      <c r="C12676" s="3" t="n">
        <f aca="false">C$11248</f>
        <v>1</v>
      </c>
      <c r="D12676" s="3" t="s">
        <v>256</v>
      </c>
      <c r="E12676" s="3" t="n">
        <f aca="false">E$11248</f>
        <v>2018</v>
      </c>
      <c r="F12676" s="3" t="n">
        <f aca="false">F$11248</f>
        <v>2020</v>
      </c>
      <c r="G12676" s="3" t="n">
        <v>7.87</v>
      </c>
      <c r="H12676" s="3" t="n">
        <f aca="false">H$11248</f>
        <v>0.105611045213162</v>
      </c>
      <c r="I12676" s="3" t="n">
        <f aca="false">I$11248</f>
        <v>0.0789210789210789</v>
      </c>
      <c r="J12676" s="3" t="n">
        <f aca="false">J$11248</f>
        <v>0.0083349376342056</v>
      </c>
      <c r="K12676" s="3" t="str">
        <f aca="false">K$11248</f>
        <v>Escala Brasil Transparente 360º - Ranking de “Transparência Passiva” e “Transparência Ativa”.</v>
      </c>
      <c r="L12676" s="3" t="str">
        <f aca="false">L$11248</f>
        <v>CGU</v>
      </c>
      <c r="M12676" s="3" t="str">
        <f aca="false">M$11248</f>
        <v>Pontuação de 0 a 10</v>
      </c>
      <c r="N12676" s="3" t="str">
        <f aca="false">N$62</f>
        <v>A partir da edição de 2018, ou seja, do dado de 2016, passou a ser usado a avaliação Escala Brasil Transparente</v>
      </c>
      <c r="O12676" s="3" t="n">
        <v>51.5068493150685</v>
      </c>
    </row>
    <row r="12677" customFormat="false" ht="15" hidden="false" customHeight="true" outlineLevel="0" collapsed="false">
      <c r="A12677" s="3" t="str">
        <f aca="false">A$11249</f>
        <v>Eficiência da Máquina Pública</v>
      </c>
      <c r="B12677" s="3" t="str">
        <f aca="false">B$11249</f>
        <v>Qualidade da Informação Contábil e Fiscal</v>
      </c>
      <c r="C12677" s="3" t="n">
        <f aca="false">C$11249</f>
        <v>1</v>
      </c>
      <c r="D12677" s="3" t="s">
        <v>256</v>
      </c>
      <c r="E12677" s="3" t="n">
        <f aca="false">E$11249</f>
        <v>2019</v>
      </c>
      <c r="F12677" s="3" t="n">
        <f aca="false">F$11249</f>
        <v>2020</v>
      </c>
      <c r="G12677" s="3" t="n">
        <v>171.72</v>
      </c>
      <c r="H12677" s="3" t="n">
        <f aca="false">H$11249</f>
        <v>0.121861257620632</v>
      </c>
      <c r="I12677" s="3" t="n">
        <f aca="false">I$11249</f>
        <v>0.0789210789210789</v>
      </c>
      <c r="J12677" s="3" t="n">
        <f aca="false">J$11249</f>
        <v>0.00961742193009984</v>
      </c>
      <c r="K12677" s="3" t="str">
        <f aca="false">K$11249</f>
        <v>Ranking da Qualidade da Informação Contábil e Fiscal Estadual no Siconfi</v>
      </c>
      <c r="L12677" s="3" t="str">
        <f aca="false">L$11249</f>
        <v>Tesouro Nacional</v>
      </c>
      <c r="M12677" s="3" t="str">
        <f aca="false">M$11249</f>
        <v>Pontuação</v>
      </c>
      <c r="N12677" s="5"/>
      <c r="O12677" s="3" t="n">
        <v>93.7118217750629</v>
      </c>
    </row>
    <row r="12678" customFormat="false" ht="15" hidden="false" customHeight="true" outlineLevel="0" collapsed="false">
      <c r="A12678" s="3" t="str">
        <f aca="false">A$11250</f>
        <v>Eficiência da Máquina Pública</v>
      </c>
      <c r="B12678" s="3" t="str">
        <f aca="false">B$11250</f>
        <v>Produtividade dos Magistrados e Servidores do Judiciário</v>
      </c>
      <c r="C12678" s="3" t="n">
        <f aca="false">C$11250</f>
        <v>1</v>
      </c>
      <c r="D12678" s="3" t="s">
        <v>256</v>
      </c>
      <c r="E12678" s="3" t="n">
        <f aca="false">E$11250</f>
        <v>2019</v>
      </c>
      <c r="F12678" s="3" t="n">
        <f aca="false">F$11250</f>
        <v>2020</v>
      </c>
      <c r="G12678" s="3" t="n">
        <v>82.9286532586558</v>
      </c>
      <c r="H12678" s="3" t="n">
        <f aca="false">H$11250</f>
        <v>0.116063977944061</v>
      </c>
      <c r="I12678" s="3" t="n">
        <f aca="false">I$11250</f>
        <v>0.0789210789210789</v>
      </c>
      <c r="J12678" s="3" t="n">
        <f aca="false">J$11250</f>
        <v>0.00915989436321758</v>
      </c>
      <c r="K12678" s="3" t="str">
        <f aca="false">K$11250</f>
        <v>Média entre as relações: IPM (índice de produtividade do magistrado) / IPM necessário para que TJ atinja 100% do IPC-Jus; e  IPS (índice de produtividade dos servidores) / IPS necessário para que TJ atinja 100% do IPC-Jus</v>
      </c>
      <c r="L12678" s="3" t="str">
        <f aca="false">L$11250</f>
        <v>CNJ</v>
      </c>
      <c r="M12678" s="3" t="str">
        <f aca="false">M$11250</f>
        <v>Porcentagem %</v>
      </c>
      <c r="N12678" s="5"/>
      <c r="O12678" s="3" t="n">
        <v>66.6249789962301</v>
      </c>
    </row>
    <row r="12679" customFormat="false" ht="15" hidden="false" customHeight="true" outlineLevel="0" collapsed="false">
      <c r="A12679" s="3" t="str">
        <f aca="false">A$11251</f>
        <v>Eficiência da Máquina Pública</v>
      </c>
      <c r="B12679" s="3" t="str">
        <f aca="false">B$11251</f>
        <v>Oferta de Serviços Públicos Digitais</v>
      </c>
      <c r="C12679" s="3" t="n">
        <f aca="false">C$11251</f>
        <v>1</v>
      </c>
      <c r="D12679" s="3" t="s">
        <v>256</v>
      </c>
      <c r="E12679" s="3" t="n">
        <f aca="false">E$11251</f>
        <v>2020</v>
      </c>
      <c r="F12679" s="3" t="n">
        <f aca="false">F$11251</f>
        <v>2020</v>
      </c>
      <c r="G12679" s="3" t="n">
        <v>65.5</v>
      </c>
      <c r="H12679" s="3" t="n">
        <f aca="false">H$11251</f>
        <v>0.119567736007626</v>
      </c>
      <c r="I12679" s="3" t="n">
        <f aca="false">I$11251</f>
        <v>0.0789210789210789</v>
      </c>
      <c r="J12679" s="3" t="n">
        <f aca="false">J$11251</f>
        <v>0.0094364147298726</v>
      </c>
      <c r="K12679" s="3" t="str">
        <f aca="false">K$11251</f>
        <v>Índice de Oferta de Serviços Públicos Digitais para os Governos Estaduais e Distrital </v>
      </c>
      <c r="L12679" s="3" t="str">
        <f aca="false">L$11251</f>
        <v>ABEP</v>
      </c>
      <c r="M12679" s="3" t="str">
        <f aca="false">M$11251</f>
        <v>Pontuação</v>
      </c>
      <c r="N12679" s="5"/>
      <c r="O12679" s="3" t="n">
        <v>83.4394904458599</v>
      </c>
    </row>
    <row r="12680" customFormat="false" ht="15" hidden="false" customHeight="true" outlineLevel="0" collapsed="false">
      <c r="A12680" s="3" t="str">
        <f aca="false">A$11252</f>
        <v>Eficiência da Máquina Pública</v>
      </c>
      <c r="B12680" s="3" t="str">
        <f aca="false">B$11252</f>
        <v> Total</v>
      </c>
      <c r="C12680" s="3" t="n">
        <f aca="false">C$11252</f>
        <v>1</v>
      </c>
      <c r="D12680" s="3" t="s">
        <v>256</v>
      </c>
      <c r="E12680" s="3" t="n">
        <f aca="false">E$11252</f>
        <v>2020</v>
      </c>
      <c r="F12680" s="3" t="n">
        <f aca="false">F$11252</f>
        <v>2020</v>
      </c>
      <c r="G12680" s="3" t="n">
        <v>74.7352475504437</v>
      </c>
      <c r="H12680" s="3" t="n">
        <f aca="false">H$11252</f>
        <v>1</v>
      </c>
      <c r="I12680" s="3" t="n">
        <f aca="false">I$11252</f>
        <v>0.0789210789210789</v>
      </c>
      <c r="J12680" s="3" t="n">
        <f aca="false">J$11252</f>
        <v>0.0789210789210789</v>
      </c>
      <c r="K12680" s="3" t="str">
        <f aca="false">K$11252</f>
        <v>Nota obtida via normalização e ponderação de indicadores que variam de 0 a 100.</v>
      </c>
      <c r="L12680" s="3" t="str">
        <f aca="false">L$11252</f>
        <v>Tendências</v>
      </c>
      <c r="M12680" s="3" t="str">
        <f aca="false">M$11252</f>
        <v>Nota de 0 a 100</v>
      </c>
      <c r="N12680" s="5"/>
      <c r="O12680" s="3" t="n">
        <v>84.5546647748543</v>
      </c>
    </row>
    <row r="12681" customFormat="false" ht="15" hidden="false" customHeight="true" outlineLevel="0" collapsed="false">
      <c r="A12681" s="3" t="str">
        <f aca="false">A$11253</f>
        <v>Infraestrutura</v>
      </c>
      <c r="B12681" s="3" t="str">
        <f aca="false">B$11253</f>
        <v>Acessibilidade do Serviço de Telecomunicações</v>
      </c>
      <c r="C12681" s="3" t="n">
        <f aca="false">C$11253</f>
        <v>1</v>
      </c>
      <c r="D12681" s="3" t="s">
        <v>256</v>
      </c>
      <c r="E12681" s="3" t="n">
        <f aca="false">E$11253</f>
        <v>2019</v>
      </c>
      <c r="F12681" s="3" t="n">
        <f aca="false">F$11253</f>
        <v>2020</v>
      </c>
      <c r="G12681" s="3" t="n">
        <v>128.468794326241</v>
      </c>
      <c r="H12681" s="3" t="n">
        <f aca="false">H$11253</f>
        <v>0.0893497576566594</v>
      </c>
      <c r="I12681" s="3" t="n">
        <f aca="false">I$11253</f>
        <v>0.125874125874126</v>
      </c>
      <c r="J12681" s="3" t="n">
        <f aca="false">J$11253</f>
        <v>0.011246822642097</v>
      </c>
      <c r="K12681" s="3" t="str">
        <f aca="false">K$11253</f>
        <v>Densidade de acessos por 100 habitantes (telefonia móvel e banda larga).</v>
      </c>
      <c r="L12681" s="3" t="str">
        <f aca="false">L$11253</f>
        <v>ANATEL e IBGE</v>
      </c>
      <c r="M12681" s="3" t="str">
        <f aca="false">M$11253</f>
        <v>Acessos por 100 habitantes</v>
      </c>
      <c r="N12681" s="5"/>
      <c r="O12681" s="3" t="n">
        <v>56.2558362985526</v>
      </c>
    </row>
    <row r="12682" customFormat="false" ht="15" hidden="false" customHeight="true" outlineLevel="0" collapsed="false">
      <c r="A12682" s="3" t="str">
        <f aca="false">A$11254</f>
        <v>Infraestrutura</v>
      </c>
      <c r="B12682" s="3" t="str">
        <f aca="false">B$11254</f>
        <v>Qualidade do Serviço de Telecomunicações</v>
      </c>
      <c r="C12682" s="3" t="n">
        <f aca="false">C$11254</f>
        <v>1</v>
      </c>
      <c r="D12682" s="3" t="s">
        <v>256</v>
      </c>
      <c r="E12682" s="3" t="n">
        <f aca="false">E$11254</f>
        <v>2019</v>
      </c>
      <c r="F12682" s="3" t="n">
        <f aca="false">F$11254</f>
        <v>2020</v>
      </c>
      <c r="G12682" s="3" t="n">
        <v>75.5871228268705</v>
      </c>
      <c r="H12682" s="3" t="n">
        <f aca="false">H$11254</f>
        <v>0.0991362582619964</v>
      </c>
      <c r="I12682" s="3" t="n">
        <f aca="false">I$11254</f>
        <v>0.125874125874126</v>
      </c>
      <c r="J12682" s="3" t="n">
        <f aca="false">J$11254</f>
        <v>0.0124786898511604</v>
      </c>
      <c r="K12682" s="3" t="str">
        <f aca="false">K$11254</f>
        <v>Média do ranking de banda larga fixa e do de telefonia móvel (percentual de indicadores com cumprimento de metas).</v>
      </c>
      <c r="L12682" s="3" t="str">
        <f aca="false">L$11254</f>
        <v>ANATEL</v>
      </c>
      <c r="M12682" s="3" t="str">
        <f aca="false">M$11254</f>
        <v>Porcentagem %</v>
      </c>
      <c r="N12682" s="5"/>
      <c r="O12682" s="3" t="n">
        <v>57.6531503296068</v>
      </c>
    </row>
    <row r="12683" customFormat="false" ht="15" hidden="false" customHeight="true" outlineLevel="0" collapsed="false">
      <c r="A12683" s="3" t="str">
        <f aca="false">A$11255</f>
        <v>Infraestrutura</v>
      </c>
      <c r="B12683" s="3" t="str">
        <f aca="false">B$11255</f>
        <v>Custo de Combustíveis</v>
      </c>
      <c r="C12683" s="3" t="n">
        <f aca="false">C$11255</f>
        <v>-1</v>
      </c>
      <c r="D12683" s="3" t="s">
        <v>256</v>
      </c>
      <c r="E12683" s="3" t="n">
        <f aca="false">E$11255</f>
        <v>2019</v>
      </c>
      <c r="F12683" s="3" t="n">
        <f aca="false">F$11255</f>
        <v>2020</v>
      </c>
      <c r="G12683" s="3" t="n">
        <v>3.56639863702481</v>
      </c>
      <c r="H12683" s="3" t="n">
        <f aca="false">H$11255</f>
        <v>0.0821095051340315</v>
      </c>
      <c r="I12683" s="3" t="n">
        <f aca="false">I$11255</f>
        <v>0.125874125874126</v>
      </c>
      <c r="J12683" s="3" t="n">
        <f aca="false">J$11255</f>
        <v>0.0103354621847033</v>
      </c>
      <c r="K12683" s="3" t="str">
        <f aca="false">K$11255</f>
        <v>Preço médio pago em reais por consumidores finais (etanol, gasolina e diesel), ponderado pela participação dos combustíveis no consumo total.</v>
      </c>
      <c r="L12683" s="3" t="str">
        <f aca="false">L$11255</f>
        <v>ANP</v>
      </c>
      <c r="M12683" s="3" t="str">
        <f aca="false">M$11255</f>
        <v>Reais (R$)</v>
      </c>
      <c r="N12683" s="5" t="str">
        <f aca="false">N$6</f>
        <v>A partir da edição de 2018, ou seja, do dado de 2017 o preço pago passou a ser ponderado pela participação dos combustíveis no consumo total.</v>
      </c>
      <c r="O12683" s="3" t="n">
        <v>100</v>
      </c>
    </row>
    <row r="12684" customFormat="false" ht="15" hidden="false" customHeight="true" outlineLevel="0" collapsed="false">
      <c r="A12684" s="3" t="str">
        <f aca="false">A$11256</f>
        <v>Infraestrutura</v>
      </c>
      <c r="B12684" s="3" t="str">
        <f aca="false">B$11256</f>
        <v>Custo de Saneamento Básico</v>
      </c>
      <c r="C12684" s="3" t="n">
        <f aca="false">C$11256</f>
        <v>-1</v>
      </c>
      <c r="D12684" s="3" t="s">
        <v>256</v>
      </c>
      <c r="E12684" s="3" t="n">
        <f aca="false">E$11256</f>
        <v>2018</v>
      </c>
      <c r="F12684" s="3" t="n">
        <f aca="false">F$11256</f>
        <v>2020</v>
      </c>
      <c r="G12684" s="3" t="n">
        <v>4.68</v>
      </c>
      <c r="H12684" s="3" t="n">
        <f aca="false">H$11256</f>
        <v>0.0892557487415275</v>
      </c>
      <c r="I12684" s="3" t="n">
        <f aca="false">I$11256</f>
        <v>0.125874125874126</v>
      </c>
      <c r="J12684" s="3" t="n">
        <f aca="false">J$11256</f>
        <v>0.0112349893520804</v>
      </c>
      <c r="K12684" s="3" t="str">
        <f aca="false">K$11256</f>
        <v>Tarifa média praticada pelo serviço de tratamento e distribuição.</v>
      </c>
      <c r="L12684" s="3" t="str">
        <f aca="false">L$11256</f>
        <v>SNIS</v>
      </c>
      <c r="M12684" s="3" t="str">
        <f aca="false">M$11256</f>
        <v>Reais ($) por m3</v>
      </c>
      <c r="N12684" s="5"/>
      <c r="O12684" s="3" t="n">
        <v>41.1111111111111</v>
      </c>
    </row>
    <row r="12685" customFormat="false" ht="15" hidden="false" customHeight="true" outlineLevel="0" collapsed="false">
      <c r="A12685" s="3" t="str">
        <f aca="false">A$11257</f>
        <v>Infraestrutura</v>
      </c>
      <c r="B12685" s="3" t="str">
        <f aca="false">B$11257</f>
        <v>Disponibilidade de Voos Diretos</v>
      </c>
      <c r="C12685" s="3" t="n">
        <f aca="false">C$11257</f>
        <v>1</v>
      </c>
      <c r="D12685" s="3" t="s">
        <v>256</v>
      </c>
      <c r="E12685" s="3" t="n">
        <f aca="false">E$11257</f>
        <v>2019</v>
      </c>
      <c r="F12685" s="3" t="n">
        <f aca="false">F$11257</f>
        <v>2020</v>
      </c>
      <c r="G12685" s="3" t="n">
        <v>47041</v>
      </c>
      <c r="H12685" s="3" t="n">
        <f aca="false">H$11257</f>
        <v>0.0866929733241967</v>
      </c>
      <c r="I12685" s="3" t="n">
        <f aca="false">I$11257</f>
        <v>0.125874125874126</v>
      </c>
      <c r="J12685" s="3" t="n">
        <f aca="false">J$11257</f>
        <v>0.0109124022366122</v>
      </c>
      <c r="K12685" s="3" t="str">
        <f aca="false">K$11257</f>
        <v>Número de voos diretos domésticos regulares.</v>
      </c>
      <c r="L12685" s="3" t="str">
        <f aca="false">L$11257</f>
        <v>ANAC</v>
      </c>
      <c r="M12685" s="3" t="str">
        <f aca="false">M$11257</f>
        <v>Número de voos</v>
      </c>
      <c r="N12685" s="5"/>
      <c r="O12685" s="3" t="n">
        <v>18.9316241080015</v>
      </c>
    </row>
    <row r="12686" customFormat="false" ht="15" hidden="false" customHeight="true" outlineLevel="0" collapsed="false">
      <c r="A12686" s="3" t="str">
        <f aca="false">A$11258</f>
        <v>Infraestrutura</v>
      </c>
      <c r="B12686" s="3" t="str">
        <f aca="false">B$11258</f>
        <v>Acesso à Energia Elétrica</v>
      </c>
      <c r="C12686" s="3" t="n">
        <f aca="false">C$11258</f>
        <v>1</v>
      </c>
      <c r="D12686" s="3" t="s">
        <v>256</v>
      </c>
      <c r="E12686" s="3" t="n">
        <f aca="false">E$11258</f>
        <v>2019</v>
      </c>
      <c r="F12686" s="3" t="n">
        <f aca="false">F$11258</f>
        <v>2020</v>
      </c>
      <c r="G12686" s="3" t="n">
        <v>99.9257793171697</v>
      </c>
      <c r="H12686" s="3" t="n">
        <f aca="false">H$11258</f>
        <v>0.0766383637606643</v>
      </c>
      <c r="I12686" s="3" t="n">
        <f aca="false">I$11258</f>
        <v>0.125874125874126</v>
      </c>
      <c r="J12686" s="3" t="n">
        <f aca="false">J$11258</f>
        <v>0.00964678704679691</v>
      </c>
      <c r="K12686" s="3" t="str">
        <f aca="false">K$11258</f>
        <v>Proporção de domicílios com acesso a energia elétrica (iluminação elétrica).</v>
      </c>
      <c r="L12686" s="3" t="str">
        <f aca="false">L$11258</f>
        <v>IBGE</v>
      </c>
      <c r="M12686" s="3" t="str">
        <f aca="false">M$11258</f>
        <v>Porcentagem %</v>
      </c>
      <c r="N12686" s="5"/>
      <c r="O12686" s="3" t="n">
        <v>99.4690193789139</v>
      </c>
    </row>
    <row r="12687" customFormat="false" ht="15" hidden="false" customHeight="true" outlineLevel="0" collapsed="false">
      <c r="A12687" s="3" t="str">
        <f aca="false">A$11259</f>
        <v>Infraestrutura</v>
      </c>
      <c r="B12687" s="3" t="str">
        <f aca="false">B$11259</f>
        <v>Custo da Energia Elétrica</v>
      </c>
      <c r="C12687" s="3" t="n">
        <f aca="false">C$11259</f>
        <v>-1</v>
      </c>
      <c r="D12687" s="3" t="s">
        <v>256</v>
      </c>
      <c r="E12687" s="3" t="n">
        <f aca="false">E$11259</f>
        <v>2019</v>
      </c>
      <c r="F12687" s="3" t="n">
        <f aca="false">F$11259</f>
        <v>2020</v>
      </c>
      <c r="G12687" s="3" t="n">
        <v>786.164772092568</v>
      </c>
      <c r="H12687" s="3" t="n">
        <f aca="false">H$11259</f>
        <v>0.0978591373393038</v>
      </c>
      <c r="I12687" s="3" t="n">
        <f aca="false">I$11259</f>
        <v>0.125874125874126</v>
      </c>
      <c r="J12687" s="3" t="n">
        <f aca="false">J$11259</f>
        <v>0.0123179333713809</v>
      </c>
      <c r="K12687" s="3" t="str">
        <f aca="false">K$11259</f>
        <v>Tarifa média praticada para o consumo comercial, residencial e industrial.</v>
      </c>
      <c r="L12687" s="3" t="str">
        <f aca="false">L$11259</f>
        <v>ANEEL</v>
      </c>
      <c r="M12687" s="3" t="str">
        <f aca="false">M$11259</f>
        <v>Reais (R$) por MWh</v>
      </c>
      <c r="N12687" s="5"/>
      <c r="O12687" s="3" t="n">
        <v>46.887609538212</v>
      </c>
    </row>
    <row r="12688" customFormat="false" ht="15" hidden="false" customHeight="true" outlineLevel="0" collapsed="false">
      <c r="A12688" s="3" t="str">
        <f aca="false">A$11260</f>
        <v>Infraestrutura</v>
      </c>
      <c r="B12688" s="3" t="str">
        <f aca="false">B$11260</f>
        <v>Qualidade da Energia Elétrica</v>
      </c>
      <c r="C12688" s="3" t="n">
        <f aca="false">C$11260</f>
        <v>-1</v>
      </c>
      <c r="D12688" s="3" t="s">
        <v>256</v>
      </c>
      <c r="E12688" s="3" t="n">
        <f aca="false">E$11260</f>
        <v>2019</v>
      </c>
      <c r="F12688" s="3" t="n">
        <f aca="false">F$11260</f>
        <v>2020</v>
      </c>
      <c r="G12688" s="3" t="n">
        <v>0.849359609844066</v>
      </c>
      <c r="H12688" s="3" t="n">
        <f aca="false">H$11260</f>
        <v>0.112364797561551</v>
      </c>
      <c r="I12688" s="3" t="n">
        <f aca="false">I$11260</f>
        <v>0.125874125874126</v>
      </c>
      <c r="J12688" s="3" t="n">
        <f aca="false">J$11260</f>
        <v>0.0141438206720833</v>
      </c>
      <c r="K12688" s="3" t="str">
        <f aca="false">K$11260</f>
        <v>O indicador aponta o Desempenho Global de Continuidade, que considera a duração e frequência de interrupções no serviço de energia.</v>
      </c>
      <c r="L12688" s="3" t="str">
        <f aca="false">L$11260</f>
        <v>ANEEL</v>
      </c>
      <c r="M12688" s="3" t="str">
        <f aca="false">M$11260</f>
        <v>Pontuação</v>
      </c>
      <c r="N12688" s="5"/>
      <c r="O12688" s="3" t="n">
        <v>91.4847670706869</v>
      </c>
    </row>
    <row r="12689" customFormat="false" ht="15" hidden="false" customHeight="true" outlineLevel="0" collapsed="false">
      <c r="A12689" s="3" t="str">
        <f aca="false">A$11261</f>
        <v>Infraestrutura</v>
      </c>
      <c r="B12689" s="3" t="str">
        <f aca="false">B$11261</f>
        <v>Qualidade das Rodovias</v>
      </c>
      <c r="C12689" s="3" t="n">
        <f aca="false">C$11261</f>
        <v>1</v>
      </c>
      <c r="D12689" s="3" t="s">
        <v>256</v>
      </c>
      <c r="E12689" s="3" t="n">
        <f aca="false">E$11261</f>
        <v>2019</v>
      </c>
      <c r="F12689" s="3" t="n">
        <f aca="false">F$11261</f>
        <v>2020</v>
      </c>
      <c r="G12689" s="3" t="n">
        <v>3.30974569578266</v>
      </c>
      <c r="H12689" s="3" t="n">
        <f aca="false">H$11261</f>
        <v>0.16828604045308</v>
      </c>
      <c r="I12689" s="3" t="n">
        <f aca="false">I$11261</f>
        <v>0.125874125874126</v>
      </c>
      <c r="J12689" s="3" t="n">
        <f aca="false">J$11261</f>
        <v>0.0211828582388492</v>
      </c>
      <c r="K12689" s="3" t="str">
        <f aca="false">K$11261</f>
        <v>Avaliação das condições das vias rodoviárias (nota entre 1 (ruim) a 5 (ótimo) ponderada pela extensão pesquisada).</v>
      </c>
      <c r="L12689" s="3" t="str">
        <f aca="false">L$11261</f>
        <v>CNT</v>
      </c>
      <c r="M12689" s="3" t="str">
        <f aca="false">M$11261</f>
        <v>Pontuação de 1 a 5</v>
      </c>
      <c r="N12689" s="5"/>
      <c r="O12689" s="3" t="n">
        <v>52.4219688364091</v>
      </c>
    </row>
    <row r="12690" customFormat="false" ht="15" hidden="false" customHeight="true" outlineLevel="0" collapsed="false">
      <c r="A12690" s="3" t="str">
        <f aca="false">A$11262</f>
        <v>Infraestrutura</v>
      </c>
      <c r="B12690" s="3" t="str">
        <f aca="false">B$11262</f>
        <v>Backhaul de Fibra Óptica</v>
      </c>
      <c r="C12690" s="3" t="n">
        <f aca="false">C$11262</f>
        <v>1</v>
      </c>
      <c r="D12690" s="3" t="s">
        <v>256</v>
      </c>
      <c r="E12690" s="3" t="n">
        <f aca="false">E$11262</f>
        <v>2019</v>
      </c>
      <c r="F12690" s="3" t="n">
        <f aca="false">F$11262</f>
        <v>2020</v>
      </c>
      <c r="G12690" s="3" t="n">
        <v>100</v>
      </c>
      <c r="H12690" s="3" t="n">
        <f aca="false">H$11262</f>
        <v>0.09830741776699</v>
      </c>
      <c r="I12690" s="3" t="n">
        <f aca="false">I$11262</f>
        <v>0.125874125874126</v>
      </c>
      <c r="J12690" s="3" t="n">
        <f aca="false">J$11262</f>
        <v>0.0123743602783624</v>
      </c>
      <c r="K12690" s="3" t="str">
        <f aca="false">K$11262</f>
        <v>Percentual de municípios com backhaul de fibra óptica.</v>
      </c>
      <c r="L12690" s="3" t="str">
        <f aca="false">L$11262</f>
        <v>ANATEL</v>
      </c>
      <c r="M12690" s="3" t="str">
        <f aca="false">M$11262</f>
        <v>Porcentagem %</v>
      </c>
      <c r="N12690" s="5"/>
      <c r="O12690" s="3" t="n">
        <v>100</v>
      </c>
    </row>
    <row r="12691" customFormat="false" ht="15" hidden="false" customHeight="true" outlineLevel="0" collapsed="false">
      <c r="A12691" s="3" t="str">
        <f aca="false">A$11263</f>
        <v>Infraestrutura</v>
      </c>
      <c r="B12691" s="3" t="str">
        <f aca="false">B$11263</f>
        <v> Total</v>
      </c>
      <c r="C12691" s="3" t="n">
        <f aca="false">C$11263</f>
        <v>1</v>
      </c>
      <c r="D12691" s="3" t="s">
        <v>256</v>
      </c>
      <c r="E12691" s="3" t="n">
        <f aca="false">E$11263</f>
        <v>2020</v>
      </c>
      <c r="F12691" s="3" t="n">
        <f aca="false">F$11263</f>
        <v>2020</v>
      </c>
      <c r="G12691" s="3" t="n">
        <v>65.4073738299278</v>
      </c>
      <c r="H12691" s="3" t="n">
        <f aca="false">H$11263</f>
        <v>1</v>
      </c>
      <c r="I12691" s="3" t="n">
        <f aca="false">I$11263</f>
        <v>0.125874125874126</v>
      </c>
      <c r="J12691" s="3" t="n">
        <f aca="false">J$11263</f>
        <v>0.125874125874126</v>
      </c>
      <c r="K12691" s="3" t="str">
        <f aca="false">K$11263</f>
        <v>Nota obtida via normalização e ponderação de indicadores que variam de 0 a 100.</v>
      </c>
      <c r="L12691" s="3" t="str">
        <f aca="false">L$11263</f>
        <v>Tendências</v>
      </c>
      <c r="M12691" s="3" t="str">
        <f aca="false">M$11263</f>
        <v>Nota de 0 a 100</v>
      </c>
      <c r="N12691" s="5"/>
      <c r="O12691" s="3" t="n">
        <v>58.5615131557353</v>
      </c>
    </row>
    <row r="12692" customFormat="false" ht="15" hidden="false" customHeight="true" outlineLevel="0" collapsed="false">
      <c r="A12692" s="3" t="str">
        <f aca="false">A$11264</f>
        <v>Inovação</v>
      </c>
      <c r="B12692" s="3" t="str">
        <f aca="false">B$11264</f>
        <v>Investimentos Públicos em P&amp;D</v>
      </c>
      <c r="C12692" s="3" t="n">
        <f aca="false">C$11264</f>
        <v>1</v>
      </c>
      <c r="D12692" s="3" t="s">
        <v>256</v>
      </c>
      <c r="E12692" s="3" t="n">
        <f aca="false">E$11264</f>
        <v>2017</v>
      </c>
      <c r="F12692" s="3" t="n">
        <f aca="false">F$11264</f>
        <v>2020</v>
      </c>
      <c r="G12692" s="3" t="n">
        <v>0.239392051503007</v>
      </c>
      <c r="H12692" s="3" t="n">
        <f aca="false">H$11264</f>
        <v>0.225611951660118</v>
      </c>
      <c r="I12692" s="3" t="n">
        <f aca="false">I$11264</f>
        <v>0.0689310689310689</v>
      </c>
      <c r="J12692" s="3" t="n">
        <f aca="false">J$11264</f>
        <v>0.0155516729915566</v>
      </c>
      <c r="K12692" s="3" t="str">
        <f aca="false">K$11264</f>
        <v>Participação de Investimento público em P&amp;D no PIB estadual.</v>
      </c>
      <c r="L12692" s="3" t="str">
        <f aca="false">L$11264</f>
        <v>MCTIC e IBGE</v>
      </c>
      <c r="M12692" s="3" t="str">
        <f aca="false">M$11264</f>
        <v>Porcentagem %</v>
      </c>
      <c r="N12692" s="5" t="str">
        <f aca="false">N$68</f>
        <v>O PIB utilizado é o oficial divulgado pelo IBGE</v>
      </c>
      <c r="O12692" s="3" t="n">
        <v>46.4420153949823</v>
      </c>
    </row>
    <row r="12693" customFormat="false" ht="15" hidden="false" customHeight="true" outlineLevel="0" collapsed="false">
      <c r="A12693" s="3" t="str">
        <f aca="false">A$11265</f>
        <v>Inovação</v>
      </c>
      <c r="B12693" s="3" t="str">
        <f aca="false">B$11265</f>
        <v>Patentes</v>
      </c>
      <c r="C12693" s="3" t="n">
        <f aca="false">C$11265</f>
        <v>1</v>
      </c>
      <c r="D12693" s="3" t="s">
        <v>256</v>
      </c>
      <c r="E12693" s="3" t="n">
        <f aca="false">E$11265</f>
        <v>2018</v>
      </c>
      <c r="F12693" s="3" t="n">
        <f aca="false">F$11265</f>
        <v>2020</v>
      </c>
      <c r="G12693" s="3" t="n">
        <v>0.38719426932473</v>
      </c>
      <c r="H12693" s="3" t="n">
        <f aca="false">H$11265</f>
        <v>0.194181084348829</v>
      </c>
      <c r="I12693" s="3" t="n">
        <f aca="false">I$11265</f>
        <v>0.0689310689310689</v>
      </c>
      <c r="J12693" s="3" t="n">
        <f aca="false">J$11265</f>
        <v>0.0133851097103589</v>
      </c>
      <c r="K12693" s="3" t="str">
        <f aca="false">K$11265</f>
        <v>Total de concessões de patentes, englobando os tipos: "Patente de Invenção", "Modelo de Utilidade" e "Certificado de Adição" em relação ao PIB.</v>
      </c>
      <c r="L12693" s="3" t="str">
        <f aca="false">L$11265</f>
        <v>INPI e Tendências</v>
      </c>
      <c r="M12693" s="3" t="str">
        <f aca="false">M$11265</f>
        <v>Patentes pelo PIB em 1 bilhão de reais</v>
      </c>
      <c r="N12693" s="3" t="str">
        <f aca="false">N$69</f>
        <v>O PIB utilizado para cálculo é estimado pela Tendências</v>
      </c>
      <c r="O12693" s="3" t="n">
        <v>60.8453354174727</v>
      </c>
    </row>
    <row r="12694" customFormat="false" ht="15" hidden="false" customHeight="true" outlineLevel="0" collapsed="false">
      <c r="A12694" s="3" t="str">
        <f aca="false">A$11266</f>
        <v>Inovação</v>
      </c>
      <c r="B12694" s="3" t="str">
        <f aca="false">B$11266</f>
        <v>Bolsa de Mestrado e Doutorado</v>
      </c>
      <c r="C12694" s="3" t="n">
        <f aca="false">C$11266</f>
        <v>1</v>
      </c>
      <c r="D12694" s="3" t="s">
        <v>256</v>
      </c>
      <c r="E12694" s="3" t="n">
        <f aca="false">E$11266</f>
        <v>2018</v>
      </c>
      <c r="F12694" s="3" t="n">
        <f aca="false">F$11266</f>
        <v>2020</v>
      </c>
      <c r="G12694" s="3" t="n">
        <v>30.8917671579574</v>
      </c>
      <c r="H12694" s="3" t="n">
        <f aca="false">H$11266</f>
        <v>0.207929153266456</v>
      </c>
      <c r="I12694" s="3" t="n">
        <f aca="false">I$11266</f>
        <v>0.0689310689310689</v>
      </c>
      <c r="J12694" s="3" t="n">
        <f aca="false">J$11266</f>
        <v>0.0143327787965889</v>
      </c>
      <c r="K12694" s="3" t="str">
        <f aca="false">K$11266</f>
        <v>Proporção de discentes de pós-graduação beneficiados pela Bolsa CNPq, CAPES ou FAPs dos Estados.</v>
      </c>
      <c r="L12694" s="3" t="str">
        <f aca="false">L$11266</f>
        <v>CNPQ, CAPES e CONFAP</v>
      </c>
      <c r="M12694" s="3" t="str">
        <f aca="false">M$11266</f>
        <v>Porcentagem %</v>
      </c>
      <c r="N1269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694" s="3" t="n">
        <v>30.4311365847511</v>
      </c>
    </row>
    <row r="12695" customFormat="false" ht="15" hidden="false" customHeight="true" outlineLevel="0" collapsed="false">
      <c r="A12695" s="3" t="str">
        <f aca="false">A$11267</f>
        <v>Inovação</v>
      </c>
      <c r="B12695" s="3" t="str">
        <f aca="false">B$11267</f>
        <v>Empreendimentos Inovadores</v>
      </c>
      <c r="C12695" s="3" t="n">
        <f aca="false">C$11267</f>
        <v>1</v>
      </c>
      <c r="D12695" s="3" t="s">
        <v>256</v>
      </c>
      <c r="E12695" s="3" t="n">
        <f aca="false">E$11267</f>
        <v>2020</v>
      </c>
      <c r="F12695" s="3" t="n">
        <f aca="false">F$11267</f>
        <v>2020</v>
      </c>
      <c r="G12695" s="3" t="n">
        <v>2.71429822257245</v>
      </c>
      <c r="H12695" s="3" t="n">
        <f aca="false">H$11267</f>
        <v>0.155834386091891</v>
      </c>
      <c r="I12695" s="3" t="n">
        <f aca="false">I$11267</f>
        <v>0.0689310689310689</v>
      </c>
      <c r="J12695" s="3" t="n">
        <f aca="false">J$11267</f>
        <v>0.010741830809531</v>
      </c>
      <c r="K12695" s="3" t="str">
        <f aca="false">K$11267</f>
        <v>Número de Aceleradoras, Incubadoras, Parques Tecnológicos e Parques Científicos associados à Anprotec (Associação Nacional de Entidades Promotoras de Empreendimentos Inovadores) para cada 1 milhão de habitantes.</v>
      </c>
      <c r="L12695" s="3" t="str">
        <f aca="false">L$11267</f>
        <v>Anprotec e IBGE</v>
      </c>
      <c r="M12695" s="3" t="str">
        <f aca="false">M$11267</f>
        <v>Quantidade por 1 milhão de habitantes</v>
      </c>
      <c r="N12695" s="5"/>
      <c r="O12695" s="3" t="n">
        <v>77.6615007442431</v>
      </c>
    </row>
    <row r="12696" customFormat="false" ht="15" hidden="false" customHeight="true" outlineLevel="0" collapsed="false">
      <c r="A12696" s="3" t="str">
        <f aca="false">A$11268</f>
        <v>Inovação</v>
      </c>
      <c r="B12696" s="3" t="str">
        <f aca="false">B$11268</f>
        <v>Pesquisa Científica</v>
      </c>
      <c r="C12696" s="3" t="n">
        <f aca="false">C$11268</f>
        <v>1</v>
      </c>
      <c r="D12696" s="3" t="s">
        <v>256</v>
      </c>
      <c r="E12696" s="3" t="n">
        <f aca="false">E$11268</f>
        <v>2019</v>
      </c>
      <c r="F12696" s="3" t="n">
        <f aca="false">F$11268</f>
        <v>2020</v>
      </c>
      <c r="G12696" s="3" t="n">
        <v>22.126</v>
      </c>
      <c r="H12696" s="3" t="n">
        <f aca="false">H$11268</f>
        <v>0.216443424632705</v>
      </c>
      <c r="I12696" s="3" t="n">
        <f aca="false">I$11268</f>
        <v>0.0689310689310689</v>
      </c>
      <c r="J12696" s="3" t="n">
        <f aca="false">J$11268</f>
        <v>0.0149196766230336</v>
      </c>
      <c r="K12696" s="3" t="str">
        <f aca="false">K$11268</f>
        <v>Média simples das notas em pesquisa científica do Ranking Universitário Folha (RUF). </v>
      </c>
      <c r="L12696" s="3" t="str">
        <f aca="false">L$11268</f>
        <v>Ranking Universitário Folha (RUF)</v>
      </c>
      <c r="M12696" s="3" t="str">
        <f aca="false">M$11268</f>
        <v>Nota (0 - 42)</v>
      </c>
      <c r="N12696" s="5"/>
      <c r="O12696" s="3" t="n">
        <v>51.163087391027</v>
      </c>
    </row>
    <row r="12697" customFormat="false" ht="15" hidden="false" customHeight="true" outlineLevel="0" collapsed="false">
      <c r="A12697" s="3" t="str">
        <f aca="false">A$11269</f>
        <v>Inovação</v>
      </c>
      <c r="B12697" s="3" t="str">
        <f aca="false">B$11269</f>
        <v> Total</v>
      </c>
      <c r="C12697" s="3" t="n">
        <f aca="false">C$11269</f>
        <v>1</v>
      </c>
      <c r="D12697" s="3" t="s">
        <v>256</v>
      </c>
      <c r="E12697" s="3" t="n">
        <f aca="false">E$11269</f>
        <v>2020</v>
      </c>
      <c r="F12697" s="3" t="n">
        <f aca="false">F$11269</f>
        <v>2020</v>
      </c>
      <c r="G12697" s="3" t="n">
        <v>51.7966535453778</v>
      </c>
      <c r="H12697" s="3" t="n">
        <f aca="false">H$11269</f>
        <v>1</v>
      </c>
      <c r="I12697" s="3" t="n">
        <f aca="false">I$11269</f>
        <v>0.0689310689310689</v>
      </c>
      <c r="J12697" s="3" t="n">
        <f aca="false">J$11269</f>
        <v>0.0689310689310689</v>
      </c>
      <c r="K12697" s="3" t="str">
        <f aca="false">K$11269</f>
        <v>Nota obtida via normalização e ponderação de indicadores que variam de 0 a 100.</v>
      </c>
      <c r="L12697" s="3" t="str">
        <f aca="false">L$11269</f>
        <v>Tendências</v>
      </c>
      <c r="M12697" s="3" t="str">
        <f aca="false">M$11269</f>
        <v>Nota de 0 a 100</v>
      </c>
      <c r="N12697" s="5"/>
      <c r="O12697" s="3" t="n">
        <v>82.86166802178</v>
      </c>
    </row>
    <row r="12698" customFormat="false" ht="15.75" hidden="false" customHeight="true" outlineLevel="0" collapsed="false">
      <c r="A12698" s="3" t="str">
        <f aca="false">A$11270</f>
        <v>Potencial de Mercado</v>
      </c>
      <c r="B12698" s="3" t="str">
        <f aca="false">B$11270</f>
        <v>Tamanho de Mercado</v>
      </c>
      <c r="C12698" s="3" t="n">
        <f aca="false">C$11270</f>
        <v>1</v>
      </c>
      <c r="D12698" s="3" t="s">
        <v>256</v>
      </c>
      <c r="E12698" s="3" t="n">
        <f aca="false">E$11270</f>
        <v>2019</v>
      </c>
      <c r="F12698" s="3" t="n">
        <f aca="false">F$11270</f>
        <v>2020</v>
      </c>
      <c r="G12698" s="3" t="n">
        <v>468.8523144944</v>
      </c>
      <c r="H12698" s="3" t="n">
        <f aca="false">H$11270</f>
        <v>0.376465213711595</v>
      </c>
      <c r="I12698" s="3" t="n">
        <f aca="false">I$11270</f>
        <v>0.0759240759240759</v>
      </c>
      <c r="J12698" s="3" t="n">
        <f aca="false">J$11270</f>
        <v>0.0285827734686126</v>
      </c>
      <c r="K12698" s="3" t="str">
        <f aca="false">K$11270</f>
        <v>Nível do Produto Interno Bruto (PIB) em R$ bilhões. </v>
      </c>
      <c r="L12698" s="3" t="str">
        <f aca="false">L$11270</f>
        <v>Tendências</v>
      </c>
      <c r="M12698" s="3" t="str">
        <f aca="false">M$11270</f>
        <v>R$ bilhões</v>
      </c>
      <c r="N12698" s="5" t="str">
        <f aca="false">N$2</f>
        <v>O PIB utilizado para cálculo é estimado pela Tendências</v>
      </c>
      <c r="O12698" s="3" t="n">
        <v>19.4804445728678</v>
      </c>
    </row>
    <row r="12699" customFormat="false" ht="15" hidden="false" customHeight="true" outlineLevel="0" collapsed="false">
      <c r="A12699" s="3" t="str">
        <f aca="false">A$11271</f>
        <v>Potencial de Mercado</v>
      </c>
      <c r="B12699" s="3" t="str">
        <f aca="false">B$11271</f>
        <v>Taxa de Crescimento</v>
      </c>
      <c r="C12699" s="3" t="n">
        <f aca="false">C$11271</f>
        <v>1</v>
      </c>
      <c r="D12699" s="3" t="s">
        <v>256</v>
      </c>
      <c r="E12699" s="3" t="n">
        <f aca="false">E$11271</f>
        <v>2019</v>
      </c>
      <c r="F12699" s="3" t="n">
        <f aca="false">F$11271</f>
        <v>2020</v>
      </c>
      <c r="G12699" s="3" t="n">
        <v>0.729269625922607</v>
      </c>
      <c r="H12699" s="3" t="n">
        <f aca="false">H$11271</f>
        <v>0.3400504241926</v>
      </c>
      <c r="I12699" s="3" t="n">
        <f aca="false">I$11271</f>
        <v>0.0759240759240759</v>
      </c>
      <c r="J12699" s="3" t="n">
        <f aca="false">J$11271</f>
        <v>0.0258180142244132</v>
      </c>
      <c r="K12699" s="3" t="str">
        <f aca="false">K$11271</f>
        <v>Média Móvel de quatro períodos para a taxa de crescimento anual do PIB. </v>
      </c>
      <c r="L12699" s="3" t="str">
        <f aca="false">L$11271</f>
        <v>IBGE e Tendências</v>
      </c>
      <c r="M12699" s="3" t="str">
        <f aca="false">M$11271</f>
        <v>Porcentagem %</v>
      </c>
      <c r="N12699" s="5" t="str">
        <f aca="false">N$3</f>
        <v>O PIB utilizado para cálculo é estimado pela Tendências</v>
      </c>
      <c r="O12699" s="3" t="n">
        <v>47.2946436554851</v>
      </c>
    </row>
    <row r="12700" customFormat="false" ht="15" hidden="false" customHeight="true" outlineLevel="0" collapsed="false">
      <c r="A12700" s="3" t="str">
        <f aca="false">A$11272</f>
        <v>Potencial de Mercado</v>
      </c>
      <c r="B12700" s="3" t="str">
        <f aca="false">B$11272</f>
        <v>Crescimento Potencial da Força de Trabalho</v>
      </c>
      <c r="C12700" s="3" t="n">
        <f aca="false">C$11272</f>
        <v>1</v>
      </c>
      <c r="D12700" s="3" t="s">
        <v>256</v>
      </c>
      <c r="E12700" s="3" t="n">
        <f aca="false">E$11272</f>
        <v>2019</v>
      </c>
      <c r="F12700" s="3" t="n">
        <f aca="false">F$11272</f>
        <v>2020</v>
      </c>
      <c r="G12700" s="3" t="n">
        <v>0.18813519003098</v>
      </c>
      <c r="H12700" s="3" t="n">
        <f aca="false">H$11272</f>
        <v>0.283484362095805</v>
      </c>
      <c r="I12700" s="3" t="n">
        <f aca="false">I$11272</f>
        <v>0.0759240759240759</v>
      </c>
      <c r="J12700" s="3" t="n">
        <f aca="false">J$11272</f>
        <v>0.0215232882310501</v>
      </c>
      <c r="K12700" s="3" t="str">
        <f aca="false">K$11272</f>
        <v>Média da taxa de crescimento da PIA para os próximos 10 anos (população com idade entre 15 e 64 anos).</v>
      </c>
      <c r="L12700" s="3" t="str">
        <f aca="false">L$11272</f>
        <v>IBGE</v>
      </c>
      <c r="M12700" s="3" t="str">
        <f aca="false">M$11272</f>
        <v>Porcentagem %</v>
      </c>
      <c r="N12700" s="5"/>
      <c r="O12700" s="3" t="n">
        <v>15.560919533383</v>
      </c>
    </row>
    <row r="12701" customFormat="false" ht="15" hidden="false" customHeight="true" outlineLevel="0" collapsed="false">
      <c r="A12701" s="3" t="str">
        <f aca="false">A$11273</f>
        <v>Potencial de Mercado</v>
      </c>
      <c r="B12701" s="3" t="str">
        <f aca="false">B$11273</f>
        <v> Total</v>
      </c>
      <c r="C12701" s="3" t="n">
        <f aca="false">C$11273</f>
        <v>1</v>
      </c>
      <c r="D12701" s="3" t="s">
        <v>256</v>
      </c>
      <c r="E12701" s="3" t="n">
        <f aca="false">E$11273</f>
        <v>2020</v>
      </c>
      <c r="F12701" s="3" t="n">
        <f aca="false">F$11273</f>
        <v>2020</v>
      </c>
      <c r="G12701" s="3" t="n">
        <v>27.8275507139523</v>
      </c>
      <c r="H12701" s="3" t="n">
        <f aca="false">H$11273</f>
        <v>1</v>
      </c>
      <c r="I12701" s="3" t="n">
        <f aca="false">I$11273</f>
        <v>0.0759240759240759</v>
      </c>
      <c r="J12701" s="3" t="n">
        <f aca="false">J$11273</f>
        <v>0.0759240759240759</v>
      </c>
      <c r="K12701" s="3" t="str">
        <f aca="false">K$11273</f>
        <v>Nota obtida via normalização e ponderação de indicadores que variam de 0 a 100.</v>
      </c>
      <c r="L12701" s="3" t="str">
        <f aca="false">L$11273</f>
        <v>Tendências</v>
      </c>
      <c r="M12701" s="3" t="str">
        <f aca="false">M$11273</f>
        <v>Nota de 0 a 100</v>
      </c>
      <c r="N12701" s="5"/>
      <c r="O12701" s="3" t="n">
        <v>37.4016015009844</v>
      </c>
    </row>
    <row r="12702" customFormat="false" ht="15" hidden="false" customHeight="true" outlineLevel="0" collapsed="false">
      <c r="A12702" s="3" t="str">
        <f aca="false">A$11274</f>
        <v>Solidez Fiscal</v>
      </c>
      <c r="B12702" s="3" t="str">
        <f aca="false">B$11274</f>
        <v>Taxa de Investimentos</v>
      </c>
      <c r="C12702" s="3" t="n">
        <f aca="false">C$11274</f>
        <v>1</v>
      </c>
      <c r="D12702" s="3" t="s">
        <v>256</v>
      </c>
      <c r="E12702" s="3" t="n">
        <f aca="false">E$11274</f>
        <v>2019</v>
      </c>
      <c r="F12702" s="3" t="n">
        <f aca="false">F$11274</f>
        <v>2020</v>
      </c>
      <c r="G12702" s="3" t="n">
        <v>3.2834297085679</v>
      </c>
      <c r="H12702" s="3" t="n">
        <f aca="false">H$11274</f>
        <v>0.0675664507662417</v>
      </c>
      <c r="I12702" s="3" t="n">
        <f aca="false">I$11274</f>
        <v>0.118881118881119</v>
      </c>
      <c r="J12702" s="3" t="n">
        <f aca="false">J$11274</f>
        <v>0.00803237526591684</v>
      </c>
      <c r="K12702" s="3" t="str">
        <f aca="false">K$11274</f>
        <v>Investimento liquidado / receita corrente líquida</v>
      </c>
      <c r="L12702" s="3" t="str">
        <f aca="false">L$11274</f>
        <v>Siconfi</v>
      </c>
      <c r="M12702" s="3" t="str">
        <f aca="false">M$11274</f>
        <v>Porcentagem %</v>
      </c>
      <c r="N12702" s="5" t="str">
        <f aca="false">N$55</f>
        <v>Antes da edição de 2020 o indicador era conhecido como "Capacidade de Investimento"</v>
      </c>
      <c r="O12702" s="3" t="n">
        <v>25.2522810538412</v>
      </c>
    </row>
    <row r="12703" customFormat="false" ht="15" hidden="false" customHeight="true" outlineLevel="0" collapsed="false">
      <c r="A12703" s="3" t="str">
        <f aca="false">A$11275</f>
        <v>Solidez Fiscal</v>
      </c>
      <c r="B12703" s="3" t="str">
        <f aca="false">B$11275</f>
        <v>Regra de Ouro</v>
      </c>
      <c r="C12703" s="3" t="n">
        <f aca="false">C$11275</f>
        <v>1</v>
      </c>
      <c r="D12703" s="3" t="s">
        <v>256</v>
      </c>
      <c r="E12703" s="3" t="n">
        <f aca="false">E$11275</f>
        <v>2019</v>
      </c>
      <c r="F12703" s="3" t="n">
        <f aca="false">F$11275</f>
        <v>2020</v>
      </c>
      <c r="G12703" s="3" t="n">
        <v>10.4949733157629</v>
      </c>
      <c r="H12703" s="3" t="n">
        <f aca="false">H$11275</f>
        <v>0.0839801833179983</v>
      </c>
      <c r="I12703" s="3" t="n">
        <f aca="false">I$11275</f>
        <v>0.118881118881119</v>
      </c>
      <c r="J12703" s="3" t="n">
        <f aca="false">J$11275</f>
        <v>0.00998365815668511</v>
      </c>
      <c r="K12703" s="3" t="str">
        <f aca="false">K$11275</f>
        <v>Diferença entre as despesas de capital e a receita de operações de crédito, dividida pela receita corrente líquida.</v>
      </c>
      <c r="L12703" s="3" t="str">
        <f aca="false">L$11275</f>
        <v>Siconfi</v>
      </c>
      <c r="M12703" s="3" t="str">
        <f aca="false">M$11275</f>
        <v>Porcentagem %</v>
      </c>
      <c r="N12703" s="5"/>
      <c r="O12703" s="3" t="n">
        <v>90.6185287724022</v>
      </c>
    </row>
    <row r="12704" customFormat="false" ht="15" hidden="false" customHeight="true" outlineLevel="0" collapsed="false">
      <c r="A12704" s="3" t="str">
        <f aca="false">A$11276</f>
        <v>Solidez Fiscal</v>
      </c>
      <c r="B12704" s="3" t="str">
        <f aca="false">B$11276</f>
        <v>Solvência Fiscal</v>
      </c>
      <c r="C12704" s="3" t="n">
        <f aca="false">C$11276</f>
        <v>-1</v>
      </c>
      <c r="D12704" s="3" t="s">
        <v>256</v>
      </c>
      <c r="E12704" s="3" t="n">
        <f aca="false">E$11276</f>
        <v>2019</v>
      </c>
      <c r="F12704" s="3" t="n">
        <f aca="false">F$11276</f>
        <v>2020</v>
      </c>
      <c r="G12704" s="3" t="n">
        <v>43.6834050481184</v>
      </c>
      <c r="H12704" s="3" t="n">
        <f aca="false">H$11276</f>
        <v>0.149718177117207</v>
      </c>
      <c r="I12704" s="3" t="n">
        <f aca="false">I$11276</f>
        <v>0.118881118881119</v>
      </c>
      <c r="J12704" s="3" t="n">
        <f aca="false">J$11276</f>
        <v>0.0177986644125351</v>
      </c>
      <c r="K12704" s="3" t="str">
        <f aca="false">K$11276</f>
        <v>Dívida consolidada líquida / receita corrente líquida</v>
      </c>
      <c r="L12704" s="3" t="str">
        <f aca="false">L$11276</f>
        <v>Siconfi</v>
      </c>
      <c r="M12704" s="3" t="str">
        <f aca="false">M$11276</f>
        <v>Porcentagem %</v>
      </c>
      <c r="N12704" s="5"/>
      <c r="O12704" s="3" t="n">
        <v>82.2756802124705</v>
      </c>
    </row>
    <row r="12705" customFormat="false" ht="15" hidden="false" customHeight="true" outlineLevel="0" collapsed="false">
      <c r="A12705" s="3" t="str">
        <f aca="false">A$11277</f>
        <v>Solidez Fiscal</v>
      </c>
      <c r="B12705" s="3" t="str">
        <f aca="false">B$11277</f>
        <v>Sucesso do Planejamento Orçamentário</v>
      </c>
      <c r="C12705" s="3" t="n">
        <f aca="false">C$11277</f>
        <v>1</v>
      </c>
      <c r="D12705" s="3" t="s">
        <v>256</v>
      </c>
      <c r="E12705" s="3" t="n">
        <f aca="false">E$11277</f>
        <v>2019</v>
      </c>
      <c r="F12705" s="3" t="n">
        <f aca="false">F$11277</f>
        <v>2020</v>
      </c>
      <c r="G12705" s="3" t="n">
        <v>83.6618528988942</v>
      </c>
      <c r="H12705" s="3" t="n">
        <f aca="false">H$11277</f>
        <v>0.0842655794696258</v>
      </c>
      <c r="I12705" s="3" t="n">
        <f aca="false">I$11277</f>
        <v>0.118881118881119</v>
      </c>
      <c r="J12705" s="3" t="n">
        <f aca="false">J$11277</f>
        <v>0.010017586370515</v>
      </c>
      <c r="K12705" s="3" t="str">
        <f aca="false">K$11277</f>
        <v>Despesa liquidada pela despesa total atualizada (dotação orçamentária).</v>
      </c>
      <c r="L12705" s="3" t="str">
        <f aca="false">L$11277</f>
        <v>Siconfi</v>
      </c>
      <c r="M12705" s="3" t="str">
        <f aca="false">M$11277</f>
        <v>Porcentagem %</v>
      </c>
      <c r="N12705" s="5" t="str">
        <f aca="false">N$58</f>
        <v>Antes de 2020 o indicador era chamado de "Sucesso da Execução Orçamentária"</v>
      </c>
      <c r="O12705" s="3" t="n">
        <v>49.9756627486518</v>
      </c>
    </row>
    <row r="12706" customFormat="false" ht="15" hidden="false" customHeight="true" outlineLevel="0" collapsed="false">
      <c r="A12706" s="3" t="str">
        <f aca="false">A$11278</f>
        <v>Solidez Fiscal</v>
      </c>
      <c r="B12706" s="3" t="str">
        <f aca="false">B$11278</f>
        <v>Dependência Fiscal</v>
      </c>
      <c r="C12706" s="3" t="n">
        <f aca="false">C$11278</f>
        <v>-1</v>
      </c>
      <c r="D12706" s="3" t="s">
        <v>256</v>
      </c>
      <c r="E12706" s="3" t="n">
        <f aca="false">E$11278</f>
        <v>2019</v>
      </c>
      <c r="F12706" s="3" t="n">
        <f aca="false">F$11278</f>
        <v>2020</v>
      </c>
      <c r="G12706" s="3" t="n">
        <v>19.0796432743148</v>
      </c>
      <c r="H12706" s="3" t="n">
        <f aca="false">H$11278</f>
        <v>0.0734784876238549</v>
      </c>
      <c r="I12706" s="3" t="n">
        <f aca="false">I$11278</f>
        <v>0.118881118881119</v>
      </c>
      <c r="J12706" s="3" t="n">
        <f aca="false">J$11278</f>
        <v>0.00873520482241631</v>
      </c>
      <c r="K12706" s="3" t="str">
        <f aca="false">K$11278</f>
        <v>Grau de dependência financeira do Estado: transferências correntes/receita corrente total</v>
      </c>
      <c r="L12706" s="3" t="str">
        <f aca="false">L$11278</f>
        <v>Siconfi</v>
      </c>
      <c r="M12706" s="3" t="str">
        <f aca="false">M$11278</f>
        <v>Porcentagem %</v>
      </c>
      <c r="N1270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706" s="3" t="n">
        <v>77.4520069951205</v>
      </c>
    </row>
    <row r="12707" customFormat="false" ht="15" hidden="false" customHeight="true" outlineLevel="0" collapsed="false">
      <c r="A12707" s="3" t="str">
        <f aca="false">A$11279</f>
        <v>Solidez Fiscal</v>
      </c>
      <c r="B12707" s="3" t="str">
        <f aca="false">B$11279</f>
        <v>Resultado Primário</v>
      </c>
      <c r="C12707" s="3" t="n">
        <f aca="false">C$11279</f>
        <v>1</v>
      </c>
      <c r="D12707" s="3" t="s">
        <v>256</v>
      </c>
      <c r="E12707" s="3" t="n">
        <f aca="false">E$11279</f>
        <v>2019</v>
      </c>
      <c r="F12707" s="3" t="n">
        <f aca="false">F$11279</f>
        <v>2020</v>
      </c>
      <c r="G12707" s="3" t="n">
        <v>-0.0339107166276995</v>
      </c>
      <c r="H12707" s="3" t="n">
        <f aca="false">H$11279</f>
        <v>0.122062972848397</v>
      </c>
      <c r="I12707" s="3" t="n">
        <f aca="false">I$11279</f>
        <v>0.118881118881119</v>
      </c>
      <c r="J12707" s="3" t="n">
        <f aca="false">J$11279</f>
        <v>0.0145109827861731</v>
      </c>
      <c r="K12707" s="3" t="str">
        <f aca="false">K$11279</f>
        <v>O resultado primário é dado pela diferença entre receita primária realizada e a despesa primária empenhada no ano. A diferença é dividida pelo PIB nominal de cada Estado.</v>
      </c>
      <c r="L12707" s="3" t="str">
        <f aca="false">L$11279</f>
        <v>Siconfi e Tendências</v>
      </c>
      <c r="M12707" s="3" t="str">
        <f aca="false">M$11279</f>
        <v>Porcentagem %</v>
      </c>
      <c r="N12707" s="4" t="str">
        <f aca="false">N$2226</f>
        <v>O PIB utilizado para cálculo é estimado pela Tendências</v>
      </c>
      <c r="O12707" s="3" t="n">
        <v>24.096486597898</v>
      </c>
    </row>
    <row r="12708" customFormat="false" ht="15" hidden="false" customHeight="true" outlineLevel="0" collapsed="false">
      <c r="A12708" s="3" t="str">
        <f aca="false">A$11280</f>
        <v>Solidez Fiscal</v>
      </c>
      <c r="B12708" s="3" t="str">
        <f aca="false">B$11280</f>
        <v>Gasto com Pessoal</v>
      </c>
      <c r="C12708" s="3" t="n">
        <f aca="false">C$11280</f>
        <v>-1</v>
      </c>
      <c r="D12708" s="3" t="s">
        <v>256</v>
      </c>
      <c r="E12708" s="3" t="n">
        <f aca="false">E$11280</f>
        <v>2019</v>
      </c>
      <c r="F12708" s="3" t="n">
        <f aca="false">F$11280</f>
        <v>2020</v>
      </c>
      <c r="G12708" s="3" t="n">
        <v>67.2530872851893</v>
      </c>
      <c r="H12708" s="3" t="n">
        <f aca="false">H$11280</f>
        <v>0.118696843461558</v>
      </c>
      <c r="I12708" s="3" t="n">
        <f aca="false">I$11280</f>
        <v>0.118881118881119</v>
      </c>
      <c r="J12708" s="3" t="n">
        <f aca="false">J$11280</f>
        <v>0.0141108135583671</v>
      </c>
      <c r="K12708" s="3" t="str">
        <f aca="false">K$11280</f>
        <v>Gasto Empenhado com Pessoal (%RCL)</v>
      </c>
      <c r="L12708" s="3" t="str">
        <f aca="false">L$11280</f>
        <v>Siconfi</v>
      </c>
      <c r="M12708" s="3" t="str">
        <f aca="false">M$11280</f>
        <v>Porcentagem %</v>
      </c>
      <c r="N12708" s="5"/>
      <c r="O12708" s="3" t="n">
        <v>48.4533198127779</v>
      </c>
    </row>
    <row r="12709" customFormat="false" ht="15" hidden="false" customHeight="true" outlineLevel="0" collapsed="false">
      <c r="A12709" s="3" t="str">
        <f aca="false">A$11281</f>
        <v>Solidez Fiscal</v>
      </c>
      <c r="B12709" s="3" t="str">
        <f aca="false">B$11281</f>
        <v>Índice de Liquidez</v>
      </c>
      <c r="C12709" s="3" t="n">
        <f aca="false">C$11281</f>
        <v>-1</v>
      </c>
      <c r="D12709" s="3" t="s">
        <v>256</v>
      </c>
      <c r="E12709" s="3" t="n">
        <f aca="false">E$11281</f>
        <v>2019</v>
      </c>
      <c r="F12709" s="3" t="n">
        <f aca="false">F$11281</f>
        <v>2020</v>
      </c>
      <c r="G12709" s="3" t="n">
        <v>45.3294240676844</v>
      </c>
      <c r="H12709" s="3" t="n">
        <f aca="false">H$11281</f>
        <v>0.150173794151232</v>
      </c>
      <c r="I12709" s="3" t="n">
        <f aca="false">I$11281</f>
        <v>0.118881118881119</v>
      </c>
      <c r="J12709" s="3" t="n">
        <f aca="false">J$11281</f>
        <v>0.0178528286753212</v>
      </c>
      <c r="K1270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709" s="3" t="str">
        <f aca="false">L$11281</f>
        <v>Siconfi</v>
      </c>
      <c r="M12709" s="3" t="str">
        <f aca="false">M$11281</f>
        <v>Porcentagem %</v>
      </c>
      <c r="N1270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709" s="3" t="n">
        <v>79.3258124303728</v>
      </c>
    </row>
    <row r="12710" customFormat="false" ht="15" hidden="false" customHeight="true" outlineLevel="0" collapsed="false">
      <c r="A12710" s="3" t="str">
        <f aca="false">A$11282</f>
        <v>Solidez Fiscal</v>
      </c>
      <c r="B12710" s="3" t="str">
        <f aca="false">B$11282</f>
        <v>Poupança Corrente</v>
      </c>
      <c r="C12710" s="3" t="n">
        <f aca="false">C$11282</f>
        <v>1</v>
      </c>
      <c r="D12710" s="3" t="s">
        <v>256</v>
      </c>
      <c r="E12710" s="3" t="n">
        <f aca="false">E$11282</f>
        <v>2019</v>
      </c>
      <c r="F12710" s="3" t="n">
        <f aca="false">F$11282</f>
        <v>2020</v>
      </c>
      <c r="G12710" s="3" t="n">
        <v>8.18887200864005</v>
      </c>
      <c r="H12710" s="3" t="n">
        <f aca="false">H$11282</f>
        <v>0.150057511243885</v>
      </c>
      <c r="I12710" s="3" t="n">
        <f aca="false">I$11282</f>
        <v>0.118881118881119</v>
      </c>
      <c r="J12710" s="3" t="n">
        <f aca="false">J$11282</f>
        <v>0.0178390048331892</v>
      </c>
      <c r="K12710" s="3" t="str">
        <f aca="false">K$11282</f>
        <v>Poupança Corrente (receitas correntes - despesas correntes / receitas correntes)</v>
      </c>
      <c r="L12710" s="3" t="str">
        <f aca="false">L$11282</f>
        <v>Siconfi</v>
      </c>
      <c r="M12710" s="3" t="str">
        <f aca="false">M$11282</f>
        <v>Porcentagem %</v>
      </c>
      <c r="N12710" s="5"/>
      <c r="O12710" s="3" t="n">
        <v>40.6316873860565</v>
      </c>
    </row>
    <row r="12711" customFormat="false" ht="15" hidden="false" customHeight="true" outlineLevel="0" collapsed="false">
      <c r="A12711" s="3" t="str">
        <f aca="false">A$11283</f>
        <v>Solidez Fiscal</v>
      </c>
      <c r="B12711" s="3" t="str">
        <f aca="false">B$11283</f>
        <v> Total</v>
      </c>
      <c r="C12711" s="3" t="n">
        <f aca="false">C$11283</f>
        <v>1</v>
      </c>
      <c r="D12711" s="3" t="s">
        <v>256</v>
      </c>
      <c r="E12711" s="3" t="n">
        <f aca="false">E$11283</f>
        <v>2020</v>
      </c>
      <c r="F12711" s="3" t="n">
        <f aca="false">F$11283</f>
        <v>2020</v>
      </c>
      <c r="G12711" s="3" t="n">
        <v>58.2391100636304</v>
      </c>
      <c r="H12711" s="3" t="n">
        <f aca="false">H$11283</f>
        <v>1</v>
      </c>
      <c r="I12711" s="3" t="n">
        <f aca="false">I$11283</f>
        <v>0.118881118881119</v>
      </c>
      <c r="J12711" s="3" t="n">
        <f aca="false">J$11283</f>
        <v>0.118881118881119</v>
      </c>
      <c r="K12711" s="3" t="str">
        <f aca="false">K$11283</f>
        <v>Nota obtida via normalização e ponderação de indicadores que variam de 0 a 100.</v>
      </c>
      <c r="L12711" s="3" t="str">
        <f aca="false">L$11283</f>
        <v>Tendências</v>
      </c>
      <c r="M12711" s="3" t="str">
        <f aca="false">M$11283</f>
        <v>Nota de 0 a 100</v>
      </c>
      <c r="N12711" s="5"/>
      <c r="O12711" s="3" t="n">
        <v>65.6611411272514</v>
      </c>
    </row>
    <row r="12712" customFormat="false" ht="15" hidden="false" customHeight="true" outlineLevel="0" collapsed="false">
      <c r="A12712" s="3" t="str">
        <f aca="false">A$11284</f>
        <v>Segurança Pública</v>
      </c>
      <c r="B12712" s="3" t="str">
        <f aca="false">B$11284</f>
        <v>Atuação do Sistema de Justiça Criminal</v>
      </c>
      <c r="C12712" s="3" t="n">
        <f aca="false">C$11284</f>
        <v>1</v>
      </c>
      <c r="D12712" s="3" t="s">
        <v>256</v>
      </c>
      <c r="E12712" s="3" t="n">
        <f aca="false">E$11284</f>
        <v>2018</v>
      </c>
      <c r="F12712" s="3" t="n">
        <f aca="false">F$11284</f>
        <v>2020</v>
      </c>
      <c r="G12712" s="3" t="n">
        <v>1.8181865077541</v>
      </c>
      <c r="H12712" s="3" t="n">
        <f aca="false">H$11284</f>
        <v>0.0905913038601105</v>
      </c>
      <c r="I12712" s="3" t="n">
        <f aca="false">I$11284</f>
        <v>0.137862137862138</v>
      </c>
      <c r="J12712" s="3" t="n">
        <f aca="false">J$11284</f>
        <v>0.0124891108218734</v>
      </c>
      <c r="K12712" s="3" t="str">
        <f aca="false">K$11284</f>
        <v>População prisional acusada de homicídio em relação ao número de homicídios.</v>
      </c>
      <c r="L12712" s="3" t="str">
        <f aca="false">L$11284</f>
        <v>DEPEN e FBSP</v>
      </c>
      <c r="M12712" s="3" t="str">
        <f aca="false">M$11284</f>
        <v>Porcentagem %</v>
      </c>
      <c r="N12712" s="3" t="str">
        <f aca="false">N$49</f>
        <v>A partir da edição de 2018, ou seja, do dado de 2017 passou a ser usado como numerador a população prisional acusada de homicídio e não mais a população carcerária total.</v>
      </c>
      <c r="O12712" s="3" t="n">
        <v>36.9833069142965</v>
      </c>
    </row>
    <row r="12713" customFormat="false" ht="15" hidden="false" customHeight="true" outlineLevel="0" collapsed="false">
      <c r="A12713" s="3" t="str">
        <f aca="false">A$11285</f>
        <v>Segurança Pública</v>
      </c>
      <c r="B12713" s="3" t="str">
        <f aca="false">B$11285</f>
        <v>Presos sem Condenação</v>
      </c>
      <c r="C12713" s="3" t="n">
        <f aca="false">C$11285</f>
        <v>-1</v>
      </c>
      <c r="D12713" s="3" t="s">
        <v>256</v>
      </c>
      <c r="E12713" s="3" t="n">
        <f aca="false">E$11285</f>
        <v>2019</v>
      </c>
      <c r="F12713" s="3" t="n">
        <f aca="false">F$11285</f>
        <v>2020</v>
      </c>
      <c r="G12713" s="3" t="n">
        <v>29.0436123495692</v>
      </c>
      <c r="H12713" s="3" t="n">
        <f aca="false">H$11285</f>
        <v>0.101284642606621</v>
      </c>
      <c r="I12713" s="3" t="n">
        <f aca="false">I$11285</f>
        <v>0.137862137862138</v>
      </c>
      <c r="J12713" s="3" t="n">
        <f aca="false">J$11285</f>
        <v>0.0139633173623513</v>
      </c>
      <c r="K12713" s="3" t="str">
        <f aca="false">K$11285</f>
        <v>Proporção de presos sem condenação em relação ao total de presos.</v>
      </c>
      <c r="L12713" s="3" t="str">
        <f aca="false">L$11285</f>
        <v>DEPEN</v>
      </c>
      <c r="M12713" s="3" t="str">
        <f aca="false">M$11285</f>
        <v>Porcentagem %</v>
      </c>
      <c r="N12713" s="5"/>
      <c r="O12713" s="3" t="n">
        <v>55.0221523497704</v>
      </c>
    </row>
    <row r="12714" customFormat="false" ht="15" hidden="false" customHeight="true" outlineLevel="0" collapsed="false">
      <c r="A12714" s="3" t="str">
        <f aca="false">A$11286</f>
        <v>Segurança Pública</v>
      </c>
      <c r="B12714" s="3" t="str">
        <f aca="false">B$11286</f>
        <v>Déficit Carcerário</v>
      </c>
      <c r="C12714" s="3" t="n">
        <f aca="false">C$11286</f>
        <v>-1</v>
      </c>
      <c r="D12714" s="3" t="s">
        <v>256</v>
      </c>
      <c r="E12714" s="3" t="n">
        <f aca="false">E$11286</f>
        <v>2019</v>
      </c>
      <c r="F12714" s="3" t="n">
        <f aca="false">F$11286</f>
        <v>2020</v>
      </c>
      <c r="G12714" s="3" t="n">
        <v>1.3668896627566</v>
      </c>
      <c r="H12714" s="3" t="n">
        <f aca="false">H$11286</f>
        <v>0.10916406460166</v>
      </c>
      <c r="I12714" s="3" t="n">
        <f aca="false">I$11286</f>
        <v>0.137862137862138</v>
      </c>
      <c r="J12714" s="3" t="n">
        <f aca="false">J$11286</f>
        <v>0.0150495913237053</v>
      </c>
      <c r="K12714" s="3" t="str">
        <f aca="false">K$11286</f>
        <v>Relação população prisional pelo total de vagas.</v>
      </c>
      <c r="L12714" s="3" t="str">
        <f aca="false">L$11286</f>
        <v>DEPEN</v>
      </c>
      <c r="M12714" s="3" t="str">
        <f aca="false">M$11286</f>
        <v>Porcentagem %</v>
      </c>
      <c r="N12714" s="5"/>
      <c r="O12714" s="3" t="n">
        <v>95.1501977945652</v>
      </c>
    </row>
    <row r="12715" customFormat="false" ht="15" hidden="false" customHeight="true" outlineLevel="0" collapsed="false">
      <c r="A12715" s="3" t="str">
        <f aca="false">A$11287</f>
        <v>Segurança Pública</v>
      </c>
      <c r="B12715" s="3" t="str">
        <f aca="false">B$11287</f>
        <v>Mortes a Esclarecer</v>
      </c>
      <c r="C12715" s="3" t="n">
        <f aca="false">C$11287</f>
        <v>-1</v>
      </c>
      <c r="D12715" s="3" t="s">
        <v>256</v>
      </c>
      <c r="E12715" s="3" t="n">
        <f aca="false">E$11287</f>
        <v>2018</v>
      </c>
      <c r="F12715" s="3" t="n">
        <f aca="false">F$11287</f>
        <v>2020</v>
      </c>
      <c r="G12715" s="3" t="n">
        <v>3.34333098094566</v>
      </c>
      <c r="H12715" s="3" t="n">
        <f aca="false">H$11287</f>
        <v>0.123220418423512</v>
      </c>
      <c r="I12715" s="3" t="n">
        <f aca="false">I$11287</f>
        <v>0.137862137862138</v>
      </c>
      <c r="J12715" s="3" t="n">
        <f aca="false">J$11287</f>
        <v>0.0169874303121325</v>
      </c>
      <c r="K12715" s="3" t="str">
        <f aca="false">K$11287</f>
        <v>Óbitos por causas externas a partir de "Eventos cuja intenção é indeterminada" por 100 mil habitantes.</v>
      </c>
      <c r="L12715" s="3" t="str">
        <f aca="false">L$11287</f>
        <v>Datasus e IBGE</v>
      </c>
      <c r="M12715" s="3" t="str">
        <f aca="false">M$11287</f>
        <v>Taxa de mortalidade por 100 mil habitantes</v>
      </c>
      <c r="N1271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715" s="3" t="n">
        <v>76.3800178797012</v>
      </c>
    </row>
    <row r="12716" customFormat="false" ht="15" hidden="false" customHeight="true" outlineLevel="0" collapsed="false">
      <c r="A12716" s="3" t="str">
        <f aca="false">A$11288</f>
        <v>Segurança Pública</v>
      </c>
      <c r="B12716" s="3" t="str">
        <f aca="false">B$11288</f>
        <v>Mortalidade no Trânsito</v>
      </c>
      <c r="C12716" s="3" t="n">
        <f aca="false">C$11288</f>
        <v>-1</v>
      </c>
      <c r="D12716" s="3" t="s">
        <v>256</v>
      </c>
      <c r="E12716" s="3" t="n">
        <f aca="false">E$11288</f>
        <v>2018</v>
      </c>
      <c r="F12716" s="3" t="n">
        <f aca="false">F$11288</f>
        <v>2020</v>
      </c>
      <c r="G12716" s="3" t="n">
        <v>21.4625970359915</v>
      </c>
      <c r="H12716" s="3" t="n">
        <f aca="false">H$11288</f>
        <v>0.0474574391092042</v>
      </c>
      <c r="I12716" s="3" t="n">
        <f aca="false">I$11288</f>
        <v>0.137862137862138</v>
      </c>
      <c r="J12716" s="3" t="n">
        <f aca="false">J$11288</f>
        <v>0.00654258401305712</v>
      </c>
      <c r="K12716" s="3" t="str">
        <f aca="false">K$11288</f>
        <v>Óbitos por acidentes em transporte terrestre em relação a 100 mil habitantes.</v>
      </c>
      <c r="L12716" s="3" t="str">
        <f aca="false">L$11288</f>
        <v>Datasus e IBGE</v>
      </c>
      <c r="M12716" s="3" t="str">
        <f aca="false">M$11288</f>
        <v>Óbitos em relação a 100 mil habitantes</v>
      </c>
      <c r="N12716" s="5" t="str">
        <f aca="false">N$50</f>
        <v>Antes de 2019 o nome do indicador era "Segurança no Trânsito" </v>
      </c>
      <c r="O12716" s="3" t="n">
        <v>45.127962580096</v>
      </c>
    </row>
    <row r="12717" customFormat="false" ht="15" hidden="false" customHeight="true" outlineLevel="0" collapsed="false">
      <c r="A12717" s="3" t="str">
        <f aca="false">A$11289</f>
        <v>Segurança Pública</v>
      </c>
      <c r="B12717" s="3" t="str">
        <f aca="false">B$11289</f>
        <v>Morbidade no Trânsito</v>
      </c>
      <c r="C12717" s="3" t="n">
        <f aca="false">C$11289</f>
        <v>-1</v>
      </c>
      <c r="D12717" s="3" t="s">
        <v>256</v>
      </c>
      <c r="E12717" s="3" t="n">
        <f aca="false">E$11289</f>
        <v>2019</v>
      </c>
      <c r="F12717" s="3" t="n">
        <f aca="false">F$11289</f>
        <v>2020</v>
      </c>
      <c r="G12717" s="3" t="n">
        <v>88.0483320199632</v>
      </c>
      <c r="H12717" s="3" t="n">
        <f aca="false">H$11289</f>
        <v>0.0810846814445578</v>
      </c>
      <c r="I12717" s="3" t="n">
        <f aca="false">I$11289</f>
        <v>0.137862137862138</v>
      </c>
      <c r="J12717" s="3" t="n">
        <f aca="false">J$11289</f>
        <v>0.0111785075318172</v>
      </c>
      <c r="K12717" s="3" t="str">
        <f aca="false">K$11289</f>
        <v>Número de internações provocadas por acidente de transporte terrestre em relação a 100 mil habitantes.</v>
      </c>
      <c r="L12717" s="3" t="str">
        <f aca="false">L$11289</f>
        <v>Datasus e IBGE</v>
      </c>
      <c r="M12717" s="3" t="str">
        <f aca="false">M$11289</f>
        <v>Internações por 100 mil habitantes</v>
      </c>
      <c r="N12717" s="3"/>
      <c r="O12717" s="3" t="n">
        <v>86.2578523800027</v>
      </c>
    </row>
    <row r="12718" customFormat="false" ht="15" hidden="false" customHeight="true" outlineLevel="0" collapsed="false">
      <c r="A12718" s="3" t="str">
        <f aca="false">A$11290</f>
        <v>Segurança Pública</v>
      </c>
      <c r="B12718" s="3" t="str">
        <f aca="false">B$11290</f>
        <v>Segurança Pessoal</v>
      </c>
      <c r="C12718" s="3" t="n">
        <f aca="false">C$11290</f>
        <v>-1</v>
      </c>
      <c r="D12718" s="3" t="s">
        <v>256</v>
      </c>
      <c r="E12718" s="3" t="n">
        <f aca="false">E$11290</f>
        <v>2019</v>
      </c>
      <c r="F12718" s="3" t="n">
        <f aca="false">F$11290</f>
        <v>2020</v>
      </c>
      <c r="G12718" s="3" t="n">
        <v>17.01</v>
      </c>
      <c r="H12718" s="3" t="n">
        <f aca="false">H$11290</f>
        <v>0.224237297079648</v>
      </c>
      <c r="I12718" s="3" t="n">
        <f aca="false">I$11290</f>
        <v>0.137862137862138</v>
      </c>
      <c r="J12718" s="3" t="n">
        <f aca="false">J$11290</f>
        <v>0.0309138331638276</v>
      </c>
      <c r="K12718" s="3" t="str">
        <f aca="false">K$11290</f>
        <v>Soma das vítimas de homicídio doloso, latrocínio e lesão corporal seguida de morte, em relação à população total.</v>
      </c>
      <c r="L12718" s="3" t="str">
        <f aca="false">L$11290</f>
        <v>SENASP</v>
      </c>
      <c r="M12718" s="3" t="str">
        <f aca="false">M$11290</f>
        <v>Óbitos por 100 mil habitantes</v>
      </c>
      <c r="N12718" s="5"/>
      <c r="O12718" s="3" t="n">
        <v>68.3576410906785</v>
      </c>
    </row>
    <row r="12719" customFormat="false" ht="15" hidden="false" customHeight="true" outlineLevel="0" collapsed="false">
      <c r="A12719" s="3" t="str">
        <f aca="false">A$11291</f>
        <v>Segurança Pública</v>
      </c>
      <c r="B12719" s="3" t="str">
        <f aca="false">B$11291</f>
        <v>Segurança Patrimonial</v>
      </c>
      <c r="C12719" s="3" t="n">
        <f aca="false">C$11291</f>
        <v>-1</v>
      </c>
      <c r="D12719" s="3" t="s">
        <v>256</v>
      </c>
      <c r="E12719" s="3" t="n">
        <f aca="false">E$11291</f>
        <v>2019</v>
      </c>
      <c r="F12719" s="3" t="n">
        <f aca="false">F$11291</f>
        <v>2020</v>
      </c>
      <c r="G12719" s="3" t="n">
        <v>197.45</v>
      </c>
      <c r="H12719" s="3" t="n">
        <f aca="false">H$11291</f>
        <v>0.137020703675231</v>
      </c>
      <c r="I12719" s="3" t="n">
        <f aca="false">I$11291</f>
        <v>0.137862137862138</v>
      </c>
      <c r="J12719" s="3" t="n">
        <f aca="false">J$11291</f>
        <v>0.0188899671400418</v>
      </c>
      <c r="K12719" s="3" t="str">
        <f aca="false">K$11291</f>
        <v>Roubos totais por 100 mil habitantes.</v>
      </c>
      <c r="L12719" s="3" t="str">
        <f aca="false">L$11291</f>
        <v>SENASP</v>
      </c>
      <c r="M12719" s="3" t="str">
        <f aca="false">M$11291</f>
        <v>Roubos por 100 mil habitantes</v>
      </c>
      <c r="N12719" s="3" t="str">
        <f aca="false">N$52</f>
        <v>A partir da edição de 2019, ou seja, do dado de 2018, passou a ser usado o número de roubos totais no lugar de roubos e furtos de veículos</v>
      </c>
      <c r="O12719" s="3" t="n">
        <v>57.383679434456</v>
      </c>
    </row>
    <row r="12720" customFormat="false" ht="15" hidden="false" customHeight="true" outlineLevel="0" collapsed="false">
      <c r="A12720" s="3" t="str">
        <f aca="false">A$11292</f>
        <v>Segurança Pública</v>
      </c>
      <c r="B12720" s="3" t="str">
        <f aca="false">B$11292</f>
        <v>Qualidade da Informação de Criminalidade</v>
      </c>
      <c r="C12720" s="3" t="n">
        <f aca="false">C$11292</f>
        <v>1</v>
      </c>
      <c r="D12720" s="3" t="s">
        <v>256</v>
      </c>
      <c r="E12720" s="3" t="n">
        <f aca="false">E$11292</f>
        <v>2017</v>
      </c>
      <c r="F12720" s="3" t="n">
        <f aca="false">F$11292</f>
        <v>2020</v>
      </c>
      <c r="G12720" s="3" t="n">
        <v>68.5777886497065</v>
      </c>
      <c r="H12720" s="3" t="n">
        <f aca="false">H$11292</f>
        <v>0.0859394491994568</v>
      </c>
      <c r="I12720" s="3" t="n">
        <f aca="false">I$11292</f>
        <v>0.137862137862138</v>
      </c>
      <c r="J12720" s="3" t="n">
        <f aca="false">J$11292</f>
        <v>0.0118477961933317</v>
      </c>
      <c r="K12720" s="3" t="str">
        <f aca="false">K$11292</f>
        <v>Qualidade estimada dos registros estatísticos oficiais de Mortes Violentas Intencionais. </v>
      </c>
      <c r="L12720" s="3" t="str">
        <f aca="false">L$11292</f>
        <v>FBSP</v>
      </c>
      <c r="M12720" s="3" t="str">
        <f aca="false">M$11292</f>
        <v>Pontuação de 0 a 100</v>
      </c>
      <c r="N12720" s="5"/>
      <c r="O12720" s="3" t="n">
        <v>51.2836322369068</v>
      </c>
    </row>
    <row r="12721" customFormat="false" ht="15" hidden="false" customHeight="true" outlineLevel="0" collapsed="false">
      <c r="A12721" s="3" t="str">
        <f aca="false">A$11293</f>
        <v>Segurança Pública</v>
      </c>
      <c r="B12721" s="3" t="str">
        <f aca="false">B$11293</f>
        <v> Total</v>
      </c>
      <c r="C12721" s="3" t="n">
        <f aca="false">C$11293</f>
        <v>1</v>
      </c>
      <c r="D12721" s="3" t="s">
        <v>256</v>
      </c>
      <c r="E12721" s="3" t="n">
        <f aca="false">E$11293</f>
        <v>2020</v>
      </c>
      <c r="F12721" s="3" t="n">
        <f aca="false">F$11293</f>
        <v>2020</v>
      </c>
      <c r="G12721" s="3" t="n">
        <v>65.4560117485733</v>
      </c>
      <c r="H12721" s="3" t="n">
        <f aca="false">H$11293</f>
        <v>1</v>
      </c>
      <c r="I12721" s="3" t="n">
        <f aca="false">I$11293</f>
        <v>0.137862137862138</v>
      </c>
      <c r="J12721" s="3" t="n">
        <f aca="false">J$11293</f>
        <v>0.137862137862138</v>
      </c>
      <c r="K12721" s="3" t="str">
        <f aca="false">K$11293</f>
        <v>Nota obtida via normalização e ponderação de indicadores que variam de 0 a 100.</v>
      </c>
      <c r="L12721" s="3" t="str">
        <f aca="false">L$11293</f>
        <v>Tendências</v>
      </c>
      <c r="M12721" s="3" t="str">
        <f aca="false">M$11293</f>
        <v>Nota de 0 a 100</v>
      </c>
      <c r="N12721" s="5"/>
      <c r="O12721" s="3" t="n">
        <v>77.1968692127825</v>
      </c>
    </row>
    <row r="12722" customFormat="false" ht="15" hidden="false" customHeight="true" outlineLevel="0" collapsed="false">
      <c r="A12722" s="3" t="str">
        <f aca="false">A$11294</f>
        <v>Sustentabilidade Social</v>
      </c>
      <c r="B12722" s="3" t="str">
        <f aca="false">B$11294</f>
        <v>Inadequação de Moradia</v>
      </c>
      <c r="C12722" s="3" t="n">
        <f aca="false">C$11294</f>
        <v>-1</v>
      </c>
      <c r="D12722" s="3" t="s">
        <v>256</v>
      </c>
      <c r="E12722" s="3" t="n">
        <f aca="false">E$11294</f>
        <v>2019</v>
      </c>
      <c r="F12722" s="3" t="n">
        <f aca="false">F$11294</f>
        <v>2020</v>
      </c>
      <c r="G12722" s="3" t="n">
        <v>14.4637209522506</v>
      </c>
      <c r="H12722" s="3" t="n">
        <f aca="false">H$11294</f>
        <v>0.102242595119528</v>
      </c>
      <c r="I12722" s="3" t="n">
        <f aca="false">I$11294</f>
        <v>0.120879120879121</v>
      </c>
      <c r="J12722" s="3" t="n">
        <f aca="false">J$11294</f>
        <v>0.0123589950144484</v>
      </c>
      <c r="K1272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722" s="3" t="str">
        <f aca="false">L$11294</f>
        <v>IBGE</v>
      </c>
      <c r="M12722" s="3" t="str">
        <f aca="false">M$11294</f>
        <v>Porcentagem %</v>
      </c>
      <c r="N12722" s="5" t="str">
        <f aca="false">N$11294</f>
        <v>A partir de 2020, foi necessário alteração metodológica tendo em vista a não atualização desde de 2015 do indicador da Fundação João Pinheiro, por isso a fonte do indicador passou a ser a PNADc Anual (IBGE)</v>
      </c>
      <c r="O12722" s="3" t="n">
        <v>89.4327141141143</v>
      </c>
    </row>
    <row r="12723" customFormat="false" ht="15" hidden="false" customHeight="true" outlineLevel="0" collapsed="false">
      <c r="A12723" s="3" t="str">
        <f aca="false">A$11295</f>
        <v>Sustentabilidade Social</v>
      </c>
      <c r="B12723" s="3" t="str">
        <f aca="false">B$11295</f>
        <v>Famílias Abaixo da Linha da Pobreza</v>
      </c>
      <c r="C12723" s="3" t="n">
        <f aca="false">C$11295</f>
        <v>-1</v>
      </c>
      <c r="D12723" s="3" t="s">
        <v>256</v>
      </c>
      <c r="E12723" s="3" t="n">
        <f aca="false">E$11295</f>
        <v>2019</v>
      </c>
      <c r="F12723" s="3" t="n">
        <f aca="false">F$11295</f>
        <v>2020</v>
      </c>
      <c r="G12723" s="3" t="n">
        <v>2.51618058574639</v>
      </c>
      <c r="H12723" s="3" t="n">
        <f aca="false">H$11295</f>
        <v>0.126750330435885</v>
      </c>
      <c r="I12723" s="3" t="n">
        <f aca="false">I$11295</f>
        <v>0.120879120879121</v>
      </c>
      <c r="J12723" s="3" t="n">
        <f aca="false">J$11295</f>
        <v>0.0153214685142278</v>
      </c>
      <c r="K12723" s="3" t="str">
        <f aca="false">K$11295</f>
        <v>% de domicílios com renda domiciliar per capita inferior à linha de pobreza.</v>
      </c>
      <c r="L12723" s="3" t="str">
        <f aca="false">L$11295</f>
        <v>IBGE</v>
      </c>
      <c r="M12723" s="3" t="str">
        <f aca="false">M$11295</f>
        <v>Porcentagem %</v>
      </c>
      <c r="N12723" s="5"/>
      <c r="O12723" s="3" t="n">
        <v>90.0250871608048</v>
      </c>
    </row>
    <row r="12724" customFormat="false" ht="15" hidden="false" customHeight="true" outlineLevel="0" collapsed="false">
      <c r="A12724" s="3" t="str">
        <f aca="false">A$11296</f>
        <v>Sustentabilidade Social</v>
      </c>
      <c r="B12724" s="3" t="str">
        <f aca="false">B$11296</f>
        <v>Desigualdade de Renda</v>
      </c>
      <c r="C12724" s="3" t="n">
        <f aca="false">C$11296</f>
        <v>-1</v>
      </c>
      <c r="D12724" s="3" t="s">
        <v>256</v>
      </c>
      <c r="E12724" s="3" t="n">
        <f aca="false">E$11296</f>
        <v>2019</v>
      </c>
      <c r="F12724" s="3" t="n">
        <f aca="false">F$11296</f>
        <v>2020</v>
      </c>
      <c r="G12724" s="3" t="n">
        <v>0.461</v>
      </c>
      <c r="H12724" s="3" t="n">
        <f aca="false">H$11296</f>
        <v>0.0556325239585435</v>
      </c>
      <c r="I12724" s="3" t="n">
        <f aca="false">I$11296</f>
        <v>0.120879120879121</v>
      </c>
      <c r="J12724" s="3" t="n">
        <f aca="false">J$11296</f>
        <v>0.00672481058839537</v>
      </c>
      <c r="K12724" s="3" t="str">
        <f aca="false">K$11296</f>
        <v>Índice de Gini do rendimento médio mensal real das pessoas de 14 anos ou mais de idade, em todos os trabalhos, a preços médios do ano</v>
      </c>
      <c r="L12724" s="3" t="str">
        <f aca="false">L$11296</f>
        <v>IBGE</v>
      </c>
      <c r="M12724" s="3" t="str">
        <f aca="false">M$11296</f>
        <v>Coeficiente de Gini (1=Desigualdade Máxima/0=Igualdade Máxima). </v>
      </c>
      <c r="N12724" s="5"/>
      <c r="O12724" s="3" t="n">
        <v>61.9047619047619</v>
      </c>
    </row>
    <row r="12725" customFormat="false" ht="15" hidden="false" customHeight="true" outlineLevel="0" collapsed="false">
      <c r="A12725" s="3" t="str">
        <f aca="false">A$11297</f>
        <v>Sustentabilidade Social</v>
      </c>
      <c r="B12725" s="3" t="str">
        <f aca="false">B$11297</f>
        <v>Acesso ao Saneamento Básico - Água</v>
      </c>
      <c r="C12725" s="3" t="n">
        <f aca="false">C$11297</f>
        <v>1</v>
      </c>
      <c r="D12725" s="3" t="s">
        <v>256</v>
      </c>
      <c r="E12725" s="3" t="n">
        <f aca="false">E$11297</f>
        <v>2019</v>
      </c>
      <c r="F12725" s="3" t="n">
        <f aca="false">F$11297</f>
        <v>2020</v>
      </c>
      <c r="G12725" s="3" t="n">
        <v>89.6276560371227</v>
      </c>
      <c r="H12725" s="3" t="n">
        <f aca="false">H$11297</f>
        <v>0.0629679597844555</v>
      </c>
      <c r="I12725" s="3" t="n">
        <f aca="false">I$11297</f>
        <v>0.120879120879121</v>
      </c>
      <c r="J12725" s="3" t="n">
        <f aca="false">J$11297</f>
        <v>0.00761151162229682</v>
      </c>
      <c r="K12725" s="3" t="str">
        <f aca="false">K$11297</f>
        <v>% de domicilios com acesso à água canalizada de rede geral de distribuição.</v>
      </c>
      <c r="L12725" s="3" t="str">
        <f aca="false">L$11297</f>
        <v>IBGE</v>
      </c>
      <c r="M12725" s="3" t="str">
        <f aca="false">M$11297</f>
        <v>Porcentagem %</v>
      </c>
      <c r="N12725" s="5"/>
      <c r="O12725" s="3" t="n">
        <v>87.1741143622403</v>
      </c>
    </row>
    <row r="12726" customFormat="false" ht="15" hidden="false" customHeight="true" outlineLevel="0" collapsed="false">
      <c r="A12726" s="3" t="str">
        <f aca="false">A$11298</f>
        <v>Sustentabilidade Social</v>
      </c>
      <c r="B12726" s="3" t="str">
        <f aca="false">B$11298</f>
        <v>Acesso ao Saneamento Básico - Esgoto</v>
      </c>
      <c r="C12726" s="3" t="n">
        <f aca="false">C$11298</f>
        <v>1</v>
      </c>
      <c r="D12726" s="3" t="s">
        <v>256</v>
      </c>
      <c r="E12726" s="3" t="n">
        <f aca="false">E$11298</f>
        <v>2019</v>
      </c>
      <c r="F12726" s="3" t="n">
        <f aca="false">F$11298</f>
        <v>2020</v>
      </c>
      <c r="G12726" s="3" t="n">
        <v>71.4497773379515</v>
      </c>
      <c r="H12726" s="3" t="n">
        <f aca="false">H$11298</f>
        <v>0.0635809280691076</v>
      </c>
      <c r="I12726" s="3" t="n">
        <f aca="false">I$11298</f>
        <v>0.120879120879121</v>
      </c>
      <c r="J12726" s="3" t="n">
        <f aca="false">J$11298</f>
        <v>0.00768560668967235</v>
      </c>
      <c r="K12726" s="3" t="str">
        <f aca="false">K$11298</f>
        <v>% de domicilios com acesso à rede coletora de esgoto.</v>
      </c>
      <c r="L12726" s="3" t="str">
        <f aca="false">L$11298</f>
        <v>IBGE</v>
      </c>
      <c r="M12726" s="3" t="str">
        <f aca="false">M$11298</f>
        <v>Porcentagem %</v>
      </c>
      <c r="N12726" s="5"/>
      <c r="O12726" s="3" t="n">
        <v>75.0746756277368</v>
      </c>
    </row>
    <row r="12727" customFormat="false" ht="15" hidden="false" customHeight="true" outlineLevel="0" collapsed="false">
      <c r="A12727" s="3" t="str">
        <f aca="false">A$11299</f>
        <v>Sustentabilidade Social</v>
      </c>
      <c r="B12727" s="3" t="str">
        <f aca="false">B$11299</f>
        <v>Anos Potenciais de Vida Perdidos</v>
      </c>
      <c r="C12727" s="3" t="n">
        <f aca="false">C$11299</f>
        <v>-1</v>
      </c>
      <c r="D12727" s="3" t="s">
        <v>256</v>
      </c>
      <c r="E12727" s="3" t="n">
        <f aca="false">E$11299</f>
        <v>2018</v>
      </c>
      <c r="F12727" s="3" t="n">
        <f aca="false">F$11299</f>
        <v>2020</v>
      </c>
      <c r="G12727" s="3" t="n">
        <v>6.30621521586427</v>
      </c>
      <c r="H12727" s="3" t="n">
        <f aca="false">H$11299</f>
        <v>0.0630135963945143</v>
      </c>
      <c r="I12727" s="3" t="n">
        <f aca="false">I$11299</f>
        <v>0.120879120879121</v>
      </c>
      <c r="J12727" s="3" t="n">
        <f aca="false">J$11299</f>
        <v>0.00761702813560062</v>
      </c>
      <c r="K12727" s="3" t="str">
        <f aca="false">K$11299</f>
        <v>Média da diferença da faixa etária em que os óbitos registrados ocorreram e a expectativa de vida ao nascer do Brasil.</v>
      </c>
      <c r="L12727" s="3" t="str">
        <f aca="false">L$11299</f>
        <v>Datasus</v>
      </c>
      <c r="M12727" s="3" t="str">
        <f aca="false">M$11299</f>
        <v>Anos</v>
      </c>
      <c r="N12727" s="5"/>
      <c r="O12727" s="3" t="n">
        <v>86.8846907027046</v>
      </c>
    </row>
    <row r="12728" customFormat="false" ht="15" hidden="false" customHeight="true" outlineLevel="0" collapsed="false">
      <c r="A12728" s="3" t="str">
        <f aca="false">A$11300</f>
        <v>Sustentabilidade Social</v>
      </c>
      <c r="B12728" s="3" t="str">
        <f aca="false">B$11300</f>
        <v>Formalidade do Mercado de Trabalho</v>
      </c>
      <c r="C12728" s="3" t="n">
        <f aca="false">C$11300</f>
        <v>1</v>
      </c>
      <c r="D12728" s="3" t="s">
        <v>256</v>
      </c>
      <c r="E12728" s="3" t="n">
        <f aca="false">E$11300</f>
        <v>2019</v>
      </c>
      <c r="F12728" s="3" t="n">
        <f aca="false">F$11300</f>
        <v>2020</v>
      </c>
      <c r="G12728" s="3" t="n">
        <v>66.4859441429083</v>
      </c>
      <c r="H12728" s="3" t="n">
        <f aca="false">H$11300</f>
        <v>0.0388704480953685</v>
      </c>
      <c r="I12728" s="3" t="n">
        <f aca="false">I$11300</f>
        <v>0.120879120879121</v>
      </c>
      <c r="J12728" s="3" t="n">
        <f aca="false">J$11300</f>
        <v>0.00469862559394564</v>
      </c>
      <c r="K1272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728" s="3" t="str">
        <f aca="false">L$11300</f>
        <v>IBGE</v>
      </c>
      <c r="M12728" s="3" t="str">
        <f aca="false">M$11300</f>
        <v>Porcentagem %</v>
      </c>
      <c r="N1272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728" s="3" t="n">
        <v>83.6901475898317</v>
      </c>
    </row>
    <row r="12729" customFormat="false" ht="15" hidden="false" customHeight="true" outlineLevel="0" collapsed="false">
      <c r="A12729" s="3" t="str">
        <f aca="false">A$11301</f>
        <v>Sustentabilidade Social</v>
      </c>
      <c r="B12729" s="3" t="str">
        <f aca="false">B$11301</f>
        <v>Inserção Econômica</v>
      </c>
      <c r="C12729" s="3" t="n">
        <f aca="false">C$11301</f>
        <v>1</v>
      </c>
      <c r="D12729" s="3" t="s">
        <v>256</v>
      </c>
      <c r="E12729" s="3" t="n">
        <f aca="false">E$11301</f>
        <v>2019</v>
      </c>
      <c r="F12729" s="3" t="n">
        <f aca="false">F$11301</f>
        <v>2020</v>
      </c>
      <c r="G12729" s="3" t="n">
        <v>92.7059212702613</v>
      </c>
      <c r="H12729" s="3" t="n">
        <f aca="false">H$11301</f>
        <v>0.0313153716713754</v>
      </c>
      <c r="I12729" s="3" t="n">
        <f aca="false">I$11301</f>
        <v>0.120879120879121</v>
      </c>
      <c r="J12729" s="3" t="n">
        <f aca="false">J$11301</f>
        <v>0.00378537459763878</v>
      </c>
      <c r="K12729" s="3" t="str">
        <f aca="false">K$11301</f>
        <v>Proporção de ocupados em relação à População Economicamente Ativa.</v>
      </c>
      <c r="L12729" s="3" t="str">
        <f aca="false">L$11301</f>
        <v>IBGE</v>
      </c>
      <c r="M12729" s="3" t="str">
        <f aca="false">M$11301</f>
        <v>Porcentagem %</v>
      </c>
      <c r="N12729" s="5"/>
      <c r="O12729" s="3" t="n">
        <v>82.4599307780791</v>
      </c>
    </row>
    <row r="12730" customFormat="false" ht="15" hidden="false" customHeight="true" outlineLevel="0" collapsed="false">
      <c r="A12730" s="3" t="str">
        <f aca="false">A$11302</f>
        <v>Sustentabilidade Social</v>
      </c>
      <c r="B12730" s="3" t="str">
        <f aca="false">B$11302</f>
        <v>IDH</v>
      </c>
      <c r="C12730" s="3" t="n">
        <f aca="false">C$11302</f>
        <v>1</v>
      </c>
      <c r="D12730" s="3" t="s">
        <v>256</v>
      </c>
      <c r="E12730" s="3" t="n">
        <f aca="false">E$11302</f>
        <v>2017</v>
      </c>
      <c r="F12730" s="3" t="n">
        <f aca="false">F$11302</f>
        <v>2020</v>
      </c>
      <c r="G12730" s="3" t="n">
        <v>0.792</v>
      </c>
      <c r="H12730" s="3" t="n">
        <f aca="false">H$11302</f>
        <v>0.129372080315172</v>
      </c>
      <c r="I12730" s="3" t="n">
        <f aca="false">I$11302</f>
        <v>0.120879120879121</v>
      </c>
      <c r="J12730" s="3" t="n">
        <f aca="false">J$11302</f>
        <v>0.015638383334801</v>
      </c>
      <c r="K12730" s="3" t="str">
        <f aca="false">K$11302</f>
        <v>Índice de Desenvolvimento Humano estadual.</v>
      </c>
      <c r="L12730" s="3" t="str">
        <f aca="false">L$11302</f>
        <v>PNUD, FJP e Ipea</v>
      </c>
      <c r="M12730" s="3" t="str">
        <f aca="false">M$11302</f>
        <v>Índice de 0 a 1</v>
      </c>
      <c r="N12730" s="5"/>
      <c r="O12730" s="3" t="n">
        <v>65.2694610778443</v>
      </c>
    </row>
    <row r="12731" customFormat="false" ht="15" hidden="false" customHeight="true" outlineLevel="0" collapsed="false">
      <c r="A12731" s="3" t="str">
        <f aca="false">A$11303</f>
        <v>Sustentabilidade Social</v>
      </c>
      <c r="B12731" s="3" t="str">
        <f aca="false">B$11303</f>
        <v>Inserção Econômica dos Jovens</v>
      </c>
      <c r="C12731" s="3" t="n">
        <f aca="false">C$11303</f>
        <v>1</v>
      </c>
      <c r="D12731" s="3" t="s">
        <v>256</v>
      </c>
      <c r="E12731" s="3" t="n">
        <f aca="false">E$11303</f>
        <v>2019</v>
      </c>
      <c r="F12731" s="3" t="n">
        <f aca="false">F$11303</f>
        <v>2020</v>
      </c>
      <c r="G12731" s="3" t="n">
        <v>79.8087096839321</v>
      </c>
      <c r="H12731" s="3" t="n">
        <f aca="false">H$11303</f>
        <v>0.0529263229565486</v>
      </c>
      <c r="I12731" s="3" t="n">
        <f aca="false">I$11303</f>
        <v>0.120879120879121</v>
      </c>
      <c r="J12731" s="3" t="n">
        <f aca="false">J$11303</f>
        <v>0.00639768739035203</v>
      </c>
      <c r="K12731" s="3" t="str">
        <f aca="false">K$11303</f>
        <v>Proporção dos jovens (entre 15 e 22 anos de idade) que estudam ou trabalham em relação ao total de jovens.</v>
      </c>
      <c r="L12731" s="3" t="str">
        <f aca="false">L$11303</f>
        <v>IBGE</v>
      </c>
      <c r="M12731" s="3" t="str">
        <f aca="false">M$11303</f>
        <v>Porcentagem %</v>
      </c>
      <c r="N12731" s="5"/>
      <c r="O12731" s="3" t="n">
        <v>68.3685975735869</v>
      </c>
    </row>
    <row r="12732" customFormat="false" ht="15" hidden="false" customHeight="true" outlineLevel="0" collapsed="false">
      <c r="A12732" s="3" t="str">
        <f aca="false">A$11304</f>
        <v>Sustentabilidade Social</v>
      </c>
      <c r="B12732" s="3" t="str">
        <f aca="false">B$11304</f>
        <v>Mortalidade Materna</v>
      </c>
      <c r="C12732" s="3" t="n">
        <f aca="false">C$11304</f>
        <v>-1</v>
      </c>
      <c r="D12732" s="3" t="s">
        <v>256</v>
      </c>
      <c r="E12732" s="3" t="n">
        <f aca="false">E$11304</f>
        <v>2018</v>
      </c>
      <c r="F12732" s="3" t="n">
        <f aca="false">F$11304</f>
        <v>2020</v>
      </c>
      <c r="G12732" s="3" t="n">
        <v>1.97551285960096</v>
      </c>
      <c r="H12732" s="3" t="n">
        <f aca="false">H$11304</f>
        <v>0.104467400148672</v>
      </c>
      <c r="I12732" s="3" t="n">
        <f aca="false">I$11304</f>
        <v>0.120879120879121</v>
      </c>
      <c r="J12732" s="3" t="n">
        <f aca="false">J$11304</f>
        <v>0.0126279274904988</v>
      </c>
      <c r="K12732" s="3" t="str">
        <f aca="false">K$11304</f>
        <v>Óbitos maternos em relação à população feminina em idade fértil (15-49 anos).</v>
      </c>
      <c r="L12732" s="3" t="str">
        <f aca="false">L$11304</f>
        <v>Datasus e IBGE</v>
      </c>
      <c r="M12732" s="3" t="str">
        <f aca="false">M$11304</f>
        <v>Taxa de mortalidade por 100 mil mulheres</v>
      </c>
      <c r="N12732" s="5"/>
      <c r="O12732" s="3" t="n">
        <v>95.2587820705778</v>
      </c>
    </row>
    <row r="12733" customFormat="false" ht="15" hidden="false" customHeight="true" outlineLevel="0" collapsed="false">
      <c r="A12733" s="3" t="str">
        <f aca="false">A$11305</f>
        <v>Sustentabilidade Social</v>
      </c>
      <c r="B12733" s="3" t="str">
        <f aca="false">B$11305</f>
        <v>Mortalidade Precoce</v>
      </c>
      <c r="C12733" s="3" t="n">
        <f aca="false">C$11305</f>
        <v>-1</v>
      </c>
      <c r="D12733" s="3" t="s">
        <v>256</v>
      </c>
      <c r="E12733" s="3" t="n">
        <f aca="false">E$11305</f>
        <v>2018</v>
      </c>
      <c r="F12733" s="3" t="n">
        <f aca="false">F$11305</f>
        <v>2020</v>
      </c>
      <c r="G12733" s="3" t="n">
        <v>88.2725375686363</v>
      </c>
      <c r="H12733" s="3" t="n">
        <f aca="false">H$11305</f>
        <v>0.0862968933364973</v>
      </c>
      <c r="I12733" s="3" t="n">
        <f aca="false">I$11305</f>
        <v>0.120879120879121</v>
      </c>
      <c r="J12733" s="3" t="n">
        <f aca="false">J$11305</f>
        <v>0.0104314926011151</v>
      </c>
      <c r="K12733" s="3" t="str">
        <f aca="false">K$11305</f>
        <v>Mortalidade de Jovens (15-29 anos) por causas externas.</v>
      </c>
      <c r="L12733" s="3" t="str">
        <f aca="false">L$11305</f>
        <v>Datasus e IBGE</v>
      </c>
      <c r="M12733" s="3" t="str">
        <f aca="false">M$11305</f>
        <v>Taxa de mortalidade por 100 mil jovens</v>
      </c>
      <c r="N12733" s="5"/>
      <c r="O12733" s="3" t="n">
        <v>70.8920332352951</v>
      </c>
    </row>
    <row r="12734" customFormat="false" ht="15" hidden="false" customHeight="true" outlineLevel="0" collapsed="false">
      <c r="A12734" s="3" t="str">
        <f aca="false">A$11306</f>
        <v>Sustentabilidade Social</v>
      </c>
      <c r="B12734" s="3" t="str">
        <f aca="false">B$11306</f>
        <v>Mortalidade na Infância</v>
      </c>
      <c r="C12734" s="3" t="n">
        <f aca="false">C$11306</f>
        <v>-1</v>
      </c>
      <c r="D12734" s="3" t="s">
        <v>256</v>
      </c>
      <c r="E12734" s="3" t="n">
        <f aca="false">E$11306</f>
        <v>2018</v>
      </c>
      <c r="F12734" s="3" t="n">
        <f aca="false">F$11306</f>
        <v>2020</v>
      </c>
      <c r="G12734" s="3" t="n">
        <v>12.449832615361</v>
      </c>
      <c r="H12734" s="3" t="n">
        <f aca="false">H$11306</f>
        <v>0.0825635497143333</v>
      </c>
      <c r="I12734" s="3" t="n">
        <f aca="false">I$11306</f>
        <v>0.120879120879121</v>
      </c>
      <c r="J12734" s="3" t="n">
        <f aca="false">J$11306</f>
        <v>0.0099802093061282</v>
      </c>
      <c r="K12734" s="3" t="str">
        <f aca="false">K$11306</f>
        <v>Óbitos de menores de 5 anos por grupo de 1.000 nascidos vivos.</v>
      </c>
      <c r="L12734" s="3" t="str">
        <f aca="false">L$11306</f>
        <v>Datasus</v>
      </c>
      <c r="M12734" s="3" t="str">
        <f aca="false">M$11306</f>
        <v>Taxa de mortalidade por mil nascidos vivos</v>
      </c>
      <c r="N12734" s="5"/>
      <c r="O12734" s="3" t="n">
        <v>84.7705715305411</v>
      </c>
    </row>
    <row r="12735" customFormat="false" ht="15" hidden="false" customHeight="true" outlineLevel="0" collapsed="false">
      <c r="A12735" s="3" t="str">
        <f aca="false">A$11307</f>
        <v>Sustentabilidade Social</v>
      </c>
      <c r="B12735" s="3" t="str">
        <f aca="false">B$11307</f>
        <v> Total</v>
      </c>
      <c r="C12735" s="3" t="n">
        <f aca="false">C$11307</f>
        <v>1</v>
      </c>
      <c r="D12735" s="3" t="s">
        <v>256</v>
      </c>
      <c r="E12735" s="3" t="n">
        <f aca="false">E$11307</f>
        <v>2020</v>
      </c>
      <c r="F12735" s="3" t="n">
        <f aca="false">F$11307</f>
        <v>2020</v>
      </c>
      <c r="G12735" s="3" t="n">
        <v>80.7019111715667</v>
      </c>
      <c r="H12735" s="3" t="n">
        <f aca="false">H$11307</f>
        <v>1</v>
      </c>
      <c r="I12735" s="3" t="n">
        <f aca="false">I$11307</f>
        <v>0.120879120879121</v>
      </c>
      <c r="J12735" s="3" t="n">
        <f aca="false">J$11307</f>
        <v>0.120879120879121</v>
      </c>
      <c r="K12735" s="3" t="str">
        <f aca="false">K$11307</f>
        <v>Nota obtida via normalização e ponderação de indicadores que variam de 0 a 100.</v>
      </c>
      <c r="L12735" s="3" t="str">
        <f aca="false">L$11307</f>
        <v>Tendências</v>
      </c>
      <c r="M12735" s="3" t="str">
        <f aca="false">M$11307</f>
        <v>Nota de 0 a 100</v>
      </c>
      <c r="N12735" s="5"/>
      <c r="O12735" s="3" t="n">
        <v>87.3765013433787</v>
      </c>
    </row>
    <row r="12736" customFormat="false" ht="15" hidden="false" customHeight="true" outlineLevel="0" collapsed="false">
      <c r="A12736" s="3" t="s">
        <v>238</v>
      </c>
      <c r="B12736" s="3" t="s">
        <v>25</v>
      </c>
      <c r="C12736" s="3" t="n">
        <v>1</v>
      </c>
      <c r="D12736" s="3" t="s">
        <v>256</v>
      </c>
      <c r="E12736" s="3" t="n">
        <v>2020</v>
      </c>
      <c r="F12736" s="3" t="n">
        <v>2020</v>
      </c>
      <c r="G12736" s="3" t="n">
        <v>69.9371026579764</v>
      </c>
      <c r="H12736" s="3" t="n">
        <v>1</v>
      </c>
      <c r="I12736" s="3" t="n">
        <v>0.01</v>
      </c>
      <c r="J12736" s="3" t="n">
        <f aca="false">I12736*H12736</f>
        <v>0.01</v>
      </c>
      <c r="K12736" s="4" t="str">
        <f aca="false">K12652</f>
        <v>Nota obtida via normalização e ponderação de indicadores que variam de 0 a 100.</v>
      </c>
      <c r="L12736" s="3" t="str">
        <f aca="false">L$11392</f>
        <v>Tendências</v>
      </c>
      <c r="M12736" s="3" t="str">
        <f aca="false">M$11308</f>
        <v>Nota de 0 a 100</v>
      </c>
      <c r="N12736" s="5"/>
      <c r="O12736" s="3" t="n">
        <v>69.9371026579764</v>
      </c>
    </row>
    <row r="12737" customFormat="false" ht="15" hidden="false" customHeight="true" outlineLevel="0" collapsed="false">
      <c r="A12737" s="3" t="str">
        <f aca="false">A$11225</f>
        <v>Sustentabilidade Ambiental</v>
      </c>
      <c r="B12737" s="3" t="str">
        <f aca="false">B$11225</f>
        <v>Emissões de CO2</v>
      </c>
      <c r="C12737" s="3" t="n">
        <f aca="false">C$11225</f>
        <v>-1</v>
      </c>
      <c r="D12737" s="3" t="s">
        <v>257</v>
      </c>
      <c r="E12737" s="3" t="n">
        <f aca="false">E$11225</f>
        <v>2018</v>
      </c>
      <c r="F12737" s="3" t="n">
        <f aca="false">F$11225</f>
        <v>2020</v>
      </c>
      <c r="G12737" s="3" t="n">
        <v>69.4965740683556</v>
      </c>
      <c r="H12737" s="3" t="n">
        <f aca="false">H$11225</f>
        <v>0.277619030451335</v>
      </c>
      <c r="I12737" s="3" t="n">
        <f aca="false">I$11225</f>
        <v>0.0789210789210789</v>
      </c>
      <c r="J12737" s="3" t="n">
        <f aca="false">J$11225</f>
        <v>0.0219099934122432</v>
      </c>
      <c r="K12737" s="3" t="str">
        <f aca="false">K$11225</f>
        <v>CO2 emitido e derivado de remoção de unidades de conservação pelo PIB Total.</v>
      </c>
      <c r="L12737" s="3" t="str">
        <f aca="false">L$11225</f>
        <v>SEEG/OC e Tendências</v>
      </c>
      <c r="M12737" s="3" t="str">
        <f aca="false">M$11225</f>
        <v>Toneladas de CO2 pelo PIB em 1 milhão de reais</v>
      </c>
      <c r="N12737" s="5" t="str">
        <f aca="false">N$71</f>
        <v>A partir da publicação de 2019, ou seja, do dado de 2017, o denominador foi alterado de população para PIB total (o PIB utilizado para cálculo é estimado pela Tendências)</v>
      </c>
      <c r="O12737" s="3" t="n">
        <v>66.8891444970768</v>
      </c>
    </row>
    <row r="12738" customFormat="false" ht="15" hidden="false" customHeight="true" outlineLevel="0" collapsed="false">
      <c r="A12738" s="3" t="str">
        <f aca="false">A$11226</f>
        <v>Sustentabilidade Ambiental</v>
      </c>
      <c r="B12738" s="3" t="str">
        <f aca="false">B$11226</f>
        <v>Serviços Urbanos</v>
      </c>
      <c r="C12738" s="3" t="n">
        <f aca="false">C$11226</f>
        <v>1</v>
      </c>
      <c r="D12738" s="3" t="s">
        <v>257</v>
      </c>
      <c r="E12738" s="3" t="n">
        <f aca="false">E$11226</f>
        <v>2018</v>
      </c>
      <c r="F12738" s="3" t="n">
        <f aca="false">F$11226</f>
        <v>2020</v>
      </c>
      <c r="G12738" s="3" t="n">
        <v>0.923697549411537</v>
      </c>
      <c r="H12738" s="3" t="n">
        <f aca="false">H$11226</f>
        <v>0.108074377979531</v>
      </c>
      <c r="I12738" s="3" t="n">
        <f aca="false">I$11226</f>
        <v>0.0789210789210789</v>
      </c>
      <c r="J12738" s="3" t="n">
        <f aca="false">J$11226</f>
        <v>0.00852934651386906</v>
      </c>
      <c r="K12738" s="3" t="str">
        <f aca="false">K$11226</f>
        <v>Oferta de serviços municipais para coleta de materiais especiais e limpeza urbana (Nota: 0-2 a partir da agregação dos dados municipais).</v>
      </c>
      <c r="L12738" s="3" t="str">
        <f aca="false">L$11226</f>
        <v>SNIS</v>
      </c>
      <c r="M12738" s="3" t="str">
        <f aca="false">M$11226</f>
        <v>Pontuação de 0 a 2</v>
      </c>
      <c r="N12738" s="5"/>
      <c r="O12738" s="3" t="n">
        <v>32.313285092025</v>
      </c>
    </row>
    <row r="12739" customFormat="false" ht="15" hidden="false" customHeight="true" outlineLevel="0" collapsed="false">
      <c r="A12739" s="3" t="str">
        <f aca="false">A$11227</f>
        <v>Sustentabilidade Ambiental</v>
      </c>
      <c r="B12739" s="3" t="str">
        <f aca="false">B$11227</f>
        <v>Destinação do Lixo</v>
      </c>
      <c r="C12739" s="3" t="n">
        <f aca="false">C$11227</f>
        <v>1</v>
      </c>
      <c r="D12739" s="3" t="s">
        <v>257</v>
      </c>
      <c r="E12739" s="3" t="n">
        <f aca="false">E$11227</f>
        <v>2018</v>
      </c>
      <c r="F12739" s="3" t="n">
        <f aca="false">F$11227</f>
        <v>2020</v>
      </c>
      <c r="G12739" s="3" t="n">
        <v>0.552848022830979</v>
      </c>
      <c r="H12739" s="3" t="n">
        <f aca="false">H$11227</f>
        <v>0.14513418559694</v>
      </c>
      <c r="I12739" s="3" t="n">
        <f aca="false">I$11227</f>
        <v>0.0789210789210789</v>
      </c>
      <c r="J12739" s="3" t="n">
        <f aca="false">J$11227</f>
        <v>0.0114541465156426</v>
      </c>
      <c r="K12739" s="3" t="str">
        <f aca="false">K$11227</f>
        <v>Destinação adequada para o tipo de resíduo sólido e qualidade das unidades de destino em solo.</v>
      </c>
      <c r="L12739" s="3" t="str">
        <f aca="false">L$11227</f>
        <v>SNIS</v>
      </c>
      <c r="M12739" s="3" t="str">
        <f aca="false">M$11227</f>
        <v>Pontuação de 0 a 1</v>
      </c>
      <c r="N12739" s="5"/>
      <c r="O12739" s="3" t="n">
        <v>78.0112348507782</v>
      </c>
    </row>
    <row r="12740" customFormat="false" ht="15" hidden="false" customHeight="true" outlineLevel="0" collapsed="false">
      <c r="A12740" s="3" t="str">
        <f aca="false">A$11228</f>
        <v>Sustentabilidade Ambiental</v>
      </c>
      <c r="B12740" s="3" t="str">
        <f aca="false">B$11228</f>
        <v>Tratamento de Esgoto</v>
      </c>
      <c r="C12740" s="3" t="n">
        <f aca="false">C$11228</f>
        <v>1</v>
      </c>
      <c r="D12740" s="3" t="s">
        <v>257</v>
      </c>
      <c r="E12740" s="3" t="n">
        <f aca="false">E$11228</f>
        <v>2018</v>
      </c>
      <c r="F12740" s="3" t="n">
        <f aca="false">F$11228</f>
        <v>2020</v>
      </c>
      <c r="G12740" s="3" t="n">
        <v>27.9504288546423</v>
      </c>
      <c r="H12740" s="3" t="n">
        <f aca="false">H$11228</f>
        <v>0.274880862666515</v>
      </c>
      <c r="I12740" s="3" t="n">
        <f aca="false">I$11228</f>
        <v>0.0789210789210789</v>
      </c>
      <c r="J12740" s="3" t="n">
        <f aca="false">J$11228</f>
        <v>0.0216938942563983</v>
      </c>
      <c r="K12740" s="3" t="str">
        <f aca="false">K$11228</f>
        <v>Parcela de esgoto tratado do total de água consumida multiplicado pela proporção de domicílios com acesso à agua encanada proveniente de rede geral de distribuição no estado.</v>
      </c>
      <c r="L12740" s="3" t="str">
        <f aca="false">L$11228</f>
        <v>SNIS e IBGE</v>
      </c>
      <c r="M12740" s="3" t="str">
        <f aca="false">M$11228</f>
        <v>Porcentagem %</v>
      </c>
      <c r="N1274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740" s="3" t="n">
        <v>30.9463990836042</v>
      </c>
    </row>
    <row r="12741" customFormat="false" ht="15" hidden="false" customHeight="true" outlineLevel="0" collapsed="false">
      <c r="A12741" s="3" t="str">
        <f aca="false">A$11229</f>
        <v>Sustentabilidade Ambiental</v>
      </c>
      <c r="B12741" s="3" t="str">
        <f aca="false">B$11229</f>
        <v>Perda de Água</v>
      </c>
      <c r="C12741" s="3" t="n">
        <f aca="false">C$11229</f>
        <v>-1</v>
      </c>
      <c r="D12741" s="3" t="s">
        <v>257</v>
      </c>
      <c r="E12741" s="3" t="n">
        <f aca="false">E$11229</f>
        <v>2018</v>
      </c>
      <c r="F12741" s="3" t="n">
        <f aca="false">F$11229</f>
        <v>2020</v>
      </c>
      <c r="G12741" s="3" t="n">
        <v>32.78</v>
      </c>
      <c r="H12741" s="3" t="n">
        <f aca="false">H$11229</f>
        <v>0.194291543305679</v>
      </c>
      <c r="I12741" s="3" t="n">
        <f aca="false">I$11229</f>
        <v>0.0789210789210789</v>
      </c>
      <c r="J12741" s="3" t="n">
        <f aca="false">J$11229</f>
        <v>0.0153336982229257</v>
      </c>
      <c r="K12741" s="3" t="str">
        <f aca="false">K$11229</f>
        <v>Índice de perdas na distribuição de água.</v>
      </c>
      <c r="L12741" s="3" t="str">
        <f aca="false">L$11229</f>
        <v>SNIS</v>
      </c>
      <c r="M12741" s="3" t="str">
        <f aca="false">M$11229</f>
        <v>Porcentagem %</v>
      </c>
      <c r="N12741" s="5"/>
      <c r="O12741" s="3" t="n">
        <v>94.0985882897477</v>
      </c>
    </row>
    <row r="12742" customFormat="false" ht="15" hidden="false" customHeight="true" outlineLevel="0" collapsed="false">
      <c r="A12742" s="3" t="str">
        <f aca="false">A$11230</f>
        <v>Sustentabilidade Ambiental</v>
      </c>
      <c r="B12742" s="3" t="str">
        <f aca="false">B$11230</f>
        <v> Total</v>
      </c>
      <c r="C12742" s="3" t="n">
        <f aca="false">C$11230</f>
        <v>1</v>
      </c>
      <c r="D12742" s="3" t="s">
        <v>257</v>
      </c>
      <c r="E12742" s="3" t="n">
        <f aca="false">E$11230</f>
        <v>2020</v>
      </c>
      <c r="F12742" s="3" t="n">
        <f aca="false">F$11230</f>
        <v>2020</v>
      </c>
      <c r="G12742" s="3" t="n">
        <v>60.173167485497</v>
      </c>
      <c r="H12742" s="3" t="n">
        <f aca="false">H$11230</f>
        <v>1</v>
      </c>
      <c r="I12742" s="3" t="n">
        <f aca="false">I$11230</f>
        <v>0.0789210789210789</v>
      </c>
      <c r="J12742" s="3" t="n">
        <f aca="false">J$11230</f>
        <v>0.0789210789210789</v>
      </c>
      <c r="K12742" s="3" t="str">
        <f aca="false">K$11230</f>
        <v>Nota obtida via normalização e ponderação de indicadores que variam de 0 a 100.</v>
      </c>
      <c r="L12742" s="3" t="str">
        <f aca="false">L$11230</f>
        <v>Tendências</v>
      </c>
      <c r="M12742" s="3" t="str">
        <f aca="false">M$11230</f>
        <v>Nota de 0 a 100</v>
      </c>
      <c r="N12742" s="5"/>
      <c r="O12742" s="3" t="n">
        <v>71.4705201869212</v>
      </c>
    </row>
    <row r="12743" customFormat="false" ht="15" hidden="false" customHeight="true" outlineLevel="0" collapsed="false">
      <c r="A12743" s="3" t="str">
        <f aca="false">A$11231</f>
        <v>Capital Humano</v>
      </c>
      <c r="B12743" s="3" t="str">
        <f aca="false">B$11231</f>
        <v>Custo de Mão de Obra</v>
      </c>
      <c r="C12743" s="3" t="n">
        <f aca="false">C$11231</f>
        <v>-1</v>
      </c>
      <c r="D12743" s="3" t="s">
        <v>257</v>
      </c>
      <c r="E12743" s="3" t="n">
        <f aca="false">E$11231</f>
        <v>2019</v>
      </c>
      <c r="F12743" s="3" t="n">
        <f aca="false">F$11231</f>
        <v>2020</v>
      </c>
      <c r="G12743" s="3" t="n">
        <v>2737</v>
      </c>
      <c r="H12743" s="3" t="n">
        <f aca="false">H$11231</f>
        <v>0.424265834177303</v>
      </c>
      <c r="I12743" s="3" t="n">
        <f aca="false">I$11231</f>
        <v>0.0819180819180819</v>
      </c>
      <c r="J12743" s="3" t="n">
        <f aca="false">J$11231</f>
        <v>0.0347550433591797</v>
      </c>
      <c r="K12743" s="3" t="str">
        <f aca="false">K$11231</f>
        <v>Rendimento médio nominal de todos os trabalhos, habitualmente recebido por mês, pelas pessoas de 14 anos ou mais de idade, ocupadas na semana de referência, com rendimento de trabalho.</v>
      </c>
      <c r="L12743" s="3" t="str">
        <f aca="false">L$11231</f>
        <v>IBGE</v>
      </c>
      <c r="M12743" s="3" t="str">
        <f aca="false">M$11231</f>
        <v>Reais (R$)</v>
      </c>
      <c r="N12743" s="3" t="str">
        <f aca="false">N$17</f>
        <v>A partir da publicação de 2016, ou seja, do dado de 2015, passou a ser usado o rendimento médio nominal de todos os trabalhos, antes disso se usava o rendimento médio real do trabalho principal</v>
      </c>
      <c r="O12743" s="3" t="n">
        <v>47.7061611374408</v>
      </c>
    </row>
    <row r="12744" customFormat="false" ht="15" hidden="false" customHeight="true" outlineLevel="0" collapsed="false">
      <c r="A12744" s="3" t="str">
        <f aca="false">A$11232</f>
        <v>Capital Humano</v>
      </c>
      <c r="B12744" s="3" t="str">
        <f aca="false">B$11232</f>
        <v>PEA com Ensino Superior</v>
      </c>
      <c r="C12744" s="3" t="n">
        <f aca="false">C$11232</f>
        <v>1</v>
      </c>
      <c r="D12744" s="3" t="s">
        <v>257</v>
      </c>
      <c r="E12744" s="3" t="n">
        <f aca="false">E$11232</f>
        <v>2019</v>
      </c>
      <c r="F12744" s="3" t="n">
        <f aca="false">F$11232</f>
        <v>2020</v>
      </c>
      <c r="G12744" s="3" t="n">
        <v>25.7242268538602</v>
      </c>
      <c r="H12744" s="3" t="n">
        <f aca="false">H$11232</f>
        <v>0.153638294878967</v>
      </c>
      <c r="I12744" s="3" t="n">
        <f aca="false">I$11232</f>
        <v>0.0819180819180819</v>
      </c>
      <c r="J12744" s="3" t="n">
        <f aca="false">J$11232</f>
        <v>0.0125857544256496</v>
      </c>
      <c r="K12744" s="3" t="str">
        <f aca="false">K$11232</f>
        <v>Pessoas de 14 anos ou mais de idade com 15 anos ou mais de estudo/população economicamente ativa (acima de 14 anos).</v>
      </c>
      <c r="L12744" s="3" t="str">
        <f aca="false">L$11232</f>
        <v>IBGE</v>
      </c>
      <c r="M12744" s="3" t="str">
        <f aca="false">M$11232</f>
        <v>Porcentagem %</v>
      </c>
      <c r="N12744" s="5"/>
      <c r="O12744" s="3" t="n">
        <v>58.4259849332781</v>
      </c>
    </row>
    <row r="12745" customFormat="false" ht="15" hidden="false" customHeight="true" outlineLevel="0" collapsed="false">
      <c r="A12745" s="3" t="str">
        <f aca="false">A$11233</f>
        <v>Capital Humano</v>
      </c>
      <c r="B12745" s="3" t="str">
        <f aca="false">B$11233</f>
        <v>Produtividade do Trabalho</v>
      </c>
      <c r="C12745" s="3" t="n">
        <f aca="false">C$11233</f>
        <v>1</v>
      </c>
      <c r="D12745" s="3" t="s">
        <v>257</v>
      </c>
      <c r="E12745" s="3" t="n">
        <f aca="false">E$11233</f>
        <v>2019</v>
      </c>
      <c r="F12745" s="3" t="n">
        <f aca="false">F$11233</f>
        <v>2020</v>
      </c>
      <c r="G12745" s="3" t="n">
        <v>97.2382981628956</v>
      </c>
      <c r="H12745" s="3" t="n">
        <f aca="false">H$11233</f>
        <v>0.260494288083884</v>
      </c>
      <c r="I12745" s="3" t="n">
        <f aca="false">I$11233</f>
        <v>0.0819180819180819</v>
      </c>
      <c r="J12745" s="3" t="n">
        <f aca="false">J$11233</f>
        <v>0.021339192430448</v>
      </c>
      <c r="K12745" s="3" t="str">
        <f aca="false">K$11233</f>
        <v>PIB pelo total de pessoas ocupadas no período.</v>
      </c>
      <c r="L12745" s="3" t="str">
        <f aca="false">L$11233</f>
        <v>IBGE e Tendências</v>
      </c>
      <c r="M12745" s="3" t="str">
        <f aca="false">M$11233</f>
        <v>Mil Reais (R$) por pessoa ocupada</v>
      </c>
      <c r="N12745" s="5" t="str">
        <f aca="false">N$19</f>
        <v>O PIB utilizado para cálculo é estimado pela Tendências</v>
      </c>
      <c r="O12745" s="3" t="n">
        <v>41.150793124655</v>
      </c>
    </row>
    <row r="12746" customFormat="false" ht="15" hidden="false" customHeight="true" outlineLevel="0" collapsed="false">
      <c r="A12746" s="3" t="str">
        <f aca="false">A$11234</f>
        <v>Capital Humano</v>
      </c>
      <c r="B12746" s="3" t="str">
        <f aca="false">B$11234</f>
        <v>Qualificação dos Trabalhadores</v>
      </c>
      <c r="C12746" s="3" t="n">
        <f aca="false">C$11234</f>
        <v>1</v>
      </c>
      <c r="D12746" s="3" t="s">
        <v>257</v>
      </c>
      <c r="E12746" s="3" t="n">
        <f aca="false">E$11234</f>
        <v>2019</v>
      </c>
      <c r="F12746" s="3" t="n">
        <f aca="false">F$11234</f>
        <v>2020</v>
      </c>
      <c r="G12746" s="3" t="n">
        <v>11.694011</v>
      </c>
      <c r="H12746" s="3" t="n">
        <f aca="false">H$11234</f>
        <v>0.161601582859846</v>
      </c>
      <c r="I12746" s="3" t="n">
        <f aca="false">I$11234</f>
        <v>0.0819180819180819</v>
      </c>
      <c r="J12746" s="3" t="n">
        <f aca="false">J$11234</f>
        <v>0.0132380917028046</v>
      </c>
      <c r="K12746" s="3" t="str">
        <f aca="false">K$11234</f>
        <v>Anos de estudos da população economicamente ativa (acima de 14 anos de idade).</v>
      </c>
      <c r="L12746" s="3" t="str">
        <f aca="false">L$11234</f>
        <v>IBGE</v>
      </c>
      <c r="M12746" s="3" t="str">
        <f aca="false">M$11234</f>
        <v>Anos</v>
      </c>
      <c r="N12746" s="5"/>
      <c r="O12746" s="3" t="n">
        <v>81.0332777781569</v>
      </c>
    </row>
    <row r="12747" customFormat="false" ht="15" hidden="false" customHeight="true" outlineLevel="0" collapsed="false">
      <c r="A12747" s="3" t="str">
        <f aca="false">A$11235</f>
        <v>Capital Humano</v>
      </c>
      <c r="B12747" s="3" t="str">
        <f aca="false">B$11235</f>
        <v> Total</v>
      </c>
      <c r="C12747" s="3" t="n">
        <f aca="false">C$11235</f>
        <v>1</v>
      </c>
      <c r="D12747" s="3" t="s">
        <v>257</v>
      </c>
      <c r="E12747" s="3" t="n">
        <f aca="false">E$11235</f>
        <v>2020</v>
      </c>
      <c r="F12747" s="3" t="n">
        <f aca="false">F$11235</f>
        <v>2020</v>
      </c>
      <c r="G12747" s="3" t="n">
        <v>53.0312154645121</v>
      </c>
      <c r="H12747" s="3" t="n">
        <f aca="false">H$11235</f>
        <v>1</v>
      </c>
      <c r="I12747" s="3" t="n">
        <f aca="false">I$11235</f>
        <v>0.0819180819180819</v>
      </c>
      <c r="J12747" s="3" t="n">
        <f aca="false">J$11235</f>
        <v>0.0819180819180819</v>
      </c>
      <c r="K12747" s="3" t="str">
        <f aca="false">K$11235</f>
        <v>Nota obtida via normalização e ponderação de indicadores que variam de 0 a 100.</v>
      </c>
      <c r="L12747" s="3" t="str">
        <f aca="false">L$11235</f>
        <v>Tendências</v>
      </c>
      <c r="M12747" s="3" t="str">
        <f aca="false">M$11235</f>
        <v>Nota de 0 a 100</v>
      </c>
      <c r="N12747" s="5"/>
      <c r="O12747" s="3" t="n">
        <v>70.3928138424073</v>
      </c>
    </row>
    <row r="12748" customFormat="false" ht="15" hidden="false" customHeight="true" outlineLevel="0" collapsed="false">
      <c r="A12748" s="3" t="str">
        <f aca="false">A$11236</f>
        <v>Educação</v>
      </c>
      <c r="B12748" s="3" t="str">
        <f aca="false">B$11236</f>
        <v>Avaliação da Educação</v>
      </c>
      <c r="C12748" s="3" t="n">
        <f aca="false">C$11236</f>
        <v>1</v>
      </c>
      <c r="D12748" s="3" t="s">
        <v>257</v>
      </c>
      <c r="E12748" s="3" t="n">
        <f aca="false">E$11236</f>
        <v>2020</v>
      </c>
      <c r="F12748" s="3" t="n">
        <f aca="false">F$11236</f>
        <v>2020</v>
      </c>
      <c r="G12748" s="3" t="n">
        <v>20</v>
      </c>
      <c r="H12748" s="3" t="n">
        <f aca="false">H$11236</f>
        <v>0.0411174199921766</v>
      </c>
      <c r="I12748" s="3" t="n">
        <f aca="false">I$11236</f>
        <v>0.111888111888112</v>
      </c>
      <c r="J12748" s="3" t="n">
        <f aca="false">J$11236</f>
        <v>0.00460055048863514</v>
      </c>
      <c r="K12748" s="3" t="str">
        <f aca="false">K$11236</f>
        <v>Status dos programas estaduais de avaliação da educação básica.</v>
      </c>
      <c r="L12748" s="3" t="str">
        <f aca="false">L$11236</f>
        <v>Secretarias Estaduais de Educação</v>
      </c>
      <c r="M12748" s="3" t="str">
        <f aca="false">M$11236</f>
        <v>Pontuação de 0 a 100</v>
      </c>
      <c r="N1274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748" s="3" t="n">
        <v>20</v>
      </c>
    </row>
    <row r="12749" customFormat="false" ht="15" hidden="false" customHeight="true" outlineLevel="0" collapsed="false">
      <c r="A12749" s="3" t="str">
        <f aca="false">A$11237</f>
        <v>Educação</v>
      </c>
      <c r="B12749" s="3" t="str">
        <f aca="false">B$11237</f>
        <v>IDEB</v>
      </c>
      <c r="C12749" s="3" t="n">
        <f aca="false">C$11237</f>
        <v>1</v>
      </c>
      <c r="D12749" s="3" t="s">
        <v>257</v>
      </c>
      <c r="E12749" s="3" t="n">
        <f aca="false">E$11237</f>
        <v>2017</v>
      </c>
      <c r="F12749" s="3" t="n">
        <f aca="false">F$11237</f>
        <v>2020</v>
      </c>
      <c r="G12749" s="3" t="n">
        <v>5.00142697412293</v>
      </c>
      <c r="H12749" s="3" t="n">
        <f aca="false">H$11237</f>
        <v>0.114395753374587</v>
      </c>
      <c r="I12749" s="3" t="n">
        <f aca="false">I$11237</f>
        <v>0.111888111888112</v>
      </c>
      <c r="J12749" s="3" t="n">
        <f aca="false">J$11237</f>
        <v>0.0127995248531006</v>
      </c>
      <c r="K12749" s="3" t="str">
        <f aca="false">K$11237</f>
        <v>Qualidade da educação básica do Brasil, considera fluxo escolar e média de desempenhos nas avaliações de toda a rede de ensino.</v>
      </c>
      <c r="L12749" s="3" t="str">
        <f aca="false">L$11237</f>
        <v>INEP</v>
      </c>
      <c r="M12749" s="3" t="str">
        <f aca="false">M$11237</f>
        <v>Pontuação de 0 a 10</v>
      </c>
      <c r="N12749" s="5"/>
      <c r="O12749" s="3" t="n">
        <v>62.4667498856275</v>
      </c>
    </row>
    <row r="12750" customFormat="false" ht="15" hidden="false" customHeight="true" outlineLevel="0" collapsed="false">
      <c r="A12750" s="3" t="str">
        <f aca="false">A$11238</f>
        <v>Educação</v>
      </c>
      <c r="B12750" s="3" t="str">
        <f aca="false">B$11238</f>
        <v>ENEM</v>
      </c>
      <c r="C12750" s="3" t="n">
        <f aca="false">C$11238</f>
        <v>1</v>
      </c>
      <c r="D12750" s="3" t="s">
        <v>257</v>
      </c>
      <c r="E12750" s="3" t="n">
        <f aca="false">E$11238</f>
        <v>2019</v>
      </c>
      <c r="F12750" s="3" t="n">
        <f aca="false">F$11238</f>
        <v>2020</v>
      </c>
      <c r="G12750" s="3" t="n">
        <v>537.68517</v>
      </c>
      <c r="H12750" s="3" t="n">
        <f aca="false">H$11238</f>
        <v>0.0804489516557389</v>
      </c>
      <c r="I12750" s="3" t="n">
        <f aca="false">I$11238</f>
        <v>0.111888111888112</v>
      </c>
      <c r="J12750" s="3" t="n">
        <f aca="false">J$11238</f>
        <v>0.00900128130413861</v>
      </c>
      <c r="K12750" s="3" t="str">
        <f aca="false">K$11238</f>
        <v>Desempenho dos alunos do Ensino Médio para acesso ao Ensino Superior e a programas de financiamento em instituições privadas.</v>
      </c>
      <c r="L12750" s="3" t="str">
        <f aca="false">L$11238</f>
        <v>INEP</v>
      </c>
      <c r="M12750" s="3" t="str">
        <f aca="false">M$11238</f>
        <v>Pontuação de 0 a 1000</v>
      </c>
      <c r="N12750" s="5"/>
      <c r="O12750" s="3" t="n">
        <v>94.5823133020577</v>
      </c>
    </row>
    <row r="12751" customFormat="false" ht="15" hidden="false" customHeight="true" outlineLevel="0" collapsed="false">
      <c r="A12751" s="3" t="str">
        <f aca="false">A$11239</f>
        <v>Educação</v>
      </c>
      <c r="B12751" s="3" t="str">
        <f aca="false">B$11239</f>
        <v>Índice de Oportunidade da Educação</v>
      </c>
      <c r="C12751" s="3" t="n">
        <f aca="false">C$11239</f>
        <v>1</v>
      </c>
      <c r="D12751" s="3" t="s">
        <v>257</v>
      </c>
      <c r="E12751" s="3" t="n">
        <f aca="false">E$11239</f>
        <v>2019</v>
      </c>
      <c r="F12751" s="3" t="n">
        <f aca="false">F$11239</f>
        <v>2020</v>
      </c>
      <c r="G12751" s="3" t="n">
        <v>4.840114</v>
      </c>
      <c r="H12751" s="3" t="n">
        <f aca="false">H$11239</f>
        <v>0.22721760574465</v>
      </c>
      <c r="I12751" s="3" t="n">
        <f aca="false">I$11239</f>
        <v>0.111888111888112</v>
      </c>
      <c r="J12751" s="3" t="n">
        <f aca="false">J$11239</f>
        <v>0.0254229488945063</v>
      </c>
      <c r="K12751" s="3" t="str">
        <f aca="false">K$11239</f>
        <v>Mede a qualidade das oportunidades educacionais oferecidas por municípios e estados.</v>
      </c>
      <c r="L12751" s="3" t="str">
        <f aca="false">L$11239</f>
        <v>Comunidade Educativa CEDAC</v>
      </c>
      <c r="M12751" s="3" t="str">
        <f aca="false">M$11239</f>
        <v>Pontuação de 0 a 10</v>
      </c>
      <c r="N12751" s="5"/>
      <c r="O12751" s="3" t="n">
        <v>59.0144547546379</v>
      </c>
    </row>
    <row r="12752" customFormat="false" ht="15" hidden="false" customHeight="true" outlineLevel="0" collapsed="false">
      <c r="A12752" s="3" t="str">
        <f aca="false">A$11240</f>
        <v>Educação</v>
      </c>
      <c r="B12752" s="3" t="str">
        <f aca="false">B$11240</f>
        <v>Taxa de Frequência Líquida do Ensino Fundamental</v>
      </c>
      <c r="C12752" s="3" t="n">
        <f aca="false">C$11240</f>
        <v>1</v>
      </c>
      <c r="D12752" s="3" t="s">
        <v>257</v>
      </c>
      <c r="E12752" s="3" t="n">
        <f aca="false">E$11240</f>
        <v>2019</v>
      </c>
      <c r="F12752" s="3" t="n">
        <f aca="false">F$11240</f>
        <v>2020</v>
      </c>
      <c r="G12752" s="3" t="n">
        <v>96.6</v>
      </c>
      <c r="H12752" s="3" t="n">
        <f aca="false">H$11240</f>
        <v>0.123110455733714</v>
      </c>
      <c r="I12752" s="3" t="n">
        <f aca="false">I$11240</f>
        <v>0.111888111888112</v>
      </c>
      <c r="J12752" s="3" t="n">
        <f aca="false">J$11240</f>
        <v>0.0137745964457303</v>
      </c>
      <c r="K12752" s="3" t="str">
        <f aca="false">K$11240</f>
        <v>Razão entre o número de pessoas na faixa etária de 6 a 14 anos frequentando o Ensino Fundamental.</v>
      </c>
      <c r="L12752" s="3" t="str">
        <f aca="false">L$11240</f>
        <v>IBGE</v>
      </c>
      <c r="M12752" s="3" t="str">
        <f aca="false">M$11240</f>
        <v>Porcentagem %</v>
      </c>
      <c r="N12752" s="5" t="str">
        <f aca="false">N$4396</f>
        <v>A partir da edição de 2017, ou seja, do dado de 2015, o indicador Taxa de abandono do ensino fundamental foi substituído pelo Taxa de frequência líquida do ensino fundamental</v>
      </c>
      <c r="O12752" s="3" t="n">
        <v>51.1111111111111</v>
      </c>
    </row>
    <row r="12753" customFormat="false" ht="15" hidden="false" customHeight="true" outlineLevel="0" collapsed="false">
      <c r="A12753" s="3" t="str">
        <f aca="false">A$11241</f>
        <v>Educação</v>
      </c>
      <c r="B12753" s="3" t="str">
        <f aca="false">B$11241</f>
        <v>Taxa de frequência líquida do ensino médio</v>
      </c>
      <c r="C12753" s="3" t="n">
        <f aca="false">C$11241</f>
        <v>1</v>
      </c>
      <c r="D12753" s="3" t="s">
        <v>257</v>
      </c>
      <c r="E12753" s="3" t="n">
        <f aca="false">E$11241</f>
        <v>2019</v>
      </c>
      <c r="F12753" s="3" t="n">
        <f aca="false">F$11241</f>
        <v>2020</v>
      </c>
      <c r="G12753" s="3" t="n">
        <v>71.6</v>
      </c>
      <c r="H12753" s="3" t="n">
        <f aca="false">H$11241</f>
        <v>0.182770024375398</v>
      </c>
      <c r="I12753" s="3" t="n">
        <f aca="false">I$11241</f>
        <v>0.111888111888112</v>
      </c>
      <c r="J12753" s="3" t="n">
        <f aca="false">J$11241</f>
        <v>0.0204497929371075</v>
      </c>
      <c r="K12753" s="3" t="str">
        <f aca="false">K$11241</f>
        <v>Razão entre o número de pessoas na faixa etária de 15 a 17 anos frequentando o Ensino Médio.</v>
      </c>
      <c r="L12753" s="3" t="str">
        <f aca="false">L$11241</f>
        <v>IBGE</v>
      </c>
      <c r="M12753" s="3" t="str">
        <f aca="false">M$11241</f>
        <v>Porcentagem %</v>
      </c>
      <c r="N12753" s="5" t="str">
        <f aca="false">N$4397</f>
        <v>A partir da edição de 2017, ou seja, do dado de 2015, o indicador Taxa de abandono do ensino médio foi substituído pelo Taxa de frequência líquida do ensino médio</v>
      </c>
      <c r="O12753" s="3" t="n">
        <v>65.3739612188366</v>
      </c>
    </row>
    <row r="12754" customFormat="false" ht="15" hidden="false" customHeight="true" outlineLevel="0" collapsed="false">
      <c r="A12754" s="3" t="str">
        <f aca="false">A$11242</f>
        <v>Educação</v>
      </c>
      <c r="B12754" s="3" t="str">
        <f aca="false">B$11242</f>
        <v>Taxa de Atendimento do Ensino Infantil</v>
      </c>
      <c r="C12754" s="3" t="n">
        <f aca="false">C$11242</f>
        <v>1</v>
      </c>
      <c r="D12754" s="3" t="s">
        <v>257</v>
      </c>
      <c r="E12754" s="3" t="n">
        <f aca="false">E$11242</f>
        <v>2019</v>
      </c>
      <c r="F12754" s="3" t="n">
        <f aca="false">F$11242</f>
        <v>2020</v>
      </c>
      <c r="G12754" s="3" t="n">
        <v>53.5037878787879</v>
      </c>
      <c r="H12754" s="3" t="n">
        <f aca="false">H$11242</f>
        <v>0.230939789123736</v>
      </c>
      <c r="I12754" s="3" t="n">
        <f aca="false">I$11242</f>
        <v>0.111888111888112</v>
      </c>
      <c r="J12754" s="3" t="n">
        <f aca="false">J$11242</f>
        <v>0.0258394169648935</v>
      </c>
      <c r="K12754" s="3" t="str">
        <f aca="false">K$11242</f>
        <v>Proporção de crianças na faixa etária de 0 e 5 anos frequentando a creche/escola. </v>
      </c>
      <c r="L12754" s="3" t="str">
        <f aca="false">L$11242</f>
        <v>IBGE</v>
      </c>
      <c r="M12754" s="3" t="str">
        <f aca="false">M$11242</f>
        <v>Porcentagem %</v>
      </c>
      <c r="N12754" s="5"/>
      <c r="O12754" s="3" t="n">
        <v>54.6315528516295</v>
      </c>
    </row>
    <row r="12755" customFormat="false" ht="15" hidden="false" customHeight="true" outlineLevel="0" collapsed="false">
      <c r="A12755" s="3" t="str">
        <f aca="false">A$11243</f>
        <v>Educação</v>
      </c>
      <c r="B12755" s="3" t="str">
        <f aca="false">B$11243</f>
        <v> Total</v>
      </c>
      <c r="C12755" s="3" t="n">
        <f aca="false">C$11243</f>
        <v>1</v>
      </c>
      <c r="D12755" s="3" t="s">
        <v>257</v>
      </c>
      <c r="E12755" s="3" t="n">
        <f aca="false">E$11243</f>
        <v>2020</v>
      </c>
      <c r="F12755" s="3" t="n">
        <f aca="false">F$11243</f>
        <v>2020</v>
      </c>
      <c r="G12755" s="3" t="n">
        <v>59.8437623403578</v>
      </c>
      <c r="H12755" s="3" t="n">
        <f aca="false">H$11243</f>
        <v>1</v>
      </c>
      <c r="I12755" s="3" t="n">
        <f aca="false">I$11243</f>
        <v>0.111888111888112</v>
      </c>
      <c r="J12755" s="3" t="n">
        <f aca="false">J$11243</f>
        <v>0.111888111888112</v>
      </c>
      <c r="K12755" s="3" t="str">
        <f aca="false">K$11243</f>
        <v>Nota obtida via normalização e ponderação de indicadores que variam de 0 a 100.</v>
      </c>
      <c r="L12755" s="3" t="str">
        <f aca="false">L$11243</f>
        <v>Tendências</v>
      </c>
      <c r="M12755" s="3" t="str">
        <f aca="false">M$11243</f>
        <v>Nota de 0 a 100</v>
      </c>
      <c r="N12755" s="5"/>
      <c r="O12755" s="3" t="n">
        <v>53.3320777185281</v>
      </c>
    </row>
    <row r="12756" customFormat="false" ht="15" hidden="false" customHeight="true" outlineLevel="0" collapsed="false">
      <c r="A12756" s="3" t="str">
        <f aca="false">A$11244</f>
        <v>Eficiência da Máquina Pública</v>
      </c>
      <c r="B12756" s="3" t="str">
        <f aca="false">B$11244</f>
        <v>Eficiência do Judiciário</v>
      </c>
      <c r="C12756" s="3" t="n">
        <f aca="false">C$11244</f>
        <v>-1</v>
      </c>
      <c r="D12756" s="3" t="s">
        <v>257</v>
      </c>
      <c r="E12756" s="3" t="n">
        <f aca="false">E$11244</f>
        <v>2019</v>
      </c>
      <c r="F12756" s="3" t="n">
        <f aca="false">F$11244</f>
        <v>2020</v>
      </c>
      <c r="G12756" s="3" t="n">
        <v>73.8250667930172</v>
      </c>
      <c r="H12756" s="3" t="n">
        <f aca="false">H$11244</f>
        <v>0.152827794220819</v>
      </c>
      <c r="I12756" s="3" t="n">
        <f aca="false">I$11244</f>
        <v>0.0789210789210789</v>
      </c>
      <c r="J12756" s="3" t="n">
        <f aca="false">J$11244</f>
        <v>0.0120613344090357</v>
      </c>
      <c r="K12756" s="3" t="str">
        <f aca="false">K$11244</f>
        <v>Taxa de Congestionamento Líquida (percentual de processos que ficaram represados sem solução, comparativamente ao total tramitado, retirando os processos suspensos, sobrestados ou em arquivo provisório).</v>
      </c>
      <c r="L12756" s="3" t="str">
        <f aca="false">L$11244</f>
        <v>CNJ</v>
      </c>
      <c r="M12756" s="3" t="str">
        <f aca="false">M$11244</f>
        <v>Porcentagem %</v>
      </c>
      <c r="N1275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756" s="3" t="n">
        <v>1.9117258492246</v>
      </c>
    </row>
    <row r="12757" customFormat="false" ht="15" hidden="false" customHeight="true" outlineLevel="0" collapsed="false">
      <c r="A12757" s="3" t="str">
        <f aca="false">A$11245</f>
        <v>Eficiência da Máquina Pública</v>
      </c>
      <c r="B12757" s="3" t="str">
        <f aca="false">B$11245</f>
        <v>Custo do Executivo/PIB</v>
      </c>
      <c r="C12757" s="3" t="n">
        <f aca="false">C$11245</f>
        <v>-1</v>
      </c>
      <c r="D12757" s="3" t="s">
        <v>257</v>
      </c>
      <c r="E12757" s="3" t="n">
        <f aca="false">E$11245</f>
        <v>2019</v>
      </c>
      <c r="F12757" s="3" t="n">
        <f aca="false">F$11245</f>
        <v>2020</v>
      </c>
      <c r="G12757" s="3" t="n">
        <v>0.447394922493285</v>
      </c>
      <c r="H12757" s="3" t="n">
        <f aca="false">H$11245</f>
        <v>0.12177258134743</v>
      </c>
      <c r="I12757" s="3" t="n">
        <f aca="false">I$11245</f>
        <v>0.0789210789210789</v>
      </c>
      <c r="J12757" s="3" t="n">
        <f aca="false">J$11245</f>
        <v>0.00961042350294405</v>
      </c>
      <c r="K12757" s="3" t="str">
        <f aca="false">K$11245</f>
        <v>Recursos públicos alocados na administração direta / PIB.</v>
      </c>
      <c r="L12757" s="3" t="str">
        <f aca="false">L$11245</f>
        <v>Siconfi e Tendências</v>
      </c>
      <c r="M12757" s="3" t="str">
        <f aca="false">M$11245</f>
        <v>Porcentagem %</v>
      </c>
      <c r="N12757" s="3" t="str">
        <f aca="false">N$61</f>
        <v>O PIB utilizado para cálculo é estimado pela Tendências</v>
      </c>
      <c r="O12757" s="3" t="n">
        <v>89.749186779857</v>
      </c>
    </row>
    <row r="12758" customFormat="false" ht="15" hidden="false" customHeight="true" outlineLevel="0" collapsed="false">
      <c r="A12758" s="3" t="str">
        <f aca="false">A$11246</f>
        <v>Eficiência da Máquina Pública</v>
      </c>
      <c r="B12758" s="3" t="str">
        <f aca="false">B$11246</f>
        <v>Custo do Judiciário/PIB</v>
      </c>
      <c r="C12758" s="3" t="n">
        <f aca="false">C$11246</f>
        <v>-1</v>
      </c>
      <c r="D12758" s="3" t="s">
        <v>257</v>
      </c>
      <c r="E12758" s="3" t="n">
        <f aca="false">E$11246</f>
        <v>2019</v>
      </c>
      <c r="F12758" s="3" t="n">
        <f aca="false">F$11246</f>
        <v>2020</v>
      </c>
      <c r="G12758" s="3" t="n">
        <v>0.528809426892004</v>
      </c>
      <c r="H12758" s="3" t="n">
        <f aca="false">H$11246</f>
        <v>0.143698002414602</v>
      </c>
      <c r="I12758" s="3" t="n">
        <f aca="false">I$11246</f>
        <v>0.0789210789210789</v>
      </c>
      <c r="J12758" s="3" t="n">
        <f aca="false">J$11246</f>
        <v>0.0113408013893642</v>
      </c>
      <c r="K12758" s="3" t="str">
        <f aca="false">K$11246</f>
        <v>Recursos públicos alocados no judiciário / PIB.</v>
      </c>
      <c r="L12758" s="3" t="str">
        <f aca="false">L$11246</f>
        <v>Siconfi e Tendências</v>
      </c>
      <c r="M12758" s="3" t="str">
        <f aca="false">M$11246</f>
        <v>Porcentagem %</v>
      </c>
      <c r="N12758" s="3" t="str">
        <f aca="false">N$63</f>
        <v>O PIB utilizado para cálculo é estimado pela Tendências. O Distrito Federal não é válido nesse indicador.</v>
      </c>
      <c r="O12758" s="3" t="n">
        <v>93.6563087635403</v>
      </c>
    </row>
    <row r="12759" customFormat="false" ht="15" hidden="false" customHeight="true" outlineLevel="0" collapsed="false">
      <c r="A12759" s="3" t="str">
        <f aca="false">A$11247</f>
        <v>Eficiência da Máquina Pública</v>
      </c>
      <c r="B12759" s="3" t="str">
        <f aca="false">B$11247</f>
        <v>Custo do Legislativo/PIB</v>
      </c>
      <c r="C12759" s="3" t="n">
        <f aca="false">C$11247</f>
        <v>-1</v>
      </c>
      <c r="D12759" s="3" t="s">
        <v>257</v>
      </c>
      <c r="E12759" s="3" t="n">
        <f aca="false">E$11247</f>
        <v>2019</v>
      </c>
      <c r="F12759" s="3" t="n">
        <f aca="false">F$11247</f>
        <v>2020</v>
      </c>
      <c r="G12759" s="3" t="n">
        <v>0.170743888483317</v>
      </c>
      <c r="H12759" s="3" t="n">
        <f aca="false">H$11247</f>
        <v>0.118597605231667</v>
      </c>
      <c r="I12759" s="3" t="n">
        <f aca="false">I$11247</f>
        <v>0.0789210789210789</v>
      </c>
      <c r="J12759" s="3" t="n">
        <f aca="false">J$11247</f>
        <v>0.00935985096233939</v>
      </c>
      <c r="K12759" s="3" t="str">
        <f aca="false">K$11247</f>
        <v>Recursos públicos alocados no legislativo / PIB.</v>
      </c>
      <c r="L12759" s="3" t="str">
        <f aca="false">L$11247</f>
        <v>Siconfi e Tendências</v>
      </c>
      <c r="M12759" s="3" t="str">
        <f aca="false">M$11247</f>
        <v>Porcentagem %</v>
      </c>
      <c r="N12759" s="3" t="str">
        <f aca="false">N$64</f>
        <v>O PIB utilizado para cálculo é estimado pela Tendências</v>
      </c>
      <c r="O12759" s="3" t="n">
        <v>95.2384378447626</v>
      </c>
    </row>
    <row r="12760" customFormat="false" ht="15" hidden="false" customHeight="true" outlineLevel="0" collapsed="false">
      <c r="A12760" s="3" t="str">
        <f aca="false">A$11248</f>
        <v>Eficiência da Máquina Pública</v>
      </c>
      <c r="B12760" s="3" t="str">
        <f aca="false">B$11248</f>
        <v>Índice de Transparência</v>
      </c>
      <c r="C12760" s="3" t="n">
        <f aca="false">C$11248</f>
        <v>1</v>
      </c>
      <c r="D12760" s="3" t="s">
        <v>257</v>
      </c>
      <c r="E12760" s="3" t="n">
        <f aca="false">E$11248</f>
        <v>2018</v>
      </c>
      <c r="F12760" s="3" t="n">
        <f aca="false">F$11248</f>
        <v>2020</v>
      </c>
      <c r="G12760" s="3" t="n">
        <v>7.14</v>
      </c>
      <c r="H12760" s="3" t="n">
        <f aca="false">H$11248</f>
        <v>0.105611045213162</v>
      </c>
      <c r="I12760" s="3" t="n">
        <f aca="false">I$11248</f>
        <v>0.0789210789210789</v>
      </c>
      <c r="J12760" s="3" t="n">
        <f aca="false">J$11248</f>
        <v>0.0083349376342056</v>
      </c>
      <c r="K12760" s="3" t="str">
        <f aca="false">K$11248</f>
        <v>Escala Brasil Transparente 360º - Ranking de “Transparência Passiva” e “Transparência Ativa”.</v>
      </c>
      <c r="L12760" s="3" t="str">
        <f aca="false">L$11248</f>
        <v>CGU</v>
      </c>
      <c r="M12760" s="3" t="str">
        <f aca="false">M$11248</f>
        <v>Pontuação de 0 a 10</v>
      </c>
      <c r="N12760" s="3" t="str">
        <f aca="false">N$62</f>
        <v>A partir da edição de 2018, ou seja, do dado de 2016, passou a ser usado a avaliação Escala Brasil Transparente</v>
      </c>
      <c r="O12760" s="3" t="n">
        <v>31.5068493150685</v>
      </c>
    </row>
    <row r="12761" customFormat="false" ht="15" hidden="false" customHeight="true" outlineLevel="0" collapsed="false">
      <c r="A12761" s="3" t="str">
        <f aca="false">A$11249</f>
        <v>Eficiência da Máquina Pública</v>
      </c>
      <c r="B12761" s="3" t="str">
        <f aca="false">B$11249</f>
        <v>Qualidade da Informação Contábil e Fiscal</v>
      </c>
      <c r="C12761" s="3" t="n">
        <f aca="false">C$11249</f>
        <v>1</v>
      </c>
      <c r="D12761" s="3" t="s">
        <v>257</v>
      </c>
      <c r="E12761" s="3" t="n">
        <f aca="false">E$11249</f>
        <v>2019</v>
      </c>
      <c r="F12761" s="3" t="n">
        <f aca="false">F$11249</f>
        <v>2020</v>
      </c>
      <c r="G12761" s="3" t="n">
        <v>160.89</v>
      </c>
      <c r="H12761" s="3" t="n">
        <f aca="false">H$11249</f>
        <v>0.121861257620632</v>
      </c>
      <c r="I12761" s="3" t="n">
        <f aca="false">I$11249</f>
        <v>0.0789210789210789</v>
      </c>
      <c r="J12761" s="3" t="n">
        <f aca="false">J$11249</f>
        <v>0.00961742193009984</v>
      </c>
      <c r="K12761" s="3" t="str">
        <f aca="false">K$11249</f>
        <v>Ranking da Qualidade da Informação Contábil e Fiscal Estadual no Siconfi</v>
      </c>
      <c r="L12761" s="3" t="str">
        <f aca="false">L$11249</f>
        <v>Tesouro Nacional</v>
      </c>
      <c r="M12761" s="3" t="str">
        <f aca="false">M$11249</f>
        <v>Pontuação</v>
      </c>
      <c r="N12761" s="5"/>
      <c r="O12761" s="3" t="n">
        <v>80.7402084081926</v>
      </c>
    </row>
    <row r="12762" customFormat="false" ht="15" hidden="false" customHeight="true" outlineLevel="0" collapsed="false">
      <c r="A12762" s="3" t="str">
        <f aca="false">A$11250</f>
        <v>Eficiência da Máquina Pública</v>
      </c>
      <c r="B12762" s="3" t="str">
        <f aca="false">B$11250</f>
        <v>Produtividade dos Magistrados e Servidores do Judiciário</v>
      </c>
      <c r="C12762" s="3" t="n">
        <f aca="false">C$11250</f>
        <v>1</v>
      </c>
      <c r="D12762" s="3" t="s">
        <v>257</v>
      </c>
      <c r="E12762" s="3" t="n">
        <f aca="false">E$11250</f>
        <v>2019</v>
      </c>
      <c r="F12762" s="3" t="n">
        <f aca="false">F$11250</f>
        <v>2020</v>
      </c>
      <c r="G12762" s="3" t="n">
        <v>100</v>
      </c>
      <c r="H12762" s="3" t="n">
        <f aca="false">H$11250</f>
        <v>0.116063977944061</v>
      </c>
      <c r="I12762" s="3" t="n">
        <f aca="false">I$11250</f>
        <v>0.0789210789210789</v>
      </c>
      <c r="J12762" s="3" t="n">
        <f aca="false">J$11250</f>
        <v>0.00915989436321758</v>
      </c>
      <c r="K12762" s="3" t="str">
        <f aca="false">K$11250</f>
        <v>Média entre as relações: IPM (índice de produtividade do magistrado) / IPM necessário para que TJ atinja 100% do IPC-Jus; e  IPS (índice de produtividade dos servidores) / IPS necessário para que TJ atinja 100% do IPC-Jus</v>
      </c>
      <c r="L12762" s="3" t="str">
        <f aca="false">L$11250</f>
        <v>CNJ</v>
      </c>
      <c r="M12762" s="3" t="str">
        <f aca="false">M$11250</f>
        <v>Porcentagem %</v>
      </c>
      <c r="N12762" s="5"/>
      <c r="O12762" s="3" t="n">
        <v>100</v>
      </c>
    </row>
    <row r="12763" customFormat="false" ht="15" hidden="false" customHeight="true" outlineLevel="0" collapsed="false">
      <c r="A12763" s="3" t="str">
        <f aca="false">A$11251</f>
        <v>Eficiência da Máquina Pública</v>
      </c>
      <c r="B12763" s="3" t="str">
        <f aca="false">B$11251</f>
        <v>Oferta de Serviços Públicos Digitais</v>
      </c>
      <c r="C12763" s="3" t="n">
        <f aca="false">C$11251</f>
        <v>1</v>
      </c>
      <c r="D12763" s="3" t="s">
        <v>257</v>
      </c>
      <c r="E12763" s="3" t="n">
        <f aca="false">E$11251</f>
        <v>2020</v>
      </c>
      <c r="F12763" s="3" t="n">
        <f aca="false">F$11251</f>
        <v>2020</v>
      </c>
      <c r="G12763" s="3" t="n">
        <v>49.75</v>
      </c>
      <c r="H12763" s="3" t="n">
        <f aca="false">H$11251</f>
        <v>0.119567736007626</v>
      </c>
      <c r="I12763" s="3" t="n">
        <f aca="false">I$11251</f>
        <v>0.0789210789210789</v>
      </c>
      <c r="J12763" s="3" t="n">
        <f aca="false">J$11251</f>
        <v>0.0094364147298726</v>
      </c>
      <c r="K12763" s="3" t="str">
        <f aca="false">K$11251</f>
        <v>Índice de Oferta de Serviços Públicos Digitais para os Governos Estaduais e Distrital </v>
      </c>
      <c r="L12763" s="3" t="str">
        <f aca="false">L$11251</f>
        <v>ABEP</v>
      </c>
      <c r="M12763" s="3" t="str">
        <f aca="false">M$11251</f>
        <v>Pontuação</v>
      </c>
      <c r="N12763" s="5"/>
      <c r="O12763" s="3" t="n">
        <v>63.375796178344</v>
      </c>
    </row>
    <row r="12764" customFormat="false" ht="15" hidden="false" customHeight="true" outlineLevel="0" collapsed="false">
      <c r="A12764" s="3" t="str">
        <f aca="false">A$11252</f>
        <v>Eficiência da Máquina Pública</v>
      </c>
      <c r="B12764" s="3" t="str">
        <f aca="false">B$11252</f>
        <v> Total</v>
      </c>
      <c r="C12764" s="3" t="n">
        <f aca="false">C$11252</f>
        <v>1</v>
      </c>
      <c r="D12764" s="3" t="s">
        <v>257</v>
      </c>
      <c r="E12764" s="3" t="n">
        <f aca="false">E$11252</f>
        <v>2020</v>
      </c>
      <c r="F12764" s="3" t="n">
        <f aca="false">F$11252</f>
        <v>2020</v>
      </c>
      <c r="G12764" s="3" t="n">
        <v>68.3251030157912</v>
      </c>
      <c r="H12764" s="3" t="n">
        <f aca="false">H$11252</f>
        <v>1</v>
      </c>
      <c r="I12764" s="3" t="n">
        <f aca="false">I$11252</f>
        <v>0.0789210789210789</v>
      </c>
      <c r="J12764" s="3" t="n">
        <f aca="false">J$11252</f>
        <v>0.0789210789210789</v>
      </c>
      <c r="K12764" s="3" t="str">
        <f aca="false">K$11252</f>
        <v>Nota obtida via normalização e ponderação de indicadores que variam de 0 a 100.</v>
      </c>
      <c r="L12764" s="3" t="str">
        <f aca="false">L$11252</f>
        <v>Tendências</v>
      </c>
      <c r="M12764" s="3" t="str">
        <f aca="false">M$11252</f>
        <v>Nota de 0 a 100</v>
      </c>
      <c r="N12764" s="5"/>
      <c r="O12764" s="3" t="n">
        <v>70.3628243368099</v>
      </c>
    </row>
    <row r="12765" customFormat="false" ht="15" hidden="false" customHeight="true" outlineLevel="0" collapsed="false">
      <c r="A12765" s="3" t="str">
        <f aca="false">A$11253</f>
        <v>Infraestrutura</v>
      </c>
      <c r="B12765" s="3" t="str">
        <f aca="false">B$11253</f>
        <v>Acessibilidade do Serviço de Telecomunicações</v>
      </c>
      <c r="C12765" s="3" t="n">
        <f aca="false">C$11253</f>
        <v>1</v>
      </c>
      <c r="D12765" s="3" t="s">
        <v>257</v>
      </c>
      <c r="E12765" s="3" t="n">
        <f aca="false">E$11253</f>
        <v>2019</v>
      </c>
      <c r="F12765" s="3" t="n">
        <f aca="false">F$11253</f>
        <v>2020</v>
      </c>
      <c r="G12765" s="3" t="n">
        <v>128.584922381835</v>
      </c>
      <c r="H12765" s="3" t="n">
        <f aca="false">H$11253</f>
        <v>0.0893497576566594</v>
      </c>
      <c r="I12765" s="3" t="n">
        <f aca="false">I$11253</f>
        <v>0.125874125874126</v>
      </c>
      <c r="J12765" s="3" t="n">
        <f aca="false">J$11253</f>
        <v>0.011246822642097</v>
      </c>
      <c r="K12765" s="3" t="str">
        <f aca="false">K$11253</f>
        <v>Densidade de acessos por 100 habitantes (telefonia móvel e banda larga).</v>
      </c>
      <c r="L12765" s="3" t="str">
        <f aca="false">L$11253</f>
        <v>ANATEL e IBGE</v>
      </c>
      <c r="M12765" s="3" t="str">
        <f aca="false">M$11253</f>
        <v>Acessos por 100 habitantes</v>
      </c>
      <c r="N12765" s="5"/>
      <c r="O12765" s="3" t="n">
        <v>56.3820659012458</v>
      </c>
    </row>
    <row r="12766" customFormat="false" ht="15" hidden="false" customHeight="true" outlineLevel="0" collapsed="false">
      <c r="A12766" s="3" t="str">
        <f aca="false">A$11254</f>
        <v>Infraestrutura</v>
      </c>
      <c r="B12766" s="3" t="str">
        <f aca="false">B$11254</f>
        <v>Qualidade do Serviço de Telecomunicações</v>
      </c>
      <c r="C12766" s="3" t="n">
        <f aca="false">C$11254</f>
        <v>1</v>
      </c>
      <c r="D12766" s="3" t="s">
        <v>257</v>
      </c>
      <c r="E12766" s="3" t="n">
        <f aca="false">E$11254</f>
        <v>2019</v>
      </c>
      <c r="F12766" s="3" t="n">
        <f aca="false">F$11254</f>
        <v>2020</v>
      </c>
      <c r="G12766" s="3" t="n">
        <v>76.4185842472582</v>
      </c>
      <c r="H12766" s="3" t="n">
        <f aca="false">H$11254</f>
        <v>0.0991362582619964</v>
      </c>
      <c r="I12766" s="3" t="n">
        <f aca="false">I$11254</f>
        <v>0.125874125874126</v>
      </c>
      <c r="J12766" s="3" t="n">
        <f aca="false">J$11254</f>
        <v>0.0124786898511604</v>
      </c>
      <c r="K12766" s="3" t="str">
        <f aca="false">K$11254</f>
        <v>Média do ranking de banda larga fixa e do de telefonia móvel (percentual de indicadores com cumprimento de metas).</v>
      </c>
      <c r="L12766" s="3" t="str">
        <f aca="false">L$11254</f>
        <v>ANATEL</v>
      </c>
      <c r="M12766" s="3" t="str">
        <f aca="false">M$11254</f>
        <v>Porcentagem %</v>
      </c>
      <c r="N12766" s="5"/>
      <c r="O12766" s="3" t="n">
        <v>63.1424503451133</v>
      </c>
    </row>
    <row r="12767" customFormat="false" ht="15" hidden="false" customHeight="true" outlineLevel="0" collapsed="false">
      <c r="A12767" s="3" t="str">
        <f aca="false">A$11255</f>
        <v>Infraestrutura</v>
      </c>
      <c r="B12767" s="3" t="str">
        <f aca="false">B$11255</f>
        <v>Custo de Combustíveis</v>
      </c>
      <c r="C12767" s="3" t="n">
        <f aca="false">C$11255</f>
        <v>-1</v>
      </c>
      <c r="D12767" s="3" t="s">
        <v>257</v>
      </c>
      <c r="E12767" s="3" t="n">
        <f aca="false">E$11255</f>
        <v>2019</v>
      </c>
      <c r="F12767" s="3" t="n">
        <f aca="false">F$11255</f>
        <v>2020</v>
      </c>
      <c r="G12767" s="3" t="n">
        <v>4.05852850717151</v>
      </c>
      <c r="H12767" s="3" t="n">
        <f aca="false">H$11255</f>
        <v>0.0821095051340315</v>
      </c>
      <c r="I12767" s="3" t="n">
        <f aca="false">I$11255</f>
        <v>0.125874125874126</v>
      </c>
      <c r="J12767" s="3" t="n">
        <f aca="false">J$11255</f>
        <v>0.0103354621847033</v>
      </c>
      <c r="K12767" s="3" t="str">
        <f aca="false">K$11255</f>
        <v>Preço médio pago em reais por consumidores finais (etanol, gasolina e diesel), ponderado pela participação dos combustíveis no consumo total.</v>
      </c>
      <c r="L12767" s="3" t="str">
        <f aca="false">L$11255</f>
        <v>ANP</v>
      </c>
      <c r="M12767" s="3" t="str">
        <f aca="false">M$11255</f>
        <v>Reais (R$)</v>
      </c>
      <c r="N12767" s="5" t="str">
        <f aca="false">N$6</f>
        <v>A partir da edição de 2018, ou seja, do dado de 2017 o preço pago passou a ser ponderado pela participação dos combustíveis no consumo total.</v>
      </c>
      <c r="O12767" s="3" t="n">
        <v>51.4654394046784</v>
      </c>
    </row>
    <row r="12768" customFormat="false" ht="15" hidden="false" customHeight="true" outlineLevel="0" collapsed="false">
      <c r="A12768" s="3" t="str">
        <f aca="false">A$11256</f>
        <v>Infraestrutura</v>
      </c>
      <c r="B12768" s="3" t="str">
        <f aca="false">B$11256</f>
        <v>Custo de Saneamento Básico</v>
      </c>
      <c r="C12768" s="3" t="n">
        <f aca="false">C$11256</f>
        <v>-1</v>
      </c>
      <c r="D12768" s="3" t="s">
        <v>257</v>
      </c>
      <c r="E12768" s="3" t="n">
        <f aca="false">E$11256</f>
        <v>2018</v>
      </c>
      <c r="F12768" s="3" t="n">
        <f aca="false">F$11256</f>
        <v>2020</v>
      </c>
      <c r="G12768" s="3" t="n">
        <v>4.51</v>
      </c>
      <c r="H12768" s="3" t="n">
        <f aca="false">H$11256</f>
        <v>0.0892557487415275</v>
      </c>
      <c r="I12768" s="3" t="n">
        <f aca="false">I$11256</f>
        <v>0.125874125874126</v>
      </c>
      <c r="J12768" s="3" t="n">
        <f aca="false">J$11256</f>
        <v>0.0112349893520804</v>
      </c>
      <c r="K12768" s="3" t="str">
        <f aca="false">K$11256</f>
        <v>Tarifa média praticada pelo serviço de tratamento e distribuição.</v>
      </c>
      <c r="L12768" s="3" t="str">
        <f aca="false">L$11256</f>
        <v>SNIS</v>
      </c>
      <c r="M12768" s="3" t="str">
        <f aca="false">M$11256</f>
        <v>Reais ($) por m3</v>
      </c>
      <c r="N12768" s="5"/>
      <c r="O12768" s="3" t="n">
        <v>45.8333333333333</v>
      </c>
    </row>
    <row r="12769" customFormat="false" ht="15" hidden="false" customHeight="true" outlineLevel="0" collapsed="false">
      <c r="A12769" s="3" t="str">
        <f aca="false">A$11257</f>
        <v>Infraestrutura</v>
      </c>
      <c r="B12769" s="3" t="str">
        <f aca="false">B$11257</f>
        <v>Disponibilidade de Voos Diretos</v>
      </c>
      <c r="C12769" s="3" t="n">
        <f aca="false">C$11257</f>
        <v>1</v>
      </c>
      <c r="D12769" s="3" t="s">
        <v>257</v>
      </c>
      <c r="E12769" s="3" t="n">
        <f aca="false">E$11257</f>
        <v>2019</v>
      </c>
      <c r="F12769" s="3" t="n">
        <f aca="false">F$11257</f>
        <v>2020</v>
      </c>
      <c r="G12769" s="3" t="n">
        <v>73729</v>
      </c>
      <c r="H12769" s="3" t="n">
        <f aca="false">H$11257</f>
        <v>0.0866929733241967</v>
      </c>
      <c r="I12769" s="3" t="n">
        <f aca="false">I$11257</f>
        <v>0.125874125874126</v>
      </c>
      <c r="J12769" s="3" t="n">
        <f aca="false">J$11257</f>
        <v>0.0109124022366122</v>
      </c>
      <c r="K12769" s="3" t="str">
        <f aca="false">K$11257</f>
        <v>Número de voos diretos domésticos regulares.</v>
      </c>
      <c r="L12769" s="3" t="str">
        <f aca="false">L$11257</f>
        <v>ANAC</v>
      </c>
      <c r="M12769" s="3" t="str">
        <f aca="false">M$11257</f>
        <v>Número de voos</v>
      </c>
      <c r="N12769" s="5"/>
      <c r="O12769" s="3" t="n">
        <v>29.9463872253841</v>
      </c>
    </row>
    <row r="12770" customFormat="false" ht="15" hidden="false" customHeight="true" outlineLevel="0" collapsed="false">
      <c r="A12770" s="3" t="str">
        <f aca="false">A$11258</f>
        <v>Infraestrutura</v>
      </c>
      <c r="B12770" s="3" t="str">
        <f aca="false">B$11258</f>
        <v>Acesso à Energia Elétrica</v>
      </c>
      <c r="C12770" s="3" t="n">
        <f aca="false">C$11258</f>
        <v>1</v>
      </c>
      <c r="D12770" s="3" t="s">
        <v>257</v>
      </c>
      <c r="E12770" s="3" t="n">
        <f aca="false">E$11258</f>
        <v>2019</v>
      </c>
      <c r="F12770" s="3" t="n">
        <f aca="false">F$11258</f>
        <v>2020</v>
      </c>
      <c r="G12770" s="3" t="n">
        <v>99.9538532533456</v>
      </c>
      <c r="H12770" s="3" t="n">
        <f aca="false">H$11258</f>
        <v>0.0766383637606643</v>
      </c>
      <c r="I12770" s="3" t="n">
        <f aca="false">I$11258</f>
        <v>0.125874125874126</v>
      </c>
      <c r="J12770" s="3" t="n">
        <f aca="false">J$11258</f>
        <v>0.00964678704679691</v>
      </c>
      <c r="K12770" s="3" t="str">
        <f aca="false">K$11258</f>
        <v>Proporção de domicílios com acesso a energia elétrica (iluminação elétrica).</v>
      </c>
      <c r="L12770" s="3" t="str">
        <f aca="false">L$11258</f>
        <v>IBGE</v>
      </c>
      <c r="M12770" s="3" t="str">
        <f aca="false">M$11258</f>
        <v>Porcentagem %</v>
      </c>
      <c r="N12770" s="5"/>
      <c r="O12770" s="3" t="n">
        <v>100</v>
      </c>
    </row>
    <row r="12771" customFormat="false" ht="15" hidden="false" customHeight="true" outlineLevel="0" collapsed="false">
      <c r="A12771" s="3" t="str">
        <f aca="false">A$11259</f>
        <v>Infraestrutura</v>
      </c>
      <c r="B12771" s="3" t="str">
        <f aca="false">B$11259</f>
        <v>Custo da Energia Elétrica</v>
      </c>
      <c r="C12771" s="3" t="n">
        <f aca="false">C$11259</f>
        <v>-1</v>
      </c>
      <c r="D12771" s="3" t="s">
        <v>257</v>
      </c>
      <c r="E12771" s="3" t="n">
        <f aca="false">E$11259</f>
        <v>2019</v>
      </c>
      <c r="F12771" s="3" t="n">
        <f aca="false">F$11259</f>
        <v>2020</v>
      </c>
      <c r="G12771" s="3" t="n">
        <v>898.126268967789</v>
      </c>
      <c r="H12771" s="3" t="n">
        <f aca="false">H$11259</f>
        <v>0.0978591373393038</v>
      </c>
      <c r="I12771" s="3" t="n">
        <f aca="false">I$11259</f>
        <v>0.125874125874126</v>
      </c>
      <c r="J12771" s="3" t="n">
        <f aca="false">J$11259</f>
        <v>0.0123179333713809</v>
      </c>
      <c r="K12771" s="3" t="str">
        <f aca="false">K$11259</f>
        <v>Tarifa média praticada para o consumo comercial, residencial e industrial.</v>
      </c>
      <c r="L12771" s="3" t="str">
        <f aca="false">L$11259</f>
        <v>ANEEL</v>
      </c>
      <c r="M12771" s="3" t="str">
        <f aca="false">M$11259</f>
        <v>Reais (R$) por MWh</v>
      </c>
      <c r="N12771" s="5"/>
      <c r="O12771" s="3" t="n">
        <v>4.13073193127462</v>
      </c>
    </row>
    <row r="12772" customFormat="false" ht="15" hidden="false" customHeight="true" outlineLevel="0" collapsed="false">
      <c r="A12772" s="3" t="str">
        <f aca="false">A$11260</f>
        <v>Infraestrutura</v>
      </c>
      <c r="B12772" s="3" t="str">
        <f aca="false">B$11260</f>
        <v>Qualidade da Energia Elétrica</v>
      </c>
      <c r="C12772" s="3" t="n">
        <f aca="false">C$11260</f>
        <v>-1</v>
      </c>
      <c r="D12772" s="3" t="s">
        <v>257</v>
      </c>
      <c r="E12772" s="3" t="n">
        <f aca="false">E$11260</f>
        <v>2019</v>
      </c>
      <c r="F12772" s="3" t="n">
        <f aca="false">F$11260</f>
        <v>2020</v>
      </c>
      <c r="G12772" s="3" t="n">
        <v>0.968042211018471</v>
      </c>
      <c r="H12772" s="3" t="n">
        <f aca="false">H$11260</f>
        <v>0.112364797561551</v>
      </c>
      <c r="I12772" s="3" t="n">
        <f aca="false">I$11260</f>
        <v>0.125874125874126</v>
      </c>
      <c r="J12772" s="3" t="n">
        <f aca="false">J$11260</f>
        <v>0.0141438206720833</v>
      </c>
      <c r="K12772" s="3" t="str">
        <f aca="false">K$11260</f>
        <v>O indicador aponta o Desempenho Global de Continuidade, que considera a duração e frequência de interrupções no serviço de energia.</v>
      </c>
      <c r="L12772" s="3" t="str">
        <f aca="false">L$11260</f>
        <v>ANEEL</v>
      </c>
      <c r="M12772" s="3" t="str">
        <f aca="false">M$11260</f>
        <v>Pontuação</v>
      </c>
      <c r="N12772" s="5"/>
      <c r="O12772" s="3" t="n">
        <v>86.7653636514294</v>
      </c>
    </row>
    <row r="12773" customFormat="false" ht="15" hidden="false" customHeight="true" outlineLevel="0" collapsed="false">
      <c r="A12773" s="3" t="str">
        <f aca="false">A$11261</f>
        <v>Infraestrutura</v>
      </c>
      <c r="B12773" s="3" t="str">
        <f aca="false">B$11261</f>
        <v>Qualidade das Rodovias</v>
      </c>
      <c r="C12773" s="3" t="n">
        <f aca="false">C$11261</f>
        <v>1</v>
      </c>
      <c r="D12773" s="3" t="s">
        <v>257</v>
      </c>
      <c r="E12773" s="3" t="n">
        <f aca="false">E$11261</f>
        <v>2019</v>
      </c>
      <c r="F12773" s="3" t="n">
        <f aca="false">F$11261</f>
        <v>2020</v>
      </c>
      <c r="G12773" s="3" t="n">
        <v>3.894716544543</v>
      </c>
      <c r="H12773" s="3" t="n">
        <f aca="false">H$11261</f>
        <v>0.16828604045308</v>
      </c>
      <c r="I12773" s="3" t="n">
        <f aca="false">I$11261</f>
        <v>0.125874125874126</v>
      </c>
      <c r="J12773" s="3" t="n">
        <f aca="false">J$11261</f>
        <v>0.0211828582388492</v>
      </c>
      <c r="K12773" s="3" t="str">
        <f aca="false">K$11261</f>
        <v>Avaliação das condições das vias rodoviárias (nota entre 1 (ruim) a 5 (ótimo) ponderada pela extensão pesquisada).</v>
      </c>
      <c r="L12773" s="3" t="str">
        <f aca="false">L$11261</f>
        <v>CNT</v>
      </c>
      <c r="M12773" s="3" t="str">
        <f aca="false">M$11261</f>
        <v>Pontuação de 1 a 5</v>
      </c>
      <c r="N12773" s="5"/>
      <c r="O12773" s="3" t="n">
        <v>77.778554358376</v>
      </c>
    </row>
    <row r="12774" customFormat="false" ht="15" hidden="false" customHeight="true" outlineLevel="0" collapsed="false">
      <c r="A12774" s="3" t="str">
        <f aca="false">A$11262</f>
        <v>Infraestrutura</v>
      </c>
      <c r="B12774" s="3" t="str">
        <f aca="false">B$11262</f>
        <v>Backhaul de Fibra Óptica</v>
      </c>
      <c r="C12774" s="3" t="n">
        <f aca="false">C$11262</f>
        <v>1</v>
      </c>
      <c r="D12774" s="3" t="s">
        <v>257</v>
      </c>
      <c r="E12774" s="3" t="n">
        <f aca="false">E$11262</f>
        <v>2019</v>
      </c>
      <c r="F12774" s="3" t="n">
        <f aca="false">F$11262</f>
        <v>2020</v>
      </c>
      <c r="G12774" s="3" t="n">
        <v>100</v>
      </c>
      <c r="H12774" s="3" t="n">
        <f aca="false">H$11262</f>
        <v>0.09830741776699</v>
      </c>
      <c r="I12774" s="3" t="n">
        <f aca="false">I$11262</f>
        <v>0.125874125874126</v>
      </c>
      <c r="J12774" s="3" t="n">
        <f aca="false">J$11262</f>
        <v>0.0123743602783624</v>
      </c>
      <c r="K12774" s="3" t="str">
        <f aca="false">K$11262</f>
        <v>Percentual de municípios com backhaul de fibra óptica.</v>
      </c>
      <c r="L12774" s="3" t="str">
        <f aca="false">L$11262</f>
        <v>ANATEL</v>
      </c>
      <c r="M12774" s="3" t="str">
        <f aca="false">M$11262</f>
        <v>Porcentagem %</v>
      </c>
      <c r="N12774" s="5"/>
      <c r="O12774" s="3" t="n">
        <v>100</v>
      </c>
    </row>
    <row r="12775" customFormat="false" ht="15" hidden="false" customHeight="true" outlineLevel="0" collapsed="false">
      <c r="A12775" s="3" t="str">
        <f aca="false">A$11263</f>
        <v>Infraestrutura</v>
      </c>
      <c r="B12775" s="3" t="str">
        <f aca="false">B$11263</f>
        <v> Total</v>
      </c>
      <c r="C12775" s="3" t="n">
        <f aca="false">C$11263</f>
        <v>1</v>
      </c>
      <c r="D12775" s="3" t="s">
        <v>257</v>
      </c>
      <c r="E12775" s="3" t="n">
        <f aca="false">E$11263</f>
        <v>2020</v>
      </c>
      <c r="F12775" s="3" t="n">
        <f aca="false">F$11263</f>
        <v>2020</v>
      </c>
      <c r="G12775" s="3" t="n">
        <v>62.947487266386</v>
      </c>
      <c r="H12775" s="3" t="n">
        <f aca="false">H$11263</f>
        <v>1</v>
      </c>
      <c r="I12775" s="3" t="n">
        <f aca="false">I$11263</f>
        <v>0.125874125874126</v>
      </c>
      <c r="J12775" s="3" t="n">
        <f aca="false">J$11263</f>
        <v>0.125874125874126</v>
      </c>
      <c r="K12775" s="3" t="str">
        <f aca="false">K$11263</f>
        <v>Nota obtida via normalização e ponderação de indicadores que variam de 0 a 100.</v>
      </c>
      <c r="L12775" s="3" t="str">
        <f aca="false">L$11263</f>
        <v>Tendências</v>
      </c>
      <c r="M12775" s="3" t="str">
        <f aca="false">M$11263</f>
        <v>Nota de 0 a 100</v>
      </c>
      <c r="N12775" s="5"/>
      <c r="O12775" s="3" t="n">
        <v>54.2694873953451</v>
      </c>
    </row>
    <row r="12776" customFormat="false" ht="15" hidden="false" customHeight="true" outlineLevel="0" collapsed="false">
      <c r="A12776" s="3" t="str">
        <f aca="false">A$11264</f>
        <v>Inovação</v>
      </c>
      <c r="B12776" s="3" t="str">
        <f aca="false">B$11264</f>
        <v>Investimentos Públicos em P&amp;D</v>
      </c>
      <c r="C12776" s="3" t="n">
        <f aca="false">C$11264</f>
        <v>1</v>
      </c>
      <c r="D12776" s="3" t="s">
        <v>257</v>
      </c>
      <c r="E12776" s="3" t="n">
        <f aca="false">E$11264</f>
        <v>2017</v>
      </c>
      <c r="F12776" s="3" t="n">
        <f aca="false">F$11264</f>
        <v>2020</v>
      </c>
      <c r="G12776" s="3" t="n">
        <v>0.138914226706213</v>
      </c>
      <c r="H12776" s="3" t="n">
        <f aca="false">H$11264</f>
        <v>0.225611951660118</v>
      </c>
      <c r="I12776" s="3" t="n">
        <f aca="false">I$11264</f>
        <v>0.0689310689310689</v>
      </c>
      <c r="J12776" s="3" t="n">
        <f aca="false">J$11264</f>
        <v>0.0155516729915566</v>
      </c>
      <c r="K12776" s="3" t="str">
        <f aca="false">K$11264</f>
        <v>Participação de Investimento público em P&amp;D no PIB estadual.</v>
      </c>
      <c r="L12776" s="3" t="str">
        <f aca="false">L$11264</f>
        <v>MCTIC e IBGE</v>
      </c>
      <c r="M12776" s="3" t="str">
        <f aca="false">M$11264</f>
        <v>Porcentagem %</v>
      </c>
      <c r="N12776" s="5" t="str">
        <f aca="false">N$68</f>
        <v>O PIB utilizado é o oficial divulgado pelo IBGE</v>
      </c>
      <c r="O12776" s="3" t="n">
        <v>26.5366142541417</v>
      </c>
    </row>
    <row r="12777" customFormat="false" ht="15" hidden="false" customHeight="true" outlineLevel="0" collapsed="false">
      <c r="A12777" s="3" t="str">
        <f aca="false">A$11265</f>
        <v>Inovação</v>
      </c>
      <c r="B12777" s="3" t="str">
        <f aca="false">B$11265</f>
        <v>Patentes</v>
      </c>
      <c r="C12777" s="3" t="n">
        <f aca="false">C$11265</f>
        <v>1</v>
      </c>
      <c r="D12777" s="3" t="s">
        <v>257</v>
      </c>
      <c r="E12777" s="3" t="n">
        <f aca="false">E$11265</f>
        <v>2018</v>
      </c>
      <c r="F12777" s="3" t="n">
        <f aca="false">F$11265</f>
        <v>2020</v>
      </c>
      <c r="G12777" s="3" t="n">
        <v>0.305096424434493</v>
      </c>
      <c r="H12777" s="3" t="n">
        <f aca="false">H$11265</f>
        <v>0.194181084348829</v>
      </c>
      <c r="I12777" s="3" t="n">
        <f aca="false">I$11265</f>
        <v>0.0689310689310689</v>
      </c>
      <c r="J12777" s="3" t="n">
        <f aca="false">J$11265</f>
        <v>0.0133851097103589</v>
      </c>
      <c r="K12777" s="3" t="str">
        <f aca="false">K$11265</f>
        <v>Total de concessões de patentes, englobando os tipos: "Patente de Invenção", "Modelo de Utilidade" e "Certificado de Adição" em relação ao PIB.</v>
      </c>
      <c r="L12777" s="3" t="str">
        <f aca="false">L$11265</f>
        <v>INPI e Tendências</v>
      </c>
      <c r="M12777" s="3" t="str">
        <f aca="false">M$11265</f>
        <v>Patentes pelo PIB em 1 bilhão de reais</v>
      </c>
      <c r="N12777" s="3" t="str">
        <f aca="false">N$69</f>
        <v>O PIB utilizado para cálculo é estimado pela Tendências</v>
      </c>
      <c r="O12777" s="3" t="n">
        <v>47.944134895807</v>
      </c>
    </row>
    <row r="12778" customFormat="false" ht="15" hidden="false" customHeight="true" outlineLevel="0" collapsed="false">
      <c r="A12778" s="3" t="str">
        <f aca="false">A$11266</f>
        <v>Inovação</v>
      </c>
      <c r="B12778" s="3" t="str">
        <f aca="false">B$11266</f>
        <v>Bolsa de Mestrado e Doutorado</v>
      </c>
      <c r="C12778" s="3" t="n">
        <f aca="false">C$11266</f>
        <v>1</v>
      </c>
      <c r="D12778" s="3" t="s">
        <v>257</v>
      </c>
      <c r="E12778" s="3" t="n">
        <f aca="false">E$11266</f>
        <v>2018</v>
      </c>
      <c r="F12778" s="3" t="n">
        <f aca="false">F$11266</f>
        <v>2020</v>
      </c>
      <c r="G12778" s="3" t="n">
        <v>33.9457326516325</v>
      </c>
      <c r="H12778" s="3" t="n">
        <f aca="false">H$11266</f>
        <v>0.207929153266456</v>
      </c>
      <c r="I12778" s="3" t="n">
        <f aca="false">I$11266</f>
        <v>0.0689310689310689</v>
      </c>
      <c r="J12778" s="3" t="n">
        <f aca="false">J$11266</f>
        <v>0.0143327787965889</v>
      </c>
      <c r="K12778" s="3" t="str">
        <f aca="false">K$11266</f>
        <v>Proporção de discentes de pós-graduação beneficiados pela Bolsa CNPq, CAPES ou FAPs dos Estados.</v>
      </c>
      <c r="L12778" s="3" t="str">
        <f aca="false">L$11266</f>
        <v>CNPQ, CAPES e CONFAP</v>
      </c>
      <c r="M12778" s="3" t="str">
        <f aca="false">M$11266</f>
        <v>Porcentagem %</v>
      </c>
      <c r="N1277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778" s="3" t="n">
        <v>37.1967676840166</v>
      </c>
    </row>
    <row r="12779" customFormat="false" ht="15" hidden="false" customHeight="true" outlineLevel="0" collapsed="false">
      <c r="A12779" s="3" t="str">
        <f aca="false">A$11267</f>
        <v>Inovação</v>
      </c>
      <c r="B12779" s="3" t="str">
        <f aca="false">B$11267</f>
        <v>Empreendimentos Inovadores</v>
      </c>
      <c r="C12779" s="3" t="n">
        <f aca="false">C$11267</f>
        <v>1</v>
      </c>
      <c r="D12779" s="3" t="s">
        <v>257</v>
      </c>
      <c r="E12779" s="3" t="n">
        <f aca="false">E$11267</f>
        <v>2020</v>
      </c>
      <c r="F12779" s="3" t="n">
        <f aca="false">F$11267</f>
        <v>2020</v>
      </c>
      <c r="G12779" s="3" t="n">
        <v>1.9114921223355</v>
      </c>
      <c r="H12779" s="3" t="n">
        <f aca="false">H$11267</f>
        <v>0.155834386091891</v>
      </c>
      <c r="I12779" s="3" t="n">
        <f aca="false">I$11267</f>
        <v>0.0689310689310689</v>
      </c>
      <c r="J12779" s="3" t="n">
        <f aca="false">J$11267</f>
        <v>0.010741830809531</v>
      </c>
      <c r="K12779" s="3" t="str">
        <f aca="false">K$11267</f>
        <v>Número de Aceleradoras, Incubadoras, Parques Tecnológicos e Parques Científicos associados à Anprotec (Associação Nacional de Entidades Promotoras de Empreendimentos Inovadores) para cada 1 milhão de habitantes.</v>
      </c>
      <c r="L12779" s="3" t="str">
        <f aca="false">L$11267</f>
        <v>Anprotec e IBGE</v>
      </c>
      <c r="M12779" s="3" t="str">
        <f aca="false">M$11267</f>
        <v>Quantidade por 1 milhão de habitantes</v>
      </c>
      <c r="N12779" s="5"/>
      <c r="O12779" s="3" t="n">
        <v>54.6916126042632</v>
      </c>
    </row>
    <row r="12780" customFormat="false" ht="15" hidden="false" customHeight="true" outlineLevel="0" collapsed="false">
      <c r="A12780" s="3" t="str">
        <f aca="false">A$11268</f>
        <v>Inovação</v>
      </c>
      <c r="B12780" s="3" t="str">
        <f aca="false">B$11268</f>
        <v>Pesquisa Científica</v>
      </c>
      <c r="C12780" s="3" t="n">
        <f aca="false">C$11268</f>
        <v>1</v>
      </c>
      <c r="D12780" s="3" t="s">
        <v>257</v>
      </c>
      <c r="E12780" s="3" t="n">
        <f aca="false">E$11268</f>
        <v>2019</v>
      </c>
      <c r="F12780" s="3" t="n">
        <f aca="false">F$11268</f>
        <v>2020</v>
      </c>
      <c r="G12780" s="3" t="n">
        <v>19.0947058823529</v>
      </c>
      <c r="H12780" s="3" t="n">
        <f aca="false">H$11268</f>
        <v>0.216443424632705</v>
      </c>
      <c r="I12780" s="3" t="n">
        <f aca="false">I$11268</f>
        <v>0.0689310689310689</v>
      </c>
      <c r="J12780" s="3" t="n">
        <f aca="false">J$11268</f>
        <v>0.0149196766230336</v>
      </c>
      <c r="K12780" s="3" t="str">
        <f aca="false">K$11268</f>
        <v>Média simples das notas em pesquisa científica do Ranking Universitário Folha (RUF). </v>
      </c>
      <c r="L12780" s="3" t="str">
        <f aca="false">L$11268</f>
        <v>Ranking Universitário Folha (RUF)</v>
      </c>
      <c r="M12780" s="3" t="str">
        <f aca="false">M$11268</f>
        <v>Nota (0 - 42)</v>
      </c>
      <c r="N12780" s="5"/>
      <c r="O12780" s="3" t="n">
        <v>38.2721917174269</v>
      </c>
    </row>
    <row r="12781" customFormat="false" ht="15" hidden="false" customHeight="true" outlineLevel="0" collapsed="false">
      <c r="A12781" s="3" t="str">
        <f aca="false">A$11269</f>
        <v>Inovação</v>
      </c>
      <c r="B12781" s="3" t="str">
        <f aca="false">B$11269</f>
        <v> Total</v>
      </c>
      <c r="C12781" s="3" t="n">
        <f aca="false">C$11269</f>
        <v>1</v>
      </c>
      <c r="D12781" s="3" t="s">
        <v>257</v>
      </c>
      <c r="E12781" s="3" t="n">
        <f aca="false">E$11269</f>
        <v>2020</v>
      </c>
      <c r="F12781" s="3" t="n">
        <f aca="false">F$11269</f>
        <v>2020</v>
      </c>
      <c r="G12781" s="3" t="n">
        <v>39.8377119614299</v>
      </c>
      <c r="H12781" s="3" t="n">
        <f aca="false">H$11269</f>
        <v>1</v>
      </c>
      <c r="I12781" s="3" t="n">
        <f aca="false">I$11269</f>
        <v>0.0689310689310689</v>
      </c>
      <c r="J12781" s="3" t="n">
        <f aca="false">J$11269</f>
        <v>0.0689310689310689</v>
      </c>
      <c r="K12781" s="3" t="str">
        <f aca="false">K$11269</f>
        <v>Nota obtida via normalização e ponderação de indicadores que variam de 0 a 100.</v>
      </c>
      <c r="L12781" s="3" t="str">
        <f aca="false">L$11269</f>
        <v>Tendências</v>
      </c>
      <c r="M12781" s="3" t="str">
        <f aca="false">M$11269</f>
        <v>Nota de 0 a 100</v>
      </c>
      <c r="N12781" s="5"/>
      <c r="O12781" s="3" t="n">
        <v>56.9282710166775</v>
      </c>
    </row>
    <row r="12782" customFormat="false" ht="15.75" hidden="false" customHeight="true" outlineLevel="0" collapsed="false">
      <c r="A12782" s="3" t="str">
        <f aca="false">A$11270</f>
        <v>Potencial de Mercado</v>
      </c>
      <c r="B12782" s="3" t="str">
        <f aca="false">B$11270</f>
        <v>Tamanho de Mercado</v>
      </c>
      <c r="C12782" s="3" t="n">
        <f aca="false">C$11270</f>
        <v>1</v>
      </c>
      <c r="D12782" s="3" t="s">
        <v>257</v>
      </c>
      <c r="E12782" s="3" t="n">
        <f aca="false">E$11270</f>
        <v>2019</v>
      </c>
      <c r="F12782" s="3" t="n">
        <f aca="false">F$11270</f>
        <v>2020</v>
      </c>
      <c r="G12782" s="3" t="n">
        <v>735.461868155061</v>
      </c>
      <c r="H12782" s="3" t="n">
        <f aca="false">H$11270</f>
        <v>0.376465213711595</v>
      </c>
      <c r="I12782" s="3" t="n">
        <f aca="false">I$11270</f>
        <v>0.0759240759240759</v>
      </c>
      <c r="J12782" s="3" t="n">
        <f aca="false">J$11270</f>
        <v>0.0285827734686126</v>
      </c>
      <c r="K12782" s="3" t="str">
        <f aca="false">K$11270</f>
        <v>Nível do Produto Interno Bruto (PIB) em R$ bilhões. </v>
      </c>
      <c r="L12782" s="3" t="str">
        <f aca="false">L$11270</f>
        <v>Tendências</v>
      </c>
      <c r="M12782" s="3" t="str">
        <f aca="false">M$11270</f>
        <v>R$ bilhões</v>
      </c>
      <c r="N12782" s="5" t="str">
        <f aca="false">N$2</f>
        <v>O PIB utilizado para cálculo é estimado pela Tendências</v>
      </c>
      <c r="O12782" s="3" t="n">
        <v>30.8967884340979</v>
      </c>
    </row>
    <row r="12783" customFormat="false" ht="15" hidden="false" customHeight="true" outlineLevel="0" collapsed="false">
      <c r="A12783" s="3" t="str">
        <f aca="false">A$11271</f>
        <v>Potencial de Mercado</v>
      </c>
      <c r="B12783" s="3" t="str">
        <f aca="false">B$11271</f>
        <v>Taxa de Crescimento</v>
      </c>
      <c r="C12783" s="3" t="n">
        <f aca="false">C$11271</f>
        <v>1</v>
      </c>
      <c r="D12783" s="3" t="s">
        <v>257</v>
      </c>
      <c r="E12783" s="3" t="n">
        <f aca="false">E$11271</f>
        <v>2019</v>
      </c>
      <c r="F12783" s="3" t="n">
        <f aca="false">F$11271</f>
        <v>2020</v>
      </c>
      <c r="G12783" s="3" t="n">
        <v>-1.01426033501817</v>
      </c>
      <c r="H12783" s="3" t="n">
        <f aca="false">H$11271</f>
        <v>0.3400504241926</v>
      </c>
      <c r="I12783" s="3" t="n">
        <f aca="false">I$11271</f>
        <v>0.0759240759240759</v>
      </c>
      <c r="J12783" s="3" t="n">
        <f aca="false">J$11271</f>
        <v>0.0258180142244132</v>
      </c>
      <c r="K12783" s="3" t="str">
        <f aca="false">K$11271</f>
        <v>Média Móvel de quatro períodos para a taxa de crescimento anual do PIB. </v>
      </c>
      <c r="L12783" s="3" t="str">
        <f aca="false">L$11271</f>
        <v>IBGE e Tendências</v>
      </c>
      <c r="M12783" s="3" t="str">
        <f aca="false">M$11271</f>
        <v>Porcentagem %</v>
      </c>
      <c r="N12783" s="5" t="str">
        <f aca="false">N$3</f>
        <v>O PIB utilizado para cálculo é estimado pela Tendências</v>
      </c>
      <c r="O12783" s="3" t="n">
        <v>5.70021500024337</v>
      </c>
    </row>
    <row r="12784" customFormat="false" ht="15" hidden="false" customHeight="true" outlineLevel="0" collapsed="false">
      <c r="A12784" s="3" t="str">
        <f aca="false">A$11272</f>
        <v>Potencial de Mercado</v>
      </c>
      <c r="B12784" s="3" t="str">
        <f aca="false">B$11272</f>
        <v>Crescimento Potencial da Força de Trabalho</v>
      </c>
      <c r="C12784" s="3" t="n">
        <f aca="false">C$11272</f>
        <v>1</v>
      </c>
      <c r="D12784" s="3" t="s">
        <v>257</v>
      </c>
      <c r="E12784" s="3" t="n">
        <f aca="false">E$11272</f>
        <v>2019</v>
      </c>
      <c r="F12784" s="3" t="n">
        <f aca="false">F$11272</f>
        <v>2020</v>
      </c>
      <c r="G12784" s="3" t="n">
        <v>0.010349232323148</v>
      </c>
      <c r="H12784" s="3" t="n">
        <f aca="false">H$11272</f>
        <v>0.283484362095805</v>
      </c>
      <c r="I12784" s="3" t="n">
        <f aca="false">I$11272</f>
        <v>0.0759240759240759</v>
      </c>
      <c r="J12784" s="3" t="n">
        <f aca="false">J$11272</f>
        <v>0.0215232882310501</v>
      </c>
      <c r="K12784" s="3" t="str">
        <f aca="false">K$11272</f>
        <v>Média da taxa de crescimento da PIA para os próximos 10 anos (população com idade entre 15 e 64 anos).</v>
      </c>
      <c r="L12784" s="3" t="str">
        <f aca="false">L$11272</f>
        <v>IBGE</v>
      </c>
      <c r="M12784" s="3" t="str">
        <f aca="false">M$11272</f>
        <v>Porcentagem %</v>
      </c>
      <c r="N12784" s="5"/>
      <c r="O12784" s="3" t="n">
        <v>9.63631246062283</v>
      </c>
    </row>
    <row r="12785" customFormat="false" ht="15" hidden="false" customHeight="true" outlineLevel="0" collapsed="false">
      <c r="A12785" s="3" t="str">
        <f aca="false">A$11273</f>
        <v>Potencial de Mercado</v>
      </c>
      <c r="B12785" s="3" t="str">
        <f aca="false">B$11273</f>
        <v> Total</v>
      </c>
      <c r="C12785" s="3" t="n">
        <f aca="false">C$11273</f>
        <v>1</v>
      </c>
      <c r="D12785" s="3" t="s">
        <v>257</v>
      </c>
      <c r="E12785" s="3" t="n">
        <f aca="false">E$11273</f>
        <v>2020</v>
      </c>
      <c r="F12785" s="3" t="n">
        <f aca="false">F$11273</f>
        <v>2020</v>
      </c>
      <c r="G12785" s="3" t="n">
        <v>16.3016704805219</v>
      </c>
      <c r="H12785" s="3" t="n">
        <f aca="false">H$11273</f>
        <v>1</v>
      </c>
      <c r="I12785" s="3" t="n">
        <f aca="false">I$11273</f>
        <v>0.0759240759240759</v>
      </c>
      <c r="J12785" s="3" t="n">
        <f aca="false">J$11273</f>
        <v>0.0759240759240759</v>
      </c>
      <c r="K12785" s="3" t="str">
        <f aca="false">K$11273</f>
        <v>Nota obtida via normalização e ponderação de indicadores que variam de 0 a 100.</v>
      </c>
      <c r="L12785" s="3" t="str">
        <f aca="false">L$11273</f>
        <v>Tendências</v>
      </c>
      <c r="M12785" s="3" t="str">
        <f aca="false">M$11273</f>
        <v>Nota de 0 a 100</v>
      </c>
      <c r="N12785" s="5"/>
      <c r="O12785" s="3" t="n">
        <v>13.3553146887762</v>
      </c>
    </row>
    <row r="12786" customFormat="false" ht="15" hidden="false" customHeight="true" outlineLevel="0" collapsed="false">
      <c r="A12786" s="3" t="str">
        <f aca="false">A$11274</f>
        <v>Solidez Fiscal</v>
      </c>
      <c r="B12786" s="3" t="str">
        <f aca="false">B$11274</f>
        <v>Taxa de Investimentos</v>
      </c>
      <c r="C12786" s="3" t="n">
        <f aca="false">C$11274</f>
        <v>1</v>
      </c>
      <c r="D12786" s="3" t="s">
        <v>257</v>
      </c>
      <c r="E12786" s="3" t="n">
        <f aca="false">E$11274</f>
        <v>2019</v>
      </c>
      <c r="F12786" s="3" t="n">
        <f aca="false">F$11274</f>
        <v>2020</v>
      </c>
      <c r="G12786" s="3" t="n">
        <v>1.65687869931301</v>
      </c>
      <c r="H12786" s="3" t="n">
        <f aca="false">H$11274</f>
        <v>0.0675664507662417</v>
      </c>
      <c r="I12786" s="3" t="n">
        <f aca="false">I$11274</f>
        <v>0.118881118881119</v>
      </c>
      <c r="J12786" s="3" t="n">
        <f aca="false">J$11274</f>
        <v>0.00803237526591684</v>
      </c>
      <c r="K12786" s="3" t="str">
        <f aca="false">K$11274</f>
        <v>Investimento liquidado / receita corrente líquida</v>
      </c>
      <c r="L12786" s="3" t="str">
        <f aca="false">L$11274</f>
        <v>Siconfi</v>
      </c>
      <c r="M12786" s="3" t="str">
        <f aca="false">M$11274</f>
        <v>Porcentagem %</v>
      </c>
      <c r="N12786" s="5" t="str">
        <f aca="false">N$55</f>
        <v>Antes da edição de 2020 o indicador era conhecido como "Capacidade de Investimento"</v>
      </c>
      <c r="O12786" s="3" t="n">
        <v>3.08396777643086</v>
      </c>
    </row>
    <row r="12787" customFormat="false" ht="15" hidden="false" customHeight="true" outlineLevel="0" collapsed="false">
      <c r="A12787" s="3" t="str">
        <f aca="false">A$11275</f>
        <v>Solidez Fiscal</v>
      </c>
      <c r="B12787" s="3" t="str">
        <f aca="false">B$11275</f>
        <v>Regra de Ouro</v>
      </c>
      <c r="C12787" s="3" t="n">
        <f aca="false">C$11275</f>
        <v>1</v>
      </c>
      <c r="D12787" s="3" t="s">
        <v>257</v>
      </c>
      <c r="E12787" s="3" t="n">
        <f aca="false">E$11275</f>
        <v>2019</v>
      </c>
      <c r="F12787" s="3" t="n">
        <f aca="false">F$11275</f>
        <v>2020</v>
      </c>
      <c r="G12787" s="3" t="n">
        <v>2.66526846958246</v>
      </c>
      <c r="H12787" s="3" t="n">
        <f aca="false">H$11275</f>
        <v>0.0839801833179983</v>
      </c>
      <c r="I12787" s="3" t="n">
        <f aca="false">I$11275</f>
        <v>0.118881118881119</v>
      </c>
      <c r="J12787" s="3" t="n">
        <f aca="false">J$11275</f>
        <v>0.00998365815668511</v>
      </c>
      <c r="K12787" s="3" t="str">
        <f aca="false">K$11275</f>
        <v>Diferença entre as despesas de capital e a receita de operações de crédito, dividida pela receita corrente líquida.</v>
      </c>
      <c r="L12787" s="3" t="str">
        <f aca="false">L$11275</f>
        <v>Siconfi</v>
      </c>
      <c r="M12787" s="3" t="str">
        <f aca="false">M$11275</f>
        <v>Porcentagem %</v>
      </c>
      <c r="N12787" s="5"/>
      <c r="O12787" s="3" t="n">
        <v>0</v>
      </c>
    </row>
    <row r="12788" customFormat="false" ht="15" hidden="false" customHeight="true" outlineLevel="0" collapsed="false">
      <c r="A12788" s="3" t="str">
        <f aca="false">A$11276</f>
        <v>Solidez Fiscal</v>
      </c>
      <c r="B12788" s="3" t="str">
        <f aca="false">B$11276</f>
        <v>Solvência Fiscal</v>
      </c>
      <c r="C12788" s="3" t="n">
        <f aca="false">C$11276</f>
        <v>-1</v>
      </c>
      <c r="D12788" s="3" t="s">
        <v>257</v>
      </c>
      <c r="E12788" s="3" t="n">
        <f aca="false">E$11276</f>
        <v>2019</v>
      </c>
      <c r="F12788" s="3" t="n">
        <f aca="false">F$11276</f>
        <v>2020</v>
      </c>
      <c r="G12788" s="3" t="n">
        <v>282.083442219476</v>
      </c>
      <c r="H12788" s="3" t="n">
        <f aca="false">H$11276</f>
        <v>0.149718177117207</v>
      </c>
      <c r="I12788" s="3" t="n">
        <f aca="false">I$11276</f>
        <v>0.118881118881119</v>
      </c>
      <c r="J12788" s="3" t="n">
        <f aca="false">J$11276</f>
        <v>0.0177986644125351</v>
      </c>
      <c r="K12788" s="3" t="str">
        <f aca="false">K$11276</f>
        <v>Dívida consolidada líquida / receita corrente líquida</v>
      </c>
      <c r="L12788" s="3" t="str">
        <f aca="false">L$11276</f>
        <v>Siconfi</v>
      </c>
      <c r="M12788" s="3" t="str">
        <f aca="false">M$11276</f>
        <v>Porcentagem %</v>
      </c>
      <c r="N12788" s="5"/>
      <c r="O12788" s="3" t="n">
        <v>0</v>
      </c>
    </row>
    <row r="12789" customFormat="false" ht="15" hidden="false" customHeight="true" outlineLevel="0" collapsed="false">
      <c r="A12789" s="3" t="str">
        <f aca="false">A$11277</f>
        <v>Solidez Fiscal</v>
      </c>
      <c r="B12789" s="3" t="str">
        <f aca="false">B$11277</f>
        <v>Sucesso do Planejamento Orçamentário</v>
      </c>
      <c r="C12789" s="3" t="n">
        <f aca="false">C$11277</f>
        <v>1</v>
      </c>
      <c r="D12789" s="3" t="s">
        <v>257</v>
      </c>
      <c r="E12789" s="3" t="n">
        <f aca="false">E$11277</f>
        <v>2019</v>
      </c>
      <c r="F12789" s="3" t="n">
        <f aca="false">F$11277</f>
        <v>2020</v>
      </c>
      <c r="G12789" s="3" t="n">
        <v>76.7636104280358</v>
      </c>
      <c r="H12789" s="3" t="n">
        <f aca="false">H$11277</f>
        <v>0.0842655794696258</v>
      </c>
      <c r="I12789" s="3" t="n">
        <f aca="false">I$11277</f>
        <v>0.118881118881119</v>
      </c>
      <c r="J12789" s="3" t="n">
        <f aca="false">J$11277</f>
        <v>0.010017586370515</v>
      </c>
      <c r="K12789" s="3" t="str">
        <f aca="false">K$11277</f>
        <v>Despesa liquidada pela despesa total atualizada (dotação orçamentária).</v>
      </c>
      <c r="L12789" s="3" t="str">
        <f aca="false">L$11277</f>
        <v>Siconfi</v>
      </c>
      <c r="M12789" s="3" t="str">
        <f aca="false">M$11277</f>
        <v>Porcentagem %</v>
      </c>
      <c r="N12789" s="5" t="str">
        <f aca="false">N$58</f>
        <v>Antes de 2020 o indicador era chamado de "Sucesso da Execução Orçamentária"</v>
      </c>
      <c r="O12789" s="3" t="n">
        <v>23.2347472789848</v>
      </c>
    </row>
    <row r="12790" customFormat="false" ht="15" hidden="false" customHeight="true" outlineLevel="0" collapsed="false">
      <c r="A12790" s="3" t="str">
        <f aca="false">A$11278</f>
        <v>Solidez Fiscal</v>
      </c>
      <c r="B12790" s="3" t="str">
        <f aca="false">B$11278</f>
        <v>Dependência Fiscal</v>
      </c>
      <c r="C12790" s="3" t="n">
        <f aca="false">C$11278</f>
        <v>-1</v>
      </c>
      <c r="D12790" s="3" t="s">
        <v>257</v>
      </c>
      <c r="E12790" s="3" t="n">
        <f aca="false">E$11278</f>
        <v>2019</v>
      </c>
      <c r="F12790" s="3" t="n">
        <f aca="false">F$11278</f>
        <v>2020</v>
      </c>
      <c r="G12790" s="3" t="n">
        <v>11.4271643433801</v>
      </c>
      <c r="H12790" s="3" t="n">
        <f aca="false">H$11278</f>
        <v>0.0734784876238549</v>
      </c>
      <c r="I12790" s="3" t="n">
        <f aca="false">I$11278</f>
        <v>0.118881118881119</v>
      </c>
      <c r="J12790" s="3" t="n">
        <f aca="false">J$11278</f>
        <v>0.00873520482241631</v>
      </c>
      <c r="K12790" s="3" t="str">
        <f aca="false">K$11278</f>
        <v>Grau de dependência financeira do Estado: transferências correntes/receita corrente total</v>
      </c>
      <c r="L12790" s="3" t="str">
        <f aca="false">L$11278</f>
        <v>Siconfi</v>
      </c>
      <c r="M12790" s="3" t="str">
        <f aca="false">M$11278</f>
        <v>Porcentagem %</v>
      </c>
      <c r="N1279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790" s="3" t="n">
        <v>90.3861087128651</v>
      </c>
    </row>
    <row r="12791" customFormat="false" ht="15" hidden="false" customHeight="true" outlineLevel="0" collapsed="false">
      <c r="A12791" s="3" t="str">
        <f aca="false">A$11279</f>
        <v>Solidez Fiscal</v>
      </c>
      <c r="B12791" s="3" t="str">
        <f aca="false">B$11279</f>
        <v>Resultado Primário</v>
      </c>
      <c r="C12791" s="3" t="n">
        <f aca="false">C$11279</f>
        <v>1</v>
      </c>
      <c r="D12791" s="3" t="s">
        <v>257</v>
      </c>
      <c r="E12791" s="3" t="n">
        <f aca="false">E$11279</f>
        <v>2019</v>
      </c>
      <c r="F12791" s="3" t="n">
        <f aca="false">F$11279</f>
        <v>2020</v>
      </c>
      <c r="G12791" s="3" t="n">
        <v>0.316865638376797</v>
      </c>
      <c r="H12791" s="3" t="n">
        <f aca="false">H$11279</f>
        <v>0.122062972848397</v>
      </c>
      <c r="I12791" s="3" t="n">
        <f aca="false">I$11279</f>
        <v>0.118881118881119</v>
      </c>
      <c r="J12791" s="3" t="n">
        <f aca="false">J$11279</f>
        <v>0.0145109827861731</v>
      </c>
      <c r="K12791" s="3" t="str">
        <f aca="false">K$11279</f>
        <v>O resultado primário é dado pela diferença entre receita primária realizada e a despesa primária empenhada no ano. A diferença é dividida pelo PIB nominal de cada Estado.</v>
      </c>
      <c r="L12791" s="3" t="str">
        <f aca="false">L$11279</f>
        <v>Siconfi e Tendências</v>
      </c>
      <c r="M12791" s="3" t="str">
        <f aca="false">M$11279</f>
        <v>Porcentagem %</v>
      </c>
      <c r="N12791" s="4" t="str">
        <f aca="false">N$2226</f>
        <v>O PIB utilizado para cálculo é estimado pela Tendências</v>
      </c>
      <c r="O12791" s="3" t="n">
        <v>26.3975906998553</v>
      </c>
    </row>
    <row r="12792" customFormat="false" ht="15" hidden="false" customHeight="true" outlineLevel="0" collapsed="false">
      <c r="A12792" s="3" t="str">
        <f aca="false">A$11280</f>
        <v>Solidez Fiscal</v>
      </c>
      <c r="B12792" s="3" t="str">
        <f aca="false">B$11280</f>
        <v>Gasto com Pessoal</v>
      </c>
      <c r="C12792" s="3" t="n">
        <f aca="false">C$11280</f>
        <v>-1</v>
      </c>
      <c r="D12792" s="3" t="s">
        <v>257</v>
      </c>
      <c r="E12792" s="3" t="n">
        <f aca="false">E$11280</f>
        <v>2019</v>
      </c>
      <c r="F12792" s="3" t="n">
        <f aca="false">F$11280</f>
        <v>2020</v>
      </c>
      <c r="G12792" s="3" t="n">
        <v>70.0974715388103</v>
      </c>
      <c r="H12792" s="3" t="n">
        <f aca="false">H$11280</f>
        <v>0.118696843461558</v>
      </c>
      <c r="I12792" s="3" t="n">
        <f aca="false">I$11280</f>
        <v>0.118881118881119</v>
      </c>
      <c r="J12792" s="3" t="n">
        <f aca="false">J$11280</f>
        <v>0.0141108135583671</v>
      </c>
      <c r="K12792" s="3" t="str">
        <f aca="false">K$11280</f>
        <v>Gasto Empenhado com Pessoal (%RCL)</v>
      </c>
      <c r="L12792" s="3" t="str">
        <f aca="false">L$11280</f>
        <v>Siconfi</v>
      </c>
      <c r="M12792" s="3" t="str">
        <f aca="false">M$11280</f>
        <v>Porcentagem %</v>
      </c>
      <c r="N12792" s="5"/>
      <c r="O12792" s="3" t="n">
        <v>39.8558882977066</v>
      </c>
    </row>
    <row r="12793" customFormat="false" ht="15" hidden="false" customHeight="true" outlineLevel="0" collapsed="false">
      <c r="A12793" s="3" t="str">
        <f aca="false">A$11281</f>
        <v>Solidez Fiscal</v>
      </c>
      <c r="B12793" s="3" t="str">
        <f aca="false">B$11281</f>
        <v>Índice de Liquidez</v>
      </c>
      <c r="C12793" s="3" t="n">
        <f aca="false">C$11281</f>
        <v>-1</v>
      </c>
      <c r="D12793" s="3" t="s">
        <v>257</v>
      </c>
      <c r="E12793" s="3" t="n">
        <f aca="false">E$11281</f>
        <v>2019</v>
      </c>
      <c r="F12793" s="3" t="n">
        <f aca="false">F$11281</f>
        <v>2020</v>
      </c>
      <c r="G12793" s="3" t="n">
        <v>137.636417336104</v>
      </c>
      <c r="H12793" s="3" t="n">
        <f aca="false">H$11281</f>
        <v>0.150173794151232</v>
      </c>
      <c r="I12793" s="3" t="n">
        <f aca="false">I$11281</f>
        <v>0.118881118881119</v>
      </c>
      <c r="J12793" s="3" t="n">
        <f aca="false">J$11281</f>
        <v>0.0178528286753212</v>
      </c>
      <c r="K1279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793" s="3" t="str">
        <f aca="false">L$11281</f>
        <v>Siconfi</v>
      </c>
      <c r="M12793" s="3" t="str">
        <f aca="false">M$11281</f>
        <v>Porcentagem %</v>
      </c>
      <c r="N1279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793" s="3" t="n">
        <v>30.3114699698584</v>
      </c>
    </row>
    <row r="12794" customFormat="false" ht="15" hidden="false" customHeight="true" outlineLevel="0" collapsed="false">
      <c r="A12794" s="3" t="str">
        <f aca="false">A$11282</f>
        <v>Solidez Fiscal</v>
      </c>
      <c r="B12794" s="3" t="str">
        <f aca="false">B$11282</f>
        <v>Poupança Corrente</v>
      </c>
      <c r="C12794" s="3" t="n">
        <f aca="false">C$11282</f>
        <v>1</v>
      </c>
      <c r="D12794" s="3" t="s">
        <v>257</v>
      </c>
      <c r="E12794" s="3" t="n">
        <f aca="false">E$11282</f>
        <v>2019</v>
      </c>
      <c r="F12794" s="3" t="n">
        <f aca="false">F$11282</f>
        <v>2020</v>
      </c>
      <c r="G12794" s="3" t="n">
        <v>5.82793733101324</v>
      </c>
      <c r="H12794" s="3" t="n">
        <f aca="false">H$11282</f>
        <v>0.150057511243885</v>
      </c>
      <c r="I12794" s="3" t="n">
        <f aca="false">I$11282</f>
        <v>0.118881118881119</v>
      </c>
      <c r="J12794" s="3" t="n">
        <f aca="false">J$11282</f>
        <v>0.0178390048331892</v>
      </c>
      <c r="K12794" s="3" t="str">
        <f aca="false">K$11282</f>
        <v>Poupança Corrente (receitas correntes - despesas correntes / receitas correntes)</v>
      </c>
      <c r="L12794" s="3" t="str">
        <f aca="false">L$11282</f>
        <v>Siconfi</v>
      </c>
      <c r="M12794" s="3" t="str">
        <f aca="false">M$11282</f>
        <v>Porcentagem %</v>
      </c>
      <c r="N12794" s="5"/>
      <c r="O12794" s="3" t="n">
        <v>33.5616388117603</v>
      </c>
    </row>
    <row r="12795" customFormat="false" ht="15" hidden="false" customHeight="true" outlineLevel="0" collapsed="false">
      <c r="A12795" s="3" t="str">
        <f aca="false">A$11283</f>
        <v>Solidez Fiscal</v>
      </c>
      <c r="B12795" s="3" t="str">
        <f aca="false">B$11283</f>
        <v> Total</v>
      </c>
      <c r="C12795" s="3" t="n">
        <f aca="false">C$11283</f>
        <v>1</v>
      </c>
      <c r="D12795" s="3" t="s">
        <v>257</v>
      </c>
      <c r="E12795" s="3" t="n">
        <f aca="false">E$11283</f>
        <v>2020</v>
      </c>
      <c r="F12795" s="3" t="n">
        <f aca="false">F$11283</f>
        <v>2020</v>
      </c>
      <c r="G12795" s="3" t="n">
        <v>26.348797746839</v>
      </c>
      <c r="H12795" s="3" t="n">
        <f aca="false">H$11283</f>
        <v>1</v>
      </c>
      <c r="I12795" s="3" t="n">
        <f aca="false">I$11283</f>
        <v>0.118881118881119</v>
      </c>
      <c r="J12795" s="3" t="n">
        <f aca="false">J$11283</f>
        <v>0.118881118881119</v>
      </c>
      <c r="K12795" s="3" t="str">
        <f aca="false">K$11283</f>
        <v>Nota obtida via normalização e ponderação de indicadores que variam de 0 a 100.</v>
      </c>
      <c r="L12795" s="3" t="str">
        <f aca="false">L$11283</f>
        <v>Tendências</v>
      </c>
      <c r="M12795" s="3" t="str">
        <f aca="false">M$11283</f>
        <v>Nota de 0 a 100</v>
      </c>
      <c r="N12795" s="5"/>
      <c r="O12795" s="3" t="n">
        <v>0.308173825525671</v>
      </c>
    </row>
    <row r="12796" customFormat="false" ht="15" hidden="false" customHeight="true" outlineLevel="0" collapsed="false">
      <c r="A12796" s="3" t="str">
        <f aca="false">A$11284</f>
        <v>Segurança Pública</v>
      </c>
      <c r="B12796" s="3" t="str">
        <f aca="false">B$11284</f>
        <v>Atuação do Sistema de Justiça Criminal</v>
      </c>
      <c r="C12796" s="3" t="n">
        <f aca="false">C$11284</f>
        <v>1</v>
      </c>
      <c r="D12796" s="3" t="s">
        <v>257</v>
      </c>
      <c r="E12796" s="3" t="n">
        <f aca="false">E$11284</f>
        <v>2018</v>
      </c>
      <c r="F12796" s="3" t="n">
        <f aca="false">F$11284</f>
        <v>2020</v>
      </c>
      <c r="G12796" s="3" t="n">
        <v>0.773881416196481</v>
      </c>
      <c r="H12796" s="3" t="n">
        <f aca="false">H$11284</f>
        <v>0.0905913038601105</v>
      </c>
      <c r="I12796" s="3" t="n">
        <f aca="false">I$11284</f>
        <v>0.137862137862138</v>
      </c>
      <c r="J12796" s="3" t="n">
        <f aca="false">J$11284</f>
        <v>0.0124891108218734</v>
      </c>
      <c r="K12796" s="3" t="str">
        <f aca="false">K$11284</f>
        <v>População prisional acusada de homicídio em relação ao número de homicídios.</v>
      </c>
      <c r="L12796" s="3" t="str">
        <f aca="false">L$11284</f>
        <v>DEPEN e FBSP</v>
      </c>
      <c r="M12796" s="3" t="str">
        <f aca="false">M$11284</f>
        <v>Porcentagem %</v>
      </c>
      <c r="N12796" s="3" t="str">
        <f aca="false">N$49</f>
        <v>A partir da edição de 2018, ou seja, do dado de 2017 passou a ser usado como numerador a população prisional acusada de homicídio e não mais a população carcerária total.</v>
      </c>
      <c r="O12796" s="3" t="n">
        <v>13.9270372495641</v>
      </c>
    </row>
    <row r="12797" customFormat="false" ht="15" hidden="false" customHeight="true" outlineLevel="0" collapsed="false">
      <c r="A12797" s="3" t="str">
        <f aca="false">A$11285</f>
        <v>Segurança Pública</v>
      </c>
      <c r="B12797" s="3" t="str">
        <f aca="false">B$11285</f>
        <v>Presos sem Condenação</v>
      </c>
      <c r="C12797" s="3" t="n">
        <f aca="false">C$11285</f>
        <v>-1</v>
      </c>
      <c r="D12797" s="3" t="s">
        <v>257</v>
      </c>
      <c r="E12797" s="3" t="n">
        <f aca="false">E$11285</f>
        <v>2019</v>
      </c>
      <c r="F12797" s="3" t="n">
        <f aca="false">F$11285</f>
        <v>2020</v>
      </c>
      <c r="G12797" s="3" t="n">
        <v>38.8650584392586</v>
      </c>
      <c r="H12797" s="3" t="n">
        <f aca="false">H$11285</f>
        <v>0.101284642606621</v>
      </c>
      <c r="I12797" s="3" t="n">
        <f aca="false">I$11285</f>
        <v>0.137862137862138</v>
      </c>
      <c r="J12797" s="3" t="n">
        <f aca="false">J$11285</f>
        <v>0.0139633173623513</v>
      </c>
      <c r="K12797" s="3" t="str">
        <f aca="false">K$11285</f>
        <v>Proporção de presos sem condenação em relação ao total de presos.</v>
      </c>
      <c r="L12797" s="3" t="str">
        <f aca="false">L$11285</f>
        <v>DEPEN</v>
      </c>
      <c r="M12797" s="3" t="str">
        <f aca="false">M$11285</f>
        <v>Porcentagem %</v>
      </c>
      <c r="N12797" s="5"/>
      <c r="O12797" s="3" t="n">
        <v>27.3285726579007</v>
      </c>
    </row>
    <row r="12798" customFormat="false" ht="15" hidden="false" customHeight="true" outlineLevel="0" collapsed="false">
      <c r="A12798" s="3" t="str">
        <f aca="false">A$11286</f>
        <v>Segurança Pública</v>
      </c>
      <c r="B12798" s="3" t="str">
        <f aca="false">B$11286</f>
        <v>Déficit Carcerário</v>
      </c>
      <c r="C12798" s="3" t="n">
        <f aca="false">C$11286</f>
        <v>-1</v>
      </c>
      <c r="D12798" s="3" t="s">
        <v>257</v>
      </c>
      <c r="E12798" s="3" t="n">
        <f aca="false">E$11286</f>
        <v>2019</v>
      </c>
      <c r="F12798" s="3" t="n">
        <f aca="false">F$11286</f>
        <v>2020</v>
      </c>
      <c r="G12798" s="3" t="n">
        <v>1.61416547562331</v>
      </c>
      <c r="H12798" s="3" t="n">
        <f aca="false">H$11286</f>
        <v>0.10916406460166</v>
      </c>
      <c r="I12798" s="3" t="n">
        <f aca="false">I$11286</f>
        <v>0.137862137862138</v>
      </c>
      <c r="J12798" s="3" t="n">
        <f aca="false">J$11286</f>
        <v>0.0150495913237053</v>
      </c>
      <c r="K12798" s="3" t="str">
        <f aca="false">K$11286</f>
        <v>Relação população prisional pelo total de vagas.</v>
      </c>
      <c r="L12798" s="3" t="str">
        <f aca="false">L$11286</f>
        <v>DEPEN</v>
      </c>
      <c r="M12798" s="3" t="str">
        <f aca="false">M$11286</f>
        <v>Porcentagem %</v>
      </c>
      <c r="N12798" s="5"/>
      <c r="O12798" s="3" t="n">
        <v>86.1851492593678</v>
      </c>
    </row>
    <row r="12799" customFormat="false" ht="15" hidden="false" customHeight="true" outlineLevel="0" collapsed="false">
      <c r="A12799" s="3" t="str">
        <f aca="false">A$11287</f>
        <v>Segurança Pública</v>
      </c>
      <c r="B12799" s="3" t="str">
        <f aca="false">B$11287</f>
        <v>Mortes a Esclarecer</v>
      </c>
      <c r="C12799" s="3" t="n">
        <f aca="false">C$11287</f>
        <v>-1</v>
      </c>
      <c r="D12799" s="3" t="s">
        <v>257</v>
      </c>
      <c r="E12799" s="3" t="n">
        <f aca="false">E$11287</f>
        <v>2018</v>
      </c>
      <c r="F12799" s="3" t="n">
        <f aca="false">F$11287</f>
        <v>2020</v>
      </c>
      <c r="G12799" s="3" t="n">
        <v>8.39209744157585</v>
      </c>
      <c r="H12799" s="3" t="n">
        <f aca="false">H$11287</f>
        <v>0.123220418423512</v>
      </c>
      <c r="I12799" s="3" t="n">
        <f aca="false">I$11287</f>
        <v>0.137862137862138</v>
      </c>
      <c r="J12799" s="3" t="n">
        <f aca="false">J$11287</f>
        <v>0.0169874303121325</v>
      </c>
      <c r="K12799" s="3" t="str">
        <f aca="false">K$11287</f>
        <v>Óbitos por causas externas a partir de "Eventos cuja intenção é indeterminada" por 100 mil habitantes.</v>
      </c>
      <c r="L12799" s="3" t="str">
        <f aca="false">L$11287</f>
        <v>Datasus e IBGE</v>
      </c>
      <c r="M12799" s="3" t="str">
        <f aca="false">M$11287</f>
        <v>Taxa de mortalidade por 100 mil habitantes</v>
      </c>
      <c r="N1279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799" s="3" t="n">
        <v>35.036050391189</v>
      </c>
    </row>
    <row r="12800" customFormat="false" ht="15" hidden="false" customHeight="true" outlineLevel="0" collapsed="false">
      <c r="A12800" s="3" t="str">
        <f aca="false">A$11288</f>
        <v>Segurança Pública</v>
      </c>
      <c r="B12800" s="3" t="str">
        <f aca="false">B$11288</f>
        <v>Mortalidade no Trânsito</v>
      </c>
      <c r="C12800" s="3" t="n">
        <f aca="false">C$11288</f>
        <v>-1</v>
      </c>
      <c r="D12800" s="3" t="s">
        <v>257</v>
      </c>
      <c r="E12800" s="3" t="n">
        <f aca="false">E$11288</f>
        <v>2018</v>
      </c>
      <c r="F12800" s="3" t="n">
        <f aca="false">F$11288</f>
        <v>2020</v>
      </c>
      <c r="G12800" s="3" t="n">
        <v>11.877149018008</v>
      </c>
      <c r="H12800" s="3" t="n">
        <f aca="false">H$11288</f>
        <v>0.0474574391092042</v>
      </c>
      <c r="I12800" s="3" t="n">
        <f aca="false">I$11288</f>
        <v>0.137862137862138</v>
      </c>
      <c r="J12800" s="3" t="n">
        <f aca="false">J$11288</f>
        <v>0.00654258401305712</v>
      </c>
      <c r="K12800" s="3" t="str">
        <f aca="false">K$11288</f>
        <v>Óbitos por acidentes em transporte terrestre em relação a 100 mil habitantes.</v>
      </c>
      <c r="L12800" s="3" t="str">
        <f aca="false">L$11288</f>
        <v>Datasus e IBGE</v>
      </c>
      <c r="M12800" s="3" t="str">
        <f aca="false">M$11288</f>
        <v>Óbitos em relação a 100 mil habitantes</v>
      </c>
      <c r="N12800" s="5" t="str">
        <f aca="false">N$50</f>
        <v>Antes de 2019 o nome do indicador era "Segurança no Trânsito" </v>
      </c>
      <c r="O12800" s="3" t="n">
        <v>85.004341309621</v>
      </c>
    </row>
    <row r="12801" customFormat="false" ht="15" hidden="false" customHeight="true" outlineLevel="0" collapsed="false">
      <c r="A12801" s="3" t="str">
        <f aca="false">A$11289</f>
        <v>Segurança Pública</v>
      </c>
      <c r="B12801" s="3" t="str">
        <f aca="false">B$11289</f>
        <v>Morbidade no Trânsito</v>
      </c>
      <c r="C12801" s="3" t="n">
        <f aca="false">C$11289</f>
        <v>-1</v>
      </c>
      <c r="D12801" s="3" t="s">
        <v>257</v>
      </c>
      <c r="E12801" s="3" t="n">
        <f aca="false">E$11289</f>
        <v>2019</v>
      </c>
      <c r="F12801" s="3" t="n">
        <f aca="false">F$11289</f>
        <v>2020</v>
      </c>
      <c r="G12801" s="3" t="n">
        <v>59.3025949953661</v>
      </c>
      <c r="H12801" s="3" t="n">
        <f aca="false">H$11289</f>
        <v>0.0810846814445578</v>
      </c>
      <c r="I12801" s="3" t="n">
        <f aca="false">I$11289</f>
        <v>0.137862137862138</v>
      </c>
      <c r="J12801" s="3" t="n">
        <f aca="false">J$11289</f>
        <v>0.0111785075318172</v>
      </c>
      <c r="K12801" s="3" t="str">
        <f aca="false">K$11289</f>
        <v>Número de internações provocadas por acidente de transporte terrestre em relação a 100 mil habitantes.</v>
      </c>
      <c r="L12801" s="3" t="str">
        <f aca="false">L$11289</f>
        <v>Datasus e IBGE</v>
      </c>
      <c r="M12801" s="3" t="str">
        <f aca="false">M$11289</f>
        <v>Internações por 100 mil habitantes</v>
      </c>
      <c r="N12801" s="3"/>
      <c r="O12801" s="3" t="n">
        <v>93.1648817827917</v>
      </c>
    </row>
    <row r="12802" customFormat="false" ht="15" hidden="false" customHeight="true" outlineLevel="0" collapsed="false">
      <c r="A12802" s="3" t="str">
        <f aca="false">A$11290</f>
        <v>Segurança Pública</v>
      </c>
      <c r="B12802" s="3" t="str">
        <f aca="false">B$11290</f>
        <v>Segurança Pessoal</v>
      </c>
      <c r="C12802" s="3" t="n">
        <f aca="false">C$11290</f>
        <v>-1</v>
      </c>
      <c r="D12802" s="3" t="s">
        <v>257</v>
      </c>
      <c r="E12802" s="3" t="n">
        <f aca="false">E$11290</f>
        <v>2019</v>
      </c>
      <c r="F12802" s="3" t="n">
        <f aca="false">F$11290</f>
        <v>2020</v>
      </c>
      <c r="G12802" s="3" t="n">
        <v>24.21</v>
      </c>
      <c r="H12802" s="3" t="n">
        <f aca="false">H$11290</f>
        <v>0.224237297079648</v>
      </c>
      <c r="I12802" s="3" t="n">
        <f aca="false">I$11290</f>
        <v>0.137862137862138</v>
      </c>
      <c r="J12802" s="3" t="n">
        <f aca="false">J$11290</f>
        <v>0.0309138331638276</v>
      </c>
      <c r="K12802" s="3" t="str">
        <f aca="false">K$11290</f>
        <v>Soma das vítimas de homicídio doloso, latrocínio e lesão corporal seguida de morte, em relação à população total.</v>
      </c>
      <c r="L12802" s="3" t="str">
        <f aca="false">L$11290</f>
        <v>SENASP</v>
      </c>
      <c r="M12802" s="3" t="str">
        <f aca="false">M$11290</f>
        <v>Óbitos por 100 mil habitantes</v>
      </c>
      <c r="N12802" s="5"/>
      <c r="O12802" s="3" t="n">
        <v>45.5294863665187</v>
      </c>
    </row>
    <row r="12803" customFormat="false" ht="15" hidden="false" customHeight="true" outlineLevel="0" collapsed="false">
      <c r="A12803" s="3" t="str">
        <f aca="false">A$11291</f>
        <v>Segurança Pública</v>
      </c>
      <c r="B12803" s="3" t="str">
        <f aca="false">B$11291</f>
        <v>Segurança Patrimonial</v>
      </c>
      <c r="C12803" s="3" t="n">
        <f aca="false">C$11291</f>
        <v>-1</v>
      </c>
      <c r="D12803" s="3" t="s">
        <v>257</v>
      </c>
      <c r="E12803" s="3" t="n">
        <f aca="false">E$11291</f>
        <v>2019</v>
      </c>
      <c r="F12803" s="3" t="n">
        <f aca="false">F$11291</f>
        <v>2020</v>
      </c>
      <c r="G12803" s="3" t="n">
        <v>366.29</v>
      </c>
      <c r="H12803" s="3" t="n">
        <f aca="false">H$11291</f>
        <v>0.137020703675231</v>
      </c>
      <c r="I12803" s="3" t="n">
        <f aca="false">I$11291</f>
        <v>0.137862137862138</v>
      </c>
      <c r="J12803" s="3" t="n">
        <f aca="false">J$11291</f>
        <v>0.0188899671400418</v>
      </c>
      <c r="K12803" s="3" t="str">
        <f aca="false">K$11291</f>
        <v>Roubos totais por 100 mil habitantes.</v>
      </c>
      <c r="L12803" s="3" t="str">
        <f aca="false">L$11291</f>
        <v>SENASP</v>
      </c>
      <c r="M12803" s="3" t="str">
        <f aca="false">M$11291</f>
        <v>Roubos por 100 mil habitantes</v>
      </c>
      <c r="N12803" s="3" t="str">
        <f aca="false">N$52</f>
        <v>A partir da edição de 2019, ou seja, do dado de 2018, passou a ser usado o número de roubos totais no lugar de roubos e furtos de veículos</v>
      </c>
      <c r="O12803" s="3" t="n">
        <v>0</v>
      </c>
    </row>
    <row r="12804" customFormat="false" ht="15" hidden="false" customHeight="true" outlineLevel="0" collapsed="false">
      <c r="A12804" s="3" t="str">
        <f aca="false">A$11292</f>
        <v>Segurança Pública</v>
      </c>
      <c r="B12804" s="3" t="str">
        <f aca="false">B$11292</f>
        <v>Qualidade da Informação de Criminalidade</v>
      </c>
      <c r="C12804" s="3" t="n">
        <f aca="false">C$11292</f>
        <v>1</v>
      </c>
      <c r="D12804" s="3" t="s">
        <v>257</v>
      </c>
      <c r="E12804" s="3" t="n">
        <f aca="false">E$11292</f>
        <v>2017</v>
      </c>
      <c r="F12804" s="3" t="n">
        <f aca="false">F$11292</f>
        <v>2020</v>
      </c>
      <c r="G12804" s="3" t="n">
        <v>84.5</v>
      </c>
      <c r="H12804" s="3" t="n">
        <f aca="false">H$11292</f>
        <v>0.0859394491994568</v>
      </c>
      <c r="I12804" s="3" t="n">
        <f aca="false">I$11292</f>
        <v>0.137862137862138</v>
      </c>
      <c r="J12804" s="3" t="n">
        <f aca="false">J$11292</f>
        <v>0.0118477961933317</v>
      </c>
      <c r="K12804" s="3" t="str">
        <f aca="false">K$11292</f>
        <v>Qualidade estimada dos registros estatísticos oficiais de Mortes Violentas Intencionais. </v>
      </c>
      <c r="L12804" s="3" t="str">
        <f aca="false">L$11292</f>
        <v>FBSP</v>
      </c>
      <c r="M12804" s="3" t="str">
        <f aca="false">M$11292</f>
        <v>Pontuação de 0 a 100</v>
      </c>
      <c r="N12804" s="5"/>
      <c r="O12804" s="3" t="n">
        <v>80.365296803653</v>
      </c>
    </row>
    <row r="12805" customFormat="false" ht="15" hidden="false" customHeight="true" outlineLevel="0" collapsed="false">
      <c r="A12805" s="3" t="str">
        <f aca="false">A$11293</f>
        <v>Segurança Pública</v>
      </c>
      <c r="B12805" s="3" t="str">
        <f aca="false">B$11293</f>
        <v> Total</v>
      </c>
      <c r="C12805" s="3" t="n">
        <f aca="false">C$11293</f>
        <v>1</v>
      </c>
      <c r="D12805" s="3" t="s">
        <v>257</v>
      </c>
      <c r="E12805" s="3" t="n">
        <f aca="false">E$11293</f>
        <v>2020</v>
      </c>
      <c r="F12805" s="3" t="n">
        <f aca="false">F$11293</f>
        <v>2020</v>
      </c>
      <c r="G12805" s="3" t="n">
        <v>46.4593570758053</v>
      </c>
      <c r="H12805" s="3" t="n">
        <f aca="false">H$11293</f>
        <v>1</v>
      </c>
      <c r="I12805" s="3" t="n">
        <f aca="false">I$11293</f>
        <v>0.137862137862138</v>
      </c>
      <c r="J12805" s="3" t="n">
        <f aca="false">J$11293</f>
        <v>0.137862137862138</v>
      </c>
      <c r="K12805" s="3" t="str">
        <f aca="false">K$11293</f>
        <v>Nota obtida via normalização e ponderação de indicadores que variam de 0 a 100.</v>
      </c>
      <c r="L12805" s="3" t="str">
        <f aca="false">L$11293</f>
        <v>Tendências</v>
      </c>
      <c r="M12805" s="3" t="str">
        <f aca="false">M$11293</f>
        <v>Nota de 0 a 100</v>
      </c>
      <c r="N12805" s="5"/>
      <c r="O12805" s="3" t="n">
        <v>42.1034634399546</v>
      </c>
    </row>
    <row r="12806" customFormat="false" ht="15" hidden="false" customHeight="true" outlineLevel="0" collapsed="false">
      <c r="A12806" s="3" t="str">
        <f aca="false">A$11294</f>
        <v>Sustentabilidade Social</v>
      </c>
      <c r="B12806" s="3" t="str">
        <f aca="false">B$11294</f>
        <v>Inadequação de Moradia</v>
      </c>
      <c r="C12806" s="3" t="n">
        <f aca="false">C$11294</f>
        <v>-1</v>
      </c>
      <c r="D12806" s="3" t="s">
        <v>257</v>
      </c>
      <c r="E12806" s="3" t="n">
        <f aca="false">E$11294</f>
        <v>2019</v>
      </c>
      <c r="F12806" s="3" t="n">
        <f aca="false">F$11294</f>
        <v>2020</v>
      </c>
      <c r="G12806" s="3" t="n">
        <v>23.7516866977185</v>
      </c>
      <c r="H12806" s="3" t="n">
        <f aca="false">H$11294</f>
        <v>0.102242595119528</v>
      </c>
      <c r="I12806" s="3" t="n">
        <f aca="false">I$11294</f>
        <v>0.120879120879121</v>
      </c>
      <c r="J12806" s="3" t="n">
        <f aca="false">J$11294</f>
        <v>0.0123589950144484</v>
      </c>
      <c r="K1280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806" s="3" t="str">
        <f aca="false">L$11294</f>
        <v>IBGE</v>
      </c>
      <c r="M12806" s="3" t="str">
        <f aca="false">M$11294</f>
        <v>Porcentagem %</v>
      </c>
      <c r="N12806" s="5" t="str">
        <f aca="false">N$11294</f>
        <v>A partir de 2020, foi necessário alteração metodológica tendo em vista a não atualização desde de 2015 do indicador da Fundação João Pinheiro, por isso a fonte do indicador passou a ser a PNADc Anual (IBGE)</v>
      </c>
      <c r="O12806" s="3" t="n">
        <v>74.2453571677</v>
      </c>
    </row>
    <row r="12807" customFormat="false" ht="15" hidden="false" customHeight="true" outlineLevel="0" collapsed="false">
      <c r="A12807" s="3" t="str">
        <f aca="false">A$11295</f>
        <v>Sustentabilidade Social</v>
      </c>
      <c r="B12807" s="3" t="str">
        <f aca="false">B$11295</f>
        <v>Famílias Abaixo da Linha da Pobreza</v>
      </c>
      <c r="C12807" s="3" t="n">
        <f aca="false">C$11295</f>
        <v>-1</v>
      </c>
      <c r="D12807" s="3" t="s">
        <v>257</v>
      </c>
      <c r="E12807" s="3" t="n">
        <f aca="false">E$11295</f>
        <v>2019</v>
      </c>
      <c r="F12807" s="3" t="n">
        <f aca="false">F$11295</f>
        <v>2020</v>
      </c>
      <c r="G12807" s="3" t="n">
        <v>3.44897128435929</v>
      </c>
      <c r="H12807" s="3" t="n">
        <f aca="false">H$11295</f>
        <v>0.126750330435885</v>
      </c>
      <c r="I12807" s="3" t="n">
        <f aca="false">I$11295</f>
        <v>0.120879120879121</v>
      </c>
      <c r="J12807" s="3" t="n">
        <f aca="false">J$11295</f>
        <v>0.0153214685142278</v>
      </c>
      <c r="K12807" s="3" t="str">
        <f aca="false">K$11295</f>
        <v>% de domicílios com renda domiciliar per capita inferior à linha de pobreza.</v>
      </c>
      <c r="L12807" s="3" t="str">
        <f aca="false">L$11295</f>
        <v>IBGE</v>
      </c>
      <c r="M12807" s="3" t="str">
        <f aca="false">M$11295</f>
        <v>Porcentagem %</v>
      </c>
      <c r="N12807" s="5"/>
      <c r="O12807" s="3" t="n">
        <v>81.9365522721026</v>
      </c>
    </row>
    <row r="12808" customFormat="false" ht="15" hidden="false" customHeight="true" outlineLevel="0" collapsed="false">
      <c r="A12808" s="3" t="str">
        <f aca="false">A$11296</f>
        <v>Sustentabilidade Social</v>
      </c>
      <c r="B12808" s="3" t="str">
        <f aca="false">B$11296</f>
        <v>Desigualdade de Renda</v>
      </c>
      <c r="C12808" s="3" t="n">
        <f aca="false">C$11296</f>
        <v>-1</v>
      </c>
      <c r="D12808" s="3" t="s">
        <v>257</v>
      </c>
      <c r="E12808" s="3" t="n">
        <f aca="false">E$11296</f>
        <v>2019</v>
      </c>
      <c r="F12808" s="3" t="n">
        <f aca="false">F$11296</f>
        <v>2020</v>
      </c>
      <c r="G12808" s="3" t="n">
        <v>0.504</v>
      </c>
      <c r="H12808" s="3" t="n">
        <f aca="false">H$11296</f>
        <v>0.0556325239585435</v>
      </c>
      <c r="I12808" s="3" t="n">
        <f aca="false">I$11296</f>
        <v>0.120879120879121</v>
      </c>
      <c r="J12808" s="3" t="n">
        <f aca="false">J$11296</f>
        <v>0.00672481058839537</v>
      </c>
      <c r="K12808" s="3" t="str">
        <f aca="false">K$11296</f>
        <v>Índice de Gini do rendimento médio mensal real das pessoas de 14 anos ou mais de idade, em todos os trabalhos, a preços médios do ano</v>
      </c>
      <c r="L12808" s="3" t="str">
        <f aca="false">L$11296</f>
        <v>IBGE</v>
      </c>
      <c r="M12808" s="3" t="str">
        <f aca="false">M$11296</f>
        <v>Coeficiente de Gini (1=Desigualdade Máxima/0=Igualdade Máxima). </v>
      </c>
      <c r="N12808" s="5"/>
      <c r="O12808" s="3" t="n">
        <v>32.6530612244898</v>
      </c>
    </row>
    <row r="12809" customFormat="false" ht="15" hidden="false" customHeight="true" outlineLevel="0" collapsed="false">
      <c r="A12809" s="3" t="str">
        <f aca="false">A$11297</f>
        <v>Sustentabilidade Social</v>
      </c>
      <c r="B12809" s="3" t="str">
        <f aca="false">B$11297</f>
        <v>Acesso ao Saneamento Básico - Água</v>
      </c>
      <c r="C12809" s="3" t="n">
        <f aca="false">C$11297</f>
        <v>1</v>
      </c>
      <c r="D12809" s="3" t="s">
        <v>257</v>
      </c>
      <c r="E12809" s="3" t="n">
        <f aca="false">E$11297</f>
        <v>2019</v>
      </c>
      <c r="F12809" s="3" t="n">
        <f aca="false">F$11297</f>
        <v>2020</v>
      </c>
      <c r="G12809" s="3" t="n">
        <v>87.8148185994541</v>
      </c>
      <c r="H12809" s="3" t="n">
        <f aca="false">H$11297</f>
        <v>0.0629679597844555</v>
      </c>
      <c r="I12809" s="3" t="n">
        <f aca="false">I$11297</f>
        <v>0.120879120879121</v>
      </c>
      <c r="J12809" s="3" t="n">
        <f aca="false">J$11297</f>
        <v>0.00761151162229682</v>
      </c>
      <c r="K12809" s="3" t="str">
        <f aca="false">K$11297</f>
        <v>% de domicilios com acesso à água canalizada de rede geral de distribuição.</v>
      </c>
      <c r="L12809" s="3" t="str">
        <f aca="false">L$11297</f>
        <v>IBGE</v>
      </c>
      <c r="M12809" s="3" t="str">
        <f aca="false">M$11297</f>
        <v>Porcentagem %</v>
      </c>
      <c r="N12809" s="5"/>
      <c r="O12809" s="3" t="n">
        <v>83.5516085843937</v>
      </c>
    </row>
    <row r="12810" customFormat="false" ht="15" hidden="false" customHeight="true" outlineLevel="0" collapsed="false">
      <c r="A12810" s="3" t="str">
        <f aca="false">A$11298</f>
        <v>Sustentabilidade Social</v>
      </c>
      <c r="B12810" s="3" t="str">
        <f aca="false">B$11298</f>
        <v>Acesso ao Saneamento Básico - Esgoto</v>
      </c>
      <c r="C12810" s="3" t="n">
        <f aca="false">C$11298</f>
        <v>1</v>
      </c>
      <c r="D12810" s="3" t="s">
        <v>257</v>
      </c>
      <c r="E12810" s="3" t="n">
        <f aca="false">E$11298</f>
        <v>2019</v>
      </c>
      <c r="F12810" s="3" t="n">
        <f aca="false">F$11298</f>
        <v>2020</v>
      </c>
      <c r="G12810" s="3" t="n">
        <v>90.3062009539929</v>
      </c>
      <c r="H12810" s="3" t="n">
        <f aca="false">H$11298</f>
        <v>0.0635809280691076</v>
      </c>
      <c r="I12810" s="3" t="n">
        <f aca="false">I$11298</f>
        <v>0.120879120879121</v>
      </c>
      <c r="J12810" s="3" t="n">
        <f aca="false">J$11298</f>
        <v>0.00768560668967235</v>
      </c>
      <c r="K12810" s="3" t="str">
        <f aca="false">K$11298</f>
        <v>% de domicilios com acesso à rede coletora de esgoto.</v>
      </c>
      <c r="L12810" s="3" t="str">
        <f aca="false">L$11298</f>
        <v>IBGE</v>
      </c>
      <c r="M12810" s="3" t="str">
        <f aca="false">M$11298</f>
        <v>Porcentagem %</v>
      </c>
      <c r="N12810" s="5"/>
      <c r="O12810" s="3" t="n">
        <v>97.3354999439421</v>
      </c>
    </row>
    <row r="12811" customFormat="false" ht="15" hidden="false" customHeight="true" outlineLevel="0" collapsed="false">
      <c r="A12811" s="3" t="str">
        <f aca="false">A$11299</f>
        <v>Sustentabilidade Social</v>
      </c>
      <c r="B12811" s="3" t="str">
        <f aca="false">B$11299</f>
        <v>Anos Potenciais de Vida Perdidos</v>
      </c>
      <c r="C12811" s="3" t="n">
        <f aca="false">C$11299</f>
        <v>-1</v>
      </c>
      <c r="D12811" s="3" t="s">
        <v>257</v>
      </c>
      <c r="E12811" s="3" t="n">
        <f aca="false">E$11299</f>
        <v>2018</v>
      </c>
      <c r="F12811" s="3" t="n">
        <f aca="false">F$11299</f>
        <v>2020</v>
      </c>
      <c r="G12811" s="3" t="n">
        <v>6.20722308177182</v>
      </c>
      <c r="H12811" s="3" t="n">
        <f aca="false">H$11299</f>
        <v>0.0630135963945143</v>
      </c>
      <c r="I12811" s="3" t="n">
        <f aca="false">I$11299</f>
        <v>0.120879120879121</v>
      </c>
      <c r="J12811" s="3" t="n">
        <f aca="false">J$11299</f>
        <v>0.00761702813560062</v>
      </c>
      <c r="K12811" s="3" t="str">
        <f aca="false">K$11299</f>
        <v>Média da diferença da faixa etária em que os óbitos registrados ocorreram e a expectativa de vida ao nascer do Brasil.</v>
      </c>
      <c r="L12811" s="3" t="str">
        <f aca="false">L$11299</f>
        <v>Datasus</v>
      </c>
      <c r="M12811" s="3" t="str">
        <f aca="false">M$11299</f>
        <v>Anos</v>
      </c>
      <c r="N12811" s="5"/>
      <c r="O12811" s="3" t="n">
        <v>87.4640928006564</v>
      </c>
    </row>
    <row r="12812" customFormat="false" ht="15" hidden="false" customHeight="true" outlineLevel="0" collapsed="false">
      <c r="A12812" s="3" t="str">
        <f aca="false">A$11300</f>
        <v>Sustentabilidade Social</v>
      </c>
      <c r="B12812" s="3" t="str">
        <f aca="false">B$11300</f>
        <v>Formalidade do Mercado de Trabalho</v>
      </c>
      <c r="C12812" s="3" t="n">
        <f aca="false">C$11300</f>
        <v>1</v>
      </c>
      <c r="D12812" s="3" t="s">
        <v>257</v>
      </c>
      <c r="E12812" s="3" t="n">
        <f aca="false">E$11300</f>
        <v>2019</v>
      </c>
      <c r="F12812" s="3" t="n">
        <f aca="false">F$11300</f>
        <v>2020</v>
      </c>
      <c r="G12812" s="3" t="n">
        <v>62.5332489457912</v>
      </c>
      <c r="H12812" s="3" t="n">
        <f aca="false">H$11300</f>
        <v>0.0388704480953685</v>
      </c>
      <c r="I12812" s="3" t="n">
        <f aca="false">I$11300</f>
        <v>0.120879120879121</v>
      </c>
      <c r="J12812" s="3" t="n">
        <f aca="false">J$11300</f>
        <v>0.00469862559394564</v>
      </c>
      <c r="K1281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812" s="3" t="str">
        <f aca="false">L$11300</f>
        <v>IBGE</v>
      </c>
      <c r="M12812" s="3" t="str">
        <f aca="false">M$11300</f>
        <v>Porcentagem %</v>
      </c>
      <c r="N1281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812" s="3" t="n">
        <v>72.7503038495255</v>
      </c>
    </row>
    <row r="12813" customFormat="false" ht="15" hidden="false" customHeight="true" outlineLevel="0" collapsed="false">
      <c r="A12813" s="3" t="str">
        <f aca="false">A$11301</f>
        <v>Sustentabilidade Social</v>
      </c>
      <c r="B12813" s="3" t="str">
        <f aca="false">B$11301</f>
        <v>Inserção Econômica</v>
      </c>
      <c r="C12813" s="3" t="n">
        <f aca="false">C$11301</f>
        <v>1</v>
      </c>
      <c r="D12813" s="3" t="s">
        <v>257</v>
      </c>
      <c r="E12813" s="3" t="n">
        <f aca="false">E$11301</f>
        <v>2019</v>
      </c>
      <c r="F12813" s="3" t="n">
        <f aca="false">F$11301</f>
        <v>2020</v>
      </c>
      <c r="G12813" s="3" t="n">
        <v>86.27649977447</v>
      </c>
      <c r="H12813" s="3" t="n">
        <f aca="false">H$11301</f>
        <v>0.0313153716713754</v>
      </c>
      <c r="I12813" s="3" t="n">
        <f aca="false">I$11301</f>
        <v>0.120879120879121</v>
      </c>
      <c r="J12813" s="3" t="n">
        <f aca="false">J$11301</f>
        <v>0.00378537459763878</v>
      </c>
      <c r="K12813" s="3" t="str">
        <f aca="false">K$11301</f>
        <v>Proporção de ocupados em relação à População Economicamente Ativa.</v>
      </c>
      <c r="L12813" s="3" t="str">
        <f aca="false">L$11301</f>
        <v>IBGE</v>
      </c>
      <c r="M12813" s="3" t="str">
        <f aca="false">M$11301</f>
        <v>Porcentagem %</v>
      </c>
      <c r="N12813" s="5"/>
      <c r="O12813" s="3" t="n">
        <v>24.3476039222775</v>
      </c>
    </row>
    <row r="12814" customFormat="false" ht="15" hidden="false" customHeight="true" outlineLevel="0" collapsed="false">
      <c r="A12814" s="3" t="str">
        <f aca="false">A$11302</f>
        <v>Sustentabilidade Social</v>
      </c>
      <c r="B12814" s="3" t="str">
        <f aca="false">B$11302</f>
        <v>IDH</v>
      </c>
      <c r="C12814" s="3" t="n">
        <f aca="false">C$11302</f>
        <v>1</v>
      </c>
      <c r="D12814" s="3" t="s">
        <v>257</v>
      </c>
      <c r="E12814" s="3" t="n">
        <f aca="false">E$11302</f>
        <v>2017</v>
      </c>
      <c r="F12814" s="3" t="n">
        <f aca="false">F$11302</f>
        <v>2020</v>
      </c>
      <c r="G12814" s="3" t="n">
        <v>0.796</v>
      </c>
      <c r="H12814" s="3" t="n">
        <f aca="false">H$11302</f>
        <v>0.129372080315172</v>
      </c>
      <c r="I12814" s="3" t="n">
        <f aca="false">I$11302</f>
        <v>0.120879120879121</v>
      </c>
      <c r="J12814" s="3" t="n">
        <f aca="false">J$11302</f>
        <v>0.015638383334801</v>
      </c>
      <c r="K12814" s="3" t="str">
        <f aca="false">K$11302</f>
        <v>Índice de Desenvolvimento Humano estadual.</v>
      </c>
      <c r="L12814" s="3" t="str">
        <f aca="false">L$11302</f>
        <v>PNUD, FJP e Ipea</v>
      </c>
      <c r="M12814" s="3" t="str">
        <f aca="false">M$11302</f>
        <v>Índice de 0 a 1</v>
      </c>
      <c r="N12814" s="5"/>
      <c r="O12814" s="3" t="n">
        <v>67.6646706586827</v>
      </c>
    </row>
    <row r="12815" customFormat="false" ht="15" hidden="false" customHeight="true" outlineLevel="0" collapsed="false">
      <c r="A12815" s="3" t="str">
        <f aca="false">A$11303</f>
        <v>Sustentabilidade Social</v>
      </c>
      <c r="B12815" s="3" t="str">
        <f aca="false">B$11303</f>
        <v>Inserção Econômica dos Jovens</v>
      </c>
      <c r="C12815" s="3" t="n">
        <f aca="false">C$11303</f>
        <v>1</v>
      </c>
      <c r="D12815" s="3" t="s">
        <v>257</v>
      </c>
      <c r="E12815" s="3" t="n">
        <f aca="false">E$11303</f>
        <v>2019</v>
      </c>
      <c r="F12815" s="3" t="n">
        <f aca="false">F$11303</f>
        <v>2020</v>
      </c>
      <c r="G12815" s="3" t="n">
        <v>75.3410621246465</v>
      </c>
      <c r="H12815" s="3" t="n">
        <f aca="false">H$11303</f>
        <v>0.0529263229565486</v>
      </c>
      <c r="I12815" s="3" t="n">
        <f aca="false">I$11303</f>
        <v>0.120879120879121</v>
      </c>
      <c r="J12815" s="3" t="n">
        <f aca="false">J$11303</f>
        <v>0.00639768739035203</v>
      </c>
      <c r="K12815" s="3" t="str">
        <f aca="false">K$11303</f>
        <v>Proporção dos jovens (entre 15 e 22 anos de idade) que estudam ou trabalham em relação ao total de jovens.</v>
      </c>
      <c r="L12815" s="3" t="str">
        <f aca="false">L$11303</f>
        <v>IBGE</v>
      </c>
      <c r="M12815" s="3" t="str">
        <f aca="false">M$11303</f>
        <v>Porcentagem %</v>
      </c>
      <c r="N12815" s="5"/>
      <c r="O12815" s="3" t="n">
        <v>48.4837172480204</v>
      </c>
    </row>
    <row r="12816" customFormat="false" ht="15" hidden="false" customHeight="true" outlineLevel="0" collapsed="false">
      <c r="A12816" s="3" t="str">
        <f aca="false">A$11304</f>
        <v>Sustentabilidade Social</v>
      </c>
      <c r="B12816" s="3" t="str">
        <f aca="false">B$11304</f>
        <v>Mortalidade Materna</v>
      </c>
      <c r="C12816" s="3" t="n">
        <f aca="false">C$11304</f>
        <v>-1</v>
      </c>
      <c r="D12816" s="3" t="s">
        <v>257</v>
      </c>
      <c r="E12816" s="3" t="n">
        <f aca="false">E$11304</f>
        <v>2018</v>
      </c>
      <c r="F12816" s="3" t="n">
        <f aca="false">F$11304</f>
        <v>2020</v>
      </c>
      <c r="G12816" s="3" t="n">
        <v>2.96865255698121</v>
      </c>
      <c r="H12816" s="3" t="n">
        <f aca="false">H$11304</f>
        <v>0.104467400148672</v>
      </c>
      <c r="I12816" s="3" t="n">
        <f aca="false">I$11304</f>
        <v>0.120879120879121</v>
      </c>
      <c r="J12816" s="3" t="n">
        <f aca="false">J$11304</f>
        <v>0.0126279274904988</v>
      </c>
      <c r="K12816" s="3" t="str">
        <f aca="false">K$11304</f>
        <v>Óbitos maternos em relação à população feminina em idade fértil (15-49 anos).</v>
      </c>
      <c r="L12816" s="3" t="str">
        <f aca="false">L$11304</f>
        <v>Datasus e IBGE</v>
      </c>
      <c r="M12816" s="3" t="str">
        <f aca="false">M$11304</f>
        <v>Taxa de mortalidade por 100 mil mulheres</v>
      </c>
      <c r="N12816" s="5"/>
      <c r="O12816" s="3" t="n">
        <v>73.1629949082249</v>
      </c>
    </row>
    <row r="12817" customFormat="false" ht="15" hidden="false" customHeight="true" outlineLevel="0" collapsed="false">
      <c r="A12817" s="3" t="str">
        <f aca="false">A$11305</f>
        <v>Sustentabilidade Social</v>
      </c>
      <c r="B12817" s="3" t="str">
        <f aca="false">B$11305</f>
        <v>Mortalidade Precoce</v>
      </c>
      <c r="C12817" s="3" t="n">
        <f aca="false">C$11305</f>
        <v>-1</v>
      </c>
      <c r="D12817" s="3" t="s">
        <v>257</v>
      </c>
      <c r="E12817" s="3" t="n">
        <f aca="false">E$11305</f>
        <v>2018</v>
      </c>
      <c r="F12817" s="3" t="n">
        <f aca="false">F$11305</f>
        <v>2020</v>
      </c>
      <c r="G12817" s="3" t="n">
        <v>132.233635244312</v>
      </c>
      <c r="H12817" s="3" t="n">
        <f aca="false">H$11305</f>
        <v>0.0862968933364973</v>
      </c>
      <c r="I12817" s="3" t="n">
        <f aca="false">I$11305</f>
        <v>0.120879120879121</v>
      </c>
      <c r="J12817" s="3" t="n">
        <f aca="false">J$11305</f>
        <v>0.0104314926011151</v>
      </c>
      <c r="K12817" s="3" t="str">
        <f aca="false">K$11305</f>
        <v>Mortalidade de Jovens (15-29 anos) por causas externas.</v>
      </c>
      <c r="L12817" s="3" t="str">
        <f aca="false">L$11305</f>
        <v>Datasus e IBGE</v>
      </c>
      <c r="M12817" s="3" t="str">
        <f aca="false">M$11305</f>
        <v>Taxa de mortalidade por 100 mil jovens</v>
      </c>
      <c r="N12817" s="5"/>
      <c r="O12817" s="3" t="n">
        <v>39.3316957276908</v>
      </c>
    </row>
    <row r="12818" customFormat="false" ht="15" hidden="false" customHeight="true" outlineLevel="0" collapsed="false">
      <c r="A12818" s="3" t="str">
        <f aca="false">A$11306</f>
        <v>Sustentabilidade Social</v>
      </c>
      <c r="B12818" s="3" t="str">
        <f aca="false">B$11306</f>
        <v>Mortalidade na Infância</v>
      </c>
      <c r="C12818" s="3" t="n">
        <f aca="false">C$11306</f>
        <v>-1</v>
      </c>
      <c r="D12818" s="3" t="s">
        <v>257</v>
      </c>
      <c r="E12818" s="3" t="n">
        <f aca="false">E$11306</f>
        <v>2018</v>
      </c>
      <c r="F12818" s="3" t="n">
        <f aca="false">F$11306</f>
        <v>2020</v>
      </c>
      <c r="G12818" s="3" t="n">
        <v>14.6987460033107</v>
      </c>
      <c r="H12818" s="3" t="n">
        <f aca="false">H$11306</f>
        <v>0.0825635497143333</v>
      </c>
      <c r="I12818" s="3" t="n">
        <f aca="false">I$11306</f>
        <v>0.120879120879121</v>
      </c>
      <c r="J12818" s="3" t="n">
        <f aca="false">J$11306</f>
        <v>0.0099802093061282</v>
      </c>
      <c r="K12818" s="3" t="str">
        <f aca="false">K$11306</f>
        <v>Óbitos de menores de 5 anos por grupo de 1.000 nascidos vivos.</v>
      </c>
      <c r="L12818" s="3" t="str">
        <f aca="false">L$11306</f>
        <v>Datasus</v>
      </c>
      <c r="M12818" s="3" t="str">
        <f aca="false">M$11306</f>
        <v>Taxa de mortalidade por mil nascidos vivos</v>
      </c>
      <c r="N12818" s="5"/>
      <c r="O12818" s="3" t="n">
        <v>67.5296177492972</v>
      </c>
    </row>
    <row r="12819" customFormat="false" ht="15" hidden="false" customHeight="true" outlineLevel="0" collapsed="false">
      <c r="A12819" s="3" t="str">
        <f aca="false">A$11307</f>
        <v>Sustentabilidade Social</v>
      </c>
      <c r="B12819" s="3" t="str">
        <f aca="false">B$11307</f>
        <v> Total</v>
      </c>
      <c r="C12819" s="3" t="n">
        <f aca="false">C$11307</f>
        <v>1</v>
      </c>
      <c r="D12819" s="3" t="s">
        <v>257</v>
      </c>
      <c r="E12819" s="3" t="n">
        <f aca="false">E$11307</f>
        <v>2020</v>
      </c>
      <c r="F12819" s="3" t="n">
        <f aca="false">F$11307</f>
        <v>2020</v>
      </c>
      <c r="G12819" s="3" t="n">
        <v>68.2773892994264</v>
      </c>
      <c r="H12819" s="3" t="n">
        <f aca="false">H$11307</f>
        <v>1</v>
      </c>
      <c r="I12819" s="3" t="n">
        <f aca="false">I$11307</f>
        <v>0.120879120879121</v>
      </c>
      <c r="J12819" s="3" t="n">
        <f aca="false">J$11307</f>
        <v>0.120879120879121</v>
      </c>
      <c r="K12819" s="3" t="str">
        <f aca="false">K$11307</f>
        <v>Nota obtida via normalização e ponderação de indicadores que variam de 0 a 100.</v>
      </c>
      <c r="L12819" s="3" t="str">
        <f aca="false">L$11307</f>
        <v>Tendências</v>
      </c>
      <c r="M12819" s="3" t="str">
        <f aca="false">M$11307</f>
        <v>Nota de 0 a 100</v>
      </c>
      <c r="N12819" s="5"/>
      <c r="O12819" s="3" t="n">
        <v>66.8773578557941</v>
      </c>
    </row>
    <row r="12820" customFormat="false" ht="15" hidden="false" customHeight="true" outlineLevel="0" collapsed="false">
      <c r="A12820" s="3" t="s">
        <v>238</v>
      </c>
      <c r="B12820" s="3" t="s">
        <v>25</v>
      </c>
      <c r="C12820" s="3" t="n">
        <v>1</v>
      </c>
      <c r="D12820" s="3" t="s">
        <v>257</v>
      </c>
      <c r="E12820" s="3" t="n">
        <v>2020</v>
      </c>
      <c r="F12820" s="3" t="n">
        <v>2020</v>
      </c>
      <c r="G12820" s="3" t="n">
        <v>48.6657751969482</v>
      </c>
      <c r="H12820" s="3" t="n">
        <v>1</v>
      </c>
      <c r="I12820" s="3" t="n">
        <v>0.01</v>
      </c>
      <c r="J12820" s="3" t="n">
        <f aca="false">I12820*H12820</f>
        <v>0.01</v>
      </c>
      <c r="K12820" s="4" t="str">
        <f aca="false">K12736</f>
        <v>Nota obtida via normalização e ponderação de indicadores que variam de 0 a 100.</v>
      </c>
      <c r="L12820" s="3" t="str">
        <f aca="false">L$11392</f>
        <v>Tendências</v>
      </c>
      <c r="M12820" s="3" t="str">
        <f aca="false">M$11308</f>
        <v>Nota de 0 a 100</v>
      </c>
      <c r="N12820" s="5"/>
      <c r="O12820" s="3" t="n">
        <v>48.6657751969482</v>
      </c>
    </row>
    <row r="12821" customFormat="false" ht="15" hidden="false" customHeight="true" outlineLevel="0" collapsed="false">
      <c r="A12821" s="3" t="str">
        <f aca="false">A$11225</f>
        <v>Sustentabilidade Ambiental</v>
      </c>
      <c r="B12821" s="3" t="str">
        <f aca="false">B$11225</f>
        <v>Emissões de CO2</v>
      </c>
      <c r="C12821" s="3" t="n">
        <f aca="false">C$11225</f>
        <v>-1</v>
      </c>
      <c r="D12821" s="3" t="s">
        <v>258</v>
      </c>
      <c r="E12821" s="3" t="n">
        <f aca="false">E$11225</f>
        <v>2018</v>
      </c>
      <c r="F12821" s="3" t="n">
        <f aca="false">F$11225</f>
        <v>2020</v>
      </c>
      <c r="G12821" s="3" t="n">
        <v>97.0028527554266</v>
      </c>
      <c r="H12821" s="3" t="n">
        <f aca="false">H$11225</f>
        <v>0.277619030451335</v>
      </c>
      <c r="I12821" s="3" t="n">
        <f aca="false">I$11225</f>
        <v>0.0789210789210789</v>
      </c>
      <c r="J12821" s="3" t="n">
        <f aca="false">J$11225</f>
        <v>0.0219099934122432</v>
      </c>
      <c r="K12821" s="3" t="str">
        <f aca="false">K$11225</f>
        <v>CO2 emitido e derivado de remoção de unidades de conservação pelo PIB Total.</v>
      </c>
      <c r="L12821" s="3" t="str">
        <f aca="false">L$11225</f>
        <v>SEEG/OC e Tendências</v>
      </c>
      <c r="M12821" s="3" t="str">
        <f aca="false">M$11225</f>
        <v>Toneladas de CO2 pelo PIB em 1 milhão de reais</v>
      </c>
      <c r="N12821" s="5" t="str">
        <f aca="false">N$71</f>
        <v>A partir da publicação de 2019, ou seja, do dado de 2017, o denominador foi alterado de população para PIB total (o PIB utilizado para cálculo é estimado pela Tendências)</v>
      </c>
      <c r="O12821" s="3" t="n">
        <v>65.8049617255477</v>
      </c>
    </row>
    <row r="12822" customFormat="false" ht="15" hidden="false" customHeight="true" outlineLevel="0" collapsed="false">
      <c r="A12822" s="3" t="str">
        <f aca="false">A$11226</f>
        <v>Sustentabilidade Ambiental</v>
      </c>
      <c r="B12822" s="3" t="str">
        <f aca="false">B$11226</f>
        <v>Serviços Urbanos</v>
      </c>
      <c r="C12822" s="3" t="n">
        <f aca="false">C$11226</f>
        <v>1</v>
      </c>
      <c r="D12822" s="3" t="s">
        <v>258</v>
      </c>
      <c r="E12822" s="3" t="n">
        <f aca="false">E$11226</f>
        <v>2018</v>
      </c>
      <c r="F12822" s="3" t="n">
        <f aca="false">F$11226</f>
        <v>2020</v>
      </c>
      <c r="G12822" s="3" t="n">
        <v>0.957534490775553</v>
      </c>
      <c r="H12822" s="3" t="n">
        <f aca="false">H$11226</f>
        <v>0.108074377979531</v>
      </c>
      <c r="I12822" s="3" t="n">
        <f aca="false">I$11226</f>
        <v>0.0789210789210789</v>
      </c>
      <c r="J12822" s="3" t="n">
        <f aca="false">J$11226</f>
        <v>0.00852934651386906</v>
      </c>
      <c r="K12822" s="3" t="str">
        <f aca="false">K$11226</f>
        <v>Oferta de serviços municipais para coleta de materiais especiais e limpeza urbana (Nota: 0-2 a partir da agregação dos dados municipais).</v>
      </c>
      <c r="L12822" s="3" t="str">
        <f aca="false">L$11226</f>
        <v>SNIS</v>
      </c>
      <c r="M12822" s="3" t="str">
        <f aca="false">M$11226</f>
        <v>Pontuação de 0 a 2</v>
      </c>
      <c r="N12822" s="5"/>
      <c r="O12822" s="3" t="n">
        <v>34.4412291492106</v>
      </c>
    </row>
    <row r="12823" customFormat="false" ht="15" hidden="false" customHeight="true" outlineLevel="0" collapsed="false">
      <c r="A12823" s="3" t="str">
        <f aca="false">A$11227</f>
        <v>Sustentabilidade Ambiental</v>
      </c>
      <c r="B12823" s="3" t="str">
        <f aca="false">B$11227</f>
        <v>Destinação do Lixo</v>
      </c>
      <c r="C12823" s="3" t="n">
        <f aca="false">C$11227</f>
        <v>1</v>
      </c>
      <c r="D12823" s="3" t="s">
        <v>258</v>
      </c>
      <c r="E12823" s="3" t="n">
        <f aca="false">E$11227</f>
        <v>2018</v>
      </c>
      <c r="F12823" s="3" t="n">
        <f aca="false">F$11227</f>
        <v>2020</v>
      </c>
      <c r="G12823" s="3" t="n">
        <v>0.325266362035042</v>
      </c>
      <c r="H12823" s="3" t="n">
        <f aca="false">H$11227</f>
        <v>0.14513418559694</v>
      </c>
      <c r="I12823" s="3" t="n">
        <f aca="false">I$11227</f>
        <v>0.0789210789210789</v>
      </c>
      <c r="J12823" s="3" t="n">
        <f aca="false">J$11227</f>
        <v>0.0114541465156426</v>
      </c>
      <c r="K12823" s="3" t="str">
        <f aca="false">K$11227</f>
        <v>Destinação adequada para o tipo de resíduo sólido e qualidade das unidades de destino em solo.</v>
      </c>
      <c r="L12823" s="3" t="str">
        <f aca="false">L$11227</f>
        <v>SNIS</v>
      </c>
      <c r="M12823" s="3" t="str">
        <f aca="false">M$11227</f>
        <v>Pontuação de 0 a 1</v>
      </c>
      <c r="N12823" s="5"/>
      <c r="O12823" s="3" t="n">
        <v>40.1549812087949</v>
      </c>
    </row>
    <row r="12824" customFormat="false" ht="15" hidden="false" customHeight="true" outlineLevel="0" collapsed="false">
      <c r="A12824" s="3" t="str">
        <f aca="false">A$11228</f>
        <v>Sustentabilidade Ambiental</v>
      </c>
      <c r="B12824" s="3" t="str">
        <f aca="false">B$11228</f>
        <v>Tratamento de Esgoto</v>
      </c>
      <c r="C12824" s="3" t="n">
        <f aca="false">C$11228</f>
        <v>1</v>
      </c>
      <c r="D12824" s="3" t="s">
        <v>258</v>
      </c>
      <c r="E12824" s="3" t="n">
        <f aca="false">E$11228</f>
        <v>2018</v>
      </c>
      <c r="F12824" s="3" t="n">
        <f aca="false">F$11228</f>
        <v>2020</v>
      </c>
      <c r="G12824" s="3" t="n">
        <v>27.4640291245372</v>
      </c>
      <c r="H12824" s="3" t="n">
        <f aca="false">H$11228</f>
        <v>0.274880862666515</v>
      </c>
      <c r="I12824" s="3" t="n">
        <f aca="false">I$11228</f>
        <v>0.0789210789210789</v>
      </c>
      <c r="J12824" s="3" t="n">
        <f aca="false">J$11228</f>
        <v>0.0216938942563983</v>
      </c>
      <c r="K12824" s="3" t="str">
        <f aca="false">K$11228</f>
        <v>Parcela de esgoto tratado do total de água consumida multiplicado pela proporção de domicílios com acesso à agua encanada proveniente de rede geral de distribuição no estado.</v>
      </c>
      <c r="L12824" s="3" t="str">
        <f aca="false">L$11228</f>
        <v>SNIS e IBGE</v>
      </c>
      <c r="M12824" s="3" t="str">
        <f aca="false">M$11228</f>
        <v>Porcentagem %</v>
      </c>
      <c r="N1282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824" s="3" t="n">
        <v>30.3175877469299</v>
      </c>
    </row>
    <row r="12825" customFormat="false" ht="15" hidden="false" customHeight="true" outlineLevel="0" collapsed="false">
      <c r="A12825" s="3" t="str">
        <f aca="false">A$11229</f>
        <v>Sustentabilidade Ambiental</v>
      </c>
      <c r="B12825" s="3" t="str">
        <f aca="false">B$11229</f>
        <v>Perda de Água</v>
      </c>
      <c r="C12825" s="3" t="n">
        <f aca="false">C$11229</f>
        <v>-1</v>
      </c>
      <c r="D12825" s="3" t="s">
        <v>258</v>
      </c>
      <c r="E12825" s="3" t="n">
        <f aca="false">E$11229</f>
        <v>2018</v>
      </c>
      <c r="F12825" s="3" t="n">
        <f aca="false">F$11229</f>
        <v>2020</v>
      </c>
      <c r="G12825" s="3" t="n">
        <v>49.46</v>
      </c>
      <c r="H12825" s="3" t="n">
        <f aca="false">H$11229</f>
        <v>0.194291543305679</v>
      </c>
      <c r="I12825" s="3" t="n">
        <f aca="false">I$11229</f>
        <v>0.0789210789210789</v>
      </c>
      <c r="J12825" s="3" t="n">
        <f aca="false">J$11229</f>
        <v>0.0153336982229257</v>
      </c>
      <c r="K12825" s="3" t="str">
        <f aca="false">K$11229</f>
        <v>Índice de perdas na distribuição de água.</v>
      </c>
      <c r="L12825" s="3" t="str">
        <f aca="false">L$11229</f>
        <v>SNIS</v>
      </c>
      <c r="M12825" s="3" t="str">
        <f aca="false">M$11229</f>
        <v>Porcentagem %</v>
      </c>
      <c r="N12825" s="5"/>
      <c r="O12825" s="3" t="n">
        <v>55.4964128673918</v>
      </c>
    </row>
    <row r="12826" customFormat="false" ht="15" hidden="false" customHeight="true" outlineLevel="0" collapsed="false">
      <c r="A12826" s="3" t="str">
        <f aca="false">A$11230</f>
        <v>Sustentabilidade Ambiental</v>
      </c>
      <c r="B12826" s="3" t="str">
        <f aca="false">B$11230</f>
        <v> Total</v>
      </c>
      <c r="C12826" s="3" t="n">
        <f aca="false">C$11230</f>
        <v>1</v>
      </c>
      <c r="D12826" s="3" t="s">
        <v>258</v>
      </c>
      <c r="E12826" s="3" t="n">
        <f aca="false">E$11230</f>
        <v>2020</v>
      </c>
      <c r="F12826" s="3" t="n">
        <f aca="false">F$11230</f>
        <v>2020</v>
      </c>
      <c r="G12826" s="3" t="n">
        <v>46.9349929634626</v>
      </c>
      <c r="H12826" s="3" t="n">
        <f aca="false">H$11230</f>
        <v>1</v>
      </c>
      <c r="I12826" s="3" t="n">
        <f aca="false">I$11230</f>
        <v>0.0789210789210789</v>
      </c>
      <c r="J12826" s="3" t="n">
        <f aca="false">J$11230</f>
        <v>0.0789210789210789</v>
      </c>
      <c r="K12826" s="3" t="str">
        <f aca="false">K$11230</f>
        <v>Nota obtida via normalização e ponderação de indicadores que variam de 0 a 100.</v>
      </c>
      <c r="L12826" s="3" t="str">
        <f aca="false">L$11230</f>
        <v>Tendências</v>
      </c>
      <c r="M12826" s="3" t="str">
        <f aca="false">M$11230</f>
        <v>Nota de 0 a 100</v>
      </c>
      <c r="N12826" s="5"/>
      <c r="O12826" s="3" t="n">
        <v>51.2184616481904</v>
      </c>
    </row>
    <row r="12827" customFormat="false" ht="15" hidden="false" customHeight="true" outlineLevel="0" collapsed="false">
      <c r="A12827" s="3" t="str">
        <f aca="false">A$11231</f>
        <v>Capital Humano</v>
      </c>
      <c r="B12827" s="3" t="str">
        <f aca="false">B$11231</f>
        <v>Custo de Mão de Obra</v>
      </c>
      <c r="C12827" s="3" t="n">
        <f aca="false">C$11231</f>
        <v>-1</v>
      </c>
      <c r="D12827" s="3" t="s">
        <v>258</v>
      </c>
      <c r="E12827" s="3" t="n">
        <f aca="false">E$11231</f>
        <v>2019</v>
      </c>
      <c r="F12827" s="3" t="n">
        <f aca="false">F$11231</f>
        <v>2020</v>
      </c>
      <c r="G12827" s="3" t="n">
        <v>1774.25</v>
      </c>
      <c r="H12827" s="3" t="n">
        <f aca="false">H$11231</f>
        <v>0.424265834177303</v>
      </c>
      <c r="I12827" s="3" t="n">
        <f aca="false">I$11231</f>
        <v>0.0819180819180819</v>
      </c>
      <c r="J12827" s="3" t="n">
        <f aca="false">J$11231</f>
        <v>0.0347550433591797</v>
      </c>
      <c r="K12827" s="3" t="str">
        <f aca="false">K$11231</f>
        <v>Rendimento médio nominal de todos os trabalhos, habitualmente recebido por mês, pelas pessoas de 14 anos ou mais de idade, ocupadas na semana de referência, com rendimento de trabalho.</v>
      </c>
      <c r="L12827" s="3" t="str">
        <f aca="false">L$11231</f>
        <v>IBGE</v>
      </c>
      <c r="M12827" s="3" t="str">
        <f aca="false">M$11231</f>
        <v>Reais (R$)</v>
      </c>
      <c r="N12827" s="3" t="str">
        <f aca="false">N$17</f>
        <v>A partir da publicação de 2016, ou seja, do dado de 2015, passou a ser usado o rendimento médio nominal de todos os trabalhos, antes disso se usava o rendimento médio real do trabalho principal</v>
      </c>
      <c r="O12827" s="3" t="n">
        <v>84.2085308056872</v>
      </c>
    </row>
    <row r="12828" customFormat="false" ht="15" hidden="false" customHeight="true" outlineLevel="0" collapsed="false">
      <c r="A12828" s="3" t="str">
        <f aca="false">A$11232</f>
        <v>Capital Humano</v>
      </c>
      <c r="B12828" s="3" t="str">
        <f aca="false">B$11232</f>
        <v>PEA com Ensino Superior</v>
      </c>
      <c r="C12828" s="3" t="n">
        <f aca="false">C$11232</f>
        <v>1</v>
      </c>
      <c r="D12828" s="3" t="s">
        <v>258</v>
      </c>
      <c r="E12828" s="3" t="n">
        <f aca="false">E$11232</f>
        <v>2019</v>
      </c>
      <c r="F12828" s="3" t="n">
        <f aca="false">F$11232</f>
        <v>2020</v>
      </c>
      <c r="G12828" s="3" t="n">
        <v>18.8759637818533</v>
      </c>
      <c r="H12828" s="3" t="n">
        <f aca="false">H$11232</f>
        <v>0.153638294878967</v>
      </c>
      <c r="I12828" s="3" t="n">
        <f aca="false">I$11232</f>
        <v>0.0819180819180819</v>
      </c>
      <c r="J12828" s="3" t="n">
        <f aca="false">J$11232</f>
        <v>0.0125857544256496</v>
      </c>
      <c r="K12828" s="3" t="str">
        <f aca="false">K$11232</f>
        <v>Pessoas de 14 anos ou mais de idade com 15 anos ou mais de estudo/população economicamente ativa (acima de 14 anos).</v>
      </c>
      <c r="L12828" s="3" t="str">
        <f aca="false">L$11232</f>
        <v>IBGE</v>
      </c>
      <c r="M12828" s="3" t="str">
        <f aca="false">M$11232</f>
        <v>Porcentagem %</v>
      </c>
      <c r="N12828" s="5"/>
      <c r="O12828" s="3" t="n">
        <v>25.3159277947166</v>
      </c>
    </row>
    <row r="12829" customFormat="false" ht="15" hidden="false" customHeight="true" outlineLevel="0" collapsed="false">
      <c r="A12829" s="3" t="str">
        <f aca="false">A$11233</f>
        <v>Capital Humano</v>
      </c>
      <c r="B12829" s="3" t="str">
        <f aca="false">B$11233</f>
        <v>Produtividade do Trabalho</v>
      </c>
      <c r="C12829" s="3" t="n">
        <f aca="false">C$11233</f>
        <v>1</v>
      </c>
      <c r="D12829" s="3" t="s">
        <v>258</v>
      </c>
      <c r="E12829" s="3" t="n">
        <f aca="false">E$11233</f>
        <v>2019</v>
      </c>
      <c r="F12829" s="3" t="n">
        <f aca="false">F$11233</f>
        <v>2020</v>
      </c>
      <c r="G12829" s="3" t="n">
        <v>51.7408715515299</v>
      </c>
      <c r="H12829" s="3" t="n">
        <f aca="false">H$11233</f>
        <v>0.260494288083884</v>
      </c>
      <c r="I12829" s="3" t="n">
        <f aca="false">I$11233</f>
        <v>0.0819180819180819</v>
      </c>
      <c r="J12829" s="3" t="n">
        <f aca="false">J$11233</f>
        <v>0.021339192430448</v>
      </c>
      <c r="K12829" s="3" t="str">
        <f aca="false">K$11233</f>
        <v>PIB pelo total de pessoas ocupadas no período.</v>
      </c>
      <c r="L12829" s="3" t="str">
        <f aca="false">L$11233</f>
        <v>IBGE e Tendências</v>
      </c>
      <c r="M12829" s="3" t="str">
        <f aca="false">M$11233</f>
        <v>Mil Reais (R$) por pessoa ocupada</v>
      </c>
      <c r="N12829" s="5" t="str">
        <f aca="false">N$19</f>
        <v>O PIB utilizado para cálculo é estimado pela Tendências</v>
      </c>
      <c r="O12829" s="3" t="n">
        <v>9.42780072159833</v>
      </c>
    </row>
    <row r="12830" customFormat="false" ht="15" hidden="false" customHeight="true" outlineLevel="0" collapsed="false">
      <c r="A12830" s="3" t="str">
        <f aca="false">A$11234</f>
        <v>Capital Humano</v>
      </c>
      <c r="B12830" s="3" t="str">
        <f aca="false">B$11234</f>
        <v>Qualificação dos Trabalhadores</v>
      </c>
      <c r="C12830" s="3" t="n">
        <f aca="false">C$11234</f>
        <v>1</v>
      </c>
      <c r="D12830" s="3" t="s">
        <v>258</v>
      </c>
      <c r="E12830" s="3" t="n">
        <f aca="false">E$11234</f>
        <v>2019</v>
      </c>
      <c r="F12830" s="3" t="n">
        <f aca="false">F$11234</f>
        <v>2020</v>
      </c>
      <c r="G12830" s="3" t="n">
        <v>10.283892</v>
      </c>
      <c r="H12830" s="3" t="n">
        <f aca="false">H$11234</f>
        <v>0.161601582859846</v>
      </c>
      <c r="I12830" s="3" t="n">
        <f aca="false">I$11234</f>
        <v>0.0819180819180819</v>
      </c>
      <c r="J12830" s="3" t="n">
        <f aca="false">J$11234</f>
        <v>0.0132380917028046</v>
      </c>
      <c r="K12830" s="3" t="str">
        <f aca="false">K$11234</f>
        <v>Anos de estudos da população economicamente ativa (acima de 14 anos de idade).</v>
      </c>
      <c r="L12830" s="3" t="str">
        <f aca="false">L$11234</f>
        <v>IBGE</v>
      </c>
      <c r="M12830" s="3" t="str">
        <f aca="false">M$11234</f>
        <v>Anos</v>
      </c>
      <c r="N12830" s="5"/>
      <c r="O12830" s="3" t="n">
        <v>32.180048659946</v>
      </c>
    </row>
    <row r="12831" customFormat="false" ht="15" hidden="false" customHeight="true" outlineLevel="0" collapsed="false">
      <c r="A12831" s="3" t="str">
        <f aca="false">A$11235</f>
        <v>Capital Humano</v>
      </c>
      <c r="B12831" s="3" t="str">
        <f aca="false">B$11235</f>
        <v> Total</v>
      </c>
      <c r="C12831" s="3" t="n">
        <f aca="false">C$11235</f>
        <v>1</v>
      </c>
      <c r="D12831" s="3" t="s">
        <v>258</v>
      </c>
      <c r="E12831" s="3" t="n">
        <f aca="false">E$11235</f>
        <v>2020</v>
      </c>
      <c r="F12831" s="3" t="n">
        <f aca="false">F$11235</f>
        <v>2020</v>
      </c>
      <c r="G12831" s="3" t="n">
        <v>47.272533583903</v>
      </c>
      <c r="H12831" s="3" t="n">
        <f aca="false">H$11235</f>
        <v>1</v>
      </c>
      <c r="I12831" s="3" t="n">
        <f aca="false">I$11235</f>
        <v>0.0819180819180819</v>
      </c>
      <c r="J12831" s="3" t="n">
        <f aca="false">J$11235</f>
        <v>0.0819180819180819</v>
      </c>
      <c r="K12831" s="3" t="str">
        <f aca="false">K$11235</f>
        <v>Nota obtida via normalização e ponderação de indicadores que variam de 0 a 100.</v>
      </c>
      <c r="L12831" s="3" t="str">
        <f aca="false">L$11235</f>
        <v>Tendências</v>
      </c>
      <c r="M12831" s="3" t="str">
        <f aca="false">M$11235</f>
        <v>Nota de 0 a 100</v>
      </c>
      <c r="N12831" s="5"/>
      <c r="O12831" s="3" t="n">
        <v>32.8563063119512</v>
      </c>
    </row>
    <row r="12832" customFormat="false" ht="15" hidden="false" customHeight="true" outlineLevel="0" collapsed="false">
      <c r="A12832" s="3" t="str">
        <f aca="false">A$11236</f>
        <v>Educação</v>
      </c>
      <c r="B12832" s="3" t="str">
        <f aca="false">B$11236</f>
        <v>Avaliação da Educação</v>
      </c>
      <c r="C12832" s="3" t="n">
        <f aca="false">C$11236</f>
        <v>1</v>
      </c>
      <c r="D12832" s="3" t="s">
        <v>258</v>
      </c>
      <c r="E12832" s="3" t="n">
        <f aca="false">E$11236</f>
        <v>2020</v>
      </c>
      <c r="F12832" s="3" t="n">
        <f aca="false">F$11236</f>
        <v>2020</v>
      </c>
      <c r="G12832" s="3" t="n">
        <v>100</v>
      </c>
      <c r="H12832" s="3" t="n">
        <f aca="false">H$11236</f>
        <v>0.0411174199921766</v>
      </c>
      <c r="I12832" s="3" t="n">
        <f aca="false">I$11236</f>
        <v>0.111888111888112</v>
      </c>
      <c r="J12832" s="3" t="n">
        <f aca="false">J$11236</f>
        <v>0.00460055048863514</v>
      </c>
      <c r="K12832" s="3" t="str">
        <f aca="false">K$11236</f>
        <v>Status dos programas estaduais de avaliação da educação básica.</v>
      </c>
      <c r="L12832" s="3" t="str">
        <f aca="false">L$11236</f>
        <v>Secretarias Estaduais de Educação</v>
      </c>
      <c r="M12832" s="3" t="str">
        <f aca="false">M$11236</f>
        <v>Pontuação de 0 a 100</v>
      </c>
      <c r="N1283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832" s="3" t="n">
        <v>100</v>
      </c>
    </row>
    <row r="12833" customFormat="false" ht="15" hidden="false" customHeight="true" outlineLevel="0" collapsed="false">
      <c r="A12833" s="3" t="str">
        <f aca="false">A$11237</f>
        <v>Educação</v>
      </c>
      <c r="B12833" s="3" t="str">
        <f aca="false">B$11237</f>
        <v>IDEB</v>
      </c>
      <c r="C12833" s="3" t="n">
        <f aca="false">C$11237</f>
        <v>1</v>
      </c>
      <c r="D12833" s="3" t="s">
        <v>258</v>
      </c>
      <c r="E12833" s="3" t="n">
        <f aca="false">E$11237</f>
        <v>2017</v>
      </c>
      <c r="F12833" s="3" t="n">
        <f aca="false">F$11237</f>
        <v>2020</v>
      </c>
      <c r="G12833" s="3" t="n">
        <v>4.19960093701716</v>
      </c>
      <c r="H12833" s="3" t="n">
        <f aca="false">H$11237</f>
        <v>0.114395753374587</v>
      </c>
      <c r="I12833" s="3" t="n">
        <f aca="false">I$11237</f>
        <v>0.111888111888112</v>
      </c>
      <c r="J12833" s="3" t="n">
        <f aca="false">J$11237</f>
        <v>0.0127995248531006</v>
      </c>
      <c r="K12833" s="3" t="str">
        <f aca="false">K$11237</f>
        <v>Qualidade da educação básica do Brasil, considera fluxo escolar e média de desempenhos nas avaliações de toda a rede de ensino.</v>
      </c>
      <c r="L12833" s="3" t="str">
        <f aca="false">L$11237</f>
        <v>INEP</v>
      </c>
      <c r="M12833" s="3" t="str">
        <f aca="false">M$11237</f>
        <v>Pontuação de 0 a 10</v>
      </c>
      <c r="N12833" s="5"/>
      <c r="O12833" s="3" t="n">
        <v>9.98723389106869</v>
      </c>
    </row>
    <row r="12834" customFormat="false" ht="15" hidden="false" customHeight="true" outlineLevel="0" collapsed="false">
      <c r="A12834" s="3" t="str">
        <f aca="false">A$11238</f>
        <v>Educação</v>
      </c>
      <c r="B12834" s="3" t="str">
        <f aca="false">B$11238</f>
        <v>ENEM</v>
      </c>
      <c r="C12834" s="3" t="n">
        <f aca="false">C$11238</f>
        <v>1</v>
      </c>
      <c r="D12834" s="3" t="s">
        <v>258</v>
      </c>
      <c r="E12834" s="3" t="n">
        <f aca="false">E$11238</f>
        <v>2019</v>
      </c>
      <c r="F12834" s="3" t="n">
        <f aca="false">F$11238</f>
        <v>2020</v>
      </c>
      <c r="G12834" s="3" t="n">
        <v>518.675652</v>
      </c>
      <c r="H12834" s="3" t="n">
        <f aca="false">H$11238</f>
        <v>0.0804489516557389</v>
      </c>
      <c r="I12834" s="3" t="n">
        <f aca="false">I$11238</f>
        <v>0.111888111888112</v>
      </c>
      <c r="J12834" s="3" t="n">
        <f aca="false">J$11238</f>
        <v>0.00900128130413861</v>
      </c>
      <c r="K12834" s="3" t="str">
        <f aca="false">K$11238</f>
        <v>Desempenho dos alunos do Ensino Médio para acesso ao Ensino Superior e a programas de financiamento em instituições privadas.</v>
      </c>
      <c r="L12834" s="3" t="str">
        <f aca="false">L$11238</f>
        <v>INEP</v>
      </c>
      <c r="M12834" s="3" t="str">
        <f aca="false">M$11238</f>
        <v>Pontuação de 0 a 1000</v>
      </c>
      <c r="N12834" s="5"/>
      <c r="O12834" s="3" t="n">
        <v>60.9302777289184</v>
      </c>
    </row>
    <row r="12835" customFormat="false" ht="15" hidden="false" customHeight="true" outlineLevel="0" collapsed="false">
      <c r="A12835" s="3" t="str">
        <f aca="false">A$11239</f>
        <v>Educação</v>
      </c>
      <c r="B12835" s="3" t="str">
        <f aca="false">B$11239</f>
        <v>Índice de Oportunidade da Educação</v>
      </c>
      <c r="C12835" s="3" t="n">
        <f aca="false">C$11239</f>
        <v>1</v>
      </c>
      <c r="D12835" s="3" t="s">
        <v>258</v>
      </c>
      <c r="E12835" s="3" t="n">
        <f aca="false">E$11239</f>
        <v>2019</v>
      </c>
      <c r="F12835" s="3" t="n">
        <f aca="false">F$11239</f>
        <v>2020</v>
      </c>
      <c r="G12835" s="3" t="n">
        <v>4.355992</v>
      </c>
      <c r="H12835" s="3" t="n">
        <f aca="false">H$11239</f>
        <v>0.22721760574465</v>
      </c>
      <c r="I12835" s="3" t="n">
        <f aca="false">I$11239</f>
        <v>0.111888111888112</v>
      </c>
      <c r="J12835" s="3" t="n">
        <f aca="false">J$11239</f>
        <v>0.0254229488945063</v>
      </c>
      <c r="K12835" s="3" t="str">
        <f aca="false">K$11239</f>
        <v>Mede a qualidade das oportunidades educacionais oferecidas por municípios e estados.</v>
      </c>
      <c r="L12835" s="3" t="str">
        <f aca="false">L$11239</f>
        <v>Comunidade Educativa CEDAC</v>
      </c>
      <c r="M12835" s="3" t="str">
        <f aca="false">M$11239</f>
        <v>Pontuação de 0 a 10</v>
      </c>
      <c r="N12835" s="5"/>
      <c r="O12835" s="3" t="n">
        <v>25.9588821292256</v>
      </c>
    </row>
    <row r="12836" customFormat="false" ht="15" hidden="false" customHeight="true" outlineLevel="0" collapsed="false">
      <c r="A12836" s="3" t="str">
        <f aca="false">A$11240</f>
        <v>Educação</v>
      </c>
      <c r="B12836" s="3" t="str">
        <f aca="false">B$11240</f>
        <v>Taxa de Frequência Líquida do Ensino Fundamental</v>
      </c>
      <c r="C12836" s="3" t="n">
        <f aca="false">C$11240</f>
        <v>1</v>
      </c>
      <c r="D12836" s="3" t="s">
        <v>258</v>
      </c>
      <c r="E12836" s="3" t="n">
        <f aca="false">E$11240</f>
        <v>2019</v>
      </c>
      <c r="F12836" s="3" t="n">
        <f aca="false">F$11240</f>
        <v>2020</v>
      </c>
      <c r="G12836" s="3" t="n">
        <v>97.3</v>
      </c>
      <c r="H12836" s="3" t="n">
        <f aca="false">H$11240</f>
        <v>0.123110455733714</v>
      </c>
      <c r="I12836" s="3" t="n">
        <f aca="false">I$11240</f>
        <v>0.111888111888112</v>
      </c>
      <c r="J12836" s="3" t="n">
        <f aca="false">J$11240</f>
        <v>0.0137745964457303</v>
      </c>
      <c r="K12836" s="3" t="str">
        <f aca="false">K$11240</f>
        <v>Razão entre o número de pessoas na faixa etária de 6 a 14 anos frequentando o Ensino Fundamental.</v>
      </c>
      <c r="L12836" s="3" t="str">
        <f aca="false">L$11240</f>
        <v>IBGE</v>
      </c>
      <c r="M12836" s="3" t="str">
        <f aca="false">M$11240</f>
        <v>Porcentagem %</v>
      </c>
      <c r="N12836" s="5" t="str">
        <f aca="false">N$4396</f>
        <v>A partir da edição de 2017, ou seja, do dado de 2015, o indicador Taxa de abandono do ensino fundamental foi substituído pelo Taxa de frequência líquida do ensino fundamental</v>
      </c>
      <c r="O12836" s="3" t="n">
        <v>66.6666666666667</v>
      </c>
    </row>
    <row r="12837" customFormat="false" ht="15" hidden="false" customHeight="true" outlineLevel="0" collapsed="false">
      <c r="A12837" s="3" t="str">
        <f aca="false">A$11241</f>
        <v>Educação</v>
      </c>
      <c r="B12837" s="3" t="str">
        <f aca="false">B$11241</f>
        <v>Taxa de frequência líquida do ensino médio</v>
      </c>
      <c r="C12837" s="3" t="n">
        <f aca="false">C$11241</f>
        <v>1</v>
      </c>
      <c r="D12837" s="3" t="s">
        <v>258</v>
      </c>
      <c r="E12837" s="3" t="n">
        <f aca="false">E$11241</f>
        <v>2019</v>
      </c>
      <c r="F12837" s="3" t="n">
        <f aca="false">F$11241</f>
        <v>2020</v>
      </c>
      <c r="G12837" s="3" t="n">
        <v>62.4</v>
      </c>
      <c r="H12837" s="3" t="n">
        <f aca="false">H$11241</f>
        <v>0.182770024375398</v>
      </c>
      <c r="I12837" s="3" t="n">
        <f aca="false">I$11241</f>
        <v>0.111888111888112</v>
      </c>
      <c r="J12837" s="3" t="n">
        <f aca="false">J$11241</f>
        <v>0.0204497929371075</v>
      </c>
      <c r="K12837" s="3" t="str">
        <f aca="false">K$11241</f>
        <v>Razão entre o número de pessoas na faixa etária de 15 a 17 anos frequentando o Ensino Médio.</v>
      </c>
      <c r="L12837" s="3" t="str">
        <f aca="false">L$11241</f>
        <v>IBGE</v>
      </c>
      <c r="M12837" s="3" t="str">
        <f aca="false">M$11241</f>
        <v>Porcentagem %</v>
      </c>
      <c r="N12837" s="5" t="str">
        <f aca="false">N$4397</f>
        <v>A partir da edição de 2017, ou seja, do dado de 2015, o indicador Taxa de abandono do ensino médio foi substituído pelo Taxa de frequência líquida do ensino médio</v>
      </c>
      <c r="O12837" s="3" t="n">
        <v>39.8891966759003</v>
      </c>
    </row>
    <row r="12838" customFormat="false" ht="15" hidden="false" customHeight="true" outlineLevel="0" collapsed="false">
      <c r="A12838" s="3" t="str">
        <f aca="false">A$11242</f>
        <v>Educação</v>
      </c>
      <c r="B12838" s="3" t="str">
        <f aca="false">B$11242</f>
        <v>Taxa de Atendimento do Ensino Infantil</v>
      </c>
      <c r="C12838" s="3" t="n">
        <f aca="false">C$11242</f>
        <v>1</v>
      </c>
      <c r="D12838" s="3" t="s">
        <v>258</v>
      </c>
      <c r="E12838" s="3" t="n">
        <f aca="false">E$11242</f>
        <v>2019</v>
      </c>
      <c r="F12838" s="3" t="n">
        <f aca="false">F$11242</f>
        <v>2020</v>
      </c>
      <c r="G12838" s="3" t="n">
        <v>59.3023255813954</v>
      </c>
      <c r="H12838" s="3" t="n">
        <f aca="false">H$11242</f>
        <v>0.230939789123736</v>
      </c>
      <c r="I12838" s="3" t="n">
        <f aca="false">I$11242</f>
        <v>0.111888111888112</v>
      </c>
      <c r="J12838" s="3" t="n">
        <f aca="false">J$11242</f>
        <v>0.0258394169648935</v>
      </c>
      <c r="K12838" s="3" t="str">
        <f aca="false">K$11242</f>
        <v>Proporção de crianças na faixa etária de 0 e 5 anos frequentando a creche/escola. </v>
      </c>
      <c r="L12838" s="3" t="str">
        <f aca="false">L$11242</f>
        <v>IBGE</v>
      </c>
      <c r="M12838" s="3" t="str">
        <f aca="false">M$11242</f>
        <v>Porcentagem %</v>
      </c>
      <c r="N12838" s="5"/>
      <c r="O12838" s="3" t="n">
        <v>73.8692957437473</v>
      </c>
    </row>
    <row r="12839" customFormat="false" ht="15" hidden="false" customHeight="true" outlineLevel="0" collapsed="false">
      <c r="A12839" s="3" t="str">
        <f aca="false">A$11243</f>
        <v>Educação</v>
      </c>
      <c r="B12839" s="3" t="str">
        <f aca="false">B$11243</f>
        <v> Total</v>
      </c>
      <c r="C12839" s="3" t="n">
        <f aca="false">C$11243</f>
        <v>1</v>
      </c>
      <c r="D12839" s="3" t="s">
        <v>258</v>
      </c>
      <c r="E12839" s="3" t="n">
        <f aca="false">E$11243</f>
        <v>2020</v>
      </c>
      <c r="F12839" s="3" t="n">
        <f aca="false">F$11243</f>
        <v>2020</v>
      </c>
      <c r="G12839" s="3" t="n">
        <v>48.6116039030395</v>
      </c>
      <c r="H12839" s="3" t="n">
        <f aca="false">H$11243</f>
        <v>1</v>
      </c>
      <c r="I12839" s="3" t="n">
        <f aca="false">I$11243</f>
        <v>0.111888111888112</v>
      </c>
      <c r="J12839" s="3" t="n">
        <f aca="false">J$11243</f>
        <v>0.111888111888112</v>
      </c>
      <c r="K12839" s="3" t="str">
        <f aca="false">K$11243</f>
        <v>Nota obtida via normalização e ponderação de indicadores que variam de 0 a 100.</v>
      </c>
      <c r="L12839" s="3" t="str">
        <f aca="false">L$11243</f>
        <v>Tendências</v>
      </c>
      <c r="M12839" s="3" t="str">
        <f aca="false">M$11243</f>
        <v>Nota de 0 a 100</v>
      </c>
      <c r="N12839" s="5"/>
      <c r="O12839" s="3" t="n">
        <v>38.4683126510141</v>
      </c>
    </row>
    <row r="12840" customFormat="false" ht="15" hidden="false" customHeight="true" outlineLevel="0" collapsed="false">
      <c r="A12840" s="3" t="str">
        <f aca="false">A$11244</f>
        <v>Eficiência da Máquina Pública</v>
      </c>
      <c r="B12840" s="3" t="str">
        <f aca="false">B$11244</f>
        <v>Eficiência do Judiciário</v>
      </c>
      <c r="C12840" s="3" t="n">
        <f aca="false">C$11244</f>
        <v>-1</v>
      </c>
      <c r="D12840" s="3" t="s">
        <v>258</v>
      </c>
      <c r="E12840" s="3" t="n">
        <f aca="false">E$11244</f>
        <v>2019</v>
      </c>
      <c r="F12840" s="3" t="n">
        <f aca="false">F$11244</f>
        <v>2020</v>
      </c>
      <c r="G12840" s="3" t="n">
        <v>61.4968079610545</v>
      </c>
      <c r="H12840" s="3" t="n">
        <f aca="false">H$11244</f>
        <v>0.152827794220819</v>
      </c>
      <c r="I12840" s="3" t="n">
        <f aca="false">I$11244</f>
        <v>0.0789210789210789</v>
      </c>
      <c r="J12840" s="3" t="n">
        <f aca="false">J$11244</f>
        <v>0.0120613344090357</v>
      </c>
      <c r="K12840" s="3" t="str">
        <f aca="false">K$11244</f>
        <v>Taxa de Congestionamento Líquida (percentual de processos que ficaram represados sem solução, comparativamente ao total tramitado, retirando os processos suspensos, sobrestados ou em arquivo provisório).</v>
      </c>
      <c r="L12840" s="3" t="str">
        <f aca="false">L$11244</f>
        <v>CNJ</v>
      </c>
      <c r="M12840" s="3" t="str">
        <f aca="false">M$11244</f>
        <v>Porcentagem %</v>
      </c>
      <c r="N1284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840" s="3" t="n">
        <v>40.4652367689149</v>
      </c>
    </row>
    <row r="12841" customFormat="false" ht="15" hidden="false" customHeight="true" outlineLevel="0" collapsed="false">
      <c r="A12841" s="3" t="str">
        <f aca="false">A$11245</f>
        <v>Eficiência da Máquina Pública</v>
      </c>
      <c r="B12841" s="3" t="str">
        <f aca="false">B$11245</f>
        <v>Custo do Executivo/PIB</v>
      </c>
      <c r="C12841" s="3" t="n">
        <f aca="false">C$11245</f>
        <v>-1</v>
      </c>
      <c r="D12841" s="3" t="s">
        <v>258</v>
      </c>
      <c r="E12841" s="3" t="n">
        <f aca="false">E$11245</f>
        <v>2019</v>
      </c>
      <c r="F12841" s="3" t="n">
        <f aca="false">F$11245</f>
        <v>2020</v>
      </c>
      <c r="G12841" s="3" t="n">
        <v>1.01241598521756</v>
      </c>
      <c r="H12841" s="3" t="n">
        <f aca="false">H$11245</f>
        <v>0.12177258134743</v>
      </c>
      <c r="I12841" s="3" t="n">
        <f aca="false">I$11245</f>
        <v>0.0789210789210789</v>
      </c>
      <c r="J12841" s="3" t="n">
        <f aca="false">J$11245</f>
        <v>0.00961042350294405</v>
      </c>
      <c r="K12841" s="3" t="str">
        <f aca="false">K$11245</f>
        <v>Recursos públicos alocados na administração direta / PIB.</v>
      </c>
      <c r="L12841" s="3" t="str">
        <f aca="false">L$11245</f>
        <v>Siconfi e Tendências</v>
      </c>
      <c r="M12841" s="3" t="str">
        <f aca="false">M$11245</f>
        <v>Porcentagem %</v>
      </c>
      <c r="N12841" s="3" t="str">
        <f aca="false">N$61</f>
        <v>O PIB utilizado para cálculo é estimado pela Tendências</v>
      </c>
      <c r="O12841" s="3" t="n">
        <v>68.6256319728699</v>
      </c>
    </row>
    <row r="12842" customFormat="false" ht="15" hidden="false" customHeight="true" outlineLevel="0" collapsed="false">
      <c r="A12842" s="3" t="str">
        <f aca="false">A$11246</f>
        <v>Eficiência da Máquina Pública</v>
      </c>
      <c r="B12842" s="3" t="str">
        <f aca="false">B$11246</f>
        <v>Custo do Judiciário/PIB</v>
      </c>
      <c r="C12842" s="3" t="n">
        <f aca="false">C$11246</f>
        <v>-1</v>
      </c>
      <c r="D12842" s="3" t="s">
        <v>258</v>
      </c>
      <c r="E12842" s="3" t="n">
        <f aca="false">E$11246</f>
        <v>2019</v>
      </c>
      <c r="F12842" s="3" t="n">
        <f aca="false">F$11246</f>
        <v>2020</v>
      </c>
      <c r="G12842" s="3" t="n">
        <v>1.16815032035608</v>
      </c>
      <c r="H12842" s="3" t="n">
        <f aca="false">H$11246</f>
        <v>0.143698002414602</v>
      </c>
      <c r="I12842" s="3" t="n">
        <f aca="false">I$11246</f>
        <v>0.0789210789210789</v>
      </c>
      <c r="J12842" s="3" t="n">
        <f aca="false">J$11246</f>
        <v>0.0113408013893642</v>
      </c>
      <c r="K12842" s="3" t="str">
        <f aca="false">K$11246</f>
        <v>Recursos públicos alocados no judiciário / PIB.</v>
      </c>
      <c r="L12842" s="3" t="str">
        <f aca="false">L$11246</f>
        <v>Siconfi e Tendências</v>
      </c>
      <c r="M12842" s="3" t="str">
        <f aca="false">M$11246</f>
        <v>Porcentagem %</v>
      </c>
      <c r="N12842" s="3" t="str">
        <f aca="false">N$63</f>
        <v>O PIB utilizado para cálculo é estimado pela Tendências. O Distrito Federal não é válido nesse indicador.</v>
      </c>
      <c r="O12842" s="3" t="n">
        <v>59.0610338986236</v>
      </c>
    </row>
    <row r="12843" customFormat="false" ht="15" hidden="false" customHeight="true" outlineLevel="0" collapsed="false">
      <c r="A12843" s="3" t="str">
        <f aca="false">A$11247</f>
        <v>Eficiência da Máquina Pública</v>
      </c>
      <c r="B12843" s="3" t="str">
        <f aca="false">B$11247</f>
        <v>Custo do Legislativo/PIB</v>
      </c>
      <c r="C12843" s="3" t="n">
        <f aca="false">C$11247</f>
        <v>-1</v>
      </c>
      <c r="D12843" s="3" t="s">
        <v>258</v>
      </c>
      <c r="E12843" s="3" t="n">
        <f aca="false">E$11247</f>
        <v>2019</v>
      </c>
      <c r="F12843" s="3" t="n">
        <f aca="false">F$11247</f>
        <v>2020</v>
      </c>
      <c r="G12843" s="3" t="n">
        <v>0.548471905612113</v>
      </c>
      <c r="H12843" s="3" t="n">
        <f aca="false">H$11247</f>
        <v>0.118597605231667</v>
      </c>
      <c r="I12843" s="3" t="n">
        <f aca="false">I$11247</f>
        <v>0.0789210789210789</v>
      </c>
      <c r="J12843" s="3" t="n">
        <f aca="false">J$11247</f>
        <v>0.00935985096233939</v>
      </c>
      <c r="K12843" s="3" t="str">
        <f aca="false">K$11247</f>
        <v>Recursos públicos alocados no legislativo / PIB.</v>
      </c>
      <c r="L12843" s="3" t="str">
        <f aca="false">L$11247</f>
        <v>Siconfi e Tendências</v>
      </c>
      <c r="M12843" s="3" t="str">
        <f aca="false">M$11247</f>
        <v>Porcentagem %</v>
      </c>
      <c r="N12843" s="3" t="str">
        <f aca="false">N$64</f>
        <v>O PIB utilizado para cálculo é estimado pela Tendências</v>
      </c>
      <c r="O12843" s="3" t="n">
        <v>77.8560765631016</v>
      </c>
    </row>
    <row r="12844" customFormat="false" ht="15" hidden="false" customHeight="true" outlineLevel="0" collapsed="false">
      <c r="A12844" s="3" t="str">
        <f aca="false">A$11248</f>
        <v>Eficiência da Máquina Pública</v>
      </c>
      <c r="B12844" s="3" t="str">
        <f aca="false">B$11248</f>
        <v>Índice de Transparência</v>
      </c>
      <c r="C12844" s="3" t="n">
        <f aca="false">C$11248</f>
        <v>1</v>
      </c>
      <c r="D12844" s="3" t="s">
        <v>258</v>
      </c>
      <c r="E12844" s="3" t="n">
        <f aca="false">E$11248</f>
        <v>2018</v>
      </c>
      <c r="F12844" s="3" t="n">
        <f aca="false">F$11248</f>
        <v>2020</v>
      </c>
      <c r="G12844" s="3" t="n">
        <v>8.8</v>
      </c>
      <c r="H12844" s="3" t="n">
        <f aca="false">H$11248</f>
        <v>0.105611045213162</v>
      </c>
      <c r="I12844" s="3" t="n">
        <f aca="false">I$11248</f>
        <v>0.0789210789210789</v>
      </c>
      <c r="J12844" s="3" t="n">
        <f aca="false">J$11248</f>
        <v>0.0083349376342056</v>
      </c>
      <c r="K12844" s="3" t="str">
        <f aca="false">K$11248</f>
        <v>Escala Brasil Transparente 360º - Ranking de “Transparência Passiva” e “Transparência Ativa”.</v>
      </c>
      <c r="L12844" s="3" t="str">
        <f aca="false">L$11248</f>
        <v>CGU</v>
      </c>
      <c r="M12844" s="3" t="str">
        <f aca="false">M$11248</f>
        <v>Pontuação de 0 a 10</v>
      </c>
      <c r="N12844" s="3" t="str">
        <f aca="false">N$62</f>
        <v>A partir da edição de 2018, ou seja, do dado de 2016, passou a ser usado a avaliação Escala Brasil Transparente</v>
      </c>
      <c r="O12844" s="3" t="n">
        <v>76.986301369863</v>
      </c>
    </row>
    <row r="12845" customFormat="false" ht="15" hidden="false" customHeight="true" outlineLevel="0" collapsed="false">
      <c r="A12845" s="3" t="str">
        <f aca="false">A$11249</f>
        <v>Eficiência da Máquina Pública</v>
      </c>
      <c r="B12845" s="3" t="str">
        <f aca="false">B$11249</f>
        <v>Qualidade da Informação Contábil e Fiscal</v>
      </c>
      <c r="C12845" s="3" t="n">
        <f aca="false">C$11249</f>
        <v>1</v>
      </c>
      <c r="D12845" s="3" t="s">
        <v>258</v>
      </c>
      <c r="E12845" s="3" t="n">
        <f aca="false">E$11249</f>
        <v>2019</v>
      </c>
      <c r="F12845" s="3" t="n">
        <f aca="false">F$11249</f>
        <v>2020</v>
      </c>
      <c r="G12845" s="3" t="n">
        <v>93.48</v>
      </c>
      <c r="H12845" s="3" t="n">
        <f aca="false">H$11249</f>
        <v>0.121861257620632</v>
      </c>
      <c r="I12845" s="3" t="n">
        <f aca="false">I$11249</f>
        <v>0.0789210789210789</v>
      </c>
      <c r="J12845" s="3" t="n">
        <f aca="false">J$11249</f>
        <v>0.00961742193009984</v>
      </c>
      <c r="K12845" s="3" t="str">
        <f aca="false">K$11249</f>
        <v>Ranking da Qualidade da Informação Contábil e Fiscal Estadual no Siconfi</v>
      </c>
      <c r="L12845" s="3" t="str">
        <f aca="false">L$11249</f>
        <v>Tesouro Nacional</v>
      </c>
      <c r="M12845" s="3" t="str">
        <f aca="false">M$11249</f>
        <v>Pontuação</v>
      </c>
      <c r="N12845" s="5"/>
      <c r="O12845" s="3" t="n">
        <v>0</v>
      </c>
    </row>
    <row r="12846" customFormat="false" ht="15" hidden="false" customHeight="true" outlineLevel="0" collapsed="false">
      <c r="A12846" s="3" t="str">
        <f aca="false">A$11250</f>
        <v>Eficiência da Máquina Pública</v>
      </c>
      <c r="B12846" s="3" t="str">
        <f aca="false">B$11250</f>
        <v>Produtividade dos Magistrados e Servidores do Judiciário</v>
      </c>
      <c r="C12846" s="3" t="n">
        <f aca="false">C$11250</f>
        <v>1</v>
      </c>
      <c r="D12846" s="3" t="s">
        <v>258</v>
      </c>
      <c r="E12846" s="3" t="n">
        <f aca="false">E$11250</f>
        <v>2019</v>
      </c>
      <c r="F12846" s="3" t="n">
        <f aca="false">F$11250</f>
        <v>2020</v>
      </c>
      <c r="G12846" s="3" t="n">
        <v>79.5248433549522</v>
      </c>
      <c r="H12846" s="3" t="n">
        <f aca="false">H$11250</f>
        <v>0.116063977944061</v>
      </c>
      <c r="I12846" s="3" t="n">
        <f aca="false">I$11250</f>
        <v>0.0789210789210789</v>
      </c>
      <c r="J12846" s="3" t="n">
        <f aca="false">J$11250</f>
        <v>0.00915989436321758</v>
      </c>
      <c r="K12846" s="3" t="str">
        <f aca="false">K$11250</f>
        <v>Média entre as relações: IPM (índice de produtividade do magistrado) / IPM necessário para que TJ atinja 100% do IPC-Jus; e  IPS (índice de produtividade dos servidores) / IPS necessário para que TJ atinja 100% do IPC-Jus</v>
      </c>
      <c r="L12846" s="3" t="str">
        <f aca="false">L$11250</f>
        <v>CNJ</v>
      </c>
      <c r="M12846" s="3" t="str">
        <f aca="false">M$11250</f>
        <v>Porcentagem %</v>
      </c>
      <c r="N12846" s="5"/>
      <c r="O12846" s="3" t="n">
        <v>59.9704233393046</v>
      </c>
    </row>
    <row r="12847" customFormat="false" ht="15" hidden="false" customHeight="true" outlineLevel="0" collapsed="false">
      <c r="A12847" s="3" t="str">
        <f aca="false">A$11251</f>
        <v>Eficiência da Máquina Pública</v>
      </c>
      <c r="B12847" s="3" t="str">
        <f aca="false">B$11251</f>
        <v>Oferta de Serviços Públicos Digitais</v>
      </c>
      <c r="C12847" s="3" t="n">
        <f aca="false">C$11251</f>
        <v>1</v>
      </c>
      <c r="D12847" s="3" t="s">
        <v>258</v>
      </c>
      <c r="E12847" s="3" t="n">
        <f aca="false">E$11251</f>
        <v>2020</v>
      </c>
      <c r="F12847" s="3" t="n">
        <f aca="false">F$11251</f>
        <v>2020</v>
      </c>
      <c r="G12847" s="3" t="n">
        <v>38.25</v>
      </c>
      <c r="H12847" s="3" t="n">
        <f aca="false">H$11251</f>
        <v>0.119567736007626</v>
      </c>
      <c r="I12847" s="3" t="n">
        <f aca="false">I$11251</f>
        <v>0.0789210789210789</v>
      </c>
      <c r="J12847" s="3" t="n">
        <f aca="false">J$11251</f>
        <v>0.0094364147298726</v>
      </c>
      <c r="K12847" s="3" t="str">
        <f aca="false">K$11251</f>
        <v>Índice de Oferta de Serviços Públicos Digitais para os Governos Estaduais e Distrital </v>
      </c>
      <c r="L12847" s="3" t="str">
        <f aca="false">L$11251</f>
        <v>ABEP</v>
      </c>
      <c r="M12847" s="3" t="str">
        <f aca="false">M$11251</f>
        <v>Pontuação</v>
      </c>
      <c r="N12847" s="5"/>
      <c r="O12847" s="3" t="n">
        <v>48.7261146496815</v>
      </c>
    </row>
    <row r="12848" customFormat="false" ht="15" hidden="false" customHeight="true" outlineLevel="0" collapsed="false">
      <c r="A12848" s="3" t="str">
        <f aca="false">A$11252</f>
        <v>Eficiência da Máquina Pública</v>
      </c>
      <c r="B12848" s="3" t="str">
        <f aca="false">B$11252</f>
        <v> Total</v>
      </c>
      <c r="C12848" s="3" t="n">
        <f aca="false">C$11252</f>
        <v>1</v>
      </c>
      <c r="D12848" s="3" t="s">
        <v>258</v>
      </c>
      <c r="E12848" s="3" t="n">
        <f aca="false">E$11252</f>
        <v>2020</v>
      </c>
      <c r="F12848" s="3" t="n">
        <f aca="false">F$11252</f>
        <v>2020</v>
      </c>
      <c r="G12848" s="3" t="n">
        <v>53.1785109144683</v>
      </c>
      <c r="H12848" s="3" t="n">
        <f aca="false">H$11252</f>
        <v>1</v>
      </c>
      <c r="I12848" s="3" t="n">
        <f aca="false">I$11252</f>
        <v>0.0789210789210789</v>
      </c>
      <c r="J12848" s="3" t="n">
        <f aca="false">J$11252</f>
        <v>0.0789210789210789</v>
      </c>
      <c r="K12848" s="3" t="str">
        <f aca="false">K$11252</f>
        <v>Nota obtida via normalização e ponderação de indicadores que variam de 0 a 100.</v>
      </c>
      <c r="L12848" s="3" t="str">
        <f aca="false">L$11252</f>
        <v>Tendências</v>
      </c>
      <c r="M12848" s="3" t="str">
        <f aca="false">M$11252</f>
        <v>Nota de 0 a 100</v>
      </c>
      <c r="N12848" s="5"/>
      <c r="O12848" s="3" t="n">
        <v>36.82375542186</v>
      </c>
    </row>
    <row r="12849" customFormat="false" ht="15" hidden="false" customHeight="true" outlineLevel="0" collapsed="false">
      <c r="A12849" s="3" t="str">
        <f aca="false">A$11253</f>
        <v>Infraestrutura</v>
      </c>
      <c r="B12849" s="3" t="str">
        <f aca="false">B$11253</f>
        <v>Acessibilidade do Serviço de Telecomunicações</v>
      </c>
      <c r="C12849" s="3" t="n">
        <f aca="false">C$11253</f>
        <v>1</v>
      </c>
      <c r="D12849" s="3" t="s">
        <v>258</v>
      </c>
      <c r="E12849" s="3" t="n">
        <f aca="false">E$11253</f>
        <v>2019</v>
      </c>
      <c r="F12849" s="3" t="n">
        <f aca="false">F$11253</f>
        <v>2020</v>
      </c>
      <c r="G12849" s="3" t="n">
        <v>95.6239235814086</v>
      </c>
      <c r="H12849" s="3" t="n">
        <f aca="false">H$11253</f>
        <v>0.0893497576566594</v>
      </c>
      <c r="I12849" s="3" t="n">
        <f aca="false">I$11253</f>
        <v>0.125874125874126</v>
      </c>
      <c r="J12849" s="3" t="n">
        <f aca="false">J$11253</f>
        <v>0.011246822642097</v>
      </c>
      <c r="K12849" s="3" t="str">
        <f aca="false">K$11253</f>
        <v>Densidade de acessos por 100 habitantes (telefonia móvel e banda larga).</v>
      </c>
      <c r="L12849" s="3" t="str">
        <f aca="false">L$11253</f>
        <v>ANATEL e IBGE</v>
      </c>
      <c r="M12849" s="3" t="str">
        <f aca="false">M$11253</f>
        <v>Acessos por 100 habitantes</v>
      </c>
      <c r="N12849" s="5"/>
      <c r="O12849" s="3" t="n">
        <v>20.5539125607675</v>
      </c>
    </row>
    <row r="12850" customFormat="false" ht="15" hidden="false" customHeight="true" outlineLevel="0" collapsed="false">
      <c r="A12850" s="3" t="str">
        <f aca="false">A$11254</f>
        <v>Infraestrutura</v>
      </c>
      <c r="B12850" s="3" t="str">
        <f aca="false">B$11254</f>
        <v>Qualidade do Serviço de Telecomunicações</v>
      </c>
      <c r="C12850" s="3" t="n">
        <f aca="false">C$11254</f>
        <v>1</v>
      </c>
      <c r="D12850" s="3" t="s">
        <v>258</v>
      </c>
      <c r="E12850" s="3" t="n">
        <f aca="false">E$11254</f>
        <v>2019</v>
      </c>
      <c r="F12850" s="3" t="n">
        <f aca="false">F$11254</f>
        <v>2020</v>
      </c>
      <c r="G12850" s="3" t="n">
        <v>82.0013781374619</v>
      </c>
      <c r="H12850" s="3" t="n">
        <f aca="false">H$11254</f>
        <v>0.0991362582619964</v>
      </c>
      <c r="I12850" s="3" t="n">
        <f aca="false">I$11254</f>
        <v>0.125874125874126</v>
      </c>
      <c r="J12850" s="3" t="n">
        <f aca="false">J$11254</f>
        <v>0.0124786898511604</v>
      </c>
      <c r="K12850" s="3" t="str">
        <f aca="false">K$11254</f>
        <v>Média do ranking de banda larga fixa e do de telefonia móvel (percentual de indicadores com cumprimento de metas).</v>
      </c>
      <c r="L12850" s="3" t="str">
        <f aca="false">L$11254</f>
        <v>ANATEL</v>
      </c>
      <c r="M12850" s="3" t="str">
        <f aca="false">M$11254</f>
        <v>Porcentagem %</v>
      </c>
      <c r="N12850" s="5"/>
      <c r="O12850" s="3" t="n">
        <v>100</v>
      </c>
    </row>
    <row r="12851" customFormat="false" ht="15" hidden="false" customHeight="true" outlineLevel="0" collapsed="false">
      <c r="A12851" s="3" t="str">
        <f aca="false">A$11255</f>
        <v>Infraestrutura</v>
      </c>
      <c r="B12851" s="3" t="str">
        <f aca="false">B$11255</f>
        <v>Custo de Combustíveis</v>
      </c>
      <c r="C12851" s="3" t="n">
        <f aca="false">C$11255</f>
        <v>-1</v>
      </c>
      <c r="D12851" s="3" t="s">
        <v>258</v>
      </c>
      <c r="E12851" s="3" t="n">
        <f aca="false">E$11255</f>
        <v>2019</v>
      </c>
      <c r="F12851" s="3" t="n">
        <f aca="false">F$11255</f>
        <v>2020</v>
      </c>
      <c r="G12851" s="3" t="n">
        <v>3.94012898957891</v>
      </c>
      <c r="H12851" s="3" t="n">
        <f aca="false">H$11255</f>
        <v>0.0821095051340315</v>
      </c>
      <c r="I12851" s="3" t="n">
        <f aca="false">I$11255</f>
        <v>0.125874125874126</v>
      </c>
      <c r="J12851" s="3" t="n">
        <f aca="false">J$11255</f>
        <v>0.0103354621847033</v>
      </c>
      <c r="K12851" s="3" t="str">
        <f aca="false">K$11255</f>
        <v>Preço médio pago em reais por consumidores finais (etanol, gasolina e diesel), ponderado pela participação dos combustíveis no consumo total.</v>
      </c>
      <c r="L12851" s="3" t="str">
        <f aca="false">L$11255</f>
        <v>ANP</v>
      </c>
      <c r="M12851" s="3" t="str">
        <f aca="false">M$11255</f>
        <v>Reais (R$)</v>
      </c>
      <c r="N12851" s="5" t="str">
        <f aca="false">N$6</f>
        <v>A partir da edição de 2018, ou seja, do dado de 2017 o preço pago passou a ser ponderado pela participação dos combustíveis no consumo total.</v>
      </c>
      <c r="O12851" s="3" t="n">
        <v>63.1421713196546</v>
      </c>
    </row>
    <row r="12852" customFormat="false" ht="15" hidden="false" customHeight="true" outlineLevel="0" collapsed="false">
      <c r="A12852" s="3" t="str">
        <f aca="false">A$11256</f>
        <v>Infraestrutura</v>
      </c>
      <c r="B12852" s="3" t="str">
        <f aca="false">B$11256</f>
        <v>Custo de Saneamento Básico</v>
      </c>
      <c r="C12852" s="3" t="n">
        <f aca="false">C$11256</f>
        <v>-1</v>
      </c>
      <c r="D12852" s="3" t="s">
        <v>258</v>
      </c>
      <c r="E12852" s="3" t="n">
        <f aca="false">E$11256</f>
        <v>2018</v>
      </c>
      <c r="F12852" s="3" t="n">
        <f aca="false">F$11256</f>
        <v>2020</v>
      </c>
      <c r="G12852" s="3" t="n">
        <v>3.96</v>
      </c>
      <c r="H12852" s="3" t="n">
        <f aca="false">H$11256</f>
        <v>0.0892557487415275</v>
      </c>
      <c r="I12852" s="3" t="n">
        <f aca="false">I$11256</f>
        <v>0.125874125874126</v>
      </c>
      <c r="J12852" s="3" t="n">
        <f aca="false">J$11256</f>
        <v>0.0112349893520804</v>
      </c>
      <c r="K12852" s="3" t="str">
        <f aca="false">K$11256</f>
        <v>Tarifa média praticada pelo serviço de tratamento e distribuição.</v>
      </c>
      <c r="L12852" s="3" t="str">
        <f aca="false">L$11256</f>
        <v>SNIS</v>
      </c>
      <c r="M12852" s="3" t="str">
        <f aca="false">M$11256</f>
        <v>Reais ($) por m3</v>
      </c>
      <c r="N12852" s="5"/>
      <c r="O12852" s="3" t="n">
        <v>61.1111111111111</v>
      </c>
    </row>
    <row r="12853" customFormat="false" ht="15" hidden="false" customHeight="true" outlineLevel="0" collapsed="false">
      <c r="A12853" s="3" t="str">
        <f aca="false">A$11257</f>
        <v>Infraestrutura</v>
      </c>
      <c r="B12853" s="3" t="str">
        <f aca="false">B$11257</f>
        <v>Disponibilidade de Voos Diretos</v>
      </c>
      <c r="C12853" s="3" t="n">
        <f aca="false">C$11257</f>
        <v>1</v>
      </c>
      <c r="D12853" s="3" t="s">
        <v>258</v>
      </c>
      <c r="E12853" s="3" t="n">
        <f aca="false">E$11257</f>
        <v>2019</v>
      </c>
      <c r="F12853" s="3" t="n">
        <f aca="false">F$11257</f>
        <v>2020</v>
      </c>
      <c r="G12853" s="3" t="n">
        <v>7987</v>
      </c>
      <c r="H12853" s="3" t="n">
        <f aca="false">H$11257</f>
        <v>0.0866929733241967</v>
      </c>
      <c r="I12853" s="3" t="n">
        <f aca="false">I$11257</f>
        <v>0.125874125874126</v>
      </c>
      <c r="J12853" s="3" t="n">
        <f aca="false">J$11257</f>
        <v>0.0109124022366122</v>
      </c>
      <c r="K12853" s="3" t="str">
        <f aca="false">K$11257</f>
        <v>Número de voos diretos domésticos regulares.</v>
      </c>
      <c r="L12853" s="3" t="str">
        <f aca="false">L$11257</f>
        <v>ANAC</v>
      </c>
      <c r="M12853" s="3" t="str">
        <f aca="false">M$11257</f>
        <v>Número de voos</v>
      </c>
      <c r="N12853" s="5"/>
      <c r="O12853" s="3" t="n">
        <v>2.81312295443946</v>
      </c>
    </row>
    <row r="12854" customFormat="false" ht="15" hidden="false" customHeight="true" outlineLevel="0" collapsed="false">
      <c r="A12854" s="3" t="str">
        <f aca="false">A$11258</f>
        <v>Infraestrutura</v>
      </c>
      <c r="B12854" s="3" t="str">
        <f aca="false">B$11258</f>
        <v>Acesso à Energia Elétrica</v>
      </c>
      <c r="C12854" s="3" t="n">
        <f aca="false">C$11258</f>
        <v>1</v>
      </c>
      <c r="D12854" s="3" t="s">
        <v>258</v>
      </c>
      <c r="E12854" s="3" t="n">
        <f aca="false">E$11258</f>
        <v>2019</v>
      </c>
      <c r="F12854" s="3" t="n">
        <f aca="false">F$11258</f>
        <v>2020</v>
      </c>
      <c r="G12854" s="3" t="n">
        <v>99.5636998254799</v>
      </c>
      <c r="H12854" s="3" t="n">
        <f aca="false">H$11258</f>
        <v>0.0766383637606643</v>
      </c>
      <c r="I12854" s="3" t="n">
        <f aca="false">I$11258</f>
        <v>0.125874125874126</v>
      </c>
      <c r="J12854" s="3" t="n">
        <f aca="false">J$11258</f>
        <v>0.00964678704679691</v>
      </c>
      <c r="K12854" s="3" t="str">
        <f aca="false">K$11258</f>
        <v>Proporção de domicílios com acesso a energia elétrica (iluminação elétrica).</v>
      </c>
      <c r="L12854" s="3" t="str">
        <f aca="false">L$11258</f>
        <v>IBGE</v>
      </c>
      <c r="M12854" s="3" t="str">
        <f aca="false">M$11258</f>
        <v>Porcentagem %</v>
      </c>
      <c r="N12854" s="5"/>
      <c r="O12854" s="3" t="n">
        <v>92.6207743670575</v>
      </c>
    </row>
    <row r="12855" customFormat="false" ht="15" hidden="false" customHeight="true" outlineLevel="0" collapsed="false">
      <c r="A12855" s="3" t="str">
        <f aca="false">A$11259</f>
        <v>Infraestrutura</v>
      </c>
      <c r="B12855" s="3" t="str">
        <f aca="false">B$11259</f>
        <v>Custo da Energia Elétrica</v>
      </c>
      <c r="C12855" s="3" t="n">
        <f aca="false">C$11259</f>
        <v>-1</v>
      </c>
      <c r="D12855" s="3" t="s">
        <v>258</v>
      </c>
      <c r="E12855" s="3" t="n">
        <f aca="false">E$11259</f>
        <v>2019</v>
      </c>
      <c r="F12855" s="3" t="n">
        <f aca="false">F$11259</f>
        <v>2020</v>
      </c>
      <c r="G12855" s="3" t="n">
        <v>647.086731984274</v>
      </c>
      <c r="H12855" s="3" t="n">
        <f aca="false">H$11259</f>
        <v>0.0978591373393038</v>
      </c>
      <c r="I12855" s="3" t="n">
        <f aca="false">I$11259</f>
        <v>0.125874125874126</v>
      </c>
      <c r="J12855" s="3" t="n">
        <f aca="false">J$11259</f>
        <v>0.0123179333713809</v>
      </c>
      <c r="K12855" s="3" t="str">
        <f aca="false">K$11259</f>
        <v>Tarifa média praticada para o consumo comercial, residencial e industrial.</v>
      </c>
      <c r="L12855" s="3" t="str">
        <f aca="false">L$11259</f>
        <v>ANEEL</v>
      </c>
      <c r="M12855" s="3" t="str">
        <f aca="false">M$11259</f>
        <v>Reais (R$) por MWh</v>
      </c>
      <c r="N12855" s="5"/>
      <c r="O12855" s="3" t="n">
        <v>100</v>
      </c>
    </row>
    <row r="12856" customFormat="false" ht="15" hidden="false" customHeight="true" outlineLevel="0" collapsed="false">
      <c r="A12856" s="3" t="str">
        <f aca="false">A$11260</f>
        <v>Infraestrutura</v>
      </c>
      <c r="B12856" s="3" t="str">
        <f aca="false">B$11260</f>
        <v>Qualidade da Energia Elétrica</v>
      </c>
      <c r="C12856" s="3" t="n">
        <f aca="false">C$11260</f>
        <v>-1</v>
      </c>
      <c r="D12856" s="3" t="s">
        <v>258</v>
      </c>
      <c r="E12856" s="3" t="n">
        <f aca="false">E$11260</f>
        <v>2019</v>
      </c>
      <c r="F12856" s="3" t="n">
        <f aca="false">F$11260</f>
        <v>2020</v>
      </c>
      <c r="G12856" s="3" t="n">
        <v>0.7</v>
      </c>
      <c r="H12856" s="3" t="n">
        <f aca="false">H$11260</f>
        <v>0.112364797561551</v>
      </c>
      <c r="I12856" s="3" t="n">
        <f aca="false">I$11260</f>
        <v>0.125874125874126</v>
      </c>
      <c r="J12856" s="3" t="n">
        <f aca="false">J$11260</f>
        <v>0.0141438206720833</v>
      </c>
      <c r="K12856" s="3" t="str">
        <f aca="false">K$11260</f>
        <v>O indicador aponta o Desempenho Global de Continuidade, que considera a duração e frequência de interrupções no serviço de energia.</v>
      </c>
      <c r="L12856" s="3" t="str">
        <f aca="false">L$11260</f>
        <v>ANEEL</v>
      </c>
      <c r="M12856" s="3" t="str">
        <f aca="false">M$11260</f>
        <v>Pontuação</v>
      </c>
      <c r="N12856" s="5"/>
      <c r="O12856" s="3" t="n">
        <v>97.4240390989533</v>
      </c>
    </row>
    <row r="12857" customFormat="false" ht="15" hidden="false" customHeight="true" outlineLevel="0" collapsed="false">
      <c r="A12857" s="3" t="str">
        <f aca="false">A$11261</f>
        <v>Infraestrutura</v>
      </c>
      <c r="B12857" s="3" t="str">
        <f aca="false">B$11261</f>
        <v>Qualidade das Rodovias</v>
      </c>
      <c r="C12857" s="3" t="n">
        <f aca="false">C$11261</f>
        <v>1</v>
      </c>
      <c r="D12857" s="3" t="s">
        <v>258</v>
      </c>
      <c r="E12857" s="3" t="n">
        <f aca="false">E$11261</f>
        <v>2019</v>
      </c>
      <c r="F12857" s="3" t="n">
        <f aca="false">F$11261</f>
        <v>2020</v>
      </c>
      <c r="G12857" s="3" t="n">
        <v>2.97601279317697</v>
      </c>
      <c r="H12857" s="3" t="n">
        <f aca="false">H$11261</f>
        <v>0.16828604045308</v>
      </c>
      <c r="I12857" s="3" t="n">
        <f aca="false">I$11261</f>
        <v>0.125874125874126</v>
      </c>
      <c r="J12857" s="3" t="n">
        <f aca="false">J$11261</f>
        <v>0.0211828582388492</v>
      </c>
      <c r="K12857" s="3" t="str">
        <f aca="false">K$11261</f>
        <v>Avaliação das condições das vias rodoviárias (nota entre 1 (ruim) a 5 (ótimo) ponderada pela extensão pesquisada).</v>
      </c>
      <c r="L12857" s="3" t="str">
        <f aca="false">L$11261</f>
        <v>CNT</v>
      </c>
      <c r="M12857" s="3" t="str">
        <f aca="false">M$11261</f>
        <v>Pontuação de 1 a 5</v>
      </c>
      <c r="N12857" s="5"/>
      <c r="O12857" s="3" t="n">
        <v>37.9557319216151</v>
      </c>
    </row>
    <row r="12858" customFormat="false" ht="15" hidden="false" customHeight="true" outlineLevel="0" collapsed="false">
      <c r="A12858" s="3" t="str">
        <f aca="false">A$11262</f>
        <v>Infraestrutura</v>
      </c>
      <c r="B12858" s="3" t="str">
        <f aca="false">B$11262</f>
        <v>Backhaul de Fibra Óptica</v>
      </c>
      <c r="C12858" s="3" t="n">
        <f aca="false">C$11262</f>
        <v>1</v>
      </c>
      <c r="D12858" s="3" t="s">
        <v>258</v>
      </c>
      <c r="E12858" s="3" t="n">
        <f aca="false">E$11262</f>
        <v>2019</v>
      </c>
      <c r="F12858" s="3" t="n">
        <f aca="false">F$11262</f>
        <v>2020</v>
      </c>
      <c r="G12858" s="3" t="n">
        <v>63.4730538922156</v>
      </c>
      <c r="H12858" s="3" t="n">
        <f aca="false">H$11262</f>
        <v>0.09830741776699</v>
      </c>
      <c r="I12858" s="3" t="n">
        <f aca="false">I$11262</f>
        <v>0.125874125874126</v>
      </c>
      <c r="J12858" s="3" t="n">
        <f aca="false">J$11262</f>
        <v>0.0123743602783624</v>
      </c>
      <c r="K12858" s="3" t="str">
        <f aca="false">K$11262</f>
        <v>Percentual de municípios com backhaul de fibra óptica.</v>
      </c>
      <c r="L12858" s="3" t="str">
        <f aca="false">L$11262</f>
        <v>ANATEL</v>
      </c>
      <c r="M12858" s="3" t="str">
        <f aca="false">M$11262</f>
        <v>Porcentagem %</v>
      </c>
      <c r="N12858" s="5"/>
      <c r="O12858" s="3" t="n">
        <v>46.8698965704954</v>
      </c>
    </row>
    <row r="12859" customFormat="false" ht="15" hidden="false" customHeight="true" outlineLevel="0" collapsed="false">
      <c r="A12859" s="3" t="str">
        <f aca="false">A$11263</f>
        <v>Infraestrutura</v>
      </c>
      <c r="B12859" s="3" t="str">
        <f aca="false">B$11263</f>
        <v> Total</v>
      </c>
      <c r="C12859" s="3" t="n">
        <f aca="false">C$11263</f>
        <v>1</v>
      </c>
      <c r="D12859" s="3" t="s">
        <v>258</v>
      </c>
      <c r="E12859" s="3" t="n">
        <f aca="false">E$11263</f>
        <v>2020</v>
      </c>
      <c r="F12859" s="3" t="n">
        <f aca="false">F$11263</f>
        <v>2020</v>
      </c>
      <c r="G12859" s="3" t="n">
        <v>61.4594104475296</v>
      </c>
      <c r="H12859" s="3" t="n">
        <f aca="false">H$11263</f>
        <v>1</v>
      </c>
      <c r="I12859" s="3" t="n">
        <f aca="false">I$11263</f>
        <v>0.125874125874126</v>
      </c>
      <c r="J12859" s="3" t="n">
        <f aca="false">J$11263</f>
        <v>0.125874125874126</v>
      </c>
      <c r="K12859" s="3" t="str">
        <f aca="false">K$11263</f>
        <v>Nota obtida via normalização e ponderação de indicadores que variam de 0 a 100.</v>
      </c>
      <c r="L12859" s="3" t="str">
        <f aca="false">L$11263</f>
        <v>Tendências</v>
      </c>
      <c r="M12859" s="3" t="str">
        <f aca="false">M$11263</f>
        <v>Nota de 0 a 100</v>
      </c>
      <c r="N12859" s="5"/>
      <c r="O12859" s="3" t="n">
        <v>51.6730814737749</v>
      </c>
    </row>
    <row r="12860" customFormat="false" ht="15" hidden="false" customHeight="true" outlineLevel="0" collapsed="false">
      <c r="A12860" s="3" t="str">
        <f aca="false">A$11264</f>
        <v>Inovação</v>
      </c>
      <c r="B12860" s="3" t="str">
        <f aca="false">B$11264</f>
        <v>Investimentos Públicos em P&amp;D</v>
      </c>
      <c r="C12860" s="3" t="n">
        <f aca="false">C$11264</f>
        <v>1</v>
      </c>
      <c r="D12860" s="3" t="s">
        <v>258</v>
      </c>
      <c r="E12860" s="3" t="n">
        <f aca="false">E$11264</f>
        <v>2017</v>
      </c>
      <c r="F12860" s="3" t="n">
        <f aca="false">F$11264</f>
        <v>2020</v>
      </c>
      <c r="G12860" s="3" t="n">
        <v>0.189299195660835</v>
      </c>
      <c r="H12860" s="3" t="n">
        <f aca="false">H$11264</f>
        <v>0.225611951660118</v>
      </c>
      <c r="I12860" s="3" t="n">
        <f aca="false">I$11264</f>
        <v>0.0689310689310689</v>
      </c>
      <c r="J12860" s="3" t="n">
        <f aca="false">J$11264</f>
        <v>0.0155516729915566</v>
      </c>
      <c r="K12860" s="3" t="str">
        <f aca="false">K$11264</f>
        <v>Participação de Investimento público em P&amp;D no PIB estadual.</v>
      </c>
      <c r="L12860" s="3" t="str">
        <f aca="false">L$11264</f>
        <v>MCTIC e IBGE</v>
      </c>
      <c r="M12860" s="3" t="str">
        <f aca="false">M$11264</f>
        <v>Porcentagem %</v>
      </c>
      <c r="N12860" s="5" t="str">
        <f aca="false">N$68</f>
        <v>O PIB utilizado é o oficial divulgado pelo IBGE</v>
      </c>
      <c r="O12860" s="3" t="n">
        <v>36.518249709914</v>
      </c>
    </row>
    <row r="12861" customFormat="false" ht="15" hidden="false" customHeight="true" outlineLevel="0" collapsed="false">
      <c r="A12861" s="3" t="str">
        <f aca="false">A$11265</f>
        <v>Inovação</v>
      </c>
      <c r="B12861" s="3" t="str">
        <f aca="false">B$11265</f>
        <v>Patentes</v>
      </c>
      <c r="C12861" s="3" t="n">
        <f aca="false">C$11265</f>
        <v>1</v>
      </c>
      <c r="D12861" s="3" t="s">
        <v>258</v>
      </c>
      <c r="E12861" s="3" t="n">
        <f aca="false">E$11265</f>
        <v>2018</v>
      </c>
      <c r="F12861" s="3" t="n">
        <f aca="false">F$11265</f>
        <v>2020</v>
      </c>
      <c r="G12861" s="3" t="n">
        <v>0.0595746013144258</v>
      </c>
      <c r="H12861" s="3" t="n">
        <f aca="false">H$11265</f>
        <v>0.194181084348829</v>
      </c>
      <c r="I12861" s="3" t="n">
        <f aca="false">I$11265</f>
        <v>0.0689310689310689</v>
      </c>
      <c r="J12861" s="3" t="n">
        <f aca="false">J$11265</f>
        <v>0.0133851097103589</v>
      </c>
      <c r="K12861" s="3" t="str">
        <f aca="false">K$11265</f>
        <v>Total de concessões de patentes, englobando os tipos: "Patente de Invenção", "Modelo de Utilidade" e "Certificado de Adição" em relação ao PIB.</v>
      </c>
      <c r="L12861" s="3" t="str">
        <f aca="false">L$11265</f>
        <v>INPI e Tendências</v>
      </c>
      <c r="M12861" s="3" t="str">
        <f aca="false">M$11265</f>
        <v>Patentes pelo PIB em 1 bilhão de reais</v>
      </c>
      <c r="N12861" s="3" t="str">
        <f aca="false">N$69</f>
        <v>O PIB utilizado para cálculo é estimado pela Tendências</v>
      </c>
      <c r="O12861" s="3" t="n">
        <v>9.36180332849498</v>
      </c>
    </row>
    <row r="12862" customFormat="false" ht="15" hidden="false" customHeight="true" outlineLevel="0" collapsed="false">
      <c r="A12862" s="3" t="str">
        <f aca="false">A$11266</f>
        <v>Inovação</v>
      </c>
      <c r="B12862" s="3" t="str">
        <f aca="false">B$11266</f>
        <v>Bolsa de Mestrado e Doutorado</v>
      </c>
      <c r="C12862" s="3" t="n">
        <f aca="false">C$11266</f>
        <v>1</v>
      </c>
      <c r="D12862" s="3" t="s">
        <v>258</v>
      </c>
      <c r="E12862" s="3" t="n">
        <f aca="false">E$11266</f>
        <v>2018</v>
      </c>
      <c r="F12862" s="3" t="n">
        <f aca="false">F$11266</f>
        <v>2020</v>
      </c>
      <c r="G12862" s="3" t="n">
        <v>27.9259345522301</v>
      </c>
      <c r="H12862" s="3" t="n">
        <f aca="false">H$11266</f>
        <v>0.207929153266456</v>
      </c>
      <c r="I12862" s="3" t="n">
        <f aca="false">I$11266</f>
        <v>0.0689310689310689</v>
      </c>
      <c r="J12862" s="3" t="n">
        <f aca="false">J$11266</f>
        <v>0.0143327787965889</v>
      </c>
      <c r="K12862" s="3" t="str">
        <f aca="false">K$11266</f>
        <v>Proporção de discentes de pós-graduação beneficiados pela Bolsa CNPq, CAPES ou FAPs dos Estados.</v>
      </c>
      <c r="L12862" s="3" t="str">
        <f aca="false">L$11266</f>
        <v>CNPQ, CAPES e CONFAP</v>
      </c>
      <c r="M12862" s="3" t="str">
        <f aca="false">M$11266</f>
        <v>Porcentagem %</v>
      </c>
      <c r="N12862"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862" s="3" t="n">
        <v>23.8607515053906</v>
      </c>
    </row>
    <row r="12863" customFormat="false" ht="15" hidden="false" customHeight="true" outlineLevel="0" collapsed="false">
      <c r="A12863" s="3" t="str">
        <f aca="false">A$11267</f>
        <v>Inovação</v>
      </c>
      <c r="B12863" s="3" t="str">
        <f aca="false">B$11267</f>
        <v>Empreendimentos Inovadores</v>
      </c>
      <c r="C12863" s="3" t="n">
        <f aca="false">C$11267</f>
        <v>1</v>
      </c>
      <c r="D12863" s="3" t="s">
        <v>258</v>
      </c>
      <c r="E12863" s="3" t="n">
        <f aca="false">E$11267</f>
        <v>2020</v>
      </c>
      <c r="F12863" s="3" t="n">
        <f aca="false">F$11267</f>
        <v>2020</v>
      </c>
      <c r="G12863" s="3" t="n">
        <v>1.99600798403194</v>
      </c>
      <c r="H12863" s="3" t="n">
        <f aca="false">H$11267</f>
        <v>0.155834386091891</v>
      </c>
      <c r="I12863" s="3" t="n">
        <f aca="false">I$11267</f>
        <v>0.0689310689310689</v>
      </c>
      <c r="J12863" s="3" t="n">
        <f aca="false">J$11267</f>
        <v>0.010741830809531</v>
      </c>
      <c r="K12863" s="3" t="str">
        <f aca="false">K$11267</f>
        <v>Número de Aceleradoras, Incubadoras, Parques Tecnológicos e Parques Científicos associados à Anprotec (Associação Nacional de Entidades Promotoras de Empreendimentos Inovadores) para cada 1 milhão de habitantes.</v>
      </c>
      <c r="L12863" s="3" t="str">
        <f aca="false">L$11267</f>
        <v>Anprotec e IBGE</v>
      </c>
      <c r="M12863" s="3" t="str">
        <f aca="false">M$11267</f>
        <v>Quantidade por 1 milhão de habitantes</v>
      </c>
      <c r="N12863" s="5"/>
      <c r="O12863" s="3" t="n">
        <v>57.1097804391218</v>
      </c>
    </row>
    <row r="12864" customFormat="false" ht="15" hidden="false" customHeight="true" outlineLevel="0" collapsed="false">
      <c r="A12864" s="3" t="str">
        <f aca="false">A$11268</f>
        <v>Inovação</v>
      </c>
      <c r="B12864" s="3" t="str">
        <f aca="false">B$11268</f>
        <v>Pesquisa Científica</v>
      </c>
      <c r="C12864" s="3" t="n">
        <f aca="false">C$11268</f>
        <v>1</v>
      </c>
      <c r="D12864" s="3" t="s">
        <v>258</v>
      </c>
      <c r="E12864" s="3" t="n">
        <f aca="false">E$11268</f>
        <v>2019</v>
      </c>
      <c r="F12864" s="3" t="n">
        <f aca="false">F$11268</f>
        <v>2020</v>
      </c>
      <c r="G12864" s="3" t="n">
        <v>22.42</v>
      </c>
      <c r="H12864" s="3" t="n">
        <f aca="false">H$11268</f>
        <v>0.216443424632705</v>
      </c>
      <c r="I12864" s="3" t="n">
        <f aca="false">I$11268</f>
        <v>0.0689310689310689</v>
      </c>
      <c r="J12864" s="3" t="n">
        <f aca="false">J$11268</f>
        <v>0.0149196766230336</v>
      </c>
      <c r="K12864" s="3" t="str">
        <f aca="false">K$11268</f>
        <v>Média simples das notas em pesquisa científica do Ranking Universitário Folha (RUF). </v>
      </c>
      <c r="L12864" s="3" t="str">
        <f aca="false">L$11268</f>
        <v>Ranking Universitário Folha (RUF)</v>
      </c>
      <c r="M12864" s="3" t="str">
        <f aca="false">M$11268</f>
        <v>Nota (0 - 42)</v>
      </c>
      <c r="N12864" s="5"/>
      <c r="O12864" s="3" t="n">
        <v>52.413353178822</v>
      </c>
    </row>
    <row r="12865" customFormat="false" ht="15" hidden="false" customHeight="true" outlineLevel="0" collapsed="false">
      <c r="A12865" s="3" t="str">
        <f aca="false">A$11269</f>
        <v>Inovação</v>
      </c>
      <c r="B12865" s="3" t="str">
        <f aca="false">B$11269</f>
        <v> Total</v>
      </c>
      <c r="C12865" s="3" t="n">
        <f aca="false">C$11269</f>
        <v>1</v>
      </c>
      <c r="D12865" s="3" t="s">
        <v>258</v>
      </c>
      <c r="E12865" s="3" t="n">
        <f aca="false">E$11269</f>
        <v>2020</v>
      </c>
      <c r="F12865" s="3" t="n">
        <f aca="false">F$11269</f>
        <v>2020</v>
      </c>
      <c r="G12865" s="3" t="n">
        <v>35.262377799951</v>
      </c>
      <c r="H12865" s="3" t="n">
        <f aca="false">H$11269</f>
        <v>1</v>
      </c>
      <c r="I12865" s="3" t="n">
        <f aca="false">I$11269</f>
        <v>0.0689310689310689</v>
      </c>
      <c r="J12865" s="3" t="n">
        <f aca="false">J$11269</f>
        <v>0.0689310689310689</v>
      </c>
      <c r="K12865" s="3" t="str">
        <f aca="false">K$11269</f>
        <v>Nota obtida via normalização e ponderação de indicadores que variam de 0 a 100.</v>
      </c>
      <c r="L12865" s="3" t="str">
        <f aca="false">L$11269</f>
        <v>Tendências</v>
      </c>
      <c r="M12865" s="3" t="str">
        <f aca="false">M$11269</f>
        <v>Nota de 0 a 100</v>
      </c>
      <c r="N12865" s="5"/>
      <c r="O12865" s="3" t="n">
        <v>47.0064935409932</v>
      </c>
    </row>
    <row r="12866" customFormat="false" ht="15.75" hidden="false" customHeight="true" outlineLevel="0" collapsed="false">
      <c r="A12866" s="3" t="str">
        <f aca="false">A$11270</f>
        <v>Potencial de Mercado</v>
      </c>
      <c r="B12866" s="3" t="str">
        <f aca="false">B$11270</f>
        <v>Tamanho de Mercado</v>
      </c>
      <c r="C12866" s="3" t="n">
        <f aca="false">C$11270</f>
        <v>1</v>
      </c>
      <c r="D12866" s="3" t="s">
        <v>258</v>
      </c>
      <c r="E12866" s="3" t="n">
        <f aca="false">E$11270</f>
        <v>2019</v>
      </c>
      <c r="F12866" s="3" t="n">
        <f aca="false">F$11270</f>
        <v>2020</v>
      </c>
      <c r="G12866" s="3" t="n">
        <v>68.2203391406921</v>
      </c>
      <c r="H12866" s="3" t="n">
        <f aca="false">H$11270</f>
        <v>0.376465213711595</v>
      </c>
      <c r="I12866" s="3" t="n">
        <f aca="false">I$11270</f>
        <v>0.0759240759240759</v>
      </c>
      <c r="J12866" s="3" t="n">
        <f aca="false">J$11270</f>
        <v>0.0285827734686126</v>
      </c>
      <c r="K12866" s="3" t="str">
        <f aca="false">K$11270</f>
        <v>Nível do Produto Interno Bruto (PIB) em R$ bilhões. </v>
      </c>
      <c r="L12866" s="3" t="str">
        <f aca="false">L$11270</f>
        <v>Tendências</v>
      </c>
      <c r="M12866" s="3" t="str">
        <f aca="false">M$11270</f>
        <v>R$ bilhões</v>
      </c>
      <c r="N12866" s="5" t="str">
        <f aca="false">N$2</f>
        <v>O PIB utilizado para cálculo é estimado pela Tendências</v>
      </c>
      <c r="O12866" s="3" t="n">
        <v>2.32519889752624</v>
      </c>
    </row>
    <row r="12867" customFormat="false" ht="15" hidden="false" customHeight="true" outlineLevel="0" collapsed="false">
      <c r="A12867" s="3" t="str">
        <f aca="false">A$11271</f>
        <v>Potencial de Mercado</v>
      </c>
      <c r="B12867" s="3" t="str">
        <f aca="false">B$11271</f>
        <v>Taxa de Crescimento</v>
      </c>
      <c r="C12867" s="3" t="n">
        <f aca="false">C$11271</f>
        <v>1</v>
      </c>
      <c r="D12867" s="3" t="s">
        <v>258</v>
      </c>
      <c r="E12867" s="3" t="n">
        <f aca="false">E$11271</f>
        <v>2019</v>
      </c>
      <c r="F12867" s="3" t="n">
        <f aca="false">F$11271</f>
        <v>2020</v>
      </c>
      <c r="G12867" s="3" t="n">
        <v>-1.18719664011145</v>
      </c>
      <c r="H12867" s="3" t="n">
        <f aca="false">H$11271</f>
        <v>0.3400504241926</v>
      </c>
      <c r="I12867" s="3" t="n">
        <f aca="false">I$11271</f>
        <v>0.0759240759240759</v>
      </c>
      <c r="J12867" s="3" t="n">
        <f aca="false">J$11271</f>
        <v>0.0258180142244132</v>
      </c>
      <c r="K12867" s="3" t="str">
        <f aca="false">K$11271</f>
        <v>Média Móvel de quatro períodos para a taxa de crescimento anual do PIB. </v>
      </c>
      <c r="L12867" s="3" t="str">
        <f aca="false">L$11271</f>
        <v>IBGE e Tendências</v>
      </c>
      <c r="M12867" s="3" t="str">
        <f aca="false">M$11271</f>
        <v>Porcentagem %</v>
      </c>
      <c r="N12867" s="5" t="str">
        <f aca="false">N$3</f>
        <v>O PIB utilizado para cálculo é estimado pela Tendências</v>
      </c>
      <c r="O12867" s="3" t="n">
        <v>1.57456934731623</v>
      </c>
    </row>
    <row r="12868" customFormat="false" ht="15" hidden="false" customHeight="true" outlineLevel="0" collapsed="false">
      <c r="A12868" s="3" t="str">
        <f aca="false">A$11272</f>
        <v>Potencial de Mercado</v>
      </c>
      <c r="B12868" s="3" t="str">
        <f aca="false">B$11272</f>
        <v>Crescimento Potencial da Força de Trabalho</v>
      </c>
      <c r="C12868" s="3" t="n">
        <f aca="false">C$11272</f>
        <v>1</v>
      </c>
      <c r="D12868" s="3" t="s">
        <v>258</v>
      </c>
      <c r="E12868" s="3" t="n">
        <f aca="false">E$11272</f>
        <v>2019</v>
      </c>
      <c r="F12868" s="3" t="n">
        <f aca="false">F$11272</f>
        <v>2020</v>
      </c>
      <c r="G12868" s="3" t="n">
        <v>0.669102839264313</v>
      </c>
      <c r="H12868" s="3" t="n">
        <f aca="false">H$11272</f>
        <v>0.283484362095805</v>
      </c>
      <c r="I12868" s="3" t="n">
        <f aca="false">I$11272</f>
        <v>0.0759240759240759</v>
      </c>
      <c r="J12868" s="3" t="n">
        <f aca="false">J$11272</f>
        <v>0.0215232882310501</v>
      </c>
      <c r="K12868" s="3" t="str">
        <f aca="false">K$11272</f>
        <v>Média da taxa de crescimento da PIA para os próximos 10 anos (população com idade entre 15 e 64 anos).</v>
      </c>
      <c r="L12868" s="3" t="str">
        <f aca="false">L$11272</f>
        <v>IBGE</v>
      </c>
      <c r="M12868" s="3" t="str">
        <f aca="false">M$11272</f>
        <v>Porcentagem %</v>
      </c>
      <c r="N12868" s="5"/>
      <c r="O12868" s="3" t="n">
        <v>31.5888689460103</v>
      </c>
    </row>
    <row r="12869" customFormat="false" ht="15" hidden="false" customHeight="true" outlineLevel="0" collapsed="false">
      <c r="A12869" s="3" t="str">
        <f aca="false">A$11273</f>
        <v>Potencial de Mercado</v>
      </c>
      <c r="B12869" s="3" t="str">
        <f aca="false">B$11273</f>
        <v> Total</v>
      </c>
      <c r="C12869" s="3" t="n">
        <f aca="false">C$11273</f>
        <v>1</v>
      </c>
      <c r="D12869" s="3" t="s">
        <v>258</v>
      </c>
      <c r="E12869" s="3" t="n">
        <f aca="false">E$11273</f>
        <v>2020</v>
      </c>
      <c r="F12869" s="3" t="n">
        <f aca="false">F$11273</f>
        <v>2020</v>
      </c>
      <c r="G12869" s="3" t="n">
        <v>10.3657398368425</v>
      </c>
      <c r="H12869" s="3" t="n">
        <f aca="false">H$11273</f>
        <v>1</v>
      </c>
      <c r="I12869" s="3" t="n">
        <f aca="false">I$11273</f>
        <v>0.0759240759240759</v>
      </c>
      <c r="J12869" s="3" t="n">
        <f aca="false">J$11273</f>
        <v>0.0759240759240759</v>
      </c>
      <c r="K12869" s="3" t="str">
        <f aca="false">K$11273</f>
        <v>Nota obtida via normalização e ponderação de indicadores que variam de 0 a 100.</v>
      </c>
      <c r="L12869" s="3" t="str">
        <f aca="false">L$11273</f>
        <v>Tendências</v>
      </c>
      <c r="M12869" s="3" t="str">
        <f aca="false">M$11273</f>
        <v>Nota de 0 a 100</v>
      </c>
      <c r="N12869" s="5"/>
      <c r="O12869" s="3" t="n">
        <v>0.971263504443478</v>
      </c>
    </row>
    <row r="12870" customFormat="false" ht="15" hidden="false" customHeight="true" outlineLevel="0" collapsed="false">
      <c r="A12870" s="3" t="str">
        <f aca="false">A$11274</f>
        <v>Solidez Fiscal</v>
      </c>
      <c r="B12870" s="3" t="str">
        <f aca="false">B$11274</f>
        <v>Taxa de Investimentos</v>
      </c>
      <c r="C12870" s="3" t="n">
        <f aca="false">C$11274</f>
        <v>1</v>
      </c>
      <c r="D12870" s="3" t="s">
        <v>258</v>
      </c>
      <c r="E12870" s="3" t="n">
        <f aca="false">E$11274</f>
        <v>2019</v>
      </c>
      <c r="F12870" s="3" t="n">
        <f aca="false">F$11274</f>
        <v>2020</v>
      </c>
      <c r="G12870" s="3" t="n">
        <v>4.74972126713395</v>
      </c>
      <c r="H12870" s="3" t="n">
        <f aca="false">H$11274</f>
        <v>0.0675664507662417</v>
      </c>
      <c r="I12870" s="3" t="n">
        <f aca="false">I$11274</f>
        <v>0.118881118881119</v>
      </c>
      <c r="J12870" s="3" t="n">
        <f aca="false">J$11274</f>
        <v>0.00803237526591684</v>
      </c>
      <c r="K12870" s="3" t="str">
        <f aca="false">K$11274</f>
        <v>Investimento liquidado / receita corrente líquida</v>
      </c>
      <c r="L12870" s="3" t="str">
        <f aca="false">L$11274</f>
        <v>Siconfi</v>
      </c>
      <c r="M12870" s="3" t="str">
        <f aca="false">M$11274</f>
        <v>Porcentagem %</v>
      </c>
      <c r="N12870" s="5" t="str">
        <f aca="false">N$55</f>
        <v>Antes da edição de 2020 o indicador era conhecido como "Capacidade de Investimento"</v>
      </c>
      <c r="O12870" s="3" t="n">
        <v>45.2364133935977</v>
      </c>
    </row>
    <row r="12871" customFormat="false" ht="15" hidden="false" customHeight="true" outlineLevel="0" collapsed="false">
      <c r="A12871" s="3" t="str">
        <f aca="false">A$11275</f>
        <v>Solidez Fiscal</v>
      </c>
      <c r="B12871" s="3" t="str">
        <f aca="false">B$11275</f>
        <v>Regra de Ouro</v>
      </c>
      <c r="C12871" s="3" t="n">
        <f aca="false">C$11275</f>
        <v>1</v>
      </c>
      <c r="D12871" s="3" t="s">
        <v>258</v>
      </c>
      <c r="E12871" s="3" t="n">
        <f aca="false">E$11275</f>
        <v>2019</v>
      </c>
      <c r="F12871" s="3" t="n">
        <f aca="false">F$11275</f>
        <v>2020</v>
      </c>
      <c r="G12871" s="3" t="n">
        <v>7.99444144803752</v>
      </c>
      <c r="H12871" s="3" t="n">
        <f aca="false">H$11275</f>
        <v>0.0839801833179983</v>
      </c>
      <c r="I12871" s="3" t="n">
        <f aca="false">I$11275</f>
        <v>0.118881118881119</v>
      </c>
      <c r="J12871" s="3" t="n">
        <f aca="false">J$11275</f>
        <v>0.00998365815668511</v>
      </c>
      <c r="K12871" s="3" t="str">
        <f aca="false">K$11275</f>
        <v>Diferença entre as despesas de capital e a receita de operações de crédito, dividida pela receita corrente líquida.</v>
      </c>
      <c r="L12871" s="3" t="str">
        <f aca="false">L$11275</f>
        <v>Siconfi</v>
      </c>
      <c r="M12871" s="3" t="str">
        <f aca="false">M$11275</f>
        <v>Porcentagem %</v>
      </c>
      <c r="N12871" s="5"/>
      <c r="O12871" s="3" t="n">
        <v>61.6781634006067</v>
      </c>
    </row>
    <row r="12872" customFormat="false" ht="15" hidden="false" customHeight="true" outlineLevel="0" collapsed="false">
      <c r="A12872" s="3" t="str">
        <f aca="false">A$11276</f>
        <v>Solidez Fiscal</v>
      </c>
      <c r="B12872" s="3" t="str">
        <f aca="false">B$11276</f>
        <v>Solvência Fiscal</v>
      </c>
      <c r="C12872" s="3" t="n">
        <f aca="false">C$11276</f>
        <v>-1</v>
      </c>
      <c r="D12872" s="3" t="s">
        <v>258</v>
      </c>
      <c r="E12872" s="3" t="n">
        <f aca="false">E$11276</f>
        <v>2019</v>
      </c>
      <c r="F12872" s="3" t="n">
        <f aca="false">F$11276</f>
        <v>2020</v>
      </c>
      <c r="G12872" s="3" t="n">
        <v>31.9813914609471</v>
      </c>
      <c r="H12872" s="3" t="n">
        <f aca="false">H$11276</f>
        <v>0.149718177117207</v>
      </c>
      <c r="I12872" s="3" t="n">
        <f aca="false">I$11276</f>
        <v>0.118881118881119</v>
      </c>
      <c r="J12872" s="3" t="n">
        <f aca="false">J$11276</f>
        <v>0.0177986644125351</v>
      </c>
      <c r="K12872" s="3" t="str">
        <f aca="false">K$11276</f>
        <v>Dívida consolidada líquida / receita corrente líquida</v>
      </c>
      <c r="L12872" s="3" t="str">
        <f aca="false">L$11276</f>
        <v>Siconfi</v>
      </c>
      <c r="M12872" s="3" t="str">
        <f aca="false">M$11276</f>
        <v>Porcentagem %</v>
      </c>
      <c r="N12872" s="5"/>
      <c r="O12872" s="3" t="n">
        <v>86.3142329709504</v>
      </c>
    </row>
    <row r="12873" customFormat="false" ht="15" hidden="false" customHeight="true" outlineLevel="0" collapsed="false">
      <c r="A12873" s="3" t="str">
        <f aca="false">A$11277</f>
        <v>Solidez Fiscal</v>
      </c>
      <c r="B12873" s="3" t="str">
        <f aca="false">B$11277</f>
        <v>Sucesso do Planejamento Orçamentário</v>
      </c>
      <c r="C12873" s="3" t="n">
        <f aca="false">C$11277</f>
        <v>1</v>
      </c>
      <c r="D12873" s="3" t="s">
        <v>258</v>
      </c>
      <c r="E12873" s="3" t="n">
        <f aca="false">E$11277</f>
        <v>2019</v>
      </c>
      <c r="F12873" s="3" t="n">
        <f aca="false">F$11277</f>
        <v>2020</v>
      </c>
      <c r="G12873" s="3" t="n">
        <v>80.30799207131</v>
      </c>
      <c r="H12873" s="3" t="n">
        <f aca="false">H$11277</f>
        <v>0.0842655794696258</v>
      </c>
      <c r="I12873" s="3" t="n">
        <f aca="false">I$11277</f>
        <v>0.118881118881119</v>
      </c>
      <c r="J12873" s="3" t="n">
        <f aca="false">J$11277</f>
        <v>0.010017586370515</v>
      </c>
      <c r="K12873" s="3" t="str">
        <f aca="false">K$11277</f>
        <v>Despesa liquidada pela despesa total atualizada (dotação orçamentária).</v>
      </c>
      <c r="L12873" s="3" t="str">
        <f aca="false">L$11277</f>
        <v>Siconfi</v>
      </c>
      <c r="M12873" s="3" t="str">
        <f aca="false">M$11277</f>
        <v>Porcentagem %</v>
      </c>
      <c r="N12873" s="5" t="str">
        <f aca="false">N$58</f>
        <v>Antes de 2020 o indicador era chamado de "Sucesso da Execução Orçamentária"</v>
      </c>
      <c r="O12873" s="3" t="n">
        <v>36.9744803074238</v>
      </c>
    </row>
    <row r="12874" customFormat="false" ht="15" hidden="false" customHeight="true" outlineLevel="0" collapsed="false">
      <c r="A12874" s="3" t="str">
        <f aca="false">A$11278</f>
        <v>Solidez Fiscal</v>
      </c>
      <c r="B12874" s="3" t="str">
        <f aca="false">B$11278</f>
        <v>Dependência Fiscal</v>
      </c>
      <c r="C12874" s="3" t="n">
        <f aca="false">C$11278</f>
        <v>-1</v>
      </c>
      <c r="D12874" s="3" t="s">
        <v>258</v>
      </c>
      <c r="E12874" s="3" t="n">
        <f aca="false">E$11278</f>
        <v>2019</v>
      </c>
      <c r="F12874" s="3" t="n">
        <f aca="false">F$11278</f>
        <v>2020</v>
      </c>
      <c r="G12874" s="3" t="n">
        <v>45.6253363891048</v>
      </c>
      <c r="H12874" s="3" t="n">
        <f aca="false">H$11278</f>
        <v>0.0734784876238549</v>
      </c>
      <c r="I12874" s="3" t="n">
        <f aca="false">I$11278</f>
        <v>0.118881118881119</v>
      </c>
      <c r="J12874" s="3" t="n">
        <f aca="false">J$11278</f>
        <v>0.00873520482241631</v>
      </c>
      <c r="K12874" s="3" t="str">
        <f aca="false">K$11278</f>
        <v>Grau de dependência financeira do Estado: transferências correntes/receita corrente total</v>
      </c>
      <c r="L12874" s="3" t="str">
        <f aca="false">L$11278</f>
        <v>Siconfi</v>
      </c>
      <c r="M12874" s="3" t="str">
        <f aca="false">M$11278</f>
        <v>Porcentagem %</v>
      </c>
      <c r="N1287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874" s="3" t="n">
        <v>32.5848864171372</v>
      </c>
    </row>
    <row r="12875" customFormat="false" ht="15" hidden="false" customHeight="true" outlineLevel="0" collapsed="false">
      <c r="A12875" s="3" t="str">
        <f aca="false">A$11279</f>
        <v>Solidez Fiscal</v>
      </c>
      <c r="B12875" s="3" t="str">
        <f aca="false">B$11279</f>
        <v>Resultado Primário</v>
      </c>
      <c r="C12875" s="3" t="n">
        <f aca="false">C$11279</f>
        <v>1</v>
      </c>
      <c r="D12875" s="3" t="s">
        <v>258</v>
      </c>
      <c r="E12875" s="3" t="n">
        <f aca="false">E$11279</f>
        <v>2019</v>
      </c>
      <c r="F12875" s="3" t="n">
        <f aca="false">F$11279</f>
        <v>2020</v>
      </c>
      <c r="G12875" s="3" t="n">
        <v>-0.968285022685949</v>
      </c>
      <c r="H12875" s="3" t="n">
        <f aca="false">H$11279</f>
        <v>0.122062972848397</v>
      </c>
      <c r="I12875" s="3" t="n">
        <f aca="false">I$11279</f>
        <v>0.118881118881119</v>
      </c>
      <c r="J12875" s="3" t="n">
        <f aca="false">J$11279</f>
        <v>0.0145109827861731</v>
      </c>
      <c r="K12875" s="3" t="str">
        <f aca="false">K$11279</f>
        <v>O resultado primário é dado pela diferença entre receita primária realizada e a despesa primária empenhada no ano. A diferença é dividida pelo PIB nominal de cada Estado.</v>
      </c>
      <c r="L12875" s="3" t="str">
        <f aca="false">L$11279</f>
        <v>Siconfi e Tendências</v>
      </c>
      <c r="M12875" s="3" t="str">
        <f aca="false">M$11279</f>
        <v>Porcentagem %</v>
      </c>
      <c r="N12875" s="4" t="str">
        <f aca="false">N$2226</f>
        <v>O PIB utilizado para cálculo é estimado pela Tendências</v>
      </c>
      <c r="O12875" s="3" t="n">
        <v>17.9669612813853</v>
      </c>
    </row>
    <row r="12876" customFormat="false" ht="15" hidden="false" customHeight="true" outlineLevel="0" collapsed="false">
      <c r="A12876" s="3" t="str">
        <f aca="false">A$11280</f>
        <v>Solidez Fiscal</v>
      </c>
      <c r="B12876" s="3" t="str">
        <f aca="false">B$11280</f>
        <v>Gasto com Pessoal</v>
      </c>
      <c r="C12876" s="3" t="n">
        <f aca="false">C$11280</f>
        <v>-1</v>
      </c>
      <c r="D12876" s="3" t="s">
        <v>258</v>
      </c>
      <c r="E12876" s="3" t="n">
        <f aca="false">E$11280</f>
        <v>2019</v>
      </c>
      <c r="F12876" s="3" t="n">
        <f aca="false">F$11280</f>
        <v>2020</v>
      </c>
      <c r="G12876" s="3" t="n">
        <v>83.2834400329291</v>
      </c>
      <c r="H12876" s="3" t="n">
        <f aca="false">H$11280</f>
        <v>0.118696843461558</v>
      </c>
      <c r="I12876" s="3" t="n">
        <f aca="false">I$11280</f>
        <v>0.118881118881119</v>
      </c>
      <c r="J12876" s="3" t="n">
        <f aca="false">J$11280</f>
        <v>0.0141108135583671</v>
      </c>
      <c r="K12876" s="3" t="str">
        <f aca="false">K$11280</f>
        <v>Gasto Empenhado com Pessoal (%RCL)</v>
      </c>
      <c r="L12876" s="3" t="str">
        <f aca="false">L$11280</f>
        <v>Siconfi</v>
      </c>
      <c r="M12876" s="3" t="str">
        <f aca="false">M$11280</f>
        <v>Porcentagem %</v>
      </c>
      <c r="N12876" s="5"/>
      <c r="O12876" s="3" t="n">
        <v>0</v>
      </c>
    </row>
    <row r="12877" customFormat="false" ht="15" hidden="false" customHeight="true" outlineLevel="0" collapsed="false">
      <c r="A12877" s="3" t="str">
        <f aca="false">A$11281</f>
        <v>Solidez Fiscal</v>
      </c>
      <c r="B12877" s="3" t="str">
        <f aca="false">B$11281</f>
        <v>Índice de Liquidez</v>
      </c>
      <c r="C12877" s="3" t="n">
        <f aca="false">C$11281</f>
        <v>-1</v>
      </c>
      <c r="D12877" s="3" t="s">
        <v>258</v>
      </c>
      <c r="E12877" s="3" t="n">
        <f aca="false">E$11281</f>
        <v>2019</v>
      </c>
      <c r="F12877" s="3" t="n">
        <f aca="false">F$11281</f>
        <v>2020</v>
      </c>
      <c r="G12877" s="3" t="n">
        <v>194.72094635366</v>
      </c>
      <c r="H12877" s="3" t="n">
        <f aca="false">H$11281</f>
        <v>0.150173794151232</v>
      </c>
      <c r="I12877" s="3" t="n">
        <f aca="false">I$11281</f>
        <v>0.118881118881119</v>
      </c>
      <c r="J12877" s="3" t="n">
        <f aca="false">J$11281</f>
        <v>0.0178528286753212</v>
      </c>
      <c r="K12877"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877" s="3" t="str">
        <f aca="false">L$11281</f>
        <v>Siconfi</v>
      </c>
      <c r="M12877" s="3" t="str">
        <f aca="false">M$11281</f>
        <v>Porcentagem %</v>
      </c>
      <c r="N1287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877" s="3" t="n">
        <v>0</v>
      </c>
    </row>
    <row r="12878" customFormat="false" ht="15" hidden="false" customHeight="true" outlineLevel="0" collapsed="false">
      <c r="A12878" s="3" t="str">
        <f aca="false">A$11282</f>
        <v>Solidez Fiscal</v>
      </c>
      <c r="B12878" s="3" t="str">
        <f aca="false">B$11282</f>
        <v>Poupança Corrente</v>
      </c>
      <c r="C12878" s="3" t="n">
        <f aca="false">C$11282</f>
        <v>1</v>
      </c>
      <c r="D12878" s="3" t="s">
        <v>258</v>
      </c>
      <c r="E12878" s="3" t="n">
        <f aca="false">E$11282</f>
        <v>2019</v>
      </c>
      <c r="F12878" s="3" t="n">
        <f aca="false">F$11282</f>
        <v>2020</v>
      </c>
      <c r="G12878" s="3" t="n">
        <v>-1.87198900346828</v>
      </c>
      <c r="H12878" s="3" t="n">
        <f aca="false">H$11282</f>
        <v>0.150057511243885</v>
      </c>
      <c r="I12878" s="3" t="n">
        <f aca="false">I$11282</f>
        <v>0.118881118881119</v>
      </c>
      <c r="J12878" s="3" t="n">
        <f aca="false">J$11282</f>
        <v>0.0178390048331892</v>
      </c>
      <c r="K12878" s="3" t="str">
        <f aca="false">K$11282</f>
        <v>Poupança Corrente (receitas correntes - despesas correntes / receitas correntes)</v>
      </c>
      <c r="L12878" s="3" t="str">
        <f aca="false">L$11282</f>
        <v>Siconfi</v>
      </c>
      <c r="M12878" s="3" t="str">
        <f aca="false">M$11282</f>
        <v>Porcentagem %</v>
      </c>
      <c r="N12878" s="5"/>
      <c r="O12878" s="3" t="n">
        <v>10.5034603203467</v>
      </c>
    </row>
    <row r="12879" customFormat="false" ht="15" hidden="false" customHeight="true" outlineLevel="0" collapsed="false">
      <c r="A12879" s="3" t="str">
        <f aca="false">A$11283</f>
        <v>Solidez Fiscal</v>
      </c>
      <c r="B12879" s="3" t="str">
        <f aca="false">B$11283</f>
        <v> Total</v>
      </c>
      <c r="C12879" s="3" t="n">
        <f aca="false">C$11283</f>
        <v>1</v>
      </c>
      <c r="D12879" s="3" t="s">
        <v>258</v>
      </c>
      <c r="E12879" s="3" t="n">
        <f aca="false">E$11283</f>
        <v>2020</v>
      </c>
      <c r="F12879" s="3" t="n">
        <f aca="false">F$11283</f>
        <v>2020</v>
      </c>
      <c r="G12879" s="3" t="n">
        <v>30.4382049913786</v>
      </c>
      <c r="H12879" s="3" t="n">
        <f aca="false">H$11283</f>
        <v>1</v>
      </c>
      <c r="I12879" s="3" t="n">
        <f aca="false">I$11283</f>
        <v>0.118881118881119</v>
      </c>
      <c r="J12879" s="3" t="n">
        <f aca="false">J$11283</f>
        <v>0.118881118881119</v>
      </c>
      <c r="K12879" s="3" t="str">
        <f aca="false">K$11283</f>
        <v>Nota obtida via normalização e ponderação de indicadores que variam de 0 a 100.</v>
      </c>
      <c r="L12879" s="3" t="str">
        <f aca="false">L$11283</f>
        <v>Tendências</v>
      </c>
      <c r="M12879" s="3" t="str">
        <f aca="false">M$11283</f>
        <v>Nota de 0 a 100</v>
      </c>
      <c r="N12879" s="5"/>
      <c r="O12879" s="3" t="n">
        <v>8.69491749520757</v>
      </c>
    </row>
    <row r="12880" customFormat="false" ht="15" hidden="false" customHeight="true" outlineLevel="0" collapsed="false">
      <c r="A12880" s="3" t="str">
        <f aca="false">A$11284</f>
        <v>Segurança Pública</v>
      </c>
      <c r="B12880" s="3" t="str">
        <f aca="false">B$11284</f>
        <v>Atuação do Sistema de Justiça Criminal</v>
      </c>
      <c r="C12880" s="3" t="n">
        <f aca="false">C$11284</f>
        <v>1</v>
      </c>
      <c r="D12880" s="3" t="s">
        <v>258</v>
      </c>
      <c r="E12880" s="3" t="n">
        <f aca="false">E$11284</f>
        <v>2018</v>
      </c>
      <c r="F12880" s="3" t="n">
        <f aca="false">F$11284</f>
        <v>2020</v>
      </c>
      <c r="G12880" s="3" t="n">
        <v>0.726776673452281</v>
      </c>
      <c r="H12880" s="3" t="n">
        <f aca="false">H$11284</f>
        <v>0.0905913038601105</v>
      </c>
      <c r="I12880" s="3" t="n">
        <f aca="false">I$11284</f>
        <v>0.137862137862138</v>
      </c>
      <c r="J12880" s="3" t="n">
        <f aca="false">J$11284</f>
        <v>0.0124891108218734</v>
      </c>
      <c r="K12880" s="3" t="str">
        <f aca="false">K$11284</f>
        <v>População prisional acusada de homicídio em relação ao número de homicídios.</v>
      </c>
      <c r="L12880" s="3" t="str">
        <f aca="false">L$11284</f>
        <v>DEPEN e FBSP</v>
      </c>
      <c r="M12880" s="3" t="str">
        <f aca="false">M$11284</f>
        <v>Porcentagem %</v>
      </c>
      <c r="N12880" s="3" t="str">
        <f aca="false">N$49</f>
        <v>A partir da edição de 2018, ou seja, do dado de 2017 passou a ser usado como numerador a população prisional acusada de homicídio e não mais a população carcerária total.</v>
      </c>
      <c r="O12880" s="3" t="n">
        <v>12.8870541450307</v>
      </c>
    </row>
    <row r="12881" customFormat="false" ht="15" hidden="false" customHeight="true" outlineLevel="0" collapsed="false">
      <c r="A12881" s="3" t="str">
        <f aca="false">A$11285</f>
        <v>Segurança Pública</v>
      </c>
      <c r="B12881" s="3" t="str">
        <f aca="false">B$11285</f>
        <v>Presos sem Condenação</v>
      </c>
      <c r="C12881" s="3" t="n">
        <f aca="false">C$11285</f>
        <v>-1</v>
      </c>
      <c r="D12881" s="3" t="s">
        <v>258</v>
      </c>
      <c r="E12881" s="3" t="n">
        <f aca="false">E$11285</f>
        <v>2019</v>
      </c>
      <c r="F12881" s="3" t="n">
        <f aca="false">F$11285</f>
        <v>2020</v>
      </c>
      <c r="G12881" s="3" t="n">
        <v>28.1243926141885</v>
      </c>
      <c r="H12881" s="3" t="n">
        <f aca="false">H$11285</f>
        <v>0.101284642606621</v>
      </c>
      <c r="I12881" s="3" t="n">
        <f aca="false">I$11285</f>
        <v>0.137862137862138</v>
      </c>
      <c r="J12881" s="3" t="n">
        <f aca="false">J$11285</f>
        <v>0.0139633173623513</v>
      </c>
      <c r="K12881" s="3" t="str">
        <f aca="false">K$11285</f>
        <v>Proporção de presos sem condenação em relação ao total de presos.</v>
      </c>
      <c r="L12881" s="3" t="str">
        <f aca="false">L$11285</f>
        <v>DEPEN</v>
      </c>
      <c r="M12881" s="3" t="str">
        <f aca="false">M$11285</f>
        <v>Porcentagem %</v>
      </c>
      <c r="N12881" s="5"/>
      <c r="O12881" s="3" t="n">
        <v>57.6140807443913</v>
      </c>
    </row>
    <row r="12882" customFormat="false" ht="15" hidden="false" customHeight="true" outlineLevel="0" collapsed="false">
      <c r="A12882" s="3" t="str">
        <f aca="false">A$11286</f>
        <v>Segurança Pública</v>
      </c>
      <c r="B12882" s="3" t="str">
        <f aca="false">B$11286</f>
        <v>Déficit Carcerário</v>
      </c>
      <c r="C12882" s="3" t="n">
        <f aca="false">C$11286</f>
        <v>-1</v>
      </c>
      <c r="D12882" s="3" t="s">
        <v>258</v>
      </c>
      <c r="E12882" s="3" t="n">
        <f aca="false">E$11286</f>
        <v>2019</v>
      </c>
      <c r="F12882" s="3" t="n">
        <f aca="false">F$11286</f>
        <v>2020</v>
      </c>
      <c r="G12882" s="3" t="n">
        <v>1.3544820323812</v>
      </c>
      <c r="H12882" s="3" t="n">
        <f aca="false">H$11286</f>
        <v>0.10916406460166</v>
      </c>
      <c r="I12882" s="3" t="n">
        <f aca="false">I$11286</f>
        <v>0.137862137862138</v>
      </c>
      <c r="J12882" s="3" t="n">
        <f aca="false">J$11286</f>
        <v>0.0150495913237053</v>
      </c>
      <c r="K12882" s="3" t="str">
        <f aca="false">K$11286</f>
        <v>Relação população prisional pelo total de vagas.</v>
      </c>
      <c r="L12882" s="3" t="str">
        <f aca="false">L$11286</f>
        <v>DEPEN</v>
      </c>
      <c r="M12882" s="3" t="str">
        <f aca="false">M$11286</f>
        <v>Porcentagem %</v>
      </c>
      <c r="N12882" s="5"/>
      <c r="O12882" s="3" t="n">
        <v>95.6000396421468</v>
      </c>
    </row>
    <row r="12883" customFormat="false" ht="15" hidden="false" customHeight="true" outlineLevel="0" collapsed="false">
      <c r="A12883" s="3" t="str">
        <f aca="false">A$11287</f>
        <v>Segurança Pública</v>
      </c>
      <c r="B12883" s="3" t="str">
        <f aca="false">B$11287</f>
        <v>Mortes a Esclarecer</v>
      </c>
      <c r="C12883" s="3" t="n">
        <f aca="false">C$11287</f>
        <v>-1</v>
      </c>
      <c r="D12883" s="3" t="s">
        <v>258</v>
      </c>
      <c r="E12883" s="3" t="n">
        <f aca="false">E$11287</f>
        <v>2018</v>
      </c>
      <c r="F12883" s="3" t="n">
        <f aca="false">F$11287</f>
        <v>2020</v>
      </c>
      <c r="G12883" s="3" t="n">
        <v>6.4098878988215</v>
      </c>
      <c r="H12883" s="3" t="n">
        <f aca="false">H$11287</f>
        <v>0.123220418423512</v>
      </c>
      <c r="I12883" s="3" t="n">
        <f aca="false">I$11287</f>
        <v>0.137862137862138</v>
      </c>
      <c r="J12883" s="3" t="n">
        <f aca="false">J$11287</f>
        <v>0.0169874303121325</v>
      </c>
      <c r="K12883" s="3" t="str">
        <f aca="false">K$11287</f>
        <v>Óbitos por causas externas a partir de "Eventos cuja intenção é indeterminada" por 100 mil habitantes.</v>
      </c>
      <c r="L12883" s="3" t="str">
        <f aca="false">L$11287</f>
        <v>Datasus e IBGE</v>
      </c>
      <c r="M12883" s="3" t="str">
        <f aca="false">M$11287</f>
        <v>Taxa de mortalidade por 100 mil habitantes</v>
      </c>
      <c r="N1288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883" s="3" t="n">
        <v>51.2682147287775</v>
      </c>
    </row>
    <row r="12884" customFormat="false" ht="15" hidden="false" customHeight="true" outlineLevel="0" collapsed="false">
      <c r="A12884" s="3" t="str">
        <f aca="false">A$11288</f>
        <v>Segurança Pública</v>
      </c>
      <c r="B12884" s="3" t="str">
        <f aca="false">B$11288</f>
        <v>Mortalidade no Trânsito</v>
      </c>
      <c r="C12884" s="3" t="n">
        <f aca="false">C$11288</f>
        <v>-1</v>
      </c>
      <c r="D12884" s="3" t="s">
        <v>258</v>
      </c>
      <c r="E12884" s="3" t="n">
        <f aca="false">E$11288</f>
        <v>2018</v>
      </c>
      <c r="F12884" s="3" t="n">
        <f aca="false">F$11288</f>
        <v>2020</v>
      </c>
      <c r="G12884" s="3" t="n">
        <v>15.1192871514803</v>
      </c>
      <c r="H12884" s="3" t="n">
        <f aca="false">H$11288</f>
        <v>0.0474574391092042</v>
      </c>
      <c r="I12884" s="3" t="n">
        <f aca="false">I$11288</f>
        <v>0.137862137862138</v>
      </c>
      <c r="J12884" s="3" t="n">
        <f aca="false">J$11288</f>
        <v>0.00654258401305712</v>
      </c>
      <c r="K12884" s="3" t="str">
        <f aca="false">K$11288</f>
        <v>Óbitos por acidentes em transporte terrestre em relação a 100 mil habitantes.</v>
      </c>
      <c r="L12884" s="3" t="str">
        <f aca="false">L$11288</f>
        <v>Datasus e IBGE</v>
      </c>
      <c r="M12884" s="3" t="str">
        <f aca="false">M$11288</f>
        <v>Óbitos em relação a 100 mil habitantes</v>
      </c>
      <c r="N12884" s="5" t="str">
        <f aca="false">N$50</f>
        <v>Antes de 2019 o nome do indicador era "Segurança no Trânsito" </v>
      </c>
      <c r="O12884" s="3" t="n">
        <v>71.5167371975105</v>
      </c>
    </row>
    <row r="12885" customFormat="false" ht="15" hidden="false" customHeight="true" outlineLevel="0" collapsed="false">
      <c r="A12885" s="3" t="str">
        <f aca="false">A$11289</f>
        <v>Segurança Pública</v>
      </c>
      <c r="B12885" s="3" t="str">
        <f aca="false">B$11289</f>
        <v>Morbidade no Trânsito</v>
      </c>
      <c r="C12885" s="3" t="n">
        <f aca="false">C$11289</f>
        <v>-1</v>
      </c>
      <c r="D12885" s="3" t="s">
        <v>258</v>
      </c>
      <c r="E12885" s="3" t="n">
        <f aca="false">E$11289</f>
        <v>2019</v>
      </c>
      <c r="F12885" s="3" t="n">
        <f aca="false">F$11289</f>
        <v>2020</v>
      </c>
      <c r="G12885" s="3" t="n">
        <v>122.925577416595</v>
      </c>
      <c r="H12885" s="3" t="n">
        <f aca="false">H$11289</f>
        <v>0.0810846814445578</v>
      </c>
      <c r="I12885" s="3" t="n">
        <f aca="false">I$11289</f>
        <v>0.137862137862138</v>
      </c>
      <c r="J12885" s="3" t="n">
        <f aca="false">J$11289</f>
        <v>0.0111785075318172</v>
      </c>
      <c r="K12885" s="3" t="str">
        <f aca="false">K$11289</f>
        <v>Número de internações provocadas por acidente de transporte terrestre em relação a 100 mil habitantes.</v>
      </c>
      <c r="L12885" s="3" t="str">
        <f aca="false">L$11289</f>
        <v>Datasus e IBGE</v>
      </c>
      <c r="M12885" s="3" t="str">
        <f aca="false">M$11289</f>
        <v>Internações por 100 mil habitantes</v>
      </c>
      <c r="N12885" s="3"/>
      <c r="O12885" s="3" t="n">
        <v>77.8775433541219</v>
      </c>
    </row>
    <row r="12886" customFormat="false" ht="15" hidden="false" customHeight="true" outlineLevel="0" collapsed="false">
      <c r="A12886" s="3" t="str">
        <f aca="false">A$11290</f>
        <v>Segurança Pública</v>
      </c>
      <c r="B12886" s="3" t="str">
        <f aca="false">B$11290</f>
        <v>Segurança Pessoal</v>
      </c>
      <c r="C12886" s="3" t="n">
        <f aca="false">C$11290</f>
        <v>-1</v>
      </c>
      <c r="D12886" s="3" t="s">
        <v>258</v>
      </c>
      <c r="E12886" s="3" t="n">
        <f aca="false">E$11290</f>
        <v>2019</v>
      </c>
      <c r="F12886" s="3" t="n">
        <f aca="false">F$11290</f>
        <v>2020</v>
      </c>
      <c r="G12886" s="3" t="n">
        <v>38.57</v>
      </c>
      <c r="H12886" s="3" t="n">
        <f aca="false">H$11290</f>
        <v>0.224237297079648</v>
      </c>
      <c r="I12886" s="3" t="n">
        <f aca="false">I$11290</f>
        <v>0.137862137862138</v>
      </c>
      <c r="J12886" s="3" t="n">
        <f aca="false">J$11290</f>
        <v>0.0309138331638276</v>
      </c>
      <c r="K12886" s="3" t="str">
        <f aca="false">K$11290</f>
        <v>Soma das vítimas de homicídio doloso, latrocínio e lesão corporal seguida de morte, em relação à população total.</v>
      </c>
      <c r="L12886" s="3" t="str">
        <f aca="false">L$11290</f>
        <v>SENASP</v>
      </c>
      <c r="M12886" s="3" t="str">
        <f aca="false">M$11290</f>
        <v>Óbitos por 100 mil habitantes</v>
      </c>
      <c r="N12886" s="5"/>
      <c r="O12886" s="3" t="n">
        <v>0</v>
      </c>
    </row>
    <row r="12887" customFormat="false" ht="15" hidden="false" customHeight="true" outlineLevel="0" collapsed="false">
      <c r="A12887" s="3" t="str">
        <f aca="false">A$11291</f>
        <v>Segurança Pública</v>
      </c>
      <c r="B12887" s="3" t="str">
        <f aca="false">B$11291</f>
        <v>Segurança Patrimonial</v>
      </c>
      <c r="C12887" s="3" t="n">
        <f aca="false">C$11291</f>
        <v>-1</v>
      </c>
      <c r="D12887" s="3" t="s">
        <v>258</v>
      </c>
      <c r="E12887" s="3" t="n">
        <f aca="false">E$11291</f>
        <v>2019</v>
      </c>
      <c r="F12887" s="3" t="n">
        <f aca="false">F$11291</f>
        <v>2020</v>
      </c>
      <c r="G12887" s="3" t="n">
        <v>150.39</v>
      </c>
      <c r="H12887" s="3" t="n">
        <f aca="false">H$11291</f>
        <v>0.137020703675231</v>
      </c>
      <c r="I12887" s="3" t="n">
        <f aca="false">I$11291</f>
        <v>0.137862137862138</v>
      </c>
      <c r="J12887" s="3" t="n">
        <f aca="false">J$11291</f>
        <v>0.0188899671400418</v>
      </c>
      <c r="K12887" s="3" t="str">
        <f aca="false">K$11291</f>
        <v>Roubos totais por 100 mil habitantes.</v>
      </c>
      <c r="L12887" s="3" t="str">
        <f aca="false">L$11291</f>
        <v>SENASP</v>
      </c>
      <c r="M12887" s="3" t="str">
        <f aca="false">M$11291</f>
        <v>Roubos por 100 mil habitantes</v>
      </c>
      <c r="N12887" s="3" t="str">
        <f aca="false">N$52</f>
        <v>A partir da edição de 2019, ou seja, do dado de 2018, passou a ser usado o número de roubos totais no lugar de roubos e furtos de veículos</v>
      </c>
      <c r="O12887" s="3" t="n">
        <v>73.3779696156068</v>
      </c>
    </row>
    <row r="12888" customFormat="false" ht="15" hidden="false" customHeight="true" outlineLevel="0" collapsed="false">
      <c r="A12888" s="3" t="str">
        <f aca="false">A$11292</f>
        <v>Segurança Pública</v>
      </c>
      <c r="B12888" s="3" t="str">
        <f aca="false">B$11292</f>
        <v>Qualidade da Informação de Criminalidade</v>
      </c>
      <c r="C12888" s="3" t="n">
        <f aca="false">C$11292</f>
        <v>1</v>
      </c>
      <c r="D12888" s="3" t="s">
        <v>258</v>
      </c>
      <c r="E12888" s="3" t="n">
        <f aca="false">E$11292</f>
        <v>2017</v>
      </c>
      <c r="F12888" s="3" t="n">
        <f aca="false">F$11292</f>
        <v>2020</v>
      </c>
      <c r="G12888" s="3" t="n">
        <v>88.44250210615</v>
      </c>
      <c r="H12888" s="3" t="n">
        <f aca="false">H$11292</f>
        <v>0.0859394491994568</v>
      </c>
      <c r="I12888" s="3" t="n">
        <f aca="false">I$11292</f>
        <v>0.137862137862138</v>
      </c>
      <c r="J12888" s="3" t="n">
        <f aca="false">J$11292</f>
        <v>0.0118477961933317</v>
      </c>
      <c r="K12888" s="3" t="str">
        <f aca="false">K$11292</f>
        <v>Qualidade estimada dos registros estatísticos oficiais de Mortes Violentas Intencionais. </v>
      </c>
      <c r="L12888" s="3" t="str">
        <f aca="false">L$11292</f>
        <v>FBSP</v>
      </c>
      <c r="M12888" s="3" t="str">
        <f aca="false">M$11292</f>
        <v>Pontuação de 0 a 100</v>
      </c>
      <c r="N12888" s="5"/>
      <c r="O12888" s="3" t="n">
        <v>87.5662138925113</v>
      </c>
    </row>
    <row r="12889" customFormat="false" ht="15" hidden="false" customHeight="true" outlineLevel="0" collapsed="false">
      <c r="A12889" s="3" t="str">
        <f aca="false">A$11293</f>
        <v>Segurança Pública</v>
      </c>
      <c r="B12889" s="3" t="str">
        <f aca="false">B$11293</f>
        <v> Total</v>
      </c>
      <c r="C12889" s="3" t="n">
        <f aca="false">C$11293</f>
        <v>1</v>
      </c>
      <c r="D12889" s="3" t="s">
        <v>258</v>
      </c>
      <c r="E12889" s="3" t="n">
        <f aca="false">E$11293</f>
        <v>2020</v>
      </c>
      <c r="F12889" s="3" t="n">
        <f aca="false">F$11293</f>
        <v>2020</v>
      </c>
      <c r="G12889" s="3" t="n">
        <v>51.0445805483619</v>
      </c>
      <c r="H12889" s="3" t="n">
        <f aca="false">H$11293</f>
        <v>1</v>
      </c>
      <c r="I12889" s="3" t="n">
        <f aca="false">I$11293</f>
        <v>0.137862137862138</v>
      </c>
      <c r="J12889" s="3" t="n">
        <f aca="false">J$11293</f>
        <v>0.137862137862138</v>
      </c>
      <c r="K12889" s="3" t="str">
        <f aca="false">K$11293</f>
        <v>Nota obtida via normalização e ponderação de indicadores que variam de 0 a 100.</v>
      </c>
      <c r="L12889" s="3" t="str">
        <f aca="false">L$11293</f>
        <v>Tendências</v>
      </c>
      <c r="M12889" s="3" t="str">
        <f aca="false">M$11293</f>
        <v>Nota de 0 a 100</v>
      </c>
      <c r="N12889" s="5"/>
      <c r="O12889" s="3" t="n">
        <v>50.5739717014991</v>
      </c>
    </row>
    <row r="12890" customFormat="false" ht="15" hidden="false" customHeight="true" outlineLevel="0" collapsed="false">
      <c r="A12890" s="3" t="str">
        <f aca="false">A$11294</f>
        <v>Sustentabilidade Social</v>
      </c>
      <c r="B12890" s="3" t="str">
        <f aca="false">B$11294</f>
        <v>Inadequação de Moradia</v>
      </c>
      <c r="C12890" s="3" t="n">
        <f aca="false">C$11294</f>
        <v>-1</v>
      </c>
      <c r="D12890" s="3" t="s">
        <v>258</v>
      </c>
      <c r="E12890" s="3" t="n">
        <f aca="false">E$11294</f>
        <v>2019</v>
      </c>
      <c r="F12890" s="3" t="n">
        <f aca="false">F$11294</f>
        <v>2020</v>
      </c>
      <c r="G12890" s="3" t="n">
        <v>51.5066557003531</v>
      </c>
      <c r="H12890" s="3" t="n">
        <f aca="false">H$11294</f>
        <v>0.102242595119528</v>
      </c>
      <c r="I12890" s="3" t="n">
        <f aca="false">I$11294</f>
        <v>0.120879120879121</v>
      </c>
      <c r="J12890" s="3" t="n">
        <f aca="false">J$11294</f>
        <v>0.0123589950144484</v>
      </c>
      <c r="K12890"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890" s="3" t="str">
        <f aca="false">L$11294</f>
        <v>IBGE</v>
      </c>
      <c r="M12890" s="3" t="str">
        <f aca="false">M$11294</f>
        <v>Porcentagem %</v>
      </c>
      <c r="N12890" s="5" t="str">
        <f aca="false">N$11294</f>
        <v>A partir de 2020, foi necessário alteração metodológica tendo em vista a não atualização desde de 2015 do indicador da Fundação João Pinheiro, por isso a fonte do indicador passou a ser a PNADc Anual (IBGE)</v>
      </c>
      <c r="O12890" s="3" t="n">
        <v>28.8614019689669</v>
      </c>
    </row>
    <row r="12891" customFormat="false" ht="15" hidden="false" customHeight="true" outlineLevel="0" collapsed="false">
      <c r="A12891" s="3" t="str">
        <f aca="false">A$11295</f>
        <v>Sustentabilidade Social</v>
      </c>
      <c r="B12891" s="3" t="str">
        <f aca="false">B$11295</f>
        <v>Famílias Abaixo da Linha da Pobreza</v>
      </c>
      <c r="C12891" s="3" t="n">
        <f aca="false">C$11295</f>
        <v>-1</v>
      </c>
      <c r="D12891" s="3" t="s">
        <v>258</v>
      </c>
      <c r="E12891" s="3" t="n">
        <f aca="false">E$11295</f>
        <v>2019</v>
      </c>
      <c r="F12891" s="3" t="n">
        <f aca="false">F$11295</f>
        <v>2020</v>
      </c>
      <c r="G12891" s="3" t="n">
        <v>5.95920917224342</v>
      </c>
      <c r="H12891" s="3" t="n">
        <f aca="false">H$11295</f>
        <v>0.126750330435885</v>
      </c>
      <c r="I12891" s="3" t="n">
        <f aca="false">I$11295</f>
        <v>0.120879120879121</v>
      </c>
      <c r="J12891" s="3" t="n">
        <f aca="false">J$11295</f>
        <v>0.0153214685142278</v>
      </c>
      <c r="K12891" s="3" t="str">
        <f aca="false">K$11295</f>
        <v>% de domicílios com renda domiciliar per capita inferior à linha de pobreza.</v>
      </c>
      <c r="L12891" s="3" t="str">
        <f aca="false">L$11295</f>
        <v>IBGE</v>
      </c>
      <c r="M12891" s="3" t="str">
        <f aca="false">M$11295</f>
        <v>Porcentagem %</v>
      </c>
      <c r="N12891" s="5"/>
      <c r="O12891" s="3" t="n">
        <v>60.169454073883</v>
      </c>
    </row>
    <row r="12892" customFormat="false" ht="15" hidden="false" customHeight="true" outlineLevel="0" collapsed="false">
      <c r="A12892" s="3" t="str">
        <f aca="false">A$11296</f>
        <v>Sustentabilidade Social</v>
      </c>
      <c r="B12892" s="3" t="str">
        <f aca="false">B$11296</f>
        <v>Desigualdade de Renda</v>
      </c>
      <c r="C12892" s="3" t="n">
        <f aca="false">C$11296</f>
        <v>-1</v>
      </c>
      <c r="D12892" s="3" t="s">
        <v>258</v>
      </c>
      <c r="E12892" s="3" t="n">
        <f aca="false">E$11296</f>
        <v>2019</v>
      </c>
      <c r="F12892" s="3" t="n">
        <f aca="false">F$11296</f>
        <v>2020</v>
      </c>
      <c r="G12892" s="3" t="n">
        <v>0.521</v>
      </c>
      <c r="H12892" s="3" t="n">
        <f aca="false">H$11296</f>
        <v>0.0556325239585435</v>
      </c>
      <c r="I12892" s="3" t="n">
        <f aca="false">I$11296</f>
        <v>0.120879120879121</v>
      </c>
      <c r="J12892" s="3" t="n">
        <f aca="false">J$11296</f>
        <v>0.00672481058839537</v>
      </c>
      <c r="K12892" s="3" t="str">
        <f aca="false">K$11296</f>
        <v>Índice de Gini do rendimento médio mensal real das pessoas de 14 anos ou mais de idade, em todos os trabalhos, a preços médios do ano</v>
      </c>
      <c r="L12892" s="3" t="str">
        <f aca="false">L$11296</f>
        <v>IBGE</v>
      </c>
      <c r="M12892" s="3" t="str">
        <f aca="false">M$11296</f>
        <v>Coeficiente de Gini (1=Desigualdade Máxima/0=Igualdade Máxima). </v>
      </c>
      <c r="N12892" s="5"/>
      <c r="O12892" s="3" t="n">
        <v>21.0884353741497</v>
      </c>
    </row>
    <row r="12893" customFormat="false" ht="15" hidden="false" customHeight="true" outlineLevel="0" collapsed="false">
      <c r="A12893" s="3" t="str">
        <f aca="false">A$11297</f>
        <v>Sustentabilidade Social</v>
      </c>
      <c r="B12893" s="3" t="str">
        <f aca="false">B$11297</f>
        <v>Acesso ao Saneamento Básico - Água</v>
      </c>
      <c r="C12893" s="3" t="n">
        <f aca="false">C$11297</f>
        <v>1</v>
      </c>
      <c r="D12893" s="3" t="s">
        <v>258</v>
      </c>
      <c r="E12893" s="3" t="n">
        <f aca="false">E$11297</f>
        <v>2019</v>
      </c>
      <c r="F12893" s="3" t="n">
        <f aca="false">F$11297</f>
        <v>2020</v>
      </c>
      <c r="G12893" s="3" t="n">
        <v>86.9283870350894</v>
      </c>
      <c r="H12893" s="3" t="n">
        <f aca="false">H$11297</f>
        <v>0.0629679597844555</v>
      </c>
      <c r="I12893" s="3" t="n">
        <f aca="false">I$11297</f>
        <v>0.120879120879121</v>
      </c>
      <c r="J12893" s="3" t="n">
        <f aca="false">J$11297</f>
        <v>0.00761151162229682</v>
      </c>
      <c r="K12893" s="3" t="str">
        <f aca="false">K$11297</f>
        <v>% de domicilios com acesso à água canalizada de rede geral de distribuição.</v>
      </c>
      <c r="L12893" s="3" t="str">
        <f aca="false">L$11297</f>
        <v>IBGE</v>
      </c>
      <c r="M12893" s="3" t="str">
        <f aca="false">M$11297</f>
        <v>Porcentagem %</v>
      </c>
      <c r="N12893" s="5"/>
      <c r="O12893" s="3" t="n">
        <v>81.7802950640231</v>
      </c>
    </row>
    <row r="12894" customFormat="false" ht="15" hidden="false" customHeight="true" outlineLevel="0" collapsed="false">
      <c r="A12894" s="3" t="str">
        <f aca="false">A$11298</f>
        <v>Sustentabilidade Social</v>
      </c>
      <c r="B12894" s="3" t="str">
        <f aca="false">B$11298</f>
        <v>Acesso ao Saneamento Básico - Esgoto</v>
      </c>
      <c r="C12894" s="3" t="n">
        <f aca="false">C$11298</f>
        <v>1</v>
      </c>
      <c r="D12894" s="3" t="s">
        <v>258</v>
      </c>
      <c r="E12894" s="3" t="n">
        <f aca="false">E$11298</f>
        <v>2019</v>
      </c>
      <c r="F12894" s="3" t="n">
        <f aca="false">F$11298</f>
        <v>2020</v>
      </c>
      <c r="G12894" s="3" t="n">
        <v>26.0680034873583</v>
      </c>
      <c r="H12894" s="3" t="n">
        <f aca="false">H$11298</f>
        <v>0.0635809280691076</v>
      </c>
      <c r="I12894" s="3" t="n">
        <f aca="false">I$11298</f>
        <v>0.120879120879121</v>
      </c>
      <c r="J12894" s="3" t="n">
        <f aca="false">J$11298</f>
        <v>0.00768560668967235</v>
      </c>
      <c r="K12894" s="3" t="str">
        <f aca="false">K$11298</f>
        <v>% de domicilios com acesso à rede coletora de esgoto.</v>
      </c>
      <c r="L12894" s="3" t="str">
        <f aca="false">L$11298</f>
        <v>IBGE</v>
      </c>
      <c r="M12894" s="3" t="str">
        <f aca="false">M$11298</f>
        <v>Porcentagem %</v>
      </c>
      <c r="N12894" s="5"/>
      <c r="O12894" s="3" t="n">
        <v>21.4995271575679</v>
      </c>
    </row>
    <row r="12895" customFormat="false" ht="15" hidden="false" customHeight="true" outlineLevel="0" collapsed="false">
      <c r="A12895" s="3" t="str">
        <f aca="false">A$11299</f>
        <v>Sustentabilidade Social</v>
      </c>
      <c r="B12895" s="3" t="str">
        <f aca="false">B$11299</f>
        <v>Anos Potenciais de Vida Perdidos</v>
      </c>
      <c r="C12895" s="3" t="n">
        <f aca="false">C$11299</f>
        <v>-1</v>
      </c>
      <c r="D12895" s="3" t="s">
        <v>258</v>
      </c>
      <c r="E12895" s="3" t="n">
        <f aca="false">E$11299</f>
        <v>2018</v>
      </c>
      <c r="F12895" s="3" t="n">
        <f aca="false">F$11299</f>
        <v>2020</v>
      </c>
      <c r="G12895" s="3" t="n">
        <v>8.58354579792257</v>
      </c>
      <c r="H12895" s="3" t="n">
        <f aca="false">H$11299</f>
        <v>0.0630135963945143</v>
      </c>
      <c r="I12895" s="3" t="n">
        <f aca="false">I$11299</f>
        <v>0.120879120879121</v>
      </c>
      <c r="J12895" s="3" t="n">
        <f aca="false">J$11299</f>
        <v>0.00761702813560062</v>
      </c>
      <c r="K12895" s="3" t="str">
        <f aca="false">K$11299</f>
        <v>Média da diferença da faixa etária em que os óbitos registrados ocorreram e a expectativa de vida ao nascer do Brasil.</v>
      </c>
      <c r="L12895" s="3" t="str">
        <f aca="false">L$11299</f>
        <v>Datasus</v>
      </c>
      <c r="M12895" s="3" t="str">
        <f aca="false">M$11299</f>
        <v>Anos</v>
      </c>
      <c r="N12895" s="5"/>
      <c r="O12895" s="3" t="n">
        <v>73.5554486465419</v>
      </c>
    </row>
    <row r="12896" customFormat="false" ht="15" hidden="false" customHeight="true" outlineLevel="0" collapsed="false">
      <c r="A12896" s="3" t="str">
        <f aca="false">A$11300</f>
        <v>Sustentabilidade Social</v>
      </c>
      <c r="B12896" s="3" t="str">
        <f aca="false">B$11300</f>
        <v>Formalidade do Mercado de Trabalho</v>
      </c>
      <c r="C12896" s="3" t="n">
        <f aca="false">C$11300</f>
        <v>1</v>
      </c>
      <c r="D12896" s="3" t="s">
        <v>258</v>
      </c>
      <c r="E12896" s="3" t="n">
        <f aca="false">E$11300</f>
        <v>2019</v>
      </c>
      <c r="F12896" s="3" t="n">
        <f aca="false">F$11300</f>
        <v>2020</v>
      </c>
      <c r="G12896" s="3" t="n">
        <v>52.5395589365986</v>
      </c>
      <c r="H12896" s="3" t="n">
        <f aca="false">H$11300</f>
        <v>0.0388704480953685</v>
      </c>
      <c r="I12896" s="3" t="n">
        <f aca="false">I$11300</f>
        <v>0.120879120879121</v>
      </c>
      <c r="J12896" s="3" t="n">
        <f aca="false">J$11300</f>
        <v>0.00469862559394564</v>
      </c>
      <c r="K12896"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896" s="3" t="str">
        <f aca="false">L$11300</f>
        <v>IBGE</v>
      </c>
      <c r="M12896" s="3" t="str">
        <f aca="false">M$11300</f>
        <v>Porcentagem %</v>
      </c>
      <c r="N1289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896" s="3" t="n">
        <v>45.0908457740918</v>
      </c>
    </row>
    <row r="12897" customFormat="false" ht="15" hidden="false" customHeight="true" outlineLevel="0" collapsed="false">
      <c r="A12897" s="3" t="str">
        <f aca="false">A$11301</f>
        <v>Sustentabilidade Social</v>
      </c>
      <c r="B12897" s="3" t="str">
        <f aca="false">B$11301</f>
        <v>Inserção Econômica</v>
      </c>
      <c r="C12897" s="3" t="n">
        <f aca="false">C$11301</f>
        <v>1</v>
      </c>
      <c r="D12897" s="3" t="s">
        <v>258</v>
      </c>
      <c r="E12897" s="3" t="n">
        <f aca="false">E$11301</f>
        <v>2019</v>
      </c>
      <c r="F12897" s="3" t="n">
        <f aca="false">F$11301</f>
        <v>2020</v>
      </c>
      <c r="G12897" s="3" t="n">
        <v>87.3760740251157</v>
      </c>
      <c r="H12897" s="3" t="n">
        <f aca="false">H$11301</f>
        <v>0.0313153716713754</v>
      </c>
      <c r="I12897" s="3" t="n">
        <f aca="false">I$11301</f>
        <v>0.120879120879121</v>
      </c>
      <c r="J12897" s="3" t="n">
        <f aca="false">J$11301</f>
        <v>0.00378537459763878</v>
      </c>
      <c r="K12897" s="3" t="str">
        <f aca="false">K$11301</f>
        <v>Proporção de ocupados em relação à População Economicamente Ativa.</v>
      </c>
      <c r="L12897" s="3" t="str">
        <f aca="false">L$11301</f>
        <v>IBGE</v>
      </c>
      <c r="M12897" s="3" t="str">
        <f aca="false">M$11301</f>
        <v>Porcentagem %</v>
      </c>
      <c r="N12897" s="5"/>
      <c r="O12897" s="3" t="n">
        <v>34.2861059006549</v>
      </c>
    </row>
    <row r="12898" customFormat="false" ht="15" hidden="false" customHeight="true" outlineLevel="0" collapsed="false">
      <c r="A12898" s="3" t="str">
        <f aca="false">A$11302</f>
        <v>Sustentabilidade Social</v>
      </c>
      <c r="B12898" s="3" t="str">
        <f aca="false">B$11302</f>
        <v>IDH</v>
      </c>
      <c r="C12898" s="3" t="n">
        <f aca="false">C$11302</f>
        <v>1</v>
      </c>
      <c r="D12898" s="3" t="s">
        <v>258</v>
      </c>
      <c r="E12898" s="3" t="n">
        <f aca="false">E$11302</f>
        <v>2017</v>
      </c>
      <c r="F12898" s="3" t="n">
        <f aca="false">F$11302</f>
        <v>2020</v>
      </c>
      <c r="G12898" s="3" t="n">
        <v>0.731</v>
      </c>
      <c r="H12898" s="3" t="n">
        <f aca="false">H$11302</f>
        <v>0.129372080315172</v>
      </c>
      <c r="I12898" s="3" t="n">
        <f aca="false">I$11302</f>
        <v>0.120879120879121</v>
      </c>
      <c r="J12898" s="3" t="n">
        <f aca="false">J$11302</f>
        <v>0.015638383334801</v>
      </c>
      <c r="K12898" s="3" t="str">
        <f aca="false">K$11302</f>
        <v>Índice de Desenvolvimento Humano estadual.</v>
      </c>
      <c r="L12898" s="3" t="str">
        <f aca="false">L$11302</f>
        <v>PNUD, FJP e Ipea</v>
      </c>
      <c r="M12898" s="3" t="str">
        <f aca="false">M$11302</f>
        <v>Índice de 0 a 1</v>
      </c>
      <c r="N12898" s="5"/>
      <c r="O12898" s="3" t="n">
        <v>28.7425149700598</v>
      </c>
    </row>
    <row r="12899" customFormat="false" ht="15" hidden="false" customHeight="true" outlineLevel="0" collapsed="false">
      <c r="A12899" s="3" t="str">
        <f aca="false">A$11303</f>
        <v>Sustentabilidade Social</v>
      </c>
      <c r="B12899" s="3" t="str">
        <f aca="false">B$11303</f>
        <v>Inserção Econômica dos Jovens</v>
      </c>
      <c r="C12899" s="3" t="n">
        <f aca="false">C$11303</f>
        <v>1</v>
      </c>
      <c r="D12899" s="3" t="s">
        <v>258</v>
      </c>
      <c r="E12899" s="3" t="n">
        <f aca="false">E$11303</f>
        <v>2019</v>
      </c>
      <c r="F12899" s="3" t="n">
        <f aca="false">F$11303</f>
        <v>2020</v>
      </c>
      <c r="G12899" s="3" t="n">
        <v>74.4943236882098</v>
      </c>
      <c r="H12899" s="3" t="n">
        <f aca="false">H$11303</f>
        <v>0.0529263229565486</v>
      </c>
      <c r="I12899" s="3" t="n">
        <f aca="false">I$11303</f>
        <v>0.120879120879121</v>
      </c>
      <c r="J12899" s="3" t="n">
        <f aca="false">J$11303</f>
        <v>0.00639768739035203</v>
      </c>
      <c r="K12899" s="3" t="str">
        <f aca="false">K$11303</f>
        <v>Proporção dos jovens (entre 15 e 22 anos de idade) que estudam ou trabalham em relação ao total de jovens.</v>
      </c>
      <c r="L12899" s="3" t="str">
        <f aca="false">L$11303</f>
        <v>IBGE</v>
      </c>
      <c r="M12899" s="3" t="str">
        <f aca="false">M$11303</f>
        <v>Porcentagem %</v>
      </c>
      <c r="N12899" s="5"/>
      <c r="O12899" s="3" t="n">
        <v>44.7150017770328</v>
      </c>
    </row>
    <row r="12900" customFormat="false" ht="15" hidden="false" customHeight="true" outlineLevel="0" collapsed="false">
      <c r="A12900" s="3" t="str">
        <f aca="false">A$11304</f>
        <v>Sustentabilidade Social</v>
      </c>
      <c r="B12900" s="3" t="str">
        <f aca="false">B$11304</f>
        <v>Mortalidade Materna</v>
      </c>
      <c r="C12900" s="3" t="n">
        <f aca="false">C$11304</f>
        <v>-1</v>
      </c>
      <c r="D12900" s="3" t="s">
        <v>258</v>
      </c>
      <c r="E12900" s="3" t="n">
        <f aca="false">E$11304</f>
        <v>2018</v>
      </c>
      <c r="F12900" s="3" t="n">
        <f aca="false">F$11304</f>
        <v>2020</v>
      </c>
      <c r="G12900" s="3" t="n">
        <v>2.57740727261855</v>
      </c>
      <c r="H12900" s="3" t="n">
        <f aca="false">H$11304</f>
        <v>0.104467400148672</v>
      </c>
      <c r="I12900" s="3" t="n">
        <f aca="false">I$11304</f>
        <v>0.120879120879121</v>
      </c>
      <c r="J12900" s="3" t="n">
        <f aca="false">J$11304</f>
        <v>0.0126279274904988</v>
      </c>
      <c r="K12900" s="3" t="str">
        <f aca="false">K$11304</f>
        <v>Óbitos maternos em relação à população feminina em idade fértil (15-49 anos).</v>
      </c>
      <c r="L12900" s="3" t="str">
        <f aca="false">L$11304</f>
        <v>Datasus e IBGE</v>
      </c>
      <c r="M12900" s="3" t="str">
        <f aca="false">M$11304</f>
        <v>Taxa de mortalidade por 100 mil mulheres</v>
      </c>
      <c r="N12900" s="5"/>
      <c r="O12900" s="3" t="n">
        <v>81.8675835520535</v>
      </c>
    </row>
    <row r="12901" customFormat="false" ht="15" hidden="false" customHeight="true" outlineLevel="0" collapsed="false">
      <c r="A12901" s="3" t="str">
        <f aca="false">A$11305</f>
        <v>Sustentabilidade Social</v>
      </c>
      <c r="B12901" s="3" t="str">
        <f aca="false">B$11305</f>
        <v>Mortalidade Precoce</v>
      </c>
      <c r="C12901" s="3" t="n">
        <f aca="false">C$11305</f>
        <v>-1</v>
      </c>
      <c r="D12901" s="3" t="s">
        <v>258</v>
      </c>
      <c r="E12901" s="3" t="n">
        <f aca="false">E$11305</f>
        <v>2018</v>
      </c>
      <c r="F12901" s="3" t="n">
        <f aca="false">F$11305</f>
        <v>2020</v>
      </c>
      <c r="G12901" s="3" t="n">
        <v>156.603228383485</v>
      </c>
      <c r="H12901" s="3" t="n">
        <f aca="false">H$11305</f>
        <v>0.0862968933364973</v>
      </c>
      <c r="I12901" s="3" t="n">
        <f aca="false">I$11305</f>
        <v>0.120879120879121</v>
      </c>
      <c r="J12901" s="3" t="n">
        <f aca="false">J$11305</f>
        <v>0.0104314926011151</v>
      </c>
      <c r="K12901" s="3" t="str">
        <f aca="false">K$11305</f>
        <v>Mortalidade de Jovens (15-29 anos) por causas externas.</v>
      </c>
      <c r="L12901" s="3" t="str">
        <f aca="false">L$11305</f>
        <v>Datasus e IBGE</v>
      </c>
      <c r="M12901" s="3" t="str">
        <f aca="false">M$11305</f>
        <v>Taxa de mortalidade por 100 mil jovens</v>
      </c>
      <c r="N12901" s="5"/>
      <c r="O12901" s="3" t="n">
        <v>21.8363959044364</v>
      </c>
    </row>
    <row r="12902" customFormat="false" ht="15" hidden="false" customHeight="true" outlineLevel="0" collapsed="false">
      <c r="A12902" s="3" t="str">
        <f aca="false">A$11306</f>
        <v>Sustentabilidade Social</v>
      </c>
      <c r="B12902" s="3" t="str">
        <f aca="false">B$11306</f>
        <v>Mortalidade na Infância</v>
      </c>
      <c r="C12902" s="3" t="n">
        <f aca="false">C$11306</f>
        <v>-1</v>
      </c>
      <c r="D12902" s="3" t="s">
        <v>258</v>
      </c>
      <c r="E12902" s="3" t="n">
        <f aca="false">E$11306</f>
        <v>2018</v>
      </c>
      <c r="F12902" s="3" t="n">
        <f aca="false">F$11306</f>
        <v>2020</v>
      </c>
      <c r="G12902" s="3" t="n">
        <v>13.4865648321375</v>
      </c>
      <c r="H12902" s="3" t="n">
        <f aca="false">H$11306</f>
        <v>0.0825635497143333</v>
      </c>
      <c r="I12902" s="3" t="n">
        <f aca="false">I$11306</f>
        <v>0.120879120879121</v>
      </c>
      <c r="J12902" s="3" t="n">
        <f aca="false">J$11306</f>
        <v>0.0099802093061282</v>
      </c>
      <c r="K12902" s="3" t="str">
        <f aca="false">K$11306</f>
        <v>Óbitos de menores de 5 anos por grupo de 1.000 nascidos vivos.</v>
      </c>
      <c r="L12902" s="3" t="str">
        <f aca="false">L$11306</f>
        <v>Datasus</v>
      </c>
      <c r="M12902" s="3" t="str">
        <f aca="false">M$11306</f>
        <v>Taxa de mortalidade por mil nascidos vivos</v>
      </c>
      <c r="N12902" s="5"/>
      <c r="O12902" s="3" t="n">
        <v>76.8226210542154</v>
      </c>
    </row>
    <row r="12903" customFormat="false" ht="15" hidden="false" customHeight="true" outlineLevel="0" collapsed="false">
      <c r="A12903" s="3" t="str">
        <f aca="false">A$11307</f>
        <v>Sustentabilidade Social</v>
      </c>
      <c r="B12903" s="3" t="str">
        <f aca="false">B$11307</f>
        <v> Total</v>
      </c>
      <c r="C12903" s="3" t="n">
        <f aca="false">C$11307</f>
        <v>1</v>
      </c>
      <c r="D12903" s="3" t="s">
        <v>258</v>
      </c>
      <c r="E12903" s="3" t="n">
        <f aca="false">E$11307</f>
        <v>2020</v>
      </c>
      <c r="F12903" s="3" t="n">
        <f aca="false">F$11307</f>
        <v>2020</v>
      </c>
      <c r="G12903" s="3" t="n">
        <v>48.5931754232678</v>
      </c>
      <c r="H12903" s="3" t="n">
        <f aca="false">H$11307</f>
        <v>1</v>
      </c>
      <c r="I12903" s="3" t="n">
        <f aca="false">I$11307</f>
        <v>0.120879120879121</v>
      </c>
      <c r="J12903" s="3" t="n">
        <f aca="false">J$11307</f>
        <v>0.120879120879121</v>
      </c>
      <c r="K12903" s="3" t="str">
        <f aca="false">K$11307</f>
        <v>Nota obtida via normalização e ponderação de indicadores que variam de 0 a 100.</v>
      </c>
      <c r="L12903" s="3" t="str">
        <f aca="false">L$11307</f>
        <v>Tendências</v>
      </c>
      <c r="M12903" s="3" t="str">
        <f aca="false">M$11307</f>
        <v>Nota de 0 a 100</v>
      </c>
      <c r="N12903" s="5"/>
      <c r="O12903" s="3" t="n">
        <v>34.4004924407575</v>
      </c>
    </row>
    <row r="12904" customFormat="false" ht="15" hidden="false" customHeight="true" outlineLevel="0" collapsed="false">
      <c r="A12904" s="3" t="s">
        <v>238</v>
      </c>
      <c r="B12904" s="3" t="s">
        <v>25</v>
      </c>
      <c r="C12904" s="3" t="n">
        <v>1</v>
      </c>
      <c r="D12904" s="3" t="s">
        <v>258</v>
      </c>
      <c r="E12904" s="3" t="n">
        <v>2020</v>
      </c>
      <c r="F12904" s="3" t="n">
        <v>2020</v>
      </c>
      <c r="G12904" s="3" t="n">
        <v>35.9370251082214</v>
      </c>
      <c r="H12904" s="3" t="n">
        <v>1</v>
      </c>
      <c r="I12904" s="3" t="n">
        <v>0.01</v>
      </c>
      <c r="J12904" s="3" t="n">
        <f aca="false">I12904*H12904</f>
        <v>0.01</v>
      </c>
      <c r="K12904" s="4" t="str">
        <f aca="false">K12820</f>
        <v>Nota obtida via normalização e ponderação de indicadores que variam de 0 a 100.</v>
      </c>
      <c r="L12904" s="3" t="str">
        <f aca="false">L$11392</f>
        <v>Tendências</v>
      </c>
      <c r="M12904" s="3" t="str">
        <f aca="false">M$11308</f>
        <v>Nota de 0 a 100</v>
      </c>
      <c r="N12904" s="5"/>
      <c r="O12904" s="3" t="n">
        <v>35.9370251082214</v>
      </c>
    </row>
    <row r="12905" customFormat="false" ht="15" hidden="false" customHeight="true" outlineLevel="0" collapsed="false">
      <c r="A12905" s="3" t="str">
        <f aca="false">A$11225</f>
        <v>Sustentabilidade Ambiental</v>
      </c>
      <c r="B12905" s="3" t="str">
        <f aca="false">B$11225</f>
        <v>Emissões de CO2</v>
      </c>
      <c r="C12905" s="3" t="n">
        <f aca="false">C$11225</f>
        <v>-1</v>
      </c>
      <c r="D12905" s="3" t="s">
        <v>259</v>
      </c>
      <c r="E12905" s="3" t="n">
        <f aca="false">E$11225</f>
        <v>2018</v>
      </c>
      <c r="F12905" s="3" t="n">
        <f aca="false">F$11225</f>
        <v>2020</v>
      </c>
      <c r="G12905" s="3" t="n">
        <v>1766.50882882072</v>
      </c>
      <c r="H12905" s="3" t="n">
        <f aca="false">H$11225</f>
        <v>0.277619030451335</v>
      </c>
      <c r="I12905" s="3" t="n">
        <f aca="false">I$11225</f>
        <v>0.0789210789210789</v>
      </c>
      <c r="J12905" s="3" t="n">
        <f aca="false">J$11225</f>
        <v>0.0219099934122432</v>
      </c>
      <c r="K12905" s="3" t="str">
        <f aca="false">K$11225</f>
        <v>CO2 emitido e derivado de remoção de unidades de conservação pelo PIB Total.</v>
      </c>
      <c r="L12905" s="3" t="str">
        <f aca="false">L$11225</f>
        <v>SEEG/OC e Tendências</v>
      </c>
      <c r="M12905" s="3" t="str">
        <f aca="false">M$11225</f>
        <v>Toneladas de CO2 pelo PIB em 1 milhão de reais</v>
      </c>
      <c r="N12905" s="5" t="str">
        <f aca="false">N$71</f>
        <v>A partir da publicação de 2019, ou seja, do dado de 2017, o denominador foi alterado de população para PIB total (o PIB utilizado para cálculo é estimado pela Tendências)</v>
      </c>
      <c r="O12905" s="3" t="n">
        <v>0</v>
      </c>
    </row>
    <row r="12906" customFormat="false" ht="15" hidden="false" customHeight="true" outlineLevel="0" collapsed="false">
      <c r="A12906" s="3" t="str">
        <f aca="false">A$11226</f>
        <v>Sustentabilidade Ambiental</v>
      </c>
      <c r="B12906" s="3" t="str">
        <f aca="false">B$11226</f>
        <v>Serviços Urbanos</v>
      </c>
      <c r="C12906" s="3" t="n">
        <f aca="false">C$11226</f>
        <v>1</v>
      </c>
      <c r="D12906" s="3" t="s">
        <v>259</v>
      </c>
      <c r="E12906" s="3" t="n">
        <f aca="false">E$11226</f>
        <v>2018</v>
      </c>
      <c r="F12906" s="3" t="n">
        <f aca="false">F$11226</f>
        <v>2020</v>
      </c>
      <c r="G12906" s="3" t="n">
        <v>0.547412964497624</v>
      </c>
      <c r="H12906" s="3" t="n">
        <f aca="false">H$11226</f>
        <v>0.108074377979531</v>
      </c>
      <c r="I12906" s="3" t="n">
        <f aca="false">I$11226</f>
        <v>0.0789210789210789</v>
      </c>
      <c r="J12906" s="3" t="n">
        <f aca="false">J$11226</f>
        <v>0.00852934651386906</v>
      </c>
      <c r="K12906" s="3" t="str">
        <f aca="false">K$11226</f>
        <v>Oferta de serviços municipais para coleta de materiais especiais e limpeza urbana (Nota: 0-2 a partir da agregação dos dados municipais).</v>
      </c>
      <c r="L12906" s="3" t="str">
        <f aca="false">L$11226</f>
        <v>SNIS</v>
      </c>
      <c r="M12906" s="3" t="str">
        <f aca="false">M$11226</f>
        <v>Pontuação de 0 a 2</v>
      </c>
      <c r="N12906" s="5"/>
      <c r="O12906" s="3" t="n">
        <v>8.64942795836479</v>
      </c>
    </row>
    <row r="12907" customFormat="false" ht="15" hidden="false" customHeight="true" outlineLevel="0" collapsed="false">
      <c r="A12907" s="3" t="str">
        <f aca="false">A$11227</f>
        <v>Sustentabilidade Ambiental</v>
      </c>
      <c r="B12907" s="3" t="str">
        <f aca="false">B$11227</f>
        <v>Destinação do Lixo</v>
      </c>
      <c r="C12907" s="3" t="n">
        <f aca="false">C$11227</f>
        <v>1</v>
      </c>
      <c r="D12907" s="3" t="s">
        <v>259</v>
      </c>
      <c r="E12907" s="3" t="n">
        <f aca="false">E$11227</f>
        <v>2018</v>
      </c>
      <c r="F12907" s="3" t="n">
        <f aca="false">F$11227</f>
        <v>2020</v>
      </c>
      <c r="G12907" s="3" t="n">
        <v>0.316961383799355</v>
      </c>
      <c r="H12907" s="3" t="n">
        <f aca="false">H$11227</f>
        <v>0.14513418559694</v>
      </c>
      <c r="I12907" s="3" t="n">
        <f aca="false">I$11227</f>
        <v>0.0789210789210789</v>
      </c>
      <c r="J12907" s="3" t="n">
        <f aca="false">J$11227</f>
        <v>0.0114541465156426</v>
      </c>
      <c r="K12907" s="3" t="str">
        <f aca="false">K$11227</f>
        <v>Destinação adequada para o tipo de resíduo sólido e qualidade das unidades de destino em solo.</v>
      </c>
      <c r="L12907" s="3" t="str">
        <f aca="false">L$11227</f>
        <v>SNIS</v>
      </c>
      <c r="M12907" s="3" t="str">
        <f aca="false">M$11227</f>
        <v>Pontuação de 0 a 1</v>
      </c>
      <c r="N12907" s="5"/>
      <c r="O12907" s="3" t="n">
        <v>38.7735194447768</v>
      </c>
    </row>
    <row r="12908" customFormat="false" ht="15" hidden="false" customHeight="true" outlineLevel="0" collapsed="false">
      <c r="A12908" s="3" t="str">
        <f aca="false">A$11228</f>
        <v>Sustentabilidade Ambiental</v>
      </c>
      <c r="B12908" s="3" t="str">
        <f aca="false">B$11228</f>
        <v>Tratamento de Esgoto</v>
      </c>
      <c r="C12908" s="3" t="n">
        <f aca="false">C$11228</f>
        <v>1</v>
      </c>
      <c r="D12908" s="3" t="s">
        <v>259</v>
      </c>
      <c r="E12908" s="3" t="n">
        <f aca="false">E$11228</f>
        <v>2018</v>
      </c>
      <c r="F12908" s="3" t="n">
        <f aca="false">F$11228</f>
        <v>2020</v>
      </c>
      <c r="G12908" s="3" t="n">
        <v>4.1639441534273</v>
      </c>
      <c r="H12908" s="3" t="n">
        <f aca="false">H$11228</f>
        <v>0.274880862666515</v>
      </c>
      <c r="I12908" s="3" t="n">
        <f aca="false">I$11228</f>
        <v>0.0789210789210789</v>
      </c>
      <c r="J12908" s="3" t="n">
        <f aca="false">J$11228</f>
        <v>0.0216938942563983</v>
      </c>
      <c r="K12908" s="3" t="str">
        <f aca="false">K$11228</f>
        <v>Parcela de esgoto tratado do total de água consumida multiplicado pela proporção de domicílios com acesso à agua encanada proveniente de rede geral de distribuição no estado.</v>
      </c>
      <c r="L12908" s="3" t="str">
        <f aca="false">L$11228</f>
        <v>SNIS e IBGE</v>
      </c>
      <c r="M12908" s="3" t="str">
        <f aca="false">M$11228</f>
        <v>Porcentagem %</v>
      </c>
      <c r="N1290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908" s="3" t="n">
        <v>0.195536544014101</v>
      </c>
    </row>
    <row r="12909" customFormat="false" ht="15" hidden="false" customHeight="true" outlineLevel="0" collapsed="false">
      <c r="A12909" s="3" t="str">
        <f aca="false">A$11229</f>
        <v>Sustentabilidade Ambiental</v>
      </c>
      <c r="B12909" s="3" t="str">
        <f aca="false">B$11229</f>
        <v>Perda de Água</v>
      </c>
      <c r="C12909" s="3" t="n">
        <f aca="false">C$11229</f>
        <v>-1</v>
      </c>
      <c r="D12909" s="3" t="s">
        <v>259</v>
      </c>
      <c r="E12909" s="3" t="n">
        <f aca="false">E$11229</f>
        <v>2018</v>
      </c>
      <c r="F12909" s="3" t="n">
        <f aca="false">F$11229</f>
        <v>2020</v>
      </c>
      <c r="G12909" s="3" t="n">
        <v>58.23</v>
      </c>
      <c r="H12909" s="3" t="n">
        <f aca="false">H$11229</f>
        <v>0.194291543305679</v>
      </c>
      <c r="I12909" s="3" t="n">
        <f aca="false">I$11229</f>
        <v>0.0789210789210789</v>
      </c>
      <c r="J12909" s="3" t="n">
        <f aca="false">J$11229</f>
        <v>0.0153336982229257</v>
      </c>
      <c r="K12909" s="3" t="str">
        <f aca="false">K$11229</f>
        <v>Índice de perdas na distribuição de água.</v>
      </c>
      <c r="L12909" s="3" t="str">
        <f aca="false">L$11229</f>
        <v>SNIS</v>
      </c>
      <c r="M12909" s="3" t="str">
        <f aca="false">M$11229</f>
        <v>Porcentagem %</v>
      </c>
      <c r="N12909" s="5"/>
      <c r="O12909" s="3" t="n">
        <v>35.2001851423282</v>
      </c>
    </row>
    <row r="12910" customFormat="false" ht="15" hidden="false" customHeight="true" outlineLevel="0" collapsed="false">
      <c r="A12910" s="3" t="str">
        <f aca="false">A$11230</f>
        <v>Sustentabilidade Ambiental</v>
      </c>
      <c r="B12910" s="3" t="str">
        <f aca="false">B$11230</f>
        <v> Total</v>
      </c>
      <c r="C12910" s="3" t="n">
        <f aca="false">C$11230</f>
        <v>1</v>
      </c>
      <c r="D12910" s="3" t="s">
        <v>259</v>
      </c>
      <c r="E12910" s="3" t="n">
        <f aca="false">E$11230</f>
        <v>2020</v>
      </c>
      <c r="F12910" s="3" t="n">
        <f aca="false">F$11230</f>
        <v>2020</v>
      </c>
      <c r="G12910" s="3" t="n">
        <v>13.4549922636738</v>
      </c>
      <c r="H12910" s="3" t="n">
        <f aca="false">H$11230</f>
        <v>1</v>
      </c>
      <c r="I12910" s="3" t="n">
        <f aca="false">I$11230</f>
        <v>0.0789210789210789</v>
      </c>
      <c r="J12910" s="3" t="n">
        <f aca="false">J$11230</f>
        <v>0.0789210789210789</v>
      </c>
      <c r="K12910" s="3" t="str">
        <f aca="false">K$11230</f>
        <v>Nota obtida via normalização e ponderação de indicadores que variam de 0 a 100.</v>
      </c>
      <c r="L12910" s="3" t="str">
        <f aca="false">L$11230</f>
        <v>Tendências</v>
      </c>
      <c r="M12910" s="3" t="str">
        <f aca="false">M$11230</f>
        <v>Nota de 0 a 100</v>
      </c>
      <c r="N12910" s="5"/>
      <c r="O12910" s="3" t="n">
        <v>0</v>
      </c>
    </row>
    <row r="12911" customFormat="false" ht="15.75" hidden="false" customHeight="true" outlineLevel="0" collapsed="false">
      <c r="A12911" s="3" t="str">
        <f aca="false">A$11231</f>
        <v>Capital Humano</v>
      </c>
      <c r="B12911" s="3" t="str">
        <f aca="false">B$11231</f>
        <v>Custo de Mão de Obra</v>
      </c>
      <c r="C12911" s="3" t="n">
        <f aca="false">C$11231</f>
        <v>-1</v>
      </c>
      <c r="D12911" s="3" t="s">
        <v>259</v>
      </c>
      <c r="E12911" s="3" t="n">
        <f aca="false">E$11231</f>
        <v>2019</v>
      </c>
      <c r="F12911" s="3" t="n">
        <f aca="false">F$11231</f>
        <v>2020</v>
      </c>
      <c r="G12911" s="3" t="n">
        <v>1986.5</v>
      </c>
      <c r="H12911" s="3" t="n">
        <f aca="false">H$11231</f>
        <v>0.424265834177303</v>
      </c>
      <c r="I12911" s="3" t="n">
        <f aca="false">I$11231</f>
        <v>0.0819180819180819</v>
      </c>
      <c r="J12911" s="3" t="n">
        <f aca="false">J$11231</f>
        <v>0.0347550433591797</v>
      </c>
      <c r="K12911" s="3" t="str">
        <f aca="false">K$11231</f>
        <v>Rendimento médio nominal de todos os trabalhos, habitualmente recebido por mês, pelas pessoas de 14 anos ou mais de idade, ocupadas na semana de referência, com rendimento de trabalho.</v>
      </c>
      <c r="L12911" s="3" t="str">
        <f aca="false">L$11231</f>
        <v>IBGE</v>
      </c>
      <c r="M12911" s="3" t="str">
        <f aca="false">M$11231</f>
        <v>Reais (R$)</v>
      </c>
      <c r="N12911" s="3" t="str">
        <f aca="false">N$17</f>
        <v>A partir da publicação de 2016, ou seja, do dado de 2015, passou a ser usado o rendimento médio nominal de todos os trabalhos, antes disso se usava o rendimento médio real do trabalho principal</v>
      </c>
      <c r="O12911" s="3" t="n">
        <v>76.1611374407583</v>
      </c>
    </row>
    <row r="12912" customFormat="false" ht="15" hidden="false" customHeight="true" outlineLevel="0" collapsed="false">
      <c r="A12912" s="3" t="str">
        <f aca="false">A$11232</f>
        <v>Capital Humano</v>
      </c>
      <c r="B12912" s="3" t="str">
        <f aca="false">B$11232</f>
        <v>PEA com Ensino Superior</v>
      </c>
      <c r="C12912" s="3" t="n">
        <f aca="false">C$11232</f>
        <v>1</v>
      </c>
      <c r="D12912" s="3" t="s">
        <v>259</v>
      </c>
      <c r="E12912" s="3" t="n">
        <f aca="false">E$11232</f>
        <v>2019</v>
      </c>
      <c r="F12912" s="3" t="n">
        <f aca="false">F$11232</f>
        <v>2020</v>
      </c>
      <c r="G12912" s="3" t="n">
        <v>16.33502041668</v>
      </c>
      <c r="H12912" s="3" t="n">
        <f aca="false">H$11232</f>
        <v>0.153638294878967</v>
      </c>
      <c r="I12912" s="3" t="n">
        <f aca="false">I$11232</f>
        <v>0.0819180819180819</v>
      </c>
      <c r="J12912" s="3" t="n">
        <f aca="false">J$11232</f>
        <v>0.0125857544256496</v>
      </c>
      <c r="K12912" s="3" t="str">
        <f aca="false">K$11232</f>
        <v>Pessoas de 14 anos ou mais de idade com 15 anos ou mais de estudo/população economicamente ativa (acima de 14 anos).</v>
      </c>
      <c r="L12912" s="3" t="str">
        <f aca="false">L$11232</f>
        <v>IBGE</v>
      </c>
      <c r="M12912" s="3" t="str">
        <f aca="false">M$11232</f>
        <v>Porcentagem %</v>
      </c>
      <c r="N12912" s="5"/>
      <c r="O12912" s="3" t="n">
        <v>13.0309470452725</v>
      </c>
    </row>
    <row r="12913" customFormat="false" ht="15" hidden="false" customHeight="true" outlineLevel="0" collapsed="false">
      <c r="A12913" s="3" t="str">
        <f aca="false">A$11233</f>
        <v>Capital Humano</v>
      </c>
      <c r="B12913" s="3" t="str">
        <f aca="false">B$11233</f>
        <v>Produtividade do Trabalho</v>
      </c>
      <c r="C12913" s="3" t="n">
        <f aca="false">C$11233</f>
        <v>1</v>
      </c>
      <c r="D12913" s="3" t="s">
        <v>259</v>
      </c>
      <c r="E12913" s="3" t="n">
        <f aca="false">E$11233</f>
        <v>2019</v>
      </c>
      <c r="F12913" s="3" t="n">
        <f aca="false">F$11233</f>
        <v>2020</v>
      </c>
      <c r="G12913" s="3" t="n">
        <v>61.3316217854945</v>
      </c>
      <c r="H12913" s="3" t="n">
        <f aca="false">H$11233</f>
        <v>0.260494288083884</v>
      </c>
      <c r="I12913" s="3" t="n">
        <f aca="false">I$11233</f>
        <v>0.0819180819180819</v>
      </c>
      <c r="J12913" s="3" t="n">
        <f aca="false">J$11233</f>
        <v>0.021339192430448</v>
      </c>
      <c r="K12913" s="3" t="str">
        <f aca="false">K$11233</f>
        <v>PIB pelo total de pessoas ocupadas no período.</v>
      </c>
      <c r="L12913" s="3" t="str">
        <f aca="false">L$11233</f>
        <v>IBGE e Tendências</v>
      </c>
      <c r="M12913" s="3" t="str">
        <f aca="false">M$11233</f>
        <v>Mil Reais (R$) por pessoa ocupada</v>
      </c>
      <c r="N12913" s="5" t="str">
        <f aca="false">N$19</f>
        <v>O PIB utilizado para cálculo é estimado pela Tendências</v>
      </c>
      <c r="O12913" s="3" t="n">
        <v>16.1149327084362</v>
      </c>
    </row>
    <row r="12914" customFormat="false" ht="15" hidden="false" customHeight="true" outlineLevel="0" collapsed="false">
      <c r="A12914" s="3" t="str">
        <f aca="false">A$11234</f>
        <v>Capital Humano</v>
      </c>
      <c r="B12914" s="3" t="str">
        <f aca="false">B$11234</f>
        <v>Qualificação dos Trabalhadores</v>
      </c>
      <c r="C12914" s="3" t="n">
        <f aca="false">C$11234</f>
        <v>1</v>
      </c>
      <c r="D12914" s="3" t="s">
        <v>259</v>
      </c>
      <c r="E12914" s="3" t="n">
        <f aca="false">E$11234</f>
        <v>2019</v>
      </c>
      <c r="F12914" s="3" t="n">
        <f aca="false">F$11234</f>
        <v>2020</v>
      </c>
      <c r="G12914" s="3" t="n">
        <v>10.019373</v>
      </c>
      <c r="H12914" s="3" t="n">
        <f aca="false">H$11234</f>
        <v>0.161601582859846</v>
      </c>
      <c r="I12914" s="3" t="n">
        <f aca="false">I$11234</f>
        <v>0.0819180819180819</v>
      </c>
      <c r="J12914" s="3" t="n">
        <f aca="false">J$11234</f>
        <v>0.0132380917028046</v>
      </c>
      <c r="K12914" s="3" t="str">
        <f aca="false">K$11234</f>
        <v>Anos de estudos da população economicamente ativa (acima de 14 anos de idade).</v>
      </c>
      <c r="L12914" s="3" t="str">
        <f aca="false">L$11234</f>
        <v>IBGE</v>
      </c>
      <c r="M12914" s="3" t="str">
        <f aca="false">M$11234</f>
        <v>Anos</v>
      </c>
      <c r="N12914" s="5"/>
      <c r="O12914" s="3" t="n">
        <v>23.0158523664984</v>
      </c>
    </row>
    <row r="12915" customFormat="false" ht="15" hidden="false" customHeight="true" outlineLevel="0" collapsed="false">
      <c r="A12915" s="3" t="str">
        <f aca="false">A$11235</f>
        <v>Capital Humano</v>
      </c>
      <c r="B12915" s="3" t="str">
        <f aca="false">B$11235</f>
        <v> Total</v>
      </c>
      <c r="C12915" s="3" t="n">
        <f aca="false">C$11235</f>
        <v>1</v>
      </c>
      <c r="D12915" s="3" t="s">
        <v>259</v>
      </c>
      <c r="E12915" s="3" t="n">
        <f aca="false">E$11235</f>
        <v>2020</v>
      </c>
      <c r="F12915" s="3" t="n">
        <f aca="false">F$11235</f>
        <v>2020</v>
      </c>
      <c r="G12915" s="3" t="n">
        <v>42.2318670895878</v>
      </c>
      <c r="H12915" s="3" t="n">
        <f aca="false">H$11235</f>
        <v>1</v>
      </c>
      <c r="I12915" s="3" t="n">
        <f aca="false">I$11235</f>
        <v>0.0819180819180819</v>
      </c>
      <c r="J12915" s="3" t="n">
        <f aca="false">J$11235</f>
        <v>0.0819180819180819</v>
      </c>
      <c r="K12915" s="3" t="str">
        <f aca="false">K$11235</f>
        <v>Nota obtida via normalização e ponderação de indicadores que variam de 0 a 100.</v>
      </c>
      <c r="L12915" s="3" t="str">
        <f aca="false">L$11235</f>
        <v>Tendências</v>
      </c>
      <c r="M12915" s="3" t="str">
        <f aca="false">M$11235</f>
        <v>Nota de 0 a 100</v>
      </c>
      <c r="N12915" s="5"/>
      <c r="O12915" s="3" t="n">
        <v>0</v>
      </c>
    </row>
    <row r="12916" customFormat="false" ht="15" hidden="false" customHeight="true" outlineLevel="0" collapsed="false">
      <c r="A12916" s="3" t="str">
        <f aca="false">A$11236</f>
        <v>Educação</v>
      </c>
      <c r="B12916" s="3" t="str">
        <f aca="false">B$11236</f>
        <v>Avaliação da Educação</v>
      </c>
      <c r="C12916" s="3" t="n">
        <f aca="false">C$11236</f>
        <v>1</v>
      </c>
      <c r="D12916" s="3" t="s">
        <v>259</v>
      </c>
      <c r="E12916" s="3" t="n">
        <f aca="false">E$11236</f>
        <v>2020</v>
      </c>
      <c r="F12916" s="3" t="n">
        <f aca="false">F$11236</f>
        <v>2020</v>
      </c>
      <c r="G12916" s="3" t="n">
        <v>0</v>
      </c>
      <c r="H12916" s="3" t="n">
        <f aca="false">H$11236</f>
        <v>0.0411174199921766</v>
      </c>
      <c r="I12916" s="3" t="n">
        <f aca="false">I$11236</f>
        <v>0.111888111888112</v>
      </c>
      <c r="J12916" s="3" t="n">
        <f aca="false">J$11236</f>
        <v>0.00460055048863514</v>
      </c>
      <c r="K12916" s="3" t="str">
        <f aca="false">K$11236</f>
        <v>Status dos programas estaduais de avaliação da educação básica.</v>
      </c>
      <c r="L12916" s="3" t="str">
        <f aca="false">L$11236</f>
        <v>Secretarias Estaduais de Educação</v>
      </c>
      <c r="M12916" s="3" t="str">
        <f aca="false">M$11236</f>
        <v>Pontuação de 0 a 100</v>
      </c>
      <c r="N1291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2916" s="3" t="n">
        <v>0</v>
      </c>
    </row>
    <row r="12917" customFormat="false" ht="15" hidden="false" customHeight="true" outlineLevel="0" collapsed="false">
      <c r="A12917" s="3" t="str">
        <f aca="false">A$11237</f>
        <v>Educação</v>
      </c>
      <c r="B12917" s="3" t="str">
        <f aca="false">B$11237</f>
        <v>IDEB</v>
      </c>
      <c r="C12917" s="3" t="n">
        <f aca="false">C$11237</f>
        <v>1</v>
      </c>
      <c r="D12917" s="3" t="s">
        <v>259</v>
      </c>
      <c r="E12917" s="3" t="n">
        <f aca="false">E$11237</f>
        <v>2017</v>
      </c>
      <c r="F12917" s="3" t="n">
        <f aca="false">F$11237</f>
        <v>2020</v>
      </c>
      <c r="G12917" s="3" t="n">
        <v>5.16343382452346</v>
      </c>
      <c r="H12917" s="3" t="n">
        <f aca="false">H$11237</f>
        <v>0.114395753374587</v>
      </c>
      <c r="I12917" s="3" t="n">
        <f aca="false">I$11237</f>
        <v>0.111888111888112</v>
      </c>
      <c r="J12917" s="3" t="n">
        <f aca="false">J$11237</f>
        <v>0.0127995248531006</v>
      </c>
      <c r="K12917" s="3" t="str">
        <f aca="false">K$11237</f>
        <v>Qualidade da educação básica do Brasil, considera fluxo escolar e média de desempenhos nas avaliações de toda a rede de ensino.</v>
      </c>
      <c r="L12917" s="3" t="str">
        <f aca="false">L$11237</f>
        <v>INEP</v>
      </c>
      <c r="M12917" s="3" t="str">
        <f aca="false">M$11237</f>
        <v>Pontuação de 0 a 10</v>
      </c>
      <c r="N12917" s="5"/>
      <c r="O12917" s="3" t="n">
        <v>73.0700986213594</v>
      </c>
    </row>
    <row r="12918" customFormat="false" ht="15" hidden="false" customHeight="true" outlineLevel="0" collapsed="false">
      <c r="A12918" s="3" t="str">
        <f aca="false">A$11238</f>
        <v>Educação</v>
      </c>
      <c r="B12918" s="3" t="str">
        <f aca="false">B$11238</f>
        <v>ENEM</v>
      </c>
      <c r="C12918" s="3" t="n">
        <f aca="false">C$11238</f>
        <v>1</v>
      </c>
      <c r="D12918" s="3" t="s">
        <v>259</v>
      </c>
      <c r="E12918" s="3" t="n">
        <f aca="false">E$11238</f>
        <v>2019</v>
      </c>
      <c r="F12918" s="3" t="n">
        <f aca="false">F$11238</f>
        <v>2020</v>
      </c>
      <c r="G12918" s="3" t="n">
        <v>493.934766</v>
      </c>
      <c r="H12918" s="3" t="n">
        <f aca="false">H$11238</f>
        <v>0.0804489516557389</v>
      </c>
      <c r="I12918" s="3" t="n">
        <f aca="false">I$11238</f>
        <v>0.111888111888112</v>
      </c>
      <c r="J12918" s="3" t="n">
        <f aca="false">J$11238</f>
        <v>0.00900128130413861</v>
      </c>
      <c r="K12918" s="3" t="str">
        <f aca="false">K$11238</f>
        <v>Desempenho dos alunos do Ensino Médio para acesso ao Ensino Superior e a programas de financiamento em instituições privadas.</v>
      </c>
      <c r="L12918" s="3" t="str">
        <f aca="false">L$11238</f>
        <v>INEP</v>
      </c>
      <c r="M12918" s="3" t="str">
        <f aca="false">M$11238</f>
        <v>Pontuação de 0 a 1000</v>
      </c>
      <c r="N12918" s="5"/>
      <c r="O12918" s="3" t="n">
        <v>17.1321563992253</v>
      </c>
    </row>
    <row r="12919" customFormat="false" ht="15" hidden="false" customHeight="true" outlineLevel="0" collapsed="false">
      <c r="A12919" s="3" t="str">
        <f aca="false">A$11239</f>
        <v>Educação</v>
      </c>
      <c r="B12919" s="3" t="str">
        <f aca="false">B$11239</f>
        <v>Índice de Oportunidade da Educação</v>
      </c>
      <c r="C12919" s="3" t="n">
        <f aca="false">C$11239</f>
        <v>1</v>
      </c>
      <c r="D12919" s="3" t="s">
        <v>259</v>
      </c>
      <c r="E12919" s="3" t="n">
        <f aca="false">E$11239</f>
        <v>2019</v>
      </c>
      <c r="F12919" s="3" t="n">
        <f aca="false">F$11239</f>
        <v>2020</v>
      </c>
      <c r="G12919" s="3" t="n">
        <v>4.827503</v>
      </c>
      <c r="H12919" s="3" t="n">
        <f aca="false">H$11239</f>
        <v>0.22721760574465</v>
      </c>
      <c r="I12919" s="3" t="n">
        <f aca="false">I$11239</f>
        <v>0.111888111888112</v>
      </c>
      <c r="J12919" s="3" t="n">
        <f aca="false">J$11239</f>
        <v>0.0254229488945063</v>
      </c>
      <c r="K12919" s="3" t="str">
        <f aca="false">K$11239</f>
        <v>Mede a qualidade das oportunidades educacionais oferecidas por municípios e estados.</v>
      </c>
      <c r="L12919" s="3" t="str">
        <f aca="false">L$11239</f>
        <v>Comunidade Educativa CEDAC</v>
      </c>
      <c r="M12919" s="3" t="str">
        <f aca="false">M$11239</f>
        <v>Pontuação de 0 a 10</v>
      </c>
      <c r="N12919" s="5"/>
      <c r="O12919" s="3" t="n">
        <v>58.1533829041972</v>
      </c>
    </row>
    <row r="12920" customFormat="false" ht="15" hidden="false" customHeight="true" outlineLevel="0" collapsed="false">
      <c r="A12920" s="3" t="str">
        <f aca="false">A$11240</f>
        <v>Educação</v>
      </c>
      <c r="B12920" s="3" t="str">
        <f aca="false">B$11240</f>
        <v>Taxa de Frequência Líquida do Ensino Fundamental</v>
      </c>
      <c r="C12920" s="3" t="n">
        <f aca="false">C$11240</f>
        <v>1</v>
      </c>
      <c r="D12920" s="3" t="s">
        <v>259</v>
      </c>
      <c r="E12920" s="3" t="n">
        <f aca="false">E$11240</f>
        <v>2019</v>
      </c>
      <c r="F12920" s="3" t="n">
        <f aca="false">F$11240</f>
        <v>2020</v>
      </c>
      <c r="G12920" s="3" t="n">
        <v>98.1</v>
      </c>
      <c r="H12920" s="3" t="n">
        <f aca="false">H$11240</f>
        <v>0.123110455733714</v>
      </c>
      <c r="I12920" s="3" t="n">
        <f aca="false">I$11240</f>
        <v>0.111888111888112</v>
      </c>
      <c r="J12920" s="3" t="n">
        <f aca="false">J$11240</f>
        <v>0.0137745964457303</v>
      </c>
      <c r="K12920" s="3" t="str">
        <f aca="false">K$11240</f>
        <v>Razão entre o número de pessoas na faixa etária de 6 a 14 anos frequentando o Ensino Fundamental.</v>
      </c>
      <c r="L12920" s="3" t="str">
        <f aca="false">L$11240</f>
        <v>IBGE</v>
      </c>
      <c r="M12920" s="3" t="str">
        <f aca="false">M$11240</f>
        <v>Porcentagem %</v>
      </c>
      <c r="N12920" s="5" t="str">
        <f aca="false">N$4396</f>
        <v>A partir da edição de 2017, ou seja, do dado de 2015, o indicador Taxa de abandono do ensino fundamental foi substituído pelo Taxa de frequência líquida do ensino fundamental</v>
      </c>
      <c r="O12920" s="3" t="n">
        <v>84.4444444444444</v>
      </c>
    </row>
    <row r="12921" customFormat="false" ht="15" hidden="false" customHeight="true" outlineLevel="0" collapsed="false">
      <c r="A12921" s="3" t="str">
        <f aca="false">A$11241</f>
        <v>Educação</v>
      </c>
      <c r="B12921" s="3" t="str">
        <f aca="false">B$11241</f>
        <v>Taxa de frequência líquida do ensino médio</v>
      </c>
      <c r="C12921" s="3" t="n">
        <f aca="false">C$11241</f>
        <v>1</v>
      </c>
      <c r="D12921" s="3" t="s">
        <v>259</v>
      </c>
      <c r="E12921" s="3" t="n">
        <f aca="false">E$11241</f>
        <v>2019</v>
      </c>
      <c r="F12921" s="3" t="n">
        <f aca="false">F$11241</f>
        <v>2020</v>
      </c>
      <c r="G12921" s="3" t="n">
        <v>65.9</v>
      </c>
      <c r="H12921" s="3" t="n">
        <f aca="false">H$11241</f>
        <v>0.182770024375398</v>
      </c>
      <c r="I12921" s="3" t="n">
        <f aca="false">I$11241</f>
        <v>0.111888111888112</v>
      </c>
      <c r="J12921" s="3" t="n">
        <f aca="false">J$11241</f>
        <v>0.0204497929371075</v>
      </c>
      <c r="K12921" s="3" t="str">
        <f aca="false">K$11241</f>
        <v>Razão entre o número de pessoas na faixa etária de 15 a 17 anos frequentando o Ensino Médio.</v>
      </c>
      <c r="L12921" s="3" t="str">
        <f aca="false">L$11241</f>
        <v>IBGE</v>
      </c>
      <c r="M12921" s="3" t="str">
        <f aca="false">M$11241</f>
        <v>Porcentagem %</v>
      </c>
      <c r="N12921" s="5" t="str">
        <f aca="false">N$4397</f>
        <v>A partir da edição de 2017, ou seja, do dado de 2015, o indicador Taxa de abandono do ensino médio foi substituído pelo Taxa de frequência líquida do ensino médio</v>
      </c>
      <c r="O12921" s="3" t="n">
        <v>49.5844875346261</v>
      </c>
    </row>
    <row r="12922" customFormat="false" ht="15" hidden="false" customHeight="true" outlineLevel="0" collapsed="false">
      <c r="A12922" s="3" t="str">
        <f aca="false">A$11242</f>
        <v>Educação</v>
      </c>
      <c r="B12922" s="3" t="str">
        <f aca="false">B$11242</f>
        <v>Taxa de Atendimento do Ensino Infantil</v>
      </c>
      <c r="C12922" s="3" t="n">
        <f aca="false">C$11242</f>
        <v>1</v>
      </c>
      <c r="D12922" s="3" t="s">
        <v>259</v>
      </c>
      <c r="E12922" s="3" t="n">
        <f aca="false">E$11242</f>
        <v>2019</v>
      </c>
      <c r="F12922" s="3" t="n">
        <f aca="false">F$11242</f>
        <v>2020</v>
      </c>
      <c r="G12922" s="3" t="n">
        <v>40.8805031446541</v>
      </c>
      <c r="H12922" s="3" t="n">
        <f aca="false">H$11242</f>
        <v>0.230939789123736</v>
      </c>
      <c r="I12922" s="3" t="n">
        <f aca="false">I$11242</f>
        <v>0.111888111888112</v>
      </c>
      <c r="J12922" s="3" t="n">
        <f aca="false">J$11242</f>
        <v>0.0258394169648935</v>
      </c>
      <c r="K12922" s="3" t="str">
        <f aca="false">K$11242</f>
        <v>Proporção de crianças na faixa etária de 0 e 5 anos frequentando a creche/escola. </v>
      </c>
      <c r="L12922" s="3" t="str">
        <f aca="false">L$11242</f>
        <v>IBGE</v>
      </c>
      <c r="M12922" s="3" t="str">
        <f aca="false">M$11242</f>
        <v>Porcentagem %</v>
      </c>
      <c r="N12922" s="5"/>
      <c r="O12922" s="3" t="n">
        <v>12.751423994304</v>
      </c>
    </row>
    <row r="12923" customFormat="false" ht="15" hidden="false" customHeight="true" outlineLevel="0" collapsed="false">
      <c r="A12923" s="3" t="str">
        <f aca="false">A$11243</f>
        <v>Educação</v>
      </c>
      <c r="B12923" s="3" t="str">
        <f aca="false">B$11243</f>
        <v> Total</v>
      </c>
      <c r="C12923" s="3" t="n">
        <f aca="false">C$11243</f>
        <v>1</v>
      </c>
      <c r="D12923" s="3" t="s">
        <v>259</v>
      </c>
      <c r="E12923" s="3" t="n">
        <f aca="false">E$11243</f>
        <v>2020</v>
      </c>
      <c r="F12923" s="3" t="n">
        <f aca="false">F$11243</f>
        <v>2020</v>
      </c>
      <c r="G12923" s="3" t="n">
        <v>45.3540086356621</v>
      </c>
      <c r="H12923" s="3" t="n">
        <f aca="false">H$11243</f>
        <v>1</v>
      </c>
      <c r="I12923" s="3" t="n">
        <f aca="false">I$11243</f>
        <v>0.111888111888112</v>
      </c>
      <c r="J12923" s="3" t="n">
        <f aca="false">J$11243</f>
        <v>0.111888111888112</v>
      </c>
      <c r="K12923" s="3" t="str">
        <f aca="false">K$11243</f>
        <v>Nota obtida via normalização e ponderação de indicadores que variam de 0 a 100.</v>
      </c>
      <c r="L12923" s="3" t="str">
        <f aca="false">L$11243</f>
        <v>Tendências</v>
      </c>
      <c r="M12923" s="3" t="str">
        <f aca="false">M$11243</f>
        <v>Nota de 0 a 100</v>
      </c>
      <c r="N12923" s="5"/>
      <c r="O12923" s="3" t="n">
        <v>34.1574643835546</v>
      </c>
    </row>
    <row r="12924" customFormat="false" ht="15" hidden="false" customHeight="true" outlineLevel="0" collapsed="false">
      <c r="A12924" s="3" t="str">
        <f aca="false">A$11244</f>
        <v>Eficiência da Máquina Pública</v>
      </c>
      <c r="B12924" s="3" t="str">
        <f aca="false">B$11244</f>
        <v>Eficiência do Judiciário</v>
      </c>
      <c r="C12924" s="3" t="n">
        <f aca="false">C$11244</f>
        <v>-1</v>
      </c>
      <c r="D12924" s="3" t="s">
        <v>259</v>
      </c>
      <c r="E12924" s="3" t="n">
        <f aca="false">E$11244</f>
        <v>2019</v>
      </c>
      <c r="F12924" s="3" t="n">
        <f aca="false">F$11244</f>
        <v>2020</v>
      </c>
      <c r="G12924" s="3" t="n">
        <v>51.8016464172484</v>
      </c>
      <c r="H12924" s="3" t="n">
        <f aca="false">H$11244</f>
        <v>0.152827794220819</v>
      </c>
      <c r="I12924" s="3" t="n">
        <f aca="false">I$11244</f>
        <v>0.0789210789210789</v>
      </c>
      <c r="J12924" s="3" t="n">
        <f aca="false">J$11244</f>
        <v>0.0120613344090357</v>
      </c>
      <c r="K12924" s="3" t="str">
        <f aca="false">K$11244</f>
        <v>Taxa de Congestionamento Líquida (percentual de processos que ficaram represados sem solução, comparativamente ao total tramitado, retirando os processos suspensos, sobrestados ou em arquivo provisório).</v>
      </c>
      <c r="L12924" s="3" t="str">
        <f aca="false">L$11244</f>
        <v>CNJ</v>
      </c>
      <c r="M12924" s="3" t="str">
        <f aca="false">M$11244</f>
        <v>Porcentagem %</v>
      </c>
      <c r="N1292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2924" s="3" t="n">
        <v>70.7844019926533</v>
      </c>
    </row>
    <row r="12925" customFormat="false" ht="15" hidden="false" customHeight="true" outlineLevel="0" collapsed="false">
      <c r="A12925" s="3" t="str">
        <f aca="false">A$11245</f>
        <v>Eficiência da Máquina Pública</v>
      </c>
      <c r="B12925" s="3" t="str">
        <f aca="false">B$11245</f>
        <v>Custo do Executivo/PIB</v>
      </c>
      <c r="C12925" s="3" t="n">
        <f aca="false">C$11245</f>
        <v>-1</v>
      </c>
      <c r="D12925" s="3" t="s">
        <v>259</v>
      </c>
      <c r="E12925" s="3" t="n">
        <f aca="false">E$11245</f>
        <v>2019</v>
      </c>
      <c r="F12925" s="3" t="n">
        <f aca="false">F$11245</f>
        <v>2020</v>
      </c>
      <c r="G12925" s="3" t="n">
        <v>1.74235353582823</v>
      </c>
      <c r="H12925" s="3" t="n">
        <f aca="false">H$11245</f>
        <v>0.12177258134743</v>
      </c>
      <c r="I12925" s="3" t="n">
        <f aca="false">I$11245</f>
        <v>0.0789210789210789</v>
      </c>
      <c r="J12925" s="3" t="n">
        <f aca="false">J$11245</f>
        <v>0.00961042350294405</v>
      </c>
      <c r="K12925" s="3" t="str">
        <f aca="false">K$11245</f>
        <v>Recursos públicos alocados na administração direta / PIB.</v>
      </c>
      <c r="L12925" s="3" t="str">
        <f aca="false">L$11245</f>
        <v>Siconfi e Tendências</v>
      </c>
      <c r="M12925" s="3" t="str">
        <f aca="false">M$11245</f>
        <v>Porcentagem %</v>
      </c>
      <c r="N12925" s="3" t="str">
        <f aca="false">N$61</f>
        <v>O PIB utilizado para cálculo é estimado pela Tendências</v>
      </c>
      <c r="O12925" s="3" t="n">
        <v>41.3366035220375</v>
      </c>
    </row>
    <row r="12926" customFormat="false" ht="15" hidden="false" customHeight="true" outlineLevel="0" collapsed="false">
      <c r="A12926" s="3" t="str">
        <f aca="false">A$11246</f>
        <v>Eficiência da Máquina Pública</v>
      </c>
      <c r="B12926" s="3" t="str">
        <f aca="false">B$11246</f>
        <v>Custo do Judiciário/PIB</v>
      </c>
      <c r="C12926" s="3" t="n">
        <f aca="false">C$11246</f>
        <v>-1</v>
      </c>
      <c r="D12926" s="3" t="s">
        <v>259</v>
      </c>
      <c r="E12926" s="3" t="n">
        <f aca="false">E$11246</f>
        <v>2019</v>
      </c>
      <c r="F12926" s="3" t="n">
        <f aca="false">F$11246</f>
        <v>2020</v>
      </c>
      <c r="G12926" s="3" t="n">
        <v>1.48526714328627</v>
      </c>
      <c r="H12926" s="3" t="n">
        <f aca="false">H$11246</f>
        <v>0.143698002414602</v>
      </c>
      <c r="I12926" s="3" t="n">
        <f aca="false">I$11246</f>
        <v>0.0789210789210789</v>
      </c>
      <c r="J12926" s="3" t="n">
        <f aca="false">J$11246</f>
        <v>0.0113408013893642</v>
      </c>
      <c r="K12926" s="3" t="str">
        <f aca="false">K$11246</f>
        <v>Recursos públicos alocados no judiciário / PIB.</v>
      </c>
      <c r="L12926" s="3" t="str">
        <f aca="false">L$11246</f>
        <v>Siconfi e Tendências</v>
      </c>
      <c r="M12926" s="3" t="str">
        <f aca="false">M$11246</f>
        <v>Porcentagem %</v>
      </c>
      <c r="N12926" s="3" t="str">
        <f aca="false">N$63</f>
        <v>O PIB utilizado para cálculo é estimado pela Tendências. O Distrito Federal não é válido nesse indicador.</v>
      </c>
      <c r="O12926" s="3" t="n">
        <v>41.9015752034079</v>
      </c>
    </row>
    <row r="12927" customFormat="false" ht="15" hidden="false" customHeight="true" outlineLevel="0" collapsed="false">
      <c r="A12927" s="3" t="str">
        <f aca="false">A$11247</f>
        <v>Eficiência da Máquina Pública</v>
      </c>
      <c r="B12927" s="3" t="str">
        <f aca="false">B$11247</f>
        <v>Custo do Legislativo/PIB</v>
      </c>
      <c r="C12927" s="3" t="n">
        <f aca="false">C$11247</f>
        <v>-1</v>
      </c>
      <c r="D12927" s="3" t="s">
        <v>259</v>
      </c>
      <c r="E12927" s="3" t="n">
        <f aca="false">E$11247</f>
        <v>2019</v>
      </c>
      <c r="F12927" s="3" t="n">
        <f aca="false">F$11247</f>
        <v>2020</v>
      </c>
      <c r="G12927" s="3" t="n">
        <v>0.644369477261059</v>
      </c>
      <c r="H12927" s="3" t="n">
        <f aca="false">H$11247</f>
        <v>0.118597605231667</v>
      </c>
      <c r="I12927" s="3" t="n">
        <f aca="false">I$11247</f>
        <v>0.0789210789210789</v>
      </c>
      <c r="J12927" s="3" t="n">
        <f aca="false">J$11247</f>
        <v>0.00935985096233939</v>
      </c>
      <c r="K12927" s="3" t="str">
        <f aca="false">K$11247</f>
        <v>Recursos públicos alocados no legislativo / PIB.</v>
      </c>
      <c r="L12927" s="3" t="str">
        <f aca="false">L$11247</f>
        <v>Siconfi e Tendências</v>
      </c>
      <c r="M12927" s="3" t="str">
        <f aca="false">M$11247</f>
        <v>Porcentagem %</v>
      </c>
      <c r="N12927" s="3" t="str">
        <f aca="false">N$64</f>
        <v>O PIB utilizado para cálculo é estimado pela Tendências</v>
      </c>
      <c r="O12927" s="3" t="n">
        <v>73.4430434788557</v>
      </c>
    </row>
    <row r="12928" customFormat="false" ht="15" hidden="false" customHeight="true" outlineLevel="0" collapsed="false">
      <c r="A12928" s="3" t="str">
        <f aca="false">A$11248</f>
        <v>Eficiência da Máquina Pública</v>
      </c>
      <c r="B12928" s="3" t="str">
        <f aca="false">B$11248</f>
        <v>Índice de Transparência</v>
      </c>
      <c r="C12928" s="3" t="n">
        <f aca="false">C$11248</f>
        <v>1</v>
      </c>
      <c r="D12928" s="3" t="s">
        <v>259</v>
      </c>
      <c r="E12928" s="3" t="n">
        <f aca="false">E$11248</f>
        <v>2018</v>
      </c>
      <c r="F12928" s="3" t="n">
        <f aca="false">F$11248</f>
        <v>2020</v>
      </c>
      <c r="G12928" s="3" t="n">
        <v>8.8</v>
      </c>
      <c r="H12928" s="3" t="n">
        <f aca="false">H$11248</f>
        <v>0.105611045213162</v>
      </c>
      <c r="I12928" s="3" t="n">
        <f aca="false">I$11248</f>
        <v>0.0789210789210789</v>
      </c>
      <c r="J12928" s="3" t="n">
        <f aca="false">J$11248</f>
        <v>0.0083349376342056</v>
      </c>
      <c r="K12928" s="3" t="str">
        <f aca="false">K$11248</f>
        <v>Escala Brasil Transparente 360º - Ranking de “Transparência Passiva” e “Transparência Ativa”.</v>
      </c>
      <c r="L12928" s="3" t="str">
        <f aca="false">L$11248</f>
        <v>CGU</v>
      </c>
      <c r="M12928" s="3" t="str">
        <f aca="false">M$11248</f>
        <v>Pontuação de 0 a 10</v>
      </c>
      <c r="N12928" s="3" t="str">
        <f aca="false">N$62</f>
        <v>A partir da edição de 2018, ou seja, do dado de 2016, passou a ser usado a avaliação Escala Brasil Transparente</v>
      </c>
      <c r="O12928" s="3" t="n">
        <v>76.986301369863</v>
      </c>
    </row>
    <row r="12929" customFormat="false" ht="15" hidden="false" customHeight="true" outlineLevel="0" collapsed="false">
      <c r="A12929" s="3" t="str">
        <f aca="false">A$11249</f>
        <v>Eficiência da Máquina Pública</v>
      </c>
      <c r="B12929" s="3" t="str">
        <f aca="false">B$11249</f>
        <v>Qualidade da Informação Contábil e Fiscal</v>
      </c>
      <c r="C12929" s="3" t="n">
        <f aca="false">C$11249</f>
        <v>1</v>
      </c>
      <c r="D12929" s="3" t="s">
        <v>259</v>
      </c>
      <c r="E12929" s="3" t="n">
        <f aca="false">E$11249</f>
        <v>2019</v>
      </c>
      <c r="F12929" s="3" t="n">
        <f aca="false">F$11249</f>
        <v>2020</v>
      </c>
      <c r="G12929" s="3" t="n">
        <v>171.72</v>
      </c>
      <c r="H12929" s="3" t="n">
        <f aca="false">H$11249</f>
        <v>0.121861257620632</v>
      </c>
      <c r="I12929" s="3" t="n">
        <f aca="false">I$11249</f>
        <v>0.0789210789210789</v>
      </c>
      <c r="J12929" s="3" t="n">
        <f aca="false">J$11249</f>
        <v>0.00961742193009984</v>
      </c>
      <c r="K12929" s="3" t="str">
        <f aca="false">K$11249</f>
        <v>Ranking da Qualidade da Informação Contábil e Fiscal Estadual no Siconfi</v>
      </c>
      <c r="L12929" s="3" t="str">
        <f aca="false">L$11249</f>
        <v>Tesouro Nacional</v>
      </c>
      <c r="M12929" s="3" t="str">
        <f aca="false">M$11249</f>
        <v>Pontuação</v>
      </c>
      <c r="N12929" s="5"/>
      <c r="O12929" s="3" t="n">
        <v>93.7118217750629</v>
      </c>
    </row>
    <row r="12930" customFormat="false" ht="15" hidden="false" customHeight="true" outlineLevel="0" collapsed="false">
      <c r="A12930" s="3" t="str">
        <f aca="false">A$11250</f>
        <v>Eficiência da Máquina Pública</v>
      </c>
      <c r="B12930" s="3" t="str">
        <f aca="false">B$11250</f>
        <v>Produtividade dos Magistrados e Servidores do Judiciário</v>
      </c>
      <c r="C12930" s="3" t="n">
        <f aca="false">C$11250</f>
        <v>1</v>
      </c>
      <c r="D12930" s="3" t="s">
        <v>259</v>
      </c>
      <c r="E12930" s="3" t="n">
        <f aca="false">E$11250</f>
        <v>2019</v>
      </c>
      <c r="F12930" s="3" t="n">
        <f aca="false">F$11250</f>
        <v>2020</v>
      </c>
      <c r="G12930" s="3" t="n">
        <v>94.5702306079665</v>
      </c>
      <c r="H12930" s="3" t="n">
        <f aca="false">H$11250</f>
        <v>0.116063977944061</v>
      </c>
      <c r="I12930" s="3" t="n">
        <f aca="false">I$11250</f>
        <v>0.0789210789210789</v>
      </c>
      <c r="J12930" s="3" t="n">
        <f aca="false">J$11250</f>
        <v>0.00915989436321758</v>
      </c>
      <c r="K12930" s="3" t="str">
        <f aca="false">K$11250</f>
        <v>Média entre as relações: IPM (índice de produtividade do magistrado) / IPM necessário para que TJ atinja 100% do IPC-Jus; e  IPS (índice de produtividade dos servidores) / IPS necessário para que TJ atinja 100% do IPC-Jus</v>
      </c>
      <c r="L12930" s="3" t="str">
        <f aca="false">L$11250</f>
        <v>CNJ</v>
      </c>
      <c r="M12930" s="3" t="str">
        <f aca="false">M$11250</f>
        <v>Porcentagem %</v>
      </c>
      <c r="N12930" s="5"/>
      <c r="O12930" s="3" t="n">
        <v>89.3846296809224</v>
      </c>
    </row>
    <row r="12931" customFormat="false" ht="15" hidden="false" customHeight="true" outlineLevel="0" collapsed="false">
      <c r="A12931" s="3" t="str">
        <f aca="false">A$11251</f>
        <v>Eficiência da Máquina Pública</v>
      </c>
      <c r="B12931" s="3" t="str">
        <f aca="false">B$11251</f>
        <v>Oferta de Serviços Públicos Digitais</v>
      </c>
      <c r="C12931" s="3" t="n">
        <f aca="false">C$11251</f>
        <v>1</v>
      </c>
      <c r="D12931" s="3" t="s">
        <v>259</v>
      </c>
      <c r="E12931" s="3" t="n">
        <f aca="false">E$11251</f>
        <v>2020</v>
      </c>
      <c r="F12931" s="3" t="n">
        <f aca="false">F$11251</f>
        <v>2020</v>
      </c>
      <c r="G12931" s="3" t="n">
        <v>50</v>
      </c>
      <c r="H12931" s="3" t="n">
        <f aca="false">H$11251</f>
        <v>0.119567736007626</v>
      </c>
      <c r="I12931" s="3" t="n">
        <f aca="false">I$11251</f>
        <v>0.0789210789210789</v>
      </c>
      <c r="J12931" s="3" t="n">
        <f aca="false">J$11251</f>
        <v>0.0094364147298726</v>
      </c>
      <c r="K12931" s="3" t="str">
        <f aca="false">K$11251</f>
        <v>Índice de Oferta de Serviços Públicos Digitais para os Governos Estaduais e Distrital </v>
      </c>
      <c r="L12931" s="3" t="str">
        <f aca="false">L$11251</f>
        <v>ABEP</v>
      </c>
      <c r="M12931" s="3" t="str">
        <f aca="false">M$11251</f>
        <v>Pontuação</v>
      </c>
      <c r="N12931" s="5"/>
      <c r="O12931" s="3" t="n">
        <v>63.6942675159236</v>
      </c>
    </row>
    <row r="12932" customFormat="false" ht="15" hidden="false" customHeight="true" outlineLevel="0" collapsed="false">
      <c r="A12932" s="3" t="str">
        <f aca="false">A$11252</f>
        <v>Eficiência da Máquina Pública</v>
      </c>
      <c r="B12932" s="3" t="str">
        <f aca="false">B$11252</f>
        <v> Total</v>
      </c>
      <c r="C12932" s="3" t="n">
        <f aca="false">C$11252</f>
        <v>1</v>
      </c>
      <c r="D12932" s="3" t="s">
        <v>259</v>
      </c>
      <c r="E12932" s="3" t="n">
        <f aca="false">E$11252</f>
        <v>2020</v>
      </c>
      <c r="F12932" s="3" t="n">
        <f aca="false">F$11252</f>
        <v>2020</v>
      </c>
      <c r="G12932" s="3" t="n">
        <v>68.1233899306273</v>
      </c>
      <c r="H12932" s="3" t="n">
        <f aca="false">H$11252</f>
        <v>1</v>
      </c>
      <c r="I12932" s="3" t="n">
        <f aca="false">I$11252</f>
        <v>0.0789210789210789</v>
      </c>
      <c r="J12932" s="3" t="n">
        <f aca="false">J$11252</f>
        <v>0.0789210789210789</v>
      </c>
      <c r="K12932" s="3" t="str">
        <f aca="false">K$11252</f>
        <v>Nota obtida via normalização e ponderação de indicadores que variam de 0 a 100.</v>
      </c>
      <c r="L12932" s="3" t="str">
        <f aca="false">L$11252</f>
        <v>Tendências</v>
      </c>
      <c r="M12932" s="3" t="str">
        <f aca="false">M$11252</f>
        <v>Nota de 0 a 100</v>
      </c>
      <c r="N12932" s="5"/>
      <c r="O12932" s="3" t="n">
        <v>69.9118863871149</v>
      </c>
    </row>
    <row r="12933" customFormat="false" ht="15" hidden="false" customHeight="true" outlineLevel="0" collapsed="false">
      <c r="A12933" s="3" t="str">
        <f aca="false">A$11253</f>
        <v>Infraestrutura</v>
      </c>
      <c r="B12933" s="3" t="str">
        <f aca="false">B$11253</f>
        <v>Acessibilidade do Serviço de Telecomunicações</v>
      </c>
      <c r="C12933" s="3" t="n">
        <f aca="false">C$11253</f>
        <v>1</v>
      </c>
      <c r="D12933" s="3" t="s">
        <v>259</v>
      </c>
      <c r="E12933" s="3" t="n">
        <f aca="false">E$11253</f>
        <v>2019</v>
      </c>
      <c r="F12933" s="3" t="n">
        <f aca="false">F$11253</f>
        <v>2020</v>
      </c>
      <c r="G12933" s="3" t="n">
        <v>100.795868704018</v>
      </c>
      <c r="H12933" s="3" t="n">
        <f aca="false">H$11253</f>
        <v>0.0893497576566594</v>
      </c>
      <c r="I12933" s="3" t="n">
        <f aca="false">I$11253</f>
        <v>0.125874125874126</v>
      </c>
      <c r="J12933" s="3" t="n">
        <f aca="false">J$11253</f>
        <v>0.011246822642097</v>
      </c>
      <c r="K12933" s="3" t="str">
        <f aca="false">K$11253</f>
        <v>Densidade de acessos por 100 habitantes (telefonia móvel e banda larga).</v>
      </c>
      <c r="L12933" s="3" t="str">
        <f aca="false">L$11253</f>
        <v>ANATEL e IBGE</v>
      </c>
      <c r="M12933" s="3" t="str">
        <f aca="false">M$11253</f>
        <v>Acessos por 100 habitantes</v>
      </c>
      <c r="N12933" s="5"/>
      <c r="O12933" s="3" t="n">
        <v>26.1757459294515</v>
      </c>
    </row>
    <row r="12934" customFormat="false" ht="15" hidden="false" customHeight="true" outlineLevel="0" collapsed="false">
      <c r="A12934" s="3" t="str">
        <f aca="false">A$11254</f>
        <v>Infraestrutura</v>
      </c>
      <c r="B12934" s="3" t="str">
        <f aca="false">B$11254</f>
        <v>Qualidade do Serviço de Telecomunicações</v>
      </c>
      <c r="C12934" s="3" t="n">
        <f aca="false">C$11254</f>
        <v>1</v>
      </c>
      <c r="D12934" s="3" t="s">
        <v>259</v>
      </c>
      <c r="E12934" s="3" t="n">
        <f aca="false">E$11254</f>
        <v>2019</v>
      </c>
      <c r="F12934" s="3" t="n">
        <f aca="false">F$11254</f>
        <v>2020</v>
      </c>
      <c r="G12934" s="3" t="n">
        <v>77.9696804045216</v>
      </c>
      <c r="H12934" s="3" t="n">
        <f aca="false">H$11254</f>
        <v>0.0991362582619964</v>
      </c>
      <c r="I12934" s="3" t="n">
        <f aca="false">I$11254</f>
        <v>0.125874125874126</v>
      </c>
      <c r="J12934" s="3" t="n">
        <f aca="false">J$11254</f>
        <v>0.0124786898511604</v>
      </c>
      <c r="K12934" s="3" t="str">
        <f aca="false">K$11254</f>
        <v>Média do ranking de banda larga fixa e do de telefonia móvel (percentual de indicadores com cumprimento de metas).</v>
      </c>
      <c r="L12934" s="3" t="str">
        <f aca="false">L$11254</f>
        <v>ANATEL</v>
      </c>
      <c r="M12934" s="3" t="str">
        <f aca="false">M$11254</f>
        <v>Porcentagem %</v>
      </c>
      <c r="N12934" s="5"/>
      <c r="O12934" s="3" t="n">
        <v>73.3827717254452</v>
      </c>
    </row>
    <row r="12935" customFormat="false" ht="15" hidden="false" customHeight="true" outlineLevel="0" collapsed="false">
      <c r="A12935" s="3" t="str">
        <f aca="false">A$11255</f>
        <v>Infraestrutura</v>
      </c>
      <c r="B12935" s="3" t="str">
        <f aca="false">B$11255</f>
        <v>Custo de Combustíveis</v>
      </c>
      <c r="C12935" s="3" t="n">
        <f aca="false">C$11255</f>
        <v>-1</v>
      </c>
      <c r="D12935" s="3" t="s">
        <v>259</v>
      </c>
      <c r="E12935" s="3" t="n">
        <f aca="false">E$11255</f>
        <v>2019</v>
      </c>
      <c r="F12935" s="3" t="n">
        <f aca="false">F$11255</f>
        <v>2020</v>
      </c>
      <c r="G12935" s="3" t="n">
        <v>4.05882261088063</v>
      </c>
      <c r="H12935" s="3" t="n">
        <f aca="false">H$11255</f>
        <v>0.0821095051340315</v>
      </c>
      <c r="I12935" s="3" t="n">
        <f aca="false">I$11255</f>
        <v>0.125874125874126</v>
      </c>
      <c r="J12935" s="3" t="n">
        <f aca="false">J$11255</f>
        <v>0.0103354621847033</v>
      </c>
      <c r="K12935" s="3" t="str">
        <f aca="false">K$11255</f>
        <v>Preço médio pago em reais por consumidores finais (etanol, gasolina e diesel), ponderado pela participação dos combustíveis no consumo total.</v>
      </c>
      <c r="L12935" s="3" t="str">
        <f aca="false">L$11255</f>
        <v>ANP</v>
      </c>
      <c r="M12935" s="3" t="str">
        <f aca="false">M$11255</f>
        <v>Reais (R$)</v>
      </c>
      <c r="N12935" s="5" t="str">
        <f aca="false">N$6</f>
        <v>A partir da edição de 2018, ou seja, do dado de 2017 o preço pago passou a ser ponderado pela participação dos combustíveis no consumo total.</v>
      </c>
      <c r="O12935" s="3" t="n">
        <v>51.4364344709054</v>
      </c>
    </row>
    <row r="12936" customFormat="false" ht="15" hidden="false" customHeight="true" outlineLevel="0" collapsed="false">
      <c r="A12936" s="3" t="str">
        <f aca="false">A$11256</f>
        <v>Infraestrutura</v>
      </c>
      <c r="B12936" s="3" t="str">
        <f aca="false">B$11256</f>
        <v>Custo de Saneamento Básico</v>
      </c>
      <c r="C12936" s="3" t="n">
        <f aca="false">C$11256</f>
        <v>-1</v>
      </c>
      <c r="D12936" s="3" t="s">
        <v>259</v>
      </c>
      <c r="E12936" s="3" t="n">
        <f aca="false">E$11256</f>
        <v>2018</v>
      </c>
      <c r="F12936" s="3" t="n">
        <f aca="false">F$11256</f>
        <v>2020</v>
      </c>
      <c r="G12936" s="3" t="n">
        <v>3.5</v>
      </c>
      <c r="H12936" s="3" t="n">
        <f aca="false">H$11256</f>
        <v>0.0892557487415275</v>
      </c>
      <c r="I12936" s="3" t="n">
        <f aca="false">I$11256</f>
        <v>0.125874125874126</v>
      </c>
      <c r="J12936" s="3" t="n">
        <f aca="false">J$11256</f>
        <v>0.0112349893520804</v>
      </c>
      <c r="K12936" s="3" t="str">
        <f aca="false">K$11256</f>
        <v>Tarifa média praticada pelo serviço de tratamento e distribuição.</v>
      </c>
      <c r="L12936" s="3" t="str">
        <f aca="false">L$11256</f>
        <v>SNIS</v>
      </c>
      <c r="M12936" s="3" t="str">
        <f aca="false">M$11256</f>
        <v>Reais ($) por m3</v>
      </c>
      <c r="N12936" s="5"/>
      <c r="O12936" s="3" t="n">
        <v>73.8888888888889</v>
      </c>
    </row>
    <row r="12937" customFormat="false" ht="15" hidden="false" customHeight="true" outlineLevel="0" collapsed="false">
      <c r="A12937" s="3" t="str">
        <f aca="false">A$11257</f>
        <v>Infraestrutura</v>
      </c>
      <c r="B12937" s="3" t="str">
        <f aca="false">B$11257</f>
        <v>Disponibilidade de Voos Diretos</v>
      </c>
      <c r="C12937" s="3" t="n">
        <f aca="false">C$11257</f>
        <v>1</v>
      </c>
      <c r="D12937" s="3" t="s">
        <v>259</v>
      </c>
      <c r="E12937" s="3" t="n">
        <f aca="false">E$11257</f>
        <v>2019</v>
      </c>
      <c r="F12937" s="3" t="n">
        <f aca="false">F$11257</f>
        <v>2020</v>
      </c>
      <c r="G12937" s="3" t="n">
        <v>3938</v>
      </c>
      <c r="H12937" s="3" t="n">
        <f aca="false">H$11257</f>
        <v>0.0866929733241967</v>
      </c>
      <c r="I12937" s="3" t="n">
        <f aca="false">I$11257</f>
        <v>0.125874125874126</v>
      </c>
      <c r="J12937" s="3" t="n">
        <f aca="false">J$11257</f>
        <v>0.0109124022366122</v>
      </c>
      <c r="K12937" s="3" t="str">
        <f aca="false">K$11257</f>
        <v>Número de voos diretos domésticos regulares.</v>
      </c>
      <c r="L12937" s="3" t="str">
        <f aca="false">L$11257</f>
        <v>ANAC</v>
      </c>
      <c r="M12937" s="3" t="str">
        <f aca="false">M$11257</f>
        <v>Número de voos</v>
      </c>
      <c r="N12937" s="5"/>
      <c r="O12937" s="3" t="n">
        <v>1.14200575336473</v>
      </c>
    </row>
    <row r="12938" customFormat="false" ht="15" hidden="false" customHeight="true" outlineLevel="0" collapsed="false">
      <c r="A12938" s="3" t="str">
        <f aca="false">A$11258</f>
        <v>Infraestrutura</v>
      </c>
      <c r="B12938" s="3" t="str">
        <f aca="false">B$11258</f>
        <v>Acesso à Energia Elétrica</v>
      </c>
      <c r="C12938" s="3" t="n">
        <f aca="false">C$11258</f>
        <v>1</v>
      </c>
      <c r="D12938" s="3" t="s">
        <v>259</v>
      </c>
      <c r="E12938" s="3" t="n">
        <f aca="false">E$11258</f>
        <v>2019</v>
      </c>
      <c r="F12938" s="3" t="n">
        <f aca="false">F$11258</f>
        <v>2020</v>
      </c>
      <c r="G12938" s="3" t="n">
        <v>99.3254637436762</v>
      </c>
      <c r="H12938" s="3" t="n">
        <f aca="false">H$11258</f>
        <v>0.0766383637606643</v>
      </c>
      <c r="I12938" s="3" t="n">
        <f aca="false">I$11258</f>
        <v>0.125874125874126</v>
      </c>
      <c r="J12938" s="3" t="n">
        <f aca="false">J$11258</f>
        <v>0.00964678704679691</v>
      </c>
      <c r="K12938" s="3" t="str">
        <f aca="false">K$11258</f>
        <v>Proporção de domicílios com acesso a energia elétrica (iluminação elétrica).</v>
      </c>
      <c r="L12938" s="3" t="str">
        <f aca="false">L$11258</f>
        <v>IBGE</v>
      </c>
      <c r="M12938" s="3" t="str">
        <f aca="false">M$11258</f>
        <v>Porcentagem %</v>
      </c>
      <c r="N12938" s="5"/>
      <c r="O12938" s="3" t="n">
        <v>88.1148603445802</v>
      </c>
    </row>
    <row r="12939" customFormat="false" ht="15" hidden="false" customHeight="true" outlineLevel="0" collapsed="false">
      <c r="A12939" s="3" t="str">
        <f aca="false">A$11259</f>
        <v>Infraestrutura</v>
      </c>
      <c r="B12939" s="3" t="str">
        <f aca="false">B$11259</f>
        <v>Custo da Energia Elétrica</v>
      </c>
      <c r="C12939" s="3" t="n">
        <f aca="false">C$11259</f>
        <v>-1</v>
      </c>
      <c r="D12939" s="3" t="s">
        <v>259</v>
      </c>
      <c r="E12939" s="3" t="n">
        <f aca="false">E$11259</f>
        <v>2019</v>
      </c>
      <c r="F12939" s="3" t="n">
        <f aca="false">F$11259</f>
        <v>2020</v>
      </c>
      <c r="G12939" s="3" t="n">
        <v>731.040860312629</v>
      </c>
      <c r="H12939" s="3" t="n">
        <f aca="false">H$11259</f>
        <v>0.0978591373393038</v>
      </c>
      <c r="I12939" s="3" t="n">
        <f aca="false">I$11259</f>
        <v>0.125874125874126</v>
      </c>
      <c r="J12939" s="3" t="n">
        <f aca="false">J$11259</f>
        <v>0.0123179333713809</v>
      </c>
      <c r="K12939" s="3" t="str">
        <f aca="false">K$11259</f>
        <v>Tarifa média praticada para o consumo comercial, residencial e industrial.</v>
      </c>
      <c r="L12939" s="3" t="str">
        <f aca="false">L$11259</f>
        <v>ANEEL</v>
      </c>
      <c r="M12939" s="3" t="str">
        <f aca="false">M$11259</f>
        <v>Reais (R$) por MWh</v>
      </c>
      <c r="N12939" s="5"/>
      <c r="O12939" s="3" t="n">
        <v>67.9388317437992</v>
      </c>
    </row>
    <row r="12940" customFormat="false" ht="15" hidden="false" customHeight="true" outlineLevel="0" collapsed="false">
      <c r="A12940" s="3" t="str">
        <f aca="false">A$11260</f>
        <v>Infraestrutura</v>
      </c>
      <c r="B12940" s="3" t="str">
        <f aca="false">B$11260</f>
        <v>Qualidade da Energia Elétrica</v>
      </c>
      <c r="C12940" s="3" t="n">
        <f aca="false">C$11260</f>
        <v>-1</v>
      </c>
      <c r="D12940" s="3" t="s">
        <v>259</v>
      </c>
      <c r="E12940" s="3" t="n">
        <f aca="false">E$11260</f>
        <v>2019</v>
      </c>
      <c r="F12940" s="3" t="n">
        <f aca="false">F$11260</f>
        <v>2020</v>
      </c>
      <c r="G12940" s="3" t="n">
        <v>1.39</v>
      </c>
      <c r="H12940" s="3" t="n">
        <f aca="false">H$11260</f>
        <v>0.112364797561551</v>
      </c>
      <c r="I12940" s="3" t="n">
        <f aca="false">I$11260</f>
        <v>0.125874125874126</v>
      </c>
      <c r="J12940" s="3" t="n">
        <f aca="false">J$11260</f>
        <v>0.0141438206720833</v>
      </c>
      <c r="K12940" s="3" t="str">
        <f aca="false">K$11260</f>
        <v>O indicador aponta o Desempenho Global de Continuidade, que considera a duração e frequência de interrupções no serviço de energia.</v>
      </c>
      <c r="L12940" s="3" t="str">
        <f aca="false">L$11260</f>
        <v>ANEEL</v>
      </c>
      <c r="M12940" s="3" t="str">
        <f aca="false">M$11260</f>
        <v>Pontuação</v>
      </c>
      <c r="N12940" s="5"/>
      <c r="O12940" s="3" t="n">
        <v>69.9862484955746</v>
      </c>
    </row>
    <row r="12941" customFormat="false" ht="15" hidden="false" customHeight="true" outlineLevel="0" collapsed="false">
      <c r="A12941" s="3" t="str">
        <f aca="false">A$11261</f>
        <v>Infraestrutura</v>
      </c>
      <c r="B12941" s="3" t="str">
        <f aca="false">B$11261</f>
        <v>Qualidade das Rodovias</v>
      </c>
      <c r="C12941" s="3" t="n">
        <f aca="false">C$11261</f>
        <v>1</v>
      </c>
      <c r="D12941" s="3" t="s">
        <v>259</v>
      </c>
      <c r="E12941" s="3" t="n">
        <f aca="false">E$11261</f>
        <v>2019</v>
      </c>
      <c r="F12941" s="3" t="n">
        <f aca="false">F$11261</f>
        <v>2020</v>
      </c>
      <c r="G12941" s="3" t="n">
        <v>3.20242488139167</v>
      </c>
      <c r="H12941" s="3" t="n">
        <f aca="false">H$11261</f>
        <v>0.16828604045308</v>
      </c>
      <c r="I12941" s="3" t="n">
        <f aca="false">I$11261</f>
        <v>0.125874125874126</v>
      </c>
      <c r="J12941" s="3" t="n">
        <f aca="false">J$11261</f>
        <v>0.0211828582388492</v>
      </c>
      <c r="K12941" s="3" t="str">
        <f aca="false">K$11261</f>
        <v>Avaliação das condições das vias rodoviárias (nota entre 1 (ruim) a 5 (ótimo) ponderada pela extensão pesquisada).</v>
      </c>
      <c r="L12941" s="3" t="str">
        <f aca="false">L$11261</f>
        <v>CNT</v>
      </c>
      <c r="M12941" s="3" t="str">
        <f aca="false">M$11261</f>
        <v>Pontuação de 1 a 5</v>
      </c>
      <c r="N12941" s="5"/>
      <c r="O12941" s="3" t="n">
        <v>47.7699602548549</v>
      </c>
    </row>
    <row r="12942" customFormat="false" ht="15" hidden="false" customHeight="true" outlineLevel="0" collapsed="false">
      <c r="A12942" s="3" t="str">
        <f aca="false">A$11262</f>
        <v>Infraestrutura</v>
      </c>
      <c r="B12942" s="3" t="str">
        <f aca="false">B$11262</f>
        <v>Backhaul de Fibra Óptica</v>
      </c>
      <c r="C12942" s="3" t="n">
        <f aca="false">C$11262</f>
        <v>1</v>
      </c>
      <c r="D12942" s="3" t="s">
        <v>259</v>
      </c>
      <c r="E12942" s="3" t="n">
        <f aca="false">E$11262</f>
        <v>2019</v>
      </c>
      <c r="F12942" s="3" t="n">
        <f aca="false">F$11262</f>
        <v>2020</v>
      </c>
      <c r="G12942" s="3" t="n">
        <v>63.4615384615385</v>
      </c>
      <c r="H12942" s="3" t="n">
        <f aca="false">H$11262</f>
        <v>0.09830741776699</v>
      </c>
      <c r="I12942" s="3" t="n">
        <f aca="false">I$11262</f>
        <v>0.125874125874126</v>
      </c>
      <c r="J12942" s="3" t="n">
        <f aca="false">J$11262</f>
        <v>0.0123743602783624</v>
      </c>
      <c r="K12942" s="3" t="str">
        <f aca="false">K$11262</f>
        <v>Percentual de municípios com backhaul de fibra óptica.</v>
      </c>
      <c r="L12942" s="3" t="str">
        <f aca="false">L$11262</f>
        <v>ANATEL</v>
      </c>
      <c r="M12942" s="3" t="str">
        <f aca="false">M$11262</f>
        <v>Porcentagem %</v>
      </c>
      <c r="N12942" s="5"/>
      <c r="O12942" s="3" t="n">
        <v>46.8531468531469</v>
      </c>
    </row>
    <row r="12943" customFormat="false" ht="15" hidden="false" customHeight="true" outlineLevel="0" collapsed="false">
      <c r="A12943" s="3" t="str">
        <f aca="false">A$11263</f>
        <v>Infraestrutura</v>
      </c>
      <c r="B12943" s="3" t="str">
        <f aca="false">B$11263</f>
        <v> Total</v>
      </c>
      <c r="C12943" s="3" t="n">
        <f aca="false">C$11263</f>
        <v>1</v>
      </c>
      <c r="D12943" s="3" t="s">
        <v>259</v>
      </c>
      <c r="E12943" s="3" t="n">
        <f aca="false">E$11263</f>
        <v>2020</v>
      </c>
      <c r="F12943" s="3" t="n">
        <f aca="false">F$11263</f>
        <v>2020</v>
      </c>
      <c r="G12943" s="3" t="n">
        <v>54.4415562967435</v>
      </c>
      <c r="H12943" s="3" t="n">
        <f aca="false">H$11263</f>
        <v>1</v>
      </c>
      <c r="I12943" s="3" t="n">
        <f aca="false">I$11263</f>
        <v>0.125874125874126</v>
      </c>
      <c r="J12943" s="3" t="n">
        <f aca="false">J$11263</f>
        <v>0.125874125874126</v>
      </c>
      <c r="K12943" s="3" t="str">
        <f aca="false">K$11263</f>
        <v>Nota obtida via normalização e ponderação de indicadores que variam de 0 a 100.</v>
      </c>
      <c r="L12943" s="3" t="str">
        <f aca="false">L$11263</f>
        <v>Tendências</v>
      </c>
      <c r="M12943" s="3" t="str">
        <f aca="false">M$11263</f>
        <v>Nota de 0 a 100</v>
      </c>
      <c r="N12943" s="5"/>
      <c r="O12943" s="3" t="n">
        <v>39.4282848054012</v>
      </c>
    </row>
    <row r="12944" customFormat="false" ht="15" hidden="false" customHeight="true" outlineLevel="0" collapsed="false">
      <c r="A12944" s="3" t="str">
        <f aca="false">A$11264</f>
        <v>Inovação</v>
      </c>
      <c r="B12944" s="3" t="str">
        <f aca="false">B$11264</f>
        <v>Investimentos Públicos em P&amp;D</v>
      </c>
      <c r="C12944" s="3" t="n">
        <f aca="false">C$11264</f>
        <v>1</v>
      </c>
      <c r="D12944" s="3" t="s">
        <v>259</v>
      </c>
      <c r="E12944" s="3" t="n">
        <f aca="false">E$11264</f>
        <v>2017</v>
      </c>
      <c r="F12944" s="3" t="n">
        <f aca="false">F$11264</f>
        <v>2020</v>
      </c>
      <c r="G12944" s="3" t="n">
        <v>0.00496358392026368</v>
      </c>
      <c r="H12944" s="3" t="n">
        <f aca="false">H$11264</f>
        <v>0.225611951660118</v>
      </c>
      <c r="I12944" s="3" t="n">
        <f aca="false">I$11264</f>
        <v>0.0689310689310689</v>
      </c>
      <c r="J12944" s="3" t="n">
        <f aca="false">J$11264</f>
        <v>0.0155516729915566</v>
      </c>
      <c r="K12944" s="3" t="str">
        <f aca="false">K$11264</f>
        <v>Participação de Investimento público em P&amp;D no PIB estadual.</v>
      </c>
      <c r="L12944" s="3" t="str">
        <f aca="false">L$11264</f>
        <v>MCTIC e IBGE</v>
      </c>
      <c r="M12944" s="3" t="str">
        <f aca="false">M$11264</f>
        <v>Porcentagem %</v>
      </c>
      <c r="N12944" s="5" t="str">
        <f aca="false">N$68</f>
        <v>O PIB utilizado é o oficial divulgado pelo IBGE</v>
      </c>
      <c r="O12944" s="3" t="n">
        <v>0</v>
      </c>
    </row>
    <row r="12945" customFormat="false" ht="15" hidden="false" customHeight="true" outlineLevel="0" collapsed="false">
      <c r="A12945" s="3" t="str">
        <f aca="false">A$11265</f>
        <v>Inovação</v>
      </c>
      <c r="B12945" s="3" t="str">
        <f aca="false">B$11265</f>
        <v>Patentes</v>
      </c>
      <c r="C12945" s="3" t="n">
        <f aca="false">C$11265</f>
        <v>1</v>
      </c>
      <c r="D12945" s="3" t="s">
        <v>259</v>
      </c>
      <c r="E12945" s="3" t="n">
        <f aca="false">E$11265</f>
        <v>2018</v>
      </c>
      <c r="F12945" s="3" t="n">
        <f aca="false">F$11265</f>
        <v>2020</v>
      </c>
      <c r="G12945" s="3" t="n">
        <v>0.021607436419174</v>
      </c>
      <c r="H12945" s="3" t="n">
        <f aca="false">H$11265</f>
        <v>0.194181084348829</v>
      </c>
      <c r="I12945" s="3" t="n">
        <f aca="false">I$11265</f>
        <v>0.0689310689310689</v>
      </c>
      <c r="J12945" s="3" t="n">
        <f aca="false">J$11265</f>
        <v>0.0133851097103589</v>
      </c>
      <c r="K12945" s="3" t="str">
        <f aca="false">K$11265</f>
        <v>Total de concessões de patentes, englobando os tipos: "Patente de Invenção", "Modelo de Utilidade" e "Certificado de Adição" em relação ao PIB.</v>
      </c>
      <c r="L12945" s="3" t="str">
        <f aca="false">L$11265</f>
        <v>INPI e Tendências</v>
      </c>
      <c r="M12945" s="3" t="str">
        <f aca="false">M$11265</f>
        <v>Patentes pelo PIB em 1 bilhão de reais</v>
      </c>
      <c r="N12945" s="3" t="str">
        <f aca="false">N$69</f>
        <v>O PIB utilizado para cálculo é estimado pela Tendências</v>
      </c>
      <c r="O12945" s="3" t="n">
        <v>3.39548340611864</v>
      </c>
    </row>
    <row r="12946" customFormat="false" ht="15" hidden="false" customHeight="true" outlineLevel="0" collapsed="false">
      <c r="A12946" s="3" t="str">
        <f aca="false">A$11266</f>
        <v>Inovação</v>
      </c>
      <c r="B12946" s="3" t="str">
        <f aca="false">B$11266</f>
        <v>Bolsa de Mestrado e Doutorado</v>
      </c>
      <c r="C12946" s="3" t="n">
        <f aca="false">C$11266</f>
        <v>1</v>
      </c>
      <c r="D12946" s="3" t="s">
        <v>259</v>
      </c>
      <c r="E12946" s="3" t="n">
        <f aca="false">E$11266</f>
        <v>2018</v>
      </c>
      <c r="F12946" s="3" t="n">
        <f aca="false">F$11266</f>
        <v>2020</v>
      </c>
      <c r="G12946" s="3" t="n">
        <v>28.9381563593932</v>
      </c>
      <c r="H12946" s="3" t="n">
        <f aca="false">H$11266</f>
        <v>0.207929153266456</v>
      </c>
      <c r="I12946" s="3" t="n">
        <f aca="false">I$11266</f>
        <v>0.0689310689310689</v>
      </c>
      <c r="J12946" s="3" t="n">
        <f aca="false">J$11266</f>
        <v>0.0143327787965889</v>
      </c>
      <c r="K12946" s="3" t="str">
        <f aca="false">K$11266</f>
        <v>Proporção de discentes de pós-graduação beneficiados pela Bolsa CNPq, CAPES ou FAPs dos Estados.</v>
      </c>
      <c r="L12946" s="3" t="str">
        <f aca="false">L$11266</f>
        <v>CNPQ, CAPES e CONFAP</v>
      </c>
      <c r="M12946" s="3" t="str">
        <f aca="false">M$11266</f>
        <v>Porcentagem %</v>
      </c>
      <c r="N1294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2946" s="3" t="n">
        <v>26.1031865794217</v>
      </c>
    </row>
    <row r="12947" customFormat="false" ht="15" hidden="false" customHeight="true" outlineLevel="0" collapsed="false">
      <c r="A12947" s="3" t="str">
        <f aca="false">A$11267</f>
        <v>Inovação</v>
      </c>
      <c r="B12947" s="3" t="str">
        <f aca="false">B$11267</f>
        <v>Empreendimentos Inovadores</v>
      </c>
      <c r="C12947" s="3" t="n">
        <f aca="false">C$11267</f>
        <v>1</v>
      </c>
      <c r="D12947" s="3" t="s">
        <v>259</v>
      </c>
      <c r="E12947" s="3" t="n">
        <f aca="false">E$11267</f>
        <v>2020</v>
      </c>
      <c r="F12947" s="3" t="n">
        <f aca="false">F$11267</f>
        <v>2020</v>
      </c>
      <c r="G12947" s="3" t="n">
        <v>2.82965478211658</v>
      </c>
      <c r="H12947" s="3" t="n">
        <f aca="false">H$11267</f>
        <v>0.155834386091891</v>
      </c>
      <c r="I12947" s="3" t="n">
        <f aca="false">I$11267</f>
        <v>0.0689310689310689</v>
      </c>
      <c r="J12947" s="3" t="n">
        <f aca="false">J$11267</f>
        <v>0.010741830809531</v>
      </c>
      <c r="K12947" s="3" t="str">
        <f aca="false">K$11267</f>
        <v>Número de Aceleradoras, Incubadoras, Parques Tecnológicos e Parques Científicos associados à Anprotec (Associação Nacional de Entidades Promotoras de Empreendimentos Inovadores) para cada 1 milhão de habitantes.</v>
      </c>
      <c r="L12947" s="3" t="str">
        <f aca="false">L$11267</f>
        <v>Anprotec e IBGE</v>
      </c>
      <c r="M12947" s="3" t="str">
        <f aca="false">M$11267</f>
        <v>Quantidade por 1 milhão de habitantes</v>
      </c>
      <c r="N12947" s="5"/>
      <c r="O12947" s="3" t="n">
        <v>80.9620826259196</v>
      </c>
    </row>
    <row r="12948" customFormat="false" ht="15" hidden="false" customHeight="true" outlineLevel="0" collapsed="false">
      <c r="A12948" s="3" t="str">
        <f aca="false">A$11268</f>
        <v>Inovação</v>
      </c>
      <c r="B12948" s="3" t="str">
        <f aca="false">B$11268</f>
        <v>Pesquisa Científica</v>
      </c>
      <c r="C12948" s="3" t="n">
        <f aca="false">C$11268</f>
        <v>1</v>
      </c>
      <c r="D12948" s="3" t="s">
        <v>259</v>
      </c>
      <c r="E12948" s="3" t="n">
        <f aca="false">E$11268</f>
        <v>2019</v>
      </c>
      <c r="F12948" s="3" t="n">
        <f aca="false">F$11268</f>
        <v>2020</v>
      </c>
      <c r="G12948" s="3" t="n">
        <v>19.13</v>
      </c>
      <c r="H12948" s="3" t="n">
        <f aca="false">H$11268</f>
        <v>0.216443424632705</v>
      </c>
      <c r="I12948" s="3" t="n">
        <f aca="false">I$11268</f>
        <v>0.0689310689310689</v>
      </c>
      <c r="J12948" s="3" t="n">
        <f aca="false">J$11268</f>
        <v>0.0149196766230336</v>
      </c>
      <c r="K12948" s="3" t="str">
        <f aca="false">K$11268</f>
        <v>Média simples das notas em pesquisa científica do Ranking Universitário Folha (RUF). </v>
      </c>
      <c r="L12948" s="3" t="str">
        <f aca="false">L$11268</f>
        <v>Ranking Universitário Folha (RUF)</v>
      </c>
      <c r="M12948" s="3" t="str">
        <f aca="false">M$11268</f>
        <v>Nota (0 - 42)</v>
      </c>
      <c r="N12948" s="5"/>
      <c r="O12948" s="3" t="n">
        <v>38.4222836487348</v>
      </c>
    </row>
    <row r="12949" customFormat="false" ht="15" hidden="false" customHeight="true" outlineLevel="0" collapsed="false">
      <c r="A12949" s="3" t="str">
        <f aca="false">A$11269</f>
        <v>Inovação</v>
      </c>
      <c r="B12949" s="3" t="str">
        <f aca="false">B$11269</f>
        <v> Total</v>
      </c>
      <c r="C12949" s="3" t="n">
        <f aca="false">C$11269</f>
        <v>1</v>
      </c>
      <c r="D12949" s="3" t="s">
        <v>259</v>
      </c>
      <c r="E12949" s="3" t="n">
        <f aca="false">E$11269</f>
        <v>2020</v>
      </c>
      <c r="F12949" s="3" t="n">
        <f aca="false">F$11269</f>
        <v>2020</v>
      </c>
      <c r="G12949" s="3" t="n">
        <v>27.0198792305765</v>
      </c>
      <c r="H12949" s="3" t="n">
        <f aca="false">H$11269</f>
        <v>1</v>
      </c>
      <c r="I12949" s="3" t="n">
        <f aca="false">I$11269</f>
        <v>0.0689310689310689</v>
      </c>
      <c r="J12949" s="3" t="n">
        <f aca="false">J$11269</f>
        <v>0.0689310689310689</v>
      </c>
      <c r="K12949" s="3" t="str">
        <f aca="false">K$11269</f>
        <v>Nota obtida via normalização e ponderação de indicadores que variam de 0 a 100.</v>
      </c>
      <c r="L12949" s="3" t="str">
        <f aca="false">L$11269</f>
        <v>Tendências</v>
      </c>
      <c r="M12949" s="3" t="str">
        <f aca="false">M$11269</f>
        <v>Nota de 0 a 100</v>
      </c>
      <c r="N12949" s="5"/>
      <c r="O12949" s="3" t="n">
        <v>29.132337520322</v>
      </c>
    </row>
    <row r="12950" customFormat="false" ht="15.75" hidden="false" customHeight="true" outlineLevel="0" collapsed="false">
      <c r="A12950" s="3" t="str">
        <f aca="false">A$11270</f>
        <v>Potencial de Mercado</v>
      </c>
      <c r="B12950" s="3" t="str">
        <f aca="false">B$11270</f>
        <v>Tamanho de Mercado</v>
      </c>
      <c r="C12950" s="3" t="n">
        <f aca="false">C$11270</f>
        <v>1</v>
      </c>
      <c r="D12950" s="3" t="s">
        <v>259</v>
      </c>
      <c r="E12950" s="3" t="n">
        <f aca="false">E$11270</f>
        <v>2019</v>
      </c>
      <c r="F12950" s="3" t="n">
        <f aca="false">F$11270</f>
        <v>2020</v>
      </c>
      <c r="G12950" s="3" t="n">
        <v>49.2032935774129</v>
      </c>
      <c r="H12950" s="3" t="n">
        <f aca="false">H$11270</f>
        <v>0.376465213711595</v>
      </c>
      <c r="I12950" s="3" t="n">
        <f aca="false">I$11270</f>
        <v>0.0759240759240759</v>
      </c>
      <c r="J12950" s="3" t="n">
        <f aca="false">J$11270</f>
        <v>0.0285827734686126</v>
      </c>
      <c r="K12950" s="3" t="str">
        <f aca="false">K$11270</f>
        <v>Nível do Produto Interno Bruto (PIB) em R$ bilhões. </v>
      </c>
      <c r="L12950" s="3" t="str">
        <f aca="false">L$11270</f>
        <v>Tendências</v>
      </c>
      <c r="M12950" s="3" t="str">
        <f aca="false">M$11270</f>
        <v>R$ bilhões</v>
      </c>
      <c r="N12950" s="5" t="str">
        <f aca="false">N$2</f>
        <v>O PIB utilizado para cálculo é estimado pela Tendências</v>
      </c>
      <c r="O12950" s="3" t="n">
        <v>1.51088024917276</v>
      </c>
    </row>
    <row r="12951" customFormat="false" ht="15" hidden="false" customHeight="true" outlineLevel="0" collapsed="false">
      <c r="A12951" s="3" t="str">
        <f aca="false">A$11271</f>
        <v>Potencial de Mercado</v>
      </c>
      <c r="B12951" s="3" t="str">
        <f aca="false">B$11271</f>
        <v>Taxa de Crescimento</v>
      </c>
      <c r="C12951" s="3" t="n">
        <f aca="false">C$11271</f>
        <v>1</v>
      </c>
      <c r="D12951" s="3" t="s">
        <v>259</v>
      </c>
      <c r="E12951" s="3" t="n">
        <f aca="false">E$11271</f>
        <v>2019</v>
      </c>
      <c r="F12951" s="3" t="n">
        <f aca="false">F$11271</f>
        <v>2020</v>
      </c>
      <c r="G12951" s="3" t="n">
        <v>1.60423820190093</v>
      </c>
      <c r="H12951" s="3" t="n">
        <f aca="false">H$11271</f>
        <v>0.3400504241926</v>
      </c>
      <c r="I12951" s="3" t="n">
        <f aca="false">I$11271</f>
        <v>0.0759240759240759</v>
      </c>
      <c r="J12951" s="3" t="n">
        <f aca="false">J$11271</f>
        <v>0.0258180142244132</v>
      </c>
      <c r="K12951" s="3" t="str">
        <f aca="false">K$11271</f>
        <v>Média Móvel de quatro períodos para a taxa de crescimento anual do PIB. </v>
      </c>
      <c r="L12951" s="3" t="str">
        <f aca="false">L$11271</f>
        <v>IBGE e Tendências</v>
      </c>
      <c r="M12951" s="3" t="str">
        <f aca="false">M$11271</f>
        <v>Porcentagem %</v>
      </c>
      <c r="N12951" s="5" t="str">
        <f aca="false">N$3</f>
        <v>O PIB utilizado para cálculo é estimado pela Tendências</v>
      </c>
      <c r="O12951" s="3" t="n">
        <v>68.1682843868845</v>
      </c>
    </row>
    <row r="12952" customFormat="false" ht="15" hidden="false" customHeight="true" outlineLevel="0" collapsed="false">
      <c r="A12952" s="3" t="str">
        <f aca="false">A$11272</f>
        <v>Potencial de Mercado</v>
      </c>
      <c r="B12952" s="3" t="str">
        <f aca="false">B$11272</f>
        <v>Crescimento Potencial da Força de Trabalho</v>
      </c>
      <c r="C12952" s="3" t="n">
        <f aca="false">C$11272</f>
        <v>1</v>
      </c>
      <c r="D12952" s="3" t="s">
        <v>259</v>
      </c>
      <c r="E12952" s="3" t="n">
        <f aca="false">E$11272</f>
        <v>2019</v>
      </c>
      <c r="F12952" s="3" t="n">
        <f aca="false">F$11272</f>
        <v>2020</v>
      </c>
      <c r="G12952" s="3" t="n">
        <v>0.849047565460515</v>
      </c>
      <c r="H12952" s="3" t="n">
        <f aca="false">H$11272</f>
        <v>0.283484362095805</v>
      </c>
      <c r="I12952" s="3" t="n">
        <f aca="false">I$11272</f>
        <v>0.0759240759240759</v>
      </c>
      <c r="J12952" s="3" t="n">
        <f aca="false">J$11272</f>
        <v>0.0215232882310501</v>
      </c>
      <c r="K12952" s="3" t="str">
        <f aca="false">K$11272</f>
        <v>Média da taxa de crescimento da PIA para os próximos 10 anos (população com idade entre 15 e 64 anos).</v>
      </c>
      <c r="L12952" s="3" t="str">
        <f aca="false">L$11272</f>
        <v>IBGE</v>
      </c>
      <c r="M12952" s="3" t="str">
        <f aca="false">M$11272</f>
        <v>Porcentagem %</v>
      </c>
      <c r="N12952" s="5"/>
      <c r="O12952" s="3" t="n">
        <v>37.5854156433592</v>
      </c>
    </row>
    <row r="12953" customFormat="false" ht="15" hidden="false" customHeight="true" outlineLevel="0" collapsed="false">
      <c r="A12953" s="3" t="str">
        <f aca="false">A$11273</f>
        <v>Potencial de Mercado</v>
      </c>
      <c r="B12953" s="3" t="str">
        <f aca="false">B$11273</f>
        <v> Total</v>
      </c>
      <c r="C12953" s="3" t="n">
        <f aca="false">C$11273</f>
        <v>1</v>
      </c>
      <c r="D12953" s="3" t="s">
        <v>259</v>
      </c>
      <c r="E12953" s="3" t="n">
        <f aca="false">E$11273</f>
        <v>2020</v>
      </c>
      <c r="F12953" s="3" t="n">
        <f aca="false">F$11273</f>
        <v>2020</v>
      </c>
      <c r="G12953" s="3" t="n">
        <v>34.4043254559027</v>
      </c>
      <c r="H12953" s="3" t="n">
        <f aca="false">H$11273</f>
        <v>1</v>
      </c>
      <c r="I12953" s="3" t="n">
        <f aca="false">I$11273</f>
        <v>0.0759240759240759</v>
      </c>
      <c r="J12953" s="3" t="n">
        <f aca="false">J$11273</f>
        <v>0.0759240759240759</v>
      </c>
      <c r="K12953" s="3" t="str">
        <f aca="false">K$11273</f>
        <v>Nota obtida via normalização e ponderação de indicadores que variam de 0 a 100.</v>
      </c>
      <c r="L12953" s="3" t="str">
        <f aca="false">L$11273</f>
        <v>Tendências</v>
      </c>
      <c r="M12953" s="3" t="str">
        <f aca="false">M$11273</f>
        <v>Nota de 0 a 100</v>
      </c>
      <c r="N12953" s="5"/>
      <c r="O12953" s="3" t="n">
        <v>51.1226369916643</v>
      </c>
    </row>
    <row r="12954" customFormat="false" ht="15" hidden="false" customHeight="true" outlineLevel="0" collapsed="false">
      <c r="A12954" s="3" t="str">
        <f aca="false">A$11274</f>
        <v>Solidez Fiscal</v>
      </c>
      <c r="B12954" s="3" t="str">
        <f aca="false">B$11274</f>
        <v>Taxa de Investimentos</v>
      </c>
      <c r="C12954" s="3" t="n">
        <f aca="false">C$11274</f>
        <v>1</v>
      </c>
      <c r="D12954" s="3" t="s">
        <v>259</v>
      </c>
      <c r="E12954" s="3" t="n">
        <f aca="false">E$11274</f>
        <v>2019</v>
      </c>
      <c r="F12954" s="3" t="n">
        <f aca="false">F$11274</f>
        <v>2020</v>
      </c>
      <c r="G12954" s="3" t="n">
        <v>3.21834119085853</v>
      </c>
      <c r="H12954" s="3" t="n">
        <f aca="false">H$11274</f>
        <v>0.0675664507662417</v>
      </c>
      <c r="I12954" s="3" t="n">
        <f aca="false">I$11274</f>
        <v>0.118881118881119</v>
      </c>
      <c r="J12954" s="3" t="n">
        <f aca="false">J$11274</f>
        <v>0.00803237526591684</v>
      </c>
      <c r="K12954" s="3" t="str">
        <f aca="false">K$11274</f>
        <v>Investimento liquidado / receita corrente líquida</v>
      </c>
      <c r="L12954" s="3" t="str">
        <f aca="false">L$11274</f>
        <v>Siconfi</v>
      </c>
      <c r="M12954" s="3" t="str">
        <f aca="false">M$11274</f>
        <v>Porcentagem %</v>
      </c>
      <c r="N12954" s="5" t="str">
        <f aca="false">N$55</f>
        <v>Antes da edição de 2020 o indicador era conhecido como "Capacidade de Investimento"</v>
      </c>
      <c r="O12954" s="3" t="n">
        <v>24.3651876622822</v>
      </c>
    </row>
    <row r="12955" customFormat="false" ht="15" hidden="false" customHeight="true" outlineLevel="0" collapsed="false">
      <c r="A12955" s="3" t="str">
        <f aca="false">A$11275</f>
        <v>Solidez Fiscal</v>
      </c>
      <c r="B12955" s="3" t="str">
        <f aca="false">B$11275</f>
        <v>Regra de Ouro</v>
      </c>
      <c r="C12955" s="3" t="n">
        <f aca="false">C$11275</f>
        <v>1</v>
      </c>
      <c r="D12955" s="3" t="s">
        <v>259</v>
      </c>
      <c r="E12955" s="3" t="n">
        <f aca="false">E$11275</f>
        <v>2019</v>
      </c>
      <c r="F12955" s="3" t="n">
        <f aca="false">F$11275</f>
        <v>2020</v>
      </c>
      <c r="G12955" s="3" t="n">
        <v>8.63157615834798</v>
      </c>
      <c r="H12955" s="3" t="n">
        <f aca="false">H$11275</f>
        <v>0.0839801833179983</v>
      </c>
      <c r="I12955" s="3" t="n">
        <f aca="false">I$11275</f>
        <v>0.118881118881119</v>
      </c>
      <c r="J12955" s="3" t="n">
        <f aca="false">J$11275</f>
        <v>0.00998365815668511</v>
      </c>
      <c r="K12955" s="3" t="str">
        <f aca="false">K$11275</f>
        <v>Diferença entre as despesas de capital e a receita de operações de crédito, dividida pela receita corrente líquida.</v>
      </c>
      <c r="L12955" s="3" t="str">
        <f aca="false">L$11275</f>
        <v>Siconfi</v>
      </c>
      <c r="M12955" s="3" t="str">
        <f aca="false">M$11275</f>
        <v>Porcentagem %</v>
      </c>
      <c r="N12955" s="5"/>
      <c r="O12955" s="3" t="n">
        <v>69.0521591274482</v>
      </c>
    </row>
    <row r="12956" customFormat="false" ht="15" hidden="false" customHeight="true" outlineLevel="0" collapsed="false">
      <c r="A12956" s="3" t="str">
        <f aca="false">A$11276</f>
        <v>Solidez Fiscal</v>
      </c>
      <c r="B12956" s="3" t="str">
        <f aca="false">B$11276</f>
        <v>Solvência Fiscal</v>
      </c>
      <c r="C12956" s="3" t="n">
        <f aca="false">C$11276</f>
        <v>-1</v>
      </c>
      <c r="D12956" s="3" t="s">
        <v>259</v>
      </c>
      <c r="E12956" s="3" t="n">
        <f aca="false">E$11276</f>
        <v>2019</v>
      </c>
      <c r="F12956" s="3" t="n">
        <f aca="false">F$11276</f>
        <v>2020</v>
      </c>
      <c r="G12956" s="3" t="n">
        <v>27.9178743684371</v>
      </c>
      <c r="H12956" s="3" t="n">
        <f aca="false">H$11276</f>
        <v>0.149718177117207</v>
      </c>
      <c r="I12956" s="3" t="n">
        <f aca="false">I$11276</f>
        <v>0.118881118881119</v>
      </c>
      <c r="J12956" s="3" t="n">
        <f aca="false">J$11276</f>
        <v>0.0177986644125351</v>
      </c>
      <c r="K12956" s="3" t="str">
        <f aca="false">K$11276</f>
        <v>Dívida consolidada líquida / receita corrente líquida</v>
      </c>
      <c r="L12956" s="3" t="str">
        <f aca="false">L$11276</f>
        <v>Siconfi</v>
      </c>
      <c r="M12956" s="3" t="str">
        <f aca="false">M$11276</f>
        <v>Porcentagem %</v>
      </c>
      <c r="N12956" s="5"/>
      <c r="O12956" s="3" t="n">
        <v>87.7166179571614</v>
      </c>
    </row>
    <row r="12957" customFormat="false" ht="15" hidden="false" customHeight="true" outlineLevel="0" collapsed="false">
      <c r="A12957" s="3" t="str">
        <f aca="false">A$11277</f>
        <v>Solidez Fiscal</v>
      </c>
      <c r="B12957" s="3" t="str">
        <f aca="false">B$11277</f>
        <v>Sucesso do Planejamento Orçamentário</v>
      </c>
      <c r="C12957" s="3" t="n">
        <f aca="false">C$11277</f>
        <v>1</v>
      </c>
      <c r="D12957" s="3" t="s">
        <v>259</v>
      </c>
      <c r="E12957" s="3" t="n">
        <f aca="false">E$11277</f>
        <v>2019</v>
      </c>
      <c r="F12957" s="3" t="n">
        <f aca="false">F$11277</f>
        <v>2020</v>
      </c>
      <c r="G12957" s="3" t="n">
        <v>82.360731808402</v>
      </c>
      <c r="H12957" s="3" t="n">
        <f aca="false">H$11277</f>
        <v>0.0842655794696258</v>
      </c>
      <c r="I12957" s="3" t="n">
        <f aca="false">I$11277</f>
        <v>0.118881118881119</v>
      </c>
      <c r="J12957" s="3" t="n">
        <f aca="false">J$11277</f>
        <v>0.010017586370515</v>
      </c>
      <c r="K12957" s="3" t="str">
        <f aca="false">K$11277</f>
        <v>Despesa liquidada pela despesa total atualizada (dotação orçamentária).</v>
      </c>
      <c r="L12957" s="3" t="str">
        <f aca="false">L$11277</f>
        <v>Siconfi</v>
      </c>
      <c r="M12957" s="3" t="str">
        <f aca="false">M$11277</f>
        <v>Porcentagem %</v>
      </c>
      <c r="N12957" s="5" t="str">
        <f aca="false">N$58</f>
        <v>Antes de 2020 o indicador era chamado de "Sucesso da Execução Orçamentária"</v>
      </c>
      <c r="O12957" s="3" t="n">
        <v>44.9318897523219</v>
      </c>
    </row>
    <row r="12958" customFormat="false" ht="15" hidden="false" customHeight="true" outlineLevel="0" collapsed="false">
      <c r="A12958" s="3" t="str">
        <f aca="false">A$11278</f>
        <v>Solidez Fiscal</v>
      </c>
      <c r="B12958" s="3" t="str">
        <f aca="false">B$11278</f>
        <v>Dependência Fiscal</v>
      </c>
      <c r="C12958" s="3" t="n">
        <f aca="false">C$11278</f>
        <v>-1</v>
      </c>
      <c r="D12958" s="3" t="s">
        <v>259</v>
      </c>
      <c r="E12958" s="3" t="n">
        <f aca="false">E$11278</f>
        <v>2019</v>
      </c>
      <c r="F12958" s="3" t="n">
        <f aca="false">F$11278</f>
        <v>2020</v>
      </c>
      <c r="G12958" s="3" t="n">
        <v>45.2979428713629</v>
      </c>
      <c r="H12958" s="3" t="n">
        <f aca="false">H$11278</f>
        <v>0.0734784876238549</v>
      </c>
      <c r="I12958" s="3" t="n">
        <f aca="false">I$11278</f>
        <v>0.118881118881119</v>
      </c>
      <c r="J12958" s="3" t="n">
        <f aca="false">J$11278</f>
        <v>0.00873520482241631</v>
      </c>
      <c r="K12958" s="3" t="str">
        <f aca="false">K$11278</f>
        <v>Grau de dependência financeira do Estado: transferências correntes/receita corrente total</v>
      </c>
      <c r="L12958" s="3" t="str">
        <f aca="false">L$11278</f>
        <v>Siconfi</v>
      </c>
      <c r="M12958" s="3" t="str">
        <f aca="false">M$11278</f>
        <v>Porcentagem %</v>
      </c>
      <c r="N1295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2958" s="3" t="n">
        <v>33.1382418851393</v>
      </c>
    </row>
    <row r="12959" customFormat="false" ht="15" hidden="false" customHeight="true" outlineLevel="0" collapsed="false">
      <c r="A12959" s="3" t="str">
        <f aca="false">A$11279</f>
        <v>Solidez Fiscal</v>
      </c>
      <c r="B12959" s="3" t="str">
        <f aca="false">B$11279</f>
        <v>Resultado Primário</v>
      </c>
      <c r="C12959" s="3" t="n">
        <f aca="false">C$11279</f>
        <v>1</v>
      </c>
      <c r="D12959" s="3" t="s">
        <v>259</v>
      </c>
      <c r="E12959" s="3" t="n">
        <f aca="false">E$11279</f>
        <v>2019</v>
      </c>
      <c r="F12959" s="3" t="n">
        <f aca="false">F$11279</f>
        <v>2020</v>
      </c>
      <c r="G12959" s="3" t="n">
        <v>1.88027411235692</v>
      </c>
      <c r="H12959" s="3" t="n">
        <f aca="false">H$11279</f>
        <v>0.122062972848397</v>
      </c>
      <c r="I12959" s="3" t="n">
        <f aca="false">I$11279</f>
        <v>0.118881118881119</v>
      </c>
      <c r="J12959" s="3" t="n">
        <f aca="false">J$11279</f>
        <v>0.0145109827861731</v>
      </c>
      <c r="K12959" s="3" t="str">
        <f aca="false">K$11279</f>
        <v>O resultado primário é dado pela diferença entre receita primária realizada e a despesa primária empenhada no ano. A diferença é dividida pelo PIB nominal de cada Estado.</v>
      </c>
      <c r="L12959" s="3" t="str">
        <f aca="false">L$11279</f>
        <v>Siconfi e Tendências</v>
      </c>
      <c r="M12959" s="3" t="str">
        <f aca="false">M$11279</f>
        <v>Porcentagem %</v>
      </c>
      <c r="N12959" s="4" t="str">
        <f aca="false">N$2226</f>
        <v>O PIB utilizado para cálculo é estimado pela Tendências</v>
      </c>
      <c r="O12959" s="3" t="n">
        <v>36.6536002660199</v>
      </c>
    </row>
    <row r="12960" customFormat="false" ht="15" hidden="false" customHeight="true" outlineLevel="0" collapsed="false">
      <c r="A12960" s="3" t="str">
        <f aca="false">A$11280</f>
        <v>Solidez Fiscal</v>
      </c>
      <c r="B12960" s="3" t="str">
        <f aca="false">B$11280</f>
        <v>Gasto com Pessoal</v>
      </c>
      <c r="C12960" s="3" t="n">
        <f aca="false">C$11280</f>
        <v>-1</v>
      </c>
      <c r="D12960" s="3" t="s">
        <v>259</v>
      </c>
      <c r="E12960" s="3" t="n">
        <f aca="false">E$11280</f>
        <v>2019</v>
      </c>
      <c r="F12960" s="3" t="n">
        <f aca="false">F$11280</f>
        <v>2020</v>
      </c>
      <c r="G12960" s="3" t="n">
        <v>56.7923899308108</v>
      </c>
      <c r="H12960" s="3" t="n">
        <f aca="false">H$11280</f>
        <v>0.118696843461558</v>
      </c>
      <c r="I12960" s="3" t="n">
        <f aca="false">I$11280</f>
        <v>0.118881118881119</v>
      </c>
      <c r="J12960" s="3" t="n">
        <f aca="false">J$11280</f>
        <v>0.0141108135583671</v>
      </c>
      <c r="K12960" s="3" t="str">
        <f aca="false">K$11280</f>
        <v>Gasto Empenhado com Pessoal (%RCL)</v>
      </c>
      <c r="L12960" s="3" t="str">
        <f aca="false">L$11280</f>
        <v>Siconfi</v>
      </c>
      <c r="M12960" s="3" t="str">
        <f aca="false">M$11280</f>
        <v>Porcentagem %</v>
      </c>
      <c r="N12960" s="5"/>
      <c r="O12960" s="3" t="n">
        <v>80.0718077121065</v>
      </c>
    </row>
    <row r="12961" customFormat="false" ht="15" hidden="false" customHeight="true" outlineLevel="0" collapsed="false">
      <c r="A12961" s="3" t="str">
        <f aca="false">A$11281</f>
        <v>Solidez Fiscal</v>
      </c>
      <c r="B12961" s="3" t="str">
        <f aca="false">B$11281</f>
        <v>Índice de Liquidez</v>
      </c>
      <c r="C12961" s="3" t="n">
        <f aca="false">C$11281</f>
        <v>-1</v>
      </c>
      <c r="D12961" s="3" t="s">
        <v>259</v>
      </c>
      <c r="E12961" s="3" t="n">
        <f aca="false">E$11281</f>
        <v>2019</v>
      </c>
      <c r="F12961" s="3" t="n">
        <f aca="false">F$11281</f>
        <v>2020</v>
      </c>
      <c r="G12961" s="3" t="n">
        <v>14.2532531541879</v>
      </c>
      <c r="H12961" s="3" t="n">
        <f aca="false">H$11281</f>
        <v>0.150173794151232</v>
      </c>
      <c r="I12961" s="3" t="n">
        <f aca="false">I$11281</f>
        <v>0.118881118881119</v>
      </c>
      <c r="J12961" s="3" t="n">
        <f aca="false">J$11281</f>
        <v>0.0178528286753212</v>
      </c>
      <c r="K12961"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2961" s="3" t="str">
        <f aca="false">L$11281</f>
        <v>Siconfi</v>
      </c>
      <c r="M12961" s="3" t="str">
        <f aca="false">M$11281</f>
        <v>Porcentagem %</v>
      </c>
      <c r="N1296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2961" s="3" t="n">
        <v>95.8270332976405</v>
      </c>
    </row>
    <row r="12962" customFormat="false" ht="15" hidden="false" customHeight="true" outlineLevel="0" collapsed="false">
      <c r="A12962" s="3" t="str">
        <f aca="false">A$11282</f>
        <v>Solidez Fiscal</v>
      </c>
      <c r="B12962" s="3" t="str">
        <f aca="false">B$11282</f>
        <v>Poupança Corrente</v>
      </c>
      <c r="C12962" s="3" t="n">
        <f aca="false">C$11282</f>
        <v>1</v>
      </c>
      <c r="D12962" s="3" t="s">
        <v>259</v>
      </c>
      <c r="E12962" s="3" t="n">
        <f aca="false">E$11282</f>
        <v>2019</v>
      </c>
      <c r="F12962" s="3" t="n">
        <f aca="false">F$11282</f>
        <v>2020</v>
      </c>
      <c r="G12962" s="3" t="n">
        <v>17.8584815200915</v>
      </c>
      <c r="H12962" s="3" t="n">
        <f aca="false">H$11282</f>
        <v>0.150057511243885</v>
      </c>
      <c r="I12962" s="3" t="n">
        <f aca="false">I$11282</f>
        <v>0.118881118881119</v>
      </c>
      <c r="J12962" s="3" t="n">
        <f aca="false">J$11282</f>
        <v>0.0178390048331892</v>
      </c>
      <c r="K12962" s="3" t="str">
        <f aca="false">K$11282</f>
        <v>Poupança Corrente (receitas correntes - despesas correntes / receitas correntes)</v>
      </c>
      <c r="L12962" s="3" t="str">
        <f aca="false">L$11282</f>
        <v>Siconfi</v>
      </c>
      <c r="M12962" s="3" t="str">
        <f aca="false">M$11282</f>
        <v>Porcentagem %</v>
      </c>
      <c r="N12962" s="5"/>
      <c r="O12962" s="3" t="n">
        <v>69.5882737703768</v>
      </c>
    </row>
    <row r="12963" customFormat="false" ht="15" hidden="false" customHeight="true" outlineLevel="0" collapsed="false">
      <c r="A12963" s="3" t="str">
        <f aca="false">A$11283</f>
        <v>Solidez Fiscal</v>
      </c>
      <c r="B12963" s="3" t="str">
        <f aca="false">B$11283</f>
        <v> Total</v>
      </c>
      <c r="C12963" s="3" t="n">
        <f aca="false">C$11283</f>
        <v>1</v>
      </c>
      <c r="D12963" s="3" t="s">
        <v>259</v>
      </c>
      <c r="E12963" s="3" t="n">
        <f aca="false">E$11283</f>
        <v>2020</v>
      </c>
      <c r="F12963" s="3" t="n">
        <f aca="false">F$11283</f>
        <v>2020</v>
      </c>
      <c r="G12963" s="3" t="n">
        <v>65.6104845869905</v>
      </c>
      <c r="H12963" s="3" t="n">
        <f aca="false">H$11283</f>
        <v>1</v>
      </c>
      <c r="I12963" s="3" t="n">
        <f aca="false">I$11283</f>
        <v>0.118881118881119</v>
      </c>
      <c r="J12963" s="3" t="n">
        <f aca="false">J$11283</f>
        <v>0.118881118881119</v>
      </c>
      <c r="K12963" s="3" t="str">
        <f aca="false">K$11283</f>
        <v>Nota obtida via normalização e ponderação de indicadores que variam de 0 a 100.</v>
      </c>
      <c r="L12963" s="3" t="str">
        <f aca="false">L$11283</f>
        <v>Tendências</v>
      </c>
      <c r="M12963" s="3" t="str">
        <f aca="false">M$11283</f>
        <v>Nota de 0 a 100</v>
      </c>
      <c r="N12963" s="5"/>
      <c r="O12963" s="3" t="n">
        <v>80.7709042745985</v>
      </c>
    </row>
    <row r="12964" customFormat="false" ht="15" hidden="false" customHeight="true" outlineLevel="0" collapsed="false">
      <c r="A12964" s="3" t="str">
        <f aca="false">A$11284</f>
        <v>Segurança Pública</v>
      </c>
      <c r="B12964" s="3" t="str">
        <f aca="false">B$11284</f>
        <v>Atuação do Sistema de Justiça Criminal</v>
      </c>
      <c r="C12964" s="3" t="n">
        <f aca="false">C$11284</f>
        <v>1</v>
      </c>
      <c r="D12964" s="3" t="s">
        <v>259</v>
      </c>
      <c r="E12964" s="3" t="n">
        <f aca="false">E$11284</f>
        <v>2018</v>
      </c>
      <c r="F12964" s="3" t="n">
        <f aca="false">F$11284</f>
        <v>2020</v>
      </c>
      <c r="G12964" s="3" t="n">
        <v>2.92580967635372</v>
      </c>
      <c r="H12964" s="3" t="n">
        <f aca="false">H$11284</f>
        <v>0.0905913038601105</v>
      </c>
      <c r="I12964" s="3" t="n">
        <f aca="false">I$11284</f>
        <v>0.137862137862138</v>
      </c>
      <c r="J12964" s="3" t="n">
        <f aca="false">J$11284</f>
        <v>0.0124891108218734</v>
      </c>
      <c r="K12964" s="3" t="str">
        <f aca="false">K$11284</f>
        <v>População prisional acusada de homicídio em relação ao número de homicídios.</v>
      </c>
      <c r="L12964" s="3" t="str">
        <f aca="false">L$11284</f>
        <v>DEPEN e FBSP</v>
      </c>
      <c r="M12964" s="3" t="str">
        <f aca="false">M$11284</f>
        <v>Porcentagem %</v>
      </c>
      <c r="N12964" s="3" t="str">
        <f aca="false">N$49</f>
        <v>A partir da edição de 2018, ou seja, do dado de 2017 passou a ser usado como numerador a população prisional acusada de homicídio e não mais a população carcerária total.</v>
      </c>
      <c r="O12964" s="3" t="n">
        <v>61.4375192595103</v>
      </c>
    </row>
    <row r="12965" customFormat="false" ht="15" hidden="false" customHeight="true" outlineLevel="0" collapsed="false">
      <c r="A12965" s="3" t="str">
        <f aca="false">A$11285</f>
        <v>Segurança Pública</v>
      </c>
      <c r="B12965" s="3" t="str">
        <f aca="false">B$11285</f>
        <v>Presos sem Condenação</v>
      </c>
      <c r="C12965" s="3" t="n">
        <f aca="false">C$11285</f>
        <v>-1</v>
      </c>
      <c r="D12965" s="3" t="s">
        <v>259</v>
      </c>
      <c r="E12965" s="3" t="n">
        <f aca="false">E$11285</f>
        <v>2019</v>
      </c>
      <c r="F12965" s="3" t="n">
        <f aca="false">F$11285</f>
        <v>2020</v>
      </c>
      <c r="G12965" s="3" t="n">
        <v>13.0923517743002</v>
      </c>
      <c r="H12965" s="3" t="n">
        <f aca="false">H$11285</f>
        <v>0.101284642606621</v>
      </c>
      <c r="I12965" s="3" t="n">
        <f aca="false">I$11285</f>
        <v>0.137862137862138</v>
      </c>
      <c r="J12965" s="3" t="n">
        <f aca="false">J$11285</f>
        <v>0.0139633173623513</v>
      </c>
      <c r="K12965" s="3" t="str">
        <f aca="false">K$11285</f>
        <v>Proporção de presos sem condenação em relação ao total de presos.</v>
      </c>
      <c r="L12965" s="3" t="str">
        <f aca="false">L$11285</f>
        <v>DEPEN</v>
      </c>
      <c r="M12965" s="3" t="str">
        <f aca="false">M$11285</f>
        <v>Porcentagem %</v>
      </c>
      <c r="N12965" s="5"/>
      <c r="O12965" s="3" t="n">
        <v>100</v>
      </c>
    </row>
    <row r="12966" customFormat="false" ht="15" hidden="false" customHeight="true" outlineLevel="0" collapsed="false">
      <c r="A12966" s="3" t="str">
        <f aca="false">A$11286</f>
        <v>Segurança Pública</v>
      </c>
      <c r="B12966" s="3" t="str">
        <f aca="false">B$11286</f>
        <v>Déficit Carcerário</v>
      </c>
      <c r="C12966" s="3" t="n">
        <f aca="false">C$11286</f>
        <v>-1</v>
      </c>
      <c r="D12966" s="3" t="s">
        <v>259</v>
      </c>
      <c r="E12966" s="3" t="n">
        <f aca="false">E$11286</f>
        <v>2019</v>
      </c>
      <c r="F12966" s="3" t="n">
        <f aca="false">F$11286</f>
        <v>2020</v>
      </c>
      <c r="G12966" s="3" t="n">
        <v>1.85993440830828</v>
      </c>
      <c r="H12966" s="3" t="n">
        <f aca="false">H$11286</f>
        <v>0.10916406460166</v>
      </c>
      <c r="I12966" s="3" t="n">
        <f aca="false">I$11286</f>
        <v>0.137862137862138</v>
      </c>
      <c r="J12966" s="3" t="n">
        <f aca="false">J$11286</f>
        <v>0.0150495913237053</v>
      </c>
      <c r="K12966" s="3" t="str">
        <f aca="false">K$11286</f>
        <v>Relação população prisional pelo total de vagas.</v>
      </c>
      <c r="L12966" s="3" t="str">
        <f aca="false">L$11286</f>
        <v>DEPEN</v>
      </c>
      <c r="M12966" s="3" t="str">
        <f aca="false">M$11286</f>
        <v>Porcentagem %</v>
      </c>
      <c r="N12966" s="5"/>
      <c r="O12966" s="3" t="n">
        <v>77.2747330548035</v>
      </c>
    </row>
    <row r="12967" customFormat="false" ht="15" hidden="false" customHeight="true" outlineLevel="0" collapsed="false">
      <c r="A12967" s="3" t="str">
        <f aca="false">A$11287</f>
        <v>Segurança Pública</v>
      </c>
      <c r="B12967" s="3" t="str">
        <f aca="false">B$11287</f>
        <v>Mortes a Esclarecer</v>
      </c>
      <c r="C12967" s="3" t="n">
        <f aca="false">C$11287</f>
        <v>-1</v>
      </c>
      <c r="D12967" s="3" t="s">
        <v>259</v>
      </c>
      <c r="E12967" s="3" t="n">
        <f aca="false">E$11287</f>
        <v>2018</v>
      </c>
      <c r="F12967" s="3" t="n">
        <f aca="false">F$11287</f>
        <v>2020</v>
      </c>
      <c r="G12967" s="3" t="n">
        <v>1.20206067544362</v>
      </c>
      <c r="H12967" s="3" t="n">
        <f aca="false">H$11287</f>
        <v>0.123220418423512</v>
      </c>
      <c r="I12967" s="3" t="n">
        <f aca="false">I$11287</f>
        <v>0.137862137862138</v>
      </c>
      <c r="J12967" s="3" t="n">
        <f aca="false">J$11287</f>
        <v>0.0169874303121325</v>
      </c>
      <c r="K12967" s="3" t="str">
        <f aca="false">K$11287</f>
        <v>Óbitos por causas externas a partir de "Eventos cuja intenção é indeterminada" por 100 mil habitantes.</v>
      </c>
      <c r="L12967" s="3" t="str">
        <f aca="false">L$11287</f>
        <v>Datasus e IBGE</v>
      </c>
      <c r="M12967" s="3" t="str">
        <f aca="false">M$11287</f>
        <v>Taxa de mortalidade por 100 mil habitantes</v>
      </c>
      <c r="N1296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2967" s="3" t="n">
        <v>93.9147187982584</v>
      </c>
    </row>
    <row r="12968" customFormat="false" ht="15" hidden="false" customHeight="true" outlineLevel="0" collapsed="false">
      <c r="A12968" s="3" t="str">
        <f aca="false">A$11288</f>
        <v>Segurança Pública</v>
      </c>
      <c r="B12968" s="3" t="str">
        <f aca="false">B$11288</f>
        <v>Mortalidade no Trânsito</v>
      </c>
      <c r="C12968" s="3" t="n">
        <f aca="false">C$11288</f>
        <v>-1</v>
      </c>
      <c r="D12968" s="3" t="s">
        <v>259</v>
      </c>
      <c r="E12968" s="3" t="n">
        <f aca="false">E$11288</f>
        <v>2018</v>
      </c>
      <c r="F12968" s="3" t="n">
        <f aca="false">F$11288</f>
        <v>2020</v>
      </c>
      <c r="G12968" s="3" t="n">
        <v>21.8088151116199</v>
      </c>
      <c r="H12968" s="3" t="n">
        <f aca="false">H$11288</f>
        <v>0.0474574391092042</v>
      </c>
      <c r="I12968" s="3" t="n">
        <f aca="false">I$11288</f>
        <v>0.137862137862138</v>
      </c>
      <c r="J12968" s="3" t="n">
        <f aca="false">J$11288</f>
        <v>0.00654258401305712</v>
      </c>
      <c r="K12968" s="3" t="str">
        <f aca="false">K$11288</f>
        <v>Óbitos por acidentes em transporte terrestre em relação a 100 mil habitantes.</v>
      </c>
      <c r="L12968" s="3" t="str">
        <f aca="false">L$11288</f>
        <v>Datasus e IBGE</v>
      </c>
      <c r="M12968" s="3" t="str">
        <f aca="false">M$11288</f>
        <v>Óbitos em relação a 100 mil habitantes</v>
      </c>
      <c r="N12968" s="5" t="str">
        <f aca="false">N$50</f>
        <v>Antes de 2019 o nome do indicador era "Segurança no Trânsito" </v>
      </c>
      <c r="O12968" s="3" t="n">
        <v>43.6876623373881</v>
      </c>
    </row>
    <row r="12969" customFormat="false" ht="15" hidden="false" customHeight="true" outlineLevel="0" collapsed="false">
      <c r="A12969" s="3" t="str">
        <f aca="false">A$11289</f>
        <v>Segurança Pública</v>
      </c>
      <c r="B12969" s="3" t="str">
        <f aca="false">B$11289</f>
        <v>Morbidade no Trânsito</v>
      </c>
      <c r="C12969" s="3" t="n">
        <f aca="false">C$11289</f>
        <v>-1</v>
      </c>
      <c r="D12969" s="3" t="s">
        <v>259</v>
      </c>
      <c r="E12969" s="3" t="n">
        <f aca="false">E$11289</f>
        <v>2019</v>
      </c>
      <c r="F12969" s="3" t="n">
        <f aca="false">F$11289</f>
        <v>2020</v>
      </c>
      <c r="G12969" s="3" t="n">
        <v>130.899830220713</v>
      </c>
      <c r="H12969" s="3" t="n">
        <f aca="false">H$11289</f>
        <v>0.0810846814445578</v>
      </c>
      <c r="I12969" s="3" t="n">
        <f aca="false">I$11289</f>
        <v>0.137862137862138</v>
      </c>
      <c r="J12969" s="3" t="n">
        <f aca="false">J$11289</f>
        <v>0.0111785075318172</v>
      </c>
      <c r="K12969" s="3" t="str">
        <f aca="false">K$11289</f>
        <v>Número de internações provocadas por acidente de transporte terrestre em relação a 100 mil habitantes.</v>
      </c>
      <c r="L12969" s="3" t="str">
        <f aca="false">L$11289</f>
        <v>Datasus e IBGE</v>
      </c>
      <c r="M12969" s="3" t="str">
        <f aca="false">M$11289</f>
        <v>Internações por 100 mil habitantes</v>
      </c>
      <c r="N12969" s="3"/>
      <c r="O12969" s="3" t="n">
        <v>75.9614888610267</v>
      </c>
    </row>
    <row r="12970" customFormat="false" ht="15" hidden="false" customHeight="true" outlineLevel="0" collapsed="false">
      <c r="A12970" s="3" t="str">
        <f aca="false">A$11290</f>
        <v>Segurança Pública</v>
      </c>
      <c r="B12970" s="3" t="str">
        <f aca="false">B$11290</f>
        <v>Segurança Pessoal</v>
      </c>
      <c r="C12970" s="3" t="n">
        <f aca="false">C$11290</f>
        <v>-1</v>
      </c>
      <c r="D12970" s="3" t="s">
        <v>259</v>
      </c>
      <c r="E12970" s="3" t="n">
        <f aca="false">E$11290</f>
        <v>2019</v>
      </c>
      <c r="F12970" s="3" t="n">
        <f aca="false">F$11290</f>
        <v>2020</v>
      </c>
      <c r="G12970" s="3" t="n">
        <v>23.16</v>
      </c>
      <c r="H12970" s="3" t="n">
        <f aca="false">H$11290</f>
        <v>0.224237297079648</v>
      </c>
      <c r="I12970" s="3" t="n">
        <f aca="false">I$11290</f>
        <v>0.137862137862138</v>
      </c>
      <c r="J12970" s="3" t="n">
        <f aca="false">J$11290</f>
        <v>0.0309138331638276</v>
      </c>
      <c r="K12970" s="3" t="str">
        <f aca="false">K$11290</f>
        <v>Soma das vítimas de homicídio doloso, latrocínio e lesão corporal seguida de morte, em relação à população total.</v>
      </c>
      <c r="L12970" s="3" t="str">
        <f aca="false">L$11290</f>
        <v>SENASP</v>
      </c>
      <c r="M12970" s="3" t="str">
        <f aca="false">M$11290</f>
        <v>Óbitos por 100 mil habitantes</v>
      </c>
      <c r="N12970" s="5"/>
      <c r="O12970" s="3" t="n">
        <v>48.858592263792</v>
      </c>
    </row>
    <row r="12971" customFormat="false" ht="15" hidden="false" customHeight="true" outlineLevel="0" collapsed="false">
      <c r="A12971" s="3" t="str">
        <f aca="false">A$11291</f>
        <v>Segurança Pública</v>
      </c>
      <c r="B12971" s="3" t="str">
        <f aca="false">B$11291</f>
        <v>Segurança Patrimonial</v>
      </c>
      <c r="C12971" s="3" t="n">
        <f aca="false">C$11291</f>
        <v>-1</v>
      </c>
      <c r="D12971" s="3" t="s">
        <v>259</v>
      </c>
      <c r="E12971" s="3" t="n">
        <f aca="false">E$11291</f>
        <v>2019</v>
      </c>
      <c r="F12971" s="3" t="n">
        <f aca="false">F$11291</f>
        <v>2020</v>
      </c>
      <c r="G12971" s="3" t="n">
        <v>228.04</v>
      </c>
      <c r="H12971" s="3" t="n">
        <f aca="false">H$11291</f>
        <v>0.137020703675231</v>
      </c>
      <c r="I12971" s="3" t="n">
        <f aca="false">I$11291</f>
        <v>0.137862137862138</v>
      </c>
      <c r="J12971" s="3" t="n">
        <f aca="false">J$11291</f>
        <v>0.0188899671400418</v>
      </c>
      <c r="K12971" s="3" t="str">
        <f aca="false">K$11291</f>
        <v>Roubos totais por 100 mil habitantes.</v>
      </c>
      <c r="L12971" s="3" t="str">
        <f aca="false">L$11291</f>
        <v>SENASP</v>
      </c>
      <c r="M12971" s="3" t="str">
        <f aca="false">M$11291</f>
        <v>Roubos por 100 mil habitantes</v>
      </c>
      <c r="N12971" s="3" t="str">
        <f aca="false">N$52</f>
        <v>A partir da edição de 2019, ou seja, do dado de 2018, passou a ser usado o número de roubos totais no lugar de roubos e furtos de veículos</v>
      </c>
      <c r="O12971" s="3" t="n">
        <v>46.9870509465384</v>
      </c>
    </row>
    <row r="12972" customFormat="false" ht="15" hidden="false" customHeight="true" outlineLevel="0" collapsed="false">
      <c r="A12972" s="3" t="str">
        <f aca="false">A$11292</f>
        <v>Segurança Pública</v>
      </c>
      <c r="B12972" s="3" t="str">
        <f aca="false">B$11292</f>
        <v>Qualidade da Informação de Criminalidade</v>
      </c>
      <c r="C12972" s="3" t="n">
        <f aca="false">C$11292</f>
        <v>1</v>
      </c>
      <c r="D12972" s="3" t="s">
        <v>259</v>
      </c>
      <c r="E12972" s="3" t="n">
        <f aca="false">E$11292</f>
        <v>2017</v>
      </c>
      <c r="F12972" s="3" t="n">
        <f aca="false">F$11292</f>
        <v>2020</v>
      </c>
      <c r="G12972" s="3" t="n">
        <v>47.75</v>
      </c>
      <c r="H12972" s="3" t="n">
        <f aca="false">H$11292</f>
        <v>0.0859394491994568</v>
      </c>
      <c r="I12972" s="3" t="n">
        <f aca="false">I$11292</f>
        <v>0.137862137862138</v>
      </c>
      <c r="J12972" s="3" t="n">
        <f aca="false">J$11292</f>
        <v>0.0118477961933317</v>
      </c>
      <c r="K12972" s="3" t="str">
        <f aca="false">K$11292</f>
        <v>Qualidade estimada dos registros estatísticos oficiais de Mortes Violentas Intencionais. </v>
      </c>
      <c r="L12972" s="3" t="str">
        <f aca="false">L$11292</f>
        <v>FBSP</v>
      </c>
      <c r="M12972" s="3" t="str">
        <f aca="false">M$11292</f>
        <v>Pontuação de 0 a 100</v>
      </c>
      <c r="N12972" s="5"/>
      <c r="O12972" s="3" t="n">
        <v>13.2420091324201</v>
      </c>
    </row>
    <row r="12973" customFormat="false" ht="15" hidden="false" customHeight="true" outlineLevel="0" collapsed="false">
      <c r="A12973" s="3" t="str">
        <f aca="false">A$11293</f>
        <v>Segurança Pública</v>
      </c>
      <c r="B12973" s="3" t="str">
        <f aca="false">B$11293</f>
        <v> Total</v>
      </c>
      <c r="C12973" s="3" t="n">
        <f aca="false">C$11293</f>
        <v>1</v>
      </c>
      <c r="D12973" s="3" t="s">
        <v>259</v>
      </c>
      <c r="E12973" s="3" t="n">
        <f aca="false">E$11293</f>
        <v>2020</v>
      </c>
      <c r="F12973" s="3" t="n">
        <f aca="false">F$11293</f>
        <v>2020</v>
      </c>
      <c r="G12973" s="3" t="n">
        <v>62.4667298708891</v>
      </c>
      <c r="H12973" s="3" t="n">
        <f aca="false">H$11293</f>
        <v>1</v>
      </c>
      <c r="I12973" s="3" t="n">
        <f aca="false">I$11293</f>
        <v>0.137862137862138</v>
      </c>
      <c r="J12973" s="3" t="n">
        <f aca="false">J$11293</f>
        <v>0.137862137862138</v>
      </c>
      <c r="K12973" s="3" t="str">
        <f aca="false">K$11293</f>
        <v>Nota obtida via normalização e ponderação de indicadores que variam de 0 a 100.</v>
      </c>
      <c r="L12973" s="3" t="str">
        <f aca="false">L$11293</f>
        <v>Tendências</v>
      </c>
      <c r="M12973" s="3" t="str">
        <f aca="false">M$11293</f>
        <v>Nota de 0 a 100</v>
      </c>
      <c r="N12973" s="5"/>
      <c r="O12973" s="3" t="n">
        <v>71.67461830617</v>
      </c>
    </row>
    <row r="12974" customFormat="false" ht="15" hidden="false" customHeight="true" outlineLevel="0" collapsed="false">
      <c r="A12974" s="3" t="str">
        <f aca="false">A$11294</f>
        <v>Sustentabilidade Social</v>
      </c>
      <c r="B12974" s="3" t="str">
        <f aca="false">B$11294</f>
        <v>Inadequação de Moradia</v>
      </c>
      <c r="C12974" s="3" t="n">
        <f aca="false">C$11294</f>
        <v>-1</v>
      </c>
      <c r="D12974" s="3" t="s">
        <v>259</v>
      </c>
      <c r="E12974" s="3" t="n">
        <f aca="false">E$11294</f>
        <v>2019</v>
      </c>
      <c r="F12974" s="3" t="n">
        <f aca="false">F$11294</f>
        <v>2020</v>
      </c>
      <c r="G12974" s="3" t="n">
        <v>57.4866724767757</v>
      </c>
      <c r="H12974" s="3" t="n">
        <f aca="false">H$11294</f>
        <v>0.102242595119528</v>
      </c>
      <c r="I12974" s="3" t="n">
        <f aca="false">I$11294</f>
        <v>0.120879120879121</v>
      </c>
      <c r="J12974" s="3" t="n">
        <f aca="false">J$11294</f>
        <v>0.0123589950144484</v>
      </c>
      <c r="K12974"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2974" s="3" t="str">
        <f aca="false">L$11294</f>
        <v>IBGE</v>
      </c>
      <c r="M12974" s="3" t="str">
        <f aca="false">M$11294</f>
        <v>Porcentagem %</v>
      </c>
      <c r="N12974" s="5" t="str">
        <f aca="false">N$11294</f>
        <v>A partir de 2020, foi necessário alteração metodológica tendo em vista a não atualização desde de 2015 do indicador da Fundação João Pinheiro, por isso a fonte do indicador passou a ser a PNADc Anual (IBGE)</v>
      </c>
      <c r="O12974" s="3" t="n">
        <v>19.0830875545977</v>
      </c>
    </row>
    <row r="12975" customFormat="false" ht="15" hidden="false" customHeight="true" outlineLevel="0" collapsed="false">
      <c r="A12975" s="3" t="str">
        <f aca="false">A$11295</f>
        <v>Sustentabilidade Social</v>
      </c>
      <c r="B12975" s="3" t="str">
        <f aca="false">B$11295</f>
        <v>Famílias Abaixo da Linha da Pobreza</v>
      </c>
      <c r="C12975" s="3" t="n">
        <f aca="false">C$11295</f>
        <v>-1</v>
      </c>
      <c r="D12975" s="3" t="s">
        <v>259</v>
      </c>
      <c r="E12975" s="3" t="n">
        <f aca="false">E$11295</f>
        <v>2019</v>
      </c>
      <c r="F12975" s="3" t="n">
        <f aca="false">F$11295</f>
        <v>2020</v>
      </c>
      <c r="G12975" s="3" t="n">
        <v>3.0308582942283</v>
      </c>
      <c r="H12975" s="3" t="n">
        <f aca="false">H$11295</f>
        <v>0.126750330435885</v>
      </c>
      <c r="I12975" s="3" t="n">
        <f aca="false">I$11295</f>
        <v>0.120879120879121</v>
      </c>
      <c r="J12975" s="3" t="n">
        <f aca="false">J$11295</f>
        <v>0.0153214685142278</v>
      </c>
      <c r="K12975" s="3" t="str">
        <f aca="false">K$11295</f>
        <v>% de domicílios com renda domiciliar per capita inferior à linha de pobreza.</v>
      </c>
      <c r="L12975" s="3" t="str">
        <f aca="false">L$11295</f>
        <v>IBGE</v>
      </c>
      <c r="M12975" s="3" t="str">
        <f aca="false">M$11295</f>
        <v>Porcentagem %</v>
      </c>
      <c r="N12975" s="5"/>
      <c r="O12975" s="3" t="n">
        <v>85.5621475027617</v>
      </c>
    </row>
    <row r="12976" customFormat="false" ht="15" hidden="false" customHeight="true" outlineLevel="0" collapsed="false">
      <c r="A12976" s="3" t="str">
        <f aca="false">A$11296</f>
        <v>Sustentabilidade Social</v>
      </c>
      <c r="B12976" s="3" t="str">
        <f aca="false">B$11296</f>
        <v>Desigualdade de Renda</v>
      </c>
      <c r="C12976" s="3" t="n">
        <f aca="false">C$11296</f>
        <v>-1</v>
      </c>
      <c r="D12976" s="3" t="s">
        <v>259</v>
      </c>
      <c r="E12976" s="3" t="n">
        <f aca="false">E$11296</f>
        <v>2019</v>
      </c>
      <c r="F12976" s="3" t="n">
        <f aca="false">F$11296</f>
        <v>2020</v>
      </c>
      <c r="G12976" s="3" t="n">
        <v>0.449</v>
      </c>
      <c r="H12976" s="3" t="n">
        <f aca="false">H$11296</f>
        <v>0.0556325239585435</v>
      </c>
      <c r="I12976" s="3" t="n">
        <f aca="false">I$11296</f>
        <v>0.120879120879121</v>
      </c>
      <c r="J12976" s="3" t="n">
        <f aca="false">J$11296</f>
        <v>0.00672481058839537</v>
      </c>
      <c r="K12976" s="3" t="str">
        <f aca="false">K$11296</f>
        <v>Índice de Gini do rendimento médio mensal real das pessoas de 14 anos ou mais de idade, em todos os trabalhos, a preços médios do ano</v>
      </c>
      <c r="L12976" s="3" t="str">
        <f aca="false">L$11296</f>
        <v>IBGE</v>
      </c>
      <c r="M12976" s="3" t="str">
        <f aca="false">M$11296</f>
        <v>Coeficiente de Gini (1=Desigualdade Máxima/0=Igualdade Máxima). </v>
      </c>
      <c r="N12976" s="5"/>
      <c r="O12976" s="3" t="n">
        <v>70.0680272108844</v>
      </c>
    </row>
    <row r="12977" customFormat="false" ht="15" hidden="false" customHeight="true" outlineLevel="0" collapsed="false">
      <c r="A12977" s="3" t="str">
        <f aca="false">A$11297</f>
        <v>Sustentabilidade Social</v>
      </c>
      <c r="B12977" s="3" t="str">
        <f aca="false">B$11297</f>
        <v>Acesso ao Saneamento Básico - Água</v>
      </c>
      <c r="C12977" s="3" t="n">
        <f aca="false">C$11297</f>
        <v>1</v>
      </c>
      <c r="D12977" s="3" t="s">
        <v>259</v>
      </c>
      <c r="E12977" s="3" t="n">
        <f aca="false">E$11297</f>
        <v>2019</v>
      </c>
      <c r="F12977" s="3" t="n">
        <f aca="false">F$11297</f>
        <v>2020</v>
      </c>
      <c r="G12977" s="3" t="n">
        <v>46.0024673409652</v>
      </c>
      <c r="H12977" s="3" t="n">
        <f aca="false">H$11297</f>
        <v>0.0629679597844555</v>
      </c>
      <c r="I12977" s="3" t="n">
        <f aca="false">I$11297</f>
        <v>0.120879120879121</v>
      </c>
      <c r="J12977" s="3" t="n">
        <f aca="false">J$11297</f>
        <v>0.00761151162229682</v>
      </c>
      <c r="K12977" s="3" t="str">
        <f aca="false">K$11297</f>
        <v>% de domicilios com acesso à água canalizada de rede geral de distribuição.</v>
      </c>
      <c r="L12977" s="3" t="str">
        <f aca="false">L$11297</f>
        <v>IBGE</v>
      </c>
      <c r="M12977" s="3" t="str">
        <f aca="false">M$11297</f>
        <v>Porcentagem %</v>
      </c>
      <c r="N12977" s="5"/>
      <c r="O12977" s="3" t="n">
        <v>0</v>
      </c>
    </row>
    <row r="12978" customFormat="false" ht="15" hidden="false" customHeight="true" outlineLevel="0" collapsed="false">
      <c r="A12978" s="3" t="str">
        <f aca="false">A$11298</f>
        <v>Sustentabilidade Social</v>
      </c>
      <c r="B12978" s="3" t="str">
        <f aca="false">B$11298</f>
        <v>Acesso ao Saneamento Básico - Esgoto</v>
      </c>
      <c r="C12978" s="3" t="n">
        <f aca="false">C$11298</f>
        <v>1</v>
      </c>
      <c r="D12978" s="3" t="s">
        <v>259</v>
      </c>
      <c r="E12978" s="3" t="n">
        <f aca="false">E$11298</f>
        <v>2019</v>
      </c>
      <c r="F12978" s="3" t="n">
        <f aca="false">F$11298</f>
        <v>2020</v>
      </c>
      <c r="G12978" s="3" t="n">
        <v>15.177065767285</v>
      </c>
      <c r="H12978" s="3" t="n">
        <f aca="false">H$11298</f>
        <v>0.0635809280691076</v>
      </c>
      <c r="I12978" s="3" t="n">
        <f aca="false">I$11298</f>
        <v>0.120879120879121</v>
      </c>
      <c r="J12978" s="3" t="n">
        <f aca="false">J$11298</f>
        <v>0.00768560668967235</v>
      </c>
      <c r="K12978" s="3" t="str">
        <f aca="false">K$11298</f>
        <v>% de domicilios com acesso à rede coletora de esgoto.</v>
      </c>
      <c r="L12978" s="3" t="str">
        <f aca="false">L$11298</f>
        <v>IBGE</v>
      </c>
      <c r="M12978" s="3" t="str">
        <f aca="false">M$11298</f>
        <v>Porcentagem %</v>
      </c>
      <c r="N12978" s="5"/>
      <c r="O12978" s="3" t="n">
        <v>8.64230374331244</v>
      </c>
    </row>
    <row r="12979" customFormat="false" ht="15" hidden="false" customHeight="true" outlineLevel="0" collapsed="false">
      <c r="A12979" s="3" t="str">
        <f aca="false">A$11299</f>
        <v>Sustentabilidade Social</v>
      </c>
      <c r="B12979" s="3" t="str">
        <f aca="false">B$11299</f>
        <v>Anos Potenciais de Vida Perdidos</v>
      </c>
      <c r="C12979" s="3" t="n">
        <f aca="false">C$11299</f>
        <v>-1</v>
      </c>
      <c r="D12979" s="3" t="s">
        <v>259</v>
      </c>
      <c r="E12979" s="3" t="n">
        <f aca="false">E$11299</f>
        <v>2018</v>
      </c>
      <c r="F12979" s="3" t="n">
        <f aca="false">F$11299</f>
        <v>2020</v>
      </c>
      <c r="G12979" s="3" t="n">
        <v>10.9500307314075</v>
      </c>
      <c r="H12979" s="3" t="n">
        <f aca="false">H$11299</f>
        <v>0.0630135963945143</v>
      </c>
      <c r="I12979" s="3" t="n">
        <f aca="false">I$11299</f>
        <v>0.120879120879121</v>
      </c>
      <c r="J12979" s="3" t="n">
        <f aca="false">J$11299</f>
        <v>0.00761702813560062</v>
      </c>
      <c r="K12979" s="3" t="str">
        <f aca="false">K$11299</f>
        <v>Média da diferença da faixa etária em que os óbitos registrados ocorreram e a expectativa de vida ao nascer do Brasil.</v>
      </c>
      <c r="L12979" s="3" t="str">
        <f aca="false">L$11299</f>
        <v>Datasus</v>
      </c>
      <c r="M12979" s="3" t="str">
        <f aca="false">M$11299</f>
        <v>Anos</v>
      </c>
      <c r="N12979" s="5"/>
      <c r="O12979" s="3" t="n">
        <v>59.7043851473756</v>
      </c>
    </row>
    <row r="12980" customFormat="false" ht="15" hidden="false" customHeight="true" outlineLevel="0" collapsed="false">
      <c r="A12980" s="3" t="str">
        <f aca="false">A$11300</f>
        <v>Sustentabilidade Social</v>
      </c>
      <c r="B12980" s="3" t="str">
        <f aca="false">B$11300</f>
        <v>Formalidade do Mercado de Trabalho</v>
      </c>
      <c r="C12980" s="3" t="n">
        <f aca="false">C$11300</f>
        <v>1</v>
      </c>
      <c r="D12980" s="3" t="s">
        <v>259</v>
      </c>
      <c r="E12980" s="3" t="n">
        <f aca="false">E$11300</f>
        <v>2019</v>
      </c>
      <c r="F12980" s="3" t="n">
        <f aca="false">F$11300</f>
        <v>2020</v>
      </c>
      <c r="G12980" s="3" t="n">
        <v>49.9327420788183</v>
      </c>
      <c r="H12980" s="3" t="n">
        <f aca="false">H$11300</f>
        <v>0.0388704480953685</v>
      </c>
      <c r="I12980" s="3" t="n">
        <f aca="false">I$11300</f>
        <v>0.120879120879121</v>
      </c>
      <c r="J12980" s="3" t="n">
        <f aca="false">J$11300</f>
        <v>0.00469862559394564</v>
      </c>
      <c r="K12980"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2980" s="3" t="str">
        <f aca="false">L$11300</f>
        <v>IBGE</v>
      </c>
      <c r="M12980" s="3" t="str">
        <f aca="false">M$11300</f>
        <v>Porcentagem %</v>
      </c>
      <c r="N1298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2980" s="3" t="n">
        <v>37.8759790410048</v>
      </c>
    </row>
    <row r="12981" customFormat="false" ht="15" hidden="false" customHeight="true" outlineLevel="0" collapsed="false">
      <c r="A12981" s="3" t="str">
        <f aca="false">A$11301</f>
        <v>Sustentabilidade Social</v>
      </c>
      <c r="B12981" s="3" t="str">
        <f aca="false">B$11301</f>
        <v>Inserção Econômica</v>
      </c>
      <c r="C12981" s="3" t="n">
        <f aca="false">C$11301</f>
        <v>1</v>
      </c>
      <c r="D12981" s="3" t="s">
        <v>259</v>
      </c>
      <c r="E12981" s="3" t="n">
        <f aca="false">E$11301</f>
        <v>2019</v>
      </c>
      <c r="F12981" s="3" t="n">
        <f aca="false">F$11301</f>
        <v>2020</v>
      </c>
      <c r="G12981" s="3" t="n">
        <v>92.018244013683</v>
      </c>
      <c r="H12981" s="3" t="n">
        <f aca="false">H$11301</f>
        <v>0.0313153716713754</v>
      </c>
      <c r="I12981" s="3" t="n">
        <f aca="false">I$11301</f>
        <v>0.120879120879121</v>
      </c>
      <c r="J12981" s="3" t="n">
        <f aca="false">J$11301</f>
        <v>0.00378537459763878</v>
      </c>
      <c r="K12981" s="3" t="str">
        <f aca="false">K$11301</f>
        <v>Proporção de ocupados em relação à População Economicamente Ativa.</v>
      </c>
      <c r="L12981" s="3" t="str">
        <f aca="false">L$11301</f>
        <v>IBGE</v>
      </c>
      <c r="M12981" s="3" t="str">
        <f aca="false">M$11301</f>
        <v>Porcentagem %</v>
      </c>
      <c r="N12981" s="5"/>
      <c r="O12981" s="3" t="n">
        <v>76.2443598232523</v>
      </c>
    </row>
    <row r="12982" customFormat="false" ht="15" hidden="false" customHeight="true" outlineLevel="0" collapsed="false">
      <c r="A12982" s="3" t="str">
        <f aca="false">A$11302</f>
        <v>Sustentabilidade Social</v>
      </c>
      <c r="B12982" s="3" t="str">
        <f aca="false">B$11302</f>
        <v>IDH</v>
      </c>
      <c r="C12982" s="3" t="n">
        <f aca="false">C$11302</f>
        <v>1</v>
      </c>
      <c r="D12982" s="3" t="s">
        <v>259</v>
      </c>
      <c r="E12982" s="3" t="n">
        <f aca="false">E$11302</f>
        <v>2017</v>
      </c>
      <c r="F12982" s="3" t="n">
        <f aca="false">F$11302</f>
        <v>2020</v>
      </c>
      <c r="G12982" s="3" t="n">
        <v>0.725</v>
      </c>
      <c r="H12982" s="3" t="n">
        <f aca="false">H$11302</f>
        <v>0.129372080315172</v>
      </c>
      <c r="I12982" s="3" t="n">
        <f aca="false">I$11302</f>
        <v>0.120879120879121</v>
      </c>
      <c r="J12982" s="3" t="n">
        <f aca="false">J$11302</f>
        <v>0.015638383334801</v>
      </c>
      <c r="K12982" s="3" t="str">
        <f aca="false">K$11302</f>
        <v>Índice de Desenvolvimento Humano estadual.</v>
      </c>
      <c r="L12982" s="3" t="str">
        <f aca="false">L$11302</f>
        <v>PNUD, FJP e Ipea</v>
      </c>
      <c r="M12982" s="3" t="str">
        <f aca="false">M$11302</f>
        <v>Índice de 0 a 1</v>
      </c>
      <c r="N12982" s="5"/>
      <c r="O12982" s="3" t="n">
        <v>25.1497005988024</v>
      </c>
    </row>
    <row r="12983" customFormat="false" ht="15" hidden="false" customHeight="true" outlineLevel="0" collapsed="false">
      <c r="A12983" s="3" t="str">
        <f aca="false">A$11303</f>
        <v>Sustentabilidade Social</v>
      </c>
      <c r="B12983" s="3" t="str">
        <f aca="false">B$11303</f>
        <v>Inserção Econômica dos Jovens</v>
      </c>
      <c r="C12983" s="3" t="n">
        <f aca="false">C$11303</f>
        <v>1</v>
      </c>
      <c r="D12983" s="3" t="s">
        <v>259</v>
      </c>
      <c r="E12983" s="3" t="n">
        <f aca="false">E$11303</f>
        <v>2019</v>
      </c>
      <c r="F12983" s="3" t="n">
        <f aca="false">F$11303</f>
        <v>2020</v>
      </c>
      <c r="G12983" s="3" t="n">
        <v>76.7991863202526</v>
      </c>
      <c r="H12983" s="3" t="n">
        <f aca="false">H$11303</f>
        <v>0.0529263229565486</v>
      </c>
      <c r="I12983" s="3" t="n">
        <f aca="false">I$11303</f>
        <v>0.120879120879121</v>
      </c>
      <c r="J12983" s="3" t="n">
        <f aca="false">J$11303</f>
        <v>0.00639768739035203</v>
      </c>
      <c r="K12983" s="3" t="str">
        <f aca="false">K$11303</f>
        <v>Proporção dos jovens (entre 15 e 22 anos de idade) que estudam ou trabalham em relação ao total de jovens.</v>
      </c>
      <c r="L12983" s="3" t="str">
        <f aca="false">L$11303</f>
        <v>IBGE</v>
      </c>
      <c r="M12983" s="3" t="str">
        <f aca="false">M$11303</f>
        <v>Porcentagem %</v>
      </c>
      <c r="N12983" s="5"/>
      <c r="O12983" s="3" t="n">
        <v>54.9736260299203</v>
      </c>
    </row>
    <row r="12984" customFormat="false" ht="15" hidden="false" customHeight="true" outlineLevel="0" collapsed="false">
      <c r="A12984" s="3" t="str">
        <f aca="false">A$11304</f>
        <v>Sustentabilidade Social</v>
      </c>
      <c r="B12984" s="3" t="str">
        <f aca="false">B$11304</f>
        <v>Mortalidade Materna</v>
      </c>
      <c r="C12984" s="3" t="n">
        <f aca="false">C$11304</f>
        <v>-1</v>
      </c>
      <c r="D12984" s="3" t="s">
        <v>259</v>
      </c>
      <c r="E12984" s="3" t="n">
        <f aca="false">E$11304</f>
        <v>2018</v>
      </c>
      <c r="F12984" s="3" t="n">
        <f aca="false">F$11304</f>
        <v>2020</v>
      </c>
      <c r="G12984" s="3" t="n">
        <v>2.00349810769604</v>
      </c>
      <c r="H12984" s="3" t="n">
        <f aca="false">H$11304</f>
        <v>0.104467400148672</v>
      </c>
      <c r="I12984" s="3" t="n">
        <f aca="false">I$11304</f>
        <v>0.120879120879121</v>
      </c>
      <c r="J12984" s="3" t="n">
        <f aca="false">J$11304</f>
        <v>0.0126279274904988</v>
      </c>
      <c r="K12984" s="3" t="str">
        <f aca="false">K$11304</f>
        <v>Óbitos maternos em relação à população feminina em idade fértil (15-49 anos).</v>
      </c>
      <c r="L12984" s="3" t="str">
        <f aca="false">L$11304</f>
        <v>Datasus e IBGE</v>
      </c>
      <c r="M12984" s="3" t="str">
        <f aca="false">M$11304</f>
        <v>Taxa de mortalidade por 100 mil mulheres</v>
      </c>
      <c r="N12984" s="5"/>
      <c r="O12984" s="3" t="n">
        <v>94.6361545719232</v>
      </c>
    </row>
    <row r="12985" customFormat="false" ht="15" hidden="false" customHeight="true" outlineLevel="0" collapsed="false">
      <c r="A12985" s="3" t="str">
        <f aca="false">A$11305</f>
        <v>Sustentabilidade Social</v>
      </c>
      <c r="B12985" s="3" t="str">
        <f aca="false">B$11305</f>
        <v>Mortalidade Precoce</v>
      </c>
      <c r="C12985" s="3" t="n">
        <f aca="false">C$11305</f>
        <v>-1</v>
      </c>
      <c r="D12985" s="3" t="s">
        <v>259</v>
      </c>
      <c r="E12985" s="3" t="n">
        <f aca="false">E$11305</f>
        <v>2018</v>
      </c>
      <c r="F12985" s="3" t="n">
        <f aca="false">F$11305</f>
        <v>2020</v>
      </c>
      <c r="G12985" s="3" t="n">
        <v>82.0136048610147</v>
      </c>
      <c r="H12985" s="3" t="n">
        <f aca="false">H$11305</f>
        <v>0.0862968933364973</v>
      </c>
      <c r="I12985" s="3" t="n">
        <f aca="false">I$11305</f>
        <v>0.120879120879121</v>
      </c>
      <c r="J12985" s="3" t="n">
        <f aca="false">J$11305</f>
        <v>0.0104314926011151</v>
      </c>
      <c r="K12985" s="3" t="str">
        <f aca="false">K$11305</f>
        <v>Mortalidade de Jovens (15-29 anos) por causas externas.</v>
      </c>
      <c r="L12985" s="3" t="str">
        <f aca="false">L$11305</f>
        <v>Datasus e IBGE</v>
      </c>
      <c r="M12985" s="3" t="str">
        <f aca="false">M$11305</f>
        <v>Taxa de mortalidade por 100 mil jovens</v>
      </c>
      <c r="N12985" s="5"/>
      <c r="O12985" s="3" t="n">
        <v>75.3854157742671</v>
      </c>
    </row>
    <row r="12986" customFormat="false" ht="15" hidden="false" customHeight="true" outlineLevel="0" collapsed="false">
      <c r="A12986" s="3" t="str">
        <f aca="false">A$11306</f>
        <v>Sustentabilidade Social</v>
      </c>
      <c r="B12986" s="3" t="str">
        <f aca="false">B$11306</f>
        <v>Mortalidade na Infância</v>
      </c>
      <c r="C12986" s="3" t="n">
        <f aca="false">C$11306</f>
        <v>-1</v>
      </c>
      <c r="D12986" s="3" t="s">
        <v>259</v>
      </c>
      <c r="E12986" s="3" t="n">
        <f aca="false">E$11306</f>
        <v>2018</v>
      </c>
      <c r="F12986" s="3" t="n">
        <f aca="false">F$11306</f>
        <v>2020</v>
      </c>
      <c r="G12986" s="3" t="n">
        <v>13.88246182323</v>
      </c>
      <c r="H12986" s="3" t="n">
        <f aca="false">H$11306</f>
        <v>0.0825635497143333</v>
      </c>
      <c r="I12986" s="3" t="n">
        <f aca="false">I$11306</f>
        <v>0.120879120879121</v>
      </c>
      <c r="J12986" s="3" t="n">
        <f aca="false">J$11306</f>
        <v>0.0099802093061282</v>
      </c>
      <c r="K12986" s="3" t="str">
        <f aca="false">K$11306</f>
        <v>Óbitos de menores de 5 anos por grupo de 1.000 nascidos vivos.</v>
      </c>
      <c r="L12986" s="3" t="str">
        <f aca="false">L$11306</f>
        <v>Datasus</v>
      </c>
      <c r="M12986" s="3" t="str">
        <f aca="false">M$11306</f>
        <v>Taxa de mortalidade por mil nascidos vivos</v>
      </c>
      <c r="N12986" s="5"/>
      <c r="O12986" s="3" t="n">
        <v>73.7875367498875</v>
      </c>
    </row>
    <row r="12987" customFormat="false" ht="15" hidden="false" customHeight="true" outlineLevel="0" collapsed="false">
      <c r="A12987" s="3" t="str">
        <f aca="false">A$11307</f>
        <v>Sustentabilidade Social</v>
      </c>
      <c r="B12987" s="3" t="str">
        <f aca="false">B$11307</f>
        <v> Total</v>
      </c>
      <c r="C12987" s="3" t="n">
        <f aca="false">C$11307</f>
        <v>1</v>
      </c>
      <c r="D12987" s="3" t="s">
        <v>259</v>
      </c>
      <c r="E12987" s="3" t="n">
        <f aca="false">E$11307</f>
        <v>2020</v>
      </c>
      <c r="F12987" s="3" t="n">
        <f aca="false">F$11307</f>
        <v>2020</v>
      </c>
      <c r="G12987" s="3" t="n">
        <v>53.5130486724582</v>
      </c>
      <c r="H12987" s="3" t="n">
        <f aca="false">H$11307</f>
        <v>1</v>
      </c>
      <c r="I12987" s="3" t="n">
        <f aca="false">I$11307</f>
        <v>0.120879120879121</v>
      </c>
      <c r="J12987" s="3" t="n">
        <f aca="false">J$11307</f>
        <v>0.120879120879121</v>
      </c>
      <c r="K12987" s="3" t="str">
        <f aca="false">K$11307</f>
        <v>Nota obtida via normalização e ponderação de indicadores que variam de 0 a 100.</v>
      </c>
      <c r="L12987" s="3" t="str">
        <f aca="false">L$11307</f>
        <v>Tendências</v>
      </c>
      <c r="M12987" s="3" t="str">
        <f aca="false">M$11307</f>
        <v>Nota de 0 a 100</v>
      </c>
      <c r="N12987" s="5"/>
      <c r="O12987" s="3" t="n">
        <v>42.5177615569259</v>
      </c>
    </row>
    <row r="12988" customFormat="false" ht="15" hidden="false" customHeight="true" outlineLevel="0" collapsed="false">
      <c r="A12988" s="3" t="s">
        <v>238</v>
      </c>
      <c r="B12988" s="3" t="s">
        <v>25</v>
      </c>
      <c r="C12988" s="3" t="n">
        <v>1</v>
      </c>
      <c r="D12988" s="3" t="s">
        <v>259</v>
      </c>
      <c r="E12988" s="3" t="n">
        <v>2020</v>
      </c>
      <c r="F12988" s="3" t="n">
        <v>2020</v>
      </c>
      <c r="G12988" s="3" t="n">
        <v>44.7886615818617</v>
      </c>
      <c r="H12988" s="3" t="n">
        <v>1</v>
      </c>
      <c r="I12988" s="3" t="n">
        <v>0.01</v>
      </c>
      <c r="J12988" s="3" t="n">
        <f aca="false">I12988*H12988</f>
        <v>0.01</v>
      </c>
      <c r="K12988" s="4" t="str">
        <f aca="false">K12904</f>
        <v>Nota obtida via normalização e ponderação de indicadores que variam de 0 a 100.</v>
      </c>
      <c r="L12988" s="3" t="str">
        <f aca="false">L$11392</f>
        <v>Tendências</v>
      </c>
      <c r="M12988" s="3" t="str">
        <f aca="false">M$11308</f>
        <v>Nota de 0 a 100</v>
      </c>
      <c r="N12988" s="5"/>
      <c r="O12988" s="3" t="n">
        <v>44.7886615818617</v>
      </c>
    </row>
    <row r="12989" customFormat="false" ht="15" hidden="false" customHeight="true" outlineLevel="0" collapsed="false">
      <c r="A12989" s="3" t="str">
        <f aca="false">A$11225</f>
        <v>Sustentabilidade Ambiental</v>
      </c>
      <c r="B12989" s="3" t="str">
        <f aca="false">B$11225</f>
        <v>Emissões de CO2</v>
      </c>
      <c r="C12989" s="3" t="n">
        <f aca="false">C$11225</f>
        <v>-1</v>
      </c>
      <c r="D12989" s="3" t="s">
        <v>260</v>
      </c>
      <c r="E12989" s="3" t="n">
        <f aca="false">E$11225</f>
        <v>2018</v>
      </c>
      <c r="F12989" s="3" t="n">
        <f aca="false">F$11225</f>
        <v>2020</v>
      </c>
      <c r="G12989" s="3" t="n">
        <v>-498.109358353263</v>
      </c>
      <c r="H12989" s="3" t="n">
        <f aca="false">H$11225</f>
        <v>0.277619030451335</v>
      </c>
      <c r="I12989" s="3" t="n">
        <f aca="false">I$11225</f>
        <v>0.0789210789210789</v>
      </c>
      <c r="J12989" s="3" t="n">
        <f aca="false">J$11225</f>
        <v>0.0219099934122432</v>
      </c>
      <c r="K12989" s="3" t="str">
        <f aca="false">K$11225</f>
        <v>CO2 emitido e derivado de remoção de unidades de conservação pelo PIB Total.</v>
      </c>
      <c r="L12989" s="3" t="str">
        <f aca="false">L$11225</f>
        <v>SEEG/OC e Tendências</v>
      </c>
      <c r="M12989" s="3" t="str">
        <f aca="false">M$11225</f>
        <v>Toneladas de CO2 pelo PIB em 1 milhão de reais</v>
      </c>
      <c r="N12989" s="5" t="str">
        <f aca="false">N$71</f>
        <v>A partir da publicação de 2019, ou seja, do dado de 2017, o denominador foi alterado de população para PIB total (o PIB utilizado para cálculo é estimado pela Tendências)</v>
      </c>
      <c r="O12989" s="3" t="n">
        <v>89.2618027526814</v>
      </c>
    </row>
    <row r="12990" customFormat="false" ht="15" hidden="false" customHeight="true" outlineLevel="0" collapsed="false">
      <c r="A12990" s="3" t="str">
        <f aca="false">A$11226</f>
        <v>Sustentabilidade Ambiental</v>
      </c>
      <c r="B12990" s="3" t="str">
        <f aca="false">B$11226</f>
        <v>Serviços Urbanos</v>
      </c>
      <c r="C12990" s="3" t="n">
        <f aca="false">C$11226</f>
        <v>1</v>
      </c>
      <c r="D12990" s="3" t="s">
        <v>260</v>
      </c>
      <c r="E12990" s="3" t="n">
        <f aca="false">E$11226</f>
        <v>2018</v>
      </c>
      <c r="F12990" s="3" t="n">
        <f aca="false">F$11226</f>
        <v>2020</v>
      </c>
      <c r="G12990" s="3" t="n">
        <v>1.08508160933894</v>
      </c>
      <c r="H12990" s="3" t="n">
        <f aca="false">H$11226</f>
        <v>0.108074377979531</v>
      </c>
      <c r="I12990" s="3" t="n">
        <f aca="false">I$11226</f>
        <v>0.0789210789210789</v>
      </c>
      <c r="J12990" s="3" t="n">
        <f aca="false">J$11226</f>
        <v>0.00852934651386906</v>
      </c>
      <c r="K12990" s="3" t="str">
        <f aca="false">K$11226</f>
        <v>Oferta de serviços municipais para coleta de materiais especiais e limpeza urbana (Nota: 0-2 a partir da agregação dos dados municipais).</v>
      </c>
      <c r="L12990" s="3" t="str">
        <f aca="false">L$11226</f>
        <v>SNIS</v>
      </c>
      <c r="M12990" s="3" t="str">
        <f aca="false">M$11226</f>
        <v>Pontuação de 0 a 2</v>
      </c>
      <c r="N12990" s="5"/>
      <c r="O12990" s="3" t="n">
        <v>42.462436800288</v>
      </c>
    </row>
    <row r="12991" customFormat="false" ht="15" hidden="false" customHeight="true" outlineLevel="0" collapsed="false">
      <c r="A12991" s="3" t="str">
        <f aca="false">A$11227</f>
        <v>Sustentabilidade Ambiental</v>
      </c>
      <c r="B12991" s="3" t="str">
        <f aca="false">B$11227</f>
        <v>Destinação do Lixo</v>
      </c>
      <c r="C12991" s="3" t="n">
        <f aca="false">C$11227</f>
        <v>1</v>
      </c>
      <c r="D12991" s="3" t="s">
        <v>260</v>
      </c>
      <c r="E12991" s="3" t="n">
        <f aca="false">E$11227</f>
        <v>2018</v>
      </c>
      <c r="F12991" s="3" t="n">
        <f aca="false">F$11227</f>
        <v>2020</v>
      </c>
      <c r="G12991" s="3" t="n">
        <v>0.288255003939017</v>
      </c>
      <c r="H12991" s="3" t="n">
        <f aca="false">H$11227</f>
        <v>0.14513418559694</v>
      </c>
      <c r="I12991" s="3" t="n">
        <f aca="false">I$11227</f>
        <v>0.0789210789210789</v>
      </c>
      <c r="J12991" s="3" t="n">
        <f aca="false">J$11227</f>
        <v>0.0114541465156426</v>
      </c>
      <c r="K12991" s="3" t="str">
        <f aca="false">K$11227</f>
        <v>Destinação adequada para o tipo de resíduo sólido e qualidade das unidades de destino em solo.</v>
      </c>
      <c r="L12991" s="3" t="str">
        <f aca="false">L$11227</f>
        <v>SNIS</v>
      </c>
      <c r="M12991" s="3" t="str">
        <f aca="false">M$11227</f>
        <v>Pontuação de 0 a 1</v>
      </c>
      <c r="N12991" s="5"/>
      <c r="O12991" s="3" t="n">
        <v>33.9984598317332</v>
      </c>
    </row>
    <row r="12992" customFormat="false" ht="15" hidden="false" customHeight="true" outlineLevel="0" collapsed="false">
      <c r="A12992" s="3" t="str">
        <f aca="false">A$11228</f>
        <v>Sustentabilidade Ambiental</v>
      </c>
      <c r="B12992" s="3" t="str">
        <f aca="false">B$11228</f>
        <v>Tratamento de Esgoto</v>
      </c>
      <c r="C12992" s="3" t="n">
        <f aca="false">C$11228</f>
        <v>1</v>
      </c>
      <c r="D12992" s="3" t="s">
        <v>260</v>
      </c>
      <c r="E12992" s="3" t="n">
        <f aca="false">E$11228</f>
        <v>2018</v>
      </c>
      <c r="F12992" s="3" t="n">
        <f aca="false">F$11228</f>
        <v>2020</v>
      </c>
      <c r="G12992" s="3" t="n">
        <v>60.1107434687309</v>
      </c>
      <c r="H12992" s="3" t="n">
        <f aca="false">H$11228</f>
        <v>0.274880862666515</v>
      </c>
      <c r="I12992" s="3" t="n">
        <f aca="false">I$11228</f>
        <v>0.0789210789210789</v>
      </c>
      <c r="J12992" s="3" t="n">
        <f aca="false">J$11228</f>
        <v>0.0216938942563983</v>
      </c>
      <c r="K12992" s="3" t="str">
        <f aca="false">K$11228</f>
        <v>Parcela de esgoto tratado do total de água consumida multiplicado pela proporção de domicílios com acesso à agua encanada proveniente de rede geral de distribuição no estado.</v>
      </c>
      <c r="L12992" s="3" t="str">
        <f aca="false">L$11228</f>
        <v>SNIS e IBGE</v>
      </c>
      <c r="M12992" s="3" t="str">
        <f aca="false">M$11228</f>
        <v>Porcentagem %</v>
      </c>
      <c r="N1299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2992" s="3" t="n">
        <v>72.5228416033892</v>
      </c>
    </row>
    <row r="12993" customFormat="false" ht="15" hidden="false" customHeight="true" outlineLevel="0" collapsed="false">
      <c r="A12993" s="3" t="str">
        <f aca="false">A$11229</f>
        <v>Sustentabilidade Ambiental</v>
      </c>
      <c r="B12993" s="3" t="str">
        <f aca="false">B$11229</f>
        <v>Perda de Água</v>
      </c>
      <c r="C12993" s="3" t="n">
        <f aca="false">C$11229</f>
        <v>-1</v>
      </c>
      <c r="D12993" s="3" t="s">
        <v>260</v>
      </c>
      <c r="E12993" s="3" t="n">
        <f aca="false">E$11229</f>
        <v>2018</v>
      </c>
      <c r="F12993" s="3" t="n">
        <f aca="false">F$11229</f>
        <v>2020</v>
      </c>
      <c r="G12993" s="3" t="n">
        <v>73.44</v>
      </c>
      <c r="H12993" s="3" t="n">
        <f aca="false">H$11229</f>
        <v>0.194291543305679</v>
      </c>
      <c r="I12993" s="3" t="n">
        <f aca="false">I$11229</f>
        <v>0.0789210789210789</v>
      </c>
      <c r="J12993" s="3" t="n">
        <f aca="false">J$11229</f>
        <v>0.0153336982229257</v>
      </c>
      <c r="K12993" s="3" t="str">
        <f aca="false">K$11229</f>
        <v>Índice de perdas na distribuição de água.</v>
      </c>
      <c r="L12993" s="3" t="str">
        <f aca="false">L$11229</f>
        <v>SNIS</v>
      </c>
      <c r="M12993" s="3" t="str">
        <f aca="false">M$11229</f>
        <v>Porcentagem %</v>
      </c>
      <c r="N12993" s="5"/>
      <c r="O12993" s="3" t="n">
        <v>0</v>
      </c>
    </row>
    <row r="12994" customFormat="false" ht="15" hidden="false" customHeight="true" outlineLevel="0" collapsed="false">
      <c r="A12994" s="3" t="str">
        <f aca="false">A$11230</f>
        <v>Sustentabilidade Ambiental</v>
      </c>
      <c r="B12994" s="3" t="str">
        <f aca="false">B$11230</f>
        <v> Total</v>
      </c>
      <c r="C12994" s="3" t="n">
        <f aca="false">C$11230</f>
        <v>1</v>
      </c>
      <c r="D12994" s="3" t="s">
        <v>260</v>
      </c>
      <c r="E12994" s="3" t="n">
        <f aca="false">E$11230</f>
        <v>2020</v>
      </c>
      <c r="F12994" s="3" t="n">
        <f aca="false">F$11230</f>
        <v>2020</v>
      </c>
      <c r="G12994" s="3" t="n">
        <v>54.2393566234195</v>
      </c>
      <c r="H12994" s="3" t="n">
        <f aca="false">H$11230</f>
        <v>1</v>
      </c>
      <c r="I12994" s="3" t="n">
        <f aca="false">I$11230</f>
        <v>0.0789210789210789</v>
      </c>
      <c r="J12994" s="3" t="n">
        <f aca="false">J$11230</f>
        <v>0.0789210789210789</v>
      </c>
      <c r="K12994" s="3" t="str">
        <f aca="false">K$11230</f>
        <v>Nota obtida via normalização e ponderação de indicadores que variam de 0 a 100.</v>
      </c>
      <c r="L12994" s="3" t="str">
        <f aca="false">L$11230</f>
        <v>Tendências</v>
      </c>
      <c r="M12994" s="3" t="str">
        <f aca="false">M$11230</f>
        <v>Nota de 0 a 100</v>
      </c>
      <c r="N12994" s="5"/>
      <c r="O12994" s="3" t="n">
        <v>62.3928422384602</v>
      </c>
    </row>
    <row r="12995" customFormat="false" ht="15" hidden="false" customHeight="true" outlineLevel="0" collapsed="false">
      <c r="A12995" s="3" t="str">
        <f aca="false">A$11231</f>
        <v>Capital Humano</v>
      </c>
      <c r="B12995" s="3" t="str">
        <f aca="false">B$11231</f>
        <v>Custo de Mão de Obra</v>
      </c>
      <c r="C12995" s="3" t="n">
        <f aca="false">C$11231</f>
        <v>-1</v>
      </c>
      <c r="D12995" s="3" t="s">
        <v>260</v>
      </c>
      <c r="E12995" s="3" t="n">
        <f aca="false">E$11231</f>
        <v>2019</v>
      </c>
      <c r="F12995" s="3" t="n">
        <f aca="false">F$11231</f>
        <v>2020</v>
      </c>
      <c r="G12995" s="3" t="n">
        <v>2276</v>
      </c>
      <c r="H12995" s="3" t="n">
        <f aca="false">H$11231</f>
        <v>0.424265834177303</v>
      </c>
      <c r="I12995" s="3" t="n">
        <f aca="false">I$11231</f>
        <v>0.0819180819180819</v>
      </c>
      <c r="J12995" s="3" t="n">
        <f aca="false">J$11231</f>
        <v>0.0347550433591797</v>
      </c>
      <c r="K12995" s="3" t="str">
        <f aca="false">K$11231</f>
        <v>Rendimento médio nominal de todos os trabalhos, habitualmente recebido por mês, pelas pessoas de 14 anos ou mais de idade, ocupadas na semana de referência, com rendimento de trabalho.</v>
      </c>
      <c r="L12995" s="3" t="str">
        <f aca="false">L$11231</f>
        <v>IBGE</v>
      </c>
      <c r="M12995" s="3" t="str">
        <f aca="false">M$11231</f>
        <v>Reais (R$)</v>
      </c>
      <c r="N12995" s="3" t="str">
        <f aca="false">N$17</f>
        <v>A partir da publicação de 2016, ou seja, do dado de 2015, passou a ser usado o rendimento médio nominal de todos os trabalhos, antes disso se usava o rendimento médio real do trabalho principal</v>
      </c>
      <c r="O12995" s="3" t="n">
        <v>65.1848341232227</v>
      </c>
    </row>
    <row r="12996" customFormat="false" ht="15" hidden="false" customHeight="true" outlineLevel="0" collapsed="false">
      <c r="A12996" s="3" t="str">
        <f aca="false">A$11232</f>
        <v>Capital Humano</v>
      </c>
      <c r="B12996" s="3" t="str">
        <f aca="false">B$11232</f>
        <v>PEA com Ensino Superior</v>
      </c>
      <c r="C12996" s="3" t="n">
        <f aca="false">C$11232</f>
        <v>1</v>
      </c>
      <c r="D12996" s="3" t="s">
        <v>260</v>
      </c>
      <c r="E12996" s="3" t="n">
        <f aca="false">E$11232</f>
        <v>2019</v>
      </c>
      <c r="F12996" s="3" t="n">
        <f aca="false">F$11232</f>
        <v>2020</v>
      </c>
      <c r="G12996" s="3" t="n">
        <v>20.6788012627353</v>
      </c>
      <c r="H12996" s="3" t="n">
        <f aca="false">H$11232</f>
        <v>0.153638294878967</v>
      </c>
      <c r="I12996" s="3" t="n">
        <f aca="false">I$11232</f>
        <v>0.0819180819180819</v>
      </c>
      <c r="J12996" s="3" t="n">
        <f aca="false">J$11232</f>
        <v>0.0125857544256496</v>
      </c>
      <c r="K12996" s="3" t="str">
        <f aca="false">K$11232</f>
        <v>Pessoas de 14 anos ou mais de idade com 15 anos ou mais de estudo/população economicamente ativa (acima de 14 anos).</v>
      </c>
      <c r="L12996" s="3" t="str">
        <f aca="false">L$11232</f>
        <v>IBGE</v>
      </c>
      <c r="M12996" s="3" t="str">
        <f aca="false">M$11232</f>
        <v>Porcentagem %</v>
      </c>
      <c r="N12996" s="5"/>
      <c r="O12996" s="3" t="n">
        <v>34.0323061487465</v>
      </c>
    </row>
    <row r="12997" customFormat="false" ht="15" hidden="false" customHeight="true" outlineLevel="0" collapsed="false">
      <c r="A12997" s="3" t="str">
        <f aca="false">A$11233</f>
        <v>Capital Humano</v>
      </c>
      <c r="B12997" s="3" t="str">
        <f aca="false">B$11233</f>
        <v>Produtividade do Trabalho</v>
      </c>
      <c r="C12997" s="3" t="n">
        <f aca="false">C$11233</f>
        <v>1</v>
      </c>
      <c r="D12997" s="3" t="s">
        <v>260</v>
      </c>
      <c r="E12997" s="3" t="n">
        <f aca="false">E$11233</f>
        <v>2019</v>
      </c>
      <c r="F12997" s="3" t="n">
        <f aca="false">F$11233</f>
        <v>2020</v>
      </c>
      <c r="G12997" s="3" t="n">
        <v>64.8159287244232</v>
      </c>
      <c r="H12997" s="3" t="n">
        <f aca="false">H$11233</f>
        <v>0.260494288083884</v>
      </c>
      <c r="I12997" s="3" t="n">
        <f aca="false">I$11233</f>
        <v>0.0819180819180819</v>
      </c>
      <c r="J12997" s="3" t="n">
        <f aca="false">J$11233</f>
        <v>0.021339192430448</v>
      </c>
      <c r="K12997" s="3" t="str">
        <f aca="false">K$11233</f>
        <v>PIB pelo total de pessoas ocupadas no período.</v>
      </c>
      <c r="L12997" s="3" t="str">
        <f aca="false">L$11233</f>
        <v>IBGE e Tendências</v>
      </c>
      <c r="M12997" s="3" t="str">
        <f aca="false">M$11233</f>
        <v>Mil Reais (R$) por pessoa ocupada</v>
      </c>
      <c r="N12997" s="5" t="str">
        <f aca="false">N$19</f>
        <v>O PIB utilizado para cálculo é estimado pela Tendências</v>
      </c>
      <c r="O12997" s="3" t="n">
        <v>18.5443589592375</v>
      </c>
    </row>
    <row r="12998" customFormat="false" ht="15" hidden="false" customHeight="true" outlineLevel="0" collapsed="false">
      <c r="A12998" s="3" t="str">
        <f aca="false">A$11234</f>
        <v>Capital Humano</v>
      </c>
      <c r="B12998" s="3" t="str">
        <f aca="false">B$11234</f>
        <v>Qualificação dos Trabalhadores</v>
      </c>
      <c r="C12998" s="3" t="n">
        <f aca="false">C$11234</f>
        <v>1</v>
      </c>
      <c r="D12998" s="3" t="s">
        <v>260</v>
      </c>
      <c r="E12998" s="3" t="n">
        <f aca="false">E$11234</f>
        <v>2019</v>
      </c>
      <c r="F12998" s="3" t="n">
        <f aca="false">F$11234</f>
        <v>2020</v>
      </c>
      <c r="G12998" s="3" t="n">
        <v>11.161814</v>
      </c>
      <c r="H12998" s="3" t="n">
        <f aca="false">H$11234</f>
        <v>0.161601582859846</v>
      </c>
      <c r="I12998" s="3" t="n">
        <f aca="false">I$11234</f>
        <v>0.0819180819180819</v>
      </c>
      <c r="J12998" s="3" t="n">
        <f aca="false">J$11234</f>
        <v>0.0132380917028046</v>
      </c>
      <c r="K12998" s="3" t="str">
        <f aca="false">K$11234</f>
        <v>Anos de estudos da população economicamente ativa (acima de 14 anos de idade).</v>
      </c>
      <c r="L12998" s="3" t="str">
        <f aca="false">L$11234</f>
        <v>IBGE</v>
      </c>
      <c r="M12998" s="3" t="str">
        <f aca="false">M$11234</f>
        <v>Anos</v>
      </c>
      <c r="N12998" s="5"/>
      <c r="O12998" s="3" t="n">
        <v>62.5954424060894</v>
      </c>
    </row>
    <row r="12999" customFormat="false" ht="15" hidden="false" customHeight="true" outlineLevel="0" collapsed="false">
      <c r="A12999" s="3" t="str">
        <f aca="false">A$11235</f>
        <v>Capital Humano</v>
      </c>
      <c r="B12999" s="3" t="str">
        <f aca="false">B$11235</f>
        <v> Total</v>
      </c>
      <c r="C12999" s="3" t="n">
        <f aca="false">C$11235</f>
        <v>1</v>
      </c>
      <c r="D12999" s="3" t="s">
        <v>260</v>
      </c>
      <c r="E12999" s="3" t="n">
        <f aca="false">E$11235</f>
        <v>2020</v>
      </c>
      <c r="F12999" s="3" t="n">
        <f aca="false">F$11235</f>
        <v>2020</v>
      </c>
      <c r="G12999" s="3" t="n">
        <v>47.8305856701856</v>
      </c>
      <c r="H12999" s="3" t="n">
        <f aca="false">H$11235</f>
        <v>1</v>
      </c>
      <c r="I12999" s="3" t="n">
        <f aca="false">I$11235</f>
        <v>0.0819180819180819</v>
      </c>
      <c r="J12999" s="3" t="n">
        <f aca="false">J$11235</f>
        <v>0.0819180819180819</v>
      </c>
      <c r="K12999" s="3" t="str">
        <f aca="false">K$11235</f>
        <v>Nota obtida via normalização e ponderação de indicadores que variam de 0 a 100.</v>
      </c>
      <c r="L12999" s="3" t="str">
        <f aca="false">L$11235</f>
        <v>Tendências</v>
      </c>
      <c r="M12999" s="3" t="str">
        <f aca="false">M$11235</f>
        <v>Nota de 0 a 100</v>
      </c>
      <c r="N12999" s="5"/>
      <c r="O12999" s="3" t="n">
        <v>36.4938273234292</v>
      </c>
    </row>
    <row r="13000" customFormat="false" ht="15" hidden="false" customHeight="true" outlineLevel="0" collapsed="false">
      <c r="A13000" s="3" t="str">
        <f aca="false">A$11236</f>
        <v>Educação</v>
      </c>
      <c r="B13000" s="3" t="str">
        <f aca="false">B$11236</f>
        <v>Avaliação da Educação</v>
      </c>
      <c r="C13000" s="3" t="n">
        <f aca="false">C$11236</f>
        <v>1</v>
      </c>
      <c r="D13000" s="3" t="s">
        <v>260</v>
      </c>
      <c r="E13000" s="3" t="n">
        <f aca="false">E$11236</f>
        <v>2020</v>
      </c>
      <c r="F13000" s="3" t="n">
        <f aca="false">F$11236</f>
        <v>2020</v>
      </c>
      <c r="G13000" s="3" t="n">
        <v>0</v>
      </c>
      <c r="H13000" s="3" t="n">
        <f aca="false">H$11236</f>
        <v>0.0411174199921766</v>
      </c>
      <c r="I13000" s="3" t="n">
        <f aca="false">I$11236</f>
        <v>0.111888111888112</v>
      </c>
      <c r="J13000" s="3" t="n">
        <f aca="false">J$11236</f>
        <v>0.00460055048863514</v>
      </c>
      <c r="K13000" s="3" t="str">
        <f aca="false">K$11236</f>
        <v>Status dos programas estaduais de avaliação da educação básica.</v>
      </c>
      <c r="L13000" s="3" t="str">
        <f aca="false">L$11236</f>
        <v>Secretarias Estaduais de Educação</v>
      </c>
      <c r="M13000" s="3" t="str">
        <f aca="false">M$11236</f>
        <v>Pontuação de 0 a 100</v>
      </c>
      <c r="N1300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000" s="3" t="n">
        <v>0</v>
      </c>
    </row>
    <row r="13001" customFormat="false" ht="15" hidden="false" customHeight="true" outlineLevel="0" collapsed="false">
      <c r="A13001" s="3" t="str">
        <f aca="false">A$11237</f>
        <v>Educação</v>
      </c>
      <c r="B13001" s="3" t="str">
        <f aca="false">B$11237</f>
        <v>IDEB</v>
      </c>
      <c r="C13001" s="3" t="n">
        <f aca="false">C$11237</f>
        <v>1</v>
      </c>
      <c r="D13001" s="3" t="s">
        <v>260</v>
      </c>
      <c r="E13001" s="3" t="n">
        <f aca="false">E$11237</f>
        <v>2017</v>
      </c>
      <c r="F13001" s="3" t="n">
        <f aca="false">F$11237</f>
        <v>2020</v>
      </c>
      <c r="G13001" s="3" t="n">
        <v>4.63295046785132</v>
      </c>
      <c r="H13001" s="3" t="n">
        <f aca="false">H$11237</f>
        <v>0.114395753374587</v>
      </c>
      <c r="I13001" s="3" t="n">
        <f aca="false">I$11237</f>
        <v>0.111888111888112</v>
      </c>
      <c r="J13001" s="3" t="n">
        <f aca="false">J$11237</f>
        <v>0.0127995248531006</v>
      </c>
      <c r="K13001" s="3" t="str">
        <f aca="false">K$11237</f>
        <v>Qualidade da educação básica do Brasil, considera fluxo escolar e média de desempenhos nas avaliações de toda a rede de ensino.</v>
      </c>
      <c r="L13001" s="3" t="str">
        <f aca="false">L$11237</f>
        <v>INEP</v>
      </c>
      <c r="M13001" s="3" t="str">
        <f aca="false">M$11237</f>
        <v>Pontuação de 0 a 10</v>
      </c>
      <c r="N13001" s="5"/>
      <c r="O13001" s="3" t="n">
        <v>38.3499616926425</v>
      </c>
    </row>
    <row r="13002" customFormat="false" ht="15" hidden="false" customHeight="true" outlineLevel="0" collapsed="false">
      <c r="A13002" s="3" t="str">
        <f aca="false">A$11238</f>
        <v>Educação</v>
      </c>
      <c r="B13002" s="3" t="str">
        <f aca="false">B$11238</f>
        <v>ENEM</v>
      </c>
      <c r="C13002" s="3" t="n">
        <f aca="false">C$11238</f>
        <v>1</v>
      </c>
      <c r="D13002" s="3" t="s">
        <v>260</v>
      </c>
      <c r="E13002" s="3" t="n">
        <f aca="false">E$11238</f>
        <v>2019</v>
      </c>
      <c r="F13002" s="3" t="n">
        <f aca="false">F$11238</f>
        <v>2020</v>
      </c>
      <c r="G13002" s="3" t="n">
        <v>497.052966</v>
      </c>
      <c r="H13002" s="3" t="n">
        <f aca="false">H$11238</f>
        <v>0.0804489516557389</v>
      </c>
      <c r="I13002" s="3" t="n">
        <f aca="false">I$11238</f>
        <v>0.111888111888112</v>
      </c>
      <c r="J13002" s="3" t="n">
        <f aca="false">J$11238</f>
        <v>0.00900128130413861</v>
      </c>
      <c r="K13002" s="3" t="str">
        <f aca="false">K$11238</f>
        <v>Desempenho dos alunos do Ensino Médio para acesso ao Ensino Superior e a programas de financiamento em instituições privadas.</v>
      </c>
      <c r="L13002" s="3" t="str">
        <f aca="false">L$11238</f>
        <v>INEP</v>
      </c>
      <c r="M13002" s="3" t="str">
        <f aca="false">M$11238</f>
        <v>Pontuação de 0 a 1000</v>
      </c>
      <c r="N13002" s="5"/>
      <c r="O13002" s="3" t="n">
        <v>22.6522215226105</v>
      </c>
    </row>
    <row r="13003" customFormat="false" ht="15" hidden="false" customHeight="true" outlineLevel="0" collapsed="false">
      <c r="A13003" s="3" t="str">
        <f aca="false">A$11239</f>
        <v>Educação</v>
      </c>
      <c r="B13003" s="3" t="str">
        <f aca="false">B$11239</f>
        <v>Índice de Oportunidade da Educação</v>
      </c>
      <c r="C13003" s="3" t="n">
        <f aca="false">C$11239</f>
        <v>1</v>
      </c>
      <c r="D13003" s="3" t="s">
        <v>260</v>
      </c>
      <c r="E13003" s="3" t="n">
        <f aca="false">E$11239</f>
        <v>2019</v>
      </c>
      <c r="F13003" s="3" t="n">
        <f aca="false">F$11239</f>
        <v>2020</v>
      </c>
      <c r="G13003" s="3" t="n">
        <v>4.274485</v>
      </c>
      <c r="H13003" s="3" t="n">
        <f aca="false">H$11239</f>
        <v>0.22721760574465</v>
      </c>
      <c r="I13003" s="3" t="n">
        <f aca="false">I$11239</f>
        <v>0.111888111888112</v>
      </c>
      <c r="J13003" s="3" t="n">
        <f aca="false">J$11239</f>
        <v>0.0254229488945063</v>
      </c>
      <c r="K13003" s="3" t="str">
        <f aca="false">K$11239</f>
        <v>Mede a qualidade das oportunidades educacionais oferecidas por municípios e estados.</v>
      </c>
      <c r="L13003" s="3" t="str">
        <f aca="false">L$11239</f>
        <v>Comunidade Educativa CEDAC</v>
      </c>
      <c r="M13003" s="3" t="str">
        <f aca="false">M$11239</f>
        <v>Pontuação de 0 a 10</v>
      </c>
      <c r="N13003" s="5"/>
      <c r="O13003" s="3" t="n">
        <v>20.393630895075</v>
      </c>
    </row>
    <row r="13004" customFormat="false" ht="15" hidden="false" customHeight="true" outlineLevel="0" collapsed="false">
      <c r="A13004" s="3" t="str">
        <f aca="false">A$11240</f>
        <v>Educação</v>
      </c>
      <c r="B13004" s="3" t="str">
        <f aca="false">B$11240</f>
        <v>Taxa de Frequência Líquida do Ensino Fundamental</v>
      </c>
      <c r="C13004" s="3" t="n">
        <f aca="false">C$11240</f>
        <v>1</v>
      </c>
      <c r="D13004" s="3" t="s">
        <v>260</v>
      </c>
      <c r="E13004" s="3" t="n">
        <f aca="false">E$11240</f>
        <v>2019</v>
      </c>
      <c r="F13004" s="3" t="n">
        <f aca="false">F$11240</f>
        <v>2020</v>
      </c>
      <c r="G13004" s="3" t="n">
        <v>94.3</v>
      </c>
      <c r="H13004" s="3" t="n">
        <f aca="false">H$11240</f>
        <v>0.123110455733714</v>
      </c>
      <c r="I13004" s="3" t="n">
        <f aca="false">I$11240</f>
        <v>0.111888111888112</v>
      </c>
      <c r="J13004" s="3" t="n">
        <f aca="false">J$11240</f>
        <v>0.0137745964457303</v>
      </c>
      <c r="K13004" s="3" t="str">
        <f aca="false">K$11240</f>
        <v>Razão entre o número de pessoas na faixa etária de 6 a 14 anos frequentando o Ensino Fundamental.</v>
      </c>
      <c r="L13004" s="3" t="str">
        <f aca="false">L$11240</f>
        <v>IBGE</v>
      </c>
      <c r="M13004" s="3" t="str">
        <f aca="false">M$11240</f>
        <v>Porcentagem %</v>
      </c>
      <c r="N13004" s="5" t="str">
        <f aca="false">N$4396</f>
        <v>A partir da edição de 2017, ou seja, do dado de 2015, o indicador Taxa de abandono do ensino fundamental foi substituído pelo Taxa de frequência líquida do ensino fundamental</v>
      </c>
      <c r="O13004" s="3" t="n">
        <v>0</v>
      </c>
    </row>
    <row r="13005" customFormat="false" ht="15" hidden="false" customHeight="true" outlineLevel="0" collapsed="false">
      <c r="A13005" s="3" t="str">
        <f aca="false">A$11241</f>
        <v>Educação</v>
      </c>
      <c r="B13005" s="3" t="str">
        <f aca="false">B$11241</f>
        <v>Taxa de frequência líquida do ensino médio</v>
      </c>
      <c r="C13005" s="3" t="n">
        <f aca="false">C$11241</f>
        <v>1</v>
      </c>
      <c r="D13005" s="3" t="s">
        <v>260</v>
      </c>
      <c r="E13005" s="3" t="n">
        <f aca="false">E$11241</f>
        <v>2019</v>
      </c>
      <c r="F13005" s="3" t="n">
        <f aca="false">F$11241</f>
        <v>2020</v>
      </c>
      <c r="G13005" s="3" t="n">
        <v>70.9</v>
      </c>
      <c r="H13005" s="3" t="n">
        <f aca="false">H$11241</f>
        <v>0.182770024375398</v>
      </c>
      <c r="I13005" s="3" t="n">
        <f aca="false">I$11241</f>
        <v>0.111888111888112</v>
      </c>
      <c r="J13005" s="3" t="n">
        <f aca="false">J$11241</f>
        <v>0.0204497929371075</v>
      </c>
      <c r="K13005" s="3" t="str">
        <f aca="false">K$11241</f>
        <v>Razão entre o número de pessoas na faixa etária de 15 a 17 anos frequentando o Ensino Médio.</v>
      </c>
      <c r="L13005" s="3" t="str">
        <f aca="false">L$11241</f>
        <v>IBGE</v>
      </c>
      <c r="M13005" s="3" t="str">
        <f aca="false">M$11241</f>
        <v>Porcentagem %</v>
      </c>
      <c r="N13005" s="5" t="str">
        <f aca="false">N$4397</f>
        <v>A partir da edição de 2017, ou seja, do dado de 2015, o indicador Taxa de abandono do ensino médio foi substituído pelo Taxa de frequência líquida do ensino médio</v>
      </c>
      <c r="O13005" s="3" t="n">
        <v>63.4349030470914</v>
      </c>
    </row>
    <row r="13006" customFormat="false" ht="15" hidden="false" customHeight="true" outlineLevel="0" collapsed="false">
      <c r="A13006" s="3" t="str">
        <f aca="false">A$11242</f>
        <v>Educação</v>
      </c>
      <c r="B13006" s="3" t="str">
        <f aca="false">B$11242</f>
        <v>Taxa de Atendimento do Ensino Infantil</v>
      </c>
      <c r="C13006" s="3" t="n">
        <f aca="false">C$11242</f>
        <v>1</v>
      </c>
      <c r="D13006" s="3" t="s">
        <v>260</v>
      </c>
      <c r="E13006" s="3" t="n">
        <f aca="false">E$11242</f>
        <v>2019</v>
      </c>
      <c r="F13006" s="3" t="n">
        <f aca="false">F$11242</f>
        <v>2020</v>
      </c>
      <c r="G13006" s="3" t="n">
        <v>40.7407407407407</v>
      </c>
      <c r="H13006" s="3" t="n">
        <f aca="false">H$11242</f>
        <v>0.230939789123736</v>
      </c>
      <c r="I13006" s="3" t="n">
        <f aca="false">I$11242</f>
        <v>0.111888111888112</v>
      </c>
      <c r="J13006" s="3" t="n">
        <f aca="false">J$11242</f>
        <v>0.0258394169648935</v>
      </c>
      <c r="K13006" s="3" t="str">
        <f aca="false">K$11242</f>
        <v>Proporção de crianças na faixa etária de 0 e 5 anos frequentando a creche/escola. </v>
      </c>
      <c r="L13006" s="3" t="str">
        <f aca="false">L$11242</f>
        <v>IBGE</v>
      </c>
      <c r="M13006" s="3" t="str">
        <f aca="false">M$11242</f>
        <v>Porcentagem %</v>
      </c>
      <c r="N13006" s="5"/>
      <c r="O13006" s="3" t="n">
        <v>12.2877358490566</v>
      </c>
    </row>
    <row r="13007" customFormat="false" ht="15" hidden="false" customHeight="true" outlineLevel="0" collapsed="false">
      <c r="A13007" s="3" t="str">
        <f aca="false">A$11243</f>
        <v>Educação</v>
      </c>
      <c r="B13007" s="3" t="str">
        <f aca="false">B$11243</f>
        <v> Total</v>
      </c>
      <c r="C13007" s="3" t="n">
        <f aca="false">C$11243</f>
        <v>1</v>
      </c>
      <c r="D13007" s="3" t="s">
        <v>260</v>
      </c>
      <c r="E13007" s="3" t="n">
        <f aca="false">E$11243</f>
        <v>2020</v>
      </c>
      <c r="F13007" s="3" t="n">
        <f aca="false">F$11243</f>
        <v>2020</v>
      </c>
      <c r="G13007" s="3" t="n">
        <v>25.2749381202603</v>
      </c>
      <c r="H13007" s="3" t="n">
        <f aca="false">H$11243</f>
        <v>1</v>
      </c>
      <c r="I13007" s="3" t="n">
        <f aca="false">I$11243</f>
        <v>0.111888111888112</v>
      </c>
      <c r="J13007" s="3" t="n">
        <f aca="false">J$11243</f>
        <v>0.111888111888112</v>
      </c>
      <c r="K13007" s="3" t="str">
        <f aca="false">K$11243</f>
        <v>Nota obtida via normalização e ponderação de indicadores que variam de 0 a 100.</v>
      </c>
      <c r="L13007" s="3" t="str">
        <f aca="false">L$11243</f>
        <v>Tendências</v>
      </c>
      <c r="M13007" s="3" t="str">
        <f aca="false">M$11243</f>
        <v>Nota de 0 a 100</v>
      </c>
      <c r="N13007" s="5"/>
      <c r="O13007" s="3" t="n">
        <v>7.58638380447406</v>
      </c>
    </row>
    <row r="13008" customFormat="false" ht="15" hidden="false" customHeight="true" outlineLevel="0" collapsed="false">
      <c r="A13008" s="3" t="str">
        <f aca="false">A$11244</f>
        <v>Eficiência da Máquina Pública</v>
      </c>
      <c r="B13008" s="3" t="str">
        <f aca="false">B$11244</f>
        <v>Eficiência do Judiciário</v>
      </c>
      <c r="C13008" s="3" t="n">
        <f aca="false">C$11244</f>
        <v>-1</v>
      </c>
      <c r="D13008" s="3" t="s">
        <v>260</v>
      </c>
      <c r="E13008" s="3" t="n">
        <f aca="false">E$11244</f>
        <v>2019</v>
      </c>
      <c r="F13008" s="3" t="n">
        <f aca="false">F$11244</f>
        <v>2020</v>
      </c>
      <c r="G13008" s="3" t="n">
        <v>42.4593726379441</v>
      </c>
      <c r="H13008" s="3" t="n">
        <f aca="false">H$11244</f>
        <v>0.152827794220819</v>
      </c>
      <c r="I13008" s="3" t="n">
        <f aca="false">I$11244</f>
        <v>0.0789210789210789</v>
      </c>
      <c r="J13008" s="3" t="n">
        <f aca="false">J$11244</f>
        <v>0.0120613344090357</v>
      </c>
      <c r="K13008" s="3" t="str">
        <f aca="false">K$11244</f>
        <v>Taxa de Congestionamento Líquida (percentual de processos que ficaram represados sem solução, comparativamente ao total tramitado, retirando os processos suspensos, sobrestados ou em arquivo provisório).</v>
      </c>
      <c r="L13008" s="3" t="str">
        <f aca="false">L$11244</f>
        <v>CNJ</v>
      </c>
      <c r="M13008" s="3" t="str">
        <f aca="false">M$11244</f>
        <v>Porcentagem %</v>
      </c>
      <c r="N1300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008" s="3" t="n">
        <v>100</v>
      </c>
    </row>
    <row r="13009" customFormat="false" ht="15" hidden="false" customHeight="true" outlineLevel="0" collapsed="false">
      <c r="A13009" s="3" t="str">
        <f aca="false">A$11245</f>
        <v>Eficiência da Máquina Pública</v>
      </c>
      <c r="B13009" s="3" t="str">
        <f aca="false">B$11245</f>
        <v>Custo do Executivo/PIB</v>
      </c>
      <c r="C13009" s="3" t="n">
        <f aca="false">C$11245</f>
        <v>-1</v>
      </c>
      <c r="D13009" s="3" t="s">
        <v>260</v>
      </c>
      <c r="E13009" s="3" t="n">
        <f aca="false">E$11245</f>
        <v>2019</v>
      </c>
      <c r="F13009" s="3" t="n">
        <f aca="false">F$11245</f>
        <v>2020</v>
      </c>
      <c r="G13009" s="3" t="n">
        <v>2.79543105160873</v>
      </c>
      <c r="H13009" s="3" t="n">
        <f aca="false">H$11245</f>
        <v>0.12177258134743</v>
      </c>
      <c r="I13009" s="3" t="n">
        <f aca="false">I$11245</f>
        <v>0.0789210789210789</v>
      </c>
      <c r="J13009" s="3" t="n">
        <f aca="false">J$11245</f>
        <v>0.00961042350294405</v>
      </c>
      <c r="K13009" s="3" t="str">
        <f aca="false">K$11245</f>
        <v>Recursos públicos alocados na administração direta / PIB.</v>
      </c>
      <c r="L13009" s="3" t="str">
        <f aca="false">L$11245</f>
        <v>Siconfi e Tendências</v>
      </c>
      <c r="M13009" s="3" t="str">
        <f aca="false">M$11245</f>
        <v>Porcentagem %</v>
      </c>
      <c r="N13009" s="3" t="str">
        <f aca="false">N$61</f>
        <v>O PIB utilizado para cálculo é estimado pela Tendências</v>
      </c>
      <c r="O13009" s="3" t="n">
        <v>1.96684885600637</v>
      </c>
    </row>
    <row r="13010" customFormat="false" ht="15" hidden="false" customHeight="true" outlineLevel="0" collapsed="false">
      <c r="A13010" s="3" t="str">
        <f aca="false">A$11246</f>
        <v>Eficiência da Máquina Pública</v>
      </c>
      <c r="B13010" s="3" t="str">
        <f aca="false">B$11246</f>
        <v>Custo do Judiciário/PIB</v>
      </c>
      <c r="C13010" s="3" t="n">
        <f aca="false">C$11246</f>
        <v>-1</v>
      </c>
      <c r="D13010" s="3" t="s">
        <v>260</v>
      </c>
      <c r="E13010" s="3" t="n">
        <f aca="false">E$11246</f>
        <v>2019</v>
      </c>
      <c r="F13010" s="3" t="n">
        <f aca="false">F$11246</f>
        <v>2020</v>
      </c>
      <c r="G13010" s="3" t="n">
        <v>1.67160318628676</v>
      </c>
      <c r="H13010" s="3" t="n">
        <f aca="false">H$11246</f>
        <v>0.143698002414602</v>
      </c>
      <c r="I13010" s="3" t="n">
        <f aca="false">I$11246</f>
        <v>0.0789210789210789</v>
      </c>
      <c r="J13010" s="3" t="n">
        <f aca="false">J$11246</f>
        <v>0.0113408013893642</v>
      </c>
      <c r="K13010" s="3" t="str">
        <f aca="false">K$11246</f>
        <v>Recursos públicos alocados no judiciário / PIB.</v>
      </c>
      <c r="L13010" s="3" t="str">
        <f aca="false">L$11246</f>
        <v>Siconfi e Tendências</v>
      </c>
      <c r="M13010" s="3" t="str">
        <f aca="false">M$11246</f>
        <v>Porcentagem %</v>
      </c>
      <c r="N13010" s="3" t="str">
        <f aca="false">N$63</f>
        <v>O PIB utilizado para cálculo é estimado pela Tendências. O Distrito Federal não é válido nesse indicador.</v>
      </c>
      <c r="O13010" s="3" t="n">
        <v>31.8187747901337</v>
      </c>
    </row>
    <row r="13011" customFormat="false" ht="15" hidden="false" customHeight="true" outlineLevel="0" collapsed="false">
      <c r="A13011" s="3" t="str">
        <f aca="false">A$11247</f>
        <v>Eficiência da Máquina Pública</v>
      </c>
      <c r="B13011" s="3" t="str">
        <f aca="false">B$11247</f>
        <v>Custo do Legislativo/PIB</v>
      </c>
      <c r="C13011" s="3" t="n">
        <f aca="false">C$11247</f>
        <v>-1</v>
      </c>
      <c r="D13011" s="3" t="s">
        <v>260</v>
      </c>
      <c r="E13011" s="3" t="n">
        <f aca="false">E$11247</f>
        <v>2019</v>
      </c>
      <c r="F13011" s="3" t="n">
        <f aca="false">F$11247</f>
        <v>2020</v>
      </c>
      <c r="G13011" s="3" t="n">
        <v>2.24032613330181</v>
      </c>
      <c r="H13011" s="3" t="n">
        <f aca="false">H$11247</f>
        <v>0.118597605231667</v>
      </c>
      <c r="I13011" s="3" t="n">
        <f aca="false">I$11247</f>
        <v>0.0789210789210789</v>
      </c>
      <c r="J13011" s="3" t="n">
        <f aca="false">J$11247</f>
        <v>0.00935985096233939</v>
      </c>
      <c r="K13011" s="3" t="str">
        <f aca="false">K$11247</f>
        <v>Recursos públicos alocados no legislativo / PIB.</v>
      </c>
      <c r="L13011" s="3" t="str">
        <f aca="false">L$11247</f>
        <v>Siconfi e Tendências</v>
      </c>
      <c r="M13011" s="3" t="str">
        <f aca="false">M$11247</f>
        <v>Porcentagem %</v>
      </c>
      <c r="N13011" s="3" t="str">
        <f aca="false">N$64</f>
        <v>O PIB utilizado para cálculo é estimado pela Tendências</v>
      </c>
      <c r="O13011" s="3" t="n">
        <v>0</v>
      </c>
    </row>
    <row r="13012" customFormat="false" ht="15" hidden="false" customHeight="true" outlineLevel="0" collapsed="false">
      <c r="A13012" s="3" t="str">
        <f aca="false">A$11248</f>
        <v>Eficiência da Máquina Pública</v>
      </c>
      <c r="B13012" s="3" t="str">
        <f aca="false">B$11248</f>
        <v>Índice de Transparência</v>
      </c>
      <c r="C13012" s="3" t="n">
        <f aca="false">C$11248</f>
        <v>1</v>
      </c>
      <c r="D13012" s="3" t="s">
        <v>260</v>
      </c>
      <c r="E13012" s="3" t="n">
        <f aca="false">E$11248</f>
        <v>2018</v>
      </c>
      <c r="F13012" s="3" t="n">
        <f aca="false">F$11248</f>
        <v>2020</v>
      </c>
      <c r="G13012" s="3" t="n">
        <v>6.55</v>
      </c>
      <c r="H13012" s="3" t="n">
        <f aca="false">H$11248</f>
        <v>0.105611045213162</v>
      </c>
      <c r="I13012" s="3" t="n">
        <f aca="false">I$11248</f>
        <v>0.0789210789210789</v>
      </c>
      <c r="J13012" s="3" t="n">
        <f aca="false">J$11248</f>
        <v>0.0083349376342056</v>
      </c>
      <c r="K13012" s="3" t="str">
        <f aca="false">K$11248</f>
        <v>Escala Brasil Transparente 360º - Ranking de “Transparência Passiva” e “Transparência Ativa”.</v>
      </c>
      <c r="L13012" s="3" t="str">
        <f aca="false">L$11248</f>
        <v>CGU</v>
      </c>
      <c r="M13012" s="3" t="str">
        <f aca="false">M$11248</f>
        <v>Pontuação de 0 a 10</v>
      </c>
      <c r="N13012" s="3" t="str">
        <f aca="false">N$62</f>
        <v>A partir da edição de 2018, ou seja, do dado de 2016, passou a ser usado a avaliação Escala Brasil Transparente</v>
      </c>
      <c r="O13012" s="3" t="n">
        <v>15.3424657534246</v>
      </c>
    </row>
    <row r="13013" customFormat="false" ht="15" hidden="false" customHeight="true" outlineLevel="0" collapsed="false">
      <c r="A13013" s="3" t="str">
        <f aca="false">A$11249</f>
        <v>Eficiência da Máquina Pública</v>
      </c>
      <c r="B13013" s="3" t="str">
        <f aca="false">B$11249</f>
        <v>Qualidade da Informação Contábil e Fiscal</v>
      </c>
      <c r="C13013" s="3" t="n">
        <f aca="false">C$11249</f>
        <v>1</v>
      </c>
      <c r="D13013" s="3" t="s">
        <v>260</v>
      </c>
      <c r="E13013" s="3" t="n">
        <f aca="false">E$11249</f>
        <v>2019</v>
      </c>
      <c r="F13013" s="3" t="n">
        <f aca="false">F$11249</f>
        <v>2020</v>
      </c>
      <c r="G13013" s="3" t="n">
        <v>115.6</v>
      </c>
      <c r="H13013" s="3" t="n">
        <f aca="false">H$11249</f>
        <v>0.121861257620632</v>
      </c>
      <c r="I13013" s="3" t="n">
        <f aca="false">I$11249</f>
        <v>0.0789210789210789</v>
      </c>
      <c r="J13013" s="3" t="n">
        <f aca="false">J$11249</f>
        <v>0.00961742193009984</v>
      </c>
      <c r="K13013" s="3" t="str">
        <f aca="false">K$11249</f>
        <v>Ranking da Qualidade da Informação Contábil e Fiscal Estadual no Siconfi</v>
      </c>
      <c r="L13013" s="3" t="str">
        <f aca="false">L$11249</f>
        <v>Tesouro Nacional</v>
      </c>
      <c r="M13013" s="3" t="str">
        <f aca="false">M$11249</f>
        <v>Pontuação</v>
      </c>
      <c r="N13013" s="5"/>
      <c r="O13013" s="3" t="n">
        <v>26.4941909210684</v>
      </c>
    </row>
    <row r="13014" customFormat="false" ht="15" hidden="false" customHeight="true" outlineLevel="0" collapsed="false">
      <c r="A13014" s="3" t="str">
        <f aca="false">A$11250</f>
        <v>Eficiência da Máquina Pública</v>
      </c>
      <c r="B13014" s="3" t="str">
        <f aca="false">B$11250</f>
        <v>Produtividade dos Magistrados e Servidores do Judiciário</v>
      </c>
      <c r="C13014" s="3" t="n">
        <f aca="false">C$11250</f>
        <v>1</v>
      </c>
      <c r="D13014" s="3" t="s">
        <v>260</v>
      </c>
      <c r="E13014" s="3" t="n">
        <f aca="false">E$11250</f>
        <v>2019</v>
      </c>
      <c r="F13014" s="3" t="n">
        <f aca="false">F$11250</f>
        <v>2020</v>
      </c>
      <c r="G13014" s="3" t="n">
        <v>100</v>
      </c>
      <c r="H13014" s="3" t="n">
        <f aca="false">H$11250</f>
        <v>0.116063977944061</v>
      </c>
      <c r="I13014" s="3" t="n">
        <f aca="false">I$11250</f>
        <v>0.0789210789210789</v>
      </c>
      <c r="J13014" s="3" t="n">
        <f aca="false">J$11250</f>
        <v>0.00915989436321758</v>
      </c>
      <c r="K13014" s="3" t="str">
        <f aca="false">K$11250</f>
        <v>Média entre as relações: IPM (índice de produtividade do magistrado) / IPM necessário para que TJ atinja 100% do IPC-Jus; e  IPS (índice de produtividade dos servidores) / IPS necessário para que TJ atinja 100% do IPC-Jus</v>
      </c>
      <c r="L13014" s="3" t="str">
        <f aca="false">L$11250</f>
        <v>CNJ</v>
      </c>
      <c r="M13014" s="3" t="str">
        <f aca="false">M$11250</f>
        <v>Porcentagem %</v>
      </c>
      <c r="N13014" s="5"/>
      <c r="O13014" s="3" t="n">
        <v>100</v>
      </c>
    </row>
    <row r="13015" customFormat="false" ht="15" hidden="false" customHeight="true" outlineLevel="0" collapsed="false">
      <c r="A13015" s="3" t="str">
        <f aca="false">A$11251</f>
        <v>Eficiência da Máquina Pública</v>
      </c>
      <c r="B13015" s="3" t="str">
        <f aca="false">B$11251</f>
        <v>Oferta de Serviços Públicos Digitais</v>
      </c>
      <c r="C13015" s="3" t="n">
        <f aca="false">C$11251</f>
        <v>1</v>
      </c>
      <c r="D13015" s="3" t="s">
        <v>260</v>
      </c>
      <c r="E13015" s="3" t="n">
        <f aca="false">E$11251</f>
        <v>2020</v>
      </c>
      <c r="F13015" s="3" t="n">
        <f aca="false">F$11251</f>
        <v>2020</v>
      </c>
      <c r="G13015" s="3" t="n">
        <v>0</v>
      </c>
      <c r="H13015" s="3" t="n">
        <f aca="false">H$11251</f>
        <v>0.119567736007626</v>
      </c>
      <c r="I13015" s="3" t="n">
        <f aca="false">I$11251</f>
        <v>0.0789210789210789</v>
      </c>
      <c r="J13015" s="3" t="n">
        <f aca="false">J$11251</f>
        <v>0.0094364147298726</v>
      </c>
      <c r="K13015" s="3" t="str">
        <f aca="false">K$11251</f>
        <v>Índice de Oferta de Serviços Públicos Digitais para os Governos Estaduais e Distrital </v>
      </c>
      <c r="L13015" s="3" t="str">
        <f aca="false">L$11251</f>
        <v>ABEP</v>
      </c>
      <c r="M13015" s="3" t="str">
        <f aca="false">M$11251</f>
        <v>Pontuação</v>
      </c>
      <c r="N13015" s="5"/>
      <c r="O13015" s="3" t="n">
        <v>0</v>
      </c>
    </row>
    <row r="13016" customFormat="false" ht="15" hidden="false" customHeight="true" outlineLevel="0" collapsed="false">
      <c r="A13016" s="3" t="str">
        <f aca="false">A$11252</f>
        <v>Eficiência da Máquina Pública</v>
      </c>
      <c r="B13016" s="3" t="str">
        <f aca="false">B$11252</f>
        <v> Total</v>
      </c>
      <c r="C13016" s="3" t="n">
        <f aca="false">C$11252</f>
        <v>1</v>
      </c>
      <c r="D13016" s="3" t="s">
        <v>260</v>
      </c>
      <c r="E13016" s="3" t="n">
        <f aca="false">E$11252</f>
        <v>2020</v>
      </c>
      <c r="F13016" s="3" t="n">
        <f aca="false">F$11252</f>
        <v>2020</v>
      </c>
      <c r="G13016" s="3" t="n">
        <v>36.5499291250753</v>
      </c>
      <c r="H13016" s="3" t="n">
        <f aca="false">H$11252</f>
        <v>1</v>
      </c>
      <c r="I13016" s="3" t="n">
        <f aca="false">I$11252</f>
        <v>0.0789210789210789</v>
      </c>
      <c r="J13016" s="3" t="n">
        <f aca="false">J$11252</f>
        <v>0.0789210789210789</v>
      </c>
      <c r="K13016" s="3" t="str">
        <f aca="false">K$11252</f>
        <v>Nota obtida via normalização e ponderação de indicadores que variam de 0 a 100.</v>
      </c>
      <c r="L13016" s="3" t="str">
        <f aca="false">L$11252</f>
        <v>Tendências</v>
      </c>
      <c r="M13016" s="3" t="str">
        <f aca="false">M$11252</f>
        <v>Nota de 0 a 100</v>
      </c>
      <c r="N13016" s="5"/>
      <c r="O13016" s="3" t="n">
        <v>0</v>
      </c>
    </row>
    <row r="13017" customFormat="false" ht="15" hidden="false" customHeight="true" outlineLevel="0" collapsed="false">
      <c r="A13017" s="3" t="str">
        <f aca="false">A$11253</f>
        <v>Infraestrutura</v>
      </c>
      <c r="B13017" s="3" t="str">
        <f aca="false">B$11253</f>
        <v>Acessibilidade do Serviço de Telecomunicações</v>
      </c>
      <c r="C13017" s="3" t="n">
        <f aca="false">C$11253</f>
        <v>1</v>
      </c>
      <c r="D13017" s="3" t="s">
        <v>260</v>
      </c>
      <c r="E13017" s="3" t="n">
        <f aca="false">E$11253</f>
        <v>2019</v>
      </c>
      <c r="F13017" s="3" t="n">
        <f aca="false">F$11253</f>
        <v>2020</v>
      </c>
      <c r="G13017" s="3" t="n">
        <v>101.743888888889</v>
      </c>
      <c r="H13017" s="3" t="n">
        <f aca="false">H$11253</f>
        <v>0.0893497576566594</v>
      </c>
      <c r="I13017" s="3" t="n">
        <f aca="false">I$11253</f>
        <v>0.125874125874126</v>
      </c>
      <c r="J13017" s="3" t="n">
        <f aca="false">J$11253</f>
        <v>0.011246822642097</v>
      </c>
      <c r="K13017" s="3" t="str">
        <f aca="false">K$11253</f>
        <v>Densidade de acessos por 100 habitantes (telefonia móvel e banda larga).</v>
      </c>
      <c r="L13017" s="3" t="str">
        <f aca="false">L$11253</f>
        <v>ANATEL e IBGE</v>
      </c>
      <c r="M13017" s="3" t="str">
        <f aca="false">M$11253</f>
        <v>Acessos por 100 habitantes</v>
      </c>
      <c r="N13017" s="5"/>
      <c r="O13017" s="3" t="n">
        <v>27.2062308598105</v>
      </c>
    </row>
    <row r="13018" customFormat="false" ht="15" hidden="false" customHeight="true" outlineLevel="0" collapsed="false">
      <c r="A13018" s="3" t="str">
        <f aca="false">A$11254</f>
        <v>Infraestrutura</v>
      </c>
      <c r="B13018" s="3" t="str">
        <f aca="false">B$11254</f>
        <v>Qualidade do Serviço de Telecomunicações</v>
      </c>
      <c r="C13018" s="3" t="n">
        <f aca="false">C$11254</f>
        <v>1</v>
      </c>
      <c r="D13018" s="3" t="s">
        <v>260</v>
      </c>
      <c r="E13018" s="3" t="n">
        <f aca="false">E$11254</f>
        <v>2019</v>
      </c>
      <c r="F13018" s="3" t="n">
        <f aca="false">F$11254</f>
        <v>2020</v>
      </c>
      <c r="G13018" s="3" t="n">
        <v>74.6482654473761</v>
      </c>
      <c r="H13018" s="3" t="n">
        <f aca="false">H$11254</f>
        <v>0.0991362582619964</v>
      </c>
      <c r="I13018" s="3" t="n">
        <f aca="false">I$11254</f>
        <v>0.125874125874126</v>
      </c>
      <c r="J13018" s="3" t="n">
        <f aca="false">J$11254</f>
        <v>0.0124786898511604</v>
      </c>
      <c r="K13018" s="3" t="str">
        <f aca="false">K$11254</f>
        <v>Média do ranking de banda larga fixa e do de telefonia móvel (percentual de indicadores com cumprimento de metas).</v>
      </c>
      <c r="L13018" s="3" t="str">
        <f aca="false">L$11254</f>
        <v>ANATEL</v>
      </c>
      <c r="M13018" s="3" t="str">
        <f aca="false">M$11254</f>
        <v>Porcentagem %</v>
      </c>
      <c r="N13018" s="5"/>
      <c r="O13018" s="3" t="n">
        <v>51.4548232618121</v>
      </c>
    </row>
    <row r="13019" customFormat="false" ht="15" hidden="false" customHeight="true" outlineLevel="0" collapsed="false">
      <c r="A13019" s="3" t="str">
        <f aca="false">A$11255</f>
        <v>Infraestrutura</v>
      </c>
      <c r="B13019" s="3" t="str">
        <f aca="false">B$11255</f>
        <v>Custo de Combustíveis</v>
      </c>
      <c r="C13019" s="3" t="n">
        <f aca="false">C$11255</f>
        <v>-1</v>
      </c>
      <c r="D13019" s="3" t="s">
        <v>260</v>
      </c>
      <c r="E13019" s="3" t="n">
        <f aca="false">E$11255</f>
        <v>2019</v>
      </c>
      <c r="F13019" s="3" t="n">
        <f aca="false">F$11255</f>
        <v>2020</v>
      </c>
      <c r="G13019" s="3" t="n">
        <v>3.84020138605367</v>
      </c>
      <c r="H13019" s="3" t="n">
        <f aca="false">H$11255</f>
        <v>0.0821095051340315</v>
      </c>
      <c r="I13019" s="3" t="n">
        <f aca="false">I$11255</f>
        <v>0.125874125874126</v>
      </c>
      <c r="J13019" s="3" t="n">
        <f aca="false">J$11255</f>
        <v>0.0103354621847033</v>
      </c>
      <c r="K13019" s="3" t="str">
        <f aca="false">K$11255</f>
        <v>Preço médio pago em reais por consumidores finais (etanol, gasolina e diesel), ponderado pela participação dos combustíveis no consumo total.</v>
      </c>
      <c r="L13019" s="3" t="str">
        <f aca="false">L$11255</f>
        <v>ANP</v>
      </c>
      <c r="M13019" s="3" t="str">
        <f aca="false">M$11255</f>
        <v>Reais (R$)</v>
      </c>
      <c r="N13019" s="5" t="str">
        <f aca="false">N$6</f>
        <v>A partir da edição de 2018, ou seja, do dado de 2017 o preço pago passou a ser ponderado pela participação dos combustíveis no consumo total.</v>
      </c>
      <c r="O13019" s="3" t="n">
        <v>72.997176314566</v>
      </c>
    </row>
    <row r="13020" customFormat="false" ht="15" hidden="false" customHeight="true" outlineLevel="0" collapsed="false">
      <c r="A13020" s="3" t="str">
        <f aca="false">A$11256</f>
        <v>Infraestrutura</v>
      </c>
      <c r="B13020" s="3" t="str">
        <f aca="false">B$11256</f>
        <v>Custo de Saneamento Básico</v>
      </c>
      <c r="C13020" s="3" t="n">
        <f aca="false">C$11256</f>
        <v>-1</v>
      </c>
      <c r="D13020" s="3" t="s">
        <v>260</v>
      </c>
      <c r="E13020" s="3" t="n">
        <f aca="false">E$11256</f>
        <v>2018</v>
      </c>
      <c r="F13020" s="3" t="n">
        <f aca="false">F$11256</f>
        <v>2020</v>
      </c>
      <c r="G13020" s="3" t="n">
        <v>3.18</v>
      </c>
      <c r="H13020" s="3" t="n">
        <f aca="false">H$11256</f>
        <v>0.0892557487415275</v>
      </c>
      <c r="I13020" s="3" t="n">
        <f aca="false">I$11256</f>
        <v>0.125874125874126</v>
      </c>
      <c r="J13020" s="3" t="n">
        <f aca="false">J$11256</f>
        <v>0.0112349893520804</v>
      </c>
      <c r="K13020" s="3" t="str">
        <f aca="false">K$11256</f>
        <v>Tarifa média praticada pelo serviço de tratamento e distribuição.</v>
      </c>
      <c r="L13020" s="3" t="str">
        <f aca="false">L$11256</f>
        <v>SNIS</v>
      </c>
      <c r="M13020" s="3" t="str">
        <f aca="false">M$11256</f>
        <v>Reais ($) por m3</v>
      </c>
      <c r="N13020" s="5"/>
      <c r="O13020" s="3" t="n">
        <v>82.7777777777778</v>
      </c>
    </row>
    <row r="13021" customFormat="false" ht="15" hidden="false" customHeight="true" outlineLevel="0" collapsed="false">
      <c r="A13021" s="3" t="str">
        <f aca="false">A$11257</f>
        <v>Infraestrutura</v>
      </c>
      <c r="B13021" s="3" t="str">
        <f aca="false">B$11257</f>
        <v>Disponibilidade de Voos Diretos</v>
      </c>
      <c r="C13021" s="3" t="n">
        <f aca="false">C$11257</f>
        <v>1</v>
      </c>
      <c r="D13021" s="3" t="s">
        <v>260</v>
      </c>
      <c r="E13021" s="3" t="n">
        <f aca="false">E$11257</f>
        <v>2019</v>
      </c>
      <c r="F13021" s="3" t="n">
        <f aca="false">F$11257</f>
        <v>2020</v>
      </c>
      <c r="G13021" s="3" t="n">
        <v>1171</v>
      </c>
      <c r="H13021" s="3" t="n">
        <f aca="false">H$11257</f>
        <v>0.0866929733241967</v>
      </c>
      <c r="I13021" s="3" t="n">
        <f aca="false">I$11257</f>
        <v>0.125874125874126</v>
      </c>
      <c r="J13021" s="3" t="n">
        <f aca="false">J$11257</f>
        <v>0.0109124022366122</v>
      </c>
      <c r="K13021" s="3" t="str">
        <f aca="false">K$11257</f>
        <v>Número de voos diretos domésticos regulares.</v>
      </c>
      <c r="L13021" s="3" t="str">
        <f aca="false">L$11257</f>
        <v>ANAC</v>
      </c>
      <c r="M13021" s="3" t="str">
        <f aca="false">M$11257</f>
        <v>Número de voos</v>
      </c>
      <c r="N13021" s="5"/>
      <c r="O13021" s="3" t="n">
        <v>0</v>
      </c>
    </row>
    <row r="13022" customFormat="false" ht="15" hidden="false" customHeight="true" outlineLevel="0" collapsed="false">
      <c r="A13022" s="3" t="str">
        <f aca="false">A$11258</f>
        <v>Infraestrutura</v>
      </c>
      <c r="B13022" s="3" t="str">
        <f aca="false">B$11258</f>
        <v>Acesso à Energia Elétrica</v>
      </c>
      <c r="C13022" s="3" t="n">
        <f aca="false">C$11258</f>
        <v>1</v>
      </c>
      <c r="D13022" s="3" t="s">
        <v>260</v>
      </c>
      <c r="E13022" s="3" t="n">
        <f aca="false">E$11258</f>
        <v>2019</v>
      </c>
      <c r="F13022" s="3" t="n">
        <f aca="false">F$11258</f>
        <v>2020</v>
      </c>
      <c r="G13022" s="3" t="n">
        <v>99.3464052287582</v>
      </c>
      <c r="H13022" s="3" t="n">
        <f aca="false">H$11258</f>
        <v>0.0766383637606643</v>
      </c>
      <c r="I13022" s="3" t="n">
        <f aca="false">I$11258</f>
        <v>0.125874125874126</v>
      </c>
      <c r="J13022" s="3" t="n">
        <f aca="false">J$11258</f>
        <v>0.00964678704679691</v>
      </c>
      <c r="K13022" s="3" t="str">
        <f aca="false">K$11258</f>
        <v>Proporção de domicílios com acesso a energia elétrica (iluminação elétrica).</v>
      </c>
      <c r="L13022" s="3" t="str">
        <f aca="false">L$11258</f>
        <v>IBGE</v>
      </c>
      <c r="M13022" s="3" t="str">
        <f aca="false">M$11258</f>
        <v>Porcentagem %</v>
      </c>
      <c r="N13022" s="5"/>
      <c r="O13022" s="3" t="n">
        <v>88.510940277426</v>
      </c>
    </row>
    <row r="13023" customFormat="false" ht="15" hidden="false" customHeight="true" outlineLevel="0" collapsed="false">
      <c r="A13023" s="3" t="str">
        <f aca="false">A$11259</f>
        <v>Infraestrutura</v>
      </c>
      <c r="B13023" s="3" t="str">
        <f aca="false">B$11259</f>
        <v>Custo da Energia Elétrica</v>
      </c>
      <c r="C13023" s="3" t="n">
        <f aca="false">C$11259</f>
        <v>-1</v>
      </c>
      <c r="D13023" s="3" t="s">
        <v>260</v>
      </c>
      <c r="E13023" s="3" t="n">
        <f aca="false">E$11259</f>
        <v>2019</v>
      </c>
      <c r="F13023" s="3" t="n">
        <f aca="false">F$11259</f>
        <v>2020</v>
      </c>
      <c r="G13023" s="3" t="n">
        <v>736.802812900466</v>
      </c>
      <c r="H13023" s="3" t="n">
        <f aca="false">H$11259</f>
        <v>0.0978591373393038</v>
      </c>
      <c r="I13023" s="3" t="n">
        <f aca="false">I$11259</f>
        <v>0.125874125874126</v>
      </c>
      <c r="J13023" s="3" t="n">
        <f aca="false">J$11259</f>
        <v>0.0123179333713809</v>
      </c>
      <c r="K13023" s="3" t="str">
        <f aca="false">K$11259</f>
        <v>Tarifa média praticada para o consumo comercial, residencial e industrial.</v>
      </c>
      <c r="L13023" s="3" t="str">
        <f aca="false">L$11259</f>
        <v>ANEEL</v>
      </c>
      <c r="M13023" s="3" t="str">
        <f aca="false">M$11259</f>
        <v>Reais (R$) por MWh</v>
      </c>
      <c r="N13023" s="5"/>
      <c r="O13023" s="3" t="n">
        <v>65.7384047358456</v>
      </c>
    </row>
    <row r="13024" customFormat="false" ht="15" hidden="false" customHeight="true" outlineLevel="0" collapsed="false">
      <c r="A13024" s="3" t="str">
        <f aca="false">A$11260</f>
        <v>Infraestrutura</v>
      </c>
      <c r="B13024" s="3" t="str">
        <f aca="false">B$11260</f>
        <v>Qualidade da Energia Elétrica</v>
      </c>
      <c r="C13024" s="3" t="n">
        <f aca="false">C$11260</f>
        <v>-1</v>
      </c>
      <c r="D13024" s="3" t="s">
        <v>260</v>
      </c>
      <c r="E13024" s="3" t="n">
        <f aca="false">E$11260</f>
        <v>2019</v>
      </c>
      <c r="F13024" s="3" t="n">
        <f aca="false">F$11260</f>
        <v>2020</v>
      </c>
      <c r="G13024" s="3" t="n">
        <v>3.15</v>
      </c>
      <c r="H13024" s="3" t="n">
        <f aca="false">H$11260</f>
        <v>0.112364797561551</v>
      </c>
      <c r="I13024" s="3" t="n">
        <f aca="false">I$11260</f>
        <v>0.125874125874126</v>
      </c>
      <c r="J13024" s="3" t="n">
        <f aca="false">J$11260</f>
        <v>0.0141438206720833</v>
      </c>
      <c r="K13024" s="3" t="str">
        <f aca="false">K$11260</f>
        <v>O indicador aponta o Desempenho Global de Continuidade, que considera a duração e frequência de interrupções no serviço de energia.</v>
      </c>
      <c r="L13024" s="3" t="str">
        <f aca="false">L$11260</f>
        <v>ANEEL</v>
      </c>
      <c r="M13024" s="3" t="str">
        <f aca="false">M$11260</f>
        <v>Pontuação</v>
      </c>
      <c r="N13024" s="5"/>
      <c r="O13024" s="3" t="n">
        <v>0</v>
      </c>
    </row>
    <row r="13025" customFormat="false" ht="15" hidden="false" customHeight="true" outlineLevel="0" collapsed="false">
      <c r="A13025" s="3" t="str">
        <f aca="false">A$11261</f>
        <v>Infraestrutura</v>
      </c>
      <c r="B13025" s="3" t="str">
        <f aca="false">B$11261</f>
        <v>Qualidade das Rodovias</v>
      </c>
      <c r="C13025" s="3" t="n">
        <f aca="false">C$11261</f>
        <v>1</v>
      </c>
      <c r="D13025" s="3" t="s">
        <v>260</v>
      </c>
      <c r="E13025" s="3" t="n">
        <f aca="false">E$11261</f>
        <v>2019</v>
      </c>
      <c r="F13025" s="3" t="n">
        <f aca="false">F$11261</f>
        <v>2020</v>
      </c>
      <c r="G13025" s="3" t="n">
        <v>3.63482142857143</v>
      </c>
      <c r="H13025" s="3" t="n">
        <f aca="false">H$11261</f>
        <v>0.16828604045308</v>
      </c>
      <c r="I13025" s="3" t="n">
        <f aca="false">I$11261</f>
        <v>0.125874125874126</v>
      </c>
      <c r="J13025" s="3" t="n">
        <f aca="false">J$11261</f>
        <v>0.0211828582388492</v>
      </c>
      <c r="K13025" s="3" t="str">
        <f aca="false">K$11261</f>
        <v>Avaliação das condições das vias rodoviárias (nota entre 1 (ruim) a 5 (ótimo) ponderada pela extensão pesquisada).</v>
      </c>
      <c r="L13025" s="3" t="str">
        <f aca="false">L$11261</f>
        <v>CNT</v>
      </c>
      <c r="M13025" s="3" t="str">
        <f aca="false">M$11261</f>
        <v>Pontuação de 1 a 5</v>
      </c>
      <c r="N13025" s="5"/>
      <c r="O13025" s="3" t="n">
        <v>66.5129455697669</v>
      </c>
    </row>
    <row r="13026" customFormat="false" ht="15" hidden="false" customHeight="true" outlineLevel="0" collapsed="false">
      <c r="A13026" s="3" t="str">
        <f aca="false">A$11262</f>
        <v>Infraestrutura</v>
      </c>
      <c r="B13026" s="3" t="str">
        <f aca="false">B$11262</f>
        <v>Backhaul de Fibra Óptica</v>
      </c>
      <c r="C13026" s="3" t="n">
        <f aca="false">C$11262</f>
        <v>1</v>
      </c>
      <c r="D13026" s="3" t="s">
        <v>260</v>
      </c>
      <c r="E13026" s="3" t="n">
        <f aca="false">E$11262</f>
        <v>2019</v>
      </c>
      <c r="F13026" s="3" t="n">
        <f aca="false">F$11262</f>
        <v>2020</v>
      </c>
      <c r="G13026" s="3" t="n">
        <v>53.3333333333333</v>
      </c>
      <c r="H13026" s="3" t="n">
        <f aca="false">H$11262</f>
        <v>0.09830741776699</v>
      </c>
      <c r="I13026" s="3" t="n">
        <f aca="false">I$11262</f>
        <v>0.125874125874126</v>
      </c>
      <c r="J13026" s="3" t="n">
        <f aca="false">J$11262</f>
        <v>0.0123743602783624</v>
      </c>
      <c r="K13026" s="3" t="str">
        <f aca="false">K$11262</f>
        <v>Percentual de municípios com backhaul de fibra óptica.</v>
      </c>
      <c r="L13026" s="3" t="str">
        <f aca="false">L$11262</f>
        <v>ANATEL</v>
      </c>
      <c r="M13026" s="3" t="str">
        <f aca="false">M$11262</f>
        <v>Porcentagem %</v>
      </c>
      <c r="N13026" s="5"/>
      <c r="O13026" s="3" t="n">
        <v>32.1212121212121</v>
      </c>
    </row>
    <row r="13027" customFormat="false" ht="15" hidden="false" customHeight="true" outlineLevel="0" collapsed="false">
      <c r="A13027" s="3" t="str">
        <f aca="false">A$11263</f>
        <v>Infraestrutura</v>
      </c>
      <c r="B13027" s="3" t="str">
        <f aca="false">B$11263</f>
        <v> Total</v>
      </c>
      <c r="C13027" s="3" t="n">
        <f aca="false">C$11263</f>
        <v>1</v>
      </c>
      <c r="D13027" s="3" t="s">
        <v>260</v>
      </c>
      <c r="E13027" s="3" t="n">
        <f aca="false">E$11263</f>
        <v>2020</v>
      </c>
      <c r="F13027" s="3" t="n">
        <f aca="false">F$11263</f>
        <v>2020</v>
      </c>
      <c r="G13027" s="3" t="n">
        <v>48.4814542231506</v>
      </c>
      <c r="H13027" s="3" t="n">
        <f aca="false">H$11263</f>
        <v>1</v>
      </c>
      <c r="I13027" s="3" t="n">
        <f aca="false">I$11263</f>
        <v>0.125874125874126</v>
      </c>
      <c r="J13027" s="3" t="n">
        <f aca="false">J$11263</f>
        <v>0.125874125874126</v>
      </c>
      <c r="K13027" s="3" t="str">
        <f aca="false">K$11263</f>
        <v>Nota obtida via normalização e ponderação de indicadores que variam de 0 a 100.</v>
      </c>
      <c r="L13027" s="3" t="str">
        <f aca="false">L$11263</f>
        <v>Tendências</v>
      </c>
      <c r="M13027" s="3" t="str">
        <f aca="false">M$11263</f>
        <v>Nota de 0 a 100</v>
      </c>
      <c r="N13027" s="5"/>
      <c r="O13027" s="3" t="n">
        <v>29.0290607055782</v>
      </c>
    </row>
    <row r="13028" customFormat="false" ht="15" hidden="false" customHeight="true" outlineLevel="0" collapsed="false">
      <c r="A13028" s="3" t="str">
        <f aca="false">A$11264</f>
        <v>Inovação</v>
      </c>
      <c r="B13028" s="3" t="str">
        <f aca="false">B$11264</f>
        <v>Investimentos Públicos em P&amp;D</v>
      </c>
      <c r="C13028" s="3" t="n">
        <f aca="false">C$11264</f>
        <v>1</v>
      </c>
      <c r="D13028" s="3" t="s">
        <v>260</v>
      </c>
      <c r="E13028" s="3" t="n">
        <f aca="false">E$11264</f>
        <v>2017</v>
      </c>
      <c r="F13028" s="3" t="n">
        <f aca="false">F$11264</f>
        <v>2020</v>
      </c>
      <c r="G13028" s="3" t="n">
        <v>0.138659826508682</v>
      </c>
      <c r="H13028" s="3" t="n">
        <f aca="false">H$11264</f>
        <v>0.225611951660118</v>
      </c>
      <c r="I13028" s="3" t="n">
        <f aca="false">I$11264</f>
        <v>0.0689310689310689</v>
      </c>
      <c r="J13028" s="3" t="n">
        <f aca="false">J$11264</f>
        <v>0.0155516729915566</v>
      </c>
      <c r="K13028" s="3" t="str">
        <f aca="false">K$11264</f>
        <v>Participação de Investimento público em P&amp;D no PIB estadual.</v>
      </c>
      <c r="L13028" s="3" t="str">
        <f aca="false">L$11264</f>
        <v>MCTIC e IBGE</v>
      </c>
      <c r="M13028" s="3" t="str">
        <f aca="false">M$11264</f>
        <v>Porcentagem %</v>
      </c>
      <c r="N13028" s="5" t="str">
        <f aca="false">N$68</f>
        <v>O PIB utilizado é o oficial divulgado pelo IBGE</v>
      </c>
      <c r="O13028" s="3" t="n">
        <v>26.4862156911513</v>
      </c>
    </row>
    <row r="13029" customFormat="false" ht="15" hidden="false" customHeight="true" outlineLevel="0" collapsed="false">
      <c r="A13029" s="3" t="str">
        <f aca="false">A$11265</f>
        <v>Inovação</v>
      </c>
      <c r="B13029" s="3" t="str">
        <f aca="false">B$11265</f>
        <v>Patentes</v>
      </c>
      <c r="C13029" s="3" t="n">
        <f aca="false">C$11265</f>
        <v>1</v>
      </c>
      <c r="D13029" s="3" t="s">
        <v>260</v>
      </c>
      <c r="E13029" s="3" t="n">
        <f aca="false">E$11265</f>
        <v>2018</v>
      </c>
      <c r="F13029" s="3" t="n">
        <f aca="false">F$11265</f>
        <v>2020</v>
      </c>
      <c r="G13029" s="3" t="n">
        <v>0</v>
      </c>
      <c r="H13029" s="3" t="n">
        <f aca="false">H$11265</f>
        <v>0.194181084348829</v>
      </c>
      <c r="I13029" s="3" t="n">
        <f aca="false">I$11265</f>
        <v>0.0689310689310689</v>
      </c>
      <c r="J13029" s="3" t="n">
        <f aca="false">J$11265</f>
        <v>0.0133851097103589</v>
      </c>
      <c r="K13029" s="3" t="str">
        <f aca="false">K$11265</f>
        <v>Total de concessões de patentes, englobando os tipos: "Patente de Invenção", "Modelo de Utilidade" e "Certificado de Adição" em relação ao PIB.</v>
      </c>
      <c r="L13029" s="3" t="str">
        <f aca="false">L$11265</f>
        <v>INPI e Tendências</v>
      </c>
      <c r="M13029" s="3" t="str">
        <f aca="false">M$11265</f>
        <v>Patentes pelo PIB em 1 bilhão de reais</v>
      </c>
      <c r="N13029" s="3" t="str">
        <f aca="false">N$69</f>
        <v>O PIB utilizado para cálculo é estimado pela Tendências</v>
      </c>
      <c r="O13029" s="3" t="n">
        <v>0</v>
      </c>
    </row>
    <row r="13030" customFormat="false" ht="15" hidden="false" customHeight="true" outlineLevel="0" collapsed="false">
      <c r="A13030" s="3" t="str">
        <f aca="false">A$11266</f>
        <v>Inovação</v>
      </c>
      <c r="B13030" s="3" t="str">
        <f aca="false">B$11266</f>
        <v>Bolsa de Mestrado e Doutorado</v>
      </c>
      <c r="C13030" s="3" t="n">
        <f aca="false">C$11266</f>
        <v>1</v>
      </c>
      <c r="D13030" s="3" t="s">
        <v>260</v>
      </c>
      <c r="E13030" s="3" t="n">
        <f aca="false">E$11266</f>
        <v>2018</v>
      </c>
      <c r="F13030" s="3" t="n">
        <f aca="false">F$11266</f>
        <v>2020</v>
      </c>
      <c r="G13030" s="3" t="n">
        <v>22.20367278798</v>
      </c>
      <c r="H13030" s="3" t="n">
        <f aca="false">H$11266</f>
        <v>0.207929153266456</v>
      </c>
      <c r="I13030" s="3" t="n">
        <f aca="false">I$11266</f>
        <v>0.0689310689310689</v>
      </c>
      <c r="J13030" s="3" t="n">
        <f aca="false">J$11266</f>
        <v>0.0143327787965889</v>
      </c>
      <c r="K13030" s="3" t="str">
        <f aca="false">K$11266</f>
        <v>Proporção de discentes de pós-graduação beneficiados pela Bolsa CNPq, CAPES ou FAPs dos Estados.</v>
      </c>
      <c r="L13030" s="3" t="str">
        <f aca="false">L$11266</f>
        <v>CNPQ, CAPES e CONFAP</v>
      </c>
      <c r="M13030" s="3" t="str">
        <f aca="false">M$11266</f>
        <v>Porcentagem %</v>
      </c>
      <c r="N1303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030" s="3" t="n">
        <v>11.1838852374091</v>
      </c>
    </row>
    <row r="13031" customFormat="false" ht="15" hidden="false" customHeight="true" outlineLevel="0" collapsed="false">
      <c r="A13031" s="3" t="str">
        <f aca="false">A$11267</f>
        <v>Inovação</v>
      </c>
      <c r="B13031" s="3" t="str">
        <f aca="false">B$11267</f>
        <v>Empreendimentos Inovadores</v>
      </c>
      <c r="C13031" s="3" t="n">
        <f aca="false">C$11267</f>
        <v>1</v>
      </c>
      <c r="D13031" s="3" t="s">
        <v>260</v>
      </c>
      <c r="E13031" s="3" t="n">
        <f aca="false">E$11267</f>
        <v>2020</v>
      </c>
      <c r="F13031" s="3" t="n">
        <f aca="false">F$11267</f>
        <v>2020</v>
      </c>
      <c r="G13031" s="3" t="n">
        <v>1.85185185185185</v>
      </c>
      <c r="H13031" s="3" t="n">
        <f aca="false">H$11267</f>
        <v>0.155834386091891</v>
      </c>
      <c r="I13031" s="3" t="n">
        <f aca="false">I$11267</f>
        <v>0.0689310689310689</v>
      </c>
      <c r="J13031" s="3" t="n">
        <f aca="false">J$11267</f>
        <v>0.010741830809531</v>
      </c>
      <c r="K13031" s="3" t="str">
        <f aca="false">K$11267</f>
        <v>Número de Aceleradoras, Incubadoras, Parques Tecnológicos e Parques Científicos associados à Anprotec (Associação Nacional de Entidades Promotoras de Empreendimentos Inovadores) para cada 1 milhão de habitantes.</v>
      </c>
      <c r="L13031" s="3" t="str">
        <f aca="false">L$11267</f>
        <v>Anprotec e IBGE</v>
      </c>
      <c r="M13031" s="3" t="str">
        <f aca="false">M$11267</f>
        <v>Quantidade por 1 milhão de habitantes</v>
      </c>
      <c r="N13031" s="5"/>
      <c r="O13031" s="3" t="n">
        <v>52.9851851851852</v>
      </c>
    </row>
    <row r="13032" customFormat="false" ht="15" hidden="false" customHeight="true" outlineLevel="0" collapsed="false">
      <c r="A13032" s="3" t="str">
        <f aca="false">A$11268</f>
        <v>Inovação</v>
      </c>
      <c r="B13032" s="3" t="str">
        <f aca="false">B$11268</f>
        <v>Pesquisa Científica</v>
      </c>
      <c r="C13032" s="3" t="n">
        <f aca="false">C$11268</f>
        <v>1</v>
      </c>
      <c r="D13032" s="3" t="s">
        <v>260</v>
      </c>
      <c r="E13032" s="3" t="n">
        <f aca="false">E$11268</f>
        <v>2019</v>
      </c>
      <c r="F13032" s="3" t="n">
        <f aca="false">F$11268</f>
        <v>2020</v>
      </c>
      <c r="G13032" s="3" t="n">
        <v>10.095</v>
      </c>
      <c r="H13032" s="3" t="n">
        <f aca="false">H$11268</f>
        <v>0.216443424632705</v>
      </c>
      <c r="I13032" s="3" t="n">
        <f aca="false">I$11268</f>
        <v>0.0689310689310689</v>
      </c>
      <c r="J13032" s="3" t="n">
        <f aca="false">J$11268</f>
        <v>0.0149196766230336</v>
      </c>
      <c r="K13032" s="3" t="str">
        <f aca="false">K$11268</f>
        <v>Média simples das notas em pesquisa científica do Ranking Universitário Folha (RUF). </v>
      </c>
      <c r="L13032" s="3" t="str">
        <f aca="false">L$11268</f>
        <v>Ranking Universitário Folha (RUF)</v>
      </c>
      <c r="M13032" s="3" t="str">
        <f aca="false">M$11268</f>
        <v>Nota (0 - 42)</v>
      </c>
      <c r="N13032" s="5"/>
      <c r="O13032" s="3" t="n">
        <v>0</v>
      </c>
    </row>
    <row r="13033" customFormat="false" ht="15" hidden="false" customHeight="true" outlineLevel="0" collapsed="false">
      <c r="A13033" s="3" t="str">
        <f aca="false">A$11269</f>
        <v>Inovação</v>
      </c>
      <c r="B13033" s="3" t="str">
        <f aca="false">B$11269</f>
        <v> Total</v>
      </c>
      <c r="C13033" s="3" t="n">
        <f aca="false">C$11269</f>
        <v>1</v>
      </c>
      <c r="D13033" s="3" t="s">
        <v>260</v>
      </c>
      <c r="E13033" s="3" t="n">
        <f aca="false">E$11269</f>
        <v>2020</v>
      </c>
      <c r="F13033" s="3" t="n">
        <f aca="false">F$11269</f>
        <v>2020</v>
      </c>
      <c r="G13033" s="3" t="n">
        <v>16.5579764071137</v>
      </c>
      <c r="H13033" s="3" t="n">
        <f aca="false">H$11269</f>
        <v>1</v>
      </c>
      <c r="I13033" s="3" t="n">
        <f aca="false">I$11269</f>
        <v>0.0689310689310689</v>
      </c>
      <c r="J13033" s="3" t="n">
        <f aca="false">J$11269</f>
        <v>0.0689310689310689</v>
      </c>
      <c r="K13033" s="3" t="str">
        <f aca="false">K$11269</f>
        <v>Nota obtida via normalização e ponderação de indicadores que variam de 0 a 100.</v>
      </c>
      <c r="L13033" s="3" t="str">
        <f aca="false">L$11269</f>
        <v>Tendências</v>
      </c>
      <c r="M13033" s="3" t="str">
        <f aca="false">M$11269</f>
        <v>Nota de 0 a 100</v>
      </c>
      <c r="N13033" s="5"/>
      <c r="O13033" s="3" t="n">
        <v>6.44532316832965</v>
      </c>
    </row>
    <row r="13034" customFormat="false" ht="15.75" hidden="false" customHeight="true" outlineLevel="0" collapsed="false">
      <c r="A13034" s="3" t="str">
        <f aca="false">A$11270</f>
        <v>Potencial de Mercado</v>
      </c>
      <c r="B13034" s="3" t="str">
        <f aca="false">B$11270</f>
        <v>Tamanho de Mercado</v>
      </c>
      <c r="C13034" s="3" t="n">
        <f aca="false">C$11270</f>
        <v>1</v>
      </c>
      <c r="D13034" s="3" t="s">
        <v>260</v>
      </c>
      <c r="E13034" s="3" t="n">
        <f aca="false">E$11270</f>
        <v>2019</v>
      </c>
      <c r="F13034" s="3" t="n">
        <f aca="false">F$11270</f>
        <v>2020</v>
      </c>
      <c r="G13034" s="3" t="n">
        <v>13.9192206935699</v>
      </c>
      <c r="H13034" s="3" t="n">
        <f aca="false">H$11270</f>
        <v>0.376465213711595</v>
      </c>
      <c r="I13034" s="3" t="n">
        <f aca="false">I$11270</f>
        <v>0.0759240759240759</v>
      </c>
      <c r="J13034" s="3" t="n">
        <f aca="false">J$11270</f>
        <v>0.0285827734686126</v>
      </c>
      <c r="K13034" s="3" t="str">
        <f aca="false">K$11270</f>
        <v>Nível do Produto Interno Bruto (PIB) em R$ bilhões. </v>
      </c>
      <c r="L13034" s="3" t="str">
        <f aca="false">L$11270</f>
        <v>Tendências</v>
      </c>
      <c r="M13034" s="3" t="str">
        <f aca="false">M$11270</f>
        <v>R$ bilhões</v>
      </c>
      <c r="N13034" s="5" t="str">
        <f aca="false">N$2</f>
        <v>O PIB utilizado para cálculo é estimado pela Tendências</v>
      </c>
      <c r="O13034" s="3" t="n">
        <v>0</v>
      </c>
    </row>
    <row r="13035" customFormat="false" ht="15" hidden="false" customHeight="true" outlineLevel="0" collapsed="false">
      <c r="A13035" s="3" t="str">
        <f aca="false">A$11271</f>
        <v>Potencial de Mercado</v>
      </c>
      <c r="B13035" s="3" t="str">
        <f aca="false">B$11271</f>
        <v>Taxa de Crescimento</v>
      </c>
      <c r="C13035" s="3" t="n">
        <f aca="false">C$11271</f>
        <v>1</v>
      </c>
      <c r="D13035" s="3" t="s">
        <v>260</v>
      </c>
      <c r="E13035" s="3" t="n">
        <f aca="false">E$11271</f>
        <v>2019</v>
      </c>
      <c r="F13035" s="3" t="n">
        <f aca="false">F$11271</f>
        <v>2020</v>
      </c>
      <c r="G13035" s="3" t="n">
        <v>2.38121734024636</v>
      </c>
      <c r="H13035" s="3" t="n">
        <f aca="false">H$11271</f>
        <v>0.3400504241926</v>
      </c>
      <c r="I13035" s="3" t="n">
        <f aca="false">I$11271</f>
        <v>0.0759240759240759</v>
      </c>
      <c r="J13035" s="3" t="n">
        <f aca="false">J$11271</f>
        <v>0.0258180142244132</v>
      </c>
      <c r="K13035" s="3" t="str">
        <f aca="false">K$11271</f>
        <v>Média Móvel de quatro períodos para a taxa de crescimento anual do PIB. </v>
      </c>
      <c r="L13035" s="3" t="str">
        <f aca="false">L$11271</f>
        <v>IBGE e Tendências</v>
      </c>
      <c r="M13035" s="3" t="str">
        <f aca="false">M$11271</f>
        <v>Porcentagem %</v>
      </c>
      <c r="N13035" s="5" t="str">
        <f aca="false">N$3</f>
        <v>O PIB utilizado para cálculo é estimado pela Tendências</v>
      </c>
      <c r="O13035" s="3" t="n">
        <v>86.7042453743757</v>
      </c>
    </row>
    <row r="13036" customFormat="false" ht="15" hidden="false" customHeight="true" outlineLevel="0" collapsed="false">
      <c r="A13036" s="3" t="str">
        <f aca="false">A$11272</f>
        <v>Potencial de Mercado</v>
      </c>
      <c r="B13036" s="3" t="str">
        <f aca="false">B$11272</f>
        <v>Crescimento Potencial da Força de Trabalho</v>
      </c>
      <c r="C13036" s="3" t="n">
        <f aca="false">C$11272</f>
        <v>1</v>
      </c>
      <c r="D13036" s="3" t="s">
        <v>260</v>
      </c>
      <c r="E13036" s="3" t="n">
        <f aca="false">E$11272</f>
        <v>2019</v>
      </c>
      <c r="F13036" s="3" t="n">
        <f aca="false">F$11272</f>
        <v>2020</v>
      </c>
      <c r="G13036" s="3" t="n">
        <v>2.72198808598891</v>
      </c>
      <c r="H13036" s="3" t="n">
        <f aca="false">H$11272</f>
        <v>0.283484362095805</v>
      </c>
      <c r="I13036" s="3" t="n">
        <f aca="false">I$11272</f>
        <v>0.0759240759240759</v>
      </c>
      <c r="J13036" s="3" t="n">
        <f aca="false">J$11272</f>
        <v>0.0215232882310501</v>
      </c>
      <c r="K13036" s="3" t="str">
        <f aca="false">K$11272</f>
        <v>Média da taxa de crescimento da PIA para os próximos 10 anos (população com idade entre 15 e 64 anos).</v>
      </c>
      <c r="L13036" s="3" t="str">
        <f aca="false">L$11272</f>
        <v>IBGE</v>
      </c>
      <c r="M13036" s="3" t="str">
        <f aca="false">M$11272</f>
        <v>Porcentagem %</v>
      </c>
      <c r="N13036" s="5"/>
      <c r="O13036" s="3" t="n">
        <v>100</v>
      </c>
    </row>
    <row r="13037" customFormat="false" ht="15" hidden="false" customHeight="true" outlineLevel="0" collapsed="false">
      <c r="A13037" s="3" t="str">
        <f aca="false">A$11273</f>
        <v>Potencial de Mercado</v>
      </c>
      <c r="B13037" s="3" t="str">
        <f aca="false">B$11273</f>
        <v> Total</v>
      </c>
      <c r="C13037" s="3" t="n">
        <f aca="false">C$11273</f>
        <v>1</v>
      </c>
      <c r="D13037" s="3" t="s">
        <v>260</v>
      </c>
      <c r="E13037" s="3" t="n">
        <f aca="false">E$11273</f>
        <v>2020</v>
      </c>
      <c r="F13037" s="3" t="n">
        <f aca="false">F$11273</f>
        <v>2020</v>
      </c>
      <c r="G13037" s="3" t="n">
        <v>57.8322516284363</v>
      </c>
      <c r="H13037" s="3" t="n">
        <f aca="false">H$11273</f>
        <v>1</v>
      </c>
      <c r="I13037" s="3" t="n">
        <f aca="false">I$11273</f>
        <v>0.0759240759240759</v>
      </c>
      <c r="J13037" s="3" t="n">
        <f aca="false">J$11273</f>
        <v>0.0759240759240759</v>
      </c>
      <c r="K13037" s="3" t="str">
        <f aca="false">K$11273</f>
        <v>Nota obtida via normalização e ponderação de indicadores que variam de 0 a 100.</v>
      </c>
      <c r="L13037" s="3" t="str">
        <f aca="false">L$11273</f>
        <v>Tendências</v>
      </c>
      <c r="M13037" s="3" t="str">
        <f aca="false">M$11273</f>
        <v>Nota de 0 a 100</v>
      </c>
      <c r="N13037" s="5"/>
      <c r="O13037" s="3" t="n">
        <v>100</v>
      </c>
    </row>
    <row r="13038" customFormat="false" ht="15" hidden="false" customHeight="true" outlineLevel="0" collapsed="false">
      <c r="A13038" s="3" t="str">
        <f aca="false">A$11274</f>
        <v>Solidez Fiscal</v>
      </c>
      <c r="B13038" s="3" t="str">
        <f aca="false">B$11274</f>
        <v>Taxa de Investimentos</v>
      </c>
      <c r="C13038" s="3" t="n">
        <f aca="false">C$11274</f>
        <v>1</v>
      </c>
      <c r="D13038" s="3" t="s">
        <v>260</v>
      </c>
      <c r="E13038" s="3" t="n">
        <f aca="false">E$11274</f>
        <v>2019</v>
      </c>
      <c r="F13038" s="3" t="n">
        <f aca="false">F$11274</f>
        <v>2020</v>
      </c>
      <c r="G13038" s="3" t="n">
        <v>1.43059937726938</v>
      </c>
      <c r="H13038" s="3" t="n">
        <f aca="false">H$11274</f>
        <v>0.0675664507662417</v>
      </c>
      <c r="I13038" s="3" t="n">
        <f aca="false">I$11274</f>
        <v>0.118881118881119</v>
      </c>
      <c r="J13038" s="3" t="n">
        <f aca="false">J$11274</f>
        <v>0.00803237526591684</v>
      </c>
      <c r="K13038" s="3" t="str">
        <f aca="false">K$11274</f>
        <v>Investimento liquidado / receita corrente líquida</v>
      </c>
      <c r="L13038" s="3" t="str">
        <f aca="false">L$11274</f>
        <v>Siconfi</v>
      </c>
      <c r="M13038" s="3" t="str">
        <f aca="false">M$11274</f>
        <v>Porcentagem %</v>
      </c>
      <c r="N13038" s="5" t="str">
        <f aca="false">N$55</f>
        <v>Antes da edição de 2020 o indicador era conhecido como "Capacidade de Investimento"</v>
      </c>
      <c r="O13038" s="3" t="n">
        <v>0</v>
      </c>
    </row>
    <row r="13039" customFormat="false" ht="15" hidden="false" customHeight="true" outlineLevel="0" collapsed="false">
      <c r="A13039" s="3" t="str">
        <f aca="false">A$11275</f>
        <v>Solidez Fiscal</v>
      </c>
      <c r="B13039" s="3" t="str">
        <f aca="false">B$11275</f>
        <v>Regra de Ouro</v>
      </c>
      <c r="C13039" s="3" t="n">
        <f aca="false">C$11275</f>
        <v>1</v>
      </c>
      <c r="D13039" s="3" t="s">
        <v>260</v>
      </c>
      <c r="E13039" s="3" t="n">
        <f aca="false">E$11275</f>
        <v>2019</v>
      </c>
      <c r="F13039" s="3" t="n">
        <f aca="false">F$11275</f>
        <v>2020</v>
      </c>
      <c r="G13039" s="3" t="n">
        <v>5.88148623462318</v>
      </c>
      <c r="H13039" s="3" t="n">
        <f aca="false">H$11275</f>
        <v>0.0839801833179983</v>
      </c>
      <c r="I13039" s="3" t="n">
        <f aca="false">I$11275</f>
        <v>0.118881118881119</v>
      </c>
      <c r="J13039" s="3" t="n">
        <f aca="false">J$11275</f>
        <v>0.00998365815668511</v>
      </c>
      <c r="K13039" s="3" t="str">
        <f aca="false">K$11275</f>
        <v>Diferença entre as despesas de capital e a receita de operações de crédito, dividida pela receita corrente líquida.</v>
      </c>
      <c r="L13039" s="3" t="str">
        <f aca="false">L$11275</f>
        <v>Siconfi</v>
      </c>
      <c r="M13039" s="3" t="str">
        <f aca="false">M$11275</f>
        <v>Porcentagem %</v>
      </c>
      <c r="N13039" s="5"/>
      <c r="O13039" s="3" t="n">
        <v>37.2234877055208</v>
      </c>
    </row>
    <row r="13040" customFormat="false" ht="15" hidden="false" customHeight="true" outlineLevel="0" collapsed="false">
      <c r="A13040" s="3" t="str">
        <f aca="false">A$11276</f>
        <v>Solidez Fiscal</v>
      </c>
      <c r="B13040" s="3" t="str">
        <f aca="false">B$11276</f>
        <v>Solvência Fiscal</v>
      </c>
      <c r="C13040" s="3" t="n">
        <f aca="false">C$11276</f>
        <v>-1</v>
      </c>
      <c r="D13040" s="3" t="s">
        <v>260</v>
      </c>
      <c r="E13040" s="3" t="n">
        <f aca="false">E$11276</f>
        <v>2019</v>
      </c>
      <c r="F13040" s="3" t="n">
        <f aca="false">F$11276</f>
        <v>2020</v>
      </c>
      <c r="G13040" s="3" t="n">
        <v>46.0179849110682</v>
      </c>
      <c r="H13040" s="3" t="n">
        <f aca="false">H$11276</f>
        <v>0.149718177117207</v>
      </c>
      <c r="I13040" s="3" t="n">
        <f aca="false">I$11276</f>
        <v>0.118881118881119</v>
      </c>
      <c r="J13040" s="3" t="n">
        <f aca="false">J$11276</f>
        <v>0.0177986644125351</v>
      </c>
      <c r="K13040" s="3" t="str">
        <f aca="false">K$11276</f>
        <v>Dívida consolidada líquida / receita corrente líquida</v>
      </c>
      <c r="L13040" s="3" t="str">
        <f aca="false">L$11276</f>
        <v>Siconfi</v>
      </c>
      <c r="M13040" s="3" t="str">
        <f aca="false">M$11276</f>
        <v>Porcentagem %</v>
      </c>
      <c r="N13040" s="5"/>
      <c r="O13040" s="3" t="n">
        <v>81.4699792213399</v>
      </c>
    </row>
    <row r="13041" customFormat="false" ht="15" hidden="false" customHeight="true" outlineLevel="0" collapsed="false">
      <c r="A13041" s="3" t="str">
        <f aca="false">A$11277</f>
        <v>Solidez Fiscal</v>
      </c>
      <c r="B13041" s="3" t="str">
        <f aca="false">B$11277</f>
        <v>Sucesso do Planejamento Orçamentário</v>
      </c>
      <c r="C13041" s="3" t="n">
        <f aca="false">C$11277</f>
        <v>1</v>
      </c>
      <c r="D13041" s="3" t="s">
        <v>260</v>
      </c>
      <c r="E13041" s="3" t="n">
        <f aca="false">E$11277</f>
        <v>2019</v>
      </c>
      <c r="F13041" s="3" t="n">
        <f aca="false">F$11277</f>
        <v>2020</v>
      </c>
      <c r="G13041" s="3" t="n">
        <v>79.7716116191283</v>
      </c>
      <c r="H13041" s="3" t="n">
        <f aca="false">H$11277</f>
        <v>0.0842655794696258</v>
      </c>
      <c r="I13041" s="3" t="n">
        <f aca="false">I$11277</f>
        <v>0.118881118881119</v>
      </c>
      <c r="J13041" s="3" t="n">
        <f aca="false">J$11277</f>
        <v>0.010017586370515</v>
      </c>
      <c r="K13041" s="3" t="str">
        <f aca="false">K$11277</f>
        <v>Despesa liquidada pela despesa total atualizada (dotação orçamentária).</v>
      </c>
      <c r="L13041" s="3" t="str">
        <f aca="false">L$11277</f>
        <v>Siconfi</v>
      </c>
      <c r="M13041" s="3" t="str">
        <f aca="false">M$11277</f>
        <v>Porcentagem %</v>
      </c>
      <c r="N13041" s="5" t="str">
        <f aca="false">N$58</f>
        <v>Antes de 2020 o indicador era chamado de "Sucesso da Execução Orçamentária"</v>
      </c>
      <c r="O13041" s="3" t="n">
        <v>34.8952109294678</v>
      </c>
    </row>
    <row r="13042" customFormat="false" ht="15" hidden="false" customHeight="true" outlineLevel="0" collapsed="false">
      <c r="A13042" s="3" t="str">
        <f aca="false">A$11278</f>
        <v>Solidez Fiscal</v>
      </c>
      <c r="B13042" s="3" t="str">
        <f aca="false">B$11278</f>
        <v>Dependência Fiscal</v>
      </c>
      <c r="C13042" s="3" t="n">
        <f aca="false">C$11278</f>
        <v>-1</v>
      </c>
      <c r="D13042" s="3" t="s">
        <v>260</v>
      </c>
      <c r="E13042" s="3" t="n">
        <f aca="false">E$11278</f>
        <v>2019</v>
      </c>
      <c r="F13042" s="3" t="n">
        <f aca="false">F$11278</f>
        <v>2020</v>
      </c>
      <c r="G13042" s="3" t="n">
        <v>63.1027787995542</v>
      </c>
      <c r="H13042" s="3" t="n">
        <f aca="false">H$11278</f>
        <v>0.0734784876238549</v>
      </c>
      <c r="I13042" s="3" t="n">
        <f aca="false">I$11278</f>
        <v>0.118881118881119</v>
      </c>
      <c r="J13042" s="3" t="n">
        <f aca="false">J$11278</f>
        <v>0.00873520482241631</v>
      </c>
      <c r="K13042" s="3" t="str">
        <f aca="false">K$11278</f>
        <v>Grau de dependência financeira do Estado: transferências correntes/receita corrente total</v>
      </c>
      <c r="L13042" s="3" t="str">
        <f aca="false">L$11278</f>
        <v>Siconfi</v>
      </c>
      <c r="M13042" s="3" t="str">
        <f aca="false">M$11278</f>
        <v>Porcentagem %</v>
      </c>
      <c r="N1304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042" s="3" t="n">
        <v>3.04478314563903</v>
      </c>
    </row>
    <row r="13043" customFormat="false" ht="15" hidden="false" customHeight="true" outlineLevel="0" collapsed="false">
      <c r="A13043" s="3" t="str">
        <f aca="false">A$11279</f>
        <v>Solidez Fiscal</v>
      </c>
      <c r="B13043" s="3" t="str">
        <f aca="false">B$11279</f>
        <v>Resultado Primário</v>
      </c>
      <c r="C13043" s="3" t="n">
        <f aca="false">C$11279</f>
        <v>1</v>
      </c>
      <c r="D13043" s="3" t="s">
        <v>260</v>
      </c>
      <c r="E13043" s="3" t="n">
        <f aca="false">E$11279</f>
        <v>2019</v>
      </c>
      <c r="F13043" s="3" t="n">
        <f aca="false">F$11279</f>
        <v>2020</v>
      </c>
      <c r="G13043" s="3" t="n">
        <v>11.5366904311332</v>
      </c>
      <c r="H13043" s="3" t="n">
        <f aca="false">H$11279</f>
        <v>0.122062972848397</v>
      </c>
      <c r="I13043" s="3" t="n">
        <f aca="false">I$11279</f>
        <v>0.118881118881119</v>
      </c>
      <c r="J13043" s="3" t="n">
        <f aca="false">J$11279</f>
        <v>0.0145109827861731</v>
      </c>
      <c r="K13043" s="3" t="str">
        <f aca="false">K$11279</f>
        <v>O resultado primário é dado pela diferença entre receita primária realizada e a despesa primária empenhada no ano. A diferença é dividida pelo PIB nominal de cada Estado.</v>
      </c>
      <c r="L13043" s="3" t="str">
        <f aca="false">L$11279</f>
        <v>Siconfi e Tendências</v>
      </c>
      <c r="M13043" s="3" t="str">
        <f aca="false">M$11279</f>
        <v>Porcentagem %</v>
      </c>
      <c r="N13043" s="4" t="str">
        <f aca="false">N$2226</f>
        <v>O PIB utilizado para cálculo é estimado pela Tendências</v>
      </c>
      <c r="O13043" s="3" t="n">
        <v>100</v>
      </c>
    </row>
    <row r="13044" customFormat="false" ht="15" hidden="false" customHeight="true" outlineLevel="0" collapsed="false">
      <c r="A13044" s="3" t="str">
        <f aca="false">A$11280</f>
        <v>Solidez Fiscal</v>
      </c>
      <c r="B13044" s="3" t="str">
        <f aca="false">B$11280</f>
        <v>Gasto com Pessoal</v>
      </c>
      <c r="C13044" s="3" t="n">
        <f aca="false">C$11280</f>
        <v>-1</v>
      </c>
      <c r="D13044" s="3" t="s">
        <v>260</v>
      </c>
      <c r="E13044" s="3" t="n">
        <f aca="false">E$11280</f>
        <v>2019</v>
      </c>
      <c r="F13044" s="3" t="n">
        <f aca="false">F$11280</f>
        <v>2020</v>
      </c>
      <c r="G13044" s="3" t="n">
        <v>52.5007489296041</v>
      </c>
      <c r="H13044" s="3" t="n">
        <f aca="false">H$11280</f>
        <v>0.118696843461558</v>
      </c>
      <c r="I13044" s="3" t="n">
        <f aca="false">I$11280</f>
        <v>0.118881118881119</v>
      </c>
      <c r="J13044" s="3" t="n">
        <f aca="false">J$11280</f>
        <v>0.0141108135583671</v>
      </c>
      <c r="K13044" s="3" t="str">
        <f aca="false">K$11280</f>
        <v>Gasto Empenhado com Pessoal (%RCL)</v>
      </c>
      <c r="L13044" s="3" t="str">
        <f aca="false">L$11280</f>
        <v>Siconfi</v>
      </c>
      <c r="M13044" s="3" t="str">
        <f aca="false">M$11280</f>
        <v>Porcentagem %</v>
      </c>
      <c r="N13044" s="5"/>
      <c r="O13044" s="3" t="n">
        <v>93.0437152693134</v>
      </c>
    </row>
    <row r="13045" customFormat="false" ht="15" hidden="false" customHeight="true" outlineLevel="0" collapsed="false">
      <c r="A13045" s="3" t="str">
        <f aca="false">A$11281</f>
        <v>Solidez Fiscal</v>
      </c>
      <c r="B13045" s="3" t="str">
        <f aca="false">B$11281</f>
        <v>Índice de Liquidez</v>
      </c>
      <c r="C13045" s="3" t="n">
        <f aca="false">C$11281</f>
        <v>-1</v>
      </c>
      <c r="D13045" s="3" t="s">
        <v>260</v>
      </c>
      <c r="E13045" s="3" t="n">
        <f aca="false">E$11281</f>
        <v>2019</v>
      </c>
      <c r="F13045" s="3" t="n">
        <f aca="false">F$11281</f>
        <v>2020</v>
      </c>
      <c r="G13045" s="3" t="n">
        <v>104.450971899499</v>
      </c>
      <c r="H13045" s="3" t="n">
        <f aca="false">H$11281</f>
        <v>0.150173794151232</v>
      </c>
      <c r="I13045" s="3" t="n">
        <f aca="false">I$11281</f>
        <v>0.118881118881119</v>
      </c>
      <c r="J13045" s="3" t="n">
        <f aca="false">J$11281</f>
        <v>0.0178528286753212</v>
      </c>
      <c r="K1304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045" s="3" t="str">
        <f aca="false">L$11281</f>
        <v>Siconfi</v>
      </c>
      <c r="M13045" s="3" t="str">
        <f aca="false">M$11281</f>
        <v>Porcentagem %</v>
      </c>
      <c r="N1304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045" s="3" t="n">
        <v>47.932700276912</v>
      </c>
    </row>
    <row r="13046" customFormat="false" ht="15" hidden="false" customHeight="true" outlineLevel="0" collapsed="false">
      <c r="A13046" s="3" t="str">
        <f aca="false">A$11282</f>
        <v>Solidez Fiscal</v>
      </c>
      <c r="B13046" s="3" t="str">
        <f aca="false">B$11282</f>
        <v>Poupança Corrente</v>
      </c>
      <c r="C13046" s="3" t="n">
        <f aca="false">C$11282</f>
        <v>1</v>
      </c>
      <c r="D13046" s="3" t="s">
        <v>260</v>
      </c>
      <c r="E13046" s="3" t="n">
        <f aca="false">E$11282</f>
        <v>2019</v>
      </c>
      <c r="F13046" s="3" t="n">
        <f aca="false">F$11282</f>
        <v>2020</v>
      </c>
      <c r="G13046" s="3" t="n">
        <v>22.584610823306</v>
      </c>
      <c r="H13046" s="3" t="n">
        <f aca="false">H$11282</f>
        <v>0.150057511243885</v>
      </c>
      <c r="I13046" s="3" t="n">
        <f aca="false">I$11282</f>
        <v>0.118881118881119</v>
      </c>
      <c r="J13046" s="3" t="n">
        <f aca="false">J$11282</f>
        <v>0.0178390048331892</v>
      </c>
      <c r="K13046" s="3" t="str">
        <f aca="false">K$11282</f>
        <v>Poupança Corrente (receitas correntes - despesas correntes / receitas correntes)</v>
      </c>
      <c r="L13046" s="3" t="str">
        <f aca="false">L$11282</f>
        <v>Siconfi</v>
      </c>
      <c r="M13046" s="3" t="str">
        <f aca="false">M$11282</f>
        <v>Porcentagem %</v>
      </c>
      <c r="N13046" s="5"/>
      <c r="O13046" s="3" t="n">
        <v>83.7411277475649</v>
      </c>
    </row>
    <row r="13047" customFormat="false" ht="15" hidden="false" customHeight="true" outlineLevel="0" collapsed="false">
      <c r="A13047" s="3" t="str">
        <f aca="false">A$11283</f>
        <v>Solidez Fiscal</v>
      </c>
      <c r="B13047" s="3" t="str">
        <f aca="false">B$11283</f>
        <v> Total</v>
      </c>
      <c r="C13047" s="3" t="n">
        <f aca="false">C$11283</f>
        <v>1</v>
      </c>
      <c r="D13047" s="3" t="s">
        <v>260</v>
      </c>
      <c r="E13047" s="3" t="n">
        <f aca="false">E$11283</f>
        <v>2020</v>
      </c>
      <c r="F13047" s="3" t="n">
        <f aca="false">F$11283</f>
        <v>2020</v>
      </c>
      <c r="G13047" s="3" t="n">
        <v>61.502276604708</v>
      </c>
      <c r="H13047" s="3" t="n">
        <f aca="false">H$11283</f>
        <v>1</v>
      </c>
      <c r="I13047" s="3" t="n">
        <f aca="false">I$11283</f>
        <v>0.118881118881119</v>
      </c>
      <c r="J13047" s="3" t="n">
        <f aca="false">J$11283</f>
        <v>0.118881118881119</v>
      </c>
      <c r="K13047" s="3" t="str">
        <f aca="false">K$11283</f>
        <v>Nota obtida via normalização e ponderação de indicadores que variam de 0 a 100.</v>
      </c>
      <c r="L13047" s="3" t="str">
        <f aca="false">L$11283</f>
        <v>Tendências</v>
      </c>
      <c r="M13047" s="3" t="str">
        <f aca="false">M$11283</f>
        <v>Nota de 0 a 100</v>
      </c>
      <c r="N13047" s="5"/>
      <c r="O13047" s="3" t="n">
        <v>72.3712772846374</v>
      </c>
    </row>
    <row r="13048" customFormat="false" ht="15" hidden="false" customHeight="true" outlineLevel="0" collapsed="false">
      <c r="A13048" s="3" t="str">
        <f aca="false">A$11284</f>
        <v>Segurança Pública</v>
      </c>
      <c r="B13048" s="3" t="str">
        <f aca="false">B$11284</f>
        <v>Atuação do Sistema de Justiça Criminal</v>
      </c>
      <c r="C13048" s="3" t="n">
        <f aca="false">C$11284</f>
        <v>1</v>
      </c>
      <c r="D13048" s="3" t="s">
        <v>260</v>
      </c>
      <c r="E13048" s="3" t="n">
        <f aca="false">E$11284</f>
        <v>2018</v>
      </c>
      <c r="F13048" s="3" t="n">
        <f aca="false">F$11284</f>
        <v>2020</v>
      </c>
      <c r="G13048" s="3" t="n">
        <v>1.4345563394667</v>
      </c>
      <c r="H13048" s="3" t="n">
        <f aca="false">H$11284</f>
        <v>0.0905913038601105</v>
      </c>
      <c r="I13048" s="3" t="n">
        <f aca="false">I$11284</f>
        <v>0.137862137862138</v>
      </c>
      <c r="J13048" s="3" t="n">
        <f aca="false">J$11284</f>
        <v>0.0124891108218734</v>
      </c>
      <c r="K13048" s="3" t="str">
        <f aca="false">K$11284</f>
        <v>População prisional acusada de homicídio em relação ao número de homicídios.</v>
      </c>
      <c r="L13048" s="3" t="str">
        <f aca="false">L$11284</f>
        <v>DEPEN e FBSP</v>
      </c>
      <c r="M13048" s="3" t="str">
        <f aca="false">M$11284</f>
        <v>Porcentagem %</v>
      </c>
      <c r="N13048" s="3" t="str">
        <f aca="false">N$49</f>
        <v>A partir da edição de 2018, ou seja, do dado de 2017 passou a ser usado como numerador a população prisional acusada de homicídio e não mais a população carcerária total.</v>
      </c>
      <c r="O13048" s="3" t="n">
        <v>28.5134826425711</v>
      </c>
    </row>
    <row r="13049" customFormat="false" ht="15" hidden="false" customHeight="true" outlineLevel="0" collapsed="false">
      <c r="A13049" s="3" t="str">
        <f aca="false">A$11285</f>
        <v>Segurança Pública</v>
      </c>
      <c r="B13049" s="3" t="str">
        <f aca="false">B$11285</f>
        <v>Presos sem Condenação</v>
      </c>
      <c r="C13049" s="3" t="n">
        <f aca="false">C$11285</f>
        <v>-1</v>
      </c>
      <c r="D13049" s="3" t="s">
        <v>260</v>
      </c>
      <c r="E13049" s="3" t="n">
        <f aca="false">E$11285</f>
        <v>2019</v>
      </c>
      <c r="F13049" s="3" t="n">
        <f aca="false">F$11285</f>
        <v>2020</v>
      </c>
      <c r="G13049" s="3" t="n">
        <v>27.5759219088937</v>
      </c>
      <c r="H13049" s="3" t="n">
        <f aca="false">H$11285</f>
        <v>0.101284642606621</v>
      </c>
      <c r="I13049" s="3" t="n">
        <f aca="false">I$11285</f>
        <v>0.137862137862138</v>
      </c>
      <c r="J13049" s="3" t="n">
        <f aca="false">J$11285</f>
        <v>0.0139633173623513</v>
      </c>
      <c r="K13049" s="3" t="str">
        <f aca="false">K$11285</f>
        <v>Proporção de presos sem condenação em relação ao total de presos.</v>
      </c>
      <c r="L13049" s="3" t="str">
        <f aca="false">L$11285</f>
        <v>DEPEN</v>
      </c>
      <c r="M13049" s="3" t="str">
        <f aca="false">M$11285</f>
        <v>Porcentagem %</v>
      </c>
      <c r="N13049" s="5"/>
      <c r="O13049" s="3" t="n">
        <v>59.1606062811638</v>
      </c>
    </row>
    <row r="13050" customFormat="false" ht="15" hidden="false" customHeight="true" outlineLevel="0" collapsed="false">
      <c r="A13050" s="3" t="str">
        <f aca="false">A$11286</f>
        <v>Segurança Pública</v>
      </c>
      <c r="B13050" s="3" t="str">
        <f aca="false">B$11286</f>
        <v>Déficit Carcerário</v>
      </c>
      <c r="C13050" s="3" t="n">
        <f aca="false">C$11286</f>
        <v>-1</v>
      </c>
      <c r="D13050" s="3" t="s">
        <v>260</v>
      </c>
      <c r="E13050" s="3" t="n">
        <f aca="false">E$11286</f>
        <v>2019</v>
      </c>
      <c r="F13050" s="3" t="n">
        <f aca="false">F$11286</f>
        <v>2020</v>
      </c>
      <c r="G13050" s="3" t="n">
        <v>3.99134199134199</v>
      </c>
      <c r="H13050" s="3" t="n">
        <f aca="false">H$11286</f>
        <v>0.10916406460166</v>
      </c>
      <c r="I13050" s="3" t="n">
        <f aca="false">I$11286</f>
        <v>0.137862137862138</v>
      </c>
      <c r="J13050" s="3" t="n">
        <f aca="false">J$11286</f>
        <v>0.0150495913237053</v>
      </c>
      <c r="K13050" s="3" t="str">
        <f aca="false">K$11286</f>
        <v>Relação população prisional pelo total de vagas.</v>
      </c>
      <c r="L13050" s="3" t="str">
        <f aca="false">L$11286</f>
        <v>DEPEN</v>
      </c>
      <c r="M13050" s="3" t="str">
        <f aca="false">M$11286</f>
        <v>Porcentagem %</v>
      </c>
      <c r="N13050" s="5"/>
      <c r="O13050" s="3" t="n">
        <v>0</v>
      </c>
    </row>
    <row r="13051" customFormat="false" ht="15" hidden="false" customHeight="true" outlineLevel="0" collapsed="false">
      <c r="A13051" s="3" t="str">
        <f aca="false">A$11287</f>
        <v>Segurança Pública</v>
      </c>
      <c r="B13051" s="3" t="str">
        <f aca="false">B$11287</f>
        <v>Mortes a Esclarecer</v>
      </c>
      <c r="C13051" s="3" t="n">
        <f aca="false">C$11287</f>
        <v>-1</v>
      </c>
      <c r="D13051" s="3" t="s">
        <v>260</v>
      </c>
      <c r="E13051" s="3" t="n">
        <f aca="false">E$11287</f>
        <v>2018</v>
      </c>
      <c r="F13051" s="3" t="n">
        <f aca="false">F$11287</f>
        <v>2020</v>
      </c>
      <c r="G13051" s="3" t="n">
        <v>12.6705653021443</v>
      </c>
      <c r="H13051" s="3" t="n">
        <f aca="false">H$11287</f>
        <v>0.123220418423512</v>
      </c>
      <c r="I13051" s="3" t="n">
        <f aca="false">I$11287</f>
        <v>0.137862137862138</v>
      </c>
      <c r="J13051" s="3" t="n">
        <f aca="false">J$11287</f>
        <v>0.0169874303121325</v>
      </c>
      <c r="K13051" s="3" t="str">
        <f aca="false">K$11287</f>
        <v>Óbitos por causas externas a partir de "Eventos cuja intenção é indeterminada" por 100 mil habitantes.</v>
      </c>
      <c r="L13051" s="3" t="str">
        <f aca="false">L$11287</f>
        <v>Datasus e IBGE</v>
      </c>
      <c r="M13051" s="3" t="str">
        <f aca="false">M$11287</f>
        <v>Taxa de mortalidade por 100 mil habitantes</v>
      </c>
      <c r="N1305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051" s="3" t="n">
        <v>0</v>
      </c>
    </row>
    <row r="13052" customFormat="false" ht="15" hidden="false" customHeight="true" outlineLevel="0" collapsed="false">
      <c r="A13052" s="3" t="str">
        <f aca="false">A$11288</f>
        <v>Segurança Pública</v>
      </c>
      <c r="B13052" s="3" t="str">
        <f aca="false">B$11288</f>
        <v>Mortalidade no Trânsito</v>
      </c>
      <c r="C13052" s="3" t="n">
        <f aca="false">C$11288</f>
        <v>-1</v>
      </c>
      <c r="D13052" s="3" t="s">
        <v>260</v>
      </c>
      <c r="E13052" s="3" t="n">
        <f aca="false">E$11288</f>
        <v>2018</v>
      </c>
      <c r="F13052" s="3" t="n">
        <f aca="false">F$11288</f>
        <v>2020</v>
      </c>
      <c r="G13052" s="3" t="n">
        <v>18.7134502923977</v>
      </c>
      <c r="H13052" s="3" t="n">
        <f aca="false">H$11288</f>
        <v>0.0474574391092042</v>
      </c>
      <c r="I13052" s="3" t="n">
        <f aca="false">I$11288</f>
        <v>0.137862137862138</v>
      </c>
      <c r="J13052" s="3" t="n">
        <f aca="false">J$11288</f>
        <v>0.00654258401305712</v>
      </c>
      <c r="K13052" s="3" t="str">
        <f aca="false">K$11288</f>
        <v>Óbitos por acidentes em transporte terrestre em relação a 100 mil habitantes.</v>
      </c>
      <c r="L13052" s="3" t="str">
        <f aca="false">L$11288</f>
        <v>Datasus e IBGE</v>
      </c>
      <c r="M13052" s="3" t="str">
        <f aca="false">M$11288</f>
        <v>Óbitos em relação a 100 mil habitantes</v>
      </c>
      <c r="N13052" s="5" t="str">
        <f aca="false">N$50</f>
        <v>Antes de 2019 o nome do indicador era "Segurança no Trânsito" </v>
      </c>
      <c r="O13052" s="3" t="n">
        <v>56.5646754520366</v>
      </c>
    </row>
    <row r="13053" customFormat="false" ht="15" hidden="false" customHeight="true" outlineLevel="0" collapsed="false">
      <c r="A13053" s="3" t="str">
        <f aca="false">A$11289</f>
        <v>Segurança Pública</v>
      </c>
      <c r="B13053" s="3" t="str">
        <f aca="false">B$11289</f>
        <v>Morbidade no Trânsito</v>
      </c>
      <c r="C13053" s="3" t="n">
        <f aca="false">C$11289</f>
        <v>-1</v>
      </c>
      <c r="D13053" s="3" t="s">
        <v>260</v>
      </c>
      <c r="E13053" s="3" t="n">
        <f aca="false">E$11289</f>
        <v>2019</v>
      </c>
      <c r="F13053" s="3" t="n">
        <f aca="false">F$11289</f>
        <v>2020</v>
      </c>
      <c r="G13053" s="3" t="n">
        <v>447.037037037037</v>
      </c>
      <c r="H13053" s="3" t="n">
        <f aca="false">H$11289</f>
        <v>0.0810846814445578</v>
      </c>
      <c r="I13053" s="3" t="n">
        <f aca="false">I$11289</f>
        <v>0.137862137862138</v>
      </c>
      <c r="J13053" s="3" t="n">
        <f aca="false">J$11289</f>
        <v>0.0111785075318172</v>
      </c>
      <c r="K13053" s="3" t="str">
        <f aca="false">K$11289</f>
        <v>Número de internações provocadas por acidente de transporte terrestre em relação a 100 mil habitantes.</v>
      </c>
      <c r="L13053" s="3" t="str">
        <f aca="false">L$11289</f>
        <v>Datasus e IBGE</v>
      </c>
      <c r="M13053" s="3" t="str">
        <f aca="false">M$11289</f>
        <v>Internações por 100 mil habitantes</v>
      </c>
      <c r="N13053" s="3"/>
      <c r="O13053" s="3" t="n">
        <v>0</v>
      </c>
    </row>
    <row r="13054" customFormat="false" ht="15" hidden="false" customHeight="true" outlineLevel="0" collapsed="false">
      <c r="A13054" s="3" t="str">
        <f aca="false">A$11290</f>
        <v>Segurança Pública</v>
      </c>
      <c r="B13054" s="3" t="str">
        <f aca="false">B$11290</f>
        <v>Segurança Pessoal</v>
      </c>
      <c r="C13054" s="3" t="n">
        <f aca="false">C$11290</f>
        <v>-1</v>
      </c>
      <c r="D13054" s="3" t="s">
        <v>260</v>
      </c>
      <c r="E13054" s="3" t="n">
        <f aca="false">E$11290</f>
        <v>2019</v>
      </c>
      <c r="F13054" s="3" t="n">
        <f aca="false">F$11290</f>
        <v>2020</v>
      </c>
      <c r="G13054" s="3" t="n">
        <v>34.51</v>
      </c>
      <c r="H13054" s="3" t="n">
        <f aca="false">H$11290</f>
        <v>0.224237297079648</v>
      </c>
      <c r="I13054" s="3" t="n">
        <f aca="false">I$11290</f>
        <v>0.137862137862138</v>
      </c>
      <c r="J13054" s="3" t="n">
        <f aca="false">J$11290</f>
        <v>0.0309138331638276</v>
      </c>
      <c r="K13054" s="3" t="str">
        <f aca="false">K$11290</f>
        <v>Soma das vítimas de homicídio doloso, latrocínio e lesão corporal seguida de morte, em relação à população total.</v>
      </c>
      <c r="L13054" s="3" t="str">
        <f aca="false">L$11290</f>
        <v>SENASP</v>
      </c>
      <c r="M13054" s="3" t="str">
        <f aca="false">M$11290</f>
        <v>Óbitos por 100 mil habitantes</v>
      </c>
      <c r="N13054" s="5"/>
      <c r="O13054" s="3" t="n">
        <v>12.8725428027901</v>
      </c>
    </row>
    <row r="13055" customFormat="false" ht="15" hidden="false" customHeight="true" outlineLevel="0" collapsed="false">
      <c r="A13055" s="3" t="str">
        <f aca="false">A$11291</f>
        <v>Segurança Pública</v>
      </c>
      <c r="B13055" s="3" t="str">
        <f aca="false">B$11291</f>
        <v>Segurança Patrimonial</v>
      </c>
      <c r="C13055" s="3" t="n">
        <f aca="false">C$11291</f>
        <v>-1</v>
      </c>
      <c r="D13055" s="3" t="s">
        <v>260</v>
      </c>
      <c r="E13055" s="3" t="n">
        <f aca="false">E$11291</f>
        <v>2019</v>
      </c>
      <c r="F13055" s="3" t="n">
        <f aca="false">F$11291</f>
        <v>2020</v>
      </c>
      <c r="G13055" s="3" t="n">
        <v>161.82</v>
      </c>
      <c r="H13055" s="3" t="n">
        <f aca="false">H$11291</f>
        <v>0.137020703675231</v>
      </c>
      <c r="I13055" s="3" t="n">
        <f aca="false">I$11291</f>
        <v>0.137862137862138</v>
      </c>
      <c r="J13055" s="3" t="n">
        <f aca="false">J$11291</f>
        <v>0.0188899671400418</v>
      </c>
      <c r="K13055" s="3" t="str">
        <f aca="false">K$11291</f>
        <v>Roubos totais por 100 mil habitantes.</v>
      </c>
      <c r="L13055" s="3" t="str">
        <f aca="false">L$11291</f>
        <v>SENASP</v>
      </c>
      <c r="M13055" s="3" t="str">
        <f aca="false">M$11291</f>
        <v>Roubos por 100 mil habitantes</v>
      </c>
      <c r="N13055" s="3" t="str">
        <f aca="false">N$52</f>
        <v>A partir da edição de 2019, ou seja, do dado de 2018, passou a ser usado o número de roubos totais no lugar de roubos e furtos de veículos</v>
      </c>
      <c r="O13055" s="3" t="n">
        <v>69.4932535771335</v>
      </c>
    </row>
    <row r="13056" customFormat="false" ht="15" hidden="false" customHeight="true" outlineLevel="0" collapsed="false">
      <c r="A13056" s="3" t="str">
        <f aca="false">A$11292</f>
        <v>Segurança Pública</v>
      </c>
      <c r="B13056" s="3" t="str">
        <f aca="false">B$11292</f>
        <v>Qualidade da Informação de Criminalidade</v>
      </c>
      <c r="C13056" s="3" t="n">
        <f aca="false">C$11292</f>
        <v>1</v>
      </c>
      <c r="D13056" s="3" t="s">
        <v>260</v>
      </c>
      <c r="E13056" s="3" t="n">
        <f aca="false">E$11292</f>
        <v>2017</v>
      </c>
      <c r="F13056" s="3" t="n">
        <f aca="false">F$11292</f>
        <v>2020</v>
      </c>
      <c r="G13056" s="3" t="s">
        <v>277</v>
      </c>
      <c r="H13056" s="3" t="n">
        <f aca="false">H$11292</f>
        <v>0.0859394491994568</v>
      </c>
      <c r="I13056" s="3" t="n">
        <f aca="false">I$11292</f>
        <v>0.137862137862138</v>
      </c>
      <c r="J13056" s="3" t="n">
        <f aca="false">J$11292</f>
        <v>0.0118477961933317</v>
      </c>
      <c r="K13056" s="3" t="str">
        <f aca="false">K$11292</f>
        <v>Qualidade estimada dos registros estatísticos oficiais de Mortes Violentas Intencionais. </v>
      </c>
      <c r="L13056" s="3" t="str">
        <f aca="false">L$11292</f>
        <v>FBSP</v>
      </c>
      <c r="M13056" s="3" t="str">
        <f aca="false">M$11292</f>
        <v>Pontuação de 0 a 100</v>
      </c>
      <c r="N13056" s="5"/>
      <c r="O13056" s="3" t="n">
        <v>0</v>
      </c>
    </row>
    <row r="13057" customFormat="false" ht="15" hidden="false" customHeight="true" outlineLevel="0" collapsed="false">
      <c r="A13057" s="3" t="str">
        <f aca="false">A$11293</f>
        <v>Segurança Pública</v>
      </c>
      <c r="B13057" s="3" t="str">
        <f aca="false">B$11293</f>
        <v> Total</v>
      </c>
      <c r="C13057" s="3" t="n">
        <f aca="false">C$11293</f>
        <v>1</v>
      </c>
      <c r="D13057" s="3" t="s">
        <v>260</v>
      </c>
      <c r="E13057" s="3" t="n">
        <f aca="false">E$11293</f>
        <v>2020</v>
      </c>
      <c r="F13057" s="3" t="n">
        <f aca="false">F$11293</f>
        <v>2020</v>
      </c>
      <c r="G13057" s="3" t="n">
        <v>23.6680299893504</v>
      </c>
      <c r="H13057" s="3" t="n">
        <f aca="false">H$11293</f>
        <v>1</v>
      </c>
      <c r="I13057" s="3" t="n">
        <f aca="false">I$11293</f>
        <v>0.137862137862138</v>
      </c>
      <c r="J13057" s="3" t="n">
        <f aca="false">J$11293</f>
        <v>0.137862137862138</v>
      </c>
      <c r="K13057" s="3" t="str">
        <f aca="false">K$11293</f>
        <v>Nota obtida via normalização e ponderação de indicadores que variam de 0 a 100.</v>
      </c>
      <c r="L13057" s="3" t="str">
        <f aca="false">L$11293</f>
        <v>Tendências</v>
      </c>
      <c r="M13057" s="3" t="str">
        <f aca="false">M$11293</f>
        <v>Nota de 0 a 100</v>
      </c>
      <c r="N13057" s="5"/>
      <c r="O13057" s="3" t="n">
        <v>0</v>
      </c>
    </row>
    <row r="13058" customFormat="false" ht="15" hidden="false" customHeight="true" outlineLevel="0" collapsed="false">
      <c r="A13058" s="3" t="str">
        <f aca="false">A$11294</f>
        <v>Sustentabilidade Social</v>
      </c>
      <c r="B13058" s="3" t="str">
        <f aca="false">B$11294</f>
        <v>Inadequação de Moradia</v>
      </c>
      <c r="C13058" s="3" t="n">
        <f aca="false">C$11294</f>
        <v>-1</v>
      </c>
      <c r="D13058" s="3" t="s">
        <v>260</v>
      </c>
      <c r="E13058" s="3" t="n">
        <f aca="false">E$11294</f>
        <v>2019</v>
      </c>
      <c r="F13058" s="3" t="n">
        <f aca="false">F$11294</f>
        <v>2020</v>
      </c>
      <c r="G13058" s="3" t="n">
        <v>29.5045487996245</v>
      </c>
      <c r="H13058" s="3" t="n">
        <f aca="false">H$11294</f>
        <v>0.102242595119528</v>
      </c>
      <c r="I13058" s="3" t="n">
        <f aca="false">I$11294</f>
        <v>0.120879120879121</v>
      </c>
      <c r="J13058" s="3" t="n">
        <f aca="false">J$11294</f>
        <v>0.0123589950144484</v>
      </c>
      <c r="K1305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058" s="3" t="str">
        <f aca="false">L$11294</f>
        <v>IBGE</v>
      </c>
      <c r="M13058" s="3" t="str">
        <f aca="false">M$11294</f>
        <v>Porcentagem %</v>
      </c>
      <c r="N13058" s="5" t="str">
        <f aca="false">N$11294</f>
        <v>A partir de 2020, foi necessário alteração metodológica tendo em vista a não atualização desde de 2015 do indicador da Fundação João Pinheiro, por isso a fonte do indicador passou a ser a PNADc Anual (IBGE)</v>
      </c>
      <c r="O13058" s="3" t="n">
        <v>64.8384781374041</v>
      </c>
    </row>
    <row r="13059" customFormat="false" ht="15" hidden="false" customHeight="true" outlineLevel="0" collapsed="false">
      <c r="A13059" s="3" t="str">
        <f aca="false">A$11295</f>
        <v>Sustentabilidade Social</v>
      </c>
      <c r="B13059" s="3" t="str">
        <f aca="false">B$11295</f>
        <v>Famílias Abaixo da Linha da Pobreza</v>
      </c>
      <c r="C13059" s="3" t="n">
        <f aca="false">C$11295</f>
        <v>-1</v>
      </c>
      <c r="D13059" s="3" t="s">
        <v>260</v>
      </c>
      <c r="E13059" s="3" t="n">
        <f aca="false">E$11295</f>
        <v>2019</v>
      </c>
      <c r="F13059" s="3" t="n">
        <f aca="false">F$11295</f>
        <v>2020</v>
      </c>
      <c r="G13059" s="3" t="n">
        <v>5.8745216434462</v>
      </c>
      <c r="H13059" s="3" t="n">
        <f aca="false">H$11295</f>
        <v>0.126750330435885</v>
      </c>
      <c r="I13059" s="3" t="n">
        <f aca="false">I$11295</f>
        <v>0.120879120879121</v>
      </c>
      <c r="J13059" s="3" t="n">
        <f aca="false">J$11295</f>
        <v>0.0153214685142278</v>
      </c>
      <c r="K13059" s="3" t="str">
        <f aca="false">K$11295</f>
        <v>% de domicílios com renda domiciliar per capita inferior à linha de pobreza.</v>
      </c>
      <c r="L13059" s="3" t="str">
        <f aca="false">L$11295</f>
        <v>IBGE</v>
      </c>
      <c r="M13059" s="3" t="str">
        <f aca="false">M$11295</f>
        <v>Porcentagem %</v>
      </c>
      <c r="N13059" s="5"/>
      <c r="O13059" s="3" t="n">
        <v>60.9038074849245</v>
      </c>
    </row>
    <row r="13060" customFormat="false" ht="15" hidden="false" customHeight="true" outlineLevel="0" collapsed="false">
      <c r="A13060" s="3" t="str">
        <f aca="false">A$11296</f>
        <v>Sustentabilidade Social</v>
      </c>
      <c r="B13060" s="3" t="str">
        <f aca="false">B$11296</f>
        <v>Desigualdade de Renda</v>
      </c>
      <c r="C13060" s="3" t="n">
        <f aca="false">C$11296</f>
        <v>-1</v>
      </c>
      <c r="D13060" s="3" t="s">
        <v>260</v>
      </c>
      <c r="E13060" s="3" t="n">
        <f aca="false">E$11296</f>
        <v>2019</v>
      </c>
      <c r="F13060" s="3" t="n">
        <f aca="false">F$11296</f>
        <v>2020</v>
      </c>
      <c r="G13060" s="3" t="n">
        <v>0.529</v>
      </c>
      <c r="H13060" s="3" t="n">
        <f aca="false">H$11296</f>
        <v>0.0556325239585435</v>
      </c>
      <c r="I13060" s="3" t="n">
        <f aca="false">I$11296</f>
        <v>0.120879120879121</v>
      </c>
      <c r="J13060" s="3" t="n">
        <f aca="false">J$11296</f>
        <v>0.00672481058839537</v>
      </c>
      <c r="K13060" s="3" t="str">
        <f aca="false">K$11296</f>
        <v>Índice de Gini do rendimento médio mensal real das pessoas de 14 anos ou mais de idade, em todos os trabalhos, a preços médios do ano</v>
      </c>
      <c r="L13060" s="3" t="str">
        <f aca="false">L$11296</f>
        <v>IBGE</v>
      </c>
      <c r="M13060" s="3" t="str">
        <f aca="false">M$11296</f>
        <v>Coeficiente de Gini (1=Desigualdade Máxima/0=Igualdade Máxima). </v>
      </c>
      <c r="N13060" s="5"/>
      <c r="O13060" s="3" t="n">
        <v>15.6462585034014</v>
      </c>
    </row>
    <row r="13061" customFormat="false" ht="15" hidden="false" customHeight="true" outlineLevel="0" collapsed="false">
      <c r="A13061" s="3" t="str">
        <f aca="false">A$11297</f>
        <v>Sustentabilidade Social</v>
      </c>
      <c r="B13061" s="3" t="str">
        <f aca="false">B$11297</f>
        <v>Acesso ao Saneamento Básico - Água</v>
      </c>
      <c r="C13061" s="3" t="n">
        <f aca="false">C$11297</f>
        <v>1</v>
      </c>
      <c r="D13061" s="3" t="s">
        <v>260</v>
      </c>
      <c r="E13061" s="3" t="n">
        <f aca="false">E$11297</f>
        <v>2019</v>
      </c>
      <c r="F13061" s="3" t="n">
        <f aca="false">F$11297</f>
        <v>2020</v>
      </c>
      <c r="G13061" s="3" t="n">
        <v>84.6053513327078</v>
      </c>
      <c r="H13061" s="3" t="n">
        <f aca="false">H$11297</f>
        <v>0.0629679597844555</v>
      </c>
      <c r="I13061" s="3" t="n">
        <f aca="false">I$11297</f>
        <v>0.120879120879121</v>
      </c>
      <c r="J13061" s="3" t="n">
        <f aca="false">J$11297</f>
        <v>0.00761151162229682</v>
      </c>
      <c r="K13061" s="3" t="str">
        <f aca="false">K$11297</f>
        <v>% de domicilios com acesso à água canalizada de rede geral de distribuição.</v>
      </c>
      <c r="L13061" s="3" t="str">
        <f aca="false">L$11297</f>
        <v>IBGE</v>
      </c>
      <c r="M13061" s="3" t="str">
        <f aca="false">M$11297</f>
        <v>Porcentagem %</v>
      </c>
      <c r="N13061" s="5"/>
      <c r="O13061" s="3" t="n">
        <v>77.1382846558293</v>
      </c>
    </row>
    <row r="13062" customFormat="false" ht="15" hidden="false" customHeight="true" outlineLevel="0" collapsed="false">
      <c r="A13062" s="3" t="str">
        <f aca="false">A$11298</f>
        <v>Sustentabilidade Social</v>
      </c>
      <c r="B13062" s="3" t="str">
        <f aca="false">B$11298</f>
        <v>Acesso ao Saneamento Básico - Esgoto</v>
      </c>
      <c r="C13062" s="3" t="n">
        <f aca="false">C$11298</f>
        <v>1</v>
      </c>
      <c r="D13062" s="3" t="s">
        <v>260</v>
      </c>
      <c r="E13062" s="3" t="n">
        <f aca="false">E$11298</f>
        <v>2019</v>
      </c>
      <c r="F13062" s="3" t="n">
        <f aca="false">F$11298</f>
        <v>2020</v>
      </c>
      <c r="G13062" s="3" t="n">
        <v>36.6013071895425</v>
      </c>
      <c r="H13062" s="3" t="n">
        <f aca="false">H$11298</f>
        <v>0.0635809280691076</v>
      </c>
      <c r="I13062" s="3" t="n">
        <f aca="false">I$11298</f>
        <v>0.120879120879121</v>
      </c>
      <c r="J13062" s="3" t="n">
        <f aca="false">J$11298</f>
        <v>0.00768560668967235</v>
      </c>
      <c r="K13062" s="3" t="str">
        <f aca="false">K$11298</f>
        <v>% de domicilios com acesso à rede coletora de esgoto.</v>
      </c>
      <c r="L13062" s="3" t="str">
        <f aca="false">L$11298</f>
        <v>IBGE</v>
      </c>
      <c r="M13062" s="3" t="str">
        <f aca="false">M$11298</f>
        <v>Porcentagem %</v>
      </c>
      <c r="N13062" s="5"/>
      <c r="O13062" s="3" t="n">
        <v>33.9345481328116</v>
      </c>
    </row>
    <row r="13063" customFormat="false" ht="15" hidden="false" customHeight="true" outlineLevel="0" collapsed="false">
      <c r="A13063" s="3" t="str">
        <f aca="false">A$11299</f>
        <v>Sustentabilidade Social</v>
      </c>
      <c r="B13063" s="3" t="str">
        <f aca="false">B$11299</f>
        <v>Anos Potenciais de Vida Perdidos</v>
      </c>
      <c r="C13063" s="3" t="n">
        <f aca="false">C$11299</f>
        <v>-1</v>
      </c>
      <c r="D13063" s="3" t="s">
        <v>260</v>
      </c>
      <c r="E13063" s="3" t="n">
        <f aca="false">E$11299</f>
        <v>2018</v>
      </c>
      <c r="F13063" s="3" t="n">
        <f aca="false">F$11299</f>
        <v>2020</v>
      </c>
      <c r="G13063" s="3" t="n">
        <v>21.1506574141709</v>
      </c>
      <c r="H13063" s="3" t="n">
        <f aca="false">H$11299</f>
        <v>0.0630135963945143</v>
      </c>
      <c r="I13063" s="3" t="n">
        <f aca="false">I$11299</f>
        <v>0.120879120879121</v>
      </c>
      <c r="J13063" s="3" t="n">
        <f aca="false">J$11299</f>
        <v>0.00761702813560062</v>
      </c>
      <c r="K13063" s="3" t="str">
        <f aca="false">K$11299</f>
        <v>Média da diferença da faixa etária em que os óbitos registrados ocorreram e a expectativa de vida ao nascer do Brasil.</v>
      </c>
      <c r="L13063" s="3" t="str">
        <f aca="false">L$11299</f>
        <v>Datasus</v>
      </c>
      <c r="M13063" s="3" t="str">
        <f aca="false">M$11299</f>
        <v>Anos</v>
      </c>
      <c r="N13063" s="5"/>
      <c r="O13063" s="3" t="n">
        <v>0</v>
      </c>
    </row>
    <row r="13064" customFormat="false" ht="15" hidden="false" customHeight="true" outlineLevel="0" collapsed="false">
      <c r="A13064" s="3" t="str">
        <f aca="false">A$11300</f>
        <v>Sustentabilidade Social</v>
      </c>
      <c r="B13064" s="3" t="str">
        <f aca="false">B$11300</f>
        <v>Formalidade do Mercado de Trabalho</v>
      </c>
      <c r="C13064" s="3" t="n">
        <f aca="false">C$11300</f>
        <v>1</v>
      </c>
      <c r="D13064" s="3" t="s">
        <v>260</v>
      </c>
      <c r="E13064" s="3" t="n">
        <f aca="false">E$11300</f>
        <v>2019</v>
      </c>
      <c r="F13064" s="3" t="n">
        <f aca="false">F$11300</f>
        <v>2020</v>
      </c>
      <c r="G13064" s="3" t="n">
        <v>49.6150132803299</v>
      </c>
      <c r="H13064" s="3" t="n">
        <f aca="false">H$11300</f>
        <v>0.0388704480953685</v>
      </c>
      <c r="I13064" s="3" t="n">
        <f aca="false">I$11300</f>
        <v>0.120879120879121</v>
      </c>
      <c r="J13064" s="3" t="n">
        <f aca="false">J$11300</f>
        <v>0.00469862559394564</v>
      </c>
      <c r="K1306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064" s="3" t="str">
        <f aca="false">L$11300</f>
        <v>IBGE</v>
      </c>
      <c r="M13064" s="3" t="str">
        <f aca="false">M$11300</f>
        <v>Porcentagem %</v>
      </c>
      <c r="N1306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064" s="3" t="n">
        <v>36.9966035177433</v>
      </c>
    </row>
    <row r="13065" customFormat="false" ht="15" hidden="false" customHeight="true" outlineLevel="0" collapsed="false">
      <c r="A13065" s="3" t="str">
        <f aca="false">A$11301</f>
        <v>Sustentabilidade Social</v>
      </c>
      <c r="B13065" s="3" t="str">
        <f aca="false">B$11301</f>
        <v>Inserção Econômica</v>
      </c>
      <c r="C13065" s="3" t="n">
        <f aca="false">C$11301</f>
        <v>1</v>
      </c>
      <c r="D13065" s="3" t="s">
        <v>260</v>
      </c>
      <c r="E13065" s="3" t="n">
        <f aca="false">E$11301</f>
        <v>2019</v>
      </c>
      <c r="F13065" s="3" t="n">
        <f aca="false">F$11301</f>
        <v>2020</v>
      </c>
      <c r="G13065" s="3" t="n">
        <v>85.4901960784314</v>
      </c>
      <c r="H13065" s="3" t="n">
        <f aca="false">H$11301</f>
        <v>0.0313153716713754</v>
      </c>
      <c r="I13065" s="3" t="n">
        <f aca="false">I$11301</f>
        <v>0.120879120879121</v>
      </c>
      <c r="J13065" s="3" t="n">
        <f aca="false">J$11301</f>
        <v>0.00378537459763878</v>
      </c>
      <c r="K13065" s="3" t="str">
        <f aca="false">K$11301</f>
        <v>Proporção de ocupados em relação à População Economicamente Ativa.</v>
      </c>
      <c r="L13065" s="3" t="str">
        <f aca="false">L$11301</f>
        <v>IBGE</v>
      </c>
      <c r="M13065" s="3" t="str">
        <f aca="false">M$11301</f>
        <v>Porcentagem %</v>
      </c>
      <c r="N13065" s="5"/>
      <c r="O13065" s="3" t="n">
        <v>17.2405978841708</v>
      </c>
    </row>
    <row r="13066" customFormat="false" ht="15" hidden="false" customHeight="true" outlineLevel="0" collapsed="false">
      <c r="A13066" s="3" t="str">
        <f aca="false">A$11302</f>
        <v>Sustentabilidade Social</v>
      </c>
      <c r="B13066" s="3" t="str">
        <f aca="false">B$11302</f>
        <v>IDH</v>
      </c>
      <c r="C13066" s="3" t="n">
        <f aca="false">C$11302</f>
        <v>1</v>
      </c>
      <c r="D13066" s="3" t="s">
        <v>260</v>
      </c>
      <c r="E13066" s="3" t="n">
        <f aca="false">E$11302</f>
        <v>2017</v>
      </c>
      <c r="F13066" s="3" t="n">
        <f aca="false">F$11302</f>
        <v>2020</v>
      </c>
      <c r="G13066" s="3" t="n">
        <v>0.752</v>
      </c>
      <c r="H13066" s="3" t="n">
        <f aca="false">H$11302</f>
        <v>0.129372080315172</v>
      </c>
      <c r="I13066" s="3" t="n">
        <f aca="false">I$11302</f>
        <v>0.120879120879121</v>
      </c>
      <c r="J13066" s="3" t="n">
        <f aca="false">J$11302</f>
        <v>0.015638383334801</v>
      </c>
      <c r="K13066" s="3" t="str">
        <f aca="false">K$11302</f>
        <v>Índice de Desenvolvimento Humano estadual.</v>
      </c>
      <c r="L13066" s="3" t="str">
        <f aca="false">L$11302</f>
        <v>PNUD, FJP e Ipea</v>
      </c>
      <c r="M13066" s="3" t="str">
        <f aca="false">M$11302</f>
        <v>Índice de 0 a 1</v>
      </c>
      <c r="N13066" s="5"/>
      <c r="O13066" s="3" t="n">
        <v>41.3173652694611</v>
      </c>
    </row>
    <row r="13067" customFormat="false" ht="15" hidden="false" customHeight="true" outlineLevel="0" collapsed="false">
      <c r="A13067" s="3" t="str">
        <f aca="false">A$11303</f>
        <v>Sustentabilidade Social</v>
      </c>
      <c r="B13067" s="3" t="str">
        <f aca="false">B$11303</f>
        <v>Inserção Econômica dos Jovens</v>
      </c>
      <c r="C13067" s="3" t="n">
        <f aca="false">C$11303</f>
        <v>1</v>
      </c>
      <c r="D13067" s="3" t="s">
        <v>260</v>
      </c>
      <c r="E13067" s="3" t="n">
        <f aca="false">E$11303</f>
        <v>2019</v>
      </c>
      <c r="F13067" s="3" t="n">
        <f aca="false">F$11303</f>
        <v>2020</v>
      </c>
      <c r="G13067" s="3" t="n">
        <v>72.7953901976148</v>
      </c>
      <c r="H13067" s="3" t="n">
        <f aca="false">H$11303</f>
        <v>0.0529263229565486</v>
      </c>
      <c r="I13067" s="3" t="n">
        <f aca="false">I$11303</f>
        <v>0.120879120879121</v>
      </c>
      <c r="J13067" s="3" t="n">
        <f aca="false">J$11303</f>
        <v>0.00639768739035203</v>
      </c>
      <c r="K13067" s="3" t="str">
        <f aca="false">K$11303</f>
        <v>Proporção dos jovens (entre 15 e 22 anos de idade) que estudam ou trabalham em relação ao total de jovens.</v>
      </c>
      <c r="L13067" s="3" t="str">
        <f aca="false">L$11303</f>
        <v>IBGE</v>
      </c>
      <c r="M13067" s="3" t="str">
        <f aca="false">M$11303</f>
        <v>Porcentagem %</v>
      </c>
      <c r="N13067" s="5"/>
      <c r="O13067" s="3" t="n">
        <v>37.1532841855534</v>
      </c>
    </row>
    <row r="13068" customFormat="false" ht="15" hidden="false" customHeight="true" outlineLevel="0" collapsed="false">
      <c r="A13068" s="3" t="str">
        <f aca="false">A$11304</f>
        <v>Sustentabilidade Social</v>
      </c>
      <c r="B13068" s="3" t="str">
        <f aca="false">B$11304</f>
        <v>Mortalidade Materna</v>
      </c>
      <c r="C13068" s="3" t="n">
        <f aca="false">C$11304</f>
        <v>-1</v>
      </c>
      <c r="D13068" s="3" t="s">
        <v>260</v>
      </c>
      <c r="E13068" s="3" t="n">
        <f aca="false">E$11304</f>
        <v>2018</v>
      </c>
      <c r="F13068" s="3" t="n">
        <f aca="false">F$11304</f>
        <v>2020</v>
      </c>
      <c r="G13068" s="3" t="n">
        <v>6.1794385362146</v>
      </c>
      <c r="H13068" s="3" t="n">
        <f aca="false">H$11304</f>
        <v>0.104467400148672</v>
      </c>
      <c r="I13068" s="3" t="n">
        <f aca="false">I$11304</f>
        <v>0.120879120879121</v>
      </c>
      <c r="J13068" s="3" t="n">
        <f aca="false">J$11304</f>
        <v>0.0126279274904988</v>
      </c>
      <c r="K13068" s="3" t="str">
        <f aca="false">K$11304</f>
        <v>Óbitos maternos em relação à população feminina em idade fértil (15-49 anos).</v>
      </c>
      <c r="L13068" s="3" t="str">
        <f aca="false">L$11304</f>
        <v>Datasus e IBGE</v>
      </c>
      <c r="M13068" s="3" t="str">
        <f aca="false">M$11304</f>
        <v>Taxa de mortalidade por 100 mil mulheres</v>
      </c>
      <c r="N13068" s="5"/>
      <c r="O13068" s="3" t="n">
        <v>1.72808619583618</v>
      </c>
    </row>
    <row r="13069" customFormat="false" ht="15" hidden="false" customHeight="true" outlineLevel="0" collapsed="false">
      <c r="A13069" s="3" t="str">
        <f aca="false">A$11305</f>
        <v>Sustentabilidade Social</v>
      </c>
      <c r="B13069" s="3" t="str">
        <f aca="false">B$11305</f>
        <v>Mortalidade Precoce</v>
      </c>
      <c r="C13069" s="3" t="n">
        <f aca="false">C$11305</f>
        <v>-1</v>
      </c>
      <c r="D13069" s="3" t="s">
        <v>260</v>
      </c>
      <c r="E13069" s="3" t="n">
        <f aca="false">E$11305</f>
        <v>2018</v>
      </c>
      <c r="F13069" s="3" t="n">
        <f aca="false">F$11305</f>
        <v>2020</v>
      </c>
      <c r="G13069" s="3" t="n">
        <v>187.019631028367</v>
      </c>
      <c r="H13069" s="3" t="n">
        <f aca="false">H$11305</f>
        <v>0.0862968933364973</v>
      </c>
      <c r="I13069" s="3" t="n">
        <f aca="false">I$11305</f>
        <v>0.120879120879121</v>
      </c>
      <c r="J13069" s="3" t="n">
        <f aca="false">J$11305</f>
        <v>0.0104314926011151</v>
      </c>
      <c r="K13069" s="3" t="str">
        <f aca="false">K$11305</f>
        <v>Mortalidade de Jovens (15-29 anos) por causas externas.</v>
      </c>
      <c r="L13069" s="3" t="str">
        <f aca="false">L$11305</f>
        <v>Datasus e IBGE</v>
      </c>
      <c r="M13069" s="3" t="str">
        <f aca="false">M$11305</f>
        <v>Taxa de mortalidade por 100 mil jovens</v>
      </c>
      <c r="N13069" s="5"/>
      <c r="O13069" s="3" t="n">
        <v>0</v>
      </c>
    </row>
    <row r="13070" customFormat="false" ht="15" hidden="false" customHeight="true" outlineLevel="0" collapsed="false">
      <c r="A13070" s="3" t="str">
        <f aca="false">A$11306</f>
        <v>Sustentabilidade Social</v>
      </c>
      <c r="B13070" s="3" t="str">
        <f aca="false">B$11306</f>
        <v>Mortalidade na Infância</v>
      </c>
      <c r="C13070" s="3" t="n">
        <f aca="false">C$11306</f>
        <v>-1</v>
      </c>
      <c r="D13070" s="3" t="s">
        <v>260</v>
      </c>
      <c r="E13070" s="3" t="n">
        <f aca="false">E$11306</f>
        <v>2018</v>
      </c>
      <c r="F13070" s="3" t="n">
        <f aca="false">F$11306</f>
        <v>2020</v>
      </c>
      <c r="G13070" s="3" t="n">
        <v>23.5073225685317</v>
      </c>
      <c r="H13070" s="3" t="n">
        <f aca="false">H$11306</f>
        <v>0.0825635497143333</v>
      </c>
      <c r="I13070" s="3" t="n">
        <f aca="false">I$11306</f>
        <v>0.120879120879121</v>
      </c>
      <c r="J13070" s="3" t="n">
        <f aca="false">J$11306</f>
        <v>0.0099802093061282</v>
      </c>
      <c r="K13070" s="3" t="str">
        <f aca="false">K$11306</f>
        <v>Óbitos de menores de 5 anos por grupo de 1.000 nascidos vivos.</v>
      </c>
      <c r="L13070" s="3" t="str">
        <f aca="false">L$11306</f>
        <v>Datasus</v>
      </c>
      <c r="M13070" s="3" t="str">
        <f aca="false">M$11306</f>
        <v>Taxa de mortalidade por mil nascidos vivos</v>
      </c>
      <c r="N13070" s="5"/>
      <c r="O13070" s="3" t="n">
        <v>0</v>
      </c>
    </row>
    <row r="13071" customFormat="false" ht="15" hidden="false" customHeight="true" outlineLevel="0" collapsed="false">
      <c r="A13071" s="3" t="str">
        <f aca="false">A$11307</f>
        <v>Sustentabilidade Social</v>
      </c>
      <c r="B13071" s="3" t="str">
        <f aca="false">B$11307</f>
        <v> Total</v>
      </c>
      <c r="C13071" s="3" t="n">
        <f aca="false">C$11307</f>
        <v>1</v>
      </c>
      <c r="D13071" s="3" t="s">
        <v>260</v>
      </c>
      <c r="E13071" s="3" t="n">
        <f aca="false">E$11307</f>
        <v>2020</v>
      </c>
      <c r="F13071" s="3" t="n">
        <f aca="false">F$11307</f>
        <v>2020</v>
      </c>
      <c r="G13071" s="3" t="n">
        <v>31.7043024880646</v>
      </c>
      <c r="H13071" s="3" t="n">
        <f aca="false">H$11307</f>
        <v>1</v>
      </c>
      <c r="I13071" s="3" t="n">
        <f aca="false">I$11307</f>
        <v>0.120879120879121</v>
      </c>
      <c r="J13071" s="3" t="n">
        <f aca="false">J$11307</f>
        <v>0.120879120879121</v>
      </c>
      <c r="K13071" s="3" t="str">
        <f aca="false">K$11307</f>
        <v>Nota obtida via normalização e ponderação de indicadores que variam de 0 a 100.</v>
      </c>
      <c r="L13071" s="3" t="str">
        <f aca="false">L$11307</f>
        <v>Tendências</v>
      </c>
      <c r="M13071" s="3" t="str">
        <f aca="false">M$11307</f>
        <v>Nota de 0 a 100</v>
      </c>
      <c r="N13071" s="5"/>
      <c r="O13071" s="3" t="n">
        <v>6.53564313668704</v>
      </c>
    </row>
    <row r="13072" customFormat="false" ht="15" hidden="false" customHeight="true" outlineLevel="0" collapsed="false">
      <c r="A13072" s="3" t="s">
        <v>238</v>
      </c>
      <c r="B13072" s="3" t="s">
        <v>25</v>
      </c>
      <c r="C13072" s="3" t="n">
        <v>1</v>
      </c>
      <c r="D13072" s="3" t="s">
        <v>260</v>
      </c>
      <c r="E13072" s="3" t="n">
        <v>2020</v>
      </c>
      <c r="F13072" s="3" t="n">
        <v>2020</v>
      </c>
      <c r="G13072" s="3" t="n">
        <v>29.8749914251003</v>
      </c>
      <c r="H13072" s="3" t="n">
        <v>1</v>
      </c>
      <c r="I13072" s="3" t="n">
        <v>0.01</v>
      </c>
      <c r="J13072" s="3" t="n">
        <f aca="false">I13072*H13072</f>
        <v>0.01</v>
      </c>
      <c r="K13072" s="4" t="str">
        <f aca="false">K12988</f>
        <v>Nota obtida via normalização e ponderação de indicadores que variam de 0 a 100.</v>
      </c>
      <c r="L13072" s="3" t="str">
        <f aca="false">L$11392</f>
        <v>Tendências</v>
      </c>
      <c r="M13072" s="3" t="str">
        <f aca="false">M$11308</f>
        <v>Nota de 0 a 100</v>
      </c>
      <c r="N13072" s="5"/>
      <c r="O13072" s="3" t="n">
        <v>29.8749914251003</v>
      </c>
    </row>
    <row r="13073" customFormat="false" ht="15" hidden="false" customHeight="true" outlineLevel="0" collapsed="false">
      <c r="A13073" s="3" t="str">
        <f aca="false">A$11225</f>
        <v>Sustentabilidade Ambiental</v>
      </c>
      <c r="B13073" s="3" t="str">
        <f aca="false">B$11225</f>
        <v>Emissões de CO2</v>
      </c>
      <c r="C13073" s="3" t="n">
        <f aca="false">C$11225</f>
        <v>-1</v>
      </c>
      <c r="D13073" s="3" t="s">
        <v>261</v>
      </c>
      <c r="E13073" s="3" t="n">
        <f aca="false">E$11225</f>
        <v>2018</v>
      </c>
      <c r="F13073" s="3" t="n">
        <f aca="false">F$11225</f>
        <v>2020</v>
      </c>
      <c r="G13073" s="3" t="n">
        <v>83.9850793084004</v>
      </c>
      <c r="H13073" s="3" t="n">
        <f aca="false">H$11225</f>
        <v>0.277619030451335</v>
      </c>
      <c r="I13073" s="3" t="n">
        <f aca="false">I$11225</f>
        <v>0.0789210789210789</v>
      </c>
      <c r="J13073" s="3" t="n">
        <f aca="false">J$11225</f>
        <v>0.0219099934122432</v>
      </c>
      <c r="K13073" s="3" t="str">
        <f aca="false">K$11225</f>
        <v>CO2 emitido e derivado de remoção de unidades de conservação pelo PIB Total.</v>
      </c>
      <c r="L13073" s="3" t="str">
        <f aca="false">L$11225</f>
        <v>SEEG/OC e Tendências</v>
      </c>
      <c r="M13073" s="3" t="str">
        <f aca="false">M$11225</f>
        <v>Toneladas de CO2 pelo PIB em 1 milhão de reais</v>
      </c>
      <c r="N13073" s="5" t="str">
        <f aca="false">N$71</f>
        <v>A partir da publicação de 2019, ou seja, do dado de 2017, o denominador foi alterado de população para PIB total (o PIB utilizado para cálculo é estimado pela Tendências)</v>
      </c>
      <c r="O13073" s="3" t="n">
        <v>66.3180680550334</v>
      </c>
    </row>
    <row r="13074" customFormat="false" ht="15" hidden="false" customHeight="true" outlineLevel="0" collapsed="false">
      <c r="A13074" s="3" t="str">
        <f aca="false">A$11226</f>
        <v>Sustentabilidade Ambiental</v>
      </c>
      <c r="B13074" s="3" t="str">
        <f aca="false">B$11226</f>
        <v>Serviços Urbanos</v>
      </c>
      <c r="C13074" s="3" t="n">
        <f aca="false">C$11226</f>
        <v>1</v>
      </c>
      <c r="D13074" s="3" t="s">
        <v>261</v>
      </c>
      <c r="E13074" s="3" t="n">
        <f aca="false">E$11226</f>
        <v>2018</v>
      </c>
      <c r="F13074" s="3" t="n">
        <f aca="false">F$11226</f>
        <v>2020</v>
      </c>
      <c r="G13074" s="3" t="n">
        <v>0.698722940178998</v>
      </c>
      <c r="H13074" s="3" t="n">
        <f aca="false">H$11226</f>
        <v>0.108074377979531</v>
      </c>
      <c r="I13074" s="3" t="n">
        <f aca="false">I$11226</f>
        <v>0.0789210789210789</v>
      </c>
      <c r="J13074" s="3" t="n">
        <f aca="false">J$11226</f>
        <v>0.00852934651386906</v>
      </c>
      <c r="K13074" s="3" t="str">
        <f aca="false">K$11226</f>
        <v>Oferta de serviços municipais para coleta de materiais especiais e limpeza urbana (Nota: 0-2 a partir da agregação dos dados municipais).</v>
      </c>
      <c r="L13074" s="3" t="str">
        <f aca="false">L$11226</f>
        <v>SNIS</v>
      </c>
      <c r="M13074" s="3" t="str">
        <f aca="false">M$11226</f>
        <v>Pontuação de 0 a 2</v>
      </c>
      <c r="N13074" s="5"/>
      <c r="O13074" s="3" t="n">
        <v>18.1650387247234</v>
      </c>
    </row>
    <row r="13075" customFormat="false" ht="15" hidden="false" customHeight="true" outlineLevel="0" collapsed="false">
      <c r="A13075" s="3" t="str">
        <f aca="false">A$11227</f>
        <v>Sustentabilidade Ambiental</v>
      </c>
      <c r="B13075" s="3" t="str">
        <f aca="false">B$11227</f>
        <v>Destinação do Lixo</v>
      </c>
      <c r="C13075" s="3" t="n">
        <f aca="false">C$11227</f>
        <v>1</v>
      </c>
      <c r="D13075" s="3" t="s">
        <v>261</v>
      </c>
      <c r="E13075" s="3" t="n">
        <f aca="false">E$11227</f>
        <v>2018</v>
      </c>
      <c r="F13075" s="3" t="n">
        <f aca="false">F$11227</f>
        <v>2020</v>
      </c>
      <c r="G13075" s="3" t="n">
        <v>0.56200293240617</v>
      </c>
      <c r="H13075" s="3" t="n">
        <f aca="false">H$11227</f>
        <v>0.14513418559694</v>
      </c>
      <c r="I13075" s="3" t="n">
        <f aca="false">I$11227</f>
        <v>0.0789210789210789</v>
      </c>
      <c r="J13075" s="3" t="n">
        <f aca="false">J$11227</f>
        <v>0.0114541465156426</v>
      </c>
      <c r="K13075" s="3" t="str">
        <f aca="false">K$11227</f>
        <v>Destinação adequada para o tipo de resíduo sólido e qualidade das unidades de destino em solo.</v>
      </c>
      <c r="L13075" s="3" t="str">
        <f aca="false">L$11227</f>
        <v>SNIS</v>
      </c>
      <c r="M13075" s="3" t="str">
        <f aca="false">M$11227</f>
        <v>Pontuação de 0 a 1</v>
      </c>
      <c r="N13075" s="5"/>
      <c r="O13075" s="3" t="n">
        <v>79.5340753895799</v>
      </c>
    </row>
    <row r="13076" customFormat="false" ht="15" hidden="false" customHeight="true" outlineLevel="0" collapsed="false">
      <c r="A13076" s="3" t="str">
        <f aca="false">A$11228</f>
        <v>Sustentabilidade Ambiental</v>
      </c>
      <c r="B13076" s="3" t="str">
        <f aca="false">B$11228</f>
        <v>Tratamento de Esgoto</v>
      </c>
      <c r="C13076" s="3" t="n">
        <f aca="false">C$11228</f>
        <v>1</v>
      </c>
      <c r="D13076" s="3" t="s">
        <v>261</v>
      </c>
      <c r="E13076" s="3" t="n">
        <f aca="false">E$11228</f>
        <v>2018</v>
      </c>
      <c r="F13076" s="3" t="n">
        <f aca="false">F$11228</f>
        <v>2020</v>
      </c>
      <c r="G13076" s="3" t="n">
        <v>23.6090968418135</v>
      </c>
      <c r="H13076" s="3" t="n">
        <f aca="false">H$11228</f>
        <v>0.274880862666515</v>
      </c>
      <c r="I13076" s="3" t="n">
        <f aca="false">I$11228</f>
        <v>0.0789210789210789</v>
      </c>
      <c r="J13076" s="3" t="n">
        <f aca="false">J$11228</f>
        <v>0.0216938942563983</v>
      </c>
      <c r="K13076" s="3" t="str">
        <f aca="false">K$11228</f>
        <v>Parcela de esgoto tratado do total de água consumida multiplicado pela proporção de domicílios com acesso à agua encanada proveniente de rede geral de distribuição no estado.</v>
      </c>
      <c r="L13076" s="3" t="str">
        <f aca="false">L$11228</f>
        <v>SNIS e IBGE</v>
      </c>
      <c r="M13076" s="3" t="str">
        <f aca="false">M$11228</f>
        <v>Porcentagem %</v>
      </c>
      <c r="N1307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076" s="3" t="n">
        <v>25.3339807022366</v>
      </c>
    </row>
    <row r="13077" customFormat="false" ht="15" hidden="false" customHeight="true" outlineLevel="0" collapsed="false">
      <c r="A13077" s="3" t="str">
        <f aca="false">A$11229</f>
        <v>Sustentabilidade Ambiental</v>
      </c>
      <c r="B13077" s="3" t="str">
        <f aca="false">B$11229</f>
        <v>Perda de Água</v>
      </c>
      <c r="C13077" s="3" t="n">
        <f aca="false">C$11229</f>
        <v>-1</v>
      </c>
      <c r="D13077" s="3" t="s">
        <v>261</v>
      </c>
      <c r="E13077" s="3" t="n">
        <f aca="false">E$11229</f>
        <v>2018</v>
      </c>
      <c r="F13077" s="3" t="n">
        <f aca="false">F$11229</f>
        <v>2020</v>
      </c>
      <c r="G13077" s="3" t="n">
        <v>40.56</v>
      </c>
      <c r="H13077" s="3" t="n">
        <f aca="false">H$11229</f>
        <v>0.194291543305679</v>
      </c>
      <c r="I13077" s="3" t="n">
        <f aca="false">I$11229</f>
        <v>0.0789210789210789</v>
      </c>
      <c r="J13077" s="3" t="n">
        <f aca="false">J$11229</f>
        <v>0.0153336982229257</v>
      </c>
      <c r="K13077" s="3" t="str">
        <f aca="false">K$11229</f>
        <v>Índice de perdas na distribuição de água.</v>
      </c>
      <c r="L13077" s="3" t="str">
        <f aca="false">L$11229</f>
        <v>SNIS</v>
      </c>
      <c r="M13077" s="3" t="str">
        <f aca="false">M$11229</f>
        <v>Porcentagem %</v>
      </c>
      <c r="N13077" s="5"/>
      <c r="O13077" s="3" t="n">
        <v>76.0934968757232</v>
      </c>
    </row>
    <row r="13078" customFormat="false" ht="15" hidden="false" customHeight="true" outlineLevel="0" collapsed="false">
      <c r="A13078" s="3" t="str">
        <f aca="false">A$11230</f>
        <v>Sustentabilidade Ambiental</v>
      </c>
      <c r="B13078" s="3" t="str">
        <f aca="false">B$11230</f>
        <v> Total</v>
      </c>
      <c r="C13078" s="3" t="n">
        <f aca="false">C$11230</f>
        <v>1</v>
      </c>
      <c r="D13078" s="3" t="s">
        <v>261</v>
      </c>
      <c r="E13078" s="3" t="n">
        <f aca="false">E$11230</f>
        <v>2020</v>
      </c>
      <c r="F13078" s="3" t="n">
        <f aca="false">F$11230</f>
        <v>2020</v>
      </c>
      <c r="G13078" s="3" t="n">
        <v>53.6655956885827</v>
      </c>
      <c r="H13078" s="3" t="n">
        <f aca="false">H$11230</f>
        <v>1</v>
      </c>
      <c r="I13078" s="3" t="n">
        <f aca="false">I$11230</f>
        <v>0.0789210789210789</v>
      </c>
      <c r="J13078" s="3" t="n">
        <f aca="false">J$11230</f>
        <v>0.0789210789210789</v>
      </c>
      <c r="K13078" s="3" t="str">
        <f aca="false">K$11230</f>
        <v>Nota obtida via normalização e ponderação de indicadores que variam de 0 a 100.</v>
      </c>
      <c r="L13078" s="3" t="str">
        <f aca="false">L$11230</f>
        <v>Tendências</v>
      </c>
      <c r="M13078" s="3" t="str">
        <f aca="false">M$11230</f>
        <v>Nota de 0 a 100</v>
      </c>
      <c r="N13078" s="5"/>
      <c r="O13078" s="3" t="n">
        <v>61.5150897945555</v>
      </c>
    </row>
    <row r="13079" customFormat="false" ht="15" hidden="false" customHeight="true" outlineLevel="0" collapsed="false">
      <c r="A13079" s="3" t="str">
        <f aca="false">A$11231</f>
        <v>Capital Humano</v>
      </c>
      <c r="B13079" s="3" t="str">
        <f aca="false">B$11231</f>
        <v>Custo de Mão de Obra</v>
      </c>
      <c r="C13079" s="3" t="n">
        <f aca="false">C$11231</f>
        <v>-1</v>
      </c>
      <c r="D13079" s="3" t="s">
        <v>261</v>
      </c>
      <c r="E13079" s="3" t="n">
        <f aca="false">E$11231</f>
        <v>2019</v>
      </c>
      <c r="F13079" s="3" t="n">
        <f aca="false">F$11231</f>
        <v>2020</v>
      </c>
      <c r="G13079" s="3" t="n">
        <v>2566.75</v>
      </c>
      <c r="H13079" s="3" t="n">
        <f aca="false">H$11231</f>
        <v>0.424265834177303</v>
      </c>
      <c r="I13079" s="3" t="n">
        <f aca="false">I$11231</f>
        <v>0.0819180819180819</v>
      </c>
      <c r="J13079" s="3" t="n">
        <f aca="false">J$11231</f>
        <v>0.0347550433591797</v>
      </c>
      <c r="K13079" s="3" t="str">
        <f aca="false">K$11231</f>
        <v>Rendimento médio nominal de todos os trabalhos, habitualmente recebido por mês, pelas pessoas de 14 anos ou mais de idade, ocupadas na semana de referência, com rendimento de trabalho.</v>
      </c>
      <c r="L13079" s="3" t="str">
        <f aca="false">L$11231</f>
        <v>IBGE</v>
      </c>
      <c r="M13079" s="3" t="str">
        <f aca="false">M$11231</f>
        <v>Reais (R$)</v>
      </c>
      <c r="N13079" s="3" t="str">
        <f aca="false">N$17</f>
        <v>A partir da publicação de 2016, ou seja, do dado de 2015, passou a ser usado o rendimento médio nominal de todos os trabalhos, antes disso se usava o rendimento médio real do trabalho principal</v>
      </c>
      <c r="O13079" s="3" t="n">
        <v>54.1611374407583</v>
      </c>
    </row>
    <row r="13080" customFormat="false" ht="15" hidden="false" customHeight="true" outlineLevel="0" collapsed="false">
      <c r="A13080" s="3" t="str">
        <f aca="false">A$11232</f>
        <v>Capital Humano</v>
      </c>
      <c r="B13080" s="3" t="str">
        <f aca="false">B$11232</f>
        <v>PEA com Ensino Superior</v>
      </c>
      <c r="C13080" s="3" t="n">
        <f aca="false">C$11232</f>
        <v>1</v>
      </c>
      <c r="D13080" s="3" t="s">
        <v>261</v>
      </c>
      <c r="E13080" s="3" t="n">
        <f aca="false">E$11232</f>
        <v>2019</v>
      </c>
      <c r="F13080" s="3" t="n">
        <f aca="false">F$11232</f>
        <v>2020</v>
      </c>
      <c r="G13080" s="3" t="n">
        <v>20.6890475271722</v>
      </c>
      <c r="H13080" s="3" t="n">
        <f aca="false">H$11232</f>
        <v>0.153638294878967</v>
      </c>
      <c r="I13080" s="3" t="n">
        <f aca="false">I$11232</f>
        <v>0.0819180819180819</v>
      </c>
      <c r="J13080" s="3" t="n">
        <f aca="false">J$11232</f>
        <v>0.0125857544256496</v>
      </c>
      <c r="K13080" s="3" t="str">
        <f aca="false">K$11232</f>
        <v>Pessoas de 14 anos ou mais de idade com 15 anos ou mais de estudo/população economicamente ativa (acima de 14 anos).</v>
      </c>
      <c r="L13080" s="3" t="str">
        <f aca="false">L$11232</f>
        <v>IBGE</v>
      </c>
      <c r="M13080" s="3" t="str">
        <f aca="false">M$11232</f>
        <v>Porcentagem %</v>
      </c>
      <c r="N13080" s="5"/>
      <c r="O13080" s="3" t="n">
        <v>34.0818449000175</v>
      </c>
    </row>
    <row r="13081" customFormat="false" ht="15" hidden="false" customHeight="true" outlineLevel="0" collapsed="false">
      <c r="A13081" s="3" t="str">
        <f aca="false">A$11233</f>
        <v>Capital Humano</v>
      </c>
      <c r="B13081" s="3" t="str">
        <f aca="false">B$11233</f>
        <v>Produtividade do Trabalho</v>
      </c>
      <c r="C13081" s="3" t="n">
        <f aca="false">C$11233</f>
        <v>1</v>
      </c>
      <c r="D13081" s="3" t="s">
        <v>261</v>
      </c>
      <c r="E13081" s="3" t="n">
        <f aca="false">E$11233</f>
        <v>2019</v>
      </c>
      <c r="F13081" s="3" t="n">
        <f aca="false">F$11233</f>
        <v>2020</v>
      </c>
      <c r="G13081" s="3" t="n">
        <v>83.4372578694392</v>
      </c>
      <c r="H13081" s="3" t="n">
        <f aca="false">H$11233</f>
        <v>0.260494288083884</v>
      </c>
      <c r="I13081" s="3" t="n">
        <f aca="false">I$11233</f>
        <v>0.0819180819180819</v>
      </c>
      <c r="J13081" s="3" t="n">
        <f aca="false">J$11233</f>
        <v>0.021339192430448</v>
      </c>
      <c r="K13081" s="3" t="str">
        <f aca="false">K$11233</f>
        <v>PIB pelo total de pessoas ocupadas no período.</v>
      </c>
      <c r="L13081" s="3" t="str">
        <f aca="false">L$11233</f>
        <v>IBGE e Tendências</v>
      </c>
      <c r="M13081" s="3" t="str">
        <f aca="false">M$11233</f>
        <v>Mil Reais (R$) por pessoa ocupada</v>
      </c>
      <c r="N13081" s="5" t="str">
        <f aca="false">N$19</f>
        <v>O PIB utilizado para cálculo é estimado pela Tendências</v>
      </c>
      <c r="O13081" s="3" t="n">
        <v>31.5280445651964</v>
      </c>
    </row>
    <row r="13082" customFormat="false" ht="15" hidden="false" customHeight="true" outlineLevel="0" collapsed="false">
      <c r="A13082" s="3" t="str">
        <f aca="false">A$11234</f>
        <v>Capital Humano</v>
      </c>
      <c r="B13082" s="3" t="str">
        <f aca="false">B$11234</f>
        <v>Qualificação dos Trabalhadores</v>
      </c>
      <c r="C13082" s="3" t="n">
        <f aca="false">C$11234</f>
        <v>1</v>
      </c>
      <c r="D13082" s="3" t="s">
        <v>261</v>
      </c>
      <c r="E13082" s="3" t="n">
        <f aca="false">E$11234</f>
        <v>2019</v>
      </c>
      <c r="F13082" s="3" t="n">
        <f aca="false">F$11234</f>
        <v>2020</v>
      </c>
      <c r="G13082" s="3" t="n">
        <v>10.984484</v>
      </c>
      <c r="H13082" s="3" t="n">
        <f aca="false">H$11234</f>
        <v>0.161601582859846</v>
      </c>
      <c r="I13082" s="3" t="n">
        <f aca="false">I$11234</f>
        <v>0.0819180819180819</v>
      </c>
      <c r="J13082" s="3" t="n">
        <f aca="false">J$11234</f>
        <v>0.0132380917028046</v>
      </c>
      <c r="K13082" s="3" t="str">
        <f aca="false">K$11234</f>
        <v>Anos de estudos da população economicamente ativa (acima de 14 anos de idade).</v>
      </c>
      <c r="L13082" s="3" t="str">
        <f aca="false">L$11234</f>
        <v>IBGE</v>
      </c>
      <c r="M13082" s="3" t="str">
        <f aca="false">M$11234</f>
        <v>Anos</v>
      </c>
      <c r="N13082" s="5"/>
      <c r="O13082" s="3" t="n">
        <v>56.4518877702521</v>
      </c>
    </row>
    <row r="13083" customFormat="false" ht="15" hidden="false" customHeight="true" outlineLevel="0" collapsed="false">
      <c r="A13083" s="3" t="str">
        <f aca="false">A$11235</f>
        <v>Capital Humano</v>
      </c>
      <c r="B13083" s="3" t="str">
        <f aca="false">B$11235</f>
        <v> Total</v>
      </c>
      <c r="C13083" s="3" t="n">
        <f aca="false">C$11235</f>
        <v>1</v>
      </c>
      <c r="D13083" s="3" t="s">
        <v>261</v>
      </c>
      <c r="E13083" s="3" t="n">
        <f aca="false">E$11235</f>
        <v>2020</v>
      </c>
      <c r="F13083" s="3" t="n">
        <f aca="false">F$11235</f>
        <v>2020</v>
      </c>
      <c r="G13083" s="3" t="n">
        <v>45.5505866358499</v>
      </c>
      <c r="H13083" s="3" t="n">
        <f aca="false">H$11235</f>
        <v>1</v>
      </c>
      <c r="I13083" s="3" t="n">
        <f aca="false">I$11235</f>
        <v>0.0819180819180819</v>
      </c>
      <c r="J13083" s="3" t="n">
        <f aca="false">J$11235</f>
        <v>0.0819180819180819</v>
      </c>
      <c r="K13083" s="3" t="str">
        <f aca="false">K$11235</f>
        <v>Nota obtida via normalização e ponderação de indicadores que variam de 0 a 100.</v>
      </c>
      <c r="L13083" s="3" t="str">
        <f aca="false">L$11235</f>
        <v>Tendências</v>
      </c>
      <c r="M13083" s="3" t="str">
        <f aca="false">M$11235</f>
        <v>Nota de 0 a 100</v>
      </c>
      <c r="N13083" s="5"/>
      <c r="O13083" s="3" t="n">
        <v>21.6322317888761</v>
      </c>
    </row>
    <row r="13084" customFormat="false" ht="15" hidden="false" customHeight="true" outlineLevel="0" collapsed="false">
      <c r="A13084" s="3" t="str">
        <f aca="false">A$11236</f>
        <v>Educação</v>
      </c>
      <c r="B13084" s="3" t="str">
        <f aca="false">B$11236</f>
        <v>Avaliação da Educação</v>
      </c>
      <c r="C13084" s="3" t="n">
        <f aca="false">C$11236</f>
        <v>1</v>
      </c>
      <c r="D13084" s="3" t="s">
        <v>261</v>
      </c>
      <c r="E13084" s="3" t="n">
        <f aca="false">E$11236</f>
        <v>2020</v>
      </c>
      <c r="F13084" s="3" t="n">
        <f aca="false">F$11236</f>
        <v>2020</v>
      </c>
      <c r="G13084" s="3" t="n">
        <v>50</v>
      </c>
      <c r="H13084" s="3" t="n">
        <f aca="false">H$11236</f>
        <v>0.0411174199921766</v>
      </c>
      <c r="I13084" s="3" t="n">
        <f aca="false">I$11236</f>
        <v>0.111888111888112</v>
      </c>
      <c r="J13084" s="3" t="n">
        <f aca="false">J$11236</f>
        <v>0.00460055048863514</v>
      </c>
      <c r="K13084" s="3" t="str">
        <f aca="false">K$11236</f>
        <v>Status dos programas estaduais de avaliação da educação básica.</v>
      </c>
      <c r="L13084" s="3" t="str">
        <f aca="false">L$11236</f>
        <v>Secretarias Estaduais de Educação</v>
      </c>
      <c r="M13084" s="3" t="str">
        <f aca="false">M$11236</f>
        <v>Pontuação de 0 a 100</v>
      </c>
      <c r="N1308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084" s="3" t="n">
        <v>50</v>
      </c>
    </row>
    <row r="13085" customFormat="false" ht="15" hidden="false" customHeight="true" outlineLevel="0" collapsed="false">
      <c r="A13085" s="3" t="str">
        <f aca="false">A$11237</f>
        <v>Educação</v>
      </c>
      <c r="B13085" s="3" t="str">
        <f aca="false">B$11237</f>
        <v>IDEB</v>
      </c>
      <c r="C13085" s="3" t="n">
        <f aca="false">C$11237</f>
        <v>1</v>
      </c>
      <c r="D13085" s="3" t="s">
        <v>261</v>
      </c>
      <c r="E13085" s="3" t="n">
        <f aca="false">E$11237</f>
        <v>2017</v>
      </c>
      <c r="F13085" s="3" t="n">
        <f aca="false">F$11237</f>
        <v>2020</v>
      </c>
      <c r="G13085" s="3" t="n">
        <v>4.92443475065592</v>
      </c>
      <c r="H13085" s="3" t="n">
        <f aca="false">H$11237</f>
        <v>0.114395753374587</v>
      </c>
      <c r="I13085" s="3" t="n">
        <f aca="false">I$11237</f>
        <v>0.111888111888112</v>
      </c>
      <c r="J13085" s="3" t="n">
        <f aca="false">J$11237</f>
        <v>0.0127995248531006</v>
      </c>
      <c r="K13085" s="3" t="str">
        <f aca="false">K$11237</f>
        <v>Qualidade da educação básica do Brasil, considera fluxo escolar e média de desempenhos nas avaliações de toda a rede de ensino.</v>
      </c>
      <c r="L13085" s="3" t="str">
        <f aca="false">L$11237</f>
        <v>INEP</v>
      </c>
      <c r="M13085" s="3" t="str">
        <f aca="false">M$11237</f>
        <v>Pontuação de 0 a 10</v>
      </c>
      <c r="N13085" s="5"/>
      <c r="O13085" s="3" t="n">
        <v>57.4276086805372</v>
      </c>
    </row>
    <row r="13086" customFormat="false" ht="15" hidden="false" customHeight="true" outlineLevel="0" collapsed="false">
      <c r="A13086" s="3" t="str">
        <f aca="false">A$11238</f>
        <v>Educação</v>
      </c>
      <c r="B13086" s="3" t="str">
        <f aca="false">B$11238</f>
        <v>ENEM</v>
      </c>
      <c r="C13086" s="3" t="n">
        <f aca="false">C$11238</f>
        <v>1</v>
      </c>
      <c r="D13086" s="3" t="s">
        <v>261</v>
      </c>
      <c r="E13086" s="3" t="n">
        <f aca="false">E$11238</f>
        <v>2019</v>
      </c>
      <c r="F13086" s="3" t="n">
        <f aca="false">F$11238</f>
        <v>2020</v>
      </c>
      <c r="G13086" s="3" t="n">
        <v>532.408532</v>
      </c>
      <c r="H13086" s="3" t="n">
        <f aca="false">H$11238</f>
        <v>0.0804489516557389</v>
      </c>
      <c r="I13086" s="3" t="n">
        <f aca="false">I$11238</f>
        <v>0.111888111888112</v>
      </c>
      <c r="J13086" s="3" t="n">
        <f aca="false">J$11238</f>
        <v>0.00900128130413861</v>
      </c>
      <c r="K13086" s="3" t="str">
        <f aca="false">K$11238</f>
        <v>Desempenho dos alunos do Ensino Médio para acesso ao Ensino Superior e a programas de financiamento em instituições privadas.</v>
      </c>
      <c r="L13086" s="3" t="str">
        <f aca="false">L$11238</f>
        <v>INEP</v>
      </c>
      <c r="M13086" s="3" t="str">
        <f aca="false">M$11238</f>
        <v>Pontuação de 0 a 1000</v>
      </c>
      <c r="N13086" s="5"/>
      <c r="O13086" s="3" t="n">
        <v>85.2412237656172</v>
      </c>
    </row>
    <row r="13087" customFormat="false" ht="15" hidden="false" customHeight="true" outlineLevel="0" collapsed="false">
      <c r="A13087" s="3" t="str">
        <f aca="false">A$11239</f>
        <v>Educação</v>
      </c>
      <c r="B13087" s="3" t="str">
        <f aca="false">B$11239</f>
        <v>Índice de Oportunidade da Educação</v>
      </c>
      <c r="C13087" s="3" t="n">
        <f aca="false">C$11239</f>
        <v>1</v>
      </c>
      <c r="D13087" s="3" t="s">
        <v>261</v>
      </c>
      <c r="E13087" s="3" t="n">
        <f aca="false">E$11239</f>
        <v>2019</v>
      </c>
      <c r="F13087" s="3" t="n">
        <f aca="false">F$11239</f>
        <v>2020</v>
      </c>
      <c r="G13087" s="3" t="n">
        <v>4.693885</v>
      </c>
      <c r="H13087" s="3" t="n">
        <f aca="false">H$11239</f>
        <v>0.22721760574465</v>
      </c>
      <c r="I13087" s="3" t="n">
        <f aca="false">I$11239</f>
        <v>0.111888111888112</v>
      </c>
      <c r="J13087" s="3" t="n">
        <f aca="false">J$11239</f>
        <v>0.0254229488945063</v>
      </c>
      <c r="K13087" s="3" t="str">
        <f aca="false">K$11239</f>
        <v>Mede a qualidade das oportunidades educacionais oferecidas por municípios e estados.</v>
      </c>
      <c r="L13087" s="3" t="str">
        <f aca="false">L$11239</f>
        <v>Comunidade Educativa CEDAC</v>
      </c>
      <c r="M13087" s="3" t="str">
        <f aca="false">M$11239</f>
        <v>Pontuação de 0 a 10</v>
      </c>
      <c r="N13087" s="5"/>
      <c r="O13087" s="3" t="n">
        <v>49.0300224639314</v>
      </c>
    </row>
    <row r="13088" customFormat="false" ht="15" hidden="false" customHeight="true" outlineLevel="0" collapsed="false">
      <c r="A13088" s="3" t="str">
        <f aca="false">A$11240</f>
        <v>Educação</v>
      </c>
      <c r="B13088" s="3" t="str">
        <f aca="false">B$11240</f>
        <v>Taxa de Frequência Líquida do Ensino Fundamental</v>
      </c>
      <c r="C13088" s="3" t="n">
        <f aca="false">C$11240</f>
        <v>1</v>
      </c>
      <c r="D13088" s="3" t="s">
        <v>261</v>
      </c>
      <c r="E13088" s="3" t="n">
        <f aca="false">E$11240</f>
        <v>2019</v>
      </c>
      <c r="F13088" s="3" t="n">
        <f aca="false">F$11240</f>
        <v>2020</v>
      </c>
      <c r="G13088" s="3" t="n">
        <v>96.8</v>
      </c>
      <c r="H13088" s="3" t="n">
        <f aca="false">H$11240</f>
        <v>0.123110455733714</v>
      </c>
      <c r="I13088" s="3" t="n">
        <f aca="false">I$11240</f>
        <v>0.111888111888112</v>
      </c>
      <c r="J13088" s="3" t="n">
        <f aca="false">J$11240</f>
        <v>0.0137745964457303</v>
      </c>
      <c r="K13088" s="3" t="str">
        <f aca="false">K$11240</f>
        <v>Razão entre o número de pessoas na faixa etária de 6 a 14 anos frequentando o Ensino Fundamental.</v>
      </c>
      <c r="L13088" s="3" t="str">
        <f aca="false">L$11240</f>
        <v>IBGE</v>
      </c>
      <c r="M13088" s="3" t="str">
        <f aca="false">M$11240</f>
        <v>Porcentagem %</v>
      </c>
      <c r="N13088" s="5" t="str">
        <f aca="false">N$4396</f>
        <v>A partir da edição de 2017, ou seja, do dado de 2015, o indicador Taxa de abandono do ensino fundamental foi substituído pelo Taxa de frequência líquida do ensino fundamental</v>
      </c>
      <c r="O13088" s="3" t="n">
        <v>55.5555555555556</v>
      </c>
    </row>
    <row r="13089" customFormat="false" ht="15" hidden="false" customHeight="true" outlineLevel="0" collapsed="false">
      <c r="A13089" s="3" t="str">
        <f aca="false">A$11241</f>
        <v>Educação</v>
      </c>
      <c r="B13089" s="3" t="str">
        <f aca="false">B$11241</f>
        <v>Taxa de frequência líquida do ensino médio</v>
      </c>
      <c r="C13089" s="3" t="n">
        <f aca="false">C$11241</f>
        <v>1</v>
      </c>
      <c r="D13089" s="3" t="s">
        <v>261</v>
      </c>
      <c r="E13089" s="3" t="n">
        <f aca="false">E$11241</f>
        <v>2019</v>
      </c>
      <c r="F13089" s="3" t="n">
        <f aca="false">F$11241</f>
        <v>2020</v>
      </c>
      <c r="G13089" s="3" t="n">
        <v>68.1</v>
      </c>
      <c r="H13089" s="3" t="n">
        <f aca="false">H$11241</f>
        <v>0.182770024375398</v>
      </c>
      <c r="I13089" s="3" t="n">
        <f aca="false">I$11241</f>
        <v>0.111888111888112</v>
      </c>
      <c r="J13089" s="3" t="n">
        <f aca="false">J$11241</f>
        <v>0.0204497929371075</v>
      </c>
      <c r="K13089" s="3" t="str">
        <f aca="false">K$11241</f>
        <v>Razão entre o número de pessoas na faixa etária de 15 a 17 anos frequentando o Ensino Médio.</v>
      </c>
      <c r="L13089" s="3" t="str">
        <f aca="false">L$11241</f>
        <v>IBGE</v>
      </c>
      <c r="M13089" s="3" t="str">
        <f aca="false">M$11241</f>
        <v>Porcentagem %</v>
      </c>
      <c r="N13089" s="5" t="str">
        <f aca="false">N$4397</f>
        <v>A partir da edição de 2017, ou seja, do dado de 2015, o indicador Taxa de abandono do ensino médio foi substituído pelo Taxa de frequência líquida do ensino médio</v>
      </c>
      <c r="O13089" s="3" t="n">
        <v>55.6786703601108</v>
      </c>
    </row>
    <row r="13090" customFormat="false" ht="15" hidden="false" customHeight="true" outlineLevel="0" collapsed="false">
      <c r="A13090" s="3" t="str">
        <f aca="false">A$11242</f>
        <v>Educação</v>
      </c>
      <c r="B13090" s="3" t="str">
        <f aca="false">B$11242</f>
        <v>Taxa de Atendimento do Ensino Infantil</v>
      </c>
      <c r="C13090" s="3" t="n">
        <f aca="false">C$11242</f>
        <v>1</v>
      </c>
      <c r="D13090" s="3" t="s">
        <v>261</v>
      </c>
      <c r="E13090" s="3" t="n">
        <f aca="false">E$11242</f>
        <v>2019</v>
      </c>
      <c r="F13090" s="3" t="n">
        <f aca="false">F$11242</f>
        <v>2020</v>
      </c>
      <c r="G13090" s="3" t="n">
        <v>56.9920844327177</v>
      </c>
      <c r="H13090" s="3" t="n">
        <f aca="false">H$11242</f>
        <v>0.230939789123736</v>
      </c>
      <c r="I13090" s="3" t="n">
        <f aca="false">I$11242</f>
        <v>0.111888111888112</v>
      </c>
      <c r="J13090" s="3" t="n">
        <f aca="false">J$11242</f>
        <v>0.0258394169648935</v>
      </c>
      <c r="K13090" s="3" t="str">
        <f aca="false">K$11242</f>
        <v>Proporção de crianças na faixa etária de 0 e 5 anos frequentando a creche/escola. </v>
      </c>
      <c r="L13090" s="3" t="str">
        <f aca="false">L$11242</f>
        <v>IBGE</v>
      </c>
      <c r="M13090" s="3" t="str">
        <f aca="false">M$11242</f>
        <v>Porcentagem %</v>
      </c>
      <c r="N13090" s="5"/>
      <c r="O13090" s="3" t="n">
        <v>66.2046348384528</v>
      </c>
    </row>
    <row r="13091" customFormat="false" ht="15" hidden="false" customHeight="true" outlineLevel="0" collapsed="false">
      <c r="A13091" s="3" t="str">
        <f aca="false">A$11243</f>
        <v>Educação</v>
      </c>
      <c r="B13091" s="3" t="str">
        <f aca="false">B$11243</f>
        <v> Total</v>
      </c>
      <c r="C13091" s="3" t="n">
        <f aca="false">C$11243</f>
        <v>1</v>
      </c>
      <c r="D13091" s="3" t="s">
        <v>261</v>
      </c>
      <c r="E13091" s="3" t="n">
        <f aca="false">E$11243</f>
        <v>2020</v>
      </c>
      <c r="F13091" s="3" t="n">
        <f aca="false">F$11243</f>
        <v>2020</v>
      </c>
      <c r="G13091" s="3" t="n">
        <v>58.9285430732744</v>
      </c>
      <c r="H13091" s="3" t="n">
        <f aca="false">H$11243</f>
        <v>1</v>
      </c>
      <c r="I13091" s="3" t="n">
        <f aca="false">I$11243</f>
        <v>0.111888111888112</v>
      </c>
      <c r="J13091" s="3" t="n">
        <f aca="false">J$11243</f>
        <v>0.111888111888112</v>
      </c>
      <c r="K13091" s="3" t="str">
        <f aca="false">K$11243</f>
        <v>Nota obtida via normalização e ponderação de indicadores que variam de 0 a 100.</v>
      </c>
      <c r="L13091" s="3" t="str">
        <f aca="false">L$11243</f>
        <v>Tendências</v>
      </c>
      <c r="M13091" s="3" t="str">
        <f aca="false">M$11243</f>
        <v>Nota de 0 a 100</v>
      </c>
      <c r="N13091" s="5"/>
      <c r="O13091" s="3" t="n">
        <v>52.1209477075775</v>
      </c>
    </row>
    <row r="13092" customFormat="false" ht="15" hidden="false" customHeight="true" outlineLevel="0" collapsed="false">
      <c r="A13092" s="3" t="str">
        <f aca="false">A$11244</f>
        <v>Eficiência da Máquina Pública</v>
      </c>
      <c r="B13092" s="3" t="str">
        <f aca="false">B$11244</f>
        <v>Eficiência do Judiciário</v>
      </c>
      <c r="C13092" s="3" t="n">
        <f aca="false">C$11244</f>
        <v>-1</v>
      </c>
      <c r="D13092" s="3" t="s">
        <v>261</v>
      </c>
      <c r="E13092" s="3" t="n">
        <f aca="false">E$11244</f>
        <v>2019</v>
      </c>
      <c r="F13092" s="3" t="n">
        <f aca="false">F$11244</f>
        <v>2020</v>
      </c>
      <c r="G13092" s="3" t="n">
        <v>65.122311122013</v>
      </c>
      <c r="H13092" s="3" t="n">
        <f aca="false">H$11244</f>
        <v>0.152827794220819</v>
      </c>
      <c r="I13092" s="3" t="n">
        <f aca="false">I$11244</f>
        <v>0.0789210789210789</v>
      </c>
      <c r="J13092" s="3" t="n">
        <f aca="false">J$11244</f>
        <v>0.0120613344090357</v>
      </c>
      <c r="K13092" s="3" t="str">
        <f aca="false">K$11244</f>
        <v>Taxa de Congestionamento Líquida (percentual de processos que ficaram represados sem solução, comparativamente ao total tramitado, retirando os processos suspensos, sobrestados ou em arquivo provisório).</v>
      </c>
      <c r="L13092" s="3" t="str">
        <f aca="false">L$11244</f>
        <v>CNJ</v>
      </c>
      <c r="M13092" s="3" t="str">
        <f aca="false">M$11244</f>
        <v>Porcentagem %</v>
      </c>
      <c r="N1309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092" s="3" t="n">
        <v>29.1273927464486</v>
      </c>
    </row>
    <row r="13093" customFormat="false" ht="15" hidden="false" customHeight="true" outlineLevel="0" collapsed="false">
      <c r="A13093" s="3" t="str">
        <f aca="false">A$11245</f>
        <v>Eficiência da Máquina Pública</v>
      </c>
      <c r="B13093" s="3" t="str">
        <f aca="false">B$11245</f>
        <v>Custo do Executivo/PIB</v>
      </c>
      <c r="C13093" s="3" t="n">
        <f aca="false">C$11245</f>
        <v>-1</v>
      </c>
      <c r="D13093" s="3" t="s">
        <v>261</v>
      </c>
      <c r="E13093" s="3" t="n">
        <f aca="false">E$11245</f>
        <v>2019</v>
      </c>
      <c r="F13093" s="3" t="n">
        <f aca="false">F$11245</f>
        <v>2020</v>
      </c>
      <c r="G13093" s="3" t="n">
        <v>0.323245263734201</v>
      </c>
      <c r="H13093" s="3" t="n">
        <f aca="false">H$11245</f>
        <v>0.12177258134743</v>
      </c>
      <c r="I13093" s="3" t="n">
        <f aca="false">I$11245</f>
        <v>0.0789210789210789</v>
      </c>
      <c r="J13093" s="3" t="n">
        <f aca="false">J$11245</f>
        <v>0.00961042350294405</v>
      </c>
      <c r="K13093" s="3" t="str">
        <f aca="false">K$11245</f>
        <v>Recursos públicos alocados na administração direta / PIB.</v>
      </c>
      <c r="L13093" s="3" t="str">
        <f aca="false">L$11245</f>
        <v>Siconfi e Tendências</v>
      </c>
      <c r="M13093" s="3" t="str">
        <f aca="false">M$11245</f>
        <v>Porcentagem %</v>
      </c>
      <c r="N13093" s="3" t="str">
        <f aca="false">N$61</f>
        <v>O PIB utilizado para cálculo é estimado pela Tendências</v>
      </c>
      <c r="O13093" s="3" t="n">
        <v>94.3905750290345</v>
      </c>
    </row>
    <row r="13094" customFormat="false" ht="15" hidden="false" customHeight="true" outlineLevel="0" collapsed="false">
      <c r="A13094" s="3" t="str">
        <f aca="false">A$11246</f>
        <v>Eficiência da Máquina Pública</v>
      </c>
      <c r="B13094" s="3" t="str">
        <f aca="false">B$11246</f>
        <v>Custo do Judiciário/PIB</v>
      </c>
      <c r="C13094" s="3" t="n">
        <f aca="false">C$11246</f>
        <v>-1</v>
      </c>
      <c r="D13094" s="3" t="s">
        <v>261</v>
      </c>
      <c r="E13094" s="3" t="n">
        <f aca="false">E$11246</f>
        <v>2019</v>
      </c>
      <c r="F13094" s="3" t="n">
        <f aca="false">F$11246</f>
        <v>2020</v>
      </c>
      <c r="G13094" s="3" t="n">
        <v>0.411574306234201</v>
      </c>
      <c r="H13094" s="3" t="n">
        <f aca="false">H$11246</f>
        <v>0.143698002414602</v>
      </c>
      <c r="I13094" s="3" t="n">
        <f aca="false">I$11246</f>
        <v>0.0789210789210789</v>
      </c>
      <c r="J13094" s="3" t="n">
        <f aca="false">J$11246</f>
        <v>0.0113408013893642</v>
      </c>
      <c r="K13094" s="3" t="str">
        <f aca="false">K$11246</f>
        <v>Recursos públicos alocados no judiciário / PIB.</v>
      </c>
      <c r="L13094" s="3" t="str">
        <f aca="false">L$11246</f>
        <v>Siconfi e Tendências</v>
      </c>
      <c r="M13094" s="3" t="str">
        <f aca="false">M$11246</f>
        <v>Porcentagem %</v>
      </c>
      <c r="N13094" s="3" t="str">
        <f aca="false">N$63</f>
        <v>O PIB utilizado para cálculo é estimado pela Tendências. O Distrito Federal não é válido nesse indicador.</v>
      </c>
      <c r="O13094" s="3" t="n">
        <v>100</v>
      </c>
    </row>
    <row r="13095" customFormat="false" ht="15" hidden="false" customHeight="true" outlineLevel="0" collapsed="false">
      <c r="A13095" s="3" t="str">
        <f aca="false">A$11247</f>
        <v>Eficiência da Máquina Pública</v>
      </c>
      <c r="B13095" s="3" t="str">
        <f aca="false">B$11247</f>
        <v>Custo do Legislativo/PIB</v>
      </c>
      <c r="C13095" s="3" t="n">
        <f aca="false">C$11247</f>
        <v>-1</v>
      </c>
      <c r="D13095" s="3" t="s">
        <v>261</v>
      </c>
      <c r="E13095" s="3" t="n">
        <f aca="false">E$11247</f>
        <v>2019</v>
      </c>
      <c r="F13095" s="3" t="n">
        <f aca="false">F$11247</f>
        <v>2020</v>
      </c>
      <c r="G13095" s="3" t="n">
        <v>0.118236102685218</v>
      </c>
      <c r="H13095" s="3" t="n">
        <f aca="false">H$11247</f>
        <v>0.118597605231667</v>
      </c>
      <c r="I13095" s="3" t="n">
        <f aca="false">I$11247</f>
        <v>0.0789210789210789</v>
      </c>
      <c r="J13095" s="3" t="n">
        <f aca="false">J$11247</f>
        <v>0.00935985096233939</v>
      </c>
      <c r="K13095" s="3" t="str">
        <f aca="false">K$11247</f>
        <v>Recursos públicos alocados no legislativo / PIB.</v>
      </c>
      <c r="L13095" s="3" t="str">
        <f aca="false">L$11247</f>
        <v>Siconfi e Tendências</v>
      </c>
      <c r="M13095" s="3" t="str">
        <f aca="false">M$11247</f>
        <v>Porcentagem %</v>
      </c>
      <c r="N13095" s="3" t="str">
        <f aca="false">N$64</f>
        <v>O PIB utilizado para cálculo é estimado pela Tendências</v>
      </c>
      <c r="O13095" s="3" t="n">
        <v>97.6547513334479</v>
      </c>
    </row>
    <row r="13096" customFormat="false" ht="15" hidden="false" customHeight="true" outlineLevel="0" collapsed="false">
      <c r="A13096" s="3" t="str">
        <f aca="false">A$11248</f>
        <v>Eficiência da Máquina Pública</v>
      </c>
      <c r="B13096" s="3" t="str">
        <f aca="false">B$11248</f>
        <v>Índice de Transparência</v>
      </c>
      <c r="C13096" s="3" t="n">
        <f aca="false">C$11248</f>
        <v>1</v>
      </c>
      <c r="D13096" s="3" t="s">
        <v>261</v>
      </c>
      <c r="E13096" s="3" t="n">
        <f aca="false">E$11248</f>
        <v>2018</v>
      </c>
      <c r="F13096" s="3" t="n">
        <f aca="false">F$11248</f>
        <v>2020</v>
      </c>
      <c r="G13096" s="3" t="n">
        <v>9.32</v>
      </c>
      <c r="H13096" s="3" t="n">
        <f aca="false">H$11248</f>
        <v>0.105611045213162</v>
      </c>
      <c r="I13096" s="3" t="n">
        <f aca="false">I$11248</f>
        <v>0.0789210789210789</v>
      </c>
      <c r="J13096" s="3" t="n">
        <f aca="false">J$11248</f>
        <v>0.0083349376342056</v>
      </c>
      <c r="K13096" s="3" t="str">
        <f aca="false">K$11248</f>
        <v>Escala Brasil Transparente 360º - Ranking de “Transparência Passiva” e “Transparência Ativa”.</v>
      </c>
      <c r="L13096" s="3" t="str">
        <f aca="false">L$11248</f>
        <v>CGU</v>
      </c>
      <c r="M13096" s="3" t="str">
        <f aca="false">M$11248</f>
        <v>Pontuação de 0 a 10</v>
      </c>
      <c r="N13096" s="3" t="str">
        <f aca="false">N$62</f>
        <v>A partir da edição de 2018, ou seja, do dado de 2016, passou a ser usado a avaliação Escala Brasil Transparente</v>
      </c>
      <c r="O13096" s="3" t="n">
        <v>91.2328767123288</v>
      </c>
    </row>
    <row r="13097" customFormat="false" ht="15" hidden="false" customHeight="true" outlineLevel="0" collapsed="false">
      <c r="A13097" s="3" t="str">
        <f aca="false">A$11249</f>
        <v>Eficiência da Máquina Pública</v>
      </c>
      <c r="B13097" s="3" t="str">
        <f aca="false">B$11249</f>
        <v>Qualidade da Informação Contábil e Fiscal</v>
      </c>
      <c r="C13097" s="3" t="n">
        <f aca="false">C$11249</f>
        <v>1</v>
      </c>
      <c r="D13097" s="3" t="s">
        <v>261</v>
      </c>
      <c r="E13097" s="3" t="n">
        <f aca="false">E$11249</f>
        <v>2019</v>
      </c>
      <c r="F13097" s="3" t="n">
        <f aca="false">F$11249</f>
        <v>2020</v>
      </c>
      <c r="G13097" s="3" t="n">
        <v>145.26</v>
      </c>
      <c r="H13097" s="3" t="n">
        <f aca="false">H$11249</f>
        <v>0.121861257620632</v>
      </c>
      <c r="I13097" s="3" t="n">
        <f aca="false">I$11249</f>
        <v>0.0789210789210789</v>
      </c>
      <c r="J13097" s="3" t="n">
        <f aca="false">J$11249</f>
        <v>0.00961742193009984</v>
      </c>
      <c r="K13097" s="3" t="str">
        <f aca="false">K$11249</f>
        <v>Ranking da Qualidade da Informação Contábil e Fiscal Estadual no Siconfi</v>
      </c>
      <c r="L13097" s="3" t="str">
        <f aca="false">L$11249</f>
        <v>Tesouro Nacional</v>
      </c>
      <c r="M13097" s="3" t="str">
        <f aca="false">M$11249</f>
        <v>Pontuação</v>
      </c>
      <c r="N13097" s="5"/>
      <c r="O13097" s="3" t="n">
        <v>62.0194035213798</v>
      </c>
    </row>
    <row r="13098" customFormat="false" ht="15" hidden="false" customHeight="true" outlineLevel="0" collapsed="false">
      <c r="A13098" s="3" t="str">
        <f aca="false">A$11250</f>
        <v>Eficiência da Máquina Pública</v>
      </c>
      <c r="B13098" s="3" t="str">
        <f aca="false">B$11250</f>
        <v>Produtividade dos Magistrados e Servidores do Judiciário</v>
      </c>
      <c r="C13098" s="3" t="n">
        <f aca="false">C$11250</f>
        <v>1</v>
      </c>
      <c r="D13098" s="3" t="s">
        <v>261</v>
      </c>
      <c r="E13098" s="3" t="n">
        <f aca="false">E$11250</f>
        <v>2019</v>
      </c>
      <c r="F13098" s="3" t="n">
        <f aca="false">F$11250</f>
        <v>2020</v>
      </c>
      <c r="G13098" s="3" t="n">
        <v>89.6397872960373</v>
      </c>
      <c r="H13098" s="3" t="n">
        <f aca="false">H$11250</f>
        <v>0.116063977944061</v>
      </c>
      <c r="I13098" s="3" t="n">
        <f aca="false">I$11250</f>
        <v>0.0789210789210789</v>
      </c>
      <c r="J13098" s="3" t="n">
        <f aca="false">J$11250</f>
        <v>0.00915989436321758</v>
      </c>
      <c r="K13098" s="3" t="str">
        <f aca="false">K$11250</f>
        <v>Média entre as relações: IPM (índice de produtividade do magistrado) / IPM necessário para que TJ atinja 100% do IPC-Jus; e  IPS (índice de produtividade dos servidores) / IPS necessário para que TJ atinja 100% do IPC-Jus</v>
      </c>
      <c r="L13098" s="3" t="str">
        <f aca="false">L$11250</f>
        <v>CNJ</v>
      </c>
      <c r="M13098" s="3" t="str">
        <f aca="false">M$11250</f>
        <v>Porcentagem %</v>
      </c>
      <c r="N13098" s="5"/>
      <c r="O13098" s="3" t="n">
        <v>79.7454575882481</v>
      </c>
    </row>
    <row r="13099" customFormat="false" ht="15" hidden="false" customHeight="true" outlineLevel="0" collapsed="false">
      <c r="A13099" s="3" t="str">
        <f aca="false">A$11251</f>
        <v>Eficiência da Máquina Pública</v>
      </c>
      <c r="B13099" s="3" t="str">
        <f aca="false">B$11251</f>
        <v>Oferta de Serviços Públicos Digitais</v>
      </c>
      <c r="C13099" s="3" t="n">
        <f aca="false">C$11251</f>
        <v>1</v>
      </c>
      <c r="D13099" s="3" t="s">
        <v>261</v>
      </c>
      <c r="E13099" s="3" t="n">
        <f aca="false">E$11251</f>
        <v>2020</v>
      </c>
      <c r="F13099" s="3" t="n">
        <f aca="false">F$11251</f>
        <v>2020</v>
      </c>
      <c r="G13099" s="3" t="n">
        <v>77.5</v>
      </c>
      <c r="H13099" s="3" t="n">
        <f aca="false">H$11251</f>
        <v>0.119567736007626</v>
      </c>
      <c r="I13099" s="3" t="n">
        <f aca="false">I$11251</f>
        <v>0.0789210789210789</v>
      </c>
      <c r="J13099" s="3" t="n">
        <f aca="false">J$11251</f>
        <v>0.0094364147298726</v>
      </c>
      <c r="K13099" s="3" t="str">
        <f aca="false">K$11251</f>
        <v>Índice de Oferta de Serviços Públicos Digitais para os Governos Estaduais e Distrital </v>
      </c>
      <c r="L13099" s="3" t="str">
        <f aca="false">L$11251</f>
        <v>ABEP</v>
      </c>
      <c r="M13099" s="3" t="str">
        <f aca="false">M$11251</f>
        <v>Pontuação</v>
      </c>
      <c r="N13099" s="5"/>
      <c r="O13099" s="3" t="n">
        <v>98.7261146496815</v>
      </c>
    </row>
    <row r="13100" customFormat="false" ht="15" hidden="false" customHeight="true" outlineLevel="0" collapsed="false">
      <c r="A13100" s="3" t="str">
        <f aca="false">A$11252</f>
        <v>Eficiência da Máquina Pública</v>
      </c>
      <c r="B13100" s="3" t="str">
        <f aca="false">B$11252</f>
        <v> Total</v>
      </c>
      <c r="C13100" s="3" t="n">
        <f aca="false">C$11252</f>
        <v>1</v>
      </c>
      <c r="D13100" s="3" t="s">
        <v>261</v>
      </c>
      <c r="E13100" s="3" t="n">
        <f aca="false">E$11252</f>
        <v>2020</v>
      </c>
      <c r="F13100" s="3" t="n">
        <f aca="false">F$11252</f>
        <v>2020</v>
      </c>
      <c r="G13100" s="3" t="n">
        <v>80.1500740716408</v>
      </c>
      <c r="H13100" s="3" t="n">
        <f aca="false">H$11252</f>
        <v>1</v>
      </c>
      <c r="I13100" s="3" t="n">
        <f aca="false">I$11252</f>
        <v>0.0789210789210789</v>
      </c>
      <c r="J13100" s="3" t="n">
        <f aca="false">J$11252</f>
        <v>0.0789210789210789</v>
      </c>
      <c r="K13100" s="3" t="str">
        <f aca="false">K$11252</f>
        <v>Nota obtida via normalização e ponderação de indicadores que variam de 0 a 100.</v>
      </c>
      <c r="L13100" s="3" t="str">
        <f aca="false">L$11252</f>
        <v>Tendências</v>
      </c>
      <c r="M13100" s="3" t="str">
        <f aca="false">M$11252</f>
        <v>Nota de 0 a 100</v>
      </c>
      <c r="N13100" s="5"/>
      <c r="O13100" s="3" t="n">
        <v>96.5440698652244</v>
      </c>
    </row>
    <row r="13101" customFormat="false" ht="15" hidden="false" customHeight="true" outlineLevel="0" collapsed="false">
      <c r="A13101" s="3" t="str">
        <f aca="false">A$11253</f>
        <v>Infraestrutura</v>
      </c>
      <c r="B13101" s="3" t="str">
        <f aca="false">B$11253</f>
        <v>Acessibilidade do Serviço de Telecomunicações</v>
      </c>
      <c r="C13101" s="3" t="n">
        <f aca="false">C$11253</f>
        <v>1</v>
      </c>
      <c r="D13101" s="3" t="s">
        <v>261</v>
      </c>
      <c r="E13101" s="3" t="n">
        <f aca="false">E$11253</f>
        <v>2019</v>
      </c>
      <c r="F13101" s="3" t="n">
        <f aca="false">F$11253</f>
        <v>2020</v>
      </c>
      <c r="G13101" s="3" t="n">
        <v>132.805018047363</v>
      </c>
      <c r="H13101" s="3" t="n">
        <f aca="false">H$11253</f>
        <v>0.0893497576566594</v>
      </c>
      <c r="I13101" s="3" t="n">
        <f aca="false">I$11253</f>
        <v>0.125874125874126</v>
      </c>
      <c r="J13101" s="3" t="n">
        <f aca="false">J$11253</f>
        <v>0.011246822642097</v>
      </c>
      <c r="K13101" s="3" t="str">
        <f aca="false">K$11253</f>
        <v>Densidade de acessos por 100 habitantes (telefonia móvel e banda larga).</v>
      </c>
      <c r="L13101" s="3" t="str">
        <f aca="false">L$11253</f>
        <v>ANATEL e IBGE</v>
      </c>
      <c r="M13101" s="3" t="str">
        <f aca="false">M$11253</f>
        <v>Acessos por 100 habitantes</v>
      </c>
      <c r="N13101" s="5"/>
      <c r="O13101" s="3" t="n">
        <v>60.969251973231</v>
      </c>
    </row>
    <row r="13102" customFormat="false" ht="15" hidden="false" customHeight="true" outlineLevel="0" collapsed="false">
      <c r="A13102" s="3" t="str">
        <f aca="false">A$11254</f>
        <v>Infraestrutura</v>
      </c>
      <c r="B13102" s="3" t="str">
        <f aca="false">B$11254</f>
        <v>Qualidade do Serviço de Telecomunicações</v>
      </c>
      <c r="C13102" s="3" t="n">
        <f aca="false">C$11254</f>
        <v>1</v>
      </c>
      <c r="D13102" s="3" t="s">
        <v>261</v>
      </c>
      <c r="E13102" s="3" t="n">
        <f aca="false">E$11254</f>
        <v>2019</v>
      </c>
      <c r="F13102" s="3" t="n">
        <f aca="false">F$11254</f>
        <v>2020</v>
      </c>
      <c r="G13102" s="3" t="n">
        <v>76.0387293595735</v>
      </c>
      <c r="H13102" s="3" t="n">
        <f aca="false">H$11254</f>
        <v>0.0991362582619964</v>
      </c>
      <c r="I13102" s="3" t="n">
        <f aca="false">I$11254</f>
        <v>0.125874125874126</v>
      </c>
      <c r="J13102" s="3" t="n">
        <f aca="false">J$11254</f>
        <v>0.0124786898511604</v>
      </c>
      <c r="K13102" s="3" t="str">
        <f aca="false">K$11254</f>
        <v>Média do ranking de banda larga fixa e do de telefonia móvel (percentual de indicadores com cumprimento de metas).</v>
      </c>
      <c r="L13102" s="3" t="str">
        <f aca="false">L$11254</f>
        <v>ANATEL</v>
      </c>
      <c r="M13102" s="3" t="str">
        <f aca="false">M$11254</f>
        <v>Porcentagem %</v>
      </c>
      <c r="N13102" s="5"/>
      <c r="O13102" s="3" t="n">
        <v>60.6346521602194</v>
      </c>
    </row>
    <row r="13103" customFormat="false" ht="15" hidden="false" customHeight="true" outlineLevel="0" collapsed="false">
      <c r="A13103" s="3" t="str">
        <f aca="false">A$11255</f>
        <v>Infraestrutura</v>
      </c>
      <c r="B13103" s="3" t="str">
        <f aca="false">B$11255</f>
        <v>Custo de Combustíveis</v>
      </c>
      <c r="C13103" s="3" t="n">
        <f aca="false">C$11255</f>
        <v>-1</v>
      </c>
      <c r="D13103" s="3" t="s">
        <v>261</v>
      </c>
      <c r="E13103" s="3" t="n">
        <f aca="false">E$11255</f>
        <v>2019</v>
      </c>
      <c r="F13103" s="3" t="n">
        <f aca="false">F$11255</f>
        <v>2020</v>
      </c>
      <c r="G13103" s="3" t="n">
        <v>3.94190599509182</v>
      </c>
      <c r="H13103" s="3" t="n">
        <f aca="false">H$11255</f>
        <v>0.0821095051340315</v>
      </c>
      <c r="I13103" s="3" t="n">
        <f aca="false">I$11255</f>
        <v>0.125874125874126</v>
      </c>
      <c r="J13103" s="3" t="n">
        <f aca="false">J$11255</f>
        <v>0.0103354621847033</v>
      </c>
      <c r="K13103" s="3" t="str">
        <f aca="false">K$11255</f>
        <v>Preço médio pago em reais por consumidores finais (etanol, gasolina e diesel), ponderado pela participação dos combustíveis no consumo total.</v>
      </c>
      <c r="L13103" s="3" t="str">
        <f aca="false">L$11255</f>
        <v>ANP</v>
      </c>
      <c r="M13103" s="3" t="str">
        <f aca="false">M$11255</f>
        <v>Reais (R$)</v>
      </c>
      <c r="N13103" s="5" t="str">
        <f aca="false">N$6</f>
        <v>A partir da edição de 2018, ou seja, do dado de 2017 o preço pago passou a ser ponderado pela participação dos combustíveis no consumo total.</v>
      </c>
      <c r="O13103" s="3" t="n">
        <v>62.9669204621547</v>
      </c>
    </row>
    <row r="13104" customFormat="false" ht="15" hidden="false" customHeight="true" outlineLevel="0" collapsed="false">
      <c r="A13104" s="3" t="str">
        <f aca="false">A$11256</f>
        <v>Infraestrutura</v>
      </c>
      <c r="B13104" s="3" t="str">
        <f aca="false">B$11256</f>
        <v>Custo de Saneamento Básico</v>
      </c>
      <c r="C13104" s="3" t="n">
        <f aca="false">C$11256</f>
        <v>-1</v>
      </c>
      <c r="D13104" s="3" t="s">
        <v>261</v>
      </c>
      <c r="E13104" s="3" t="n">
        <f aca="false">E$11256</f>
        <v>2018</v>
      </c>
      <c r="F13104" s="3" t="n">
        <f aca="false">F$11256</f>
        <v>2020</v>
      </c>
      <c r="G13104" s="3" t="n">
        <v>6.16</v>
      </c>
      <c r="H13104" s="3" t="n">
        <f aca="false">H$11256</f>
        <v>0.0892557487415275</v>
      </c>
      <c r="I13104" s="3" t="n">
        <f aca="false">I$11256</f>
        <v>0.125874125874126</v>
      </c>
      <c r="J13104" s="3" t="n">
        <f aca="false">J$11256</f>
        <v>0.0112349893520804</v>
      </c>
      <c r="K13104" s="3" t="str">
        <f aca="false">K$11256</f>
        <v>Tarifa média praticada pelo serviço de tratamento e distribuição.</v>
      </c>
      <c r="L13104" s="3" t="str">
        <f aca="false">L$11256</f>
        <v>SNIS</v>
      </c>
      <c r="M13104" s="3" t="str">
        <f aca="false">M$11256</f>
        <v>Reais ($) por m3</v>
      </c>
      <c r="N13104" s="5"/>
      <c r="O13104" s="3" t="n">
        <v>0</v>
      </c>
    </row>
    <row r="13105" customFormat="false" ht="15" hidden="false" customHeight="true" outlineLevel="0" collapsed="false">
      <c r="A13105" s="3" t="str">
        <f aca="false">A$11257</f>
        <v>Infraestrutura</v>
      </c>
      <c r="B13105" s="3" t="str">
        <f aca="false">B$11257</f>
        <v>Disponibilidade de Voos Diretos</v>
      </c>
      <c r="C13105" s="3" t="n">
        <f aca="false">C$11257</f>
        <v>1</v>
      </c>
      <c r="D13105" s="3" t="s">
        <v>261</v>
      </c>
      <c r="E13105" s="3" t="n">
        <f aca="false">E$11257</f>
        <v>2019</v>
      </c>
      <c r="F13105" s="3" t="n">
        <f aca="false">F$11257</f>
        <v>2020</v>
      </c>
      <c r="G13105" s="3" t="n">
        <v>32775</v>
      </c>
      <c r="H13105" s="3" t="n">
        <f aca="false">H$11257</f>
        <v>0.0866929733241967</v>
      </c>
      <c r="I13105" s="3" t="n">
        <f aca="false">I$11257</f>
        <v>0.125874125874126</v>
      </c>
      <c r="J13105" s="3" t="n">
        <f aca="false">J$11257</f>
        <v>0.0109124022366122</v>
      </c>
      <c r="K13105" s="3" t="str">
        <f aca="false">K$11257</f>
        <v>Número de voos diretos domésticos regulares.</v>
      </c>
      <c r="L13105" s="3" t="str">
        <f aca="false">L$11257</f>
        <v>ANAC</v>
      </c>
      <c r="M13105" s="3" t="str">
        <f aca="false">M$11257</f>
        <v>Número de voos</v>
      </c>
      <c r="N13105" s="5"/>
      <c r="O13105" s="3" t="n">
        <v>13.0437115393346</v>
      </c>
    </row>
    <row r="13106" customFormat="false" ht="15" hidden="false" customHeight="true" outlineLevel="0" collapsed="false">
      <c r="A13106" s="3" t="str">
        <f aca="false">A$11258</f>
        <v>Infraestrutura</v>
      </c>
      <c r="B13106" s="3" t="str">
        <f aca="false">B$11258</f>
        <v>Acesso à Energia Elétrica</v>
      </c>
      <c r="C13106" s="3" t="n">
        <f aca="false">C$11258</f>
        <v>1</v>
      </c>
      <c r="D13106" s="3" t="s">
        <v>261</v>
      </c>
      <c r="E13106" s="3" t="n">
        <f aca="false">E$11258</f>
        <v>2019</v>
      </c>
      <c r="F13106" s="3" t="n">
        <f aca="false">F$11258</f>
        <v>2020</v>
      </c>
      <c r="G13106" s="3" t="n">
        <v>99.9078977665208</v>
      </c>
      <c r="H13106" s="3" t="n">
        <f aca="false">H$11258</f>
        <v>0.0766383637606643</v>
      </c>
      <c r="I13106" s="3" t="n">
        <f aca="false">I$11258</f>
        <v>0.125874125874126</v>
      </c>
      <c r="J13106" s="3" t="n">
        <f aca="false">J$11258</f>
        <v>0.00964678704679691</v>
      </c>
      <c r="K13106" s="3" t="str">
        <f aca="false">K$11258</f>
        <v>Proporção de domicílios com acesso a energia elétrica (iluminação elétrica).</v>
      </c>
      <c r="L13106" s="3" t="str">
        <f aca="false">L$11258</f>
        <v>IBGE</v>
      </c>
      <c r="M13106" s="3" t="str">
        <f aca="false">M$11258</f>
        <v>Porcentagem %</v>
      </c>
      <c r="N13106" s="5"/>
      <c r="O13106" s="3" t="n">
        <v>99.1308139769345</v>
      </c>
    </row>
    <row r="13107" customFormat="false" ht="15" hidden="false" customHeight="true" outlineLevel="0" collapsed="false">
      <c r="A13107" s="3" t="str">
        <f aca="false">A$11259</f>
        <v>Infraestrutura</v>
      </c>
      <c r="B13107" s="3" t="str">
        <f aca="false">B$11259</f>
        <v>Custo da Energia Elétrica</v>
      </c>
      <c r="C13107" s="3" t="n">
        <f aca="false">C$11259</f>
        <v>-1</v>
      </c>
      <c r="D13107" s="3" t="s">
        <v>261</v>
      </c>
      <c r="E13107" s="3" t="n">
        <f aca="false">E$11259</f>
        <v>2019</v>
      </c>
      <c r="F13107" s="3" t="n">
        <f aca="false">F$11259</f>
        <v>2020</v>
      </c>
      <c r="G13107" s="3" t="n">
        <v>814.112989542265</v>
      </c>
      <c r="H13107" s="3" t="n">
        <f aca="false">H$11259</f>
        <v>0.0978591373393038</v>
      </c>
      <c r="I13107" s="3" t="n">
        <f aca="false">I$11259</f>
        <v>0.125874125874126</v>
      </c>
      <c r="J13107" s="3" t="n">
        <f aca="false">J$11259</f>
        <v>0.0123179333713809</v>
      </c>
      <c r="K13107" s="3" t="str">
        <f aca="false">K$11259</f>
        <v>Tarifa média praticada para o consumo comercial, residencial e industrial.</v>
      </c>
      <c r="L13107" s="3" t="str">
        <f aca="false">L$11259</f>
        <v>ANEEL</v>
      </c>
      <c r="M13107" s="3" t="str">
        <f aca="false">M$11259</f>
        <v>Reais (R$) por MWh</v>
      </c>
      <c r="N13107" s="5"/>
      <c r="O13107" s="3" t="n">
        <v>36.2144893479689</v>
      </c>
    </row>
    <row r="13108" customFormat="false" ht="15" hidden="false" customHeight="true" outlineLevel="0" collapsed="false">
      <c r="A13108" s="3" t="str">
        <f aca="false">A$11260</f>
        <v>Infraestrutura</v>
      </c>
      <c r="B13108" s="3" t="str">
        <f aca="false">B$11260</f>
        <v>Qualidade da Energia Elétrica</v>
      </c>
      <c r="C13108" s="3" t="n">
        <f aca="false">C$11260</f>
        <v>-1</v>
      </c>
      <c r="D13108" s="3" t="s">
        <v>261</v>
      </c>
      <c r="E13108" s="3" t="n">
        <f aca="false">E$11260</f>
        <v>2019</v>
      </c>
      <c r="F13108" s="3" t="n">
        <f aca="false">F$11260</f>
        <v>2020</v>
      </c>
      <c r="G13108" s="3" t="n">
        <v>1.19870595367498</v>
      </c>
      <c r="H13108" s="3" t="n">
        <f aca="false">H$11260</f>
        <v>0.112364797561551</v>
      </c>
      <c r="I13108" s="3" t="n">
        <f aca="false">I$11260</f>
        <v>0.125874125874126</v>
      </c>
      <c r="J13108" s="3" t="n">
        <f aca="false">J$11260</f>
        <v>0.0141438206720833</v>
      </c>
      <c r="K13108" s="3" t="str">
        <f aca="false">K$11260</f>
        <v>O indicador aponta o Desempenho Global de Continuidade, que considera a duração e frequência de interrupções no serviço de energia.</v>
      </c>
      <c r="L13108" s="3" t="str">
        <f aca="false">L$11260</f>
        <v>ANEEL</v>
      </c>
      <c r="M13108" s="3" t="str">
        <f aca="false">M$11260</f>
        <v>Pontuação</v>
      </c>
      <c r="N13108" s="5"/>
      <c r="O13108" s="3" t="n">
        <v>77.5930397807034</v>
      </c>
    </row>
    <row r="13109" customFormat="false" ht="15" hidden="false" customHeight="true" outlineLevel="0" collapsed="false">
      <c r="A13109" s="3" t="str">
        <f aca="false">A$11261</f>
        <v>Infraestrutura</v>
      </c>
      <c r="B13109" s="3" t="str">
        <f aca="false">B$11261</f>
        <v>Qualidade das Rodovias</v>
      </c>
      <c r="C13109" s="3" t="n">
        <f aca="false">C$11261</f>
        <v>1</v>
      </c>
      <c r="D13109" s="3" t="s">
        <v>261</v>
      </c>
      <c r="E13109" s="3" t="n">
        <f aca="false">E$11261</f>
        <v>2019</v>
      </c>
      <c r="F13109" s="3" t="n">
        <f aca="false">F$11261</f>
        <v>2020</v>
      </c>
      <c r="G13109" s="3" t="n">
        <v>3.21917962587334</v>
      </c>
      <c r="H13109" s="3" t="n">
        <f aca="false">H$11261</f>
        <v>0.16828604045308</v>
      </c>
      <c r="I13109" s="3" t="n">
        <f aca="false">I$11261</f>
        <v>0.125874125874126</v>
      </c>
      <c r="J13109" s="3" t="n">
        <f aca="false">J$11261</f>
        <v>0.0211828582388492</v>
      </c>
      <c r="K13109" s="3" t="str">
        <f aca="false">K$11261</f>
        <v>Avaliação das condições das vias rodoviárias (nota entre 1 (ruim) a 5 (ótimo) ponderada pela extensão pesquisada).</v>
      </c>
      <c r="L13109" s="3" t="str">
        <f aca="false">L$11261</f>
        <v>CNT</v>
      </c>
      <c r="M13109" s="3" t="str">
        <f aca="false">M$11261</f>
        <v>Pontuação de 1 a 5</v>
      </c>
      <c r="N13109" s="5"/>
      <c r="O13109" s="3" t="n">
        <v>48.4962239861988</v>
      </c>
    </row>
    <row r="13110" customFormat="false" ht="15" hidden="false" customHeight="true" outlineLevel="0" collapsed="false">
      <c r="A13110" s="3" t="str">
        <f aca="false">A$11262</f>
        <v>Infraestrutura</v>
      </c>
      <c r="B13110" s="3" t="str">
        <f aca="false">B$11262</f>
        <v>Backhaul de Fibra Óptica</v>
      </c>
      <c r="C13110" s="3" t="n">
        <f aca="false">C$11262</f>
        <v>1</v>
      </c>
      <c r="D13110" s="3" t="s">
        <v>261</v>
      </c>
      <c r="E13110" s="3" t="n">
        <f aca="false">E$11262</f>
        <v>2019</v>
      </c>
      <c r="F13110" s="3" t="n">
        <f aca="false">F$11262</f>
        <v>2020</v>
      </c>
      <c r="G13110" s="3" t="n">
        <v>82.4949698189135</v>
      </c>
      <c r="H13110" s="3" t="n">
        <f aca="false">H$11262</f>
        <v>0.09830741776699</v>
      </c>
      <c r="I13110" s="3" t="n">
        <f aca="false">I$11262</f>
        <v>0.125874125874126</v>
      </c>
      <c r="J13110" s="3" t="n">
        <f aca="false">J$11262</f>
        <v>0.0123743602783624</v>
      </c>
      <c r="K13110" s="3" t="str">
        <f aca="false">K$11262</f>
        <v>Percentual de municípios com backhaul de fibra óptica.</v>
      </c>
      <c r="L13110" s="3" t="str">
        <f aca="false">L$11262</f>
        <v>ANATEL</v>
      </c>
      <c r="M13110" s="3" t="str">
        <f aca="false">M$11262</f>
        <v>Porcentagem %</v>
      </c>
      <c r="N13110" s="5"/>
      <c r="O13110" s="3" t="n">
        <v>74.5381379184196</v>
      </c>
    </row>
    <row r="13111" customFormat="false" ht="15" hidden="false" customHeight="true" outlineLevel="0" collapsed="false">
      <c r="A13111" s="3" t="str">
        <f aca="false">A$11263</f>
        <v>Infraestrutura</v>
      </c>
      <c r="B13111" s="3" t="str">
        <f aca="false">B$11263</f>
        <v> Total</v>
      </c>
      <c r="C13111" s="3" t="n">
        <f aca="false">C$11263</f>
        <v>1</v>
      </c>
      <c r="D13111" s="3" t="s">
        <v>261</v>
      </c>
      <c r="E13111" s="3" t="n">
        <f aca="false">E$11263</f>
        <v>2020</v>
      </c>
      <c r="F13111" s="3" t="n">
        <f aca="false">F$11263</f>
        <v>2020</v>
      </c>
      <c r="G13111" s="3" t="n">
        <v>53.1084188908447</v>
      </c>
      <c r="H13111" s="3" t="n">
        <f aca="false">H$11263</f>
        <v>1</v>
      </c>
      <c r="I13111" s="3" t="n">
        <f aca="false">I$11263</f>
        <v>0.125874125874126</v>
      </c>
      <c r="J13111" s="3" t="n">
        <f aca="false">J$11263</f>
        <v>0.125874125874126</v>
      </c>
      <c r="K13111" s="3" t="str">
        <f aca="false">K$11263</f>
        <v>Nota obtida via normalização e ponderação de indicadores que variam de 0 a 100.</v>
      </c>
      <c r="L13111" s="3" t="str">
        <f aca="false">L$11263</f>
        <v>Tendências</v>
      </c>
      <c r="M13111" s="3" t="str">
        <f aca="false">M$11263</f>
        <v>Nota de 0 a 100</v>
      </c>
      <c r="N13111" s="5"/>
      <c r="O13111" s="3" t="n">
        <v>37.1022181594586</v>
      </c>
    </row>
    <row r="13112" customFormat="false" ht="15" hidden="false" customHeight="true" outlineLevel="0" collapsed="false">
      <c r="A13112" s="3" t="str">
        <f aca="false">A$11264</f>
        <v>Inovação</v>
      </c>
      <c r="B13112" s="3" t="str">
        <f aca="false">B$11264</f>
        <v>Investimentos Públicos em P&amp;D</v>
      </c>
      <c r="C13112" s="3" t="n">
        <f aca="false">C$11264</f>
        <v>1</v>
      </c>
      <c r="D13112" s="3" t="s">
        <v>261</v>
      </c>
      <c r="E13112" s="3" t="n">
        <f aca="false">E$11264</f>
        <v>2017</v>
      </c>
      <c r="F13112" s="3" t="n">
        <f aca="false">F$11264</f>
        <v>2020</v>
      </c>
      <c r="G13112" s="3" t="n">
        <v>0.0254899660847047</v>
      </c>
      <c r="H13112" s="3" t="n">
        <f aca="false">H$11264</f>
        <v>0.225611951660118</v>
      </c>
      <c r="I13112" s="3" t="n">
        <f aca="false">I$11264</f>
        <v>0.0689310689310689</v>
      </c>
      <c r="J13112" s="3" t="n">
        <f aca="false">J$11264</f>
        <v>0.0155516729915566</v>
      </c>
      <c r="K13112" s="3" t="str">
        <f aca="false">K$11264</f>
        <v>Participação de Investimento público em P&amp;D no PIB estadual.</v>
      </c>
      <c r="L13112" s="3" t="str">
        <f aca="false">L$11264</f>
        <v>MCTIC e IBGE</v>
      </c>
      <c r="M13112" s="3" t="str">
        <f aca="false">M$11264</f>
        <v>Porcentagem %</v>
      </c>
      <c r="N13112" s="5" t="str">
        <f aca="false">N$68</f>
        <v>O PIB utilizado é o oficial divulgado pelo IBGE</v>
      </c>
      <c r="O13112" s="3" t="n">
        <v>4.06642830674047</v>
      </c>
    </row>
    <row r="13113" customFormat="false" ht="15" hidden="false" customHeight="true" outlineLevel="0" collapsed="false">
      <c r="A13113" s="3" t="str">
        <f aca="false">A$11265</f>
        <v>Inovação</v>
      </c>
      <c r="B13113" s="3" t="str">
        <f aca="false">B$11265</f>
        <v>Patentes</v>
      </c>
      <c r="C13113" s="3" t="n">
        <f aca="false">C$11265</f>
        <v>1</v>
      </c>
      <c r="D13113" s="3" t="s">
        <v>261</v>
      </c>
      <c r="E13113" s="3" t="n">
        <f aca="false">E$11265</f>
        <v>2018</v>
      </c>
      <c r="F13113" s="3" t="n">
        <f aca="false">F$11265</f>
        <v>2020</v>
      </c>
      <c r="G13113" s="3" t="n">
        <v>0.636358180406286</v>
      </c>
      <c r="H13113" s="3" t="n">
        <f aca="false">H$11265</f>
        <v>0.194181084348829</v>
      </c>
      <c r="I13113" s="3" t="n">
        <f aca="false">I$11265</f>
        <v>0.0689310689310689</v>
      </c>
      <c r="J13113" s="3" t="n">
        <f aca="false">J$11265</f>
        <v>0.0133851097103589</v>
      </c>
      <c r="K13113" s="3" t="str">
        <f aca="false">K$11265</f>
        <v>Total de concessões de patentes, englobando os tipos: "Patente de Invenção", "Modelo de Utilidade" e "Certificado de Adição" em relação ao PIB.</v>
      </c>
      <c r="L13113" s="3" t="str">
        <f aca="false">L$11265</f>
        <v>INPI e Tendências</v>
      </c>
      <c r="M13113" s="3" t="str">
        <f aca="false">M$11265</f>
        <v>Patentes pelo PIB em 1 bilhão de reais</v>
      </c>
      <c r="N13113" s="3" t="str">
        <f aca="false">N$69</f>
        <v>O PIB utilizado para cálculo é estimado pela Tendências</v>
      </c>
      <c r="O13113" s="3" t="n">
        <v>100</v>
      </c>
    </row>
    <row r="13114" customFormat="false" ht="15" hidden="false" customHeight="true" outlineLevel="0" collapsed="false">
      <c r="A13114" s="3" t="str">
        <f aca="false">A$11266</f>
        <v>Inovação</v>
      </c>
      <c r="B13114" s="3" t="str">
        <f aca="false">B$11266</f>
        <v>Bolsa de Mestrado e Doutorado</v>
      </c>
      <c r="C13114" s="3" t="n">
        <f aca="false">C$11266</f>
        <v>1</v>
      </c>
      <c r="D13114" s="3" t="s">
        <v>261</v>
      </c>
      <c r="E13114" s="3" t="n">
        <f aca="false">E$11266</f>
        <v>2018</v>
      </c>
      <c r="F13114" s="3" t="n">
        <f aca="false">F$11266</f>
        <v>2020</v>
      </c>
      <c r="G13114" s="3" t="n">
        <v>35.8131637263649</v>
      </c>
      <c r="H13114" s="3" t="n">
        <f aca="false">H$11266</f>
        <v>0.207929153266456</v>
      </c>
      <c r="I13114" s="3" t="n">
        <f aca="false">I$11266</f>
        <v>0.0689310689310689</v>
      </c>
      <c r="J13114" s="3" t="n">
        <f aca="false">J$11266</f>
        <v>0.0143327787965889</v>
      </c>
      <c r="K13114" s="3" t="str">
        <f aca="false">K$11266</f>
        <v>Proporção de discentes de pós-graduação beneficiados pela Bolsa CNPq, CAPES ou FAPs dos Estados.</v>
      </c>
      <c r="L13114" s="3" t="str">
        <f aca="false">L$11266</f>
        <v>CNPQ, CAPES e CONFAP</v>
      </c>
      <c r="M13114" s="3" t="str">
        <f aca="false">M$11266</f>
        <v>Porcentagem %</v>
      </c>
      <c r="N1311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114" s="3" t="n">
        <v>41.3337986298838</v>
      </c>
    </row>
    <row r="13115" customFormat="false" ht="15" hidden="false" customHeight="true" outlineLevel="0" collapsed="false">
      <c r="A13115" s="3" t="str">
        <f aca="false">A$11267</f>
        <v>Inovação</v>
      </c>
      <c r="B13115" s="3" t="str">
        <f aca="false">B$11267</f>
        <v>Empreendimentos Inovadores</v>
      </c>
      <c r="C13115" s="3" t="n">
        <f aca="false">C$11267</f>
        <v>1</v>
      </c>
      <c r="D13115" s="3" t="s">
        <v>261</v>
      </c>
      <c r="E13115" s="3" t="n">
        <f aca="false">E$11267</f>
        <v>2020</v>
      </c>
      <c r="F13115" s="3" t="n">
        <f aca="false">F$11267</f>
        <v>2020</v>
      </c>
      <c r="G13115" s="3" t="n">
        <v>3.34536490888282</v>
      </c>
      <c r="H13115" s="3" t="n">
        <f aca="false">H$11267</f>
        <v>0.155834386091891</v>
      </c>
      <c r="I13115" s="3" t="n">
        <f aca="false">I$11267</f>
        <v>0.0689310689310689</v>
      </c>
      <c r="J13115" s="3" t="n">
        <f aca="false">J$11267</f>
        <v>0.010741830809531</v>
      </c>
      <c r="K13115" s="3" t="str">
        <f aca="false">K$11267</f>
        <v>Número de Aceleradoras, Incubadoras, Parques Tecnológicos e Parques Científicos associados à Anprotec (Associação Nacional de Entidades Promotoras de Empreendimentos Inovadores) para cada 1 milhão de habitantes.</v>
      </c>
      <c r="L13115" s="3" t="str">
        <f aca="false">L$11267</f>
        <v>Anprotec e IBGE</v>
      </c>
      <c r="M13115" s="3" t="str">
        <f aca="false">M$11267</f>
        <v>Quantidade por 1 milhão de habitantes</v>
      </c>
      <c r="N13115" s="5"/>
      <c r="O13115" s="3" t="n">
        <v>95.7175807729554</v>
      </c>
    </row>
    <row r="13116" customFormat="false" ht="15" hidden="false" customHeight="true" outlineLevel="0" collapsed="false">
      <c r="A13116" s="3" t="str">
        <f aca="false">A$11268</f>
        <v>Inovação</v>
      </c>
      <c r="B13116" s="3" t="str">
        <f aca="false">B$11268</f>
        <v>Pesquisa Científica</v>
      </c>
      <c r="C13116" s="3" t="n">
        <f aca="false">C$11268</f>
        <v>1</v>
      </c>
      <c r="D13116" s="3" t="s">
        <v>261</v>
      </c>
      <c r="E13116" s="3" t="n">
        <f aca="false">E$11268</f>
        <v>2019</v>
      </c>
      <c r="F13116" s="3" t="n">
        <f aca="false">F$11268</f>
        <v>2020</v>
      </c>
      <c r="G13116" s="3" t="n">
        <v>23.467619047619</v>
      </c>
      <c r="H13116" s="3" t="n">
        <f aca="false">H$11268</f>
        <v>0.216443424632705</v>
      </c>
      <c r="I13116" s="3" t="n">
        <f aca="false">I$11268</f>
        <v>0.0689310689310689</v>
      </c>
      <c r="J13116" s="3" t="n">
        <f aca="false">J$11268</f>
        <v>0.0149196766230336</v>
      </c>
      <c r="K13116" s="3" t="str">
        <f aca="false">K$11268</f>
        <v>Média simples das notas em pesquisa científica do Ranking Universitário Folha (RUF). </v>
      </c>
      <c r="L13116" s="3" t="str">
        <f aca="false">L$11268</f>
        <v>Ranking Universitário Folha (RUF)</v>
      </c>
      <c r="M13116" s="3" t="str">
        <f aca="false">M$11268</f>
        <v>Nota (0 - 42)</v>
      </c>
      <c r="N13116" s="5"/>
      <c r="O13116" s="3" t="n">
        <v>56.8684628858985</v>
      </c>
    </row>
    <row r="13117" customFormat="false" ht="15" hidden="false" customHeight="true" outlineLevel="0" collapsed="false">
      <c r="A13117" s="3" t="str">
        <f aca="false">A$11269</f>
        <v>Inovação</v>
      </c>
      <c r="B13117" s="3" t="str">
        <f aca="false">B$11269</f>
        <v> Total</v>
      </c>
      <c r="C13117" s="3" t="n">
        <f aca="false">C$11269</f>
        <v>1</v>
      </c>
      <c r="D13117" s="3" t="s">
        <v>261</v>
      </c>
      <c r="E13117" s="3" t="n">
        <f aca="false">E$11269</f>
        <v>2020</v>
      </c>
      <c r="F13117" s="3" t="n">
        <f aca="false">F$11269</f>
        <v>2020</v>
      </c>
      <c r="G13117" s="3" t="n">
        <v>56.1549403104268</v>
      </c>
      <c r="H13117" s="3" t="n">
        <f aca="false">H$11269</f>
        <v>1</v>
      </c>
      <c r="I13117" s="3" t="n">
        <f aca="false">I$11269</f>
        <v>0.0689310689310689</v>
      </c>
      <c r="J13117" s="3" t="n">
        <f aca="false">J$11269</f>
        <v>0.0689310689310689</v>
      </c>
      <c r="K13117" s="3" t="str">
        <f aca="false">K$11269</f>
        <v>Nota obtida via normalização e ponderação de indicadores que variam de 0 a 100.</v>
      </c>
      <c r="L13117" s="3" t="str">
        <f aca="false">L$11269</f>
        <v>Tendências</v>
      </c>
      <c r="M13117" s="3" t="str">
        <f aca="false">M$11269</f>
        <v>Nota de 0 a 100</v>
      </c>
      <c r="N13117" s="5"/>
      <c r="O13117" s="3" t="n">
        <v>92.3127703745008</v>
      </c>
    </row>
    <row r="13118" customFormat="false" ht="15.75" hidden="false" customHeight="true" outlineLevel="0" collapsed="false">
      <c r="A13118" s="3" t="str">
        <f aca="false">A$11270</f>
        <v>Potencial de Mercado</v>
      </c>
      <c r="B13118" s="3" t="str">
        <f aca="false">B$11270</f>
        <v>Tamanho de Mercado</v>
      </c>
      <c r="C13118" s="3" t="n">
        <f aca="false">C$11270</f>
        <v>1</v>
      </c>
      <c r="D13118" s="3" t="s">
        <v>261</v>
      </c>
      <c r="E13118" s="3" t="n">
        <f aca="false">E$11270</f>
        <v>2019</v>
      </c>
      <c r="F13118" s="3" t="n">
        <f aca="false">F$11270</f>
        <v>2020</v>
      </c>
      <c r="G13118" s="3" t="n">
        <v>469.605746603671</v>
      </c>
      <c r="H13118" s="3" t="n">
        <f aca="false">H$11270</f>
        <v>0.376465213711595</v>
      </c>
      <c r="I13118" s="3" t="n">
        <f aca="false">I$11270</f>
        <v>0.0759240759240759</v>
      </c>
      <c r="J13118" s="3" t="n">
        <f aca="false">J$11270</f>
        <v>0.0285827734686126</v>
      </c>
      <c r="K13118" s="3" t="str">
        <f aca="false">K$11270</f>
        <v>Nível do Produto Interno Bruto (PIB) em R$ bilhões. </v>
      </c>
      <c r="L13118" s="3" t="str">
        <f aca="false">L$11270</f>
        <v>Tendências</v>
      </c>
      <c r="M13118" s="3" t="str">
        <f aca="false">M$11270</f>
        <v>R$ bilhões</v>
      </c>
      <c r="N13118" s="5" t="str">
        <f aca="false">N$2</f>
        <v>O PIB utilizado para cálculo é estimado pela Tendências</v>
      </c>
      <c r="O13118" s="3" t="n">
        <v>19.5127068827416</v>
      </c>
    </row>
    <row r="13119" customFormat="false" ht="15" hidden="false" customHeight="true" outlineLevel="0" collapsed="false">
      <c r="A13119" s="3" t="str">
        <f aca="false">A$11271</f>
        <v>Potencial de Mercado</v>
      </c>
      <c r="B13119" s="3" t="str">
        <f aca="false">B$11271</f>
        <v>Taxa de Crescimento</v>
      </c>
      <c r="C13119" s="3" t="n">
        <f aca="false">C$11271</f>
        <v>1</v>
      </c>
      <c r="D13119" s="3" t="s">
        <v>261</v>
      </c>
      <c r="E13119" s="3" t="n">
        <f aca="false">E$11271</f>
        <v>2019</v>
      </c>
      <c r="F13119" s="3" t="n">
        <f aca="false">F$11271</f>
        <v>2020</v>
      </c>
      <c r="G13119" s="3" t="n">
        <v>0.650878388486623</v>
      </c>
      <c r="H13119" s="3" t="n">
        <f aca="false">H$11271</f>
        <v>0.3400504241926</v>
      </c>
      <c r="I13119" s="3" t="n">
        <f aca="false">I$11271</f>
        <v>0.0759240759240759</v>
      </c>
      <c r="J13119" s="3" t="n">
        <f aca="false">J$11271</f>
        <v>0.0258180142244132</v>
      </c>
      <c r="K13119" s="3" t="str">
        <f aca="false">K$11271</f>
        <v>Média Móvel de quatro períodos para a taxa de crescimento anual do PIB. </v>
      </c>
      <c r="L13119" s="3" t="str">
        <f aca="false">L$11271</f>
        <v>IBGE e Tendências</v>
      </c>
      <c r="M13119" s="3" t="str">
        <f aca="false">M$11271</f>
        <v>Porcentagem %</v>
      </c>
      <c r="N13119" s="5" t="str">
        <f aca="false">N$3</f>
        <v>O PIB utilizado para cálculo é estimado pela Tendências</v>
      </c>
      <c r="O13119" s="3" t="n">
        <v>45.4245073195613</v>
      </c>
    </row>
    <row r="13120" customFormat="false" ht="15" hidden="false" customHeight="true" outlineLevel="0" collapsed="false">
      <c r="A13120" s="3" t="str">
        <f aca="false">A$11272</f>
        <v>Potencial de Mercado</v>
      </c>
      <c r="B13120" s="3" t="str">
        <f aca="false">B$11272</f>
        <v>Crescimento Potencial da Força de Trabalho</v>
      </c>
      <c r="C13120" s="3" t="n">
        <f aca="false">C$11272</f>
        <v>1</v>
      </c>
      <c r="D13120" s="3" t="s">
        <v>261</v>
      </c>
      <c r="E13120" s="3" t="n">
        <f aca="false">E$11272</f>
        <v>2019</v>
      </c>
      <c r="F13120" s="3" t="n">
        <f aca="false">F$11272</f>
        <v>2020</v>
      </c>
      <c r="G13120" s="3" t="n">
        <v>-0.278817799100861</v>
      </c>
      <c r="H13120" s="3" t="n">
        <f aca="false">H$11272</f>
        <v>0.283484362095805</v>
      </c>
      <c r="I13120" s="3" t="n">
        <f aca="false">I$11272</f>
        <v>0.0759240759240759</v>
      </c>
      <c r="J13120" s="3" t="n">
        <f aca="false">J$11272</f>
        <v>0.0215232882310501</v>
      </c>
      <c r="K13120" s="3" t="str">
        <f aca="false">K$11272</f>
        <v>Média da taxa de crescimento da PIA para os próximos 10 anos (população com idade entre 15 e 64 anos).</v>
      </c>
      <c r="L13120" s="3" t="str">
        <f aca="false">L$11272</f>
        <v>IBGE</v>
      </c>
      <c r="M13120" s="3" t="str">
        <f aca="false">M$11272</f>
        <v>Porcentagem %</v>
      </c>
      <c r="N13120" s="5"/>
      <c r="O13120" s="3" t="n">
        <v>0</v>
      </c>
    </row>
    <row r="13121" customFormat="false" ht="15" hidden="false" customHeight="true" outlineLevel="0" collapsed="false">
      <c r="A13121" s="3" t="str">
        <f aca="false">A$11273</f>
        <v>Potencial de Mercado</v>
      </c>
      <c r="B13121" s="3" t="str">
        <f aca="false">B$11273</f>
        <v> Total</v>
      </c>
      <c r="C13121" s="3" t="n">
        <f aca="false">C$11273</f>
        <v>1</v>
      </c>
      <c r="D13121" s="3" t="s">
        <v>261</v>
      </c>
      <c r="E13121" s="3" t="n">
        <f aca="false">E$11273</f>
        <v>2020</v>
      </c>
      <c r="F13121" s="3" t="n">
        <f aca="false">F$11273</f>
        <v>2020</v>
      </c>
      <c r="G13121" s="3" t="n">
        <v>22.7924783494597</v>
      </c>
      <c r="H13121" s="3" t="n">
        <f aca="false">H$11273</f>
        <v>1</v>
      </c>
      <c r="I13121" s="3" t="n">
        <f aca="false">I$11273</f>
        <v>0.0759240759240759</v>
      </c>
      <c r="J13121" s="3" t="n">
        <f aca="false">J$11273</f>
        <v>0.0759240759240759</v>
      </c>
      <c r="K13121" s="3" t="str">
        <f aca="false">K$11273</f>
        <v>Nota obtida via normalização e ponderação de indicadores que variam de 0 a 100.</v>
      </c>
      <c r="L13121" s="3" t="str">
        <f aca="false">L$11273</f>
        <v>Tendências</v>
      </c>
      <c r="M13121" s="3" t="str">
        <f aca="false">M$11273</f>
        <v>Nota de 0 a 100</v>
      </c>
      <c r="N13121" s="5"/>
      <c r="O13121" s="3" t="n">
        <v>26.8969986641755</v>
      </c>
    </row>
    <row r="13122" customFormat="false" ht="15" hidden="false" customHeight="true" outlineLevel="0" collapsed="false">
      <c r="A13122" s="3" t="str">
        <f aca="false">A$11274</f>
        <v>Solidez Fiscal</v>
      </c>
      <c r="B13122" s="3" t="str">
        <f aca="false">B$11274</f>
        <v>Taxa de Investimentos</v>
      </c>
      <c r="C13122" s="3" t="n">
        <f aca="false">C$11274</f>
        <v>1</v>
      </c>
      <c r="D13122" s="3" t="s">
        <v>261</v>
      </c>
      <c r="E13122" s="3" t="n">
        <f aca="false">E$11274</f>
        <v>2019</v>
      </c>
      <c r="F13122" s="3" t="n">
        <f aca="false">F$11274</f>
        <v>2020</v>
      </c>
      <c r="G13122" s="3" t="n">
        <v>1.43995254160649</v>
      </c>
      <c r="H13122" s="3" t="n">
        <f aca="false">H$11274</f>
        <v>0.0675664507662417</v>
      </c>
      <c r="I13122" s="3" t="n">
        <f aca="false">I$11274</f>
        <v>0.118881118881119</v>
      </c>
      <c r="J13122" s="3" t="n">
        <f aca="false">J$11274</f>
        <v>0.00803237526591684</v>
      </c>
      <c r="K13122" s="3" t="str">
        <f aca="false">K$11274</f>
        <v>Investimento liquidado / receita corrente líquida</v>
      </c>
      <c r="L13122" s="3" t="str">
        <f aca="false">L$11274</f>
        <v>Siconfi</v>
      </c>
      <c r="M13122" s="3" t="str">
        <f aca="false">M$11274</f>
        <v>Porcentagem %</v>
      </c>
      <c r="N13122" s="5" t="str">
        <f aca="false">N$55</f>
        <v>Antes da edição de 2020 o indicador era conhecido como "Capacidade de Investimento"</v>
      </c>
      <c r="O13122" s="3" t="n">
        <v>0.127474561806075</v>
      </c>
    </row>
    <row r="13123" customFormat="false" ht="15" hidden="false" customHeight="true" outlineLevel="0" collapsed="false">
      <c r="A13123" s="3" t="str">
        <f aca="false">A$11275</f>
        <v>Solidez Fiscal</v>
      </c>
      <c r="B13123" s="3" t="str">
        <f aca="false">B$11275</f>
        <v>Regra de Ouro</v>
      </c>
      <c r="C13123" s="3" t="n">
        <f aca="false">C$11275</f>
        <v>1</v>
      </c>
      <c r="D13123" s="3" t="s">
        <v>261</v>
      </c>
      <c r="E13123" s="3" t="n">
        <f aca="false">E$11275</f>
        <v>2019</v>
      </c>
      <c r="F13123" s="3" t="n">
        <f aca="false">F$11275</f>
        <v>2020</v>
      </c>
      <c r="G13123" s="3" t="n">
        <v>5.90422323960981</v>
      </c>
      <c r="H13123" s="3" t="n">
        <f aca="false">H$11275</f>
        <v>0.0839801833179983</v>
      </c>
      <c r="I13123" s="3" t="n">
        <f aca="false">I$11275</f>
        <v>0.118881118881119</v>
      </c>
      <c r="J13123" s="3" t="n">
        <f aca="false">J$11275</f>
        <v>0.00998365815668511</v>
      </c>
      <c r="K13123" s="3" t="str">
        <f aca="false">K$11275</f>
        <v>Diferença entre as despesas de capital e a receita de operações de crédito, dividida pela receita corrente líquida.</v>
      </c>
      <c r="L13123" s="3" t="str">
        <f aca="false">L$11275</f>
        <v>Siconfi</v>
      </c>
      <c r="M13123" s="3" t="str">
        <f aca="false">M$11275</f>
        <v>Porcentagem %</v>
      </c>
      <c r="N13123" s="5"/>
      <c r="O13123" s="3" t="n">
        <v>37.4866386136402</v>
      </c>
    </row>
    <row r="13124" customFormat="false" ht="15" hidden="false" customHeight="true" outlineLevel="0" collapsed="false">
      <c r="A13124" s="3" t="str">
        <f aca="false">A$11276</f>
        <v>Solidez Fiscal</v>
      </c>
      <c r="B13124" s="3" t="str">
        <f aca="false">B$11276</f>
        <v>Solvência Fiscal</v>
      </c>
      <c r="C13124" s="3" t="n">
        <f aca="false">C$11276</f>
        <v>-1</v>
      </c>
      <c r="D13124" s="3" t="s">
        <v>261</v>
      </c>
      <c r="E13124" s="3" t="n">
        <f aca="false">E$11276</f>
        <v>2019</v>
      </c>
      <c r="F13124" s="3" t="n">
        <f aca="false">F$11276</f>
        <v>2020</v>
      </c>
      <c r="G13124" s="3" t="n">
        <v>224.375716989922</v>
      </c>
      <c r="H13124" s="3" t="n">
        <f aca="false">H$11276</f>
        <v>0.149718177117207</v>
      </c>
      <c r="I13124" s="3" t="n">
        <f aca="false">I$11276</f>
        <v>0.118881118881119</v>
      </c>
      <c r="J13124" s="3" t="n">
        <f aca="false">J$11276</f>
        <v>0.0177986644125351</v>
      </c>
      <c r="K13124" s="3" t="str">
        <f aca="false">K$11276</f>
        <v>Dívida consolidada líquida / receita corrente líquida</v>
      </c>
      <c r="L13124" s="3" t="str">
        <f aca="false">L$11276</f>
        <v>Siconfi</v>
      </c>
      <c r="M13124" s="3" t="str">
        <f aca="false">M$11276</f>
        <v>Porcentagem %</v>
      </c>
      <c r="N13124" s="5"/>
      <c r="O13124" s="3" t="n">
        <v>19.9158624432729</v>
      </c>
    </row>
    <row r="13125" customFormat="false" ht="15" hidden="false" customHeight="true" outlineLevel="0" collapsed="false">
      <c r="A13125" s="3" t="str">
        <f aca="false">A$11277</f>
        <v>Solidez Fiscal</v>
      </c>
      <c r="B13125" s="3" t="str">
        <f aca="false">B$11277</f>
        <v>Sucesso do Planejamento Orçamentário</v>
      </c>
      <c r="C13125" s="3" t="n">
        <f aca="false">C$11277</f>
        <v>1</v>
      </c>
      <c r="D13125" s="3" t="s">
        <v>261</v>
      </c>
      <c r="E13125" s="3" t="n">
        <f aca="false">E$11277</f>
        <v>2019</v>
      </c>
      <c r="F13125" s="3" t="n">
        <f aca="false">F$11277</f>
        <v>2020</v>
      </c>
      <c r="G13125" s="3" t="n">
        <v>94.8184607036195</v>
      </c>
      <c r="H13125" s="3" t="n">
        <f aca="false">H$11277</f>
        <v>0.0842655794696258</v>
      </c>
      <c r="I13125" s="3" t="n">
        <f aca="false">I$11277</f>
        <v>0.118881118881119</v>
      </c>
      <c r="J13125" s="3" t="n">
        <f aca="false">J$11277</f>
        <v>0.010017586370515</v>
      </c>
      <c r="K13125" s="3" t="str">
        <f aca="false">K$11277</f>
        <v>Despesa liquidada pela despesa total atualizada (dotação orçamentária).</v>
      </c>
      <c r="L13125" s="3" t="str">
        <f aca="false">L$11277</f>
        <v>Siconfi</v>
      </c>
      <c r="M13125" s="3" t="str">
        <f aca="false">M$11277</f>
        <v>Porcentagem %</v>
      </c>
      <c r="N13125" s="5" t="str">
        <f aca="false">N$58</f>
        <v>Antes de 2020 o indicador era chamado de "Sucesso da Execução Orçamentária"</v>
      </c>
      <c r="O13125" s="3" t="n">
        <v>93.2240564510635</v>
      </c>
    </row>
    <row r="13126" customFormat="false" ht="15" hidden="false" customHeight="true" outlineLevel="0" collapsed="false">
      <c r="A13126" s="3" t="str">
        <f aca="false">A$11278</f>
        <v>Solidez Fiscal</v>
      </c>
      <c r="B13126" s="3" t="str">
        <f aca="false">B$11278</f>
        <v>Dependência Fiscal</v>
      </c>
      <c r="C13126" s="3" t="n">
        <f aca="false">C$11278</f>
        <v>-1</v>
      </c>
      <c r="D13126" s="3" t="s">
        <v>261</v>
      </c>
      <c r="E13126" s="3" t="n">
        <f aca="false">E$11278</f>
        <v>2019</v>
      </c>
      <c r="F13126" s="3" t="n">
        <f aca="false">F$11278</f>
        <v>2020</v>
      </c>
      <c r="G13126" s="3" t="n">
        <v>15.4001835079519</v>
      </c>
      <c r="H13126" s="3" t="n">
        <f aca="false">H$11278</f>
        <v>0.0734784876238549</v>
      </c>
      <c r="I13126" s="3" t="n">
        <f aca="false">I$11278</f>
        <v>0.118881118881119</v>
      </c>
      <c r="J13126" s="3" t="n">
        <f aca="false">J$11278</f>
        <v>0.00873520482241631</v>
      </c>
      <c r="K13126" s="3" t="str">
        <f aca="false">K$11278</f>
        <v>Grau de dependência financeira do Estado: transferências correntes/receita corrente total</v>
      </c>
      <c r="L13126" s="3" t="str">
        <f aca="false">L$11278</f>
        <v>Siconfi</v>
      </c>
      <c r="M13126" s="3" t="str">
        <f aca="false">M$11278</f>
        <v>Porcentagem %</v>
      </c>
      <c r="N1312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126" s="3" t="n">
        <v>83.670973073172</v>
      </c>
    </row>
    <row r="13127" customFormat="false" ht="15" hidden="false" customHeight="true" outlineLevel="0" collapsed="false">
      <c r="A13127" s="3" t="str">
        <f aca="false">A$11279</f>
        <v>Solidez Fiscal</v>
      </c>
      <c r="B13127" s="3" t="str">
        <f aca="false">B$11279</f>
        <v>Resultado Primário</v>
      </c>
      <c r="C13127" s="3" t="n">
        <f aca="false">C$11279</f>
        <v>1</v>
      </c>
      <c r="D13127" s="3" t="s">
        <v>261</v>
      </c>
      <c r="E13127" s="3" t="n">
        <f aca="false">E$11279</f>
        <v>2019</v>
      </c>
      <c r="F13127" s="3" t="n">
        <f aca="false">F$11279</f>
        <v>2020</v>
      </c>
      <c r="G13127" s="3" t="n">
        <v>0.0193835362648632</v>
      </c>
      <c r="H13127" s="3" t="n">
        <f aca="false">H$11279</f>
        <v>0.122062972848397</v>
      </c>
      <c r="I13127" s="3" t="n">
        <f aca="false">I$11279</f>
        <v>0.118881118881119</v>
      </c>
      <c r="J13127" s="3" t="n">
        <f aca="false">J$11279</f>
        <v>0.0145109827861731</v>
      </c>
      <c r="K13127" s="3" t="str">
        <f aca="false">K$11279</f>
        <v>O resultado primário é dado pela diferença entre receita primária realizada e a despesa primária empenhada no ano. A diferença é dividida pelo PIB nominal de cada Estado.</v>
      </c>
      <c r="L13127" s="3" t="str">
        <f aca="false">L$11279</f>
        <v>Siconfi e Tendências</v>
      </c>
      <c r="M13127" s="3" t="str">
        <f aca="false">M$11279</f>
        <v>Porcentagem %</v>
      </c>
      <c r="N13127" s="4" t="str">
        <f aca="false">N$2226</f>
        <v>O PIB utilizado para cálculo é estimado pela Tendências</v>
      </c>
      <c r="O13127" s="3" t="n">
        <v>24.4460986005094</v>
      </c>
    </row>
    <row r="13128" customFormat="false" ht="15" hidden="false" customHeight="true" outlineLevel="0" collapsed="false">
      <c r="A13128" s="3" t="str">
        <f aca="false">A$11280</f>
        <v>Solidez Fiscal</v>
      </c>
      <c r="B13128" s="3" t="str">
        <f aca="false">B$11280</f>
        <v>Gasto com Pessoal</v>
      </c>
      <c r="C13128" s="3" t="n">
        <f aca="false">C$11280</f>
        <v>-1</v>
      </c>
      <c r="D13128" s="3" t="s">
        <v>261</v>
      </c>
      <c r="E13128" s="3" t="n">
        <f aca="false">E$11280</f>
        <v>2019</v>
      </c>
      <c r="F13128" s="3" t="n">
        <f aca="false">F$11280</f>
        <v>2020</v>
      </c>
      <c r="G13128" s="3" t="n">
        <v>78.332753187092</v>
      </c>
      <c r="H13128" s="3" t="n">
        <f aca="false">H$11280</f>
        <v>0.118696843461558</v>
      </c>
      <c r="I13128" s="3" t="n">
        <f aca="false">I$11280</f>
        <v>0.118881118881119</v>
      </c>
      <c r="J13128" s="3" t="n">
        <f aca="false">J$11280</f>
        <v>0.0141108135583671</v>
      </c>
      <c r="K13128" s="3" t="str">
        <f aca="false">K$11280</f>
        <v>Gasto Empenhado com Pessoal (%RCL)</v>
      </c>
      <c r="L13128" s="3" t="str">
        <f aca="false">L$11280</f>
        <v>Siconfi</v>
      </c>
      <c r="M13128" s="3" t="str">
        <f aca="false">M$11280</f>
        <v>Porcentagem %</v>
      </c>
      <c r="N13128" s="5"/>
      <c r="O13128" s="3" t="n">
        <v>14.9639385239406</v>
      </c>
    </row>
    <row r="13129" customFormat="false" ht="15" hidden="false" customHeight="true" outlineLevel="0" collapsed="false">
      <c r="A13129" s="3" t="str">
        <f aca="false">A$11281</f>
        <v>Solidez Fiscal</v>
      </c>
      <c r="B13129" s="3" t="str">
        <f aca="false">B$11281</f>
        <v>Índice de Liquidez</v>
      </c>
      <c r="C13129" s="3" t="n">
        <f aca="false">C$11281</f>
        <v>-1</v>
      </c>
      <c r="D13129" s="3" t="s">
        <v>261</v>
      </c>
      <c r="E13129" s="3" t="n">
        <f aca="false">E$11281</f>
        <v>2019</v>
      </c>
      <c r="F13129" s="3" t="n">
        <f aca="false">F$11281</f>
        <v>2020</v>
      </c>
      <c r="G13129" s="3" t="n">
        <v>-344.394119634708</v>
      </c>
      <c r="H13129" s="3" t="n">
        <f aca="false">H$11281</f>
        <v>0.150173794151232</v>
      </c>
      <c r="I13129" s="3" t="n">
        <f aca="false">I$11281</f>
        <v>0.118881118881119</v>
      </c>
      <c r="J13129" s="3" t="n">
        <f aca="false">J$11281</f>
        <v>0.0178528286753212</v>
      </c>
      <c r="K1312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129" s="3" t="str">
        <f aca="false">L$11281</f>
        <v>Siconfi</v>
      </c>
      <c r="M13129" s="3" t="str">
        <f aca="false">M$11281</f>
        <v>Porcentagem %</v>
      </c>
      <c r="N1312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129" s="3" t="n">
        <v>0</v>
      </c>
    </row>
    <row r="13130" customFormat="false" ht="15" hidden="false" customHeight="true" outlineLevel="0" collapsed="false">
      <c r="A13130" s="3" t="str">
        <f aca="false">A$11282</f>
        <v>Solidez Fiscal</v>
      </c>
      <c r="B13130" s="3" t="str">
        <f aca="false">B$11282</f>
        <v>Poupança Corrente</v>
      </c>
      <c r="C13130" s="3" t="n">
        <f aca="false">C$11282</f>
        <v>1</v>
      </c>
      <c r="D13130" s="3" t="s">
        <v>261</v>
      </c>
      <c r="E13130" s="3" t="n">
        <f aca="false">E$11282</f>
        <v>2019</v>
      </c>
      <c r="F13130" s="3" t="n">
        <f aca="false">F$11282</f>
        <v>2020</v>
      </c>
      <c r="G13130" s="3" t="n">
        <v>-2.48836449723862</v>
      </c>
      <c r="H13130" s="3" t="n">
        <f aca="false">H$11282</f>
        <v>0.150057511243885</v>
      </c>
      <c r="I13130" s="3" t="n">
        <f aca="false">I$11282</f>
        <v>0.118881118881119</v>
      </c>
      <c r="J13130" s="3" t="n">
        <f aca="false">J$11282</f>
        <v>0.0178390048331892</v>
      </c>
      <c r="K13130" s="3" t="str">
        <f aca="false">K$11282</f>
        <v>Poupança Corrente (receitas correntes - despesas correntes / receitas correntes)</v>
      </c>
      <c r="L13130" s="3" t="str">
        <f aca="false">L$11282</f>
        <v>Siconfi</v>
      </c>
      <c r="M13130" s="3" t="str">
        <f aca="false">M$11282</f>
        <v>Porcentagem %</v>
      </c>
      <c r="N13130" s="5"/>
      <c r="O13130" s="3" t="n">
        <v>8.65766394052368</v>
      </c>
    </row>
    <row r="13131" customFormat="false" ht="15" hidden="false" customHeight="true" outlineLevel="0" collapsed="false">
      <c r="A13131" s="3" t="str">
        <f aca="false">A$11283</f>
        <v>Solidez Fiscal</v>
      </c>
      <c r="B13131" s="3" t="str">
        <f aca="false">B$11283</f>
        <v> Total</v>
      </c>
      <c r="C13131" s="3" t="n">
        <f aca="false">C$11283</f>
        <v>1</v>
      </c>
      <c r="D13131" s="3" t="s">
        <v>261</v>
      </c>
      <c r="E13131" s="3" t="n">
        <f aca="false">E$11283</f>
        <v>2020</v>
      </c>
      <c r="F13131" s="3" t="n">
        <f aca="false">F$11283</f>
        <v>2020</v>
      </c>
      <c r="G13131" s="3" t="n">
        <v>26.2013933463368</v>
      </c>
      <c r="H13131" s="3" t="n">
        <f aca="false">H$11283</f>
        <v>1</v>
      </c>
      <c r="I13131" s="3" t="n">
        <f aca="false">I$11283</f>
        <v>0.118881118881119</v>
      </c>
      <c r="J13131" s="3" t="n">
        <f aca="false">J$11283</f>
        <v>0.118881118881119</v>
      </c>
      <c r="K13131" s="3" t="str">
        <f aca="false">K$11283</f>
        <v>Nota obtida via normalização e ponderação de indicadores que variam de 0 a 100.</v>
      </c>
      <c r="L13131" s="3" t="str">
        <f aca="false">L$11283</f>
        <v>Tendências</v>
      </c>
      <c r="M13131" s="3" t="str">
        <f aca="false">M$11283</f>
        <v>Nota de 0 a 100</v>
      </c>
      <c r="N13131" s="5"/>
      <c r="O13131" s="3" t="n">
        <v>0</v>
      </c>
    </row>
    <row r="13132" customFormat="false" ht="15" hidden="false" customHeight="true" outlineLevel="0" collapsed="false">
      <c r="A13132" s="3" t="str">
        <f aca="false">A$11284</f>
        <v>Segurança Pública</v>
      </c>
      <c r="B13132" s="3" t="str">
        <f aca="false">B$11284</f>
        <v>Atuação do Sistema de Justiça Criminal</v>
      </c>
      <c r="C13132" s="3" t="n">
        <f aca="false">C$11284</f>
        <v>1</v>
      </c>
      <c r="D13132" s="3" t="s">
        <v>261</v>
      </c>
      <c r="E13132" s="3" t="n">
        <f aca="false">E$11284</f>
        <v>2018</v>
      </c>
      <c r="F13132" s="3" t="n">
        <f aca="false">F$11284</f>
        <v>2020</v>
      </c>
      <c r="G13132" s="3" t="n">
        <v>0.259542441019415</v>
      </c>
      <c r="H13132" s="3" t="n">
        <f aca="false">H$11284</f>
        <v>0.0905913038601105</v>
      </c>
      <c r="I13132" s="3" t="n">
        <f aca="false">I$11284</f>
        <v>0.137862137862138</v>
      </c>
      <c r="J13132" s="3" t="n">
        <f aca="false">J$11284</f>
        <v>0.0124891108218734</v>
      </c>
      <c r="K13132" s="3" t="str">
        <f aca="false">K$11284</f>
        <v>População prisional acusada de homicídio em relação ao número de homicídios.</v>
      </c>
      <c r="L13132" s="3" t="str">
        <f aca="false">L$11284</f>
        <v>DEPEN e FBSP</v>
      </c>
      <c r="M13132" s="3" t="str">
        <f aca="false">M$11284</f>
        <v>Porcentagem %</v>
      </c>
      <c r="N13132" s="3" t="str">
        <f aca="false">N$49</f>
        <v>A partir da edição de 2018, ou seja, do dado de 2017 passou a ser usado como numerador a população prisional acusada de homicídio e não mais a população carcerária total.</v>
      </c>
      <c r="O13132" s="3" t="n">
        <v>2.5714111910175</v>
      </c>
    </row>
    <row r="13133" customFormat="false" ht="15" hidden="false" customHeight="true" outlineLevel="0" collapsed="false">
      <c r="A13133" s="3" t="str">
        <f aca="false">A$11285</f>
        <v>Segurança Pública</v>
      </c>
      <c r="B13133" s="3" t="str">
        <f aca="false">B$11285</f>
        <v>Presos sem Condenação</v>
      </c>
      <c r="C13133" s="3" t="n">
        <f aca="false">C$11285</f>
        <v>-1</v>
      </c>
      <c r="D13133" s="3" t="s">
        <v>261</v>
      </c>
      <c r="E13133" s="3" t="n">
        <f aca="false">E$11285</f>
        <v>2019</v>
      </c>
      <c r="F13133" s="3" t="n">
        <f aca="false">F$11285</f>
        <v>2020</v>
      </c>
      <c r="G13133" s="3" t="n">
        <v>29.7118162616232</v>
      </c>
      <c r="H13133" s="3" t="n">
        <f aca="false">H$11285</f>
        <v>0.101284642606621</v>
      </c>
      <c r="I13133" s="3" t="n">
        <f aca="false">I$11285</f>
        <v>0.137862137862138</v>
      </c>
      <c r="J13133" s="3" t="n">
        <f aca="false">J$11285</f>
        <v>0.0139633173623513</v>
      </c>
      <c r="K13133" s="3" t="str">
        <f aca="false">K$11285</f>
        <v>Proporção de presos sem condenação em relação ao total de presos.</v>
      </c>
      <c r="L13133" s="3" t="str">
        <f aca="false">L$11285</f>
        <v>DEPEN</v>
      </c>
      <c r="M13133" s="3" t="str">
        <f aca="false">M$11285</f>
        <v>Porcentagem %</v>
      </c>
      <c r="N13133" s="5"/>
      <c r="O13133" s="3" t="n">
        <v>53.1380145028688</v>
      </c>
    </row>
    <row r="13134" customFormat="false" ht="15" hidden="false" customHeight="true" outlineLevel="0" collapsed="false">
      <c r="A13134" s="3" t="str">
        <f aca="false">A$11286</f>
        <v>Segurança Pública</v>
      </c>
      <c r="B13134" s="3" t="str">
        <f aca="false">B$11286</f>
        <v>Déficit Carcerário</v>
      </c>
      <c r="C13134" s="3" t="n">
        <f aca="false">C$11286</f>
        <v>-1</v>
      </c>
      <c r="D13134" s="3" t="s">
        <v>261</v>
      </c>
      <c r="E13134" s="3" t="n">
        <f aca="false">E$11286</f>
        <v>2019</v>
      </c>
      <c r="F13134" s="3" t="n">
        <f aca="false">F$11286</f>
        <v>2020</v>
      </c>
      <c r="G13134" s="3" t="n">
        <v>1.48519813940071</v>
      </c>
      <c r="H13134" s="3" t="n">
        <f aca="false">H$11286</f>
        <v>0.10916406460166</v>
      </c>
      <c r="I13134" s="3" t="n">
        <f aca="false">I$11286</f>
        <v>0.137862137862138</v>
      </c>
      <c r="J13134" s="3" t="n">
        <f aca="false">J$11286</f>
        <v>0.0150495913237053</v>
      </c>
      <c r="K13134" s="3" t="str">
        <f aca="false">K$11286</f>
        <v>Relação população prisional pelo total de vagas.</v>
      </c>
      <c r="L13134" s="3" t="str">
        <f aca="false">L$11286</f>
        <v>DEPEN</v>
      </c>
      <c r="M13134" s="3" t="str">
        <f aca="false">M$11286</f>
        <v>Porcentagem %</v>
      </c>
      <c r="N13134" s="5"/>
      <c r="O13134" s="3" t="n">
        <v>90.8608933820408</v>
      </c>
    </row>
    <row r="13135" customFormat="false" ht="15" hidden="false" customHeight="true" outlineLevel="0" collapsed="false">
      <c r="A13135" s="3" t="str">
        <f aca="false">A$11287</f>
        <v>Segurança Pública</v>
      </c>
      <c r="B13135" s="3" t="str">
        <f aca="false">B$11287</f>
        <v>Mortes a Esclarecer</v>
      </c>
      <c r="C13135" s="3" t="n">
        <f aca="false">C$11287</f>
        <v>-1</v>
      </c>
      <c r="D13135" s="3" t="s">
        <v>261</v>
      </c>
      <c r="E13135" s="3" t="n">
        <f aca="false">E$11287</f>
        <v>2018</v>
      </c>
      <c r="F13135" s="3" t="n">
        <f aca="false">F$11287</f>
        <v>2020</v>
      </c>
      <c r="G13135" s="3" t="n">
        <v>1.92732738042613</v>
      </c>
      <c r="H13135" s="3" t="n">
        <f aca="false">H$11287</f>
        <v>0.123220418423512</v>
      </c>
      <c r="I13135" s="3" t="n">
        <f aca="false">I$11287</f>
        <v>0.137862137862138</v>
      </c>
      <c r="J13135" s="3" t="n">
        <f aca="false">J$11287</f>
        <v>0.0169874303121325</v>
      </c>
      <c r="K13135" s="3" t="str">
        <f aca="false">K$11287</f>
        <v>Óbitos por causas externas a partir de "Eventos cuja intenção é indeterminada" por 100 mil habitantes.</v>
      </c>
      <c r="L13135" s="3" t="str">
        <f aca="false">L$11287</f>
        <v>Datasus e IBGE</v>
      </c>
      <c r="M13135" s="3" t="str">
        <f aca="false">M$11287</f>
        <v>Taxa de mortalidade por 100 mil habitantes</v>
      </c>
      <c r="N1313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135" s="3" t="n">
        <v>87.9755644909398</v>
      </c>
    </row>
    <row r="13136" customFormat="false" ht="15" hidden="false" customHeight="true" outlineLevel="0" collapsed="false">
      <c r="A13136" s="3" t="str">
        <f aca="false">A$11288</f>
        <v>Segurança Pública</v>
      </c>
      <c r="B13136" s="3" t="str">
        <f aca="false">B$11288</f>
        <v>Mortalidade no Trânsito</v>
      </c>
      <c r="C13136" s="3" t="n">
        <f aca="false">C$11288</f>
        <v>-1</v>
      </c>
      <c r="D13136" s="3" t="s">
        <v>261</v>
      </c>
      <c r="E13136" s="3" t="n">
        <f aca="false">E$11288</f>
        <v>2018</v>
      </c>
      <c r="F13136" s="3" t="n">
        <f aca="false">F$11288</f>
        <v>2020</v>
      </c>
      <c r="G13136" s="3" t="n">
        <v>15.4009371408364</v>
      </c>
      <c r="H13136" s="3" t="n">
        <f aca="false">H$11288</f>
        <v>0.0474574391092042</v>
      </c>
      <c r="I13136" s="3" t="n">
        <f aca="false">I$11288</f>
        <v>0.137862137862138</v>
      </c>
      <c r="J13136" s="3" t="n">
        <f aca="false">J$11288</f>
        <v>0.00654258401305712</v>
      </c>
      <c r="K13136" s="3" t="str">
        <f aca="false">K$11288</f>
        <v>Óbitos por acidentes em transporte terrestre em relação a 100 mil habitantes.</v>
      </c>
      <c r="L13136" s="3" t="str">
        <f aca="false">L$11288</f>
        <v>Datasus e IBGE</v>
      </c>
      <c r="M13136" s="3" t="str">
        <f aca="false">M$11288</f>
        <v>Óbitos em relação a 100 mil habitantes</v>
      </c>
      <c r="N13136" s="5" t="str">
        <f aca="false">N$50</f>
        <v>Antes de 2019 o nome do indicador era "Segurança no Trânsito" </v>
      </c>
      <c r="O13136" s="3" t="n">
        <v>70.3450463570138</v>
      </c>
    </row>
    <row r="13137" customFormat="false" ht="15" hidden="false" customHeight="true" outlineLevel="0" collapsed="false">
      <c r="A13137" s="3" t="str">
        <f aca="false">A$11289</f>
        <v>Segurança Pública</v>
      </c>
      <c r="B13137" s="3" t="str">
        <f aca="false">B$11289</f>
        <v>Morbidade no Trânsito</v>
      </c>
      <c r="C13137" s="3" t="n">
        <f aca="false">C$11289</f>
        <v>-1</v>
      </c>
      <c r="D13137" s="3" t="s">
        <v>261</v>
      </c>
      <c r="E13137" s="3" t="n">
        <f aca="false">E$11289</f>
        <v>2019</v>
      </c>
      <c r="F13137" s="3" t="n">
        <f aca="false">F$11289</f>
        <v>2020</v>
      </c>
      <c r="G13137" s="3" t="n">
        <v>36.578924201074</v>
      </c>
      <c r="H13137" s="3" t="n">
        <f aca="false">H$11289</f>
        <v>0.0810846814445578</v>
      </c>
      <c r="I13137" s="3" t="n">
        <f aca="false">I$11289</f>
        <v>0.137862137862138</v>
      </c>
      <c r="J13137" s="3" t="n">
        <f aca="false">J$11289</f>
        <v>0.0111785075318172</v>
      </c>
      <c r="K13137" s="3" t="str">
        <f aca="false">K$11289</f>
        <v>Número de internações provocadas por acidente de transporte terrestre em relação a 100 mil habitantes.</v>
      </c>
      <c r="L13137" s="3" t="str">
        <f aca="false">L$11289</f>
        <v>Datasus e IBGE</v>
      </c>
      <c r="M13137" s="3" t="str">
        <f aca="false">M$11289</f>
        <v>Internações por 100 mil habitantes</v>
      </c>
      <c r="N13137" s="3"/>
      <c r="O13137" s="3" t="n">
        <v>98.6249283344307</v>
      </c>
    </row>
    <row r="13138" customFormat="false" ht="15" hidden="false" customHeight="true" outlineLevel="0" collapsed="false">
      <c r="A13138" s="3" t="str">
        <f aca="false">A$11290</f>
        <v>Segurança Pública</v>
      </c>
      <c r="B13138" s="3" t="str">
        <f aca="false">B$11290</f>
        <v>Segurança Pessoal</v>
      </c>
      <c r="C13138" s="3" t="n">
        <f aca="false">C$11290</f>
        <v>-1</v>
      </c>
      <c r="D13138" s="3" t="s">
        <v>261</v>
      </c>
      <c r="E13138" s="3" t="n">
        <f aca="false">E$11290</f>
        <v>2019</v>
      </c>
      <c r="F13138" s="3" t="n">
        <f aca="false">F$11290</f>
        <v>2020</v>
      </c>
      <c r="G13138" s="3" t="n">
        <v>18.14</v>
      </c>
      <c r="H13138" s="3" t="n">
        <f aca="false">H$11290</f>
        <v>0.224237297079648</v>
      </c>
      <c r="I13138" s="3" t="n">
        <f aca="false">I$11290</f>
        <v>0.137862137862138</v>
      </c>
      <c r="J13138" s="3" t="n">
        <f aca="false">J$11290</f>
        <v>0.0309138331638276</v>
      </c>
      <c r="K13138" s="3" t="str">
        <f aca="false">K$11290</f>
        <v>Soma das vítimas de homicídio doloso, latrocínio e lesão corporal seguida de morte, em relação à população total.</v>
      </c>
      <c r="L13138" s="3" t="str">
        <f aca="false">L$11290</f>
        <v>SENASP</v>
      </c>
      <c r="M13138" s="3" t="str">
        <f aca="false">M$11290</f>
        <v>Óbitos por 100 mil habitantes</v>
      </c>
      <c r="N13138" s="5"/>
      <c r="O13138" s="3" t="n">
        <v>64.7748890298034</v>
      </c>
    </row>
    <row r="13139" customFormat="false" ht="15" hidden="false" customHeight="true" outlineLevel="0" collapsed="false">
      <c r="A13139" s="3" t="str">
        <f aca="false">A$11291</f>
        <v>Segurança Pública</v>
      </c>
      <c r="B13139" s="3" t="str">
        <f aca="false">B$11291</f>
        <v>Segurança Patrimonial</v>
      </c>
      <c r="C13139" s="3" t="n">
        <f aca="false">C$11291</f>
        <v>-1</v>
      </c>
      <c r="D13139" s="3" t="s">
        <v>261</v>
      </c>
      <c r="E13139" s="3" t="n">
        <f aca="false">E$11291</f>
        <v>2019</v>
      </c>
      <c r="F13139" s="3" t="n">
        <f aca="false">F$11291</f>
        <v>2020</v>
      </c>
      <c r="G13139" s="3" t="n">
        <v>201.4</v>
      </c>
      <c r="H13139" s="3" t="n">
        <f aca="false">H$11291</f>
        <v>0.137020703675231</v>
      </c>
      <c r="I13139" s="3" t="n">
        <f aca="false">I$11291</f>
        <v>0.137862137862138</v>
      </c>
      <c r="J13139" s="3" t="n">
        <f aca="false">J$11291</f>
        <v>0.0188899671400418</v>
      </c>
      <c r="K13139" s="3" t="str">
        <f aca="false">K$11291</f>
        <v>Roubos totais por 100 mil habitantes.</v>
      </c>
      <c r="L13139" s="3" t="str">
        <f aca="false">L$11291</f>
        <v>SENASP</v>
      </c>
      <c r="M13139" s="3" t="str">
        <f aca="false">M$11291</f>
        <v>Roubos por 100 mil habitantes</v>
      </c>
      <c r="N13139" s="3" t="str">
        <f aca="false">N$52</f>
        <v>A partir da edição de 2019, ou seja, do dado de 2018, passou a ser usado o número de roubos totais no lugar de roubos e furtos de veículos</v>
      </c>
      <c r="O13139" s="3" t="n">
        <v>56.0411922645549</v>
      </c>
    </row>
    <row r="13140" customFormat="false" ht="15" hidden="false" customHeight="true" outlineLevel="0" collapsed="false">
      <c r="A13140" s="3" t="str">
        <f aca="false">A$11292</f>
        <v>Segurança Pública</v>
      </c>
      <c r="B13140" s="3" t="str">
        <f aca="false">B$11292</f>
        <v>Qualidade da Informação de Criminalidade</v>
      </c>
      <c r="C13140" s="3" t="n">
        <f aca="false">C$11292</f>
        <v>1</v>
      </c>
      <c r="D13140" s="3" t="s">
        <v>261</v>
      </c>
      <c r="E13140" s="3" t="n">
        <f aca="false">E$11292</f>
        <v>2017</v>
      </c>
      <c r="F13140" s="3" t="n">
        <f aca="false">F$11292</f>
        <v>2020</v>
      </c>
      <c r="G13140" s="3" t="n">
        <v>74</v>
      </c>
      <c r="H13140" s="3" t="n">
        <f aca="false">H$11292</f>
        <v>0.0859394491994568</v>
      </c>
      <c r="I13140" s="3" t="n">
        <f aca="false">I$11292</f>
        <v>0.137862137862138</v>
      </c>
      <c r="J13140" s="3" t="n">
        <f aca="false">J$11292</f>
        <v>0.0118477961933317</v>
      </c>
      <c r="K13140" s="3" t="str">
        <f aca="false">K$11292</f>
        <v>Qualidade estimada dos registros estatísticos oficiais de Mortes Violentas Intencionais. </v>
      </c>
      <c r="L13140" s="3" t="str">
        <f aca="false">L$11292</f>
        <v>FBSP</v>
      </c>
      <c r="M13140" s="3" t="str">
        <f aca="false">M$11292</f>
        <v>Pontuação de 0 a 100</v>
      </c>
      <c r="N13140" s="5"/>
      <c r="O13140" s="3" t="n">
        <v>61.1872146118721</v>
      </c>
    </row>
    <row r="13141" customFormat="false" ht="15" hidden="false" customHeight="true" outlineLevel="0" collapsed="false">
      <c r="A13141" s="3" t="str">
        <f aca="false">A$11293</f>
        <v>Segurança Pública</v>
      </c>
      <c r="B13141" s="3" t="str">
        <f aca="false">B$11293</f>
        <v> Total</v>
      </c>
      <c r="C13141" s="3" t="n">
        <f aca="false">C$11293</f>
        <v>1</v>
      </c>
      <c r="D13141" s="3" t="s">
        <v>261</v>
      </c>
      <c r="E13141" s="3" t="n">
        <f aca="false">E$11293</f>
        <v>2020</v>
      </c>
      <c r="F13141" s="3" t="n">
        <f aca="false">F$11293</f>
        <v>2020</v>
      </c>
      <c r="G13141" s="3" t="n">
        <v>65.1716028970288</v>
      </c>
      <c r="H13141" s="3" t="n">
        <f aca="false">H$11293</f>
        <v>1</v>
      </c>
      <c r="I13141" s="3" t="n">
        <f aca="false">I$11293</f>
        <v>0.137862137862138</v>
      </c>
      <c r="J13141" s="3" t="n">
        <f aca="false">J$11293</f>
        <v>0.137862137862138</v>
      </c>
      <c r="K13141" s="3" t="str">
        <f aca="false">K$11293</f>
        <v>Nota obtida via normalização e ponderação de indicadores que variam de 0 a 100.</v>
      </c>
      <c r="L13141" s="3" t="str">
        <f aca="false">L$11293</f>
        <v>Tendências</v>
      </c>
      <c r="M13141" s="3" t="str">
        <f aca="false">M$11293</f>
        <v>Nota de 0 a 100</v>
      </c>
      <c r="N13141" s="5"/>
      <c r="O13141" s="3" t="n">
        <v>76.6714786644022</v>
      </c>
    </row>
    <row r="13142" customFormat="false" ht="15" hidden="false" customHeight="true" outlineLevel="0" collapsed="false">
      <c r="A13142" s="3" t="str">
        <f aca="false">A$11294</f>
        <v>Sustentabilidade Social</v>
      </c>
      <c r="B13142" s="3" t="str">
        <f aca="false">B$11294</f>
        <v>Inadequação de Moradia</v>
      </c>
      <c r="C13142" s="3" t="n">
        <f aca="false">C$11294</f>
        <v>-1</v>
      </c>
      <c r="D13142" s="3" t="s">
        <v>261</v>
      </c>
      <c r="E13142" s="3" t="n">
        <f aca="false">E$11294</f>
        <v>2019</v>
      </c>
      <c r="F13142" s="3" t="n">
        <f aca="false">F$11294</f>
        <v>2020</v>
      </c>
      <c r="G13142" s="3" t="n">
        <v>20.3092320902708</v>
      </c>
      <c r="H13142" s="3" t="n">
        <f aca="false">H$11294</f>
        <v>0.102242595119528</v>
      </c>
      <c r="I13142" s="3" t="n">
        <f aca="false">I$11294</f>
        <v>0.120879120879121</v>
      </c>
      <c r="J13142" s="3" t="n">
        <f aca="false">J$11294</f>
        <v>0.0123589950144484</v>
      </c>
      <c r="K1314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142" s="3" t="str">
        <f aca="false">L$11294</f>
        <v>IBGE</v>
      </c>
      <c r="M13142" s="3" t="str">
        <f aca="false">M$11294</f>
        <v>Porcentagem %</v>
      </c>
      <c r="N13142" s="5" t="str">
        <f aca="false">N$11294</f>
        <v>A partir de 2020, foi necessário alteração metodológica tendo em vista a não atualização desde de 2015 do indicador da Fundação João Pinheiro, por isso a fonte do indicador passou a ser a PNADc Anual (IBGE)</v>
      </c>
      <c r="O13142" s="3" t="n">
        <v>79.8743386183097</v>
      </c>
    </row>
    <row r="13143" customFormat="false" ht="15" hidden="false" customHeight="true" outlineLevel="0" collapsed="false">
      <c r="A13143" s="3" t="str">
        <f aca="false">A$11295</f>
        <v>Sustentabilidade Social</v>
      </c>
      <c r="B13143" s="3" t="str">
        <f aca="false">B$11295</f>
        <v>Famílias Abaixo da Linha da Pobreza</v>
      </c>
      <c r="C13143" s="3" t="n">
        <f aca="false">C$11295</f>
        <v>-1</v>
      </c>
      <c r="D13143" s="3" t="s">
        <v>261</v>
      </c>
      <c r="E13143" s="3" t="n">
        <f aca="false">E$11295</f>
        <v>2019</v>
      </c>
      <c r="F13143" s="3" t="n">
        <f aca="false">F$11295</f>
        <v>2020</v>
      </c>
      <c r="G13143" s="3" t="n">
        <v>1.6832718156699</v>
      </c>
      <c r="H13143" s="3" t="n">
        <f aca="false">H$11295</f>
        <v>0.126750330435885</v>
      </c>
      <c r="I13143" s="3" t="n">
        <f aca="false">I$11295</f>
        <v>0.120879120879121</v>
      </c>
      <c r="J13143" s="3" t="n">
        <f aca="false">J$11295</f>
        <v>0.0153214685142278</v>
      </c>
      <c r="K13143" s="3" t="str">
        <f aca="false">K$11295</f>
        <v>% de domicílios com renda domiciliar per capita inferior à linha de pobreza.</v>
      </c>
      <c r="L13143" s="3" t="str">
        <f aca="false">L$11295</f>
        <v>IBGE</v>
      </c>
      <c r="M13143" s="3" t="str">
        <f aca="false">M$11295</f>
        <v>Porcentagem %</v>
      </c>
      <c r="N13143" s="5"/>
      <c r="O13143" s="3" t="n">
        <v>97.2475130017657</v>
      </c>
    </row>
    <row r="13144" customFormat="false" ht="15" hidden="false" customHeight="true" outlineLevel="0" collapsed="false">
      <c r="A13144" s="3" t="str">
        <f aca="false">A$11296</f>
        <v>Sustentabilidade Social</v>
      </c>
      <c r="B13144" s="3" t="str">
        <f aca="false">B$11296</f>
        <v>Desigualdade de Renda</v>
      </c>
      <c r="C13144" s="3" t="n">
        <f aca="false">C$11296</f>
        <v>-1</v>
      </c>
      <c r="D13144" s="3" t="s">
        <v>261</v>
      </c>
      <c r="E13144" s="3" t="n">
        <f aca="false">E$11296</f>
        <v>2019</v>
      </c>
      <c r="F13144" s="3" t="n">
        <f aca="false">F$11296</f>
        <v>2020</v>
      </c>
      <c r="G13144" s="3" t="n">
        <v>0.471</v>
      </c>
      <c r="H13144" s="3" t="n">
        <f aca="false">H$11296</f>
        <v>0.0556325239585435</v>
      </c>
      <c r="I13144" s="3" t="n">
        <f aca="false">I$11296</f>
        <v>0.120879120879121</v>
      </c>
      <c r="J13144" s="3" t="n">
        <f aca="false">J$11296</f>
        <v>0.00672481058839537</v>
      </c>
      <c r="K13144" s="3" t="str">
        <f aca="false">K$11296</f>
        <v>Índice de Gini do rendimento médio mensal real das pessoas de 14 anos ou mais de idade, em todos os trabalhos, a preços médios do ano</v>
      </c>
      <c r="L13144" s="3" t="str">
        <f aca="false">L$11296</f>
        <v>IBGE</v>
      </c>
      <c r="M13144" s="3" t="str">
        <f aca="false">M$11296</f>
        <v>Coeficiente de Gini (1=Desigualdade Máxima/0=Igualdade Máxima). </v>
      </c>
      <c r="N13144" s="5"/>
      <c r="O13144" s="3" t="n">
        <v>55.1020408163266</v>
      </c>
    </row>
    <row r="13145" customFormat="false" ht="15" hidden="false" customHeight="true" outlineLevel="0" collapsed="false">
      <c r="A13145" s="3" t="str">
        <f aca="false">A$11297</f>
        <v>Sustentabilidade Social</v>
      </c>
      <c r="B13145" s="3" t="str">
        <f aca="false">B$11297</f>
        <v>Acesso ao Saneamento Básico - Água</v>
      </c>
      <c r="C13145" s="3" t="n">
        <f aca="false">C$11297</f>
        <v>1</v>
      </c>
      <c r="D13145" s="3" t="s">
        <v>261</v>
      </c>
      <c r="E13145" s="3" t="n">
        <f aca="false">E$11297</f>
        <v>2019</v>
      </c>
      <c r="F13145" s="3" t="n">
        <f aca="false">F$11297</f>
        <v>2020</v>
      </c>
      <c r="G13145" s="3" t="n">
        <v>88.0963403473681</v>
      </c>
      <c r="H13145" s="3" t="n">
        <f aca="false">H$11297</f>
        <v>0.0629679597844555</v>
      </c>
      <c r="I13145" s="3" t="n">
        <f aca="false">I$11297</f>
        <v>0.120879120879121</v>
      </c>
      <c r="J13145" s="3" t="n">
        <f aca="false">J$11297</f>
        <v>0.00761151162229682</v>
      </c>
      <c r="K13145" s="3" t="str">
        <f aca="false">K$11297</f>
        <v>% de domicilios com acesso à água canalizada de rede geral de distribuição.</v>
      </c>
      <c r="L13145" s="3" t="str">
        <f aca="false">L$11297</f>
        <v>IBGE</v>
      </c>
      <c r="M13145" s="3" t="str">
        <f aca="false">M$11297</f>
        <v>Porcentagem %</v>
      </c>
      <c r="N13145" s="5"/>
      <c r="O13145" s="3" t="n">
        <v>84.1141599401951</v>
      </c>
    </row>
    <row r="13146" customFormat="false" ht="15" hidden="false" customHeight="true" outlineLevel="0" collapsed="false">
      <c r="A13146" s="3" t="str">
        <f aca="false">A$11298</f>
        <v>Sustentabilidade Social</v>
      </c>
      <c r="B13146" s="3" t="str">
        <f aca="false">B$11298</f>
        <v>Acesso ao Saneamento Básico - Esgoto</v>
      </c>
      <c r="C13146" s="3" t="n">
        <f aca="false">C$11298</f>
        <v>1</v>
      </c>
      <c r="D13146" s="3" t="s">
        <v>261</v>
      </c>
      <c r="E13146" s="3" t="n">
        <f aca="false">E$11298</f>
        <v>2019</v>
      </c>
      <c r="F13146" s="3" t="n">
        <f aca="false">F$11298</f>
        <v>2020</v>
      </c>
      <c r="G13146" s="3" t="n">
        <v>70.5042597282984</v>
      </c>
      <c r="H13146" s="3" t="n">
        <f aca="false">H$11298</f>
        <v>0.0635809280691076</v>
      </c>
      <c r="I13146" s="3" t="n">
        <f aca="false">I$11298</f>
        <v>0.120879120879121</v>
      </c>
      <c r="J13146" s="3" t="n">
        <f aca="false">J$11298</f>
        <v>0.00768560668967235</v>
      </c>
      <c r="K13146" s="3" t="str">
        <f aca="false">K$11298</f>
        <v>% de domicilios com acesso à rede coletora de esgoto.</v>
      </c>
      <c r="L13146" s="3" t="str">
        <f aca="false">L$11298</f>
        <v>IBGE</v>
      </c>
      <c r="M13146" s="3" t="str">
        <f aca="false">M$11298</f>
        <v>Porcentagem %</v>
      </c>
      <c r="N13146" s="5"/>
      <c r="O13146" s="3" t="n">
        <v>73.9584511609476</v>
      </c>
    </row>
    <row r="13147" customFormat="false" ht="15" hidden="false" customHeight="true" outlineLevel="0" collapsed="false">
      <c r="A13147" s="3" t="str">
        <f aca="false">A$11299</f>
        <v>Sustentabilidade Social</v>
      </c>
      <c r="B13147" s="3" t="str">
        <f aca="false">B$11299</f>
        <v>Anos Potenciais de Vida Perdidos</v>
      </c>
      <c r="C13147" s="3" t="n">
        <f aca="false">C$11299</f>
        <v>-1</v>
      </c>
      <c r="D13147" s="3" t="s">
        <v>261</v>
      </c>
      <c r="E13147" s="3" t="n">
        <f aca="false">E$11299</f>
        <v>2018</v>
      </c>
      <c r="F13147" s="3" t="n">
        <f aca="false">F$11299</f>
        <v>2020</v>
      </c>
      <c r="G13147" s="3" t="n">
        <v>4.06543552036199</v>
      </c>
      <c r="H13147" s="3" t="n">
        <f aca="false">H$11299</f>
        <v>0.0630135963945143</v>
      </c>
      <c r="I13147" s="3" t="n">
        <f aca="false">I$11299</f>
        <v>0.120879120879121</v>
      </c>
      <c r="J13147" s="3" t="n">
        <f aca="false">J$11299</f>
        <v>0.00761702813560062</v>
      </c>
      <c r="K13147" s="3" t="str">
        <f aca="false">K$11299</f>
        <v>Média da diferença da faixa etária em que os óbitos registrados ocorreram e a expectativa de vida ao nascer do Brasil.</v>
      </c>
      <c r="L13147" s="3" t="str">
        <f aca="false">L$11299</f>
        <v>Datasus</v>
      </c>
      <c r="M13147" s="3" t="str">
        <f aca="false">M$11299</f>
        <v>Anos</v>
      </c>
      <c r="N13147" s="5"/>
      <c r="O13147" s="3" t="n">
        <v>100</v>
      </c>
    </row>
    <row r="13148" customFormat="false" ht="15" hidden="false" customHeight="true" outlineLevel="0" collapsed="false">
      <c r="A13148" s="3" t="str">
        <f aca="false">A$11300</f>
        <v>Sustentabilidade Social</v>
      </c>
      <c r="B13148" s="3" t="str">
        <f aca="false">B$11300</f>
        <v>Formalidade do Mercado de Trabalho</v>
      </c>
      <c r="C13148" s="3" t="n">
        <f aca="false">C$11300</f>
        <v>1</v>
      </c>
      <c r="D13148" s="3" t="s">
        <v>261</v>
      </c>
      <c r="E13148" s="3" t="n">
        <f aca="false">E$11300</f>
        <v>2019</v>
      </c>
      <c r="F13148" s="3" t="n">
        <f aca="false">F$11300</f>
        <v>2020</v>
      </c>
      <c r="G13148" s="3" t="n">
        <v>66.0065240700663</v>
      </c>
      <c r="H13148" s="3" t="n">
        <f aca="false">H$11300</f>
        <v>0.0388704480953685</v>
      </c>
      <c r="I13148" s="3" t="n">
        <f aca="false">I$11300</f>
        <v>0.120879120879121</v>
      </c>
      <c r="J13148" s="3" t="n">
        <f aca="false">J$11300</f>
        <v>0.00469862559394564</v>
      </c>
      <c r="K1314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148" s="3" t="str">
        <f aca="false">L$11300</f>
        <v>IBGE</v>
      </c>
      <c r="M13148" s="3" t="str">
        <f aca="false">M$11300</f>
        <v>Porcentagem %</v>
      </c>
      <c r="N1314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148" s="3" t="n">
        <v>82.3632603846956</v>
      </c>
    </row>
    <row r="13149" customFormat="false" ht="15" hidden="false" customHeight="true" outlineLevel="0" collapsed="false">
      <c r="A13149" s="3" t="str">
        <f aca="false">A$11301</f>
        <v>Sustentabilidade Social</v>
      </c>
      <c r="B13149" s="3" t="str">
        <f aca="false">B$11301</f>
        <v>Inserção Econômica</v>
      </c>
      <c r="C13149" s="3" t="n">
        <f aca="false">C$11301</f>
        <v>1</v>
      </c>
      <c r="D13149" s="3" t="s">
        <v>261</v>
      </c>
      <c r="E13149" s="3" t="n">
        <f aca="false">E$11301</f>
        <v>2019</v>
      </c>
      <c r="F13149" s="3" t="n">
        <f aca="false">F$11301</f>
        <v>2020</v>
      </c>
      <c r="G13149" s="3" t="n">
        <v>92.8513535419031</v>
      </c>
      <c r="H13149" s="3" t="n">
        <f aca="false">H$11301</f>
        <v>0.0313153716713754</v>
      </c>
      <c r="I13149" s="3" t="n">
        <f aca="false">I$11301</f>
        <v>0.120879120879121</v>
      </c>
      <c r="J13149" s="3" t="n">
        <f aca="false">J$11301</f>
        <v>0.00378537459763878</v>
      </c>
      <c r="K13149" s="3" t="str">
        <f aca="false">K$11301</f>
        <v>Proporção de ocupados em relação à População Economicamente Ativa.</v>
      </c>
      <c r="L13149" s="3" t="str">
        <f aca="false">L$11301</f>
        <v>IBGE</v>
      </c>
      <c r="M13149" s="3" t="str">
        <f aca="false">M$11301</f>
        <v>Porcentagem %</v>
      </c>
      <c r="N13149" s="5"/>
      <c r="O13149" s="3" t="n">
        <v>83.7744203803797</v>
      </c>
    </row>
    <row r="13150" customFormat="false" ht="15" hidden="false" customHeight="true" outlineLevel="0" collapsed="false">
      <c r="A13150" s="3" t="str">
        <f aca="false">A$11302</f>
        <v>Sustentabilidade Social</v>
      </c>
      <c r="B13150" s="3" t="str">
        <f aca="false">B$11302</f>
        <v>IDH</v>
      </c>
      <c r="C13150" s="3" t="n">
        <f aca="false">C$11302</f>
        <v>1</v>
      </c>
      <c r="D13150" s="3" t="s">
        <v>261</v>
      </c>
      <c r="E13150" s="3" t="n">
        <f aca="false">E$11302</f>
        <v>2017</v>
      </c>
      <c r="F13150" s="3" t="n">
        <f aca="false">F$11302</f>
        <v>2020</v>
      </c>
      <c r="G13150" s="3" t="n">
        <v>0.787</v>
      </c>
      <c r="H13150" s="3" t="n">
        <f aca="false">H$11302</f>
        <v>0.129372080315172</v>
      </c>
      <c r="I13150" s="3" t="n">
        <f aca="false">I$11302</f>
        <v>0.120879120879121</v>
      </c>
      <c r="J13150" s="3" t="n">
        <f aca="false">J$11302</f>
        <v>0.015638383334801</v>
      </c>
      <c r="K13150" s="3" t="str">
        <f aca="false">K$11302</f>
        <v>Índice de Desenvolvimento Humano estadual.</v>
      </c>
      <c r="L13150" s="3" t="str">
        <f aca="false">L$11302</f>
        <v>PNUD, FJP e Ipea</v>
      </c>
      <c r="M13150" s="3" t="str">
        <f aca="false">M$11302</f>
        <v>Índice de 0 a 1</v>
      </c>
      <c r="N13150" s="5"/>
      <c r="O13150" s="3" t="n">
        <v>62.2754491017964</v>
      </c>
    </row>
    <row r="13151" customFormat="false" ht="15" hidden="false" customHeight="true" outlineLevel="0" collapsed="false">
      <c r="A13151" s="3" t="str">
        <f aca="false">A$11303</f>
        <v>Sustentabilidade Social</v>
      </c>
      <c r="B13151" s="3" t="str">
        <f aca="false">B$11303</f>
        <v>Inserção Econômica dos Jovens</v>
      </c>
      <c r="C13151" s="3" t="n">
        <f aca="false">C$11303</f>
        <v>1</v>
      </c>
      <c r="D13151" s="3" t="s">
        <v>261</v>
      </c>
      <c r="E13151" s="3" t="n">
        <f aca="false">E$11303</f>
        <v>2019</v>
      </c>
      <c r="F13151" s="3" t="n">
        <f aca="false">F$11303</f>
        <v>2020</v>
      </c>
      <c r="G13151" s="3" t="n">
        <v>82.894060889467</v>
      </c>
      <c r="H13151" s="3" t="n">
        <f aca="false">H$11303</f>
        <v>0.0529263229565486</v>
      </c>
      <c r="I13151" s="3" t="n">
        <f aca="false">I$11303</f>
        <v>0.120879120879121</v>
      </c>
      <c r="J13151" s="3" t="n">
        <f aca="false">J$11303</f>
        <v>0.00639768739035203</v>
      </c>
      <c r="K13151" s="3" t="str">
        <f aca="false">K$11303</f>
        <v>Proporção dos jovens (entre 15 e 22 anos de idade) que estudam ou trabalham em relação ao total de jovens.</v>
      </c>
      <c r="L13151" s="3" t="str">
        <f aca="false">L$11303</f>
        <v>IBGE</v>
      </c>
      <c r="M13151" s="3" t="str">
        <f aca="false">M$11303</f>
        <v>Porcentagem %</v>
      </c>
      <c r="N13151" s="5"/>
      <c r="O13151" s="3" t="n">
        <v>82.101068335944</v>
      </c>
    </row>
    <row r="13152" customFormat="false" ht="15" hidden="false" customHeight="true" outlineLevel="0" collapsed="false">
      <c r="A13152" s="3" t="str">
        <f aca="false">A$11304</f>
        <v>Sustentabilidade Social</v>
      </c>
      <c r="B13152" s="3" t="str">
        <f aca="false">B$11304</f>
        <v>Mortalidade Materna</v>
      </c>
      <c r="C13152" s="3" t="n">
        <f aca="false">C$11304</f>
        <v>-1</v>
      </c>
      <c r="D13152" s="3" t="s">
        <v>261</v>
      </c>
      <c r="E13152" s="3" t="n">
        <f aca="false">E$11304</f>
        <v>2018</v>
      </c>
      <c r="F13152" s="3" t="n">
        <f aca="false">F$11304</f>
        <v>2020</v>
      </c>
      <c r="G13152" s="3" t="n">
        <v>1.7624092618408</v>
      </c>
      <c r="H13152" s="3" t="n">
        <f aca="false">H$11304</f>
        <v>0.104467400148672</v>
      </c>
      <c r="I13152" s="3" t="n">
        <f aca="false">I$11304</f>
        <v>0.120879120879121</v>
      </c>
      <c r="J13152" s="3" t="n">
        <f aca="false">J$11304</f>
        <v>0.0126279274904988</v>
      </c>
      <c r="K13152" s="3" t="str">
        <f aca="false">K$11304</f>
        <v>Óbitos maternos em relação à população feminina em idade fértil (15-49 anos).</v>
      </c>
      <c r="L13152" s="3" t="str">
        <f aca="false">L$11304</f>
        <v>Datasus e IBGE</v>
      </c>
      <c r="M13152" s="3" t="str">
        <f aca="false">M$11304</f>
        <v>Taxa de mortalidade por 100 mil mulheres</v>
      </c>
      <c r="N13152" s="5"/>
      <c r="O13152" s="3" t="n">
        <v>100</v>
      </c>
    </row>
    <row r="13153" customFormat="false" ht="15" hidden="false" customHeight="true" outlineLevel="0" collapsed="false">
      <c r="A13153" s="3" t="str">
        <f aca="false">A$11305</f>
        <v>Sustentabilidade Social</v>
      </c>
      <c r="B13153" s="3" t="str">
        <f aca="false">B$11305</f>
        <v>Mortalidade Precoce</v>
      </c>
      <c r="C13153" s="3" t="n">
        <f aca="false">C$11305</f>
        <v>-1</v>
      </c>
      <c r="D13153" s="3" t="s">
        <v>261</v>
      </c>
      <c r="E13153" s="3" t="n">
        <f aca="false">E$11305</f>
        <v>2018</v>
      </c>
      <c r="F13153" s="3" t="n">
        <f aca="false">F$11305</f>
        <v>2020</v>
      </c>
      <c r="G13153" s="3" t="n">
        <v>84.035694338046</v>
      </c>
      <c r="H13153" s="3" t="n">
        <f aca="false">H$11305</f>
        <v>0.0862968933364973</v>
      </c>
      <c r="I13153" s="3" t="n">
        <f aca="false">I$11305</f>
        <v>0.120879120879121</v>
      </c>
      <c r="J13153" s="3" t="n">
        <f aca="false">J$11305</f>
        <v>0.0104314926011151</v>
      </c>
      <c r="K13153" s="3" t="str">
        <f aca="false">K$11305</f>
        <v>Mortalidade de Jovens (15-29 anos) por causas externas.</v>
      </c>
      <c r="L13153" s="3" t="str">
        <f aca="false">L$11305</f>
        <v>Datasus e IBGE</v>
      </c>
      <c r="M13153" s="3" t="str">
        <f aca="false">M$11305</f>
        <v>Taxa de mortalidade por 100 mil jovens</v>
      </c>
      <c r="N13153" s="5"/>
      <c r="O13153" s="3" t="n">
        <v>73.9337271281714</v>
      </c>
    </row>
    <row r="13154" customFormat="false" ht="15" hidden="false" customHeight="true" outlineLevel="0" collapsed="false">
      <c r="A13154" s="3" t="str">
        <f aca="false">A$11306</f>
        <v>Sustentabilidade Social</v>
      </c>
      <c r="B13154" s="3" t="str">
        <f aca="false">B$11306</f>
        <v>Mortalidade na Infância</v>
      </c>
      <c r="C13154" s="3" t="n">
        <f aca="false">C$11306</f>
        <v>-1</v>
      </c>
      <c r="D13154" s="3" t="s">
        <v>261</v>
      </c>
      <c r="E13154" s="3" t="n">
        <f aca="false">E$11306</f>
        <v>2018</v>
      </c>
      <c r="F13154" s="3" t="n">
        <f aca="false">F$11306</f>
        <v>2020</v>
      </c>
      <c r="G13154" s="3" t="n">
        <v>11.4243281067032</v>
      </c>
      <c r="H13154" s="3" t="n">
        <f aca="false">H$11306</f>
        <v>0.0825635497143333</v>
      </c>
      <c r="I13154" s="3" t="n">
        <f aca="false">I$11306</f>
        <v>0.120879120879121</v>
      </c>
      <c r="J13154" s="3" t="n">
        <f aca="false">J$11306</f>
        <v>0.0099802093061282</v>
      </c>
      <c r="K13154" s="3" t="str">
        <f aca="false">K$11306</f>
        <v>Óbitos de menores de 5 anos por grupo de 1.000 nascidos vivos.</v>
      </c>
      <c r="L13154" s="3" t="str">
        <f aca="false">L$11306</f>
        <v>Datasus</v>
      </c>
      <c r="M13154" s="3" t="str">
        <f aca="false">M$11306</f>
        <v>Taxa de mortalidade por mil nascidos vivos</v>
      </c>
      <c r="N13154" s="5"/>
      <c r="O13154" s="3" t="n">
        <v>92.6324464835576</v>
      </c>
    </row>
    <row r="13155" customFormat="false" ht="15" hidden="false" customHeight="true" outlineLevel="0" collapsed="false">
      <c r="A13155" s="3" t="str">
        <f aca="false">A$11307</f>
        <v>Sustentabilidade Social</v>
      </c>
      <c r="B13155" s="3" t="str">
        <f aca="false">B$11307</f>
        <v> Total</v>
      </c>
      <c r="C13155" s="3" t="n">
        <f aca="false">C$11307</f>
        <v>1</v>
      </c>
      <c r="D13155" s="3" t="s">
        <v>261</v>
      </c>
      <c r="E13155" s="3" t="n">
        <f aca="false">E$11307</f>
        <v>2020</v>
      </c>
      <c r="F13155" s="3" t="n">
        <f aca="false">F$11307</f>
        <v>2020</v>
      </c>
      <c r="G13155" s="3" t="n">
        <v>82.5603739083716</v>
      </c>
      <c r="H13155" s="3" t="n">
        <f aca="false">H$11307</f>
        <v>1</v>
      </c>
      <c r="I13155" s="3" t="n">
        <f aca="false">I$11307</f>
        <v>0.120879120879121</v>
      </c>
      <c r="J13155" s="3" t="n">
        <f aca="false">J$11307</f>
        <v>0.120879120879121</v>
      </c>
      <c r="K13155" s="3" t="str">
        <f aca="false">K$11307</f>
        <v>Nota obtida via normalização e ponderação de indicadores que variam de 0 a 100.</v>
      </c>
      <c r="L13155" s="3" t="str">
        <f aca="false">L$11307</f>
        <v>Tendências</v>
      </c>
      <c r="M13155" s="3" t="str">
        <f aca="false">M$11307</f>
        <v>Nota de 0 a 100</v>
      </c>
      <c r="N13155" s="5"/>
      <c r="O13155" s="3" t="n">
        <v>90.4427677719903</v>
      </c>
    </row>
    <row r="13156" customFormat="false" ht="15" hidden="false" customHeight="true" outlineLevel="0" collapsed="false">
      <c r="A13156" s="3" t="s">
        <v>238</v>
      </c>
      <c r="B13156" s="3" t="s">
        <v>25</v>
      </c>
      <c r="C13156" s="3" t="n">
        <v>1</v>
      </c>
      <c r="D13156" s="3" t="s">
        <v>261</v>
      </c>
      <c r="E13156" s="3" t="n">
        <v>2020</v>
      </c>
      <c r="F13156" s="3" t="n">
        <v>2020</v>
      </c>
      <c r="G13156" s="3" t="n">
        <v>54.6761643456842</v>
      </c>
      <c r="H13156" s="3" t="n">
        <v>1</v>
      </c>
      <c r="I13156" s="3" t="n">
        <v>0.01</v>
      </c>
      <c r="J13156" s="3" t="n">
        <f aca="false">I13156*H13156</f>
        <v>0.01</v>
      </c>
      <c r="K13156" s="4" t="str">
        <f aca="false">K13072</f>
        <v>Nota obtida via normalização e ponderação de indicadores que variam de 0 a 100.</v>
      </c>
      <c r="L13156" s="3" t="str">
        <f aca="false">L$11392</f>
        <v>Tendências</v>
      </c>
      <c r="M13156" s="3" t="str">
        <f aca="false">M$11308</f>
        <v>Nota de 0 a 100</v>
      </c>
      <c r="N13156" s="5"/>
      <c r="O13156" s="3" t="n">
        <v>54.6761643456842</v>
      </c>
    </row>
    <row r="13157" customFormat="false" ht="15" hidden="false" customHeight="true" outlineLevel="0" collapsed="false">
      <c r="A13157" s="3" t="str">
        <f aca="false">A$11225</f>
        <v>Sustentabilidade Ambiental</v>
      </c>
      <c r="B13157" s="3" t="str">
        <f aca="false">B$11225</f>
        <v>Emissões de CO2</v>
      </c>
      <c r="C13157" s="3" t="n">
        <f aca="false">C$11225</f>
        <v>-1</v>
      </c>
      <c r="D13157" s="3" t="s">
        <v>262</v>
      </c>
      <c r="E13157" s="3" t="n">
        <f aca="false">E$11225</f>
        <v>2018</v>
      </c>
      <c r="F13157" s="3" t="n">
        <f aca="false">F$11225</f>
        <v>2020</v>
      </c>
      <c r="G13157" s="3" t="n">
        <v>65.5895205455773</v>
      </c>
      <c r="H13157" s="3" t="n">
        <f aca="false">H$11225</f>
        <v>0.277619030451335</v>
      </c>
      <c r="I13157" s="3" t="n">
        <f aca="false">I$11225</f>
        <v>0.0789210789210789</v>
      </c>
      <c r="J13157" s="3" t="n">
        <f aca="false">J$11225</f>
        <v>0.0219099934122432</v>
      </c>
      <c r="K13157" s="3" t="str">
        <f aca="false">K$11225</f>
        <v>CO2 emitido e derivado de remoção de unidades de conservação pelo PIB Total.</v>
      </c>
      <c r="L13157" s="3" t="str">
        <f aca="false">L$11225</f>
        <v>SEEG/OC e Tendências</v>
      </c>
      <c r="M13157" s="3" t="str">
        <f aca="false">M$11225</f>
        <v>Toneladas de CO2 pelo PIB em 1 milhão de reais</v>
      </c>
      <c r="N13157" s="5" t="str">
        <f aca="false">N$71</f>
        <v>A partir da publicação de 2019, ou seja, do dado de 2017, o denominador foi alterado de população para PIB total (o PIB utilizado para cálculo é estimado pela Tendências)</v>
      </c>
      <c r="O13157" s="3" t="n">
        <v>67.0431442498253</v>
      </c>
    </row>
    <row r="13158" customFormat="false" ht="15" hidden="false" customHeight="true" outlineLevel="0" collapsed="false">
      <c r="A13158" s="3" t="str">
        <f aca="false">A$11226</f>
        <v>Sustentabilidade Ambiental</v>
      </c>
      <c r="B13158" s="3" t="str">
        <f aca="false">B$11226</f>
        <v>Serviços Urbanos</v>
      </c>
      <c r="C13158" s="3" t="n">
        <f aca="false">C$11226</f>
        <v>1</v>
      </c>
      <c r="D13158" s="3" t="s">
        <v>262</v>
      </c>
      <c r="E13158" s="3" t="n">
        <f aca="false">E$11226</f>
        <v>2018</v>
      </c>
      <c r="F13158" s="3" t="n">
        <f aca="false">F$11226</f>
        <v>2020</v>
      </c>
      <c r="G13158" s="3" t="n">
        <v>0.63570264493193</v>
      </c>
      <c r="H13158" s="3" t="n">
        <f aca="false">H$11226</f>
        <v>0.108074377979531</v>
      </c>
      <c r="I13158" s="3" t="n">
        <f aca="false">I$11226</f>
        <v>0.0789210789210789</v>
      </c>
      <c r="J13158" s="3" t="n">
        <f aca="false">J$11226</f>
        <v>0.00852934651386906</v>
      </c>
      <c r="K13158" s="3" t="str">
        <f aca="false">K$11226</f>
        <v>Oferta de serviços municipais para coleta de materiais especiais e limpeza urbana (Nota: 0-2 a partir da agregação dos dados municipais).</v>
      </c>
      <c r="L13158" s="3" t="str">
        <f aca="false">L$11226</f>
        <v>SNIS</v>
      </c>
      <c r="M13158" s="3" t="str">
        <f aca="false">M$11226</f>
        <v>Pontuação de 0 a 2</v>
      </c>
      <c r="N13158" s="5"/>
      <c r="O13158" s="3" t="n">
        <v>14.2018063122426</v>
      </c>
    </row>
    <row r="13159" customFormat="false" ht="15" hidden="false" customHeight="true" outlineLevel="0" collapsed="false">
      <c r="A13159" s="3" t="str">
        <f aca="false">A$11227</f>
        <v>Sustentabilidade Ambiental</v>
      </c>
      <c r="B13159" s="3" t="str">
        <f aca="false">B$11227</f>
        <v>Destinação do Lixo</v>
      </c>
      <c r="C13159" s="3" t="n">
        <f aca="false">C$11227</f>
        <v>1</v>
      </c>
      <c r="D13159" s="3" t="s">
        <v>262</v>
      </c>
      <c r="E13159" s="3" t="n">
        <f aca="false">E$11227</f>
        <v>2018</v>
      </c>
      <c r="F13159" s="3" t="n">
        <f aca="false">F$11227</f>
        <v>2020</v>
      </c>
      <c r="G13159" s="3" t="n">
        <v>0.600366564702144</v>
      </c>
      <c r="H13159" s="3" t="n">
        <f aca="false">H$11227</f>
        <v>0.14513418559694</v>
      </c>
      <c r="I13159" s="3" t="n">
        <f aca="false">I$11227</f>
        <v>0.0789210789210789</v>
      </c>
      <c r="J13159" s="3" t="n">
        <f aca="false">J$11227</f>
        <v>0.0114541465156426</v>
      </c>
      <c r="K13159" s="3" t="str">
        <f aca="false">K$11227</f>
        <v>Destinação adequada para o tipo de resíduo sólido e qualidade das unidades de destino em solo.</v>
      </c>
      <c r="L13159" s="3" t="str">
        <f aca="false">L$11227</f>
        <v>SNIS</v>
      </c>
      <c r="M13159" s="3" t="str">
        <f aca="false">M$11227</f>
        <v>Pontuação de 0 a 1</v>
      </c>
      <c r="N13159" s="5"/>
      <c r="O13159" s="3" t="n">
        <v>85.9155359595789</v>
      </c>
    </row>
    <row r="13160" customFormat="false" ht="15" hidden="false" customHeight="true" outlineLevel="0" collapsed="false">
      <c r="A13160" s="3" t="str">
        <f aca="false">A$11228</f>
        <v>Sustentabilidade Ambiental</v>
      </c>
      <c r="B13160" s="3" t="str">
        <f aca="false">B$11228</f>
        <v>Tratamento de Esgoto</v>
      </c>
      <c r="C13160" s="3" t="n">
        <f aca="false">C$11228</f>
        <v>1</v>
      </c>
      <c r="D13160" s="3" t="s">
        <v>262</v>
      </c>
      <c r="E13160" s="3" t="n">
        <f aca="false">E$11228</f>
        <v>2018</v>
      </c>
      <c r="F13160" s="3" t="n">
        <f aca="false">F$11228</f>
        <v>2020</v>
      </c>
      <c r="G13160" s="3" t="n">
        <v>23.3912579445265</v>
      </c>
      <c r="H13160" s="3" t="n">
        <f aca="false">H$11228</f>
        <v>0.274880862666515</v>
      </c>
      <c r="I13160" s="3" t="n">
        <f aca="false">I$11228</f>
        <v>0.0789210789210789</v>
      </c>
      <c r="J13160" s="3" t="n">
        <f aca="false">J$11228</f>
        <v>0.0216938942563983</v>
      </c>
      <c r="K13160" s="3" t="str">
        <f aca="false">K$11228</f>
        <v>Parcela de esgoto tratado do total de água consumida multiplicado pela proporção de domicílios com acesso à agua encanada proveniente de rede geral de distribuição no estado.</v>
      </c>
      <c r="L13160" s="3" t="str">
        <f aca="false">L$11228</f>
        <v>SNIS e IBGE</v>
      </c>
      <c r="M13160" s="3" t="str">
        <f aca="false">M$11228</f>
        <v>Porcentagem %</v>
      </c>
      <c r="N1316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160" s="3" t="n">
        <v>25.0523613679637</v>
      </c>
    </row>
    <row r="13161" customFormat="false" ht="15" hidden="false" customHeight="true" outlineLevel="0" collapsed="false">
      <c r="A13161" s="3" t="str">
        <f aca="false">A$11229</f>
        <v>Sustentabilidade Ambiental</v>
      </c>
      <c r="B13161" s="3" t="str">
        <f aca="false">B$11229</f>
        <v>Perda de Água</v>
      </c>
      <c r="C13161" s="3" t="n">
        <f aca="false">C$11229</f>
        <v>-1</v>
      </c>
      <c r="D13161" s="3" t="s">
        <v>262</v>
      </c>
      <c r="E13161" s="3" t="n">
        <f aca="false">E$11229</f>
        <v>2018</v>
      </c>
      <c r="F13161" s="3" t="n">
        <f aca="false">F$11229</f>
        <v>2020</v>
      </c>
      <c r="G13161" s="3" t="n">
        <v>34.62</v>
      </c>
      <c r="H13161" s="3" t="n">
        <f aca="false">H$11229</f>
        <v>0.194291543305679</v>
      </c>
      <c r="I13161" s="3" t="n">
        <f aca="false">I$11229</f>
        <v>0.0789210789210789</v>
      </c>
      <c r="J13161" s="3" t="n">
        <f aca="false">J$11229</f>
        <v>0.0153336982229257</v>
      </c>
      <c r="K13161" s="3" t="str">
        <f aca="false">K$11229</f>
        <v>Índice de perdas na distribuição de água.</v>
      </c>
      <c r="L13161" s="3" t="str">
        <f aca="false">L$11229</f>
        <v>SNIS</v>
      </c>
      <c r="M13161" s="3" t="str">
        <f aca="false">M$11229</f>
        <v>Porcentagem %</v>
      </c>
      <c r="N13161" s="5"/>
      <c r="O13161" s="3" t="n">
        <v>89.8403147419579</v>
      </c>
    </row>
    <row r="13162" customFormat="false" ht="15" hidden="false" customHeight="true" outlineLevel="0" collapsed="false">
      <c r="A13162" s="3" t="str">
        <f aca="false">A$11230</f>
        <v>Sustentabilidade Ambiental</v>
      </c>
      <c r="B13162" s="3" t="str">
        <f aca="false">B$11230</f>
        <v> Total</v>
      </c>
      <c r="C13162" s="3" t="n">
        <f aca="false">C$11230</f>
        <v>1</v>
      </c>
      <c r="D13162" s="3" t="s">
        <v>262</v>
      </c>
      <c r="E13162" s="3" t="n">
        <f aca="false">E$11230</f>
        <v>2020</v>
      </c>
      <c r="F13162" s="3" t="n">
        <f aca="false">F$11230</f>
        <v>2020</v>
      </c>
      <c r="G13162" s="3" t="n">
        <v>56.958213536987</v>
      </c>
      <c r="H13162" s="3" t="n">
        <f aca="false">H$11230</f>
        <v>1</v>
      </c>
      <c r="I13162" s="3" t="n">
        <f aca="false">I$11230</f>
        <v>0.0789210789210789</v>
      </c>
      <c r="J13162" s="3" t="n">
        <f aca="false">J$11230</f>
        <v>0.0789210789210789</v>
      </c>
      <c r="K13162" s="3" t="str">
        <f aca="false">K$11230</f>
        <v>Nota obtida via normalização e ponderação de indicadores que variam de 0 a 100.</v>
      </c>
      <c r="L13162" s="3" t="str">
        <f aca="false">L$11230</f>
        <v>Tendências</v>
      </c>
      <c r="M13162" s="3" t="str">
        <f aca="false">M$11230</f>
        <v>Nota de 0 a 100</v>
      </c>
      <c r="N13162" s="5"/>
      <c r="O13162" s="3" t="n">
        <v>66.552210985288</v>
      </c>
    </row>
    <row r="13163" customFormat="false" ht="15" hidden="false" customHeight="true" outlineLevel="0" collapsed="false">
      <c r="A13163" s="3" t="str">
        <f aca="false">A$11231</f>
        <v>Capital Humano</v>
      </c>
      <c r="B13163" s="3" t="str">
        <f aca="false">B$11231</f>
        <v>Custo de Mão de Obra</v>
      </c>
      <c r="C13163" s="3" t="n">
        <f aca="false">C$11231</f>
        <v>-1</v>
      </c>
      <c r="D13163" s="3" t="s">
        <v>262</v>
      </c>
      <c r="E13163" s="3" t="n">
        <f aca="false">E$11231</f>
        <v>2019</v>
      </c>
      <c r="F13163" s="3" t="n">
        <f aca="false">F$11231</f>
        <v>2020</v>
      </c>
      <c r="G13163" s="3" t="n">
        <v>2504.25</v>
      </c>
      <c r="H13163" s="3" t="n">
        <f aca="false">H$11231</f>
        <v>0.424265834177303</v>
      </c>
      <c r="I13163" s="3" t="n">
        <f aca="false">I$11231</f>
        <v>0.0819180819180819</v>
      </c>
      <c r="J13163" s="3" t="n">
        <f aca="false">J$11231</f>
        <v>0.0347550433591797</v>
      </c>
      <c r="K13163" s="3" t="str">
        <f aca="false">K$11231</f>
        <v>Rendimento médio nominal de todos os trabalhos, habitualmente recebido por mês, pelas pessoas de 14 anos ou mais de idade, ocupadas na semana de referência, com rendimento de trabalho.</v>
      </c>
      <c r="L13163" s="3" t="str">
        <f aca="false">L$11231</f>
        <v>IBGE</v>
      </c>
      <c r="M13163" s="3" t="str">
        <f aca="false">M$11231</f>
        <v>Reais (R$)</v>
      </c>
      <c r="N13163" s="3" t="str">
        <f aca="false">N$17</f>
        <v>A partir da publicação de 2016, ou seja, do dado de 2015, passou a ser usado o rendimento médio nominal de todos os trabalhos, antes disso se usava o rendimento médio real do trabalho principal</v>
      </c>
      <c r="O13163" s="3" t="n">
        <v>56.5308056872038</v>
      </c>
    </row>
    <row r="13164" customFormat="false" ht="15" hidden="false" customHeight="true" outlineLevel="0" collapsed="false">
      <c r="A13164" s="3" t="str">
        <f aca="false">A$11232</f>
        <v>Capital Humano</v>
      </c>
      <c r="B13164" s="3" t="str">
        <f aca="false">B$11232</f>
        <v>PEA com Ensino Superior</v>
      </c>
      <c r="C13164" s="3" t="n">
        <f aca="false">C$11232</f>
        <v>1</v>
      </c>
      <c r="D13164" s="3" t="s">
        <v>262</v>
      </c>
      <c r="E13164" s="3" t="n">
        <f aca="false">E$11232</f>
        <v>2019</v>
      </c>
      <c r="F13164" s="3" t="n">
        <f aca="false">F$11232</f>
        <v>2020</v>
      </c>
      <c r="G13164" s="3" t="n">
        <v>22.2447444242877</v>
      </c>
      <c r="H13164" s="3" t="n">
        <f aca="false">H$11232</f>
        <v>0.153638294878967</v>
      </c>
      <c r="I13164" s="3" t="n">
        <f aca="false">I$11232</f>
        <v>0.0819180819180819</v>
      </c>
      <c r="J13164" s="3" t="n">
        <f aca="false">J$11232</f>
        <v>0.0125857544256496</v>
      </c>
      <c r="K13164" s="3" t="str">
        <f aca="false">K$11232</f>
        <v>Pessoas de 14 anos ou mais de idade com 15 anos ou mais de estudo/população economicamente ativa (acima de 14 anos).</v>
      </c>
      <c r="L13164" s="3" t="str">
        <f aca="false">L$11232</f>
        <v>IBGE</v>
      </c>
      <c r="M13164" s="3" t="str">
        <f aca="false">M$11232</f>
        <v>Porcentagem %</v>
      </c>
      <c r="N13164" s="5"/>
      <c r="O13164" s="3" t="n">
        <v>41.6033452588935</v>
      </c>
    </row>
    <row r="13165" customFormat="false" ht="15" hidden="false" customHeight="true" outlineLevel="0" collapsed="false">
      <c r="A13165" s="3" t="str">
        <f aca="false">A$11233</f>
        <v>Capital Humano</v>
      </c>
      <c r="B13165" s="3" t="str">
        <f aca="false">B$11233</f>
        <v>Produtividade do Trabalho</v>
      </c>
      <c r="C13165" s="3" t="n">
        <f aca="false">C$11233</f>
        <v>1</v>
      </c>
      <c r="D13165" s="3" t="s">
        <v>262</v>
      </c>
      <c r="E13165" s="3" t="n">
        <f aca="false">E$11233</f>
        <v>2019</v>
      </c>
      <c r="F13165" s="3" t="n">
        <f aca="false">F$11233</f>
        <v>2020</v>
      </c>
      <c r="G13165" s="3" t="n">
        <v>87.2551214718613</v>
      </c>
      <c r="H13165" s="3" t="n">
        <f aca="false">H$11233</f>
        <v>0.260494288083884</v>
      </c>
      <c r="I13165" s="3" t="n">
        <f aca="false">I$11233</f>
        <v>0.0819180819180819</v>
      </c>
      <c r="J13165" s="3" t="n">
        <f aca="false">J$11233</f>
        <v>0.021339192430448</v>
      </c>
      <c r="K13165" s="3" t="str">
        <f aca="false">K$11233</f>
        <v>PIB pelo total de pessoas ocupadas no período.</v>
      </c>
      <c r="L13165" s="3" t="str">
        <f aca="false">L$11233</f>
        <v>IBGE e Tendências</v>
      </c>
      <c r="M13165" s="3" t="str">
        <f aca="false">M$11233</f>
        <v>Mil Reais (R$) por pessoa ocupada</v>
      </c>
      <c r="N13165" s="5" t="str">
        <f aca="false">N$19</f>
        <v>O PIB utilizado para cálculo é estimado pela Tendências</v>
      </c>
      <c r="O13165" s="3" t="n">
        <v>34.1900425522493</v>
      </c>
    </row>
    <row r="13166" customFormat="false" ht="15" hidden="false" customHeight="true" outlineLevel="0" collapsed="false">
      <c r="A13166" s="3" t="str">
        <f aca="false">A$11234</f>
        <v>Capital Humano</v>
      </c>
      <c r="B13166" s="3" t="str">
        <f aca="false">B$11234</f>
        <v>Qualificação dos Trabalhadores</v>
      </c>
      <c r="C13166" s="3" t="n">
        <f aca="false">C$11234</f>
        <v>1</v>
      </c>
      <c r="D13166" s="3" t="s">
        <v>262</v>
      </c>
      <c r="E13166" s="3" t="n">
        <f aca="false">E$11234</f>
        <v>2019</v>
      </c>
      <c r="F13166" s="3" t="n">
        <f aca="false">F$11234</f>
        <v>2020</v>
      </c>
      <c r="G13166" s="3" t="n">
        <v>11.130986</v>
      </c>
      <c r="H13166" s="3" t="n">
        <f aca="false">H$11234</f>
        <v>0.161601582859846</v>
      </c>
      <c r="I13166" s="3" t="n">
        <f aca="false">I$11234</f>
        <v>0.0819180819180819</v>
      </c>
      <c r="J13166" s="3" t="n">
        <f aca="false">J$11234</f>
        <v>0.0132380917028046</v>
      </c>
      <c r="K13166" s="3" t="str">
        <f aca="false">K$11234</f>
        <v>Anos de estudos da população economicamente ativa (acima de 14 anos de idade).</v>
      </c>
      <c r="L13166" s="3" t="str">
        <f aca="false">L$11234</f>
        <v>IBGE</v>
      </c>
      <c r="M13166" s="3" t="str">
        <f aca="false">M$11234</f>
        <v>Anos</v>
      </c>
      <c r="N13166" s="5"/>
      <c r="O13166" s="3" t="n">
        <v>61.5274138586716</v>
      </c>
    </row>
    <row r="13167" customFormat="false" ht="15" hidden="false" customHeight="true" outlineLevel="0" collapsed="false">
      <c r="A13167" s="3" t="str">
        <f aca="false">A$11235</f>
        <v>Capital Humano</v>
      </c>
      <c r="B13167" s="3" t="str">
        <f aca="false">B$11235</f>
        <v> Total</v>
      </c>
      <c r="C13167" s="3" t="n">
        <f aca="false">C$11235</f>
        <v>1</v>
      </c>
      <c r="D13167" s="3" t="s">
        <v>262</v>
      </c>
      <c r="E13167" s="3" t="n">
        <f aca="false">E$11235</f>
        <v>2020</v>
      </c>
      <c r="F13167" s="3" t="n">
        <f aca="false">F$11235</f>
        <v>2020</v>
      </c>
      <c r="G13167" s="3" t="n">
        <v>49.2251947214739</v>
      </c>
      <c r="H13167" s="3" t="n">
        <f aca="false">H$11235</f>
        <v>1</v>
      </c>
      <c r="I13167" s="3" t="n">
        <f aca="false">I$11235</f>
        <v>0.0819180819180819</v>
      </c>
      <c r="J13167" s="3" t="n">
        <f aca="false">J$11235</f>
        <v>0.0819180819180819</v>
      </c>
      <c r="K13167" s="3" t="str">
        <f aca="false">K$11235</f>
        <v>Nota obtida via normalização e ponderação de indicadores que variam de 0 a 100.</v>
      </c>
      <c r="L13167" s="3" t="str">
        <f aca="false">L$11235</f>
        <v>Tendências</v>
      </c>
      <c r="M13167" s="3" t="str">
        <f aca="false">M$11235</f>
        <v>Nota de 0 a 100</v>
      </c>
      <c r="N13167" s="5"/>
      <c r="O13167" s="3" t="n">
        <v>45.5842327740235</v>
      </c>
    </row>
    <row r="13168" customFormat="false" ht="15" hidden="false" customHeight="true" outlineLevel="0" collapsed="false">
      <c r="A13168" s="3" t="str">
        <f aca="false">A$11236</f>
        <v>Educação</v>
      </c>
      <c r="B13168" s="3" t="str">
        <f aca="false">B$11236</f>
        <v>Avaliação da Educação</v>
      </c>
      <c r="C13168" s="3" t="n">
        <f aca="false">C$11236</f>
        <v>1</v>
      </c>
      <c r="D13168" s="3" t="s">
        <v>262</v>
      </c>
      <c r="E13168" s="3" t="n">
        <f aca="false">E$11236</f>
        <v>2020</v>
      </c>
      <c r="F13168" s="3" t="n">
        <f aca="false">F$11236</f>
        <v>2020</v>
      </c>
      <c r="G13168" s="3" t="n">
        <v>70</v>
      </c>
      <c r="H13168" s="3" t="n">
        <f aca="false">H$11236</f>
        <v>0.0411174199921766</v>
      </c>
      <c r="I13168" s="3" t="n">
        <f aca="false">I$11236</f>
        <v>0.111888111888112</v>
      </c>
      <c r="J13168" s="3" t="n">
        <f aca="false">J$11236</f>
        <v>0.00460055048863514</v>
      </c>
      <c r="K13168" s="3" t="str">
        <f aca="false">K$11236</f>
        <v>Status dos programas estaduais de avaliação da educação básica.</v>
      </c>
      <c r="L13168" s="3" t="str">
        <f aca="false">L$11236</f>
        <v>Secretarias Estaduais de Educação</v>
      </c>
      <c r="M13168" s="3" t="str">
        <f aca="false">M$11236</f>
        <v>Pontuação de 0 a 100</v>
      </c>
      <c r="N1316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168" s="3" t="n">
        <v>70</v>
      </c>
    </row>
    <row r="13169" customFormat="false" ht="15" hidden="false" customHeight="true" outlineLevel="0" collapsed="false">
      <c r="A13169" s="3" t="str">
        <f aca="false">A$11237</f>
        <v>Educação</v>
      </c>
      <c r="B13169" s="3" t="str">
        <f aca="false">B$11237</f>
        <v>IDEB</v>
      </c>
      <c r="C13169" s="3" t="n">
        <f aca="false">C$11237</f>
        <v>1</v>
      </c>
      <c r="D13169" s="3" t="s">
        <v>262</v>
      </c>
      <c r="E13169" s="3" t="n">
        <f aca="false">E$11237</f>
        <v>2017</v>
      </c>
      <c r="F13169" s="3" t="n">
        <f aca="false">F$11237</f>
        <v>2020</v>
      </c>
      <c r="G13169" s="3" t="n">
        <v>5.5312609831929</v>
      </c>
      <c r="H13169" s="3" t="n">
        <f aca="false">H$11237</f>
        <v>0.114395753374587</v>
      </c>
      <c r="I13169" s="3" t="n">
        <f aca="false">I$11237</f>
        <v>0.111888111888112</v>
      </c>
      <c r="J13169" s="3" t="n">
        <f aca="false">J$11237</f>
        <v>0.0127995248531006</v>
      </c>
      <c r="K13169" s="3" t="str">
        <f aca="false">K$11237</f>
        <v>Qualidade da educação básica do Brasil, considera fluxo escolar e média de desempenhos nas avaliações de toda a rede de ensino.</v>
      </c>
      <c r="L13169" s="3" t="str">
        <f aca="false">L$11237</f>
        <v>INEP</v>
      </c>
      <c r="M13169" s="3" t="str">
        <f aca="false">M$11237</f>
        <v>Pontuação de 0 a 10</v>
      </c>
      <c r="N13169" s="5"/>
      <c r="O13169" s="3" t="n">
        <v>97.1443870122711</v>
      </c>
    </row>
    <row r="13170" customFormat="false" ht="15" hidden="false" customHeight="true" outlineLevel="0" collapsed="false">
      <c r="A13170" s="3" t="str">
        <f aca="false">A$11238</f>
        <v>Educação</v>
      </c>
      <c r="B13170" s="3" t="str">
        <f aca="false">B$11238</f>
        <v>ENEM</v>
      </c>
      <c r="C13170" s="3" t="n">
        <f aca="false">C$11238</f>
        <v>1</v>
      </c>
      <c r="D13170" s="3" t="s">
        <v>262</v>
      </c>
      <c r="E13170" s="3" t="n">
        <f aca="false">E$11238</f>
        <v>2019</v>
      </c>
      <c r="F13170" s="3" t="n">
        <f aca="false">F$11238</f>
        <v>2020</v>
      </c>
      <c r="G13170" s="3" t="n">
        <v>536.479302</v>
      </c>
      <c r="H13170" s="3" t="n">
        <f aca="false">H$11238</f>
        <v>0.0804489516557389</v>
      </c>
      <c r="I13170" s="3" t="n">
        <f aca="false">I$11238</f>
        <v>0.111888111888112</v>
      </c>
      <c r="J13170" s="3" t="n">
        <f aca="false">J$11238</f>
        <v>0.00900128130413861</v>
      </c>
      <c r="K13170" s="3" t="str">
        <f aca="false">K$11238</f>
        <v>Desempenho dos alunos do Ensino Médio para acesso ao Ensino Superior e a programas de financiamento em instituições privadas.</v>
      </c>
      <c r="L13170" s="3" t="str">
        <f aca="false">L$11238</f>
        <v>INEP</v>
      </c>
      <c r="M13170" s="3" t="str">
        <f aca="false">M$11238</f>
        <v>Pontuação de 0 a 1000</v>
      </c>
      <c r="N13170" s="5"/>
      <c r="O13170" s="3" t="n">
        <v>92.447597796251</v>
      </c>
    </row>
    <row r="13171" customFormat="false" ht="15" hidden="false" customHeight="true" outlineLevel="0" collapsed="false">
      <c r="A13171" s="3" t="str">
        <f aca="false">A$11239</f>
        <v>Educação</v>
      </c>
      <c r="B13171" s="3" t="str">
        <f aca="false">B$11239</f>
        <v>Índice de Oportunidade da Educação</v>
      </c>
      <c r="C13171" s="3" t="n">
        <f aca="false">C$11239</f>
        <v>1</v>
      </c>
      <c r="D13171" s="3" t="s">
        <v>262</v>
      </c>
      <c r="E13171" s="3" t="n">
        <f aca="false">E$11239</f>
        <v>2019</v>
      </c>
      <c r="F13171" s="3" t="n">
        <f aca="false">F$11239</f>
        <v>2020</v>
      </c>
      <c r="G13171" s="3" t="n">
        <v>5.131365</v>
      </c>
      <c r="H13171" s="3" t="n">
        <f aca="false">H$11239</f>
        <v>0.22721760574465</v>
      </c>
      <c r="I13171" s="3" t="n">
        <f aca="false">I$11239</f>
        <v>0.111888111888112</v>
      </c>
      <c r="J13171" s="3" t="n">
        <f aca="false">J$11239</f>
        <v>0.0254229488945063</v>
      </c>
      <c r="K13171" s="3" t="str">
        <f aca="false">K$11239</f>
        <v>Mede a qualidade das oportunidades educacionais oferecidas por municípios e estados.</v>
      </c>
      <c r="L13171" s="3" t="str">
        <f aca="false">L$11239</f>
        <v>Comunidade Educativa CEDAC</v>
      </c>
      <c r="M13171" s="3" t="str">
        <f aca="false">M$11239</f>
        <v>Pontuação de 0 a 10</v>
      </c>
      <c r="N13171" s="5"/>
      <c r="O13171" s="3" t="n">
        <v>78.9009060679927</v>
      </c>
    </row>
    <row r="13172" customFormat="false" ht="15" hidden="false" customHeight="true" outlineLevel="0" collapsed="false">
      <c r="A13172" s="3" t="str">
        <f aca="false">A$11240</f>
        <v>Educação</v>
      </c>
      <c r="B13172" s="3" t="str">
        <f aca="false">B$11240</f>
        <v>Taxa de Frequência Líquida do Ensino Fundamental</v>
      </c>
      <c r="C13172" s="3" t="n">
        <f aca="false">C$11240</f>
        <v>1</v>
      </c>
      <c r="D13172" s="3" t="s">
        <v>262</v>
      </c>
      <c r="E13172" s="3" t="n">
        <f aca="false">E$11240</f>
        <v>2019</v>
      </c>
      <c r="F13172" s="3" t="n">
        <f aca="false">F$11240</f>
        <v>2020</v>
      </c>
      <c r="G13172" s="3" t="n">
        <v>97.4</v>
      </c>
      <c r="H13172" s="3" t="n">
        <f aca="false">H$11240</f>
        <v>0.123110455733714</v>
      </c>
      <c r="I13172" s="3" t="n">
        <f aca="false">I$11240</f>
        <v>0.111888111888112</v>
      </c>
      <c r="J13172" s="3" t="n">
        <f aca="false">J$11240</f>
        <v>0.0137745964457303</v>
      </c>
      <c r="K13172" s="3" t="str">
        <f aca="false">K$11240</f>
        <v>Razão entre o número de pessoas na faixa etária de 6 a 14 anos frequentando o Ensino Fundamental.</v>
      </c>
      <c r="L13172" s="3" t="str">
        <f aca="false">L$11240</f>
        <v>IBGE</v>
      </c>
      <c r="M13172" s="3" t="str">
        <f aca="false">M$11240</f>
        <v>Porcentagem %</v>
      </c>
      <c r="N13172" s="5" t="str">
        <f aca="false">N$4396</f>
        <v>A partir da edição de 2017, ou seja, do dado de 2015, o indicador Taxa de abandono do ensino fundamental foi substituído pelo Taxa de frequência líquida do ensino fundamental</v>
      </c>
      <c r="O13172" s="3" t="n">
        <v>68.8888888888891</v>
      </c>
    </row>
    <row r="13173" customFormat="false" ht="15" hidden="false" customHeight="true" outlineLevel="0" collapsed="false">
      <c r="A13173" s="3" t="str">
        <f aca="false">A$11241</f>
        <v>Educação</v>
      </c>
      <c r="B13173" s="3" t="str">
        <f aca="false">B$11241</f>
        <v>Taxa de frequência líquida do ensino médio</v>
      </c>
      <c r="C13173" s="3" t="n">
        <f aca="false">C$11241</f>
        <v>1</v>
      </c>
      <c r="D13173" s="3" t="s">
        <v>262</v>
      </c>
      <c r="E13173" s="3" t="n">
        <f aca="false">E$11241</f>
        <v>2019</v>
      </c>
      <c r="F13173" s="3" t="n">
        <f aca="false">F$11241</f>
        <v>2020</v>
      </c>
      <c r="G13173" s="3" t="n">
        <v>75.4</v>
      </c>
      <c r="H13173" s="3" t="n">
        <f aca="false">H$11241</f>
        <v>0.182770024375398</v>
      </c>
      <c r="I13173" s="3" t="n">
        <f aca="false">I$11241</f>
        <v>0.111888111888112</v>
      </c>
      <c r="J13173" s="3" t="n">
        <f aca="false">J$11241</f>
        <v>0.0204497929371075</v>
      </c>
      <c r="K13173" s="3" t="str">
        <f aca="false">K$11241</f>
        <v>Razão entre o número de pessoas na faixa etária de 15 a 17 anos frequentando o Ensino Médio.</v>
      </c>
      <c r="L13173" s="3" t="str">
        <f aca="false">L$11241</f>
        <v>IBGE</v>
      </c>
      <c r="M13173" s="3" t="str">
        <f aca="false">M$11241</f>
        <v>Porcentagem %</v>
      </c>
      <c r="N13173" s="5" t="str">
        <f aca="false">N$4397</f>
        <v>A partir da edição de 2017, ou seja, do dado de 2015, o indicador Taxa de abandono do ensino médio foi substituído pelo Taxa de frequência líquida do ensino médio</v>
      </c>
      <c r="O13173" s="3" t="n">
        <v>75.9002770083103</v>
      </c>
    </row>
    <row r="13174" customFormat="false" ht="15" hidden="false" customHeight="true" outlineLevel="0" collapsed="false">
      <c r="A13174" s="3" t="str">
        <f aca="false">A$11242</f>
        <v>Educação</v>
      </c>
      <c r="B13174" s="3" t="str">
        <f aca="false">B$11242</f>
        <v>Taxa de Atendimento do Ensino Infantil</v>
      </c>
      <c r="C13174" s="3" t="n">
        <f aca="false">C$11242</f>
        <v>1</v>
      </c>
      <c r="D13174" s="3" t="s">
        <v>262</v>
      </c>
      <c r="E13174" s="3" t="n">
        <f aca="false">E$11242</f>
        <v>2019</v>
      </c>
      <c r="F13174" s="3" t="n">
        <f aca="false">F$11242</f>
        <v>2020</v>
      </c>
      <c r="G13174" s="3" t="n">
        <v>67.1785028790787</v>
      </c>
      <c r="H13174" s="3" t="n">
        <f aca="false">H$11242</f>
        <v>0.230939789123736</v>
      </c>
      <c r="I13174" s="3" t="n">
        <f aca="false">I$11242</f>
        <v>0.111888111888112</v>
      </c>
      <c r="J13174" s="3" t="n">
        <f aca="false">J$11242</f>
        <v>0.0258394169648935</v>
      </c>
      <c r="K13174" s="3" t="str">
        <f aca="false">K$11242</f>
        <v>Proporção de crianças na faixa etária de 0 e 5 anos frequentando a creche/escola. </v>
      </c>
      <c r="L13174" s="3" t="str">
        <f aca="false">L$11242</f>
        <v>IBGE</v>
      </c>
      <c r="M13174" s="3" t="str">
        <f aca="false">M$11242</f>
        <v>Porcentagem %</v>
      </c>
      <c r="N13174" s="5"/>
      <c r="O13174" s="3" t="n">
        <v>100</v>
      </c>
    </row>
    <row r="13175" customFormat="false" ht="15" hidden="false" customHeight="true" outlineLevel="0" collapsed="false">
      <c r="A13175" s="3" t="str">
        <f aca="false">A$11243</f>
        <v>Educação</v>
      </c>
      <c r="B13175" s="3" t="str">
        <f aca="false">B$11243</f>
        <v> Total</v>
      </c>
      <c r="C13175" s="3" t="n">
        <f aca="false">C$11243</f>
        <v>1</v>
      </c>
      <c r="D13175" s="3" t="s">
        <v>262</v>
      </c>
      <c r="E13175" s="3" t="n">
        <f aca="false">E$11243</f>
        <v>2020</v>
      </c>
      <c r="F13175" s="3" t="n">
        <f aca="false">F$11243</f>
        <v>2020</v>
      </c>
      <c r="G13175" s="3" t="n">
        <v>84.8033289288684</v>
      </c>
      <c r="H13175" s="3" t="n">
        <f aca="false">H$11243</f>
        <v>1</v>
      </c>
      <c r="I13175" s="3" t="n">
        <f aca="false">I$11243</f>
        <v>0.111888111888112</v>
      </c>
      <c r="J13175" s="3" t="n">
        <f aca="false">J$11243</f>
        <v>0.111888111888112</v>
      </c>
      <c r="K13175" s="3" t="str">
        <f aca="false">K$11243</f>
        <v>Nota obtida via normalização e ponderação de indicadores que variam de 0 a 100.</v>
      </c>
      <c r="L13175" s="3" t="str">
        <f aca="false">L$11243</f>
        <v>Tendências</v>
      </c>
      <c r="M13175" s="3" t="str">
        <f aca="false">M$11243</f>
        <v>Nota de 0 a 100</v>
      </c>
      <c r="N13175" s="5"/>
      <c r="O13175" s="3" t="n">
        <v>86.3616272952143</v>
      </c>
    </row>
    <row r="13176" customFormat="false" ht="15" hidden="false" customHeight="true" outlineLevel="0" collapsed="false">
      <c r="A13176" s="3" t="str">
        <f aca="false">A$11244</f>
        <v>Eficiência da Máquina Pública</v>
      </c>
      <c r="B13176" s="3" t="str">
        <f aca="false">B$11244</f>
        <v>Eficiência do Judiciário</v>
      </c>
      <c r="C13176" s="3" t="n">
        <f aca="false">C$11244</f>
        <v>-1</v>
      </c>
      <c r="D13176" s="3" t="s">
        <v>262</v>
      </c>
      <c r="E13176" s="3" t="n">
        <f aca="false">E$11244</f>
        <v>2019</v>
      </c>
      <c r="F13176" s="3" t="n">
        <f aca="false">F$11244</f>
        <v>2020</v>
      </c>
      <c r="G13176" s="3" t="n">
        <v>66.1509898177965</v>
      </c>
      <c r="H13176" s="3" t="n">
        <f aca="false">H$11244</f>
        <v>0.152827794220819</v>
      </c>
      <c r="I13176" s="3" t="n">
        <f aca="false">I$11244</f>
        <v>0.0789210789210789</v>
      </c>
      <c r="J13176" s="3" t="n">
        <f aca="false">J$11244</f>
        <v>0.0120613344090357</v>
      </c>
      <c r="K13176" s="3" t="str">
        <f aca="false">K$11244</f>
        <v>Taxa de Congestionamento Líquida (percentual de processos que ficaram represados sem solução, comparativamente ao total tramitado, retirando os processos suspensos, sobrestados ou em arquivo provisório).</v>
      </c>
      <c r="L13176" s="3" t="str">
        <f aca="false">L$11244</f>
        <v>CNJ</v>
      </c>
      <c r="M13176" s="3" t="str">
        <f aca="false">M$11244</f>
        <v>Porcentagem %</v>
      </c>
      <c r="N1317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176" s="3" t="n">
        <v>25.9104603416941</v>
      </c>
    </row>
    <row r="13177" customFormat="false" ht="15" hidden="false" customHeight="true" outlineLevel="0" collapsed="false">
      <c r="A13177" s="3" t="str">
        <f aca="false">A$11245</f>
        <v>Eficiência da Máquina Pública</v>
      </c>
      <c r="B13177" s="3" t="str">
        <f aca="false">B$11245</f>
        <v>Custo do Executivo/PIB</v>
      </c>
      <c r="C13177" s="3" t="n">
        <f aca="false">C$11245</f>
        <v>-1</v>
      </c>
      <c r="D13177" s="3" t="s">
        <v>262</v>
      </c>
      <c r="E13177" s="3" t="n">
        <f aca="false">E$11245</f>
        <v>2019</v>
      </c>
      <c r="F13177" s="3" t="n">
        <f aca="false">F$11245</f>
        <v>2020</v>
      </c>
      <c r="G13177" s="3" t="n">
        <v>0.536540517148225</v>
      </c>
      <c r="H13177" s="3" t="n">
        <f aca="false">H$11245</f>
        <v>0.12177258134743</v>
      </c>
      <c r="I13177" s="3" t="n">
        <f aca="false">I$11245</f>
        <v>0.0789210789210789</v>
      </c>
      <c r="J13177" s="3" t="n">
        <f aca="false">J$11245</f>
        <v>0.00961042350294405</v>
      </c>
      <c r="K13177" s="3" t="str">
        <f aca="false">K$11245</f>
        <v>Recursos públicos alocados na administração direta / PIB.</v>
      </c>
      <c r="L13177" s="3" t="str">
        <f aca="false">L$11245</f>
        <v>Siconfi e Tendências</v>
      </c>
      <c r="M13177" s="3" t="str">
        <f aca="false">M$11245</f>
        <v>Porcentagem %</v>
      </c>
      <c r="N13177" s="3" t="str">
        <f aca="false">N$61</f>
        <v>O PIB utilizado para cálculo é estimado pela Tendências</v>
      </c>
      <c r="O13177" s="3" t="n">
        <v>86.4164404829034</v>
      </c>
    </row>
    <row r="13178" customFormat="false" ht="15" hidden="false" customHeight="true" outlineLevel="0" collapsed="false">
      <c r="A13178" s="3" t="str">
        <f aca="false">A$11246</f>
        <v>Eficiência da Máquina Pública</v>
      </c>
      <c r="B13178" s="3" t="str">
        <f aca="false">B$11246</f>
        <v>Custo do Judiciário/PIB</v>
      </c>
      <c r="C13178" s="3" t="n">
        <f aca="false">C$11246</f>
        <v>-1</v>
      </c>
      <c r="D13178" s="3" t="s">
        <v>262</v>
      </c>
      <c r="E13178" s="3" t="n">
        <f aca="false">E$11246</f>
        <v>2019</v>
      </c>
      <c r="F13178" s="3" t="n">
        <f aca="false">F$11246</f>
        <v>2020</v>
      </c>
      <c r="G13178" s="3" t="n">
        <v>0.56797085752599</v>
      </c>
      <c r="H13178" s="3" t="n">
        <f aca="false">H$11246</f>
        <v>0.143698002414602</v>
      </c>
      <c r="I13178" s="3" t="n">
        <f aca="false">I$11246</f>
        <v>0.0789210789210789</v>
      </c>
      <c r="J13178" s="3" t="n">
        <f aca="false">J$11246</f>
        <v>0.0113408013893642</v>
      </c>
      <c r="K13178" s="3" t="str">
        <f aca="false">K$11246</f>
        <v>Recursos públicos alocados no judiciário / PIB.</v>
      </c>
      <c r="L13178" s="3" t="str">
        <f aca="false">L$11246</f>
        <v>Siconfi e Tendências</v>
      </c>
      <c r="M13178" s="3" t="str">
        <f aca="false">M$11246</f>
        <v>Porcentagem %</v>
      </c>
      <c r="N13178" s="3" t="str">
        <f aca="false">N$63</f>
        <v>O PIB utilizado para cálculo é estimado pela Tendências. O Distrito Federal não é válido nesse indicador.</v>
      </c>
      <c r="O13178" s="3" t="n">
        <v>91.5372507293427</v>
      </c>
    </row>
    <row r="13179" customFormat="false" ht="15" hidden="false" customHeight="true" outlineLevel="0" collapsed="false">
      <c r="A13179" s="3" t="str">
        <f aca="false">A$11247</f>
        <v>Eficiência da Máquina Pública</v>
      </c>
      <c r="B13179" s="3" t="str">
        <f aca="false">B$11247</f>
        <v>Custo do Legislativo/PIB</v>
      </c>
      <c r="C13179" s="3" t="n">
        <f aca="false">C$11247</f>
        <v>-1</v>
      </c>
      <c r="D13179" s="3" t="s">
        <v>262</v>
      </c>
      <c r="E13179" s="3" t="n">
        <f aca="false">E$11247</f>
        <v>2019</v>
      </c>
      <c r="F13179" s="3" t="n">
        <f aca="false">F$11247</f>
        <v>2020</v>
      </c>
      <c r="G13179" s="3" t="n">
        <v>0.187895327251361</v>
      </c>
      <c r="H13179" s="3" t="n">
        <f aca="false">H$11247</f>
        <v>0.118597605231667</v>
      </c>
      <c r="I13179" s="3" t="n">
        <f aca="false">I$11247</f>
        <v>0.0789210789210789</v>
      </c>
      <c r="J13179" s="3" t="n">
        <f aca="false">J$11247</f>
        <v>0.00935985096233939</v>
      </c>
      <c r="K13179" s="3" t="str">
        <f aca="false">K$11247</f>
        <v>Recursos públicos alocados no legislativo / PIB.</v>
      </c>
      <c r="L13179" s="3" t="str">
        <f aca="false">L$11247</f>
        <v>Siconfi e Tendências</v>
      </c>
      <c r="M13179" s="3" t="str">
        <f aca="false">M$11247</f>
        <v>Porcentagem %</v>
      </c>
      <c r="N13179" s="3" t="str">
        <f aca="false">N$64</f>
        <v>O PIB utilizado para cálculo é estimado pela Tendências</v>
      </c>
      <c r="O13179" s="3" t="n">
        <v>94.4491596031522</v>
      </c>
    </row>
    <row r="13180" customFormat="false" ht="15" hidden="false" customHeight="true" outlineLevel="0" collapsed="false">
      <c r="A13180" s="3" t="str">
        <f aca="false">A$11248</f>
        <v>Eficiência da Máquina Pública</v>
      </c>
      <c r="B13180" s="3" t="str">
        <f aca="false">B$11248</f>
        <v>Índice de Transparência</v>
      </c>
      <c r="C13180" s="3" t="n">
        <f aca="false">C$11248</f>
        <v>1</v>
      </c>
      <c r="D13180" s="3" t="s">
        <v>262</v>
      </c>
      <c r="E13180" s="3" t="n">
        <f aca="false">E$11248</f>
        <v>2018</v>
      </c>
      <c r="F13180" s="3" t="n">
        <f aca="false">F$11248</f>
        <v>2020</v>
      </c>
      <c r="G13180" s="3" t="n">
        <v>9.4</v>
      </c>
      <c r="H13180" s="3" t="n">
        <f aca="false">H$11248</f>
        <v>0.105611045213162</v>
      </c>
      <c r="I13180" s="3" t="n">
        <f aca="false">I$11248</f>
        <v>0.0789210789210789</v>
      </c>
      <c r="J13180" s="3" t="n">
        <f aca="false">J$11248</f>
        <v>0.0083349376342056</v>
      </c>
      <c r="K13180" s="3" t="str">
        <f aca="false">K$11248</f>
        <v>Escala Brasil Transparente 360º - Ranking de “Transparência Passiva” e “Transparência Ativa”.</v>
      </c>
      <c r="L13180" s="3" t="str">
        <f aca="false">L$11248</f>
        <v>CGU</v>
      </c>
      <c r="M13180" s="3" t="str">
        <f aca="false">M$11248</f>
        <v>Pontuação de 0 a 10</v>
      </c>
      <c r="N13180" s="3" t="str">
        <f aca="false">N$62</f>
        <v>A partir da edição de 2018, ou seja, do dado de 2016, passou a ser usado a avaliação Escala Brasil Transparente</v>
      </c>
      <c r="O13180" s="3" t="n">
        <v>93.4246575342466</v>
      </c>
    </row>
    <row r="13181" customFormat="false" ht="15" hidden="false" customHeight="true" outlineLevel="0" collapsed="false">
      <c r="A13181" s="3" t="str">
        <f aca="false">A$11249</f>
        <v>Eficiência da Máquina Pública</v>
      </c>
      <c r="B13181" s="3" t="str">
        <f aca="false">B$11249</f>
        <v>Qualidade da Informação Contábil e Fiscal</v>
      </c>
      <c r="C13181" s="3" t="n">
        <f aca="false">C$11249</f>
        <v>1</v>
      </c>
      <c r="D13181" s="3" t="s">
        <v>262</v>
      </c>
      <c r="E13181" s="3" t="n">
        <f aca="false">E$11249</f>
        <v>2019</v>
      </c>
      <c r="F13181" s="3" t="n">
        <f aca="false">F$11249</f>
        <v>2020</v>
      </c>
      <c r="G13181" s="3" t="n">
        <v>160.89</v>
      </c>
      <c r="H13181" s="3" t="n">
        <f aca="false">H$11249</f>
        <v>0.121861257620632</v>
      </c>
      <c r="I13181" s="3" t="n">
        <f aca="false">I$11249</f>
        <v>0.0789210789210789</v>
      </c>
      <c r="J13181" s="3" t="n">
        <f aca="false">J$11249</f>
        <v>0.00961742193009984</v>
      </c>
      <c r="K13181" s="3" t="str">
        <f aca="false">K$11249</f>
        <v>Ranking da Qualidade da Informação Contábil e Fiscal Estadual no Siconfi</v>
      </c>
      <c r="L13181" s="3" t="str">
        <f aca="false">L$11249</f>
        <v>Tesouro Nacional</v>
      </c>
      <c r="M13181" s="3" t="str">
        <f aca="false">M$11249</f>
        <v>Pontuação</v>
      </c>
      <c r="N13181" s="5"/>
      <c r="O13181" s="3" t="n">
        <v>80.7402084081926</v>
      </c>
    </row>
    <row r="13182" customFormat="false" ht="15" hidden="false" customHeight="true" outlineLevel="0" collapsed="false">
      <c r="A13182" s="3" t="str">
        <f aca="false">A$11250</f>
        <v>Eficiência da Máquina Pública</v>
      </c>
      <c r="B13182" s="3" t="str">
        <f aca="false">B$11250</f>
        <v>Produtividade dos Magistrados e Servidores do Judiciário</v>
      </c>
      <c r="C13182" s="3" t="n">
        <f aca="false">C$11250</f>
        <v>1</v>
      </c>
      <c r="D13182" s="3" t="s">
        <v>262</v>
      </c>
      <c r="E13182" s="3" t="n">
        <f aca="false">E$11250</f>
        <v>2019</v>
      </c>
      <c r="F13182" s="3" t="n">
        <f aca="false">F$11250</f>
        <v>2020</v>
      </c>
      <c r="G13182" s="3" t="n">
        <v>98.2540806602495</v>
      </c>
      <c r="H13182" s="3" t="n">
        <f aca="false">H$11250</f>
        <v>0.116063977944061</v>
      </c>
      <c r="I13182" s="3" t="n">
        <f aca="false">I$11250</f>
        <v>0.0789210789210789</v>
      </c>
      <c r="J13182" s="3" t="n">
        <f aca="false">J$11250</f>
        <v>0.00915989436321758</v>
      </c>
      <c r="K13182" s="3" t="str">
        <f aca="false">K$11250</f>
        <v>Média entre as relações: IPM (índice de produtividade do magistrado) / IPM necessário para que TJ atinja 100% do IPC-Jus; e  IPS (índice de produtividade dos servidores) / IPS necessário para que TJ atinja 100% do IPC-Jus</v>
      </c>
      <c r="L13182" s="3" t="str">
        <f aca="false">L$11250</f>
        <v>CNJ</v>
      </c>
      <c r="M13182" s="3" t="str">
        <f aca="false">M$11250</f>
        <v>Porcentagem %</v>
      </c>
      <c r="N13182" s="5"/>
      <c r="O13182" s="3" t="n">
        <v>96.5866726557701</v>
      </c>
    </row>
    <row r="13183" customFormat="false" ht="15" hidden="false" customHeight="true" outlineLevel="0" collapsed="false">
      <c r="A13183" s="3" t="str">
        <f aca="false">A$11251</f>
        <v>Eficiência da Máquina Pública</v>
      </c>
      <c r="B13183" s="3" t="str">
        <f aca="false">B$11251</f>
        <v>Oferta de Serviços Públicos Digitais</v>
      </c>
      <c r="C13183" s="3" t="n">
        <f aca="false">C$11251</f>
        <v>1</v>
      </c>
      <c r="D13183" s="3" t="s">
        <v>262</v>
      </c>
      <c r="E13183" s="3" t="n">
        <f aca="false">E$11251</f>
        <v>2020</v>
      </c>
      <c r="F13183" s="3" t="n">
        <f aca="false">F$11251</f>
        <v>2020</v>
      </c>
      <c r="G13183" s="3" t="n">
        <v>78.5</v>
      </c>
      <c r="H13183" s="3" t="n">
        <f aca="false">H$11251</f>
        <v>0.119567736007626</v>
      </c>
      <c r="I13183" s="3" t="n">
        <f aca="false">I$11251</f>
        <v>0.0789210789210789</v>
      </c>
      <c r="J13183" s="3" t="n">
        <f aca="false">J$11251</f>
        <v>0.0094364147298726</v>
      </c>
      <c r="K13183" s="3" t="str">
        <f aca="false">K$11251</f>
        <v>Índice de Oferta de Serviços Públicos Digitais para os Governos Estaduais e Distrital </v>
      </c>
      <c r="L13183" s="3" t="str">
        <f aca="false">L$11251</f>
        <v>ABEP</v>
      </c>
      <c r="M13183" s="3" t="str">
        <f aca="false">M$11251</f>
        <v>Pontuação</v>
      </c>
      <c r="N13183" s="5"/>
      <c r="O13183" s="3" t="n">
        <v>100</v>
      </c>
    </row>
    <row r="13184" customFormat="false" ht="15" hidden="false" customHeight="true" outlineLevel="0" collapsed="false">
      <c r="A13184" s="3" t="str">
        <f aca="false">A$11252</f>
        <v>Eficiência da Máquina Pública</v>
      </c>
      <c r="B13184" s="3" t="str">
        <f aca="false">B$11252</f>
        <v> Total</v>
      </c>
      <c r="C13184" s="3" t="n">
        <f aca="false">C$11252</f>
        <v>1</v>
      </c>
      <c r="D13184" s="3" t="s">
        <v>262</v>
      </c>
      <c r="E13184" s="3" t="n">
        <f aca="false">E$11252</f>
        <v>2020</v>
      </c>
      <c r="F13184" s="3" t="n">
        <f aca="false">F$11252</f>
        <v>2020</v>
      </c>
      <c r="G13184" s="3" t="n">
        <v>81.7109418647553</v>
      </c>
      <c r="H13184" s="3" t="n">
        <f aca="false">H$11252</f>
        <v>1</v>
      </c>
      <c r="I13184" s="3" t="n">
        <f aca="false">I$11252</f>
        <v>0.0789210789210789</v>
      </c>
      <c r="J13184" s="3" t="n">
        <f aca="false">J$11252</f>
        <v>0.0789210789210789</v>
      </c>
      <c r="K13184" s="3" t="str">
        <f aca="false">K$11252</f>
        <v>Nota obtida via normalização e ponderação de indicadores que variam de 0 a 100.</v>
      </c>
      <c r="L13184" s="3" t="str">
        <f aca="false">L$11252</f>
        <v>Tendências</v>
      </c>
      <c r="M13184" s="3" t="str">
        <f aca="false">M$11252</f>
        <v>Nota de 0 a 100</v>
      </c>
      <c r="N13184" s="5"/>
      <c r="O13184" s="3" t="n">
        <v>100</v>
      </c>
    </row>
    <row r="13185" customFormat="false" ht="15" hidden="false" customHeight="true" outlineLevel="0" collapsed="false">
      <c r="A13185" s="3" t="str">
        <f aca="false">A$11253</f>
        <v>Infraestrutura</v>
      </c>
      <c r="B13185" s="3" t="str">
        <f aca="false">B$11253</f>
        <v>Acessibilidade do Serviço de Telecomunicações</v>
      </c>
      <c r="C13185" s="3" t="n">
        <f aca="false">C$11253</f>
        <v>1</v>
      </c>
      <c r="D13185" s="3" t="s">
        <v>262</v>
      </c>
      <c r="E13185" s="3" t="n">
        <f aca="false">E$11253</f>
        <v>2019</v>
      </c>
      <c r="F13185" s="3" t="n">
        <f aca="false">F$11253</f>
        <v>2020</v>
      </c>
      <c r="G13185" s="3" t="n">
        <v>130.391709772124</v>
      </c>
      <c r="H13185" s="3" t="n">
        <f aca="false">H$11253</f>
        <v>0.0893497576566594</v>
      </c>
      <c r="I13185" s="3" t="n">
        <f aca="false">I$11253</f>
        <v>0.125874125874126</v>
      </c>
      <c r="J13185" s="3" t="n">
        <f aca="false">J$11253</f>
        <v>0.011246822642097</v>
      </c>
      <c r="K13185" s="3" t="str">
        <f aca="false">K$11253</f>
        <v>Densidade de acessos por 100 habitantes (telefonia móvel e banda larga).</v>
      </c>
      <c r="L13185" s="3" t="str">
        <f aca="false">L$11253</f>
        <v>ANATEL e IBGE</v>
      </c>
      <c r="M13185" s="3" t="str">
        <f aca="false">M$11253</f>
        <v>Acessos por 100 habitantes</v>
      </c>
      <c r="N13185" s="5"/>
      <c r="O13185" s="3" t="n">
        <v>58.346018998203</v>
      </c>
    </row>
    <row r="13186" customFormat="false" ht="15" hidden="false" customHeight="true" outlineLevel="0" collapsed="false">
      <c r="A13186" s="3" t="str">
        <f aca="false">A$11254</f>
        <v>Infraestrutura</v>
      </c>
      <c r="B13186" s="3" t="str">
        <f aca="false">B$11254</f>
        <v>Qualidade do Serviço de Telecomunicações</v>
      </c>
      <c r="C13186" s="3" t="n">
        <f aca="false">C$11254</f>
        <v>1</v>
      </c>
      <c r="D13186" s="3" t="s">
        <v>262</v>
      </c>
      <c r="E13186" s="3" t="n">
        <f aca="false">E$11254</f>
        <v>2019</v>
      </c>
      <c r="F13186" s="3" t="n">
        <f aca="false">F$11254</f>
        <v>2020</v>
      </c>
      <c r="G13186" s="3" t="n">
        <v>80.274159084643</v>
      </c>
      <c r="H13186" s="3" t="n">
        <f aca="false">H$11254</f>
        <v>0.0991362582619964</v>
      </c>
      <c r="I13186" s="3" t="n">
        <f aca="false">I$11254</f>
        <v>0.125874125874126</v>
      </c>
      <c r="J13186" s="3" t="n">
        <f aca="false">J$11254</f>
        <v>0.0124786898511604</v>
      </c>
      <c r="K13186" s="3" t="str">
        <f aca="false">K$11254</f>
        <v>Média do ranking de banda larga fixa e do de telefonia móvel (percentual de indicadores com cumprimento de metas).</v>
      </c>
      <c r="L13186" s="3" t="str">
        <f aca="false">L$11254</f>
        <v>ANATEL</v>
      </c>
      <c r="M13186" s="3" t="str">
        <f aca="false">M$11254</f>
        <v>Porcentagem %</v>
      </c>
      <c r="N13186" s="5"/>
      <c r="O13186" s="3" t="n">
        <v>88.5969170175082</v>
      </c>
    </row>
    <row r="13187" customFormat="false" ht="15" hidden="false" customHeight="true" outlineLevel="0" collapsed="false">
      <c r="A13187" s="3" t="str">
        <f aca="false">A$11255</f>
        <v>Infraestrutura</v>
      </c>
      <c r="B13187" s="3" t="str">
        <f aca="false">B$11255</f>
        <v>Custo de Combustíveis</v>
      </c>
      <c r="C13187" s="3" t="n">
        <f aca="false">C$11255</f>
        <v>-1</v>
      </c>
      <c r="D13187" s="3" t="s">
        <v>262</v>
      </c>
      <c r="E13187" s="3" t="n">
        <f aca="false">E$11255</f>
        <v>2019</v>
      </c>
      <c r="F13187" s="3" t="n">
        <f aca="false">F$11255</f>
        <v>2020</v>
      </c>
      <c r="G13187" s="3" t="n">
        <v>3.68109382244575</v>
      </c>
      <c r="H13187" s="3" t="n">
        <f aca="false">H$11255</f>
        <v>0.0821095051340315</v>
      </c>
      <c r="I13187" s="3" t="n">
        <f aca="false">I$11255</f>
        <v>0.125874125874126</v>
      </c>
      <c r="J13187" s="3" t="n">
        <f aca="false">J$11255</f>
        <v>0.0103354621847033</v>
      </c>
      <c r="K13187" s="3" t="str">
        <f aca="false">K$11255</f>
        <v>Preço médio pago em reais por consumidores finais (etanol, gasolina e diesel), ponderado pela participação dos combustíveis no consumo total.</v>
      </c>
      <c r="L13187" s="3" t="str">
        <f aca="false">L$11255</f>
        <v>ANP</v>
      </c>
      <c r="M13187" s="3" t="str">
        <f aca="false">M$11255</f>
        <v>Reais (R$)</v>
      </c>
      <c r="N13187" s="5" t="str">
        <f aca="false">N$6</f>
        <v>A partir da edição de 2018, ou seja, do dado de 2017 o preço pago passou a ser ponderado pela participação dos combustíveis no consumo total.</v>
      </c>
      <c r="O13187" s="3" t="n">
        <v>88.6885946891524</v>
      </c>
    </row>
    <row r="13188" customFormat="false" ht="15" hidden="false" customHeight="true" outlineLevel="0" collapsed="false">
      <c r="A13188" s="3" t="str">
        <f aca="false">A$11256</f>
        <v>Infraestrutura</v>
      </c>
      <c r="B13188" s="3" t="str">
        <f aca="false">B$11256</f>
        <v>Custo de Saneamento Básico</v>
      </c>
      <c r="C13188" s="3" t="n">
        <f aca="false">C$11256</f>
        <v>-1</v>
      </c>
      <c r="D13188" s="3" t="s">
        <v>262</v>
      </c>
      <c r="E13188" s="3" t="n">
        <f aca="false">E$11256</f>
        <v>2018</v>
      </c>
      <c r="F13188" s="3" t="n">
        <f aca="false">F$11256</f>
        <v>2020</v>
      </c>
      <c r="G13188" s="3" t="n">
        <v>4.36</v>
      </c>
      <c r="H13188" s="3" t="n">
        <f aca="false">H$11256</f>
        <v>0.0892557487415275</v>
      </c>
      <c r="I13188" s="3" t="n">
        <f aca="false">I$11256</f>
        <v>0.125874125874126</v>
      </c>
      <c r="J13188" s="3" t="n">
        <f aca="false">J$11256</f>
        <v>0.0112349893520804</v>
      </c>
      <c r="K13188" s="3" t="str">
        <f aca="false">K$11256</f>
        <v>Tarifa média praticada pelo serviço de tratamento e distribuição.</v>
      </c>
      <c r="L13188" s="3" t="str">
        <f aca="false">L$11256</f>
        <v>SNIS</v>
      </c>
      <c r="M13188" s="3" t="str">
        <f aca="false">M$11256</f>
        <v>Reais ($) por m3</v>
      </c>
      <c r="N13188" s="5"/>
      <c r="O13188" s="3" t="n">
        <v>50</v>
      </c>
    </row>
    <row r="13189" customFormat="false" ht="15" hidden="false" customHeight="true" outlineLevel="0" collapsed="false">
      <c r="A13189" s="3" t="str">
        <f aca="false">A$11257</f>
        <v>Infraestrutura</v>
      </c>
      <c r="B13189" s="3" t="str">
        <f aca="false">B$11257</f>
        <v>Disponibilidade de Voos Diretos</v>
      </c>
      <c r="C13189" s="3" t="n">
        <f aca="false">C$11257</f>
        <v>1</v>
      </c>
      <c r="D13189" s="3" t="s">
        <v>262</v>
      </c>
      <c r="E13189" s="3" t="n">
        <f aca="false">E$11257</f>
        <v>2019</v>
      </c>
      <c r="F13189" s="3" t="n">
        <f aca="false">F$11257</f>
        <v>2020</v>
      </c>
      <c r="G13189" s="3" t="n">
        <v>26723</v>
      </c>
      <c r="H13189" s="3" t="n">
        <f aca="false">H$11257</f>
        <v>0.0866929733241967</v>
      </c>
      <c r="I13189" s="3" t="n">
        <f aca="false">I$11257</f>
        <v>0.125874125874126</v>
      </c>
      <c r="J13189" s="3" t="n">
        <f aca="false">J$11257</f>
        <v>0.0109124022366122</v>
      </c>
      <c r="K13189" s="3" t="str">
        <f aca="false">K$11257</f>
        <v>Número de voos diretos domésticos regulares.</v>
      </c>
      <c r="L13189" s="3" t="str">
        <f aca="false">L$11257</f>
        <v>ANAC</v>
      </c>
      <c r="M13189" s="3" t="str">
        <f aca="false">M$11257</f>
        <v>Número de voos</v>
      </c>
      <c r="N13189" s="5"/>
      <c r="O13189" s="3" t="n">
        <v>10.5459092916428</v>
      </c>
    </row>
    <row r="13190" customFormat="false" ht="15" hidden="false" customHeight="true" outlineLevel="0" collapsed="false">
      <c r="A13190" s="3" t="str">
        <f aca="false">A$11258</f>
        <v>Infraestrutura</v>
      </c>
      <c r="B13190" s="3" t="str">
        <f aca="false">B$11258</f>
        <v>Acesso à Energia Elétrica</v>
      </c>
      <c r="C13190" s="3" t="n">
        <f aca="false">C$11258</f>
        <v>1</v>
      </c>
      <c r="D13190" s="3" t="s">
        <v>262</v>
      </c>
      <c r="E13190" s="3" t="n">
        <f aca="false">E$11258</f>
        <v>2019</v>
      </c>
      <c r="F13190" s="3" t="n">
        <f aca="false">F$11258</f>
        <v>2020</v>
      </c>
      <c r="G13190" s="3" t="n">
        <v>99.921875</v>
      </c>
      <c r="H13190" s="3" t="n">
        <f aca="false">H$11258</f>
        <v>0.0766383637606643</v>
      </c>
      <c r="I13190" s="3" t="n">
        <f aca="false">I$11258</f>
        <v>0.125874125874126</v>
      </c>
      <c r="J13190" s="3" t="n">
        <f aca="false">J$11258</f>
        <v>0.00964678704679691</v>
      </c>
      <c r="K13190" s="3" t="str">
        <f aca="false">K$11258</f>
        <v>Proporção de domicílios com acesso a energia elétrica (iluminação elétrica).</v>
      </c>
      <c r="L13190" s="3" t="str">
        <f aca="false">L$11258</f>
        <v>IBGE</v>
      </c>
      <c r="M13190" s="3" t="str">
        <f aca="false">M$11258</f>
        <v>Porcentagem %</v>
      </c>
      <c r="N13190" s="5"/>
      <c r="O13190" s="3" t="n">
        <v>99.3951744879553</v>
      </c>
    </row>
    <row r="13191" customFormat="false" ht="15" hidden="false" customHeight="true" outlineLevel="0" collapsed="false">
      <c r="A13191" s="3" t="str">
        <f aca="false">A$11259</f>
        <v>Infraestrutura</v>
      </c>
      <c r="B13191" s="3" t="str">
        <f aca="false">B$11259</f>
        <v>Custo da Energia Elétrica</v>
      </c>
      <c r="C13191" s="3" t="n">
        <f aca="false">C$11259</f>
        <v>-1</v>
      </c>
      <c r="D13191" s="3" t="s">
        <v>262</v>
      </c>
      <c r="E13191" s="3" t="n">
        <f aca="false">E$11259</f>
        <v>2019</v>
      </c>
      <c r="F13191" s="3" t="n">
        <f aca="false">F$11259</f>
        <v>2020</v>
      </c>
      <c r="G13191" s="3" t="n">
        <v>673.984594101275</v>
      </c>
      <c r="H13191" s="3" t="n">
        <f aca="false">H$11259</f>
        <v>0.0978591373393038</v>
      </c>
      <c r="I13191" s="3" t="n">
        <f aca="false">I$11259</f>
        <v>0.125874125874126</v>
      </c>
      <c r="J13191" s="3" t="n">
        <f aca="false">J$11259</f>
        <v>0.0123179333713809</v>
      </c>
      <c r="K13191" s="3" t="str">
        <f aca="false">K$11259</f>
        <v>Tarifa média praticada para o consumo comercial, residencial e industrial.</v>
      </c>
      <c r="L13191" s="3" t="str">
        <f aca="false">L$11259</f>
        <v>ANEEL</v>
      </c>
      <c r="M13191" s="3" t="str">
        <f aca="false">M$11259</f>
        <v>Reais (R$) por MWh</v>
      </c>
      <c r="N13191" s="5"/>
      <c r="O13191" s="3" t="n">
        <v>89.7279990843048</v>
      </c>
    </row>
    <row r="13192" customFormat="false" ht="15" hidden="false" customHeight="true" outlineLevel="0" collapsed="false">
      <c r="A13192" s="3" t="str">
        <f aca="false">A$11260</f>
        <v>Infraestrutura</v>
      </c>
      <c r="B13192" s="3" t="str">
        <f aca="false">B$11260</f>
        <v>Qualidade da Energia Elétrica</v>
      </c>
      <c r="C13192" s="3" t="n">
        <f aca="false">C$11260</f>
        <v>-1</v>
      </c>
      <c r="D13192" s="3" t="s">
        <v>262</v>
      </c>
      <c r="E13192" s="3" t="n">
        <f aca="false">E$11260</f>
        <v>2019</v>
      </c>
      <c r="F13192" s="3" t="n">
        <f aca="false">F$11260</f>
        <v>2020</v>
      </c>
      <c r="G13192" s="3" t="n">
        <v>0.907679078415549</v>
      </c>
      <c r="H13192" s="3" t="n">
        <f aca="false">H$11260</f>
        <v>0.112364797561551</v>
      </c>
      <c r="I13192" s="3" t="n">
        <f aca="false">I$11260</f>
        <v>0.125874125874126</v>
      </c>
      <c r="J13192" s="3" t="n">
        <f aca="false">J$11260</f>
        <v>0.0141438206720833</v>
      </c>
      <c r="K13192" s="3" t="str">
        <f aca="false">K$11260</f>
        <v>O indicador aponta o Desempenho Global de Continuidade, que considera a duração e frequência de interrupções no serviço de energia.</v>
      </c>
      <c r="L13192" s="3" t="str">
        <f aca="false">L$11260</f>
        <v>ANEEL</v>
      </c>
      <c r="M13192" s="3" t="str">
        <f aca="false">M$11260</f>
        <v>Pontuação</v>
      </c>
      <c r="N13192" s="5"/>
      <c r="O13192" s="3" t="n">
        <v>89.1656984232018</v>
      </c>
    </row>
    <row r="13193" customFormat="false" ht="15" hidden="false" customHeight="true" outlineLevel="0" collapsed="false">
      <c r="A13193" s="3" t="str">
        <f aca="false">A$11261</f>
        <v>Infraestrutura</v>
      </c>
      <c r="B13193" s="3" t="str">
        <f aca="false">B$11261</f>
        <v>Qualidade das Rodovias</v>
      </c>
      <c r="C13193" s="3" t="n">
        <f aca="false">C$11261</f>
        <v>1</v>
      </c>
      <c r="D13193" s="3" t="s">
        <v>262</v>
      </c>
      <c r="E13193" s="3" t="n">
        <f aca="false">E$11261</f>
        <v>2019</v>
      </c>
      <c r="F13193" s="3" t="n">
        <f aca="false">F$11261</f>
        <v>2020</v>
      </c>
      <c r="G13193" s="3" t="n">
        <v>3.16605504587156</v>
      </c>
      <c r="H13193" s="3" t="n">
        <f aca="false">H$11261</f>
        <v>0.16828604045308</v>
      </c>
      <c r="I13193" s="3" t="n">
        <f aca="false">I$11261</f>
        <v>0.125874125874126</v>
      </c>
      <c r="J13193" s="3" t="n">
        <f aca="false">J$11261</f>
        <v>0.0211828582388492</v>
      </c>
      <c r="K13193" s="3" t="str">
        <f aca="false">K$11261</f>
        <v>Avaliação das condições das vias rodoviárias (nota entre 1 (ruim) a 5 (ótimo) ponderada pela extensão pesquisada).</v>
      </c>
      <c r="L13193" s="3" t="str">
        <f aca="false">L$11261</f>
        <v>CNT</v>
      </c>
      <c r="M13193" s="3" t="str">
        <f aca="false">M$11261</f>
        <v>Pontuação de 1 a 5</v>
      </c>
      <c r="N13193" s="5"/>
      <c r="O13193" s="3" t="n">
        <v>46.1934460631821</v>
      </c>
    </row>
    <row r="13194" customFormat="false" ht="15" hidden="false" customHeight="true" outlineLevel="0" collapsed="false">
      <c r="A13194" s="3" t="str">
        <f aca="false">A$11262</f>
        <v>Infraestrutura</v>
      </c>
      <c r="B13194" s="3" t="str">
        <f aca="false">B$11262</f>
        <v>Backhaul de Fibra Óptica</v>
      </c>
      <c r="C13194" s="3" t="n">
        <f aca="false">C$11262</f>
        <v>1</v>
      </c>
      <c r="D13194" s="3" t="s">
        <v>262</v>
      </c>
      <c r="E13194" s="3" t="n">
        <f aca="false">E$11262</f>
        <v>2019</v>
      </c>
      <c r="F13194" s="3" t="n">
        <f aca="false">F$11262</f>
        <v>2020</v>
      </c>
      <c r="G13194" s="3" t="n">
        <v>100</v>
      </c>
      <c r="H13194" s="3" t="n">
        <f aca="false">H$11262</f>
        <v>0.09830741776699</v>
      </c>
      <c r="I13194" s="3" t="n">
        <f aca="false">I$11262</f>
        <v>0.125874125874126</v>
      </c>
      <c r="J13194" s="3" t="n">
        <f aca="false">J$11262</f>
        <v>0.0123743602783624</v>
      </c>
      <c r="K13194" s="3" t="str">
        <f aca="false">K$11262</f>
        <v>Percentual de municípios com backhaul de fibra óptica.</v>
      </c>
      <c r="L13194" s="3" t="str">
        <f aca="false">L$11262</f>
        <v>ANATEL</v>
      </c>
      <c r="M13194" s="3" t="str">
        <f aca="false">M$11262</f>
        <v>Porcentagem %</v>
      </c>
      <c r="N13194" s="5"/>
      <c r="O13194" s="3" t="n">
        <v>100</v>
      </c>
    </row>
    <row r="13195" customFormat="false" ht="15" hidden="false" customHeight="true" outlineLevel="0" collapsed="false">
      <c r="A13195" s="3" t="str">
        <f aca="false">A$11263</f>
        <v>Infraestrutura</v>
      </c>
      <c r="B13195" s="3" t="str">
        <f aca="false">B$11263</f>
        <v> Total</v>
      </c>
      <c r="C13195" s="3" t="n">
        <f aca="false">C$11263</f>
        <v>1</v>
      </c>
      <c r="D13195" s="3" t="s">
        <v>262</v>
      </c>
      <c r="E13195" s="3" t="n">
        <f aca="false">E$11263</f>
        <v>2020</v>
      </c>
      <c r="F13195" s="3" t="n">
        <f aca="false">F$11263</f>
        <v>2020</v>
      </c>
      <c r="G13195" s="3" t="n">
        <v>70.6773174816665</v>
      </c>
      <c r="H13195" s="3" t="n">
        <f aca="false">H$11263</f>
        <v>1</v>
      </c>
      <c r="I13195" s="3" t="n">
        <f aca="false">I$11263</f>
        <v>0.125874125874126</v>
      </c>
      <c r="J13195" s="3" t="n">
        <f aca="false">J$11263</f>
        <v>0.125874125874126</v>
      </c>
      <c r="K13195" s="3" t="str">
        <f aca="false">K$11263</f>
        <v>Nota obtida via normalização e ponderação de indicadores que variam de 0 a 100.</v>
      </c>
      <c r="L13195" s="3" t="str">
        <f aca="false">L$11263</f>
        <v>Tendências</v>
      </c>
      <c r="M13195" s="3" t="str">
        <f aca="false">M$11263</f>
        <v>Nota de 0 a 100</v>
      </c>
      <c r="N13195" s="5"/>
      <c r="O13195" s="3" t="n">
        <v>67.7565444406329</v>
      </c>
    </row>
    <row r="13196" customFormat="false" ht="15" hidden="false" customHeight="true" outlineLevel="0" collapsed="false">
      <c r="A13196" s="3" t="str">
        <f aca="false">A$11264</f>
        <v>Inovação</v>
      </c>
      <c r="B13196" s="3" t="str">
        <f aca="false">B$11264</f>
        <v>Investimentos Públicos em P&amp;D</v>
      </c>
      <c r="C13196" s="3" t="n">
        <f aca="false">C$11264</f>
        <v>1</v>
      </c>
      <c r="D13196" s="3" t="s">
        <v>262</v>
      </c>
      <c r="E13196" s="3" t="n">
        <f aca="false">E$11264</f>
        <v>2017</v>
      </c>
      <c r="F13196" s="3" t="n">
        <f aca="false">F$11264</f>
        <v>2020</v>
      </c>
      <c r="G13196" s="3" t="n">
        <v>0.103711872105609</v>
      </c>
      <c r="H13196" s="3" t="n">
        <f aca="false">H$11264</f>
        <v>0.225611951660118</v>
      </c>
      <c r="I13196" s="3" t="n">
        <f aca="false">I$11264</f>
        <v>0.0689310689310689</v>
      </c>
      <c r="J13196" s="3" t="n">
        <f aca="false">J$11264</f>
        <v>0.0155516729915566</v>
      </c>
      <c r="K13196" s="3" t="str">
        <f aca="false">K$11264</f>
        <v>Participação de Investimento público em P&amp;D no PIB estadual.</v>
      </c>
      <c r="L13196" s="3" t="str">
        <f aca="false">L$11264</f>
        <v>MCTIC e IBGE</v>
      </c>
      <c r="M13196" s="3" t="str">
        <f aca="false">M$11264</f>
        <v>Porcentagem %</v>
      </c>
      <c r="N13196" s="5" t="str">
        <f aca="false">N$68</f>
        <v>O PIB utilizado é o oficial divulgado pelo IBGE</v>
      </c>
      <c r="O13196" s="3" t="n">
        <v>19.5627671307165</v>
      </c>
    </row>
    <row r="13197" customFormat="false" ht="15" hidden="false" customHeight="true" outlineLevel="0" collapsed="false">
      <c r="A13197" s="3" t="str">
        <f aca="false">A$11265</f>
        <v>Inovação</v>
      </c>
      <c r="B13197" s="3" t="str">
        <f aca="false">B$11265</f>
        <v>Patentes</v>
      </c>
      <c r="C13197" s="3" t="n">
        <f aca="false">C$11265</f>
        <v>1</v>
      </c>
      <c r="D13197" s="3" t="s">
        <v>262</v>
      </c>
      <c r="E13197" s="3" t="n">
        <f aca="false">E$11265</f>
        <v>2018</v>
      </c>
      <c r="F13197" s="3" t="n">
        <f aca="false">F$11265</f>
        <v>2020</v>
      </c>
      <c r="G13197" s="3" t="n">
        <v>0.600795222389516</v>
      </c>
      <c r="H13197" s="3" t="n">
        <f aca="false">H$11265</f>
        <v>0.194181084348829</v>
      </c>
      <c r="I13197" s="3" t="n">
        <f aca="false">I$11265</f>
        <v>0.0689310689310689</v>
      </c>
      <c r="J13197" s="3" t="n">
        <f aca="false">J$11265</f>
        <v>0.0133851097103589</v>
      </c>
      <c r="K13197" s="3" t="str">
        <f aca="false">K$11265</f>
        <v>Total de concessões de patentes, englobando os tipos: "Patente de Invenção", "Modelo de Utilidade" e "Certificado de Adição" em relação ao PIB.</v>
      </c>
      <c r="L13197" s="3" t="str">
        <f aca="false">L$11265</f>
        <v>INPI e Tendências</v>
      </c>
      <c r="M13197" s="3" t="str">
        <f aca="false">M$11265</f>
        <v>Patentes pelo PIB em 1 bilhão de reais</v>
      </c>
      <c r="N13197" s="3" t="str">
        <f aca="false">N$69</f>
        <v>O PIB utilizado para cálculo é estimado pela Tendências</v>
      </c>
      <c r="O13197" s="3" t="n">
        <v>94.4114872548563</v>
      </c>
    </row>
    <row r="13198" customFormat="false" ht="15" hidden="false" customHeight="true" outlineLevel="0" collapsed="false">
      <c r="A13198" s="3" t="str">
        <f aca="false">A$11266</f>
        <v>Inovação</v>
      </c>
      <c r="B13198" s="3" t="str">
        <f aca="false">B$11266</f>
        <v>Bolsa de Mestrado e Doutorado</v>
      </c>
      <c r="C13198" s="3" t="n">
        <f aca="false">C$11266</f>
        <v>1</v>
      </c>
      <c r="D13198" s="3" t="s">
        <v>262</v>
      </c>
      <c r="E13198" s="3" t="n">
        <f aca="false">E$11266</f>
        <v>2018</v>
      </c>
      <c r="F13198" s="3" t="n">
        <f aca="false">F$11266</f>
        <v>2020</v>
      </c>
      <c r="G13198" s="3" t="n">
        <v>34.2862789012581</v>
      </c>
      <c r="H13198" s="3" t="n">
        <f aca="false">H$11266</f>
        <v>0.207929153266456</v>
      </c>
      <c r="I13198" s="3" t="n">
        <f aca="false">I$11266</f>
        <v>0.0689310689310689</v>
      </c>
      <c r="J13198" s="3" t="n">
        <f aca="false">J$11266</f>
        <v>0.0143327787965889</v>
      </c>
      <c r="K13198" s="3" t="str">
        <f aca="false">K$11266</f>
        <v>Proporção de discentes de pós-graduação beneficiados pela Bolsa CNPq, CAPES ou FAPs dos Estados.</v>
      </c>
      <c r="L13198" s="3" t="str">
        <f aca="false">L$11266</f>
        <v>CNPQ, CAPES e CONFAP</v>
      </c>
      <c r="M13198" s="3" t="str">
        <f aca="false">M$11266</f>
        <v>Porcentagem %</v>
      </c>
      <c r="N1319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198" s="3" t="n">
        <v>37.9512000120758</v>
      </c>
    </row>
    <row r="13199" customFormat="false" ht="15" hidden="false" customHeight="true" outlineLevel="0" collapsed="false">
      <c r="A13199" s="3" t="str">
        <f aca="false">A$11267</f>
        <v>Inovação</v>
      </c>
      <c r="B13199" s="3" t="str">
        <f aca="false">B$11267</f>
        <v>Empreendimentos Inovadores</v>
      </c>
      <c r="C13199" s="3" t="n">
        <f aca="false">C$11267</f>
        <v>1</v>
      </c>
      <c r="D13199" s="3" t="s">
        <v>262</v>
      </c>
      <c r="E13199" s="3" t="n">
        <f aca="false">E$11267</f>
        <v>2020</v>
      </c>
      <c r="F13199" s="3" t="n">
        <f aca="false">F$11267</f>
        <v>2020</v>
      </c>
      <c r="G13199" s="3" t="n">
        <v>3.4950370473927</v>
      </c>
      <c r="H13199" s="3" t="n">
        <f aca="false">H$11267</f>
        <v>0.155834386091891</v>
      </c>
      <c r="I13199" s="3" t="n">
        <f aca="false">I$11267</f>
        <v>0.0689310689310689</v>
      </c>
      <c r="J13199" s="3" t="n">
        <f aca="false">J$11267</f>
        <v>0.010741830809531</v>
      </c>
      <c r="K13199" s="3" t="str">
        <f aca="false">K$11267</f>
        <v>Número de Aceleradoras, Incubadoras, Parques Tecnológicos e Parques Científicos associados à Anprotec (Associação Nacional de Entidades Promotoras de Empreendimentos Inovadores) para cada 1 milhão de habitantes.</v>
      </c>
      <c r="L13199" s="3" t="str">
        <f aca="false">L$11267</f>
        <v>Anprotec e IBGE</v>
      </c>
      <c r="M13199" s="3" t="str">
        <f aca="false">M$11267</f>
        <v>Quantidade por 1 milhão de habitantes</v>
      </c>
      <c r="N13199" s="5"/>
      <c r="O13199" s="3" t="n">
        <v>100</v>
      </c>
    </row>
    <row r="13200" customFormat="false" ht="15" hidden="false" customHeight="true" outlineLevel="0" collapsed="false">
      <c r="A13200" s="3" t="str">
        <f aca="false">A$11268</f>
        <v>Inovação</v>
      </c>
      <c r="B13200" s="3" t="str">
        <f aca="false">B$11268</f>
        <v>Pesquisa Científica</v>
      </c>
      <c r="C13200" s="3" t="n">
        <f aca="false">C$11268</f>
        <v>1</v>
      </c>
      <c r="D13200" s="3" t="s">
        <v>262</v>
      </c>
      <c r="E13200" s="3" t="n">
        <f aca="false">E$11268</f>
        <v>2019</v>
      </c>
      <c r="F13200" s="3" t="n">
        <f aca="false">F$11268</f>
        <v>2020</v>
      </c>
      <c r="G13200" s="3" t="n">
        <v>17.4192307692308</v>
      </c>
      <c r="H13200" s="3" t="n">
        <f aca="false">H$11268</f>
        <v>0.216443424632705</v>
      </c>
      <c r="I13200" s="3" t="n">
        <f aca="false">I$11268</f>
        <v>0.0689310689310689</v>
      </c>
      <c r="J13200" s="3" t="n">
        <f aca="false">J$11268</f>
        <v>0.0149196766230336</v>
      </c>
      <c r="K13200" s="3" t="str">
        <f aca="false">K$11268</f>
        <v>Média simples das notas em pesquisa científica do Ranking Universitário Folha (RUF). </v>
      </c>
      <c r="L13200" s="3" t="str">
        <f aca="false">L$11268</f>
        <v>Ranking Universitário Folha (RUF)</v>
      </c>
      <c r="M13200" s="3" t="str">
        <f aca="false">M$11268</f>
        <v>Nota (0 - 42)</v>
      </c>
      <c r="N13200" s="5"/>
      <c r="O13200" s="3" t="n">
        <v>31.1470583424655</v>
      </c>
    </row>
    <row r="13201" customFormat="false" ht="15" hidden="false" customHeight="true" outlineLevel="0" collapsed="false">
      <c r="A13201" s="3" t="str">
        <f aca="false">A$11269</f>
        <v>Inovação</v>
      </c>
      <c r="B13201" s="3" t="str">
        <f aca="false">B$11269</f>
        <v> Total</v>
      </c>
      <c r="C13201" s="3" t="n">
        <f aca="false">C$11269</f>
        <v>1</v>
      </c>
      <c r="D13201" s="3" t="s">
        <v>262</v>
      </c>
      <c r="E13201" s="3" t="n">
        <f aca="false">E$11269</f>
        <v>2020</v>
      </c>
      <c r="F13201" s="3" t="n">
        <f aca="false">F$11269</f>
        <v>2020</v>
      </c>
      <c r="G13201" s="3" t="n">
        <v>52.9626945103909</v>
      </c>
      <c r="H13201" s="3" t="n">
        <f aca="false">H$11269</f>
        <v>1</v>
      </c>
      <c r="I13201" s="3" t="n">
        <f aca="false">I$11269</f>
        <v>0.0689310689310689</v>
      </c>
      <c r="J13201" s="3" t="n">
        <f aca="false">J$11269</f>
        <v>0.0689310689310689</v>
      </c>
      <c r="K13201" s="3" t="str">
        <f aca="false">K$11269</f>
        <v>Nota obtida via normalização e ponderação de indicadores que variam de 0 a 100.</v>
      </c>
      <c r="L13201" s="3" t="str">
        <f aca="false">L$11269</f>
        <v>Tendências</v>
      </c>
      <c r="M13201" s="3" t="str">
        <f aca="false">M$11269</f>
        <v>Nota de 0 a 100</v>
      </c>
      <c r="N13201" s="5"/>
      <c r="O13201" s="3" t="n">
        <v>85.3902699935873</v>
      </c>
    </row>
    <row r="13202" customFormat="false" ht="15.75" hidden="false" customHeight="true" outlineLevel="0" collapsed="false">
      <c r="A13202" s="3" t="str">
        <f aca="false">A$11270</f>
        <v>Potencial de Mercado</v>
      </c>
      <c r="B13202" s="3" t="str">
        <f aca="false">B$11270</f>
        <v>Tamanho de Mercado</v>
      </c>
      <c r="C13202" s="3" t="n">
        <f aca="false">C$11270</f>
        <v>1</v>
      </c>
      <c r="D13202" s="3" t="s">
        <v>262</v>
      </c>
      <c r="E13202" s="3" t="n">
        <f aca="false">E$11270</f>
        <v>2019</v>
      </c>
      <c r="F13202" s="3" t="n">
        <f aca="false">F$11270</f>
        <v>2020</v>
      </c>
      <c r="G13202" s="3" t="n">
        <v>316.081677531818</v>
      </c>
      <c r="H13202" s="3" t="n">
        <f aca="false">H$11270</f>
        <v>0.376465213711595</v>
      </c>
      <c r="I13202" s="3" t="n">
        <f aca="false">I$11270</f>
        <v>0.0759240759240759</v>
      </c>
      <c r="J13202" s="3" t="n">
        <f aca="false">J$11270</f>
        <v>0.0285827734686126</v>
      </c>
      <c r="K13202" s="3" t="str">
        <f aca="false">K$11270</f>
        <v>Nível do Produto Interno Bruto (PIB) em R$ bilhões. </v>
      </c>
      <c r="L13202" s="3" t="str">
        <f aca="false">L$11270</f>
        <v>Tendências</v>
      </c>
      <c r="M13202" s="3" t="str">
        <f aca="false">M$11270</f>
        <v>R$ bilhões</v>
      </c>
      <c r="N13202" s="5" t="str">
        <f aca="false">N$2</f>
        <v>O PIB utilizado para cálculo é estimado pela Tendências</v>
      </c>
      <c r="O13202" s="3" t="n">
        <v>12.9387355473771</v>
      </c>
    </row>
    <row r="13203" customFormat="false" ht="15" hidden="false" customHeight="true" outlineLevel="0" collapsed="false">
      <c r="A13203" s="3" t="str">
        <f aca="false">A$11271</f>
        <v>Potencial de Mercado</v>
      </c>
      <c r="B13203" s="3" t="str">
        <f aca="false">B$11271</f>
        <v>Taxa de Crescimento</v>
      </c>
      <c r="C13203" s="3" t="n">
        <f aca="false">C$11271</f>
        <v>1</v>
      </c>
      <c r="D13203" s="3" t="s">
        <v>262</v>
      </c>
      <c r="E13203" s="3" t="n">
        <f aca="false">E$11271</f>
        <v>2019</v>
      </c>
      <c r="F13203" s="3" t="n">
        <f aca="false">F$11271</f>
        <v>2020</v>
      </c>
      <c r="G13203" s="3" t="n">
        <v>1.98969395787418</v>
      </c>
      <c r="H13203" s="3" t="n">
        <f aca="false">H$11271</f>
        <v>0.3400504241926</v>
      </c>
      <c r="I13203" s="3" t="n">
        <f aca="false">I$11271</f>
        <v>0.0759240759240759</v>
      </c>
      <c r="J13203" s="3" t="n">
        <f aca="false">J$11271</f>
        <v>0.0258180142244132</v>
      </c>
      <c r="K13203" s="3" t="str">
        <f aca="false">K$11271</f>
        <v>Média Móvel de quatro períodos para a taxa de crescimento anual do PIB. </v>
      </c>
      <c r="L13203" s="3" t="str">
        <f aca="false">L$11271</f>
        <v>IBGE e Tendências</v>
      </c>
      <c r="M13203" s="3" t="str">
        <f aca="false">M$11271</f>
        <v>Porcentagem %</v>
      </c>
      <c r="N13203" s="5" t="str">
        <f aca="false">N$3</f>
        <v>O PIB utilizado para cálculo é estimado pela Tendências</v>
      </c>
      <c r="O13203" s="3" t="n">
        <v>77.3638888793538</v>
      </c>
    </row>
    <row r="13204" customFormat="false" ht="15" hidden="false" customHeight="true" outlineLevel="0" collapsed="false">
      <c r="A13204" s="3" t="str">
        <f aca="false">A$11272</f>
        <v>Potencial de Mercado</v>
      </c>
      <c r="B13204" s="3" t="str">
        <f aca="false">B$11272</f>
        <v>Crescimento Potencial da Força de Trabalho</v>
      </c>
      <c r="C13204" s="3" t="n">
        <f aca="false">C$11272</f>
        <v>1</v>
      </c>
      <c r="D13204" s="3" t="s">
        <v>262</v>
      </c>
      <c r="E13204" s="3" t="n">
        <f aca="false">E$11272</f>
        <v>2019</v>
      </c>
      <c r="F13204" s="3" t="n">
        <f aca="false">F$11272</f>
        <v>2020</v>
      </c>
      <c r="G13204" s="3" t="n">
        <v>0.563559883970344</v>
      </c>
      <c r="H13204" s="3" t="n">
        <f aca="false">H$11272</f>
        <v>0.283484362095805</v>
      </c>
      <c r="I13204" s="3" t="n">
        <f aca="false">I$11272</f>
        <v>0.0759240759240759</v>
      </c>
      <c r="J13204" s="3" t="n">
        <f aca="false">J$11272</f>
        <v>0.0215232882310501</v>
      </c>
      <c r="K13204" s="3" t="str">
        <f aca="false">K$11272</f>
        <v>Média da taxa de crescimento da PIA para os próximos 10 anos (população com idade entre 15 e 64 anos).</v>
      </c>
      <c r="L13204" s="3" t="str">
        <f aca="false">L$11272</f>
        <v>IBGE</v>
      </c>
      <c r="M13204" s="3" t="str">
        <f aca="false">M$11272</f>
        <v>Porcentagem %</v>
      </c>
      <c r="N13204" s="5"/>
      <c r="O13204" s="3" t="n">
        <v>28.0717152434538</v>
      </c>
    </row>
    <row r="13205" customFormat="false" ht="15" hidden="false" customHeight="true" outlineLevel="0" collapsed="false">
      <c r="A13205" s="3" t="str">
        <f aca="false">A$11273</f>
        <v>Potencial de Mercado</v>
      </c>
      <c r="B13205" s="3" t="str">
        <f aca="false">B$11273</f>
        <v> Total</v>
      </c>
      <c r="C13205" s="3" t="n">
        <f aca="false">C$11273</f>
        <v>1</v>
      </c>
      <c r="D13205" s="3" t="s">
        <v>262</v>
      </c>
      <c r="E13205" s="3" t="n">
        <f aca="false">E$11273</f>
        <v>2020</v>
      </c>
      <c r="F13205" s="3" t="n">
        <f aca="false">F$11273</f>
        <v>2020</v>
      </c>
      <c r="G13205" s="3" t="n">
        <v>39.1364993623402</v>
      </c>
      <c r="H13205" s="3" t="n">
        <f aca="false">H$11273</f>
        <v>1</v>
      </c>
      <c r="I13205" s="3" t="n">
        <f aca="false">I$11273</f>
        <v>0.0759240759240759</v>
      </c>
      <c r="J13205" s="3" t="n">
        <f aca="false">J$11273</f>
        <v>0.0759240759240759</v>
      </c>
      <c r="K13205" s="3" t="str">
        <f aca="false">K$11273</f>
        <v>Nota obtida via normalização e ponderação de indicadores que variam de 0 a 100.</v>
      </c>
      <c r="L13205" s="3" t="str">
        <f aca="false">L$11273</f>
        <v>Tendências</v>
      </c>
      <c r="M13205" s="3" t="str">
        <f aca="false">M$11273</f>
        <v>Nota de 0 a 100</v>
      </c>
      <c r="N13205" s="5"/>
      <c r="O13205" s="3" t="n">
        <v>60.9953069044919</v>
      </c>
    </row>
    <row r="13206" customFormat="false" ht="15" hidden="false" customHeight="true" outlineLevel="0" collapsed="false">
      <c r="A13206" s="3" t="str">
        <f aca="false">A$11274</f>
        <v>Solidez Fiscal</v>
      </c>
      <c r="B13206" s="3" t="str">
        <f aca="false">B$11274</f>
        <v>Taxa de Investimentos</v>
      </c>
      <c r="C13206" s="3" t="n">
        <f aca="false">C$11274</f>
        <v>1</v>
      </c>
      <c r="D13206" s="3" t="s">
        <v>262</v>
      </c>
      <c r="E13206" s="3" t="n">
        <f aca="false">E$11274</f>
        <v>2019</v>
      </c>
      <c r="F13206" s="3" t="n">
        <f aca="false">F$11274</f>
        <v>2020</v>
      </c>
      <c r="G13206" s="3" t="n">
        <v>3.65075600560258</v>
      </c>
      <c r="H13206" s="3" t="n">
        <f aca="false">H$11274</f>
        <v>0.0675664507662417</v>
      </c>
      <c r="I13206" s="3" t="n">
        <f aca="false">I$11274</f>
        <v>0.118881118881119</v>
      </c>
      <c r="J13206" s="3" t="n">
        <f aca="false">J$11274</f>
        <v>0.00803237526591684</v>
      </c>
      <c r="K13206" s="3" t="str">
        <f aca="false">K$11274</f>
        <v>Investimento liquidado / receita corrente líquida</v>
      </c>
      <c r="L13206" s="3" t="str">
        <f aca="false">L$11274</f>
        <v>Siconfi</v>
      </c>
      <c r="M13206" s="3" t="str">
        <f aca="false">M$11274</f>
        <v>Porcentagem %</v>
      </c>
      <c r="N13206" s="5" t="str">
        <f aca="false">N$55</f>
        <v>Antes da edição de 2020 o indicador era conhecido como "Capacidade de Investimento"</v>
      </c>
      <c r="O13206" s="3" t="n">
        <v>30.2585823511033</v>
      </c>
    </row>
    <row r="13207" customFormat="false" ht="15" hidden="false" customHeight="true" outlineLevel="0" collapsed="false">
      <c r="A13207" s="3" t="str">
        <f aca="false">A$11275</f>
        <v>Solidez Fiscal</v>
      </c>
      <c r="B13207" s="3" t="str">
        <f aca="false">B$11275</f>
        <v>Regra de Ouro</v>
      </c>
      <c r="C13207" s="3" t="n">
        <f aca="false">C$11275</f>
        <v>1</v>
      </c>
      <c r="D13207" s="3" t="s">
        <v>262</v>
      </c>
      <c r="E13207" s="3" t="n">
        <f aca="false">E$11275</f>
        <v>2019</v>
      </c>
      <c r="F13207" s="3" t="n">
        <f aca="false">F$11275</f>
        <v>2020</v>
      </c>
      <c r="G13207" s="3" t="n">
        <v>8.23624184819444</v>
      </c>
      <c r="H13207" s="3" t="n">
        <f aca="false">H$11275</f>
        <v>0.0839801833179983</v>
      </c>
      <c r="I13207" s="3" t="n">
        <f aca="false">I$11275</f>
        <v>0.118881118881119</v>
      </c>
      <c r="J13207" s="3" t="n">
        <f aca="false">J$11275</f>
        <v>0.00998365815668511</v>
      </c>
      <c r="K13207" s="3" t="str">
        <f aca="false">K$11275</f>
        <v>Diferença entre as despesas de capital e a receita de operações de crédito, dividida pela receita corrente líquida.</v>
      </c>
      <c r="L13207" s="3" t="str">
        <f aca="false">L$11275</f>
        <v>Siconfi</v>
      </c>
      <c r="M13207" s="3" t="str">
        <f aca="false">M$11275</f>
        <v>Porcentagem %</v>
      </c>
      <c r="N13207" s="5"/>
      <c r="O13207" s="3" t="n">
        <v>64.4766847943585</v>
      </c>
    </row>
    <row r="13208" customFormat="false" ht="15" hidden="false" customHeight="true" outlineLevel="0" collapsed="false">
      <c r="A13208" s="3" t="str">
        <f aca="false">A$11276</f>
        <v>Solidez Fiscal</v>
      </c>
      <c r="B13208" s="3" t="str">
        <f aca="false">B$11276</f>
        <v>Solvência Fiscal</v>
      </c>
      <c r="C13208" s="3" t="n">
        <f aca="false">C$11276</f>
        <v>-1</v>
      </c>
      <c r="D13208" s="3" t="s">
        <v>262</v>
      </c>
      <c r="E13208" s="3" t="n">
        <f aca="false">E$11276</f>
        <v>2019</v>
      </c>
      <c r="F13208" s="3" t="n">
        <f aca="false">F$11276</f>
        <v>2020</v>
      </c>
      <c r="G13208" s="3" t="n">
        <v>80.2917083422363</v>
      </c>
      <c r="H13208" s="3" t="n">
        <f aca="false">H$11276</f>
        <v>0.149718177117207</v>
      </c>
      <c r="I13208" s="3" t="n">
        <f aca="false">I$11276</f>
        <v>0.118881118881119</v>
      </c>
      <c r="J13208" s="3" t="n">
        <f aca="false">J$11276</f>
        <v>0.0177986644125351</v>
      </c>
      <c r="K13208" s="3" t="str">
        <f aca="false">K$11276</f>
        <v>Dívida consolidada líquida / receita corrente líquida</v>
      </c>
      <c r="L13208" s="3" t="str">
        <f aca="false">L$11276</f>
        <v>Siconfi</v>
      </c>
      <c r="M13208" s="3" t="str">
        <f aca="false">M$11276</f>
        <v>Porcentagem %</v>
      </c>
      <c r="N13208" s="5"/>
      <c r="O13208" s="3" t="n">
        <v>69.6415670190106</v>
      </c>
    </row>
    <row r="13209" customFormat="false" ht="15" hidden="false" customHeight="true" outlineLevel="0" collapsed="false">
      <c r="A13209" s="3" t="str">
        <f aca="false">A$11277</f>
        <v>Solidez Fiscal</v>
      </c>
      <c r="B13209" s="3" t="str">
        <f aca="false">B$11277</f>
        <v>Sucesso do Planejamento Orçamentário</v>
      </c>
      <c r="C13209" s="3" t="n">
        <f aca="false">C$11277</f>
        <v>1</v>
      </c>
      <c r="D13209" s="3" t="s">
        <v>262</v>
      </c>
      <c r="E13209" s="3" t="n">
        <f aca="false">E$11277</f>
        <v>2019</v>
      </c>
      <c r="F13209" s="3" t="n">
        <f aca="false">F$11277</f>
        <v>2020</v>
      </c>
      <c r="G13209" s="3" t="n">
        <v>85.115580870331</v>
      </c>
      <c r="H13209" s="3" t="n">
        <f aca="false">H$11277</f>
        <v>0.0842655794696258</v>
      </c>
      <c r="I13209" s="3" t="n">
        <f aca="false">I$11277</f>
        <v>0.118881118881119</v>
      </c>
      <c r="J13209" s="3" t="n">
        <f aca="false">J$11277</f>
        <v>0.010017586370515</v>
      </c>
      <c r="K13209" s="3" t="str">
        <f aca="false">K$11277</f>
        <v>Despesa liquidada pela despesa total atualizada (dotação orçamentária).</v>
      </c>
      <c r="L13209" s="3" t="str">
        <f aca="false">L$11277</f>
        <v>Siconfi</v>
      </c>
      <c r="M13209" s="3" t="str">
        <f aca="false">M$11277</f>
        <v>Porcentagem %</v>
      </c>
      <c r="N13209" s="5" t="str">
        <f aca="false">N$58</f>
        <v>Antes de 2020 o indicador era chamado de "Sucesso da Execução Orçamentária"</v>
      </c>
      <c r="O13209" s="3" t="n">
        <v>55.6110136317648</v>
      </c>
    </row>
    <row r="13210" customFormat="false" ht="15" hidden="false" customHeight="true" outlineLevel="0" collapsed="false">
      <c r="A13210" s="3" t="str">
        <f aca="false">A$11278</f>
        <v>Solidez Fiscal</v>
      </c>
      <c r="B13210" s="3" t="str">
        <f aca="false">B$11278</f>
        <v>Dependência Fiscal</v>
      </c>
      <c r="C13210" s="3" t="n">
        <f aca="false">C$11278</f>
        <v>-1</v>
      </c>
      <c r="D13210" s="3" t="s">
        <v>262</v>
      </c>
      <c r="E13210" s="3" t="n">
        <f aca="false">E$11278</f>
        <v>2019</v>
      </c>
      <c r="F13210" s="3" t="n">
        <f aca="false">F$11278</f>
        <v>2020</v>
      </c>
      <c r="G13210" s="3" t="n">
        <v>19.5912160819664</v>
      </c>
      <c r="H13210" s="3" t="n">
        <f aca="false">H$11278</f>
        <v>0.0734784876238549</v>
      </c>
      <c r="I13210" s="3" t="n">
        <f aca="false">I$11278</f>
        <v>0.118881118881119</v>
      </c>
      <c r="J13210" s="3" t="n">
        <f aca="false">J$11278</f>
        <v>0.00873520482241631</v>
      </c>
      <c r="K13210" s="3" t="str">
        <f aca="false">K$11278</f>
        <v>Grau de dependência financeira do Estado: transferências correntes/receita corrente total</v>
      </c>
      <c r="L13210" s="3" t="str">
        <f aca="false">L$11278</f>
        <v>Siconfi</v>
      </c>
      <c r="M13210" s="3" t="str">
        <f aca="false">M$11278</f>
        <v>Porcentagem %</v>
      </c>
      <c r="N1321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210" s="3" t="n">
        <v>76.5873545354516</v>
      </c>
    </row>
    <row r="13211" customFormat="false" ht="15" hidden="false" customHeight="true" outlineLevel="0" collapsed="false">
      <c r="A13211" s="3" t="str">
        <f aca="false">A$11279</f>
        <v>Solidez Fiscal</v>
      </c>
      <c r="B13211" s="3" t="str">
        <f aca="false">B$11279</f>
        <v>Resultado Primário</v>
      </c>
      <c r="C13211" s="3" t="n">
        <f aca="false">C$11279</f>
        <v>1</v>
      </c>
      <c r="D13211" s="3" t="s">
        <v>262</v>
      </c>
      <c r="E13211" s="3" t="n">
        <f aca="false">E$11279</f>
        <v>2019</v>
      </c>
      <c r="F13211" s="3" t="n">
        <f aca="false">F$11279</f>
        <v>2020</v>
      </c>
      <c r="G13211" s="3" t="n">
        <v>0.518485358851329</v>
      </c>
      <c r="H13211" s="3" t="n">
        <f aca="false">H$11279</f>
        <v>0.122062972848397</v>
      </c>
      <c r="I13211" s="3" t="n">
        <f aca="false">I$11279</f>
        <v>0.118881118881119</v>
      </c>
      <c r="J13211" s="3" t="n">
        <f aca="false">J$11279</f>
        <v>0.0145109827861731</v>
      </c>
      <c r="K13211" s="3" t="str">
        <f aca="false">K$11279</f>
        <v>O resultado primário é dado pela diferença entre receita primária realizada e a despesa primária empenhada no ano. A diferença é dividida pelo PIB nominal de cada Estado.</v>
      </c>
      <c r="L13211" s="3" t="str">
        <f aca="false">L$11279</f>
        <v>Siconfi e Tendências</v>
      </c>
      <c r="M13211" s="3" t="str">
        <f aca="false">M$11279</f>
        <v>Porcentagem %</v>
      </c>
      <c r="N13211" s="4" t="str">
        <f aca="false">N$2226</f>
        <v>O PIB utilizado para cálculo é estimado pela Tendências</v>
      </c>
      <c r="O13211" s="3" t="n">
        <v>27.7202225112654</v>
      </c>
    </row>
    <row r="13212" customFormat="false" ht="15" hidden="false" customHeight="true" outlineLevel="0" collapsed="false">
      <c r="A13212" s="3" t="str">
        <f aca="false">A$11280</f>
        <v>Solidez Fiscal</v>
      </c>
      <c r="B13212" s="3" t="str">
        <f aca="false">B$11280</f>
        <v>Gasto com Pessoal</v>
      </c>
      <c r="C13212" s="3" t="n">
        <f aca="false">C$11280</f>
        <v>-1</v>
      </c>
      <c r="D13212" s="3" t="s">
        <v>262</v>
      </c>
      <c r="E13212" s="3" t="n">
        <f aca="false">E$11280</f>
        <v>2019</v>
      </c>
      <c r="F13212" s="3" t="n">
        <f aca="false">F$11280</f>
        <v>2020</v>
      </c>
      <c r="G13212" s="3" t="n">
        <v>62.2227355585574</v>
      </c>
      <c r="H13212" s="3" t="n">
        <f aca="false">H$11280</f>
        <v>0.118696843461558</v>
      </c>
      <c r="I13212" s="3" t="n">
        <f aca="false">I$11280</f>
        <v>0.118881118881119</v>
      </c>
      <c r="J13212" s="3" t="n">
        <f aca="false">J$11280</f>
        <v>0.0141108135583671</v>
      </c>
      <c r="K13212" s="3" t="str">
        <f aca="false">K$11280</f>
        <v>Gasto Empenhado com Pessoal (%RCL)</v>
      </c>
      <c r="L13212" s="3" t="str">
        <f aca="false">L$11280</f>
        <v>Siconfi</v>
      </c>
      <c r="M13212" s="3" t="str">
        <f aca="false">M$11280</f>
        <v>Porcentagem %</v>
      </c>
      <c r="N13212" s="5"/>
      <c r="O13212" s="3" t="n">
        <v>63.6580532841373</v>
      </c>
    </row>
    <row r="13213" customFormat="false" ht="15" hidden="false" customHeight="true" outlineLevel="0" collapsed="false">
      <c r="A13213" s="3" t="str">
        <f aca="false">A$11281</f>
        <v>Solidez Fiscal</v>
      </c>
      <c r="B13213" s="3" t="str">
        <f aca="false">B$11281</f>
        <v>Índice de Liquidez</v>
      </c>
      <c r="C13213" s="3" t="n">
        <f aca="false">C$11281</f>
        <v>-1</v>
      </c>
      <c r="D13213" s="3" t="s">
        <v>262</v>
      </c>
      <c r="E13213" s="3" t="n">
        <f aca="false">E$11281</f>
        <v>2019</v>
      </c>
      <c r="F13213" s="3" t="n">
        <f aca="false">F$11281</f>
        <v>2020</v>
      </c>
      <c r="G13213" s="3" t="n">
        <v>18.0115789417802</v>
      </c>
      <c r="H13213" s="3" t="n">
        <f aca="false">H$11281</f>
        <v>0.150173794151232</v>
      </c>
      <c r="I13213" s="3" t="n">
        <f aca="false">I$11281</f>
        <v>0.118881118881119</v>
      </c>
      <c r="J13213" s="3" t="n">
        <f aca="false">J$11281</f>
        <v>0.0178528286753212</v>
      </c>
      <c r="K1321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213" s="3" t="str">
        <f aca="false">L$11281</f>
        <v>Siconfi</v>
      </c>
      <c r="M13213" s="3" t="str">
        <f aca="false">M$11281</f>
        <v>Porcentagem %</v>
      </c>
      <c r="N1321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213" s="3" t="n">
        <v>93.8313896231081</v>
      </c>
    </row>
    <row r="13214" customFormat="false" ht="15" hidden="false" customHeight="true" outlineLevel="0" collapsed="false">
      <c r="A13214" s="3" t="str">
        <f aca="false">A$11282</f>
        <v>Solidez Fiscal</v>
      </c>
      <c r="B13214" s="3" t="str">
        <f aca="false">B$11282</f>
        <v>Poupança Corrente</v>
      </c>
      <c r="C13214" s="3" t="n">
        <f aca="false">C$11282</f>
        <v>1</v>
      </c>
      <c r="D13214" s="3" t="s">
        <v>262</v>
      </c>
      <c r="E13214" s="3" t="n">
        <f aca="false">E$11282</f>
        <v>2019</v>
      </c>
      <c r="F13214" s="3" t="n">
        <f aca="false">F$11282</f>
        <v>2020</v>
      </c>
      <c r="G13214" s="3" t="n">
        <v>7.77570816661869</v>
      </c>
      <c r="H13214" s="3" t="n">
        <f aca="false">H$11282</f>
        <v>0.150057511243885</v>
      </c>
      <c r="I13214" s="3" t="n">
        <f aca="false">I$11282</f>
        <v>0.118881118881119</v>
      </c>
      <c r="J13214" s="3" t="n">
        <f aca="false">J$11282</f>
        <v>0.0178390048331892</v>
      </c>
      <c r="K13214" s="3" t="str">
        <f aca="false">K$11282</f>
        <v>Poupança Corrente (receitas correntes - despesas correntes / receitas correntes)</v>
      </c>
      <c r="L13214" s="3" t="str">
        <f aca="false">L$11282</f>
        <v>Siconfi</v>
      </c>
      <c r="M13214" s="3" t="str">
        <f aca="false">M$11282</f>
        <v>Porcentagem %</v>
      </c>
      <c r="N13214" s="5"/>
      <c r="O13214" s="3" t="n">
        <v>39.3944280667219</v>
      </c>
    </row>
    <row r="13215" customFormat="false" ht="15" hidden="false" customHeight="true" outlineLevel="0" collapsed="false">
      <c r="A13215" s="3" t="str">
        <f aca="false">A$11283</f>
        <v>Solidez Fiscal</v>
      </c>
      <c r="B13215" s="3" t="str">
        <f aca="false">B$11283</f>
        <v> Total</v>
      </c>
      <c r="C13215" s="3" t="n">
        <f aca="false">C$11283</f>
        <v>1</v>
      </c>
      <c r="D13215" s="3" t="s">
        <v>262</v>
      </c>
      <c r="E13215" s="3" t="n">
        <f aca="false">E$11283</f>
        <v>2020</v>
      </c>
      <c r="F13215" s="3" t="n">
        <f aca="false">F$11283</f>
        <v>2020</v>
      </c>
      <c r="G13215" s="3" t="n">
        <v>59.1415229363042</v>
      </c>
      <c r="H13215" s="3" t="n">
        <f aca="false">H$11283</f>
        <v>1</v>
      </c>
      <c r="I13215" s="3" t="n">
        <f aca="false">I$11283</f>
        <v>0.118881118881119</v>
      </c>
      <c r="J13215" s="3" t="n">
        <f aca="false">J$11283</f>
        <v>0.118881118881119</v>
      </c>
      <c r="K13215" s="3" t="str">
        <f aca="false">K$11283</f>
        <v>Nota obtida via normalização e ponderação de indicadores que variam de 0 a 100.</v>
      </c>
      <c r="L13215" s="3" t="str">
        <f aca="false">L$11283</f>
        <v>Tendências</v>
      </c>
      <c r="M13215" s="3" t="str">
        <f aca="false">M$11283</f>
        <v>Nota de 0 a 100</v>
      </c>
      <c r="N13215" s="5"/>
      <c r="O13215" s="3" t="n">
        <v>67.513618671327</v>
      </c>
    </row>
    <row r="13216" customFormat="false" ht="15" hidden="false" customHeight="true" outlineLevel="0" collapsed="false">
      <c r="A13216" s="3" t="str">
        <f aca="false">A$11284</f>
        <v>Segurança Pública</v>
      </c>
      <c r="B13216" s="3" t="str">
        <f aca="false">B$11284</f>
        <v>Atuação do Sistema de Justiça Criminal</v>
      </c>
      <c r="C13216" s="3" t="n">
        <f aca="false">C$11284</f>
        <v>1</v>
      </c>
      <c r="D13216" s="3" t="s">
        <v>262</v>
      </c>
      <c r="E13216" s="3" t="n">
        <f aca="false">E$11284</f>
        <v>2018</v>
      </c>
      <c r="F13216" s="3" t="n">
        <f aca="false">F$11284</f>
        <v>2020</v>
      </c>
      <c r="G13216" s="3" t="n">
        <v>1.73034793924469</v>
      </c>
      <c r="H13216" s="3" t="n">
        <f aca="false">H$11284</f>
        <v>0.0905913038601105</v>
      </c>
      <c r="I13216" s="3" t="n">
        <f aca="false">I$11284</f>
        <v>0.137862137862138</v>
      </c>
      <c r="J13216" s="3" t="n">
        <f aca="false">J$11284</f>
        <v>0.0124891108218734</v>
      </c>
      <c r="K13216" s="3" t="str">
        <f aca="false">K$11284</f>
        <v>População prisional acusada de homicídio em relação ao número de homicídios.</v>
      </c>
      <c r="L13216" s="3" t="str">
        <f aca="false">L$11284</f>
        <v>DEPEN e FBSP</v>
      </c>
      <c r="M13216" s="3" t="str">
        <f aca="false">M$11284</f>
        <v>Porcentagem %</v>
      </c>
      <c r="N13216" s="3" t="str">
        <f aca="false">N$49</f>
        <v>A partir da edição de 2018, ou seja, do dado de 2017 passou a ser usado como numerador a população prisional acusada de homicídio e não mais a população carcerária total.</v>
      </c>
      <c r="O13216" s="3" t="n">
        <v>35.0439984316611</v>
      </c>
    </row>
    <row r="13217" customFormat="false" ht="15" hidden="false" customHeight="true" outlineLevel="0" collapsed="false">
      <c r="A13217" s="3" t="str">
        <f aca="false">A$11285</f>
        <v>Segurança Pública</v>
      </c>
      <c r="B13217" s="3" t="str">
        <f aca="false">B$11285</f>
        <v>Presos sem Condenação</v>
      </c>
      <c r="C13217" s="3" t="n">
        <f aca="false">C$11285</f>
        <v>-1</v>
      </c>
      <c r="D13217" s="3" t="s">
        <v>262</v>
      </c>
      <c r="E13217" s="3" t="n">
        <f aca="false">E$11285</f>
        <v>2019</v>
      </c>
      <c r="F13217" s="3" t="n">
        <f aca="false">F$11285</f>
        <v>2020</v>
      </c>
      <c r="G13217" s="3" t="n">
        <v>24.2266723476779</v>
      </c>
      <c r="H13217" s="3" t="n">
        <f aca="false">H$11285</f>
        <v>0.101284642606621</v>
      </c>
      <c r="I13217" s="3" t="n">
        <f aca="false">I$11285</f>
        <v>0.137862137862138</v>
      </c>
      <c r="J13217" s="3" t="n">
        <f aca="false">J$11285</f>
        <v>0.0139633173623513</v>
      </c>
      <c r="K13217" s="3" t="str">
        <f aca="false">K$11285</f>
        <v>Proporção de presos sem condenação em relação ao total de presos.</v>
      </c>
      <c r="L13217" s="3" t="str">
        <f aca="false">L$11285</f>
        <v>DEPEN</v>
      </c>
      <c r="M13217" s="3" t="str">
        <f aca="false">M$11285</f>
        <v>Porcentagem %</v>
      </c>
      <c r="N13217" s="5"/>
      <c r="O13217" s="3" t="n">
        <v>68.6045016896884</v>
      </c>
    </row>
    <row r="13218" customFormat="false" ht="15" hidden="false" customHeight="true" outlineLevel="0" collapsed="false">
      <c r="A13218" s="3" t="str">
        <f aca="false">A$11286</f>
        <v>Segurança Pública</v>
      </c>
      <c r="B13218" s="3" t="str">
        <f aca="false">B$11286</f>
        <v>Déficit Carcerário</v>
      </c>
      <c r="C13218" s="3" t="n">
        <f aca="false">C$11286</f>
        <v>-1</v>
      </c>
      <c r="D13218" s="3" t="s">
        <v>262</v>
      </c>
      <c r="E13218" s="3" t="n">
        <f aca="false">E$11286</f>
        <v>2019</v>
      </c>
      <c r="F13218" s="3" t="n">
        <f aca="false">F$11286</f>
        <v>2020</v>
      </c>
      <c r="G13218" s="3" t="n">
        <v>1.23312142069038</v>
      </c>
      <c r="H13218" s="3" t="n">
        <f aca="false">H$11286</f>
        <v>0.10916406460166</v>
      </c>
      <c r="I13218" s="3" t="n">
        <f aca="false">I$11286</f>
        <v>0.137862137862138</v>
      </c>
      <c r="J13218" s="3" t="n">
        <f aca="false">J$11286</f>
        <v>0.0150495913237053</v>
      </c>
      <c r="K13218" s="3" t="str">
        <f aca="false">K$11286</f>
        <v>Relação população prisional pelo total de vagas.</v>
      </c>
      <c r="L13218" s="3" t="str">
        <f aca="false">L$11286</f>
        <v>DEPEN</v>
      </c>
      <c r="M13218" s="3" t="str">
        <f aca="false">M$11286</f>
        <v>Porcentagem %</v>
      </c>
      <c r="N13218" s="5"/>
      <c r="O13218" s="3" t="n">
        <v>100</v>
      </c>
    </row>
    <row r="13219" customFormat="false" ht="15" hidden="false" customHeight="true" outlineLevel="0" collapsed="false">
      <c r="A13219" s="3" t="str">
        <f aca="false">A$11287</f>
        <v>Segurança Pública</v>
      </c>
      <c r="B13219" s="3" t="str">
        <f aca="false">B$11287</f>
        <v>Mortes a Esclarecer</v>
      </c>
      <c r="C13219" s="3" t="n">
        <f aca="false">C$11287</f>
        <v>-1</v>
      </c>
      <c r="D13219" s="3" t="s">
        <v>262</v>
      </c>
      <c r="E13219" s="3" t="n">
        <f aca="false">E$11287</f>
        <v>2018</v>
      </c>
      <c r="F13219" s="3" t="n">
        <f aca="false">F$11287</f>
        <v>2020</v>
      </c>
      <c r="G13219" s="3" t="n">
        <v>1.88278595696489</v>
      </c>
      <c r="H13219" s="3" t="n">
        <f aca="false">H$11287</f>
        <v>0.123220418423512</v>
      </c>
      <c r="I13219" s="3" t="n">
        <f aca="false">I$11287</f>
        <v>0.137862137862138</v>
      </c>
      <c r="J13219" s="3" t="n">
        <f aca="false">J$11287</f>
        <v>0.0169874303121325</v>
      </c>
      <c r="K13219" s="3" t="str">
        <f aca="false">K$11287</f>
        <v>Óbitos por causas externas a partir de "Eventos cuja intenção é indeterminada" por 100 mil habitantes.</v>
      </c>
      <c r="L13219" s="3" t="str">
        <f aca="false">L$11287</f>
        <v>Datasus e IBGE</v>
      </c>
      <c r="M13219" s="3" t="str">
        <f aca="false">M$11287</f>
        <v>Taxa de mortalidade por 100 mil habitantes</v>
      </c>
      <c r="N1321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219" s="3" t="n">
        <v>88.3403108458829</v>
      </c>
    </row>
    <row r="13220" customFormat="false" ht="15" hidden="false" customHeight="true" outlineLevel="0" collapsed="false">
      <c r="A13220" s="3" t="str">
        <f aca="false">A$11288</f>
        <v>Segurança Pública</v>
      </c>
      <c r="B13220" s="3" t="str">
        <f aca="false">B$11288</f>
        <v>Mortalidade no Trânsito</v>
      </c>
      <c r="C13220" s="3" t="n">
        <f aca="false">C$11288</f>
        <v>-1</v>
      </c>
      <c r="D13220" s="3" t="s">
        <v>262</v>
      </c>
      <c r="E13220" s="3" t="n">
        <f aca="false">E$11288</f>
        <v>2018</v>
      </c>
      <c r="F13220" s="3" t="n">
        <f aca="false">F$11288</f>
        <v>2020</v>
      </c>
      <c r="G13220" s="3" t="n">
        <v>19.464892412231</v>
      </c>
      <c r="H13220" s="3" t="n">
        <f aca="false">H$11288</f>
        <v>0.0474574391092042</v>
      </c>
      <c r="I13220" s="3" t="n">
        <f aca="false">I$11288</f>
        <v>0.137862137862138</v>
      </c>
      <c r="J13220" s="3" t="n">
        <f aca="false">J$11288</f>
        <v>0.00654258401305712</v>
      </c>
      <c r="K13220" s="3" t="str">
        <f aca="false">K$11288</f>
        <v>Óbitos por acidentes em transporte terrestre em relação a 100 mil habitantes.</v>
      </c>
      <c r="L13220" s="3" t="str">
        <f aca="false">L$11288</f>
        <v>Datasus e IBGE</v>
      </c>
      <c r="M13220" s="3" t="str">
        <f aca="false">M$11288</f>
        <v>Óbitos em relação a 100 mil habitantes</v>
      </c>
      <c r="N13220" s="5" t="str">
        <f aca="false">N$50</f>
        <v>Antes de 2019 o nome do indicador era "Segurança no Trânsito" </v>
      </c>
      <c r="O13220" s="3" t="n">
        <v>53.4386045049536</v>
      </c>
    </row>
    <row r="13221" customFormat="false" ht="15" hidden="false" customHeight="true" outlineLevel="0" collapsed="false">
      <c r="A13221" s="3" t="str">
        <f aca="false">A$11289</f>
        <v>Segurança Pública</v>
      </c>
      <c r="B13221" s="3" t="str">
        <f aca="false">B$11289</f>
        <v>Morbidade no Trânsito</v>
      </c>
      <c r="C13221" s="3" t="n">
        <f aca="false">C$11289</f>
        <v>-1</v>
      </c>
      <c r="D13221" s="3" t="s">
        <v>262</v>
      </c>
      <c r="E13221" s="3" t="n">
        <f aca="false">E$11289</f>
        <v>2019</v>
      </c>
      <c r="F13221" s="3" t="n">
        <f aca="false">F$11289</f>
        <v>2020</v>
      </c>
      <c r="G13221" s="3" t="n">
        <v>96.2812805815742</v>
      </c>
      <c r="H13221" s="3" t="n">
        <f aca="false">H$11289</f>
        <v>0.0810846814445578</v>
      </c>
      <c r="I13221" s="3" t="n">
        <f aca="false">I$11289</f>
        <v>0.137862137862138</v>
      </c>
      <c r="J13221" s="3" t="n">
        <f aca="false">J$11289</f>
        <v>0.0111785075318172</v>
      </c>
      <c r="K13221" s="3" t="str">
        <f aca="false">K$11289</f>
        <v>Número de internações provocadas por acidente de transporte terrestre em relação a 100 mil habitantes.</v>
      </c>
      <c r="L13221" s="3" t="str">
        <f aca="false">L$11289</f>
        <v>Datasus e IBGE</v>
      </c>
      <c r="M13221" s="3" t="str">
        <f aca="false">M$11289</f>
        <v>Internações por 100 mil habitantes</v>
      </c>
      <c r="N13221" s="3"/>
      <c r="O13221" s="3" t="n">
        <v>84.2796384369043</v>
      </c>
    </row>
    <row r="13222" customFormat="false" ht="15" hidden="false" customHeight="true" outlineLevel="0" collapsed="false">
      <c r="A13222" s="3" t="str">
        <f aca="false">A$11290</f>
        <v>Segurança Pública</v>
      </c>
      <c r="B13222" s="3" t="str">
        <f aca="false">B$11290</f>
        <v>Segurança Pessoal</v>
      </c>
      <c r="C13222" s="3" t="n">
        <f aca="false">C$11290</f>
        <v>-1</v>
      </c>
      <c r="D13222" s="3" t="s">
        <v>262</v>
      </c>
      <c r="E13222" s="3" t="n">
        <f aca="false">E$11290</f>
        <v>2019</v>
      </c>
      <c r="F13222" s="3" t="n">
        <f aca="false">F$11290</f>
        <v>2020</v>
      </c>
      <c r="G13222" s="3" t="n">
        <v>10.42</v>
      </c>
      <c r="H13222" s="3" t="n">
        <f aca="false">H$11290</f>
        <v>0.224237297079648</v>
      </c>
      <c r="I13222" s="3" t="n">
        <f aca="false">I$11290</f>
        <v>0.137862137862138</v>
      </c>
      <c r="J13222" s="3" t="n">
        <f aca="false">J$11290</f>
        <v>0.0309138331638276</v>
      </c>
      <c r="K13222" s="3" t="str">
        <f aca="false">K$11290</f>
        <v>Soma das vítimas de homicídio doloso, latrocínio e lesão corporal seguida de morte, em relação à população total.</v>
      </c>
      <c r="L13222" s="3" t="str">
        <f aca="false">L$11290</f>
        <v>SENASP</v>
      </c>
      <c r="M13222" s="3" t="str">
        <f aca="false">M$11290</f>
        <v>Óbitos por 100 mil habitantes</v>
      </c>
      <c r="N13222" s="5"/>
      <c r="O13222" s="3" t="n">
        <v>89.2517438173748</v>
      </c>
    </row>
    <row r="13223" customFormat="false" ht="15" hidden="false" customHeight="true" outlineLevel="0" collapsed="false">
      <c r="A13223" s="3" t="str">
        <f aca="false">A$11291</f>
        <v>Segurança Pública</v>
      </c>
      <c r="B13223" s="3" t="str">
        <f aca="false">B$11291</f>
        <v>Segurança Patrimonial</v>
      </c>
      <c r="C13223" s="3" t="n">
        <f aca="false">C$11291</f>
        <v>-1</v>
      </c>
      <c r="D13223" s="3" t="s">
        <v>262</v>
      </c>
      <c r="E13223" s="3" t="n">
        <f aca="false">E$11291</f>
        <v>2019</v>
      </c>
      <c r="F13223" s="3" t="n">
        <f aca="false">F$11291</f>
        <v>2020</v>
      </c>
      <c r="G13223" s="3" t="n">
        <v>150.36</v>
      </c>
      <c r="H13223" s="3" t="n">
        <f aca="false">H$11291</f>
        <v>0.137020703675231</v>
      </c>
      <c r="I13223" s="3" t="n">
        <f aca="false">I$11291</f>
        <v>0.137862137862138</v>
      </c>
      <c r="J13223" s="3" t="n">
        <f aca="false">J$11291</f>
        <v>0.0188899671400418</v>
      </c>
      <c r="K13223" s="3" t="str">
        <f aca="false">K$11291</f>
        <v>Roubos totais por 100 mil habitantes.</v>
      </c>
      <c r="L13223" s="3" t="str">
        <f aca="false">L$11291</f>
        <v>SENASP</v>
      </c>
      <c r="M13223" s="3" t="str">
        <f aca="false">M$11291</f>
        <v>Roubos por 100 mil habitantes</v>
      </c>
      <c r="N13223" s="3" t="str">
        <f aca="false">N$52</f>
        <v>A partir da edição de 2019, ou seja, do dado de 2018, passou a ser usado o número de roubos totais no lugar de roubos e furtos de veículos</v>
      </c>
      <c r="O13223" s="3" t="n">
        <v>73.3881657206947</v>
      </c>
    </row>
    <row r="13224" customFormat="false" ht="15" hidden="false" customHeight="true" outlineLevel="0" collapsed="false">
      <c r="A13224" s="3" t="str">
        <f aca="false">A$11292</f>
        <v>Segurança Pública</v>
      </c>
      <c r="B13224" s="3" t="str">
        <f aca="false">B$11292</f>
        <v>Qualidade da Informação de Criminalidade</v>
      </c>
      <c r="C13224" s="3" t="n">
        <f aca="false">C$11292</f>
        <v>1</v>
      </c>
      <c r="D13224" s="3" t="s">
        <v>262</v>
      </c>
      <c r="E13224" s="3" t="n">
        <f aca="false">E$11292</f>
        <v>2017</v>
      </c>
      <c r="F13224" s="3" t="n">
        <f aca="false">F$11292</f>
        <v>2020</v>
      </c>
      <c r="G13224" s="3" t="n">
        <v>81.5</v>
      </c>
      <c r="H13224" s="3" t="n">
        <f aca="false">H$11292</f>
        <v>0.0859394491994568</v>
      </c>
      <c r="I13224" s="3" t="n">
        <f aca="false">I$11292</f>
        <v>0.137862137862138</v>
      </c>
      <c r="J13224" s="3" t="n">
        <f aca="false">J$11292</f>
        <v>0.0118477961933317</v>
      </c>
      <c r="K13224" s="3" t="str">
        <f aca="false">K$11292</f>
        <v>Qualidade estimada dos registros estatísticos oficiais de Mortes Violentas Intencionais. </v>
      </c>
      <c r="L13224" s="3" t="str">
        <f aca="false">L$11292</f>
        <v>FBSP</v>
      </c>
      <c r="M13224" s="3" t="str">
        <f aca="false">M$11292</f>
        <v>Pontuação de 0 a 100</v>
      </c>
      <c r="N13224" s="5"/>
      <c r="O13224" s="3" t="n">
        <v>74.8858447488585</v>
      </c>
    </row>
    <row r="13225" customFormat="false" ht="15" hidden="false" customHeight="true" outlineLevel="0" collapsed="false">
      <c r="A13225" s="3" t="str">
        <f aca="false">A$11293</f>
        <v>Segurança Pública</v>
      </c>
      <c r="B13225" s="3" t="str">
        <f aca="false">B$11293</f>
        <v> Total</v>
      </c>
      <c r="C13225" s="3" t="n">
        <f aca="false">C$11293</f>
        <v>1</v>
      </c>
      <c r="D13225" s="3" t="s">
        <v>262</v>
      </c>
      <c r="E13225" s="3" t="n">
        <f aca="false">E$11293</f>
        <v>2020</v>
      </c>
      <c r="F13225" s="3" t="n">
        <f aca="false">F$11293</f>
        <v>2020</v>
      </c>
      <c r="G13225" s="3" t="n">
        <v>77.7997292349858</v>
      </c>
      <c r="H13225" s="3" t="n">
        <f aca="false">H$11293</f>
        <v>1</v>
      </c>
      <c r="I13225" s="3" t="n">
        <f aca="false">I$11293</f>
        <v>0.137862137862138</v>
      </c>
      <c r="J13225" s="3" t="n">
        <f aca="false">J$11293</f>
        <v>0.137862137862138</v>
      </c>
      <c r="K13225" s="3" t="str">
        <f aca="false">K$11293</f>
        <v>Nota obtida via normalização e ponderação de indicadores que variam de 0 a 100.</v>
      </c>
      <c r="L13225" s="3" t="str">
        <f aca="false">L$11293</f>
        <v>Tendências</v>
      </c>
      <c r="M13225" s="3" t="str">
        <f aca="false">M$11293</f>
        <v>Nota de 0 a 100</v>
      </c>
      <c r="N13225" s="5"/>
      <c r="O13225" s="3" t="n">
        <v>100</v>
      </c>
    </row>
    <row r="13226" customFormat="false" ht="15" hidden="false" customHeight="true" outlineLevel="0" collapsed="false">
      <c r="A13226" s="3" t="str">
        <f aca="false">A$11294</f>
        <v>Sustentabilidade Social</v>
      </c>
      <c r="B13226" s="3" t="str">
        <f aca="false">B$11294</f>
        <v>Inadequação de Moradia</v>
      </c>
      <c r="C13226" s="3" t="n">
        <f aca="false">C$11294</f>
        <v>-1</v>
      </c>
      <c r="D13226" s="3" t="s">
        <v>262</v>
      </c>
      <c r="E13226" s="3" t="n">
        <f aca="false">E$11294</f>
        <v>2019</v>
      </c>
      <c r="F13226" s="3" t="n">
        <f aca="false">F$11294</f>
        <v>2020</v>
      </c>
      <c r="G13226" s="3" t="n">
        <v>19.0720608133504</v>
      </c>
      <c r="H13226" s="3" t="n">
        <f aca="false">H$11294</f>
        <v>0.102242595119528</v>
      </c>
      <c r="I13226" s="3" t="n">
        <f aca="false">I$11294</f>
        <v>0.120879120879121</v>
      </c>
      <c r="J13226" s="3" t="n">
        <f aca="false">J$11294</f>
        <v>0.0123589950144484</v>
      </c>
      <c r="K1322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226" s="3" t="str">
        <f aca="false">L$11294</f>
        <v>IBGE</v>
      </c>
      <c r="M13226" s="3" t="str">
        <f aca="false">M$11294</f>
        <v>Porcentagem %</v>
      </c>
      <c r="N13226" s="5" t="str">
        <f aca="false">N$11294</f>
        <v>A partir de 2020, foi necessário alteração metodológica tendo em vista a não atualização desde de 2015 do indicador da Fundação João Pinheiro, por isso a fonte do indicador passou a ser a PNADc Anual (IBGE)</v>
      </c>
      <c r="O13226" s="3" t="n">
        <v>81.8973178477077</v>
      </c>
    </row>
    <row r="13227" customFormat="false" ht="15" hidden="false" customHeight="true" outlineLevel="0" collapsed="false">
      <c r="A13227" s="3" t="str">
        <f aca="false">A$11295</f>
        <v>Sustentabilidade Social</v>
      </c>
      <c r="B13227" s="3" t="str">
        <f aca="false">B$11295</f>
        <v>Famílias Abaixo da Linha da Pobreza</v>
      </c>
      <c r="C13227" s="3" t="n">
        <f aca="false">C$11295</f>
        <v>-1</v>
      </c>
      <c r="D13227" s="3" t="s">
        <v>262</v>
      </c>
      <c r="E13227" s="3" t="n">
        <f aca="false">E$11295</f>
        <v>2019</v>
      </c>
      <c r="F13227" s="3" t="n">
        <f aca="false">F$11295</f>
        <v>2020</v>
      </c>
      <c r="G13227" s="3" t="n">
        <v>1.62882932034319</v>
      </c>
      <c r="H13227" s="3" t="n">
        <f aca="false">H$11295</f>
        <v>0.126750330435885</v>
      </c>
      <c r="I13227" s="3" t="n">
        <f aca="false">I$11295</f>
        <v>0.120879120879121</v>
      </c>
      <c r="J13227" s="3" t="n">
        <f aca="false">J$11295</f>
        <v>0.0153214685142278</v>
      </c>
      <c r="K13227" s="3" t="str">
        <f aca="false">K$11295</f>
        <v>% de domicílios com renda domiciliar per capita inferior à linha de pobreza.</v>
      </c>
      <c r="L13227" s="3" t="str">
        <f aca="false">L$11295</f>
        <v>IBGE</v>
      </c>
      <c r="M13227" s="3" t="str">
        <f aca="false">M$11295</f>
        <v>Porcentagem %</v>
      </c>
      <c r="N13227" s="5"/>
      <c r="O13227" s="3" t="n">
        <v>97.7196017817385</v>
      </c>
    </row>
    <row r="13228" customFormat="false" ht="15" hidden="false" customHeight="true" outlineLevel="0" collapsed="false">
      <c r="A13228" s="3" t="str">
        <f aca="false">A$11296</f>
        <v>Sustentabilidade Social</v>
      </c>
      <c r="B13228" s="3" t="str">
        <f aca="false">B$11296</f>
        <v>Desigualdade de Renda</v>
      </c>
      <c r="C13228" s="3" t="n">
        <f aca="false">C$11296</f>
        <v>-1</v>
      </c>
      <c r="D13228" s="3" t="s">
        <v>262</v>
      </c>
      <c r="E13228" s="3" t="n">
        <f aca="false">E$11296</f>
        <v>2019</v>
      </c>
      <c r="F13228" s="3" t="n">
        <f aca="false">F$11296</f>
        <v>2020</v>
      </c>
      <c r="G13228" s="3" t="n">
        <v>0.405</v>
      </c>
      <c r="H13228" s="3" t="n">
        <f aca="false">H$11296</f>
        <v>0.0556325239585435</v>
      </c>
      <c r="I13228" s="3" t="n">
        <f aca="false">I$11296</f>
        <v>0.120879120879121</v>
      </c>
      <c r="J13228" s="3" t="n">
        <f aca="false">J$11296</f>
        <v>0.00672481058839537</v>
      </c>
      <c r="K13228" s="3" t="str">
        <f aca="false">K$11296</f>
        <v>Índice de Gini do rendimento médio mensal real das pessoas de 14 anos ou mais de idade, em todos os trabalhos, a preços médios do ano</v>
      </c>
      <c r="L13228" s="3" t="str">
        <f aca="false">L$11296</f>
        <v>IBGE</v>
      </c>
      <c r="M13228" s="3" t="str">
        <f aca="false">M$11296</f>
        <v>Coeficiente de Gini (1=Desigualdade Máxima/0=Igualdade Máxima). </v>
      </c>
      <c r="N13228" s="5"/>
      <c r="O13228" s="3" t="n">
        <v>100</v>
      </c>
    </row>
    <row r="13229" customFormat="false" ht="15" hidden="false" customHeight="true" outlineLevel="0" collapsed="false">
      <c r="A13229" s="3" t="str">
        <f aca="false">A$11297</f>
        <v>Sustentabilidade Social</v>
      </c>
      <c r="B13229" s="3" t="str">
        <f aca="false">B$11297</f>
        <v>Acesso ao Saneamento Básico - Água</v>
      </c>
      <c r="C13229" s="3" t="n">
        <f aca="false">C$11297</f>
        <v>1</v>
      </c>
      <c r="D13229" s="3" t="s">
        <v>262</v>
      </c>
      <c r="E13229" s="3" t="n">
        <f aca="false">E$11297</f>
        <v>2019</v>
      </c>
      <c r="F13229" s="3" t="n">
        <f aca="false">F$11297</f>
        <v>2020</v>
      </c>
      <c r="G13229" s="3" t="n">
        <v>83.1182722195192</v>
      </c>
      <c r="H13229" s="3" t="n">
        <f aca="false">H$11297</f>
        <v>0.0629679597844555</v>
      </c>
      <c r="I13229" s="3" t="n">
        <f aca="false">I$11297</f>
        <v>0.120879120879121</v>
      </c>
      <c r="J13229" s="3" t="n">
        <f aca="false">J$11297</f>
        <v>0.00761151162229682</v>
      </c>
      <c r="K13229" s="3" t="str">
        <f aca="false">K$11297</f>
        <v>% de domicilios com acesso à água canalizada de rede geral de distribuição.</v>
      </c>
      <c r="L13229" s="3" t="str">
        <f aca="false">L$11297</f>
        <v>IBGE</v>
      </c>
      <c r="M13229" s="3" t="str">
        <f aca="false">M$11297</f>
        <v>Porcentagem %</v>
      </c>
      <c r="N13229" s="5"/>
      <c r="O13229" s="3" t="n">
        <v>74.1667260550931</v>
      </c>
    </row>
    <row r="13230" customFormat="false" ht="15" hidden="false" customHeight="true" outlineLevel="0" collapsed="false">
      <c r="A13230" s="3" t="str">
        <f aca="false">A$11298</f>
        <v>Sustentabilidade Social</v>
      </c>
      <c r="B13230" s="3" t="str">
        <f aca="false">B$11298</f>
        <v>Acesso ao Saneamento Básico - Esgoto</v>
      </c>
      <c r="C13230" s="3" t="n">
        <f aca="false">C$11298</f>
        <v>1</v>
      </c>
      <c r="D13230" s="3" t="s">
        <v>262</v>
      </c>
      <c r="E13230" s="3" t="n">
        <f aca="false">E$11298</f>
        <v>2019</v>
      </c>
      <c r="F13230" s="3" t="n">
        <f aca="false">F$11298</f>
        <v>2020</v>
      </c>
      <c r="G13230" s="3" t="n">
        <v>61.09375</v>
      </c>
      <c r="H13230" s="3" t="n">
        <f aca="false">H$11298</f>
        <v>0.0635809280691076</v>
      </c>
      <c r="I13230" s="3" t="n">
        <f aca="false">I$11298</f>
        <v>0.120879120879121</v>
      </c>
      <c r="J13230" s="3" t="n">
        <f aca="false">J$11298</f>
        <v>0.00768560668967235</v>
      </c>
      <c r="K13230" s="3" t="str">
        <f aca="false">K$11298</f>
        <v>% de domicilios com acesso à rede coletora de esgoto.</v>
      </c>
      <c r="L13230" s="3" t="str">
        <f aca="false">L$11298</f>
        <v>IBGE</v>
      </c>
      <c r="M13230" s="3" t="str">
        <f aca="false">M$11298</f>
        <v>Porcentagem %</v>
      </c>
      <c r="N13230" s="5"/>
      <c r="O13230" s="3" t="n">
        <v>62.8489370742265</v>
      </c>
    </row>
    <row r="13231" customFormat="false" ht="15" hidden="false" customHeight="true" outlineLevel="0" collapsed="false">
      <c r="A13231" s="3" t="str">
        <f aca="false">A$11299</f>
        <v>Sustentabilidade Social</v>
      </c>
      <c r="B13231" s="3" t="str">
        <f aca="false">B$11299</f>
        <v>Anos Potenciais de Vida Perdidos</v>
      </c>
      <c r="C13231" s="3" t="n">
        <f aca="false">C$11299</f>
        <v>-1</v>
      </c>
      <c r="D13231" s="3" t="s">
        <v>262</v>
      </c>
      <c r="E13231" s="3" t="n">
        <f aca="false">E$11299</f>
        <v>2018</v>
      </c>
      <c r="F13231" s="3" t="n">
        <f aca="false">F$11299</f>
        <v>2020</v>
      </c>
      <c r="G13231" s="3" t="n">
        <v>6.00891060301142</v>
      </c>
      <c r="H13231" s="3" t="n">
        <f aca="false">H$11299</f>
        <v>0.0630135963945143</v>
      </c>
      <c r="I13231" s="3" t="n">
        <f aca="false">I$11299</f>
        <v>0.120879120879121</v>
      </c>
      <c r="J13231" s="3" t="n">
        <f aca="false">J$11299</f>
        <v>0.00761702813560062</v>
      </c>
      <c r="K13231" s="3" t="str">
        <f aca="false">K$11299</f>
        <v>Média da diferença da faixa etária em que os óbitos registrados ocorreram e a expectativa de vida ao nascer do Brasil.</v>
      </c>
      <c r="L13231" s="3" t="str">
        <f aca="false">L$11299</f>
        <v>Datasus</v>
      </c>
      <c r="M13231" s="3" t="str">
        <f aca="false">M$11299</f>
        <v>Anos</v>
      </c>
      <c r="N13231" s="5"/>
      <c r="O13231" s="3" t="n">
        <v>88.6248180168285</v>
      </c>
    </row>
    <row r="13232" customFormat="false" ht="15" hidden="false" customHeight="true" outlineLevel="0" collapsed="false">
      <c r="A13232" s="3" t="str">
        <f aca="false">A$11300</f>
        <v>Sustentabilidade Social</v>
      </c>
      <c r="B13232" s="3" t="str">
        <f aca="false">B$11300</f>
        <v>Formalidade do Mercado de Trabalho</v>
      </c>
      <c r="C13232" s="3" t="n">
        <f aca="false">C$11300</f>
        <v>1</v>
      </c>
      <c r="D13232" s="3" t="s">
        <v>262</v>
      </c>
      <c r="E13232" s="3" t="n">
        <f aca="false">E$11300</f>
        <v>2019</v>
      </c>
      <c r="F13232" s="3" t="n">
        <f aca="false">F$11300</f>
        <v>2020</v>
      </c>
      <c r="G13232" s="3" t="n">
        <v>72.3788871151957</v>
      </c>
      <c r="H13232" s="3" t="n">
        <f aca="false">H$11300</f>
        <v>0.0388704480953685</v>
      </c>
      <c r="I13232" s="3" t="n">
        <f aca="false">I$11300</f>
        <v>0.120879120879121</v>
      </c>
      <c r="J13232" s="3" t="n">
        <f aca="false">J$11300</f>
        <v>0.00469862559394564</v>
      </c>
      <c r="K1323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232" s="3" t="str">
        <f aca="false">L$11300</f>
        <v>IBGE</v>
      </c>
      <c r="M13232" s="3" t="str">
        <f aca="false">M$11300</f>
        <v>Porcentagem %</v>
      </c>
      <c r="N1323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232" s="3" t="n">
        <v>100</v>
      </c>
    </row>
    <row r="13233" customFormat="false" ht="15" hidden="false" customHeight="true" outlineLevel="0" collapsed="false">
      <c r="A13233" s="3" t="str">
        <f aca="false">A$11301</f>
        <v>Sustentabilidade Social</v>
      </c>
      <c r="B13233" s="3" t="str">
        <f aca="false">B$11301</f>
        <v>Inserção Econômica</v>
      </c>
      <c r="C13233" s="3" t="n">
        <f aca="false">C$11301</f>
        <v>1</v>
      </c>
      <c r="D13233" s="3" t="s">
        <v>262</v>
      </c>
      <c r="E13233" s="3" t="n">
        <f aca="false">E$11301</f>
        <v>2019</v>
      </c>
      <c r="F13233" s="3" t="n">
        <f aca="false">F$11301</f>
        <v>2020</v>
      </c>
      <c r="G13233" s="3" t="n">
        <v>94.6465163934426</v>
      </c>
      <c r="H13233" s="3" t="n">
        <f aca="false">H$11301</f>
        <v>0.0313153716713754</v>
      </c>
      <c r="I13233" s="3" t="n">
        <f aca="false">I$11301</f>
        <v>0.120879120879121</v>
      </c>
      <c r="J13233" s="3" t="n">
        <f aca="false">J$11301</f>
        <v>0.00378537459763878</v>
      </c>
      <c r="K13233" s="3" t="str">
        <f aca="false">K$11301</f>
        <v>Proporção de ocupados em relação à População Economicamente Ativa.</v>
      </c>
      <c r="L13233" s="3" t="str">
        <f aca="false">L$11301</f>
        <v>IBGE</v>
      </c>
      <c r="M13233" s="3" t="str">
        <f aca="false">M$11301</f>
        <v>Porcentagem %</v>
      </c>
      <c r="N13233" s="5"/>
      <c r="O13233" s="3" t="n">
        <v>100</v>
      </c>
    </row>
    <row r="13234" customFormat="false" ht="15" hidden="false" customHeight="true" outlineLevel="0" collapsed="false">
      <c r="A13234" s="3" t="str">
        <f aca="false">A$11302</f>
        <v>Sustentabilidade Social</v>
      </c>
      <c r="B13234" s="3" t="str">
        <f aca="false">B$11302</f>
        <v>IDH</v>
      </c>
      <c r="C13234" s="3" t="n">
        <f aca="false">C$11302</f>
        <v>1</v>
      </c>
      <c r="D13234" s="3" t="s">
        <v>262</v>
      </c>
      <c r="E13234" s="3" t="n">
        <f aca="false">E$11302</f>
        <v>2017</v>
      </c>
      <c r="F13234" s="3" t="n">
        <f aca="false">F$11302</f>
        <v>2020</v>
      </c>
      <c r="G13234" s="3" t="n">
        <v>0.808</v>
      </c>
      <c r="H13234" s="3" t="n">
        <f aca="false">H$11302</f>
        <v>0.129372080315172</v>
      </c>
      <c r="I13234" s="3" t="n">
        <f aca="false">I$11302</f>
        <v>0.120879120879121</v>
      </c>
      <c r="J13234" s="3" t="n">
        <f aca="false">J$11302</f>
        <v>0.015638383334801</v>
      </c>
      <c r="K13234" s="3" t="str">
        <f aca="false">K$11302</f>
        <v>Índice de Desenvolvimento Humano estadual.</v>
      </c>
      <c r="L13234" s="3" t="str">
        <f aca="false">L$11302</f>
        <v>PNUD, FJP e Ipea</v>
      </c>
      <c r="M13234" s="3" t="str">
        <f aca="false">M$11302</f>
        <v>Índice de 0 a 1</v>
      </c>
      <c r="N13234" s="5"/>
      <c r="O13234" s="3" t="n">
        <v>74.8502994011976</v>
      </c>
    </row>
    <row r="13235" customFormat="false" ht="15" hidden="false" customHeight="true" outlineLevel="0" collapsed="false">
      <c r="A13235" s="3" t="str">
        <f aca="false">A$11303</f>
        <v>Sustentabilidade Social</v>
      </c>
      <c r="B13235" s="3" t="str">
        <f aca="false">B$11303</f>
        <v>Inserção Econômica dos Jovens</v>
      </c>
      <c r="C13235" s="3" t="n">
        <f aca="false">C$11303</f>
        <v>1</v>
      </c>
      <c r="D13235" s="3" t="s">
        <v>262</v>
      </c>
      <c r="E13235" s="3" t="n">
        <f aca="false">E$11303</f>
        <v>2019</v>
      </c>
      <c r="F13235" s="3" t="n">
        <f aca="false">F$11303</f>
        <v>2020</v>
      </c>
      <c r="G13235" s="3" t="n">
        <v>86.9155142275555</v>
      </c>
      <c r="H13235" s="3" t="n">
        <f aca="false">H$11303</f>
        <v>0.0529263229565486</v>
      </c>
      <c r="I13235" s="3" t="n">
        <f aca="false">I$11303</f>
        <v>0.120879120879121</v>
      </c>
      <c r="J13235" s="3" t="n">
        <f aca="false">J$11303</f>
        <v>0.00639768739035203</v>
      </c>
      <c r="K13235" s="3" t="str">
        <f aca="false">K$11303</f>
        <v>Proporção dos jovens (entre 15 e 22 anos de idade) que estudam ou trabalham em relação ao total de jovens.</v>
      </c>
      <c r="L13235" s="3" t="str">
        <f aca="false">L$11303</f>
        <v>IBGE</v>
      </c>
      <c r="M13235" s="3" t="str">
        <f aca="false">M$11303</f>
        <v>Porcentagem %</v>
      </c>
      <c r="N13235" s="5"/>
      <c r="O13235" s="3" t="n">
        <v>100</v>
      </c>
    </row>
    <row r="13236" customFormat="false" ht="15" hidden="false" customHeight="true" outlineLevel="0" collapsed="false">
      <c r="A13236" s="3" t="str">
        <f aca="false">A$11304</f>
        <v>Sustentabilidade Social</v>
      </c>
      <c r="B13236" s="3" t="str">
        <f aca="false">B$11304</f>
        <v>Mortalidade Materna</v>
      </c>
      <c r="C13236" s="3" t="n">
        <f aca="false">C$11304</f>
        <v>-1</v>
      </c>
      <c r="D13236" s="3" t="s">
        <v>262</v>
      </c>
      <c r="E13236" s="3" t="n">
        <f aca="false">E$11304</f>
        <v>2018</v>
      </c>
      <c r="F13236" s="3" t="n">
        <f aca="false">F$11304</f>
        <v>2020</v>
      </c>
      <c r="G13236" s="3" t="n">
        <v>1.84518186112423</v>
      </c>
      <c r="H13236" s="3" t="n">
        <f aca="false">H$11304</f>
        <v>0.104467400148672</v>
      </c>
      <c r="I13236" s="3" t="n">
        <f aca="false">I$11304</f>
        <v>0.120879120879121</v>
      </c>
      <c r="J13236" s="3" t="n">
        <f aca="false">J$11304</f>
        <v>0.0126279274904988</v>
      </c>
      <c r="K13236" s="3" t="str">
        <f aca="false">K$11304</f>
        <v>Óbitos maternos em relação à população feminina em idade fértil (15-49 anos).</v>
      </c>
      <c r="L13236" s="3" t="str">
        <f aca="false">L$11304</f>
        <v>Datasus e IBGE</v>
      </c>
      <c r="M13236" s="3" t="str">
        <f aca="false">M$11304</f>
        <v>Taxa de mortalidade por 100 mil mulheres</v>
      </c>
      <c r="N13236" s="5"/>
      <c r="O13236" s="3" t="n">
        <v>98.1584406086416</v>
      </c>
    </row>
    <row r="13237" customFormat="false" ht="15" hidden="false" customHeight="true" outlineLevel="0" collapsed="false">
      <c r="A13237" s="3" t="str">
        <f aca="false">A$11305</f>
        <v>Sustentabilidade Social</v>
      </c>
      <c r="B13237" s="3" t="str">
        <f aca="false">B$11305</f>
        <v>Mortalidade Precoce</v>
      </c>
      <c r="C13237" s="3" t="n">
        <f aca="false">C$11305</f>
        <v>-1</v>
      </c>
      <c r="D13237" s="3" t="s">
        <v>262</v>
      </c>
      <c r="E13237" s="3" t="n">
        <f aca="false">E$11305</f>
        <v>2018</v>
      </c>
      <c r="F13237" s="3" t="n">
        <f aca="false">F$11305</f>
        <v>2020</v>
      </c>
      <c r="G13237" s="3" t="n">
        <v>69.6061831485598</v>
      </c>
      <c r="H13237" s="3" t="n">
        <f aca="false">H$11305</f>
        <v>0.0862968933364973</v>
      </c>
      <c r="I13237" s="3" t="n">
        <f aca="false">I$11305</f>
        <v>0.120879120879121</v>
      </c>
      <c r="J13237" s="3" t="n">
        <f aca="false">J$11305</f>
        <v>0.0104314926011151</v>
      </c>
      <c r="K13237" s="3" t="str">
        <f aca="false">K$11305</f>
        <v>Mortalidade de Jovens (15-29 anos) por causas externas.</v>
      </c>
      <c r="L13237" s="3" t="str">
        <f aca="false">L$11305</f>
        <v>Datasus e IBGE</v>
      </c>
      <c r="M13237" s="3" t="str">
        <f aca="false">M$11305</f>
        <v>Taxa de mortalidade por 100 mil jovens</v>
      </c>
      <c r="N13237" s="5"/>
      <c r="O13237" s="3" t="n">
        <v>84.2928916460747</v>
      </c>
    </row>
    <row r="13238" customFormat="false" ht="15" hidden="false" customHeight="true" outlineLevel="0" collapsed="false">
      <c r="A13238" s="3" t="str">
        <f aca="false">A$11306</f>
        <v>Sustentabilidade Social</v>
      </c>
      <c r="B13238" s="3" t="str">
        <f aca="false">B$11306</f>
        <v>Mortalidade na Infância</v>
      </c>
      <c r="C13238" s="3" t="n">
        <f aca="false">C$11306</f>
        <v>-1</v>
      </c>
      <c r="D13238" s="3" t="s">
        <v>262</v>
      </c>
      <c r="E13238" s="3" t="n">
        <f aca="false">E$11306</f>
        <v>2018</v>
      </c>
      <c r="F13238" s="3" t="n">
        <f aca="false">F$11306</f>
        <v>2020</v>
      </c>
      <c r="G13238" s="3" t="n">
        <v>10.4633029830474</v>
      </c>
      <c r="H13238" s="3" t="n">
        <f aca="false">H$11306</f>
        <v>0.0825635497143333</v>
      </c>
      <c r="I13238" s="3" t="n">
        <f aca="false">I$11306</f>
        <v>0.120879120879121</v>
      </c>
      <c r="J13238" s="3" t="n">
        <f aca="false">J$11306</f>
        <v>0.0099802093061282</v>
      </c>
      <c r="K13238" s="3" t="str">
        <f aca="false">K$11306</f>
        <v>Óbitos de menores de 5 anos por grupo de 1.000 nascidos vivos.</v>
      </c>
      <c r="L13238" s="3" t="str">
        <f aca="false">L$11306</f>
        <v>Datasus</v>
      </c>
      <c r="M13238" s="3" t="str">
        <f aca="false">M$11306</f>
        <v>Taxa de mortalidade por mil nascidos vivos</v>
      </c>
      <c r="N13238" s="5"/>
      <c r="O13238" s="3" t="n">
        <v>100</v>
      </c>
    </row>
    <row r="13239" customFormat="false" ht="15" hidden="false" customHeight="true" outlineLevel="0" collapsed="false">
      <c r="A13239" s="3" t="str">
        <f aca="false">A$11307</f>
        <v>Sustentabilidade Social</v>
      </c>
      <c r="B13239" s="3" t="str">
        <f aca="false">B$11307</f>
        <v> Total</v>
      </c>
      <c r="C13239" s="3" t="n">
        <f aca="false">C$11307</f>
        <v>1</v>
      </c>
      <c r="D13239" s="3" t="s">
        <v>262</v>
      </c>
      <c r="E13239" s="3" t="n">
        <f aca="false">E$11307</f>
        <v>2020</v>
      </c>
      <c r="F13239" s="3" t="n">
        <f aca="false">F$11307</f>
        <v>2020</v>
      </c>
      <c r="G13239" s="3" t="n">
        <v>88.3530081677468</v>
      </c>
      <c r="H13239" s="3" t="n">
        <f aca="false">H$11307</f>
        <v>1</v>
      </c>
      <c r="I13239" s="3" t="n">
        <f aca="false">I$11307</f>
        <v>0.120879120879121</v>
      </c>
      <c r="J13239" s="3" t="n">
        <f aca="false">J$11307</f>
        <v>0.120879120879121</v>
      </c>
      <c r="K13239" s="3" t="str">
        <f aca="false">K$11307</f>
        <v>Nota obtida via normalização e ponderação de indicadores que variam de 0 a 100.</v>
      </c>
      <c r="L13239" s="3" t="str">
        <f aca="false">L$11307</f>
        <v>Tendências</v>
      </c>
      <c r="M13239" s="3" t="str">
        <f aca="false">M$11307</f>
        <v>Nota de 0 a 100</v>
      </c>
      <c r="N13239" s="5"/>
      <c r="O13239" s="3" t="n">
        <v>100</v>
      </c>
    </row>
    <row r="13240" customFormat="false" ht="15" hidden="false" customHeight="true" outlineLevel="0" collapsed="false">
      <c r="A13240" s="3" t="s">
        <v>238</v>
      </c>
      <c r="B13240" s="3" t="s">
        <v>25</v>
      </c>
      <c r="C13240" s="3" t="n">
        <v>1</v>
      </c>
      <c r="D13240" s="3" t="s">
        <v>262</v>
      </c>
      <c r="E13240" s="3" t="n">
        <v>2020</v>
      </c>
      <c r="F13240" s="3" t="n">
        <v>2020</v>
      </c>
      <c r="G13240" s="3" t="n">
        <v>79.4845239785334</v>
      </c>
      <c r="H13240" s="3" t="n">
        <v>1</v>
      </c>
      <c r="I13240" s="3" t="n">
        <v>0.01</v>
      </c>
      <c r="J13240" s="3" t="n">
        <f aca="false">I13240*H13240</f>
        <v>0.01</v>
      </c>
      <c r="K13240" s="4" t="str">
        <f aca="false">K13156</f>
        <v>Nota obtida via normalização e ponderação de indicadores que variam de 0 a 100.</v>
      </c>
      <c r="L13240" s="3" t="str">
        <f aca="false">L$11392</f>
        <v>Tendências</v>
      </c>
      <c r="M13240" s="3" t="str">
        <f aca="false">M$11308</f>
        <v>Nota de 0 a 100</v>
      </c>
      <c r="N13240" s="5"/>
      <c r="O13240" s="3" t="n">
        <v>79.4845239785334</v>
      </c>
    </row>
    <row r="13241" customFormat="false" ht="15" hidden="false" customHeight="true" outlineLevel="0" collapsed="false">
      <c r="A13241" s="3" t="str">
        <f aca="false">A$11225</f>
        <v>Sustentabilidade Ambiental</v>
      </c>
      <c r="B13241" s="3" t="str">
        <f aca="false">B$11225</f>
        <v>Emissões de CO2</v>
      </c>
      <c r="C13241" s="3" t="n">
        <f aca="false">C$11225</f>
        <v>-1</v>
      </c>
      <c r="D13241" s="3" t="s">
        <v>263</v>
      </c>
      <c r="E13241" s="3" t="n">
        <f aca="false">E$11225</f>
        <v>2018</v>
      </c>
      <c r="F13241" s="3" t="n">
        <f aca="false">F$11225</f>
        <v>2020</v>
      </c>
      <c r="G13241" s="3" t="n">
        <v>119.121642277173</v>
      </c>
      <c r="H13241" s="3" t="n">
        <f aca="false">H$11225</f>
        <v>0.277619030451335</v>
      </c>
      <c r="I13241" s="3" t="n">
        <f aca="false">I$11225</f>
        <v>0.0789210789210789</v>
      </c>
      <c r="J13241" s="3" t="n">
        <f aca="false">J$11225</f>
        <v>0.0219099934122432</v>
      </c>
      <c r="K13241" s="3" t="str">
        <f aca="false">K$11225</f>
        <v>CO2 emitido e derivado de remoção de unidades de conservação pelo PIB Total.</v>
      </c>
      <c r="L13241" s="3" t="str">
        <f aca="false">L$11225</f>
        <v>SEEG/OC e Tendências</v>
      </c>
      <c r="M13241" s="3" t="str">
        <f aca="false">M$11225</f>
        <v>Toneladas de CO2 pelo PIB em 1 milhão de reais</v>
      </c>
      <c r="N13241" s="5" t="str">
        <f aca="false">N$71</f>
        <v>A partir da publicação de 2019, ou seja, do dado de 2017, o denominador foi alterado de população para PIB total (o PIB utilizado para cálculo é estimado pela Tendências)</v>
      </c>
      <c r="O13241" s="3" t="n">
        <v>64.9331313045962</v>
      </c>
    </row>
    <row r="13242" customFormat="false" ht="15" hidden="false" customHeight="true" outlineLevel="0" collapsed="false">
      <c r="A13242" s="3" t="str">
        <f aca="false">A$11226</f>
        <v>Sustentabilidade Ambiental</v>
      </c>
      <c r="B13242" s="3" t="str">
        <f aca="false">B$11226</f>
        <v>Serviços Urbanos</v>
      </c>
      <c r="C13242" s="3" t="n">
        <f aca="false">C$11226</f>
        <v>1</v>
      </c>
      <c r="D13242" s="3" t="s">
        <v>263</v>
      </c>
      <c r="E13242" s="3" t="n">
        <f aca="false">E$11226</f>
        <v>2018</v>
      </c>
      <c r="F13242" s="3" t="n">
        <f aca="false">F$11226</f>
        <v>2020</v>
      </c>
      <c r="G13242" s="3" t="n">
        <v>0.959061468715673</v>
      </c>
      <c r="H13242" s="3" t="n">
        <f aca="false">H$11226</f>
        <v>0.108074377979531</v>
      </c>
      <c r="I13242" s="3" t="n">
        <f aca="false">I$11226</f>
        <v>0.0789210789210789</v>
      </c>
      <c r="J13242" s="3" t="n">
        <f aca="false">J$11226</f>
        <v>0.00852934651386906</v>
      </c>
      <c r="K13242" s="3" t="str">
        <f aca="false">K$11226</f>
        <v>Oferta de serviços municipais para coleta de materiais especiais e limpeza urbana (Nota: 0-2 a partir da agregação dos dados municipais).</v>
      </c>
      <c r="L13242" s="3" t="str">
        <f aca="false">L$11226</f>
        <v>SNIS</v>
      </c>
      <c r="M13242" s="3" t="str">
        <f aca="false">M$11226</f>
        <v>Pontuação de 0 a 2</v>
      </c>
      <c r="N13242" s="5"/>
      <c r="O13242" s="3" t="n">
        <v>34.5372580307272</v>
      </c>
    </row>
    <row r="13243" customFormat="false" ht="15" hidden="false" customHeight="true" outlineLevel="0" collapsed="false">
      <c r="A13243" s="3" t="str">
        <f aca="false">A$11227</f>
        <v>Sustentabilidade Ambiental</v>
      </c>
      <c r="B13243" s="3" t="str">
        <f aca="false">B$11227</f>
        <v>Destinação do Lixo</v>
      </c>
      <c r="C13243" s="3" t="n">
        <f aca="false">C$11227</f>
        <v>1</v>
      </c>
      <c r="D13243" s="3" t="s">
        <v>263</v>
      </c>
      <c r="E13243" s="3" t="n">
        <f aca="false">E$11227</f>
        <v>2018</v>
      </c>
      <c r="F13243" s="3" t="n">
        <f aca="false">F$11227</f>
        <v>2020</v>
      </c>
      <c r="G13243" s="3" t="n">
        <v>0.0838653665970684</v>
      </c>
      <c r="H13243" s="3" t="n">
        <f aca="false">H$11227</f>
        <v>0.14513418559694</v>
      </c>
      <c r="I13243" s="3" t="n">
        <f aca="false">I$11227</f>
        <v>0.0789210789210789</v>
      </c>
      <c r="J13243" s="3" t="n">
        <f aca="false">J$11227</f>
        <v>0.0114541465156426</v>
      </c>
      <c r="K13243" s="3" t="str">
        <f aca="false">K$11227</f>
        <v>Destinação adequada para o tipo de resíduo sólido e qualidade das unidades de destino em solo.</v>
      </c>
      <c r="L13243" s="3" t="str">
        <f aca="false">L$11227</f>
        <v>SNIS</v>
      </c>
      <c r="M13243" s="3" t="str">
        <f aca="false">M$11227</f>
        <v>Pontuação de 0 a 1</v>
      </c>
      <c r="N13243" s="5"/>
      <c r="O13243" s="3" t="n">
        <v>0</v>
      </c>
    </row>
    <row r="13244" customFormat="false" ht="15" hidden="false" customHeight="true" outlineLevel="0" collapsed="false">
      <c r="A13244" s="3" t="str">
        <f aca="false">A$11228</f>
        <v>Sustentabilidade Ambiental</v>
      </c>
      <c r="B13244" s="3" t="str">
        <f aca="false">B$11228</f>
        <v>Tratamento de Esgoto</v>
      </c>
      <c r="C13244" s="3" t="n">
        <f aca="false">C$11228</f>
        <v>1</v>
      </c>
      <c r="D13244" s="3" t="s">
        <v>263</v>
      </c>
      <c r="E13244" s="3" t="n">
        <f aca="false">E$11228</f>
        <v>2018</v>
      </c>
      <c r="F13244" s="3" t="n">
        <f aca="false">F$11228</f>
        <v>2020</v>
      </c>
      <c r="G13244" s="3" t="n">
        <v>27.5341093622842</v>
      </c>
      <c r="H13244" s="3" t="n">
        <f aca="false">H$11228</f>
        <v>0.274880862666515</v>
      </c>
      <c r="I13244" s="3" t="n">
        <f aca="false">I$11228</f>
        <v>0.0789210789210789</v>
      </c>
      <c r="J13244" s="3" t="n">
        <f aca="false">J$11228</f>
        <v>0.0216938942563983</v>
      </c>
      <c r="K13244" s="3" t="str">
        <f aca="false">K$11228</f>
        <v>Parcela de esgoto tratado do total de água consumida multiplicado pela proporção de domicílios com acesso à agua encanada proveniente de rede geral de distribuição no estado.</v>
      </c>
      <c r="L13244" s="3" t="str">
        <f aca="false">L$11228</f>
        <v>SNIS e IBGE</v>
      </c>
      <c r="M13244" s="3" t="str">
        <f aca="false">M$11228</f>
        <v>Porcentagem %</v>
      </c>
      <c r="N13244"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244" s="3" t="n">
        <v>30.408186580039</v>
      </c>
    </row>
    <row r="13245" customFormat="false" ht="15" hidden="false" customHeight="true" outlineLevel="0" collapsed="false">
      <c r="A13245" s="3" t="str">
        <f aca="false">A$11229</f>
        <v>Sustentabilidade Ambiental</v>
      </c>
      <c r="B13245" s="3" t="str">
        <f aca="false">B$11229</f>
        <v>Perda de Água</v>
      </c>
      <c r="C13245" s="3" t="n">
        <f aca="false">C$11229</f>
        <v>-1</v>
      </c>
      <c r="D13245" s="3" t="s">
        <v>263</v>
      </c>
      <c r="E13245" s="3" t="n">
        <f aca="false">E$11229</f>
        <v>2018</v>
      </c>
      <c r="F13245" s="3" t="n">
        <f aca="false">F$11229</f>
        <v>2020</v>
      </c>
      <c r="G13245" s="3" t="n">
        <v>48.7</v>
      </c>
      <c r="H13245" s="3" t="n">
        <f aca="false">H$11229</f>
        <v>0.194291543305679</v>
      </c>
      <c r="I13245" s="3" t="n">
        <f aca="false">I$11229</f>
        <v>0.0789210789210789</v>
      </c>
      <c r="J13245" s="3" t="n">
        <f aca="false">J$11229</f>
        <v>0.0153336982229257</v>
      </c>
      <c r="K13245" s="3" t="str">
        <f aca="false">K$11229</f>
        <v>Índice de perdas na distribuição de água.</v>
      </c>
      <c r="L13245" s="3" t="str">
        <f aca="false">L$11229</f>
        <v>SNIS</v>
      </c>
      <c r="M13245" s="3" t="str">
        <f aca="false">M$11229</f>
        <v>Porcentagem %</v>
      </c>
      <c r="N13245" s="5"/>
      <c r="O13245" s="3" t="n">
        <v>57.2552649849572</v>
      </c>
    </row>
    <row r="13246" customFormat="false" ht="15" hidden="false" customHeight="true" outlineLevel="0" collapsed="false">
      <c r="A13246" s="3" t="str">
        <f aca="false">A$11230</f>
        <v>Sustentabilidade Ambiental</v>
      </c>
      <c r="B13246" s="3" t="str">
        <f aca="false">B$11230</f>
        <v> Total</v>
      </c>
      <c r="C13246" s="3" t="n">
        <f aca="false">C$11230</f>
        <v>1</v>
      </c>
      <c r="D13246" s="3" t="s">
        <v>263</v>
      </c>
      <c r="E13246" s="3" t="n">
        <f aca="false">E$11230</f>
        <v>2020</v>
      </c>
      <c r="F13246" s="3" t="n">
        <f aca="false">F$11230</f>
        <v>2020</v>
      </c>
      <c r="G13246" s="3" t="n">
        <v>41.242107991289</v>
      </c>
      <c r="H13246" s="3" t="n">
        <f aca="false">H$11230</f>
        <v>1</v>
      </c>
      <c r="I13246" s="3" t="n">
        <f aca="false">I$11230</f>
        <v>0.0789210789210789</v>
      </c>
      <c r="J13246" s="3" t="n">
        <f aca="false">J$11230</f>
        <v>0.0789210789210789</v>
      </c>
      <c r="K13246" s="3" t="str">
        <f aca="false">K$11230</f>
        <v>Nota obtida via normalização e ponderação de indicadores que variam de 0 a 100.</v>
      </c>
      <c r="L13246" s="3" t="str">
        <f aca="false">L$11230</f>
        <v>Tendências</v>
      </c>
      <c r="M13246" s="3" t="str">
        <f aca="false">M$11230</f>
        <v>Nota de 0 a 100</v>
      </c>
      <c r="N13246" s="5"/>
      <c r="O13246" s="3" t="n">
        <v>42.5093575705232</v>
      </c>
    </row>
    <row r="13247" customFormat="false" ht="15" hidden="false" customHeight="true" outlineLevel="0" collapsed="false">
      <c r="A13247" s="3" t="str">
        <f aca="false">A$11231</f>
        <v>Capital Humano</v>
      </c>
      <c r="B13247" s="3" t="str">
        <f aca="false">B$11231</f>
        <v>Custo de Mão de Obra</v>
      </c>
      <c r="C13247" s="3" t="n">
        <f aca="false">C$11231</f>
        <v>-1</v>
      </c>
      <c r="D13247" s="3" t="s">
        <v>263</v>
      </c>
      <c r="E13247" s="3" t="n">
        <f aca="false">E$11231</f>
        <v>2019</v>
      </c>
      <c r="F13247" s="3" t="n">
        <f aca="false">F$11231</f>
        <v>2020</v>
      </c>
      <c r="G13247" s="3" t="n">
        <v>1606</v>
      </c>
      <c r="H13247" s="3" t="n">
        <f aca="false">H$11231</f>
        <v>0.424265834177303</v>
      </c>
      <c r="I13247" s="3" t="n">
        <f aca="false">I$11231</f>
        <v>0.0819180819180819</v>
      </c>
      <c r="J13247" s="3" t="n">
        <f aca="false">J$11231</f>
        <v>0.0347550433591797</v>
      </c>
      <c r="K13247" s="3" t="str">
        <f aca="false">K$11231</f>
        <v>Rendimento médio nominal de todos os trabalhos, habitualmente recebido por mês, pelas pessoas de 14 anos ou mais de idade, ocupadas na semana de referência, com rendimento de trabalho.</v>
      </c>
      <c r="L13247" s="3" t="str">
        <f aca="false">L$11231</f>
        <v>IBGE</v>
      </c>
      <c r="M13247" s="3" t="str">
        <f aca="false">M$11231</f>
        <v>Reais (R$)</v>
      </c>
      <c r="N13247" s="3" t="str">
        <f aca="false">N$17</f>
        <v>A partir da publicação de 2016, ou seja, do dado de 2015, passou a ser usado o rendimento médio nominal de todos os trabalhos, antes disso se usava o rendimento médio real do trabalho principal</v>
      </c>
      <c r="O13247" s="3" t="n">
        <v>90.5876777251185</v>
      </c>
    </row>
    <row r="13248" customFormat="false" ht="15" hidden="false" customHeight="true" outlineLevel="0" collapsed="false">
      <c r="A13248" s="3" t="str">
        <f aca="false">A$11232</f>
        <v>Capital Humano</v>
      </c>
      <c r="B13248" s="3" t="str">
        <f aca="false">B$11232</f>
        <v>PEA com Ensino Superior</v>
      </c>
      <c r="C13248" s="3" t="n">
        <f aca="false">C$11232</f>
        <v>1</v>
      </c>
      <c r="D13248" s="3" t="s">
        <v>263</v>
      </c>
      <c r="E13248" s="3" t="n">
        <f aca="false">E$11232</f>
        <v>2019</v>
      </c>
      <c r="F13248" s="3" t="n">
        <f aca="false">F$11232</f>
        <v>2020</v>
      </c>
      <c r="G13248" s="3" t="n">
        <v>14.9766190464997</v>
      </c>
      <c r="H13248" s="3" t="n">
        <f aca="false">H$11232</f>
        <v>0.153638294878967</v>
      </c>
      <c r="I13248" s="3" t="n">
        <f aca="false">I$11232</f>
        <v>0.0819180819180819</v>
      </c>
      <c r="J13248" s="3" t="n">
        <f aca="false">J$11232</f>
        <v>0.0125857544256496</v>
      </c>
      <c r="K13248" s="3" t="str">
        <f aca="false">K$11232</f>
        <v>Pessoas de 14 anos ou mais de idade com 15 anos ou mais de estudo/população economicamente ativa (acima de 14 anos).</v>
      </c>
      <c r="L13248" s="3" t="str">
        <f aca="false">L$11232</f>
        <v>IBGE</v>
      </c>
      <c r="M13248" s="3" t="str">
        <f aca="false">M$11232</f>
        <v>Porcentagem %</v>
      </c>
      <c r="N13248" s="5"/>
      <c r="O13248" s="3" t="n">
        <v>6.46333325607443</v>
      </c>
    </row>
    <row r="13249" customFormat="false" ht="15" hidden="false" customHeight="true" outlineLevel="0" collapsed="false">
      <c r="A13249" s="3" t="str">
        <f aca="false">A$11233</f>
        <v>Capital Humano</v>
      </c>
      <c r="B13249" s="3" t="str">
        <f aca="false">B$11233</f>
        <v>Produtividade do Trabalho</v>
      </c>
      <c r="C13249" s="3" t="n">
        <f aca="false">C$11233</f>
        <v>1</v>
      </c>
      <c r="D13249" s="3" t="s">
        <v>263</v>
      </c>
      <c r="E13249" s="3" t="n">
        <f aca="false">E$11233</f>
        <v>2019</v>
      </c>
      <c r="F13249" s="3" t="n">
        <f aca="false">F$11233</f>
        <v>2020</v>
      </c>
      <c r="G13249" s="3" t="n">
        <v>48.0790242017796</v>
      </c>
      <c r="H13249" s="3" t="n">
        <f aca="false">H$11233</f>
        <v>0.260494288083884</v>
      </c>
      <c r="I13249" s="3" t="n">
        <f aca="false">I$11233</f>
        <v>0.0819180819180819</v>
      </c>
      <c r="J13249" s="3" t="n">
        <f aca="false">J$11233</f>
        <v>0.021339192430448</v>
      </c>
      <c r="K13249" s="3" t="str">
        <f aca="false">K$11233</f>
        <v>PIB pelo total de pessoas ocupadas no período.</v>
      </c>
      <c r="L13249" s="3" t="str">
        <f aca="false">L$11233</f>
        <v>IBGE e Tendências</v>
      </c>
      <c r="M13249" s="3" t="str">
        <f aca="false">M$11233</f>
        <v>Mil Reais (R$) por pessoa ocupada</v>
      </c>
      <c r="N13249" s="5" t="str">
        <f aca="false">N$19</f>
        <v>O PIB utilizado para cálculo é estimado pela Tendências</v>
      </c>
      <c r="O13249" s="3" t="n">
        <v>6.87458476392343</v>
      </c>
    </row>
    <row r="13250" customFormat="false" ht="15" hidden="false" customHeight="true" outlineLevel="0" collapsed="false">
      <c r="A13250" s="3" t="str">
        <f aca="false">A$11234</f>
        <v>Capital Humano</v>
      </c>
      <c r="B13250" s="3" t="str">
        <f aca="false">B$11234</f>
        <v>Qualificação dos Trabalhadores</v>
      </c>
      <c r="C13250" s="3" t="n">
        <f aca="false">C$11234</f>
        <v>1</v>
      </c>
      <c r="D13250" s="3" t="s">
        <v>263</v>
      </c>
      <c r="E13250" s="3" t="n">
        <f aca="false">E$11234</f>
        <v>2019</v>
      </c>
      <c r="F13250" s="3" t="n">
        <f aca="false">F$11234</f>
        <v>2020</v>
      </c>
      <c r="G13250" s="3" t="n">
        <v>9.5607824</v>
      </c>
      <c r="H13250" s="3" t="n">
        <f aca="false">H$11234</f>
        <v>0.161601582859846</v>
      </c>
      <c r="I13250" s="3" t="n">
        <f aca="false">I$11234</f>
        <v>0.0819180819180819</v>
      </c>
      <c r="J13250" s="3" t="n">
        <f aca="false">J$11234</f>
        <v>0.0132380917028046</v>
      </c>
      <c r="K13250" s="3" t="str">
        <f aca="false">K$11234</f>
        <v>Anos de estudos da população economicamente ativa (acima de 14 anos de idade).</v>
      </c>
      <c r="L13250" s="3" t="str">
        <f aca="false">L$11234</f>
        <v>IBGE</v>
      </c>
      <c r="M13250" s="3" t="str">
        <f aca="false">M$11234</f>
        <v>Anos</v>
      </c>
      <c r="N13250" s="5"/>
      <c r="O13250" s="3" t="n">
        <v>7.12809278503206</v>
      </c>
    </row>
    <row r="13251" customFormat="false" ht="15" hidden="false" customHeight="true" outlineLevel="0" collapsed="false">
      <c r="A13251" s="3" t="str">
        <f aca="false">A$11235</f>
        <v>Capital Humano</v>
      </c>
      <c r="B13251" s="3" t="str">
        <f aca="false">B$11235</f>
        <v> Total</v>
      </c>
      <c r="C13251" s="3" t="n">
        <f aca="false">C$11235</f>
        <v>1</v>
      </c>
      <c r="D13251" s="3" t="s">
        <v>263</v>
      </c>
      <c r="E13251" s="3" t="n">
        <f aca="false">E$11235</f>
        <v>2020</v>
      </c>
      <c r="F13251" s="3" t="n">
        <f aca="false">F$11235</f>
        <v>2020</v>
      </c>
      <c r="G13251" s="3" t="n">
        <v>42.3689732977135</v>
      </c>
      <c r="H13251" s="3" t="n">
        <f aca="false">H$11235</f>
        <v>1</v>
      </c>
      <c r="I13251" s="3" t="n">
        <f aca="false">I$11235</f>
        <v>0.0819180819180819</v>
      </c>
      <c r="J13251" s="3" t="n">
        <f aca="false">J$11235</f>
        <v>0.0819180819180819</v>
      </c>
      <c r="K13251" s="3" t="str">
        <f aca="false">K$11235</f>
        <v>Nota obtida via normalização e ponderação de indicadores que variam de 0 a 100.</v>
      </c>
      <c r="L13251" s="3" t="str">
        <f aca="false">L$11235</f>
        <v>Tendências</v>
      </c>
      <c r="M13251" s="3" t="str">
        <f aca="false">M$11235</f>
        <v>Nota de 0 a 100</v>
      </c>
      <c r="N13251" s="5"/>
      <c r="O13251" s="3" t="n">
        <v>0.893692049757257</v>
      </c>
    </row>
    <row r="13252" customFormat="false" ht="15" hidden="false" customHeight="true" outlineLevel="0" collapsed="false">
      <c r="A13252" s="3" t="str">
        <f aca="false">A$11236</f>
        <v>Educação</v>
      </c>
      <c r="B13252" s="3" t="str">
        <f aca="false">B$11236</f>
        <v>Avaliação da Educação</v>
      </c>
      <c r="C13252" s="3" t="n">
        <f aca="false">C$11236</f>
        <v>1</v>
      </c>
      <c r="D13252" s="3" t="s">
        <v>263</v>
      </c>
      <c r="E13252" s="3" t="n">
        <f aca="false">E$11236</f>
        <v>2020</v>
      </c>
      <c r="F13252" s="3" t="n">
        <f aca="false">F$11236</f>
        <v>2020</v>
      </c>
      <c r="G13252" s="3" t="n">
        <v>10</v>
      </c>
      <c r="H13252" s="3" t="n">
        <f aca="false">H$11236</f>
        <v>0.0411174199921766</v>
      </c>
      <c r="I13252" s="3" t="n">
        <f aca="false">I$11236</f>
        <v>0.111888111888112</v>
      </c>
      <c r="J13252" s="3" t="n">
        <f aca="false">J$11236</f>
        <v>0.00460055048863514</v>
      </c>
      <c r="K13252" s="3" t="str">
        <f aca="false">K$11236</f>
        <v>Status dos programas estaduais de avaliação da educação básica.</v>
      </c>
      <c r="L13252" s="3" t="str">
        <f aca="false">L$11236</f>
        <v>Secretarias Estaduais de Educação</v>
      </c>
      <c r="M13252" s="3" t="str">
        <f aca="false">M$11236</f>
        <v>Pontuação de 0 a 100</v>
      </c>
      <c r="N13252"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252" s="3" t="n">
        <v>10</v>
      </c>
    </row>
    <row r="13253" customFormat="false" ht="15" hidden="false" customHeight="true" outlineLevel="0" collapsed="false">
      <c r="A13253" s="3" t="str">
        <f aca="false">A$11237</f>
        <v>Educação</v>
      </c>
      <c r="B13253" s="3" t="str">
        <f aca="false">B$11237</f>
        <v>IDEB</v>
      </c>
      <c r="C13253" s="3" t="n">
        <f aca="false">C$11237</f>
        <v>1</v>
      </c>
      <c r="D13253" s="3" t="s">
        <v>263</v>
      </c>
      <c r="E13253" s="3" t="n">
        <f aca="false">E$11237</f>
        <v>2017</v>
      </c>
      <c r="F13253" s="3" t="n">
        <f aca="false">F$11237</f>
        <v>2020</v>
      </c>
      <c r="G13253" s="3" t="n">
        <v>4.31737352251577</v>
      </c>
      <c r="H13253" s="3" t="n">
        <f aca="false">H$11237</f>
        <v>0.114395753374587</v>
      </c>
      <c r="I13253" s="3" t="n">
        <f aca="false">I$11237</f>
        <v>0.111888111888112</v>
      </c>
      <c r="J13253" s="3" t="n">
        <f aca="false">J$11237</f>
        <v>0.0127995248531006</v>
      </c>
      <c r="K13253" s="3" t="str">
        <f aca="false">K$11237</f>
        <v>Qualidade da educação básica do Brasil, considera fluxo escolar e média de desempenhos nas avaliações de toda a rede de ensino.</v>
      </c>
      <c r="L13253" s="3" t="str">
        <f aca="false">L$11237</f>
        <v>INEP</v>
      </c>
      <c r="M13253" s="3" t="str">
        <f aca="false">M$11237</f>
        <v>Pontuação de 0 a 10</v>
      </c>
      <c r="N13253" s="5"/>
      <c r="O13253" s="3" t="n">
        <v>17.6954498860296</v>
      </c>
    </row>
    <row r="13254" customFormat="false" ht="15" hidden="false" customHeight="true" outlineLevel="0" collapsed="false">
      <c r="A13254" s="3" t="str">
        <f aca="false">A$11238</f>
        <v>Educação</v>
      </c>
      <c r="B13254" s="3" t="str">
        <f aca="false">B$11238</f>
        <v>ENEM</v>
      </c>
      <c r="C13254" s="3" t="n">
        <f aca="false">C$11238</f>
        <v>1</v>
      </c>
      <c r="D13254" s="3" t="s">
        <v>263</v>
      </c>
      <c r="E13254" s="3" t="n">
        <f aca="false">E$11238</f>
        <v>2019</v>
      </c>
      <c r="F13254" s="3" t="n">
        <f aca="false">F$11238</f>
        <v>2020</v>
      </c>
      <c r="G13254" s="3" t="n">
        <v>514.050808</v>
      </c>
      <c r="H13254" s="3" t="n">
        <f aca="false">H$11238</f>
        <v>0.0804489516557389</v>
      </c>
      <c r="I13254" s="3" t="n">
        <f aca="false">I$11238</f>
        <v>0.111888111888112</v>
      </c>
      <c r="J13254" s="3" t="n">
        <f aca="false">J$11238</f>
        <v>0.00900128130413861</v>
      </c>
      <c r="K13254" s="3" t="str">
        <f aca="false">K$11238</f>
        <v>Desempenho dos alunos do Ensino Médio para acesso ao Ensino Superior e a programas de financiamento em instituições privadas.</v>
      </c>
      <c r="L13254" s="3" t="str">
        <f aca="false">L$11238</f>
        <v>INEP</v>
      </c>
      <c r="M13254" s="3" t="str">
        <f aca="false">M$11238</f>
        <v>Pontuação de 0 a 1000</v>
      </c>
      <c r="N13254" s="5"/>
      <c r="O13254" s="3" t="n">
        <v>52.7430414818856</v>
      </c>
    </row>
    <row r="13255" customFormat="false" ht="15" hidden="false" customHeight="true" outlineLevel="0" collapsed="false">
      <c r="A13255" s="3" t="str">
        <f aca="false">A$11239</f>
        <v>Educação</v>
      </c>
      <c r="B13255" s="3" t="str">
        <f aca="false">B$11239</f>
        <v>Índice de Oportunidade da Educação</v>
      </c>
      <c r="C13255" s="3" t="n">
        <f aca="false">C$11239</f>
        <v>1</v>
      </c>
      <c r="D13255" s="3" t="s">
        <v>263</v>
      </c>
      <c r="E13255" s="3" t="n">
        <f aca="false">E$11239</f>
        <v>2019</v>
      </c>
      <c r="F13255" s="3" t="n">
        <f aca="false">F$11239</f>
        <v>2020</v>
      </c>
      <c r="G13255" s="3" t="n">
        <v>4.38938</v>
      </c>
      <c r="H13255" s="3" t="n">
        <f aca="false">H$11239</f>
        <v>0.22721760574465</v>
      </c>
      <c r="I13255" s="3" t="n">
        <f aca="false">I$11239</f>
        <v>0.111888111888112</v>
      </c>
      <c r="J13255" s="3" t="n">
        <f aca="false">J$11239</f>
        <v>0.0254229488945063</v>
      </c>
      <c r="K13255" s="3" t="str">
        <f aca="false">K$11239</f>
        <v>Mede a qualidade das oportunidades educacionais oferecidas por municípios e estados.</v>
      </c>
      <c r="L13255" s="3" t="str">
        <f aca="false">L$11239</f>
        <v>Comunidade Educativa CEDAC</v>
      </c>
      <c r="M13255" s="3" t="str">
        <f aca="false">M$11239</f>
        <v>Pontuação de 0 a 10</v>
      </c>
      <c r="N13255" s="5"/>
      <c r="O13255" s="3" t="n">
        <v>28.2385956287511</v>
      </c>
    </row>
    <row r="13256" customFormat="false" ht="15" hidden="false" customHeight="true" outlineLevel="0" collapsed="false">
      <c r="A13256" s="3" t="str">
        <f aca="false">A$11240</f>
        <v>Educação</v>
      </c>
      <c r="B13256" s="3" t="str">
        <f aca="false">B$11240</f>
        <v>Taxa de Frequência Líquida do Ensino Fundamental</v>
      </c>
      <c r="C13256" s="3" t="n">
        <f aca="false">C$11240</f>
        <v>1</v>
      </c>
      <c r="D13256" s="3" t="s">
        <v>263</v>
      </c>
      <c r="E13256" s="3" t="n">
        <f aca="false">E$11240</f>
        <v>2019</v>
      </c>
      <c r="F13256" s="3" t="n">
        <f aca="false">F$11240</f>
        <v>2020</v>
      </c>
      <c r="G13256" s="3" t="n">
        <v>96.9</v>
      </c>
      <c r="H13256" s="3" t="n">
        <f aca="false">H$11240</f>
        <v>0.123110455733714</v>
      </c>
      <c r="I13256" s="3" t="n">
        <f aca="false">I$11240</f>
        <v>0.111888111888112</v>
      </c>
      <c r="J13256" s="3" t="n">
        <f aca="false">J$11240</f>
        <v>0.0137745964457303</v>
      </c>
      <c r="K13256" s="3" t="str">
        <f aca="false">K$11240</f>
        <v>Razão entre o número de pessoas na faixa etária de 6 a 14 anos frequentando o Ensino Fundamental.</v>
      </c>
      <c r="L13256" s="3" t="str">
        <f aca="false">L$11240</f>
        <v>IBGE</v>
      </c>
      <c r="M13256" s="3" t="str">
        <f aca="false">M$11240</f>
        <v>Porcentagem %</v>
      </c>
      <c r="N13256" s="5" t="str">
        <f aca="false">N$4396</f>
        <v>A partir da edição de 2017, ou seja, do dado de 2015, o indicador Taxa de abandono do ensino fundamental foi substituído pelo Taxa de frequência líquida do ensino fundamental</v>
      </c>
      <c r="O13256" s="3" t="n">
        <v>57.777777777778</v>
      </c>
    </row>
    <row r="13257" customFormat="false" ht="15" hidden="false" customHeight="true" outlineLevel="0" collapsed="false">
      <c r="A13257" s="3" t="str">
        <f aca="false">A$11241</f>
        <v>Educação</v>
      </c>
      <c r="B13257" s="3" t="str">
        <f aca="false">B$11241</f>
        <v>Taxa de frequência líquida do ensino médio</v>
      </c>
      <c r="C13257" s="3" t="n">
        <f aca="false">C$11241</f>
        <v>1</v>
      </c>
      <c r="D13257" s="3" t="s">
        <v>263</v>
      </c>
      <c r="E13257" s="3" t="n">
        <f aca="false">E$11241</f>
        <v>2019</v>
      </c>
      <c r="F13257" s="3" t="n">
        <f aca="false">F$11241</f>
        <v>2020</v>
      </c>
      <c r="G13257" s="3" t="n">
        <v>48</v>
      </c>
      <c r="H13257" s="3" t="n">
        <f aca="false">H$11241</f>
        <v>0.182770024375398</v>
      </c>
      <c r="I13257" s="3" t="n">
        <f aca="false">I$11241</f>
        <v>0.111888111888112</v>
      </c>
      <c r="J13257" s="3" t="n">
        <f aca="false">J$11241</f>
        <v>0.0204497929371075</v>
      </c>
      <c r="K13257" s="3" t="str">
        <f aca="false">K$11241</f>
        <v>Razão entre o número de pessoas na faixa etária de 15 a 17 anos frequentando o Ensino Médio.</v>
      </c>
      <c r="L13257" s="3" t="str">
        <f aca="false">L$11241</f>
        <v>IBGE</v>
      </c>
      <c r="M13257" s="3" t="str">
        <f aca="false">M$11241</f>
        <v>Porcentagem %</v>
      </c>
      <c r="N13257" s="5" t="str">
        <f aca="false">N$4397</f>
        <v>A partir da edição de 2017, ou seja, do dado de 2015, o indicador Taxa de abandono do ensino médio foi substituído pelo Taxa de frequência líquida do ensino médio</v>
      </c>
      <c r="O13257" s="3" t="n">
        <v>0</v>
      </c>
    </row>
    <row r="13258" customFormat="false" ht="15" hidden="false" customHeight="true" outlineLevel="0" collapsed="false">
      <c r="A13258" s="3" t="str">
        <f aca="false">A$11242</f>
        <v>Educação</v>
      </c>
      <c r="B13258" s="3" t="str">
        <f aca="false">B$11242</f>
        <v>Taxa de Atendimento do Ensino Infantil</v>
      </c>
      <c r="C13258" s="3" t="n">
        <f aca="false">C$11242</f>
        <v>1</v>
      </c>
      <c r="D13258" s="3" t="s">
        <v>263</v>
      </c>
      <c r="E13258" s="3" t="n">
        <f aca="false">E$11242</f>
        <v>2019</v>
      </c>
      <c r="F13258" s="3" t="n">
        <f aca="false">F$11242</f>
        <v>2020</v>
      </c>
      <c r="G13258" s="3" t="n">
        <v>52.7472527472528</v>
      </c>
      <c r="H13258" s="3" t="n">
        <f aca="false">H$11242</f>
        <v>0.230939789123736</v>
      </c>
      <c r="I13258" s="3" t="n">
        <f aca="false">I$11242</f>
        <v>0.111888111888112</v>
      </c>
      <c r="J13258" s="3" t="n">
        <f aca="false">J$11242</f>
        <v>0.0258394169648935</v>
      </c>
      <c r="K13258" s="3" t="str">
        <f aca="false">K$11242</f>
        <v>Proporção de crianças na faixa etária de 0 e 5 anos frequentando a creche/escola. </v>
      </c>
      <c r="L13258" s="3" t="str">
        <f aca="false">L$11242</f>
        <v>IBGE</v>
      </c>
      <c r="M13258" s="3" t="str">
        <f aca="false">M$11242</f>
        <v>Porcentagem %</v>
      </c>
      <c r="N13258" s="5"/>
      <c r="O13258" s="3" t="n">
        <v>52.1216048102841</v>
      </c>
    </row>
    <row r="13259" customFormat="false" ht="15" hidden="false" customHeight="true" outlineLevel="0" collapsed="false">
      <c r="A13259" s="3" t="str">
        <f aca="false">A$11243</f>
        <v>Educação</v>
      </c>
      <c r="B13259" s="3" t="str">
        <f aca="false">B$11243</f>
        <v> Total</v>
      </c>
      <c r="C13259" s="3" t="n">
        <f aca="false">C$11243</f>
        <v>1</v>
      </c>
      <c r="D13259" s="3" t="s">
        <v>263</v>
      </c>
      <c r="E13259" s="3" t="n">
        <f aca="false">E$11243</f>
        <v>2020</v>
      </c>
      <c r="F13259" s="3" t="n">
        <f aca="false">F$11243</f>
        <v>2020</v>
      </c>
      <c r="G13259" s="3" t="n">
        <v>32.2448879808266</v>
      </c>
      <c r="H13259" s="3" t="n">
        <f aca="false">H$11243</f>
        <v>1</v>
      </c>
      <c r="I13259" s="3" t="n">
        <f aca="false">I$11243</f>
        <v>0.111888111888112</v>
      </c>
      <c r="J13259" s="3" t="n">
        <f aca="false">J$11243</f>
        <v>0.111888111888112</v>
      </c>
      <c r="K13259" s="3" t="str">
        <f aca="false">K$11243</f>
        <v>Nota obtida via normalização e ponderação de indicadores que variam de 0 a 100.</v>
      </c>
      <c r="L13259" s="3" t="str">
        <f aca="false">L$11243</f>
        <v>Tendências</v>
      </c>
      <c r="M13259" s="3" t="str">
        <f aca="false">M$11243</f>
        <v>Nota de 0 a 100</v>
      </c>
      <c r="N13259" s="5"/>
      <c r="O13259" s="3" t="n">
        <v>16.8098734692571</v>
      </c>
    </row>
    <row r="13260" customFormat="false" ht="15" hidden="false" customHeight="true" outlineLevel="0" collapsed="false">
      <c r="A13260" s="3" t="str">
        <f aca="false">A$11244</f>
        <v>Eficiência da Máquina Pública</v>
      </c>
      <c r="B13260" s="3" t="str">
        <f aca="false">B$11244</f>
        <v>Eficiência do Judiciário</v>
      </c>
      <c r="C13260" s="3" t="n">
        <f aca="false">C$11244</f>
        <v>-1</v>
      </c>
      <c r="D13260" s="3" t="s">
        <v>263</v>
      </c>
      <c r="E13260" s="3" t="n">
        <f aca="false">E$11244</f>
        <v>2019</v>
      </c>
      <c r="F13260" s="3" t="n">
        <f aca="false">F$11244</f>
        <v>2020</v>
      </c>
      <c r="G13260" s="3" t="n">
        <v>50.197736635943</v>
      </c>
      <c r="H13260" s="3" t="n">
        <f aca="false">H$11244</f>
        <v>0.152827794220819</v>
      </c>
      <c r="I13260" s="3" t="n">
        <f aca="false">I$11244</f>
        <v>0.0789210789210789</v>
      </c>
      <c r="J13260" s="3" t="n">
        <f aca="false">J$11244</f>
        <v>0.0120613344090357</v>
      </c>
      <c r="K13260" s="3" t="str">
        <f aca="false">K$11244</f>
        <v>Taxa de Congestionamento Líquida (percentual de processos que ficaram represados sem solução, comparativamente ao total tramitado, retirando os processos suspensos, sobrestados ou em arquivo provisório).</v>
      </c>
      <c r="L13260" s="3" t="str">
        <f aca="false">L$11244</f>
        <v>CNJ</v>
      </c>
      <c r="M13260" s="3" t="str">
        <f aca="false">M$11244</f>
        <v>Porcentagem %</v>
      </c>
      <c r="N13260"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260" s="3" t="n">
        <v>75.8002241059461</v>
      </c>
    </row>
    <row r="13261" customFormat="false" ht="15" hidden="false" customHeight="true" outlineLevel="0" collapsed="false">
      <c r="A13261" s="3" t="str">
        <f aca="false">A$11245</f>
        <v>Eficiência da Máquina Pública</v>
      </c>
      <c r="B13261" s="3" t="str">
        <f aca="false">B$11245</f>
        <v>Custo do Executivo/PIB</v>
      </c>
      <c r="C13261" s="3" t="n">
        <f aca="false">C$11245</f>
        <v>-1</v>
      </c>
      <c r="D13261" s="3" t="s">
        <v>263</v>
      </c>
      <c r="E13261" s="3" t="n">
        <f aca="false">E$11245</f>
        <v>2019</v>
      </c>
      <c r="F13261" s="3" t="n">
        <f aca="false">F$11245</f>
        <v>2020</v>
      </c>
      <c r="G13261" s="3" t="n">
        <v>1.63896260542211</v>
      </c>
      <c r="H13261" s="3" t="n">
        <f aca="false">H$11245</f>
        <v>0.12177258134743</v>
      </c>
      <c r="I13261" s="3" t="n">
        <f aca="false">I$11245</f>
        <v>0.0789210789210789</v>
      </c>
      <c r="J13261" s="3" t="n">
        <f aca="false">J$11245</f>
        <v>0.00961042350294405</v>
      </c>
      <c r="K13261" s="3" t="str">
        <f aca="false">K$11245</f>
        <v>Recursos públicos alocados na administração direta / PIB.</v>
      </c>
      <c r="L13261" s="3" t="str">
        <f aca="false">L$11245</f>
        <v>Siconfi e Tendências</v>
      </c>
      <c r="M13261" s="3" t="str">
        <f aca="false">M$11245</f>
        <v>Porcentagem %</v>
      </c>
      <c r="N13261" s="3" t="str">
        <f aca="false">N$61</f>
        <v>O PIB utilizado para cálculo é estimado pela Tendências</v>
      </c>
      <c r="O13261" s="3" t="n">
        <v>45.2019178068696</v>
      </c>
    </row>
    <row r="13262" customFormat="false" ht="15" hidden="false" customHeight="true" outlineLevel="0" collapsed="false">
      <c r="A13262" s="3" t="str">
        <f aca="false">A$11246</f>
        <v>Eficiência da Máquina Pública</v>
      </c>
      <c r="B13262" s="3" t="str">
        <f aca="false">B$11246</f>
        <v>Custo do Judiciário/PIB</v>
      </c>
      <c r="C13262" s="3" t="n">
        <f aca="false">C$11246</f>
        <v>-1</v>
      </c>
      <c r="D13262" s="3" t="s">
        <v>263</v>
      </c>
      <c r="E13262" s="3" t="n">
        <f aca="false">E$11246</f>
        <v>2019</v>
      </c>
      <c r="F13262" s="3" t="n">
        <f aca="false">F$11246</f>
        <v>2020</v>
      </c>
      <c r="G13262" s="3" t="n">
        <v>1.22299927074174</v>
      </c>
      <c r="H13262" s="3" t="n">
        <f aca="false">H$11246</f>
        <v>0.143698002414602</v>
      </c>
      <c r="I13262" s="3" t="n">
        <f aca="false">I$11246</f>
        <v>0.0789210789210789</v>
      </c>
      <c r="J13262" s="3" t="n">
        <f aca="false">J$11246</f>
        <v>0.0113408013893642</v>
      </c>
      <c r="K13262" s="3" t="str">
        <f aca="false">K$11246</f>
        <v>Recursos públicos alocados no judiciário / PIB.</v>
      </c>
      <c r="L13262" s="3" t="str">
        <f aca="false">L$11246</f>
        <v>Siconfi e Tendências</v>
      </c>
      <c r="M13262" s="3" t="str">
        <f aca="false">M$11246</f>
        <v>Porcentagem %</v>
      </c>
      <c r="N13262" s="3" t="str">
        <f aca="false">N$63</f>
        <v>O PIB utilizado para cálculo é estimado pela Tendências. O Distrito Federal não é válido nesse indicador.</v>
      </c>
      <c r="O13262" s="3" t="n">
        <v>56.0931109422758</v>
      </c>
    </row>
    <row r="13263" customFormat="false" ht="15" hidden="false" customHeight="true" outlineLevel="0" collapsed="false">
      <c r="A13263" s="3" t="str">
        <f aca="false">A$11247</f>
        <v>Eficiência da Máquina Pública</v>
      </c>
      <c r="B13263" s="3" t="str">
        <f aca="false">B$11247</f>
        <v>Custo do Legislativo/PIB</v>
      </c>
      <c r="C13263" s="3" t="n">
        <f aca="false">C$11247</f>
        <v>-1</v>
      </c>
      <c r="D13263" s="3" t="s">
        <v>263</v>
      </c>
      <c r="E13263" s="3" t="n">
        <f aca="false">E$11247</f>
        <v>2019</v>
      </c>
      <c r="F13263" s="3" t="n">
        <f aca="false">F$11247</f>
        <v>2020</v>
      </c>
      <c r="G13263" s="3" t="n">
        <v>0.72463843813455</v>
      </c>
      <c r="H13263" s="3" t="n">
        <f aca="false">H$11247</f>
        <v>0.118597605231667</v>
      </c>
      <c r="I13263" s="3" t="n">
        <f aca="false">I$11247</f>
        <v>0.0789210789210789</v>
      </c>
      <c r="J13263" s="3" t="n">
        <f aca="false">J$11247</f>
        <v>0.00935985096233939</v>
      </c>
      <c r="K13263" s="3" t="str">
        <f aca="false">K$11247</f>
        <v>Recursos públicos alocados no legislativo / PIB.</v>
      </c>
      <c r="L13263" s="3" t="str">
        <f aca="false">L$11247</f>
        <v>Siconfi e Tendências</v>
      </c>
      <c r="M13263" s="3" t="str">
        <f aca="false">M$11247</f>
        <v>Porcentagem %</v>
      </c>
      <c r="N13263" s="3" t="str">
        <f aca="false">N$64</f>
        <v>O PIB utilizado para cálculo é estimado pela Tendências</v>
      </c>
      <c r="O13263" s="3" t="n">
        <v>69.7492108417845</v>
      </c>
    </row>
    <row r="13264" customFormat="false" ht="15" hidden="false" customHeight="true" outlineLevel="0" collapsed="false">
      <c r="A13264" s="3" t="str">
        <f aca="false">A$11248</f>
        <v>Eficiência da Máquina Pública</v>
      </c>
      <c r="B13264" s="3" t="str">
        <f aca="false">B$11248</f>
        <v>Índice de Transparência</v>
      </c>
      <c r="C13264" s="3" t="n">
        <f aca="false">C$11248</f>
        <v>1</v>
      </c>
      <c r="D13264" s="3" t="s">
        <v>263</v>
      </c>
      <c r="E13264" s="3" t="n">
        <f aca="false">E$11248</f>
        <v>2018</v>
      </c>
      <c r="F13264" s="3" t="n">
        <f aca="false">F$11248</f>
        <v>2020</v>
      </c>
      <c r="G13264" s="3" t="n">
        <v>7.03</v>
      </c>
      <c r="H13264" s="3" t="n">
        <f aca="false">H$11248</f>
        <v>0.105611045213162</v>
      </c>
      <c r="I13264" s="3" t="n">
        <f aca="false">I$11248</f>
        <v>0.0789210789210789</v>
      </c>
      <c r="J13264" s="3" t="n">
        <f aca="false">J$11248</f>
        <v>0.0083349376342056</v>
      </c>
      <c r="K13264" s="3" t="str">
        <f aca="false">K$11248</f>
        <v>Escala Brasil Transparente 360º - Ranking de “Transparência Passiva” e “Transparência Ativa”.</v>
      </c>
      <c r="L13264" s="3" t="str">
        <f aca="false">L$11248</f>
        <v>CGU</v>
      </c>
      <c r="M13264" s="3" t="str">
        <f aca="false">M$11248</f>
        <v>Pontuação de 0 a 10</v>
      </c>
      <c r="N13264" s="3" t="str">
        <f aca="false">N$62</f>
        <v>A partir da edição de 2018, ou seja, do dado de 2016, passou a ser usado a avaliação Escala Brasil Transparente</v>
      </c>
      <c r="O13264" s="3" t="n">
        <v>28.4931506849315</v>
      </c>
    </row>
    <row r="13265" customFormat="false" ht="15" hidden="false" customHeight="true" outlineLevel="0" collapsed="false">
      <c r="A13265" s="3" t="str">
        <f aca="false">A$11249</f>
        <v>Eficiência da Máquina Pública</v>
      </c>
      <c r="B13265" s="3" t="str">
        <f aca="false">B$11249</f>
        <v>Qualidade da Informação Contábil e Fiscal</v>
      </c>
      <c r="C13265" s="3" t="n">
        <f aca="false">C$11249</f>
        <v>1</v>
      </c>
      <c r="D13265" s="3" t="s">
        <v>263</v>
      </c>
      <c r="E13265" s="3" t="n">
        <f aca="false">E$11249</f>
        <v>2019</v>
      </c>
      <c r="F13265" s="3" t="n">
        <f aca="false">F$11249</f>
        <v>2020</v>
      </c>
      <c r="G13265" s="3" t="n">
        <v>171.72</v>
      </c>
      <c r="H13265" s="3" t="n">
        <f aca="false">H$11249</f>
        <v>0.121861257620632</v>
      </c>
      <c r="I13265" s="3" t="n">
        <f aca="false">I$11249</f>
        <v>0.0789210789210789</v>
      </c>
      <c r="J13265" s="3" t="n">
        <f aca="false">J$11249</f>
        <v>0.00961742193009984</v>
      </c>
      <c r="K13265" s="3" t="str">
        <f aca="false">K$11249</f>
        <v>Ranking da Qualidade da Informação Contábil e Fiscal Estadual no Siconfi</v>
      </c>
      <c r="L13265" s="3" t="str">
        <f aca="false">L$11249</f>
        <v>Tesouro Nacional</v>
      </c>
      <c r="M13265" s="3" t="str">
        <f aca="false">M$11249</f>
        <v>Pontuação</v>
      </c>
      <c r="N13265" s="5"/>
      <c r="O13265" s="3" t="n">
        <v>93.7118217750629</v>
      </c>
    </row>
    <row r="13266" customFormat="false" ht="15" hidden="false" customHeight="true" outlineLevel="0" collapsed="false">
      <c r="A13266" s="3" t="str">
        <f aca="false">A$11250</f>
        <v>Eficiência da Máquina Pública</v>
      </c>
      <c r="B13266" s="3" t="str">
        <f aca="false">B$11250</f>
        <v>Produtividade dos Magistrados e Servidores do Judiciário</v>
      </c>
      <c r="C13266" s="3" t="n">
        <f aca="false">C$11250</f>
        <v>1</v>
      </c>
      <c r="D13266" s="3" t="s">
        <v>263</v>
      </c>
      <c r="E13266" s="3" t="n">
        <f aca="false">E$11250</f>
        <v>2019</v>
      </c>
      <c r="F13266" s="3" t="n">
        <f aca="false">F$11250</f>
        <v>2020</v>
      </c>
      <c r="G13266" s="3" t="n">
        <v>100</v>
      </c>
      <c r="H13266" s="3" t="n">
        <f aca="false">H$11250</f>
        <v>0.116063977944061</v>
      </c>
      <c r="I13266" s="3" t="n">
        <f aca="false">I$11250</f>
        <v>0.0789210789210789</v>
      </c>
      <c r="J13266" s="3" t="n">
        <f aca="false">J$11250</f>
        <v>0.00915989436321758</v>
      </c>
      <c r="K13266" s="3" t="str">
        <f aca="false">K$11250</f>
        <v>Média entre as relações: IPM (índice de produtividade do magistrado) / IPM necessário para que TJ atinja 100% do IPC-Jus; e  IPS (índice de produtividade dos servidores) / IPS necessário para que TJ atinja 100% do IPC-Jus</v>
      </c>
      <c r="L13266" s="3" t="str">
        <f aca="false">L$11250</f>
        <v>CNJ</v>
      </c>
      <c r="M13266" s="3" t="str">
        <f aca="false">M$11250</f>
        <v>Porcentagem %</v>
      </c>
      <c r="N13266" s="5"/>
      <c r="O13266" s="3" t="n">
        <v>100</v>
      </c>
    </row>
    <row r="13267" customFormat="false" ht="15" hidden="false" customHeight="true" outlineLevel="0" collapsed="false">
      <c r="A13267" s="3" t="str">
        <f aca="false">A$11251</f>
        <v>Eficiência da Máquina Pública</v>
      </c>
      <c r="B13267" s="3" t="str">
        <f aca="false">B$11251</f>
        <v>Oferta de Serviços Públicos Digitais</v>
      </c>
      <c r="C13267" s="3" t="n">
        <f aca="false">C$11251</f>
        <v>1</v>
      </c>
      <c r="D13267" s="3" t="s">
        <v>263</v>
      </c>
      <c r="E13267" s="3" t="n">
        <f aca="false">E$11251</f>
        <v>2020</v>
      </c>
      <c r="F13267" s="3" t="n">
        <f aca="false">F$11251</f>
        <v>2020</v>
      </c>
      <c r="G13267" s="3" t="n">
        <v>50.75</v>
      </c>
      <c r="H13267" s="3" t="n">
        <f aca="false">H$11251</f>
        <v>0.119567736007626</v>
      </c>
      <c r="I13267" s="3" t="n">
        <f aca="false">I$11251</f>
        <v>0.0789210789210789</v>
      </c>
      <c r="J13267" s="3" t="n">
        <f aca="false">J$11251</f>
        <v>0.0094364147298726</v>
      </c>
      <c r="K13267" s="3" t="str">
        <f aca="false">K$11251</f>
        <v>Índice de Oferta de Serviços Públicos Digitais para os Governos Estaduais e Distrital </v>
      </c>
      <c r="L13267" s="3" t="str">
        <f aca="false">L$11251</f>
        <v>ABEP</v>
      </c>
      <c r="M13267" s="3" t="str">
        <f aca="false">M$11251</f>
        <v>Pontuação</v>
      </c>
      <c r="N13267" s="5"/>
      <c r="O13267" s="3" t="n">
        <v>64.6496815286624</v>
      </c>
    </row>
    <row r="13268" customFormat="false" ht="15" hidden="false" customHeight="true" outlineLevel="0" collapsed="false">
      <c r="A13268" s="3" t="str">
        <f aca="false">A$11252</f>
        <v>Eficiência da Máquina Pública</v>
      </c>
      <c r="B13268" s="3" t="str">
        <f aca="false">B$11252</f>
        <v> Total</v>
      </c>
      <c r="C13268" s="3" t="n">
        <f aca="false">C$11252</f>
        <v>1</v>
      </c>
      <c r="D13268" s="3" t="s">
        <v>263</v>
      </c>
      <c r="E13268" s="3" t="n">
        <f aca="false">E$11252</f>
        <v>2020</v>
      </c>
      <c r="F13268" s="3" t="n">
        <f aca="false">F$11252</f>
        <v>2020</v>
      </c>
      <c r="G13268" s="3" t="n">
        <v>67.1867383580961</v>
      </c>
      <c r="H13268" s="3" t="n">
        <f aca="false">H$11252</f>
        <v>1</v>
      </c>
      <c r="I13268" s="3" t="n">
        <f aca="false">I$11252</f>
        <v>0.0789210789210789</v>
      </c>
      <c r="J13268" s="3" t="n">
        <f aca="false">J$11252</f>
        <v>0.0789210789210789</v>
      </c>
      <c r="K13268" s="3" t="str">
        <f aca="false">K$11252</f>
        <v>Nota obtida via normalização e ponderação de indicadores que variam de 0 a 100.</v>
      </c>
      <c r="L13268" s="3" t="str">
        <f aca="false">L$11252</f>
        <v>Tendências</v>
      </c>
      <c r="M13268" s="3" t="str">
        <f aca="false">M$11252</f>
        <v>Nota de 0 a 100</v>
      </c>
      <c r="N13268" s="5"/>
      <c r="O13268" s="3" t="n">
        <v>67.8378167351716</v>
      </c>
    </row>
    <row r="13269" customFormat="false" ht="15" hidden="false" customHeight="true" outlineLevel="0" collapsed="false">
      <c r="A13269" s="3" t="str">
        <f aca="false">A$11253</f>
        <v>Infraestrutura</v>
      </c>
      <c r="B13269" s="3" t="str">
        <f aca="false">B$11253</f>
        <v>Acessibilidade do Serviço de Telecomunicações</v>
      </c>
      <c r="C13269" s="3" t="n">
        <f aca="false">C$11253</f>
        <v>1</v>
      </c>
      <c r="D13269" s="3" t="s">
        <v>263</v>
      </c>
      <c r="E13269" s="3" t="n">
        <f aca="false">E$11253</f>
        <v>2019</v>
      </c>
      <c r="F13269" s="3" t="n">
        <f aca="false">F$11253</f>
        <v>2020</v>
      </c>
      <c r="G13269" s="3" t="n">
        <v>99.2084384515007</v>
      </c>
      <c r="H13269" s="3" t="n">
        <f aca="false">H$11253</f>
        <v>0.0893497576566594</v>
      </c>
      <c r="I13269" s="3" t="n">
        <f aca="false">I$11253</f>
        <v>0.125874125874126</v>
      </c>
      <c r="J13269" s="3" t="n">
        <f aca="false">J$11253</f>
        <v>0.011246822642097</v>
      </c>
      <c r="K13269" s="3" t="str">
        <f aca="false">K$11253</f>
        <v>Densidade de acessos por 100 habitantes (telefonia móvel e banda larga).</v>
      </c>
      <c r="L13269" s="3" t="str">
        <f aca="false">L$11253</f>
        <v>ANATEL e IBGE</v>
      </c>
      <c r="M13269" s="3" t="str">
        <f aca="false">M$11253</f>
        <v>Acessos por 100 habitantes</v>
      </c>
      <c r="N13269" s="5"/>
      <c r="O13269" s="3" t="n">
        <v>24.4502310308019</v>
      </c>
    </row>
    <row r="13270" customFormat="false" ht="15" hidden="false" customHeight="true" outlineLevel="0" collapsed="false">
      <c r="A13270" s="3" t="str">
        <f aca="false">A$11254</f>
        <v>Infraestrutura</v>
      </c>
      <c r="B13270" s="3" t="str">
        <f aca="false">B$11254</f>
        <v>Qualidade do Serviço de Telecomunicações</v>
      </c>
      <c r="C13270" s="3" t="n">
        <f aca="false">C$11254</f>
        <v>1</v>
      </c>
      <c r="D13270" s="3" t="s">
        <v>263</v>
      </c>
      <c r="E13270" s="3" t="n">
        <f aca="false">E$11254</f>
        <v>2019</v>
      </c>
      <c r="F13270" s="3" t="n">
        <f aca="false">F$11254</f>
        <v>2020</v>
      </c>
      <c r="G13270" s="3" t="n">
        <v>80.3600750645086</v>
      </c>
      <c r="H13270" s="3" t="n">
        <f aca="false">H$11254</f>
        <v>0.0991362582619964</v>
      </c>
      <c r="I13270" s="3" t="n">
        <f aca="false">I$11254</f>
        <v>0.125874125874126</v>
      </c>
      <c r="J13270" s="3" t="n">
        <f aca="false">J$11254</f>
        <v>0.0124786898511604</v>
      </c>
      <c r="K13270" s="3" t="str">
        <f aca="false">K$11254</f>
        <v>Média do ranking de banda larga fixa e do de telefonia móvel (percentual de indicadores com cumprimento de metas).</v>
      </c>
      <c r="L13270" s="3" t="str">
        <f aca="false">L$11254</f>
        <v>ANATEL</v>
      </c>
      <c r="M13270" s="3" t="str">
        <f aca="false">M$11254</f>
        <v>Porcentagem %</v>
      </c>
      <c r="N13270" s="5"/>
      <c r="O13270" s="3" t="n">
        <v>89.1641334608023</v>
      </c>
    </row>
    <row r="13271" customFormat="false" ht="15" hidden="false" customHeight="true" outlineLevel="0" collapsed="false">
      <c r="A13271" s="3" t="str">
        <f aca="false">A$11255</f>
        <v>Infraestrutura</v>
      </c>
      <c r="B13271" s="3" t="str">
        <f aca="false">B$11255</f>
        <v>Custo de Combustíveis</v>
      </c>
      <c r="C13271" s="3" t="n">
        <f aca="false">C$11255</f>
        <v>-1</v>
      </c>
      <c r="D13271" s="3" t="s">
        <v>263</v>
      </c>
      <c r="E13271" s="3" t="n">
        <f aca="false">E$11255</f>
        <v>2019</v>
      </c>
      <c r="F13271" s="3" t="n">
        <f aca="false">F$11255</f>
        <v>2020</v>
      </c>
      <c r="G13271" s="3" t="n">
        <v>3.85594565831369</v>
      </c>
      <c r="H13271" s="3" t="n">
        <f aca="false">H$11255</f>
        <v>0.0821095051340315</v>
      </c>
      <c r="I13271" s="3" t="n">
        <f aca="false">I$11255</f>
        <v>0.125874125874126</v>
      </c>
      <c r="J13271" s="3" t="n">
        <f aca="false">J$11255</f>
        <v>0.0103354621847033</v>
      </c>
      <c r="K13271" s="3" t="str">
        <f aca="false">K$11255</f>
        <v>Preço médio pago em reais por consumidores finais (etanol, gasolina e diesel), ponderado pela participação dos combustíveis no consumo total.</v>
      </c>
      <c r="L13271" s="3" t="str">
        <f aca="false">L$11255</f>
        <v>ANP</v>
      </c>
      <c r="M13271" s="3" t="str">
        <f aca="false">M$11255</f>
        <v>Reais (R$)</v>
      </c>
      <c r="N13271" s="5" t="str">
        <f aca="false">N$6</f>
        <v>A partir da edição de 2018, ou seja, do dado de 2017 o preço pago passou a ser ponderado pela participação dos combustíveis no consumo total.</v>
      </c>
      <c r="O13271" s="3" t="n">
        <v>71.4444533802618</v>
      </c>
    </row>
    <row r="13272" customFormat="false" ht="15" hidden="false" customHeight="true" outlineLevel="0" collapsed="false">
      <c r="A13272" s="3" t="str">
        <f aca="false">A$11256</f>
        <v>Infraestrutura</v>
      </c>
      <c r="B13272" s="3" t="str">
        <f aca="false">B$11256</f>
        <v>Custo de Saneamento Básico</v>
      </c>
      <c r="C13272" s="3" t="n">
        <f aca="false">C$11256</f>
        <v>-1</v>
      </c>
      <c r="D13272" s="3" t="s">
        <v>263</v>
      </c>
      <c r="E13272" s="3" t="n">
        <f aca="false">E$11256</f>
        <v>2018</v>
      </c>
      <c r="F13272" s="3" t="n">
        <f aca="false">F$11256</f>
        <v>2020</v>
      </c>
      <c r="G13272" s="3" t="n">
        <v>4.79</v>
      </c>
      <c r="H13272" s="3" t="n">
        <f aca="false">H$11256</f>
        <v>0.0892557487415275</v>
      </c>
      <c r="I13272" s="3" t="n">
        <f aca="false">I$11256</f>
        <v>0.125874125874126</v>
      </c>
      <c r="J13272" s="3" t="n">
        <f aca="false">J$11256</f>
        <v>0.0112349893520804</v>
      </c>
      <c r="K13272" s="3" t="str">
        <f aca="false">K$11256</f>
        <v>Tarifa média praticada pelo serviço de tratamento e distribuição.</v>
      </c>
      <c r="L13272" s="3" t="str">
        <f aca="false">L$11256</f>
        <v>SNIS</v>
      </c>
      <c r="M13272" s="3" t="str">
        <f aca="false">M$11256</f>
        <v>Reais ($) por m3</v>
      </c>
      <c r="N13272" s="5"/>
      <c r="O13272" s="3" t="n">
        <v>38.0555555555556</v>
      </c>
    </row>
    <row r="13273" customFormat="false" ht="15" hidden="false" customHeight="true" outlineLevel="0" collapsed="false">
      <c r="A13273" s="3" t="str">
        <f aca="false">A$11257</f>
        <v>Infraestrutura</v>
      </c>
      <c r="B13273" s="3" t="str">
        <f aca="false">B$11257</f>
        <v>Disponibilidade de Voos Diretos</v>
      </c>
      <c r="C13273" s="3" t="n">
        <f aca="false">C$11257</f>
        <v>1</v>
      </c>
      <c r="D13273" s="3" t="s">
        <v>263</v>
      </c>
      <c r="E13273" s="3" t="n">
        <f aca="false">E$11257</f>
        <v>2019</v>
      </c>
      <c r="F13273" s="3" t="n">
        <f aca="false">F$11257</f>
        <v>2020</v>
      </c>
      <c r="G13273" s="3" t="n">
        <v>4448</v>
      </c>
      <c r="H13273" s="3" t="n">
        <f aca="false">H$11257</f>
        <v>0.0866929733241967</v>
      </c>
      <c r="I13273" s="3" t="n">
        <f aca="false">I$11257</f>
        <v>0.125874125874126</v>
      </c>
      <c r="J13273" s="3" t="n">
        <f aca="false">J$11257</f>
        <v>0.0109124022366122</v>
      </c>
      <c r="K13273" s="3" t="str">
        <f aca="false">K$11257</f>
        <v>Número de voos diretos domésticos regulares.</v>
      </c>
      <c r="L13273" s="3" t="str">
        <f aca="false">L$11257</f>
        <v>ANAC</v>
      </c>
      <c r="M13273" s="3" t="str">
        <f aca="false">M$11257</f>
        <v>Número de voos</v>
      </c>
      <c r="N13273" s="5"/>
      <c r="O13273" s="3" t="n">
        <v>1.35249470682191</v>
      </c>
    </row>
    <row r="13274" customFormat="false" ht="15" hidden="false" customHeight="true" outlineLevel="0" collapsed="false">
      <c r="A13274" s="3" t="str">
        <f aca="false">A$11258</f>
        <v>Infraestrutura</v>
      </c>
      <c r="B13274" s="3" t="str">
        <f aca="false">B$11258</f>
        <v>Acesso à Energia Elétrica</v>
      </c>
      <c r="C13274" s="3" t="n">
        <f aca="false">C$11258</f>
        <v>1</v>
      </c>
      <c r="D13274" s="3" t="s">
        <v>263</v>
      </c>
      <c r="E13274" s="3" t="n">
        <f aca="false">E$11258</f>
        <v>2019</v>
      </c>
      <c r="F13274" s="3" t="n">
        <f aca="false">F$11258</f>
        <v>2020</v>
      </c>
      <c r="G13274" s="3" t="n">
        <v>99.2414664981037</v>
      </c>
      <c r="H13274" s="3" t="n">
        <f aca="false">H$11258</f>
        <v>0.0766383637606643</v>
      </c>
      <c r="I13274" s="3" t="n">
        <f aca="false">I$11258</f>
        <v>0.125874125874126</v>
      </c>
      <c r="J13274" s="3" t="n">
        <f aca="false">J$11258</f>
        <v>0.00964678704679691</v>
      </c>
      <c r="K13274" s="3" t="str">
        <f aca="false">K$11258</f>
        <v>Proporção de domicílios com acesso a energia elétrica (iluminação elétrica).</v>
      </c>
      <c r="L13274" s="3" t="str">
        <f aca="false">L$11258</f>
        <v>IBGE</v>
      </c>
      <c r="M13274" s="3" t="str">
        <f aca="false">M$11258</f>
        <v>Porcentagem %</v>
      </c>
      <c r="N13274" s="5"/>
      <c r="O13274" s="3" t="n">
        <v>86.5261657866053</v>
      </c>
    </row>
    <row r="13275" customFormat="false" ht="15" hidden="false" customHeight="true" outlineLevel="0" collapsed="false">
      <c r="A13275" s="3" t="str">
        <f aca="false">A$11259</f>
        <v>Infraestrutura</v>
      </c>
      <c r="B13275" s="3" t="str">
        <f aca="false">B$11259</f>
        <v>Custo da Energia Elétrica</v>
      </c>
      <c r="C13275" s="3" t="n">
        <f aca="false">C$11259</f>
        <v>-1</v>
      </c>
      <c r="D13275" s="3" t="s">
        <v>263</v>
      </c>
      <c r="E13275" s="3" t="n">
        <f aca="false">E$11259</f>
        <v>2019</v>
      </c>
      <c r="F13275" s="3" t="n">
        <f aca="false">F$11259</f>
        <v>2020</v>
      </c>
      <c r="G13275" s="3" t="n">
        <v>705.224723633216</v>
      </c>
      <c r="H13275" s="3" t="n">
        <f aca="false">H$11259</f>
        <v>0.0978591373393038</v>
      </c>
      <c r="I13275" s="3" t="n">
        <f aca="false">I$11259</f>
        <v>0.125874125874126</v>
      </c>
      <c r="J13275" s="3" t="n">
        <f aca="false">J$11259</f>
        <v>0.0123179333713809</v>
      </c>
      <c r="K13275" s="3" t="str">
        <f aca="false">K$11259</f>
        <v>Tarifa média praticada para o consumo comercial, residencial e industrial.</v>
      </c>
      <c r="L13275" s="3" t="str">
        <f aca="false">L$11259</f>
        <v>ANEEL</v>
      </c>
      <c r="M13275" s="3" t="str">
        <f aca="false">M$11259</f>
        <v>Reais (R$) por MWh</v>
      </c>
      <c r="N13275" s="5"/>
      <c r="O13275" s="3" t="n">
        <v>77.7977334831693</v>
      </c>
    </row>
    <row r="13276" customFormat="false" ht="15" hidden="false" customHeight="true" outlineLevel="0" collapsed="false">
      <c r="A13276" s="3" t="str">
        <f aca="false">A$11260</f>
        <v>Infraestrutura</v>
      </c>
      <c r="B13276" s="3" t="str">
        <f aca="false">B$11260</f>
        <v>Qualidade da Energia Elétrica</v>
      </c>
      <c r="C13276" s="3" t="n">
        <f aca="false">C$11260</f>
        <v>-1</v>
      </c>
      <c r="D13276" s="3" t="s">
        <v>263</v>
      </c>
      <c r="E13276" s="3" t="n">
        <f aca="false">E$11260</f>
        <v>2019</v>
      </c>
      <c r="F13276" s="3" t="n">
        <f aca="false">F$11260</f>
        <v>2020</v>
      </c>
      <c r="G13276" s="3" t="n">
        <v>0.691268352192249</v>
      </c>
      <c r="H13276" s="3" t="n">
        <f aca="false">H$11260</f>
        <v>0.112364797561551</v>
      </c>
      <c r="I13276" s="3" t="n">
        <f aca="false">I$11260</f>
        <v>0.125874125874126</v>
      </c>
      <c r="J13276" s="3" t="n">
        <f aca="false">J$11260</f>
        <v>0.0141438206720833</v>
      </c>
      <c r="K13276" s="3" t="str">
        <f aca="false">K$11260</f>
        <v>O indicador aponta o Desempenho Global de Continuidade, que considera a duração e frequência de interrupções no serviço de energia.</v>
      </c>
      <c r="L13276" s="3" t="str">
        <f aca="false">L$11260</f>
        <v>ANEEL</v>
      </c>
      <c r="M13276" s="3" t="str">
        <f aca="false">M$11260</f>
        <v>Pontuação</v>
      </c>
      <c r="N13276" s="5"/>
      <c r="O13276" s="3" t="n">
        <v>97.7712523223903</v>
      </c>
    </row>
    <row r="13277" customFormat="false" ht="15" hidden="false" customHeight="true" outlineLevel="0" collapsed="false">
      <c r="A13277" s="3" t="str">
        <f aca="false">A$11261</f>
        <v>Infraestrutura</v>
      </c>
      <c r="B13277" s="3" t="str">
        <f aca="false">B$11261</f>
        <v>Qualidade das Rodovias</v>
      </c>
      <c r="C13277" s="3" t="n">
        <f aca="false">C$11261</f>
        <v>1</v>
      </c>
      <c r="D13277" s="3" t="s">
        <v>263</v>
      </c>
      <c r="E13277" s="3" t="n">
        <f aca="false">E$11261</f>
        <v>2019</v>
      </c>
      <c r="F13277" s="3" t="n">
        <f aca="false">F$11261</f>
        <v>2020</v>
      </c>
      <c r="G13277" s="3" t="n">
        <v>2.92780337941628</v>
      </c>
      <c r="H13277" s="3" t="n">
        <f aca="false">H$11261</f>
        <v>0.16828604045308</v>
      </c>
      <c r="I13277" s="3" t="n">
        <f aca="false">I$11261</f>
        <v>0.125874125874126</v>
      </c>
      <c r="J13277" s="3" t="n">
        <f aca="false">J$11261</f>
        <v>0.0211828582388492</v>
      </c>
      <c r="K13277" s="3" t="str">
        <f aca="false">K$11261</f>
        <v>Avaliação das condições das vias rodoviárias (nota entre 1 (ruim) a 5 (ótimo) ponderada pela extensão pesquisada).</v>
      </c>
      <c r="L13277" s="3" t="str">
        <f aca="false">L$11261</f>
        <v>CNT</v>
      </c>
      <c r="M13277" s="3" t="str">
        <f aca="false">M$11261</f>
        <v>Pontuação de 1 a 5</v>
      </c>
      <c r="N13277" s="5"/>
      <c r="O13277" s="3" t="n">
        <v>35.8660104840813</v>
      </c>
    </row>
    <row r="13278" customFormat="false" ht="15" hidden="false" customHeight="true" outlineLevel="0" collapsed="false">
      <c r="A13278" s="3" t="str">
        <f aca="false">A$11262</f>
        <v>Infraestrutura</v>
      </c>
      <c r="B13278" s="3" t="str">
        <f aca="false">B$11262</f>
        <v>Backhaul de Fibra Óptica</v>
      </c>
      <c r="C13278" s="3" t="n">
        <f aca="false">C$11262</f>
        <v>1</v>
      </c>
      <c r="D13278" s="3" t="s">
        <v>263</v>
      </c>
      <c r="E13278" s="3" t="n">
        <f aca="false">E$11262</f>
        <v>2019</v>
      </c>
      <c r="F13278" s="3" t="n">
        <f aca="false">F$11262</f>
        <v>2020</v>
      </c>
      <c r="G13278" s="3" t="n">
        <v>82.6666666666667</v>
      </c>
      <c r="H13278" s="3" t="n">
        <f aca="false">H$11262</f>
        <v>0.09830741776699</v>
      </c>
      <c r="I13278" s="3" t="n">
        <f aca="false">I$11262</f>
        <v>0.125874125874126</v>
      </c>
      <c r="J13278" s="3" t="n">
        <f aca="false">J$11262</f>
        <v>0.0123743602783624</v>
      </c>
      <c r="K13278" s="3" t="str">
        <f aca="false">K$11262</f>
        <v>Percentual de municípios com backhaul de fibra óptica.</v>
      </c>
      <c r="L13278" s="3" t="str">
        <f aca="false">L$11262</f>
        <v>ANATEL</v>
      </c>
      <c r="M13278" s="3" t="str">
        <f aca="false">M$11262</f>
        <v>Porcentagem %</v>
      </c>
      <c r="N13278" s="5"/>
      <c r="O13278" s="3" t="n">
        <v>74.7878787878788</v>
      </c>
    </row>
    <row r="13279" customFormat="false" ht="15" hidden="false" customHeight="true" outlineLevel="0" collapsed="false">
      <c r="A13279" s="3" t="str">
        <f aca="false">A$11263</f>
        <v>Infraestrutura</v>
      </c>
      <c r="B13279" s="3" t="str">
        <f aca="false">B$11263</f>
        <v> Total</v>
      </c>
      <c r="C13279" s="3" t="n">
        <f aca="false">C$11263</f>
        <v>1</v>
      </c>
      <c r="D13279" s="3" t="s">
        <v>263</v>
      </c>
      <c r="E13279" s="3" t="n">
        <f aca="false">E$11263</f>
        <v>2020</v>
      </c>
      <c r="F13279" s="3" t="n">
        <f aca="false">F$11263</f>
        <v>2020</v>
      </c>
      <c r="G13279" s="3" t="n">
        <v>59.0226603474307</v>
      </c>
      <c r="H13279" s="3" t="n">
        <f aca="false">H$11263</f>
        <v>1</v>
      </c>
      <c r="I13279" s="3" t="n">
        <f aca="false">I$11263</f>
        <v>0.125874125874126</v>
      </c>
      <c r="J13279" s="3" t="n">
        <f aca="false">J$11263</f>
        <v>0.125874125874126</v>
      </c>
      <c r="K13279" s="3" t="str">
        <f aca="false">K$11263</f>
        <v>Nota obtida via normalização e ponderação de indicadores que variam de 0 a 100.</v>
      </c>
      <c r="L13279" s="3" t="str">
        <f aca="false">L$11263</f>
        <v>Tendências</v>
      </c>
      <c r="M13279" s="3" t="str">
        <f aca="false">M$11263</f>
        <v>Nota de 0 a 100</v>
      </c>
      <c r="N13279" s="5"/>
      <c r="O13279" s="3" t="n">
        <v>47.421424362319</v>
      </c>
    </row>
    <row r="13280" customFormat="false" ht="15" hidden="false" customHeight="true" outlineLevel="0" collapsed="false">
      <c r="A13280" s="3" t="str">
        <f aca="false">A$11264</f>
        <v>Inovação</v>
      </c>
      <c r="B13280" s="3" t="str">
        <f aca="false">B$11264</f>
        <v>Investimentos Públicos em P&amp;D</v>
      </c>
      <c r="C13280" s="3" t="n">
        <f aca="false">C$11264</f>
        <v>1</v>
      </c>
      <c r="D13280" s="3" t="s">
        <v>263</v>
      </c>
      <c r="E13280" s="3" t="n">
        <f aca="false">E$11264</f>
        <v>2017</v>
      </c>
      <c r="F13280" s="3" t="n">
        <f aca="false">F$11264</f>
        <v>2020</v>
      </c>
      <c r="G13280" s="3" t="n">
        <v>0.0356455459451688</v>
      </c>
      <c r="H13280" s="3" t="n">
        <f aca="false">H$11264</f>
        <v>0.225611951660118</v>
      </c>
      <c r="I13280" s="3" t="n">
        <f aca="false">I$11264</f>
        <v>0.0689310689310689</v>
      </c>
      <c r="J13280" s="3" t="n">
        <f aca="false">J$11264</f>
        <v>0.0155516729915566</v>
      </c>
      <c r="K13280" s="3" t="str">
        <f aca="false">K$11264</f>
        <v>Participação de Investimento público em P&amp;D no PIB estadual.</v>
      </c>
      <c r="L13280" s="3" t="str">
        <f aca="false">L$11264</f>
        <v>MCTIC e IBGE</v>
      </c>
      <c r="M13280" s="3" t="str">
        <f aca="false">M$11264</f>
        <v>Porcentagem %</v>
      </c>
      <c r="N13280" s="5" t="str">
        <f aca="false">N$68</f>
        <v>O PIB utilizado é o oficial divulgado pelo IBGE</v>
      </c>
      <c r="O13280" s="3" t="n">
        <v>6.07832388020863</v>
      </c>
    </row>
    <row r="13281" customFormat="false" ht="15" hidden="false" customHeight="true" outlineLevel="0" collapsed="false">
      <c r="A13281" s="3" t="str">
        <f aca="false">A$11265</f>
        <v>Inovação</v>
      </c>
      <c r="B13281" s="3" t="str">
        <f aca="false">B$11265</f>
        <v>Patentes</v>
      </c>
      <c r="C13281" s="3" t="n">
        <f aca="false">C$11265</f>
        <v>1</v>
      </c>
      <c r="D13281" s="3" t="s">
        <v>263</v>
      </c>
      <c r="E13281" s="3" t="n">
        <f aca="false">E$11265</f>
        <v>2018</v>
      </c>
      <c r="F13281" s="3" t="n">
        <f aca="false">F$11265</f>
        <v>2020</v>
      </c>
      <c r="G13281" s="3" t="n">
        <v>0.0478137501164097</v>
      </c>
      <c r="H13281" s="3" t="n">
        <f aca="false">H$11265</f>
        <v>0.194181084348829</v>
      </c>
      <c r="I13281" s="3" t="n">
        <f aca="false">I$11265</f>
        <v>0.0689310689310689</v>
      </c>
      <c r="J13281" s="3" t="n">
        <f aca="false">J$11265</f>
        <v>0.0133851097103589</v>
      </c>
      <c r="K13281" s="3" t="str">
        <f aca="false">K$11265</f>
        <v>Total de concessões de patentes, englobando os tipos: "Patente de Invenção", "Modelo de Utilidade" e "Certificado de Adição" em relação ao PIB.</v>
      </c>
      <c r="L13281" s="3" t="str">
        <f aca="false">L$11265</f>
        <v>INPI e Tendências</v>
      </c>
      <c r="M13281" s="3" t="str">
        <f aca="false">M$11265</f>
        <v>Patentes pelo PIB em 1 bilhão de reais</v>
      </c>
      <c r="N13281" s="3" t="str">
        <f aca="false">N$69</f>
        <v>O PIB utilizado para cálculo é estimado pela Tendências</v>
      </c>
      <c r="O13281" s="3" t="n">
        <v>7.51365372342393</v>
      </c>
    </row>
    <row r="13282" customFormat="false" ht="15" hidden="false" customHeight="true" outlineLevel="0" collapsed="false">
      <c r="A13282" s="3" t="str">
        <f aca="false">A$11266</f>
        <v>Inovação</v>
      </c>
      <c r="B13282" s="3" t="str">
        <f aca="false">B$11266</f>
        <v>Bolsa de Mestrado e Doutorado</v>
      </c>
      <c r="C13282" s="3" t="n">
        <f aca="false">C$11266</f>
        <v>1</v>
      </c>
      <c r="D13282" s="3" t="s">
        <v>263</v>
      </c>
      <c r="E13282" s="3" t="n">
        <f aca="false">E$11266</f>
        <v>2018</v>
      </c>
      <c r="F13282" s="3" t="n">
        <f aca="false">F$11266</f>
        <v>2020</v>
      </c>
      <c r="G13282" s="3" t="n">
        <v>33.370288248337</v>
      </c>
      <c r="H13282" s="3" t="n">
        <f aca="false">H$11266</f>
        <v>0.207929153266456</v>
      </c>
      <c r="I13282" s="3" t="n">
        <f aca="false">I$11266</f>
        <v>0.0689310689310689</v>
      </c>
      <c r="J13282" s="3" t="n">
        <f aca="false">J$11266</f>
        <v>0.0143327787965889</v>
      </c>
      <c r="K13282" s="3" t="str">
        <f aca="false">K$11266</f>
        <v>Proporção de discentes de pós-graduação beneficiados pela Bolsa CNPq, CAPES ou FAPs dos Estados.</v>
      </c>
      <c r="L13282" s="3" t="str">
        <f aca="false">L$11266</f>
        <v>CNPQ, CAPES e CONFAP</v>
      </c>
      <c r="M13282" s="3" t="str">
        <f aca="false">M$11266</f>
        <v>Porcentagem %</v>
      </c>
      <c r="N13282"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282" s="3" t="n">
        <v>35.9219515281376</v>
      </c>
    </row>
    <row r="13283" customFormat="false" ht="15" hidden="false" customHeight="true" outlineLevel="0" collapsed="false">
      <c r="A13283" s="3" t="str">
        <f aca="false">A$11267</f>
        <v>Inovação</v>
      </c>
      <c r="B13283" s="3" t="str">
        <f aca="false">B$11267</f>
        <v>Empreendimentos Inovadores</v>
      </c>
      <c r="C13283" s="3" t="n">
        <f aca="false">C$11267</f>
        <v>1</v>
      </c>
      <c r="D13283" s="3" t="s">
        <v>263</v>
      </c>
      <c r="E13283" s="3" t="n">
        <f aca="false">E$11267</f>
        <v>2020</v>
      </c>
      <c r="F13283" s="3" t="n">
        <f aca="false">F$11267</f>
        <v>2020</v>
      </c>
      <c r="G13283" s="3" t="n">
        <v>0.869943453675511</v>
      </c>
      <c r="H13283" s="3" t="n">
        <f aca="false">H$11267</f>
        <v>0.155834386091891</v>
      </c>
      <c r="I13283" s="3" t="n">
        <f aca="false">I$11267</f>
        <v>0.0689310689310689</v>
      </c>
      <c r="J13283" s="3" t="n">
        <f aca="false">J$11267</f>
        <v>0.010741830809531</v>
      </c>
      <c r="K13283" s="3" t="str">
        <f aca="false">K$11267</f>
        <v>Número de Aceleradoras, Incubadoras, Parques Tecnológicos e Parques Científicos associados à Anprotec (Associação Nacional de Entidades Promotoras de Empreendimentos Inovadores) para cada 1 milhão de habitantes.</v>
      </c>
      <c r="L13283" s="3" t="str">
        <f aca="false">L$11267</f>
        <v>Anprotec e IBGE</v>
      </c>
      <c r="M13283" s="3" t="str">
        <f aca="false">M$11267</f>
        <v>Quantidade por 1 milhão de habitantes</v>
      </c>
      <c r="N13283" s="5"/>
      <c r="O13283" s="3" t="n">
        <v>24.8908220965637</v>
      </c>
    </row>
    <row r="13284" customFormat="false" ht="15" hidden="false" customHeight="true" outlineLevel="0" collapsed="false">
      <c r="A13284" s="3" t="str">
        <f aca="false">A$11268</f>
        <v>Inovação</v>
      </c>
      <c r="B13284" s="3" t="str">
        <f aca="false">B$11268</f>
        <v>Pesquisa Científica</v>
      </c>
      <c r="C13284" s="3" t="n">
        <f aca="false">C$11268</f>
        <v>1</v>
      </c>
      <c r="D13284" s="3" t="s">
        <v>263</v>
      </c>
      <c r="E13284" s="3" t="n">
        <f aca="false">E$11268</f>
        <v>2019</v>
      </c>
      <c r="F13284" s="3" t="n">
        <f aca="false">F$11268</f>
        <v>2020</v>
      </c>
      <c r="G13284" s="3" t="n">
        <v>27.155</v>
      </c>
      <c r="H13284" s="3" t="n">
        <f aca="false">H$11268</f>
        <v>0.216443424632705</v>
      </c>
      <c r="I13284" s="3" t="n">
        <f aca="false">I$11268</f>
        <v>0.0689310689310689</v>
      </c>
      <c r="J13284" s="3" t="n">
        <f aca="false">J$11268</f>
        <v>0.0149196766230336</v>
      </c>
      <c r="K13284" s="3" t="str">
        <f aca="false">K$11268</f>
        <v>Média simples das notas em pesquisa científica do Ranking Universitário Folha (RUF). </v>
      </c>
      <c r="L13284" s="3" t="str">
        <f aca="false">L$11268</f>
        <v>Ranking Universitário Folha (RUF)</v>
      </c>
      <c r="M13284" s="3" t="str">
        <f aca="false">M$11268</f>
        <v>Nota (0 - 42)</v>
      </c>
      <c r="N13284" s="5"/>
      <c r="O13284" s="3" t="n">
        <v>72.5494365298746</v>
      </c>
    </row>
    <row r="13285" customFormat="false" ht="15" hidden="false" customHeight="true" outlineLevel="0" collapsed="false">
      <c r="A13285" s="3" t="str">
        <f aca="false">A$11269</f>
        <v>Inovação</v>
      </c>
      <c r="B13285" s="3" t="str">
        <f aca="false">B$11269</f>
        <v> Total</v>
      </c>
      <c r="C13285" s="3" t="n">
        <f aca="false">C$11269</f>
        <v>1</v>
      </c>
      <c r="D13285" s="3" t="s">
        <v>263</v>
      </c>
      <c r="E13285" s="3" t="n">
        <f aca="false">E$11269</f>
        <v>2020</v>
      </c>
      <c r="F13285" s="3" t="n">
        <f aca="false">F$11269</f>
        <v>2020</v>
      </c>
      <c r="G13285" s="3" t="n">
        <v>29.8812673842362</v>
      </c>
      <c r="H13285" s="3" t="n">
        <f aca="false">H$11269</f>
        <v>1</v>
      </c>
      <c r="I13285" s="3" t="n">
        <f aca="false">I$11269</f>
        <v>0.0689310689310689</v>
      </c>
      <c r="J13285" s="3" t="n">
        <f aca="false">J$11269</f>
        <v>0.0689310689310689</v>
      </c>
      <c r="K13285" s="3" t="str">
        <f aca="false">K$11269</f>
        <v>Nota obtida via normalização e ponderação de indicadores que variam de 0 a 100.</v>
      </c>
      <c r="L13285" s="3" t="str">
        <f aca="false">L$11269</f>
        <v>Tendências</v>
      </c>
      <c r="M13285" s="3" t="str">
        <f aca="false">M$11269</f>
        <v>Nota de 0 a 100</v>
      </c>
      <c r="N13285" s="5"/>
      <c r="O13285" s="3" t="n">
        <v>35.3373611383115</v>
      </c>
    </row>
    <row r="13286" customFormat="false" ht="15.75" hidden="false" customHeight="true" outlineLevel="0" collapsed="false">
      <c r="A13286" s="3" t="str">
        <f aca="false">A$11270</f>
        <v>Potencial de Mercado</v>
      </c>
      <c r="B13286" s="3" t="str">
        <f aca="false">B$11270</f>
        <v>Tamanho de Mercado</v>
      </c>
      <c r="C13286" s="3" t="n">
        <f aca="false">C$11270</f>
        <v>1</v>
      </c>
      <c r="D13286" s="3" t="s">
        <v>263</v>
      </c>
      <c r="E13286" s="3" t="n">
        <f aca="false">E$11270</f>
        <v>2019</v>
      </c>
      <c r="F13286" s="3" t="n">
        <f aca="false">F$11270</f>
        <v>2020</v>
      </c>
      <c r="G13286" s="3" t="n">
        <v>44.3168405579903</v>
      </c>
      <c r="H13286" s="3" t="n">
        <f aca="false">H$11270</f>
        <v>0.376465213711595</v>
      </c>
      <c r="I13286" s="3" t="n">
        <f aca="false">I$11270</f>
        <v>0.0759240759240759</v>
      </c>
      <c r="J13286" s="3" t="n">
        <f aca="false">J$11270</f>
        <v>0.0285827734686126</v>
      </c>
      <c r="K13286" s="3" t="str">
        <f aca="false">K$11270</f>
        <v>Nível do Produto Interno Bruto (PIB) em R$ bilhões. </v>
      </c>
      <c r="L13286" s="3" t="str">
        <f aca="false">L$11270</f>
        <v>Tendências</v>
      </c>
      <c r="M13286" s="3" t="str">
        <f aca="false">M$11270</f>
        <v>R$ bilhões</v>
      </c>
      <c r="N13286" s="5" t="str">
        <f aca="false">N$2</f>
        <v>O PIB utilizado para cálculo é estimado pela Tendências</v>
      </c>
      <c r="O13286" s="3" t="n">
        <v>1.30164008067348</v>
      </c>
    </row>
    <row r="13287" customFormat="false" ht="15" hidden="false" customHeight="true" outlineLevel="0" collapsed="false">
      <c r="A13287" s="3" t="str">
        <f aca="false">A$11271</f>
        <v>Potencial de Mercado</v>
      </c>
      <c r="B13287" s="3" t="str">
        <f aca="false">B$11271</f>
        <v>Taxa de Crescimento</v>
      </c>
      <c r="C13287" s="3" t="n">
        <f aca="false">C$11271</f>
        <v>1</v>
      </c>
      <c r="D13287" s="3" t="s">
        <v>263</v>
      </c>
      <c r="E13287" s="3" t="n">
        <f aca="false">E$11271</f>
        <v>2019</v>
      </c>
      <c r="F13287" s="3" t="n">
        <f aca="false">F$11271</f>
        <v>2020</v>
      </c>
      <c r="G13287" s="3" t="n">
        <v>-1.25319848029489</v>
      </c>
      <c r="H13287" s="3" t="n">
        <f aca="false">H$11271</f>
        <v>0.3400504241926</v>
      </c>
      <c r="I13287" s="3" t="n">
        <f aca="false">I$11271</f>
        <v>0.0759240759240759</v>
      </c>
      <c r="J13287" s="3" t="n">
        <f aca="false">J$11271</f>
        <v>0.0258180142244132</v>
      </c>
      <c r="K13287" s="3" t="str">
        <f aca="false">K$11271</f>
        <v>Média Móvel de quatro períodos para a taxa de crescimento anual do PIB. </v>
      </c>
      <c r="L13287" s="3" t="str">
        <f aca="false">L$11271</f>
        <v>IBGE e Tendências</v>
      </c>
      <c r="M13287" s="3" t="str">
        <f aca="false">M$11271</f>
        <v>Porcentagem %</v>
      </c>
      <c r="N13287" s="5" t="str">
        <f aca="false">N$3</f>
        <v>O PIB utilizado para cálculo é estimado pela Tendências</v>
      </c>
      <c r="O13287" s="3" t="n">
        <v>0</v>
      </c>
    </row>
    <row r="13288" customFormat="false" ht="15" hidden="false" customHeight="true" outlineLevel="0" collapsed="false">
      <c r="A13288" s="3" t="str">
        <f aca="false">A$11272</f>
        <v>Potencial de Mercado</v>
      </c>
      <c r="B13288" s="3" t="str">
        <f aca="false">B$11272</f>
        <v>Crescimento Potencial da Força de Trabalho</v>
      </c>
      <c r="C13288" s="3" t="n">
        <f aca="false">C$11272</f>
        <v>1</v>
      </c>
      <c r="D13288" s="3" t="s">
        <v>263</v>
      </c>
      <c r="E13288" s="3" t="n">
        <f aca="false">E$11272</f>
        <v>2019</v>
      </c>
      <c r="F13288" s="3" t="n">
        <f aca="false">F$11272</f>
        <v>2020</v>
      </c>
      <c r="G13288" s="3" t="n">
        <v>0.783556001680497</v>
      </c>
      <c r="H13288" s="3" t="n">
        <f aca="false">H$11272</f>
        <v>0.283484362095805</v>
      </c>
      <c r="I13288" s="3" t="n">
        <f aca="false">I$11272</f>
        <v>0.0759240759240759</v>
      </c>
      <c r="J13288" s="3" t="n">
        <f aca="false">J$11272</f>
        <v>0.0215232882310501</v>
      </c>
      <c r="K13288" s="3" t="str">
        <f aca="false">K$11272</f>
        <v>Média da taxa de crescimento da PIA para os próximos 10 anos (população com idade entre 15 e 64 anos).</v>
      </c>
      <c r="L13288" s="3" t="str">
        <f aca="false">L$11272</f>
        <v>IBGE</v>
      </c>
      <c r="M13288" s="3" t="str">
        <f aca="false">M$11272</f>
        <v>Porcentagem %</v>
      </c>
      <c r="N13288" s="5"/>
      <c r="O13288" s="3" t="n">
        <v>35.4029497895888</v>
      </c>
    </row>
    <row r="13289" customFormat="false" ht="15" hidden="false" customHeight="true" outlineLevel="0" collapsed="false">
      <c r="A13289" s="3" t="str">
        <f aca="false">A$11273</f>
        <v>Potencial de Mercado</v>
      </c>
      <c r="B13289" s="3" t="str">
        <f aca="false">B$11273</f>
        <v> Total</v>
      </c>
      <c r="C13289" s="3" t="n">
        <f aca="false">C$11273</f>
        <v>1</v>
      </c>
      <c r="D13289" s="3" t="s">
        <v>263</v>
      </c>
      <c r="E13289" s="3" t="n">
        <f aca="false">E$11273</f>
        <v>2020</v>
      </c>
      <c r="F13289" s="3" t="n">
        <f aca="false">F$11273</f>
        <v>2020</v>
      </c>
      <c r="G13289" s="3" t="n">
        <v>10.5262048485577</v>
      </c>
      <c r="H13289" s="3" t="n">
        <f aca="false">H$11273</f>
        <v>1</v>
      </c>
      <c r="I13289" s="3" t="n">
        <f aca="false">I$11273</f>
        <v>0.0759240759240759</v>
      </c>
      <c r="J13289" s="3" t="n">
        <f aca="false">J$11273</f>
        <v>0.0759240759240759</v>
      </c>
      <c r="K13289" s="3" t="str">
        <f aca="false">K$11273</f>
        <v>Nota obtida via normalização e ponderação de indicadores que variam de 0 a 100.</v>
      </c>
      <c r="L13289" s="3" t="str">
        <f aca="false">L$11273</f>
        <v>Tendências</v>
      </c>
      <c r="M13289" s="3" t="str">
        <f aca="false">M$11273</f>
        <v>Nota de 0 a 100</v>
      </c>
      <c r="N13289" s="5"/>
      <c r="O13289" s="3" t="n">
        <v>1.30603947095383</v>
      </c>
    </row>
    <row r="13290" customFormat="false" ht="15" hidden="false" customHeight="true" outlineLevel="0" collapsed="false">
      <c r="A13290" s="3" t="str">
        <f aca="false">A$11274</f>
        <v>Solidez Fiscal</v>
      </c>
      <c r="B13290" s="3" t="str">
        <f aca="false">B$11274</f>
        <v>Taxa de Investimentos</v>
      </c>
      <c r="C13290" s="3" t="n">
        <f aca="false">C$11274</f>
        <v>1</v>
      </c>
      <c r="D13290" s="3" t="s">
        <v>263</v>
      </c>
      <c r="E13290" s="3" t="n">
        <f aca="false">E$11274</f>
        <v>2019</v>
      </c>
      <c r="F13290" s="3" t="n">
        <f aca="false">F$11274</f>
        <v>2020</v>
      </c>
      <c r="G13290" s="3" t="n">
        <v>2.55328334290325</v>
      </c>
      <c r="H13290" s="3" t="n">
        <f aca="false">H$11274</f>
        <v>0.0675664507662417</v>
      </c>
      <c r="I13290" s="3" t="n">
        <f aca="false">I$11274</f>
        <v>0.118881118881119</v>
      </c>
      <c r="J13290" s="3" t="n">
        <f aca="false">J$11274</f>
        <v>0.00803237526591684</v>
      </c>
      <c r="K13290" s="3" t="str">
        <f aca="false">K$11274</f>
        <v>Investimento liquidado / receita corrente líquida</v>
      </c>
      <c r="L13290" s="3" t="str">
        <f aca="false">L$11274</f>
        <v>Siconfi</v>
      </c>
      <c r="M13290" s="3" t="str">
        <f aca="false">M$11274</f>
        <v>Porcentagem %</v>
      </c>
      <c r="N13290" s="5" t="str">
        <f aca="false">N$55</f>
        <v>Antes da edição de 2020 o indicador era conhecido como "Capacidade de Investimento"</v>
      </c>
      <c r="O13290" s="3" t="n">
        <v>15.3010939835806</v>
      </c>
    </row>
    <row r="13291" customFormat="false" ht="15" hidden="false" customHeight="true" outlineLevel="0" collapsed="false">
      <c r="A13291" s="3" t="str">
        <f aca="false">A$11275</f>
        <v>Solidez Fiscal</v>
      </c>
      <c r="B13291" s="3" t="str">
        <f aca="false">B$11275</f>
        <v>Regra de Ouro</v>
      </c>
      <c r="C13291" s="3" t="n">
        <f aca="false">C$11275</f>
        <v>1</v>
      </c>
      <c r="D13291" s="3" t="s">
        <v>263</v>
      </c>
      <c r="E13291" s="3" t="n">
        <f aca="false">E$11275</f>
        <v>2019</v>
      </c>
      <c r="F13291" s="3" t="n">
        <f aca="false">F$11275</f>
        <v>2020</v>
      </c>
      <c r="G13291" s="3" t="n">
        <v>4.96329893377316</v>
      </c>
      <c r="H13291" s="3" t="n">
        <f aca="false">H$11275</f>
        <v>0.0839801833179983</v>
      </c>
      <c r="I13291" s="3" t="n">
        <f aca="false">I$11275</f>
        <v>0.118881118881119</v>
      </c>
      <c r="J13291" s="3" t="n">
        <f aca="false">J$11275</f>
        <v>0.00998365815668511</v>
      </c>
      <c r="K13291" s="3" t="str">
        <f aca="false">K$11275</f>
        <v>Diferença entre as despesas de capital e a receita de operações de crédito, dividida pela receita corrente líquida.</v>
      </c>
      <c r="L13291" s="3" t="str">
        <f aca="false">L$11275</f>
        <v>Siconfi</v>
      </c>
      <c r="M13291" s="3" t="str">
        <f aca="false">M$11275</f>
        <v>Porcentagem %</v>
      </c>
      <c r="N13291" s="5"/>
      <c r="O13291" s="3" t="n">
        <v>26.5966781417961</v>
      </c>
    </row>
    <row r="13292" customFormat="false" ht="15" hidden="false" customHeight="true" outlineLevel="0" collapsed="false">
      <c r="A13292" s="3" t="str">
        <f aca="false">A$11276</f>
        <v>Solidez Fiscal</v>
      </c>
      <c r="B13292" s="3" t="str">
        <f aca="false">B$11276</f>
        <v>Solvência Fiscal</v>
      </c>
      <c r="C13292" s="3" t="n">
        <f aca="false">C$11276</f>
        <v>-1</v>
      </c>
      <c r="D13292" s="3" t="s">
        <v>263</v>
      </c>
      <c r="E13292" s="3" t="n">
        <f aca="false">E$11276</f>
        <v>2019</v>
      </c>
      <c r="F13292" s="3" t="n">
        <f aca="false">F$11276</f>
        <v>2020</v>
      </c>
      <c r="G13292" s="3" t="n">
        <v>45.8832940246976</v>
      </c>
      <c r="H13292" s="3" t="n">
        <f aca="false">H$11276</f>
        <v>0.149718177117207</v>
      </c>
      <c r="I13292" s="3" t="n">
        <f aca="false">I$11276</f>
        <v>0.118881118881119</v>
      </c>
      <c r="J13292" s="3" t="n">
        <f aca="false">J$11276</f>
        <v>0.0177986644125351</v>
      </c>
      <c r="K13292" s="3" t="str">
        <f aca="false">K$11276</f>
        <v>Dívida consolidada líquida / receita corrente líquida</v>
      </c>
      <c r="L13292" s="3" t="str">
        <f aca="false">L$11276</f>
        <v>Siconfi</v>
      </c>
      <c r="M13292" s="3" t="str">
        <f aca="false">M$11276</f>
        <v>Porcentagem %</v>
      </c>
      <c r="N13292" s="5"/>
      <c r="O13292" s="3" t="n">
        <v>81.5164632086163</v>
      </c>
    </row>
    <row r="13293" customFormat="false" ht="15" hidden="false" customHeight="true" outlineLevel="0" collapsed="false">
      <c r="A13293" s="3" t="str">
        <f aca="false">A$11277</f>
        <v>Solidez Fiscal</v>
      </c>
      <c r="B13293" s="3" t="str">
        <f aca="false">B$11277</f>
        <v>Sucesso do Planejamento Orçamentário</v>
      </c>
      <c r="C13293" s="3" t="n">
        <f aca="false">C$11277</f>
        <v>1</v>
      </c>
      <c r="D13293" s="3" t="s">
        <v>263</v>
      </c>
      <c r="E13293" s="3" t="n">
        <f aca="false">E$11277</f>
        <v>2019</v>
      </c>
      <c r="F13293" s="3" t="n">
        <f aca="false">F$11277</f>
        <v>2020</v>
      </c>
      <c r="G13293" s="3" t="n">
        <v>96.5664226095024</v>
      </c>
      <c r="H13293" s="3" t="n">
        <f aca="false">H$11277</f>
        <v>0.0842655794696258</v>
      </c>
      <c r="I13293" s="3" t="n">
        <f aca="false">I$11277</f>
        <v>0.118881118881119</v>
      </c>
      <c r="J13293" s="3" t="n">
        <f aca="false">J$11277</f>
        <v>0.010017586370515</v>
      </c>
      <c r="K13293" s="3" t="str">
        <f aca="false">K$11277</f>
        <v>Despesa liquidada pela despesa total atualizada (dotação orçamentária).</v>
      </c>
      <c r="L13293" s="3" t="str">
        <f aca="false">L$11277</f>
        <v>Siconfi</v>
      </c>
      <c r="M13293" s="3" t="str">
        <f aca="false">M$11277</f>
        <v>Porcentagem %</v>
      </c>
      <c r="N13293" s="5" t="str">
        <f aca="false">N$58</f>
        <v>Antes de 2020 o indicador era chamado de "Sucesso da Execução Orçamentária"</v>
      </c>
      <c r="O13293" s="3" t="n">
        <v>100</v>
      </c>
    </row>
    <row r="13294" customFormat="false" ht="15" hidden="false" customHeight="true" outlineLevel="0" collapsed="false">
      <c r="A13294" s="3" t="str">
        <f aca="false">A$11278</f>
        <v>Solidez Fiscal</v>
      </c>
      <c r="B13294" s="3" t="str">
        <f aca="false">B$11278</f>
        <v>Dependência Fiscal</v>
      </c>
      <c r="C13294" s="3" t="n">
        <f aca="false">C$11278</f>
        <v>-1</v>
      </c>
      <c r="D13294" s="3" t="s">
        <v>263</v>
      </c>
      <c r="E13294" s="3" t="n">
        <f aca="false">E$11278</f>
        <v>2019</v>
      </c>
      <c r="F13294" s="3" t="n">
        <f aca="false">F$11278</f>
        <v>2020</v>
      </c>
      <c r="G13294" s="3" t="n">
        <v>54.3576353613555</v>
      </c>
      <c r="H13294" s="3" t="n">
        <f aca="false">H$11278</f>
        <v>0.0734784876238549</v>
      </c>
      <c r="I13294" s="3" t="n">
        <f aca="false">I$11278</f>
        <v>0.118881118881119</v>
      </c>
      <c r="J13294" s="3" t="n">
        <f aca="false">J$11278</f>
        <v>0.00873520482241631</v>
      </c>
      <c r="K13294" s="3" t="str">
        <f aca="false">K$11278</f>
        <v>Grau de dependência financeira do Estado: transferências correntes/receita corrente total</v>
      </c>
      <c r="L13294" s="3" t="str">
        <f aca="false">L$11278</f>
        <v>Siconfi</v>
      </c>
      <c r="M13294" s="3" t="str">
        <f aca="false">M$11278</f>
        <v>Porcentagem %</v>
      </c>
      <c r="N13294"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294" s="3" t="n">
        <v>17.8256895403872</v>
      </c>
    </row>
    <row r="13295" customFormat="false" ht="15" hidden="false" customHeight="true" outlineLevel="0" collapsed="false">
      <c r="A13295" s="3" t="str">
        <f aca="false">A$11279</f>
        <v>Solidez Fiscal</v>
      </c>
      <c r="B13295" s="3" t="str">
        <f aca="false">B$11279</f>
        <v>Resultado Primário</v>
      </c>
      <c r="C13295" s="3" t="n">
        <f aca="false">C$11279</f>
        <v>1</v>
      </c>
      <c r="D13295" s="3" t="s">
        <v>263</v>
      </c>
      <c r="E13295" s="3" t="n">
        <f aca="false">E$11279</f>
        <v>2019</v>
      </c>
      <c r="F13295" s="3" t="n">
        <f aca="false">F$11279</f>
        <v>2020</v>
      </c>
      <c r="G13295" s="3" t="n">
        <v>0.152784617985318</v>
      </c>
      <c r="H13295" s="3" t="n">
        <f aca="false">H$11279</f>
        <v>0.122062972848397</v>
      </c>
      <c r="I13295" s="3" t="n">
        <f aca="false">I$11279</f>
        <v>0.118881118881119</v>
      </c>
      <c r="J13295" s="3" t="n">
        <f aca="false">J$11279</f>
        <v>0.0145109827861731</v>
      </c>
      <c r="K13295" s="3" t="str">
        <f aca="false">K$11279</f>
        <v>O resultado primário é dado pela diferença entre receita primária realizada e a despesa primária empenhada no ano. A diferença é dividida pelo PIB nominal de cada Estado.</v>
      </c>
      <c r="L13295" s="3" t="str">
        <f aca="false">L$11279</f>
        <v>Siconfi e Tendências</v>
      </c>
      <c r="M13295" s="3" t="str">
        <f aca="false">M$11279</f>
        <v>Porcentagem %</v>
      </c>
      <c r="N13295" s="4" t="str">
        <f aca="false">N$2226</f>
        <v>O PIB utilizado para cálculo é estimado pela Tendências</v>
      </c>
      <c r="O13295" s="3" t="n">
        <v>25.3212139609747</v>
      </c>
    </row>
    <row r="13296" customFormat="false" ht="15" hidden="false" customHeight="true" outlineLevel="0" collapsed="false">
      <c r="A13296" s="3" t="str">
        <f aca="false">A$11280</f>
        <v>Solidez Fiscal</v>
      </c>
      <c r="B13296" s="3" t="str">
        <f aca="false">B$11280</f>
        <v>Gasto com Pessoal</v>
      </c>
      <c r="C13296" s="3" t="n">
        <f aca="false">C$11280</f>
        <v>-1</v>
      </c>
      <c r="D13296" s="3" t="s">
        <v>263</v>
      </c>
      <c r="E13296" s="3" t="n">
        <f aca="false">E$11280</f>
        <v>2019</v>
      </c>
      <c r="F13296" s="3" t="n">
        <f aca="false">F$11280</f>
        <v>2020</v>
      </c>
      <c r="G13296" s="3" t="n">
        <v>67.1023126366913</v>
      </c>
      <c r="H13296" s="3" t="n">
        <f aca="false">H$11280</f>
        <v>0.118696843461558</v>
      </c>
      <c r="I13296" s="3" t="n">
        <f aca="false">I$11280</f>
        <v>0.118881118881119</v>
      </c>
      <c r="J13296" s="3" t="n">
        <f aca="false">J$11280</f>
        <v>0.0141108135583671</v>
      </c>
      <c r="K13296" s="3" t="str">
        <f aca="false">K$11280</f>
        <v>Gasto Empenhado com Pessoal (%RCL)</v>
      </c>
      <c r="L13296" s="3" t="str">
        <f aca="false">L$11280</f>
        <v>Siconfi</v>
      </c>
      <c r="M13296" s="3" t="str">
        <f aca="false">M$11280</f>
        <v>Porcentagem %</v>
      </c>
      <c r="N13296" s="5"/>
      <c r="O13296" s="3" t="n">
        <v>48.9090510358081</v>
      </c>
    </row>
    <row r="13297" customFormat="false" ht="15" hidden="false" customHeight="true" outlineLevel="0" collapsed="false">
      <c r="A13297" s="3" t="str">
        <f aca="false">A$11281</f>
        <v>Solidez Fiscal</v>
      </c>
      <c r="B13297" s="3" t="str">
        <f aca="false">B$11281</f>
        <v>Índice de Liquidez</v>
      </c>
      <c r="C13297" s="3" t="n">
        <f aca="false">C$11281</f>
        <v>-1</v>
      </c>
      <c r="D13297" s="3" t="s">
        <v>263</v>
      </c>
      <c r="E13297" s="3" t="n">
        <f aca="false">E$11281</f>
        <v>2019</v>
      </c>
      <c r="F13297" s="3" t="n">
        <f aca="false">F$11281</f>
        <v>2020</v>
      </c>
      <c r="G13297" s="3" t="n">
        <v>65.3480365127005</v>
      </c>
      <c r="H13297" s="3" t="n">
        <f aca="false">H$11281</f>
        <v>0.150173794151232</v>
      </c>
      <c r="I13297" s="3" t="n">
        <f aca="false">I$11281</f>
        <v>0.118881118881119</v>
      </c>
      <c r="J13297" s="3" t="n">
        <f aca="false">J$11281</f>
        <v>0.0178528286753212</v>
      </c>
      <c r="K13297"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297" s="3" t="str">
        <f aca="false">L$11281</f>
        <v>Siconfi</v>
      </c>
      <c r="M13297" s="3" t="str">
        <f aca="false">M$11281</f>
        <v>Porcentagem %</v>
      </c>
      <c r="N13297"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297" s="3" t="n">
        <v>68.6960747342147</v>
      </c>
    </row>
    <row r="13298" customFormat="false" ht="15" hidden="false" customHeight="true" outlineLevel="0" collapsed="false">
      <c r="A13298" s="3" t="str">
        <f aca="false">A$11282</f>
        <v>Solidez Fiscal</v>
      </c>
      <c r="B13298" s="3" t="str">
        <f aca="false">B$11282</f>
        <v>Poupança Corrente</v>
      </c>
      <c r="C13298" s="3" t="n">
        <f aca="false">C$11282</f>
        <v>1</v>
      </c>
      <c r="D13298" s="3" t="s">
        <v>263</v>
      </c>
      <c r="E13298" s="3" t="n">
        <f aca="false">E$11282</f>
        <v>2019</v>
      </c>
      <c r="F13298" s="3" t="n">
        <f aca="false">F$11282</f>
        <v>2020</v>
      </c>
      <c r="G13298" s="3" t="n">
        <v>2.42041932619464</v>
      </c>
      <c r="H13298" s="3" t="n">
        <f aca="false">H$11282</f>
        <v>0.150057511243885</v>
      </c>
      <c r="I13298" s="3" t="n">
        <f aca="false">I$11282</f>
        <v>0.118881118881119</v>
      </c>
      <c r="J13298" s="3" t="n">
        <f aca="false">J$11282</f>
        <v>0.0178390048331892</v>
      </c>
      <c r="K13298" s="3" t="str">
        <f aca="false">K$11282</f>
        <v>Poupança Corrente (receitas correntes - despesas correntes / receitas correntes)</v>
      </c>
      <c r="L13298" s="3" t="str">
        <f aca="false">L$11282</f>
        <v>Siconfi</v>
      </c>
      <c r="M13298" s="3" t="str">
        <f aca="false">M$11282</f>
        <v>Porcentagem %</v>
      </c>
      <c r="N13298" s="5"/>
      <c r="O13298" s="3" t="n">
        <v>23.3574946479443</v>
      </c>
    </row>
    <row r="13299" customFormat="false" ht="15" hidden="false" customHeight="true" outlineLevel="0" collapsed="false">
      <c r="A13299" s="3" t="str">
        <f aca="false">A$11283</f>
        <v>Solidez Fiscal</v>
      </c>
      <c r="B13299" s="3" t="str">
        <f aca="false">B$11283</f>
        <v> Total</v>
      </c>
      <c r="C13299" s="3" t="n">
        <f aca="false">C$11283</f>
        <v>1</v>
      </c>
      <c r="D13299" s="3" t="s">
        <v>263</v>
      </c>
      <c r="E13299" s="3" t="n">
        <f aca="false">E$11283</f>
        <v>2020</v>
      </c>
      <c r="F13299" s="3" t="n">
        <f aca="false">F$11283</f>
        <v>2020</v>
      </c>
      <c r="G13299" s="3" t="n">
        <v>47.9257437799416</v>
      </c>
      <c r="H13299" s="3" t="n">
        <f aca="false">H$11283</f>
        <v>1</v>
      </c>
      <c r="I13299" s="3" t="n">
        <f aca="false">I$11283</f>
        <v>0.118881118881119</v>
      </c>
      <c r="J13299" s="3" t="n">
        <f aca="false">J$11283</f>
        <v>0.118881118881119</v>
      </c>
      <c r="K13299" s="3" t="str">
        <f aca="false">K$11283</f>
        <v>Nota obtida via normalização e ponderação de indicadores que variam de 0 a 100.</v>
      </c>
      <c r="L13299" s="3" t="str">
        <f aca="false">L$11283</f>
        <v>Tendências</v>
      </c>
      <c r="M13299" s="3" t="str">
        <f aca="false">M$11283</f>
        <v>Nota de 0 a 100</v>
      </c>
      <c r="N13299" s="5"/>
      <c r="O13299" s="3" t="n">
        <v>44.522860265372</v>
      </c>
    </row>
    <row r="13300" customFormat="false" ht="15" hidden="false" customHeight="true" outlineLevel="0" collapsed="false">
      <c r="A13300" s="3" t="str">
        <f aca="false">A$11284</f>
        <v>Segurança Pública</v>
      </c>
      <c r="B13300" s="3" t="str">
        <f aca="false">B$11284</f>
        <v>Atuação do Sistema de Justiça Criminal</v>
      </c>
      <c r="C13300" s="3" t="n">
        <f aca="false">C$11284</f>
        <v>1</v>
      </c>
      <c r="D13300" s="3" t="s">
        <v>263</v>
      </c>
      <c r="E13300" s="3" t="n">
        <f aca="false">E$11284</f>
        <v>2018</v>
      </c>
      <c r="F13300" s="3" t="n">
        <f aca="false">F$11284</f>
        <v>2020</v>
      </c>
      <c r="G13300" s="3" t="n">
        <v>0.633748019854261</v>
      </c>
      <c r="H13300" s="3" t="n">
        <f aca="false">H$11284</f>
        <v>0.0905913038601105</v>
      </c>
      <c r="I13300" s="3" t="n">
        <f aca="false">I$11284</f>
        <v>0.137862137862138</v>
      </c>
      <c r="J13300" s="3" t="n">
        <f aca="false">J$11284</f>
        <v>0.0124891108218734</v>
      </c>
      <c r="K13300" s="3" t="str">
        <f aca="false">K$11284</f>
        <v>População prisional acusada de homicídio em relação ao número de homicídios.</v>
      </c>
      <c r="L13300" s="3" t="str">
        <f aca="false">L$11284</f>
        <v>DEPEN e FBSP</v>
      </c>
      <c r="M13300" s="3" t="str">
        <f aca="false">M$11284</f>
        <v>Porcentagem %</v>
      </c>
      <c r="N13300" s="3" t="str">
        <f aca="false">N$49</f>
        <v>A partir da edição de 2018, ou seja, do dado de 2017 passou a ser usado como numerador a população prisional acusada de homicídio e não mais a população carcerária total.</v>
      </c>
      <c r="O13300" s="3" t="n">
        <v>10.8331584576088</v>
      </c>
    </row>
    <row r="13301" customFormat="false" ht="15" hidden="false" customHeight="true" outlineLevel="0" collapsed="false">
      <c r="A13301" s="3" t="str">
        <f aca="false">A$11285</f>
        <v>Segurança Pública</v>
      </c>
      <c r="B13301" s="3" t="str">
        <f aca="false">B$11285</f>
        <v>Presos sem Condenação</v>
      </c>
      <c r="C13301" s="3" t="n">
        <f aca="false">C$11285</f>
        <v>-1</v>
      </c>
      <c r="D13301" s="3" t="s">
        <v>263</v>
      </c>
      <c r="E13301" s="3" t="n">
        <f aca="false">E$11285</f>
        <v>2019</v>
      </c>
      <c r="F13301" s="3" t="n">
        <f aca="false">F$11285</f>
        <v>2020</v>
      </c>
      <c r="G13301" s="3" t="n">
        <v>45.275464445868</v>
      </c>
      <c r="H13301" s="3" t="n">
        <f aca="false">H$11285</f>
        <v>0.101284642606621</v>
      </c>
      <c r="I13301" s="3" t="n">
        <f aca="false">I$11285</f>
        <v>0.137862137862138</v>
      </c>
      <c r="J13301" s="3" t="n">
        <f aca="false">J$11285</f>
        <v>0.0139633173623513</v>
      </c>
      <c r="K13301" s="3" t="str">
        <f aca="false">K$11285</f>
        <v>Proporção de presos sem condenação em relação ao total de presos.</v>
      </c>
      <c r="L13301" s="3" t="str">
        <f aca="false">L$11285</f>
        <v>DEPEN</v>
      </c>
      <c r="M13301" s="3" t="str">
        <f aca="false">M$11285</f>
        <v>Porcentagem %</v>
      </c>
      <c r="N13301" s="5"/>
      <c r="O13301" s="3" t="n">
        <v>9.25311941200367</v>
      </c>
    </row>
    <row r="13302" customFormat="false" ht="15" hidden="false" customHeight="true" outlineLevel="0" collapsed="false">
      <c r="A13302" s="3" t="str">
        <f aca="false">A$11286</f>
        <v>Segurança Pública</v>
      </c>
      <c r="B13302" s="3" t="str">
        <f aca="false">B$11286</f>
        <v>Déficit Carcerário</v>
      </c>
      <c r="C13302" s="3" t="n">
        <f aca="false">C$11286</f>
        <v>-1</v>
      </c>
      <c r="D13302" s="3" t="s">
        <v>263</v>
      </c>
      <c r="E13302" s="3" t="n">
        <f aca="false">E$11286</f>
        <v>2019</v>
      </c>
      <c r="F13302" s="3" t="n">
        <f aca="false">F$11286</f>
        <v>2020</v>
      </c>
      <c r="G13302" s="3" t="n">
        <v>2.02136613790871</v>
      </c>
      <c r="H13302" s="3" t="n">
        <f aca="false">H$11286</f>
        <v>0.10916406460166</v>
      </c>
      <c r="I13302" s="3" t="n">
        <f aca="false">I$11286</f>
        <v>0.137862137862138</v>
      </c>
      <c r="J13302" s="3" t="n">
        <f aca="false">J$11286</f>
        <v>0.0150495913237053</v>
      </c>
      <c r="K13302" s="3" t="str">
        <f aca="false">K$11286</f>
        <v>Relação população prisional pelo total de vagas.</v>
      </c>
      <c r="L13302" s="3" t="str">
        <f aca="false">L$11286</f>
        <v>DEPEN</v>
      </c>
      <c r="M13302" s="3" t="str">
        <f aca="false">M$11286</f>
        <v>Porcentagem %</v>
      </c>
      <c r="N13302" s="5"/>
      <c r="O13302" s="3" t="n">
        <v>71.4219839556881</v>
      </c>
    </row>
    <row r="13303" customFormat="false" ht="15" hidden="false" customHeight="true" outlineLevel="0" collapsed="false">
      <c r="A13303" s="3" t="str">
        <f aca="false">A$11287</f>
        <v>Segurança Pública</v>
      </c>
      <c r="B13303" s="3" t="str">
        <f aca="false">B$11287</f>
        <v>Mortes a Esclarecer</v>
      </c>
      <c r="C13303" s="3" t="n">
        <f aca="false">C$11287</f>
        <v>-1</v>
      </c>
      <c r="D13303" s="3" t="s">
        <v>263</v>
      </c>
      <c r="E13303" s="3" t="n">
        <f aca="false">E$11287</f>
        <v>2018</v>
      </c>
      <c r="F13303" s="3" t="n">
        <f aca="false">F$11287</f>
        <v>2020</v>
      </c>
      <c r="G13303" s="3" t="n">
        <v>5.3116769095698</v>
      </c>
      <c r="H13303" s="3" t="n">
        <f aca="false">H$11287</f>
        <v>0.123220418423512</v>
      </c>
      <c r="I13303" s="3" t="n">
        <f aca="false">I$11287</f>
        <v>0.137862137862138</v>
      </c>
      <c r="J13303" s="3" t="n">
        <f aca="false">J$11287</f>
        <v>0.0169874303121325</v>
      </c>
      <c r="K13303" s="3" t="str">
        <f aca="false">K$11287</f>
        <v>Óbitos por causas externas a partir de "Eventos cuja intenção é indeterminada" por 100 mil habitantes.</v>
      </c>
      <c r="L13303" s="3" t="str">
        <f aca="false">L$11287</f>
        <v>Datasus e IBGE</v>
      </c>
      <c r="M13303" s="3" t="str">
        <f aca="false">M$11287</f>
        <v>Taxa de mortalidade por 100 mil habitantes</v>
      </c>
      <c r="N13303"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303" s="3" t="n">
        <v>60.2613816318634</v>
      </c>
    </row>
    <row r="13304" customFormat="false" ht="15" hidden="false" customHeight="true" outlineLevel="0" collapsed="false">
      <c r="A13304" s="3" t="str">
        <f aca="false">A$11288</f>
        <v>Segurança Pública</v>
      </c>
      <c r="B13304" s="3" t="str">
        <f aca="false">B$11288</f>
        <v>Mortalidade no Trânsito</v>
      </c>
      <c r="C13304" s="3" t="n">
        <f aca="false">C$11288</f>
        <v>-1</v>
      </c>
      <c r="D13304" s="3" t="s">
        <v>263</v>
      </c>
      <c r="E13304" s="3" t="n">
        <f aca="false">E$11288</f>
        <v>2018</v>
      </c>
      <c r="F13304" s="3" t="n">
        <f aca="false">F$11288</f>
        <v>2020</v>
      </c>
      <c r="G13304" s="3" t="n">
        <v>17.4714661984197</v>
      </c>
      <c r="H13304" s="3" t="n">
        <f aca="false">H$11288</f>
        <v>0.0474574391092042</v>
      </c>
      <c r="I13304" s="3" t="n">
        <f aca="false">I$11288</f>
        <v>0.137862137862138</v>
      </c>
      <c r="J13304" s="3" t="n">
        <f aca="false">J$11288</f>
        <v>0.00654258401305712</v>
      </c>
      <c r="K13304" s="3" t="str">
        <f aca="false">K$11288</f>
        <v>Óbitos por acidentes em transporte terrestre em relação a 100 mil habitantes.</v>
      </c>
      <c r="L13304" s="3" t="str">
        <f aca="false">L$11288</f>
        <v>Datasus e IBGE</v>
      </c>
      <c r="M13304" s="3" t="str">
        <f aca="false">M$11288</f>
        <v>Óbitos em relação a 100 mil habitantes</v>
      </c>
      <c r="N13304" s="5" t="str">
        <f aca="false">N$50</f>
        <v>Antes de 2019 o nome do indicador era "Segurança no Trânsito" </v>
      </c>
      <c r="O13304" s="3" t="n">
        <v>61.7314478360291</v>
      </c>
    </row>
    <row r="13305" customFormat="false" ht="15" hidden="false" customHeight="true" outlineLevel="0" collapsed="false">
      <c r="A13305" s="3" t="str">
        <f aca="false">A$11289</f>
        <v>Segurança Pública</v>
      </c>
      <c r="B13305" s="3" t="str">
        <f aca="false">B$11289</f>
        <v>Morbidade no Trânsito</v>
      </c>
      <c r="C13305" s="3" t="n">
        <f aca="false">C$11289</f>
        <v>-1</v>
      </c>
      <c r="D13305" s="3" t="s">
        <v>263</v>
      </c>
      <c r="E13305" s="3" t="n">
        <f aca="false">E$11289</f>
        <v>2019</v>
      </c>
      <c r="F13305" s="3" t="n">
        <f aca="false">F$11289</f>
        <v>2020</v>
      </c>
      <c r="G13305" s="3" t="n">
        <v>104.915180513267</v>
      </c>
      <c r="H13305" s="3" t="n">
        <f aca="false">H$11289</f>
        <v>0.0810846814445578</v>
      </c>
      <c r="I13305" s="3" t="n">
        <f aca="false">I$11289</f>
        <v>0.137862137862138</v>
      </c>
      <c r="J13305" s="3" t="n">
        <f aca="false">J$11289</f>
        <v>0.0111785075318172</v>
      </c>
      <c r="K13305" s="3" t="str">
        <f aca="false">K$11289</f>
        <v>Número de internações provocadas por acidente de transporte terrestre em relação a 100 mil habitantes.</v>
      </c>
      <c r="L13305" s="3" t="str">
        <f aca="false">L$11289</f>
        <v>Datasus e IBGE</v>
      </c>
      <c r="M13305" s="3" t="str">
        <f aca="false">M$11289</f>
        <v>Internações por 100 mil habitantes</v>
      </c>
      <c r="N13305" s="3"/>
      <c r="O13305" s="3" t="n">
        <v>82.2050838468477</v>
      </c>
    </row>
    <row r="13306" customFormat="false" ht="15" hidden="false" customHeight="true" outlineLevel="0" collapsed="false">
      <c r="A13306" s="3" t="str">
        <f aca="false">A$11290</f>
        <v>Segurança Pública</v>
      </c>
      <c r="B13306" s="3" t="str">
        <f aca="false">B$11290</f>
        <v>Segurança Pessoal</v>
      </c>
      <c r="C13306" s="3" t="n">
        <f aca="false">C$11290</f>
        <v>-1</v>
      </c>
      <c r="D13306" s="3" t="s">
        <v>263</v>
      </c>
      <c r="E13306" s="3" t="n">
        <f aca="false">E$11290</f>
        <v>2019</v>
      </c>
      <c r="F13306" s="3" t="n">
        <f aca="false">F$11290</f>
        <v>2020</v>
      </c>
      <c r="G13306" s="3" t="n">
        <v>36.43</v>
      </c>
      <c r="H13306" s="3" t="n">
        <f aca="false">H$11290</f>
        <v>0.224237297079648</v>
      </c>
      <c r="I13306" s="3" t="n">
        <f aca="false">I$11290</f>
        <v>0.137862137862138</v>
      </c>
      <c r="J13306" s="3" t="n">
        <f aca="false">J$11290</f>
        <v>0.0309138331638276</v>
      </c>
      <c r="K13306" s="3" t="str">
        <f aca="false">K$11290</f>
        <v>Soma das vítimas de homicídio doloso, latrocínio e lesão corporal seguida de morte, em relação à população total.</v>
      </c>
      <c r="L13306" s="3" t="str">
        <f aca="false">L$11290</f>
        <v>SENASP</v>
      </c>
      <c r="M13306" s="3" t="str">
        <f aca="false">M$11290</f>
        <v>Óbitos por 100 mil habitantes</v>
      </c>
      <c r="N13306" s="5"/>
      <c r="O13306" s="3" t="n">
        <v>6.7850348763475</v>
      </c>
    </row>
    <row r="13307" customFormat="false" ht="15" hidden="false" customHeight="true" outlineLevel="0" collapsed="false">
      <c r="A13307" s="3" t="str">
        <f aca="false">A$11291</f>
        <v>Segurança Pública</v>
      </c>
      <c r="B13307" s="3" t="str">
        <f aca="false">B$11291</f>
        <v>Segurança Patrimonial</v>
      </c>
      <c r="C13307" s="3" t="n">
        <f aca="false">C$11291</f>
        <v>-1</v>
      </c>
      <c r="D13307" s="3" t="s">
        <v>263</v>
      </c>
      <c r="E13307" s="3" t="n">
        <f aca="false">E$11291</f>
        <v>2019</v>
      </c>
      <c r="F13307" s="3" t="n">
        <f aca="false">F$11291</f>
        <v>2020</v>
      </c>
      <c r="G13307" s="3" t="n">
        <v>135.01</v>
      </c>
      <c r="H13307" s="3" t="n">
        <f aca="false">H$11291</f>
        <v>0.137020703675231</v>
      </c>
      <c r="I13307" s="3" t="n">
        <f aca="false">I$11291</f>
        <v>0.137862137862138</v>
      </c>
      <c r="J13307" s="3" t="n">
        <f aca="false">J$11291</f>
        <v>0.0188899671400418</v>
      </c>
      <c r="K13307" s="3" t="str">
        <f aca="false">K$11291</f>
        <v>Roubos totais por 100 mil habitantes.</v>
      </c>
      <c r="L13307" s="3" t="str">
        <f aca="false">L$11291</f>
        <v>SENASP</v>
      </c>
      <c r="M13307" s="3" t="str">
        <f aca="false">M$11291</f>
        <v>Roubos por 100 mil habitantes</v>
      </c>
      <c r="N13307" s="3" t="str">
        <f aca="false">N$52</f>
        <v>A partir da edição de 2019, ou seja, do dado de 2018, passou a ser usado o número de roubos totais no lugar de roubos e furtos de veículos</v>
      </c>
      <c r="O13307" s="3" t="n">
        <v>78.6051728239813</v>
      </c>
    </row>
    <row r="13308" customFormat="false" ht="15" hidden="false" customHeight="true" outlineLevel="0" collapsed="false">
      <c r="A13308" s="3" t="str">
        <f aca="false">A$11292</f>
        <v>Segurança Pública</v>
      </c>
      <c r="B13308" s="3" t="str">
        <f aca="false">B$11292</f>
        <v>Qualidade da Informação de Criminalidade</v>
      </c>
      <c r="C13308" s="3" t="n">
        <f aca="false">C$11292</f>
        <v>1</v>
      </c>
      <c r="D13308" s="3" t="s">
        <v>263</v>
      </c>
      <c r="E13308" s="3" t="n">
        <f aca="false">E$11292</f>
        <v>2017</v>
      </c>
      <c r="F13308" s="3" t="n">
        <f aca="false">F$11292</f>
        <v>2020</v>
      </c>
      <c r="G13308" s="3" t="n">
        <v>55</v>
      </c>
      <c r="H13308" s="3" t="n">
        <f aca="false">H$11292</f>
        <v>0.0859394491994568</v>
      </c>
      <c r="I13308" s="3" t="n">
        <f aca="false">I$11292</f>
        <v>0.137862137862138</v>
      </c>
      <c r="J13308" s="3" t="n">
        <f aca="false">J$11292</f>
        <v>0.0118477961933317</v>
      </c>
      <c r="K13308" s="3" t="str">
        <f aca="false">K$11292</f>
        <v>Qualidade estimada dos registros estatísticos oficiais de Mortes Violentas Intencionais. </v>
      </c>
      <c r="L13308" s="3" t="str">
        <f aca="false">L$11292</f>
        <v>FBSP</v>
      </c>
      <c r="M13308" s="3" t="str">
        <f aca="false">M$11292</f>
        <v>Pontuação de 0 a 100</v>
      </c>
      <c r="N13308" s="5"/>
      <c r="O13308" s="3" t="n">
        <v>26.4840182648402</v>
      </c>
    </row>
    <row r="13309" customFormat="false" ht="15" hidden="false" customHeight="true" outlineLevel="0" collapsed="false">
      <c r="A13309" s="3" t="str">
        <f aca="false">A$11293</f>
        <v>Segurança Pública</v>
      </c>
      <c r="B13309" s="3" t="str">
        <f aca="false">B$11293</f>
        <v> Total</v>
      </c>
      <c r="C13309" s="3" t="n">
        <f aca="false">C$11293</f>
        <v>1</v>
      </c>
      <c r="D13309" s="3" t="s">
        <v>263</v>
      </c>
      <c r="E13309" s="3" t="n">
        <f aca="false">E$11293</f>
        <v>2020</v>
      </c>
      <c r="F13309" s="3" t="n">
        <f aca="false">F$11293</f>
        <v>2020</v>
      </c>
      <c r="G13309" s="3" t="n">
        <v>41.3038938085573</v>
      </c>
      <c r="H13309" s="3" t="n">
        <f aca="false">H$11293</f>
        <v>1</v>
      </c>
      <c r="I13309" s="3" t="n">
        <f aca="false">I$11293</f>
        <v>0.137862137862138</v>
      </c>
      <c r="J13309" s="3" t="n">
        <f aca="false">J$11293</f>
        <v>0.137862137862138</v>
      </c>
      <c r="K13309" s="3" t="str">
        <f aca="false">K$11293</f>
        <v>Nota obtida via normalização e ponderação de indicadores que variam de 0 a 100.</v>
      </c>
      <c r="L13309" s="3" t="str">
        <f aca="false">L$11293</f>
        <v>Tendências</v>
      </c>
      <c r="M13309" s="3" t="str">
        <f aca="false">M$11293</f>
        <v>Nota de 0 a 100</v>
      </c>
      <c r="N13309" s="5"/>
      <c r="O13309" s="3" t="n">
        <v>32.5795451508886</v>
      </c>
    </row>
    <row r="13310" customFormat="false" ht="15" hidden="false" customHeight="true" outlineLevel="0" collapsed="false">
      <c r="A13310" s="3" t="str">
        <f aca="false">A$11294</f>
        <v>Sustentabilidade Social</v>
      </c>
      <c r="B13310" s="3" t="str">
        <f aca="false">B$11294</f>
        <v>Inadequação de Moradia</v>
      </c>
      <c r="C13310" s="3" t="n">
        <f aca="false">C$11294</f>
        <v>-1</v>
      </c>
      <c r="D13310" s="3" t="s">
        <v>263</v>
      </c>
      <c r="E13310" s="3" t="n">
        <f aca="false">E$11294</f>
        <v>2019</v>
      </c>
      <c r="F13310" s="3" t="n">
        <f aca="false">F$11294</f>
        <v>2020</v>
      </c>
      <c r="G13310" s="3" t="n">
        <v>25.7239259405577</v>
      </c>
      <c r="H13310" s="3" t="n">
        <f aca="false">H$11294</f>
        <v>0.102242595119528</v>
      </c>
      <c r="I13310" s="3" t="n">
        <f aca="false">I$11294</f>
        <v>0.120879120879121</v>
      </c>
      <c r="J13310" s="3" t="n">
        <f aca="false">J$11294</f>
        <v>0.0123589950144484</v>
      </c>
      <c r="K13310"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310" s="3" t="str">
        <f aca="false">L$11294</f>
        <v>IBGE</v>
      </c>
      <c r="M13310" s="3" t="str">
        <f aca="false">M$11294</f>
        <v>Porcentagem %</v>
      </c>
      <c r="N13310" s="5" t="str">
        <f aca="false">N$11294</f>
        <v>A partir de 2020, foi necessário alteração metodológica tendo em vista a não atualização desde de 2015 do indicador da Fundação João Pinheiro, por isso a fonte do indicador passou a ser a PNADc Anual (IBGE)</v>
      </c>
      <c r="O13310" s="3" t="n">
        <v>71.0204204931282</v>
      </c>
    </row>
    <row r="13311" customFormat="false" ht="15" hidden="false" customHeight="true" outlineLevel="0" collapsed="false">
      <c r="A13311" s="3" t="str">
        <f aca="false">A$11295</f>
        <v>Sustentabilidade Social</v>
      </c>
      <c r="B13311" s="3" t="str">
        <f aca="false">B$11295</f>
        <v>Famílias Abaixo da Linha da Pobreza</v>
      </c>
      <c r="C13311" s="3" t="n">
        <f aca="false">C$11295</f>
        <v>-1</v>
      </c>
      <c r="D13311" s="3" t="s">
        <v>263</v>
      </c>
      <c r="E13311" s="3" t="n">
        <f aca="false">E$11295</f>
        <v>2019</v>
      </c>
      <c r="F13311" s="3" t="n">
        <f aca="false">F$11295</f>
        <v>2020</v>
      </c>
      <c r="G13311" s="3" t="n">
        <v>6.54737770757926</v>
      </c>
      <c r="H13311" s="3" t="n">
        <f aca="false">H$11295</f>
        <v>0.126750330435885</v>
      </c>
      <c r="I13311" s="3" t="n">
        <f aca="false">I$11295</f>
        <v>0.120879120879121</v>
      </c>
      <c r="J13311" s="3" t="n">
        <f aca="false">J$11295</f>
        <v>0.0153214685142278</v>
      </c>
      <c r="K13311" s="3" t="str">
        <f aca="false">K$11295</f>
        <v>% de domicílios com renda domiciliar per capita inferior à linha de pobreza.</v>
      </c>
      <c r="L13311" s="3" t="str">
        <f aca="false">L$11295</f>
        <v>IBGE</v>
      </c>
      <c r="M13311" s="3" t="str">
        <f aca="false">M$11295</f>
        <v>Porcentagem %</v>
      </c>
      <c r="N13311" s="5"/>
      <c r="O13311" s="3" t="n">
        <v>55.0692512892976</v>
      </c>
    </row>
    <row r="13312" customFormat="false" ht="15" hidden="false" customHeight="true" outlineLevel="0" collapsed="false">
      <c r="A13312" s="3" t="str">
        <f aca="false">A$11296</f>
        <v>Sustentabilidade Social</v>
      </c>
      <c r="B13312" s="3" t="str">
        <f aca="false">B$11296</f>
        <v>Desigualdade de Renda</v>
      </c>
      <c r="C13312" s="3" t="n">
        <f aca="false">C$11296</f>
        <v>-1</v>
      </c>
      <c r="D13312" s="3" t="s">
        <v>263</v>
      </c>
      <c r="E13312" s="3" t="n">
        <f aca="false">E$11296</f>
        <v>2019</v>
      </c>
      <c r="F13312" s="3" t="n">
        <f aca="false">F$11296</f>
        <v>2020</v>
      </c>
      <c r="G13312" s="3" t="n">
        <v>0.552</v>
      </c>
      <c r="H13312" s="3" t="n">
        <f aca="false">H$11296</f>
        <v>0.0556325239585435</v>
      </c>
      <c r="I13312" s="3" t="n">
        <f aca="false">I$11296</f>
        <v>0.120879120879121</v>
      </c>
      <c r="J13312" s="3" t="n">
        <f aca="false">J$11296</f>
        <v>0.00672481058839537</v>
      </c>
      <c r="K13312" s="3" t="str">
        <f aca="false">K$11296</f>
        <v>Índice de Gini do rendimento médio mensal real das pessoas de 14 anos ou mais de idade, em todos os trabalhos, a preços médios do ano</v>
      </c>
      <c r="L13312" s="3" t="str">
        <f aca="false">L$11296</f>
        <v>IBGE</v>
      </c>
      <c r="M13312" s="3" t="str">
        <f aca="false">M$11296</f>
        <v>Coeficiente de Gini (1=Desigualdade Máxima/0=Igualdade Máxima). </v>
      </c>
      <c r="N13312" s="5"/>
      <c r="O13312" s="3" t="n">
        <v>0</v>
      </c>
    </row>
    <row r="13313" customFormat="false" ht="15" hidden="false" customHeight="true" outlineLevel="0" collapsed="false">
      <c r="A13313" s="3" t="str">
        <f aca="false">A$11297</f>
        <v>Sustentabilidade Social</v>
      </c>
      <c r="B13313" s="3" t="str">
        <f aca="false">B$11297</f>
        <v>Acesso ao Saneamento Básico - Água</v>
      </c>
      <c r="C13313" s="3" t="n">
        <f aca="false">C$11297</f>
        <v>1</v>
      </c>
      <c r="D13313" s="3" t="s">
        <v>263</v>
      </c>
      <c r="E13313" s="3" t="n">
        <f aca="false">E$11297</f>
        <v>2019</v>
      </c>
      <c r="F13313" s="3" t="n">
        <f aca="false">F$11297</f>
        <v>2020</v>
      </c>
      <c r="G13313" s="3" t="n">
        <v>84.7813512456027</v>
      </c>
      <c r="H13313" s="3" t="n">
        <f aca="false">H$11297</f>
        <v>0.0629679597844555</v>
      </c>
      <c r="I13313" s="3" t="n">
        <f aca="false">I$11297</f>
        <v>0.120879120879121</v>
      </c>
      <c r="J13313" s="3" t="n">
        <f aca="false">J$11297</f>
        <v>0.00761151162229682</v>
      </c>
      <c r="K13313" s="3" t="str">
        <f aca="false">K$11297</f>
        <v>% de domicilios com acesso à água canalizada de rede geral de distribuição.</v>
      </c>
      <c r="L13313" s="3" t="str">
        <f aca="false">L$11297</f>
        <v>IBGE</v>
      </c>
      <c r="M13313" s="3" t="str">
        <f aca="false">M$11297</f>
        <v>Porcentagem %</v>
      </c>
      <c r="N13313" s="5"/>
      <c r="O13313" s="3" t="n">
        <v>77.4899768087573</v>
      </c>
    </row>
    <row r="13314" customFormat="false" ht="15" hidden="false" customHeight="true" outlineLevel="0" collapsed="false">
      <c r="A13314" s="3" t="str">
        <f aca="false">A$11298</f>
        <v>Sustentabilidade Social</v>
      </c>
      <c r="B13314" s="3" t="str">
        <f aca="false">B$11298</f>
        <v>Acesso ao Saneamento Básico - Esgoto</v>
      </c>
      <c r="C13314" s="3" t="n">
        <f aca="false">C$11298</f>
        <v>1</v>
      </c>
      <c r="D13314" s="3" t="s">
        <v>263</v>
      </c>
      <c r="E13314" s="3" t="n">
        <f aca="false">E$11298</f>
        <v>2019</v>
      </c>
      <c r="F13314" s="3" t="n">
        <f aca="false">F$11298</f>
        <v>2020</v>
      </c>
      <c r="G13314" s="3" t="n">
        <v>47.9140328697851</v>
      </c>
      <c r="H13314" s="3" t="n">
        <f aca="false">H$11298</f>
        <v>0.0635809280691076</v>
      </c>
      <c r="I13314" s="3" t="n">
        <f aca="false">I$11298</f>
        <v>0.120879120879121</v>
      </c>
      <c r="J13314" s="3" t="n">
        <f aca="false">J$11298</f>
        <v>0.00768560668967235</v>
      </c>
      <c r="K13314" s="3" t="str">
        <f aca="false">K$11298</f>
        <v>% de domicilios com acesso à rede coletora de esgoto.</v>
      </c>
      <c r="L13314" s="3" t="str">
        <f aca="false">L$11298</f>
        <v>IBGE</v>
      </c>
      <c r="M13314" s="3" t="str">
        <f aca="false">M$11298</f>
        <v>Porcentagem %</v>
      </c>
      <c r="N13314" s="5"/>
      <c r="O13314" s="3" t="n">
        <v>47.2897104919702</v>
      </c>
    </row>
    <row r="13315" customFormat="false" ht="15" hidden="false" customHeight="true" outlineLevel="0" collapsed="false">
      <c r="A13315" s="3" t="str">
        <f aca="false">A$11299</f>
        <v>Sustentabilidade Social</v>
      </c>
      <c r="B13315" s="3" t="str">
        <f aca="false">B$11299</f>
        <v>Anos Potenciais de Vida Perdidos</v>
      </c>
      <c r="C13315" s="3" t="n">
        <f aca="false">C$11299</f>
        <v>-1</v>
      </c>
      <c r="D13315" s="3" t="s">
        <v>263</v>
      </c>
      <c r="E13315" s="3" t="n">
        <f aca="false">E$11299</f>
        <v>2018</v>
      </c>
      <c r="F13315" s="3" t="n">
        <f aca="false">F$11299</f>
        <v>2020</v>
      </c>
      <c r="G13315" s="3" t="n">
        <v>11.3749906177287</v>
      </c>
      <c r="H13315" s="3" t="n">
        <f aca="false">H$11299</f>
        <v>0.0630135963945143</v>
      </c>
      <c r="I13315" s="3" t="n">
        <f aca="false">I$11299</f>
        <v>0.120879120879121</v>
      </c>
      <c r="J13315" s="3" t="n">
        <f aca="false">J$11299</f>
        <v>0.00761702813560062</v>
      </c>
      <c r="K13315" s="3" t="str">
        <f aca="false">K$11299</f>
        <v>Média da diferença da faixa etária em que os óbitos registrados ocorreram e a expectativa de vida ao nascer do Brasil.</v>
      </c>
      <c r="L13315" s="3" t="str">
        <f aca="false">L$11299</f>
        <v>Datasus</v>
      </c>
      <c r="M13315" s="3" t="str">
        <f aca="false">M$11299</f>
        <v>Anos</v>
      </c>
      <c r="N13315" s="5"/>
      <c r="O13315" s="3" t="n">
        <v>57.2170900512831</v>
      </c>
    </row>
    <row r="13316" customFormat="false" ht="15" hidden="false" customHeight="true" outlineLevel="0" collapsed="false">
      <c r="A13316" s="3" t="str">
        <f aca="false">A$11300</f>
        <v>Sustentabilidade Social</v>
      </c>
      <c r="B13316" s="3" t="str">
        <f aca="false">B$11300</f>
        <v>Formalidade do Mercado de Trabalho</v>
      </c>
      <c r="C13316" s="3" t="n">
        <f aca="false">C$11300</f>
        <v>1</v>
      </c>
      <c r="D13316" s="3" t="s">
        <v>263</v>
      </c>
      <c r="E13316" s="3" t="n">
        <f aca="false">E$11300</f>
        <v>2019</v>
      </c>
      <c r="F13316" s="3" t="n">
        <f aca="false">F$11300</f>
        <v>2020</v>
      </c>
      <c r="G13316" s="3" t="n">
        <v>45.6488025485178</v>
      </c>
      <c r="H13316" s="3" t="n">
        <f aca="false">H$11300</f>
        <v>0.0388704480953685</v>
      </c>
      <c r="I13316" s="3" t="n">
        <f aca="false">I$11300</f>
        <v>0.120879120879121</v>
      </c>
      <c r="J13316" s="3" t="n">
        <f aca="false">J$11300</f>
        <v>0.00469862559394564</v>
      </c>
      <c r="K13316"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316" s="3" t="str">
        <f aca="false">L$11300</f>
        <v>IBGE</v>
      </c>
      <c r="M13316" s="3" t="str">
        <f aca="false">M$11300</f>
        <v>Porcentagem %</v>
      </c>
      <c r="N13316"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316" s="3" t="n">
        <v>26.0193529372289</v>
      </c>
    </row>
    <row r="13317" customFormat="false" ht="15" hidden="false" customHeight="true" outlineLevel="0" collapsed="false">
      <c r="A13317" s="3" t="str">
        <f aca="false">A$11301</f>
        <v>Sustentabilidade Social</v>
      </c>
      <c r="B13317" s="3" t="str">
        <f aca="false">B$11301</f>
        <v>Inserção Econômica</v>
      </c>
      <c r="C13317" s="3" t="n">
        <f aca="false">C$11301</f>
        <v>1</v>
      </c>
      <c r="D13317" s="3" t="s">
        <v>263</v>
      </c>
      <c r="E13317" s="3" t="n">
        <f aca="false">E$11301</f>
        <v>2019</v>
      </c>
      <c r="F13317" s="3" t="n">
        <f aca="false">F$11301</f>
        <v>2020</v>
      </c>
      <c r="G13317" s="3" t="n">
        <v>85.2517985611511</v>
      </c>
      <c r="H13317" s="3" t="n">
        <f aca="false">H$11301</f>
        <v>0.0313153716713754</v>
      </c>
      <c r="I13317" s="3" t="n">
        <f aca="false">I$11301</f>
        <v>0.120879120879121</v>
      </c>
      <c r="J13317" s="3" t="n">
        <f aca="false">J$11301</f>
        <v>0.00378537459763878</v>
      </c>
      <c r="K13317" s="3" t="str">
        <f aca="false">K$11301</f>
        <v>Proporção de ocupados em relação à População Economicamente Ativa.</v>
      </c>
      <c r="L13317" s="3" t="str">
        <f aca="false">L$11301</f>
        <v>IBGE</v>
      </c>
      <c r="M13317" s="3" t="str">
        <f aca="false">M$11301</f>
        <v>Porcentagem %</v>
      </c>
      <c r="N13317" s="5"/>
      <c r="O13317" s="3" t="n">
        <v>15.0858418995347</v>
      </c>
    </row>
    <row r="13318" customFormat="false" ht="15" hidden="false" customHeight="true" outlineLevel="0" collapsed="false">
      <c r="A13318" s="3" t="str">
        <f aca="false">A$11302</f>
        <v>Sustentabilidade Social</v>
      </c>
      <c r="B13318" s="3" t="str">
        <f aca="false">B$11302</f>
        <v>IDH</v>
      </c>
      <c r="C13318" s="3" t="n">
        <f aca="false">C$11302</f>
        <v>1</v>
      </c>
      <c r="D13318" s="3" t="s">
        <v>263</v>
      </c>
      <c r="E13318" s="3" t="n">
        <f aca="false">E$11302</f>
        <v>2017</v>
      </c>
      <c r="F13318" s="3" t="n">
        <f aca="false">F$11302</f>
        <v>2020</v>
      </c>
      <c r="G13318" s="3" t="n">
        <v>0.702</v>
      </c>
      <c r="H13318" s="3" t="n">
        <f aca="false">H$11302</f>
        <v>0.129372080315172</v>
      </c>
      <c r="I13318" s="3" t="n">
        <f aca="false">I$11302</f>
        <v>0.120879120879121</v>
      </c>
      <c r="J13318" s="3" t="n">
        <f aca="false">J$11302</f>
        <v>0.015638383334801</v>
      </c>
      <c r="K13318" s="3" t="str">
        <f aca="false">K$11302</f>
        <v>Índice de Desenvolvimento Humano estadual.</v>
      </c>
      <c r="L13318" s="3" t="str">
        <f aca="false">L$11302</f>
        <v>PNUD, FJP e Ipea</v>
      </c>
      <c r="M13318" s="3" t="str">
        <f aca="false">M$11302</f>
        <v>Índice de 0 a 1</v>
      </c>
      <c r="N13318" s="5"/>
      <c r="O13318" s="3" t="n">
        <v>11.377245508982</v>
      </c>
    </row>
    <row r="13319" customFormat="false" ht="15" hidden="false" customHeight="true" outlineLevel="0" collapsed="false">
      <c r="A13319" s="3" t="str">
        <f aca="false">A$11303</f>
        <v>Sustentabilidade Social</v>
      </c>
      <c r="B13319" s="3" t="str">
        <f aca="false">B$11303</f>
        <v>Inserção Econômica dos Jovens</v>
      </c>
      <c r="C13319" s="3" t="n">
        <f aca="false">C$11303</f>
        <v>1</v>
      </c>
      <c r="D13319" s="3" t="s">
        <v>263</v>
      </c>
      <c r="E13319" s="3" t="n">
        <f aca="false">E$11303</f>
        <v>2019</v>
      </c>
      <c r="F13319" s="3" t="n">
        <f aca="false">F$11303</f>
        <v>2020</v>
      </c>
      <c r="G13319" s="3" t="n">
        <v>73.0949680026332</v>
      </c>
      <c r="H13319" s="3" t="n">
        <f aca="false">H$11303</f>
        <v>0.0529263229565486</v>
      </c>
      <c r="I13319" s="3" t="n">
        <f aca="false">I$11303</f>
        <v>0.120879120879121</v>
      </c>
      <c r="J13319" s="3" t="n">
        <f aca="false">J$11303</f>
        <v>0.00639768739035203</v>
      </c>
      <c r="K13319" s="3" t="str">
        <f aca="false">K$11303</f>
        <v>Proporção dos jovens (entre 15 e 22 anos de idade) que estudam ou trabalham em relação ao total de jovens.</v>
      </c>
      <c r="L13319" s="3" t="str">
        <f aca="false">L$11303</f>
        <v>IBGE</v>
      </c>
      <c r="M13319" s="3" t="str">
        <f aca="false">M$11303</f>
        <v>Porcentagem %</v>
      </c>
      <c r="N13319" s="5"/>
      <c r="O13319" s="3" t="n">
        <v>38.4866634913149</v>
      </c>
    </row>
    <row r="13320" customFormat="false" ht="15" hidden="false" customHeight="true" outlineLevel="0" collapsed="false">
      <c r="A13320" s="3" t="str">
        <f aca="false">A$11304</f>
        <v>Sustentabilidade Social</v>
      </c>
      <c r="B13320" s="3" t="str">
        <f aca="false">B$11304</f>
        <v>Mortalidade Materna</v>
      </c>
      <c r="C13320" s="3" t="n">
        <f aca="false">C$11304</f>
        <v>-1</v>
      </c>
      <c r="D13320" s="3" t="s">
        <v>263</v>
      </c>
      <c r="E13320" s="3" t="n">
        <f aca="false">E$11304</f>
        <v>2018</v>
      </c>
      <c r="F13320" s="3" t="n">
        <f aca="false">F$11304</f>
        <v>2020</v>
      </c>
      <c r="G13320" s="3" t="n">
        <v>3.02466615247342</v>
      </c>
      <c r="H13320" s="3" t="n">
        <f aca="false">H$11304</f>
        <v>0.104467400148672</v>
      </c>
      <c r="I13320" s="3" t="n">
        <f aca="false">I$11304</f>
        <v>0.120879120879121</v>
      </c>
      <c r="J13320" s="3" t="n">
        <f aca="false">J$11304</f>
        <v>0.0126279274904988</v>
      </c>
      <c r="K13320" s="3" t="str">
        <f aca="false">K$11304</f>
        <v>Óbitos maternos em relação à população feminina em idade fértil (15-49 anos).</v>
      </c>
      <c r="L13320" s="3" t="str">
        <f aca="false">L$11304</f>
        <v>Datasus e IBGE</v>
      </c>
      <c r="M13320" s="3" t="str">
        <f aca="false">M$11304</f>
        <v>Taxa de mortalidade por 100 mil mulheres</v>
      </c>
      <c r="N13320" s="5"/>
      <c r="O13320" s="3" t="n">
        <v>71.9167810196262</v>
      </c>
    </row>
    <row r="13321" customFormat="false" ht="15" hidden="false" customHeight="true" outlineLevel="0" collapsed="false">
      <c r="A13321" s="3" t="str">
        <f aca="false">A$11305</f>
        <v>Sustentabilidade Social</v>
      </c>
      <c r="B13321" s="3" t="str">
        <f aca="false">B$11305</f>
        <v>Mortalidade Precoce</v>
      </c>
      <c r="C13321" s="3" t="n">
        <f aca="false">C$11305</f>
        <v>-1</v>
      </c>
      <c r="D13321" s="3" t="s">
        <v>263</v>
      </c>
      <c r="E13321" s="3" t="n">
        <f aca="false">E$11305</f>
        <v>2018</v>
      </c>
      <c r="F13321" s="3" t="n">
        <f aca="false">F$11305</f>
        <v>2020</v>
      </c>
      <c r="G13321" s="3" t="n">
        <v>141.0761480423</v>
      </c>
      <c r="H13321" s="3" t="n">
        <f aca="false">H$11305</f>
        <v>0.0862968933364973</v>
      </c>
      <c r="I13321" s="3" t="n">
        <f aca="false">I$11305</f>
        <v>0.120879120879121</v>
      </c>
      <c r="J13321" s="3" t="n">
        <f aca="false">J$11305</f>
        <v>0.0104314926011151</v>
      </c>
      <c r="K13321" s="3" t="str">
        <f aca="false">K$11305</f>
        <v>Mortalidade de Jovens (15-29 anos) por causas externas.</v>
      </c>
      <c r="L13321" s="3" t="str">
        <f aca="false">L$11305</f>
        <v>Datasus e IBGE</v>
      </c>
      <c r="M13321" s="3" t="str">
        <f aca="false">M$11305</f>
        <v>Taxa de mortalidade por 100 mil jovens</v>
      </c>
      <c r="N13321" s="5"/>
      <c r="O13321" s="3" t="n">
        <v>32.9835219314249</v>
      </c>
    </row>
    <row r="13322" customFormat="false" ht="15" hidden="false" customHeight="true" outlineLevel="0" collapsed="false">
      <c r="A13322" s="3" t="str">
        <f aca="false">A$11306</f>
        <v>Sustentabilidade Social</v>
      </c>
      <c r="B13322" s="3" t="str">
        <f aca="false">B$11306</f>
        <v>Mortalidade na Infância</v>
      </c>
      <c r="C13322" s="3" t="n">
        <f aca="false">C$11306</f>
        <v>-1</v>
      </c>
      <c r="D13322" s="3" t="s">
        <v>263</v>
      </c>
      <c r="E13322" s="3" t="n">
        <f aca="false">E$11306</f>
        <v>2018</v>
      </c>
      <c r="F13322" s="3" t="n">
        <f aca="false">F$11306</f>
        <v>2020</v>
      </c>
      <c r="G13322" s="3" t="n">
        <v>19.1510365251728</v>
      </c>
      <c r="H13322" s="3" t="n">
        <f aca="false">H$11306</f>
        <v>0.0825635497143333</v>
      </c>
      <c r="I13322" s="3" t="n">
        <f aca="false">I$11306</f>
        <v>0.120879120879121</v>
      </c>
      <c r="J13322" s="3" t="n">
        <f aca="false">J$11306</f>
        <v>0.0099802093061282</v>
      </c>
      <c r="K13322" s="3" t="str">
        <f aca="false">K$11306</f>
        <v>Óbitos de menores de 5 anos por grupo de 1.000 nascidos vivos.</v>
      </c>
      <c r="L13322" s="3" t="str">
        <f aca="false">L$11306</f>
        <v>Datasus</v>
      </c>
      <c r="M13322" s="3" t="str">
        <f aca="false">M$11306</f>
        <v>Taxa de mortalidade por mil nascidos vivos</v>
      </c>
      <c r="N13322" s="5"/>
      <c r="O13322" s="3" t="n">
        <v>33.396806979704</v>
      </c>
    </row>
    <row r="13323" customFormat="false" ht="15" hidden="false" customHeight="true" outlineLevel="0" collapsed="false">
      <c r="A13323" s="3" t="str">
        <f aca="false">A$11307</f>
        <v>Sustentabilidade Social</v>
      </c>
      <c r="B13323" s="3" t="str">
        <f aca="false">B$11307</f>
        <v> Total</v>
      </c>
      <c r="C13323" s="3" t="n">
        <f aca="false">C$11307</f>
        <v>1</v>
      </c>
      <c r="D13323" s="3" t="s">
        <v>263</v>
      </c>
      <c r="E13323" s="3" t="n">
        <f aca="false">E$11307</f>
        <v>2020</v>
      </c>
      <c r="F13323" s="3" t="n">
        <f aca="false">F$11307</f>
        <v>2020</v>
      </c>
      <c r="G13323" s="3" t="n">
        <v>43.8422736420486</v>
      </c>
      <c r="H13323" s="3" t="n">
        <f aca="false">H$11307</f>
        <v>1</v>
      </c>
      <c r="I13323" s="3" t="n">
        <f aca="false">I$11307</f>
        <v>0.120879120879121</v>
      </c>
      <c r="J13323" s="3" t="n">
        <f aca="false">J$11307</f>
        <v>0.120879120879121</v>
      </c>
      <c r="K13323" s="3" t="str">
        <f aca="false">K$11307</f>
        <v>Nota obtida via normalização e ponderação de indicadores que variam de 0 a 100.</v>
      </c>
      <c r="L13323" s="3" t="str">
        <f aca="false">L$11307</f>
        <v>Tendências</v>
      </c>
      <c r="M13323" s="3" t="str">
        <f aca="false">M$11307</f>
        <v>Nota de 0 a 100</v>
      </c>
      <c r="N13323" s="5"/>
      <c r="O13323" s="3" t="n">
        <v>26.5620083275771</v>
      </c>
    </row>
    <row r="13324" customFormat="false" ht="15" hidden="false" customHeight="true" outlineLevel="0" collapsed="false">
      <c r="A13324" s="3" t="s">
        <v>238</v>
      </c>
      <c r="B13324" s="3" t="s">
        <v>25</v>
      </c>
      <c r="C13324" s="3" t="n">
        <v>1</v>
      </c>
      <c r="D13324" s="3" t="s">
        <v>263</v>
      </c>
      <c r="E13324" s="3" t="n">
        <v>2020</v>
      </c>
      <c r="F13324" s="3" t="n">
        <v>2020</v>
      </c>
      <c r="G13324" s="3" t="n">
        <v>32.1826320618395</v>
      </c>
      <c r="H13324" s="3" t="n">
        <v>1</v>
      </c>
      <c r="I13324" s="3" t="n">
        <v>0.01</v>
      </c>
      <c r="J13324" s="3" t="n">
        <f aca="false">I13324*H13324</f>
        <v>0.01</v>
      </c>
      <c r="K13324" s="4" t="str">
        <f aca="false">K13240</f>
        <v>Nota obtida via normalização e ponderação de indicadores que variam de 0 a 100.</v>
      </c>
      <c r="L13324" s="3" t="str">
        <f aca="false">L$11392</f>
        <v>Tendências</v>
      </c>
      <c r="M13324" s="3" t="str">
        <f aca="false">M$11308</f>
        <v>Nota de 0 a 100</v>
      </c>
      <c r="N13324" s="5"/>
      <c r="O13324" s="3" t="n">
        <v>32.1826320618395</v>
      </c>
    </row>
    <row r="13325" customFormat="false" ht="15" hidden="false" customHeight="true" outlineLevel="0" collapsed="false">
      <c r="A13325" s="3" t="str">
        <f aca="false">A$11225</f>
        <v>Sustentabilidade Ambiental</v>
      </c>
      <c r="B13325" s="3" t="str">
        <f aca="false">B$11225</f>
        <v>Emissões de CO2</v>
      </c>
      <c r="C13325" s="3" t="n">
        <f aca="false">C$11225</f>
        <v>-1</v>
      </c>
      <c r="D13325" s="3" t="s">
        <v>264</v>
      </c>
      <c r="E13325" s="3" t="n">
        <f aca="false">E$11225</f>
        <v>2018</v>
      </c>
      <c r="F13325" s="3" t="n">
        <f aca="false">F$11225</f>
        <v>2020</v>
      </c>
      <c r="G13325" s="3" t="n">
        <v>36.7272375776364</v>
      </c>
      <c r="H13325" s="3" t="n">
        <f aca="false">H$11225</f>
        <v>0.277619030451335</v>
      </c>
      <c r="I13325" s="3" t="n">
        <f aca="false">I$11225</f>
        <v>0.0789210789210789</v>
      </c>
      <c r="J13325" s="3" t="n">
        <f aca="false">J$11225</f>
        <v>0.0219099934122432</v>
      </c>
      <c r="K13325" s="3" t="str">
        <f aca="false">K$11225</f>
        <v>CO2 emitido e derivado de remoção de unidades de conservação pelo PIB Total.</v>
      </c>
      <c r="L13325" s="3" t="str">
        <f aca="false">L$11225</f>
        <v>SEEG/OC e Tendências</v>
      </c>
      <c r="M13325" s="3" t="str">
        <f aca="false">M$11225</f>
        <v>Toneladas de CO2 pelo PIB em 1 milhão de reais</v>
      </c>
      <c r="N13325" s="5" t="str">
        <f aca="false">N$71</f>
        <v>A partir da publicação de 2019, ou seja, do dado de 2017, o denominador foi alterado de população para PIB total (o PIB utilizado para cálculo é estimado pela Tendências)</v>
      </c>
      <c r="O13325" s="3" t="n">
        <v>68.1807750539351</v>
      </c>
    </row>
    <row r="13326" customFormat="false" ht="15" hidden="false" customHeight="true" outlineLevel="0" collapsed="false">
      <c r="A13326" s="3" t="str">
        <f aca="false">A$11226</f>
        <v>Sustentabilidade Ambiental</v>
      </c>
      <c r="B13326" s="3" t="str">
        <f aca="false">B$11226</f>
        <v>Serviços Urbanos</v>
      </c>
      <c r="C13326" s="3" t="n">
        <f aca="false">C$11226</f>
        <v>1</v>
      </c>
      <c r="D13326" s="3" t="s">
        <v>264</v>
      </c>
      <c r="E13326" s="3" t="n">
        <f aca="false">E$11226</f>
        <v>2018</v>
      </c>
      <c r="F13326" s="3" t="n">
        <f aca="false">F$11226</f>
        <v>2020</v>
      </c>
      <c r="G13326" s="3" t="n">
        <v>1.27322393961949</v>
      </c>
      <c r="H13326" s="3" t="n">
        <f aca="false">H$11226</f>
        <v>0.108074377979531</v>
      </c>
      <c r="I13326" s="3" t="n">
        <f aca="false">I$11226</f>
        <v>0.0789210789210789</v>
      </c>
      <c r="J13326" s="3" t="n">
        <f aca="false">J$11226</f>
        <v>0.00852934651386906</v>
      </c>
      <c r="K13326" s="3" t="str">
        <f aca="false">K$11226</f>
        <v>Oferta de serviços municipais para coleta de materiais especiais e limpeza urbana (Nota: 0-2 a partir da agregação dos dados municipais).</v>
      </c>
      <c r="L13326" s="3" t="str">
        <f aca="false">L$11226</f>
        <v>SNIS</v>
      </c>
      <c r="M13326" s="3" t="str">
        <f aca="false">M$11226</f>
        <v>Pontuação de 0 a 2</v>
      </c>
      <c r="N13326" s="5"/>
      <c r="O13326" s="3" t="n">
        <v>54.2943677457758</v>
      </c>
    </row>
    <row r="13327" customFormat="false" ht="15" hidden="false" customHeight="true" outlineLevel="0" collapsed="false">
      <c r="A13327" s="3" t="str">
        <f aca="false">A$11227</f>
        <v>Sustentabilidade Ambiental</v>
      </c>
      <c r="B13327" s="3" t="str">
        <f aca="false">B$11227</f>
        <v>Destinação do Lixo</v>
      </c>
      <c r="C13327" s="3" t="n">
        <f aca="false">C$11227</f>
        <v>1</v>
      </c>
      <c r="D13327" s="3" t="s">
        <v>264</v>
      </c>
      <c r="E13327" s="3" t="n">
        <f aca="false">E$11227</f>
        <v>2018</v>
      </c>
      <c r="F13327" s="3" t="n">
        <f aca="false">F$11227</f>
        <v>2020</v>
      </c>
      <c r="G13327" s="3" t="n">
        <v>0.556877457789573</v>
      </c>
      <c r="H13327" s="3" t="n">
        <f aca="false">H$11227</f>
        <v>0.14513418559694</v>
      </c>
      <c r="I13327" s="3" t="n">
        <f aca="false">I$11227</f>
        <v>0.0789210789210789</v>
      </c>
      <c r="J13327" s="3" t="n">
        <f aca="false">J$11227</f>
        <v>0.0114541465156426</v>
      </c>
      <c r="K13327" s="3" t="str">
        <f aca="false">K$11227</f>
        <v>Destinação adequada para o tipo de resíduo sólido e qualidade das unidades de destino em solo.</v>
      </c>
      <c r="L13327" s="3" t="str">
        <f aca="false">L$11227</f>
        <v>SNIS</v>
      </c>
      <c r="M13327" s="3" t="str">
        <f aca="false">M$11227</f>
        <v>Pontuação de 0 a 1</v>
      </c>
      <c r="N13327" s="5"/>
      <c r="O13327" s="3" t="n">
        <v>78.6814967308125</v>
      </c>
    </row>
    <row r="13328" customFormat="false" ht="15" hidden="false" customHeight="true" outlineLevel="0" collapsed="false">
      <c r="A13328" s="3" t="str">
        <f aca="false">A$11228</f>
        <v>Sustentabilidade Ambiental</v>
      </c>
      <c r="B13328" s="3" t="str">
        <f aca="false">B$11228</f>
        <v>Tratamento de Esgoto</v>
      </c>
      <c r="C13328" s="3" t="n">
        <f aca="false">C$11228</f>
        <v>1</v>
      </c>
      <c r="D13328" s="3" t="s">
        <v>264</v>
      </c>
      <c r="E13328" s="3" t="n">
        <f aca="false">E$11228</f>
        <v>2018</v>
      </c>
      <c r="F13328" s="3" t="n">
        <f aca="false">F$11228</f>
        <v>2020</v>
      </c>
      <c r="G13328" s="3" t="n">
        <v>61.9280134111413</v>
      </c>
      <c r="H13328" s="3" t="n">
        <f aca="false">H$11228</f>
        <v>0.274880862666515</v>
      </c>
      <c r="I13328" s="3" t="n">
        <f aca="false">I$11228</f>
        <v>0.0789210789210789</v>
      </c>
      <c r="J13328" s="3" t="n">
        <f aca="false">J$11228</f>
        <v>0.0216938942563983</v>
      </c>
      <c r="K13328" s="3" t="str">
        <f aca="false">K$11228</f>
        <v>Parcela de esgoto tratado do total de água consumida multiplicado pela proporção de domicílios com acesso à agua encanada proveniente de rede geral de distribuição no estado.</v>
      </c>
      <c r="L13328" s="3" t="str">
        <f aca="false">L$11228</f>
        <v>SNIS e IBGE</v>
      </c>
      <c r="M13328" s="3" t="str">
        <f aca="false">M$11228</f>
        <v>Porcentagem %</v>
      </c>
      <c r="N13328"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328" s="3" t="n">
        <v>74.872184892166</v>
      </c>
    </row>
    <row r="13329" customFormat="false" ht="15" hidden="false" customHeight="true" outlineLevel="0" collapsed="false">
      <c r="A13329" s="3" t="str">
        <f aca="false">A$11229</f>
        <v>Sustentabilidade Ambiental</v>
      </c>
      <c r="B13329" s="3" t="str">
        <f aca="false">B$11229</f>
        <v>Perda de Água</v>
      </c>
      <c r="C13329" s="3" t="n">
        <f aca="false">C$11229</f>
        <v>-1</v>
      </c>
      <c r="D13329" s="3" t="s">
        <v>264</v>
      </c>
      <c r="E13329" s="3" t="n">
        <f aca="false">E$11229</f>
        <v>2018</v>
      </c>
      <c r="F13329" s="3" t="n">
        <f aca="false">F$11229</f>
        <v>2020</v>
      </c>
      <c r="G13329" s="3" t="n">
        <v>34.13</v>
      </c>
      <c r="H13329" s="3" t="n">
        <f aca="false">H$11229</f>
        <v>0.194291543305679</v>
      </c>
      <c r="I13329" s="3" t="n">
        <f aca="false">I$11229</f>
        <v>0.0789210789210789</v>
      </c>
      <c r="J13329" s="3" t="n">
        <f aca="false">J$11229</f>
        <v>0.0153336982229257</v>
      </c>
      <c r="K13329" s="3" t="str">
        <f aca="false">K$11229</f>
        <v>Índice de perdas na distribuição de água.</v>
      </c>
      <c r="L13329" s="3" t="str">
        <f aca="false">L$11229</f>
        <v>SNIS</v>
      </c>
      <c r="M13329" s="3" t="str">
        <f aca="false">M$11229</f>
        <v>Porcentagem %</v>
      </c>
      <c r="N13329" s="5"/>
      <c r="O13329" s="3" t="n">
        <v>90.9743115019671</v>
      </c>
    </row>
    <row r="13330" customFormat="false" ht="15" hidden="false" customHeight="true" outlineLevel="0" collapsed="false">
      <c r="A13330" s="3" t="str">
        <f aca="false">A$11230</f>
        <v>Sustentabilidade Ambiental</v>
      </c>
      <c r="B13330" s="3" t="str">
        <f aca="false">B$11230</f>
        <v> Total</v>
      </c>
      <c r="C13330" s="3" t="n">
        <f aca="false">C$11230</f>
        <v>1</v>
      </c>
      <c r="D13330" s="3" t="s">
        <v>264</v>
      </c>
      <c r="E13330" s="3" t="n">
        <f aca="false">E$11230</f>
        <v>2020</v>
      </c>
      <c r="F13330" s="3" t="n">
        <f aca="false">F$11230</f>
        <v>2020</v>
      </c>
      <c r="G13330" s="3" t="n">
        <v>74.4719557931596</v>
      </c>
      <c r="H13330" s="3" t="n">
        <f aca="false">H$11230</f>
        <v>1</v>
      </c>
      <c r="I13330" s="3" t="n">
        <f aca="false">I$11230</f>
        <v>0.0789210789210789</v>
      </c>
      <c r="J13330" s="3" t="n">
        <f aca="false">J$11230</f>
        <v>0.0789210789210789</v>
      </c>
      <c r="K13330" s="3" t="str">
        <f aca="false">K$11230</f>
        <v>Nota obtida via normalização e ponderação de indicadores que variam de 0 a 100.</v>
      </c>
      <c r="L13330" s="3" t="str">
        <f aca="false">L$11230</f>
        <v>Tendências</v>
      </c>
      <c r="M13330" s="3" t="str">
        <f aca="false">M$11230</f>
        <v>Nota de 0 a 100</v>
      </c>
      <c r="N13330" s="5"/>
      <c r="O13330" s="3" t="n">
        <v>93.3451296625486</v>
      </c>
    </row>
    <row r="13331" customFormat="false" ht="15" hidden="false" customHeight="true" outlineLevel="0" collapsed="false">
      <c r="A13331" s="3" t="str">
        <f aca="false">A$11231</f>
        <v>Capital Humano</v>
      </c>
      <c r="B13331" s="3" t="str">
        <f aca="false">B$11231</f>
        <v>Custo de Mão de Obra</v>
      </c>
      <c r="C13331" s="3" t="n">
        <f aca="false">C$11231</f>
        <v>-1</v>
      </c>
      <c r="D13331" s="3" t="s">
        <v>264</v>
      </c>
      <c r="E13331" s="3" t="n">
        <f aca="false">E$11231</f>
        <v>2019</v>
      </c>
      <c r="F13331" s="3" t="n">
        <f aca="false">F$11231</f>
        <v>2020</v>
      </c>
      <c r="G13331" s="3" t="n">
        <v>2924.25</v>
      </c>
      <c r="H13331" s="3" t="n">
        <f aca="false">H$11231</f>
        <v>0.424265834177303</v>
      </c>
      <c r="I13331" s="3" t="n">
        <f aca="false">I$11231</f>
        <v>0.0819180819180819</v>
      </c>
      <c r="J13331" s="3" t="n">
        <f aca="false">J$11231</f>
        <v>0.0347550433591797</v>
      </c>
      <c r="K13331" s="3" t="str">
        <f aca="false">K$11231</f>
        <v>Rendimento médio nominal de todos os trabalhos, habitualmente recebido por mês, pelas pessoas de 14 anos ou mais de idade, ocupadas na semana de referência, com rendimento de trabalho.</v>
      </c>
      <c r="L13331" s="3" t="str">
        <f aca="false">L$11231</f>
        <v>IBGE</v>
      </c>
      <c r="M13331" s="3" t="str">
        <f aca="false">M$11231</f>
        <v>Reais (R$)</v>
      </c>
      <c r="N13331" s="3" t="str">
        <f aca="false">N$17</f>
        <v>A partir da publicação de 2016, ou seja, do dado de 2015, passou a ser usado o rendimento médio nominal de todos os trabalhos, antes disso se usava o rendimento médio real do trabalho principal</v>
      </c>
      <c r="O13331" s="3" t="n">
        <v>40.60663507109</v>
      </c>
    </row>
    <row r="13332" customFormat="false" ht="15" hidden="false" customHeight="true" outlineLevel="0" collapsed="false">
      <c r="A13332" s="3" t="str">
        <f aca="false">A$11232</f>
        <v>Capital Humano</v>
      </c>
      <c r="B13332" s="3" t="str">
        <f aca="false">B$11232</f>
        <v>PEA com Ensino Superior</v>
      </c>
      <c r="C13332" s="3" t="n">
        <f aca="false">C$11232</f>
        <v>1</v>
      </c>
      <c r="D13332" s="3" t="s">
        <v>264</v>
      </c>
      <c r="E13332" s="3" t="n">
        <f aca="false">E$11232</f>
        <v>2019</v>
      </c>
      <c r="F13332" s="3" t="n">
        <f aca="false">F$11232</f>
        <v>2020</v>
      </c>
      <c r="G13332" s="3" t="n">
        <v>24.2852128461923</v>
      </c>
      <c r="H13332" s="3" t="n">
        <f aca="false">H$11232</f>
        <v>0.153638294878967</v>
      </c>
      <c r="I13332" s="3" t="n">
        <f aca="false">I$11232</f>
        <v>0.0819180819180819</v>
      </c>
      <c r="J13332" s="3" t="n">
        <f aca="false">J$11232</f>
        <v>0.0125857544256496</v>
      </c>
      <c r="K13332" s="3" t="str">
        <f aca="false">K$11232</f>
        <v>Pessoas de 14 anos ou mais de idade com 15 anos ou mais de estudo/população economicamente ativa (acima de 14 anos).</v>
      </c>
      <c r="L13332" s="3" t="str">
        <f aca="false">L$11232</f>
        <v>IBGE</v>
      </c>
      <c r="M13332" s="3" t="str">
        <f aca="false">M$11232</f>
        <v>Porcentagem %</v>
      </c>
      <c r="N13332" s="5"/>
      <c r="O13332" s="3" t="n">
        <v>51.4686242834176</v>
      </c>
    </row>
    <row r="13333" customFormat="false" ht="15" hidden="false" customHeight="true" outlineLevel="0" collapsed="false">
      <c r="A13333" s="3" t="str">
        <f aca="false">A$11233</f>
        <v>Capital Humano</v>
      </c>
      <c r="B13333" s="3" t="str">
        <f aca="false">B$11233</f>
        <v>Produtividade do Trabalho</v>
      </c>
      <c r="C13333" s="3" t="n">
        <f aca="false">C$11233</f>
        <v>1</v>
      </c>
      <c r="D13333" s="3" t="s">
        <v>264</v>
      </c>
      <c r="E13333" s="3" t="n">
        <f aca="false">E$11233</f>
        <v>2019</v>
      </c>
      <c r="F13333" s="3" t="n">
        <f aca="false">F$11233</f>
        <v>2020</v>
      </c>
      <c r="G13333" s="3" t="n">
        <v>104.306867154891</v>
      </c>
      <c r="H13333" s="3" t="n">
        <f aca="false">H$11233</f>
        <v>0.260494288083884</v>
      </c>
      <c r="I13333" s="3" t="n">
        <f aca="false">I$11233</f>
        <v>0.0819180819180819</v>
      </c>
      <c r="J13333" s="3" t="n">
        <f aca="false">J$11233</f>
        <v>0.021339192430448</v>
      </c>
      <c r="K13333" s="3" t="str">
        <f aca="false">K$11233</f>
        <v>PIB pelo total de pessoas ocupadas no período.</v>
      </c>
      <c r="L13333" s="3" t="str">
        <f aca="false">L$11233</f>
        <v>IBGE e Tendências</v>
      </c>
      <c r="M13333" s="3" t="str">
        <f aca="false">M$11233</f>
        <v>Mil Reais (R$) por pessoa ocupada</v>
      </c>
      <c r="N13333" s="5" t="str">
        <f aca="false">N$19</f>
        <v>O PIB utilizado para cálculo é estimado pela Tendências</v>
      </c>
      <c r="O13333" s="3" t="n">
        <v>46.0793391355965</v>
      </c>
    </row>
    <row r="13334" customFormat="false" ht="15" hidden="false" customHeight="true" outlineLevel="0" collapsed="false">
      <c r="A13334" s="3" t="str">
        <f aca="false">A$11234</f>
        <v>Capital Humano</v>
      </c>
      <c r="B13334" s="3" t="str">
        <f aca="false">B$11234</f>
        <v>Qualificação dos Trabalhadores</v>
      </c>
      <c r="C13334" s="3" t="n">
        <f aca="false">C$11234</f>
        <v>1</v>
      </c>
      <c r="D13334" s="3" t="s">
        <v>264</v>
      </c>
      <c r="E13334" s="3" t="n">
        <f aca="false">E$11234</f>
        <v>2019</v>
      </c>
      <c r="F13334" s="3" t="n">
        <f aca="false">F$11234</f>
        <v>2020</v>
      </c>
      <c r="G13334" s="3" t="n">
        <v>11.613779</v>
      </c>
      <c r="H13334" s="3" t="n">
        <f aca="false">H$11234</f>
        <v>0.161601582859846</v>
      </c>
      <c r="I13334" s="3" t="n">
        <f aca="false">I$11234</f>
        <v>0.0819180819180819</v>
      </c>
      <c r="J13334" s="3" t="n">
        <f aca="false">J$11234</f>
        <v>0.0132380917028046</v>
      </c>
      <c r="K13334" s="3" t="str">
        <f aca="false">K$11234</f>
        <v>Anos de estudos da população economicamente ativa (acima de 14 anos de idade).</v>
      </c>
      <c r="L13334" s="3" t="str">
        <f aca="false">L$11234</f>
        <v>IBGE</v>
      </c>
      <c r="M13334" s="3" t="str">
        <f aca="false">M$11234</f>
        <v>Anos</v>
      </c>
      <c r="N13334" s="5"/>
      <c r="O13334" s="3" t="n">
        <v>78.2536596901712</v>
      </c>
    </row>
    <row r="13335" customFormat="false" ht="15" hidden="false" customHeight="true" outlineLevel="0" collapsed="false">
      <c r="A13335" s="3" t="str">
        <f aca="false">A$11235</f>
        <v>Capital Humano</v>
      </c>
      <c r="B13335" s="3" t="str">
        <f aca="false">B$11235</f>
        <v> Total</v>
      </c>
      <c r="C13335" s="3" t="n">
        <f aca="false">C$11235</f>
        <v>1</v>
      </c>
      <c r="D13335" s="3" t="s">
        <v>264</v>
      </c>
      <c r="E13335" s="3" t="n">
        <f aca="false">E$11235</f>
        <v>2020</v>
      </c>
      <c r="F13335" s="3" t="n">
        <f aca="false">F$11235</f>
        <v>2020</v>
      </c>
      <c r="G13335" s="3" t="n">
        <v>49.7848794902503</v>
      </c>
      <c r="H13335" s="3" t="n">
        <f aca="false">H$11235</f>
        <v>1</v>
      </c>
      <c r="I13335" s="3" t="n">
        <f aca="false">I$11235</f>
        <v>0.0819180819180819</v>
      </c>
      <c r="J13335" s="3" t="n">
        <f aca="false">J$11235</f>
        <v>0.0819180819180819</v>
      </c>
      <c r="K13335" s="3" t="str">
        <f aca="false">K$11235</f>
        <v>Nota obtida via normalização e ponderação de indicadores que variam de 0 a 100.</v>
      </c>
      <c r="L13335" s="3" t="str">
        <f aca="false">L$11235</f>
        <v>Tendências</v>
      </c>
      <c r="M13335" s="3" t="str">
        <f aca="false">M$11235</f>
        <v>Nota de 0 a 100</v>
      </c>
      <c r="N13335" s="5"/>
      <c r="O13335" s="3" t="n">
        <v>49.2323960123151</v>
      </c>
    </row>
    <row r="13336" customFormat="false" ht="15" hidden="false" customHeight="true" outlineLevel="0" collapsed="false">
      <c r="A13336" s="3" t="str">
        <f aca="false">A$11236</f>
        <v>Educação</v>
      </c>
      <c r="B13336" s="3" t="str">
        <f aca="false">B$11236</f>
        <v>Avaliação da Educação</v>
      </c>
      <c r="C13336" s="3" t="n">
        <f aca="false">C$11236</f>
        <v>1</v>
      </c>
      <c r="D13336" s="3" t="s">
        <v>264</v>
      </c>
      <c r="E13336" s="3" t="n">
        <f aca="false">E$11236</f>
        <v>2020</v>
      </c>
      <c r="F13336" s="3" t="n">
        <f aca="false">F$11236</f>
        <v>2020</v>
      </c>
      <c r="G13336" s="3" t="n">
        <v>100</v>
      </c>
      <c r="H13336" s="3" t="n">
        <f aca="false">H$11236</f>
        <v>0.0411174199921766</v>
      </c>
      <c r="I13336" s="3" t="n">
        <f aca="false">I$11236</f>
        <v>0.111888111888112</v>
      </c>
      <c r="J13336" s="3" t="n">
        <f aca="false">J$11236</f>
        <v>0.00460055048863514</v>
      </c>
      <c r="K13336" s="3" t="str">
        <f aca="false">K$11236</f>
        <v>Status dos programas estaduais de avaliação da educação básica.</v>
      </c>
      <c r="L13336" s="3" t="str">
        <f aca="false">L$11236</f>
        <v>Secretarias Estaduais de Educação</v>
      </c>
      <c r="M13336" s="3" t="str">
        <f aca="false">M$11236</f>
        <v>Pontuação de 0 a 100</v>
      </c>
      <c r="N13336"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336" s="3" t="n">
        <v>100</v>
      </c>
    </row>
    <row r="13337" customFormat="false" ht="15" hidden="false" customHeight="true" outlineLevel="0" collapsed="false">
      <c r="A13337" s="3" t="str">
        <f aca="false">A$11237</f>
        <v>Educação</v>
      </c>
      <c r="B13337" s="3" t="str">
        <f aca="false">B$11237</f>
        <v>IDEB</v>
      </c>
      <c r="C13337" s="3" t="n">
        <f aca="false">C$11237</f>
        <v>1</v>
      </c>
      <c r="D13337" s="3" t="s">
        <v>264</v>
      </c>
      <c r="E13337" s="3" t="n">
        <f aca="false">E$11237</f>
        <v>2017</v>
      </c>
      <c r="F13337" s="3" t="n">
        <f aca="false">F$11237</f>
        <v>2020</v>
      </c>
      <c r="G13337" s="3" t="n">
        <v>5.57489143217981</v>
      </c>
      <c r="H13337" s="3" t="n">
        <f aca="false">H$11237</f>
        <v>0.114395753374587</v>
      </c>
      <c r="I13337" s="3" t="n">
        <f aca="false">I$11237</f>
        <v>0.111888111888112</v>
      </c>
      <c r="J13337" s="3" t="n">
        <f aca="false">J$11237</f>
        <v>0.0127995248531006</v>
      </c>
      <c r="K13337" s="3" t="str">
        <f aca="false">K$11237</f>
        <v>Qualidade da educação básica do Brasil, considera fluxo escolar e média de desempenhos nas avaliações de toda a rede de ensino.</v>
      </c>
      <c r="L13337" s="3" t="str">
        <f aca="false">L$11237</f>
        <v>INEP</v>
      </c>
      <c r="M13337" s="3" t="str">
        <f aca="false">M$11237</f>
        <v>Pontuação de 0 a 10</v>
      </c>
      <c r="N13337" s="5"/>
      <c r="O13337" s="3" t="n">
        <v>100</v>
      </c>
    </row>
    <row r="13338" customFormat="false" ht="15" hidden="false" customHeight="true" outlineLevel="0" collapsed="false">
      <c r="A13338" s="3" t="str">
        <f aca="false">A$11238</f>
        <v>Educação</v>
      </c>
      <c r="B13338" s="3" t="str">
        <f aca="false">B$11238</f>
        <v>ENEM</v>
      </c>
      <c r="C13338" s="3" t="n">
        <f aca="false">C$11238</f>
        <v>1</v>
      </c>
      <c r="D13338" s="3" t="s">
        <v>264</v>
      </c>
      <c r="E13338" s="3" t="n">
        <f aca="false">E$11238</f>
        <v>2019</v>
      </c>
      <c r="F13338" s="3" t="n">
        <f aca="false">F$11238</f>
        <v>2020</v>
      </c>
      <c r="G13338" s="3" t="n">
        <v>540.745538</v>
      </c>
      <c r="H13338" s="3" t="n">
        <f aca="false">H$11238</f>
        <v>0.0804489516557389</v>
      </c>
      <c r="I13338" s="3" t="n">
        <f aca="false">I$11238</f>
        <v>0.111888111888112</v>
      </c>
      <c r="J13338" s="3" t="n">
        <f aca="false">J$11238</f>
        <v>0.00900128130413861</v>
      </c>
      <c r="K13338" s="3" t="str">
        <f aca="false">K$11238</f>
        <v>Desempenho dos alunos do Ensino Médio para acesso ao Ensino Superior e a programas de financiamento em instituições privadas.</v>
      </c>
      <c r="L13338" s="3" t="str">
        <f aca="false">L$11238</f>
        <v>INEP</v>
      </c>
      <c r="M13338" s="3" t="str">
        <f aca="false">M$11238</f>
        <v>Pontuação de 0 a 1000</v>
      </c>
      <c r="N13338" s="5"/>
      <c r="O13338" s="3" t="n">
        <v>100</v>
      </c>
    </row>
    <row r="13339" customFormat="false" ht="15" hidden="false" customHeight="true" outlineLevel="0" collapsed="false">
      <c r="A13339" s="3" t="str">
        <f aca="false">A$11239</f>
        <v>Educação</v>
      </c>
      <c r="B13339" s="3" t="str">
        <f aca="false">B$11239</f>
        <v>Índice de Oportunidade da Educação</v>
      </c>
      <c r="C13339" s="3" t="n">
        <f aca="false">C$11239</f>
        <v>1</v>
      </c>
      <c r="D13339" s="3" t="s">
        <v>264</v>
      </c>
      <c r="E13339" s="3" t="n">
        <f aca="false">E$11239</f>
        <v>2019</v>
      </c>
      <c r="F13339" s="3" t="n">
        <f aca="false">F$11239</f>
        <v>2020</v>
      </c>
      <c r="G13339" s="3" t="n">
        <v>5.440376</v>
      </c>
      <c r="H13339" s="3" t="n">
        <f aca="false">H$11239</f>
        <v>0.22721760574465</v>
      </c>
      <c r="I13339" s="3" t="n">
        <f aca="false">I$11239</f>
        <v>0.111888111888112</v>
      </c>
      <c r="J13339" s="3" t="n">
        <f aca="false">J$11239</f>
        <v>0.0254229488945063</v>
      </c>
      <c r="K13339" s="3" t="str">
        <f aca="false">K$11239</f>
        <v>Mede a qualidade das oportunidades educacionais oferecidas por municípios e estados.</v>
      </c>
      <c r="L13339" s="3" t="str">
        <f aca="false">L$11239</f>
        <v>Comunidade Educativa CEDAC</v>
      </c>
      <c r="M13339" s="3" t="str">
        <f aca="false">M$11239</f>
        <v>Pontuação de 0 a 10</v>
      </c>
      <c r="N13339" s="5"/>
      <c r="O13339" s="3" t="n">
        <v>100</v>
      </c>
    </row>
    <row r="13340" customFormat="false" ht="15" hidden="false" customHeight="true" outlineLevel="0" collapsed="false">
      <c r="A13340" s="3" t="str">
        <f aca="false">A$11240</f>
        <v>Educação</v>
      </c>
      <c r="B13340" s="3" t="str">
        <f aca="false">B$11240</f>
        <v>Taxa de Frequência Líquida do Ensino Fundamental</v>
      </c>
      <c r="C13340" s="3" t="n">
        <f aca="false">C$11240</f>
        <v>1</v>
      </c>
      <c r="D13340" s="3" t="s">
        <v>264</v>
      </c>
      <c r="E13340" s="3" t="n">
        <f aca="false">E$11240</f>
        <v>2019</v>
      </c>
      <c r="F13340" s="3" t="n">
        <f aca="false">F$11240</f>
        <v>2020</v>
      </c>
      <c r="G13340" s="3" t="n">
        <v>97.6</v>
      </c>
      <c r="H13340" s="3" t="n">
        <f aca="false">H$11240</f>
        <v>0.123110455733714</v>
      </c>
      <c r="I13340" s="3" t="n">
        <f aca="false">I$11240</f>
        <v>0.111888111888112</v>
      </c>
      <c r="J13340" s="3" t="n">
        <f aca="false">J$11240</f>
        <v>0.0137745964457303</v>
      </c>
      <c r="K13340" s="3" t="str">
        <f aca="false">K$11240</f>
        <v>Razão entre o número de pessoas na faixa etária de 6 a 14 anos frequentando o Ensino Fundamental.</v>
      </c>
      <c r="L13340" s="3" t="str">
        <f aca="false">L$11240</f>
        <v>IBGE</v>
      </c>
      <c r="M13340" s="3" t="str">
        <f aca="false">M$11240</f>
        <v>Porcentagem %</v>
      </c>
      <c r="N13340" s="5" t="str">
        <f aca="false">N$4396</f>
        <v>A partir da edição de 2017, ou seja, do dado de 2015, o indicador Taxa de abandono do ensino fundamental foi substituído pelo Taxa de frequência líquida do ensino fundamental</v>
      </c>
      <c r="O13340" s="3" t="n">
        <v>73.3333333333333</v>
      </c>
    </row>
    <row r="13341" customFormat="false" ht="15" hidden="false" customHeight="true" outlineLevel="0" collapsed="false">
      <c r="A13341" s="3" t="str">
        <f aca="false">A$11241</f>
        <v>Educação</v>
      </c>
      <c r="B13341" s="3" t="str">
        <f aca="false">B$11241</f>
        <v>Taxa de frequência líquida do ensino médio</v>
      </c>
      <c r="C13341" s="3" t="n">
        <f aca="false">C$11241</f>
        <v>1</v>
      </c>
      <c r="D13341" s="3" t="s">
        <v>264</v>
      </c>
      <c r="E13341" s="3" t="n">
        <f aca="false">E$11241</f>
        <v>2019</v>
      </c>
      <c r="F13341" s="3" t="n">
        <f aca="false">F$11241</f>
        <v>2020</v>
      </c>
      <c r="G13341" s="3" t="n">
        <v>84.1</v>
      </c>
      <c r="H13341" s="3" t="n">
        <f aca="false">H$11241</f>
        <v>0.182770024375398</v>
      </c>
      <c r="I13341" s="3" t="n">
        <f aca="false">I$11241</f>
        <v>0.111888111888112</v>
      </c>
      <c r="J13341" s="3" t="n">
        <f aca="false">J$11241</f>
        <v>0.0204497929371075</v>
      </c>
      <c r="K13341" s="3" t="str">
        <f aca="false">K$11241</f>
        <v>Razão entre o número de pessoas na faixa etária de 15 a 17 anos frequentando o Ensino Médio.</v>
      </c>
      <c r="L13341" s="3" t="str">
        <f aca="false">L$11241</f>
        <v>IBGE</v>
      </c>
      <c r="M13341" s="3" t="str">
        <f aca="false">M$11241</f>
        <v>Porcentagem %</v>
      </c>
      <c r="N13341" s="5" t="str">
        <f aca="false">N$4397</f>
        <v>A partir da edição de 2017, ou seja, do dado de 2015, o indicador Taxa de abandono do ensino médio foi substituído pelo Taxa de frequência líquida do ensino médio</v>
      </c>
      <c r="O13341" s="3" t="n">
        <v>100</v>
      </c>
    </row>
    <row r="13342" customFormat="false" ht="15" hidden="false" customHeight="true" outlineLevel="0" collapsed="false">
      <c r="A13342" s="3" t="str">
        <f aca="false">A$11242</f>
        <v>Educação</v>
      </c>
      <c r="B13342" s="3" t="str">
        <f aca="false">B$11242</f>
        <v>Taxa de Atendimento do Ensino Infantil</v>
      </c>
      <c r="C13342" s="3" t="n">
        <f aca="false">C$11242</f>
        <v>1</v>
      </c>
      <c r="D13342" s="3" t="s">
        <v>264</v>
      </c>
      <c r="E13342" s="3" t="n">
        <f aca="false">E$11242</f>
        <v>2019</v>
      </c>
      <c r="F13342" s="3" t="n">
        <f aca="false">F$11242</f>
        <v>2020</v>
      </c>
      <c r="G13342" s="3" t="n">
        <v>65.0803655846202</v>
      </c>
      <c r="H13342" s="3" t="n">
        <f aca="false">H$11242</f>
        <v>0.230939789123736</v>
      </c>
      <c r="I13342" s="3" t="n">
        <f aca="false">I$11242</f>
        <v>0.111888111888112</v>
      </c>
      <c r="J13342" s="3" t="n">
        <f aca="false">J$11242</f>
        <v>0.0258394169648935</v>
      </c>
      <c r="K13342" s="3" t="str">
        <f aca="false">K$11242</f>
        <v>Proporção de crianças na faixa etária de 0 e 5 anos frequentando a creche/escola. </v>
      </c>
      <c r="L13342" s="3" t="str">
        <f aca="false">L$11242</f>
        <v>IBGE</v>
      </c>
      <c r="M13342" s="3" t="str">
        <f aca="false">M$11242</f>
        <v>Porcentagem %</v>
      </c>
      <c r="N13342" s="5"/>
      <c r="O13342" s="3" t="n">
        <v>93.0390336506729</v>
      </c>
    </row>
    <row r="13343" customFormat="false" ht="15" hidden="false" customHeight="true" outlineLevel="0" collapsed="false">
      <c r="A13343" s="3" t="str">
        <f aca="false">A$11243</f>
        <v>Educação</v>
      </c>
      <c r="B13343" s="3" t="str">
        <f aca="false">B$11243</f>
        <v> Total</v>
      </c>
      <c r="C13343" s="3" t="n">
        <f aca="false">C$11243</f>
        <v>1</v>
      </c>
      <c r="D13343" s="3" t="s">
        <v>264</v>
      </c>
      <c r="E13343" s="3" t="n">
        <f aca="false">E$11243</f>
        <v>2020</v>
      </c>
      <c r="F13343" s="3" t="n">
        <f aca="false">F$11243</f>
        <v>2020</v>
      </c>
      <c r="G13343" s="3" t="n">
        <v>95.1094904129566</v>
      </c>
      <c r="H13343" s="3" t="n">
        <f aca="false">H$11243</f>
        <v>1</v>
      </c>
      <c r="I13343" s="3" t="n">
        <f aca="false">I$11243</f>
        <v>0.111888111888112</v>
      </c>
      <c r="J13343" s="3" t="n">
        <f aca="false">J$11243</f>
        <v>0.111888111888112</v>
      </c>
      <c r="K13343" s="3" t="str">
        <f aca="false">K$11243</f>
        <v>Nota obtida via normalização e ponderação de indicadores que variam de 0 a 100.</v>
      </c>
      <c r="L13343" s="3" t="str">
        <f aca="false">L$11243</f>
        <v>Tendências</v>
      </c>
      <c r="M13343" s="3" t="str">
        <f aca="false">M$11243</f>
        <v>Nota de 0 a 100</v>
      </c>
      <c r="N13343" s="5"/>
      <c r="O13343" s="3" t="n">
        <v>100</v>
      </c>
    </row>
    <row r="13344" customFormat="false" ht="15" hidden="false" customHeight="true" outlineLevel="0" collapsed="false">
      <c r="A13344" s="3" t="str">
        <f aca="false">A$11244</f>
        <v>Eficiência da Máquina Pública</v>
      </c>
      <c r="B13344" s="3" t="str">
        <f aca="false">B$11244</f>
        <v>Eficiência do Judiciário</v>
      </c>
      <c r="C13344" s="3" t="n">
        <f aca="false">C$11244</f>
        <v>-1</v>
      </c>
      <c r="D13344" s="3" t="s">
        <v>264</v>
      </c>
      <c r="E13344" s="3" t="n">
        <f aca="false">E$11244</f>
        <v>2019</v>
      </c>
      <c r="F13344" s="3" t="n">
        <f aca="false">F$11244</f>
        <v>2020</v>
      </c>
      <c r="G13344" s="3" t="n">
        <v>68.7076530982743</v>
      </c>
      <c r="H13344" s="3" t="n">
        <f aca="false">H$11244</f>
        <v>0.152827794220819</v>
      </c>
      <c r="I13344" s="3" t="n">
        <f aca="false">I$11244</f>
        <v>0.0789210789210789</v>
      </c>
      <c r="J13344" s="3" t="n">
        <f aca="false">J$11244</f>
        <v>0.0120613344090357</v>
      </c>
      <c r="K13344" s="3" t="str">
        <f aca="false">K$11244</f>
        <v>Taxa de Congestionamento Líquida (percentual de processos que ficaram represados sem solução, comparativamente ao total tramitado, retirando os processos suspensos, sobrestados ou em arquivo provisório).</v>
      </c>
      <c r="L13344" s="3" t="str">
        <f aca="false">L$11244</f>
        <v>CNJ</v>
      </c>
      <c r="M13344" s="3" t="str">
        <f aca="false">M$11244</f>
        <v>Porcentagem %</v>
      </c>
      <c r="N13344"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344" s="3" t="n">
        <v>17.9151426698814</v>
      </c>
    </row>
    <row r="13345" customFormat="false" ht="15" hidden="false" customHeight="true" outlineLevel="0" collapsed="false">
      <c r="A13345" s="3" t="str">
        <f aca="false">A$11245</f>
        <v>Eficiência da Máquina Pública</v>
      </c>
      <c r="B13345" s="3" t="str">
        <f aca="false">B$11245</f>
        <v>Custo do Executivo/PIB</v>
      </c>
      <c r="C13345" s="3" t="n">
        <f aca="false">C$11245</f>
        <v>-1</v>
      </c>
      <c r="D13345" s="3" t="s">
        <v>264</v>
      </c>
      <c r="E13345" s="3" t="n">
        <f aca="false">E$11245</f>
        <v>2019</v>
      </c>
      <c r="F13345" s="3" t="n">
        <f aca="false">F$11245</f>
        <v>2020</v>
      </c>
      <c r="G13345" s="3" t="n">
        <v>0.173202182097265</v>
      </c>
      <c r="H13345" s="3" t="n">
        <f aca="false">H$11245</f>
        <v>0.12177258134743</v>
      </c>
      <c r="I13345" s="3" t="n">
        <f aca="false">I$11245</f>
        <v>0.0789210789210789</v>
      </c>
      <c r="J13345" s="3" t="n">
        <f aca="false">J$11245</f>
        <v>0.00961042350294405</v>
      </c>
      <c r="K13345" s="3" t="str">
        <f aca="false">K$11245</f>
        <v>Recursos públicos alocados na administração direta / PIB.</v>
      </c>
      <c r="L13345" s="3" t="str">
        <f aca="false">L$11245</f>
        <v>Siconfi e Tendências</v>
      </c>
      <c r="M13345" s="3" t="str">
        <f aca="false">M$11245</f>
        <v>Porcentagem %</v>
      </c>
      <c r="N13345" s="3" t="str">
        <f aca="false">N$61</f>
        <v>O PIB utilizado para cálculo é estimado pela Tendências</v>
      </c>
      <c r="O13345" s="3" t="n">
        <v>100</v>
      </c>
    </row>
    <row r="13346" customFormat="false" ht="15" hidden="false" customHeight="true" outlineLevel="0" collapsed="false">
      <c r="A13346" s="3" t="str">
        <f aca="false">A$11246</f>
        <v>Eficiência da Máquina Pública</v>
      </c>
      <c r="B13346" s="3" t="str">
        <f aca="false">B$11246</f>
        <v>Custo do Judiciário/PIB</v>
      </c>
      <c r="C13346" s="3" t="n">
        <f aca="false">C$11246</f>
        <v>-1</v>
      </c>
      <c r="D13346" s="3" t="s">
        <v>264</v>
      </c>
      <c r="E13346" s="3" t="n">
        <f aca="false">E$11246</f>
        <v>2019</v>
      </c>
      <c r="F13346" s="3" t="n">
        <f aca="false">F$11246</f>
        <v>2020</v>
      </c>
      <c r="G13346" s="3" t="n">
        <v>0.419821700821985</v>
      </c>
      <c r="H13346" s="3" t="n">
        <f aca="false">H$11246</f>
        <v>0.143698002414602</v>
      </c>
      <c r="I13346" s="3" t="n">
        <f aca="false">I$11246</f>
        <v>0.0789210789210789</v>
      </c>
      <c r="J13346" s="3" t="n">
        <f aca="false">J$11246</f>
        <v>0.0113408013893642</v>
      </c>
      <c r="K13346" s="3" t="str">
        <f aca="false">K$11246</f>
        <v>Recursos públicos alocados no judiciário / PIB.</v>
      </c>
      <c r="L13346" s="3" t="str">
        <f aca="false">L$11246</f>
        <v>Siconfi e Tendências</v>
      </c>
      <c r="M13346" s="3" t="str">
        <f aca="false">M$11246</f>
        <v>Porcentagem %</v>
      </c>
      <c r="N13346" s="3" t="str">
        <f aca="false">N$63</f>
        <v>O PIB utilizado para cálculo é estimado pela Tendências. O Distrito Federal não é válido nesse indicador.</v>
      </c>
      <c r="O13346" s="3" t="n">
        <v>99.5537265242993</v>
      </c>
    </row>
    <row r="13347" customFormat="false" ht="15" hidden="false" customHeight="true" outlineLevel="0" collapsed="false">
      <c r="A13347" s="3" t="str">
        <f aca="false">A$11247</f>
        <v>Eficiência da Máquina Pública</v>
      </c>
      <c r="B13347" s="3" t="str">
        <f aca="false">B$11247</f>
        <v>Custo do Legislativo/PIB</v>
      </c>
      <c r="C13347" s="3" t="n">
        <f aca="false">C$11247</f>
        <v>-1</v>
      </c>
      <c r="D13347" s="3" t="s">
        <v>264</v>
      </c>
      <c r="E13347" s="3" t="n">
        <f aca="false">E$11247</f>
        <v>2019</v>
      </c>
      <c r="F13347" s="3" t="n">
        <f aca="false">F$11247</f>
        <v>2020</v>
      </c>
      <c r="G13347" s="3" t="n">
        <v>0.0672725935200217</v>
      </c>
      <c r="H13347" s="3" t="n">
        <f aca="false">H$11247</f>
        <v>0.118597605231667</v>
      </c>
      <c r="I13347" s="3" t="n">
        <f aca="false">I$11247</f>
        <v>0.0789210789210789</v>
      </c>
      <c r="J13347" s="3" t="n">
        <f aca="false">J$11247</f>
        <v>0.00935985096233939</v>
      </c>
      <c r="K13347" s="3" t="str">
        <f aca="false">K$11247</f>
        <v>Recursos públicos alocados no legislativo / PIB.</v>
      </c>
      <c r="L13347" s="3" t="str">
        <f aca="false">L$11247</f>
        <v>Siconfi e Tendências</v>
      </c>
      <c r="M13347" s="3" t="str">
        <f aca="false">M$11247</f>
        <v>Porcentagem %</v>
      </c>
      <c r="N13347" s="3" t="str">
        <f aca="false">N$64</f>
        <v>O PIB utilizado para cálculo é estimado pela Tendências</v>
      </c>
      <c r="O13347" s="3" t="n">
        <v>100</v>
      </c>
    </row>
    <row r="13348" customFormat="false" ht="15" hidden="false" customHeight="true" outlineLevel="0" collapsed="false">
      <c r="A13348" s="3" t="str">
        <f aca="false">A$11248</f>
        <v>Eficiência da Máquina Pública</v>
      </c>
      <c r="B13348" s="3" t="str">
        <f aca="false">B$11248</f>
        <v>Índice de Transparência</v>
      </c>
      <c r="C13348" s="3" t="n">
        <f aca="false">C$11248</f>
        <v>1</v>
      </c>
      <c r="D13348" s="3" t="s">
        <v>264</v>
      </c>
      <c r="E13348" s="3" t="n">
        <f aca="false">E$11248</f>
        <v>2018</v>
      </c>
      <c r="F13348" s="3" t="n">
        <f aca="false">F$11248</f>
        <v>2020</v>
      </c>
      <c r="G13348" s="3" t="n">
        <v>8.78</v>
      </c>
      <c r="H13348" s="3" t="n">
        <f aca="false">H$11248</f>
        <v>0.105611045213162</v>
      </c>
      <c r="I13348" s="3" t="n">
        <f aca="false">I$11248</f>
        <v>0.0789210789210789</v>
      </c>
      <c r="J13348" s="3" t="n">
        <f aca="false">J$11248</f>
        <v>0.0083349376342056</v>
      </c>
      <c r="K13348" s="3" t="str">
        <f aca="false">K$11248</f>
        <v>Escala Brasil Transparente 360º - Ranking de “Transparência Passiva” e “Transparência Ativa”.</v>
      </c>
      <c r="L13348" s="3" t="str">
        <f aca="false">L$11248</f>
        <v>CGU</v>
      </c>
      <c r="M13348" s="3" t="str">
        <f aca="false">M$11248</f>
        <v>Pontuação de 0 a 10</v>
      </c>
      <c r="N13348" s="3" t="str">
        <f aca="false">N$62</f>
        <v>A partir da edição de 2018, ou seja, do dado de 2016, passou a ser usado a avaliação Escala Brasil Transparente</v>
      </c>
      <c r="O13348" s="3" t="n">
        <v>76.4383561643835</v>
      </c>
    </row>
    <row r="13349" customFormat="false" ht="15" hidden="false" customHeight="true" outlineLevel="0" collapsed="false">
      <c r="A13349" s="3" t="str">
        <f aca="false">A$11249</f>
        <v>Eficiência da Máquina Pública</v>
      </c>
      <c r="B13349" s="3" t="str">
        <f aca="false">B$11249</f>
        <v>Qualidade da Informação Contábil e Fiscal</v>
      </c>
      <c r="C13349" s="3" t="n">
        <f aca="false">C$11249</f>
        <v>1</v>
      </c>
      <c r="D13349" s="3" t="s">
        <v>264</v>
      </c>
      <c r="E13349" s="3" t="n">
        <f aca="false">E$11249</f>
        <v>2019</v>
      </c>
      <c r="F13349" s="3" t="n">
        <f aca="false">F$11249</f>
        <v>2020</v>
      </c>
      <c r="G13349" s="3" t="n">
        <v>128.35</v>
      </c>
      <c r="H13349" s="3" t="n">
        <f aca="false">H$11249</f>
        <v>0.121861257620632</v>
      </c>
      <c r="I13349" s="3" t="n">
        <f aca="false">I$11249</f>
        <v>0.0789210789210789</v>
      </c>
      <c r="J13349" s="3" t="n">
        <f aca="false">J$11249</f>
        <v>0.00961742193009984</v>
      </c>
      <c r="K13349" s="3" t="str">
        <f aca="false">K$11249</f>
        <v>Ranking da Qualidade da Informação Contábil e Fiscal Estadual no Siconfi</v>
      </c>
      <c r="L13349" s="3" t="str">
        <f aca="false">L$11249</f>
        <v>Tesouro Nacional</v>
      </c>
      <c r="M13349" s="3" t="str">
        <f aca="false">M$11249</f>
        <v>Pontuação</v>
      </c>
      <c r="N13349" s="5"/>
      <c r="O13349" s="3" t="n">
        <v>41.7654808959157</v>
      </c>
    </row>
    <row r="13350" customFormat="false" ht="15" hidden="false" customHeight="true" outlineLevel="0" collapsed="false">
      <c r="A13350" s="3" t="str">
        <f aca="false">A$11250</f>
        <v>Eficiência da Máquina Pública</v>
      </c>
      <c r="B13350" s="3" t="str">
        <f aca="false">B$11250</f>
        <v>Produtividade dos Magistrados e Servidores do Judiciário</v>
      </c>
      <c r="C13350" s="3" t="n">
        <f aca="false">C$11250</f>
        <v>1</v>
      </c>
      <c r="D13350" s="3" t="s">
        <v>264</v>
      </c>
      <c r="E13350" s="3" t="n">
        <f aca="false">E$11250</f>
        <v>2019</v>
      </c>
      <c r="F13350" s="3" t="n">
        <f aca="false">F$11250</f>
        <v>2020</v>
      </c>
      <c r="G13350" s="3" t="n">
        <v>100</v>
      </c>
      <c r="H13350" s="3" t="n">
        <f aca="false">H$11250</f>
        <v>0.116063977944061</v>
      </c>
      <c r="I13350" s="3" t="n">
        <f aca="false">I$11250</f>
        <v>0.0789210789210789</v>
      </c>
      <c r="J13350" s="3" t="n">
        <f aca="false">J$11250</f>
        <v>0.00915989436321758</v>
      </c>
      <c r="K13350" s="3" t="str">
        <f aca="false">K$11250</f>
        <v>Média entre as relações: IPM (índice de produtividade do magistrado) / IPM necessário para que TJ atinja 100% do IPC-Jus; e  IPS (índice de produtividade dos servidores) / IPS necessário para que TJ atinja 100% do IPC-Jus</v>
      </c>
      <c r="L13350" s="3" t="str">
        <f aca="false">L$11250</f>
        <v>CNJ</v>
      </c>
      <c r="M13350" s="3" t="str">
        <f aca="false">M$11250</f>
        <v>Porcentagem %</v>
      </c>
      <c r="N13350" s="5"/>
      <c r="O13350" s="3" t="n">
        <v>100</v>
      </c>
    </row>
    <row r="13351" customFormat="false" ht="15" hidden="false" customHeight="true" outlineLevel="0" collapsed="false">
      <c r="A13351" s="3" t="str">
        <f aca="false">A$11251</f>
        <v>Eficiência da Máquina Pública</v>
      </c>
      <c r="B13351" s="3" t="str">
        <f aca="false">B$11251</f>
        <v>Oferta de Serviços Públicos Digitais</v>
      </c>
      <c r="C13351" s="3" t="n">
        <f aca="false">C$11251</f>
        <v>1</v>
      </c>
      <c r="D13351" s="3" t="s">
        <v>264</v>
      </c>
      <c r="E13351" s="3" t="n">
        <f aca="false">E$11251</f>
        <v>2020</v>
      </c>
      <c r="F13351" s="3" t="n">
        <f aca="false">F$11251</f>
        <v>2020</v>
      </c>
      <c r="G13351" s="3" t="n">
        <v>51.75</v>
      </c>
      <c r="H13351" s="3" t="n">
        <f aca="false">H$11251</f>
        <v>0.119567736007626</v>
      </c>
      <c r="I13351" s="3" t="n">
        <f aca="false">I$11251</f>
        <v>0.0789210789210789</v>
      </c>
      <c r="J13351" s="3" t="n">
        <f aca="false">J$11251</f>
        <v>0.0094364147298726</v>
      </c>
      <c r="K13351" s="3" t="str">
        <f aca="false">K$11251</f>
        <v>Índice de Oferta de Serviços Públicos Digitais para os Governos Estaduais e Distrital </v>
      </c>
      <c r="L13351" s="3" t="str">
        <f aca="false">L$11251</f>
        <v>ABEP</v>
      </c>
      <c r="M13351" s="3" t="str">
        <f aca="false">M$11251</f>
        <v>Pontuação</v>
      </c>
      <c r="N13351" s="5"/>
      <c r="O13351" s="3" t="n">
        <v>65.9235668789809</v>
      </c>
    </row>
    <row r="13352" customFormat="false" ht="15" hidden="false" customHeight="true" outlineLevel="0" collapsed="false">
      <c r="A13352" s="3" t="str">
        <f aca="false">A$11252</f>
        <v>Eficiência da Máquina Pública</v>
      </c>
      <c r="B13352" s="3" t="str">
        <f aca="false">B$11252</f>
        <v> Total</v>
      </c>
      <c r="C13352" s="3" t="n">
        <f aca="false">C$11252</f>
        <v>1</v>
      </c>
      <c r="D13352" s="3" t="s">
        <v>264</v>
      </c>
      <c r="E13352" s="3" t="n">
        <f aca="false">E$11252</f>
        <v>2020</v>
      </c>
      <c r="F13352" s="3" t="n">
        <f aca="false">F$11252</f>
        <v>2020</v>
      </c>
      <c r="G13352" s="3" t="n">
        <v>73.7316801814468</v>
      </c>
      <c r="H13352" s="3" t="n">
        <f aca="false">H$11252</f>
        <v>1</v>
      </c>
      <c r="I13352" s="3" t="n">
        <f aca="false">I$11252</f>
        <v>0.0789210789210789</v>
      </c>
      <c r="J13352" s="3" t="n">
        <f aca="false">J$11252</f>
        <v>0.0789210789210789</v>
      </c>
      <c r="K13352" s="3" t="str">
        <f aca="false">K$11252</f>
        <v>Nota obtida via normalização e ponderação de indicadores que variam de 0 a 100.</v>
      </c>
      <c r="L13352" s="3" t="str">
        <f aca="false">L$11252</f>
        <v>Tendências</v>
      </c>
      <c r="M13352" s="3" t="str">
        <f aca="false">M$11252</f>
        <v>Nota de 0 a 100</v>
      </c>
      <c r="N13352" s="5"/>
      <c r="O13352" s="3" t="n">
        <v>82.3343130335931</v>
      </c>
    </row>
    <row r="13353" customFormat="false" ht="15" hidden="false" customHeight="true" outlineLevel="0" collapsed="false">
      <c r="A13353" s="3" t="str">
        <f aca="false">A$11253</f>
        <v>Infraestrutura</v>
      </c>
      <c r="B13353" s="3" t="str">
        <f aca="false">B$11253</f>
        <v>Acessibilidade do Serviço de Telecomunicações</v>
      </c>
      <c r="C13353" s="3" t="n">
        <f aca="false">C$11253</f>
        <v>1</v>
      </c>
      <c r="D13353" s="3" t="s">
        <v>264</v>
      </c>
      <c r="E13353" s="3" t="n">
        <f aca="false">E$11253</f>
        <v>2019</v>
      </c>
      <c r="F13353" s="3" t="n">
        <f aca="false">F$11253</f>
        <v>2020</v>
      </c>
      <c r="G13353" s="3" t="n">
        <v>168.712323307124</v>
      </c>
      <c r="H13353" s="3" t="n">
        <f aca="false">H$11253</f>
        <v>0.0893497576566594</v>
      </c>
      <c r="I13353" s="3" t="n">
        <f aca="false">I$11253</f>
        <v>0.125874125874126</v>
      </c>
      <c r="J13353" s="3" t="n">
        <f aca="false">J$11253</f>
        <v>0.011246822642097</v>
      </c>
      <c r="K13353" s="3" t="str">
        <f aca="false">K$11253</f>
        <v>Densidade de acessos por 100 habitantes (telefonia móvel e banda larga).</v>
      </c>
      <c r="L13353" s="3" t="str">
        <f aca="false">L$11253</f>
        <v>ANATEL e IBGE</v>
      </c>
      <c r="M13353" s="3" t="str">
        <f aca="false">M$11253</f>
        <v>Acessos por 100 habitantes</v>
      </c>
      <c r="N13353" s="5"/>
      <c r="O13353" s="3" t="n">
        <v>100</v>
      </c>
    </row>
    <row r="13354" customFormat="false" ht="15" hidden="false" customHeight="true" outlineLevel="0" collapsed="false">
      <c r="A13354" s="3" t="str">
        <f aca="false">A$11254</f>
        <v>Infraestrutura</v>
      </c>
      <c r="B13354" s="3" t="str">
        <f aca="false">B$11254</f>
        <v>Qualidade do Serviço de Telecomunicações</v>
      </c>
      <c r="C13354" s="3" t="n">
        <f aca="false">C$11254</f>
        <v>1</v>
      </c>
      <c r="D13354" s="3" t="s">
        <v>264</v>
      </c>
      <c r="E13354" s="3" t="n">
        <f aca="false">E$11254</f>
        <v>2019</v>
      </c>
      <c r="F13354" s="3" t="n">
        <f aca="false">F$11254</f>
        <v>2020</v>
      </c>
      <c r="G13354" s="3" t="n">
        <v>74.8992691805374</v>
      </c>
      <c r="H13354" s="3" t="n">
        <f aca="false">H$11254</f>
        <v>0.0991362582619964</v>
      </c>
      <c r="I13354" s="3" t="n">
        <f aca="false">I$11254</f>
        <v>0.125874125874126</v>
      </c>
      <c r="J13354" s="3" t="n">
        <f aca="false">J$11254</f>
        <v>0.0124786898511604</v>
      </c>
      <c r="K13354" s="3" t="str">
        <f aca="false">K$11254</f>
        <v>Média do ranking de banda larga fixa e do de telefonia móvel (percentual de indicadores com cumprimento de metas).</v>
      </c>
      <c r="L13354" s="3" t="str">
        <f aca="false">L$11254</f>
        <v>ANATEL</v>
      </c>
      <c r="M13354" s="3" t="str">
        <f aca="false">M$11254</f>
        <v>Porcentagem %</v>
      </c>
      <c r="N13354" s="5"/>
      <c r="O13354" s="3" t="n">
        <v>53.1119474079832</v>
      </c>
    </row>
    <row r="13355" customFormat="false" ht="15" hidden="false" customHeight="true" outlineLevel="0" collapsed="false">
      <c r="A13355" s="3" t="str">
        <f aca="false">A$11255</f>
        <v>Infraestrutura</v>
      </c>
      <c r="B13355" s="3" t="str">
        <f aca="false">B$11255</f>
        <v>Custo de Combustíveis</v>
      </c>
      <c r="C13355" s="3" t="n">
        <f aca="false">C$11255</f>
        <v>-1</v>
      </c>
      <c r="D13355" s="3" t="s">
        <v>264</v>
      </c>
      <c r="E13355" s="3" t="n">
        <f aca="false">E$11255</f>
        <v>2019</v>
      </c>
      <c r="F13355" s="3" t="n">
        <f aca="false">F$11255</f>
        <v>2020</v>
      </c>
      <c r="G13355" s="3" t="n">
        <v>3.57156652367772</v>
      </c>
      <c r="H13355" s="3" t="n">
        <f aca="false">H$11255</f>
        <v>0.0821095051340315</v>
      </c>
      <c r="I13355" s="3" t="n">
        <f aca="false">I$11255</f>
        <v>0.125874125874126</v>
      </c>
      <c r="J13355" s="3" t="n">
        <f aca="false">J$11255</f>
        <v>0.0103354621847033</v>
      </c>
      <c r="K13355" s="3" t="str">
        <f aca="false">K$11255</f>
        <v>Preço médio pago em reais por consumidores finais (etanol, gasolina e diesel), ponderado pela participação dos combustíveis no consumo total.</v>
      </c>
      <c r="L13355" s="3" t="str">
        <f aca="false">L$11255</f>
        <v>ANP</v>
      </c>
      <c r="M13355" s="3" t="str">
        <f aca="false">M$11255</f>
        <v>Reais (R$)</v>
      </c>
      <c r="N13355" s="5" t="str">
        <f aca="false">N$6</f>
        <v>A partir da edição de 2018, ou seja, do dado de 2017 o preço pago passou a ser ponderado pela participação dos combustíveis no consumo total.</v>
      </c>
      <c r="O13355" s="3" t="n">
        <v>99.4903355331174</v>
      </c>
    </row>
    <row r="13356" customFormat="false" ht="15" hidden="false" customHeight="true" outlineLevel="0" collapsed="false">
      <c r="A13356" s="3" t="str">
        <f aca="false">A$11256</f>
        <v>Infraestrutura</v>
      </c>
      <c r="B13356" s="3" t="str">
        <f aca="false">B$11256</f>
        <v>Custo de Saneamento Básico</v>
      </c>
      <c r="C13356" s="3" t="n">
        <f aca="false">C$11256</f>
        <v>-1</v>
      </c>
      <c r="D13356" s="3" t="s">
        <v>264</v>
      </c>
      <c r="E13356" s="3" t="n">
        <f aca="false">E$11256</f>
        <v>2018</v>
      </c>
      <c r="F13356" s="3" t="n">
        <f aca="false">F$11256</f>
        <v>2020</v>
      </c>
      <c r="G13356" s="3" t="n">
        <v>3.42</v>
      </c>
      <c r="H13356" s="3" t="n">
        <f aca="false">H$11256</f>
        <v>0.0892557487415275</v>
      </c>
      <c r="I13356" s="3" t="n">
        <f aca="false">I$11256</f>
        <v>0.125874125874126</v>
      </c>
      <c r="J13356" s="3" t="n">
        <f aca="false">J$11256</f>
        <v>0.0112349893520804</v>
      </c>
      <c r="K13356" s="3" t="str">
        <f aca="false">K$11256</f>
        <v>Tarifa média praticada pelo serviço de tratamento e distribuição.</v>
      </c>
      <c r="L13356" s="3" t="str">
        <f aca="false">L$11256</f>
        <v>SNIS</v>
      </c>
      <c r="M13356" s="3" t="str">
        <f aca="false">M$11256</f>
        <v>Reais ($) por m3</v>
      </c>
      <c r="N13356" s="5"/>
      <c r="O13356" s="3" t="n">
        <v>76.1111111111111</v>
      </c>
    </row>
    <row r="13357" customFormat="false" ht="15" hidden="false" customHeight="true" outlineLevel="0" collapsed="false">
      <c r="A13357" s="3" t="str">
        <f aca="false">A$11257</f>
        <v>Infraestrutura</v>
      </c>
      <c r="B13357" s="3" t="str">
        <f aca="false">B$11257</f>
        <v>Disponibilidade de Voos Diretos</v>
      </c>
      <c r="C13357" s="3" t="n">
        <f aca="false">C$11257</f>
        <v>1</v>
      </c>
      <c r="D13357" s="3" t="s">
        <v>264</v>
      </c>
      <c r="E13357" s="3" t="n">
        <f aca="false">E$11257</f>
        <v>2019</v>
      </c>
      <c r="F13357" s="3" t="n">
        <f aca="false">F$11257</f>
        <v>2020</v>
      </c>
      <c r="G13357" s="3" t="n">
        <v>243464</v>
      </c>
      <c r="H13357" s="3" t="n">
        <f aca="false">H$11257</f>
        <v>0.0866929733241967</v>
      </c>
      <c r="I13357" s="3" t="n">
        <f aca="false">I$11257</f>
        <v>0.125874125874126</v>
      </c>
      <c r="J13357" s="3" t="n">
        <f aca="false">J$11257</f>
        <v>0.0109124022366122</v>
      </c>
      <c r="K13357" s="3" t="str">
        <f aca="false">K$11257</f>
        <v>Número de voos diretos domésticos regulares.</v>
      </c>
      <c r="L13357" s="3" t="str">
        <f aca="false">L$11257</f>
        <v>ANAC</v>
      </c>
      <c r="M13357" s="3" t="str">
        <f aca="false">M$11257</f>
        <v>Número de voos</v>
      </c>
      <c r="N13357" s="5"/>
      <c r="O13357" s="3" t="n">
        <v>100</v>
      </c>
    </row>
    <row r="13358" customFormat="false" ht="15" hidden="false" customHeight="true" outlineLevel="0" collapsed="false">
      <c r="A13358" s="3" t="str">
        <f aca="false">A$11258</f>
        <v>Infraestrutura</v>
      </c>
      <c r="B13358" s="3" t="str">
        <f aca="false">B$11258</f>
        <v>Acesso à Energia Elétrica</v>
      </c>
      <c r="C13358" s="3" t="n">
        <f aca="false">C$11258</f>
        <v>1</v>
      </c>
      <c r="D13358" s="3" t="s">
        <v>264</v>
      </c>
      <c r="E13358" s="3" t="n">
        <f aca="false">E$11258</f>
        <v>2019</v>
      </c>
      <c r="F13358" s="3" t="n">
        <f aca="false">F$11258</f>
        <v>2020</v>
      </c>
      <c r="G13358" s="3" t="n">
        <v>99.9442206383638</v>
      </c>
      <c r="H13358" s="3" t="n">
        <f aca="false">H$11258</f>
        <v>0.0766383637606643</v>
      </c>
      <c r="I13358" s="3" t="n">
        <f aca="false">I$11258</f>
        <v>0.125874125874126</v>
      </c>
      <c r="J13358" s="3" t="n">
        <f aca="false">J$11258</f>
        <v>0.00964678704679691</v>
      </c>
      <c r="K13358" s="3" t="str">
        <f aca="false">K$11258</f>
        <v>Proporção de domicílios com acesso a energia elétrica (iluminação elétrica).</v>
      </c>
      <c r="L13358" s="3" t="str">
        <f aca="false">L$11258</f>
        <v>IBGE</v>
      </c>
      <c r="M13358" s="3" t="str">
        <f aca="false">M$11258</f>
        <v>Porcentagem %</v>
      </c>
      <c r="N13358" s="5"/>
      <c r="O13358" s="3" t="n">
        <v>99.8178120854273</v>
      </c>
    </row>
    <row r="13359" customFormat="false" ht="15" hidden="false" customHeight="true" outlineLevel="0" collapsed="false">
      <c r="A13359" s="3" t="str">
        <f aca="false">A$11259</f>
        <v>Infraestrutura</v>
      </c>
      <c r="B13359" s="3" t="str">
        <f aca="false">B$11259</f>
        <v>Custo da Energia Elétrica</v>
      </c>
      <c r="C13359" s="3" t="n">
        <f aca="false">C$11259</f>
        <v>-1</v>
      </c>
      <c r="D13359" s="3" t="s">
        <v>264</v>
      </c>
      <c r="E13359" s="3" t="n">
        <f aca="false">E$11259</f>
        <v>2019</v>
      </c>
      <c r="F13359" s="3" t="n">
        <f aca="false">F$11259</f>
        <v>2020</v>
      </c>
      <c r="G13359" s="3" t="n">
        <v>678.038513889152</v>
      </c>
      <c r="H13359" s="3" t="n">
        <f aca="false">H$11259</f>
        <v>0.0978591373393038</v>
      </c>
      <c r="I13359" s="3" t="n">
        <f aca="false">I$11259</f>
        <v>0.125874125874126</v>
      </c>
      <c r="J13359" s="3" t="n">
        <f aca="false">J$11259</f>
        <v>0.0123179333713809</v>
      </c>
      <c r="K13359" s="3" t="str">
        <f aca="false">K$11259</f>
        <v>Tarifa média praticada para o consumo comercial, residencial e industrial.</v>
      </c>
      <c r="L13359" s="3" t="str">
        <f aca="false">L$11259</f>
        <v>ANEEL</v>
      </c>
      <c r="M13359" s="3" t="str">
        <f aca="false">M$11259</f>
        <v>Reais (R$) por MWh</v>
      </c>
      <c r="N13359" s="5"/>
      <c r="O13359" s="3" t="n">
        <v>88.1798512206533</v>
      </c>
    </row>
    <row r="13360" customFormat="false" ht="15" hidden="false" customHeight="true" outlineLevel="0" collapsed="false">
      <c r="A13360" s="3" t="str">
        <f aca="false">A$11260</f>
        <v>Infraestrutura</v>
      </c>
      <c r="B13360" s="3" t="str">
        <f aca="false">B$11260</f>
        <v>Qualidade da Energia Elétrica</v>
      </c>
      <c r="C13360" s="3" t="n">
        <f aca="false">C$11260</f>
        <v>-1</v>
      </c>
      <c r="D13360" s="3" t="s">
        <v>264</v>
      </c>
      <c r="E13360" s="3" t="n">
        <f aca="false">E$11260</f>
        <v>2019</v>
      </c>
      <c r="F13360" s="3" t="n">
        <f aca="false">F$11260</f>
        <v>2020</v>
      </c>
      <c r="G13360" s="3" t="n">
        <v>0.801402592092874</v>
      </c>
      <c r="H13360" s="3" t="n">
        <f aca="false">H$11260</f>
        <v>0.112364797561551</v>
      </c>
      <c r="I13360" s="3" t="n">
        <f aca="false">I$11260</f>
        <v>0.125874125874126</v>
      </c>
      <c r="J13360" s="3" t="n">
        <f aca="false">J$11260</f>
        <v>0.0141438206720833</v>
      </c>
      <c r="K13360" s="3" t="str">
        <f aca="false">K$11260</f>
        <v>O indicador aponta o Desempenho Global de Continuidade, que considera a duração e frequência de interrupções no serviço de energia.</v>
      </c>
      <c r="L13360" s="3" t="str">
        <f aca="false">L$11260</f>
        <v>ANEEL</v>
      </c>
      <c r="M13360" s="3" t="str">
        <f aca="false">M$11260</f>
        <v>Pontuação</v>
      </c>
      <c r="N13360" s="5"/>
      <c r="O13360" s="3" t="n">
        <v>93.3917737533241</v>
      </c>
    </row>
    <row r="13361" customFormat="false" ht="15" hidden="false" customHeight="true" outlineLevel="0" collapsed="false">
      <c r="A13361" s="3" t="str">
        <f aca="false">A$11261</f>
        <v>Infraestrutura</v>
      </c>
      <c r="B13361" s="3" t="str">
        <f aca="false">B$11261</f>
        <v>Qualidade das Rodovias</v>
      </c>
      <c r="C13361" s="3" t="n">
        <f aca="false">C$11261</f>
        <v>1</v>
      </c>
      <c r="D13361" s="3" t="s">
        <v>264</v>
      </c>
      <c r="E13361" s="3" t="n">
        <f aca="false">E$11261</f>
        <v>2019</v>
      </c>
      <c r="F13361" s="3" t="n">
        <f aca="false">F$11261</f>
        <v>2020</v>
      </c>
      <c r="G13361" s="3" t="n">
        <v>4.3068860899145</v>
      </c>
      <c r="H13361" s="3" t="n">
        <f aca="false">H$11261</f>
        <v>0.16828604045308</v>
      </c>
      <c r="I13361" s="3" t="n">
        <f aca="false">I$11261</f>
        <v>0.125874125874126</v>
      </c>
      <c r="J13361" s="3" t="n">
        <f aca="false">J$11261</f>
        <v>0.0211828582388492</v>
      </c>
      <c r="K13361" s="3" t="str">
        <f aca="false">K$11261</f>
        <v>Avaliação das condições das vias rodoviárias (nota entre 1 (ruim) a 5 (ótimo) ponderada pela extensão pesquisada).</v>
      </c>
      <c r="L13361" s="3" t="str">
        <f aca="false">L$11261</f>
        <v>CNT</v>
      </c>
      <c r="M13361" s="3" t="str">
        <f aca="false">M$11261</f>
        <v>Pontuação de 1 a 5</v>
      </c>
      <c r="N13361" s="5"/>
      <c r="O13361" s="3" t="n">
        <v>95.6447648693965</v>
      </c>
    </row>
    <row r="13362" customFormat="false" ht="15" hidden="false" customHeight="true" outlineLevel="0" collapsed="false">
      <c r="A13362" s="3" t="str">
        <f aca="false">A$11262</f>
        <v>Infraestrutura</v>
      </c>
      <c r="B13362" s="3" t="str">
        <f aca="false">B$11262</f>
        <v>Backhaul de Fibra Óptica</v>
      </c>
      <c r="C13362" s="3" t="n">
        <f aca="false">C$11262</f>
        <v>1</v>
      </c>
      <c r="D13362" s="3" t="s">
        <v>264</v>
      </c>
      <c r="E13362" s="3" t="n">
        <f aca="false">E$11262</f>
        <v>2019</v>
      </c>
      <c r="F13362" s="3" t="n">
        <f aca="false">F$11262</f>
        <v>2020</v>
      </c>
      <c r="G13362" s="3" t="n">
        <v>90.3875968992248</v>
      </c>
      <c r="H13362" s="3" t="n">
        <f aca="false">H$11262</f>
        <v>0.09830741776699</v>
      </c>
      <c r="I13362" s="3" t="n">
        <f aca="false">I$11262</f>
        <v>0.125874125874126</v>
      </c>
      <c r="J13362" s="3" t="n">
        <f aca="false">J$11262</f>
        <v>0.0123743602783624</v>
      </c>
      <c r="K13362" s="3" t="str">
        <f aca="false">K$11262</f>
        <v>Percentual de municípios com backhaul de fibra óptica.</v>
      </c>
      <c r="L13362" s="3" t="str">
        <f aca="false">L$11262</f>
        <v>ANATEL</v>
      </c>
      <c r="M13362" s="3" t="str">
        <f aca="false">M$11262</f>
        <v>Porcentagem %</v>
      </c>
      <c r="N13362" s="5"/>
      <c r="O13362" s="3" t="n">
        <v>86.0183227625088</v>
      </c>
    </row>
    <row r="13363" customFormat="false" ht="15" hidden="false" customHeight="true" outlineLevel="0" collapsed="false">
      <c r="A13363" s="3" t="str">
        <f aca="false">A$11263</f>
        <v>Infraestrutura</v>
      </c>
      <c r="B13363" s="3" t="str">
        <f aca="false">B$11263</f>
        <v> Total</v>
      </c>
      <c r="C13363" s="3" t="n">
        <f aca="false">C$11263</f>
        <v>1</v>
      </c>
      <c r="D13363" s="3" t="s">
        <v>264</v>
      </c>
      <c r="E13363" s="3" t="n">
        <f aca="false">E$11263</f>
        <v>2020</v>
      </c>
      <c r="F13363" s="3" t="n">
        <f aca="false">F$11263</f>
        <v>2020</v>
      </c>
      <c r="G13363" s="3" t="n">
        <v>89.1569929357664</v>
      </c>
      <c r="H13363" s="3" t="n">
        <f aca="false">H$11263</f>
        <v>1</v>
      </c>
      <c r="I13363" s="3" t="n">
        <f aca="false">I$11263</f>
        <v>0.125874125874126</v>
      </c>
      <c r="J13363" s="3" t="n">
        <f aca="false">J$11263</f>
        <v>0.125874125874126</v>
      </c>
      <c r="K13363" s="3" t="str">
        <f aca="false">K$11263</f>
        <v>Nota obtida via normalização e ponderação de indicadores que variam de 0 a 100.</v>
      </c>
      <c r="L13363" s="3" t="str">
        <f aca="false">L$11263</f>
        <v>Tendências</v>
      </c>
      <c r="M13363" s="3" t="str">
        <f aca="false">M$11263</f>
        <v>Nota de 0 a 100</v>
      </c>
      <c r="N13363" s="5"/>
      <c r="O13363" s="3" t="n">
        <v>100</v>
      </c>
    </row>
    <row r="13364" customFormat="false" ht="15" hidden="false" customHeight="true" outlineLevel="0" collapsed="false">
      <c r="A13364" s="3" t="str">
        <f aca="false">A$11264</f>
        <v>Inovação</v>
      </c>
      <c r="B13364" s="3" t="str">
        <f aca="false">B$11264</f>
        <v>Investimentos Públicos em P&amp;D</v>
      </c>
      <c r="C13364" s="3" t="n">
        <f aca="false">C$11264</f>
        <v>1</v>
      </c>
      <c r="D13364" s="3" t="s">
        <v>264</v>
      </c>
      <c r="E13364" s="3" t="n">
        <f aca="false">E$11264</f>
        <v>2017</v>
      </c>
      <c r="F13364" s="3" t="n">
        <f aca="false">F$11264</f>
        <v>2020</v>
      </c>
      <c r="G13364" s="3" t="n">
        <v>0.509740272849384</v>
      </c>
      <c r="H13364" s="3" t="n">
        <f aca="false">H$11264</f>
        <v>0.225611951660118</v>
      </c>
      <c r="I13364" s="3" t="n">
        <f aca="false">I$11264</f>
        <v>0.0689310689310689</v>
      </c>
      <c r="J13364" s="3" t="n">
        <f aca="false">J$11264</f>
        <v>0.0155516729915566</v>
      </c>
      <c r="K13364" s="3" t="str">
        <f aca="false">K$11264</f>
        <v>Participação de Investimento público em P&amp;D no PIB estadual.</v>
      </c>
      <c r="L13364" s="3" t="str">
        <f aca="false">L$11264</f>
        <v>MCTIC e IBGE</v>
      </c>
      <c r="M13364" s="3" t="str">
        <f aca="false">M$11264</f>
        <v>Porcentagem %</v>
      </c>
      <c r="N13364" s="5" t="str">
        <f aca="false">N$68</f>
        <v>O PIB utilizado é o oficial divulgado pelo IBGE</v>
      </c>
      <c r="O13364" s="3" t="n">
        <v>100</v>
      </c>
    </row>
    <row r="13365" customFormat="false" ht="15" hidden="false" customHeight="true" outlineLevel="0" collapsed="false">
      <c r="A13365" s="3" t="str">
        <f aca="false">A$11265</f>
        <v>Inovação</v>
      </c>
      <c r="B13365" s="3" t="str">
        <f aca="false">B$11265</f>
        <v>Patentes</v>
      </c>
      <c r="C13365" s="3" t="n">
        <f aca="false">C$11265</f>
        <v>1</v>
      </c>
      <c r="D13365" s="3" t="s">
        <v>264</v>
      </c>
      <c r="E13365" s="3" t="n">
        <f aca="false">E$11265</f>
        <v>2018</v>
      </c>
      <c r="F13365" s="3" t="n">
        <f aca="false">F$11265</f>
        <v>2020</v>
      </c>
      <c r="G13365" s="3" t="n">
        <v>0.443075250445034</v>
      </c>
      <c r="H13365" s="3" t="n">
        <f aca="false">H$11265</f>
        <v>0.194181084348829</v>
      </c>
      <c r="I13365" s="3" t="n">
        <f aca="false">I$11265</f>
        <v>0.0689310689310689</v>
      </c>
      <c r="J13365" s="3" t="n">
        <f aca="false">J$11265</f>
        <v>0.0133851097103589</v>
      </c>
      <c r="K13365" s="3" t="str">
        <f aca="false">K$11265</f>
        <v>Total de concessões de patentes, englobando os tipos: "Patente de Invenção", "Modelo de Utilidade" e "Certificado de Adição" em relação ao PIB.</v>
      </c>
      <c r="L13365" s="3" t="str">
        <f aca="false">L$11265</f>
        <v>INPI e Tendências</v>
      </c>
      <c r="M13365" s="3" t="str">
        <f aca="false">M$11265</f>
        <v>Patentes pelo PIB em 1 bilhão de reais</v>
      </c>
      <c r="N13365" s="3" t="str">
        <f aca="false">N$69</f>
        <v>O PIB utilizado para cálculo é estimado pela Tendências</v>
      </c>
      <c r="O13365" s="3" t="n">
        <v>69.6267077390521</v>
      </c>
    </row>
    <row r="13366" customFormat="false" ht="15" hidden="false" customHeight="true" outlineLevel="0" collapsed="false">
      <c r="A13366" s="3" t="str">
        <f aca="false">A$11266</f>
        <v>Inovação</v>
      </c>
      <c r="B13366" s="3" t="str">
        <f aca="false">B$11266</f>
        <v>Bolsa de Mestrado e Doutorado</v>
      </c>
      <c r="C13366" s="3" t="n">
        <f aca="false">C$11266</f>
        <v>1</v>
      </c>
      <c r="D13366" s="3" t="s">
        <v>264</v>
      </c>
      <c r="E13366" s="3" t="n">
        <f aca="false">E$11266</f>
        <v>2018</v>
      </c>
      <c r="F13366" s="3" t="n">
        <f aca="false">F$11266</f>
        <v>2020</v>
      </c>
      <c r="G13366" s="3" t="n">
        <v>36.9782184298844</v>
      </c>
      <c r="H13366" s="3" t="n">
        <f aca="false">H$11266</f>
        <v>0.207929153266456</v>
      </c>
      <c r="I13366" s="3" t="n">
        <f aca="false">I$11266</f>
        <v>0.0689310689310689</v>
      </c>
      <c r="J13366" s="3" t="n">
        <f aca="false">J$11266</f>
        <v>0.0143327787965889</v>
      </c>
      <c r="K13366" s="3" t="str">
        <f aca="false">K$11266</f>
        <v>Proporção de discentes de pós-graduação beneficiados pela Bolsa CNPq, CAPES ou FAPs dos Estados.</v>
      </c>
      <c r="L13366" s="3" t="str">
        <f aca="false">L$11266</f>
        <v>CNPQ, CAPES e CONFAP</v>
      </c>
      <c r="M13366" s="3" t="str">
        <f aca="false">M$11266</f>
        <v>Porcentagem %</v>
      </c>
      <c r="N13366"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366" s="3" t="n">
        <v>43.9148134942633</v>
      </c>
    </row>
    <row r="13367" customFormat="false" ht="15" hidden="false" customHeight="true" outlineLevel="0" collapsed="false">
      <c r="A13367" s="3" t="str">
        <f aca="false">A$11267</f>
        <v>Inovação</v>
      </c>
      <c r="B13367" s="3" t="str">
        <f aca="false">B$11267</f>
        <v>Empreendimentos Inovadores</v>
      </c>
      <c r="C13367" s="3" t="n">
        <f aca="false">C$11267</f>
        <v>1</v>
      </c>
      <c r="D13367" s="3" t="s">
        <v>264</v>
      </c>
      <c r="E13367" s="3" t="n">
        <f aca="false">E$11267</f>
        <v>2020</v>
      </c>
      <c r="F13367" s="3" t="n">
        <f aca="false">F$11267</f>
        <v>2020</v>
      </c>
      <c r="G13367" s="3" t="n">
        <v>1.24147844836974</v>
      </c>
      <c r="H13367" s="3" t="n">
        <f aca="false">H$11267</f>
        <v>0.155834386091891</v>
      </c>
      <c r="I13367" s="3" t="n">
        <f aca="false">I$11267</f>
        <v>0.0689310689310689</v>
      </c>
      <c r="J13367" s="3" t="n">
        <f aca="false">J$11267</f>
        <v>0.010741830809531</v>
      </c>
      <c r="K13367" s="3" t="str">
        <f aca="false">K$11267</f>
        <v>Número de Aceleradoras, Incubadoras, Parques Tecnológicos e Parques Científicos associados à Anprotec (Associação Nacional de Entidades Promotoras de Empreendimentos Inovadores) para cada 1 milhão de habitantes.</v>
      </c>
      <c r="L13367" s="3" t="str">
        <f aca="false">L$11267</f>
        <v>Anprotec e IBGE</v>
      </c>
      <c r="M13367" s="3" t="str">
        <f aca="false">M$11267</f>
        <v>Quantidade por 1 milhão de habitantes</v>
      </c>
      <c r="N13367" s="5"/>
      <c r="O13367" s="3" t="n">
        <v>35.5211813647551</v>
      </c>
    </row>
    <row r="13368" customFormat="false" ht="15" hidden="false" customHeight="true" outlineLevel="0" collapsed="false">
      <c r="A13368" s="3" t="str">
        <f aca="false">A$11268</f>
        <v>Inovação</v>
      </c>
      <c r="B13368" s="3" t="str">
        <f aca="false">B$11268</f>
        <v>Pesquisa Científica</v>
      </c>
      <c r="C13368" s="3" t="n">
        <f aca="false">C$11268</f>
        <v>1</v>
      </c>
      <c r="D13368" s="3" t="s">
        <v>264</v>
      </c>
      <c r="E13368" s="3" t="n">
        <f aca="false">E$11268</f>
        <v>2019</v>
      </c>
      <c r="F13368" s="3" t="n">
        <f aca="false">F$11268</f>
        <v>2020</v>
      </c>
      <c r="G13368" s="3" t="n">
        <v>19.8205405405405</v>
      </c>
      <c r="H13368" s="3" t="n">
        <f aca="false">H$11268</f>
        <v>0.216443424632705</v>
      </c>
      <c r="I13368" s="3" t="n">
        <f aca="false">I$11268</f>
        <v>0.0689310689310689</v>
      </c>
      <c r="J13368" s="3" t="n">
        <f aca="false">J$11268</f>
        <v>0.0149196766230336</v>
      </c>
      <c r="K13368" s="3" t="str">
        <f aca="false">K$11268</f>
        <v>Média simples das notas em pesquisa científica do Ranking Universitário Folha (RUF). </v>
      </c>
      <c r="L13368" s="3" t="str">
        <f aca="false">L$11268</f>
        <v>Ranking Universitário Folha (RUF)</v>
      </c>
      <c r="M13368" s="3" t="str">
        <f aca="false">M$11268</f>
        <v>Nota (0 - 42)</v>
      </c>
      <c r="N13368" s="5"/>
      <c r="O13368" s="3" t="n">
        <v>41.3588796110591</v>
      </c>
    </row>
    <row r="13369" customFormat="false" ht="15" hidden="false" customHeight="true" outlineLevel="0" collapsed="false">
      <c r="A13369" s="3" t="str">
        <f aca="false">A$11269</f>
        <v>Inovação</v>
      </c>
      <c r="B13369" s="3" t="str">
        <f aca="false">B$11269</f>
        <v> Total</v>
      </c>
      <c r="C13369" s="3" t="n">
        <f aca="false">C$11269</f>
        <v>1</v>
      </c>
      <c r="D13369" s="3" t="s">
        <v>264</v>
      </c>
      <c r="E13369" s="3" t="n">
        <f aca="false">E$11269</f>
        <v>2020</v>
      </c>
      <c r="F13369" s="3" t="n">
        <f aca="false">F$11269</f>
        <v>2020</v>
      </c>
      <c r="G13369" s="3" t="n">
        <v>59.6998337933612</v>
      </c>
      <c r="H13369" s="3" t="n">
        <f aca="false">H$11269</f>
        <v>1</v>
      </c>
      <c r="I13369" s="3" t="n">
        <f aca="false">I$11269</f>
        <v>0.0689310689310689</v>
      </c>
      <c r="J13369" s="3" t="n">
        <f aca="false">J$11269</f>
        <v>0.0689310689310689</v>
      </c>
      <c r="K13369" s="3" t="str">
        <f aca="false">K$11269</f>
        <v>Nota obtida via normalização e ponderação de indicadores que variam de 0 a 100.</v>
      </c>
      <c r="L13369" s="3" t="str">
        <f aca="false">L$11269</f>
        <v>Tendências</v>
      </c>
      <c r="M13369" s="3" t="str">
        <f aca="false">M$11269</f>
        <v>Nota de 0 a 100</v>
      </c>
      <c r="N13369" s="5"/>
      <c r="O13369" s="3" t="n">
        <v>100</v>
      </c>
    </row>
    <row r="13370" customFormat="false" ht="15.75" hidden="false" customHeight="true" outlineLevel="0" collapsed="false">
      <c r="A13370" s="3" t="str">
        <f aca="false">A$11270</f>
        <v>Potencial de Mercado</v>
      </c>
      <c r="B13370" s="3" t="str">
        <f aca="false">B$11270</f>
        <v>Tamanho de Mercado</v>
      </c>
      <c r="C13370" s="3" t="n">
        <f aca="false">C$11270</f>
        <v>1</v>
      </c>
      <c r="D13370" s="3" t="s">
        <v>264</v>
      </c>
      <c r="E13370" s="3" t="n">
        <f aca="false">E$11270</f>
        <v>2019</v>
      </c>
      <c r="F13370" s="3" t="n">
        <f aca="false">F$11270</f>
        <v>2020</v>
      </c>
      <c r="G13370" s="3" t="n">
        <v>2349.25141549603</v>
      </c>
      <c r="H13370" s="3" t="n">
        <f aca="false">H$11270</f>
        <v>0.376465213711595</v>
      </c>
      <c r="I13370" s="3" t="n">
        <f aca="false">I$11270</f>
        <v>0.0759240759240759</v>
      </c>
      <c r="J13370" s="3" t="n">
        <f aca="false">J$11270</f>
        <v>0.0285827734686126</v>
      </c>
      <c r="K13370" s="3" t="str">
        <f aca="false">K$11270</f>
        <v>Nível do Produto Interno Bruto (PIB) em R$ bilhões. </v>
      </c>
      <c r="L13370" s="3" t="str">
        <f aca="false">L$11270</f>
        <v>Tendências</v>
      </c>
      <c r="M13370" s="3" t="str">
        <f aca="false">M$11270</f>
        <v>R$ bilhões</v>
      </c>
      <c r="N13370" s="5" t="str">
        <f aca="false">N$2</f>
        <v>O PIB utilizado para cálculo é estimado pela Tendências</v>
      </c>
      <c r="O13370" s="3" t="n">
        <v>100</v>
      </c>
    </row>
    <row r="13371" customFormat="false" ht="15" hidden="false" customHeight="true" outlineLevel="0" collapsed="false">
      <c r="A13371" s="3" t="str">
        <f aca="false">A$11271</f>
        <v>Potencial de Mercado</v>
      </c>
      <c r="B13371" s="3" t="str">
        <f aca="false">B$11271</f>
        <v>Taxa de Crescimento</v>
      </c>
      <c r="C13371" s="3" t="n">
        <f aca="false">C$11271</f>
        <v>1</v>
      </c>
      <c r="D13371" s="3" t="s">
        <v>264</v>
      </c>
      <c r="E13371" s="3" t="n">
        <f aca="false">E$11271</f>
        <v>2019</v>
      </c>
      <c r="F13371" s="3" t="n">
        <f aca="false">F$11271</f>
        <v>2020</v>
      </c>
      <c r="G13371" s="3" t="n">
        <v>0.0861384188786146</v>
      </c>
      <c r="H13371" s="3" t="n">
        <f aca="false">H$11271</f>
        <v>0.3400504241926</v>
      </c>
      <c r="I13371" s="3" t="n">
        <f aca="false">I$11271</f>
        <v>0.0759240759240759</v>
      </c>
      <c r="J13371" s="3" t="n">
        <f aca="false">J$11271</f>
        <v>0.0258180142244132</v>
      </c>
      <c r="K13371" s="3" t="str">
        <f aca="false">K$11271</f>
        <v>Média Móvel de quatro períodos para a taxa de crescimento anual do PIB. </v>
      </c>
      <c r="L13371" s="3" t="str">
        <f aca="false">L$11271</f>
        <v>IBGE e Tendências</v>
      </c>
      <c r="M13371" s="3" t="str">
        <f aca="false">M$11271</f>
        <v>Porcentagem %</v>
      </c>
      <c r="N13371" s="5" t="str">
        <f aca="false">N$3</f>
        <v>O PIB utilizado para cálculo é estimado pela Tendências</v>
      </c>
      <c r="O13371" s="3" t="n">
        <v>31.9518186357666</v>
      </c>
    </row>
    <row r="13372" customFormat="false" ht="15" hidden="false" customHeight="true" outlineLevel="0" collapsed="false">
      <c r="A13372" s="3" t="str">
        <f aca="false">A$11272</f>
        <v>Potencial de Mercado</v>
      </c>
      <c r="B13372" s="3" t="str">
        <f aca="false">B$11272</f>
        <v>Crescimento Potencial da Força de Trabalho</v>
      </c>
      <c r="C13372" s="3" t="n">
        <f aca="false">C$11272</f>
        <v>1</v>
      </c>
      <c r="D13372" s="3" t="s">
        <v>264</v>
      </c>
      <c r="E13372" s="3" t="n">
        <f aca="false">E$11272</f>
        <v>2019</v>
      </c>
      <c r="F13372" s="3" t="n">
        <f aca="false">F$11272</f>
        <v>2020</v>
      </c>
      <c r="G13372" s="3" t="n">
        <v>0.335758427541566</v>
      </c>
      <c r="H13372" s="3" t="n">
        <f aca="false">H$11272</f>
        <v>0.283484362095805</v>
      </c>
      <c r="I13372" s="3" t="n">
        <f aca="false">I$11272</f>
        <v>0.0759240759240759</v>
      </c>
      <c r="J13372" s="3" t="n">
        <f aca="false">J$11272</f>
        <v>0.0215232882310501</v>
      </c>
      <c r="K13372" s="3" t="str">
        <f aca="false">K$11272</f>
        <v>Média da taxa de crescimento da PIA para os próximos 10 anos (população com idade entre 15 e 64 anos).</v>
      </c>
      <c r="L13372" s="3" t="str">
        <f aca="false">L$11272</f>
        <v>IBGE</v>
      </c>
      <c r="M13372" s="3" t="str">
        <f aca="false">M$11272</f>
        <v>Porcentagem %</v>
      </c>
      <c r="N13372" s="5"/>
      <c r="O13372" s="3" t="n">
        <v>20.4803726124404</v>
      </c>
    </row>
    <row r="13373" customFormat="false" ht="15" hidden="false" customHeight="true" outlineLevel="0" collapsed="false">
      <c r="A13373" s="3" t="str">
        <f aca="false">A$11273</f>
        <v>Potencial de Mercado</v>
      </c>
      <c r="B13373" s="3" t="str">
        <f aca="false">B$11273</f>
        <v> Total</v>
      </c>
      <c r="C13373" s="3" t="n">
        <f aca="false">C$11273</f>
        <v>1</v>
      </c>
      <c r="D13373" s="3" t="s">
        <v>264</v>
      </c>
      <c r="E13373" s="3" t="n">
        <f aca="false">E$11273</f>
        <v>2020</v>
      </c>
      <c r="F13373" s="3" t="n">
        <f aca="false">F$11273</f>
        <v>2020</v>
      </c>
      <c r="G13373" s="3" t="n">
        <v>54.317616217499</v>
      </c>
      <c r="H13373" s="3" t="n">
        <f aca="false">H$11273</f>
        <v>1</v>
      </c>
      <c r="I13373" s="3" t="n">
        <f aca="false">I$11273</f>
        <v>0.0759240759240759</v>
      </c>
      <c r="J13373" s="3" t="n">
        <f aca="false">J$11273</f>
        <v>0.0759240759240759</v>
      </c>
      <c r="K13373" s="3" t="str">
        <f aca="false">K$11273</f>
        <v>Nota obtida via normalização e ponderação de indicadores que variam de 0 a 100.</v>
      </c>
      <c r="L13373" s="3" t="str">
        <f aca="false">L$11273</f>
        <v>Tendências</v>
      </c>
      <c r="M13373" s="3" t="str">
        <f aca="false">M$11273</f>
        <v>Nota de 0 a 100</v>
      </c>
      <c r="N13373" s="5"/>
      <c r="O13373" s="3" t="n">
        <v>92.6674640530612</v>
      </c>
    </row>
    <row r="13374" customFormat="false" ht="15" hidden="false" customHeight="true" outlineLevel="0" collapsed="false">
      <c r="A13374" s="3" t="str">
        <f aca="false">A$11274</f>
        <v>Solidez Fiscal</v>
      </c>
      <c r="B13374" s="3" t="str">
        <f aca="false">B$11274</f>
        <v>Taxa de Investimentos</v>
      </c>
      <c r="C13374" s="3" t="n">
        <f aca="false">C$11274</f>
        <v>1</v>
      </c>
      <c r="D13374" s="3" t="s">
        <v>264</v>
      </c>
      <c r="E13374" s="3" t="n">
        <f aca="false">E$11274</f>
        <v>2019</v>
      </c>
      <c r="F13374" s="3" t="n">
        <f aca="false">F$11274</f>
        <v>2020</v>
      </c>
      <c r="G13374" s="3" t="n">
        <v>4.45570332031331</v>
      </c>
      <c r="H13374" s="3" t="n">
        <f aca="false">H$11274</f>
        <v>0.0675664507662417</v>
      </c>
      <c r="I13374" s="3" t="n">
        <f aca="false">I$11274</f>
        <v>0.118881118881119</v>
      </c>
      <c r="J13374" s="3" t="n">
        <f aca="false">J$11274</f>
        <v>0.00803237526591684</v>
      </c>
      <c r="K13374" s="3" t="str">
        <f aca="false">K$11274</f>
        <v>Investimento liquidado / receita corrente líquida</v>
      </c>
      <c r="L13374" s="3" t="str">
        <f aca="false">L$11274</f>
        <v>Siconfi</v>
      </c>
      <c r="M13374" s="3" t="str">
        <f aca="false">M$11274</f>
        <v>Porcentagem %</v>
      </c>
      <c r="N13374" s="5" t="str">
        <f aca="false">N$55</f>
        <v>Antes da edição de 2020 o indicador era conhecido como "Capacidade de Investimento"</v>
      </c>
      <c r="O13374" s="3" t="n">
        <v>41.229233835616</v>
      </c>
    </row>
    <row r="13375" customFormat="false" ht="15" hidden="false" customHeight="true" outlineLevel="0" collapsed="false">
      <c r="A13375" s="3" t="str">
        <f aca="false">A$11275</f>
        <v>Solidez Fiscal</v>
      </c>
      <c r="B13375" s="3" t="str">
        <f aca="false">B$11275</f>
        <v>Regra de Ouro</v>
      </c>
      <c r="C13375" s="3" t="n">
        <f aca="false">C$11275</f>
        <v>1</v>
      </c>
      <c r="D13375" s="3" t="s">
        <v>264</v>
      </c>
      <c r="E13375" s="3" t="n">
        <f aca="false">E$11275</f>
        <v>2019</v>
      </c>
      <c r="F13375" s="3" t="n">
        <f aca="false">F$11275</f>
        <v>2020</v>
      </c>
      <c r="G13375" s="3" t="n">
        <v>9.80722431133571</v>
      </c>
      <c r="H13375" s="3" t="n">
        <f aca="false">H$11275</f>
        <v>0.0839801833179983</v>
      </c>
      <c r="I13375" s="3" t="n">
        <f aca="false">I$11275</f>
        <v>0.118881118881119</v>
      </c>
      <c r="J13375" s="3" t="n">
        <f aca="false">J$11275</f>
        <v>0.00998365815668511</v>
      </c>
      <c r="K13375" s="3" t="str">
        <f aca="false">K$11275</f>
        <v>Diferença entre as despesas de capital e a receita de operações de crédito, dividida pela receita corrente líquida.</v>
      </c>
      <c r="L13375" s="3" t="str">
        <f aca="false">L$11275</f>
        <v>Siconfi</v>
      </c>
      <c r="M13375" s="3" t="str">
        <f aca="false">M$11275</f>
        <v>Porcentagem %</v>
      </c>
      <c r="N13375" s="5"/>
      <c r="O13375" s="3" t="n">
        <v>82.6587392055863</v>
      </c>
    </row>
    <row r="13376" customFormat="false" ht="15" hidden="false" customHeight="true" outlineLevel="0" collapsed="false">
      <c r="A13376" s="3" t="str">
        <f aca="false">A$11276</f>
        <v>Solidez Fiscal</v>
      </c>
      <c r="B13376" s="3" t="str">
        <f aca="false">B$11276</f>
        <v>Solvência Fiscal</v>
      </c>
      <c r="C13376" s="3" t="n">
        <f aca="false">C$11276</f>
        <v>-1</v>
      </c>
      <c r="D13376" s="3" t="s">
        <v>264</v>
      </c>
      <c r="E13376" s="3" t="n">
        <f aca="false">E$11276</f>
        <v>2019</v>
      </c>
      <c r="F13376" s="3" t="n">
        <f aca="false">F$11276</f>
        <v>2020</v>
      </c>
      <c r="G13376" s="3" t="n">
        <v>170.987419111373</v>
      </c>
      <c r="H13376" s="3" t="n">
        <f aca="false">H$11276</f>
        <v>0.149718177117207</v>
      </c>
      <c r="I13376" s="3" t="n">
        <f aca="false">I$11276</f>
        <v>0.118881118881119</v>
      </c>
      <c r="J13376" s="3" t="n">
        <f aca="false">J$11276</f>
        <v>0.0177986644125351</v>
      </c>
      <c r="K13376" s="3" t="str">
        <f aca="false">K$11276</f>
        <v>Dívida consolidada líquida / receita corrente líquida</v>
      </c>
      <c r="L13376" s="3" t="str">
        <f aca="false">L$11276</f>
        <v>Siconfi</v>
      </c>
      <c r="M13376" s="3" t="str">
        <f aca="false">M$11276</f>
        <v>Porcentagem %</v>
      </c>
      <c r="N13376" s="5"/>
      <c r="O13376" s="3" t="n">
        <v>38.3410211616262</v>
      </c>
    </row>
    <row r="13377" customFormat="false" ht="15" hidden="false" customHeight="true" outlineLevel="0" collapsed="false">
      <c r="A13377" s="3" t="str">
        <f aca="false">A$11277</f>
        <v>Solidez Fiscal</v>
      </c>
      <c r="B13377" s="3" t="str">
        <f aca="false">B$11277</f>
        <v>Sucesso do Planejamento Orçamentário</v>
      </c>
      <c r="C13377" s="3" t="n">
        <f aca="false">C$11277</f>
        <v>1</v>
      </c>
      <c r="D13377" s="3" t="s">
        <v>264</v>
      </c>
      <c r="E13377" s="3" t="n">
        <f aca="false">E$11277</f>
        <v>2019</v>
      </c>
      <c r="F13377" s="3" t="n">
        <f aca="false">F$11277</f>
        <v>2020</v>
      </c>
      <c r="G13377" s="3" t="n">
        <v>93.8266697583005</v>
      </c>
      <c r="H13377" s="3" t="n">
        <f aca="false">H$11277</f>
        <v>0.0842655794696258</v>
      </c>
      <c r="I13377" s="3" t="n">
        <f aca="false">I$11277</f>
        <v>0.118881118881119</v>
      </c>
      <c r="J13377" s="3" t="n">
        <f aca="false">J$11277</f>
        <v>0.010017586370515</v>
      </c>
      <c r="K13377" s="3" t="str">
        <f aca="false">K$11277</f>
        <v>Despesa liquidada pela despesa total atualizada (dotação orçamentária).</v>
      </c>
      <c r="L13377" s="3" t="str">
        <f aca="false">L$11277</f>
        <v>Siconfi</v>
      </c>
      <c r="M13377" s="3" t="str">
        <f aca="false">M$11277</f>
        <v>Porcentagem %</v>
      </c>
      <c r="N13377" s="5" t="str">
        <f aca="false">N$58</f>
        <v>Antes de 2020 o indicador era chamado de "Sucesso da Execução Orçamentária"</v>
      </c>
      <c r="O13377" s="3" t="n">
        <v>89.3793963156166</v>
      </c>
    </row>
    <row r="13378" customFormat="false" ht="15" hidden="false" customHeight="true" outlineLevel="0" collapsed="false">
      <c r="A13378" s="3" t="str">
        <f aca="false">A$11278</f>
        <v>Solidez Fiscal</v>
      </c>
      <c r="B13378" s="3" t="str">
        <f aca="false">B$11278</f>
        <v>Dependência Fiscal</v>
      </c>
      <c r="C13378" s="3" t="n">
        <f aca="false">C$11278</f>
        <v>-1</v>
      </c>
      <c r="D13378" s="3" t="s">
        <v>264</v>
      </c>
      <c r="E13378" s="3" t="n">
        <f aca="false">E$11278</f>
        <v>2019</v>
      </c>
      <c r="F13378" s="3" t="n">
        <f aca="false">F$11278</f>
        <v>2020</v>
      </c>
      <c r="G13378" s="3" t="n">
        <v>5.73909244441207</v>
      </c>
      <c r="H13378" s="3" t="n">
        <f aca="false">H$11278</f>
        <v>0.0734784876238549</v>
      </c>
      <c r="I13378" s="3" t="n">
        <f aca="false">I$11278</f>
        <v>0.118881118881119</v>
      </c>
      <c r="J13378" s="3" t="n">
        <f aca="false">J$11278</f>
        <v>0.00873520482241631</v>
      </c>
      <c r="K13378" s="3" t="str">
        <f aca="false">K$11278</f>
        <v>Grau de dependência financeira do Estado: transferências correntes/receita corrente total</v>
      </c>
      <c r="L13378" s="3" t="str">
        <f aca="false">L$11278</f>
        <v>Siconfi</v>
      </c>
      <c r="M13378" s="3" t="str">
        <f aca="false">M$11278</f>
        <v>Porcentagem %</v>
      </c>
      <c r="N13378"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378" s="3" t="n">
        <v>100</v>
      </c>
    </row>
    <row r="13379" customFormat="false" ht="15" hidden="false" customHeight="true" outlineLevel="0" collapsed="false">
      <c r="A13379" s="3" t="str">
        <f aca="false">A$11279</f>
        <v>Solidez Fiscal</v>
      </c>
      <c r="B13379" s="3" t="str">
        <f aca="false">B$11279</f>
        <v>Resultado Primário</v>
      </c>
      <c r="C13379" s="3" t="n">
        <f aca="false">C$11279</f>
        <v>1</v>
      </c>
      <c r="D13379" s="3" t="s">
        <v>264</v>
      </c>
      <c r="E13379" s="3" t="n">
        <f aca="false">E$11279</f>
        <v>2019</v>
      </c>
      <c r="F13379" s="3" t="n">
        <f aca="false">F$11279</f>
        <v>2020</v>
      </c>
      <c r="G13379" s="3" t="n">
        <v>0.692375861055226</v>
      </c>
      <c r="H13379" s="3" t="n">
        <f aca="false">H$11279</f>
        <v>0.122062972848397</v>
      </c>
      <c r="I13379" s="3" t="n">
        <f aca="false">I$11279</f>
        <v>0.118881118881119</v>
      </c>
      <c r="J13379" s="3" t="n">
        <f aca="false">J$11279</f>
        <v>0.0145109827861731</v>
      </c>
      <c r="K13379" s="3" t="str">
        <f aca="false">K$11279</f>
        <v>O resultado primário é dado pela diferença entre receita primária realizada e a despesa primária empenhada no ano. A diferença é dividida pelo PIB nominal de cada Estado.</v>
      </c>
      <c r="L13379" s="3" t="str">
        <f aca="false">L$11279</f>
        <v>Siconfi e Tendências</v>
      </c>
      <c r="M13379" s="3" t="str">
        <f aca="false">M$11279</f>
        <v>Porcentagem %</v>
      </c>
      <c r="N13379" s="4" t="str">
        <f aca="false">N$2226</f>
        <v>O PIB utilizado para cálculo é estimado pela Tendências</v>
      </c>
      <c r="O13379" s="3" t="n">
        <v>28.8609497644113</v>
      </c>
    </row>
    <row r="13380" customFormat="false" ht="15" hidden="false" customHeight="true" outlineLevel="0" collapsed="false">
      <c r="A13380" s="3" t="str">
        <f aca="false">A$11280</f>
        <v>Solidez Fiscal</v>
      </c>
      <c r="B13380" s="3" t="str">
        <f aca="false">B$11280</f>
        <v>Gasto com Pessoal</v>
      </c>
      <c r="C13380" s="3" t="n">
        <f aca="false">C$11280</f>
        <v>-1</v>
      </c>
      <c r="D13380" s="3" t="s">
        <v>264</v>
      </c>
      <c r="E13380" s="3" t="n">
        <f aca="false">E$11280</f>
        <v>2019</v>
      </c>
      <c r="F13380" s="3" t="n">
        <f aca="false">F$11280</f>
        <v>2020</v>
      </c>
      <c r="G13380" s="3" t="n">
        <v>57.0485539800444</v>
      </c>
      <c r="H13380" s="3" t="n">
        <f aca="false">H$11280</f>
        <v>0.118696843461558</v>
      </c>
      <c r="I13380" s="3" t="n">
        <f aca="false">I$11280</f>
        <v>0.118881118881119</v>
      </c>
      <c r="J13380" s="3" t="n">
        <f aca="false">J$11280</f>
        <v>0.0141108135583671</v>
      </c>
      <c r="K13380" s="3" t="str">
        <f aca="false">K$11280</f>
        <v>Gasto Empenhado com Pessoal (%RCL)</v>
      </c>
      <c r="L13380" s="3" t="str">
        <f aca="false">L$11280</f>
        <v>Siconfi</v>
      </c>
      <c r="M13380" s="3" t="str">
        <f aca="false">M$11280</f>
        <v>Porcentagem %</v>
      </c>
      <c r="N13380" s="5"/>
      <c r="O13380" s="3" t="n">
        <v>79.2975266468444</v>
      </c>
    </row>
    <row r="13381" customFormat="false" ht="15" hidden="false" customHeight="true" outlineLevel="0" collapsed="false">
      <c r="A13381" s="3" t="str">
        <f aca="false">A$11281</f>
        <v>Solidez Fiscal</v>
      </c>
      <c r="B13381" s="3" t="str">
        <f aca="false">B$11281</f>
        <v>Índice de Liquidez</v>
      </c>
      <c r="C13381" s="3" t="n">
        <f aca="false">C$11281</f>
        <v>-1</v>
      </c>
      <c r="D13381" s="3" t="s">
        <v>264</v>
      </c>
      <c r="E13381" s="3" t="n">
        <f aca="false">E$11281</f>
        <v>2019</v>
      </c>
      <c r="F13381" s="3" t="n">
        <f aca="false">F$11281</f>
        <v>2020</v>
      </c>
      <c r="G13381" s="3" t="n">
        <v>67.786447618062</v>
      </c>
      <c r="H13381" s="3" t="n">
        <f aca="false">H$11281</f>
        <v>0.150173794151232</v>
      </c>
      <c r="I13381" s="3" t="n">
        <f aca="false">I$11281</f>
        <v>0.118881118881119</v>
      </c>
      <c r="J13381" s="3" t="n">
        <f aca="false">J$11281</f>
        <v>0.0178528286753212</v>
      </c>
      <c r="K13381"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381" s="3" t="str">
        <f aca="false">L$11281</f>
        <v>Siconfi</v>
      </c>
      <c r="M13381" s="3" t="str">
        <f aca="false">M$11281</f>
        <v>Porcentagem %</v>
      </c>
      <c r="N13381"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381" s="3" t="n">
        <v>67.4012961616945</v>
      </c>
    </row>
    <row r="13382" customFormat="false" ht="15" hidden="false" customHeight="true" outlineLevel="0" collapsed="false">
      <c r="A13382" s="3" t="str">
        <f aca="false">A$11282</f>
        <v>Solidez Fiscal</v>
      </c>
      <c r="B13382" s="3" t="str">
        <f aca="false">B$11282</f>
        <v>Poupança Corrente</v>
      </c>
      <c r="C13382" s="3" t="n">
        <f aca="false">C$11282</f>
        <v>1</v>
      </c>
      <c r="D13382" s="3" t="s">
        <v>264</v>
      </c>
      <c r="E13382" s="3" t="n">
        <f aca="false">E$11282</f>
        <v>2019</v>
      </c>
      <c r="F13382" s="3" t="n">
        <f aca="false">F$11282</f>
        <v>2020</v>
      </c>
      <c r="G13382" s="3" t="n">
        <v>4.57167073058808</v>
      </c>
      <c r="H13382" s="3" t="n">
        <f aca="false">H$11282</f>
        <v>0.150057511243885</v>
      </c>
      <c r="I13382" s="3" t="n">
        <f aca="false">I$11282</f>
        <v>0.118881118881119</v>
      </c>
      <c r="J13382" s="3" t="n">
        <f aca="false">J$11282</f>
        <v>0.0178390048331892</v>
      </c>
      <c r="K13382" s="3" t="str">
        <f aca="false">K$11282</f>
        <v>Poupança Corrente (receitas correntes - despesas correntes / receitas correntes)</v>
      </c>
      <c r="L13382" s="3" t="str">
        <f aca="false">L$11282</f>
        <v>Siconfi</v>
      </c>
      <c r="M13382" s="3" t="str">
        <f aca="false">M$11282</f>
        <v>Porcentagem %</v>
      </c>
      <c r="N13382" s="5"/>
      <c r="O13382" s="3" t="n">
        <v>29.7996262616291</v>
      </c>
    </row>
    <row r="13383" customFormat="false" ht="15" hidden="false" customHeight="true" outlineLevel="0" collapsed="false">
      <c r="A13383" s="3" t="str">
        <f aca="false">A$11283</f>
        <v>Solidez Fiscal</v>
      </c>
      <c r="B13383" s="3" t="str">
        <f aca="false">B$11283</f>
        <v> Total</v>
      </c>
      <c r="C13383" s="3" t="n">
        <f aca="false">C$11283</f>
        <v>1</v>
      </c>
      <c r="D13383" s="3" t="s">
        <v>264</v>
      </c>
      <c r="E13383" s="3" t="n">
        <f aca="false">E$11283</f>
        <v>2020</v>
      </c>
      <c r="F13383" s="3" t="n">
        <f aca="false">F$11283</f>
        <v>2020</v>
      </c>
      <c r="G13383" s="3" t="n">
        <v>57.875997814993</v>
      </c>
      <c r="H13383" s="3" t="n">
        <f aca="false">H$11283</f>
        <v>1</v>
      </c>
      <c r="I13383" s="3" t="n">
        <f aca="false">I$11283</f>
        <v>0.118881118881119</v>
      </c>
      <c r="J13383" s="3" t="n">
        <f aca="false">J$11283</f>
        <v>0.118881118881119</v>
      </c>
      <c r="K13383" s="3" t="str">
        <f aca="false">K$11283</f>
        <v>Nota obtida via normalização e ponderação de indicadores que variam de 0 a 100.</v>
      </c>
      <c r="L13383" s="3" t="str">
        <f aca="false">L$11283</f>
        <v>Tendências</v>
      </c>
      <c r="M13383" s="3" t="str">
        <f aca="false">M$11283</f>
        <v>Nota de 0 a 100</v>
      </c>
      <c r="N13383" s="5"/>
      <c r="O13383" s="3" t="n">
        <v>64.9214603342809</v>
      </c>
    </row>
    <row r="13384" customFormat="false" ht="15" hidden="false" customHeight="true" outlineLevel="0" collapsed="false">
      <c r="A13384" s="3" t="str">
        <f aca="false">A$11284</f>
        <v>Segurança Pública</v>
      </c>
      <c r="B13384" s="3" t="str">
        <f aca="false">B$11284</f>
        <v>Atuação do Sistema de Justiça Criminal</v>
      </c>
      <c r="C13384" s="3" t="n">
        <f aca="false">C$11284</f>
        <v>1</v>
      </c>
      <c r="D13384" s="3" t="s">
        <v>264</v>
      </c>
      <c r="E13384" s="3" t="n">
        <f aca="false">E$11284</f>
        <v>2018</v>
      </c>
      <c r="F13384" s="3" t="n">
        <f aca="false">F$11284</f>
        <v>2020</v>
      </c>
      <c r="G13384" s="3" t="n">
        <v>3.54267919364768</v>
      </c>
      <c r="H13384" s="3" t="n">
        <f aca="false">H$11284</f>
        <v>0.0905913038601105</v>
      </c>
      <c r="I13384" s="3" t="n">
        <f aca="false">I$11284</f>
        <v>0.137862137862138</v>
      </c>
      <c r="J13384" s="3" t="n">
        <f aca="false">J$11284</f>
        <v>0.0124891108218734</v>
      </c>
      <c r="K13384" s="3" t="str">
        <f aca="false">K$11284</f>
        <v>População prisional acusada de homicídio em relação ao número de homicídios.</v>
      </c>
      <c r="L13384" s="3" t="str">
        <f aca="false">L$11284</f>
        <v>DEPEN e FBSP</v>
      </c>
      <c r="M13384" s="3" t="str">
        <f aca="false">M$11284</f>
        <v>Porcentagem %</v>
      </c>
      <c r="N13384" s="3" t="str">
        <f aca="false">N$49</f>
        <v>A partir da edição de 2018, ou seja, do dado de 2017 passou a ser usado como numerador a população prisional acusada de homicídio e não mais a população carcerária total.</v>
      </c>
      <c r="O13384" s="3" t="n">
        <v>75.0568246269383</v>
      </c>
    </row>
    <row r="13385" customFormat="false" ht="15" hidden="false" customHeight="true" outlineLevel="0" collapsed="false">
      <c r="A13385" s="3" t="str">
        <f aca="false">A$11285</f>
        <v>Segurança Pública</v>
      </c>
      <c r="B13385" s="3" t="str">
        <f aca="false">B$11285</f>
        <v>Presos sem Condenação</v>
      </c>
      <c r="C13385" s="3" t="n">
        <f aca="false">C$11285</f>
        <v>-1</v>
      </c>
      <c r="D13385" s="3" t="s">
        <v>264</v>
      </c>
      <c r="E13385" s="3" t="n">
        <f aca="false">E$11285</f>
        <v>2019</v>
      </c>
      <c r="F13385" s="3" t="n">
        <f aca="false">F$11285</f>
        <v>2020</v>
      </c>
      <c r="G13385" s="3" t="n">
        <v>20.0175539481251</v>
      </c>
      <c r="H13385" s="3" t="n">
        <f aca="false">H$11285</f>
        <v>0.101284642606621</v>
      </c>
      <c r="I13385" s="3" t="n">
        <f aca="false">I$11285</f>
        <v>0.137862137862138</v>
      </c>
      <c r="J13385" s="3" t="n">
        <f aca="false">J$11285</f>
        <v>0.0139633173623513</v>
      </c>
      <c r="K13385" s="3" t="str">
        <f aca="false">K$11285</f>
        <v>Proporção de presos sem condenação em relação ao total de presos.</v>
      </c>
      <c r="L13385" s="3" t="str">
        <f aca="false">L$11285</f>
        <v>DEPEN</v>
      </c>
      <c r="M13385" s="3" t="str">
        <f aca="false">M$11285</f>
        <v>Porcentagem %</v>
      </c>
      <c r="N13385" s="5"/>
      <c r="O13385" s="3" t="n">
        <v>80.4729734774532</v>
      </c>
    </row>
    <row r="13386" customFormat="false" ht="15" hidden="false" customHeight="true" outlineLevel="0" collapsed="false">
      <c r="A13386" s="3" t="str">
        <f aca="false">A$11286</f>
        <v>Segurança Pública</v>
      </c>
      <c r="B13386" s="3" t="str">
        <f aca="false">B$11286</f>
        <v>Déficit Carcerário</v>
      </c>
      <c r="C13386" s="3" t="n">
        <f aca="false">C$11286</f>
        <v>-1</v>
      </c>
      <c r="D13386" s="3" t="s">
        <v>264</v>
      </c>
      <c r="E13386" s="3" t="n">
        <f aca="false">E$11286</f>
        <v>2019</v>
      </c>
      <c r="F13386" s="3" t="n">
        <f aca="false">F$11286</f>
        <v>2020</v>
      </c>
      <c r="G13386" s="3" t="n">
        <v>1.56336266915413</v>
      </c>
      <c r="H13386" s="3" t="n">
        <f aca="false">H$11286</f>
        <v>0.10916406460166</v>
      </c>
      <c r="I13386" s="3" t="n">
        <f aca="false">I$11286</f>
        <v>0.137862137862138</v>
      </c>
      <c r="J13386" s="3" t="n">
        <f aca="false">J$11286</f>
        <v>0.0150495913237053</v>
      </c>
      <c r="K13386" s="3" t="str">
        <f aca="false">K$11286</f>
        <v>Relação população prisional pelo total de vagas.</v>
      </c>
      <c r="L13386" s="3" t="str">
        <f aca="false">L$11286</f>
        <v>DEPEN</v>
      </c>
      <c r="M13386" s="3" t="str">
        <f aca="false">M$11286</f>
        <v>Porcentagem %</v>
      </c>
      <c r="N13386" s="5"/>
      <c r="O13386" s="3" t="n">
        <v>88.0270181443201</v>
      </c>
    </row>
    <row r="13387" customFormat="false" ht="15" hidden="false" customHeight="true" outlineLevel="0" collapsed="false">
      <c r="A13387" s="3" t="str">
        <f aca="false">A$11287</f>
        <v>Segurança Pública</v>
      </c>
      <c r="B13387" s="3" t="str">
        <f aca="false">B$11287</f>
        <v>Mortes a Esclarecer</v>
      </c>
      <c r="C13387" s="3" t="n">
        <f aca="false">C$11287</f>
        <v>-1</v>
      </c>
      <c r="D13387" s="3" t="s">
        <v>264</v>
      </c>
      <c r="E13387" s="3" t="n">
        <f aca="false">E$11287</f>
        <v>2018</v>
      </c>
      <c r="F13387" s="3" t="n">
        <f aca="false">F$11287</f>
        <v>2020</v>
      </c>
      <c r="G13387" s="3" t="n">
        <v>9.37342147453495</v>
      </c>
      <c r="H13387" s="3" t="n">
        <f aca="false">H$11287</f>
        <v>0.123220418423512</v>
      </c>
      <c r="I13387" s="3" t="n">
        <f aca="false">I$11287</f>
        <v>0.137862137862138</v>
      </c>
      <c r="J13387" s="3" t="n">
        <f aca="false">J$11287</f>
        <v>0.0169874303121325</v>
      </c>
      <c r="K13387" s="3" t="str">
        <f aca="false">K$11287</f>
        <v>Óbitos por causas externas a partir de "Eventos cuja intenção é indeterminada" por 100 mil habitantes.</v>
      </c>
      <c r="L13387" s="3" t="str">
        <f aca="false">L$11287</f>
        <v>Datasus e IBGE</v>
      </c>
      <c r="M13387" s="3" t="str">
        <f aca="false">M$11287</f>
        <v>Taxa de mortalidade por 100 mil habitantes</v>
      </c>
      <c r="N13387"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387" s="3" t="n">
        <v>27.0000619510953</v>
      </c>
    </row>
    <row r="13388" customFormat="false" ht="15" hidden="false" customHeight="true" outlineLevel="0" collapsed="false">
      <c r="A13388" s="3" t="str">
        <f aca="false">A$11288</f>
        <v>Segurança Pública</v>
      </c>
      <c r="B13388" s="3" t="str">
        <f aca="false">B$11288</f>
        <v>Mortalidade no Trânsito</v>
      </c>
      <c r="C13388" s="3" t="n">
        <f aca="false">C$11288</f>
        <v>-1</v>
      </c>
      <c r="D13388" s="3" t="s">
        <v>264</v>
      </c>
      <c r="E13388" s="3" t="n">
        <f aca="false">E$11288</f>
        <v>2018</v>
      </c>
      <c r="F13388" s="3" t="n">
        <f aca="false">F$11288</f>
        <v>2020</v>
      </c>
      <c r="G13388" s="3" t="n">
        <v>9.9905562998265</v>
      </c>
      <c r="H13388" s="3" t="n">
        <f aca="false">H$11288</f>
        <v>0.0474574391092042</v>
      </c>
      <c r="I13388" s="3" t="n">
        <f aca="false">I$11288</f>
        <v>0.137862137862138</v>
      </c>
      <c r="J13388" s="3" t="n">
        <f aca="false">J$11288</f>
        <v>0.00654258401305712</v>
      </c>
      <c r="K13388" s="3" t="str">
        <f aca="false">K$11288</f>
        <v>Óbitos por acidentes em transporte terrestre em relação a 100 mil habitantes.</v>
      </c>
      <c r="L13388" s="3" t="str">
        <f aca="false">L$11288</f>
        <v>Datasus e IBGE</v>
      </c>
      <c r="M13388" s="3" t="str">
        <f aca="false">M$11288</f>
        <v>Óbitos em relação a 100 mil habitantes</v>
      </c>
      <c r="N13388" s="5" t="str">
        <f aca="false">N$50</f>
        <v>Antes de 2019 o nome do indicador era "Segurança no Trânsito" </v>
      </c>
      <c r="O13388" s="3" t="n">
        <v>92.8527471011322</v>
      </c>
    </row>
    <row r="13389" customFormat="false" ht="15" hidden="false" customHeight="true" outlineLevel="0" collapsed="false">
      <c r="A13389" s="3" t="str">
        <f aca="false">A$11289</f>
        <v>Segurança Pública</v>
      </c>
      <c r="B13389" s="3" t="str">
        <f aca="false">B$11289</f>
        <v>Morbidade no Trânsito</v>
      </c>
      <c r="C13389" s="3" t="n">
        <f aca="false">C$11289</f>
        <v>-1</v>
      </c>
      <c r="D13389" s="3" t="s">
        <v>264</v>
      </c>
      <c r="E13389" s="3" t="n">
        <f aca="false">E$11289</f>
        <v>2019</v>
      </c>
      <c r="F13389" s="3" t="n">
        <f aca="false">F$11289</f>
        <v>2020</v>
      </c>
      <c r="G13389" s="3" t="n">
        <v>89.2644784701501</v>
      </c>
      <c r="H13389" s="3" t="n">
        <f aca="false">H$11289</f>
        <v>0.0810846814445578</v>
      </c>
      <c r="I13389" s="3" t="n">
        <f aca="false">I$11289</f>
        <v>0.137862137862138</v>
      </c>
      <c r="J13389" s="3" t="n">
        <f aca="false">J$11289</f>
        <v>0.0111785075318172</v>
      </c>
      <c r="K13389" s="3" t="str">
        <f aca="false">K$11289</f>
        <v>Número de internações provocadas por acidente de transporte terrestre em relação a 100 mil habitantes.</v>
      </c>
      <c r="L13389" s="3" t="str">
        <f aca="false">L$11289</f>
        <v>Datasus e IBGE</v>
      </c>
      <c r="M13389" s="3" t="str">
        <f aca="false">M$11289</f>
        <v>Internações por 100 mil habitantes</v>
      </c>
      <c r="N13389" s="3"/>
      <c r="O13389" s="3" t="n">
        <v>85.9656365539708</v>
      </c>
    </row>
    <row r="13390" customFormat="false" ht="15" hidden="false" customHeight="true" outlineLevel="0" collapsed="false">
      <c r="A13390" s="3" t="str">
        <f aca="false">A$11290</f>
        <v>Segurança Pública</v>
      </c>
      <c r="B13390" s="3" t="str">
        <f aca="false">B$11290</f>
        <v>Segurança Pessoal</v>
      </c>
      <c r="C13390" s="3" t="n">
        <f aca="false">C$11290</f>
        <v>-1</v>
      </c>
      <c r="D13390" s="3" t="s">
        <v>264</v>
      </c>
      <c r="E13390" s="3" t="n">
        <f aca="false">E$11290</f>
        <v>2019</v>
      </c>
      <c r="F13390" s="3" t="n">
        <f aca="false">F$11290</f>
        <v>2020</v>
      </c>
      <c r="G13390" s="3" t="n">
        <v>7.03</v>
      </c>
      <c r="H13390" s="3" t="n">
        <f aca="false">H$11290</f>
        <v>0.224237297079648</v>
      </c>
      <c r="I13390" s="3" t="n">
        <f aca="false">I$11290</f>
        <v>0.137862137862138</v>
      </c>
      <c r="J13390" s="3" t="n">
        <f aca="false">J$11290</f>
        <v>0.0309138331638276</v>
      </c>
      <c r="K13390" s="3" t="str">
        <f aca="false">K$11290</f>
        <v>Soma das vítimas de homicídio doloso, latrocínio e lesão corporal seguida de morte, em relação à população total.</v>
      </c>
      <c r="L13390" s="3" t="str">
        <f aca="false">L$11290</f>
        <v>SENASP</v>
      </c>
      <c r="M13390" s="3" t="str">
        <f aca="false">M$11290</f>
        <v>Óbitos por 100 mil habitantes</v>
      </c>
      <c r="N13390" s="5"/>
      <c r="O13390" s="3" t="n">
        <v>100</v>
      </c>
    </row>
    <row r="13391" customFormat="false" ht="15" hidden="false" customHeight="true" outlineLevel="0" collapsed="false">
      <c r="A13391" s="3" t="str">
        <f aca="false">A$11291</f>
        <v>Segurança Pública</v>
      </c>
      <c r="B13391" s="3" t="str">
        <f aca="false">B$11291</f>
        <v>Segurança Patrimonial</v>
      </c>
      <c r="C13391" s="3" t="n">
        <f aca="false">C$11291</f>
        <v>-1</v>
      </c>
      <c r="D13391" s="3" t="s">
        <v>264</v>
      </c>
      <c r="E13391" s="3" t="n">
        <f aca="false">E$11291</f>
        <v>2019</v>
      </c>
      <c r="F13391" s="3" t="n">
        <f aca="false">F$11291</f>
        <v>2020</v>
      </c>
      <c r="G13391" s="3" t="n">
        <v>302.95</v>
      </c>
      <c r="H13391" s="3" t="n">
        <f aca="false">H$11291</f>
        <v>0.137020703675231</v>
      </c>
      <c r="I13391" s="3" t="n">
        <f aca="false">I$11291</f>
        <v>0.137862137862138</v>
      </c>
      <c r="J13391" s="3" t="n">
        <f aca="false">J$11291</f>
        <v>0.0188899671400418</v>
      </c>
      <c r="K13391" s="3" t="str">
        <f aca="false">K$11291</f>
        <v>Roubos totais por 100 mil habitantes.</v>
      </c>
      <c r="L13391" s="3" t="str">
        <f aca="false">L$11291</f>
        <v>SENASP</v>
      </c>
      <c r="M13391" s="3" t="str">
        <f aca="false">M$11291</f>
        <v>Roubos por 100 mil habitantes</v>
      </c>
      <c r="N13391" s="3" t="str">
        <f aca="false">N$52</f>
        <v>A partir da edição de 2019, ou seja, do dado de 2018, passou a ser usado o número de roubos totais no lugar de roubos e furtos de veículos</v>
      </c>
      <c r="O13391" s="3" t="n">
        <v>21.5273765421609</v>
      </c>
    </row>
    <row r="13392" customFormat="false" ht="15" hidden="false" customHeight="true" outlineLevel="0" collapsed="false">
      <c r="A13392" s="3" t="str">
        <f aca="false">A$11292</f>
        <v>Segurança Pública</v>
      </c>
      <c r="B13392" s="3" t="str">
        <f aca="false">B$11292</f>
        <v>Qualidade da Informação de Criminalidade</v>
      </c>
      <c r="C13392" s="3" t="n">
        <f aca="false">C$11292</f>
        <v>1</v>
      </c>
      <c r="D13392" s="3" t="s">
        <v>264</v>
      </c>
      <c r="E13392" s="3" t="n">
        <f aca="false">E$11292</f>
        <v>2017</v>
      </c>
      <c r="F13392" s="3" t="n">
        <f aca="false">F$11292</f>
        <v>2020</v>
      </c>
      <c r="G13392" s="3" t="n">
        <v>71.5</v>
      </c>
      <c r="H13392" s="3" t="n">
        <f aca="false">H$11292</f>
        <v>0.0859394491994568</v>
      </c>
      <c r="I13392" s="3" t="n">
        <f aca="false">I$11292</f>
        <v>0.137862137862138</v>
      </c>
      <c r="J13392" s="3" t="n">
        <f aca="false">J$11292</f>
        <v>0.0118477961933317</v>
      </c>
      <c r="K13392" s="3" t="str">
        <f aca="false">K$11292</f>
        <v>Qualidade estimada dos registros estatísticos oficiais de Mortes Violentas Intencionais. </v>
      </c>
      <c r="L13392" s="3" t="str">
        <f aca="false">L$11292</f>
        <v>FBSP</v>
      </c>
      <c r="M13392" s="3" t="str">
        <f aca="false">M$11292</f>
        <v>Pontuação de 0 a 100</v>
      </c>
      <c r="N13392" s="5"/>
      <c r="O13392" s="3" t="n">
        <v>56.62100456621</v>
      </c>
    </row>
    <row r="13393" customFormat="false" ht="15" hidden="false" customHeight="true" outlineLevel="0" collapsed="false">
      <c r="A13393" s="3" t="str">
        <f aca="false">A$11293</f>
        <v>Segurança Pública</v>
      </c>
      <c r="B13393" s="3" t="str">
        <f aca="false">B$11293</f>
        <v> Total</v>
      </c>
      <c r="C13393" s="3" t="n">
        <f aca="false">C$11293</f>
        <v>1</v>
      </c>
      <c r="D13393" s="3" t="s">
        <v>264</v>
      </c>
      <c r="E13393" s="3" t="n">
        <f aca="false">E$11293</f>
        <v>2020</v>
      </c>
      <c r="F13393" s="3" t="n">
        <f aca="false">F$11293</f>
        <v>2020</v>
      </c>
      <c r="G13393" s="3" t="n">
        <v>69.5029585858206</v>
      </c>
      <c r="H13393" s="3" t="n">
        <f aca="false">H$11293</f>
        <v>1</v>
      </c>
      <c r="I13393" s="3" t="n">
        <f aca="false">I$11293</f>
        <v>0.137862137862138</v>
      </c>
      <c r="J13393" s="3" t="n">
        <f aca="false">J$11293</f>
        <v>0.137862137862138</v>
      </c>
      <c r="K13393" s="3" t="str">
        <f aca="false">K$11293</f>
        <v>Nota obtida via normalização e ponderação de indicadores que variam de 0 a 100.</v>
      </c>
      <c r="L13393" s="3" t="str">
        <f aca="false">L$11293</f>
        <v>Tendências</v>
      </c>
      <c r="M13393" s="3" t="str">
        <f aca="false">M$11293</f>
        <v>Nota de 0 a 100</v>
      </c>
      <c r="N13393" s="5"/>
      <c r="O13393" s="3" t="n">
        <v>84.6729669433836</v>
      </c>
    </row>
    <row r="13394" customFormat="false" ht="15" hidden="false" customHeight="true" outlineLevel="0" collapsed="false">
      <c r="A13394" s="3" t="str">
        <f aca="false">A$11294</f>
        <v>Sustentabilidade Social</v>
      </c>
      <c r="B13394" s="3" t="str">
        <f aca="false">B$11294</f>
        <v>Inadequação de Moradia</v>
      </c>
      <c r="C13394" s="3" t="n">
        <f aca="false">C$11294</f>
        <v>-1</v>
      </c>
      <c r="D13394" s="3" t="s">
        <v>264</v>
      </c>
      <c r="E13394" s="3" t="n">
        <f aca="false">E$11294</f>
        <v>2019</v>
      </c>
      <c r="F13394" s="3" t="n">
        <f aca="false">F$11294</f>
        <v>2020</v>
      </c>
      <c r="G13394" s="3" t="n">
        <v>10.9816849394652</v>
      </c>
      <c r="H13394" s="3" t="n">
        <f aca="false">H$11294</f>
        <v>0.102242595119528</v>
      </c>
      <c r="I13394" s="3" t="n">
        <f aca="false">I$11294</f>
        <v>0.120879120879121</v>
      </c>
      <c r="J13394" s="3" t="n">
        <f aca="false">J$11294</f>
        <v>0.0123589950144484</v>
      </c>
      <c r="K13394"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394" s="3" t="str">
        <f aca="false">L$11294</f>
        <v>IBGE</v>
      </c>
      <c r="M13394" s="3" t="str">
        <f aca="false">M$11294</f>
        <v>Porcentagem %</v>
      </c>
      <c r="N13394" s="5" t="str">
        <f aca="false">N$11294</f>
        <v>A partir de 2020, foi necessário alteração metodológica tendo em vista a não atualização desde de 2015 do indicador da Fundação João Pinheiro, por isso a fonte do indicador passou a ser a PNADc Anual (IBGE)</v>
      </c>
      <c r="O13394" s="3" t="n">
        <v>95.1264176952506</v>
      </c>
    </row>
    <row r="13395" customFormat="false" ht="15" hidden="false" customHeight="true" outlineLevel="0" collapsed="false">
      <c r="A13395" s="3" t="str">
        <f aca="false">A$11295</f>
        <v>Sustentabilidade Social</v>
      </c>
      <c r="B13395" s="3" t="str">
        <f aca="false">B$11295</f>
        <v>Famílias Abaixo da Linha da Pobreza</v>
      </c>
      <c r="C13395" s="3" t="n">
        <f aca="false">C$11295</f>
        <v>-1</v>
      </c>
      <c r="D13395" s="3" t="s">
        <v>264</v>
      </c>
      <c r="E13395" s="3" t="n">
        <f aca="false">E$11295</f>
        <v>2019</v>
      </c>
      <c r="F13395" s="3" t="n">
        <f aca="false">F$11295</f>
        <v>2020</v>
      </c>
      <c r="G13395" s="3" t="n">
        <v>1.9892873408188</v>
      </c>
      <c r="H13395" s="3" t="n">
        <f aca="false">H$11295</f>
        <v>0.126750330435885</v>
      </c>
      <c r="I13395" s="3" t="n">
        <f aca="false">I$11295</f>
        <v>0.120879120879121</v>
      </c>
      <c r="J13395" s="3" t="n">
        <f aca="false">J$11295</f>
        <v>0.0153214685142278</v>
      </c>
      <c r="K13395" s="3" t="str">
        <f aca="false">K$11295</f>
        <v>% de domicílios com renda domiciliar per capita inferior à linha de pobreza.</v>
      </c>
      <c r="L13395" s="3" t="str">
        <f aca="false">L$11295</f>
        <v>IBGE</v>
      </c>
      <c r="M13395" s="3" t="str">
        <f aca="false">M$11295</f>
        <v>Porcentagem %</v>
      </c>
      <c r="N13395" s="5"/>
      <c r="O13395" s="3" t="n">
        <v>94.5939517523534</v>
      </c>
    </row>
    <row r="13396" customFormat="false" ht="15" hidden="false" customHeight="true" outlineLevel="0" collapsed="false">
      <c r="A13396" s="3" t="str">
        <f aca="false">A$11296</f>
        <v>Sustentabilidade Social</v>
      </c>
      <c r="B13396" s="3" t="str">
        <f aca="false">B$11296</f>
        <v>Desigualdade de Renda</v>
      </c>
      <c r="C13396" s="3" t="n">
        <f aca="false">C$11296</f>
        <v>-1</v>
      </c>
      <c r="D13396" s="3" t="s">
        <v>264</v>
      </c>
      <c r="E13396" s="3" t="n">
        <f aca="false">E$11296</f>
        <v>2019</v>
      </c>
      <c r="F13396" s="3" t="n">
        <f aca="false">F$11296</f>
        <v>2020</v>
      </c>
      <c r="G13396" s="3" t="n">
        <v>0.507</v>
      </c>
      <c r="H13396" s="3" t="n">
        <f aca="false">H$11296</f>
        <v>0.0556325239585435</v>
      </c>
      <c r="I13396" s="3" t="n">
        <f aca="false">I$11296</f>
        <v>0.120879120879121</v>
      </c>
      <c r="J13396" s="3" t="n">
        <f aca="false">J$11296</f>
        <v>0.00672481058839537</v>
      </c>
      <c r="K13396" s="3" t="str">
        <f aca="false">K$11296</f>
        <v>Índice de Gini do rendimento médio mensal real das pessoas de 14 anos ou mais de idade, em todos os trabalhos, a preços médios do ano</v>
      </c>
      <c r="L13396" s="3" t="str">
        <f aca="false">L$11296</f>
        <v>IBGE</v>
      </c>
      <c r="M13396" s="3" t="str">
        <f aca="false">M$11296</f>
        <v>Coeficiente de Gini (1=Desigualdade Máxima/0=Igualdade Máxima). </v>
      </c>
      <c r="N13396" s="5"/>
      <c r="O13396" s="3" t="n">
        <v>30.6122448979592</v>
      </c>
    </row>
    <row r="13397" customFormat="false" ht="15" hidden="false" customHeight="true" outlineLevel="0" collapsed="false">
      <c r="A13397" s="3" t="str">
        <f aca="false">A$11297</f>
        <v>Sustentabilidade Social</v>
      </c>
      <c r="B13397" s="3" t="str">
        <f aca="false">B$11297</f>
        <v>Acesso ao Saneamento Básico - Água</v>
      </c>
      <c r="C13397" s="3" t="n">
        <f aca="false">C$11297</f>
        <v>1</v>
      </c>
      <c r="D13397" s="3" t="s">
        <v>264</v>
      </c>
      <c r="E13397" s="3" t="n">
        <f aca="false">E$11297</f>
        <v>2019</v>
      </c>
      <c r="F13397" s="3" t="n">
        <f aca="false">F$11297</f>
        <v>2020</v>
      </c>
      <c r="G13397" s="3" t="n">
        <v>96.0462091275223</v>
      </c>
      <c r="H13397" s="3" t="n">
        <f aca="false">H$11297</f>
        <v>0.0629679597844555</v>
      </c>
      <c r="I13397" s="3" t="n">
        <f aca="false">I$11297</f>
        <v>0.120879120879121</v>
      </c>
      <c r="J13397" s="3" t="n">
        <f aca="false">J$11297</f>
        <v>0.00761151162229682</v>
      </c>
      <c r="K13397" s="3" t="str">
        <f aca="false">K$11297</f>
        <v>% de domicilios com acesso à água canalizada de rede geral de distribuição.</v>
      </c>
      <c r="L13397" s="3" t="str">
        <f aca="false">L$11297</f>
        <v>IBGE</v>
      </c>
      <c r="M13397" s="3" t="str">
        <f aca="false">M$11297</f>
        <v>Porcentagem %</v>
      </c>
      <c r="N13397" s="5"/>
      <c r="O13397" s="3" t="n">
        <v>100</v>
      </c>
    </row>
    <row r="13398" customFormat="false" ht="15" hidden="false" customHeight="true" outlineLevel="0" collapsed="false">
      <c r="A13398" s="3" t="str">
        <f aca="false">A$11298</f>
        <v>Sustentabilidade Social</v>
      </c>
      <c r="B13398" s="3" t="str">
        <f aca="false">B$11298</f>
        <v>Acesso ao Saneamento Básico - Esgoto</v>
      </c>
      <c r="C13398" s="3" t="n">
        <f aca="false">C$11298</f>
        <v>1</v>
      </c>
      <c r="D13398" s="3" t="s">
        <v>264</v>
      </c>
      <c r="E13398" s="3" t="n">
        <f aca="false">E$11298</f>
        <v>2019</v>
      </c>
      <c r="F13398" s="3" t="n">
        <f aca="false">F$11298</f>
        <v>2020</v>
      </c>
      <c r="G13398" s="3" t="n">
        <v>92.563212692117</v>
      </c>
      <c r="H13398" s="3" t="n">
        <f aca="false">H$11298</f>
        <v>0.0635809280691076</v>
      </c>
      <c r="I13398" s="3" t="n">
        <f aca="false">I$11298</f>
        <v>0.120879120879121</v>
      </c>
      <c r="J13398" s="3" t="n">
        <f aca="false">J$11298</f>
        <v>0.00768560668967235</v>
      </c>
      <c r="K13398" s="3" t="str">
        <f aca="false">K$11298</f>
        <v>% de domicilios com acesso à rede coletora de esgoto.</v>
      </c>
      <c r="L13398" s="3" t="str">
        <f aca="false">L$11298</f>
        <v>IBGE</v>
      </c>
      <c r="M13398" s="3" t="str">
        <f aca="false">M$11298</f>
        <v>Porcentagem %</v>
      </c>
      <c r="N13398" s="5"/>
      <c r="O13398" s="3" t="n">
        <v>100</v>
      </c>
    </row>
    <row r="13399" customFormat="false" ht="15" hidden="false" customHeight="true" outlineLevel="0" collapsed="false">
      <c r="A13399" s="3" t="str">
        <f aca="false">A$11299</f>
        <v>Sustentabilidade Social</v>
      </c>
      <c r="B13399" s="3" t="str">
        <f aca="false">B$11299</f>
        <v>Anos Potenciais de Vida Perdidos</v>
      </c>
      <c r="C13399" s="3" t="n">
        <f aca="false">C$11299</f>
        <v>-1</v>
      </c>
      <c r="D13399" s="3" t="s">
        <v>264</v>
      </c>
      <c r="E13399" s="3" t="n">
        <f aca="false">E$11299</f>
        <v>2018</v>
      </c>
      <c r="F13399" s="3" t="n">
        <f aca="false">F$11299</f>
        <v>2020</v>
      </c>
      <c r="G13399" s="3" t="n">
        <v>5.26769725914315</v>
      </c>
      <c r="H13399" s="3" t="n">
        <f aca="false">H$11299</f>
        <v>0.0630135963945143</v>
      </c>
      <c r="I13399" s="3" t="n">
        <f aca="false">I$11299</f>
        <v>0.120879120879121</v>
      </c>
      <c r="J13399" s="3" t="n">
        <f aca="false">J$11299</f>
        <v>0.00761702813560062</v>
      </c>
      <c r="K13399" s="3" t="str">
        <f aca="false">K$11299</f>
        <v>Média da diferença da faixa etária em que os óbitos registrados ocorreram e a expectativa de vida ao nascer do Brasil.</v>
      </c>
      <c r="L13399" s="3" t="str">
        <f aca="false">L$11299</f>
        <v>Datasus</v>
      </c>
      <c r="M13399" s="3" t="str">
        <f aca="false">M$11299</f>
        <v>Anos</v>
      </c>
      <c r="N13399" s="5"/>
      <c r="O13399" s="3" t="n">
        <v>92.9631482327027</v>
      </c>
    </row>
    <row r="13400" customFormat="false" ht="15" hidden="false" customHeight="true" outlineLevel="0" collapsed="false">
      <c r="A13400" s="3" t="str">
        <f aca="false">A$11300</f>
        <v>Sustentabilidade Social</v>
      </c>
      <c r="B13400" s="3" t="str">
        <f aca="false">B$11300</f>
        <v>Formalidade do Mercado de Trabalho</v>
      </c>
      <c r="C13400" s="3" t="n">
        <f aca="false">C$11300</f>
        <v>1</v>
      </c>
      <c r="D13400" s="3" t="s">
        <v>264</v>
      </c>
      <c r="E13400" s="3" t="n">
        <f aca="false">E$11300</f>
        <v>2019</v>
      </c>
      <c r="F13400" s="3" t="n">
        <f aca="false">F$11300</f>
        <v>2020</v>
      </c>
      <c r="G13400" s="3" t="n">
        <v>68.5385001540714</v>
      </c>
      <c r="H13400" s="3" t="n">
        <f aca="false">H$11300</f>
        <v>0.0388704480953685</v>
      </c>
      <c r="I13400" s="3" t="n">
        <f aca="false">I$11300</f>
        <v>0.120879120879121</v>
      </c>
      <c r="J13400" s="3" t="n">
        <f aca="false">J$11300</f>
        <v>0.00469862559394564</v>
      </c>
      <c r="K13400"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400" s="3" t="str">
        <f aca="false">L$11300</f>
        <v>IBGE</v>
      </c>
      <c r="M13400" s="3" t="str">
        <f aca="false">M$11300</f>
        <v>Porcentagem %</v>
      </c>
      <c r="N13400"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400" s="3" t="n">
        <v>89.3709908905569</v>
      </c>
    </row>
    <row r="13401" customFormat="false" ht="15" hidden="false" customHeight="true" outlineLevel="0" collapsed="false">
      <c r="A13401" s="3" t="str">
        <f aca="false">A$11301</f>
        <v>Sustentabilidade Social</v>
      </c>
      <c r="B13401" s="3" t="str">
        <f aca="false">B$11301</f>
        <v>Inserção Econômica</v>
      </c>
      <c r="C13401" s="3" t="n">
        <f aca="false">C$11301</f>
        <v>1</v>
      </c>
      <c r="D13401" s="3" t="s">
        <v>264</v>
      </c>
      <c r="E13401" s="3" t="n">
        <f aca="false">E$11301</f>
        <v>2019</v>
      </c>
      <c r="F13401" s="3" t="n">
        <f aca="false">F$11301</f>
        <v>2020</v>
      </c>
      <c r="G13401" s="3" t="n">
        <v>88.5240167884346</v>
      </c>
      <c r="H13401" s="3" t="n">
        <f aca="false">H$11301</f>
        <v>0.0313153716713754</v>
      </c>
      <c r="I13401" s="3" t="n">
        <f aca="false">I$11301</f>
        <v>0.120879120879121</v>
      </c>
      <c r="J13401" s="3" t="n">
        <f aca="false">J$11301</f>
        <v>0.00378537459763878</v>
      </c>
      <c r="K13401" s="3" t="str">
        <f aca="false">K$11301</f>
        <v>Proporção de ocupados em relação à População Economicamente Ativa.</v>
      </c>
      <c r="L13401" s="3" t="str">
        <f aca="false">L$11301</f>
        <v>IBGE</v>
      </c>
      <c r="M13401" s="3" t="str">
        <f aca="false">M$11301</f>
        <v>Porcentagem %</v>
      </c>
      <c r="N13401" s="5"/>
      <c r="O13401" s="3" t="n">
        <v>44.6617866858409</v>
      </c>
    </row>
    <row r="13402" customFormat="false" ht="15" hidden="false" customHeight="true" outlineLevel="0" collapsed="false">
      <c r="A13402" s="3" t="str">
        <f aca="false">A$11302</f>
        <v>Sustentabilidade Social</v>
      </c>
      <c r="B13402" s="3" t="str">
        <f aca="false">B$11302</f>
        <v>IDH</v>
      </c>
      <c r="C13402" s="3" t="n">
        <f aca="false">C$11302</f>
        <v>1</v>
      </c>
      <c r="D13402" s="3" t="s">
        <v>264</v>
      </c>
      <c r="E13402" s="3" t="n">
        <f aca="false">E$11302</f>
        <v>2017</v>
      </c>
      <c r="F13402" s="3" t="n">
        <f aca="false">F$11302</f>
        <v>2020</v>
      </c>
      <c r="G13402" s="3" t="n">
        <v>0.826</v>
      </c>
      <c r="H13402" s="3" t="n">
        <f aca="false">H$11302</f>
        <v>0.129372080315172</v>
      </c>
      <c r="I13402" s="3" t="n">
        <f aca="false">I$11302</f>
        <v>0.120879120879121</v>
      </c>
      <c r="J13402" s="3" t="n">
        <f aca="false">J$11302</f>
        <v>0.015638383334801</v>
      </c>
      <c r="K13402" s="3" t="str">
        <f aca="false">K$11302</f>
        <v>Índice de Desenvolvimento Humano estadual.</v>
      </c>
      <c r="L13402" s="3" t="str">
        <f aca="false">L$11302</f>
        <v>PNUD, FJP e Ipea</v>
      </c>
      <c r="M13402" s="3" t="str">
        <f aca="false">M$11302</f>
        <v>Índice de 0 a 1</v>
      </c>
      <c r="N13402" s="5"/>
      <c r="O13402" s="3" t="n">
        <v>85.62874251497</v>
      </c>
    </row>
    <row r="13403" customFormat="false" ht="15" hidden="false" customHeight="true" outlineLevel="0" collapsed="false">
      <c r="A13403" s="3" t="str">
        <f aca="false">A$11303</f>
        <v>Sustentabilidade Social</v>
      </c>
      <c r="B13403" s="3" t="str">
        <f aca="false">B$11303</f>
        <v>Inserção Econômica dos Jovens</v>
      </c>
      <c r="C13403" s="3" t="n">
        <f aca="false">C$11303</f>
        <v>1</v>
      </c>
      <c r="D13403" s="3" t="s">
        <v>264</v>
      </c>
      <c r="E13403" s="3" t="n">
        <f aca="false">E$11303</f>
        <v>2019</v>
      </c>
      <c r="F13403" s="3" t="n">
        <f aca="false">F$11303</f>
        <v>2020</v>
      </c>
      <c r="G13403" s="3" t="n">
        <v>76.4067148815624</v>
      </c>
      <c r="H13403" s="3" t="n">
        <f aca="false">H$11303</f>
        <v>0.0529263229565486</v>
      </c>
      <c r="I13403" s="3" t="n">
        <f aca="false">I$11303</f>
        <v>0.120879120879121</v>
      </c>
      <c r="J13403" s="3" t="n">
        <f aca="false">J$11303</f>
        <v>0.00639768739035203</v>
      </c>
      <c r="K13403" s="3" t="str">
        <f aca="false">K$11303</f>
        <v>Proporção dos jovens (entre 15 e 22 anos de idade) que estudam ou trabalham em relação ao total de jovens.</v>
      </c>
      <c r="L13403" s="3" t="str">
        <f aca="false">L$11303</f>
        <v>IBGE</v>
      </c>
      <c r="M13403" s="3" t="str">
        <f aca="false">M$11303</f>
        <v>Porcentagem %</v>
      </c>
      <c r="N13403" s="5"/>
      <c r="O13403" s="3" t="n">
        <v>53.2267900304385</v>
      </c>
    </row>
    <row r="13404" customFormat="false" ht="15" hidden="false" customHeight="true" outlineLevel="0" collapsed="false">
      <c r="A13404" s="3" t="str">
        <f aca="false">A$11304</f>
        <v>Sustentabilidade Social</v>
      </c>
      <c r="B13404" s="3" t="str">
        <f aca="false">B$11304</f>
        <v>Mortalidade Materna</v>
      </c>
      <c r="C13404" s="3" t="n">
        <f aca="false">C$11304</f>
        <v>-1</v>
      </c>
      <c r="D13404" s="3" t="s">
        <v>264</v>
      </c>
      <c r="E13404" s="3" t="n">
        <f aca="false">E$11304</f>
        <v>2018</v>
      </c>
      <c r="F13404" s="3" t="n">
        <f aca="false">F$11304</f>
        <v>2020</v>
      </c>
      <c r="G13404" s="3" t="n">
        <v>2.47183857964076</v>
      </c>
      <c r="H13404" s="3" t="n">
        <f aca="false">H$11304</f>
        <v>0.104467400148672</v>
      </c>
      <c r="I13404" s="3" t="n">
        <f aca="false">I$11304</f>
        <v>0.120879120879121</v>
      </c>
      <c r="J13404" s="3" t="n">
        <f aca="false">J$11304</f>
        <v>0.0126279274904988</v>
      </c>
      <c r="K13404" s="3" t="str">
        <f aca="false">K$11304</f>
        <v>Óbitos maternos em relação à população feminina em idade fértil (15-49 anos).</v>
      </c>
      <c r="L13404" s="3" t="str">
        <f aca="false">L$11304</f>
        <v>Datasus e IBGE</v>
      </c>
      <c r="M13404" s="3" t="str">
        <f aca="false">M$11304</f>
        <v>Taxa de mortalidade por 100 mil mulheres</v>
      </c>
      <c r="N13404" s="5"/>
      <c r="O13404" s="3" t="n">
        <v>84.21631996567</v>
      </c>
    </row>
    <row r="13405" customFormat="false" ht="15" hidden="false" customHeight="true" outlineLevel="0" collapsed="false">
      <c r="A13405" s="3" t="str">
        <f aca="false">A$11305</f>
        <v>Sustentabilidade Social</v>
      </c>
      <c r="B13405" s="3" t="str">
        <f aca="false">B$11305</f>
        <v>Mortalidade Precoce</v>
      </c>
      <c r="C13405" s="3" t="n">
        <f aca="false">C$11305</f>
        <v>-1</v>
      </c>
      <c r="D13405" s="3" t="s">
        <v>264</v>
      </c>
      <c r="E13405" s="3" t="n">
        <f aca="false">E$11305</f>
        <v>2018</v>
      </c>
      <c r="F13405" s="3" t="n">
        <f aca="false">F$11305</f>
        <v>2020</v>
      </c>
      <c r="G13405" s="3" t="n">
        <v>47.7274017704154</v>
      </c>
      <c r="H13405" s="3" t="n">
        <f aca="false">H$11305</f>
        <v>0.0862968933364973</v>
      </c>
      <c r="I13405" s="3" t="n">
        <f aca="false">I$11305</f>
        <v>0.120879120879121</v>
      </c>
      <c r="J13405" s="3" t="n">
        <f aca="false">J$11305</f>
        <v>0.0104314926011151</v>
      </c>
      <c r="K13405" s="3" t="str">
        <f aca="false">K$11305</f>
        <v>Mortalidade de Jovens (15-29 anos) por causas externas.</v>
      </c>
      <c r="L13405" s="3" t="str">
        <f aca="false">L$11305</f>
        <v>Datasus e IBGE</v>
      </c>
      <c r="M13405" s="3" t="str">
        <f aca="false">M$11305</f>
        <v>Taxa de mortalidade por 100 mil jovens</v>
      </c>
      <c r="N13405" s="5"/>
      <c r="O13405" s="3" t="n">
        <v>100</v>
      </c>
    </row>
    <row r="13406" customFormat="false" ht="15" hidden="false" customHeight="true" outlineLevel="0" collapsed="false">
      <c r="A13406" s="3" t="str">
        <f aca="false">A$11306</f>
        <v>Sustentabilidade Social</v>
      </c>
      <c r="B13406" s="3" t="str">
        <f aca="false">B$11306</f>
        <v>Mortalidade na Infância</v>
      </c>
      <c r="C13406" s="3" t="n">
        <f aca="false">C$11306</f>
        <v>-1</v>
      </c>
      <c r="D13406" s="3" t="s">
        <v>264</v>
      </c>
      <c r="E13406" s="3" t="n">
        <f aca="false">E$11306</f>
        <v>2018</v>
      </c>
      <c r="F13406" s="3" t="n">
        <f aca="false">F$11306</f>
        <v>2020</v>
      </c>
      <c r="G13406" s="3" t="n">
        <v>12.7068859408065</v>
      </c>
      <c r="H13406" s="3" t="n">
        <f aca="false">H$11306</f>
        <v>0.0825635497143333</v>
      </c>
      <c r="I13406" s="3" t="n">
        <f aca="false">I$11306</f>
        <v>0.120879120879121</v>
      </c>
      <c r="J13406" s="3" t="n">
        <f aca="false">J$11306</f>
        <v>0.0099802093061282</v>
      </c>
      <c r="K13406" s="3" t="str">
        <f aca="false">K$11306</f>
        <v>Óbitos de menores de 5 anos por grupo de 1.000 nascidos vivos.</v>
      </c>
      <c r="L13406" s="3" t="str">
        <f aca="false">L$11306</f>
        <v>Datasus</v>
      </c>
      <c r="M13406" s="3" t="str">
        <f aca="false">M$11306</f>
        <v>Taxa de mortalidade por mil nascidos vivos</v>
      </c>
      <c r="N13406" s="5"/>
      <c r="O13406" s="3" t="n">
        <v>82.7999111542596</v>
      </c>
    </row>
    <row r="13407" customFormat="false" ht="15" hidden="false" customHeight="true" outlineLevel="0" collapsed="false">
      <c r="A13407" s="3" t="str">
        <f aca="false">A$11307</f>
        <v>Sustentabilidade Social</v>
      </c>
      <c r="B13407" s="3" t="str">
        <f aca="false">B$11307</f>
        <v> Total</v>
      </c>
      <c r="C13407" s="3" t="n">
        <f aca="false">C$11307</f>
        <v>1</v>
      </c>
      <c r="D13407" s="3" t="s">
        <v>264</v>
      </c>
      <c r="E13407" s="3" t="n">
        <f aca="false">E$11307</f>
        <v>2020</v>
      </c>
      <c r="F13407" s="3" t="n">
        <f aca="false">F$11307</f>
        <v>2020</v>
      </c>
      <c r="G13407" s="3" t="n">
        <v>84.9630156435214</v>
      </c>
      <c r="H13407" s="3" t="n">
        <f aca="false">H$11307</f>
        <v>1</v>
      </c>
      <c r="I13407" s="3" t="n">
        <f aca="false">I$11307</f>
        <v>0.120879120879121</v>
      </c>
      <c r="J13407" s="3" t="n">
        <f aca="false">J$11307</f>
        <v>0.120879120879121</v>
      </c>
      <c r="K13407" s="3" t="str">
        <f aca="false">K$11307</f>
        <v>Nota obtida via normalização e ponderação de indicadores que variam de 0 a 100.</v>
      </c>
      <c r="L13407" s="3" t="str">
        <f aca="false">L$11307</f>
        <v>Tendências</v>
      </c>
      <c r="M13407" s="3" t="str">
        <f aca="false">M$11307</f>
        <v>Nota de 0 a 100</v>
      </c>
      <c r="N13407" s="5"/>
      <c r="O13407" s="3" t="n">
        <v>94.4068718385245</v>
      </c>
    </row>
    <row r="13408" customFormat="false" ht="15" hidden="false" customHeight="true" outlineLevel="0" collapsed="false">
      <c r="A13408" s="3" t="s">
        <v>238</v>
      </c>
      <c r="B13408" s="3" t="s">
        <v>25</v>
      </c>
      <c r="C13408" s="3" t="n">
        <v>1</v>
      </c>
      <c r="D13408" s="3" t="s">
        <v>264</v>
      </c>
      <c r="E13408" s="3" t="n">
        <v>2020</v>
      </c>
      <c r="F13408" s="3" t="n">
        <v>2020</v>
      </c>
      <c r="G13408" s="3" t="n">
        <v>86.4083945306389</v>
      </c>
      <c r="H13408" s="3" t="n">
        <v>1</v>
      </c>
      <c r="I13408" s="3" t="n">
        <v>0.01</v>
      </c>
      <c r="J13408" s="3" t="n">
        <f aca="false">I13408*H13408</f>
        <v>0.01</v>
      </c>
      <c r="K13408" s="4" t="str">
        <f aca="false">K13324</f>
        <v>Nota obtida via normalização e ponderação de indicadores que variam de 0 a 100.</v>
      </c>
      <c r="L13408" s="3" t="str">
        <f aca="false">L$11392</f>
        <v>Tendências</v>
      </c>
      <c r="M13408" s="3" t="str">
        <f aca="false">M$11308</f>
        <v>Nota de 0 a 100</v>
      </c>
      <c r="N13408" s="5"/>
      <c r="O13408" s="3" t="n">
        <v>86.4083945306389</v>
      </c>
    </row>
    <row r="13409" customFormat="false" ht="15" hidden="false" customHeight="true" outlineLevel="0" collapsed="false">
      <c r="A13409" s="3" t="str">
        <f aca="false">A$11225</f>
        <v>Sustentabilidade Ambiental</v>
      </c>
      <c r="B13409" s="3" t="str">
        <f aca="false">B$11225</f>
        <v>Emissões de CO2</v>
      </c>
      <c r="C13409" s="3" t="n">
        <f aca="false">C$11225</f>
        <v>-1</v>
      </c>
      <c r="D13409" s="3" t="s">
        <v>265</v>
      </c>
      <c r="E13409" s="3" t="n">
        <f aca="false">E$11225</f>
        <v>2018</v>
      </c>
      <c r="F13409" s="3" t="n">
        <f aca="false">F$11225</f>
        <v>2020</v>
      </c>
      <c r="G13409" s="3" t="n">
        <v>939.796573437995</v>
      </c>
      <c r="H13409" s="3" t="n">
        <f aca="false">H$11225</f>
        <v>0.277619030451335</v>
      </c>
      <c r="I13409" s="3" t="n">
        <f aca="false">I$11225</f>
        <v>0.0789210789210789</v>
      </c>
      <c r="J13409" s="3" t="n">
        <f aca="false">J$11225</f>
        <v>0.0219099934122432</v>
      </c>
      <c r="K13409" s="3" t="str">
        <f aca="false">K$11225</f>
        <v>CO2 emitido e derivado de remoção de unidades de conservação pelo PIB Total.</v>
      </c>
      <c r="L13409" s="3" t="str">
        <f aca="false">L$11225</f>
        <v>SEEG/OC e Tendências</v>
      </c>
      <c r="M13409" s="3" t="str">
        <f aca="false">M$11225</f>
        <v>Toneladas de CO2 pelo PIB em 1 milhão de reais</v>
      </c>
      <c r="N13409" s="5" t="str">
        <f aca="false">N$71</f>
        <v>A partir da publicação de 2019, ou seja, do dado de 2017, o denominador foi alterado de população para PIB total (o PIB utilizado para cálculo é estimado pela Tendências)</v>
      </c>
      <c r="O13409" s="3" t="n">
        <v>32.5855487212546</v>
      </c>
    </row>
    <row r="13410" customFormat="false" ht="15" hidden="false" customHeight="true" outlineLevel="0" collapsed="false">
      <c r="A13410" s="3" t="str">
        <f aca="false">A$11226</f>
        <v>Sustentabilidade Ambiental</v>
      </c>
      <c r="B13410" s="3" t="str">
        <f aca="false">B$11226</f>
        <v>Serviços Urbanos</v>
      </c>
      <c r="C13410" s="3" t="n">
        <f aca="false">C$11226</f>
        <v>1</v>
      </c>
      <c r="D13410" s="3" t="s">
        <v>265</v>
      </c>
      <c r="E13410" s="3" t="n">
        <f aca="false">E$11226</f>
        <v>2018</v>
      </c>
      <c r="F13410" s="3" t="n">
        <f aca="false">F$11226</f>
        <v>2020</v>
      </c>
      <c r="G13410" s="3" t="n">
        <v>0.522980002730573</v>
      </c>
      <c r="H13410" s="3" t="n">
        <f aca="false">H$11226</f>
        <v>0.108074377979531</v>
      </c>
      <c r="I13410" s="3" t="n">
        <f aca="false">I$11226</f>
        <v>0.0789210789210789</v>
      </c>
      <c r="J13410" s="3" t="n">
        <f aca="false">J$11226</f>
        <v>0.00852934651386906</v>
      </c>
      <c r="K13410" s="3" t="str">
        <f aca="false">K$11226</f>
        <v>Oferta de serviços municipais para coleta de materiais especiais e limpeza urbana (Nota: 0-2 a partir da agregação dos dados municipais).</v>
      </c>
      <c r="L13410" s="3" t="str">
        <f aca="false">L$11226</f>
        <v>SNIS</v>
      </c>
      <c r="M13410" s="3" t="str">
        <f aca="false">M$11226</f>
        <v>Pontuação de 0 a 2</v>
      </c>
      <c r="N13410" s="5"/>
      <c r="O13410" s="3" t="n">
        <v>7.11288317341178</v>
      </c>
    </row>
    <row r="13411" customFormat="false" ht="15" hidden="false" customHeight="true" outlineLevel="0" collapsed="false">
      <c r="A13411" s="3" t="str">
        <f aca="false">A$11227</f>
        <v>Sustentabilidade Ambiental</v>
      </c>
      <c r="B13411" s="3" t="str">
        <f aca="false">B$11227</f>
        <v>Destinação do Lixo</v>
      </c>
      <c r="C13411" s="3" t="n">
        <f aca="false">C$11227</f>
        <v>1</v>
      </c>
      <c r="D13411" s="3" t="s">
        <v>265</v>
      </c>
      <c r="E13411" s="3" t="n">
        <f aca="false">E$11227</f>
        <v>2018</v>
      </c>
      <c r="F13411" s="3" t="n">
        <f aca="false">F$11227</f>
        <v>2020</v>
      </c>
      <c r="G13411" s="3" t="n">
        <v>0.399733898647742</v>
      </c>
      <c r="H13411" s="3" t="n">
        <f aca="false">H$11227</f>
        <v>0.14513418559694</v>
      </c>
      <c r="I13411" s="3" t="n">
        <f aca="false">I$11227</f>
        <v>0.0789210789210789</v>
      </c>
      <c r="J13411" s="3" t="n">
        <f aca="false">J$11227</f>
        <v>0.0114541465156426</v>
      </c>
      <c r="K13411" s="3" t="str">
        <f aca="false">K$11227</f>
        <v>Destinação adequada para o tipo de resíduo sólido e qualidade das unidades de destino em solo.</v>
      </c>
      <c r="L13411" s="3" t="str">
        <f aca="false">L$11227</f>
        <v>SNIS</v>
      </c>
      <c r="M13411" s="3" t="str">
        <f aca="false">M$11227</f>
        <v>Pontuação de 0 a 1</v>
      </c>
      <c r="N13411" s="5"/>
      <c r="O13411" s="3" t="n">
        <v>52.5420160175082</v>
      </c>
    </row>
    <row r="13412" customFormat="false" ht="15" hidden="false" customHeight="true" outlineLevel="0" collapsed="false">
      <c r="A13412" s="3" t="str">
        <f aca="false">A$11228</f>
        <v>Sustentabilidade Ambiental</v>
      </c>
      <c r="B13412" s="3" t="str">
        <f aca="false">B$11228</f>
        <v>Tratamento de Esgoto</v>
      </c>
      <c r="C13412" s="3" t="n">
        <f aca="false">C$11228</f>
        <v>1</v>
      </c>
      <c r="D13412" s="3" t="s">
        <v>265</v>
      </c>
      <c r="E13412" s="3" t="n">
        <f aca="false">E$11228</f>
        <v>2018</v>
      </c>
      <c r="F13412" s="3" t="n">
        <f aca="false">F$11228</f>
        <v>2020</v>
      </c>
      <c r="G13412" s="3" t="n">
        <v>27.2300592766967</v>
      </c>
      <c r="H13412" s="3" t="n">
        <f aca="false">H$11228</f>
        <v>0.274880862666515</v>
      </c>
      <c r="I13412" s="3" t="n">
        <f aca="false">I$11228</f>
        <v>0.0789210789210789</v>
      </c>
      <c r="J13412" s="3" t="n">
        <f aca="false">J$11228</f>
        <v>0.0216938942563983</v>
      </c>
      <c r="K13412" s="3" t="str">
        <f aca="false">K$11228</f>
        <v>Parcela de esgoto tratado do total de água consumida multiplicado pela proporção de domicílios com acesso à agua encanada proveniente de rede geral de distribuição no estado.</v>
      </c>
      <c r="L13412" s="3" t="str">
        <f aca="false">L$11228</f>
        <v>SNIS e IBGE</v>
      </c>
      <c r="M13412" s="3" t="str">
        <f aca="false">M$11228</f>
        <v>Porcentagem %</v>
      </c>
      <c r="N13412"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412" s="3" t="n">
        <v>30.0151145265392</v>
      </c>
    </row>
    <row r="13413" customFormat="false" ht="15" hidden="false" customHeight="true" outlineLevel="0" collapsed="false">
      <c r="A13413" s="3" t="str">
        <f aca="false">A$11229</f>
        <v>Sustentabilidade Ambiental</v>
      </c>
      <c r="B13413" s="3" t="str">
        <f aca="false">B$11229</f>
        <v>Perda de Água</v>
      </c>
      <c r="C13413" s="3" t="n">
        <f aca="false">C$11229</f>
        <v>-1</v>
      </c>
      <c r="D13413" s="3" t="s">
        <v>265</v>
      </c>
      <c r="E13413" s="3" t="n">
        <f aca="false">E$11229</f>
        <v>2018</v>
      </c>
      <c r="F13413" s="3" t="n">
        <f aca="false">F$11229</f>
        <v>2020</v>
      </c>
      <c r="G13413" s="3" t="n">
        <v>34.87</v>
      </c>
      <c r="H13413" s="3" t="n">
        <f aca="false">H$11229</f>
        <v>0.194291543305679</v>
      </c>
      <c r="I13413" s="3" t="n">
        <f aca="false">I$11229</f>
        <v>0.0789210789210789</v>
      </c>
      <c r="J13413" s="3" t="n">
        <f aca="false">J$11229</f>
        <v>0.0153336982229257</v>
      </c>
      <c r="K13413" s="3" t="str">
        <f aca="false">K$11229</f>
        <v>Índice de perdas na distribuição de água.</v>
      </c>
      <c r="L13413" s="3" t="str">
        <f aca="false">L$11229</f>
        <v>SNIS</v>
      </c>
      <c r="M13413" s="3" t="str">
        <f aca="false">M$11229</f>
        <v>Porcentagem %</v>
      </c>
      <c r="N13413" s="5"/>
      <c r="O13413" s="3" t="n">
        <v>89.261744966443</v>
      </c>
    </row>
    <row r="13414" customFormat="false" ht="15" hidden="false" customHeight="true" outlineLevel="0" collapsed="false">
      <c r="A13414" s="3" t="str">
        <f aca="false">A$11230</f>
        <v>Sustentabilidade Ambiental</v>
      </c>
      <c r="B13414" s="3" t="str">
        <f aca="false">B$11230</f>
        <v> Total</v>
      </c>
      <c r="C13414" s="3" t="n">
        <f aca="false">C$11230</f>
        <v>1</v>
      </c>
      <c r="D13414" s="3" t="s">
        <v>265</v>
      </c>
      <c r="E13414" s="3" t="n">
        <f aca="false">E$11230</f>
        <v>2020</v>
      </c>
      <c r="F13414" s="3" t="n">
        <f aca="false">F$11230</f>
        <v>2020</v>
      </c>
      <c r="G13414" s="3" t="n">
        <v>43.0341143334269</v>
      </c>
      <c r="H13414" s="3" t="n">
        <f aca="false">H$11230</f>
        <v>1</v>
      </c>
      <c r="I13414" s="3" t="n">
        <f aca="false">I$11230</f>
        <v>0.0789210789210789</v>
      </c>
      <c r="J13414" s="3" t="n">
        <f aca="false">J$11230</f>
        <v>0.0789210789210789</v>
      </c>
      <c r="K13414" s="3" t="str">
        <f aca="false">K$11230</f>
        <v>Nota obtida via normalização e ponderação de indicadores que variam de 0 a 100.</v>
      </c>
      <c r="L13414" s="3" t="str">
        <f aca="false">L$11230</f>
        <v>Tendências</v>
      </c>
      <c r="M13414" s="3" t="str">
        <f aca="false">M$11230</f>
        <v>Nota de 0 a 100</v>
      </c>
      <c r="N13414" s="5"/>
      <c r="O13414" s="3" t="n">
        <v>45.2508093683029</v>
      </c>
    </row>
    <row r="13415" customFormat="false" ht="15" hidden="false" customHeight="true" outlineLevel="0" collapsed="false">
      <c r="A13415" s="3" t="str">
        <f aca="false">A$11231</f>
        <v>Capital Humano</v>
      </c>
      <c r="B13415" s="3" t="str">
        <f aca="false">B$11231</f>
        <v>Custo de Mão de Obra</v>
      </c>
      <c r="C13415" s="3" t="n">
        <f aca="false">C$11231</f>
        <v>-1</v>
      </c>
      <c r="D13415" s="3" t="s">
        <v>265</v>
      </c>
      <c r="E13415" s="3" t="n">
        <f aca="false">E$11231</f>
        <v>2019</v>
      </c>
      <c r="F13415" s="3" t="n">
        <f aca="false">F$11231</f>
        <v>2020</v>
      </c>
      <c r="G13415" s="3" t="n">
        <v>1864</v>
      </c>
      <c r="H13415" s="3" t="n">
        <f aca="false">H$11231</f>
        <v>0.424265834177303</v>
      </c>
      <c r="I13415" s="3" t="n">
        <f aca="false">I$11231</f>
        <v>0.0819180819180819</v>
      </c>
      <c r="J13415" s="3" t="n">
        <f aca="false">J$11231</f>
        <v>0.0347550433591797</v>
      </c>
      <c r="K13415" s="3" t="str">
        <f aca="false">K$11231</f>
        <v>Rendimento médio nominal de todos os trabalhos, habitualmente recebido por mês, pelas pessoas de 14 anos ou mais de idade, ocupadas na semana de referência, com rendimento de trabalho.</v>
      </c>
      <c r="L13415" s="3" t="str">
        <f aca="false">L$11231</f>
        <v>IBGE</v>
      </c>
      <c r="M13415" s="3" t="str">
        <f aca="false">M$11231</f>
        <v>Reais (R$)</v>
      </c>
      <c r="N13415" s="3" t="str">
        <f aca="false">N$17</f>
        <v>A partir da publicação de 2016, ou seja, do dado de 2015, passou a ser usado o rendimento médio nominal de todos os trabalhos, antes disso se usava o rendimento médio real do trabalho principal</v>
      </c>
      <c r="O13415" s="3" t="n">
        <v>80.8056872037915</v>
      </c>
    </row>
    <row r="13416" customFormat="false" ht="15" hidden="false" customHeight="true" outlineLevel="0" collapsed="false">
      <c r="A13416" s="3" t="str">
        <f aca="false">A$11232</f>
        <v>Capital Humano</v>
      </c>
      <c r="B13416" s="3" t="str">
        <f aca="false">B$11232</f>
        <v>PEA com Ensino Superior</v>
      </c>
      <c r="C13416" s="3" t="n">
        <f aca="false">C$11232</f>
        <v>1</v>
      </c>
      <c r="D13416" s="3" t="s">
        <v>265</v>
      </c>
      <c r="E13416" s="3" t="n">
        <f aca="false">E$11232</f>
        <v>2019</v>
      </c>
      <c r="F13416" s="3" t="n">
        <f aca="false">F$11232</f>
        <v>2020</v>
      </c>
      <c r="G13416" s="3" t="n">
        <v>20.0819790486589</v>
      </c>
      <c r="H13416" s="3" t="n">
        <f aca="false">H$11232</f>
        <v>0.153638294878967</v>
      </c>
      <c r="I13416" s="3" t="n">
        <f aca="false">I$11232</f>
        <v>0.0819180819180819</v>
      </c>
      <c r="J13416" s="3" t="n">
        <f aca="false">J$11232</f>
        <v>0.0125857544256496</v>
      </c>
      <c r="K13416" s="3" t="str">
        <f aca="false">K$11232</f>
        <v>Pessoas de 14 anos ou mais de idade com 15 anos ou mais de estudo/população economicamente ativa (acima de 14 anos).</v>
      </c>
      <c r="L13416" s="3" t="str">
        <f aca="false">L$11232</f>
        <v>IBGE</v>
      </c>
      <c r="M13416" s="3" t="str">
        <f aca="false">M$11232</f>
        <v>Porcentagem %</v>
      </c>
      <c r="N13416" s="5"/>
      <c r="O13416" s="3" t="n">
        <v>31.1467835860393</v>
      </c>
    </row>
    <row r="13417" customFormat="false" ht="15" hidden="false" customHeight="true" outlineLevel="0" collapsed="false">
      <c r="A13417" s="3" t="str">
        <f aca="false">A$11233</f>
        <v>Capital Humano</v>
      </c>
      <c r="B13417" s="3" t="str">
        <f aca="false">B$11233</f>
        <v>Produtividade do Trabalho</v>
      </c>
      <c r="C13417" s="3" t="n">
        <f aca="false">C$11233</f>
        <v>1</v>
      </c>
      <c r="D13417" s="3" t="s">
        <v>265</v>
      </c>
      <c r="E13417" s="3" t="n">
        <f aca="false">E$11233</f>
        <v>2019</v>
      </c>
      <c r="F13417" s="3" t="n">
        <f aca="false">F$11233</f>
        <v>2020</v>
      </c>
      <c r="G13417" s="3" t="n">
        <v>60.2578106039765</v>
      </c>
      <c r="H13417" s="3" t="n">
        <f aca="false">H$11233</f>
        <v>0.260494288083884</v>
      </c>
      <c r="I13417" s="3" t="n">
        <f aca="false">I$11233</f>
        <v>0.0819180819180819</v>
      </c>
      <c r="J13417" s="3" t="n">
        <f aca="false">J$11233</f>
        <v>0.021339192430448</v>
      </c>
      <c r="K13417" s="3" t="str">
        <f aca="false">K$11233</f>
        <v>PIB pelo total de pessoas ocupadas no período.</v>
      </c>
      <c r="L13417" s="3" t="str">
        <f aca="false">L$11233</f>
        <v>IBGE e Tendências</v>
      </c>
      <c r="M13417" s="3" t="str">
        <f aca="false">M$11233</f>
        <v>Mil Reais (R$) por pessoa ocupada</v>
      </c>
      <c r="N13417" s="5" t="str">
        <f aca="false">N$19</f>
        <v>O PIB utilizado para cálculo é estimado pela Tendências</v>
      </c>
      <c r="O13417" s="3" t="n">
        <v>15.366219946183</v>
      </c>
    </row>
    <row r="13418" customFormat="false" ht="15" hidden="false" customHeight="true" outlineLevel="0" collapsed="false">
      <c r="A13418" s="3" t="str">
        <f aca="false">A$11234</f>
        <v>Capital Humano</v>
      </c>
      <c r="B13418" s="3" t="str">
        <f aca="false">B$11234</f>
        <v>Qualificação dos Trabalhadores</v>
      </c>
      <c r="C13418" s="3" t="n">
        <f aca="false">C$11234</f>
        <v>1</v>
      </c>
      <c r="D13418" s="3" t="s">
        <v>265</v>
      </c>
      <c r="E13418" s="3" t="n">
        <f aca="false">E$11234</f>
        <v>2019</v>
      </c>
      <c r="F13418" s="3" t="n">
        <f aca="false">F$11234</f>
        <v>2020</v>
      </c>
      <c r="G13418" s="3" t="n">
        <v>10.421357</v>
      </c>
      <c r="H13418" s="3" t="n">
        <f aca="false">H$11234</f>
        <v>0.161601582859846</v>
      </c>
      <c r="I13418" s="3" t="n">
        <f aca="false">I$11234</f>
        <v>0.0819180819180819</v>
      </c>
      <c r="J13418" s="3" t="n">
        <f aca="false">J$11234</f>
        <v>0.0132380917028046</v>
      </c>
      <c r="K13418" s="3" t="str">
        <f aca="false">K$11234</f>
        <v>Anos de estudos da população economicamente ativa (acima de 14 anos de idade).</v>
      </c>
      <c r="L13418" s="3" t="str">
        <f aca="false">L$11234</f>
        <v>IBGE</v>
      </c>
      <c r="M13418" s="3" t="str">
        <f aca="false">M$11234</f>
        <v>Anos</v>
      </c>
      <c r="N13418" s="5"/>
      <c r="O13418" s="3" t="n">
        <v>36.9424900856235</v>
      </c>
    </row>
    <row r="13419" customFormat="false" ht="15" hidden="false" customHeight="true" outlineLevel="0" collapsed="false">
      <c r="A13419" s="3" t="str">
        <f aca="false">A$11235</f>
        <v>Capital Humano</v>
      </c>
      <c r="B13419" s="3" t="str">
        <f aca="false">B$11235</f>
        <v> Total</v>
      </c>
      <c r="C13419" s="3" t="n">
        <f aca="false">C$11235</f>
        <v>1</v>
      </c>
      <c r="D13419" s="3" t="s">
        <v>265</v>
      </c>
      <c r="E13419" s="3" t="n">
        <f aca="false">E$11235</f>
        <v>2020</v>
      </c>
      <c r="F13419" s="3" t="n">
        <f aca="false">F$11235</f>
        <v>2020</v>
      </c>
      <c r="G13419" s="3" t="n">
        <v>49.0412084069523</v>
      </c>
      <c r="H13419" s="3" t="n">
        <f aca="false">H$11235</f>
        <v>1</v>
      </c>
      <c r="I13419" s="3" t="n">
        <f aca="false">I$11235</f>
        <v>0.0819180819180819</v>
      </c>
      <c r="J13419" s="3" t="n">
        <f aca="false">J$11235</f>
        <v>0.0819180819180819</v>
      </c>
      <c r="K13419" s="3" t="str">
        <f aca="false">K$11235</f>
        <v>Nota obtida via normalização e ponderação de indicadores que variam de 0 a 100.</v>
      </c>
      <c r="L13419" s="3" t="str">
        <f aca="false">L$11235</f>
        <v>Tendências</v>
      </c>
      <c r="M13419" s="3" t="str">
        <f aca="false">M$11235</f>
        <v>Nota de 0 a 100</v>
      </c>
      <c r="N13419" s="5"/>
      <c r="O13419" s="3" t="n">
        <v>44.3849646387588</v>
      </c>
    </row>
    <row r="13420" customFormat="false" ht="15" hidden="false" customHeight="true" outlineLevel="0" collapsed="false">
      <c r="A13420" s="3" t="str">
        <f aca="false">A$11236</f>
        <v>Educação</v>
      </c>
      <c r="B13420" s="3" t="str">
        <f aca="false">B$11236</f>
        <v>Avaliação da Educação</v>
      </c>
      <c r="C13420" s="3" t="n">
        <f aca="false">C$11236</f>
        <v>1</v>
      </c>
      <c r="D13420" s="3" t="s">
        <v>265</v>
      </c>
      <c r="E13420" s="3" t="n">
        <f aca="false">E$11236</f>
        <v>2020</v>
      </c>
      <c r="F13420" s="3" t="n">
        <f aca="false">F$11236</f>
        <v>2020</v>
      </c>
      <c r="G13420" s="3" t="n">
        <v>70</v>
      </c>
      <c r="H13420" s="3" t="n">
        <f aca="false">H$11236</f>
        <v>0.0411174199921766</v>
      </c>
      <c r="I13420" s="3" t="n">
        <f aca="false">I$11236</f>
        <v>0.111888111888112</v>
      </c>
      <c r="J13420" s="3" t="n">
        <f aca="false">J$11236</f>
        <v>0.00460055048863514</v>
      </c>
      <c r="K13420" s="3" t="str">
        <f aca="false">K$11236</f>
        <v>Status dos programas estaduais de avaliação da educação básica.</v>
      </c>
      <c r="L13420" s="3" t="str">
        <f aca="false">L$11236</f>
        <v>Secretarias Estaduais de Educação</v>
      </c>
      <c r="M13420" s="3" t="str">
        <f aca="false">M$11236</f>
        <v>Pontuação de 0 a 100</v>
      </c>
      <c r="N13420"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420" s="3" t="n">
        <v>70</v>
      </c>
    </row>
    <row r="13421" customFormat="false" ht="15" hidden="false" customHeight="true" outlineLevel="0" collapsed="false">
      <c r="A13421" s="3" t="str">
        <f aca="false">A$11237</f>
        <v>Educação</v>
      </c>
      <c r="B13421" s="3" t="str">
        <f aca="false">B$11237</f>
        <v>IDEB</v>
      </c>
      <c r="C13421" s="3" t="n">
        <f aca="false">C$11237</f>
        <v>1</v>
      </c>
      <c r="D13421" s="3" t="s">
        <v>265</v>
      </c>
      <c r="E13421" s="3" t="n">
        <f aca="false">E$11237</f>
        <v>2017</v>
      </c>
      <c r="F13421" s="3" t="n">
        <f aca="false">F$11237</f>
        <v>2020</v>
      </c>
      <c r="G13421" s="3" t="n">
        <v>4.87628552183417</v>
      </c>
      <c r="H13421" s="3" t="n">
        <f aca="false">H$11237</f>
        <v>0.114395753374587</v>
      </c>
      <c r="I13421" s="3" t="n">
        <f aca="false">I$11237</f>
        <v>0.111888111888112</v>
      </c>
      <c r="J13421" s="3" t="n">
        <f aca="false">J$11237</f>
        <v>0.0127995248531006</v>
      </c>
      <c r="K13421" s="3" t="str">
        <f aca="false">K$11237</f>
        <v>Qualidade da educação básica do Brasil, considera fluxo escolar e média de desempenhos nas avaliações de toda a rede de ensino.</v>
      </c>
      <c r="L13421" s="3" t="str">
        <f aca="false">L$11237</f>
        <v>INEP</v>
      </c>
      <c r="M13421" s="3" t="str">
        <f aca="false">M$11237</f>
        <v>Pontuação de 0 a 10</v>
      </c>
      <c r="N13421" s="5"/>
      <c r="O13421" s="3" t="n">
        <v>54.2762415421026</v>
      </c>
    </row>
    <row r="13422" customFormat="false" ht="15" hidden="false" customHeight="true" outlineLevel="0" collapsed="false">
      <c r="A13422" s="3" t="str">
        <f aca="false">A$11238</f>
        <v>Educação</v>
      </c>
      <c r="B13422" s="3" t="str">
        <f aca="false">B$11238</f>
        <v>ENEM</v>
      </c>
      <c r="C13422" s="3" t="n">
        <f aca="false">C$11238</f>
        <v>1</v>
      </c>
      <c r="D13422" s="3" t="s">
        <v>265</v>
      </c>
      <c r="E13422" s="3" t="n">
        <f aca="false">E$11238</f>
        <v>2019</v>
      </c>
      <c r="F13422" s="3" t="n">
        <f aca="false">F$11238</f>
        <v>2020</v>
      </c>
      <c r="G13422" s="3" t="n">
        <v>496.904624</v>
      </c>
      <c r="H13422" s="3" t="n">
        <f aca="false">H$11238</f>
        <v>0.0804489516557389</v>
      </c>
      <c r="I13422" s="3" t="n">
        <f aca="false">I$11238</f>
        <v>0.111888111888112</v>
      </c>
      <c r="J13422" s="3" t="n">
        <f aca="false">J$11238</f>
        <v>0.00900128130413861</v>
      </c>
      <c r="K13422" s="3" t="str">
        <f aca="false">K$11238</f>
        <v>Desempenho dos alunos do Ensino Médio para acesso ao Ensino Superior e a programas de financiamento em instituições privadas.</v>
      </c>
      <c r="L13422" s="3" t="str">
        <f aca="false">L$11238</f>
        <v>INEP</v>
      </c>
      <c r="M13422" s="3" t="str">
        <f aca="false">M$11238</f>
        <v>Pontuação de 0 a 1000</v>
      </c>
      <c r="N13422" s="5"/>
      <c r="O13422" s="3" t="n">
        <v>22.3896156921526</v>
      </c>
    </row>
    <row r="13423" customFormat="false" ht="15" hidden="false" customHeight="true" outlineLevel="0" collapsed="false">
      <c r="A13423" s="3" t="str">
        <f aca="false">A$11239</f>
        <v>Educação</v>
      </c>
      <c r="B13423" s="3" t="str">
        <f aca="false">B$11239</f>
        <v>Índice de Oportunidade da Educação</v>
      </c>
      <c r="C13423" s="3" t="n">
        <f aca="false">C$11239</f>
        <v>1</v>
      </c>
      <c r="D13423" s="3" t="s">
        <v>265</v>
      </c>
      <c r="E13423" s="3" t="n">
        <f aca="false">E$11239</f>
        <v>2019</v>
      </c>
      <c r="F13423" s="3" t="n">
        <f aca="false">F$11239</f>
        <v>2020</v>
      </c>
      <c r="G13423" s="3" t="n">
        <v>4.565437</v>
      </c>
      <c r="H13423" s="3" t="n">
        <f aca="false">H$11239</f>
        <v>0.22721760574465</v>
      </c>
      <c r="I13423" s="3" t="n">
        <f aca="false">I$11239</f>
        <v>0.111888111888112</v>
      </c>
      <c r="J13423" s="3" t="n">
        <f aca="false">J$11239</f>
        <v>0.0254229488945063</v>
      </c>
      <c r="K13423" s="3" t="str">
        <f aca="false">K$11239</f>
        <v>Mede a qualidade das oportunidades educacionais oferecidas por municípios e estados.</v>
      </c>
      <c r="L13423" s="3" t="str">
        <f aca="false">L$11239</f>
        <v>Comunidade Educativa CEDAC</v>
      </c>
      <c r="M13423" s="3" t="str">
        <f aca="false">M$11239</f>
        <v>Pontuação de 0 a 10</v>
      </c>
      <c r="N13423" s="5"/>
      <c r="O13423" s="3" t="n">
        <v>40.2596666598387</v>
      </c>
    </row>
    <row r="13424" customFormat="false" ht="15" hidden="false" customHeight="true" outlineLevel="0" collapsed="false">
      <c r="A13424" s="3" t="str">
        <f aca="false">A$11240</f>
        <v>Educação</v>
      </c>
      <c r="B13424" s="3" t="str">
        <f aca="false">B$11240</f>
        <v>Taxa de Frequência Líquida do Ensino Fundamental</v>
      </c>
      <c r="C13424" s="3" t="n">
        <f aca="false">C$11240</f>
        <v>1</v>
      </c>
      <c r="D13424" s="3" t="s">
        <v>265</v>
      </c>
      <c r="E13424" s="3" t="n">
        <f aca="false">E$11240</f>
        <v>2019</v>
      </c>
      <c r="F13424" s="3" t="n">
        <f aca="false">F$11240</f>
        <v>2020</v>
      </c>
      <c r="G13424" s="3" t="n">
        <v>97.1</v>
      </c>
      <c r="H13424" s="3" t="n">
        <f aca="false">H$11240</f>
        <v>0.123110455733714</v>
      </c>
      <c r="I13424" s="3" t="n">
        <f aca="false">I$11240</f>
        <v>0.111888111888112</v>
      </c>
      <c r="J13424" s="3" t="n">
        <f aca="false">J$11240</f>
        <v>0.0137745964457303</v>
      </c>
      <c r="K13424" s="3" t="str">
        <f aca="false">K$11240</f>
        <v>Razão entre o número de pessoas na faixa etária de 6 a 14 anos frequentando o Ensino Fundamental.</v>
      </c>
      <c r="L13424" s="3" t="str">
        <f aca="false">L$11240</f>
        <v>IBGE</v>
      </c>
      <c r="M13424" s="3" t="str">
        <f aca="false">M$11240</f>
        <v>Porcentagem %</v>
      </c>
      <c r="N13424" s="5" t="str">
        <f aca="false">N$4396</f>
        <v>A partir da edição de 2017, ou seja, do dado de 2015, o indicador Taxa de abandono do ensino fundamental foi substituído pelo Taxa de frequência líquida do ensino fundamental</v>
      </c>
      <c r="O13424" s="3" t="n">
        <v>62.2222222222222</v>
      </c>
    </row>
    <row r="13425" customFormat="false" ht="15" hidden="false" customHeight="true" outlineLevel="0" collapsed="false">
      <c r="A13425" s="3" t="str">
        <f aca="false">A$11241</f>
        <v>Educação</v>
      </c>
      <c r="B13425" s="3" t="str">
        <f aca="false">B$11241</f>
        <v>Taxa de frequência líquida do ensino médio</v>
      </c>
      <c r="C13425" s="3" t="n">
        <f aca="false">C$11241</f>
        <v>1</v>
      </c>
      <c r="D13425" s="3" t="s">
        <v>265</v>
      </c>
      <c r="E13425" s="3" t="n">
        <f aca="false">E$11241</f>
        <v>2019</v>
      </c>
      <c r="F13425" s="3" t="n">
        <f aca="false">F$11241</f>
        <v>2020</v>
      </c>
      <c r="G13425" s="3" t="n">
        <v>69.8</v>
      </c>
      <c r="H13425" s="3" t="n">
        <f aca="false">H$11241</f>
        <v>0.182770024375398</v>
      </c>
      <c r="I13425" s="3" t="n">
        <f aca="false">I$11241</f>
        <v>0.111888111888112</v>
      </c>
      <c r="J13425" s="3" t="n">
        <f aca="false">J$11241</f>
        <v>0.0204497929371075</v>
      </c>
      <c r="K13425" s="3" t="str">
        <f aca="false">K$11241</f>
        <v>Razão entre o número de pessoas na faixa etária de 15 a 17 anos frequentando o Ensino Médio.</v>
      </c>
      <c r="L13425" s="3" t="str">
        <f aca="false">L$11241</f>
        <v>IBGE</v>
      </c>
      <c r="M13425" s="3" t="str">
        <f aca="false">M$11241</f>
        <v>Porcentagem %</v>
      </c>
      <c r="N13425" s="5" t="str">
        <f aca="false">N$4397</f>
        <v>A partir da edição de 2017, ou seja, do dado de 2015, o indicador Taxa de abandono do ensino médio foi substituído pelo Taxa de frequência líquida do ensino médio</v>
      </c>
      <c r="O13425" s="3" t="n">
        <v>60.387811634349</v>
      </c>
    </row>
    <row r="13426" customFormat="false" ht="15" hidden="false" customHeight="true" outlineLevel="0" collapsed="false">
      <c r="A13426" s="3" t="str">
        <f aca="false">A$11242</f>
        <v>Educação</v>
      </c>
      <c r="B13426" s="3" t="str">
        <f aca="false">B$11242</f>
        <v>Taxa de Atendimento do Ensino Infantil</v>
      </c>
      <c r="C13426" s="3" t="n">
        <f aca="false">C$11242</f>
        <v>1</v>
      </c>
      <c r="D13426" s="3" t="s">
        <v>265</v>
      </c>
      <c r="E13426" s="3" t="n">
        <f aca="false">E$11242</f>
        <v>2019</v>
      </c>
      <c r="F13426" s="3" t="n">
        <f aca="false">F$11242</f>
        <v>2020</v>
      </c>
      <c r="G13426" s="3" t="n">
        <v>51.1111111111111</v>
      </c>
      <c r="H13426" s="3" t="n">
        <f aca="false">H$11242</f>
        <v>0.230939789123736</v>
      </c>
      <c r="I13426" s="3" t="n">
        <f aca="false">I$11242</f>
        <v>0.111888111888112</v>
      </c>
      <c r="J13426" s="3" t="n">
        <f aca="false">J$11242</f>
        <v>0.0258394169648935</v>
      </c>
      <c r="K13426" s="3" t="str">
        <f aca="false">K$11242</f>
        <v>Proporção de crianças na faixa etária de 0 e 5 anos frequentando a creche/escola. </v>
      </c>
      <c r="L13426" s="3" t="str">
        <f aca="false">L$11242</f>
        <v>IBGE</v>
      </c>
      <c r="M13426" s="3" t="str">
        <f aca="false">M$11242</f>
        <v>Porcentagem %</v>
      </c>
      <c r="N13426" s="5"/>
      <c r="O13426" s="3" t="n">
        <v>46.6933962264151</v>
      </c>
    </row>
    <row r="13427" customFormat="false" ht="15" hidden="false" customHeight="true" outlineLevel="0" collapsed="false">
      <c r="A13427" s="3" t="str">
        <f aca="false">A$11243</f>
        <v>Educação</v>
      </c>
      <c r="B13427" s="3" t="str">
        <f aca="false">B$11243</f>
        <v> Total</v>
      </c>
      <c r="C13427" s="3" t="n">
        <f aca="false">C$11243</f>
        <v>1</v>
      </c>
      <c r="D13427" s="3" t="s">
        <v>265</v>
      </c>
      <c r="E13427" s="3" t="n">
        <f aca="false">E$11243</f>
        <v>2020</v>
      </c>
      <c r="F13427" s="3" t="n">
        <f aca="false">F$11243</f>
        <v>2020</v>
      </c>
      <c r="G13427" s="3" t="n">
        <v>49.5167681348655</v>
      </c>
      <c r="H13427" s="3" t="n">
        <f aca="false">H$11243</f>
        <v>1</v>
      </c>
      <c r="I13427" s="3" t="n">
        <f aca="false">I$11243</f>
        <v>0.111888111888112</v>
      </c>
      <c r="J13427" s="3" t="n">
        <f aca="false">J$11243</f>
        <v>0.111888111888112</v>
      </c>
      <c r="K13427" s="3" t="str">
        <f aca="false">K$11243</f>
        <v>Nota obtida via normalização e ponderação de indicadores que variam de 0 a 100.</v>
      </c>
      <c r="L13427" s="3" t="str">
        <f aca="false">L$11243</f>
        <v>Tendências</v>
      </c>
      <c r="M13427" s="3" t="str">
        <f aca="false">M$11243</f>
        <v>Nota de 0 a 100</v>
      </c>
      <c r="N13427" s="5"/>
      <c r="O13427" s="3" t="n">
        <v>39.666136610181</v>
      </c>
    </row>
    <row r="13428" customFormat="false" ht="15" hidden="false" customHeight="true" outlineLevel="0" collapsed="false">
      <c r="A13428" s="3" t="str">
        <f aca="false">A$11244</f>
        <v>Eficiência da Máquina Pública</v>
      </c>
      <c r="B13428" s="3" t="str">
        <f aca="false">B$11244</f>
        <v>Eficiência do Judiciário</v>
      </c>
      <c r="C13428" s="3" t="n">
        <f aca="false">C$11244</f>
        <v>-1</v>
      </c>
      <c r="D13428" s="3" t="s">
        <v>265</v>
      </c>
      <c r="E13428" s="3" t="n">
        <f aca="false">E$11244</f>
        <v>2019</v>
      </c>
      <c r="F13428" s="3" t="n">
        <f aca="false">F$11244</f>
        <v>2020</v>
      </c>
      <c r="G13428" s="3" t="n">
        <v>64.2616727288152</v>
      </c>
      <c r="H13428" s="3" t="n">
        <f aca="false">H$11244</f>
        <v>0.152827794220819</v>
      </c>
      <c r="I13428" s="3" t="n">
        <f aca="false">I$11244</f>
        <v>0.0789210789210789</v>
      </c>
      <c r="J13428" s="3" t="n">
        <f aca="false">J$11244</f>
        <v>0.0120613344090357</v>
      </c>
      <c r="K13428" s="3" t="str">
        <f aca="false">K$11244</f>
        <v>Taxa de Congestionamento Líquida (percentual de processos que ficaram represados sem solução, comparativamente ao total tramitado, retirando os processos suspensos, sobrestados ou em arquivo provisório).</v>
      </c>
      <c r="L13428" s="3" t="str">
        <f aca="false">L$11244</f>
        <v>CNJ</v>
      </c>
      <c r="M13428" s="3" t="str">
        <f aca="false">M$11244</f>
        <v>Porcentagem %</v>
      </c>
      <c r="N13428"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428" s="3" t="n">
        <v>31.8188216126264</v>
      </c>
    </row>
    <row r="13429" customFormat="false" ht="15" hidden="false" customHeight="true" outlineLevel="0" collapsed="false">
      <c r="A13429" s="3" t="str">
        <f aca="false">A$11245</f>
        <v>Eficiência da Máquina Pública</v>
      </c>
      <c r="B13429" s="3" t="str">
        <f aca="false">B$11245</f>
        <v>Custo do Executivo/PIB</v>
      </c>
      <c r="C13429" s="3" t="n">
        <f aca="false">C$11245</f>
        <v>-1</v>
      </c>
      <c r="D13429" s="3" t="s">
        <v>265</v>
      </c>
      <c r="E13429" s="3" t="n">
        <f aca="false">E$11245</f>
        <v>2019</v>
      </c>
      <c r="F13429" s="3" t="n">
        <f aca="false">F$11245</f>
        <v>2020</v>
      </c>
      <c r="G13429" s="3" t="n">
        <v>1.55397216950606</v>
      </c>
      <c r="H13429" s="3" t="n">
        <f aca="false">H$11245</f>
        <v>0.12177258134743</v>
      </c>
      <c r="I13429" s="3" t="n">
        <f aca="false">I$11245</f>
        <v>0.0789210789210789</v>
      </c>
      <c r="J13429" s="3" t="n">
        <f aca="false">J$11245</f>
        <v>0.00961042350294405</v>
      </c>
      <c r="K13429" s="3" t="str">
        <f aca="false">K$11245</f>
        <v>Recursos públicos alocados na administração direta / PIB.</v>
      </c>
      <c r="L13429" s="3" t="str">
        <f aca="false">L$11245</f>
        <v>Siconfi e Tendências</v>
      </c>
      <c r="M13429" s="3" t="str">
        <f aca="false">M$11245</f>
        <v>Porcentagem %</v>
      </c>
      <c r="N13429" s="3" t="str">
        <f aca="false">N$61</f>
        <v>O PIB utilizado para cálculo é estimado pela Tendências</v>
      </c>
      <c r="O13429" s="3" t="n">
        <v>48.3793217119314</v>
      </c>
    </row>
    <row r="13430" customFormat="false" ht="15" hidden="false" customHeight="true" outlineLevel="0" collapsed="false">
      <c r="A13430" s="3" t="str">
        <f aca="false">A$11246</f>
        <v>Eficiência da Máquina Pública</v>
      </c>
      <c r="B13430" s="3" t="str">
        <f aca="false">B$11246</f>
        <v>Custo do Judiciário/PIB</v>
      </c>
      <c r="C13430" s="3" t="n">
        <f aca="false">C$11246</f>
        <v>-1</v>
      </c>
      <c r="D13430" s="3" t="s">
        <v>265</v>
      </c>
      <c r="E13430" s="3" t="n">
        <f aca="false">E$11246</f>
        <v>2019</v>
      </c>
      <c r="F13430" s="3" t="n">
        <f aca="false">F$11246</f>
        <v>2020</v>
      </c>
      <c r="G13430" s="3" t="n">
        <v>1.52148673428717</v>
      </c>
      <c r="H13430" s="3" t="n">
        <f aca="false">H$11246</f>
        <v>0.143698002414602</v>
      </c>
      <c r="I13430" s="3" t="n">
        <f aca="false">I$11246</f>
        <v>0.0789210789210789</v>
      </c>
      <c r="J13430" s="3" t="n">
        <f aca="false">J$11246</f>
        <v>0.0113408013893642</v>
      </c>
      <c r="K13430" s="3" t="str">
        <f aca="false">K$11246</f>
        <v>Recursos públicos alocados no judiciário / PIB.</v>
      </c>
      <c r="L13430" s="3" t="str">
        <f aca="false">L$11246</f>
        <v>Siconfi e Tendências</v>
      </c>
      <c r="M13430" s="3" t="str">
        <f aca="false">M$11246</f>
        <v>Porcentagem %</v>
      </c>
      <c r="N13430" s="3" t="str">
        <f aca="false">N$63</f>
        <v>O PIB utilizado para cálculo é estimado pela Tendências. O Distrito Federal não é válido nesse indicador.</v>
      </c>
      <c r="O13430" s="3" t="n">
        <v>39.9417025924419</v>
      </c>
    </row>
    <row r="13431" customFormat="false" ht="15" hidden="false" customHeight="true" outlineLevel="0" collapsed="false">
      <c r="A13431" s="3" t="str">
        <f aca="false">A$11247</f>
        <v>Eficiência da Máquina Pública</v>
      </c>
      <c r="B13431" s="3" t="str">
        <f aca="false">B$11247</f>
        <v>Custo do Legislativo/PIB</v>
      </c>
      <c r="C13431" s="3" t="n">
        <f aca="false">C$11247</f>
        <v>-1</v>
      </c>
      <c r="D13431" s="3" t="s">
        <v>265</v>
      </c>
      <c r="E13431" s="3" t="n">
        <f aca="false">E$11247</f>
        <v>2019</v>
      </c>
      <c r="F13431" s="3" t="n">
        <f aca="false">F$11247</f>
        <v>2020</v>
      </c>
      <c r="G13431" s="3" t="n">
        <v>0.922813049392945</v>
      </c>
      <c r="H13431" s="3" t="n">
        <f aca="false">H$11247</f>
        <v>0.118597605231667</v>
      </c>
      <c r="I13431" s="3" t="n">
        <f aca="false">I$11247</f>
        <v>0.0789210789210789</v>
      </c>
      <c r="J13431" s="3" t="n">
        <f aca="false">J$11247</f>
        <v>0.00935985096233939</v>
      </c>
      <c r="K13431" s="3" t="str">
        <f aca="false">K$11247</f>
        <v>Recursos públicos alocados no legislativo / PIB.</v>
      </c>
      <c r="L13431" s="3" t="str">
        <f aca="false">L$11247</f>
        <v>Siconfi e Tendências</v>
      </c>
      <c r="M13431" s="3" t="str">
        <f aca="false">M$11247</f>
        <v>Porcentagem %</v>
      </c>
      <c r="N13431" s="3" t="str">
        <f aca="false">N$64</f>
        <v>O PIB utilizado para cálculo é estimado pela Tendências</v>
      </c>
      <c r="O13431" s="3" t="n">
        <v>60.6295730772085</v>
      </c>
    </row>
    <row r="13432" customFormat="false" ht="15" hidden="false" customHeight="true" outlineLevel="0" collapsed="false">
      <c r="A13432" s="3" t="str">
        <f aca="false">A$11248</f>
        <v>Eficiência da Máquina Pública</v>
      </c>
      <c r="B13432" s="3" t="str">
        <f aca="false">B$11248</f>
        <v>Índice de Transparência</v>
      </c>
      <c r="C13432" s="3" t="n">
        <f aca="false">C$11248</f>
        <v>1</v>
      </c>
      <c r="D13432" s="3" t="s">
        <v>265</v>
      </c>
      <c r="E13432" s="3" t="n">
        <f aca="false">E$11248</f>
        <v>2018</v>
      </c>
      <c r="F13432" s="3" t="n">
        <f aca="false">F$11248</f>
        <v>2020</v>
      </c>
      <c r="G13432" s="3" t="n">
        <v>8.53</v>
      </c>
      <c r="H13432" s="3" t="n">
        <f aca="false">H$11248</f>
        <v>0.105611045213162</v>
      </c>
      <c r="I13432" s="3" t="n">
        <f aca="false">I$11248</f>
        <v>0.0789210789210789</v>
      </c>
      <c r="J13432" s="3" t="n">
        <f aca="false">J$11248</f>
        <v>0.0083349376342056</v>
      </c>
      <c r="K13432" s="3" t="str">
        <f aca="false">K$11248</f>
        <v>Escala Brasil Transparente 360º - Ranking de “Transparência Passiva” e “Transparência Ativa”.</v>
      </c>
      <c r="L13432" s="3" t="str">
        <f aca="false">L$11248</f>
        <v>CGU</v>
      </c>
      <c r="M13432" s="3" t="str">
        <f aca="false">M$11248</f>
        <v>Pontuação de 0 a 10</v>
      </c>
      <c r="N13432" s="3" t="str">
        <f aca="false">N$62</f>
        <v>A partir da edição de 2018, ou seja, do dado de 2016, passou a ser usado a avaliação Escala Brasil Transparente</v>
      </c>
      <c r="O13432" s="3" t="n">
        <v>69.5890410958904</v>
      </c>
    </row>
    <row r="13433" customFormat="false" ht="15" hidden="false" customHeight="true" outlineLevel="0" collapsed="false">
      <c r="A13433" s="3" t="str">
        <f aca="false">A$11249</f>
        <v>Eficiência da Máquina Pública</v>
      </c>
      <c r="B13433" s="3" t="str">
        <f aca="false">B$11249</f>
        <v>Qualidade da Informação Contábil e Fiscal</v>
      </c>
      <c r="C13433" s="3" t="n">
        <f aca="false">C$11249</f>
        <v>1</v>
      </c>
      <c r="D13433" s="3" t="s">
        <v>265</v>
      </c>
      <c r="E13433" s="3" t="n">
        <f aca="false">E$11249</f>
        <v>2019</v>
      </c>
      <c r="F13433" s="3" t="n">
        <f aca="false">F$11249</f>
        <v>2020</v>
      </c>
      <c r="G13433" s="3" t="n">
        <v>166.47</v>
      </c>
      <c r="H13433" s="3" t="n">
        <f aca="false">H$11249</f>
        <v>0.121861257620632</v>
      </c>
      <c r="I13433" s="3" t="n">
        <f aca="false">I$11249</f>
        <v>0.0789210789210789</v>
      </c>
      <c r="J13433" s="3" t="n">
        <f aca="false">J$11249</f>
        <v>0.00961742193009984</v>
      </c>
      <c r="K13433" s="3" t="str">
        <f aca="false">K$11249</f>
        <v>Ranking da Qualidade da Informação Contábil e Fiscal Estadual no Siconfi</v>
      </c>
      <c r="L13433" s="3" t="str">
        <f aca="false">L$11249</f>
        <v>Tesouro Nacional</v>
      </c>
      <c r="M13433" s="3" t="str">
        <f aca="false">M$11249</f>
        <v>Pontuação</v>
      </c>
      <c r="N13433" s="5"/>
      <c r="O13433" s="3" t="n">
        <v>87.4236435501258</v>
      </c>
    </row>
    <row r="13434" customFormat="false" ht="15" hidden="false" customHeight="true" outlineLevel="0" collapsed="false">
      <c r="A13434" s="3" t="str">
        <f aca="false">A$11250</f>
        <v>Eficiência da Máquina Pública</v>
      </c>
      <c r="B13434" s="3" t="str">
        <f aca="false">B$11250</f>
        <v>Produtividade dos Magistrados e Servidores do Judiciário</v>
      </c>
      <c r="C13434" s="3" t="n">
        <f aca="false">C$11250</f>
        <v>1</v>
      </c>
      <c r="D13434" s="3" t="s">
        <v>265</v>
      </c>
      <c r="E13434" s="3" t="n">
        <f aca="false">E$11250</f>
        <v>2019</v>
      </c>
      <c r="F13434" s="3" t="n">
        <f aca="false">F$11250</f>
        <v>2020</v>
      </c>
      <c r="G13434" s="3" t="n">
        <v>68.7881296537581</v>
      </c>
      <c r="H13434" s="3" t="n">
        <f aca="false">H$11250</f>
        <v>0.116063977944061</v>
      </c>
      <c r="I13434" s="3" t="n">
        <f aca="false">I$11250</f>
        <v>0.0789210789210789</v>
      </c>
      <c r="J13434" s="3" t="n">
        <f aca="false">J$11250</f>
        <v>0.00915989436321758</v>
      </c>
      <c r="K13434" s="3" t="str">
        <f aca="false">K$11250</f>
        <v>Média entre as relações: IPM (índice de produtividade do magistrado) / IPM necessário para que TJ atinja 100% do IPC-Jus; e  IPS (índice de produtividade dos servidores) / IPS necessário para que TJ atinja 100% do IPC-Jus</v>
      </c>
      <c r="L13434" s="3" t="str">
        <f aca="false">L$11250</f>
        <v>CNJ</v>
      </c>
      <c r="M13434" s="3" t="str">
        <f aca="false">M$11250</f>
        <v>Porcentagem %</v>
      </c>
      <c r="N13434" s="5"/>
      <c r="O13434" s="3" t="n">
        <v>38.9798096098689</v>
      </c>
    </row>
    <row r="13435" customFormat="false" ht="15" hidden="false" customHeight="true" outlineLevel="0" collapsed="false">
      <c r="A13435" s="3" t="str">
        <f aca="false">A$11251</f>
        <v>Eficiência da Máquina Pública</v>
      </c>
      <c r="B13435" s="3" t="str">
        <f aca="false">B$11251</f>
        <v>Oferta de Serviços Públicos Digitais</v>
      </c>
      <c r="C13435" s="3" t="n">
        <f aca="false">C$11251</f>
        <v>1</v>
      </c>
      <c r="D13435" s="3" t="s">
        <v>265</v>
      </c>
      <c r="E13435" s="3" t="n">
        <f aca="false">E$11251</f>
        <v>2020</v>
      </c>
      <c r="F13435" s="3" t="n">
        <f aca="false">F$11251</f>
        <v>2020</v>
      </c>
      <c r="G13435" s="3" t="n">
        <v>46.25</v>
      </c>
      <c r="H13435" s="3" t="n">
        <f aca="false">H$11251</f>
        <v>0.119567736007626</v>
      </c>
      <c r="I13435" s="3" t="n">
        <f aca="false">I$11251</f>
        <v>0.0789210789210789</v>
      </c>
      <c r="J13435" s="3" t="n">
        <f aca="false">J$11251</f>
        <v>0.0094364147298726</v>
      </c>
      <c r="K13435" s="3" t="str">
        <f aca="false">K$11251</f>
        <v>Índice de Oferta de Serviços Públicos Digitais para os Governos Estaduais e Distrital </v>
      </c>
      <c r="L13435" s="3" t="str">
        <f aca="false">L$11251</f>
        <v>ABEP</v>
      </c>
      <c r="M13435" s="3" t="str">
        <f aca="false">M$11251</f>
        <v>Pontuação</v>
      </c>
      <c r="N13435" s="5"/>
      <c r="O13435" s="3" t="n">
        <v>58.9171974522293</v>
      </c>
    </row>
    <row r="13436" customFormat="false" ht="15" hidden="false" customHeight="true" outlineLevel="0" collapsed="false">
      <c r="A13436" s="3" t="str">
        <f aca="false">A$11252</f>
        <v>Eficiência da Máquina Pública</v>
      </c>
      <c r="B13436" s="3" t="str">
        <f aca="false">B$11252</f>
        <v> Total</v>
      </c>
      <c r="C13436" s="3" t="n">
        <f aca="false">C$11252</f>
        <v>1</v>
      </c>
      <c r="D13436" s="3" t="s">
        <v>265</v>
      </c>
      <c r="E13436" s="3" t="n">
        <f aca="false">E$11252</f>
        <v>2020</v>
      </c>
      <c r="F13436" s="3" t="n">
        <f aca="false">F$11252</f>
        <v>2020</v>
      </c>
      <c r="G13436" s="3" t="n">
        <v>53.2558144476261</v>
      </c>
      <c r="H13436" s="3" t="n">
        <f aca="false">H$11252</f>
        <v>1</v>
      </c>
      <c r="I13436" s="3" t="n">
        <f aca="false">I$11252</f>
        <v>0.0789210789210789</v>
      </c>
      <c r="J13436" s="3" t="n">
        <f aca="false">J$11252</f>
        <v>0.0789210789210789</v>
      </c>
      <c r="K13436" s="3" t="str">
        <f aca="false">K$11252</f>
        <v>Nota obtida via normalização e ponderação de indicadores que variam de 0 a 100.</v>
      </c>
      <c r="L13436" s="3" t="str">
        <f aca="false">L$11252</f>
        <v>Tendências</v>
      </c>
      <c r="M13436" s="3" t="str">
        <f aca="false">M$11252</f>
        <v>Nota de 0 a 100</v>
      </c>
      <c r="N13436" s="5"/>
      <c r="O13436" s="3" t="n">
        <v>36.9925346155324</v>
      </c>
    </row>
    <row r="13437" customFormat="false" ht="15" hidden="false" customHeight="true" outlineLevel="0" collapsed="false">
      <c r="A13437" s="3" t="str">
        <f aca="false">A$11253</f>
        <v>Infraestrutura</v>
      </c>
      <c r="B13437" s="3" t="str">
        <f aca="false">B$11253</f>
        <v>Acessibilidade do Serviço de Telecomunicações</v>
      </c>
      <c r="C13437" s="3" t="n">
        <f aca="false">C$11253</f>
        <v>1</v>
      </c>
      <c r="D13437" s="3" t="s">
        <v>265</v>
      </c>
      <c r="E13437" s="3" t="n">
        <f aca="false">E$11253</f>
        <v>2019</v>
      </c>
      <c r="F13437" s="3" t="n">
        <f aca="false">F$11253</f>
        <v>2020</v>
      </c>
      <c r="G13437" s="3" t="n">
        <v>103.822435897436</v>
      </c>
      <c r="H13437" s="3" t="n">
        <f aca="false">H$11253</f>
        <v>0.0893497576566594</v>
      </c>
      <c r="I13437" s="3" t="n">
        <f aca="false">I$11253</f>
        <v>0.125874125874126</v>
      </c>
      <c r="J13437" s="3" t="n">
        <f aca="false">J$11253</f>
        <v>0.011246822642097</v>
      </c>
      <c r="K13437" s="3" t="str">
        <f aca="false">K$11253</f>
        <v>Densidade de acessos por 100 habitantes (telefonia móvel e banda larga).</v>
      </c>
      <c r="L13437" s="3" t="str">
        <f aca="false">L$11253</f>
        <v>ANATEL e IBGE</v>
      </c>
      <c r="M13437" s="3" t="str">
        <f aca="false">M$11253</f>
        <v>Acessos por 100 habitantes</v>
      </c>
      <c r="N13437" s="5"/>
      <c r="O13437" s="3" t="n">
        <v>29.4655829321953</v>
      </c>
    </row>
    <row r="13438" customFormat="false" ht="15" hidden="false" customHeight="true" outlineLevel="0" collapsed="false">
      <c r="A13438" s="3" t="str">
        <f aca="false">A$11254</f>
        <v>Infraestrutura</v>
      </c>
      <c r="B13438" s="3" t="str">
        <f aca="false">B$11254</f>
        <v>Qualidade do Serviço de Telecomunicações</v>
      </c>
      <c r="C13438" s="3" t="n">
        <f aca="false">C$11254</f>
        <v>1</v>
      </c>
      <c r="D13438" s="3" t="s">
        <v>265</v>
      </c>
      <c r="E13438" s="3" t="n">
        <f aca="false">E$11254</f>
        <v>2019</v>
      </c>
      <c r="F13438" s="3" t="n">
        <f aca="false">F$11254</f>
        <v>2020</v>
      </c>
      <c r="G13438" s="3" t="n">
        <v>79.6861135758651</v>
      </c>
      <c r="H13438" s="3" t="n">
        <f aca="false">H$11254</f>
        <v>0.0991362582619964</v>
      </c>
      <c r="I13438" s="3" t="n">
        <f aca="false">I$11254</f>
        <v>0.125874125874126</v>
      </c>
      <c r="J13438" s="3" t="n">
        <f aca="false">J$11254</f>
        <v>0.0124786898511604</v>
      </c>
      <c r="K13438" s="3" t="str">
        <f aca="false">K$11254</f>
        <v>Média do ranking de banda larga fixa e do de telefonia móvel (percentual de indicadores com cumprimento de metas).</v>
      </c>
      <c r="L13438" s="3" t="str">
        <f aca="false">L$11254</f>
        <v>ANATEL</v>
      </c>
      <c r="M13438" s="3" t="str">
        <f aca="false">M$11254</f>
        <v>Porcentagem %</v>
      </c>
      <c r="N13438" s="5"/>
      <c r="O13438" s="3" t="n">
        <v>84.7146464258706</v>
      </c>
    </row>
    <row r="13439" customFormat="false" ht="15" hidden="false" customHeight="true" outlineLevel="0" collapsed="false">
      <c r="A13439" s="3" t="str">
        <f aca="false">A$11255</f>
        <v>Infraestrutura</v>
      </c>
      <c r="B13439" s="3" t="str">
        <f aca="false">B$11255</f>
        <v>Custo de Combustíveis</v>
      </c>
      <c r="C13439" s="3" t="n">
        <f aca="false">C$11255</f>
        <v>-1</v>
      </c>
      <c r="D13439" s="3" t="s">
        <v>265</v>
      </c>
      <c r="E13439" s="3" t="n">
        <f aca="false">E$11255</f>
        <v>2019</v>
      </c>
      <c r="F13439" s="3" t="n">
        <f aca="false">F$11255</f>
        <v>2020</v>
      </c>
      <c r="G13439" s="3" t="n">
        <v>3.95412994701483</v>
      </c>
      <c r="H13439" s="3" t="n">
        <f aca="false">H$11255</f>
        <v>0.0821095051340315</v>
      </c>
      <c r="I13439" s="3" t="n">
        <f aca="false">I$11255</f>
        <v>0.125874125874126</v>
      </c>
      <c r="J13439" s="3" t="n">
        <f aca="false">J$11255</f>
        <v>0.0103354621847033</v>
      </c>
      <c r="K13439" s="3" t="str">
        <f aca="false">K$11255</f>
        <v>Preço médio pago em reais por consumidores finais (etanol, gasolina e diesel), ponderado pela participação dos combustíveis no consumo total.</v>
      </c>
      <c r="L13439" s="3" t="str">
        <f aca="false">L$11255</f>
        <v>ANP</v>
      </c>
      <c r="M13439" s="3" t="str">
        <f aca="false">M$11255</f>
        <v>Reais (R$)</v>
      </c>
      <c r="N13439" s="5" t="str">
        <f aca="false">N$6</f>
        <v>A partir da edição de 2018, ou seja, do dado de 2017 o preço pago passou a ser ponderado pela participação dos combustíveis no consumo total.</v>
      </c>
      <c r="O13439" s="3" t="n">
        <v>61.7613766183214</v>
      </c>
    </row>
    <row r="13440" customFormat="false" ht="15" hidden="false" customHeight="true" outlineLevel="0" collapsed="false">
      <c r="A13440" s="3" t="str">
        <f aca="false">A$11256</f>
        <v>Infraestrutura</v>
      </c>
      <c r="B13440" s="3" t="str">
        <f aca="false">B$11256</f>
        <v>Custo de Saneamento Básico</v>
      </c>
      <c r="C13440" s="3" t="n">
        <f aca="false">C$11256</f>
        <v>-1</v>
      </c>
      <c r="D13440" s="3" t="s">
        <v>265</v>
      </c>
      <c r="E13440" s="3" t="n">
        <f aca="false">E$11256</f>
        <v>2018</v>
      </c>
      <c r="F13440" s="3" t="n">
        <f aca="false">F$11256</f>
        <v>2020</v>
      </c>
      <c r="G13440" s="3" t="n">
        <v>4.98</v>
      </c>
      <c r="H13440" s="3" t="n">
        <f aca="false">H$11256</f>
        <v>0.0892557487415275</v>
      </c>
      <c r="I13440" s="3" t="n">
        <f aca="false">I$11256</f>
        <v>0.125874125874126</v>
      </c>
      <c r="J13440" s="3" t="n">
        <f aca="false">J$11256</f>
        <v>0.0112349893520804</v>
      </c>
      <c r="K13440" s="3" t="str">
        <f aca="false">K$11256</f>
        <v>Tarifa média praticada pelo serviço de tratamento e distribuição.</v>
      </c>
      <c r="L13440" s="3" t="str">
        <f aca="false">L$11256</f>
        <v>SNIS</v>
      </c>
      <c r="M13440" s="3" t="str">
        <f aca="false">M$11256</f>
        <v>Reais ($) por m3</v>
      </c>
      <c r="N13440" s="5"/>
      <c r="O13440" s="3" t="n">
        <v>32.7777777777778</v>
      </c>
    </row>
    <row r="13441" customFormat="false" ht="15" hidden="false" customHeight="true" outlineLevel="0" collapsed="false">
      <c r="A13441" s="3" t="str">
        <f aca="false">A$11257</f>
        <v>Infraestrutura</v>
      </c>
      <c r="B13441" s="3" t="str">
        <f aca="false">B$11257</f>
        <v>Disponibilidade de Voos Diretos</v>
      </c>
      <c r="C13441" s="3" t="n">
        <f aca="false">C$11257</f>
        <v>1</v>
      </c>
      <c r="D13441" s="3" t="s">
        <v>265</v>
      </c>
      <c r="E13441" s="3" t="n">
        <f aca="false">E$11257</f>
        <v>2019</v>
      </c>
      <c r="F13441" s="3" t="n">
        <f aca="false">F$11257</f>
        <v>2020</v>
      </c>
      <c r="G13441" s="3" t="n">
        <v>3048</v>
      </c>
      <c r="H13441" s="3" t="n">
        <f aca="false">H$11257</f>
        <v>0.0866929733241967</v>
      </c>
      <c r="I13441" s="3" t="n">
        <f aca="false">I$11257</f>
        <v>0.125874125874126</v>
      </c>
      <c r="J13441" s="3" t="n">
        <f aca="false">J$11257</f>
        <v>0.0109124022366122</v>
      </c>
      <c r="K13441" s="3" t="str">
        <f aca="false">K$11257</f>
        <v>Número de voos diretos domésticos regulares.</v>
      </c>
      <c r="L13441" s="3" t="str">
        <f aca="false">L$11257</f>
        <v>ANAC</v>
      </c>
      <c r="M13441" s="3" t="str">
        <f aca="false">M$11257</f>
        <v>Número de voos</v>
      </c>
      <c r="N13441" s="5"/>
      <c r="O13441" s="3" t="n">
        <v>0.774681893410045</v>
      </c>
    </row>
    <row r="13442" customFormat="false" ht="15" hidden="false" customHeight="true" outlineLevel="0" collapsed="false">
      <c r="A13442" s="3" t="str">
        <f aca="false">A$11258</f>
        <v>Infraestrutura</v>
      </c>
      <c r="B13442" s="3" t="str">
        <f aca="false">B$11258</f>
        <v>Acesso à Energia Elétrica</v>
      </c>
      <c r="C13442" s="3" t="n">
        <f aca="false">C$11258</f>
        <v>1</v>
      </c>
      <c r="D13442" s="3" t="s">
        <v>265</v>
      </c>
      <c r="E13442" s="3" t="n">
        <f aca="false">E$11258</f>
        <v>2019</v>
      </c>
      <c r="F13442" s="3" t="n">
        <f aca="false">F$11258</f>
        <v>2020</v>
      </c>
      <c r="G13442" s="3" t="n">
        <v>98.8614800759013</v>
      </c>
      <c r="H13442" s="3" t="n">
        <f aca="false">H$11258</f>
        <v>0.0766383637606643</v>
      </c>
      <c r="I13442" s="3" t="n">
        <f aca="false">I$11258</f>
        <v>0.125874125874126</v>
      </c>
      <c r="J13442" s="3" t="n">
        <f aca="false">J$11258</f>
        <v>0.00964678704679691</v>
      </c>
      <c r="K13442" s="3" t="str">
        <f aca="false">K$11258</f>
        <v>Proporção de domicílios com acesso a energia elétrica (iluminação elétrica).</v>
      </c>
      <c r="L13442" s="3" t="str">
        <f aca="false">L$11258</f>
        <v>IBGE</v>
      </c>
      <c r="M13442" s="3" t="str">
        <f aca="false">M$11258</f>
        <v>Porcentagem %</v>
      </c>
      <c r="N13442" s="5"/>
      <c r="O13442" s="3" t="n">
        <v>79.3392353468943</v>
      </c>
    </row>
    <row r="13443" customFormat="false" ht="15" hidden="false" customHeight="true" outlineLevel="0" collapsed="false">
      <c r="A13443" s="3" t="str">
        <f aca="false">A$11259</f>
        <v>Infraestrutura</v>
      </c>
      <c r="B13443" s="3" t="str">
        <f aca="false">B$11259</f>
        <v>Custo da Energia Elétrica</v>
      </c>
      <c r="C13443" s="3" t="n">
        <f aca="false">C$11259</f>
        <v>-1</v>
      </c>
      <c r="D13443" s="3" t="s">
        <v>265</v>
      </c>
      <c r="E13443" s="3" t="n">
        <f aca="false">E$11259</f>
        <v>2019</v>
      </c>
      <c r="F13443" s="3" t="n">
        <f aca="false">F$11259</f>
        <v>2020</v>
      </c>
      <c r="G13443" s="3" t="n">
        <v>793.824851972574</v>
      </c>
      <c r="H13443" s="3" t="n">
        <f aca="false">H$11259</f>
        <v>0.0978591373393038</v>
      </c>
      <c r="I13443" s="3" t="n">
        <f aca="false">I$11259</f>
        <v>0.125874125874126</v>
      </c>
      <c r="J13443" s="3" t="n">
        <f aca="false">J$11259</f>
        <v>0.0123179333713809</v>
      </c>
      <c r="K13443" s="3" t="str">
        <f aca="false">K$11259</f>
        <v>Tarifa média praticada para o consumo comercial, residencial e industrial.</v>
      </c>
      <c r="L13443" s="3" t="str">
        <f aca="false">L$11259</f>
        <v>ANEEL</v>
      </c>
      <c r="M13443" s="3" t="str">
        <f aca="false">M$11259</f>
        <v>Reais (R$) por MWh</v>
      </c>
      <c r="N13443" s="5"/>
      <c r="O13443" s="3" t="n">
        <v>43.962308367455</v>
      </c>
    </row>
    <row r="13444" customFormat="false" ht="15" hidden="false" customHeight="true" outlineLevel="0" collapsed="false">
      <c r="A13444" s="3" t="str">
        <f aca="false">A$11260</f>
        <v>Infraestrutura</v>
      </c>
      <c r="B13444" s="3" t="str">
        <f aca="false">B$11260</f>
        <v>Qualidade da Energia Elétrica</v>
      </c>
      <c r="C13444" s="3" t="n">
        <f aca="false">C$11260</f>
        <v>-1</v>
      </c>
      <c r="D13444" s="3" t="s">
        <v>265</v>
      </c>
      <c r="E13444" s="3" t="n">
        <f aca="false">E$11260</f>
        <v>2019</v>
      </c>
      <c r="F13444" s="3" t="n">
        <f aca="false">F$11260</f>
        <v>2020</v>
      </c>
      <c r="G13444" s="3" t="n">
        <v>0.67</v>
      </c>
      <c r="H13444" s="3" t="n">
        <f aca="false">H$11260</f>
        <v>0.112364797561551</v>
      </c>
      <c r="I13444" s="3" t="n">
        <f aca="false">I$11260</f>
        <v>0.125874125874126</v>
      </c>
      <c r="J13444" s="3" t="n">
        <f aca="false">J$11260</f>
        <v>0.0141438206720833</v>
      </c>
      <c r="K13444" s="3" t="str">
        <f aca="false">K$11260</f>
        <v>O indicador aponta o Desempenho Global de Continuidade, que considera a duração e frequência de interrupções no serviço de energia.</v>
      </c>
      <c r="L13444" s="3" t="str">
        <f aca="false">L$11260</f>
        <v>ANEEL</v>
      </c>
      <c r="M13444" s="3" t="str">
        <f aca="false">M$11260</f>
        <v>Pontuação</v>
      </c>
      <c r="N13444" s="5"/>
      <c r="O13444" s="3" t="n">
        <v>98.6169865164915</v>
      </c>
    </row>
    <row r="13445" customFormat="false" ht="15" hidden="false" customHeight="true" outlineLevel="0" collapsed="false">
      <c r="A13445" s="3" t="str">
        <f aca="false">A$11261</f>
        <v>Infraestrutura</v>
      </c>
      <c r="B13445" s="3" t="str">
        <f aca="false">B$11261</f>
        <v>Qualidade das Rodovias</v>
      </c>
      <c r="C13445" s="3" t="n">
        <f aca="false">C$11261</f>
        <v>1</v>
      </c>
      <c r="D13445" s="3" t="s">
        <v>265</v>
      </c>
      <c r="E13445" s="3" t="n">
        <f aca="false">E$11261</f>
        <v>2019</v>
      </c>
      <c r="F13445" s="3" t="n">
        <f aca="false">F$11261</f>
        <v>2020</v>
      </c>
      <c r="G13445" s="3" t="n">
        <v>2.84940102681118</v>
      </c>
      <c r="H13445" s="3" t="n">
        <f aca="false">H$11261</f>
        <v>0.16828604045308</v>
      </c>
      <c r="I13445" s="3" t="n">
        <f aca="false">I$11261</f>
        <v>0.125874125874126</v>
      </c>
      <c r="J13445" s="3" t="n">
        <f aca="false">J$11261</f>
        <v>0.0211828582388492</v>
      </c>
      <c r="K13445" s="3" t="str">
        <f aca="false">K$11261</f>
        <v>Avaliação das condições das vias rodoviárias (nota entre 1 (ruim) a 5 (ótimo) ponderada pela extensão pesquisada).</v>
      </c>
      <c r="L13445" s="3" t="str">
        <f aca="false">L$11261</f>
        <v>CNT</v>
      </c>
      <c r="M13445" s="3" t="str">
        <f aca="false">M$11261</f>
        <v>Pontuação de 1 a 5</v>
      </c>
      <c r="N13445" s="5"/>
      <c r="O13445" s="3" t="n">
        <v>32.4675232549012</v>
      </c>
    </row>
    <row r="13446" customFormat="false" ht="15" hidden="false" customHeight="true" outlineLevel="0" collapsed="false">
      <c r="A13446" s="3" t="str">
        <f aca="false">A$11262</f>
        <v>Infraestrutura</v>
      </c>
      <c r="B13446" s="3" t="str">
        <f aca="false">B$11262</f>
        <v>Backhaul de Fibra Óptica</v>
      </c>
      <c r="C13446" s="3" t="n">
        <f aca="false">C$11262</f>
        <v>1</v>
      </c>
      <c r="D13446" s="3" t="s">
        <v>265</v>
      </c>
      <c r="E13446" s="3" t="n">
        <f aca="false">E$11262</f>
        <v>2019</v>
      </c>
      <c r="F13446" s="3" t="n">
        <f aca="false">F$11262</f>
        <v>2020</v>
      </c>
      <c r="G13446" s="3" t="n">
        <v>54.6762589928058</v>
      </c>
      <c r="H13446" s="3" t="n">
        <f aca="false">H$11262</f>
        <v>0.09830741776699</v>
      </c>
      <c r="I13446" s="3" t="n">
        <f aca="false">I$11262</f>
        <v>0.125874125874126</v>
      </c>
      <c r="J13446" s="3" t="n">
        <f aca="false">J$11262</f>
        <v>0.0123743602783624</v>
      </c>
      <c r="K13446" s="3" t="str">
        <f aca="false">K$11262</f>
        <v>Percentual de municípios com backhaul de fibra óptica.</v>
      </c>
      <c r="L13446" s="3" t="str">
        <f aca="false">L$11262</f>
        <v>ANATEL</v>
      </c>
      <c r="M13446" s="3" t="str">
        <f aca="false">M$11262</f>
        <v>Porcentagem %</v>
      </c>
      <c r="N13446" s="5"/>
      <c r="O13446" s="3" t="n">
        <v>34.0745585349902</v>
      </c>
    </row>
    <row r="13447" customFormat="false" ht="15" hidden="false" customHeight="true" outlineLevel="0" collapsed="false">
      <c r="A13447" s="3" t="str">
        <f aca="false">A$11263</f>
        <v>Infraestrutura</v>
      </c>
      <c r="B13447" s="3" t="str">
        <f aca="false">B$11263</f>
        <v> Total</v>
      </c>
      <c r="C13447" s="3" t="n">
        <f aca="false">C$11263</f>
        <v>1</v>
      </c>
      <c r="D13447" s="3" t="s">
        <v>265</v>
      </c>
      <c r="E13447" s="3" t="n">
        <f aca="false">E$11263</f>
        <v>2020</v>
      </c>
      <c r="F13447" s="3" t="n">
        <f aca="false">F$11263</f>
        <v>2020</v>
      </c>
      <c r="G13447" s="3" t="n">
        <v>49.3722296760969</v>
      </c>
      <c r="H13447" s="3" t="n">
        <f aca="false">H$11263</f>
        <v>1</v>
      </c>
      <c r="I13447" s="3" t="n">
        <f aca="false">I$11263</f>
        <v>0.125874125874126</v>
      </c>
      <c r="J13447" s="3" t="n">
        <f aca="false">J$11263</f>
        <v>0.125874125874126</v>
      </c>
      <c r="K13447" s="3" t="str">
        <f aca="false">K$11263</f>
        <v>Nota obtida via normalização e ponderação de indicadores que variam de 0 a 100.</v>
      </c>
      <c r="L13447" s="3" t="str">
        <f aca="false">L$11263</f>
        <v>Tendências</v>
      </c>
      <c r="M13447" s="3" t="str">
        <f aca="false">M$11263</f>
        <v>Nota de 0 a 100</v>
      </c>
      <c r="N13447" s="5"/>
      <c r="O13447" s="3" t="n">
        <v>30.5832913954941</v>
      </c>
    </row>
    <row r="13448" customFormat="false" ht="15" hidden="false" customHeight="true" outlineLevel="0" collapsed="false">
      <c r="A13448" s="3" t="str">
        <f aca="false">A$11264</f>
        <v>Inovação</v>
      </c>
      <c r="B13448" s="3" t="str">
        <f aca="false">B$11264</f>
        <v>Investimentos Públicos em P&amp;D</v>
      </c>
      <c r="C13448" s="3" t="n">
        <f aca="false">C$11264</f>
        <v>1</v>
      </c>
      <c r="D13448" s="3" t="s">
        <v>265</v>
      </c>
      <c r="E13448" s="3" t="n">
        <f aca="false">E$11264</f>
        <v>2017</v>
      </c>
      <c r="F13448" s="3" t="n">
        <f aca="false">F$11264</f>
        <v>2020</v>
      </c>
      <c r="G13448" s="3" t="n">
        <v>0.00537523900281835</v>
      </c>
      <c r="H13448" s="3" t="n">
        <f aca="false">H$11264</f>
        <v>0.225611951660118</v>
      </c>
      <c r="I13448" s="3" t="n">
        <f aca="false">I$11264</f>
        <v>0.0689310689310689</v>
      </c>
      <c r="J13448" s="3" t="n">
        <f aca="false">J$11264</f>
        <v>0.0155516729915566</v>
      </c>
      <c r="K13448" s="3" t="str">
        <f aca="false">K$11264</f>
        <v>Participação de Investimento público em P&amp;D no PIB estadual.</v>
      </c>
      <c r="L13448" s="3" t="str">
        <f aca="false">L$11264</f>
        <v>MCTIC e IBGE</v>
      </c>
      <c r="M13448" s="3" t="str">
        <f aca="false">M$11264</f>
        <v>Porcentagem %</v>
      </c>
      <c r="N13448" s="5" t="str">
        <f aca="false">N$68</f>
        <v>O PIB utilizado é o oficial divulgado pelo IBGE</v>
      </c>
      <c r="O13448" s="3" t="n">
        <v>0.0815519202021789</v>
      </c>
    </row>
    <row r="13449" customFormat="false" ht="15" hidden="false" customHeight="true" outlineLevel="0" collapsed="false">
      <c r="A13449" s="3" t="str">
        <f aca="false">A$11265</f>
        <v>Inovação</v>
      </c>
      <c r="B13449" s="3" t="str">
        <f aca="false">B$11265</f>
        <v>Patentes</v>
      </c>
      <c r="C13449" s="3" t="n">
        <f aca="false">C$11265</f>
        <v>1</v>
      </c>
      <c r="D13449" s="3" t="s">
        <v>265</v>
      </c>
      <c r="E13449" s="3" t="n">
        <f aca="false">E$11265</f>
        <v>2018</v>
      </c>
      <c r="F13449" s="3" t="n">
        <f aca="false">F$11265</f>
        <v>2020</v>
      </c>
      <c r="G13449" s="3" t="n">
        <v>0.027878676845687</v>
      </c>
      <c r="H13449" s="3" t="n">
        <f aca="false">H$11265</f>
        <v>0.194181084348829</v>
      </c>
      <c r="I13449" s="3" t="n">
        <f aca="false">I$11265</f>
        <v>0.0689310689310689</v>
      </c>
      <c r="J13449" s="3" t="n">
        <f aca="false">J$11265</f>
        <v>0.0133851097103589</v>
      </c>
      <c r="K13449" s="3" t="str">
        <f aca="false">K$11265</f>
        <v>Total de concessões de patentes, englobando os tipos: "Patente de Invenção", "Modelo de Utilidade" e "Certificado de Adição" em relação ao PIB.</v>
      </c>
      <c r="L13449" s="3" t="str">
        <f aca="false">L$11265</f>
        <v>INPI e Tendências</v>
      </c>
      <c r="M13449" s="3" t="str">
        <f aca="false">M$11265</f>
        <v>Patentes pelo PIB em 1 bilhão de reais</v>
      </c>
      <c r="N13449" s="3" t="str">
        <f aca="false">N$69</f>
        <v>O PIB utilizado para cálculo é estimado pela Tendências</v>
      </c>
      <c r="O13449" s="3" t="n">
        <v>4.38097249380652</v>
      </c>
    </row>
    <row r="13450" customFormat="false" ht="15" hidden="false" customHeight="true" outlineLevel="0" collapsed="false">
      <c r="A13450" s="3" t="str">
        <f aca="false">A$11266</f>
        <v>Inovação</v>
      </c>
      <c r="B13450" s="3" t="str">
        <f aca="false">B$11266</f>
        <v>Bolsa de Mestrado e Doutorado</v>
      </c>
      <c r="C13450" s="3" t="n">
        <f aca="false">C$11266</f>
        <v>1</v>
      </c>
      <c r="D13450" s="3" t="s">
        <v>265</v>
      </c>
      <c r="E13450" s="3" t="n">
        <f aca="false">E$11266</f>
        <v>2018</v>
      </c>
      <c r="F13450" s="3" t="n">
        <f aca="false">F$11266</f>
        <v>2020</v>
      </c>
      <c r="G13450" s="3" t="n">
        <v>17.1553337492202</v>
      </c>
      <c r="H13450" s="3" t="n">
        <f aca="false">H$11266</f>
        <v>0.207929153266456</v>
      </c>
      <c r="I13450" s="3" t="n">
        <f aca="false">I$11266</f>
        <v>0.0689310689310689</v>
      </c>
      <c r="J13450" s="3" t="n">
        <f aca="false">J$11266</f>
        <v>0.0143327787965889</v>
      </c>
      <c r="K13450" s="3" t="str">
        <f aca="false">K$11266</f>
        <v>Proporção de discentes de pós-graduação beneficiados pela Bolsa CNPq, CAPES ou FAPs dos Estados.</v>
      </c>
      <c r="L13450" s="3" t="str">
        <f aca="false">L$11266</f>
        <v>CNPQ, CAPES e CONFAP</v>
      </c>
      <c r="M13450" s="3" t="str">
        <f aca="false">M$11266</f>
        <v>Porcentagem %</v>
      </c>
      <c r="N13450"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450" s="3" t="n">
        <v>0</v>
      </c>
    </row>
    <row r="13451" customFormat="false" ht="15" hidden="false" customHeight="true" outlineLevel="0" collapsed="false">
      <c r="A13451" s="3" t="str">
        <f aca="false">A$11267</f>
        <v>Inovação</v>
      </c>
      <c r="B13451" s="3" t="str">
        <f aca="false">B$11267</f>
        <v>Empreendimentos Inovadores</v>
      </c>
      <c r="C13451" s="3" t="n">
        <f aca="false">C$11267</f>
        <v>1</v>
      </c>
      <c r="D13451" s="3" t="s">
        <v>265</v>
      </c>
      <c r="E13451" s="3" t="n">
        <f aca="false">E$11267</f>
        <v>2020</v>
      </c>
      <c r="F13451" s="3" t="n">
        <f aca="false">F$11267</f>
        <v>2020</v>
      </c>
      <c r="G13451" s="3" t="n">
        <v>2.56410256410256</v>
      </c>
      <c r="H13451" s="3" t="n">
        <f aca="false">H$11267</f>
        <v>0.155834386091891</v>
      </c>
      <c r="I13451" s="3" t="n">
        <f aca="false">I$11267</f>
        <v>0.0689310689310689</v>
      </c>
      <c r="J13451" s="3" t="n">
        <f aca="false">J$11267</f>
        <v>0.010741830809531</v>
      </c>
      <c r="K13451" s="3" t="str">
        <f aca="false">K$11267</f>
        <v>Número de Aceleradoras, Incubadoras, Parques Tecnológicos e Parques Científicos associados à Anprotec (Associação Nacional de Entidades Promotoras de Empreendimentos Inovadores) para cada 1 milhão de habitantes.</v>
      </c>
      <c r="L13451" s="3" t="str">
        <f aca="false">L$11267</f>
        <v>Anprotec e IBGE</v>
      </c>
      <c r="M13451" s="3" t="str">
        <f aca="false">M$11267</f>
        <v>Quantidade por 1 milhão de habitantes</v>
      </c>
      <c r="N13451" s="5"/>
      <c r="O13451" s="3" t="n">
        <v>73.3641025641026</v>
      </c>
    </row>
    <row r="13452" customFormat="false" ht="15" hidden="false" customHeight="true" outlineLevel="0" collapsed="false">
      <c r="A13452" s="3" t="str">
        <f aca="false">A$11268</f>
        <v>Inovação</v>
      </c>
      <c r="B13452" s="3" t="str">
        <f aca="false">B$11268</f>
        <v>Pesquisa Científica</v>
      </c>
      <c r="C13452" s="3" t="n">
        <f aca="false">C$11268</f>
        <v>1</v>
      </c>
      <c r="D13452" s="3" t="s">
        <v>265</v>
      </c>
      <c r="E13452" s="3" t="n">
        <f aca="false">E$11268</f>
        <v>2019</v>
      </c>
      <c r="F13452" s="3" t="n">
        <f aca="false">F$11268</f>
        <v>2020</v>
      </c>
      <c r="G13452" s="3" t="n">
        <v>11.49</v>
      </c>
      <c r="H13452" s="3" t="n">
        <f aca="false">H$11268</f>
        <v>0.216443424632705</v>
      </c>
      <c r="I13452" s="3" t="n">
        <f aca="false">I$11268</f>
        <v>0.0689310689310689</v>
      </c>
      <c r="J13452" s="3" t="n">
        <f aca="false">J$11268</f>
        <v>0.0149196766230336</v>
      </c>
      <c r="K13452" s="3" t="str">
        <f aca="false">K$11268</f>
        <v>Média simples das notas em pesquisa científica do Ranking Universitário Folha (RUF). </v>
      </c>
      <c r="L13452" s="3" t="str">
        <f aca="false">L$11268</f>
        <v>Ranking Universitário Folha (RUF)</v>
      </c>
      <c r="M13452" s="3" t="str">
        <f aca="false">M$11268</f>
        <v>Nota (0 - 42)</v>
      </c>
      <c r="N13452" s="5"/>
      <c r="O13452" s="3" t="n">
        <v>5.93238358494578</v>
      </c>
    </row>
    <row r="13453" customFormat="false" ht="15" hidden="false" customHeight="true" outlineLevel="0" collapsed="false">
      <c r="A13453" s="3" t="str">
        <f aca="false">A$11269</f>
        <v>Inovação</v>
      </c>
      <c r="B13453" s="3" t="str">
        <f aca="false">B$11269</f>
        <v> Total</v>
      </c>
      <c r="C13453" s="3" t="n">
        <f aca="false">C$11269</f>
        <v>1</v>
      </c>
      <c r="D13453" s="3" t="s">
        <v>265</v>
      </c>
      <c r="E13453" s="3" t="n">
        <f aca="false">E$11269</f>
        <v>2020</v>
      </c>
      <c r="F13453" s="3" t="n">
        <f aca="false">F$11269</f>
        <v>2020</v>
      </c>
      <c r="G13453" s="3" t="n">
        <v>13.5857763808482</v>
      </c>
      <c r="H13453" s="3" t="n">
        <f aca="false">H$11269</f>
        <v>1</v>
      </c>
      <c r="I13453" s="3" t="n">
        <f aca="false">I$11269</f>
        <v>0.0689310689310689</v>
      </c>
      <c r="J13453" s="3" t="n">
        <f aca="false">J$11269</f>
        <v>0.0689310689310689</v>
      </c>
      <c r="K13453" s="3" t="str">
        <f aca="false">K$11269</f>
        <v>Nota obtida via normalização e ponderação de indicadores que variam de 0 a 100.</v>
      </c>
      <c r="L13453" s="3" t="str">
        <f aca="false">L$11269</f>
        <v>Tendências</v>
      </c>
      <c r="M13453" s="3" t="str">
        <f aca="false">M$11269</f>
        <v>Nota de 0 a 100</v>
      </c>
      <c r="N13453" s="5"/>
      <c r="O13453" s="3" t="n">
        <v>0</v>
      </c>
    </row>
    <row r="13454" customFormat="false" ht="15.75" hidden="false" customHeight="true" outlineLevel="0" collapsed="false">
      <c r="A13454" s="3" t="str">
        <f aca="false">A$11270</f>
        <v>Potencial de Mercado</v>
      </c>
      <c r="B13454" s="3" t="str">
        <f aca="false">B$11270</f>
        <v>Tamanho de Mercado</v>
      </c>
      <c r="C13454" s="3" t="n">
        <f aca="false">C$11270</f>
        <v>1</v>
      </c>
      <c r="D13454" s="3" t="s">
        <v>265</v>
      </c>
      <c r="E13454" s="3" t="n">
        <f aca="false">E$11270</f>
        <v>2019</v>
      </c>
      <c r="F13454" s="3" t="n">
        <f aca="false">F$11270</f>
        <v>2020</v>
      </c>
      <c r="G13454" s="3" t="n">
        <v>38.625256597149</v>
      </c>
      <c r="H13454" s="3" t="n">
        <f aca="false">H$11270</f>
        <v>0.376465213711595</v>
      </c>
      <c r="I13454" s="3" t="n">
        <f aca="false">I$11270</f>
        <v>0.0759240759240759</v>
      </c>
      <c r="J13454" s="3" t="n">
        <f aca="false">J$11270</f>
        <v>0.0285827734686126</v>
      </c>
      <c r="K13454" s="3" t="str">
        <f aca="false">K$11270</f>
        <v>Nível do Produto Interno Bruto (PIB) em R$ bilhões. </v>
      </c>
      <c r="L13454" s="3" t="str">
        <f aca="false">L$11270</f>
        <v>Tendências</v>
      </c>
      <c r="M13454" s="3" t="str">
        <f aca="false">M$11270</f>
        <v>R$ bilhões</v>
      </c>
      <c r="N13454" s="5" t="str">
        <f aca="false">N$2</f>
        <v>O PIB utilizado para cálculo é estimado pela Tendências</v>
      </c>
      <c r="O13454" s="3" t="n">
        <v>1.05792383450051</v>
      </c>
    </row>
    <row r="13455" customFormat="false" ht="15" hidden="false" customHeight="true" outlineLevel="0" collapsed="false">
      <c r="A13455" s="3" t="str">
        <f aca="false">A$11271</f>
        <v>Potencial de Mercado</v>
      </c>
      <c r="B13455" s="3" t="str">
        <f aca="false">B$11271</f>
        <v>Taxa de Crescimento</v>
      </c>
      <c r="C13455" s="3" t="n">
        <f aca="false">C$11271</f>
        <v>1</v>
      </c>
      <c r="D13455" s="3" t="s">
        <v>265</v>
      </c>
      <c r="E13455" s="3" t="n">
        <f aca="false">E$11271</f>
        <v>2019</v>
      </c>
      <c r="F13455" s="3" t="n">
        <f aca="false">F$11271</f>
        <v>2020</v>
      </c>
      <c r="G13455" s="3" t="n">
        <v>1.08938613145996</v>
      </c>
      <c r="H13455" s="3" t="n">
        <f aca="false">H$11271</f>
        <v>0.3400504241926</v>
      </c>
      <c r="I13455" s="3" t="n">
        <f aca="false">I$11271</f>
        <v>0.0759240759240759</v>
      </c>
      <c r="J13455" s="3" t="n">
        <f aca="false">J$11271</f>
        <v>0.0258180142244132</v>
      </c>
      <c r="K13455" s="3" t="str">
        <f aca="false">K$11271</f>
        <v>Média Móvel de quatro períodos para a taxa de crescimento anual do PIB. </v>
      </c>
      <c r="L13455" s="3" t="str">
        <f aca="false">L$11271</f>
        <v>IBGE e Tendências</v>
      </c>
      <c r="M13455" s="3" t="str">
        <f aca="false">M$11271</f>
        <v>Porcentagem %</v>
      </c>
      <c r="N13455" s="5" t="str">
        <f aca="false">N$3</f>
        <v>O PIB utilizado para cálculo é estimado pela Tendências</v>
      </c>
      <c r="O13455" s="3" t="n">
        <v>55.8857436839962</v>
      </c>
    </row>
    <row r="13456" customFormat="false" ht="15" hidden="false" customHeight="true" outlineLevel="0" collapsed="false">
      <c r="A13456" s="3" t="str">
        <f aca="false">A$11272</f>
        <v>Potencial de Mercado</v>
      </c>
      <c r="B13456" s="3" t="str">
        <f aca="false">B$11272</f>
        <v>Crescimento Potencial da Força de Trabalho</v>
      </c>
      <c r="C13456" s="3" t="n">
        <f aca="false">C$11272</f>
        <v>1</v>
      </c>
      <c r="D13456" s="3" t="s">
        <v>265</v>
      </c>
      <c r="E13456" s="3" t="n">
        <f aca="false">E$11272</f>
        <v>2019</v>
      </c>
      <c r="F13456" s="3" t="n">
        <f aca="false">F$11272</f>
        <v>2020</v>
      </c>
      <c r="G13456" s="3" t="n">
        <v>1.09756285119866</v>
      </c>
      <c r="H13456" s="3" t="n">
        <f aca="false">H$11272</f>
        <v>0.283484362095805</v>
      </c>
      <c r="I13456" s="3" t="n">
        <f aca="false">I$11272</f>
        <v>0.0759240759240759</v>
      </c>
      <c r="J13456" s="3" t="n">
        <f aca="false">J$11272</f>
        <v>0.0215232882310501</v>
      </c>
      <c r="K13456" s="3" t="str">
        <f aca="false">K$11272</f>
        <v>Média da taxa de crescimento da PIA para os próximos 10 anos (população com idade entre 15 e 64 anos).</v>
      </c>
      <c r="L13456" s="3" t="str">
        <f aca="false">L$11272</f>
        <v>IBGE</v>
      </c>
      <c r="M13456" s="3" t="str">
        <f aca="false">M$11272</f>
        <v>Porcentagem %</v>
      </c>
      <c r="N13456" s="5"/>
      <c r="O13456" s="3" t="n">
        <v>45.8670338237606</v>
      </c>
    </row>
    <row r="13457" customFormat="false" ht="15" hidden="false" customHeight="true" outlineLevel="0" collapsed="false">
      <c r="A13457" s="3" t="str">
        <f aca="false">A$11273</f>
        <v>Potencial de Mercado</v>
      </c>
      <c r="B13457" s="3" t="str">
        <f aca="false">B$11273</f>
        <v> Total</v>
      </c>
      <c r="C13457" s="3" t="n">
        <f aca="false">C$11273</f>
        <v>1</v>
      </c>
      <c r="D13457" s="3" t="s">
        <v>265</v>
      </c>
      <c r="E13457" s="3" t="n">
        <f aca="false">E$11273</f>
        <v>2020</v>
      </c>
      <c r="F13457" s="3" t="n">
        <f aca="false">F$11273</f>
        <v>2020</v>
      </c>
      <c r="G13457" s="3" t="n">
        <v>32.4048291932631</v>
      </c>
      <c r="H13457" s="3" t="n">
        <f aca="false">H$11273</f>
        <v>1</v>
      </c>
      <c r="I13457" s="3" t="n">
        <f aca="false">I$11273</f>
        <v>0.0759240759240759</v>
      </c>
      <c r="J13457" s="3" t="n">
        <f aca="false">J$11273</f>
        <v>0.0759240759240759</v>
      </c>
      <c r="K13457" s="3" t="str">
        <f aca="false">K$11273</f>
        <v>Nota obtida via normalização e ponderação de indicadores que variam de 0 a 100.</v>
      </c>
      <c r="L13457" s="3" t="str">
        <f aca="false">L$11273</f>
        <v>Tendências</v>
      </c>
      <c r="M13457" s="3" t="str">
        <f aca="false">M$11273</f>
        <v>Nota de 0 a 100</v>
      </c>
      <c r="N13457" s="5"/>
      <c r="O13457" s="3" t="n">
        <v>46.9511151957052</v>
      </c>
    </row>
    <row r="13458" customFormat="false" ht="15" hidden="false" customHeight="true" outlineLevel="0" collapsed="false">
      <c r="A13458" s="3" t="str">
        <f aca="false">A$11274</f>
        <v>Solidez Fiscal</v>
      </c>
      <c r="B13458" s="3" t="str">
        <f aca="false">B$11274</f>
        <v>Taxa de Investimentos</v>
      </c>
      <c r="C13458" s="3" t="n">
        <f aca="false">C$11274</f>
        <v>1</v>
      </c>
      <c r="D13458" s="3" t="s">
        <v>265</v>
      </c>
      <c r="E13458" s="3" t="n">
        <f aca="false">E$11274</f>
        <v>2019</v>
      </c>
      <c r="F13458" s="3" t="n">
        <f aca="false">F$11274</f>
        <v>2020</v>
      </c>
      <c r="G13458" s="3" t="n">
        <v>2.94639940483415</v>
      </c>
      <c r="H13458" s="3" t="n">
        <f aca="false">H$11274</f>
        <v>0.0675664507662417</v>
      </c>
      <c r="I13458" s="3" t="n">
        <f aca="false">I$11274</f>
        <v>0.118881118881119</v>
      </c>
      <c r="J13458" s="3" t="n">
        <f aca="false">J$11274</f>
        <v>0.00803237526591684</v>
      </c>
      <c r="K13458" s="3" t="str">
        <f aca="false">K$11274</f>
        <v>Investimento liquidado / receita corrente líquida</v>
      </c>
      <c r="L13458" s="3" t="str">
        <f aca="false">L$11274</f>
        <v>Siconfi</v>
      </c>
      <c r="M13458" s="3" t="str">
        <f aca="false">M$11274</f>
        <v>Porcentagem %</v>
      </c>
      <c r="N13458" s="5" t="str">
        <f aca="false">N$55</f>
        <v>Antes da edição de 2020 o indicador era conhecido como "Capacidade de Investimento"</v>
      </c>
      <c r="O13458" s="3" t="n">
        <v>20.6588847726062</v>
      </c>
    </row>
    <row r="13459" customFormat="false" ht="15" hidden="false" customHeight="true" outlineLevel="0" collapsed="false">
      <c r="A13459" s="3" t="str">
        <f aca="false">A$11275</f>
        <v>Solidez Fiscal</v>
      </c>
      <c r="B13459" s="3" t="str">
        <f aca="false">B$11275</f>
        <v>Regra de Ouro</v>
      </c>
      <c r="C13459" s="3" t="n">
        <f aca="false">C$11275</f>
        <v>1</v>
      </c>
      <c r="D13459" s="3" t="s">
        <v>265</v>
      </c>
      <c r="E13459" s="3" t="n">
        <f aca="false">E$11275</f>
        <v>2019</v>
      </c>
      <c r="F13459" s="3" t="n">
        <f aca="false">F$11275</f>
        <v>2020</v>
      </c>
      <c r="G13459" s="3" t="n">
        <v>6.30882582503766</v>
      </c>
      <c r="H13459" s="3" t="n">
        <f aca="false">H$11275</f>
        <v>0.0839801833179983</v>
      </c>
      <c r="I13459" s="3" t="n">
        <f aca="false">I$11275</f>
        <v>0.118881118881119</v>
      </c>
      <c r="J13459" s="3" t="n">
        <f aca="false">J$11275</f>
        <v>0.00998365815668511</v>
      </c>
      <c r="K13459" s="3" t="str">
        <f aca="false">K$11275</f>
        <v>Diferença entre as despesas de capital e a receita de operações de crédito, dividida pela receita corrente líquida.</v>
      </c>
      <c r="L13459" s="3" t="str">
        <f aca="false">L$11275</f>
        <v>Siconfi</v>
      </c>
      <c r="M13459" s="3" t="str">
        <f aca="false">M$11275</f>
        <v>Porcentagem %</v>
      </c>
      <c r="N13459" s="5"/>
      <c r="O13459" s="3" t="n">
        <v>42.1693810348782</v>
      </c>
    </row>
    <row r="13460" customFormat="false" ht="15" hidden="false" customHeight="true" outlineLevel="0" collapsed="false">
      <c r="A13460" s="3" t="str">
        <f aca="false">A$11276</f>
        <v>Solidez Fiscal</v>
      </c>
      <c r="B13460" s="3" t="str">
        <f aca="false">B$11276</f>
        <v>Solvência Fiscal</v>
      </c>
      <c r="C13460" s="3" t="n">
        <f aca="false">C$11276</f>
        <v>-1</v>
      </c>
      <c r="D13460" s="3" t="s">
        <v>265</v>
      </c>
      <c r="E13460" s="3" t="n">
        <f aca="false">E$11276</f>
        <v>2019</v>
      </c>
      <c r="F13460" s="3" t="n">
        <f aca="false">F$11276</f>
        <v>2020</v>
      </c>
      <c r="G13460" s="3" t="n">
        <v>56.9458503941725</v>
      </c>
      <c r="H13460" s="3" t="n">
        <f aca="false">H$11276</f>
        <v>0.149718177117207</v>
      </c>
      <c r="I13460" s="3" t="n">
        <f aca="false">I$11276</f>
        <v>0.118881118881119</v>
      </c>
      <c r="J13460" s="3" t="n">
        <f aca="false">J$11276</f>
        <v>0.0177986644125351</v>
      </c>
      <c r="K13460" s="3" t="str">
        <f aca="false">K$11276</f>
        <v>Dívida consolidada líquida / receita corrente líquida</v>
      </c>
      <c r="L13460" s="3" t="str">
        <f aca="false">L$11276</f>
        <v>Siconfi</v>
      </c>
      <c r="M13460" s="3" t="str">
        <f aca="false">M$11276</f>
        <v>Porcentagem %</v>
      </c>
      <c r="N13460" s="5"/>
      <c r="O13460" s="3" t="n">
        <v>77.6985974021059</v>
      </c>
    </row>
    <row r="13461" customFormat="false" ht="15" hidden="false" customHeight="true" outlineLevel="0" collapsed="false">
      <c r="A13461" s="3" t="str">
        <f aca="false">A$11277</f>
        <v>Solidez Fiscal</v>
      </c>
      <c r="B13461" s="3" t="str">
        <f aca="false">B$11277</f>
        <v>Sucesso do Planejamento Orçamentário</v>
      </c>
      <c r="C13461" s="3" t="n">
        <f aca="false">C$11277</f>
        <v>1</v>
      </c>
      <c r="D13461" s="3" t="s">
        <v>265</v>
      </c>
      <c r="E13461" s="3" t="n">
        <f aca="false">E$11277</f>
        <v>2019</v>
      </c>
      <c r="F13461" s="3" t="n">
        <f aca="false">F$11277</f>
        <v>2020</v>
      </c>
      <c r="G13461" s="3" t="n">
        <v>84.4708856046309</v>
      </c>
      <c r="H13461" s="3" t="n">
        <f aca="false">H$11277</f>
        <v>0.0842655794696258</v>
      </c>
      <c r="I13461" s="3" t="n">
        <f aca="false">I$11277</f>
        <v>0.118881118881119</v>
      </c>
      <c r="J13461" s="3" t="n">
        <f aca="false">J$11277</f>
        <v>0.010017586370515</v>
      </c>
      <c r="K13461" s="3" t="str">
        <f aca="false">K$11277</f>
        <v>Despesa liquidada pela despesa total atualizada (dotação orçamentária).</v>
      </c>
      <c r="L13461" s="3" t="str">
        <f aca="false">L$11277</f>
        <v>Siconfi</v>
      </c>
      <c r="M13461" s="3" t="str">
        <f aca="false">M$11277</f>
        <v>Porcentagem %</v>
      </c>
      <c r="N13461" s="5" t="str">
        <f aca="false">N$58</f>
        <v>Antes de 2020 o indicador era chamado de "Sucesso da Execução Orçamentária"</v>
      </c>
      <c r="O13461" s="3" t="n">
        <v>53.1118637864804</v>
      </c>
    </row>
    <row r="13462" customFormat="false" ht="15" hidden="false" customHeight="true" outlineLevel="0" collapsed="false">
      <c r="A13462" s="3" t="str">
        <f aca="false">A$11278</f>
        <v>Solidez Fiscal</v>
      </c>
      <c r="B13462" s="3" t="str">
        <f aca="false">B$11278</f>
        <v>Dependência Fiscal</v>
      </c>
      <c r="C13462" s="3" t="n">
        <f aca="false">C$11278</f>
        <v>-1</v>
      </c>
      <c r="D13462" s="3" t="s">
        <v>265</v>
      </c>
      <c r="E13462" s="3" t="n">
        <f aca="false">E$11278</f>
        <v>2019</v>
      </c>
      <c r="F13462" s="3" t="n">
        <f aca="false">F$11278</f>
        <v>2020</v>
      </c>
      <c r="G13462" s="3" t="n">
        <v>55.0867744566361</v>
      </c>
      <c r="H13462" s="3" t="n">
        <f aca="false">H$11278</f>
        <v>0.0734784876238549</v>
      </c>
      <c r="I13462" s="3" t="n">
        <f aca="false">I$11278</f>
        <v>0.118881118881119</v>
      </c>
      <c r="J13462" s="3" t="n">
        <f aca="false">J$11278</f>
        <v>0.00873520482241631</v>
      </c>
      <c r="K13462" s="3" t="str">
        <f aca="false">K$11278</f>
        <v>Grau de dependência financeira do Estado: transferências correntes/receita corrente total</v>
      </c>
      <c r="L13462" s="3" t="str">
        <f aca="false">L$11278</f>
        <v>Siconfi</v>
      </c>
      <c r="M13462" s="3" t="str">
        <f aca="false">M$11278</f>
        <v>Porcentagem %</v>
      </c>
      <c r="N13462"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462" s="3" t="n">
        <v>16.5933099010759</v>
      </c>
    </row>
    <row r="13463" customFormat="false" ht="15" hidden="false" customHeight="true" outlineLevel="0" collapsed="false">
      <c r="A13463" s="3" t="str">
        <f aca="false">A$11279</f>
        <v>Solidez Fiscal</v>
      </c>
      <c r="B13463" s="3" t="str">
        <f aca="false">B$11279</f>
        <v>Resultado Primário</v>
      </c>
      <c r="C13463" s="3" t="n">
        <f aca="false">C$11279</f>
        <v>1</v>
      </c>
      <c r="D13463" s="3" t="s">
        <v>265</v>
      </c>
      <c r="E13463" s="3" t="n">
        <f aca="false">E$11279</f>
        <v>2019</v>
      </c>
      <c r="F13463" s="3" t="n">
        <f aca="false">F$11279</f>
        <v>2020</v>
      </c>
      <c r="G13463" s="3" t="n">
        <v>0.512704416347548</v>
      </c>
      <c r="H13463" s="3" t="n">
        <f aca="false">H$11279</f>
        <v>0.122062972848397</v>
      </c>
      <c r="I13463" s="3" t="n">
        <f aca="false">I$11279</f>
        <v>0.118881118881119</v>
      </c>
      <c r="J13463" s="3" t="n">
        <f aca="false">J$11279</f>
        <v>0.0145109827861731</v>
      </c>
      <c r="K13463" s="3" t="str">
        <f aca="false">K$11279</f>
        <v>O resultado primário é dado pela diferença entre receita primária realizada e a despesa primária empenhada no ano. A diferença é dividida pelo PIB nominal de cada Estado.</v>
      </c>
      <c r="L13463" s="3" t="str">
        <f aca="false">L$11279</f>
        <v>Siconfi e Tendências</v>
      </c>
      <c r="M13463" s="3" t="str">
        <f aca="false">M$11279</f>
        <v>Porcentagem %</v>
      </c>
      <c r="N13463" s="4" t="str">
        <f aca="false">N$2226</f>
        <v>O PIB utilizado para cálculo é estimado pela Tendências</v>
      </c>
      <c r="O13463" s="3" t="n">
        <v>27.6822993436435</v>
      </c>
    </row>
    <row r="13464" customFormat="false" ht="15" hidden="false" customHeight="true" outlineLevel="0" collapsed="false">
      <c r="A13464" s="3" t="str">
        <f aca="false">A$11280</f>
        <v>Solidez Fiscal</v>
      </c>
      <c r="B13464" s="3" t="str">
        <f aca="false">B$11280</f>
        <v>Gasto com Pessoal</v>
      </c>
      <c r="C13464" s="3" t="n">
        <f aca="false">C$11280</f>
        <v>-1</v>
      </c>
      <c r="D13464" s="3" t="s">
        <v>265</v>
      </c>
      <c r="E13464" s="3" t="n">
        <f aca="false">E$11280</f>
        <v>2019</v>
      </c>
      <c r="F13464" s="3" t="n">
        <f aca="false">F$11280</f>
        <v>2020</v>
      </c>
      <c r="G13464" s="3" t="n">
        <v>73.2812969139929</v>
      </c>
      <c r="H13464" s="3" t="n">
        <f aca="false">H$11280</f>
        <v>0.118696843461558</v>
      </c>
      <c r="I13464" s="3" t="n">
        <f aca="false">I$11280</f>
        <v>0.118881118881119</v>
      </c>
      <c r="J13464" s="3" t="n">
        <f aca="false">J$11280</f>
        <v>0.0141108135583671</v>
      </c>
      <c r="K13464" s="3" t="str">
        <f aca="false">K$11280</f>
        <v>Gasto Empenhado com Pessoal (%RCL)</v>
      </c>
      <c r="L13464" s="3" t="str">
        <f aca="false">L$11280</f>
        <v>Siconfi</v>
      </c>
      <c r="M13464" s="3" t="str">
        <f aca="false">M$11280</f>
        <v>Porcentagem %</v>
      </c>
      <c r="N13464" s="5"/>
      <c r="O13464" s="3" t="n">
        <v>30.2324625653245</v>
      </c>
    </row>
    <row r="13465" customFormat="false" ht="15" hidden="false" customHeight="true" outlineLevel="0" collapsed="false">
      <c r="A13465" s="3" t="str">
        <f aca="false">A$11281</f>
        <v>Solidez Fiscal</v>
      </c>
      <c r="B13465" s="3" t="str">
        <f aca="false">B$11281</f>
        <v>Índice de Liquidez</v>
      </c>
      <c r="C13465" s="3" t="n">
        <f aca="false">C$11281</f>
        <v>-1</v>
      </c>
      <c r="D13465" s="3" t="s">
        <v>265</v>
      </c>
      <c r="E13465" s="3" t="n">
        <f aca="false">E$11281</f>
        <v>2019</v>
      </c>
      <c r="F13465" s="3" t="n">
        <f aca="false">F$11281</f>
        <v>2020</v>
      </c>
      <c r="G13465" s="3" t="n">
        <v>562.201025241198</v>
      </c>
      <c r="H13465" s="3" t="n">
        <f aca="false">H$11281</f>
        <v>0.150173794151232</v>
      </c>
      <c r="I13465" s="3" t="n">
        <f aca="false">I$11281</f>
        <v>0.118881118881119</v>
      </c>
      <c r="J13465" s="3" t="n">
        <f aca="false">J$11281</f>
        <v>0.0178528286753212</v>
      </c>
      <c r="K13465"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465" s="3" t="str">
        <f aca="false">L$11281</f>
        <v>Siconfi</v>
      </c>
      <c r="M13465" s="3" t="str">
        <f aca="false">M$11281</f>
        <v>Porcentagem %</v>
      </c>
      <c r="N13465"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465" s="3" t="n">
        <v>0</v>
      </c>
    </row>
    <row r="13466" customFormat="false" ht="15" hidden="false" customHeight="true" outlineLevel="0" collapsed="false">
      <c r="A13466" s="3" t="str">
        <f aca="false">A$11282</f>
        <v>Solidez Fiscal</v>
      </c>
      <c r="B13466" s="3" t="str">
        <f aca="false">B$11282</f>
        <v>Poupança Corrente</v>
      </c>
      <c r="C13466" s="3" t="n">
        <f aca="false">C$11282</f>
        <v>1</v>
      </c>
      <c r="D13466" s="3" t="s">
        <v>265</v>
      </c>
      <c r="E13466" s="3" t="n">
        <f aca="false">E$11282</f>
        <v>2019</v>
      </c>
      <c r="F13466" s="3" t="n">
        <f aca="false">F$11282</f>
        <v>2020</v>
      </c>
      <c r="G13466" s="3" t="n">
        <v>5.05743974392701</v>
      </c>
      <c r="H13466" s="3" t="n">
        <f aca="false">H$11282</f>
        <v>0.150057511243885</v>
      </c>
      <c r="I13466" s="3" t="n">
        <f aca="false">I$11282</f>
        <v>0.118881118881119</v>
      </c>
      <c r="J13466" s="3" t="n">
        <f aca="false">J$11282</f>
        <v>0.0178390048331892</v>
      </c>
      <c r="K13466" s="3" t="str">
        <f aca="false">K$11282</f>
        <v>Poupança Corrente (receitas correntes - despesas correntes / receitas correntes)</v>
      </c>
      <c r="L13466" s="3" t="str">
        <f aca="false">L$11282</f>
        <v>Siconfi</v>
      </c>
      <c r="M13466" s="3" t="str">
        <f aca="false">M$11282</f>
        <v>Porcentagem %</v>
      </c>
      <c r="N13466" s="5"/>
      <c r="O13466" s="3" t="n">
        <v>31.2543088298256</v>
      </c>
    </row>
    <row r="13467" customFormat="false" ht="15" hidden="false" customHeight="true" outlineLevel="0" collapsed="false">
      <c r="A13467" s="3" t="str">
        <f aca="false">A$11283</f>
        <v>Solidez Fiscal</v>
      </c>
      <c r="B13467" s="3" t="str">
        <f aca="false">B$11283</f>
        <v> Total</v>
      </c>
      <c r="C13467" s="3" t="n">
        <f aca="false">C$11283</f>
        <v>1</v>
      </c>
      <c r="D13467" s="3" t="s">
        <v>265</v>
      </c>
      <c r="E13467" s="3" t="n">
        <f aca="false">E$11283</f>
        <v>2020</v>
      </c>
      <c r="F13467" s="3" t="n">
        <f aca="false">F$11283</f>
        <v>2020</v>
      </c>
      <c r="G13467" s="3" t="n">
        <v>33.9223109614705</v>
      </c>
      <c r="H13467" s="3" t="n">
        <f aca="false">H$11283</f>
        <v>1</v>
      </c>
      <c r="I13467" s="3" t="n">
        <f aca="false">I$11283</f>
        <v>0.118881118881119</v>
      </c>
      <c r="J13467" s="3" t="n">
        <f aca="false">J$11283</f>
        <v>0.118881118881119</v>
      </c>
      <c r="K13467" s="3" t="str">
        <f aca="false">K$11283</f>
        <v>Nota obtida via normalização e ponderação de indicadores que variam de 0 a 100.</v>
      </c>
      <c r="L13467" s="3" t="str">
        <f aca="false">L$11283</f>
        <v>Tendências</v>
      </c>
      <c r="M13467" s="3" t="str">
        <f aca="false">M$11283</f>
        <v>Nota de 0 a 100</v>
      </c>
      <c r="N13467" s="5"/>
      <c r="O13467" s="3" t="n">
        <v>15.8304319224998</v>
      </c>
    </row>
    <row r="13468" customFormat="false" ht="15" hidden="false" customHeight="true" outlineLevel="0" collapsed="false">
      <c r="A13468" s="3" t="str">
        <f aca="false">A$11284</f>
        <v>Segurança Pública</v>
      </c>
      <c r="B13468" s="3" t="str">
        <f aca="false">B$11284</f>
        <v>Atuação do Sistema de Justiça Criminal</v>
      </c>
      <c r="C13468" s="3" t="n">
        <f aca="false">C$11284</f>
        <v>1</v>
      </c>
      <c r="D13468" s="3" t="s">
        <v>265</v>
      </c>
      <c r="E13468" s="3" t="n">
        <f aca="false">E$11284</f>
        <v>2018</v>
      </c>
      <c r="F13468" s="3" t="n">
        <f aca="false">F$11284</f>
        <v>2020</v>
      </c>
      <c r="G13468" s="3" t="n">
        <v>1.50561286407767</v>
      </c>
      <c r="H13468" s="3" t="n">
        <f aca="false">H$11284</f>
        <v>0.0905913038601105</v>
      </c>
      <c r="I13468" s="3" t="n">
        <f aca="false">I$11284</f>
        <v>0.137862137862138</v>
      </c>
      <c r="J13468" s="3" t="n">
        <f aca="false">J$11284</f>
        <v>0.0124891108218734</v>
      </c>
      <c r="K13468" s="3" t="str">
        <f aca="false">K$11284</f>
        <v>População prisional acusada de homicídio em relação ao número de homicídios.</v>
      </c>
      <c r="L13468" s="3" t="str">
        <f aca="false">L$11284</f>
        <v>DEPEN e FBSP</v>
      </c>
      <c r="M13468" s="3" t="str">
        <f aca="false">M$11284</f>
        <v>Porcentagem %</v>
      </c>
      <c r="N13468" s="3" t="str">
        <f aca="false">N$49</f>
        <v>A partir da edição de 2018, ou seja, do dado de 2017 passou a ser usado como numerador a população prisional acusada de homicídio e não mais a população carcerária total.</v>
      </c>
      <c r="O13468" s="3" t="n">
        <v>30.082275523228</v>
      </c>
    </row>
    <row r="13469" customFormat="false" ht="15" hidden="false" customHeight="true" outlineLevel="0" collapsed="false">
      <c r="A13469" s="3" t="str">
        <f aca="false">A$11285</f>
        <v>Segurança Pública</v>
      </c>
      <c r="B13469" s="3" t="str">
        <f aca="false">B$11285</f>
        <v>Presos sem Condenação</v>
      </c>
      <c r="C13469" s="3" t="n">
        <f aca="false">C$11285</f>
        <v>-1</v>
      </c>
      <c r="D13469" s="3" t="s">
        <v>265</v>
      </c>
      <c r="E13469" s="3" t="n">
        <f aca="false">E$11285</f>
        <v>2019</v>
      </c>
      <c r="F13469" s="3" t="n">
        <f aca="false">F$11285</f>
        <v>2020</v>
      </c>
      <c r="G13469" s="3" t="n">
        <v>35.5501004240125</v>
      </c>
      <c r="H13469" s="3" t="n">
        <f aca="false">H$11285</f>
        <v>0.101284642606621</v>
      </c>
      <c r="I13469" s="3" t="n">
        <f aca="false">I$11285</f>
        <v>0.137862137862138</v>
      </c>
      <c r="J13469" s="3" t="n">
        <f aca="false">J$11285</f>
        <v>0.0139633173623513</v>
      </c>
      <c r="K13469" s="3" t="str">
        <f aca="false">K$11285</f>
        <v>Proporção de presos sem condenação em relação ao total de presos.</v>
      </c>
      <c r="L13469" s="3" t="str">
        <f aca="false">L$11285</f>
        <v>DEPEN</v>
      </c>
      <c r="M13469" s="3" t="str">
        <f aca="false">M$11285</f>
        <v>Porcentagem %</v>
      </c>
      <c r="N13469" s="5"/>
      <c r="O13469" s="3" t="n">
        <v>36.6757760261293</v>
      </c>
    </row>
    <row r="13470" customFormat="false" ht="15" hidden="false" customHeight="true" outlineLevel="0" collapsed="false">
      <c r="A13470" s="3" t="str">
        <f aca="false">A$11286</f>
        <v>Segurança Pública</v>
      </c>
      <c r="B13470" s="3" t="str">
        <f aca="false">B$11286</f>
        <v>Déficit Carcerário</v>
      </c>
      <c r="C13470" s="3" t="n">
        <f aca="false">C$11286</f>
        <v>-1</v>
      </c>
      <c r="D13470" s="3" t="s">
        <v>265</v>
      </c>
      <c r="E13470" s="3" t="n">
        <f aca="false">E$11286</f>
        <v>2019</v>
      </c>
      <c r="F13470" s="3" t="n">
        <f aca="false">F$11286</f>
        <v>2020</v>
      </c>
      <c r="G13470" s="3" t="n">
        <v>2.13686218407248</v>
      </c>
      <c r="H13470" s="3" t="n">
        <f aca="false">H$11286</f>
        <v>0.10916406460166</v>
      </c>
      <c r="I13470" s="3" t="n">
        <f aca="false">I$11286</f>
        <v>0.137862137862138</v>
      </c>
      <c r="J13470" s="3" t="n">
        <f aca="false">J$11286</f>
        <v>0.0150495913237053</v>
      </c>
      <c r="K13470" s="3" t="str">
        <f aca="false">K$11286</f>
        <v>Relação população prisional pelo total de vagas.</v>
      </c>
      <c r="L13470" s="3" t="str">
        <f aca="false">L$11286</f>
        <v>DEPEN</v>
      </c>
      <c r="M13470" s="3" t="str">
        <f aca="false">M$11286</f>
        <v>Porcentagem %</v>
      </c>
      <c r="N13470" s="5"/>
      <c r="O13470" s="3" t="n">
        <v>67.2346449374568</v>
      </c>
    </row>
    <row r="13471" customFormat="false" ht="15" hidden="false" customHeight="true" outlineLevel="0" collapsed="false">
      <c r="A13471" s="3" t="str">
        <f aca="false">A$11287</f>
        <v>Segurança Pública</v>
      </c>
      <c r="B13471" s="3" t="str">
        <f aca="false">B$11287</f>
        <v>Mortes a Esclarecer</v>
      </c>
      <c r="C13471" s="3" t="n">
        <f aca="false">C$11287</f>
        <v>-1</v>
      </c>
      <c r="D13471" s="3" t="s">
        <v>265</v>
      </c>
      <c r="E13471" s="3" t="n">
        <f aca="false">E$11287</f>
        <v>2018</v>
      </c>
      <c r="F13471" s="3" t="n">
        <f aca="false">F$11287</f>
        <v>2020</v>
      </c>
      <c r="G13471" s="3" t="n">
        <v>2.39948119325551</v>
      </c>
      <c r="H13471" s="3" t="n">
        <f aca="false">H$11287</f>
        <v>0.123220418423512</v>
      </c>
      <c r="I13471" s="3" t="n">
        <f aca="false">I$11287</f>
        <v>0.137862137862138</v>
      </c>
      <c r="J13471" s="3" t="n">
        <f aca="false">J$11287</f>
        <v>0.0169874303121325</v>
      </c>
      <c r="K13471" s="3" t="str">
        <f aca="false">K$11287</f>
        <v>Óbitos por causas externas a partir de "Eventos cuja intenção é indeterminada" por 100 mil habitantes.</v>
      </c>
      <c r="L13471" s="3" t="str">
        <f aca="false">L$11287</f>
        <v>Datasus e IBGE</v>
      </c>
      <c r="M13471" s="3" t="str">
        <f aca="false">M$11287</f>
        <v>Taxa de mortalidade por 100 mil habitantes</v>
      </c>
      <c r="N13471"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471" s="3" t="n">
        <v>84.1091325536705</v>
      </c>
    </row>
    <row r="13472" customFormat="false" ht="15" hidden="false" customHeight="true" outlineLevel="0" collapsed="false">
      <c r="A13472" s="3" t="str">
        <f aca="false">A$11288</f>
        <v>Segurança Pública</v>
      </c>
      <c r="B13472" s="3" t="str">
        <f aca="false">B$11288</f>
        <v>Mortalidade no Trânsito</v>
      </c>
      <c r="C13472" s="3" t="n">
        <f aca="false">C$11288</f>
        <v>-1</v>
      </c>
      <c r="D13472" s="3" t="s">
        <v>265</v>
      </c>
      <c r="E13472" s="3" t="n">
        <f aca="false">E$11288</f>
        <v>2018</v>
      </c>
      <c r="F13472" s="3" t="n">
        <f aca="false">F$11288</f>
        <v>2020</v>
      </c>
      <c r="G13472" s="3" t="n">
        <v>31.5823605706874</v>
      </c>
      <c r="H13472" s="3" t="n">
        <f aca="false">H$11288</f>
        <v>0.0474574391092042</v>
      </c>
      <c r="I13472" s="3" t="n">
        <f aca="false">I$11288</f>
        <v>0.137862137862138</v>
      </c>
      <c r="J13472" s="3" t="n">
        <f aca="false">J$11288</f>
        <v>0.00654258401305712</v>
      </c>
      <c r="K13472" s="3" t="str">
        <f aca="false">K$11288</f>
        <v>Óbitos por acidentes em transporte terrestre em relação a 100 mil habitantes.</v>
      </c>
      <c r="L13472" s="3" t="str">
        <f aca="false">L$11288</f>
        <v>Datasus e IBGE</v>
      </c>
      <c r="M13472" s="3" t="str">
        <f aca="false">M$11288</f>
        <v>Óbitos em relação a 100 mil habitantes</v>
      </c>
      <c r="N13472" s="5" t="str">
        <f aca="false">N$50</f>
        <v>Antes de 2019 o nome do indicador era "Segurança no Trânsito" </v>
      </c>
      <c r="O13472" s="3" t="n">
        <v>3.02878029819536</v>
      </c>
    </row>
    <row r="13473" customFormat="false" ht="15" hidden="false" customHeight="true" outlineLevel="0" collapsed="false">
      <c r="A13473" s="3" t="str">
        <f aca="false">A$11289</f>
        <v>Segurança Pública</v>
      </c>
      <c r="B13473" s="3" t="str">
        <f aca="false">B$11289</f>
        <v>Morbidade no Trânsito</v>
      </c>
      <c r="C13473" s="3" t="n">
        <f aca="false">C$11289</f>
        <v>-1</v>
      </c>
      <c r="D13473" s="3" t="s">
        <v>265</v>
      </c>
      <c r="E13473" s="3" t="n">
        <f aca="false">E$11289</f>
        <v>2019</v>
      </c>
      <c r="F13473" s="3" t="n">
        <f aca="false">F$11289</f>
        <v>2020</v>
      </c>
      <c r="G13473" s="3" t="n">
        <v>148.333333333333</v>
      </c>
      <c r="H13473" s="3" t="n">
        <f aca="false">H$11289</f>
        <v>0.0810846814445578</v>
      </c>
      <c r="I13473" s="3" t="n">
        <f aca="false">I$11289</f>
        <v>0.137862137862138</v>
      </c>
      <c r="J13473" s="3" t="n">
        <f aca="false">J$11289</f>
        <v>0.0111785075318172</v>
      </c>
      <c r="K13473" s="3" t="str">
        <f aca="false">K$11289</f>
        <v>Número de internações provocadas por acidente de transporte terrestre em relação a 100 mil habitantes.</v>
      </c>
      <c r="L13473" s="3" t="str">
        <f aca="false">L$11289</f>
        <v>Datasus e IBGE</v>
      </c>
      <c r="M13473" s="3" t="str">
        <f aca="false">M$11289</f>
        <v>Internações por 100 mil habitantes</v>
      </c>
      <c r="N13473" s="3"/>
      <c r="O13473" s="3" t="n">
        <v>71.7725644827982</v>
      </c>
    </row>
    <row r="13474" customFormat="false" ht="15" hidden="false" customHeight="true" outlineLevel="0" collapsed="false">
      <c r="A13474" s="3" t="str">
        <f aca="false">A$11290</f>
        <v>Segurança Pública</v>
      </c>
      <c r="B13474" s="3" t="str">
        <f aca="false">B$11290</f>
        <v>Segurança Pessoal</v>
      </c>
      <c r="C13474" s="3" t="n">
        <f aca="false">C$11290</f>
        <v>-1</v>
      </c>
      <c r="D13474" s="3" t="s">
        <v>265</v>
      </c>
      <c r="E13474" s="3" t="n">
        <f aca="false">E$11290</f>
        <v>2019</v>
      </c>
      <c r="F13474" s="3" t="n">
        <f aca="false">F$11290</f>
        <v>2020</v>
      </c>
      <c r="G13474" s="3" t="n">
        <v>24.5</v>
      </c>
      <c r="H13474" s="3" t="n">
        <f aca="false">H$11290</f>
        <v>0.224237297079648</v>
      </c>
      <c r="I13474" s="3" t="n">
        <f aca="false">I$11290</f>
        <v>0.137862137862138</v>
      </c>
      <c r="J13474" s="3" t="n">
        <f aca="false">J$11290</f>
        <v>0.0309138331638276</v>
      </c>
      <c r="K13474" s="3" t="str">
        <f aca="false">K$11290</f>
        <v>Soma das vítimas de homicídio doloso, latrocínio e lesão corporal seguida de morte, em relação à população total.</v>
      </c>
      <c r="L13474" s="3" t="str">
        <f aca="false">L$11290</f>
        <v>SENASP</v>
      </c>
      <c r="M13474" s="3" t="str">
        <f aca="false">M$11290</f>
        <v>Óbitos por 100 mil habitantes</v>
      </c>
      <c r="N13474" s="5"/>
      <c r="O13474" s="3" t="n">
        <v>44.6100190234623</v>
      </c>
    </row>
    <row r="13475" customFormat="false" ht="15" hidden="false" customHeight="true" outlineLevel="0" collapsed="false">
      <c r="A13475" s="3" t="str">
        <f aca="false">A$11291</f>
        <v>Segurança Pública</v>
      </c>
      <c r="B13475" s="3" t="str">
        <f aca="false">B$11291</f>
        <v>Segurança Patrimonial</v>
      </c>
      <c r="C13475" s="3" t="n">
        <f aca="false">C$11291</f>
        <v>-1</v>
      </c>
      <c r="D13475" s="3" t="s">
        <v>265</v>
      </c>
      <c r="E13475" s="3" t="n">
        <f aca="false">E$11291</f>
        <v>2019</v>
      </c>
      <c r="F13475" s="3" t="n">
        <f aca="false">F$11291</f>
        <v>2020</v>
      </c>
      <c r="G13475" s="3" t="n">
        <v>146.22</v>
      </c>
      <c r="H13475" s="3" t="n">
        <f aca="false">H$11291</f>
        <v>0.137020703675231</v>
      </c>
      <c r="I13475" s="3" t="n">
        <f aca="false">I$11291</f>
        <v>0.137862137862138</v>
      </c>
      <c r="J13475" s="3" t="n">
        <f aca="false">J$11291</f>
        <v>0.0188899671400418</v>
      </c>
      <c r="K13475" s="3" t="str">
        <f aca="false">K$11291</f>
        <v>Roubos totais por 100 mil habitantes.</v>
      </c>
      <c r="L13475" s="3" t="str">
        <f aca="false">L$11291</f>
        <v>SENASP</v>
      </c>
      <c r="M13475" s="3" t="str">
        <f aca="false">M$11291</f>
        <v>Roubos por 100 mil habitantes</v>
      </c>
      <c r="N13475" s="3" t="str">
        <f aca="false">N$52</f>
        <v>A partir da edição de 2019, ou seja, do dado de 2018, passou a ser usado o número de roubos totais no lugar de roubos e furtos de veículos</v>
      </c>
      <c r="O13475" s="3" t="n">
        <v>74.7952282228189</v>
      </c>
    </row>
    <row r="13476" customFormat="false" ht="15" hidden="false" customHeight="true" outlineLevel="0" collapsed="false">
      <c r="A13476" s="3" t="str">
        <f aca="false">A$11292</f>
        <v>Segurança Pública</v>
      </c>
      <c r="B13476" s="3" t="str">
        <f aca="false">B$11292</f>
        <v>Qualidade da Informação de Criminalidade</v>
      </c>
      <c r="C13476" s="3" t="n">
        <f aca="false">C$11292</f>
        <v>1</v>
      </c>
      <c r="D13476" s="3" t="s">
        <v>265</v>
      </c>
      <c r="E13476" s="3" t="n">
        <f aca="false">E$11292</f>
        <v>2017</v>
      </c>
      <c r="F13476" s="3" t="n">
        <f aca="false">F$11292</f>
        <v>2020</v>
      </c>
      <c r="G13476" s="3" t="s">
        <v>277</v>
      </c>
      <c r="H13476" s="3" t="n">
        <f aca="false">H$11292</f>
        <v>0.0859394491994568</v>
      </c>
      <c r="I13476" s="3" t="n">
        <f aca="false">I$11292</f>
        <v>0.137862137862138</v>
      </c>
      <c r="J13476" s="3" t="n">
        <f aca="false">J$11292</f>
        <v>0.0118477961933317</v>
      </c>
      <c r="K13476" s="3" t="str">
        <f aca="false">K$11292</f>
        <v>Qualidade estimada dos registros estatísticos oficiais de Mortes Violentas Intencionais. </v>
      </c>
      <c r="L13476" s="3" t="str">
        <f aca="false">L$11292</f>
        <v>FBSP</v>
      </c>
      <c r="M13476" s="3" t="str">
        <f aca="false">M$11292</f>
        <v>Pontuação de 0 a 100</v>
      </c>
      <c r="N13476" s="5"/>
      <c r="O13476" s="3" t="n">
        <v>0</v>
      </c>
    </row>
    <row r="13477" customFormat="false" ht="15" hidden="false" customHeight="true" outlineLevel="0" collapsed="false">
      <c r="A13477" s="3" t="str">
        <f aca="false">A$11293</f>
        <v>Segurança Pública</v>
      </c>
      <c r="B13477" s="3" t="str">
        <f aca="false">B$11293</f>
        <v> Total</v>
      </c>
      <c r="C13477" s="3" t="n">
        <f aca="false">C$11293</f>
        <v>1</v>
      </c>
      <c r="D13477" s="3" t="s">
        <v>265</v>
      </c>
      <c r="E13477" s="3" t="n">
        <f aca="false">E$11293</f>
        <v>2020</v>
      </c>
      <c r="F13477" s="3" t="n">
        <f aca="false">F$11293</f>
        <v>2020</v>
      </c>
      <c r="G13477" s="3" t="n">
        <v>50.3585366686092</v>
      </c>
      <c r="H13477" s="3" t="n">
        <f aca="false">H$11293</f>
        <v>1</v>
      </c>
      <c r="I13477" s="3" t="n">
        <f aca="false">I$11293</f>
        <v>0.137862137862138</v>
      </c>
      <c r="J13477" s="3" t="n">
        <f aca="false">J$11293</f>
        <v>0.137862137862138</v>
      </c>
      <c r="K13477" s="3" t="str">
        <f aca="false">K$11293</f>
        <v>Nota obtida via normalização e ponderação de indicadores que variam de 0 a 100.</v>
      </c>
      <c r="L13477" s="3" t="str">
        <f aca="false">L$11293</f>
        <v>Tendências</v>
      </c>
      <c r="M13477" s="3" t="str">
        <f aca="false">M$11293</f>
        <v>Nota de 0 a 100</v>
      </c>
      <c r="N13477" s="5"/>
      <c r="O13477" s="3" t="n">
        <v>49.30660138825</v>
      </c>
    </row>
    <row r="13478" customFormat="false" ht="15" hidden="false" customHeight="true" outlineLevel="0" collapsed="false">
      <c r="A13478" s="3" t="str">
        <f aca="false">A$11294</f>
        <v>Sustentabilidade Social</v>
      </c>
      <c r="B13478" s="3" t="str">
        <f aca="false">B$11294</f>
        <v>Inadequação de Moradia</v>
      </c>
      <c r="C13478" s="3" t="n">
        <f aca="false">C$11294</f>
        <v>-1</v>
      </c>
      <c r="D13478" s="3" t="s">
        <v>265</v>
      </c>
      <c r="E13478" s="3" t="n">
        <f aca="false">E$11294</f>
        <v>2019</v>
      </c>
      <c r="F13478" s="3" t="n">
        <f aca="false">F$11294</f>
        <v>2020</v>
      </c>
      <c r="G13478" s="3" t="n">
        <v>31.4009361487618</v>
      </c>
      <c r="H13478" s="3" t="n">
        <f aca="false">H$11294</f>
        <v>0.102242595119528</v>
      </c>
      <c r="I13478" s="3" t="n">
        <f aca="false">I$11294</f>
        <v>0.120879120879121</v>
      </c>
      <c r="J13478" s="3" t="n">
        <f aca="false">J$11294</f>
        <v>0.0123589950144484</v>
      </c>
      <c r="K13478"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478" s="3" t="str">
        <f aca="false">L$11294</f>
        <v>IBGE</v>
      </c>
      <c r="M13478" s="3" t="str">
        <f aca="false">M$11294</f>
        <v>Porcentagem %</v>
      </c>
      <c r="N13478" s="5" t="str">
        <f aca="false">N$11294</f>
        <v>A partir de 2020, foi necessário alteração metodológica tendo em vista a não atualização desde de 2015 do indicador da Fundação João Pinheiro, por isso a fonte do indicador passou a ser a PNADc Anual (IBGE)</v>
      </c>
      <c r="O13478" s="3" t="n">
        <v>61.7375718281764</v>
      </c>
    </row>
    <row r="13479" customFormat="false" ht="15" hidden="false" customHeight="true" outlineLevel="0" collapsed="false">
      <c r="A13479" s="3" t="str">
        <f aca="false">A$11295</f>
        <v>Sustentabilidade Social</v>
      </c>
      <c r="B13479" s="3" t="str">
        <f aca="false">B$11295</f>
        <v>Famílias Abaixo da Linha da Pobreza</v>
      </c>
      <c r="C13479" s="3" t="n">
        <f aca="false">C$11295</f>
        <v>-1</v>
      </c>
      <c r="D13479" s="3" t="s">
        <v>265</v>
      </c>
      <c r="E13479" s="3" t="n">
        <f aca="false">E$11295</f>
        <v>2019</v>
      </c>
      <c r="F13479" s="3" t="n">
        <f aca="false">F$11295</f>
        <v>2020</v>
      </c>
      <c r="G13479" s="3" t="n">
        <v>4.91030141712184</v>
      </c>
      <c r="H13479" s="3" t="n">
        <f aca="false">H$11295</f>
        <v>0.126750330435885</v>
      </c>
      <c r="I13479" s="3" t="n">
        <f aca="false">I$11295</f>
        <v>0.120879120879121</v>
      </c>
      <c r="J13479" s="3" t="n">
        <f aca="false">J$11295</f>
        <v>0.0153214685142278</v>
      </c>
      <c r="K13479" s="3" t="str">
        <f aca="false">K$11295</f>
        <v>% de domicílios com renda domiciliar per capita inferior à linha de pobreza.</v>
      </c>
      <c r="L13479" s="3" t="str">
        <f aca="false">L$11295</f>
        <v>IBGE</v>
      </c>
      <c r="M13479" s="3" t="str">
        <f aca="false">M$11295</f>
        <v>Porcentagem %</v>
      </c>
      <c r="N13479" s="5"/>
      <c r="O13479" s="3" t="n">
        <v>69.2648781437707</v>
      </c>
    </row>
    <row r="13480" customFormat="false" ht="15" hidden="false" customHeight="true" outlineLevel="0" collapsed="false">
      <c r="A13480" s="3" t="str">
        <f aca="false">A$11296</f>
        <v>Sustentabilidade Social</v>
      </c>
      <c r="B13480" s="3" t="str">
        <f aca="false">B$11296</f>
        <v>Desigualdade de Renda</v>
      </c>
      <c r="C13480" s="3" t="n">
        <f aca="false">C$11296</f>
        <v>-1</v>
      </c>
      <c r="D13480" s="3" t="s">
        <v>265</v>
      </c>
      <c r="E13480" s="3" t="n">
        <f aca="false">E$11296</f>
        <v>2019</v>
      </c>
      <c r="F13480" s="3" t="n">
        <f aca="false">F$11296</f>
        <v>2020</v>
      </c>
      <c r="G13480" s="3" t="n">
        <v>0.498</v>
      </c>
      <c r="H13480" s="3" t="n">
        <f aca="false">H$11296</f>
        <v>0.0556325239585435</v>
      </c>
      <c r="I13480" s="3" t="n">
        <f aca="false">I$11296</f>
        <v>0.120879120879121</v>
      </c>
      <c r="J13480" s="3" t="n">
        <f aca="false">J$11296</f>
        <v>0.00672481058839537</v>
      </c>
      <c r="K13480" s="3" t="str">
        <f aca="false">K$11296</f>
        <v>Índice de Gini do rendimento médio mensal real das pessoas de 14 anos ou mais de idade, em todos os trabalhos, a preços médios do ano</v>
      </c>
      <c r="L13480" s="3" t="str">
        <f aca="false">L$11296</f>
        <v>IBGE</v>
      </c>
      <c r="M13480" s="3" t="str">
        <f aca="false">M$11296</f>
        <v>Coeficiente de Gini (1=Desigualdade Máxima/0=Igualdade Máxima). </v>
      </c>
      <c r="N13480" s="5"/>
      <c r="O13480" s="3" t="n">
        <v>36.7346938775511</v>
      </c>
    </row>
    <row r="13481" customFormat="false" ht="15" hidden="false" customHeight="true" outlineLevel="0" collapsed="false">
      <c r="A13481" s="3" t="str">
        <f aca="false">A$11297</f>
        <v>Sustentabilidade Social</v>
      </c>
      <c r="B13481" s="3" t="str">
        <f aca="false">B$11297</f>
        <v>Acesso ao Saneamento Básico - Água</v>
      </c>
      <c r="C13481" s="3" t="n">
        <f aca="false">C$11297</f>
        <v>1</v>
      </c>
      <c r="D13481" s="3" t="s">
        <v>265</v>
      </c>
      <c r="E13481" s="3" t="n">
        <f aca="false">E$11297</f>
        <v>2019</v>
      </c>
      <c r="F13481" s="3" t="n">
        <f aca="false">F$11297</f>
        <v>2020</v>
      </c>
      <c r="G13481" s="3" t="n">
        <v>82.3905317781385</v>
      </c>
      <c r="H13481" s="3" t="n">
        <f aca="false">H$11297</f>
        <v>0.0629679597844555</v>
      </c>
      <c r="I13481" s="3" t="n">
        <f aca="false">I$11297</f>
        <v>0.120879120879121</v>
      </c>
      <c r="J13481" s="3" t="n">
        <f aca="false">J$11297</f>
        <v>0.00761151162229682</v>
      </c>
      <c r="K13481" s="3" t="str">
        <f aca="false">K$11297</f>
        <v>% de domicilios com acesso à água canalizada de rede geral de distribuição.</v>
      </c>
      <c r="L13481" s="3" t="str">
        <f aca="false">L$11297</f>
        <v>IBGE</v>
      </c>
      <c r="M13481" s="3" t="str">
        <f aca="false">M$11297</f>
        <v>Porcentagem %</v>
      </c>
      <c r="N13481" s="5"/>
      <c r="O13481" s="3" t="n">
        <v>72.7125173660535</v>
      </c>
    </row>
    <row r="13482" customFormat="false" ht="15" hidden="false" customHeight="true" outlineLevel="0" collapsed="false">
      <c r="A13482" s="3" t="str">
        <f aca="false">A$11298</f>
        <v>Sustentabilidade Social</v>
      </c>
      <c r="B13482" s="3" t="str">
        <f aca="false">B$11298</f>
        <v>Acesso ao Saneamento Básico - Esgoto</v>
      </c>
      <c r="C13482" s="3" t="n">
        <f aca="false">C$11298</f>
        <v>1</v>
      </c>
      <c r="D13482" s="3" t="s">
        <v>265</v>
      </c>
      <c r="E13482" s="3" t="n">
        <f aca="false">E$11298</f>
        <v>2019</v>
      </c>
      <c r="F13482" s="3" t="n">
        <f aca="false">F$11298</f>
        <v>2020</v>
      </c>
      <c r="G13482" s="3" t="n">
        <v>35.9315589353612</v>
      </c>
      <c r="H13482" s="3" t="n">
        <f aca="false">H$11298</f>
        <v>0.0635809280691076</v>
      </c>
      <c r="I13482" s="3" t="n">
        <f aca="false">I$11298</f>
        <v>0.120879120879121</v>
      </c>
      <c r="J13482" s="3" t="n">
        <f aca="false">J$11298</f>
        <v>0.00768560668967235</v>
      </c>
      <c r="K13482" s="3" t="str">
        <f aca="false">K$11298</f>
        <v>% de domicilios com acesso à rede coletora de esgoto.</v>
      </c>
      <c r="L13482" s="3" t="str">
        <f aca="false">L$11298</f>
        <v>IBGE</v>
      </c>
      <c r="M13482" s="3" t="str">
        <f aca="false">M$11298</f>
        <v>Porcentagem %</v>
      </c>
      <c r="N13482" s="5"/>
      <c r="O13482" s="3" t="n">
        <v>33.1438813273772</v>
      </c>
    </row>
    <row r="13483" customFormat="false" ht="15" hidden="false" customHeight="true" outlineLevel="0" collapsed="false">
      <c r="A13483" s="3" t="str">
        <f aca="false">A$11299</f>
        <v>Sustentabilidade Social</v>
      </c>
      <c r="B13483" s="3" t="str">
        <f aca="false">B$11299</f>
        <v>Anos Potenciais de Vida Perdidos</v>
      </c>
      <c r="C13483" s="3" t="n">
        <f aca="false">C$11299</f>
        <v>-1</v>
      </c>
      <c r="D13483" s="3" t="s">
        <v>265</v>
      </c>
      <c r="E13483" s="3" t="n">
        <f aca="false">E$11299</f>
        <v>2018</v>
      </c>
      <c r="F13483" s="3" t="n">
        <f aca="false">F$11299</f>
        <v>2020</v>
      </c>
      <c r="G13483" s="3" t="n">
        <v>11.0775951333161</v>
      </c>
      <c r="H13483" s="3" t="n">
        <f aca="false">H$11299</f>
        <v>0.0630135963945143</v>
      </c>
      <c r="I13483" s="3" t="n">
        <f aca="false">I$11299</f>
        <v>0.120879120879121</v>
      </c>
      <c r="J13483" s="3" t="n">
        <f aca="false">J$11299</f>
        <v>0.00761702813560062</v>
      </c>
      <c r="K13483" s="3" t="str">
        <f aca="false">K$11299</f>
        <v>Média da diferença da faixa etária em que os óbitos registrados ocorreram e a expectativa de vida ao nascer do Brasil.</v>
      </c>
      <c r="L13483" s="3" t="str">
        <f aca="false">L$11299</f>
        <v>Datasus</v>
      </c>
      <c r="M13483" s="3" t="str">
        <f aca="false">M$11299</f>
        <v>Anos</v>
      </c>
      <c r="N13483" s="5"/>
      <c r="O13483" s="3" t="n">
        <v>58.9577492376904</v>
      </c>
    </row>
    <row r="13484" customFormat="false" ht="15" hidden="false" customHeight="true" outlineLevel="0" collapsed="false">
      <c r="A13484" s="3" t="str">
        <f aca="false">A$11300</f>
        <v>Sustentabilidade Social</v>
      </c>
      <c r="B13484" s="3" t="str">
        <f aca="false">B$11300</f>
        <v>Formalidade do Mercado de Trabalho</v>
      </c>
      <c r="C13484" s="3" t="n">
        <f aca="false">C$11300</f>
        <v>1</v>
      </c>
      <c r="D13484" s="3" t="s">
        <v>265</v>
      </c>
      <c r="E13484" s="3" t="n">
        <f aca="false">E$11300</f>
        <v>2019</v>
      </c>
      <c r="F13484" s="3" t="n">
        <f aca="false">F$11300</f>
        <v>2020</v>
      </c>
      <c r="G13484" s="3" t="n">
        <v>52.2388370699504</v>
      </c>
      <c r="H13484" s="3" t="n">
        <f aca="false">H$11300</f>
        <v>0.0388704480953685</v>
      </c>
      <c r="I13484" s="3" t="n">
        <f aca="false">I$11300</f>
        <v>0.120879120879121</v>
      </c>
      <c r="J13484" s="3" t="n">
        <f aca="false">J$11300</f>
        <v>0.00469862559394564</v>
      </c>
      <c r="K13484"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484" s="3" t="str">
        <f aca="false">L$11300</f>
        <v>IBGE</v>
      </c>
      <c r="M13484" s="3" t="str">
        <f aca="false">M$11300</f>
        <v>Porcentagem %</v>
      </c>
      <c r="N13484"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484" s="3" t="n">
        <v>44.2585402037499</v>
      </c>
    </row>
    <row r="13485" customFormat="false" ht="15" hidden="false" customHeight="true" outlineLevel="0" collapsed="false">
      <c r="A13485" s="3" t="str">
        <f aca="false">A$11301</f>
        <v>Sustentabilidade Social</v>
      </c>
      <c r="B13485" s="3" t="str">
        <f aca="false">B$11301</f>
        <v>Inserção Econômica</v>
      </c>
      <c r="C13485" s="3" t="n">
        <f aca="false">C$11301</f>
        <v>1</v>
      </c>
      <c r="D13485" s="3" t="s">
        <v>265</v>
      </c>
      <c r="E13485" s="3" t="n">
        <f aca="false">E$11301</f>
        <v>2019</v>
      </c>
      <c r="F13485" s="3" t="n">
        <f aca="false">F$11301</f>
        <v>2020</v>
      </c>
      <c r="G13485" s="3" t="n">
        <v>90.9217877094972</v>
      </c>
      <c r="H13485" s="3" t="n">
        <f aca="false">H$11301</f>
        <v>0.0313153716713754</v>
      </c>
      <c r="I13485" s="3" t="n">
        <f aca="false">I$11301</f>
        <v>0.120879120879121</v>
      </c>
      <c r="J13485" s="3" t="n">
        <f aca="false">J$11301</f>
        <v>0.00378537459763878</v>
      </c>
      <c r="K13485" s="3" t="str">
        <f aca="false">K$11301</f>
        <v>Proporção de ocupados em relação à População Economicamente Ativa.</v>
      </c>
      <c r="L13485" s="3" t="str">
        <f aca="false">L$11301</f>
        <v>IBGE</v>
      </c>
      <c r="M13485" s="3" t="str">
        <f aca="false">M$11301</f>
        <v>Porcentagem %</v>
      </c>
      <c r="N13485" s="5"/>
      <c r="O13485" s="3" t="n">
        <v>66.3340394042754</v>
      </c>
    </row>
    <row r="13486" customFormat="false" ht="15" hidden="false" customHeight="true" outlineLevel="0" collapsed="false">
      <c r="A13486" s="3" t="str">
        <f aca="false">A$11302</f>
        <v>Sustentabilidade Social</v>
      </c>
      <c r="B13486" s="3" t="str">
        <f aca="false">B$11302</f>
        <v>IDH</v>
      </c>
      <c r="C13486" s="3" t="n">
        <f aca="false">C$11302</f>
        <v>1</v>
      </c>
      <c r="D13486" s="3" t="s">
        <v>265</v>
      </c>
      <c r="E13486" s="3" t="n">
        <f aca="false">E$11302</f>
        <v>2017</v>
      </c>
      <c r="F13486" s="3" t="n">
        <f aca="false">F$11302</f>
        <v>2020</v>
      </c>
      <c r="G13486" s="3" t="n">
        <v>0.743</v>
      </c>
      <c r="H13486" s="3" t="n">
        <f aca="false">H$11302</f>
        <v>0.129372080315172</v>
      </c>
      <c r="I13486" s="3" t="n">
        <f aca="false">I$11302</f>
        <v>0.120879120879121</v>
      </c>
      <c r="J13486" s="3" t="n">
        <f aca="false">J$11302</f>
        <v>0.015638383334801</v>
      </c>
      <c r="K13486" s="3" t="str">
        <f aca="false">K$11302</f>
        <v>Índice de Desenvolvimento Humano estadual.</v>
      </c>
      <c r="L13486" s="3" t="str">
        <f aca="false">L$11302</f>
        <v>PNUD, FJP e Ipea</v>
      </c>
      <c r="M13486" s="3" t="str">
        <f aca="false">M$11302</f>
        <v>Índice de 0 a 1</v>
      </c>
      <c r="N13486" s="5"/>
      <c r="O13486" s="3" t="n">
        <v>35.9281437125748</v>
      </c>
    </row>
    <row r="13487" customFormat="false" ht="15" hidden="false" customHeight="true" outlineLevel="0" collapsed="false">
      <c r="A13487" s="3" t="str">
        <f aca="false">A$11303</f>
        <v>Sustentabilidade Social</v>
      </c>
      <c r="B13487" s="3" t="str">
        <f aca="false">B$11303</f>
        <v>Inserção Econômica dos Jovens</v>
      </c>
      <c r="C13487" s="3" t="n">
        <f aca="false">C$11303</f>
        <v>1</v>
      </c>
      <c r="D13487" s="3" t="s">
        <v>265</v>
      </c>
      <c r="E13487" s="3" t="n">
        <f aca="false">E$11303</f>
        <v>2019</v>
      </c>
      <c r="F13487" s="3" t="n">
        <f aca="false">F$11303</f>
        <v>2020</v>
      </c>
      <c r="G13487" s="3" t="n">
        <v>75.3003113924583</v>
      </c>
      <c r="H13487" s="3" t="n">
        <f aca="false">H$11303</f>
        <v>0.0529263229565486</v>
      </c>
      <c r="I13487" s="3" t="n">
        <f aca="false">I$11303</f>
        <v>0.120879120879121</v>
      </c>
      <c r="J13487" s="3" t="n">
        <f aca="false">J$11303</f>
        <v>0.00639768739035203</v>
      </c>
      <c r="K13487" s="3" t="str">
        <f aca="false">K$11303</f>
        <v>Proporção dos jovens (entre 15 e 22 anos de idade) que estudam ou trabalham em relação ao total de jovens.</v>
      </c>
      <c r="L13487" s="3" t="str">
        <f aca="false">L$11303</f>
        <v>IBGE</v>
      </c>
      <c r="M13487" s="3" t="str">
        <f aca="false">M$11303</f>
        <v>Porcentagem %</v>
      </c>
      <c r="N13487" s="5"/>
      <c r="O13487" s="3" t="n">
        <v>48.3023413847751</v>
      </c>
    </row>
    <row r="13488" customFormat="false" ht="15" hidden="false" customHeight="true" outlineLevel="0" collapsed="false">
      <c r="A13488" s="3" t="str">
        <f aca="false">A$11304</f>
        <v>Sustentabilidade Social</v>
      </c>
      <c r="B13488" s="3" t="str">
        <f aca="false">B$11304</f>
        <v>Mortalidade Materna</v>
      </c>
      <c r="C13488" s="3" t="n">
        <f aca="false">C$11304</f>
        <v>-1</v>
      </c>
      <c r="D13488" s="3" t="s">
        <v>265</v>
      </c>
      <c r="E13488" s="3" t="n">
        <f aca="false">E$11304</f>
        <v>2018</v>
      </c>
      <c r="F13488" s="3" t="n">
        <f aca="false">F$11304</f>
        <v>2020</v>
      </c>
      <c r="G13488" s="3" t="n">
        <v>1.84823239674157</v>
      </c>
      <c r="H13488" s="3" t="n">
        <f aca="false">H$11304</f>
        <v>0.104467400148672</v>
      </c>
      <c r="I13488" s="3" t="n">
        <f aca="false">I$11304</f>
        <v>0.120879120879121</v>
      </c>
      <c r="J13488" s="3" t="n">
        <f aca="false">J$11304</f>
        <v>0.0126279274904988</v>
      </c>
      <c r="K13488" s="3" t="str">
        <f aca="false">K$11304</f>
        <v>Óbitos maternos em relação à população feminina em idade fértil (15-49 anos).</v>
      </c>
      <c r="L13488" s="3" t="str">
        <f aca="false">L$11304</f>
        <v>Datasus e IBGE</v>
      </c>
      <c r="M13488" s="3" t="str">
        <f aca="false">M$11304</f>
        <v>Taxa de mortalidade por 100 mil mulheres</v>
      </c>
      <c r="N13488" s="5"/>
      <c r="O13488" s="3" t="n">
        <v>98.0905710169722</v>
      </c>
    </row>
    <row r="13489" customFormat="false" ht="15" hidden="false" customHeight="true" outlineLevel="0" collapsed="false">
      <c r="A13489" s="3" t="str">
        <f aca="false">A$11305</f>
        <v>Sustentabilidade Social</v>
      </c>
      <c r="B13489" s="3" t="str">
        <f aca="false">B$11305</f>
        <v>Mortalidade Precoce</v>
      </c>
      <c r="C13489" s="3" t="n">
        <f aca="false">C$11305</f>
        <v>-1</v>
      </c>
      <c r="D13489" s="3" t="s">
        <v>265</v>
      </c>
      <c r="E13489" s="3" t="n">
        <f aca="false">E$11305</f>
        <v>2018</v>
      </c>
      <c r="F13489" s="3" t="n">
        <f aca="false">F$11305</f>
        <v>2020</v>
      </c>
      <c r="G13489" s="3" t="n">
        <v>123.917808350007</v>
      </c>
      <c r="H13489" s="3" t="n">
        <f aca="false">H$11305</f>
        <v>0.0862968933364973</v>
      </c>
      <c r="I13489" s="3" t="n">
        <f aca="false">I$11305</f>
        <v>0.120879120879121</v>
      </c>
      <c r="J13489" s="3" t="n">
        <f aca="false">J$11305</f>
        <v>0.0104314926011151</v>
      </c>
      <c r="K13489" s="3" t="str">
        <f aca="false">K$11305</f>
        <v>Mortalidade de Jovens (15-29 anos) por causas externas.</v>
      </c>
      <c r="L13489" s="3" t="str">
        <f aca="false">L$11305</f>
        <v>Datasus e IBGE</v>
      </c>
      <c r="M13489" s="3" t="str">
        <f aca="false">M$11305</f>
        <v>Taxa de mortalidade por 100 mil jovens</v>
      </c>
      <c r="N13489" s="5"/>
      <c r="O13489" s="3" t="n">
        <v>45.3017537406938</v>
      </c>
    </row>
    <row r="13490" customFormat="false" ht="15" hidden="false" customHeight="true" outlineLevel="0" collapsed="false">
      <c r="A13490" s="3" t="str">
        <f aca="false">A$11306</f>
        <v>Sustentabilidade Social</v>
      </c>
      <c r="B13490" s="3" t="str">
        <f aca="false">B$11306</f>
        <v>Mortalidade na Infância</v>
      </c>
      <c r="C13490" s="3" t="n">
        <f aca="false">C$11306</f>
        <v>-1</v>
      </c>
      <c r="D13490" s="3" t="s">
        <v>265</v>
      </c>
      <c r="E13490" s="3" t="n">
        <f aca="false">E$11306</f>
        <v>2018</v>
      </c>
      <c r="F13490" s="3" t="n">
        <f aca="false">F$11306</f>
        <v>2020</v>
      </c>
      <c r="G13490" s="3" t="n">
        <v>14.59385774998</v>
      </c>
      <c r="H13490" s="3" t="n">
        <f aca="false">H$11306</f>
        <v>0.0825635497143333</v>
      </c>
      <c r="I13490" s="3" t="n">
        <f aca="false">I$11306</f>
        <v>0.120879120879121</v>
      </c>
      <c r="J13490" s="3" t="n">
        <f aca="false">J$11306</f>
        <v>0.0099802093061282</v>
      </c>
      <c r="K13490" s="3" t="str">
        <f aca="false">K$11306</f>
        <v>Óbitos de menores de 5 anos por grupo de 1.000 nascidos vivos.</v>
      </c>
      <c r="L13490" s="3" t="str">
        <f aca="false">L$11306</f>
        <v>Datasus</v>
      </c>
      <c r="M13490" s="3" t="str">
        <f aca="false">M$11306</f>
        <v>Taxa de mortalidade por mil nascidos vivos</v>
      </c>
      <c r="N13490" s="5"/>
      <c r="O13490" s="3" t="n">
        <v>68.3337276530227</v>
      </c>
    </row>
    <row r="13491" customFormat="false" ht="15" hidden="false" customHeight="true" outlineLevel="0" collapsed="false">
      <c r="A13491" s="3" t="str">
        <f aca="false">A$11307</f>
        <v>Sustentabilidade Social</v>
      </c>
      <c r="B13491" s="3" t="str">
        <f aca="false">B$11307</f>
        <v> Total</v>
      </c>
      <c r="C13491" s="3" t="n">
        <f aca="false">C$11307</f>
        <v>1</v>
      </c>
      <c r="D13491" s="3" t="s">
        <v>265</v>
      </c>
      <c r="E13491" s="3" t="n">
        <f aca="false">E$11307</f>
        <v>2020</v>
      </c>
      <c r="F13491" s="3" t="n">
        <f aca="false">F$11307</f>
        <v>2020</v>
      </c>
      <c r="G13491" s="3" t="n">
        <v>58.3369479742261</v>
      </c>
      <c r="H13491" s="3" t="n">
        <f aca="false">H$11307</f>
        <v>1</v>
      </c>
      <c r="I13491" s="3" t="n">
        <f aca="false">I$11307</f>
        <v>0.120879120879121</v>
      </c>
      <c r="J13491" s="3" t="n">
        <f aca="false">J$11307</f>
        <v>0.120879120879121</v>
      </c>
      <c r="K13491" s="3" t="str">
        <f aca="false">K$11307</f>
        <v>Nota obtida via normalização e ponderação de indicadores que variam de 0 a 100.</v>
      </c>
      <c r="L13491" s="3" t="str">
        <f aca="false">L$11307</f>
        <v>Tendências</v>
      </c>
      <c r="M13491" s="3" t="str">
        <f aca="false">M$11307</f>
        <v>Nota de 0 a 100</v>
      </c>
      <c r="N13491" s="5"/>
      <c r="O13491" s="3" t="n">
        <v>50.4766838377367</v>
      </c>
    </row>
    <row r="13492" customFormat="false" ht="15" hidden="false" customHeight="true" outlineLevel="0" collapsed="false">
      <c r="A13492" s="3" t="s">
        <v>238</v>
      </c>
      <c r="B13492" s="3" t="s">
        <v>25</v>
      </c>
      <c r="C13492" s="3" t="n">
        <v>1</v>
      </c>
      <c r="D13492" s="3" t="s">
        <v>265</v>
      </c>
      <c r="E13492" s="3" t="n">
        <v>2020</v>
      </c>
      <c r="F13492" s="3" t="n">
        <v>2020</v>
      </c>
      <c r="G13492" s="3" t="n">
        <v>36.7815436037115</v>
      </c>
      <c r="H13492" s="3" t="n">
        <v>1</v>
      </c>
      <c r="I13492" s="3" t="n">
        <v>0.01</v>
      </c>
      <c r="J13492" s="3" t="n">
        <f aca="false">I13492*H13492</f>
        <v>0.01</v>
      </c>
      <c r="K13492" s="4" t="str">
        <f aca="false">K13408</f>
        <v>Nota obtida via normalização e ponderação de indicadores que variam de 0 a 100.</v>
      </c>
      <c r="L13492" s="3" t="str">
        <f aca="false">L$11392</f>
        <v>Tendências</v>
      </c>
      <c r="M13492" s="3" t="str">
        <f aca="false">M$11308</f>
        <v>Nota de 0 a 100</v>
      </c>
      <c r="N13492" s="5"/>
      <c r="O13492" s="3" t="n">
        <v>36.7815436037115</v>
      </c>
    </row>
    <row r="13493" customFormat="false" ht="15.75" hidden="false" customHeight="true" outlineLevel="0" collapsed="false">
      <c r="A13493" s="3" t="str">
        <f aca="false">A$11225</f>
        <v>Sustentabilidade Ambiental</v>
      </c>
      <c r="B13493" s="3" t="str">
        <f aca="false">B$11225</f>
        <v>Emissões de CO2</v>
      </c>
      <c r="C13493" s="3" t="n">
        <f aca="false">C$11225</f>
        <v>-1</v>
      </c>
      <c r="D13493" s="3" t="s">
        <v>266</v>
      </c>
      <c r="E13493" s="3" t="n">
        <f aca="false">E$11225</f>
        <v>2018</v>
      </c>
      <c r="F13493" s="3" t="n">
        <f aca="false">F$11225</f>
        <v>2020</v>
      </c>
      <c r="G13493" s="3" t="n">
        <f aca="false">MEDIAN(G11225,G11309,G11393,G11477,G11561,G11645,G11729,G11813,G11897,G11981,G12065,G12149,G12233,G12317,G12401,G12485,G12569,G12653,G12737,G12821,G12905,G12989,G13073,G13157,G13241,G13409,G13241,G13325)</f>
        <v>119.121642277173</v>
      </c>
      <c r="H13493" s="3" t="n">
        <f aca="false">H$11225</f>
        <v>0.277619030451335</v>
      </c>
      <c r="I13493" s="3" t="n">
        <f aca="false">I$11225</f>
        <v>0.0789210789210789</v>
      </c>
      <c r="J13493" s="3" t="n">
        <f aca="false">J$11225</f>
        <v>0.0219099934122432</v>
      </c>
      <c r="K13493" s="3" t="str">
        <f aca="false">K$11225</f>
        <v>CO2 emitido e derivado de remoção de unidades de conservação pelo PIB Total.</v>
      </c>
      <c r="L13493" s="3" t="str">
        <f aca="false">L$11225</f>
        <v>SEEG/OC e Tendências</v>
      </c>
      <c r="M13493" s="3" t="str">
        <f aca="false">M$11225</f>
        <v>Toneladas de CO2 pelo PIB em 1 milhão de reais</v>
      </c>
      <c r="N13493" s="5" t="str">
        <f aca="false">N$71</f>
        <v>A partir da publicação de 2019, ou seja, do dado de 2017, o denominador foi alterado de população para PIB total (o PIB utilizado para cálculo é estimado pela Tendências)</v>
      </c>
      <c r="O13493" s="3" t="n">
        <f aca="false">MEDIAN(O11225,O11309,O11393,O11477,O11561,O11645,O11729,O11813,O11897,O11981,O12065,O12149,O12233,O12317,O12401,O12485,O12569,O12653,O12737,O12821,O12905,O12989,O13073,O13157,O13241,O13409,O13241,O13325)</f>
        <v>64.9331313045962</v>
      </c>
    </row>
    <row r="13494" customFormat="false" ht="15.75" hidden="false" customHeight="true" outlineLevel="0" collapsed="false">
      <c r="A13494" s="3" t="str">
        <f aca="false">A$11226</f>
        <v>Sustentabilidade Ambiental</v>
      </c>
      <c r="B13494" s="3" t="str">
        <f aca="false">B$11226</f>
        <v>Serviços Urbanos</v>
      </c>
      <c r="C13494" s="3" t="n">
        <f aca="false">C$11226</f>
        <v>1</v>
      </c>
      <c r="D13494" s="3" t="s">
        <v>266</v>
      </c>
      <c r="E13494" s="3" t="n">
        <f aca="false">E$11226</f>
        <v>2018</v>
      </c>
      <c r="F13494" s="3" t="n">
        <f aca="false">F$11226</f>
        <v>2020</v>
      </c>
      <c r="G13494" s="3" t="n">
        <f aca="false">MEDIAN(G11226,G11310,G11394,G11478,G11562,G11646,G11730,G11814,G11898,G11982,G12066,G12150,G12234,G12318,G12402,G12486,G12570,G12654,G12738,G12822,G12906,G12990,G13074,G13158,G13242,G13410,G13242,G13326)</f>
        <v>0.875513218378095</v>
      </c>
      <c r="H13494" s="3" t="n">
        <f aca="false">H$11226</f>
        <v>0.108074377979531</v>
      </c>
      <c r="I13494" s="3" t="n">
        <f aca="false">I$11226</f>
        <v>0.0789210789210789</v>
      </c>
      <c r="J13494" s="3" t="n">
        <f aca="false">J$11226</f>
        <v>0.00852934651386906</v>
      </c>
      <c r="K13494" s="3" t="str">
        <f aca="false">K$11226</f>
        <v>Oferta de serviços municipais para coleta de materiais especiais e limpeza urbana (Nota: 0-2 a partir da agregação dos dados municipais).</v>
      </c>
      <c r="L13494" s="3" t="str">
        <f aca="false">L$11226</f>
        <v>SNIS</v>
      </c>
      <c r="M13494" s="3" t="str">
        <f aca="false">M$11226</f>
        <v>Pontuação de 0 a 2</v>
      </c>
      <c r="N13494" s="5"/>
      <c r="O13494" s="3" t="n">
        <f aca="false">MEDIAN(O11226,O11310,O11394,O11478,O11562,O11646,O11730,O11814,O11898,O11982,O12066,O12150,O12234,O12318,O12402,O12486,O12570,O12654,O12738,O12822,O12906,O12990,O13074,O13158,O13242,O13410,O13242,O13326)</f>
        <v>29.2830596420049</v>
      </c>
    </row>
    <row r="13495" customFormat="false" ht="15.75" hidden="false" customHeight="true" outlineLevel="0" collapsed="false">
      <c r="A13495" s="3" t="str">
        <f aca="false">A$11227</f>
        <v>Sustentabilidade Ambiental</v>
      </c>
      <c r="B13495" s="3" t="str">
        <f aca="false">B$11227</f>
        <v>Destinação do Lixo</v>
      </c>
      <c r="C13495" s="3" t="n">
        <f aca="false">C$11227</f>
        <v>1</v>
      </c>
      <c r="D13495" s="3" t="s">
        <v>266</v>
      </c>
      <c r="E13495" s="3" t="n">
        <f aca="false">E$11227</f>
        <v>2018</v>
      </c>
      <c r="F13495" s="3" t="n">
        <f aca="false">F$11227</f>
        <v>2020</v>
      </c>
      <c r="G13495" s="3" t="n">
        <f aca="false">MEDIAN(G11227,G11311,G11395,G11479,G11563,G11647,G11731,G11815,G11899,G11983,G12067,G12151,G12235,G12319,G12403,G12487,G12571,G12655,G12739,G12823,G12907,G12991,G13075,G13159,G13243,G13411,G13243,G13327)</f>
        <v>0.35829553507756</v>
      </c>
      <c r="H13495" s="3" t="n">
        <f aca="false">H$11227</f>
        <v>0.14513418559694</v>
      </c>
      <c r="I13495" s="3" t="n">
        <f aca="false">I$11227</f>
        <v>0.0789210789210789</v>
      </c>
      <c r="J13495" s="3" t="n">
        <f aca="false">J$11227</f>
        <v>0.0114541465156426</v>
      </c>
      <c r="K13495" s="3" t="str">
        <f aca="false">K$11227</f>
        <v>Destinação adequada para o tipo de resíduo sólido e qualidade das unidades de destino em solo.</v>
      </c>
      <c r="L13495" s="3" t="str">
        <f aca="false">L$11227</f>
        <v>SNIS</v>
      </c>
      <c r="M13495" s="3" t="str">
        <f aca="false">M$11227</f>
        <v>Pontuação de 0 a 1</v>
      </c>
      <c r="N13495" s="5"/>
      <c r="O13495" s="3" t="n">
        <f aca="false">MEDIAN(O11227,O11311,O11395,O11479,O11563,O11647,O11731,O11815,O11899,O11983,O12067,O12151,O12235,O12319,O12403,O12487,O12571,O12655,O12739,O12823,O12907,O12991,O13075,O13159,O13243,O13411,O13243,O13327)</f>
        <v>45.6491003215104</v>
      </c>
    </row>
    <row r="13496" customFormat="false" ht="15.75" hidden="false" customHeight="true" outlineLevel="0" collapsed="false">
      <c r="A13496" s="3" t="str">
        <f aca="false">A$11228</f>
        <v>Sustentabilidade Ambiental</v>
      </c>
      <c r="B13496" s="3" t="str">
        <f aca="false">B$11228</f>
        <v>Tratamento de Esgoto</v>
      </c>
      <c r="C13496" s="3" t="n">
        <f aca="false">C$11228</f>
        <v>1</v>
      </c>
      <c r="D13496" s="3" t="s">
        <v>266</v>
      </c>
      <c r="E13496" s="3" t="n">
        <f aca="false">E$11228</f>
        <v>2018</v>
      </c>
      <c r="F13496" s="3" t="n">
        <f aca="false">F$11228</f>
        <v>2020</v>
      </c>
      <c r="G13496" s="3" t="n">
        <f aca="false">MEDIAN(G11228,G11312,G11396,G11480,G11564,G11648,G11732,G11816,G11900,G11984,G12068,G12152,G12236,G12320,G12404,G12488,G12572,G12656,G12740,G12824,G12908,G12992,G13076,G13160,G13244,G13412,G13244,G13328)</f>
        <v>27.5341093622842</v>
      </c>
      <c r="H13496" s="3" t="n">
        <f aca="false">H$11228</f>
        <v>0.274880862666515</v>
      </c>
      <c r="I13496" s="3" t="n">
        <f aca="false">I$11228</f>
        <v>0.0789210789210789</v>
      </c>
      <c r="J13496" s="3" t="n">
        <f aca="false">J$11228</f>
        <v>0.0216938942563983</v>
      </c>
      <c r="K13496" s="3" t="str">
        <f aca="false">K$11228</f>
        <v>Parcela de esgoto tratado do total de água consumida multiplicado pela proporção de domicílios com acesso à agua encanada proveniente de rede geral de distribuição no estado.</v>
      </c>
      <c r="L13496" s="3" t="str">
        <f aca="false">L$11228</f>
        <v>SNIS e IBGE</v>
      </c>
      <c r="M13496" s="3" t="str">
        <f aca="false">M$11228</f>
        <v>Porcentagem %</v>
      </c>
      <c r="N13496"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496" s="3" t="n">
        <f aca="false">MEDIAN(O11228,O11312,O11396,O11480,O11564,O11648,O11732,O11816,O11900,O11984,O12068,O12152,O12236,O12320,O12404,O12488,O12572,O12656,O12740,O12824,O12908,O12992,O13076,O13160,O13244,O13412,O13244,O13328)</f>
        <v>30.408186580039</v>
      </c>
    </row>
    <row r="13497" customFormat="false" ht="15.75" hidden="false" customHeight="true" outlineLevel="0" collapsed="false">
      <c r="A13497" s="3" t="str">
        <f aca="false">A$11229</f>
        <v>Sustentabilidade Ambiental</v>
      </c>
      <c r="B13497" s="3" t="str">
        <f aca="false">B$11229</f>
        <v>Perda de Água</v>
      </c>
      <c r="C13497" s="3" t="n">
        <f aca="false">C$11229</f>
        <v>-1</v>
      </c>
      <c r="D13497" s="3" t="s">
        <v>266</v>
      </c>
      <c r="E13497" s="3" t="n">
        <f aca="false">E$11229</f>
        <v>2018</v>
      </c>
      <c r="F13497" s="3" t="n">
        <f aca="false">F$11229</f>
        <v>2020</v>
      </c>
      <c r="G13497" s="3" t="n">
        <f aca="false">MEDIAN(G11229,G11313,G11397,G11481,G11565,G11649,G11733,G11817,G11901,G11985,G12069,G12153,G12237,G12321,G12405,G12489,G12573,G12657,G12741,G12825,G12909,G12993,G13077,G13161,G13245,G13413,G13245,G13329)</f>
        <v>40.55</v>
      </c>
      <c r="H13497" s="3" t="n">
        <f aca="false">H$11229</f>
        <v>0.194291543305679</v>
      </c>
      <c r="I13497" s="3" t="n">
        <f aca="false">I$11229</f>
        <v>0.0789210789210789</v>
      </c>
      <c r="J13497" s="3" t="n">
        <f aca="false">J$11229</f>
        <v>0.0153336982229257</v>
      </c>
      <c r="K13497" s="3" t="str">
        <f aca="false">K$11229</f>
        <v>Índice de perdas na distribuição de água.</v>
      </c>
      <c r="L13497" s="3" t="str">
        <f aca="false">L$11229</f>
        <v>SNIS</v>
      </c>
      <c r="M13497" s="3" t="str">
        <f aca="false">M$11229</f>
        <v>Porcentagem %</v>
      </c>
      <c r="N13497" s="5"/>
      <c r="O13497" s="3" t="n">
        <f aca="false">MEDIAN(O11229,O11313,O11397,O11481,O11565,O11649,O11733,O11817,O11901,O11985,O12069,O12153,O12237,O12321,O12405,O12489,O12573,O12657,O12741,O12825,O12909,O12993,O13077,O13161,O13245,O13413,O13245,O13329)</f>
        <v>76.1166396667438</v>
      </c>
    </row>
    <row r="13498" customFormat="false" ht="15.75" hidden="false" customHeight="true" outlineLevel="0" collapsed="false">
      <c r="A13498" s="3" t="str">
        <f aca="false">A$11230</f>
        <v>Sustentabilidade Ambiental</v>
      </c>
      <c r="B13498" s="3" t="str">
        <f aca="false">B$11230</f>
        <v> Total</v>
      </c>
      <c r="C13498" s="3" t="n">
        <f aca="false">C$11230</f>
        <v>1</v>
      </c>
      <c r="D13498" s="3" t="s">
        <v>266</v>
      </c>
      <c r="E13498" s="3" t="n">
        <f aca="false">E$11230</f>
        <v>2020</v>
      </c>
      <c r="F13498" s="3" t="n">
        <f aca="false">F$11230</f>
        <v>2020</v>
      </c>
      <c r="G13498" s="3" t="n">
        <f aca="false">MEDIAN(G11230,G11314,G11398,G11482,G11566,G11650,G11734,G11818,G11902,G11986,G12070,G12154,G12238,G12322,G12406,G12490,G12574,G12658,G12742,G12826,G12910,G12994,G13078,G13162,G13246,G13414,G13246,G13330)</f>
        <v>48.8921597190016</v>
      </c>
      <c r="H13498" s="3" t="n">
        <f aca="false">H$11230</f>
        <v>1</v>
      </c>
      <c r="I13498" s="3" t="n">
        <f aca="false">I$11230</f>
        <v>0.0789210789210789</v>
      </c>
      <c r="J13498" s="3" t="n">
        <f aca="false">J$11230</f>
        <v>0.0789210789210789</v>
      </c>
      <c r="K13498" s="3" t="str">
        <f aca="false">K$11230</f>
        <v>Nota obtida via normalização e ponderação de indicadores que variam de 0 a 100.</v>
      </c>
      <c r="L13498" s="3" t="str">
        <f aca="false">L$11230</f>
        <v>Tendências</v>
      </c>
      <c r="M13498" s="3" t="str">
        <f aca="false">M$11230</f>
        <v>Nota de 0 a 100</v>
      </c>
      <c r="N13498" s="5"/>
      <c r="O13498" s="3" t="n">
        <f aca="false">MEDIAN(O11230,O11314,O11398,O11482,O11566,O11650,O11734,O11818,O11902,O11986,O12070,O12154,O12238,O12322,O12406,O12490,O12574,O12658,O12742,O12826,O12910,O12994,O13078,O13162,O13246,O13414,O13246,O13330)</f>
        <v>54.2125795786693</v>
      </c>
    </row>
    <row r="13499" customFormat="false" ht="15.75" hidden="false" customHeight="true" outlineLevel="0" collapsed="false">
      <c r="A13499" s="3" t="str">
        <f aca="false">A$11231</f>
        <v>Capital Humano</v>
      </c>
      <c r="B13499" s="3" t="str">
        <f aca="false">B$11231</f>
        <v>Custo de Mão de Obra</v>
      </c>
      <c r="C13499" s="3" t="n">
        <f aca="false">C$11231</f>
        <v>-1</v>
      </c>
      <c r="D13499" s="3" t="s">
        <v>266</v>
      </c>
      <c r="E13499" s="3" t="n">
        <f aca="false">E$11231</f>
        <v>2019</v>
      </c>
      <c r="F13499" s="3" t="n">
        <f aca="false">F$11231</f>
        <v>2020</v>
      </c>
      <c r="G13499" s="3" t="n">
        <f aca="false">MEDIAN(G11231,G11315,G11399,G11483,G11567,G11651,G11735,G11819,G11903,G11987,G12071,G12155,G12239,G12323,G12407,G12491,G12575,G12659,G12743,G12827,G12911,G12995,G13079,G13163,G13247,G13415,G13247,G13331)</f>
        <v>1887.375</v>
      </c>
      <c r="H13499" s="3" t="n">
        <f aca="false">H$11231</f>
        <v>0.424265834177303</v>
      </c>
      <c r="I13499" s="3" t="n">
        <f aca="false">I$11231</f>
        <v>0.0819180819180819</v>
      </c>
      <c r="J13499" s="3" t="n">
        <f aca="false">J$11231</f>
        <v>0.0347550433591797</v>
      </c>
      <c r="K13499" s="3" t="str">
        <f aca="false">K$11231</f>
        <v>Rendimento médio nominal de todos os trabalhos, habitualmente recebido por mês, pelas pessoas de 14 anos ou mais de idade, ocupadas na semana de referência, com rendimento de trabalho.</v>
      </c>
      <c r="L13499" s="3" t="str">
        <f aca="false">L$11231</f>
        <v>IBGE</v>
      </c>
      <c r="M13499" s="3" t="str">
        <f aca="false">M$11231</f>
        <v>Reais (R$)</v>
      </c>
      <c r="N13499" s="3" t="str">
        <f aca="false">N$17</f>
        <v>A partir da publicação de 2016, ou seja, do dado de 2015, passou a ser usado o rendimento médio nominal de todos os trabalhos, antes disso se usava o rendimento médio real do trabalho principal</v>
      </c>
      <c r="O13499" s="3" t="n">
        <f aca="false">MEDIAN(O11231,O11315,O11399,O11483,O11567,O11651,O11735,O11819,O11903,O11987,O12071,O12155,O12239,O12323,O12407,O12491,O12575,O12659,O12743,O12827,O12911,O12995,O13079,O13163,O13247,O13415,O13247,O13331)</f>
        <v>79.9194312796209</v>
      </c>
    </row>
    <row r="13500" customFormat="false" ht="15.75" hidden="false" customHeight="true" outlineLevel="0" collapsed="false">
      <c r="A13500" s="3" t="str">
        <f aca="false">A$11232</f>
        <v>Capital Humano</v>
      </c>
      <c r="B13500" s="3" t="str">
        <f aca="false">B$11232</f>
        <v>PEA com Ensino Superior</v>
      </c>
      <c r="C13500" s="3" t="n">
        <f aca="false">C$11232</f>
        <v>1</v>
      </c>
      <c r="D13500" s="3" t="s">
        <v>266</v>
      </c>
      <c r="E13500" s="3" t="n">
        <f aca="false">E$11232</f>
        <v>2019</v>
      </c>
      <c r="F13500" s="3" t="n">
        <f aca="false">F$11232</f>
        <v>2020</v>
      </c>
      <c r="G13500" s="3" t="n">
        <f aca="false">MEDIAN(G11232,G11316,G11400,G11484,G11568,G11652,G11736,G11820,G11904,G11988,G12072,G12156,G12240,G12324,G12408,G12492,G12576,G12660,G12744,G12828,G12912,G12996,G13080,G13164,G13248,G13416,G13248,G13332)</f>
        <v>18.6070251550369</v>
      </c>
      <c r="H13500" s="3" t="n">
        <f aca="false">H$11232</f>
        <v>0.153638294878967</v>
      </c>
      <c r="I13500" s="3" t="n">
        <f aca="false">I$11232</f>
        <v>0.0819180819180819</v>
      </c>
      <c r="J13500" s="3" t="n">
        <f aca="false">J$11232</f>
        <v>0.0125857544256496</v>
      </c>
      <c r="K13500" s="3" t="str">
        <f aca="false">K$11232</f>
        <v>Pessoas de 14 anos ou mais de idade com 15 anos ou mais de estudo/população economicamente ativa (acima de 14 anos).</v>
      </c>
      <c r="L13500" s="3" t="str">
        <f aca="false">L$11232</f>
        <v>IBGE</v>
      </c>
      <c r="M13500" s="3" t="str">
        <f aca="false">M$11232</f>
        <v>Porcentagem %</v>
      </c>
      <c r="N13500" s="5"/>
      <c r="O13500" s="3" t="n">
        <f aca="false">MEDIAN(O11232,O11316,O11400,O11484,O11568,O11652,O11736,O11820,O11904,O11988,O12072,O12156,O12240,O12324,O12408,O12492,O12576,O12660,O12744,O12828,O12912,O12996,O13080,O13164,O13248,O13416,O13248,O13332)</f>
        <v>24.0156603828155</v>
      </c>
    </row>
    <row r="13501" customFormat="false" ht="15.75" hidden="false" customHeight="true" outlineLevel="0" collapsed="false">
      <c r="A13501" s="3" t="str">
        <f aca="false">A$11233</f>
        <v>Capital Humano</v>
      </c>
      <c r="B13501" s="3" t="str">
        <f aca="false">B$11233</f>
        <v>Produtividade do Trabalho</v>
      </c>
      <c r="C13501" s="3" t="n">
        <f aca="false">C$11233</f>
        <v>1</v>
      </c>
      <c r="D13501" s="3" t="s">
        <v>266</v>
      </c>
      <c r="E13501" s="3" t="n">
        <f aca="false">E$11233</f>
        <v>2019</v>
      </c>
      <c r="F13501" s="3" t="n">
        <f aca="false">F$11233</f>
        <v>2020</v>
      </c>
      <c r="G13501" s="3" t="n">
        <f aca="false">MEDIAN(G11233,G11317,G11401,G11485,G11569,G11653,G11737,G11821,G11905,G11989,G12073,G12157,G12241,G12325,G12409,G12493,G12577,G12661,G12745,G12829,G12913,G12997,G13081,G13165,G13249,G13417,G13249,G13333)</f>
        <v>60.6118524004737</v>
      </c>
      <c r="H13501" s="3" t="n">
        <f aca="false">H$11233</f>
        <v>0.260494288083884</v>
      </c>
      <c r="I13501" s="3" t="n">
        <f aca="false">I$11233</f>
        <v>0.0819180819180819</v>
      </c>
      <c r="J13501" s="3" t="n">
        <f aca="false">J$11233</f>
        <v>0.021339192430448</v>
      </c>
      <c r="K13501" s="3" t="str">
        <f aca="false">K$11233</f>
        <v>PIB pelo total de pessoas ocupadas no período.</v>
      </c>
      <c r="L13501" s="3" t="str">
        <f aca="false">L$11233</f>
        <v>IBGE e Tendências</v>
      </c>
      <c r="M13501" s="3" t="str">
        <f aca="false">M$11233</f>
        <v>Mil Reais (R$) por pessoa ocupada</v>
      </c>
      <c r="N13501" s="5" t="str">
        <f aca="false">N$19</f>
        <v>O PIB utilizado para cálculo é estimado pela Tendências</v>
      </c>
      <c r="O13501" s="3" t="n">
        <f aca="false">MEDIAN(O11233,O11317,O11401,O11485,O11569,O11653,O11737,O11821,O11905,O11989,O12073,O12157,O12241,O12325,O12409,O12493,O12577,O12661,O12745,O12829,O12913,O12997,O13081,O13165,O13249,O13417,O13249,O13333)</f>
        <v>15.6130749016639</v>
      </c>
    </row>
    <row r="13502" customFormat="false" ht="15.75" hidden="false" customHeight="true" outlineLevel="0" collapsed="false">
      <c r="A13502" s="3" t="str">
        <f aca="false">A$11234</f>
        <v>Capital Humano</v>
      </c>
      <c r="B13502" s="3" t="str">
        <f aca="false">B$11234</f>
        <v>Qualificação dos Trabalhadores</v>
      </c>
      <c r="C13502" s="3" t="n">
        <f aca="false">C$11234</f>
        <v>1</v>
      </c>
      <c r="D13502" s="3" t="s">
        <v>266</v>
      </c>
      <c r="E13502" s="3" t="n">
        <f aca="false">E$11234</f>
        <v>2019</v>
      </c>
      <c r="F13502" s="3" t="n">
        <f aca="false">F$11234</f>
        <v>2020</v>
      </c>
      <c r="G13502" s="3" t="n">
        <f aca="false">MEDIAN(G11234,G11318,G11402,G11486,G11570,G11654,G11738,G11822,G11906,G11990,G12074,G12158,G12242,G12326,G12410,G12494,G12578,G12662,G12746,G12830,G12914,G12998,G13082,G13166,G13250,G13418,G13250,G13334)</f>
        <v>10.4393315</v>
      </c>
      <c r="H13502" s="3" t="n">
        <f aca="false">H$11234</f>
        <v>0.161601582859846</v>
      </c>
      <c r="I13502" s="3" t="n">
        <f aca="false">I$11234</f>
        <v>0.0819180819180819</v>
      </c>
      <c r="J13502" s="3" t="n">
        <f aca="false">J$11234</f>
        <v>0.0132380917028046</v>
      </c>
      <c r="K13502" s="3" t="str">
        <f aca="false">K$11234</f>
        <v>Anos de estudos da população economicamente ativa (acima de 14 anos de idade).</v>
      </c>
      <c r="L13502" s="3" t="str">
        <f aca="false">L$11234</f>
        <v>IBGE</v>
      </c>
      <c r="M13502" s="3" t="str">
        <f aca="false">M$11234</f>
        <v>Anos</v>
      </c>
      <c r="N13502" s="5"/>
      <c r="O13502" s="3" t="n">
        <f aca="false">MEDIAN(O11234,O11318,O11402,O11486,O11570,O11654,O11738,O11822,O11906,O11990,O12074,O12158,O12242,O12326,O12410,O12494,O12578,O12662,O12746,O12830,O12914,O12998,O13082,O13166,O13250,O13418,O13250,O13334)</f>
        <v>37.5652122578553</v>
      </c>
    </row>
    <row r="13503" customFormat="false" ht="15.75" hidden="false" customHeight="true" outlineLevel="0" collapsed="false">
      <c r="A13503" s="3" t="str">
        <f aca="false">A$11235</f>
        <v>Capital Humano</v>
      </c>
      <c r="B13503" s="3" t="str">
        <f aca="false">B$11235</f>
        <v> Total</v>
      </c>
      <c r="C13503" s="3" t="n">
        <f aca="false">C$11235</f>
        <v>1</v>
      </c>
      <c r="D13503" s="3" t="s">
        <v>266</v>
      </c>
      <c r="E13503" s="3" t="n">
        <f aca="false">E$11235</f>
        <v>2020</v>
      </c>
      <c r="F13503" s="3" t="n">
        <f aca="false">F$11235</f>
        <v>2020</v>
      </c>
      <c r="G13503" s="3" t="n">
        <f aca="false">MEDIAN(G11235,G11319,G11403,G11487,G11571,G11655,G11739,G11823,G11907,G11991,G12075,G12159,G12243,G12327,G12411,G12495,G12579,G12663,G12747,G12831,G12915,G12999,G13083,G13167,G13251,G13419,G13251,G13335)</f>
        <v>46.5263256293344</v>
      </c>
      <c r="H13503" s="3" t="n">
        <f aca="false">H$11235</f>
        <v>1</v>
      </c>
      <c r="I13503" s="3" t="n">
        <f aca="false">I$11235</f>
        <v>0.0819180819180819</v>
      </c>
      <c r="J13503" s="3" t="n">
        <f aca="false">J$11235</f>
        <v>0.0819180819180819</v>
      </c>
      <c r="K13503" s="3" t="str">
        <f aca="false">K$11235</f>
        <v>Nota obtida via normalização e ponderação de indicadores que variam de 0 a 100.</v>
      </c>
      <c r="L13503" s="3" t="str">
        <f aca="false">L$11235</f>
        <v>Tendências</v>
      </c>
      <c r="M13503" s="3" t="str">
        <f aca="false">M$11235</f>
        <v>Nota de 0 a 100</v>
      </c>
      <c r="N13503" s="5"/>
      <c r="O13503" s="3" t="n">
        <f aca="false">MEDIAN(O11235,O11319,O11403,O11487,O11571,O11655,O11739,O11823,O11907,O11991,O12075,O12159,O12243,O12327,O12411,O12495,O12579,O12663,O12747,O12831,O12915,O12999,O13083,O13167,O13251,O13419,O13251,O13335)</f>
        <v>27.9923389863268</v>
      </c>
    </row>
    <row r="13504" customFormat="false" ht="15.75" hidden="false" customHeight="true" outlineLevel="0" collapsed="false">
      <c r="A13504" s="3" t="str">
        <f aca="false">A$11236</f>
        <v>Educação</v>
      </c>
      <c r="B13504" s="3" t="str">
        <f aca="false">B$11236</f>
        <v>Avaliação da Educação</v>
      </c>
      <c r="C13504" s="3" t="n">
        <f aca="false">C$11236</f>
        <v>1</v>
      </c>
      <c r="D13504" s="3" t="s">
        <v>266</v>
      </c>
      <c r="E13504" s="3" t="n">
        <f aca="false">E$11236</f>
        <v>2020</v>
      </c>
      <c r="F13504" s="3" t="n">
        <f aca="false">F$11236</f>
        <v>2020</v>
      </c>
      <c r="G13504" s="3" t="n">
        <f aca="false">MEDIAN(G11236,G11320,G11404,G11488,G11572,G11656,G11740,G11824,G11908,G11992,G12076,G12160,G12244,G12328,G12412,G12496,G12580,G12664,G12748,G12832,G12916,G13000,G13084,G13168,G13252,G13420,G13252,G13336)</f>
        <v>60</v>
      </c>
      <c r="H13504" s="3" t="n">
        <f aca="false">H$11236</f>
        <v>0.0411174199921766</v>
      </c>
      <c r="I13504" s="3" t="n">
        <f aca="false">I$11236</f>
        <v>0.111888111888112</v>
      </c>
      <c r="J13504" s="3" t="n">
        <f aca="false">J$11236</f>
        <v>0.00460055048863514</v>
      </c>
      <c r="K13504" s="3" t="str">
        <f aca="false">K$11236</f>
        <v>Status dos programas estaduais de avaliação da educação básica.</v>
      </c>
      <c r="L13504" s="3" t="str">
        <f aca="false">L$11236</f>
        <v>Secretarias Estaduais de Educação</v>
      </c>
      <c r="M13504" s="3" t="str">
        <f aca="false">M$11236</f>
        <v>Pontuação de 0 a 100</v>
      </c>
      <c r="N13504"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504" s="3" t="n">
        <f aca="false">MEDIAN(O11236,O11320,O11404,O11488,O11572,O11656,O11740,O11824,O11908,O11992,O12076,O12160,O12244,O12328,O12412,O12496,O12580,O12664,O12748,O12832,O12916,O13000,O13084,O13168,O13252,O13420,O13252,O13336)</f>
        <v>60</v>
      </c>
    </row>
    <row r="13505" customFormat="false" ht="15.75" hidden="false" customHeight="true" outlineLevel="0" collapsed="false">
      <c r="A13505" s="3" t="str">
        <f aca="false">A$11237</f>
        <v>Educação</v>
      </c>
      <c r="B13505" s="3" t="str">
        <f aca="false">B$11237</f>
        <v>IDEB</v>
      </c>
      <c r="C13505" s="3" t="n">
        <f aca="false">C$11237</f>
        <v>1</v>
      </c>
      <c r="D13505" s="3" t="s">
        <v>266</v>
      </c>
      <c r="E13505" s="3" t="n">
        <f aca="false">E$11237</f>
        <v>2017</v>
      </c>
      <c r="F13505" s="3" t="n">
        <f aca="false">F$11237</f>
        <v>2020</v>
      </c>
      <c r="G13505" s="3" t="n">
        <f aca="false">MEDIAN(G11237,G11321,G11405,G11489,G11573,G11657,G11741,G11825,G11909,G11993,G12077,G12161,G12245,G12329,G12413,G12497,G12581,G12665,G12749,G12833,G12917,G13001,G13085,G13169,G13253,G13421,G13253,G13337)</f>
        <v>4.90036013624504</v>
      </c>
      <c r="H13505" s="3" t="n">
        <f aca="false">H$11237</f>
        <v>0.114395753374587</v>
      </c>
      <c r="I13505" s="3" t="n">
        <f aca="false">I$11237</f>
        <v>0.111888111888112</v>
      </c>
      <c r="J13505" s="3" t="n">
        <f aca="false">J$11237</f>
        <v>0.0127995248531006</v>
      </c>
      <c r="K13505" s="3" t="str">
        <f aca="false">K$11237</f>
        <v>Qualidade da educação básica do Brasil, considera fluxo escolar e média de desempenhos nas avaliações de toda a rede de ensino.</v>
      </c>
      <c r="L13505" s="3" t="str">
        <f aca="false">L$11237</f>
        <v>INEP</v>
      </c>
      <c r="M13505" s="3" t="str">
        <f aca="false">M$11237</f>
        <v>Pontuação de 0 a 10</v>
      </c>
      <c r="N13505" s="5"/>
      <c r="O13505" s="3" t="n">
        <f aca="false">MEDIAN(O11237,O11321,O11405,O11489,O11573,O11657,O11741,O11825,O11909,O11993,O12077,O12161,O12245,O12329,O12413,O12497,O12581,O12665,O12749,O12833,O12917,O13001,O13085,O13169,O13253,O13421,O13253,O13337)</f>
        <v>55.8519251113199</v>
      </c>
    </row>
    <row r="13506" customFormat="false" ht="15.75" hidden="false" customHeight="true" outlineLevel="0" collapsed="false">
      <c r="A13506" s="3" t="str">
        <f aca="false">A$11238</f>
        <v>Educação</v>
      </c>
      <c r="B13506" s="3" t="str">
        <f aca="false">B$11238</f>
        <v>ENEM</v>
      </c>
      <c r="C13506" s="3" t="n">
        <f aca="false">C$11238</f>
        <v>1</v>
      </c>
      <c r="D13506" s="3" t="s">
        <v>266</v>
      </c>
      <c r="E13506" s="3" t="n">
        <f aca="false">E$11238</f>
        <v>2019</v>
      </c>
      <c r="F13506" s="3" t="n">
        <f aca="false">F$11238</f>
        <v>2020</v>
      </c>
      <c r="G13506" s="3" t="n">
        <f aca="false">MEDIAN(G11238,G11322,G11406,G11490,G11574,G11658,G11742,G11826,G11910,G11994,G12078,G12162,G12246,G12330,G12414,G12498,G12582,G12666,G12750,G12834,G12918,G13002,G13086,G13170,G13254,G13422,G13254,G13338)</f>
        <v>511.918127</v>
      </c>
      <c r="H13506" s="3" t="n">
        <f aca="false">H$11238</f>
        <v>0.0804489516557389</v>
      </c>
      <c r="I13506" s="3" t="n">
        <f aca="false">I$11238</f>
        <v>0.111888111888112</v>
      </c>
      <c r="J13506" s="3" t="n">
        <f aca="false">J$11238</f>
        <v>0.00900128130413861</v>
      </c>
      <c r="K13506" s="3" t="str">
        <f aca="false">K$11238</f>
        <v>Desempenho dos alunos do Ensino Médio para acesso ao Ensino Superior e a programas de financiamento em instituições privadas.</v>
      </c>
      <c r="L13506" s="3" t="str">
        <f aca="false">L$11238</f>
        <v>INEP</v>
      </c>
      <c r="M13506" s="3" t="str">
        <f aca="false">M$11238</f>
        <v>Pontuação de 0 a 1000</v>
      </c>
      <c r="N13506" s="5"/>
      <c r="O13506" s="3" t="n">
        <f aca="false">MEDIAN(O11238,O11322,O11406,O11490,O11574,O11658,O11742,O11826,O11910,O11994,O12078,O12162,O12246,O12330,O12414,O12498,O12582,O12666,O12750,O12834,O12918,O13002,O13086,O13170,O13254,O13422,O13254,O13338)</f>
        <v>48.9676139892917</v>
      </c>
    </row>
    <row r="13507" customFormat="false" ht="15.75" hidden="false" customHeight="true" outlineLevel="0" collapsed="false">
      <c r="A13507" s="3" t="str">
        <f aca="false">A$11239</f>
        <v>Educação</v>
      </c>
      <c r="B13507" s="3" t="str">
        <f aca="false">B$11239</f>
        <v>Índice de Oportunidade da Educação</v>
      </c>
      <c r="C13507" s="3" t="n">
        <f aca="false">C$11239</f>
        <v>1</v>
      </c>
      <c r="D13507" s="3" t="s">
        <v>266</v>
      </c>
      <c r="E13507" s="3" t="n">
        <f aca="false">E$11239</f>
        <v>2019</v>
      </c>
      <c r="F13507" s="3" t="n">
        <f aca="false">F$11239</f>
        <v>2020</v>
      </c>
      <c r="G13507" s="3" t="n">
        <f aca="false">MEDIAN(G11239,G11323,G11407,G11491,G11575,G11659,G11743,G11827,G11911,G11995,G12079,G12163,G12247,G12331,G12415,G12499,G12583,G12667,G12751,G12835,G12919,G13003,G13087,G13171,G13255,G13423,G13255,G13339)</f>
        <v>4.650194</v>
      </c>
      <c r="H13507" s="3" t="n">
        <f aca="false">H$11239</f>
        <v>0.22721760574465</v>
      </c>
      <c r="I13507" s="3" t="n">
        <f aca="false">I$11239</f>
        <v>0.111888111888112</v>
      </c>
      <c r="J13507" s="3" t="n">
        <f aca="false">J$11239</f>
        <v>0.0254229488945063</v>
      </c>
      <c r="K13507" s="3" t="str">
        <f aca="false">K$11239</f>
        <v>Mede a qualidade das oportunidades educacionais oferecidas por municípios e estados.</v>
      </c>
      <c r="L13507" s="3" t="str">
        <f aca="false">L$11239</f>
        <v>Comunidade Educativa CEDAC</v>
      </c>
      <c r="M13507" s="3" t="str">
        <f aca="false">M$11239</f>
        <v>Pontuação de 0 a 10</v>
      </c>
      <c r="N13507" s="5"/>
      <c r="O13507" s="3" t="n">
        <f aca="false">MEDIAN(O11239,O11323,O11407,O11491,O11575,O11659,O11743,O11827,O11911,O11995,O12079,O12163,O12247,O12331,O12415,O12499,O12583,O12667,O12751,O12835,O12919,O13003,O13087,O13171,O13255,O13423,O13255,O13339)</f>
        <v>46.0468260308487</v>
      </c>
    </row>
    <row r="13508" customFormat="false" ht="15.75" hidden="false" customHeight="true" outlineLevel="0" collapsed="false">
      <c r="A13508" s="3" t="str">
        <f aca="false">A$11240</f>
        <v>Educação</v>
      </c>
      <c r="B13508" s="3" t="str">
        <f aca="false">B$11240</f>
        <v>Taxa de Frequência Líquida do Ensino Fundamental</v>
      </c>
      <c r="C13508" s="3" t="n">
        <f aca="false">C$11240</f>
        <v>1</v>
      </c>
      <c r="D13508" s="3" t="s">
        <v>266</v>
      </c>
      <c r="E13508" s="3" t="n">
        <f aca="false">E$11240</f>
        <v>2019</v>
      </c>
      <c r="F13508" s="3" t="n">
        <f aca="false">F$11240</f>
        <v>2020</v>
      </c>
      <c r="G13508" s="3" t="n">
        <f aca="false">MEDIAN(G11240,G11324,G11408,G11492,G11576,G11660,G11744,G11828,G11912,G11996,G12080,G12164,G12248,G12332,G12416,G12500,G12584,G12668,G12752,G12836,G12920,G13004,G13088,G13172,G13256,G13424,G13256,G13340)</f>
        <v>97.1</v>
      </c>
      <c r="H13508" s="3" t="n">
        <f aca="false">H$11240</f>
        <v>0.123110455733714</v>
      </c>
      <c r="I13508" s="3" t="n">
        <f aca="false">I$11240</f>
        <v>0.111888111888112</v>
      </c>
      <c r="J13508" s="3" t="n">
        <f aca="false">J$11240</f>
        <v>0.0137745964457303</v>
      </c>
      <c r="K13508" s="3" t="str">
        <f aca="false">K$11240</f>
        <v>Razão entre o número de pessoas na faixa etária de 6 a 14 anos frequentando o Ensino Fundamental.</v>
      </c>
      <c r="L13508" s="3" t="str">
        <f aca="false">L$11240</f>
        <v>IBGE</v>
      </c>
      <c r="M13508" s="3" t="str">
        <f aca="false">M$11240</f>
        <v>Porcentagem %</v>
      </c>
      <c r="N13508" s="5" t="str">
        <f aca="false">N$4396</f>
        <v>A partir da edição de 2017, ou seja, do dado de 2015, o indicador Taxa de abandono do ensino fundamental foi substituído pelo Taxa de frequência líquida do ensino fundamental</v>
      </c>
      <c r="O13508" s="3" t="n">
        <f aca="false">MEDIAN(O11240,O11324,O11408,O11492,O11576,O11660,O11744,O11828,O11912,O11996,O12080,O12164,O12248,O12332,O12416,O12500,O12584,O12668,O12752,O12836,O12920,O13004,O13088,O13172,O13256,O13424,O13256,O13340)</f>
        <v>62.2222222222222</v>
      </c>
    </row>
    <row r="13509" customFormat="false" ht="15.75" hidden="false" customHeight="true" outlineLevel="0" collapsed="false">
      <c r="A13509" s="3" t="str">
        <f aca="false">A$11241</f>
        <v>Educação</v>
      </c>
      <c r="B13509" s="3" t="str">
        <f aca="false">B$11241</f>
        <v>Taxa de frequência líquida do ensino médio</v>
      </c>
      <c r="C13509" s="3" t="n">
        <f aca="false">C$11241</f>
        <v>1</v>
      </c>
      <c r="D13509" s="3" t="s">
        <v>266</v>
      </c>
      <c r="E13509" s="3" t="n">
        <f aca="false">E$11241</f>
        <v>2019</v>
      </c>
      <c r="F13509" s="3" t="n">
        <f aca="false">F$11241</f>
        <v>2020</v>
      </c>
      <c r="G13509" s="3" t="n">
        <f aca="false">MEDIAN(G11241,G11325,G11409,G11493,G11577,G11661,G11745,G11829,G11913,G11997,G12081,G12165,G12249,G12333,G12417,G12501,G12585,G12669,G12753,G12837,G12921,G13005,G13089,G13173,G13257,G13425,G13257,G13341)</f>
        <v>67.75</v>
      </c>
      <c r="H13509" s="3" t="n">
        <f aca="false">H$11241</f>
        <v>0.182770024375398</v>
      </c>
      <c r="I13509" s="3" t="n">
        <f aca="false">I$11241</f>
        <v>0.111888111888112</v>
      </c>
      <c r="J13509" s="3" t="n">
        <f aca="false">J$11241</f>
        <v>0.0204497929371075</v>
      </c>
      <c r="K13509" s="3" t="str">
        <f aca="false">K$11241</f>
        <v>Razão entre o número de pessoas na faixa etária de 15 a 17 anos frequentando o Ensino Médio.</v>
      </c>
      <c r="L13509" s="3" t="str">
        <f aca="false">L$11241</f>
        <v>IBGE</v>
      </c>
      <c r="M13509" s="3" t="str">
        <f aca="false">M$11241</f>
        <v>Porcentagem %</v>
      </c>
      <c r="N13509" s="5" t="str">
        <f aca="false">N$4397</f>
        <v>A partir da edição de 2017, ou seja, do dado de 2015, o indicador Taxa de abandono do ensino médio foi substituído pelo Taxa de frequência líquida do ensino médio</v>
      </c>
      <c r="O13509" s="3" t="n">
        <f aca="false">MEDIAN(O11241,O11325,O11409,O11493,O11577,O11661,O11745,O11829,O11913,O11997,O12081,O12165,O12249,O12333,O12417,O12501,O12585,O12669,O12753,O12837,O12921,O13005,O13089,O13173,O13257,O13425,O13257,O13341)</f>
        <v>54.7091412742382</v>
      </c>
    </row>
    <row r="13510" customFormat="false" ht="15.75" hidden="false" customHeight="true" outlineLevel="0" collapsed="false">
      <c r="A13510" s="3" t="str">
        <f aca="false">A$11242</f>
        <v>Educação</v>
      </c>
      <c r="B13510" s="3" t="str">
        <f aca="false">B$11242</f>
        <v>Taxa de Atendimento do Ensino Infantil</v>
      </c>
      <c r="C13510" s="3" t="n">
        <f aca="false">C$11242</f>
        <v>1</v>
      </c>
      <c r="D13510" s="3" t="s">
        <v>266</v>
      </c>
      <c r="E13510" s="3" t="n">
        <f aca="false">E$11242</f>
        <v>2019</v>
      </c>
      <c r="F13510" s="3" t="n">
        <f aca="false">F$11242</f>
        <v>2020</v>
      </c>
      <c r="G13510" s="3" t="n">
        <f aca="false">MEDIAN(G11242,G11326,G11410,G11494,G11578,G11662,G11746,G11830,G11914,G11998,G12082,G12166,G12250,G12334,G12418,G12502,G12586,G12670,G12754,G12838,G12922,G13006,G13090,G13174,G13258,G13426,G13258,G13342)</f>
        <v>53.204133777433</v>
      </c>
      <c r="H13510" s="3" t="n">
        <f aca="false">H$11242</f>
        <v>0.230939789123736</v>
      </c>
      <c r="I13510" s="3" t="n">
        <f aca="false">I$11242</f>
        <v>0.111888111888112</v>
      </c>
      <c r="J13510" s="3" t="n">
        <f aca="false">J$11242</f>
        <v>0.0258394169648935</v>
      </c>
      <c r="K13510" s="3" t="str">
        <f aca="false">K$11242</f>
        <v>Proporção de crianças na faixa etária de 0 e 5 anos frequentando a creche/escola. </v>
      </c>
      <c r="L13510" s="3" t="str">
        <f aca="false">L$11242</f>
        <v>IBGE</v>
      </c>
      <c r="M13510" s="3" t="str">
        <f aca="false">M$11242</f>
        <v>Porcentagem %</v>
      </c>
      <c r="N13510" s="5"/>
      <c r="O13510" s="3" t="n">
        <f aca="false">MEDIAN(O11242,O11326,O11410,O11494,O11578,O11662,O11746,O11830,O11914,O11998,O12082,O12166,O12250,O12334,O12418,O12502,O12586,O12670,O12754,O12838,O12922,O13006,O13090,O13174,O13258,O13426,O13258,O13342)</f>
        <v>53.6373938318752</v>
      </c>
    </row>
    <row r="13511" customFormat="false" ht="15.75" hidden="false" customHeight="true" outlineLevel="0" collapsed="false">
      <c r="A13511" s="3" t="str">
        <f aca="false">A$11243</f>
        <v>Educação</v>
      </c>
      <c r="B13511" s="3" t="str">
        <f aca="false">B$11243</f>
        <v> Total</v>
      </c>
      <c r="C13511" s="3" t="n">
        <f aca="false">C$11243</f>
        <v>1</v>
      </c>
      <c r="D13511" s="3" t="s">
        <v>266</v>
      </c>
      <c r="E13511" s="3" t="n">
        <f aca="false">E$11243</f>
        <v>2020</v>
      </c>
      <c r="F13511" s="3" t="n">
        <f aca="false">F$11243</f>
        <v>2020</v>
      </c>
      <c r="G13511" s="3" t="n">
        <f aca="false">MEDIAN(G11243,G11327,G11411,G11495,G11579,G11663,G11747,G11831,G11915,G11999,G12083,G12167,G12251,G12335,G12419,G12503,G12587,G12671,G12755,G12839,G12923,G13007,G13091,G13175,G13259,G13427,G13259,G13343)</f>
        <v>49.1896125846612</v>
      </c>
      <c r="H13511" s="3" t="n">
        <f aca="false">H$11243</f>
        <v>1</v>
      </c>
      <c r="I13511" s="3" t="n">
        <f aca="false">I$11243</f>
        <v>0.111888111888112</v>
      </c>
      <c r="J13511" s="3" t="n">
        <f aca="false">J$11243</f>
        <v>0.111888111888112</v>
      </c>
      <c r="K13511" s="3" t="str">
        <f aca="false">K$11243</f>
        <v>Nota obtida via normalização e ponderação de indicadores que variam de 0 a 100.</v>
      </c>
      <c r="L13511" s="3" t="str">
        <f aca="false">L$11243</f>
        <v>Tendências</v>
      </c>
      <c r="M13511" s="3" t="str">
        <f aca="false">M$11243</f>
        <v>Nota de 0 a 100</v>
      </c>
      <c r="N13511" s="5"/>
      <c r="O13511" s="3" t="n">
        <f aca="false">MEDIAN(O11243,O11327,O11411,O11495,O11579,O11663,O11747,O11831,O11915,O11999,O12083,O12167,O12251,O12335,O12419,O12503,O12587,O12671,O12755,O12839,O12923,O13007,O13091,O13175,O13259,O13427,O13259,O13343)</f>
        <v>39.2332043945337</v>
      </c>
    </row>
    <row r="13512" customFormat="false" ht="15.75" hidden="false" customHeight="true" outlineLevel="0" collapsed="false">
      <c r="A13512" s="3" t="str">
        <f aca="false">A$11244</f>
        <v>Eficiência da Máquina Pública</v>
      </c>
      <c r="B13512" s="3" t="str">
        <f aca="false">B$11244</f>
        <v>Eficiência do Judiciário</v>
      </c>
      <c r="C13512" s="3" t="n">
        <f aca="false">C$11244</f>
        <v>-1</v>
      </c>
      <c r="D13512" s="3" t="s">
        <v>266</v>
      </c>
      <c r="E13512" s="3" t="n">
        <f aca="false">E$11244</f>
        <v>2019</v>
      </c>
      <c r="F13512" s="3" t="n">
        <f aca="false">F$11244</f>
        <v>2020</v>
      </c>
      <c r="G13512" s="3" t="n">
        <f aca="false">MEDIAN(G11244,G11328,G11412,G11496,G11580,G11664,G11748,G11832,G11916,G12000,G12084,G12168,G12252,G12336,G12420,G12504,G12588,G12672,G12756,G12840,G12924,G13008,G13092,G13176,G13260,G13428,G13260,G13344)</f>
        <v>64.612825282994</v>
      </c>
      <c r="H13512" s="3" t="n">
        <f aca="false">H$11244</f>
        <v>0.152827794220819</v>
      </c>
      <c r="I13512" s="3" t="n">
        <f aca="false">I$11244</f>
        <v>0.0789210789210789</v>
      </c>
      <c r="J13512" s="3" t="n">
        <f aca="false">J$11244</f>
        <v>0.0120613344090357</v>
      </c>
      <c r="K13512" s="3" t="str">
        <f aca="false">K$11244</f>
        <v>Taxa de Congestionamento Líquida (percentual de processos que ficaram represados sem solução, comparativamente ao total tramitado, retirando os processos suspensos, sobrestados ou em arquivo provisório).</v>
      </c>
      <c r="L13512" s="3" t="str">
        <f aca="false">L$11244</f>
        <v>CNJ</v>
      </c>
      <c r="M13512" s="3" t="str">
        <f aca="false">M$11244</f>
        <v>Porcentagem %</v>
      </c>
      <c r="N13512"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512" s="3" t="n">
        <f aca="false">MEDIAN(O11244,O11328,O11412,O11496,O11580,O11664,O11748,O11832,O11916,O12000,O12084,O12168,O12252,O12336,O12420,O12504,O12588,O12672,O12756,O12840,O12924,O13008,O13092,O13176,O13260,O13428,O13260,O13344)</f>
        <v>30.7206808275783</v>
      </c>
    </row>
    <row r="13513" customFormat="false" ht="15.75" hidden="false" customHeight="true" outlineLevel="0" collapsed="false">
      <c r="A13513" s="3" t="str">
        <f aca="false">A$11245</f>
        <v>Eficiência da Máquina Pública</v>
      </c>
      <c r="B13513" s="3" t="str">
        <f aca="false">B$11245</f>
        <v>Custo do Executivo/PIB</v>
      </c>
      <c r="C13513" s="3" t="n">
        <f aca="false">C$11245</f>
        <v>-1</v>
      </c>
      <c r="D13513" s="3" t="s">
        <v>266</v>
      </c>
      <c r="E13513" s="3" t="n">
        <f aca="false">E$11245</f>
        <v>2019</v>
      </c>
      <c r="F13513" s="3" t="n">
        <f aca="false">F$11245</f>
        <v>2020</v>
      </c>
      <c r="G13513" s="3" t="n">
        <f aca="false">MEDIAN(G11245,G11329,G11413,G11497,G11581,G11665,G11749,G11833,G11917,G12001,G12085,G12169,G12253,G12337,G12421,G12505,G12589,G12673,G12757,G12841,G12925,G13009,G13093,G13177,G13261,G13429,G13261,G13345)</f>
        <v>0.724709305640557</v>
      </c>
      <c r="H13513" s="3" t="n">
        <f aca="false">H$11245</f>
        <v>0.12177258134743</v>
      </c>
      <c r="I13513" s="3" t="n">
        <f aca="false">I$11245</f>
        <v>0.0789210789210789</v>
      </c>
      <c r="J13513" s="3" t="n">
        <f aca="false">J$11245</f>
        <v>0.00961042350294405</v>
      </c>
      <c r="K13513" s="3" t="str">
        <f aca="false">K$11245</f>
        <v>Recursos públicos alocados na administração direta / PIB.</v>
      </c>
      <c r="L13513" s="3" t="str">
        <f aca="false">L$11245</f>
        <v>Siconfi e Tendências</v>
      </c>
      <c r="M13513" s="3" t="str">
        <f aca="false">M$11245</f>
        <v>Porcentagem %</v>
      </c>
      <c r="N13513" s="3" t="str">
        <f aca="false">N$61</f>
        <v>O PIB utilizado para cálculo é estimado pela Tendências</v>
      </c>
      <c r="O13513" s="3" t="n">
        <f aca="false">MEDIAN(O11245,O11329,O11413,O11497,O11581,O11665,O11749,O11833,O11917,O12001,O12085,O12169,O12253,O12337,O12421,O12505,O12589,O12673,O12757,O12841,O12925,O13009,O13093,O13177,O13261,O13429,O13261,O13345)</f>
        <v>79.3816696063675</v>
      </c>
    </row>
    <row r="13514" customFormat="false" ht="15.75" hidden="false" customHeight="true" outlineLevel="0" collapsed="false">
      <c r="A13514" s="3" t="str">
        <f aca="false">A$11246</f>
        <v>Eficiência da Máquina Pública</v>
      </c>
      <c r="B13514" s="3" t="str">
        <f aca="false">B$11246</f>
        <v>Custo do Judiciário/PIB</v>
      </c>
      <c r="C13514" s="3" t="n">
        <f aca="false">C$11246</f>
        <v>-1</v>
      </c>
      <c r="D13514" s="3" t="s">
        <v>266</v>
      </c>
      <c r="E13514" s="3" t="n">
        <f aca="false">E$11246</f>
        <v>2019</v>
      </c>
      <c r="F13514" s="3" t="n">
        <f aca="false">F$11246</f>
        <v>2020</v>
      </c>
      <c r="G13514" s="3" t="n">
        <f aca="false">MEDIAN(G11246,G11330,G11414,G11498,G11582,G11666,G11750,G11834,G11918,G12002,G12086,G12170,G12254,G12338,G12422,G12506,G12590,G12674,G12758,G12842,G12926,G13010,G13094,G13178,G13262,G13430,G13262,G13346)</f>
        <v>0.902996256590072</v>
      </c>
      <c r="H13514" s="3" t="n">
        <f aca="false">H$11246</f>
        <v>0.143698002414602</v>
      </c>
      <c r="I13514" s="3" t="n">
        <f aca="false">I$11246</f>
        <v>0.0789210789210789</v>
      </c>
      <c r="J13514" s="3" t="n">
        <f aca="false">J$11246</f>
        <v>0.0113408013893642</v>
      </c>
      <c r="K13514" s="3" t="str">
        <f aca="false">K$11246</f>
        <v>Recursos públicos alocados no judiciário / PIB.</v>
      </c>
      <c r="L13514" s="3" t="str">
        <f aca="false">L$11246</f>
        <v>Siconfi e Tendências</v>
      </c>
      <c r="M13514" s="3" t="str">
        <f aca="false">M$11246</f>
        <v>Porcentagem %</v>
      </c>
      <c r="N13514" s="3" t="str">
        <f aca="false">N$63</f>
        <v>O PIB utilizado para cálculo é estimado pela Tendências. O Distrito Federal não é válido nesse indicador.</v>
      </c>
      <c r="O13514" s="3" t="n">
        <f aca="false">MEDIAN(O11246,O11330,O11414,O11498,O11582,O11666,O11750,O11834,O11918,O12002,O12086,O12170,O12254,O12338,O12422,O12506,O12590,O12674,O12758,O12842,O12926,O13010,O13094,O13178,O13262,O13430,O13262,O13346)</f>
        <v>72.9350842316599</v>
      </c>
    </row>
    <row r="13515" customFormat="false" ht="15.75" hidden="false" customHeight="true" outlineLevel="0" collapsed="false">
      <c r="A13515" s="3" t="str">
        <f aca="false">A$11247</f>
        <v>Eficiência da Máquina Pública</v>
      </c>
      <c r="B13515" s="3" t="str">
        <f aca="false">B$11247</f>
        <v>Custo do Legislativo/PIB</v>
      </c>
      <c r="C13515" s="3" t="n">
        <f aca="false">C$11247</f>
        <v>-1</v>
      </c>
      <c r="D13515" s="3" t="s">
        <v>266</v>
      </c>
      <c r="E13515" s="3" t="n">
        <f aca="false">E$11247</f>
        <v>2019</v>
      </c>
      <c r="F13515" s="3" t="n">
        <f aca="false">F$11247</f>
        <v>2020</v>
      </c>
      <c r="G13515" s="3" t="n">
        <f aca="false">MEDIAN(G11247,G11331,G11415,G11499,G11583,G11667,G11751,G11835,G11919,G12003,G12087,G12171,G12255,G12339,G12423,G12507,G12591,G12675,G12759,G12843,G12927,G13011,G13095,G13179,G13263,G13431,G13263,G13347)</f>
        <v>0.458986946815416</v>
      </c>
      <c r="H13515" s="3" t="n">
        <f aca="false">H$11247</f>
        <v>0.118597605231667</v>
      </c>
      <c r="I13515" s="3" t="n">
        <f aca="false">I$11247</f>
        <v>0.0789210789210789</v>
      </c>
      <c r="J13515" s="3" t="n">
        <f aca="false">J$11247</f>
        <v>0.00935985096233939</v>
      </c>
      <c r="K13515" s="3" t="str">
        <f aca="false">K$11247</f>
        <v>Recursos públicos alocados no legislativo / PIB.</v>
      </c>
      <c r="L13515" s="3" t="str">
        <f aca="false">L$11247</f>
        <v>Siconfi e Tendências</v>
      </c>
      <c r="M13515" s="3" t="str">
        <f aca="false">M$11247</f>
        <v>Porcentagem %</v>
      </c>
      <c r="N13515" s="3" t="str">
        <f aca="false">N$64</f>
        <v>O PIB utilizado para cálculo é estimado pela Tendências</v>
      </c>
      <c r="O13515" s="3" t="n">
        <f aca="false">MEDIAN(O11247,O11331,O11415,O11499,O11583,O11667,O11751,O11835,O11919,O12003,O12087,O12171,O12255,O12339,O12423,O12507,O12591,O12675,O12759,O12843,O12927,O13011,O13095,O13179,O13263,O13431,O13263,O13347)</f>
        <v>81.974012783195</v>
      </c>
    </row>
    <row r="13516" customFormat="false" ht="15.75" hidden="false" customHeight="true" outlineLevel="0" collapsed="false">
      <c r="A13516" s="3" t="str">
        <f aca="false">A$11248</f>
        <v>Eficiência da Máquina Pública</v>
      </c>
      <c r="B13516" s="3" t="str">
        <f aca="false">B$11248</f>
        <v>Índice de Transparência</v>
      </c>
      <c r="C13516" s="3" t="n">
        <f aca="false">C$11248</f>
        <v>1</v>
      </c>
      <c r="D13516" s="3" t="s">
        <v>266</v>
      </c>
      <c r="E13516" s="3" t="n">
        <f aca="false">E$11248</f>
        <v>2018</v>
      </c>
      <c r="F13516" s="3" t="n">
        <f aca="false">F$11248</f>
        <v>2020</v>
      </c>
      <c r="G13516" s="3" t="n">
        <f aca="false">MEDIAN(G11248,G11332,G11416,G11500,G11584,G11668,G11752,G11836,G11920,G12004,G12088,G12172,G12256,G12340,G12424,G12508,G12592,G12676,G12760,G12844,G12928,G13012,G13096,G13180,G13264,G13432,G13264,G13348)</f>
        <v>8.615</v>
      </c>
      <c r="H13516" s="3" t="n">
        <f aca="false">H$11248</f>
        <v>0.105611045213162</v>
      </c>
      <c r="I13516" s="3" t="n">
        <f aca="false">I$11248</f>
        <v>0.0789210789210789</v>
      </c>
      <c r="J13516" s="3" t="n">
        <f aca="false">J$11248</f>
        <v>0.0083349376342056</v>
      </c>
      <c r="K13516" s="3" t="str">
        <f aca="false">K$11248</f>
        <v>Escala Brasil Transparente 360º - Ranking de “Transparência Passiva” e “Transparência Ativa”.</v>
      </c>
      <c r="L13516" s="3" t="str">
        <f aca="false">L$11248</f>
        <v>CGU</v>
      </c>
      <c r="M13516" s="3" t="str">
        <f aca="false">M$11248</f>
        <v>Pontuação de 0 a 10</v>
      </c>
      <c r="N13516" s="3" t="str">
        <f aca="false">N$62</f>
        <v>A partir da edição de 2018, ou seja, do dado de 2016, passou a ser usado a avaliação Escala Brasil Transparente</v>
      </c>
      <c r="O13516" s="3" t="n">
        <f aca="false">MEDIAN(O11248,O11332,O11416,O11500,O11584,O11668,O11752,O11836,O11920,O12004,O12088,O12172,O12256,O12340,O12424,O12508,O12592,O12676,O12760,O12844,O12928,O13012,O13096,O13180,O13264,O13432,O13264,O13348)</f>
        <v>71.9178082191781</v>
      </c>
    </row>
    <row r="13517" customFormat="false" ht="15.75" hidden="false" customHeight="true" outlineLevel="0" collapsed="false">
      <c r="A13517" s="3" t="str">
        <f aca="false">A$11249</f>
        <v>Eficiência da Máquina Pública</v>
      </c>
      <c r="B13517" s="3" t="str">
        <f aca="false">B$11249</f>
        <v>Qualidade da Informação Contábil e Fiscal</v>
      </c>
      <c r="C13517" s="3" t="n">
        <f aca="false">C$11249</f>
        <v>1</v>
      </c>
      <c r="D13517" s="3" t="s">
        <v>266</v>
      </c>
      <c r="E13517" s="3" t="n">
        <f aca="false">E$11249</f>
        <v>2019</v>
      </c>
      <c r="F13517" s="3" t="n">
        <f aca="false">F$11249</f>
        <v>2020</v>
      </c>
      <c r="G13517" s="3" t="n">
        <f aca="false">MEDIAN(G11249,G11333,G11417,G11501,G11585,G11669,G11753,G11837,G11921,G12005,G12089,G12173,G12257,G12341,G12425,G12509,G12593,G12677,G12761,G12845,G12929,G13013,G13097,G13181,G13265,G13433,G13265,G13349)</f>
        <v>153.755</v>
      </c>
      <c r="H13517" s="3" t="n">
        <f aca="false">H$11249</f>
        <v>0.121861257620632</v>
      </c>
      <c r="I13517" s="3" t="n">
        <f aca="false">I$11249</f>
        <v>0.0789210789210789</v>
      </c>
      <c r="J13517" s="3" t="n">
        <f aca="false">J$11249</f>
        <v>0.00961742193009984</v>
      </c>
      <c r="K13517" s="3" t="str">
        <f aca="false">K$11249</f>
        <v>Ranking da Qualidade da Informação Contábil e Fiscal Estadual no Siconfi</v>
      </c>
      <c r="L13517" s="3" t="str">
        <f aca="false">L$11249</f>
        <v>Tesouro Nacional</v>
      </c>
      <c r="M13517" s="3" t="str">
        <f aca="false">M$11249</f>
        <v>Pontuação</v>
      </c>
      <c r="N13517" s="5"/>
      <c r="O13517" s="3" t="n">
        <f aca="false">MEDIAN(O11249,O11333,O11417,O11501,O11585,O11669,O11753,O11837,O11921,O12005,O12089,O12173,O12257,O12341,O12425,O12509,O12593,O12677,O12761,O12845,O12929,O13013,O13097,O13181,O13265,O13433,O13265,O13349)</f>
        <v>72.1942747634447</v>
      </c>
    </row>
    <row r="13518" customFormat="false" ht="15.75" hidden="false" customHeight="true" outlineLevel="0" collapsed="false">
      <c r="A13518" s="3" t="str">
        <f aca="false">A$11250</f>
        <v>Eficiência da Máquina Pública</v>
      </c>
      <c r="B13518" s="3" t="str">
        <f aca="false">B$11250</f>
        <v>Produtividade dos Magistrados e Servidores do Judiciário</v>
      </c>
      <c r="C13518" s="3" t="n">
        <f aca="false">C$11250</f>
        <v>1</v>
      </c>
      <c r="D13518" s="3" t="s">
        <v>266</v>
      </c>
      <c r="E13518" s="3" t="n">
        <f aca="false">E$11250</f>
        <v>2019</v>
      </c>
      <c r="F13518" s="3" t="n">
        <f aca="false">F$11250</f>
        <v>2020</v>
      </c>
      <c r="G13518" s="3" t="n">
        <f aca="false">MEDIAN(G11250,G11334,G11418,G11502,G11586,G11670,G11754,G11838,G11922,G12006,G12090,G12174,G12258,G12342,G12426,G12510,G12594,G12678,G12762,G12846,G12930,G13014,G13098,G13182,G13266,G13434,G13266,G13350)</f>
        <v>80.0137763940143</v>
      </c>
      <c r="H13518" s="3" t="n">
        <f aca="false">H$11250</f>
        <v>0.116063977944061</v>
      </c>
      <c r="I13518" s="3" t="n">
        <f aca="false">I$11250</f>
        <v>0.0789210789210789</v>
      </c>
      <c r="J13518" s="3" t="n">
        <f aca="false">J$11250</f>
        <v>0.00915989436321758</v>
      </c>
      <c r="K13518" s="3" t="str">
        <f aca="false">K$11250</f>
        <v>Média entre as relações: IPM (índice de produtividade do magistrado) / IPM necessário para que TJ atinja 100% do IPC-Jus; e  IPS (índice de produtividade dos servidores) / IPS necessário para que TJ atinja 100% do IPC-Jus</v>
      </c>
      <c r="L13518" s="3" t="str">
        <f aca="false">L$11250</f>
        <v>CNJ</v>
      </c>
      <c r="M13518" s="3" t="str">
        <f aca="false">M$11250</f>
        <v>Porcentagem %</v>
      </c>
      <c r="N13518" s="5"/>
      <c r="O13518" s="3" t="n">
        <f aca="false">MEDIAN(O11250,O11334,O11418,O11502,O11586,O11670,O11754,O11838,O11922,O12006,O12090,O12174,O12258,O12342,O12426,O12510,O12594,O12678,O12762,O12846,O12930,O13014,O13098,O13182,O13266,O13434,O13266,O13350)</f>
        <v>60.9263028428598</v>
      </c>
    </row>
    <row r="13519" customFormat="false" ht="15.75" hidden="false" customHeight="true" outlineLevel="0" collapsed="false">
      <c r="A13519" s="3" t="str">
        <f aca="false">A$11251</f>
        <v>Eficiência da Máquina Pública</v>
      </c>
      <c r="B13519" s="3" t="str">
        <f aca="false">B$11251</f>
        <v>Oferta de Serviços Públicos Digitais</v>
      </c>
      <c r="C13519" s="3" t="n">
        <f aca="false">C$11251</f>
        <v>1</v>
      </c>
      <c r="D13519" s="3" t="s">
        <v>266</v>
      </c>
      <c r="E13519" s="3" t="n">
        <f aca="false">E$11251</f>
        <v>2020</v>
      </c>
      <c r="F13519" s="3" t="n">
        <f aca="false">F$11251</f>
        <v>2020</v>
      </c>
      <c r="G13519" s="3" t="n">
        <f aca="false">MEDIAN(G11251,G11335,G11419,G11503,G11587,G11671,G11755,G11839,G11923,G12007,G12091,G12175,G12259,G12343,G12427,G12511,G12595,G12679,G12763,G12847,G12931,G13015,G13099,G13183,G13267,G13435,G13267,G13351)</f>
        <v>49.875</v>
      </c>
      <c r="H13519" s="3" t="n">
        <f aca="false">H$11251</f>
        <v>0.119567736007626</v>
      </c>
      <c r="I13519" s="3" t="n">
        <f aca="false">I$11251</f>
        <v>0.0789210789210789</v>
      </c>
      <c r="J13519" s="3" t="n">
        <f aca="false">J$11251</f>
        <v>0.0094364147298726</v>
      </c>
      <c r="K13519" s="3" t="str">
        <f aca="false">K$11251</f>
        <v>Índice de Oferta de Serviços Públicos Digitais para os Governos Estaduais e Distrital </v>
      </c>
      <c r="L13519" s="3" t="str">
        <f aca="false">L$11251</f>
        <v>ABEP</v>
      </c>
      <c r="M13519" s="3" t="str">
        <f aca="false">M$11251</f>
        <v>Pontuação</v>
      </c>
      <c r="N13519" s="5"/>
      <c r="O13519" s="3" t="n">
        <f aca="false">MEDIAN(O11251,O11335,O11419,O11503,O11587,O11671,O11755,O11839,O11923,O12007,O12091,O12175,O12259,O12343,O12427,O12511,O12595,O12679,O12763,O12847,O12931,O13015,O13099,O13183,O13267,O13435,O13267,O13351)</f>
        <v>63.5350318471338</v>
      </c>
    </row>
    <row r="13520" customFormat="false" ht="15.75" hidden="false" customHeight="true" outlineLevel="0" collapsed="false">
      <c r="A13520" s="3" t="str">
        <f aca="false">A$11252</f>
        <v>Eficiência da Máquina Pública</v>
      </c>
      <c r="B13520" s="3" t="str">
        <f aca="false">B$11252</f>
        <v> Total</v>
      </c>
      <c r="C13520" s="3" t="n">
        <f aca="false">C$11252</f>
        <v>1</v>
      </c>
      <c r="D13520" s="3" t="s">
        <v>266</v>
      </c>
      <c r="E13520" s="3" t="n">
        <f aca="false">E$11252</f>
        <v>2020</v>
      </c>
      <c r="F13520" s="3" t="n">
        <f aca="false">F$11252</f>
        <v>2020</v>
      </c>
      <c r="G13520" s="3" t="n">
        <f aca="false">MEDIAN(G11252,G11336,G11420,G11504,G11588,G11672,G11756,G11840,G11924,G12008,G12092,G12176,G12260,G12344,G12428,G12512,G12596,G12680,G12764,G12848,G12932,G13016,G13100,G13184,G13268,G13436,G13268,G13352)</f>
        <v>66.0953161813513</v>
      </c>
      <c r="H13520" s="3" t="n">
        <f aca="false">H$11252</f>
        <v>1</v>
      </c>
      <c r="I13520" s="3" t="n">
        <f aca="false">I$11252</f>
        <v>0.0789210789210789</v>
      </c>
      <c r="J13520" s="3" t="n">
        <f aca="false">J$11252</f>
        <v>0.0789210789210789</v>
      </c>
      <c r="K13520" s="3" t="str">
        <f aca="false">K$11252</f>
        <v>Nota obtida via normalização e ponderação de indicadores que variam de 0 a 100.</v>
      </c>
      <c r="L13520" s="3" t="str">
        <f aca="false">L$11252</f>
        <v>Tendências</v>
      </c>
      <c r="M13520" s="3" t="str">
        <f aca="false">M$11252</f>
        <v>Nota de 0 a 100</v>
      </c>
      <c r="N13520" s="5"/>
      <c r="O13520" s="3" t="n">
        <f aca="false">MEDIAN(O11252,O11336,O11420,O11504,O11588,O11672,O11756,O11840,O11924,O12008,O12092,O12176,O12260,O12344,O12428,O12512,O12596,O12680,O12764,O12848,O12932,O13016,O13100,O13184,O13268,O13436,O13268,O13352)</f>
        <v>65.4231920727945</v>
      </c>
    </row>
    <row r="13521" customFormat="false" ht="15.75" hidden="false" customHeight="true" outlineLevel="0" collapsed="false">
      <c r="A13521" s="3" t="str">
        <f aca="false">A$11253</f>
        <v>Infraestrutura</v>
      </c>
      <c r="B13521" s="3" t="str">
        <f aca="false">B$11253</f>
        <v>Acessibilidade do Serviço de Telecomunicações</v>
      </c>
      <c r="C13521" s="3" t="n">
        <f aca="false">C$11253</f>
        <v>1</v>
      </c>
      <c r="D13521" s="3" t="s">
        <v>266</v>
      </c>
      <c r="E13521" s="3" t="n">
        <f aca="false">E$11253</f>
        <v>2019</v>
      </c>
      <c r="F13521" s="3" t="n">
        <f aca="false">F$11253</f>
        <v>2020</v>
      </c>
      <c r="G13521" s="3" t="n">
        <f aca="false">MEDIAN(G11253,G11337,G11421,G11505,G11589,G11673,G11757,G11841,G11925,G12009,G12093,G12177,G12261,G12345,G12429,G12513,G12597,G12681,G12765,G12849,G12933,G13017,G13101,G13185,G13269,G13437,G13269,G13353)</f>
        <v>101.190823077138</v>
      </c>
      <c r="H13521" s="3" t="n">
        <f aca="false">H$11253</f>
        <v>0.0893497576566594</v>
      </c>
      <c r="I13521" s="3" t="n">
        <f aca="false">I$11253</f>
        <v>0.125874125874126</v>
      </c>
      <c r="J13521" s="3" t="n">
        <f aca="false">J$11253</f>
        <v>0.011246822642097</v>
      </c>
      <c r="K13521" s="3" t="str">
        <f aca="false">K$11253</f>
        <v>Densidade de acessos por 100 habitantes (telefonia móvel e banda larga).</v>
      </c>
      <c r="L13521" s="3" t="str">
        <f aca="false">L$11253</f>
        <v>ANATEL e IBGE</v>
      </c>
      <c r="M13521" s="3" t="str">
        <f aca="false">M$11253</f>
        <v>Acessos por 100 habitantes</v>
      </c>
      <c r="N13521" s="5"/>
      <c r="O13521" s="3" t="n">
        <f aca="false">MEDIAN(O11253,O11337,O11421,O11505,O11589,O11673,O11757,O11841,O11925,O12009,O12093,O12177,O12261,O12345,O12429,O12513,O12597,O12681,O12765,O12849,O12933,O13017,O13101,O13185,O13269,O13437,O13269,O13353)</f>
        <v>26.605055912693</v>
      </c>
    </row>
    <row r="13522" customFormat="false" ht="15.75" hidden="false" customHeight="true" outlineLevel="0" collapsed="false">
      <c r="A13522" s="3" t="str">
        <f aca="false">A$11254</f>
        <v>Infraestrutura</v>
      </c>
      <c r="B13522" s="3" t="str">
        <f aca="false">B$11254</f>
        <v>Qualidade do Serviço de Telecomunicações</v>
      </c>
      <c r="C13522" s="3" t="n">
        <f aca="false">C$11254</f>
        <v>1</v>
      </c>
      <c r="D13522" s="3" t="s">
        <v>266</v>
      </c>
      <c r="E13522" s="3" t="n">
        <f aca="false">E$11254</f>
        <v>2019</v>
      </c>
      <c r="F13522" s="3" t="n">
        <f aca="false">F$11254</f>
        <v>2020</v>
      </c>
      <c r="G13522" s="3" t="n">
        <f aca="false">MEDIAN(G11254,G11338,G11422,G11506,G11590,G11674,G11758,G11842,G11926,G12010,G12094,G12178,G12262,G12346,G12430,G12514,G12598,G12682,G12766,G12850,G12934,G13018,G13102,G13186,G13270,G13438,G13270,G13354)</f>
        <v>77.9922187897191</v>
      </c>
      <c r="H13522" s="3" t="n">
        <f aca="false">H$11254</f>
        <v>0.0991362582619964</v>
      </c>
      <c r="I13522" s="3" t="n">
        <f aca="false">I$11254</f>
        <v>0.125874125874126</v>
      </c>
      <c r="J13522" s="3" t="n">
        <f aca="false">J$11254</f>
        <v>0.0124786898511604</v>
      </c>
      <c r="K13522" s="3" t="str">
        <f aca="false">K$11254</f>
        <v>Média do ranking de banda larga fixa e do de telefonia móvel (percentual de indicadores com cumprimento de metas).</v>
      </c>
      <c r="L13522" s="3" t="str">
        <f aca="false">L$11254</f>
        <v>ANATEL</v>
      </c>
      <c r="M13522" s="3" t="str">
        <f aca="false">M$11254</f>
        <v>Porcentagem %</v>
      </c>
      <c r="N13522" s="5"/>
      <c r="O13522" s="3" t="n">
        <f aca="false">MEDIAN(O11254,O11338,O11422,O11506,O11590,O11674,O11758,O11842,O11926,O12010,O12094,O12178,O12262,O12346,O12430,O12514,O12598,O12682,O12766,O12850,O12934,O13018,O13102,O13186,O13270,O13438,O13270,O13354)</f>
        <v>73.5315699200223</v>
      </c>
    </row>
    <row r="13523" customFormat="false" ht="15.75" hidden="false" customHeight="true" outlineLevel="0" collapsed="false">
      <c r="A13523" s="3" t="str">
        <f aca="false">A$11255</f>
        <v>Infraestrutura</v>
      </c>
      <c r="B13523" s="3" t="str">
        <f aca="false">B$11255</f>
        <v>Custo de Combustíveis</v>
      </c>
      <c r="C13523" s="3" t="n">
        <f aca="false">C$11255</f>
        <v>-1</v>
      </c>
      <c r="D13523" s="3" t="s">
        <v>266</v>
      </c>
      <c r="E13523" s="3" t="n">
        <f aca="false">E$11255</f>
        <v>2019</v>
      </c>
      <c r="F13523" s="3" t="n">
        <f aca="false">F$11255</f>
        <v>2020</v>
      </c>
      <c r="G13523" s="3" t="n">
        <f aca="false">MEDIAN(G11255,G11339,G11423,G11507,G11591,G11675,G11759,G11843,G11927,G12011,G12095,G12179,G12263,G12347,G12431,G12515,G12599,G12683,G12767,G12851,G12935,G13019,G13103,G13187,G13271,G13439,G13271,G13355)</f>
        <v>3.87308847272115</v>
      </c>
      <c r="H13523" s="3" t="n">
        <f aca="false">H$11255</f>
        <v>0.0821095051340315</v>
      </c>
      <c r="I13523" s="3" t="n">
        <f aca="false">I$11255</f>
        <v>0.125874125874126</v>
      </c>
      <c r="J13523" s="3" t="n">
        <f aca="false">J$11255</f>
        <v>0.0103354621847033</v>
      </c>
      <c r="K13523" s="3" t="str">
        <f aca="false">K$11255</f>
        <v>Preço médio pago em reais por consumidores finais (etanol, gasolina e diesel), ponderado pela participação dos combustíveis no consumo total.</v>
      </c>
      <c r="L13523" s="3" t="str">
        <f aca="false">L$11255</f>
        <v>ANP</v>
      </c>
      <c r="M13523" s="3" t="str">
        <f aca="false">M$11255</f>
        <v>Reais (R$)</v>
      </c>
      <c r="N13523" s="5" t="str">
        <f aca="false">N$6</f>
        <v>A partir da edição de 2018, ou seja, do dado de 2017 o preço pago passou a ser ponderado pela participação dos combustíveis no consumo total.</v>
      </c>
      <c r="O13523" s="3" t="n">
        <f aca="false">MEDIAN(O11255,O11339,O11423,O11507,O11591,O11675,O11759,O11843,O11927,O12011,O12095,O12179,O12263,O12347,O12431,O12515,O12599,O12683,O12767,O12851,O12935,O13019,O13103,O13187,O13271,O13439,O13271,O13355)</f>
        <v>69.7538041937263</v>
      </c>
    </row>
    <row r="13524" customFormat="false" ht="15.75" hidden="false" customHeight="true" outlineLevel="0" collapsed="false">
      <c r="A13524" s="3" t="str">
        <f aca="false">A$11256</f>
        <v>Infraestrutura</v>
      </c>
      <c r="B13524" s="3" t="str">
        <f aca="false">B$11256</f>
        <v>Custo de Saneamento Básico</v>
      </c>
      <c r="C13524" s="3" t="n">
        <f aca="false">C$11256</f>
        <v>-1</v>
      </c>
      <c r="D13524" s="3" t="s">
        <v>266</v>
      </c>
      <c r="E13524" s="3" t="n">
        <f aca="false">E$11256</f>
        <v>2018</v>
      </c>
      <c r="F13524" s="3" t="n">
        <f aca="false">F$11256</f>
        <v>2020</v>
      </c>
      <c r="G13524" s="3" t="n">
        <f aca="false">MEDIAN(G11256,G11340,G11424,G11508,G11592,G11676,G11760,G11844,G11928,G12012,G12096,G12180,G12264,G12348,G12432,G12516,G12600,G12684,G12768,G12852,G12936,G13020,G13104,G13188,G13272,G13440,G13272,G13356)</f>
        <v>4.05</v>
      </c>
      <c r="H13524" s="3" t="n">
        <f aca="false">H$11256</f>
        <v>0.0892557487415275</v>
      </c>
      <c r="I13524" s="3" t="n">
        <f aca="false">I$11256</f>
        <v>0.125874125874126</v>
      </c>
      <c r="J13524" s="3" t="n">
        <f aca="false">J$11256</f>
        <v>0.0112349893520804</v>
      </c>
      <c r="K13524" s="3" t="str">
        <f aca="false">K$11256</f>
        <v>Tarifa média praticada pelo serviço de tratamento e distribuição.</v>
      </c>
      <c r="L13524" s="3" t="str">
        <f aca="false">L$11256</f>
        <v>SNIS</v>
      </c>
      <c r="M13524" s="3" t="str">
        <f aca="false">M$11256</f>
        <v>Reais ($) por m3</v>
      </c>
      <c r="N13524" s="5"/>
      <c r="O13524" s="3" t="n">
        <f aca="false">MEDIAN(O11256,O11340,O11424,O11508,O11592,O11676,O11760,O11844,O11928,O12012,O12096,O12180,O12264,O12348,O12432,O12516,O12600,O12684,O12768,O12852,O12936,O13020,O13104,O13188,O13272,O13440,O13272,O13356)</f>
        <v>58.6111111111111</v>
      </c>
    </row>
    <row r="13525" customFormat="false" ht="15.75" hidden="false" customHeight="true" outlineLevel="0" collapsed="false">
      <c r="A13525" s="3" t="str">
        <f aca="false">A$11257</f>
        <v>Infraestrutura</v>
      </c>
      <c r="B13525" s="3" t="str">
        <f aca="false">B$11257</f>
        <v>Disponibilidade de Voos Diretos</v>
      </c>
      <c r="C13525" s="3" t="n">
        <f aca="false">C$11257</f>
        <v>1</v>
      </c>
      <c r="D13525" s="3" t="s">
        <v>266</v>
      </c>
      <c r="E13525" s="3" t="n">
        <f aca="false">E$11257</f>
        <v>2019</v>
      </c>
      <c r="F13525" s="3" t="n">
        <f aca="false">F$11257</f>
        <v>2020</v>
      </c>
      <c r="G13525" s="3" t="n">
        <f aca="false">MEDIAN(G11257,G11341,G11425,G11509,G11593,G11677,G11761,G11845,G11929,G12013,G12097,G12181,G12265,G12349,G12433,G12517,G12601,G12685,G12769,G12853,G12937,G13021,G13105,G13189,G13273,G13441,G13273,G13357)</f>
        <v>12929</v>
      </c>
      <c r="H13525" s="3" t="n">
        <f aca="false">H$11257</f>
        <v>0.0866929733241967</v>
      </c>
      <c r="I13525" s="3" t="n">
        <f aca="false">I$11257</f>
        <v>0.125874125874126</v>
      </c>
      <c r="J13525" s="3" t="n">
        <f aca="false">J$11257</f>
        <v>0.0109124022366122</v>
      </c>
      <c r="K13525" s="3" t="str">
        <f aca="false">K$11257</f>
        <v>Número de voos diretos domésticos regulares.</v>
      </c>
      <c r="L13525" s="3" t="str">
        <f aca="false">L$11257</f>
        <v>ANAC</v>
      </c>
      <c r="M13525" s="3" t="str">
        <f aca="false">M$11257</f>
        <v>Número de voos</v>
      </c>
      <c r="N13525" s="5"/>
      <c r="O13525" s="3" t="n">
        <f aca="false">MEDIAN(O11257,O11341,O11425,O11509,O11593,O11677,O11761,O11845,O11929,O12013,O12097,O12181,O12265,O12349,O12433,O12517,O12601,O12685,O12769,O12853,O12937,O13021,O13105,O13189,O13273,O13441,O13273,O13357)</f>
        <v>4.85280218578333</v>
      </c>
    </row>
    <row r="13526" customFormat="false" ht="15.75" hidden="false" customHeight="true" outlineLevel="0" collapsed="false">
      <c r="A13526" s="3" t="str">
        <f aca="false">A$11258</f>
        <v>Infraestrutura</v>
      </c>
      <c r="B13526" s="3" t="str">
        <f aca="false">B$11258</f>
        <v>Acesso à Energia Elétrica</v>
      </c>
      <c r="C13526" s="3" t="n">
        <f aca="false">C$11258</f>
        <v>1</v>
      </c>
      <c r="D13526" s="3" t="s">
        <v>266</v>
      </c>
      <c r="E13526" s="3" t="n">
        <f aca="false">E$11258</f>
        <v>2019</v>
      </c>
      <c r="F13526" s="3" t="n">
        <f aca="false">F$11258</f>
        <v>2020</v>
      </c>
      <c r="G13526" s="3" t="n">
        <f aca="false">MEDIAN(G11258,G11342,G11426,G11510,G11594,G11678,G11762,G11846,G11930,G12014,G12098,G12182,G12266,G12350,G12434,G12518,G12602,G12686,G12770,G12854,G12938,G13022,G13106,G13190,G13274,G13442,G13274,G13358)</f>
        <v>99.6043876234764</v>
      </c>
      <c r="H13526" s="3" t="n">
        <f aca="false">H$11258</f>
        <v>0.0766383637606643</v>
      </c>
      <c r="I13526" s="3" t="n">
        <f aca="false">I$11258</f>
        <v>0.125874125874126</v>
      </c>
      <c r="J13526" s="3" t="n">
        <f aca="false">J$11258</f>
        <v>0.00964678704679691</v>
      </c>
      <c r="K13526" s="3" t="str">
        <f aca="false">K$11258</f>
        <v>Proporção de domicílios com acesso a energia elétrica (iluminação elétrica).</v>
      </c>
      <c r="L13526" s="3" t="str">
        <f aca="false">L$11258</f>
        <v>IBGE</v>
      </c>
      <c r="M13526" s="3" t="str">
        <f aca="false">M$11258</f>
        <v>Porcentagem %</v>
      </c>
      <c r="N13526" s="5"/>
      <c r="O13526" s="3" t="n">
        <f aca="false">MEDIAN(O11258,O11342,O11426,O11510,O11594,O11678,O11762,O11846,O11930,O12014,O12098,O12182,O12266,O12350,O12434,O12518,O12602,O12686,O12770,O12854,O12938,O13022,O13106,O13190,O13274,O13442,O13274,O13358)</f>
        <v>93.3903291639133</v>
      </c>
    </row>
    <row r="13527" customFormat="false" ht="15.75" hidden="false" customHeight="true" outlineLevel="0" collapsed="false">
      <c r="A13527" s="3" t="str">
        <f aca="false">A$11259</f>
        <v>Infraestrutura</v>
      </c>
      <c r="B13527" s="3" t="str">
        <f aca="false">B$11259</f>
        <v>Custo da Energia Elétrica</v>
      </c>
      <c r="C13527" s="3" t="n">
        <f aca="false">C$11259</f>
        <v>-1</v>
      </c>
      <c r="D13527" s="3" t="s">
        <v>266</v>
      </c>
      <c r="E13527" s="3" t="n">
        <f aca="false">E$11259</f>
        <v>2019</v>
      </c>
      <c r="F13527" s="3" t="n">
        <f aca="false">F$11259</f>
        <v>2020</v>
      </c>
      <c r="G13527" s="3" t="n">
        <f aca="false">MEDIAN(G11259,G11343,G11427,G11511,G11595,G11679,G11763,G11847,G11931,G12015,G12099,G12183,G12267,G12351,G12435,G12519,G12603,G12687,G12771,G12855,G12939,G13023,G13107,G13191,G13275,G13443,G13275,G13359)</f>
        <v>747.781201344842</v>
      </c>
      <c r="H13527" s="3" t="n">
        <f aca="false">H$11259</f>
        <v>0.0978591373393038</v>
      </c>
      <c r="I13527" s="3" t="n">
        <f aca="false">I$11259</f>
        <v>0.125874125874126</v>
      </c>
      <c r="J13527" s="3" t="n">
        <f aca="false">J$11259</f>
        <v>0.0123179333713809</v>
      </c>
      <c r="K13527" s="3" t="str">
        <f aca="false">K$11259</f>
        <v>Tarifa média praticada para o consumo comercial, residencial e industrial.</v>
      </c>
      <c r="L13527" s="3" t="str">
        <f aca="false">L$11259</f>
        <v>ANEEL</v>
      </c>
      <c r="M13527" s="3" t="str">
        <f aca="false">M$11259</f>
        <v>Reais (R$) por MWh</v>
      </c>
      <c r="N13527" s="5"/>
      <c r="O13527" s="3" t="n">
        <f aca="false">MEDIAN(O11259,O11343,O11427,O11511,O11595,O11679,O11763,O11847,O11931,O12015,O12099,O12183,O12267,O12351,O12435,O12519,O12603,O12687,O12771,O12855,O12939,O13023,O13107,O13191,O13275,O13443,O13275,O13359)</f>
        <v>61.5458776248449</v>
      </c>
    </row>
    <row r="13528" customFormat="false" ht="15.75" hidden="false" customHeight="true" outlineLevel="0" collapsed="false">
      <c r="A13528" s="3" t="str">
        <f aca="false">A$11260</f>
        <v>Infraestrutura</v>
      </c>
      <c r="B13528" s="3" t="str">
        <f aca="false">B$11260</f>
        <v>Qualidade da Energia Elétrica</v>
      </c>
      <c r="C13528" s="3" t="n">
        <f aca="false">C$11260</f>
        <v>-1</v>
      </c>
      <c r="D13528" s="3" t="s">
        <v>266</v>
      </c>
      <c r="E13528" s="3" t="n">
        <f aca="false">E$11260</f>
        <v>2019</v>
      </c>
      <c r="F13528" s="3" t="n">
        <f aca="false">F$11260</f>
        <v>2020</v>
      </c>
      <c r="G13528" s="3" t="n">
        <f aca="false">MEDIAN(G11260,G11344,G11428,G11512,G11596,G11680,G11764,G11848,G11932,G12016,G12100,G12184,G12268,G12352,G12436,G12520,G12604,G12688,G12772,G12856,G12940,G13024,G13108,G13192,G13276,G13444,G13276,G13360)</f>
        <v>0.82229984409658</v>
      </c>
      <c r="H13528" s="3" t="n">
        <f aca="false">H$11260</f>
        <v>0.112364797561551</v>
      </c>
      <c r="I13528" s="3" t="n">
        <f aca="false">I$11260</f>
        <v>0.125874125874126</v>
      </c>
      <c r="J13528" s="3" t="n">
        <f aca="false">J$11260</f>
        <v>0.0141438206720833</v>
      </c>
      <c r="K13528" s="3" t="str">
        <f aca="false">K$11260</f>
        <v>O indicador aponta o Desempenho Global de Continuidade, que considera a duração e frequência de interrupções no serviço de energia.</v>
      </c>
      <c r="L13528" s="3" t="str">
        <f aca="false">L$11260</f>
        <v>ANEEL</v>
      </c>
      <c r="M13528" s="3" t="str">
        <f aca="false">M$11260</f>
        <v>Pontuação</v>
      </c>
      <c r="N13528" s="5"/>
      <c r="O13528" s="3" t="n">
        <f aca="false">MEDIAN(O11260,O11344,O11428,O11512,O11596,O11680,O11764,O11848,O11932,O12016,O12100,O12184,O12268,O12352,O12436,O12520,O12604,O12688,O12772,O12856,O12940,O13024,O13108,O13192,O13276,O13444,O13276,O13360)</f>
        <v>92.5607963262753</v>
      </c>
    </row>
    <row r="13529" customFormat="false" ht="15.75" hidden="false" customHeight="true" outlineLevel="0" collapsed="false">
      <c r="A13529" s="3" t="str">
        <f aca="false">A$11261</f>
        <v>Infraestrutura</v>
      </c>
      <c r="B13529" s="3" t="str">
        <f aca="false">B$11261</f>
        <v>Qualidade das Rodovias</v>
      </c>
      <c r="C13529" s="3" t="n">
        <f aca="false">C$11261</f>
        <v>1</v>
      </c>
      <c r="D13529" s="3" t="s">
        <v>266</v>
      </c>
      <c r="E13529" s="3" t="n">
        <f aca="false">E$11261</f>
        <v>2019</v>
      </c>
      <c r="F13529" s="3" t="n">
        <f aca="false">F$11261</f>
        <v>2020</v>
      </c>
      <c r="G13529" s="3" t="n">
        <f aca="false">MEDIAN(G11261,G11345,G11429,G11513,G11597,G11681,G11765,G11849,G11933,G12017,G12101,G12185,G12269,G12353,G12437,G12521,G12605,G12689,G12773,G12857,G12941,G13025,G13109,G13193,G13277,G13445,G13277,G13361)</f>
        <v>3.16943559609882</v>
      </c>
      <c r="H13529" s="3" t="n">
        <f aca="false">H$11261</f>
        <v>0.16828604045308</v>
      </c>
      <c r="I13529" s="3" t="n">
        <f aca="false">I$11261</f>
        <v>0.125874125874126</v>
      </c>
      <c r="J13529" s="3" t="n">
        <f aca="false">J$11261</f>
        <v>0.0211828582388492</v>
      </c>
      <c r="K13529" s="3" t="str">
        <f aca="false">K$11261</f>
        <v>Avaliação das condições das vias rodoviárias (nota entre 1 (ruim) a 5 (ótimo) ponderada pela extensão pesquisada).</v>
      </c>
      <c r="L13529" s="3" t="str">
        <f aca="false">L$11261</f>
        <v>CNT</v>
      </c>
      <c r="M13529" s="3" t="str">
        <f aca="false">M$11261</f>
        <v>Pontuação de 1 a 5</v>
      </c>
      <c r="N13529" s="5"/>
      <c r="O13529" s="3" t="n">
        <f aca="false">MEDIAN(O11261,O11345,O11429,O11513,O11597,O11681,O11765,O11849,O11933,O12017,O12101,O12185,O12269,O12353,O12437,O12521,O12605,O12689,O12773,O12857,O12941,O13025,O13109,O13193,O13277,O13445,O13277,O13361)</f>
        <v>46.3399819309616</v>
      </c>
    </row>
    <row r="13530" customFormat="false" ht="15.75" hidden="false" customHeight="true" outlineLevel="0" collapsed="false">
      <c r="A13530" s="3" t="str">
        <f aca="false">A$11262</f>
        <v>Infraestrutura</v>
      </c>
      <c r="B13530" s="3" t="str">
        <f aca="false">B$11262</f>
        <v>Backhaul de Fibra Óptica</v>
      </c>
      <c r="C13530" s="3" t="n">
        <f aca="false">C$11262</f>
        <v>1</v>
      </c>
      <c r="D13530" s="3" t="s">
        <v>266</v>
      </c>
      <c r="E13530" s="3" t="n">
        <f aca="false">E$11262</f>
        <v>2019</v>
      </c>
      <c r="F13530" s="3" t="n">
        <f aca="false">F$11262</f>
        <v>2020</v>
      </c>
      <c r="G13530" s="3" t="n">
        <f aca="false">MEDIAN(G11262,G11346,G11430,G11514,G11598,G11682,G11766,G11850,G11934,G12018,G12102,G12186,G12270,G12354,G12438,G12522,G12606,G12690,G12774,G12858,G12942,G13026,G13110,G13194,G13278,G13446,G13278,G13362)</f>
        <v>72.0409618251345</v>
      </c>
      <c r="H13530" s="3" t="n">
        <f aca="false">H$11262</f>
        <v>0.09830741776699</v>
      </c>
      <c r="I13530" s="3" t="n">
        <f aca="false">I$11262</f>
        <v>0.125874125874126</v>
      </c>
      <c r="J13530" s="3" t="n">
        <f aca="false">J$11262</f>
        <v>0.0123743602783624</v>
      </c>
      <c r="K13530" s="3" t="str">
        <f aca="false">K$11262</f>
        <v>Percentual de municípios com backhaul de fibra óptica.</v>
      </c>
      <c r="L13530" s="3" t="str">
        <f aca="false">L$11262</f>
        <v>ANATEL</v>
      </c>
      <c r="M13530" s="3" t="str">
        <f aca="false">M$11262</f>
        <v>Porcentagem %</v>
      </c>
      <c r="N13530" s="5"/>
      <c r="O13530" s="3" t="n">
        <f aca="false">MEDIAN(O11262,O11346,O11430,O11514,O11598,O11682,O11766,O11850,O11934,O12018,O12102,O12186,O12270,O12354,O12438,O12522,O12606,O12690,O12774,O12858,O12942,O13026,O13110,O13194,O13278,O13446,O13278,O13362)</f>
        <v>59.3323081092865</v>
      </c>
    </row>
    <row r="13531" customFormat="false" ht="15.75" hidden="false" customHeight="true" outlineLevel="0" collapsed="false">
      <c r="A13531" s="3" t="str">
        <f aca="false">A$11263</f>
        <v>Infraestrutura</v>
      </c>
      <c r="B13531" s="3" t="str">
        <f aca="false">B$11263</f>
        <v> Total</v>
      </c>
      <c r="C13531" s="3" t="n">
        <f aca="false">C$11263</f>
        <v>1</v>
      </c>
      <c r="D13531" s="3" t="s">
        <v>266</v>
      </c>
      <c r="E13531" s="3" t="n">
        <f aca="false">E$11263</f>
        <v>2020</v>
      </c>
      <c r="F13531" s="3" t="n">
        <f aca="false">F$11263</f>
        <v>2020</v>
      </c>
      <c r="G13531" s="3" t="n">
        <f aca="false">MEDIAN(G11263,G11347,G11431,G11515,G11599,G11683,G11767,G11851,G11935,G12019,G12103,G12187,G12271,G12355,G12439,G12523,G12607,G12691,G12775,G12859,G12943,G13027,G13111,G13195,G13279,G13447,G13279,G13363)</f>
        <v>59.0226603474307</v>
      </c>
      <c r="H13531" s="3" t="n">
        <f aca="false">H$11263</f>
        <v>1</v>
      </c>
      <c r="I13531" s="3" t="n">
        <f aca="false">I$11263</f>
        <v>0.125874125874126</v>
      </c>
      <c r="J13531" s="3" t="n">
        <f aca="false">J$11263</f>
        <v>0.125874125874126</v>
      </c>
      <c r="K13531" s="3" t="str">
        <f aca="false">K$11263</f>
        <v>Nota obtida via normalização e ponderação de indicadores que variam de 0 a 100.</v>
      </c>
      <c r="L13531" s="3" t="str">
        <f aca="false">L$11263</f>
        <v>Tendências</v>
      </c>
      <c r="M13531" s="3" t="str">
        <f aca="false">M$11263</f>
        <v>Nota de 0 a 100</v>
      </c>
      <c r="N13531" s="5"/>
      <c r="O13531" s="3" t="n">
        <f aca="false">MEDIAN(O11263,O11347,O11431,O11515,O11599,O11683,O11767,O11851,O11935,O12019,O12103,O12187,O12271,O12355,O12439,O12523,O12607,O12691,O12775,O12859,O12943,O13027,O13111,O13195,O13279,O13447,O13279,O13363)</f>
        <v>47.421424362319</v>
      </c>
    </row>
    <row r="13532" customFormat="false" ht="15.75" hidden="false" customHeight="true" outlineLevel="0" collapsed="false">
      <c r="A13532" s="3" t="str">
        <f aca="false">A$11264</f>
        <v>Inovação</v>
      </c>
      <c r="B13532" s="3" t="str">
        <f aca="false">B$11264</f>
        <v>Investimentos Públicos em P&amp;D</v>
      </c>
      <c r="C13532" s="3" t="n">
        <f aca="false">C$11264</f>
        <v>1</v>
      </c>
      <c r="D13532" s="3" t="s">
        <v>266</v>
      </c>
      <c r="E13532" s="3" t="n">
        <f aca="false">E$11264</f>
        <v>2017</v>
      </c>
      <c r="F13532" s="3" t="n">
        <f aca="false">F$11264</f>
        <v>2020</v>
      </c>
      <c r="G13532" s="3" t="n">
        <f aca="false">MEDIAN(G11264,G11348,G11432,G11516,G11600,G11684,G11768,G11852,G11936,G12020,G12104,G12188,G12272,G12356,G12440,G12524,G12608,G12692,G12776,G12860,G12944,G13028,G13112,G13196,G13280,G13448,G13280,G13364)</f>
        <v>0.0710974823297161</v>
      </c>
      <c r="H13532" s="3" t="n">
        <f aca="false">H$11264</f>
        <v>0.225611951660118</v>
      </c>
      <c r="I13532" s="3" t="n">
        <f aca="false">I$11264</f>
        <v>0.0689310689310689</v>
      </c>
      <c r="J13532" s="3" t="n">
        <f aca="false">J$11264</f>
        <v>0.0155516729915566</v>
      </c>
      <c r="K13532" s="3" t="str">
        <f aca="false">K$11264</f>
        <v>Participação de Investimento público em P&amp;D no PIB estadual.</v>
      </c>
      <c r="L13532" s="3" t="str">
        <f aca="false">L$11264</f>
        <v>MCTIC e IBGE</v>
      </c>
      <c r="M13532" s="3" t="str">
        <f aca="false">M$11264</f>
        <v>Porcentagem %</v>
      </c>
      <c r="N13532" s="5" t="str">
        <f aca="false">N$68</f>
        <v>O PIB utilizado é o oficial divulgado pelo IBGE</v>
      </c>
      <c r="O13532" s="3" t="n">
        <f aca="false">MEDIAN(O11264,O11348,O11432,O11516,O11600,O11684,O11768,O11852,O11936,O12020,O12104,O12188,O12272,O12356,O12440,O12524,O12608,O12692,O12776,O12860,O12944,O13028,O13112,O13196,O13280,O13448,O13280,O13364)</f>
        <v>13.1016150032116</v>
      </c>
    </row>
    <row r="13533" customFormat="false" ht="15.75" hidden="false" customHeight="true" outlineLevel="0" collapsed="false">
      <c r="A13533" s="3" t="str">
        <f aca="false">A$11265</f>
        <v>Inovação</v>
      </c>
      <c r="B13533" s="3" t="str">
        <f aca="false">B$11265</f>
        <v>Patentes</v>
      </c>
      <c r="C13533" s="3" t="n">
        <f aca="false">C$11265</f>
        <v>1</v>
      </c>
      <c r="D13533" s="3" t="s">
        <v>266</v>
      </c>
      <c r="E13533" s="3" t="n">
        <f aca="false">E$11265</f>
        <v>2018</v>
      </c>
      <c r="F13533" s="3" t="n">
        <f aca="false">F$11265</f>
        <v>2020</v>
      </c>
      <c r="G13533" s="3" t="n">
        <f aca="false">MEDIAN(G11265,G11349,G11433,G11517,G11601,G11685,G11769,G11853,G11937,G12021,G12105,G12189,G12273,G12357,G12441,G12525,G12609,G12693,G12777,G12861,G12945,G13029,G13113,G13197,G13281,G13449,G13281,G13365)</f>
        <v>0.0586374696178321</v>
      </c>
      <c r="H13533" s="3" t="n">
        <f aca="false">H$11265</f>
        <v>0.194181084348829</v>
      </c>
      <c r="I13533" s="3" t="n">
        <f aca="false">I$11265</f>
        <v>0.0689310689310689</v>
      </c>
      <c r="J13533" s="3" t="n">
        <f aca="false">J$11265</f>
        <v>0.0133851097103589</v>
      </c>
      <c r="K13533" s="3" t="str">
        <f aca="false">K$11265</f>
        <v>Total de concessões de patentes, englobando os tipos: "Patente de Invenção", "Modelo de Utilidade" e "Certificado de Adição" em relação ao PIB.</v>
      </c>
      <c r="L13533" s="3" t="str">
        <f aca="false">L$11265</f>
        <v>INPI e Tendências</v>
      </c>
      <c r="M13533" s="3" t="str">
        <f aca="false">M$11265</f>
        <v>Patentes pelo PIB em 1 bilhão de reais</v>
      </c>
      <c r="N13533" s="3" t="str">
        <f aca="false">N$69</f>
        <v>O PIB utilizado para cálculo é estimado pela Tendências</v>
      </c>
      <c r="O13533" s="3" t="n">
        <f aca="false">MEDIAN(O11265,O11349,O11433,O11517,O11601,O11685,O11769,O11853,O11937,O12021,O12105,O12189,O12273,O12357,O12441,O12525,O12609,O12693,O12777,O12861,O12945,O13029,O13113,O13197,O13281,O13449,O13281,O13365)</f>
        <v>9.21453851357654</v>
      </c>
    </row>
    <row r="13534" customFormat="false" ht="15.75" hidden="false" customHeight="true" outlineLevel="0" collapsed="false">
      <c r="A13534" s="3" t="str">
        <f aca="false">A$11266</f>
        <v>Inovação</v>
      </c>
      <c r="B13534" s="3" t="str">
        <f aca="false">B$11266</f>
        <v>Bolsa de Mestrado e Doutorado</v>
      </c>
      <c r="C13534" s="3" t="n">
        <f aca="false">C$11266</f>
        <v>1</v>
      </c>
      <c r="D13534" s="3" t="s">
        <v>266</v>
      </c>
      <c r="E13534" s="3" t="n">
        <f aca="false">E$11266</f>
        <v>2018</v>
      </c>
      <c r="F13534" s="3" t="n">
        <f aca="false">F$11266</f>
        <v>2020</v>
      </c>
      <c r="G13534" s="3" t="n">
        <f aca="false">MEDIAN(G11266,G11350,G11434,G11518,G11602,G11686,G11770,G11854,G11938,G12022,G12106,G12190,G12274,G12358,G12442,G12526,G12610,G12694,G12778,G12862,G12946,G13030,G13114,G13198,G13282,G13450,G13282,G13366)</f>
        <v>33.6580104499847</v>
      </c>
      <c r="H13534" s="3" t="n">
        <f aca="false">H$11266</f>
        <v>0.207929153266456</v>
      </c>
      <c r="I13534" s="3" t="n">
        <f aca="false">I$11266</f>
        <v>0.0689310689310689</v>
      </c>
      <c r="J13534" s="3" t="n">
        <f aca="false">J$11266</f>
        <v>0.0143327787965889</v>
      </c>
      <c r="K13534" s="3" t="str">
        <f aca="false">K$11266</f>
        <v>Proporção de discentes de pós-graduação beneficiados pela Bolsa CNPq, CAPES ou FAPs dos Estados.</v>
      </c>
      <c r="L13534" s="3" t="str">
        <f aca="false">L$11266</f>
        <v>CNPQ, CAPES e CONFAP</v>
      </c>
      <c r="M13534" s="3" t="str">
        <f aca="false">M$11266</f>
        <v>Porcentagem %</v>
      </c>
      <c r="N13534"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534" s="3" t="n">
        <f aca="false">MEDIAN(O11266,O11350,O11434,O11518,O11602,O11686,O11770,O11854,O11938,O12022,O12106,O12190,O12274,O12358,O12442,O12526,O12610,O12694,O12778,O12862,O12946,O13030,O13114,O13198,O13282,O13450,O13282,O13366)</f>
        <v>36.5593596060771</v>
      </c>
    </row>
    <row r="13535" customFormat="false" ht="15.75" hidden="false" customHeight="true" outlineLevel="0" collapsed="false">
      <c r="A13535" s="3" t="str">
        <f aca="false">A$11267</f>
        <v>Inovação</v>
      </c>
      <c r="B13535" s="3" t="str">
        <f aca="false">B$11267</f>
        <v>Empreendimentos Inovadores</v>
      </c>
      <c r="C13535" s="3" t="n">
        <f aca="false">C$11267</f>
        <v>1</v>
      </c>
      <c r="D13535" s="3" t="s">
        <v>266</v>
      </c>
      <c r="E13535" s="3" t="n">
        <f aca="false">E$11267</f>
        <v>2020</v>
      </c>
      <c r="F13535" s="3" t="n">
        <f aca="false">F$11267</f>
        <v>2020</v>
      </c>
      <c r="G13535" s="3" t="n">
        <f aca="false">MEDIAN(G11267,G11351,G11435,G11519,G11603,G11687,G11771,G11855,G11939,G12023,G12107,G12191,G12275,G12359,G12443,G12527,G12611,G12695,G12779,G12863,G12947,G13031,G13115,G13199,G13283,G13451,G13283,G13367)</f>
        <v>1.63321639251306</v>
      </c>
      <c r="H13535" s="3" t="n">
        <f aca="false">H$11267</f>
        <v>0.155834386091891</v>
      </c>
      <c r="I13535" s="3" t="n">
        <f aca="false">I$11267</f>
        <v>0.0689310689310689</v>
      </c>
      <c r="J13535" s="3" t="n">
        <f aca="false">J$11267</f>
        <v>0.010741830809531</v>
      </c>
      <c r="K13535" s="3" t="str">
        <f aca="false">K$11267</f>
        <v>Número de Aceleradoras, Incubadoras, Parques Tecnológicos e Parques Científicos associados à Anprotec (Associação Nacional de Entidades Promotoras de Empreendimentos Inovadores) para cada 1 milhão de habitantes.</v>
      </c>
      <c r="L13535" s="3" t="str">
        <f aca="false">L$11267</f>
        <v>Anprotec e IBGE</v>
      </c>
      <c r="M13535" s="3" t="str">
        <f aca="false">M$11267</f>
        <v>Quantidade por 1 milhão de habitantes</v>
      </c>
      <c r="N13535" s="5"/>
      <c r="O13535" s="3" t="n">
        <f aca="false">MEDIAN(O11267,O11351,O11435,O11519,O11603,O11687,O11771,O11855,O11939,O12023,O12107,O12191,O12275,O12359,O12443,O12527,O12611,O12695,O12779,O12863,O12947,O13031,O13115,O13199,O13283,O13451,O13283,O13367)</f>
        <v>46.7295874225836</v>
      </c>
    </row>
    <row r="13536" customFormat="false" ht="15.75" hidden="false" customHeight="true" outlineLevel="0" collapsed="false">
      <c r="A13536" s="3" t="str">
        <f aca="false">A$11268</f>
        <v>Inovação</v>
      </c>
      <c r="B13536" s="3" t="str">
        <f aca="false">B$11268</f>
        <v>Pesquisa Científica</v>
      </c>
      <c r="C13536" s="3" t="n">
        <f aca="false">C$11268</f>
        <v>1</v>
      </c>
      <c r="D13536" s="3" t="s">
        <v>266</v>
      </c>
      <c r="E13536" s="3" t="n">
        <f aca="false">E$11268</f>
        <v>2019</v>
      </c>
      <c r="F13536" s="3" t="n">
        <f aca="false">F$11268</f>
        <v>2020</v>
      </c>
      <c r="G13536" s="3" t="n">
        <f aca="false">MEDIAN(G11268,G11352,G11436,G11520,G11604,G11688,G11772,G11856,G11940,G12024,G12108,G12192,G12276,G12360,G12444,G12528,G12612,G12696,G12780,G12864,G12948,G13032,G13116,G13200,G13284,G13452,G13284,G13368)</f>
        <v>19.9236036036036</v>
      </c>
      <c r="H13536" s="3" t="n">
        <f aca="false">H$11268</f>
        <v>0.216443424632705</v>
      </c>
      <c r="I13536" s="3" t="n">
        <f aca="false">I$11268</f>
        <v>0.0689310689310689</v>
      </c>
      <c r="J13536" s="3" t="n">
        <f aca="false">J$11268</f>
        <v>0.0149196766230336</v>
      </c>
      <c r="K13536" s="3" t="str">
        <f aca="false">K$11268</f>
        <v>Média simples das notas em pesquisa científica do Ranking Universitário Folha (RUF). </v>
      </c>
      <c r="L13536" s="3" t="str">
        <f aca="false">L$11268</f>
        <v>Ranking Universitário Folha (RUF)</v>
      </c>
      <c r="M13536" s="3" t="str">
        <f aca="false">M$11268</f>
        <v>Nota (0 - 42)</v>
      </c>
      <c r="N13536" s="5"/>
      <c r="O13536" s="3" t="n">
        <f aca="false">MEDIAN(O11268,O11352,O11436,O11520,O11604,O11688,O11772,O11856,O11940,O12024,O12108,O12192,O12276,O12360,O12444,O12528,O12612,O12696,O12780,O12864,O12948,O13032,O13116,O13200,O13284,O13452,O13284,O13368)</f>
        <v>41.797166079539</v>
      </c>
    </row>
    <row r="13537" customFormat="false" ht="15.75" hidden="false" customHeight="true" outlineLevel="0" collapsed="false">
      <c r="A13537" s="3" t="str">
        <f aca="false">A$11269</f>
        <v>Inovação</v>
      </c>
      <c r="B13537" s="3" t="str">
        <f aca="false">B$11269</f>
        <v> Total</v>
      </c>
      <c r="C13537" s="3" t="n">
        <f aca="false">C$11269</f>
        <v>1</v>
      </c>
      <c r="D13537" s="3" t="s">
        <v>266</v>
      </c>
      <c r="E13537" s="3" t="n">
        <f aca="false">E$11269</f>
        <v>2020</v>
      </c>
      <c r="F13537" s="3" t="n">
        <f aca="false">F$11269</f>
        <v>2020</v>
      </c>
      <c r="G13537" s="3" t="n">
        <f aca="false">MEDIAN(G11269,G11353,G11437,G11521,G11605,G11689,G11773,G11857,G11941,G12025,G12109,G12193,G12277,G12361,G12445,G12529,G12613,G12697,G12781,G12865,G12949,G13033,G13117,G13201,G13285,G13453,G13285,G13369)</f>
        <v>29.8812673842362</v>
      </c>
      <c r="H13537" s="3" t="n">
        <f aca="false">H$11269</f>
        <v>1</v>
      </c>
      <c r="I13537" s="3" t="n">
        <f aca="false">I$11269</f>
        <v>0.0689310689310689</v>
      </c>
      <c r="J13537" s="3" t="n">
        <f aca="false">J$11269</f>
        <v>0.0689310689310689</v>
      </c>
      <c r="K13537" s="3" t="str">
        <f aca="false">K$11269</f>
        <v>Nota obtida via normalização e ponderação de indicadores que variam de 0 a 100.</v>
      </c>
      <c r="L13537" s="3" t="str">
        <f aca="false">L$11269</f>
        <v>Tendências</v>
      </c>
      <c r="M13537" s="3" t="str">
        <f aca="false">M$11269</f>
        <v>Nota de 0 a 100</v>
      </c>
      <c r="N13537" s="5"/>
      <c r="O13537" s="3" t="n">
        <f aca="false">MEDIAN(O11269,O11353,O11437,O11521,O11605,O11689,O11773,O11857,O11941,O12025,O12109,O12193,O12277,O12361,O12445,O12529,O12613,O12697,O12781,O12865,O12949,O13033,O13117,O13201,O13285,O13453,O13285,O13369)</f>
        <v>35.3373611383115</v>
      </c>
    </row>
    <row r="13538" customFormat="false" ht="15.75" hidden="false" customHeight="true" outlineLevel="0" collapsed="false">
      <c r="A13538" s="3" t="str">
        <f aca="false">A$11270</f>
        <v>Potencial de Mercado</v>
      </c>
      <c r="B13538" s="3" t="str">
        <f aca="false">B$11270</f>
        <v>Tamanho de Mercado</v>
      </c>
      <c r="C13538" s="3" t="n">
        <f aca="false">C$11270</f>
        <v>1</v>
      </c>
      <c r="D13538" s="3" t="s">
        <v>266</v>
      </c>
      <c r="E13538" s="3" t="n">
        <f aca="false">E$11270</f>
        <v>2019</v>
      </c>
      <c r="F13538" s="3" t="n">
        <f aca="false">F$11270</f>
        <v>2020</v>
      </c>
      <c r="G13538" s="3" t="n">
        <f aca="false">MEDIAN(G11270,G11354,G11438,G11522,G11606,G11690,G11774,G11858,G11942,G12026,G12110,G12194,G12278,G12362,G12446,G12530,G12614,G12698,G12782,G12866,G12950,G13034,G13118,G13202,G13286,G13454,G13286,G13370)</f>
        <v>115.272560125908</v>
      </c>
      <c r="H13538" s="3" t="n">
        <f aca="false">H$11270</f>
        <v>0.376465213711595</v>
      </c>
      <c r="I13538" s="3" t="n">
        <f aca="false">I$11270</f>
        <v>0.0759240759240759</v>
      </c>
      <c r="J13538" s="3" t="n">
        <f aca="false">J$11270</f>
        <v>0.0285827734686126</v>
      </c>
      <c r="K13538" s="3" t="str">
        <f aca="false">K$11270</f>
        <v>Nível do Produto Interno Bruto (PIB) em R$ bilhões. </v>
      </c>
      <c r="L13538" s="3" t="str">
        <f aca="false">L$11270</f>
        <v>Tendências</v>
      </c>
      <c r="M13538" s="3" t="str">
        <f aca="false">M$11270</f>
        <v>R$ bilhões</v>
      </c>
      <c r="N13538" s="5" t="str">
        <f aca="false">N$2</f>
        <v>O PIB utilizado para cálculo é estimado pela Tendências</v>
      </c>
      <c r="O13538" s="3" t="n">
        <f aca="false">MEDIAN(O11270,O11354,O11438,O11522,O11606,O11690,O11774,O11858,O11942,O12026,O12110,O12194,O12278,O12362,O12446,O12530,O12614,O12698,O12782,O12866,O12950,O13034,O13118,O13202,O13286,O13454,O13286,O13370)</f>
        <v>4.33999666762231</v>
      </c>
    </row>
    <row r="13539" customFormat="false" ht="15.75" hidden="false" customHeight="true" outlineLevel="0" collapsed="false">
      <c r="A13539" s="3" t="str">
        <f aca="false">A$11271</f>
        <v>Potencial de Mercado</v>
      </c>
      <c r="B13539" s="3" t="str">
        <f aca="false">B$11271</f>
        <v>Taxa de Crescimento</v>
      </c>
      <c r="C13539" s="3" t="n">
        <f aca="false">C$11271</f>
        <v>1</v>
      </c>
      <c r="D13539" s="3" t="s">
        <v>266</v>
      </c>
      <c r="E13539" s="3" t="n">
        <f aca="false">E$11271</f>
        <v>2019</v>
      </c>
      <c r="F13539" s="3" t="n">
        <f aca="false">F$11271</f>
        <v>2020</v>
      </c>
      <c r="G13539" s="3" t="n">
        <f aca="false">MEDIAN(G11271,G11355,G11439,G11523,G11607,G11691,G11775,G11859,G11943,G12027,G12111,G12195,G12279,G12363,G12447,G12531,G12615,G12699,G12783,G12867,G12951,G13035,G13119,G13203,G13287,G13455,G13287,G13371)</f>
        <v>0.285353838197194</v>
      </c>
      <c r="H13539" s="3" t="n">
        <f aca="false">H$11271</f>
        <v>0.3400504241926</v>
      </c>
      <c r="I13539" s="3" t="n">
        <f aca="false">I$11271</f>
        <v>0.0759240759240759</v>
      </c>
      <c r="J13539" s="3" t="n">
        <f aca="false">J$11271</f>
        <v>0.0258180142244132</v>
      </c>
      <c r="K13539" s="3" t="str">
        <f aca="false">K$11271</f>
        <v>Média Móvel de quatro períodos para a taxa de crescimento anual do PIB. </v>
      </c>
      <c r="L13539" s="3" t="str">
        <f aca="false">L$11271</f>
        <v>IBGE e Tendências</v>
      </c>
      <c r="M13539" s="3" t="str">
        <f aca="false">M$11271</f>
        <v>Porcentagem %</v>
      </c>
      <c r="N13539" s="5" t="str">
        <f aca="false">N$3</f>
        <v>O PIB utilizado para cálculo é estimado pela Tendências</v>
      </c>
      <c r="O13539" s="3" t="n">
        <f aca="false">MEDIAN(O11271,O11355,O11439,O11523,O11607,O11691,O11775,O11859,O11943,O12027,O12111,O12195,O12279,O12363,O12447,O12531,O12615,O12699,O12783,O12867,O12951,O13035,O13119,O13203,O13287,O13455,O13287,O13371)</f>
        <v>36.7043905625488</v>
      </c>
    </row>
    <row r="13540" customFormat="false" ht="15.75" hidden="false" customHeight="true" outlineLevel="0" collapsed="false">
      <c r="A13540" s="3" t="str">
        <f aca="false">A$11272</f>
        <v>Potencial de Mercado</v>
      </c>
      <c r="B13540" s="3" t="str">
        <f aca="false">B$11272</f>
        <v>Crescimento Potencial da Força de Trabalho</v>
      </c>
      <c r="C13540" s="3" t="n">
        <f aca="false">C$11272</f>
        <v>1</v>
      </c>
      <c r="D13540" s="3" t="s">
        <v>266</v>
      </c>
      <c r="E13540" s="3" t="n">
        <f aca="false">E$11272</f>
        <v>2019</v>
      </c>
      <c r="F13540" s="3" t="n">
        <f aca="false">F$11272</f>
        <v>2020</v>
      </c>
      <c r="G13540" s="3" t="n">
        <f aca="false">MEDIAN(G11272,G11356,G11440,G11524,G11608,G11692,G11776,G11860,G11944,G12028,G12112,G12196,G12280,G12364,G12448,G12532,G12616,G12700,G12784,G12868,G12952,G13036,G13120,G13204,G13288,G13456,G13288,G13372)</f>
        <v>0.686281348890927</v>
      </c>
      <c r="H13540" s="3" t="n">
        <f aca="false">H$11272</f>
        <v>0.283484362095805</v>
      </c>
      <c r="I13540" s="3" t="n">
        <f aca="false">I$11272</f>
        <v>0.0759240759240759</v>
      </c>
      <c r="J13540" s="3" t="n">
        <f aca="false">J$11272</f>
        <v>0.0215232882310501</v>
      </c>
      <c r="K13540" s="3" t="str">
        <f aca="false">K$11272</f>
        <v>Média da taxa de crescimento da PIA para os próximos 10 anos (população com idade entre 15 e 64 anos).</v>
      </c>
      <c r="L13540" s="3" t="str">
        <f aca="false">L$11272</f>
        <v>IBGE</v>
      </c>
      <c r="M13540" s="3" t="str">
        <f aca="false">M$11272</f>
        <v>Porcentagem %</v>
      </c>
      <c r="N13540" s="5"/>
      <c r="O13540" s="3" t="n">
        <f aca="false">MEDIAN(O11272,O11356,O11440,O11524,O11608,O11692,O11776,O11860,O11944,O12028,O12112,O12196,O12280,O12364,O12448,O12532,O12616,O12700,O12784,O12868,O12952,O13036,O13120,O13204,O13288,O13456,O13288,O13372)</f>
        <v>32.1613321537096</v>
      </c>
    </row>
    <row r="13541" customFormat="false" ht="15.75" hidden="false" customHeight="true" outlineLevel="0" collapsed="false">
      <c r="A13541" s="3" t="str">
        <f aca="false">A$11273</f>
        <v>Potencial de Mercado</v>
      </c>
      <c r="B13541" s="3" t="str">
        <f aca="false">B$11273</f>
        <v> Total</v>
      </c>
      <c r="C13541" s="3" t="n">
        <f aca="false">C$11273</f>
        <v>1</v>
      </c>
      <c r="D13541" s="3" t="s">
        <v>266</v>
      </c>
      <c r="E13541" s="3" t="n">
        <f aca="false">E$11273</f>
        <v>2020</v>
      </c>
      <c r="F13541" s="3" t="n">
        <f aca="false">F$11273</f>
        <v>2020</v>
      </c>
      <c r="G13541" s="3" t="n">
        <f aca="false">MEDIAN(G11273,G11357,G11441,G11525,G11609,G11693,G11777,G11861,G11945,G12029,G12113,G12197,G12281,G12365,G12449,G12533,G12617,G12701,G12785,G12869,G12953,G13037,G13121,G13205,G13289,G13457,G13289,G13373)</f>
        <v>23.9636893930194</v>
      </c>
      <c r="H13541" s="3" t="n">
        <f aca="false">H$11273</f>
        <v>1</v>
      </c>
      <c r="I13541" s="3" t="n">
        <f aca="false">I$11273</f>
        <v>0.0759240759240759</v>
      </c>
      <c r="J13541" s="3" t="n">
        <f aca="false">J$11273</f>
        <v>0.0759240759240759</v>
      </c>
      <c r="K13541" s="3" t="str">
        <f aca="false">K$11273</f>
        <v>Nota obtida via normalização e ponderação de indicadores que variam de 0 a 100.</v>
      </c>
      <c r="L13541" s="3" t="str">
        <f aca="false">L$11273</f>
        <v>Tendências</v>
      </c>
      <c r="M13541" s="3" t="str">
        <f aca="false">M$11273</f>
        <v>Nota de 0 a 100</v>
      </c>
      <c r="N13541" s="5"/>
      <c r="O13541" s="3" t="n">
        <f aca="false">MEDIAN(O11273,O11357,O11441,O11525,O11609,O11693,O11777,O11861,O11945,O12029,O12113,O12197,O12281,O12365,O12449,O12533,O12617,O12701,O12785,O12869,O12953,O13037,O13121,O13205,O13289,O13457,O13289,O13373)</f>
        <v>29.3404802986086</v>
      </c>
    </row>
    <row r="13542" customFormat="false" ht="15.75" hidden="false" customHeight="true" outlineLevel="0" collapsed="false">
      <c r="A13542" s="3" t="str">
        <f aca="false">A$11274</f>
        <v>Solidez Fiscal</v>
      </c>
      <c r="B13542" s="3" t="str">
        <f aca="false">B$11274</f>
        <v>Taxa de Investimentos</v>
      </c>
      <c r="C13542" s="3" t="n">
        <f aca="false">C$11274</f>
        <v>1</v>
      </c>
      <c r="D13542" s="3" t="s">
        <v>266</v>
      </c>
      <c r="E13542" s="3" t="n">
        <f aca="false">E$11274</f>
        <v>2019</v>
      </c>
      <c r="F13542" s="3" t="n">
        <f aca="false">F$11274</f>
        <v>2020</v>
      </c>
      <c r="G13542" s="3" t="n">
        <f aca="false">MEDIAN(G11274,G11358,G11442,G11526,G11610,G11694,G11778,G11862,G11946,G12030,G12114,G12198,G12282,G12366,G12450,G12534,G12618,G12702,G12786,G12870,G12954,G13038,G13122,G13206,G13290,G13458,G13290,G13374)</f>
        <v>3.46709285708524</v>
      </c>
      <c r="H13542" s="3" t="n">
        <f aca="false">H$11274</f>
        <v>0.0675664507662417</v>
      </c>
      <c r="I13542" s="3" t="n">
        <f aca="false">I$11274</f>
        <v>0.118881118881119</v>
      </c>
      <c r="J13542" s="3" t="n">
        <f aca="false">J$11274</f>
        <v>0.00803237526591684</v>
      </c>
      <c r="K13542" s="3" t="str">
        <f aca="false">K$11274</f>
        <v>Investimento liquidado / receita corrente líquida</v>
      </c>
      <c r="L13542" s="3" t="str">
        <f aca="false">L$11274</f>
        <v>Siconfi</v>
      </c>
      <c r="M13542" s="3" t="str">
        <f aca="false">M$11274</f>
        <v>Porcentagem %</v>
      </c>
      <c r="N13542" s="5" t="str">
        <f aca="false">N$55</f>
        <v>Antes da edição de 2020 o indicador era conhecido como "Capacidade de Investimento"</v>
      </c>
      <c r="O13542" s="3" t="n">
        <f aca="false">MEDIAN(O11274,O11358,O11442,O11526,O11610,O11694,O11778,O11862,O11946,O12030,O12114,O12198,O12282,O12366,O12450,O12534,O12618,O12702,O12786,O12870,O12954,O13038,O13122,O13206,O13290,O13458,O13290,O13374)</f>
        <v>27.7554317024722</v>
      </c>
    </row>
    <row r="13543" customFormat="false" ht="15.75" hidden="false" customHeight="true" outlineLevel="0" collapsed="false">
      <c r="A13543" s="3" t="str">
        <f aca="false">A$11275</f>
        <v>Solidez Fiscal</v>
      </c>
      <c r="B13543" s="3" t="str">
        <f aca="false">B$11275</f>
        <v>Regra de Ouro</v>
      </c>
      <c r="C13543" s="3" t="n">
        <f aca="false">C$11275</f>
        <v>1</v>
      </c>
      <c r="D13543" s="3" t="s">
        <v>266</v>
      </c>
      <c r="E13543" s="3" t="n">
        <f aca="false">E$11275</f>
        <v>2019</v>
      </c>
      <c r="F13543" s="3" t="n">
        <f aca="false">F$11275</f>
        <v>2020</v>
      </c>
      <c r="G13543" s="3" t="n">
        <f aca="false">MEDIAN(G11275,G11359,G11443,G11527,G11611,G11695,G11779,G11863,G11947,G12031,G12115,G12199,G12283,G12367,G12451,G12535,G12619,G12703,G12787,G12871,G12955,G13039,G13123,G13207,G13291,G13459,G13291,G13375)</f>
        <v>7.99415721235014</v>
      </c>
      <c r="H13543" s="3" t="n">
        <f aca="false">H$11275</f>
        <v>0.0839801833179983</v>
      </c>
      <c r="I13543" s="3" t="n">
        <f aca="false">I$11275</f>
        <v>0.118881118881119</v>
      </c>
      <c r="J13543" s="3" t="n">
        <f aca="false">J$11275</f>
        <v>0.00998365815668511</v>
      </c>
      <c r="K13543" s="3" t="str">
        <f aca="false">K$11275</f>
        <v>Diferença entre as despesas de capital e a receita de operações de crédito, dividida pela receita corrente líquida.</v>
      </c>
      <c r="L13543" s="3" t="str">
        <f aca="false">L$11275</f>
        <v>Siconfi</v>
      </c>
      <c r="M13543" s="3" t="str">
        <f aca="false">M$11275</f>
        <v>Porcentagem %</v>
      </c>
      <c r="N13543" s="5"/>
      <c r="O13543" s="3" t="n">
        <f aca="false">MEDIAN(O11275,O11359,O11443,O11527,O11611,O11695,O11779,O11863,O11947,O12031,O12115,O12199,O12283,O12367,O12451,O12535,O12619,O12703,O12787,O12871,O12955,O13039,O13123,O13207,O13291,O13459,O13291,O13375)</f>
        <v>61.6748737466132</v>
      </c>
    </row>
    <row r="13544" customFormat="false" ht="15.75" hidden="false" customHeight="true" outlineLevel="0" collapsed="false">
      <c r="A13544" s="3" t="str">
        <f aca="false">A$11276</f>
        <v>Solidez Fiscal</v>
      </c>
      <c r="B13544" s="3" t="str">
        <f aca="false">B$11276</f>
        <v>Solvência Fiscal</v>
      </c>
      <c r="C13544" s="3" t="n">
        <f aca="false">C$11276</f>
        <v>-1</v>
      </c>
      <c r="D13544" s="3" t="s">
        <v>266</v>
      </c>
      <c r="E13544" s="3" t="n">
        <f aca="false">E$11276</f>
        <v>2019</v>
      </c>
      <c r="F13544" s="3" t="n">
        <f aca="false">F$11276</f>
        <v>2020</v>
      </c>
      <c r="G13544" s="3" t="n">
        <f aca="false">MEDIAN(G11276,G11360,G11444,G11528,G11612,G11696,G11780,G11864,G11948,G12032,G12116,G12200,G12284,G12368,G12452,G12536,G12620,G12704,G12788,G12872,G12956,G13040,G13124,G13208,G13292,G13460,G13292,G13376)</f>
        <v>49.16810107064</v>
      </c>
      <c r="H13544" s="3" t="n">
        <f aca="false">H$11276</f>
        <v>0.149718177117207</v>
      </c>
      <c r="I13544" s="3" t="n">
        <f aca="false">I$11276</f>
        <v>0.118881118881119</v>
      </c>
      <c r="J13544" s="3" t="n">
        <f aca="false">J$11276</f>
        <v>0.0177986644125351</v>
      </c>
      <c r="K13544" s="3" t="str">
        <f aca="false">K$11276</f>
        <v>Dívida consolidada líquida / receita corrente líquida</v>
      </c>
      <c r="L13544" s="3" t="str">
        <f aca="false">L$11276</f>
        <v>Siconfi</v>
      </c>
      <c r="M13544" s="3" t="str">
        <f aca="false">M$11276</f>
        <v>Porcentagem %</v>
      </c>
      <c r="N13544" s="5"/>
      <c r="O13544" s="3" t="n">
        <f aca="false">MEDIAN(O11276,O11360,O11444,O11528,O11612,O11696,O11780,O11864,O11948,O12032,O12116,O12200,O12284,O12368,O12452,O12536,O12620,O12704,O12788,O12872,O12956,O13040,O13124,O13208,O13292,O13460,O13292,O13376)</f>
        <v>80.3828235612476</v>
      </c>
    </row>
    <row r="13545" customFormat="false" ht="15.75" hidden="false" customHeight="true" outlineLevel="0" collapsed="false">
      <c r="A13545" s="3" t="str">
        <f aca="false">A$11277</f>
        <v>Solidez Fiscal</v>
      </c>
      <c r="B13545" s="3" t="str">
        <f aca="false">B$11277</f>
        <v>Sucesso do Planejamento Orçamentário</v>
      </c>
      <c r="C13545" s="3" t="n">
        <f aca="false">C$11277</f>
        <v>1</v>
      </c>
      <c r="D13545" s="3" t="s">
        <v>266</v>
      </c>
      <c r="E13545" s="3" t="n">
        <f aca="false">E$11277</f>
        <v>2019</v>
      </c>
      <c r="F13545" s="3" t="n">
        <f aca="false">F$11277</f>
        <v>2020</v>
      </c>
      <c r="G13545" s="3" t="n">
        <f aca="false">MEDIAN(G11277,G11361,G11445,G11529,G11613,G11697,G11781,G11865,G11949,G12033,G12117,G12201,G12285,G12369,G12453,G12537,G12621,G12705,G12789,G12873,G12957,G13041,G13125,G13209,G13293,G13461,G13293,G13377)</f>
        <v>86.6722483631788</v>
      </c>
      <c r="H13545" s="3" t="n">
        <f aca="false">H$11277</f>
        <v>0.0842655794696258</v>
      </c>
      <c r="I13545" s="3" t="n">
        <f aca="false">I$11277</f>
        <v>0.118881118881119</v>
      </c>
      <c r="J13545" s="3" t="n">
        <f aca="false">J$11277</f>
        <v>0.010017586370515</v>
      </c>
      <c r="K13545" s="3" t="str">
        <f aca="false">K$11277</f>
        <v>Despesa liquidada pela despesa total atualizada (dotação orçamentária).</v>
      </c>
      <c r="L13545" s="3" t="str">
        <f aca="false">L$11277</f>
        <v>Siconfi</v>
      </c>
      <c r="M13545" s="3" t="str">
        <f aca="false">M$11277</f>
        <v>Porcentagem %</v>
      </c>
      <c r="N13545" s="5" t="str">
        <f aca="false">N$58</f>
        <v>Antes de 2020 o indicador era chamado de "Sucesso da Execução Orçamentária"</v>
      </c>
      <c r="O13545" s="3" t="n">
        <f aca="false">MEDIAN(O11277,O11361,O11445,O11529,O11613,O11697,O11781,O11865,O11949,O12033,O12117,O12201,O12285,O12369,O12453,O12537,O12621,O12705,O12789,O12873,O12957,O13041,O13125,O13209,O13293,O13461,O13293,O13377)</f>
        <v>61.6454077570039</v>
      </c>
    </row>
    <row r="13546" customFormat="false" ht="15.75" hidden="false" customHeight="true" outlineLevel="0" collapsed="false">
      <c r="A13546" s="3" t="str">
        <f aca="false">A$11278</f>
        <v>Solidez Fiscal</v>
      </c>
      <c r="B13546" s="3" t="str">
        <f aca="false">B$11278</f>
        <v>Dependência Fiscal</v>
      </c>
      <c r="C13546" s="3" t="n">
        <f aca="false">C$11278</f>
        <v>-1</v>
      </c>
      <c r="D13546" s="3" t="s">
        <v>266</v>
      </c>
      <c r="E13546" s="3" t="n">
        <f aca="false">E$11278</f>
        <v>2019</v>
      </c>
      <c r="F13546" s="3" t="n">
        <f aca="false">F$11278</f>
        <v>2020</v>
      </c>
      <c r="G13546" s="3" t="n">
        <f aca="false">MEDIAN(G11278,G11362,G11446,G11530,G11614,G11698,G11782,G11866,G11950,G12034,G12118,G12202,G12286,G12370,G12454,G12538,G12622,G12706,G12790,G12874,G12958,G13042,G13126,G13210,G13294,G13462,G13294,G13378)</f>
        <v>33.6813631243568</v>
      </c>
      <c r="H13546" s="3" t="n">
        <f aca="false">H$11278</f>
        <v>0.0734784876238549</v>
      </c>
      <c r="I13546" s="3" t="n">
        <f aca="false">I$11278</f>
        <v>0.118881118881119</v>
      </c>
      <c r="J13546" s="3" t="n">
        <f aca="false">J$11278</f>
        <v>0.00873520482241631</v>
      </c>
      <c r="K13546" s="3" t="str">
        <f aca="false">K$11278</f>
        <v>Grau de dependência financeira do Estado: transferências correntes/receita corrente total</v>
      </c>
      <c r="L13546" s="3" t="str">
        <f aca="false">L$11278</f>
        <v>Siconfi</v>
      </c>
      <c r="M13546" s="3" t="str">
        <f aca="false">M$11278</f>
        <v>Porcentagem %</v>
      </c>
      <c r="N13546"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546" s="3" t="n">
        <f aca="false">MEDIAN(O11278,O11362,O11446,O11530,O11614,O11698,O11782,O11866,O11950,O12034,O12118,O12202,O12286,O12370,O12454,O12538,O12622,O12706,O12790,O12874,O12958,O13042,O13126,O13210,O13294,O13462,O13294,O13378)</f>
        <v>52.7724055876607</v>
      </c>
    </row>
    <row r="13547" customFormat="false" ht="15.75" hidden="false" customHeight="true" outlineLevel="0" collapsed="false">
      <c r="A13547" s="3" t="str">
        <f aca="false">A$11279</f>
        <v>Solidez Fiscal</v>
      </c>
      <c r="B13547" s="3" t="str">
        <f aca="false">B$11279</f>
        <v>Resultado Primário</v>
      </c>
      <c r="C13547" s="3" t="n">
        <f aca="false">C$11279</f>
        <v>1</v>
      </c>
      <c r="D13547" s="3" t="s">
        <v>266</v>
      </c>
      <c r="E13547" s="3" t="n">
        <f aca="false">E$11279</f>
        <v>2019</v>
      </c>
      <c r="F13547" s="3" t="n">
        <f aca="false">F$11279</f>
        <v>2020</v>
      </c>
      <c r="G13547" s="3" t="n">
        <f aca="false">MEDIAN(G11279,G11363,G11447,G11531,G11615,G11699,G11783,G11867,G11951,G12035,G12119,G12203,G12287,G12371,G12455,G12539,G12623,G12707,G12791,G12875,G12959,G13043,G13127,G13211,G13295,G13463,G13295,G13379)</f>
        <v>0.574955036498156</v>
      </c>
      <c r="H13547" s="3" t="n">
        <f aca="false">H$11279</f>
        <v>0.122062972848397</v>
      </c>
      <c r="I13547" s="3" t="n">
        <f aca="false">I$11279</f>
        <v>0.118881118881119</v>
      </c>
      <c r="J13547" s="3" t="n">
        <f aca="false">J$11279</f>
        <v>0.0145109827861731</v>
      </c>
      <c r="K13547" s="3" t="str">
        <f aca="false">K$11279</f>
        <v>O resultado primário é dado pela diferença entre receita primária realizada e a despesa primária empenhada no ano. A diferença é dividida pelo PIB nominal de cada Estado.</v>
      </c>
      <c r="L13547" s="3" t="str">
        <f aca="false">L$11279</f>
        <v>Siconfi e Tendências</v>
      </c>
      <c r="M13547" s="3" t="str">
        <f aca="false">M$11279</f>
        <v>Porcentagem %</v>
      </c>
      <c r="N13547" s="4" t="str">
        <f aca="false">N$2226</f>
        <v>O PIB utilizado para cálculo é estimado pela Tendências</v>
      </c>
      <c r="O13547" s="3" t="n">
        <f aca="false">MEDIAN(O11279,O11363,O11447,O11531,O11615,O11699,O11783,O11867,O11951,O12035,O12119,O12203,O12287,O12371,O12455,O12539,O12623,O12707,O12791,O12875,O12959,O13043,O13127,O13211,O13295,O13463,O13295,O13379)</f>
        <v>28.0906654017723</v>
      </c>
    </row>
    <row r="13548" customFormat="false" ht="15.75" hidden="false" customHeight="true" outlineLevel="0" collapsed="false">
      <c r="A13548" s="3" t="str">
        <f aca="false">A$11280</f>
        <v>Solidez Fiscal</v>
      </c>
      <c r="B13548" s="3" t="str">
        <f aca="false">B$11280</f>
        <v>Gasto com Pessoal</v>
      </c>
      <c r="C13548" s="3" t="n">
        <f aca="false">C$11280</f>
        <v>-1</v>
      </c>
      <c r="D13548" s="3" t="s">
        <v>266</v>
      </c>
      <c r="E13548" s="3" t="n">
        <f aca="false">E$11280</f>
        <v>2019</v>
      </c>
      <c r="F13548" s="3" t="n">
        <f aca="false">F$11280</f>
        <v>2020</v>
      </c>
      <c r="G13548" s="3" t="n">
        <f aca="false">MEDIAN(G11280,G11364,G11448,G11532,G11616,G11700,G11784,G11868,G11952,G12036,G12120,G12204,G12288,G12372,G12456,G12540,G12624,G12708,G12792,G12876,G12960,G13044,G13128,G13212,G13296,G13464,G13296,G13380)</f>
        <v>64.2914874294068</v>
      </c>
      <c r="H13548" s="3" t="n">
        <f aca="false">H$11280</f>
        <v>0.118696843461558</v>
      </c>
      <c r="I13548" s="3" t="n">
        <f aca="false">I$11280</f>
        <v>0.118881118881119</v>
      </c>
      <c r="J13548" s="3" t="n">
        <f aca="false">J$11280</f>
        <v>0.0141108135583671</v>
      </c>
      <c r="K13548" s="3" t="str">
        <f aca="false">K$11280</f>
        <v>Gasto Empenhado com Pessoal (%RCL)</v>
      </c>
      <c r="L13548" s="3" t="str">
        <f aca="false">L$11280</f>
        <v>Siconfi</v>
      </c>
      <c r="M13548" s="3" t="str">
        <f aca="false">M$11280</f>
        <v>Porcentagem %</v>
      </c>
      <c r="N13548" s="5"/>
      <c r="O13548" s="3" t="n">
        <f aca="false">MEDIAN(O11280,O11364,O11448,O11532,O11616,O11700,O11784,O11868,O11952,O12036,O12120,O12204,O12288,O12372,O12456,O12540,O12624,O12708,O12792,O12876,O12960,O13044,O13128,O13212,O13296,O13464,O13296,O13380)</f>
        <v>57.4050470285087</v>
      </c>
    </row>
    <row r="13549" customFormat="false" ht="15.75" hidden="false" customHeight="true" outlineLevel="0" collapsed="false">
      <c r="A13549" s="3" t="str">
        <f aca="false">A$11281</f>
        <v>Solidez Fiscal</v>
      </c>
      <c r="B13549" s="3" t="str">
        <f aca="false">B$11281</f>
        <v>Índice de Liquidez</v>
      </c>
      <c r="C13549" s="3" t="n">
        <f aca="false">C$11281</f>
        <v>-1</v>
      </c>
      <c r="D13549" s="3" t="s">
        <v>266</v>
      </c>
      <c r="E13549" s="3" t="n">
        <f aca="false">E$11281</f>
        <v>2019</v>
      </c>
      <c r="F13549" s="3" t="n">
        <f aca="false">F$11281</f>
        <v>2020</v>
      </c>
      <c r="G13549" s="3" t="n">
        <f aca="false">MEDIAN(G11281,G11365,G11449,G11533,G11617,G11701,G11785,G11869,G11953,G12037,G12121,G12205,G12289,G12373,G12457,G12541,G12625,G12709,G12793,G12877,G12961,G13045,G13129,G13213,G13297,G13465,G13297,G13381)</f>
        <v>65.3480365127005</v>
      </c>
      <c r="H13549" s="3" t="n">
        <f aca="false">H$11281</f>
        <v>0.150173794151232</v>
      </c>
      <c r="I13549" s="3" t="n">
        <f aca="false">I$11281</f>
        <v>0.118881118881119</v>
      </c>
      <c r="J13549" s="3" t="n">
        <f aca="false">J$11281</f>
        <v>0.0178528286753212</v>
      </c>
      <c r="K13549"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549" s="3" t="str">
        <f aca="false">L$11281</f>
        <v>Siconfi</v>
      </c>
      <c r="M13549" s="3" t="str">
        <f aca="false">M$11281</f>
        <v>Porcentagem %</v>
      </c>
      <c r="N13549"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549" s="3" t="n">
        <f aca="false">MEDIAN(O11281,O11365,O11449,O11533,O11617,O11701,O11785,O11869,O11953,O12037,O12121,O12205,O12289,O12373,O12457,O12541,O12625,O12709,O12793,O12877,O12961,O13045,O13129,O13213,O13297,O13465,O13297,O13381)</f>
        <v>68.0486854479546</v>
      </c>
    </row>
    <row r="13550" customFormat="false" ht="15.75" hidden="false" customHeight="true" outlineLevel="0" collapsed="false">
      <c r="A13550" s="3" t="str">
        <f aca="false">A$11282</f>
        <v>Solidez Fiscal</v>
      </c>
      <c r="B13550" s="3" t="str">
        <f aca="false">B$11282</f>
        <v>Poupança Corrente</v>
      </c>
      <c r="C13550" s="3" t="n">
        <f aca="false">C$11282</f>
        <v>1</v>
      </c>
      <c r="D13550" s="3" t="s">
        <v>266</v>
      </c>
      <c r="E13550" s="3" t="n">
        <f aca="false">E$11282</f>
        <v>2019</v>
      </c>
      <c r="F13550" s="3" t="n">
        <f aca="false">F$11282</f>
        <v>2020</v>
      </c>
      <c r="G13550" s="3" t="n">
        <f aca="false">MEDIAN(G11282,G11366,G11450,G11534,G11618,G11702,G11786,G11870,G11954,G12038,G12122,G12206,G12290,G12374,G12458,G12542,G12626,G12710,G12794,G12878,G12962,G13046,G13130,G13214,G13298,G13466,G13298,G13382)</f>
        <v>6.71165674926381</v>
      </c>
      <c r="H13550" s="3" t="n">
        <f aca="false">H$11282</f>
        <v>0.150057511243885</v>
      </c>
      <c r="I13550" s="3" t="n">
        <f aca="false">I$11282</f>
        <v>0.118881118881119</v>
      </c>
      <c r="J13550" s="3" t="n">
        <f aca="false">J$11282</f>
        <v>0.0178390048331892</v>
      </c>
      <c r="K13550" s="3" t="str">
        <f aca="false">K$11282</f>
        <v>Poupança Corrente (receitas correntes - despesas correntes / receitas correntes)</v>
      </c>
      <c r="L13550" s="3" t="str">
        <f aca="false">L$11282</f>
        <v>Siconfi</v>
      </c>
      <c r="M13550" s="3" t="str">
        <f aca="false">M$11282</f>
        <v>Porcentagem %</v>
      </c>
      <c r="N13550" s="5"/>
      <c r="O13550" s="3" t="n">
        <f aca="false">MEDIAN(O11282,O11366,O11450,O11534,O11618,O11702,O11786,O11870,O11954,O12038,O12122,O12206,O12290,O12374,O12458,O12542,O12626,O12710,O12794,O12878,O12962,O13046,O13130,O13214,O13298,O13466,O13298,O13382)</f>
        <v>36.2080225818359</v>
      </c>
    </row>
    <row r="13551" customFormat="false" ht="15.75" hidden="false" customHeight="true" outlineLevel="0" collapsed="false">
      <c r="A13551" s="3" t="str">
        <f aca="false">A$11283</f>
        <v>Solidez Fiscal</v>
      </c>
      <c r="B13551" s="3" t="str">
        <f aca="false">B$11283</f>
        <v> Total</v>
      </c>
      <c r="C13551" s="3" t="n">
        <f aca="false">C$11283</f>
        <v>1</v>
      </c>
      <c r="D13551" s="3" t="s">
        <v>266</v>
      </c>
      <c r="E13551" s="3" t="n">
        <f aca="false">E$11283</f>
        <v>2020</v>
      </c>
      <c r="F13551" s="3" t="n">
        <f aca="false">F$11283</f>
        <v>2020</v>
      </c>
      <c r="G13551" s="3" t="n">
        <f aca="false">MEDIAN(G11283,G11367,G11451,G11535,G11619,G11703,G11787,G11871,G11955,G12039,G12123,G12207,G12291,G12375,G12459,G12543,G12627,G12711,G12795,G12879,G12963,G13047,G13131,G13215,G13299,G13467,G13299,G13383)</f>
        <v>54.7577228060926</v>
      </c>
      <c r="H13551" s="3" t="n">
        <f aca="false">H$11283</f>
        <v>1</v>
      </c>
      <c r="I13551" s="3" t="n">
        <f aca="false">I$11283</f>
        <v>0.118881118881119</v>
      </c>
      <c r="J13551" s="3" t="n">
        <f aca="false">J$11283</f>
        <v>0.118881118881119</v>
      </c>
      <c r="K13551" s="3" t="str">
        <f aca="false">K$11283</f>
        <v>Nota obtida via normalização e ponderação de indicadores que variam de 0 a 100.</v>
      </c>
      <c r="L13551" s="3" t="str">
        <f aca="false">L$11283</f>
        <v>Tendências</v>
      </c>
      <c r="M13551" s="3" t="str">
        <f aca="false">M$11283</f>
        <v>Nota de 0 a 100</v>
      </c>
      <c r="N13551" s="5"/>
      <c r="O13551" s="3" t="n">
        <f aca="false">MEDIAN(O11283,O11367,O11451,O11535,O11619,O11703,O11787,O11871,O11955,O12039,O12123,O12207,O12291,O12375,O12459,O12543,O12627,O12711,O12795,O12879,O12963,O13047,O13131,O13215,O13299,O13467,O13299,O13383)</f>
        <v>58.5371381100662</v>
      </c>
    </row>
    <row r="13552" customFormat="false" ht="15.75" hidden="false" customHeight="true" outlineLevel="0" collapsed="false">
      <c r="A13552" s="3" t="str">
        <f aca="false">A$11284</f>
        <v>Segurança Pública</v>
      </c>
      <c r="B13552" s="3" t="str">
        <f aca="false">B$11284</f>
        <v>Atuação do Sistema de Justiça Criminal</v>
      </c>
      <c r="C13552" s="3" t="n">
        <f aca="false">C$11284</f>
        <v>1</v>
      </c>
      <c r="D13552" s="3" t="s">
        <v>266</v>
      </c>
      <c r="E13552" s="3" t="n">
        <f aca="false">E$11284</f>
        <v>2018</v>
      </c>
      <c r="F13552" s="3" t="n">
        <f aca="false">F$11284</f>
        <v>2020</v>
      </c>
      <c r="G13552" s="3" t="n">
        <f aca="false">MEDIAN(G11284,G11368,G11452,G11536,G11620,G11704,G11788,G11872,G11956,G12040,G12124,G12208,G12292,G12376,G12460,G12544,G12628,G12712,G12796,G12880,G12964,G13048,G13132,G13216,G13300,G13468,G13300,G13384)</f>
        <v>1.50561286407767</v>
      </c>
      <c r="H13552" s="3" t="n">
        <f aca="false">H$11284</f>
        <v>0.0905913038601105</v>
      </c>
      <c r="I13552" s="3" t="n">
        <f aca="false">I$11284</f>
        <v>0.137862137862138</v>
      </c>
      <c r="J13552" s="3" t="n">
        <f aca="false">J$11284</f>
        <v>0.0124891108218734</v>
      </c>
      <c r="K13552" s="3" t="str">
        <f aca="false">K$11284</f>
        <v>População prisional acusada de homicídio em relação ao número de homicídios.</v>
      </c>
      <c r="L13552" s="3" t="str">
        <f aca="false">L$11284</f>
        <v>DEPEN e FBSP</v>
      </c>
      <c r="M13552" s="3" t="str">
        <f aca="false">M$11284</f>
        <v>Porcentagem %</v>
      </c>
      <c r="N13552" s="3" t="str">
        <f aca="false">N$49</f>
        <v>A partir da edição de 2018, ou seja, do dado de 2017 passou a ser usado como numerador a população prisional acusada de homicídio e não mais a população carcerária total.</v>
      </c>
      <c r="O13552" s="3" t="n">
        <f aca="false">MEDIAN(O11284,O11368,O11452,O11536,O11620,O11704,O11788,O11872,O11956,O12040,O12124,O12208,O12292,O12376,O12460,O12544,O12628,O12712,O12796,O12880,O12964,O13048,O13132,O13216,O13300,O13468,O13300,O13384)</f>
        <v>29.2978790828995</v>
      </c>
    </row>
    <row r="13553" customFormat="false" ht="15.75" hidden="false" customHeight="true" outlineLevel="0" collapsed="false">
      <c r="A13553" s="3" t="str">
        <f aca="false">A$11285</f>
        <v>Segurança Pública</v>
      </c>
      <c r="B13553" s="3" t="str">
        <f aca="false">B$11285</f>
        <v>Presos sem Condenação</v>
      </c>
      <c r="C13553" s="3" t="n">
        <f aca="false">C$11285</f>
        <v>-1</v>
      </c>
      <c r="D13553" s="3" t="s">
        <v>266</v>
      </c>
      <c r="E13553" s="3" t="n">
        <f aca="false">E$11285</f>
        <v>2019</v>
      </c>
      <c r="F13553" s="3" t="n">
        <f aca="false">F$11285</f>
        <v>2020</v>
      </c>
      <c r="G13553" s="3" t="n">
        <f aca="false">MEDIAN(G11285,G11369,G11453,G11537,G11621,G11705,G11789,G11873,G11957,G12041,G12125,G12209,G12293,G12377,G12461,G12545,G12629,G12713,G12797,G12881,G12965,G13049,G13133,G13217,G13301,G13469,G13301,G13385)</f>
        <v>32.5400595969088</v>
      </c>
      <c r="H13553" s="3" t="n">
        <f aca="false">H$11285</f>
        <v>0.101284642606621</v>
      </c>
      <c r="I13553" s="3" t="n">
        <f aca="false">I$11285</f>
        <v>0.137862137862138</v>
      </c>
      <c r="J13553" s="3" t="n">
        <f aca="false">J$11285</f>
        <v>0.0139633173623513</v>
      </c>
      <c r="K13553" s="3" t="str">
        <f aca="false">K$11285</f>
        <v>Proporção de presos sem condenação em relação ao total de presos.</v>
      </c>
      <c r="L13553" s="3" t="str">
        <f aca="false">L$11285</f>
        <v>DEPEN</v>
      </c>
      <c r="M13553" s="3" t="str">
        <f aca="false">M$11285</f>
        <v>Porcentagem %</v>
      </c>
      <c r="N13553" s="5"/>
      <c r="O13553" s="3" t="n">
        <f aca="false">MEDIAN(O11285,O11369,O11453,O11537,O11621,O11705,O11789,O11873,O11957,O12041,O12125,O12209,O12293,O12377,O12461,O12545,O12629,O12713,O12797,O12881,O12965,O13049,O13133,O13217,O13301,O13469,O13301,O13385)</f>
        <v>45.1632029039988</v>
      </c>
    </row>
    <row r="13554" customFormat="false" ht="15.75" hidden="false" customHeight="true" outlineLevel="0" collapsed="false">
      <c r="A13554" s="3" t="str">
        <f aca="false">A$11286</f>
        <v>Segurança Pública</v>
      </c>
      <c r="B13554" s="3" t="str">
        <f aca="false">B$11286</f>
        <v>Déficit Carcerário</v>
      </c>
      <c r="C13554" s="3" t="n">
        <f aca="false">C$11286</f>
        <v>-1</v>
      </c>
      <c r="D13554" s="3" t="s">
        <v>266</v>
      </c>
      <c r="E13554" s="3" t="n">
        <f aca="false">E$11286</f>
        <v>2019</v>
      </c>
      <c r="F13554" s="3" t="n">
        <f aca="false">F$11286</f>
        <v>2020</v>
      </c>
      <c r="G13554" s="3" t="n">
        <f aca="false">MEDIAN(G11286,G11370,G11454,G11538,G11622,G11706,G11790,G11874,G11958,G12042,G12126,G12210,G12294,G12378,G12462,G12546,G12630,G12714,G12798,G12882,G12966,G13050,G13134,G13218,G13302,G13470,G13302,G13386)</f>
        <v>1.82928035049526</v>
      </c>
      <c r="H13554" s="3" t="n">
        <f aca="false">H$11286</f>
        <v>0.10916406460166</v>
      </c>
      <c r="I13554" s="3" t="n">
        <f aca="false">I$11286</f>
        <v>0.137862137862138</v>
      </c>
      <c r="J13554" s="3" t="n">
        <f aca="false">J$11286</f>
        <v>0.0150495913237053</v>
      </c>
      <c r="K13554" s="3" t="str">
        <f aca="false">K$11286</f>
        <v>Relação população prisional pelo total de vagas.</v>
      </c>
      <c r="L13554" s="3" t="str">
        <f aca="false">L$11286</f>
        <v>DEPEN</v>
      </c>
      <c r="M13554" s="3" t="str">
        <f aca="false">M$11286</f>
        <v>Porcentagem %</v>
      </c>
      <c r="N13554" s="5"/>
      <c r="O13554" s="3" t="n">
        <f aca="false">MEDIAN(O11286,O11370,O11454,O11538,O11622,O11706,O11790,O11874,O11958,O12042,O12126,O12210,O12294,O12378,O12462,O12546,O12630,O12714,O12798,O12882,O12966,O13050,O13134,O13218,O13302,O13470,O13302,O13386)</f>
        <v>78.3861038472337</v>
      </c>
    </row>
    <row r="13555" customFormat="false" ht="15.75" hidden="false" customHeight="true" outlineLevel="0" collapsed="false">
      <c r="A13555" s="3" t="str">
        <f aca="false">A$11287</f>
        <v>Segurança Pública</v>
      </c>
      <c r="B13555" s="3" t="str">
        <f aca="false">B$11287</f>
        <v>Mortes a Esclarecer</v>
      </c>
      <c r="C13555" s="3" t="n">
        <f aca="false">C$11287</f>
        <v>-1</v>
      </c>
      <c r="D13555" s="3" t="s">
        <v>266</v>
      </c>
      <c r="E13555" s="3" t="n">
        <f aca="false">E$11287</f>
        <v>2018</v>
      </c>
      <c r="F13555" s="3" t="n">
        <f aca="false">F$11287</f>
        <v>2020</v>
      </c>
      <c r="G13555" s="3" t="n">
        <f aca="false">MEDIAN(G11287,G11371,G11455,G11539,G11623,G11707,G11791,G11875,G11959,G12043,G12127,G12211,G12295,G12379,G12463,G12547,G12631,G12715,G12799,G12883,G12967,G13051,G13135,G13219,G13303,G13471,G13303,G13387)</f>
        <v>3.13554237734867</v>
      </c>
      <c r="H13555" s="3" t="n">
        <f aca="false">H$11287</f>
        <v>0.123220418423512</v>
      </c>
      <c r="I13555" s="3" t="n">
        <f aca="false">I$11287</f>
        <v>0.137862137862138</v>
      </c>
      <c r="J13555" s="3" t="n">
        <f aca="false">J$11287</f>
        <v>0.0169874303121325</v>
      </c>
      <c r="K13555" s="3" t="str">
        <f aca="false">K$11287</f>
        <v>Óbitos por causas externas a partir de "Eventos cuja intenção é indeterminada" por 100 mil habitantes.</v>
      </c>
      <c r="L13555" s="3" t="str">
        <f aca="false">L$11287</f>
        <v>Datasus e IBGE</v>
      </c>
      <c r="M13555" s="3" t="str">
        <f aca="false">M$11287</f>
        <v>Taxa de mortalidade por 100 mil habitantes</v>
      </c>
      <c r="N13555"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555" s="3" t="n">
        <f aca="false">MEDIAN(O11287,O11371,O11455,O11539,O11623,O11707,O11791,O11875,O11959,O12043,O12127,O12211,O12295,O12379,O12463,O12547,O12631,O12715,O12799,O12883,O12967,O13051,O13135,O13219,O13303,O13471,O13303,O13387)</f>
        <v>78.0815830716323</v>
      </c>
    </row>
    <row r="13556" customFormat="false" ht="15.75" hidden="false" customHeight="true" outlineLevel="0" collapsed="false">
      <c r="A13556" s="3" t="str">
        <f aca="false">A$11288</f>
        <v>Segurança Pública</v>
      </c>
      <c r="B13556" s="3" t="str">
        <f aca="false">B$11288</f>
        <v>Mortalidade no Trânsito</v>
      </c>
      <c r="C13556" s="3" t="n">
        <f aca="false">C$11288</f>
        <v>-1</v>
      </c>
      <c r="D13556" s="3" t="s">
        <v>266</v>
      </c>
      <c r="E13556" s="3" t="n">
        <f aca="false">E$11288</f>
        <v>2018</v>
      </c>
      <c r="F13556" s="3" t="n">
        <f aca="false">F$11288</f>
        <v>2020</v>
      </c>
      <c r="G13556" s="3" t="n">
        <f aca="false">MEDIAN(G11288,G11372,G11456,G11540,G11624,G11708,G11792,G11876,G11960,G12044,G12128,G12212,G12296,G12380,G12464,G12548,G12632,G12716,G12800,G12884,G12968,G13052,G13136,G13220,G13304,G13472,G13304,G13388)</f>
        <v>17.4714661984197</v>
      </c>
      <c r="H13556" s="3" t="n">
        <f aca="false">H$11288</f>
        <v>0.0474574391092042</v>
      </c>
      <c r="I13556" s="3" t="n">
        <f aca="false">I$11288</f>
        <v>0.137862137862138</v>
      </c>
      <c r="J13556" s="3" t="n">
        <f aca="false">J$11288</f>
        <v>0.00654258401305712</v>
      </c>
      <c r="K13556" s="3" t="str">
        <f aca="false">K$11288</f>
        <v>Óbitos por acidentes em transporte terrestre em relação a 100 mil habitantes.</v>
      </c>
      <c r="L13556" s="3" t="str">
        <f aca="false">L$11288</f>
        <v>Datasus e IBGE</v>
      </c>
      <c r="M13556" s="3" t="str">
        <f aca="false">M$11288</f>
        <v>Óbitos em relação a 100 mil habitantes</v>
      </c>
      <c r="N13556" s="5" t="str">
        <f aca="false">N$50</f>
        <v>Antes de 2019 o nome do indicador era "Segurança no Trânsito" </v>
      </c>
      <c r="O13556" s="3" t="n">
        <f aca="false">MEDIAN(O11288,O11372,O11456,O11540,O11624,O11708,O11792,O11876,O11960,O12044,O12128,O12212,O12296,O12380,O12464,O12548,O12632,O12716,O12800,O12884,O12968,O13052,O13136,O13220,O13304,O13472,O13304,O13388)</f>
        <v>61.7314478360291</v>
      </c>
    </row>
    <row r="13557" customFormat="false" ht="15.75" hidden="false" customHeight="true" outlineLevel="0" collapsed="false">
      <c r="A13557" s="3" t="str">
        <f aca="false">A$11289</f>
        <v>Segurança Pública</v>
      </c>
      <c r="B13557" s="3" t="str">
        <f aca="false">B$11289</f>
        <v>Morbidade no Trânsito</v>
      </c>
      <c r="C13557" s="3" t="n">
        <f aca="false">C$11289</f>
        <v>-1</v>
      </c>
      <c r="D13557" s="3" t="s">
        <v>266</v>
      </c>
      <c r="E13557" s="3" t="n">
        <f aca="false">E$11289</f>
        <v>2019</v>
      </c>
      <c r="F13557" s="3" t="n">
        <f aca="false">F$11289</f>
        <v>2020</v>
      </c>
      <c r="G13557" s="3" t="n">
        <f aca="false">MEDIAN(G11289,G11373,G11457,G11541,G11625,G11709,G11793,G11877,G11961,G12045,G12129,G12213,G12297,G12381,G12465,G12549,G12633,G12717,G12801,G12885,G12969,G13053,G13137,G13221,G13305,G13473,G13305,G13389)</f>
        <v>103.272884707905</v>
      </c>
      <c r="H13557" s="3" t="n">
        <f aca="false">H$11289</f>
        <v>0.0810846814445578</v>
      </c>
      <c r="I13557" s="3" t="n">
        <f aca="false">I$11289</f>
        <v>0.137862137862138</v>
      </c>
      <c r="J13557" s="3" t="n">
        <f aca="false">J$11289</f>
        <v>0.0111785075318172</v>
      </c>
      <c r="K13557" s="3" t="str">
        <f aca="false">K$11289</f>
        <v>Número de internações provocadas por acidente de transporte terrestre em relação a 100 mil habitantes.</v>
      </c>
      <c r="L13557" s="3" t="str">
        <f aca="false">L$11289</f>
        <v>Datasus e IBGE</v>
      </c>
      <c r="M13557" s="3" t="str">
        <f aca="false">M$11289</f>
        <v>Internações por 100 mil habitantes</v>
      </c>
      <c r="N13557" s="3"/>
      <c r="O13557" s="3" t="n">
        <f aca="false">MEDIAN(O11289,O11373,O11457,O11541,O11625,O11709,O11793,O11877,O11961,O12045,O12129,O12213,O12297,O12381,O12465,O12549,O12633,O12717,O12801,O12885,O12969,O13053,O13137,O13221,O13305,O13473,O13305,O13389)</f>
        <v>82.5996948949488</v>
      </c>
    </row>
    <row r="13558" customFormat="false" ht="15.75" hidden="false" customHeight="true" outlineLevel="0" collapsed="false">
      <c r="A13558" s="3" t="str">
        <f aca="false">A$11290</f>
        <v>Segurança Pública</v>
      </c>
      <c r="B13558" s="3" t="str">
        <f aca="false">B$11290</f>
        <v>Segurança Pessoal</v>
      </c>
      <c r="C13558" s="3" t="n">
        <f aca="false">C$11290</f>
        <v>-1</v>
      </c>
      <c r="D13558" s="3" t="s">
        <v>266</v>
      </c>
      <c r="E13558" s="3" t="n">
        <f aca="false">E$11290</f>
        <v>2019</v>
      </c>
      <c r="F13558" s="3" t="n">
        <f aca="false">F$11290</f>
        <v>2020</v>
      </c>
      <c r="G13558" s="3" t="n">
        <f aca="false">MEDIAN(G11290,G11374,G11458,G11542,G11626,G11710,G11794,G11878,G11962,G12046,G12130,G12214,G12298,G12382,G12466,G12550,G12634,G12718,G12802,G12886,G12970,G13054,G13138,G13222,G13306,G13474,G13306,G13390)</f>
        <v>25</v>
      </c>
      <c r="H13558" s="3" t="n">
        <f aca="false">H$11290</f>
        <v>0.224237297079648</v>
      </c>
      <c r="I13558" s="3" t="n">
        <f aca="false">I$11290</f>
        <v>0.137862137862138</v>
      </c>
      <c r="J13558" s="3" t="n">
        <f aca="false">J$11290</f>
        <v>0.0309138331638276</v>
      </c>
      <c r="K13558" s="3" t="str">
        <f aca="false">K$11290</f>
        <v>Soma das vítimas de homicídio doloso, latrocínio e lesão corporal seguida de morte, em relação à população total.</v>
      </c>
      <c r="L13558" s="3" t="str">
        <f aca="false">L$11290</f>
        <v>SENASP</v>
      </c>
      <c r="M13558" s="3" t="str">
        <f aca="false">M$11290</f>
        <v>Óbitos por 100 mil habitantes</v>
      </c>
      <c r="N13558" s="5"/>
      <c r="O13558" s="3" t="n">
        <f aca="false">MEDIAN(O11290,O11374,O11458,O11542,O11626,O11710,O11794,O11878,O11962,O12046,O12130,O12214,O12298,O12382,O12466,O12550,O12634,O12718,O12802,O12886,O12970,O13054,O13138,O13222,O13306,O13474,O13306,O13390)</f>
        <v>43.0247305009512</v>
      </c>
    </row>
    <row r="13559" customFormat="false" ht="15.75" hidden="false" customHeight="true" outlineLevel="0" collapsed="false">
      <c r="A13559" s="3" t="str">
        <f aca="false">A$11291</f>
        <v>Segurança Pública</v>
      </c>
      <c r="B13559" s="3" t="str">
        <f aca="false">B$11291</f>
        <v>Segurança Patrimonial</v>
      </c>
      <c r="C13559" s="3" t="n">
        <f aca="false">C$11291</f>
        <v>-1</v>
      </c>
      <c r="D13559" s="3" t="s">
        <v>266</v>
      </c>
      <c r="E13559" s="3" t="n">
        <f aca="false">E$11291</f>
        <v>2019</v>
      </c>
      <c r="F13559" s="3" t="n">
        <f aca="false">F$11291</f>
        <v>2020</v>
      </c>
      <c r="G13559" s="3" t="n">
        <f aca="false">MEDIAN(G11291,G11375,G11459,G11543,G11627,G11711,G11795,G11879,G11963,G12047,G12131,G12215,G12299,G12383,G12467,G12551,G12635,G12719,G12803,G12887,G12971,G13055,G13139,G13223,G13307,G13475,G13307,G13391)</f>
        <v>148.29</v>
      </c>
      <c r="H13559" s="3" t="n">
        <f aca="false">H$11291</f>
        <v>0.137020703675231</v>
      </c>
      <c r="I13559" s="3" t="n">
        <f aca="false">I$11291</f>
        <v>0.137862137862138</v>
      </c>
      <c r="J13559" s="3" t="n">
        <f aca="false">J$11291</f>
        <v>0.0188899671400418</v>
      </c>
      <c r="K13559" s="3" t="str">
        <f aca="false">K$11291</f>
        <v>Roubos totais por 100 mil habitantes.</v>
      </c>
      <c r="L13559" s="3" t="str">
        <f aca="false">L$11291</f>
        <v>SENASP</v>
      </c>
      <c r="M13559" s="3" t="str">
        <f aca="false">M$11291</f>
        <v>Roubos por 100 mil habitantes</v>
      </c>
      <c r="N13559" s="3" t="str">
        <f aca="false">N$52</f>
        <v>A partir da edição de 2019, ou seja, do dado de 2018, passou a ser usado o número de roubos totais no lugar de roubos e furtos de veículos</v>
      </c>
      <c r="O13559" s="3" t="n">
        <f aca="false">MEDIAN(O11291,O11375,O11459,O11543,O11627,O11711,O11795,O11879,O11963,O12047,O12131,O12215,O12299,O12383,O12467,O12551,O12635,O12719,O12803,O12887,O12971,O13055,O13139,O13223,O13307,O13475,O13307,O13391)</f>
        <v>74.0916969717568</v>
      </c>
    </row>
    <row r="13560" customFormat="false" ht="15.75" hidden="false" customHeight="true" outlineLevel="0" collapsed="false">
      <c r="A13560" s="3" t="str">
        <f aca="false">A$11292</f>
        <v>Segurança Pública</v>
      </c>
      <c r="B13560" s="3" t="str">
        <f aca="false">B$11292</f>
        <v>Qualidade da Informação de Criminalidade</v>
      </c>
      <c r="C13560" s="3" t="n">
        <f aca="false">C$11292</f>
        <v>1</v>
      </c>
      <c r="D13560" s="3" t="s">
        <v>266</v>
      </c>
      <c r="E13560" s="3" t="n">
        <f aca="false">E$11292</f>
        <v>2017</v>
      </c>
      <c r="F13560" s="3" t="n">
        <f aca="false">F$11292</f>
        <v>2020</v>
      </c>
      <c r="G13560" s="3" t="n">
        <f aca="false">MEDIAN(G11292,G11376,G11460,G11544,G11628,G11712,G11796,G11880,G11964,G12048,G12132,G12216,G12300,G12384,G12468,G12552,G12636,G12720,G12804,G12888,G12972,G13056,G13140,G13224,G13308,G13476,G13308,G13392)</f>
        <v>78.75</v>
      </c>
      <c r="H13560" s="3" t="n">
        <f aca="false">H$11292</f>
        <v>0.0859394491994568</v>
      </c>
      <c r="I13560" s="3" t="n">
        <f aca="false">I$11292</f>
        <v>0.137862137862138</v>
      </c>
      <c r="J13560" s="3" t="n">
        <f aca="false">J$11292</f>
        <v>0.0118477961933317</v>
      </c>
      <c r="K13560" s="3" t="str">
        <f aca="false">K$11292</f>
        <v>Qualidade estimada dos registros estatísticos oficiais de Mortes Violentas Intencionais. </v>
      </c>
      <c r="L13560" s="3" t="str">
        <f aca="false">L$11292</f>
        <v>FBSP</v>
      </c>
      <c r="M13560" s="3" t="str">
        <f aca="false">M$11292</f>
        <v>Pontuação de 0 a 100</v>
      </c>
      <c r="N13560" s="5"/>
      <c r="O13560" s="3" t="n">
        <f aca="false">MEDIAN(O11292,O11376,O11460,O11544,O11628,O11712,O11796,O11880,O11964,O12048,O12132,O12216,O12300,O12384,O12468,O12552,O12636,O12720,O12804,O12888,O12972,O13056,O13140,O13224,O13308,O13476,O13308,O13392)</f>
        <v>63.013698630137</v>
      </c>
    </row>
    <row r="13561" customFormat="false" ht="15.75" hidden="false" customHeight="true" outlineLevel="0" collapsed="false">
      <c r="A13561" s="3" t="str">
        <f aca="false">A$11293</f>
        <v>Segurança Pública</v>
      </c>
      <c r="B13561" s="3" t="str">
        <f aca="false">B$11293</f>
        <v> Total</v>
      </c>
      <c r="C13561" s="3" t="n">
        <f aca="false">C$11293</f>
        <v>1</v>
      </c>
      <c r="D13561" s="3" t="s">
        <v>266</v>
      </c>
      <c r="E13561" s="3" t="n">
        <f aca="false">E$11293</f>
        <v>2020</v>
      </c>
      <c r="F13561" s="3" t="n">
        <f aca="false">F$11293</f>
        <v>2020</v>
      </c>
      <c r="G13561" s="3" t="n">
        <f aca="false">MEDIAN(G11293,G11377,G11461,G11545,G11629,G11713,G11797,G11881,G11965,G12049,G12133,G12217,G12301,G12385,G12469,G12553,G12637,G12721,G12805,G12889,G12973,G13057,G13141,G13225,G13309,G13477,G13309,G13393)</f>
        <v>57.9565311970102</v>
      </c>
      <c r="H13561" s="3" t="n">
        <f aca="false">H$11293</f>
        <v>1</v>
      </c>
      <c r="I13561" s="3" t="n">
        <f aca="false">I$11293</f>
        <v>0.137862137862138</v>
      </c>
      <c r="J13561" s="3" t="n">
        <f aca="false">J$11293</f>
        <v>0.137862137862138</v>
      </c>
      <c r="K13561" s="3" t="str">
        <f aca="false">K$11293</f>
        <v>Nota obtida via normalização e ponderação de indicadores que variam de 0 a 100.</v>
      </c>
      <c r="L13561" s="3" t="str">
        <f aca="false">L$11293</f>
        <v>Tendências</v>
      </c>
      <c r="M13561" s="3" t="str">
        <f aca="false">M$11293</f>
        <v>Nota de 0 a 100</v>
      </c>
      <c r="N13561" s="5"/>
      <c r="O13561" s="3" t="n">
        <f aca="false">MEDIAN(O11293,O11377,O11461,O11545,O11629,O11713,O11797,O11881,O11965,O12049,O12133,O12217,O12301,O12385,O12469,O12553,O12637,O12721,O12805,O12889,O12973,O13057,O13141,O13225,O13309,O13477,O13309,O13393)</f>
        <v>63.3427294879456</v>
      </c>
    </row>
    <row r="13562" customFormat="false" ht="15.75" hidden="false" customHeight="true" outlineLevel="0" collapsed="false">
      <c r="A13562" s="3" t="str">
        <f aca="false">A$11294</f>
        <v>Sustentabilidade Social</v>
      </c>
      <c r="B13562" s="3" t="str">
        <f aca="false">B$11294</f>
        <v>Inadequação de Moradia</v>
      </c>
      <c r="C13562" s="3" t="n">
        <f aca="false">C$11294</f>
        <v>-1</v>
      </c>
      <c r="D13562" s="3" t="s">
        <v>266</v>
      </c>
      <c r="E13562" s="3" t="n">
        <f aca="false">E$11294</f>
        <v>2019</v>
      </c>
      <c r="F13562" s="3" t="n">
        <f aca="false">F$11294</f>
        <v>2020</v>
      </c>
      <c r="G13562" s="3" t="n">
        <f aca="false">MEDIAN(G11294,G11378,G11462,G11546,G11630,G11714,G11798,G11882,G11966,G12050,G12134,G12218,G12302,G12386,G12470,G12554,G12638,G12722,G12806,G12890,G12974,G13058,G13142,G13226,G13310,G13478,G13310,G13394)</f>
        <v>24.9337855166521</v>
      </c>
      <c r="H13562" s="3" t="n">
        <f aca="false">H$11294</f>
        <v>0.102242595119528</v>
      </c>
      <c r="I13562" s="3" t="n">
        <f aca="false">I$11294</f>
        <v>0.120879120879121</v>
      </c>
      <c r="J13562" s="3" t="n">
        <f aca="false">J$11294</f>
        <v>0.0123589950144484</v>
      </c>
      <c r="K13562"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562" s="3" t="str">
        <f aca="false">L$11294</f>
        <v>IBGE</v>
      </c>
      <c r="M13562" s="3" t="str">
        <f aca="false">M$11294</f>
        <v>Porcentagem %</v>
      </c>
      <c r="N13562" s="5" t="str">
        <f aca="false">N$11294</f>
        <v>A partir de 2020, foi necessário alteração metodológica tendo em vista a não atualização desde de 2015 do indicador da Fundação João Pinheiro, por isso a fonte do indicador passou a ser a PNADc Anual (IBGE)</v>
      </c>
      <c r="O13562" s="3" t="n">
        <f aca="false">MEDIAN(O11294,O11378,O11462,O11546,O11630,O11714,O11798,O11882,O11966,O12050,O12134,O12218,O12302,O12386,O12470,O12554,O12638,O12722,O12806,O12890,O12974,O13058,O13142,O13226,O13310,O13478,O13310,O13394)</f>
        <v>72.3124304966643</v>
      </c>
    </row>
    <row r="13563" customFormat="false" ht="15.75" hidden="false" customHeight="true" outlineLevel="0" collapsed="false">
      <c r="A13563" s="3" t="str">
        <f aca="false">A$11295</f>
        <v>Sustentabilidade Social</v>
      </c>
      <c r="B13563" s="3" t="str">
        <f aca="false">B$11295</f>
        <v>Famílias Abaixo da Linha da Pobreza</v>
      </c>
      <c r="C13563" s="3" t="n">
        <f aca="false">C$11295</f>
        <v>-1</v>
      </c>
      <c r="D13563" s="3" t="s">
        <v>266</v>
      </c>
      <c r="E13563" s="3" t="n">
        <f aca="false">E$11295</f>
        <v>2019</v>
      </c>
      <c r="F13563" s="3" t="n">
        <f aca="false">F$11295</f>
        <v>2020</v>
      </c>
      <c r="G13563" s="3" t="n">
        <f aca="false">MEDIAN(G11295,G11379,G11463,G11547,G11631,G11715,G11799,G11883,G11967,G12051,G12135,G12219,G12303,G12387,G12471,G12555,G12639,G12723,G12807,G12891,G12975,G13059,G13143,G13227,G13311,G13479,G13311,G13395)</f>
        <v>5.19686811540936</v>
      </c>
      <c r="H13563" s="3" t="n">
        <f aca="false">H$11295</f>
        <v>0.126750330435885</v>
      </c>
      <c r="I13563" s="3" t="n">
        <f aca="false">I$11295</f>
        <v>0.120879120879121</v>
      </c>
      <c r="J13563" s="3" t="n">
        <f aca="false">J$11295</f>
        <v>0.0153214685142278</v>
      </c>
      <c r="K13563" s="3" t="str">
        <f aca="false">K$11295</f>
        <v>% de domicílios com renda domiciliar per capita inferior à linha de pobreza.</v>
      </c>
      <c r="L13563" s="3" t="str">
        <f aca="false">L$11295</f>
        <v>IBGE</v>
      </c>
      <c r="M13563" s="3" t="str">
        <f aca="false">M$11295</f>
        <v>Porcentagem %</v>
      </c>
      <c r="N13563" s="5"/>
      <c r="O13563" s="3" t="n">
        <f aca="false">MEDIAN(O11295,O11379,O11463,O11547,O11631,O11715,O11799,O11883,O11967,O12051,O12135,O12219,O12303,O12387,O12471,O12555,O12639,O12723,O12807,O12891,O12975,O13059,O13143,O13227,O13311,O13479,O13311,O13395)</f>
        <v>66.7799640676703</v>
      </c>
    </row>
    <row r="13564" customFormat="false" ht="15.75" hidden="false" customHeight="true" outlineLevel="0" collapsed="false">
      <c r="A13564" s="3" t="str">
        <f aca="false">A$11296</f>
        <v>Sustentabilidade Social</v>
      </c>
      <c r="B13564" s="3" t="str">
        <f aca="false">B$11296</f>
        <v>Desigualdade de Renda</v>
      </c>
      <c r="C13564" s="3" t="n">
        <f aca="false">C$11296</f>
        <v>-1</v>
      </c>
      <c r="D13564" s="3" t="s">
        <v>266</v>
      </c>
      <c r="E13564" s="3" t="n">
        <f aca="false">E$11296</f>
        <v>2019</v>
      </c>
      <c r="F13564" s="3" t="n">
        <f aca="false">F$11296</f>
        <v>2020</v>
      </c>
      <c r="G13564" s="3" t="n">
        <f aca="false">MEDIAN(G11296,G11380,G11464,G11548,G11632,G11716,G11800,G11884,G11968,G12052,G12136,G12220,G12304,G12388,G12472,G12556,G12640,G12724,G12808,G12892,G12976,G13060,G13144,G13228,G13312,G13480,G13312,G13396)</f>
        <v>0.501</v>
      </c>
      <c r="H13564" s="3" t="n">
        <f aca="false">H$11296</f>
        <v>0.0556325239585435</v>
      </c>
      <c r="I13564" s="3" t="n">
        <f aca="false">I$11296</f>
        <v>0.120879120879121</v>
      </c>
      <c r="J13564" s="3" t="n">
        <f aca="false">J$11296</f>
        <v>0.00672481058839537</v>
      </c>
      <c r="K13564" s="3" t="str">
        <f aca="false">K$11296</f>
        <v>Índice de Gini do rendimento médio mensal real das pessoas de 14 anos ou mais de idade, em todos os trabalhos, a preços médios do ano</v>
      </c>
      <c r="L13564" s="3" t="str">
        <f aca="false">L$11296</f>
        <v>IBGE</v>
      </c>
      <c r="M13564" s="3" t="str">
        <f aca="false">M$11296</f>
        <v>Coeficiente de Gini (1=Desigualdade Máxima/0=Igualdade Máxima). </v>
      </c>
      <c r="N13564" s="5"/>
      <c r="O13564" s="3" t="n">
        <f aca="false">MEDIAN(O11296,O11380,O11464,O11548,O11632,O11716,O11800,O11884,O11968,O12052,O12136,O12220,O12304,O12388,O12472,O12556,O12640,O12724,O12808,O12892,O12976,O13060,O13144,O13228,O13312,O13480,O13312,O13396)</f>
        <v>34.6938775510204</v>
      </c>
    </row>
    <row r="13565" customFormat="false" ht="15.75" hidden="false" customHeight="true" outlineLevel="0" collapsed="false">
      <c r="A13565" s="3" t="str">
        <f aca="false">A$11297</f>
        <v>Sustentabilidade Social</v>
      </c>
      <c r="B13565" s="3" t="str">
        <f aca="false">B$11297</f>
        <v>Acesso ao Saneamento Básico - Água</v>
      </c>
      <c r="C13565" s="3" t="n">
        <f aca="false">C$11297</f>
        <v>1</v>
      </c>
      <c r="D13565" s="3" t="s">
        <v>266</v>
      </c>
      <c r="E13565" s="3" t="n">
        <f aca="false">E$11297</f>
        <v>2019</v>
      </c>
      <c r="F13565" s="3" t="n">
        <f aca="false">F$11297</f>
        <v>2020</v>
      </c>
      <c r="G13565" s="3" t="n">
        <f aca="false">MEDIAN(G11297,G11381,G11465,G11549,G11633,G11717,G11801,G11885,G11969,G12053,G12137,G12221,G12305,G12389,G12473,G12557,G12641,G12725,G12809,G12893,G12977,G13061,G13145,G13229,G13313,G13481,G13313,G13397)</f>
        <v>84.6933512891553</v>
      </c>
      <c r="H13565" s="3" t="n">
        <f aca="false">H$11297</f>
        <v>0.0629679597844555</v>
      </c>
      <c r="I13565" s="3" t="n">
        <f aca="false">I$11297</f>
        <v>0.120879120879121</v>
      </c>
      <c r="J13565" s="3" t="n">
        <f aca="false">J$11297</f>
        <v>0.00761151162229682</v>
      </c>
      <c r="K13565" s="3" t="str">
        <f aca="false">K$11297</f>
        <v>% de domicilios com acesso à água canalizada de rede geral de distribuição.</v>
      </c>
      <c r="L13565" s="3" t="str">
        <f aca="false">L$11297</f>
        <v>IBGE</v>
      </c>
      <c r="M13565" s="3" t="str">
        <f aca="false">M$11297</f>
        <v>Porcentagem %</v>
      </c>
      <c r="N13565" s="5"/>
      <c r="O13565" s="3" t="n">
        <f aca="false">MEDIAN(O11297,O11381,O11465,O11549,O11633,O11717,O11801,O11885,O11969,O12053,O12137,O12221,O12305,O12389,O12473,O12557,O12641,O12725,O12809,O12893,O12977,O13061,O13145,O13229,O13313,O13481,O13313,O13397)</f>
        <v>77.3141307322933</v>
      </c>
    </row>
    <row r="13566" customFormat="false" ht="15.75" hidden="false" customHeight="true" outlineLevel="0" collapsed="false">
      <c r="A13566" s="3" t="str">
        <f aca="false">A$11298</f>
        <v>Sustentabilidade Social</v>
      </c>
      <c r="B13566" s="3" t="str">
        <f aca="false">B$11298</f>
        <v>Acesso ao Saneamento Básico - Esgoto</v>
      </c>
      <c r="C13566" s="3" t="n">
        <f aca="false">C$11298</f>
        <v>1</v>
      </c>
      <c r="D13566" s="3" t="s">
        <v>266</v>
      </c>
      <c r="E13566" s="3" t="n">
        <f aca="false">E$11298</f>
        <v>2019</v>
      </c>
      <c r="F13566" s="3" t="n">
        <f aca="false">F$11298</f>
        <v>2020</v>
      </c>
      <c r="G13566" s="3" t="n">
        <f aca="false">MEDIAN(G11298,G11382,G11466,G11550,G11634,G11718,G11802,G11886,G11970,G12054,G12138,G12222,G12306,G12390,G12474,G12558,G12642,G12726,G12810,G12894,G12978,G13062,G13146,G13230,G13314,G13482,G13314,G13398)</f>
        <v>48.0074366029598</v>
      </c>
      <c r="H13566" s="3" t="n">
        <f aca="false">H$11298</f>
        <v>0.0635809280691076</v>
      </c>
      <c r="I13566" s="3" t="n">
        <f aca="false">I$11298</f>
        <v>0.120879120879121</v>
      </c>
      <c r="J13566" s="3" t="n">
        <f aca="false">J$11298</f>
        <v>0.00768560668967235</v>
      </c>
      <c r="K13566" s="3" t="str">
        <f aca="false">K$11298</f>
        <v>% de domicilios com acesso à rede coletora de esgoto.</v>
      </c>
      <c r="L13566" s="3" t="str">
        <f aca="false">L$11298</f>
        <v>IBGE</v>
      </c>
      <c r="M13566" s="3" t="str">
        <f aca="false">M$11298</f>
        <v>Porcentagem %</v>
      </c>
      <c r="N13566" s="5"/>
      <c r="O13566" s="3" t="n">
        <f aca="false">MEDIAN(O11298,O11382,O11466,O11550,O11634,O11718,O11802,O11886,O11970,O12054,O12138,O12222,O12306,O12390,O12474,O12558,O12642,O12726,O12810,O12894,O12978,O13062,O13146,O13230,O13314,O13482,O13314,O13398)</f>
        <v>47.3999776421477</v>
      </c>
    </row>
    <row r="13567" customFormat="false" ht="15.75" hidden="false" customHeight="true" outlineLevel="0" collapsed="false">
      <c r="A13567" s="3" t="str">
        <f aca="false">A$11299</f>
        <v>Sustentabilidade Social</v>
      </c>
      <c r="B13567" s="3" t="str">
        <f aca="false">B$11299</f>
        <v>Anos Potenciais de Vida Perdidos</v>
      </c>
      <c r="C13567" s="3" t="n">
        <f aca="false">C$11299</f>
        <v>-1</v>
      </c>
      <c r="D13567" s="3" t="s">
        <v>266</v>
      </c>
      <c r="E13567" s="3" t="n">
        <f aca="false">E$11299</f>
        <v>2018</v>
      </c>
      <c r="F13567" s="3" t="n">
        <f aca="false">F$11299</f>
        <v>2020</v>
      </c>
      <c r="G13567" s="3" t="n">
        <f aca="false">MEDIAN(G11299,G11383,G11467,G11551,G11635,G11719,G11803,G11887,G11971,G12055,G12139,G12223,G12307,G12391,G12475,G12559,G12643,G12727,G12811,G12895,G12979,G13063,G13147,G13231,G13315,G13483,G13315,G13399)</f>
        <v>9.6375577177021</v>
      </c>
      <c r="H13567" s="3" t="n">
        <f aca="false">H$11299</f>
        <v>0.0630135963945143</v>
      </c>
      <c r="I13567" s="3" t="n">
        <f aca="false">I$11299</f>
        <v>0.120879120879121</v>
      </c>
      <c r="J13567" s="3" t="n">
        <f aca="false">J$11299</f>
        <v>0.00761702813560062</v>
      </c>
      <c r="K13567" s="3" t="str">
        <f aca="false">K$11299</f>
        <v>Média da diferença da faixa etária em que os óbitos registrados ocorreram e a expectativa de vida ao nascer do Brasil.</v>
      </c>
      <c r="L13567" s="3" t="str">
        <f aca="false">L$11299</f>
        <v>Datasus</v>
      </c>
      <c r="M13567" s="3" t="str">
        <f aca="false">M$11299</f>
        <v>Anos</v>
      </c>
      <c r="N13567" s="5"/>
      <c r="O13567" s="3" t="n">
        <f aca="false">MEDIAN(O11299,O11383,O11467,O11551,O11635,O11719,O11803,O11887,O11971,O12055,O12139,O12223,O12307,O12391,O12475,O12559,O12643,O12727,O12811,O12895,O12979,O13063,O13147,O13231,O13315,O13483,O13315,O13399)</f>
        <v>67.3863047727859</v>
      </c>
    </row>
    <row r="13568" customFormat="false" ht="15.75" hidden="false" customHeight="true" outlineLevel="0" collapsed="false">
      <c r="A13568" s="3" t="str">
        <f aca="false">A$11300</f>
        <v>Sustentabilidade Social</v>
      </c>
      <c r="B13568" s="3" t="str">
        <f aca="false">B$11300</f>
        <v>Formalidade do Mercado de Trabalho</v>
      </c>
      <c r="C13568" s="3" t="n">
        <f aca="false">C$11300</f>
        <v>1</v>
      </c>
      <c r="D13568" s="3" t="s">
        <v>266</v>
      </c>
      <c r="E13568" s="3" t="n">
        <f aca="false">E$11300</f>
        <v>2019</v>
      </c>
      <c r="F13568" s="3" t="n">
        <f aca="false">F$11300</f>
        <v>2020</v>
      </c>
      <c r="G13568" s="3" t="n">
        <f aca="false">MEDIAN(G11300,G11384,G11468,G11552,G11636,G11720,G11804,G11888,G11972,G12056,G12140,G12224,G12308,G12392,G12476,G12560,G12644,G12728,G12812,G12896,G12980,G13064,G13148,G13232,G13316,G13484,G13316,G13400)</f>
        <v>51.136474313342</v>
      </c>
      <c r="H13568" s="3" t="n">
        <f aca="false">H$11300</f>
        <v>0.0388704480953685</v>
      </c>
      <c r="I13568" s="3" t="n">
        <f aca="false">I$11300</f>
        <v>0.120879120879121</v>
      </c>
      <c r="J13568" s="3" t="n">
        <f aca="false">J$11300</f>
        <v>0.00469862559394564</v>
      </c>
      <c r="K13568"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568" s="3" t="str">
        <f aca="false">L$11300</f>
        <v>IBGE</v>
      </c>
      <c r="M13568" s="3" t="str">
        <f aca="false">M$11300</f>
        <v>Porcentagem %</v>
      </c>
      <c r="N13568"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568" s="3" t="n">
        <f aca="false">MEDIAN(O11300,O11384,O11468,O11552,O11636,O11720,O11804,O11888,O11972,O12056,O12140,O12224,O12308,O12392,O12476,O12560,O12644,O12728,O12812,O12896,O12980,O13064,O13148,O13232,O13316,O13484,O13316,O13400)</f>
        <v>41.2075393800019</v>
      </c>
    </row>
    <row r="13569" customFormat="false" ht="15.75" hidden="false" customHeight="true" outlineLevel="0" collapsed="false">
      <c r="A13569" s="3" t="str">
        <f aca="false">A$11301</f>
        <v>Sustentabilidade Social</v>
      </c>
      <c r="B13569" s="3" t="str">
        <f aca="false">B$11301</f>
        <v>Inserção Econômica</v>
      </c>
      <c r="C13569" s="3" t="n">
        <f aca="false">C$11301</f>
        <v>1</v>
      </c>
      <c r="D13569" s="3" t="s">
        <v>266</v>
      </c>
      <c r="E13569" s="3" t="n">
        <f aca="false">E$11301</f>
        <v>2019</v>
      </c>
      <c r="F13569" s="3" t="n">
        <f aca="false">F$11301</f>
        <v>2020</v>
      </c>
      <c r="G13569" s="3" t="n">
        <f aca="false">MEDIAN(G11301,G11385,G11469,G11553,G11637,G11721,G11805,G11889,G11973,G12057,G12141,G12225,G12309,G12393,G12477,G12561,G12645,G12729,G12813,G12897,G12981,G13065,G13149,G13233,G13317,G13485,G13317,G13401)</f>
        <v>87.8735661235056</v>
      </c>
      <c r="H13569" s="3" t="n">
        <f aca="false">H$11301</f>
        <v>0.0313153716713754</v>
      </c>
      <c r="I13569" s="3" t="n">
        <f aca="false">I$11301</f>
        <v>0.120879120879121</v>
      </c>
      <c r="J13569" s="3" t="n">
        <f aca="false">J$11301</f>
        <v>0.00378537459763878</v>
      </c>
      <c r="K13569" s="3" t="str">
        <f aca="false">K$11301</f>
        <v>Proporção de ocupados em relação à População Economicamente Ativa.</v>
      </c>
      <c r="L13569" s="3" t="str">
        <f aca="false">L$11301</f>
        <v>IBGE</v>
      </c>
      <c r="M13569" s="3" t="str">
        <f aca="false">M$11301</f>
        <v>Porcentagem %</v>
      </c>
      <c r="N13569" s="5"/>
      <c r="O13569" s="3" t="n">
        <f aca="false">MEDIAN(O11301,O11385,O11469,O11553,O11637,O11721,O11805,O11889,O11973,O12057,O12141,O12225,O12309,O12393,O12477,O12561,O12645,O12729,O12813,O12897,O12981,O13065,O13149,O13233,O13317,O13485,O13317,O13401)</f>
        <v>38.7826882834931</v>
      </c>
    </row>
    <row r="13570" customFormat="false" ht="15.75" hidden="false" customHeight="true" outlineLevel="0" collapsed="false">
      <c r="A13570" s="3" t="str">
        <f aca="false">A$11302</f>
        <v>Sustentabilidade Social</v>
      </c>
      <c r="B13570" s="3" t="str">
        <f aca="false">B$11302</f>
        <v>IDH</v>
      </c>
      <c r="C13570" s="3" t="n">
        <f aca="false">C$11302</f>
        <v>1</v>
      </c>
      <c r="D13570" s="3" t="s">
        <v>266</v>
      </c>
      <c r="E13570" s="3" t="n">
        <f aca="false">E$11302</f>
        <v>2017</v>
      </c>
      <c r="F13570" s="3" t="n">
        <f aca="false">F$11302</f>
        <v>2020</v>
      </c>
      <c r="G13570" s="3" t="n">
        <f aca="false">MEDIAN(G11302,G11386,G11470,G11554,G11638,G11722,G11806,G11890,G11974,G12058,G12142,G12226,G12310,G12394,G12478,G12562,G12646,G12730,G12814,G12898,G12982,G13066,G13150,G13234,G13318,G13486,G13318,G13402)</f>
        <v>0.7375</v>
      </c>
      <c r="H13570" s="3" t="n">
        <f aca="false">H$11302</f>
        <v>0.129372080315172</v>
      </c>
      <c r="I13570" s="3" t="n">
        <f aca="false">I$11302</f>
        <v>0.120879120879121</v>
      </c>
      <c r="J13570" s="3" t="n">
        <f aca="false">J$11302</f>
        <v>0.015638383334801</v>
      </c>
      <c r="K13570" s="3" t="str">
        <f aca="false">K$11302</f>
        <v>Índice de Desenvolvimento Humano estadual.</v>
      </c>
      <c r="L13570" s="3" t="str">
        <f aca="false">L$11302</f>
        <v>PNUD, FJP e Ipea</v>
      </c>
      <c r="M13570" s="3" t="str">
        <f aca="false">M$11302</f>
        <v>Índice de 0 a 1</v>
      </c>
      <c r="N13570" s="5"/>
      <c r="O13570" s="3" t="n">
        <f aca="false">MEDIAN(O11302,O11386,O11470,O11554,O11638,O11722,O11806,O11890,O11974,O12058,O12142,O12226,O12310,O12394,O12478,O12562,O12646,O12730,O12814,O12898,O12982,O13066,O13150,O13234,O13318,O13486,O13318,O13402)</f>
        <v>32.6347305389221</v>
      </c>
    </row>
    <row r="13571" customFormat="false" ht="15.75" hidden="false" customHeight="true" outlineLevel="0" collapsed="false">
      <c r="A13571" s="3" t="str">
        <f aca="false">A$11303</f>
        <v>Sustentabilidade Social</v>
      </c>
      <c r="B13571" s="3" t="str">
        <f aca="false">B$11303</f>
        <v>Inserção Econômica dos Jovens</v>
      </c>
      <c r="C13571" s="3" t="n">
        <f aca="false">C$11303</f>
        <v>1</v>
      </c>
      <c r="D13571" s="3" t="s">
        <v>266</v>
      </c>
      <c r="E13571" s="3" t="n">
        <f aca="false">E$11303</f>
        <v>2019</v>
      </c>
      <c r="F13571" s="3" t="n">
        <f aca="false">F$11303</f>
        <v>2020</v>
      </c>
      <c r="G13571" s="3" t="n">
        <f aca="false">MEDIAN(G11303,G11387,G11471,G11555,G11639,G11723,G11807,G11891,G11975,G12059,G12143,G12227,G12311,G12395,G12479,G12563,G12647,G12731,G12815,G12899,G12983,G13067,G13151,G13235,G13319,G13487,G13319,G13403)</f>
        <v>74.0020032747387</v>
      </c>
      <c r="H13571" s="3" t="n">
        <f aca="false">H$11303</f>
        <v>0.0529263229565486</v>
      </c>
      <c r="I13571" s="3" t="n">
        <f aca="false">I$11303</f>
        <v>0.120879120879121</v>
      </c>
      <c r="J13571" s="3" t="n">
        <f aca="false">J$11303</f>
        <v>0.00639768739035203</v>
      </c>
      <c r="K13571" s="3" t="str">
        <f aca="false">K$11303</f>
        <v>Proporção dos jovens (entre 15 e 22 anos de idade) que estudam ou trabalham em relação ao total de jovens.</v>
      </c>
      <c r="L13571" s="3" t="str">
        <f aca="false">L$11303</f>
        <v>IBGE</v>
      </c>
      <c r="M13571" s="3" t="str">
        <f aca="false">M$11303</f>
        <v>Porcentagem %</v>
      </c>
      <c r="N13571" s="5"/>
      <c r="O13571" s="3" t="n">
        <f aca="false">MEDIAN(O11303,O11387,O11471,O11555,O11639,O11723,O11807,O11891,O11975,O12059,O12143,O12227,O12311,O12395,O12479,O12563,O12647,O12731,O12815,O12899,O12983,O13067,O13151,O13235,O13319,O13487,O13319,O13403)</f>
        <v>42.5237518241665</v>
      </c>
    </row>
    <row r="13572" customFormat="false" ht="15.75" hidden="false" customHeight="true" outlineLevel="0" collapsed="false">
      <c r="A13572" s="3" t="str">
        <f aca="false">A$11304</f>
        <v>Sustentabilidade Social</v>
      </c>
      <c r="B13572" s="3" t="str">
        <f aca="false">B$11304</f>
        <v>Mortalidade Materna</v>
      </c>
      <c r="C13572" s="3" t="n">
        <f aca="false">C$11304</f>
        <v>-1</v>
      </c>
      <c r="D13572" s="3" t="s">
        <v>266</v>
      </c>
      <c r="E13572" s="3" t="n">
        <f aca="false">E$11304</f>
        <v>2018</v>
      </c>
      <c r="F13572" s="3" t="n">
        <f aca="false">F$11304</f>
        <v>2020</v>
      </c>
      <c r="G13572" s="3" t="n">
        <f aca="false">MEDIAN(G11304,G11388,G11472,G11556,G11640,G11724,G11808,G11892,G11976,G12060,G12144,G12228,G12312,G12396,G12480,G12564,G12648,G12732,G12816,G12900,G12984,G13068,G13152,G13236,G13320,G13488,G13320,G13404)</f>
        <v>2.98811374344378</v>
      </c>
      <c r="H13572" s="3" t="n">
        <f aca="false">H$11304</f>
        <v>0.104467400148672</v>
      </c>
      <c r="I13572" s="3" t="n">
        <f aca="false">I$11304</f>
        <v>0.120879120879121</v>
      </c>
      <c r="J13572" s="3" t="n">
        <f aca="false">J$11304</f>
        <v>0.0126279274904988</v>
      </c>
      <c r="K13572" s="3" t="str">
        <f aca="false">K$11304</f>
        <v>Óbitos maternos em relação à população feminina em idade fértil (15-49 anos).</v>
      </c>
      <c r="L13572" s="3" t="str">
        <f aca="false">L$11304</f>
        <v>Datasus e IBGE</v>
      </c>
      <c r="M13572" s="3" t="str">
        <f aca="false">M$11304</f>
        <v>Taxa de mortalidade por 100 mil mulheres</v>
      </c>
      <c r="N13572" s="5"/>
      <c r="O13572" s="3" t="n">
        <f aca="false">MEDIAN(O11304,O11388,O11472,O11556,O11640,O11724,O11808,O11892,O11976,O12060,O12144,O12228,O12312,O12396,O12480,O12564,O12648,O12732,O12816,O12900,O12984,O13068,O13152,O13236,O13320,O13488,O13320,O13404)</f>
        <v>72.7300142961941</v>
      </c>
    </row>
    <row r="13573" customFormat="false" ht="15.75" hidden="false" customHeight="true" outlineLevel="0" collapsed="false">
      <c r="A13573" s="3" t="str">
        <f aca="false">A$11305</f>
        <v>Sustentabilidade Social</v>
      </c>
      <c r="B13573" s="3" t="str">
        <f aca="false">B$11305</f>
        <v>Mortalidade Precoce</v>
      </c>
      <c r="C13573" s="3" t="n">
        <f aca="false">C$11305</f>
        <v>-1</v>
      </c>
      <c r="D13573" s="3" t="s">
        <v>266</v>
      </c>
      <c r="E13573" s="3" t="n">
        <f aca="false">E$11305</f>
        <v>2018</v>
      </c>
      <c r="F13573" s="3" t="n">
        <f aca="false">F$11305</f>
        <v>2020</v>
      </c>
      <c r="G13573" s="3" t="n">
        <f aca="false">MEDIAN(G11305,G11389,G11473,G11557,G11641,G11725,G11809,G11893,G11977,G12061,G12145,G12229,G12313,G12397,G12481,G12565,G12649,G12733,G12817,G12901,G12985,G13069,G13153,G13237,G13321,G13489,G13321,G13405)</f>
        <v>118.469124625627</v>
      </c>
      <c r="H13573" s="3" t="n">
        <f aca="false">H$11305</f>
        <v>0.0862968933364973</v>
      </c>
      <c r="I13573" s="3" t="n">
        <f aca="false">I$11305</f>
        <v>0.120879120879121</v>
      </c>
      <c r="J13573" s="3" t="n">
        <f aca="false">J$11305</f>
        <v>0.0104314926011151</v>
      </c>
      <c r="K13573" s="3" t="str">
        <f aca="false">K$11305</f>
        <v>Mortalidade de Jovens (15-29 anos) por causas externas.</v>
      </c>
      <c r="L13573" s="3" t="str">
        <f aca="false">L$11305</f>
        <v>Datasus e IBGE</v>
      </c>
      <c r="M13573" s="3" t="str">
        <f aca="false">M$11305</f>
        <v>Taxa de mortalidade por 100 mil jovens</v>
      </c>
      <c r="N13573" s="5"/>
      <c r="O13573" s="3" t="n">
        <f aca="false">MEDIAN(O11305,O11389,O11473,O11557,O11641,O11725,O11809,O11893,O11977,O12061,O12145,O12229,O12313,O12397,O12481,O12565,O12649,O12733,O12817,O12901,O12985,O13069,O13153,O13237,O13321,O13489,O13321,O13405)</f>
        <v>49.2134462689897</v>
      </c>
    </row>
    <row r="13574" customFormat="false" ht="15.75" hidden="false" customHeight="true" outlineLevel="0" collapsed="false">
      <c r="A13574" s="3" t="str">
        <f aca="false">A$11306</f>
        <v>Sustentabilidade Social</v>
      </c>
      <c r="B13574" s="3" t="str">
        <f aca="false">B$11306</f>
        <v>Mortalidade na Infância</v>
      </c>
      <c r="C13574" s="3" t="n">
        <f aca="false">C$11306</f>
        <v>-1</v>
      </c>
      <c r="D13574" s="3" t="s">
        <v>266</v>
      </c>
      <c r="E13574" s="3" t="n">
        <f aca="false">E$11306</f>
        <v>2018</v>
      </c>
      <c r="F13574" s="3" t="n">
        <f aca="false">F$11306</f>
        <v>2020</v>
      </c>
      <c r="G13574" s="3" t="n">
        <f aca="false">MEDIAN(G11306,G11390,G11474,G11558,G11642,G11726,G11810,G11894,G11978,G12062,G12146,G12230,G12314,G12398,G12482,G12566,G12650,G12734,G12818,G12902,G12986,G13070,G13154,G13238,G13322,G13490,G13322,G13406)</f>
        <v>14.4981751447475</v>
      </c>
      <c r="H13574" s="3" t="n">
        <f aca="false">H$11306</f>
        <v>0.0825635497143333</v>
      </c>
      <c r="I13574" s="3" t="n">
        <f aca="false">I$11306</f>
        <v>0.120879120879121</v>
      </c>
      <c r="J13574" s="3" t="n">
        <f aca="false">J$11306</f>
        <v>0.0099802093061282</v>
      </c>
      <c r="K13574" s="3" t="str">
        <f aca="false">K$11306</f>
        <v>Óbitos de menores de 5 anos por grupo de 1.000 nascidos vivos.</v>
      </c>
      <c r="L13574" s="3" t="str">
        <f aca="false">L$11306</f>
        <v>Datasus</v>
      </c>
      <c r="M13574" s="3" t="str">
        <f aca="false">M$11306</f>
        <v>Taxa de mortalidade por mil nascidos vivos</v>
      </c>
      <c r="N13574" s="5"/>
      <c r="O13574" s="3" t="n">
        <f aca="false">MEDIAN(O11306,O11390,O11474,O11558,O11642,O11726,O11810,O11894,O11978,O12062,O12146,O12230,O12314,O12398,O12482,O12566,O12650,O12734,O12818,O12902,O12986,O13070,O13154,O13238,O13322,O13490,O13322,O13406)</f>
        <v>69.0672638502463</v>
      </c>
    </row>
    <row r="13575" customFormat="false" ht="15.75" hidden="false" customHeight="true" outlineLevel="0" collapsed="false">
      <c r="A13575" s="3" t="str">
        <f aca="false">A$11307</f>
        <v>Sustentabilidade Social</v>
      </c>
      <c r="B13575" s="3" t="str">
        <f aca="false">B$11307</f>
        <v> Total</v>
      </c>
      <c r="C13575" s="3" t="n">
        <f aca="false">C$11307</f>
        <v>1</v>
      </c>
      <c r="D13575" s="3" t="s">
        <v>266</v>
      </c>
      <c r="E13575" s="3" t="n">
        <f aca="false">E$11307</f>
        <v>2020</v>
      </c>
      <c r="F13575" s="3" t="n">
        <f aca="false">F$11307</f>
        <v>2020</v>
      </c>
      <c r="G13575" s="3" t="n">
        <f aca="false">MEDIAN(G11307,G11391,G11475,G11559,G11643,G11727,G11811,G11895,G11979,G12063,G12147,G12231,G12315,G12399,G12483,G12567,G12651,G12735,G12819,G12903,G12987,G13071,G13155,G13239,G13323,G13491,G13323,G13407)</f>
        <v>50.9847511787347</v>
      </c>
      <c r="H13575" s="3" t="n">
        <f aca="false">H$11307</f>
        <v>1</v>
      </c>
      <c r="I13575" s="3" t="n">
        <f aca="false">I$11307</f>
        <v>0.120879120879121</v>
      </c>
      <c r="J13575" s="3" t="n">
        <f aca="false">J$11307</f>
        <v>0.120879120879121</v>
      </c>
      <c r="K13575" s="3" t="str">
        <f aca="false">K$11307</f>
        <v>Nota obtida via normalização e ponderação de indicadores que variam de 0 a 100.</v>
      </c>
      <c r="L13575" s="3" t="str">
        <f aca="false">L$11307</f>
        <v>Tendências</v>
      </c>
      <c r="M13575" s="3" t="str">
        <f aca="false">M$11307</f>
        <v>Nota de 0 a 100</v>
      </c>
      <c r="N13575" s="5"/>
      <c r="O13575" s="3" t="n">
        <f aca="false">MEDIAN(O11307,O11391,O11475,O11559,O11643,O11727,O11811,O11895,O11979,O12063,O12147,O12231,O12315,O12399,O12483,O12567,O12651,O12735,O12819,O12903,O12987,O13071,O13155,O13239,O13323,O13491,O13323,O13407)</f>
        <v>38.346338814345</v>
      </c>
    </row>
    <row r="13576" customFormat="false" ht="15.75" hidden="false" customHeight="true" outlineLevel="0" collapsed="false">
      <c r="A13576" s="3" t="s">
        <v>238</v>
      </c>
      <c r="B13576" s="3" t="s">
        <v>25</v>
      </c>
      <c r="C13576" s="3" t="n">
        <v>1</v>
      </c>
      <c r="D13576" s="3" t="s">
        <v>266</v>
      </c>
      <c r="E13576" s="3" t="n">
        <v>2020</v>
      </c>
      <c r="F13576" s="3" t="n">
        <v>2020</v>
      </c>
      <c r="G13576" s="3" t="n">
        <f aca="false">MEDIAN(G11308,G11392,G11476,G11560,G11644,G11728,G11812,G11896,G11980,G12064,G12148,G12232,G12316,G12400,G12484,G12568,G12652,G12736,G12820,G12904,G12988,G13072,G13156,G13240,G13324,G13492,G13324,G13408)</f>
        <v>45.2559820636104</v>
      </c>
      <c r="H13576" s="3" t="n">
        <v>1</v>
      </c>
      <c r="I13576" s="3" t="n">
        <v>0.01</v>
      </c>
      <c r="J13576" s="3" t="n">
        <f aca="false">I13576*H13576</f>
        <v>0.01</v>
      </c>
      <c r="K13576" s="4" t="str">
        <f aca="false">K13492</f>
        <v>Nota obtida via normalização e ponderação de indicadores que variam de 0 a 100.</v>
      </c>
      <c r="L13576" s="3" t="str">
        <f aca="false">L$11392</f>
        <v>Tendências</v>
      </c>
      <c r="M13576" s="3" t="str">
        <f aca="false">M$11308</f>
        <v>Nota de 0 a 100</v>
      </c>
      <c r="N13576" s="5"/>
      <c r="O13576" s="3" t="n">
        <f aca="false">MEDIAN(O11308,O11392,O11476,O11560,O11644,O11728,O11812,O11896,O11980,O12064,O12148,O12232,O12316,O12400,O12484,O12568,O12652,O12736,O12820,O12904,O12988,O13072,O13156,O13240,O13324,O13492,O13324,O13408)</f>
        <v>45.2559820636104</v>
      </c>
    </row>
    <row r="13577" customFormat="false" ht="15.75" hidden="false" customHeight="true" outlineLevel="0" collapsed="false">
      <c r="A13577" s="3" t="str">
        <f aca="false">A$11225</f>
        <v>Sustentabilidade Ambiental</v>
      </c>
      <c r="B13577" s="3" t="str">
        <f aca="false">B$11225</f>
        <v>Emissões de CO2</v>
      </c>
      <c r="C13577" s="3" t="n">
        <f aca="false">C$11225</f>
        <v>-1</v>
      </c>
      <c r="D13577" s="3" t="s">
        <v>267</v>
      </c>
      <c r="E13577" s="3" t="n">
        <f aca="false">E$11225</f>
        <v>2018</v>
      </c>
      <c r="F13577" s="3" t="n">
        <f aca="false">F$11225</f>
        <v>2020</v>
      </c>
      <c r="G13577" s="3" t="n">
        <f aca="false">MEDIAN(G11309,G11561,G11645,G11981,G12401,G12485,G12569,G12821,G13241)</f>
        <v>129.927484324479</v>
      </c>
      <c r="H13577" s="3" t="n">
        <f aca="false">H$11225</f>
        <v>0.277619030451335</v>
      </c>
      <c r="I13577" s="3" t="n">
        <f aca="false">I$11225</f>
        <v>0.0789210789210789</v>
      </c>
      <c r="J13577" s="3" t="n">
        <f aca="false">J$11225</f>
        <v>0.0219099934122432</v>
      </c>
      <c r="K13577" s="3" t="str">
        <f aca="false">K$11225</f>
        <v>CO2 emitido e derivado de remoção de unidades de conservação pelo PIB Total.</v>
      </c>
      <c r="L13577" s="3" t="str">
        <f aca="false">L$11225</f>
        <v>SEEG/OC e Tendências</v>
      </c>
      <c r="M13577" s="3" t="str">
        <f aca="false">M$11225</f>
        <v>Toneladas de CO2 pelo PIB em 1 milhão de reais</v>
      </c>
      <c r="N13577" s="5" t="str">
        <f aca="false">N$71</f>
        <v>A partir da publicação de 2019, ou seja, do dado de 2017, o denominador foi alterado de população para PIB total (o PIB utilizado para cálculo é estimado pela Tendências)</v>
      </c>
      <c r="O13577" s="3" t="n">
        <f aca="false">MEDIAN(O11309,O11561,O11645,O11981,O12401,O12485,O12569,O12821,O13241)</f>
        <v>64.5072100844691</v>
      </c>
    </row>
    <row r="13578" customFormat="false" ht="15.75" hidden="false" customHeight="true" outlineLevel="0" collapsed="false">
      <c r="A13578" s="3" t="str">
        <f aca="false">A$11226</f>
        <v>Sustentabilidade Ambiental</v>
      </c>
      <c r="B13578" s="3" t="str">
        <f aca="false">B$11226</f>
        <v>Serviços Urbanos</v>
      </c>
      <c r="C13578" s="3" t="n">
        <f aca="false">C$11226</f>
        <v>1</v>
      </c>
      <c r="D13578" s="3" t="s">
        <v>267</v>
      </c>
      <c r="E13578" s="3" t="n">
        <f aca="false">E$11226</f>
        <v>2018</v>
      </c>
      <c r="F13578" s="3" t="n">
        <f aca="false">F$11226</f>
        <v>2020</v>
      </c>
      <c r="G13578" s="3" t="n">
        <f aca="false">MEDIAN(G11310,G11562,G11646,G11982,G12402,G12486,G12570,G12822,G13242)</f>
        <v>0.739792079217853</v>
      </c>
      <c r="H13578" s="3" t="n">
        <f aca="false">H$11226</f>
        <v>0.108074377979531</v>
      </c>
      <c r="I13578" s="3" t="n">
        <f aca="false">I$11226</f>
        <v>0.0789210789210789</v>
      </c>
      <c r="J13578" s="3" t="n">
        <f aca="false">J$11226</f>
        <v>0.00852934651386906</v>
      </c>
      <c r="K13578" s="3" t="str">
        <f aca="false">K$11226</f>
        <v>Oferta de serviços municipais para coleta de materiais especiais e limpeza urbana (Nota: 0-2 a partir da agregação dos dados municipais).</v>
      </c>
      <c r="L13578" s="3" t="str">
        <f aca="false">L$11226</f>
        <v>SNIS</v>
      </c>
      <c r="M13578" s="3" t="str">
        <f aca="false">M$11226</f>
        <v>Pontuação de 0 a 2</v>
      </c>
      <c r="N13578" s="5"/>
      <c r="O13578" s="3" t="n">
        <f aca="false">MEDIAN(O11310,O11562,O11646,O11982,O12402,O12486,O12570,O12822,O13242)</f>
        <v>20.7478026161548</v>
      </c>
    </row>
    <row r="13579" customFormat="false" ht="15.75" hidden="false" customHeight="true" outlineLevel="0" collapsed="false">
      <c r="A13579" s="3" t="str">
        <f aca="false">A$11227</f>
        <v>Sustentabilidade Ambiental</v>
      </c>
      <c r="B13579" s="3" t="str">
        <f aca="false">B$11227</f>
        <v>Destinação do Lixo</v>
      </c>
      <c r="C13579" s="3" t="n">
        <f aca="false">C$11227</f>
        <v>1</v>
      </c>
      <c r="D13579" s="3" t="s">
        <v>267</v>
      </c>
      <c r="E13579" s="3" t="n">
        <f aca="false">E$11227</f>
        <v>2018</v>
      </c>
      <c r="F13579" s="3" t="n">
        <f aca="false">F$11227</f>
        <v>2020</v>
      </c>
      <c r="G13579" s="3" t="n">
        <f aca="false">MEDIAN(G11311,G11563,G11647,G11983,G12403,G12487,G12571,G12823,G13243)</f>
        <v>0.2923842576451</v>
      </c>
      <c r="H13579" s="3" t="n">
        <f aca="false">H$11227</f>
        <v>0.14513418559694</v>
      </c>
      <c r="I13579" s="3" t="n">
        <f aca="false">I$11227</f>
        <v>0.0789210789210789</v>
      </c>
      <c r="J13579" s="3" t="n">
        <f aca="false">J$11227</f>
        <v>0.0114541465156426</v>
      </c>
      <c r="K13579" s="3" t="str">
        <f aca="false">K$11227</f>
        <v>Destinação adequada para o tipo de resíduo sólido e qualidade das unidades de destino em solo.</v>
      </c>
      <c r="L13579" s="3" t="str">
        <f aca="false">L$11227</f>
        <v>SNIS</v>
      </c>
      <c r="M13579" s="3" t="str">
        <f aca="false">M$11227</f>
        <v>Pontuação de 0 a 1</v>
      </c>
      <c r="N13579" s="5"/>
      <c r="O13579" s="3" t="n">
        <f aca="false">MEDIAN(O11311,O11563,O11647,O11983,O12403,O12487,O12571,O12823,O13243)</f>
        <v>34.6853257026601</v>
      </c>
    </row>
    <row r="13580" customFormat="false" ht="15.75" hidden="false" customHeight="true" outlineLevel="0" collapsed="false">
      <c r="A13580" s="3" t="str">
        <f aca="false">A$11228</f>
        <v>Sustentabilidade Ambiental</v>
      </c>
      <c r="B13580" s="3" t="str">
        <f aca="false">B$11228</f>
        <v>Tratamento de Esgoto</v>
      </c>
      <c r="C13580" s="3" t="n">
        <f aca="false">C$11228</f>
        <v>1</v>
      </c>
      <c r="D13580" s="3" t="s">
        <v>267</v>
      </c>
      <c r="E13580" s="3" t="n">
        <f aca="false">E$11228</f>
        <v>2018</v>
      </c>
      <c r="F13580" s="3" t="n">
        <f aca="false">F$11228</f>
        <v>2020</v>
      </c>
      <c r="G13580" s="3" t="n">
        <f aca="false">MEDIAN(G11312,G11564,G11648,G11984,G12404,G12488,G12572,G12824,G13244)</f>
        <v>27.4640291245372</v>
      </c>
      <c r="H13580" s="3" t="n">
        <f aca="false">H$11228</f>
        <v>0.274880862666515</v>
      </c>
      <c r="I13580" s="3" t="n">
        <f aca="false">I$11228</f>
        <v>0.0789210789210789</v>
      </c>
      <c r="J13580" s="3" t="n">
        <f aca="false">J$11228</f>
        <v>0.0216938942563983</v>
      </c>
      <c r="K13580" s="3" t="str">
        <f aca="false">K$11228</f>
        <v>Parcela de esgoto tratado do total de água consumida multiplicado pela proporção de domicílios com acesso à agua encanada proveniente de rede geral de distribuição no estado.</v>
      </c>
      <c r="L13580" s="3" t="str">
        <f aca="false">L$11228</f>
        <v>SNIS e IBGE</v>
      </c>
      <c r="M13580" s="3" t="str">
        <f aca="false">M$11228</f>
        <v>Porcentagem %</v>
      </c>
      <c r="N13580" s="5" t="str">
        <f aca="false">N$74</f>
        <v>A partir da publicação de 2018, ou seja, do dado de 2016, se passou a considerar a parcela de esgoto tratado do total de água consumida multiplicada pela proporção de domicílios com acesso à agua encanada no estado. Anteriormente se considerava apenas a parcela de esgoto tratado do total de água consumida</v>
      </c>
      <c r="O13580" s="3" t="n">
        <f aca="false">MEDIAN(O11312,O11564,O11648,O11984,O12404,O12488,O12572,O12824,O13244)</f>
        <v>30.3175877469299</v>
      </c>
    </row>
    <row r="13581" customFormat="false" ht="15.75" hidden="false" customHeight="true" outlineLevel="0" collapsed="false">
      <c r="A13581" s="3" t="str">
        <f aca="false">A$11229</f>
        <v>Sustentabilidade Ambiental</v>
      </c>
      <c r="B13581" s="3" t="str">
        <f aca="false">B$11229</f>
        <v>Perda de Água</v>
      </c>
      <c r="C13581" s="3" t="n">
        <f aca="false">C$11229</f>
        <v>-1</v>
      </c>
      <c r="D13581" s="3" t="s">
        <v>267</v>
      </c>
      <c r="E13581" s="3" t="n">
        <f aca="false">E$11229</f>
        <v>2018</v>
      </c>
      <c r="F13581" s="3" t="n">
        <f aca="false">F$11229</f>
        <v>2020</v>
      </c>
      <c r="G13581" s="3" t="n">
        <f aca="false">MEDIAN(G11313,G11565,G11649,G11985,G12405,G12489,G12573,G12825,G13245)</f>
        <v>48.7</v>
      </c>
      <c r="H13581" s="3" t="n">
        <f aca="false">H$11229</f>
        <v>0.194291543305679</v>
      </c>
      <c r="I13581" s="3" t="n">
        <f aca="false">I$11229</f>
        <v>0.0789210789210789</v>
      </c>
      <c r="J13581" s="3" t="n">
        <f aca="false">J$11229</f>
        <v>0.0153336982229257</v>
      </c>
      <c r="K13581" s="3" t="str">
        <f aca="false">K$11229</f>
        <v>Índice de perdas na distribuição de água.</v>
      </c>
      <c r="L13581" s="3" t="str">
        <f aca="false">L$11229</f>
        <v>SNIS</v>
      </c>
      <c r="M13581" s="3" t="str">
        <f aca="false">M$11229</f>
        <v>Porcentagem %</v>
      </c>
      <c r="N13581" s="5"/>
      <c r="O13581" s="3" t="n">
        <f aca="false">MEDIAN(O11313,O11565,O11649,O11985,O12405,O12489,O12573,O12825,O13245)</f>
        <v>57.2552649849572</v>
      </c>
    </row>
    <row r="13582" customFormat="false" ht="15.75" hidden="false" customHeight="true" outlineLevel="0" collapsed="false">
      <c r="A13582" s="3" t="str">
        <f aca="false">A$11230</f>
        <v>Sustentabilidade Ambiental</v>
      </c>
      <c r="B13582" s="3" t="str">
        <f aca="false">B$11230</f>
        <v> Total</v>
      </c>
      <c r="C13582" s="3" t="n">
        <f aca="false">C$11230</f>
        <v>1</v>
      </c>
      <c r="D13582" s="3" t="s">
        <v>267</v>
      </c>
      <c r="E13582" s="3" t="n">
        <f aca="false">E$11230</f>
        <v>2020</v>
      </c>
      <c r="F13582" s="3" t="n">
        <f aca="false">F$11230</f>
        <v>2020</v>
      </c>
      <c r="G13582" s="3" t="n">
        <f aca="false">MEDIAN(G11314,G11566,G11650,G11986,G12406,G12490,G12574,G12826,G13246)</f>
        <v>46.9349929634626</v>
      </c>
      <c r="H13582" s="3" t="n">
        <f aca="false">H$11230</f>
        <v>1</v>
      </c>
      <c r="I13582" s="3" t="n">
        <f aca="false">I$11230</f>
        <v>0.0789210789210789</v>
      </c>
      <c r="J13582" s="3" t="n">
        <f aca="false">J$11230</f>
        <v>0.0789210789210789</v>
      </c>
      <c r="K13582" s="3" t="str">
        <f aca="false">K$11230</f>
        <v>Nota obtida via normalização e ponderação de indicadores que variam de 0 a 100.</v>
      </c>
      <c r="L13582" s="3" t="str">
        <f aca="false">L$11230</f>
        <v>Tendências</v>
      </c>
      <c r="M13582" s="3" t="str">
        <f aca="false">M$11230</f>
        <v>Nota de 0 a 100</v>
      </c>
      <c r="N13582" s="5"/>
      <c r="O13582" s="3" t="n">
        <f aca="false">MEDIAN(O11314,O11566,O11650,O11986,O12406,O12490,O12574,O12826,O13246)</f>
        <v>51.2184616481904</v>
      </c>
    </row>
    <row r="13583" customFormat="false" ht="15.75" hidden="false" customHeight="true" outlineLevel="0" collapsed="false">
      <c r="A13583" s="3" t="str">
        <f aca="false">A$11231</f>
        <v>Capital Humano</v>
      </c>
      <c r="B13583" s="3" t="str">
        <f aca="false">B$11231</f>
        <v>Custo de Mão de Obra</v>
      </c>
      <c r="C13583" s="3" t="n">
        <f aca="false">C$11231</f>
        <v>-1</v>
      </c>
      <c r="D13583" s="3" t="s">
        <v>267</v>
      </c>
      <c r="E13583" s="3" t="n">
        <f aca="false">E$11231</f>
        <v>2019</v>
      </c>
      <c r="F13583" s="3" t="n">
        <f aca="false">F$11231</f>
        <v>2020</v>
      </c>
      <c r="G13583" s="3" t="n">
        <f aca="false">MEDIAN(G11315,G11567,G11651,G11987,G12407,G12491,G12575,G12827,G13247)</f>
        <v>1606</v>
      </c>
      <c r="H13583" s="3" t="n">
        <f aca="false">H$11231</f>
        <v>0.424265834177303</v>
      </c>
      <c r="I13583" s="3" t="n">
        <f aca="false">I$11231</f>
        <v>0.0819180819180819</v>
      </c>
      <c r="J13583" s="3" t="n">
        <f aca="false">J$11231</f>
        <v>0.0347550433591797</v>
      </c>
      <c r="K13583" s="3" t="str">
        <f aca="false">K$11231</f>
        <v>Rendimento médio nominal de todos os trabalhos, habitualmente recebido por mês, pelas pessoas de 14 anos ou mais de idade, ocupadas na semana de referência, com rendimento de trabalho.</v>
      </c>
      <c r="L13583" s="3" t="str">
        <f aca="false">L$11231</f>
        <v>IBGE</v>
      </c>
      <c r="M13583" s="3" t="str">
        <f aca="false">M$11231</f>
        <v>Reais (R$)</v>
      </c>
      <c r="N13583" s="3" t="str">
        <f aca="false">N$17</f>
        <v>A partir da publicação de 2016, ou seja, do dado de 2015, passou a ser usado o rendimento médio nominal de todos os trabalhos, antes disso se usava o rendimento médio real do trabalho principal</v>
      </c>
      <c r="O13583" s="3" t="n">
        <f aca="false">MEDIAN(O11315,O11567,O11651,O11987,O12407,O12491,O12575,O12827,O13247)</f>
        <v>90.5876777251185</v>
      </c>
    </row>
    <row r="13584" customFormat="false" ht="15.75" hidden="false" customHeight="true" outlineLevel="0" collapsed="false">
      <c r="A13584" s="3" t="str">
        <f aca="false">A$11232</f>
        <v>Capital Humano</v>
      </c>
      <c r="B13584" s="3" t="str">
        <f aca="false">B$11232</f>
        <v>PEA com Ensino Superior</v>
      </c>
      <c r="C13584" s="3" t="n">
        <f aca="false">C$11232</f>
        <v>1</v>
      </c>
      <c r="D13584" s="3" t="s">
        <v>267</v>
      </c>
      <c r="E13584" s="3" t="n">
        <f aca="false">E$11232</f>
        <v>2019</v>
      </c>
      <c r="F13584" s="3" t="n">
        <f aca="false">F$11232</f>
        <v>2020</v>
      </c>
      <c r="G13584" s="3" t="n">
        <f aca="false">MEDIAN(G11316,G11568,G11652,G11988,G12408,G12492,G12576,G12828,G13248)</f>
        <v>16.0628940641966</v>
      </c>
      <c r="H13584" s="3" t="n">
        <f aca="false">H$11232</f>
        <v>0.153638294878967</v>
      </c>
      <c r="I13584" s="3" t="n">
        <f aca="false">I$11232</f>
        <v>0.0819180819180819</v>
      </c>
      <c r="J13584" s="3" t="n">
        <f aca="false">J$11232</f>
        <v>0.0125857544256496</v>
      </c>
      <c r="K13584" s="3" t="str">
        <f aca="false">K$11232</f>
        <v>Pessoas de 14 anos ou mais de idade com 15 anos ou mais de estudo/população economicamente ativa (acima de 14 anos).</v>
      </c>
      <c r="L13584" s="3" t="str">
        <f aca="false">L$11232</f>
        <v>IBGE</v>
      </c>
      <c r="M13584" s="3" t="str">
        <f aca="false">M$11232</f>
        <v>Porcentagem %</v>
      </c>
      <c r="N13584" s="5"/>
      <c r="O13584" s="3" t="n">
        <f aca="false">MEDIAN(O11316,O11568,O11652,O11988,O12408,O12492,O12576,O12828,O13248)</f>
        <v>11.7152675824809</v>
      </c>
    </row>
    <row r="13585" customFormat="false" ht="15.75" hidden="false" customHeight="true" outlineLevel="0" collapsed="false">
      <c r="A13585" s="3" t="str">
        <f aca="false">A$11233</f>
        <v>Capital Humano</v>
      </c>
      <c r="B13585" s="3" t="str">
        <f aca="false">B$11233</f>
        <v>Produtividade do Trabalho</v>
      </c>
      <c r="C13585" s="3" t="n">
        <f aca="false">C$11233</f>
        <v>1</v>
      </c>
      <c r="D13585" s="3" t="s">
        <v>267</v>
      </c>
      <c r="E13585" s="3" t="n">
        <f aca="false">E$11233</f>
        <v>2019</v>
      </c>
      <c r="F13585" s="3" t="n">
        <f aca="false">F$11233</f>
        <v>2020</v>
      </c>
      <c r="G13585" s="3" t="n">
        <f aca="false">MEDIAN(G11317,G11569,G11653,G11989,G12409,G12493,G12577,G12829,G13249)</f>
        <v>48.0790242017796</v>
      </c>
      <c r="H13585" s="3" t="n">
        <f aca="false">H$11233</f>
        <v>0.260494288083884</v>
      </c>
      <c r="I13585" s="3" t="n">
        <f aca="false">I$11233</f>
        <v>0.0819180819180819</v>
      </c>
      <c r="J13585" s="3" t="n">
        <f aca="false">J$11233</f>
        <v>0.021339192430448</v>
      </c>
      <c r="K13585" s="3" t="str">
        <f aca="false">K$11233</f>
        <v>PIB pelo total de pessoas ocupadas no período.</v>
      </c>
      <c r="L13585" s="3" t="str">
        <f aca="false">L$11233</f>
        <v>IBGE e Tendências</v>
      </c>
      <c r="M13585" s="3" t="str">
        <f aca="false">M$11233</f>
        <v>Mil Reais (R$) por pessoa ocupada</v>
      </c>
      <c r="N13585" s="5" t="str">
        <f aca="false">N$19</f>
        <v>O PIB utilizado para cálculo é estimado pela Tendências</v>
      </c>
      <c r="O13585" s="3" t="n">
        <f aca="false">MEDIAN(O11317,O11569,O11653,O11989,O12409,O12493,O12577,O12829,O13249)</f>
        <v>6.87458476392343</v>
      </c>
    </row>
    <row r="13586" customFormat="false" ht="15.75" hidden="false" customHeight="true" outlineLevel="0" collapsed="false">
      <c r="A13586" s="3" t="str">
        <f aca="false">A$11234</f>
        <v>Capital Humano</v>
      </c>
      <c r="B13586" s="3" t="str">
        <f aca="false">B$11234</f>
        <v>Qualificação dos Trabalhadores</v>
      </c>
      <c r="C13586" s="3" t="n">
        <f aca="false">C$11234</f>
        <v>1</v>
      </c>
      <c r="D13586" s="3" t="s">
        <v>267</v>
      </c>
      <c r="E13586" s="3" t="n">
        <f aca="false">E$11234</f>
        <v>2019</v>
      </c>
      <c r="F13586" s="3" t="n">
        <f aca="false">F$11234</f>
        <v>2020</v>
      </c>
      <c r="G13586" s="3" t="n">
        <f aca="false">MEDIAN(G11318,G11570,G11654,G11990,G12410,G12494,G12578,G12830,G13250)</f>
        <v>9.6711088</v>
      </c>
      <c r="H13586" s="3" t="n">
        <f aca="false">H$11234</f>
        <v>0.161601582859846</v>
      </c>
      <c r="I13586" s="3" t="n">
        <f aca="false">I$11234</f>
        <v>0.0819180819180819</v>
      </c>
      <c r="J13586" s="3" t="n">
        <f aca="false">J$11234</f>
        <v>0.0132380917028046</v>
      </c>
      <c r="K13586" s="3" t="str">
        <f aca="false">K$11234</f>
        <v>Anos de estudos da população economicamente ativa (acima de 14 anos de idade).</v>
      </c>
      <c r="L13586" s="3" t="str">
        <f aca="false">L$11234</f>
        <v>IBGE</v>
      </c>
      <c r="M13586" s="3" t="str">
        <f aca="false">M$11234</f>
        <v>Anos</v>
      </c>
      <c r="N13586" s="5"/>
      <c r="O13586" s="3" t="n">
        <f aca="false">MEDIAN(O11318,O11570,O11654,O11990,O12410,O12494,O12578,O12830,O13250)</f>
        <v>10.9503240272091</v>
      </c>
    </row>
    <row r="13587" customFormat="false" ht="15.75" hidden="false" customHeight="true" outlineLevel="0" collapsed="false">
      <c r="A13587" s="3" t="str">
        <f aca="false">A$11235</f>
        <v>Capital Humano</v>
      </c>
      <c r="B13587" s="3" t="str">
        <f aca="false">B$11235</f>
        <v> Total</v>
      </c>
      <c r="C13587" s="3" t="n">
        <f aca="false">C$11235</f>
        <v>1</v>
      </c>
      <c r="D13587" s="3" t="s">
        <v>267</v>
      </c>
      <c r="E13587" s="3" t="n">
        <f aca="false">E$11235</f>
        <v>2020</v>
      </c>
      <c r="F13587" s="3" t="n">
        <f aca="false">F$11235</f>
        <v>2020</v>
      </c>
      <c r="G13587" s="3" t="n">
        <f aca="false">MEDIAN(G11319,G11571,G11655,G11991,G12411,G12495,G12579,G12831,G13251)</f>
        <v>44.9797591002532</v>
      </c>
      <c r="H13587" s="3" t="n">
        <f aca="false">H$11235</f>
        <v>1</v>
      </c>
      <c r="I13587" s="3" t="n">
        <f aca="false">I$11235</f>
        <v>0.0819180819180819</v>
      </c>
      <c r="J13587" s="3" t="n">
        <f aca="false">J$11235</f>
        <v>0.0819180819180819</v>
      </c>
      <c r="K13587" s="3" t="str">
        <f aca="false">K$11235</f>
        <v>Nota obtida via normalização e ponderação de indicadores que variam de 0 a 100.</v>
      </c>
      <c r="L13587" s="3" t="str">
        <f aca="false">L$11235</f>
        <v>Tendências</v>
      </c>
      <c r="M13587" s="3" t="str">
        <f aca="false">M$11235</f>
        <v>Nota de 0 a 100</v>
      </c>
      <c r="N13587" s="5"/>
      <c r="O13587" s="3" t="n">
        <f aca="false">MEDIAN(O11319,O11571,O11655,O11991,O12411,O12495,O12579,O12831,O13251)</f>
        <v>17.9114372506906</v>
      </c>
    </row>
    <row r="13588" customFormat="false" ht="15.75" hidden="false" customHeight="true" outlineLevel="0" collapsed="false">
      <c r="A13588" s="3" t="str">
        <f aca="false">A$11236</f>
        <v>Educação</v>
      </c>
      <c r="B13588" s="3" t="str">
        <f aca="false">B$11236</f>
        <v>Avaliação da Educação</v>
      </c>
      <c r="C13588" s="3" t="n">
        <f aca="false">C$11236</f>
        <v>1</v>
      </c>
      <c r="D13588" s="3" t="s">
        <v>267</v>
      </c>
      <c r="E13588" s="3" t="n">
        <f aca="false">E$11236</f>
        <v>2020</v>
      </c>
      <c r="F13588" s="3" t="n">
        <f aca="false">F$11236</f>
        <v>2020</v>
      </c>
      <c r="G13588" s="3" t="n">
        <f aca="false">MEDIAN(G11320,G11572,G11656,G11992,G12412,G12496,G12580,G12832,G13252)</f>
        <v>80</v>
      </c>
      <c r="H13588" s="3" t="n">
        <f aca="false">H$11236</f>
        <v>0.0411174199921766</v>
      </c>
      <c r="I13588" s="3" t="n">
        <f aca="false">I$11236</f>
        <v>0.111888111888112</v>
      </c>
      <c r="J13588" s="3" t="n">
        <f aca="false">J$11236</f>
        <v>0.00460055048863514</v>
      </c>
      <c r="K13588" s="3" t="str">
        <f aca="false">K$11236</f>
        <v>Status dos programas estaduais de avaliação da educação básica.</v>
      </c>
      <c r="L13588" s="3" t="str">
        <f aca="false">L$11236</f>
        <v>Secretarias Estaduais de Educação</v>
      </c>
      <c r="M13588" s="3" t="str">
        <f aca="false">M$11236</f>
        <v>Pontuação de 0 a 100</v>
      </c>
      <c r="N13588" s="5" t="str">
        <f aca="false">N$22</f>
        <v>A partir de 2017 a variável deixou de ser binária (0 para estados que não possuem e 100 para os que possuem algum tipo de avaliação) e passou a considerar uma média ponderada para a existência de avaliações nos últimos anos, além de considerar pontos também para os estados em que o sistema de avaliação está em implementação.</v>
      </c>
      <c r="O13588" s="3" t="n">
        <f aca="false">MEDIAN(O11320,O11572,O11656,O11992,O12412,O12496,O12580,O12832,O13252)</f>
        <v>80</v>
      </c>
    </row>
    <row r="13589" customFormat="false" ht="15.75" hidden="false" customHeight="true" outlineLevel="0" collapsed="false">
      <c r="A13589" s="3" t="str">
        <f aca="false">A$11237</f>
        <v>Educação</v>
      </c>
      <c r="B13589" s="3" t="str">
        <f aca="false">B$11237</f>
        <v>IDEB</v>
      </c>
      <c r="C13589" s="3" t="n">
        <f aca="false">C$11237</f>
        <v>1</v>
      </c>
      <c r="D13589" s="3" t="s">
        <v>267</v>
      </c>
      <c r="E13589" s="3" t="n">
        <f aca="false">E$11237</f>
        <v>2017</v>
      </c>
      <c r="F13589" s="3" t="n">
        <f aca="false">F$11237</f>
        <v>2020</v>
      </c>
      <c r="G13589" s="3" t="n">
        <f aca="false">MEDIAN(G11321,G11573,G11657,G11993,G12413,G12497,G12581,G12833,G13253)</f>
        <v>4.34874626295322</v>
      </c>
      <c r="H13589" s="3" t="n">
        <f aca="false">H$11237</f>
        <v>0.114395753374587</v>
      </c>
      <c r="I13589" s="3" t="n">
        <f aca="false">I$11237</f>
        <v>0.111888111888112</v>
      </c>
      <c r="J13589" s="3" t="n">
        <f aca="false">J$11237</f>
        <v>0.0127995248531006</v>
      </c>
      <c r="K13589" s="3" t="str">
        <f aca="false">K$11237</f>
        <v>Qualidade da educação básica do Brasil, considera fluxo escolar e média de desempenhos nas avaliações de toda a rede de ensino.</v>
      </c>
      <c r="L13589" s="3" t="str">
        <f aca="false">L$11237</f>
        <v>INEP</v>
      </c>
      <c r="M13589" s="3" t="str">
        <f aca="false">M$11237</f>
        <v>Pontuação de 0 a 10</v>
      </c>
      <c r="N13589" s="5"/>
      <c r="O13589" s="3" t="n">
        <f aca="false">MEDIAN(O11321,O11573,O11657,O11993,O12413,O12497,O12581,O12833,O13253)</f>
        <v>19.7487958206704</v>
      </c>
    </row>
    <row r="13590" customFormat="false" ht="15.75" hidden="false" customHeight="true" outlineLevel="0" collapsed="false">
      <c r="A13590" s="3" t="str">
        <f aca="false">A$11238</f>
        <v>Educação</v>
      </c>
      <c r="B13590" s="3" t="str">
        <f aca="false">B$11238</f>
        <v>ENEM</v>
      </c>
      <c r="C13590" s="3" t="n">
        <f aca="false">C$11238</f>
        <v>1</v>
      </c>
      <c r="D13590" s="3" t="s">
        <v>267</v>
      </c>
      <c r="E13590" s="3" t="n">
        <f aca="false">E$11238</f>
        <v>2019</v>
      </c>
      <c r="F13590" s="3" t="n">
        <f aca="false">F$11238</f>
        <v>2020</v>
      </c>
      <c r="G13590" s="3" t="n">
        <f aca="false">MEDIAN(G11322,G11574,G11658,G11994,G12414,G12498,G12582,G12834,G13254)</f>
        <v>511.559936</v>
      </c>
      <c r="H13590" s="3" t="n">
        <f aca="false">H$11238</f>
        <v>0.0804489516557389</v>
      </c>
      <c r="I13590" s="3" t="n">
        <f aca="false">I$11238</f>
        <v>0.111888111888112</v>
      </c>
      <c r="J13590" s="3" t="n">
        <f aca="false">J$11238</f>
        <v>0.00900128130413861</v>
      </c>
      <c r="K13590" s="3" t="str">
        <f aca="false">K$11238</f>
        <v>Desempenho dos alunos do Ensino Médio para acesso ao Ensino Superior e a programas de financiamento em instituições privadas.</v>
      </c>
      <c r="L13590" s="3" t="str">
        <f aca="false">L$11238</f>
        <v>INEP</v>
      </c>
      <c r="M13590" s="3" t="str">
        <f aca="false">M$11238</f>
        <v>Pontuação de 0 a 1000</v>
      </c>
      <c r="N13590" s="5"/>
      <c r="O13590" s="3" t="n">
        <f aca="false">MEDIAN(O11322,O11574,O11658,O11994,O12414,O12498,O12582,O12834,O13254)</f>
        <v>48.3335181498298</v>
      </c>
    </row>
    <row r="13591" customFormat="false" ht="15.75" hidden="false" customHeight="true" outlineLevel="0" collapsed="false">
      <c r="A13591" s="3" t="str">
        <f aca="false">A$11239</f>
        <v>Educação</v>
      </c>
      <c r="B13591" s="3" t="str">
        <f aca="false">B$11239</f>
        <v>Índice de Oportunidade da Educação</v>
      </c>
      <c r="C13591" s="3" t="n">
        <f aca="false">C$11239</f>
        <v>1</v>
      </c>
      <c r="D13591" s="3" t="s">
        <v>267</v>
      </c>
      <c r="E13591" s="3" t="n">
        <f aca="false">E$11239</f>
        <v>2019</v>
      </c>
      <c r="F13591" s="3" t="n">
        <f aca="false">F$11239</f>
        <v>2020</v>
      </c>
      <c r="G13591" s="3" t="n">
        <f aca="false">MEDIAN(G11323,G11575,G11659,G11995,G12415,G12499,G12583,G12835,G13255)</f>
        <v>4.50431</v>
      </c>
      <c r="H13591" s="3" t="n">
        <f aca="false">H$11239</f>
        <v>0.22721760574465</v>
      </c>
      <c r="I13591" s="3" t="n">
        <f aca="false">I$11239</f>
        <v>0.111888111888112</v>
      </c>
      <c r="J13591" s="3" t="n">
        <f aca="false">J$11239</f>
        <v>0.0254229488945063</v>
      </c>
      <c r="K13591" s="3" t="str">
        <f aca="false">K$11239</f>
        <v>Mede a qualidade das oportunidades educacionais oferecidas por municípios e estados.</v>
      </c>
      <c r="L13591" s="3" t="str">
        <f aca="false">L$11239</f>
        <v>Comunidade Educativa CEDAC</v>
      </c>
      <c r="M13591" s="3" t="str">
        <f aca="false">M$11239</f>
        <v>Pontuação de 0 a 10</v>
      </c>
      <c r="N13591" s="5"/>
      <c r="O13591" s="3" t="n">
        <f aca="false">MEDIAN(O11323,O11575,O11659,O11995,O12415,O12499,O12583,O12835,O13255)</f>
        <v>36.0859501423626</v>
      </c>
    </row>
    <row r="13592" customFormat="false" ht="15.75" hidden="false" customHeight="true" outlineLevel="0" collapsed="false">
      <c r="A13592" s="3" t="str">
        <f aca="false">A$11240</f>
        <v>Educação</v>
      </c>
      <c r="B13592" s="3" t="str">
        <f aca="false">B$11240</f>
        <v>Taxa de Frequência Líquida do Ensino Fundamental</v>
      </c>
      <c r="C13592" s="3" t="n">
        <f aca="false">C$11240</f>
        <v>1</v>
      </c>
      <c r="D13592" s="3" t="s">
        <v>267</v>
      </c>
      <c r="E13592" s="3" t="n">
        <f aca="false">E$11240</f>
        <v>2019</v>
      </c>
      <c r="F13592" s="3" t="n">
        <f aca="false">F$11240</f>
        <v>2020</v>
      </c>
      <c r="G13592" s="3" t="n">
        <f aca="false">MEDIAN(G11324,G11576,G11660,G11996,G12416,G12500,G12584,G12836,G13256)</f>
        <v>97.2</v>
      </c>
      <c r="H13592" s="3" t="n">
        <f aca="false">H$11240</f>
        <v>0.123110455733714</v>
      </c>
      <c r="I13592" s="3" t="n">
        <f aca="false">I$11240</f>
        <v>0.111888111888112</v>
      </c>
      <c r="J13592" s="3" t="n">
        <f aca="false">J$11240</f>
        <v>0.0137745964457303</v>
      </c>
      <c r="K13592" s="3" t="str">
        <f aca="false">K$11240</f>
        <v>Razão entre o número de pessoas na faixa etária de 6 a 14 anos frequentando o Ensino Fundamental.</v>
      </c>
      <c r="L13592" s="3" t="str">
        <f aca="false">L$11240</f>
        <v>IBGE</v>
      </c>
      <c r="M13592" s="3" t="str">
        <f aca="false">M$11240</f>
        <v>Porcentagem %</v>
      </c>
      <c r="N13592" s="5" t="str">
        <f aca="false">N$4396</f>
        <v>A partir da edição de 2017, ou seja, do dado de 2015, o indicador Taxa de abandono do ensino fundamental foi substituído pelo Taxa de frequência líquida do ensino fundamental</v>
      </c>
      <c r="O13592" s="3" t="n">
        <f aca="false">MEDIAN(O11324,O11576,O11660,O11996,O12416,O12500,O12584,O12836,O13256)</f>
        <v>64.4444444444446</v>
      </c>
    </row>
    <row r="13593" customFormat="false" ht="15.75" hidden="false" customHeight="true" outlineLevel="0" collapsed="false">
      <c r="A13593" s="3" t="str">
        <f aca="false">A$11241</f>
        <v>Educação</v>
      </c>
      <c r="B13593" s="3" t="str">
        <f aca="false">B$11241</f>
        <v>Taxa de frequência líquida do ensino médio</v>
      </c>
      <c r="C13593" s="3" t="n">
        <f aca="false">C$11241</f>
        <v>1</v>
      </c>
      <c r="D13593" s="3" t="s">
        <v>267</v>
      </c>
      <c r="E13593" s="3" t="n">
        <f aca="false">E$11241</f>
        <v>2019</v>
      </c>
      <c r="F13593" s="3" t="n">
        <f aca="false">F$11241</f>
        <v>2020</v>
      </c>
      <c r="G13593" s="3" t="n">
        <f aca="false">MEDIAN(G11325,G11577,G11661,G11997,G12417,G12501,G12585,G12837,G13257)</f>
        <v>62.4</v>
      </c>
      <c r="H13593" s="3" t="n">
        <f aca="false">H$11241</f>
        <v>0.182770024375398</v>
      </c>
      <c r="I13593" s="3" t="n">
        <f aca="false">I$11241</f>
        <v>0.111888111888112</v>
      </c>
      <c r="J13593" s="3" t="n">
        <f aca="false">J$11241</f>
        <v>0.0204497929371075</v>
      </c>
      <c r="K13593" s="3" t="str">
        <f aca="false">K$11241</f>
        <v>Razão entre o número de pessoas na faixa etária de 15 a 17 anos frequentando o Ensino Médio.</v>
      </c>
      <c r="L13593" s="3" t="str">
        <f aca="false">L$11241</f>
        <v>IBGE</v>
      </c>
      <c r="M13593" s="3" t="str">
        <f aca="false">M$11241</f>
        <v>Porcentagem %</v>
      </c>
      <c r="N13593" s="5" t="str">
        <f aca="false">N$4397</f>
        <v>A partir da edição de 2017, ou seja, do dado de 2015, o indicador Taxa de abandono do ensino médio foi substituído pelo Taxa de frequência líquida do ensino médio</v>
      </c>
      <c r="O13593" s="3" t="n">
        <f aca="false">MEDIAN(O11325,O11577,O11661,O11997,O12417,O12501,O12585,O12837,O13257)</f>
        <v>39.8891966759003</v>
      </c>
    </row>
    <row r="13594" customFormat="false" ht="15.75" hidden="false" customHeight="true" outlineLevel="0" collapsed="false">
      <c r="A13594" s="3" t="str">
        <f aca="false">A$11242</f>
        <v>Educação</v>
      </c>
      <c r="B13594" s="3" t="str">
        <f aca="false">B$11242</f>
        <v>Taxa de Atendimento do Ensino Infantil</v>
      </c>
      <c r="C13594" s="3" t="n">
        <f aca="false">C$11242</f>
        <v>1</v>
      </c>
      <c r="D13594" s="3" t="s">
        <v>267</v>
      </c>
      <c r="E13594" s="3" t="n">
        <f aca="false">E$11242</f>
        <v>2019</v>
      </c>
      <c r="F13594" s="3" t="n">
        <f aca="false">F$11242</f>
        <v>2020</v>
      </c>
      <c r="G13594" s="3" t="n">
        <f aca="false">MEDIAN(G11326,G11578,G11662,G11998,G12418,G12502,G12586,G12838,G13258)</f>
        <v>53.2258064516129</v>
      </c>
      <c r="H13594" s="3" t="n">
        <f aca="false">H$11242</f>
        <v>0.230939789123736</v>
      </c>
      <c r="I13594" s="3" t="n">
        <f aca="false">I$11242</f>
        <v>0.111888111888112</v>
      </c>
      <c r="J13594" s="3" t="n">
        <f aca="false">J$11242</f>
        <v>0.0258394169648935</v>
      </c>
      <c r="K13594" s="3" t="str">
        <f aca="false">K$11242</f>
        <v>Proporção de crianças na faixa etária de 0 e 5 anos frequentando a creche/escola. </v>
      </c>
      <c r="L13594" s="3" t="str">
        <f aca="false">L$11242</f>
        <v>IBGE</v>
      </c>
      <c r="M13594" s="3" t="str">
        <f aca="false">M$11242</f>
        <v>Porcentagem %</v>
      </c>
      <c r="N13594" s="5"/>
      <c r="O13594" s="3" t="n">
        <f aca="false">MEDIAN(O11326,O11578,O11662,O11998,O12418,O12502,O12586,O12838,O13258)</f>
        <v>53.7092970176506</v>
      </c>
    </row>
    <row r="13595" customFormat="false" ht="15.75" hidden="false" customHeight="true" outlineLevel="0" collapsed="false">
      <c r="A13595" s="3" t="str">
        <f aca="false">A$11243</f>
        <v>Educação</v>
      </c>
      <c r="B13595" s="3" t="str">
        <f aca="false">B$11243</f>
        <v> Total</v>
      </c>
      <c r="C13595" s="3" t="n">
        <f aca="false">C$11243</f>
        <v>1</v>
      </c>
      <c r="D13595" s="3" t="s">
        <v>267</v>
      </c>
      <c r="E13595" s="3" t="n">
        <f aca="false">E$11243</f>
        <v>2020</v>
      </c>
      <c r="F13595" s="3" t="n">
        <f aca="false">F$11243</f>
        <v>2020</v>
      </c>
      <c r="G13595" s="3" t="n">
        <f aca="false">MEDIAN(G11327,G11579,G11663,G11999,G12419,G12503,G12587,G12839,G13259)</f>
        <v>43.1898627449128</v>
      </c>
      <c r="H13595" s="3" t="n">
        <f aca="false">H$11243</f>
        <v>1</v>
      </c>
      <c r="I13595" s="3" t="n">
        <f aca="false">I$11243</f>
        <v>0.111888111888112</v>
      </c>
      <c r="J13595" s="3" t="n">
        <f aca="false">J$11243</f>
        <v>0.111888111888112</v>
      </c>
      <c r="K13595" s="3" t="str">
        <f aca="false">K$11243</f>
        <v>Nota obtida via normalização e ponderação de indicadores que variam de 0 a 100.</v>
      </c>
      <c r="L13595" s="3" t="str">
        <f aca="false">L$11243</f>
        <v>Tendências</v>
      </c>
      <c r="M13595" s="3" t="str">
        <f aca="false">M$11243</f>
        <v>Nota de 0 a 100</v>
      </c>
      <c r="N13595" s="5"/>
      <c r="O13595" s="3" t="n">
        <f aca="false">MEDIAN(O11327,O11579,O11663,O11999,O12419,O12503,O12587,O12839,O13259)</f>
        <v>31.2936019949107</v>
      </c>
    </row>
    <row r="13596" customFormat="false" ht="15.75" hidden="false" customHeight="true" outlineLevel="0" collapsed="false">
      <c r="A13596" s="3" t="str">
        <f aca="false">A$11244</f>
        <v>Eficiência da Máquina Pública</v>
      </c>
      <c r="B13596" s="3" t="str">
        <f aca="false">B$11244</f>
        <v>Eficiência do Judiciário</v>
      </c>
      <c r="C13596" s="3" t="n">
        <f aca="false">C$11244</f>
        <v>-1</v>
      </c>
      <c r="D13596" s="3" t="s">
        <v>267</v>
      </c>
      <c r="E13596" s="3" t="n">
        <f aca="false">E$11244</f>
        <v>2019</v>
      </c>
      <c r="F13596" s="3" t="n">
        <f aca="false">F$11244</f>
        <v>2020</v>
      </c>
      <c r="G13596" s="3" t="n">
        <f aca="false">MEDIAN(G11328,G11580,G11664,G12000,G12420,G12504,G12588,G12840,G13260)</f>
        <v>68.0159830505829</v>
      </c>
      <c r="H13596" s="3" t="n">
        <f aca="false">H$11244</f>
        <v>0.152827794220819</v>
      </c>
      <c r="I13596" s="3" t="n">
        <f aca="false">I$11244</f>
        <v>0.0789210789210789</v>
      </c>
      <c r="J13596" s="3" t="n">
        <f aca="false">J$11244</f>
        <v>0.0120613344090357</v>
      </c>
      <c r="K13596" s="3" t="str">
        <f aca="false">K$11244</f>
        <v>Taxa de Congestionamento Líquida (percentual de processos que ficaram represados sem solução, comparativamente ao total tramitado, retirando os processos suspensos, sobrestados ou em arquivo provisório).</v>
      </c>
      <c r="L13596" s="3" t="str">
        <f aca="false">L$11244</f>
        <v>CNJ</v>
      </c>
      <c r="M13596" s="3" t="str">
        <f aca="false">M$11244</f>
        <v>Porcentagem %</v>
      </c>
      <c r="N13596" s="5" t="str">
        <f aca="false">N$60</f>
        <v>A partir da edição de 2020, ou seja, do dado de 2019,houve alteração metodológica com a substituição da Taxa de Congestionamento (a qual mede o percentual de processos que ficaram represados sem solução, comparativamente ao total tramitado no período de um ano) pela Taxa de Congestionamento Líquida, calculada retirando do acervo os processos suspensos, sobrestados ou em arquivo provisório.</v>
      </c>
      <c r="O13596" s="3" t="n">
        <f aca="false">MEDIAN(O11328,O11580,O11664,O12000,O12420,O12504,O12588,O12840,O13260)</f>
        <v>20.0781657780074</v>
      </c>
    </row>
    <row r="13597" customFormat="false" ht="15.75" hidden="false" customHeight="true" outlineLevel="0" collapsed="false">
      <c r="A13597" s="3" t="str">
        <f aca="false">A$11245</f>
        <v>Eficiência da Máquina Pública</v>
      </c>
      <c r="B13597" s="3" t="str">
        <f aca="false">B$11245</f>
        <v>Custo do Executivo/PIB</v>
      </c>
      <c r="C13597" s="3" t="n">
        <f aca="false">C$11245</f>
        <v>-1</v>
      </c>
      <c r="D13597" s="3" t="s">
        <v>267</v>
      </c>
      <c r="E13597" s="3" t="n">
        <f aca="false">E$11245</f>
        <v>2019</v>
      </c>
      <c r="F13597" s="3" t="n">
        <f aca="false">F$11245</f>
        <v>2020</v>
      </c>
      <c r="G13597" s="3" t="n">
        <f aca="false">MEDIAN(G11329,G11581,G11665,G12001,G12421,G12505,G12589,G12841,G13261)</f>
        <v>0.801490287846029</v>
      </c>
      <c r="H13597" s="3" t="n">
        <f aca="false">H$11245</f>
        <v>0.12177258134743</v>
      </c>
      <c r="I13597" s="3" t="n">
        <f aca="false">I$11245</f>
        <v>0.0789210789210789</v>
      </c>
      <c r="J13597" s="3" t="n">
        <f aca="false">J$11245</f>
        <v>0.00961042350294405</v>
      </c>
      <c r="K13597" s="3" t="str">
        <f aca="false">K$11245</f>
        <v>Recursos públicos alocados na administração direta / PIB.</v>
      </c>
      <c r="L13597" s="3" t="str">
        <f aca="false">L$11245</f>
        <v>Siconfi e Tendências</v>
      </c>
      <c r="M13597" s="3" t="str">
        <f aca="false">M$11245</f>
        <v>Porcentagem %</v>
      </c>
      <c r="N13597" s="3" t="str">
        <f aca="false">N$61</f>
        <v>O PIB utilizado para cálculo é estimado pela Tendências</v>
      </c>
      <c r="O13597" s="3" t="n">
        <f aca="false">MEDIAN(O11329,O11581,O11665,O12001,O12421,O12505,O12589,O12841,O13261)</f>
        <v>76.5111796498842</v>
      </c>
    </row>
    <row r="13598" customFormat="false" ht="15.75" hidden="false" customHeight="true" outlineLevel="0" collapsed="false">
      <c r="A13598" s="3" t="str">
        <f aca="false">A$11246</f>
        <v>Eficiência da Máquina Pública</v>
      </c>
      <c r="B13598" s="3" t="str">
        <f aca="false">B$11246</f>
        <v>Custo do Judiciário/PIB</v>
      </c>
      <c r="C13598" s="3" t="n">
        <f aca="false">C$11246</f>
        <v>-1</v>
      </c>
      <c r="D13598" s="3" t="s">
        <v>267</v>
      </c>
      <c r="E13598" s="3" t="n">
        <f aca="false">E$11246</f>
        <v>2019</v>
      </c>
      <c r="F13598" s="3" t="n">
        <f aca="false">F$11246</f>
        <v>2020</v>
      </c>
      <c r="G13598" s="3" t="n">
        <f aca="false">MEDIAN(G11330,G11582,G11666,G12002,G12422,G12506,G12590,G12842,G13262)</f>
        <v>1.11107722666315</v>
      </c>
      <c r="H13598" s="3" t="n">
        <f aca="false">H$11246</f>
        <v>0.143698002414602</v>
      </c>
      <c r="I13598" s="3" t="n">
        <f aca="false">I$11246</f>
        <v>0.0789210789210789</v>
      </c>
      <c r="J13598" s="3" t="n">
        <f aca="false">J$11246</f>
        <v>0.0113408013893642</v>
      </c>
      <c r="K13598" s="3" t="str">
        <f aca="false">K$11246</f>
        <v>Recursos públicos alocados no judiciário / PIB.</v>
      </c>
      <c r="L13598" s="3" t="str">
        <f aca="false">L$11246</f>
        <v>Siconfi e Tendências</v>
      </c>
      <c r="M13598" s="3" t="str">
        <f aca="false">M$11246</f>
        <v>Porcentagem %</v>
      </c>
      <c r="N13598" s="3" t="str">
        <f aca="false">N$63</f>
        <v>O PIB utilizado para cálculo é estimado pela Tendências. O Distrito Federal não é válido nesse indicador.</v>
      </c>
      <c r="O13598" s="3" t="n">
        <f aca="false">MEDIAN(O11330,O11582,O11666,O12002,O12422,O12506,O12590,O12842,O13262)</f>
        <v>62.1493071248211</v>
      </c>
    </row>
    <row r="13599" customFormat="false" ht="15.75" hidden="false" customHeight="true" outlineLevel="0" collapsed="false">
      <c r="A13599" s="3" t="str">
        <f aca="false">A$11247</f>
        <v>Eficiência da Máquina Pública</v>
      </c>
      <c r="B13599" s="3" t="str">
        <f aca="false">B$11247</f>
        <v>Custo do Legislativo/PIB</v>
      </c>
      <c r="C13599" s="3" t="n">
        <f aca="false">C$11247</f>
        <v>-1</v>
      </c>
      <c r="D13599" s="3" t="s">
        <v>267</v>
      </c>
      <c r="E13599" s="3" t="n">
        <f aca="false">E$11247</f>
        <v>2019</v>
      </c>
      <c r="F13599" s="3" t="n">
        <f aca="false">F$11247</f>
        <v>2020</v>
      </c>
      <c r="G13599" s="3" t="n">
        <f aca="false">MEDIAN(G11331,G11583,G11667,G12003,G12423,G12507,G12591,G12843,G13263)</f>
        <v>0.548471905612113</v>
      </c>
      <c r="H13599" s="3" t="n">
        <f aca="false">H$11247</f>
        <v>0.118597605231667</v>
      </c>
      <c r="I13599" s="3" t="n">
        <f aca="false">I$11247</f>
        <v>0.0789210789210789</v>
      </c>
      <c r="J13599" s="3" t="n">
        <f aca="false">J$11247</f>
        <v>0.00935985096233939</v>
      </c>
      <c r="K13599" s="3" t="str">
        <f aca="false">K$11247</f>
        <v>Recursos públicos alocados no legislativo / PIB.</v>
      </c>
      <c r="L13599" s="3" t="str">
        <f aca="false">L$11247</f>
        <v>Siconfi e Tendências</v>
      </c>
      <c r="M13599" s="3" t="str">
        <f aca="false">M$11247</f>
        <v>Porcentagem %</v>
      </c>
      <c r="N13599" s="3" t="str">
        <f aca="false">N$64</f>
        <v>O PIB utilizado para cálculo é estimado pela Tendências</v>
      </c>
      <c r="O13599" s="3" t="n">
        <f aca="false">MEDIAN(O11331,O11583,O11667,O12003,O12423,O12507,O12591,O12843,O13263)</f>
        <v>77.8560765631016</v>
      </c>
    </row>
    <row r="13600" customFormat="false" ht="15.75" hidden="false" customHeight="true" outlineLevel="0" collapsed="false">
      <c r="A13600" s="3" t="str">
        <f aca="false">A$11248</f>
        <v>Eficiência da Máquina Pública</v>
      </c>
      <c r="B13600" s="3" t="str">
        <f aca="false">B$11248</f>
        <v>Índice de Transparência</v>
      </c>
      <c r="C13600" s="3" t="n">
        <f aca="false">C$11248</f>
        <v>1</v>
      </c>
      <c r="D13600" s="3" t="s">
        <v>267</v>
      </c>
      <c r="E13600" s="3" t="n">
        <f aca="false">E$11248</f>
        <v>2018</v>
      </c>
      <c r="F13600" s="3" t="n">
        <f aca="false">F$11248</f>
        <v>2020</v>
      </c>
      <c r="G13600" s="3" t="n">
        <f aca="false">MEDIAN(G11332,G11584,G11668,G12004,G12424,G12508,G12592,G12844,G13264)</f>
        <v>8.7</v>
      </c>
      <c r="H13600" s="3" t="n">
        <f aca="false">H$11248</f>
        <v>0.105611045213162</v>
      </c>
      <c r="I13600" s="3" t="n">
        <f aca="false">I$11248</f>
        <v>0.0789210789210789</v>
      </c>
      <c r="J13600" s="3" t="n">
        <f aca="false">J$11248</f>
        <v>0.0083349376342056</v>
      </c>
      <c r="K13600" s="3" t="str">
        <f aca="false">K$11248</f>
        <v>Escala Brasil Transparente 360º - Ranking de “Transparência Passiva” e “Transparência Ativa”.</v>
      </c>
      <c r="L13600" s="3" t="str">
        <f aca="false">L$11248</f>
        <v>CGU</v>
      </c>
      <c r="M13600" s="3" t="str">
        <f aca="false">M$11248</f>
        <v>Pontuação de 0 a 10</v>
      </c>
      <c r="N13600" s="3" t="str">
        <f aca="false">N$62</f>
        <v>A partir da edição de 2018, ou seja, do dado de 2016, passou a ser usado a avaliação Escala Brasil Transparente</v>
      </c>
      <c r="O13600" s="3" t="n">
        <f aca="false">MEDIAN(O11332,O11584,O11668,O12004,O12424,O12508,O12592,O12844,O13264)</f>
        <v>74.2465753424657</v>
      </c>
    </row>
    <row r="13601" customFormat="false" ht="15.75" hidden="false" customHeight="true" outlineLevel="0" collapsed="false">
      <c r="A13601" s="3" t="str">
        <f aca="false">A$11249</f>
        <v>Eficiência da Máquina Pública</v>
      </c>
      <c r="B13601" s="3" t="str">
        <f aca="false">B$11249</f>
        <v>Qualidade da Informação Contábil e Fiscal</v>
      </c>
      <c r="C13601" s="3" t="n">
        <f aca="false">C$11249</f>
        <v>1</v>
      </c>
      <c r="D13601" s="3" t="s">
        <v>267</v>
      </c>
      <c r="E13601" s="3" t="n">
        <f aca="false">E$11249</f>
        <v>2019</v>
      </c>
      <c r="F13601" s="3" t="n">
        <f aca="false">F$11249</f>
        <v>2020</v>
      </c>
      <c r="G13601" s="3" t="n">
        <f aca="false">MEDIAN(G11333,G11585,G11669,G12005,G12425,G12509,G12593,G12845,G13265)</f>
        <v>150.4</v>
      </c>
      <c r="H13601" s="3" t="n">
        <f aca="false">H$11249</f>
        <v>0.121861257620632</v>
      </c>
      <c r="I13601" s="3" t="n">
        <f aca="false">I$11249</f>
        <v>0.0789210789210789</v>
      </c>
      <c r="J13601" s="3" t="n">
        <f aca="false">J$11249</f>
        <v>0.00961742193009984</v>
      </c>
      <c r="K13601" s="3" t="str">
        <f aca="false">K$11249</f>
        <v>Ranking da Qualidade da Informação Contábil e Fiscal Estadual no Siconfi</v>
      </c>
      <c r="L13601" s="3" t="str">
        <f aca="false">L$11249</f>
        <v>Tesouro Nacional</v>
      </c>
      <c r="M13601" s="3" t="str">
        <f aca="false">M$11249</f>
        <v>Pontuação</v>
      </c>
      <c r="N13601" s="5"/>
      <c r="O13601" s="3" t="n">
        <f aca="false">MEDIAN(O11333,O11585,O11669,O12005,O12425,O12509,O12593,O12845,O13265)</f>
        <v>68.1758294406516</v>
      </c>
    </row>
    <row r="13602" customFormat="false" ht="15.75" hidden="false" customHeight="true" outlineLevel="0" collapsed="false">
      <c r="A13602" s="3" t="str">
        <f aca="false">A$11250</f>
        <v>Eficiência da Máquina Pública</v>
      </c>
      <c r="B13602" s="3" t="str">
        <f aca="false">B$11250</f>
        <v>Produtividade dos Magistrados e Servidores do Judiciário</v>
      </c>
      <c r="C13602" s="3" t="n">
        <f aca="false">C$11250</f>
        <v>1</v>
      </c>
      <c r="D13602" s="3" t="s">
        <v>267</v>
      </c>
      <c r="E13602" s="3" t="n">
        <f aca="false">E$11250</f>
        <v>2019</v>
      </c>
      <c r="F13602" s="3" t="n">
        <f aca="false">F$11250</f>
        <v>2020</v>
      </c>
      <c r="G13602" s="3" t="n">
        <f aca="false">MEDIAN(G11334,G11586,G11670,G12006,G12426,G12510,G12594,G12846,G13266)</f>
        <v>67.8772418058132</v>
      </c>
      <c r="H13602" s="3" t="n">
        <f aca="false">H$11250</f>
        <v>0.116063977944061</v>
      </c>
      <c r="I13602" s="3" t="n">
        <f aca="false">I$11250</f>
        <v>0.0789210789210789</v>
      </c>
      <c r="J13602" s="3" t="n">
        <f aca="false">J$11250</f>
        <v>0.00915989436321758</v>
      </c>
      <c r="K13602" s="3" t="str">
        <f aca="false">K$11250</f>
        <v>Média entre as relações: IPM (índice de produtividade do magistrado) / IPM necessário para que TJ atinja 100% do IPC-Jus; e  IPS (índice de produtividade dos servidores) / IPS necessário para que TJ atinja 100% do IPC-Jus</v>
      </c>
      <c r="L13602" s="3" t="str">
        <f aca="false">L$11250</f>
        <v>CNJ</v>
      </c>
      <c r="M13602" s="3" t="str">
        <f aca="false">M$11250</f>
        <v>Porcentagem %</v>
      </c>
      <c r="N13602" s="5"/>
      <c r="O13602" s="3" t="n">
        <f aca="false">MEDIAN(O11334,O11586,O11670,O12006,O12426,O12510,O12594,O12846,O13266)</f>
        <v>37.1989951540526</v>
      </c>
    </row>
    <row r="13603" customFormat="false" ht="15.75" hidden="false" customHeight="true" outlineLevel="0" collapsed="false">
      <c r="A13603" s="3" t="str">
        <f aca="false">A$11251</f>
        <v>Eficiência da Máquina Pública</v>
      </c>
      <c r="B13603" s="3" t="str">
        <f aca="false">B$11251</f>
        <v>Oferta de Serviços Públicos Digitais</v>
      </c>
      <c r="C13603" s="3" t="n">
        <f aca="false">C$11251</f>
        <v>1</v>
      </c>
      <c r="D13603" s="3" t="s">
        <v>267</v>
      </c>
      <c r="E13603" s="3" t="n">
        <f aca="false">E$11251</f>
        <v>2020</v>
      </c>
      <c r="F13603" s="3" t="n">
        <f aca="false">F$11251</f>
        <v>2020</v>
      </c>
      <c r="G13603" s="3" t="n">
        <f aca="false">MEDIAN(G11335,G11587,G11671,G12007,G12427,G12511,G12595,G12847,G13267)</f>
        <v>43</v>
      </c>
      <c r="H13603" s="3" t="n">
        <f aca="false">H$11251</f>
        <v>0.119567736007626</v>
      </c>
      <c r="I13603" s="3" t="n">
        <f aca="false">I$11251</f>
        <v>0.0789210789210789</v>
      </c>
      <c r="J13603" s="3" t="n">
        <f aca="false">J$11251</f>
        <v>0.0094364147298726</v>
      </c>
      <c r="K13603" s="3" t="str">
        <f aca="false">K$11251</f>
        <v>Índice de Oferta de Serviços Públicos Digitais para os Governos Estaduais e Distrital </v>
      </c>
      <c r="L13603" s="3" t="str">
        <f aca="false">L$11251</f>
        <v>ABEP</v>
      </c>
      <c r="M13603" s="3" t="str">
        <f aca="false">M$11251</f>
        <v>Pontuação</v>
      </c>
      <c r="N13603" s="5"/>
      <c r="O13603" s="3" t="n">
        <f aca="false">MEDIAN(O11335,O11587,O11671,O12007,O12427,O12511,O12595,O12847,O13267)</f>
        <v>54.7770700636943</v>
      </c>
    </row>
    <row r="13604" customFormat="false" ht="15.75" hidden="false" customHeight="true" outlineLevel="0" collapsed="false">
      <c r="A13604" s="3" t="str">
        <f aca="false">A$11252</f>
        <v>Eficiência da Máquina Pública</v>
      </c>
      <c r="B13604" s="3" t="str">
        <f aca="false">B$11252</f>
        <v> Total</v>
      </c>
      <c r="C13604" s="3" t="n">
        <f aca="false">C$11252</f>
        <v>1</v>
      </c>
      <c r="D13604" s="3" t="s">
        <v>267</v>
      </c>
      <c r="E13604" s="3" t="n">
        <f aca="false">E$11252</f>
        <v>2020</v>
      </c>
      <c r="F13604" s="3" t="n">
        <f aca="false">F$11252</f>
        <v>2020</v>
      </c>
      <c r="G13604" s="3" t="n">
        <f aca="false">MEDIAN(G11336,G11588,G11672,G12008,G12428,G12512,G12596,G12848,G13268)</f>
        <v>62.6366216915506</v>
      </c>
      <c r="H13604" s="3" t="n">
        <f aca="false">H$11252</f>
        <v>1</v>
      </c>
      <c r="I13604" s="3" t="n">
        <f aca="false">I$11252</f>
        <v>0.0789210789210789</v>
      </c>
      <c r="J13604" s="3" t="n">
        <f aca="false">J$11252</f>
        <v>0.0789210789210789</v>
      </c>
      <c r="K13604" s="3" t="str">
        <f aca="false">K$11252</f>
        <v>Nota obtida via normalização e ponderação de indicadores que variam de 0 a 100.</v>
      </c>
      <c r="L13604" s="3" t="str">
        <f aca="false">L$11252</f>
        <v>Tendências</v>
      </c>
      <c r="M13604" s="3" t="str">
        <f aca="false">M$11252</f>
        <v>Nota de 0 a 100</v>
      </c>
      <c r="N13604" s="5"/>
      <c r="O13604" s="3" t="n">
        <f aca="false">MEDIAN(O11336,O11588,O11672,O12008,O12428,O12512,O12596,O12848,O13268)</f>
        <v>57.766066545933</v>
      </c>
    </row>
    <row r="13605" customFormat="false" ht="15.75" hidden="false" customHeight="true" outlineLevel="0" collapsed="false">
      <c r="A13605" s="3" t="str">
        <f aca="false">A$11253</f>
        <v>Infraestrutura</v>
      </c>
      <c r="B13605" s="3" t="str">
        <f aca="false">B$11253</f>
        <v>Acessibilidade do Serviço de Telecomunicações</v>
      </c>
      <c r="C13605" s="3" t="n">
        <f aca="false">C$11253</f>
        <v>1</v>
      </c>
      <c r="D13605" s="3" t="s">
        <v>267</v>
      </c>
      <c r="E13605" s="3" t="n">
        <f aca="false">E$11253</f>
        <v>2019</v>
      </c>
      <c r="F13605" s="3" t="n">
        <f aca="false">F$11253</f>
        <v>2020</v>
      </c>
      <c r="G13605" s="3" t="n">
        <f aca="false">MEDIAN(G11337,G11589,G11673,G12009,G12429,G12513,G12597,G12849,G13269)</f>
        <v>95.6239235814086</v>
      </c>
      <c r="H13605" s="3" t="n">
        <f aca="false">H$11253</f>
        <v>0.0893497576566594</v>
      </c>
      <c r="I13605" s="3" t="n">
        <f aca="false">I$11253</f>
        <v>0.125874125874126</v>
      </c>
      <c r="J13605" s="3" t="n">
        <f aca="false">J$11253</f>
        <v>0.011246822642097</v>
      </c>
      <c r="K13605" s="3" t="str">
        <f aca="false">K$11253</f>
        <v>Densidade de acessos por 100 habitantes (telefonia móvel e banda larga).</v>
      </c>
      <c r="L13605" s="3" t="str">
        <f aca="false">L$11253</f>
        <v>ANATEL e IBGE</v>
      </c>
      <c r="M13605" s="3" t="str">
        <f aca="false">M$11253</f>
        <v>Acessos por 100 habitantes</v>
      </c>
      <c r="N13605" s="5"/>
      <c r="O13605" s="3" t="n">
        <f aca="false">MEDIAN(O11337,O11589,O11673,O12009,O12429,O12513,O12597,O12849,O13269)</f>
        <v>20.5539125607675</v>
      </c>
    </row>
    <row r="13606" customFormat="false" ht="15.75" hidden="false" customHeight="true" outlineLevel="0" collapsed="false">
      <c r="A13606" s="3" t="str">
        <f aca="false">A$11254</f>
        <v>Infraestrutura</v>
      </c>
      <c r="B13606" s="3" t="str">
        <f aca="false">B$11254</f>
        <v>Qualidade do Serviço de Telecomunicações</v>
      </c>
      <c r="C13606" s="3" t="n">
        <f aca="false">C$11254</f>
        <v>1</v>
      </c>
      <c r="D13606" s="3" t="s">
        <v>267</v>
      </c>
      <c r="E13606" s="3" t="n">
        <f aca="false">E$11254</f>
        <v>2019</v>
      </c>
      <c r="F13606" s="3" t="n">
        <f aca="false">F$11254</f>
        <v>2020</v>
      </c>
      <c r="G13606" s="3" t="n">
        <f aca="false">MEDIAN(G11338,G11590,G11674,G12010,G12430,G12514,G12598,G12850,G13270)</f>
        <v>78.2827331687961</v>
      </c>
      <c r="H13606" s="3" t="n">
        <f aca="false">H$11254</f>
        <v>0.0991362582619964</v>
      </c>
      <c r="I13606" s="3" t="n">
        <f aca="false">I$11254</f>
        <v>0.125874125874126</v>
      </c>
      <c r="J13606" s="3" t="n">
        <f aca="false">J$11254</f>
        <v>0.0124786898511604</v>
      </c>
      <c r="K13606" s="3" t="str">
        <f aca="false">K$11254</f>
        <v>Média do ranking de banda larga fixa e do de telefonia móvel (percentual de indicadores com cumprimento de metas).</v>
      </c>
      <c r="L13606" s="3" t="str">
        <f aca="false">L$11254</f>
        <v>ANATEL</v>
      </c>
      <c r="M13606" s="3" t="str">
        <f aca="false">M$11254</f>
        <v>Porcentagem %</v>
      </c>
      <c r="N13606" s="5"/>
      <c r="O13606" s="3" t="n">
        <f aca="false">MEDIAN(O11338,O11590,O11674,O12010,O12430,O12514,O12598,O12850,O13270)</f>
        <v>75.4495429569773</v>
      </c>
    </row>
    <row r="13607" customFormat="false" ht="15.75" hidden="false" customHeight="true" outlineLevel="0" collapsed="false">
      <c r="A13607" s="3" t="str">
        <f aca="false">A$11255</f>
        <v>Infraestrutura</v>
      </c>
      <c r="B13607" s="3" t="str">
        <f aca="false">B$11255</f>
        <v>Custo de Combustíveis</v>
      </c>
      <c r="C13607" s="3" t="n">
        <f aca="false">C$11255</f>
        <v>-1</v>
      </c>
      <c r="D13607" s="3" t="s">
        <v>267</v>
      </c>
      <c r="E13607" s="3" t="n">
        <f aca="false">E$11255</f>
        <v>2019</v>
      </c>
      <c r="F13607" s="3" t="n">
        <f aca="false">F$11255</f>
        <v>2020</v>
      </c>
      <c r="G13607" s="3" t="n">
        <f aca="false">MEDIAN(G11339,G11591,G11675,G12011,G12431,G12515,G12599,G12851,G13271)</f>
        <v>3.88391588765757</v>
      </c>
      <c r="H13607" s="3" t="n">
        <f aca="false">H$11255</f>
        <v>0.0821095051340315</v>
      </c>
      <c r="I13607" s="3" t="n">
        <f aca="false">I$11255</f>
        <v>0.125874125874126</v>
      </c>
      <c r="J13607" s="3" t="n">
        <f aca="false">J$11255</f>
        <v>0.0103354621847033</v>
      </c>
      <c r="K13607" s="3" t="str">
        <f aca="false">K$11255</f>
        <v>Preço médio pago em reais por consumidores finais (etanol, gasolina e diesel), ponderado pela participação dos combustíveis no consumo total.</v>
      </c>
      <c r="L13607" s="3" t="str">
        <f aca="false">L$11255</f>
        <v>ANP</v>
      </c>
      <c r="M13607" s="3" t="str">
        <f aca="false">M$11255</f>
        <v>Reais (R$)</v>
      </c>
      <c r="N13607" s="5" t="str">
        <f aca="false">N$6</f>
        <v>A partir da edição de 2018, ou seja, do dado de 2017 o preço pago passou a ser ponderado pela participação dos combustíveis no consumo total.</v>
      </c>
      <c r="O13607" s="3" t="n">
        <f aca="false">MEDIAN(O11339,O11591,O11675,O12011,O12431,O12515,O12599,O12851,O13271)</f>
        <v>68.6859888502569</v>
      </c>
    </row>
    <row r="13608" customFormat="false" ht="15.75" hidden="false" customHeight="true" outlineLevel="0" collapsed="false">
      <c r="A13608" s="3" t="str">
        <f aca="false">A$11256</f>
        <v>Infraestrutura</v>
      </c>
      <c r="B13608" s="3" t="str">
        <f aca="false">B$11256</f>
        <v>Custo de Saneamento Básico</v>
      </c>
      <c r="C13608" s="3" t="n">
        <f aca="false">C$11256</f>
        <v>-1</v>
      </c>
      <c r="D13608" s="3" t="s">
        <v>267</v>
      </c>
      <c r="E13608" s="3" t="n">
        <f aca="false">E$11256</f>
        <v>2018</v>
      </c>
      <c r="F13608" s="3" t="n">
        <f aca="false">F$11256</f>
        <v>2020</v>
      </c>
      <c r="G13608" s="3" t="n">
        <f aca="false">MEDIAN(G11340,G11592,G11676,G12012,G12432,G12516,G12600,G12852,G13272)</f>
        <v>3.96</v>
      </c>
      <c r="H13608" s="3" t="n">
        <f aca="false">H$11256</f>
        <v>0.0892557487415275</v>
      </c>
      <c r="I13608" s="3" t="n">
        <f aca="false">I$11256</f>
        <v>0.125874125874126</v>
      </c>
      <c r="J13608" s="3" t="n">
        <f aca="false">J$11256</f>
        <v>0.0112349893520804</v>
      </c>
      <c r="K13608" s="3" t="str">
        <f aca="false">K$11256</f>
        <v>Tarifa média praticada pelo serviço de tratamento e distribuição.</v>
      </c>
      <c r="L13608" s="3" t="str">
        <f aca="false">L$11256</f>
        <v>SNIS</v>
      </c>
      <c r="M13608" s="3" t="str">
        <f aca="false">M$11256</f>
        <v>Reais ($) por m3</v>
      </c>
      <c r="N13608" s="5"/>
      <c r="O13608" s="3" t="n">
        <f aca="false">MEDIAN(O11340,O11592,O11676,O12012,O12432,O12516,O12600,O12852,O13272)</f>
        <v>61.1111111111111</v>
      </c>
    </row>
    <row r="13609" customFormat="false" ht="15.75" hidden="false" customHeight="true" outlineLevel="0" collapsed="false">
      <c r="A13609" s="3" t="str">
        <f aca="false">A$11257</f>
        <v>Infraestrutura</v>
      </c>
      <c r="B13609" s="3" t="str">
        <f aca="false">B$11257</f>
        <v>Disponibilidade de Voos Diretos</v>
      </c>
      <c r="C13609" s="3" t="n">
        <f aca="false">C$11257</f>
        <v>1</v>
      </c>
      <c r="D13609" s="3" t="s">
        <v>267</v>
      </c>
      <c r="E13609" s="3" t="n">
        <f aca="false">E$11257</f>
        <v>2019</v>
      </c>
      <c r="F13609" s="3" t="n">
        <f aca="false">F$11257</f>
        <v>2020</v>
      </c>
      <c r="G13609" s="3" t="n">
        <f aca="false">MEDIAN(G11341,G11593,G11677,G12013,G12433,G12517,G12601,G12853,G13273)</f>
        <v>7527</v>
      </c>
      <c r="H13609" s="3" t="n">
        <f aca="false">H$11257</f>
        <v>0.0866929733241967</v>
      </c>
      <c r="I13609" s="3" t="n">
        <f aca="false">I$11257</f>
        <v>0.125874125874126</v>
      </c>
      <c r="J13609" s="3" t="n">
        <f aca="false">J$11257</f>
        <v>0.0109124022366122</v>
      </c>
      <c r="K13609" s="3" t="str">
        <f aca="false">K$11257</f>
        <v>Número de voos diretos domésticos regulares.</v>
      </c>
      <c r="L13609" s="3" t="str">
        <f aca="false">L$11257</f>
        <v>ANAC</v>
      </c>
      <c r="M13609" s="3" t="str">
        <f aca="false">M$11257</f>
        <v>Número de voos</v>
      </c>
      <c r="N13609" s="5"/>
      <c r="O13609" s="3" t="n">
        <f aca="false">MEDIAN(O11341,O11593,O11677,O12013,O12433,O12517,O12601,O12853,O13273)</f>
        <v>2.62327017288985</v>
      </c>
    </row>
    <row r="13610" customFormat="false" ht="15.75" hidden="false" customHeight="true" outlineLevel="0" collapsed="false">
      <c r="A13610" s="3" t="str">
        <f aca="false">A$11258</f>
        <v>Infraestrutura</v>
      </c>
      <c r="B13610" s="3" t="str">
        <f aca="false">B$11258</f>
        <v>Acesso à Energia Elétrica</v>
      </c>
      <c r="C13610" s="3" t="n">
        <f aca="false">C$11258</f>
        <v>1</v>
      </c>
      <c r="D13610" s="3" t="s">
        <v>267</v>
      </c>
      <c r="E13610" s="3" t="n">
        <f aca="false">E$11258</f>
        <v>2019</v>
      </c>
      <c r="F13610" s="3" t="n">
        <f aca="false">F$11258</f>
        <v>2020</v>
      </c>
      <c r="G13610" s="3" t="n">
        <f aca="false">MEDIAN(G11342,G11594,G11678,G12014,G12434,G12518,G12602,G12854,G13274)</f>
        <v>99.5636998254799</v>
      </c>
      <c r="H13610" s="3" t="n">
        <f aca="false">H$11258</f>
        <v>0.0766383637606643</v>
      </c>
      <c r="I13610" s="3" t="n">
        <f aca="false">I$11258</f>
        <v>0.125874125874126</v>
      </c>
      <c r="J13610" s="3" t="n">
        <f aca="false">J$11258</f>
        <v>0.00964678704679691</v>
      </c>
      <c r="K13610" s="3" t="str">
        <f aca="false">K$11258</f>
        <v>Proporção de domicílios com acesso a energia elétrica (iluminação elétrica).</v>
      </c>
      <c r="L13610" s="3" t="str">
        <f aca="false">L$11258</f>
        <v>IBGE</v>
      </c>
      <c r="M13610" s="3" t="str">
        <f aca="false">M$11258</f>
        <v>Porcentagem %</v>
      </c>
      <c r="N13610" s="5"/>
      <c r="O13610" s="3" t="n">
        <f aca="false">MEDIAN(O11342,O11594,O11678,O12014,O12434,O12518,O12602,O12854,O13274)</f>
        <v>92.6207743670575</v>
      </c>
    </row>
    <row r="13611" customFormat="false" ht="15.75" hidden="false" customHeight="true" outlineLevel="0" collapsed="false">
      <c r="A13611" s="3" t="str">
        <f aca="false">A$11259</f>
        <v>Infraestrutura</v>
      </c>
      <c r="B13611" s="3" t="str">
        <f aca="false">B$11259</f>
        <v>Custo da Energia Elétrica</v>
      </c>
      <c r="C13611" s="3" t="n">
        <f aca="false">C$11259</f>
        <v>-1</v>
      </c>
      <c r="D13611" s="3" t="s">
        <v>267</v>
      </c>
      <c r="E13611" s="3" t="n">
        <f aca="false">E$11259</f>
        <v>2019</v>
      </c>
      <c r="F13611" s="3" t="n">
        <f aca="false">F$11259</f>
        <v>2020</v>
      </c>
      <c r="G13611" s="3" t="n">
        <f aca="false">MEDIAN(G11343,G11595,G11679,G12015,G12435,G12519,G12603,G12855,G13275)</f>
        <v>726.437489849042</v>
      </c>
      <c r="H13611" s="3" t="n">
        <f aca="false">H$11259</f>
        <v>0.0978591373393038</v>
      </c>
      <c r="I13611" s="3" t="n">
        <f aca="false">I$11259</f>
        <v>0.125874125874126</v>
      </c>
      <c r="J13611" s="3" t="n">
        <f aca="false">J$11259</f>
        <v>0.0123179333713809</v>
      </c>
      <c r="K13611" s="3" t="str">
        <f aca="false">K$11259</f>
        <v>Tarifa média praticada para o consumo comercial, residencial e industrial.</v>
      </c>
      <c r="L13611" s="3" t="str">
        <f aca="false">L$11259</f>
        <v>ANEEL</v>
      </c>
      <c r="M13611" s="3" t="str">
        <f aca="false">M$11259</f>
        <v>Reais (R$) por MWh</v>
      </c>
      <c r="N13611" s="5"/>
      <c r="O13611" s="3" t="n">
        <f aca="false">MEDIAN(O11343,O11595,O11679,O12015,O12435,O12519,O12603,O12855,O13275)</f>
        <v>69.6968088429294</v>
      </c>
    </row>
    <row r="13612" customFormat="false" ht="15.75" hidden="false" customHeight="true" outlineLevel="0" collapsed="false">
      <c r="A13612" s="3" t="str">
        <f aca="false">A$11260</f>
        <v>Infraestrutura</v>
      </c>
      <c r="B13612" s="3" t="str">
        <f aca="false">B$11260</f>
        <v>Qualidade da Energia Elétrica</v>
      </c>
      <c r="C13612" s="3" t="n">
        <f aca="false">C$11260</f>
        <v>-1</v>
      </c>
      <c r="D13612" s="3" t="s">
        <v>267</v>
      </c>
      <c r="E13612" s="3" t="n">
        <f aca="false">E$11260</f>
        <v>2019</v>
      </c>
      <c r="F13612" s="3" t="n">
        <f aca="false">F$11260</f>
        <v>2020</v>
      </c>
      <c r="G13612" s="3" t="n">
        <f aca="false">MEDIAN(G11344,G11596,G11680,G12016,G12436,G12520,G12604,G12856,G13276)</f>
        <v>0.76</v>
      </c>
      <c r="H13612" s="3" t="n">
        <f aca="false">H$11260</f>
        <v>0.112364797561551</v>
      </c>
      <c r="I13612" s="3" t="n">
        <f aca="false">I$11260</f>
        <v>0.125874125874126</v>
      </c>
      <c r="J13612" s="3" t="n">
        <f aca="false">J$11260</f>
        <v>0.0141438206720833</v>
      </c>
      <c r="K13612" s="3" t="str">
        <f aca="false">K$11260</f>
        <v>O indicador aponta o Desempenho Global de Continuidade, que considera a duração e frequência de interrupções no serviço de energia.</v>
      </c>
      <c r="L13612" s="3" t="str">
        <f aca="false">L$11260</f>
        <v>ANEEL</v>
      </c>
      <c r="M13612" s="3" t="str">
        <f aca="false">M$11260</f>
        <v>Pontuação</v>
      </c>
      <c r="N13612" s="5"/>
      <c r="O13612" s="3" t="n">
        <f aca="false">MEDIAN(O11344,O11596,O11680,O12016,O12436,O12520,O12604,O12856,O13276)</f>
        <v>95.0381442638769</v>
      </c>
    </row>
    <row r="13613" customFormat="false" ht="15.75" hidden="false" customHeight="true" outlineLevel="0" collapsed="false">
      <c r="A13613" s="3" t="str">
        <f aca="false">A$11261</f>
        <v>Infraestrutura</v>
      </c>
      <c r="B13613" s="3" t="str">
        <f aca="false">B$11261</f>
        <v>Qualidade das Rodovias</v>
      </c>
      <c r="C13613" s="3" t="n">
        <f aca="false">C$11261</f>
        <v>1</v>
      </c>
      <c r="D13613" s="3" t="s">
        <v>267</v>
      </c>
      <c r="E13613" s="3" t="n">
        <f aca="false">E$11261</f>
        <v>2019</v>
      </c>
      <c r="F13613" s="3" t="n">
        <f aca="false">F$11261</f>
        <v>2020</v>
      </c>
      <c r="G13613" s="3" t="n">
        <f aca="false">MEDIAN(G11345,G11597,G11681,G12017,G12437,G12521,G12605,G12857,G13277)</f>
        <v>3.11568799298861</v>
      </c>
      <c r="H13613" s="3" t="n">
        <f aca="false">H$11261</f>
        <v>0.16828604045308</v>
      </c>
      <c r="I13613" s="3" t="n">
        <f aca="false">I$11261</f>
        <v>0.125874125874126</v>
      </c>
      <c r="J13613" s="3" t="n">
        <f aca="false">J$11261</f>
        <v>0.0211828582388492</v>
      </c>
      <c r="K13613" s="3" t="str">
        <f aca="false">K$11261</f>
        <v>Avaliação das condições das vias rodoviárias (nota entre 1 (ruim) a 5 (ótimo) ponderada pela extensão pesquisada).</v>
      </c>
      <c r="L13613" s="3" t="str">
        <f aca="false">L$11261</f>
        <v>CNT</v>
      </c>
      <c r="M13613" s="3" t="str">
        <f aca="false">M$11261</f>
        <v>Pontuação de 1 a 5</v>
      </c>
      <c r="N13613" s="5"/>
      <c r="O13613" s="3" t="n">
        <f aca="false">MEDIAN(O11345,O11597,O11681,O12017,O12437,O12521,O12605,O12857,O13277)</f>
        <v>44.0101979806109</v>
      </c>
    </row>
    <row r="13614" customFormat="false" ht="15.75" hidden="false" customHeight="true" outlineLevel="0" collapsed="false">
      <c r="A13614" s="3" t="str">
        <f aca="false">A$11262</f>
        <v>Infraestrutura</v>
      </c>
      <c r="B13614" s="3" t="str">
        <f aca="false">B$11262</f>
        <v>Backhaul de Fibra Óptica</v>
      </c>
      <c r="C13614" s="3" t="n">
        <f aca="false">C$11262</f>
        <v>1</v>
      </c>
      <c r="D13614" s="3" t="s">
        <v>267</v>
      </c>
      <c r="E13614" s="3" t="n">
        <f aca="false">E$11262</f>
        <v>2019</v>
      </c>
      <c r="F13614" s="3" t="n">
        <f aca="false">F$11262</f>
        <v>2020</v>
      </c>
      <c r="G13614" s="3" t="n">
        <f aca="false">MEDIAN(G11346,G11598,G11682,G12018,G12438,G12522,G12606,G12858,G13278)</f>
        <v>67.8657074340528</v>
      </c>
      <c r="H13614" s="3" t="n">
        <f aca="false">H$11262</f>
        <v>0.09830741776699</v>
      </c>
      <c r="I13614" s="3" t="n">
        <f aca="false">I$11262</f>
        <v>0.125874125874126</v>
      </c>
      <c r="J13614" s="3" t="n">
        <f aca="false">J$11262</f>
        <v>0.0123743602783624</v>
      </c>
      <c r="K13614" s="3" t="str">
        <f aca="false">K$11262</f>
        <v>Percentual de municípios com backhaul de fibra óptica.</v>
      </c>
      <c r="L13614" s="3" t="str">
        <f aca="false">L$11262</f>
        <v>ANATEL</v>
      </c>
      <c r="M13614" s="3" t="str">
        <f aca="false">M$11262</f>
        <v>Porcentagem %</v>
      </c>
      <c r="N13614" s="5"/>
      <c r="O13614" s="3" t="n">
        <f aca="false">MEDIAN(O11346,O11598,O11682,O12018,O12438,O12522,O12606,O12858,O13278)</f>
        <v>53.2592108131676</v>
      </c>
    </row>
    <row r="13615" customFormat="false" ht="15.75" hidden="false" customHeight="true" outlineLevel="0" collapsed="false">
      <c r="A13615" s="3" t="str">
        <f aca="false">A$11263</f>
        <v>Infraestrutura</v>
      </c>
      <c r="B13615" s="3" t="str">
        <f aca="false">B$11263</f>
        <v> Total</v>
      </c>
      <c r="C13615" s="3" t="n">
        <f aca="false">C$11263</f>
        <v>1</v>
      </c>
      <c r="D13615" s="3" t="s">
        <v>267</v>
      </c>
      <c r="E13615" s="3" t="n">
        <f aca="false">E$11263</f>
        <v>2020</v>
      </c>
      <c r="F13615" s="3" t="n">
        <f aca="false">F$11263</f>
        <v>2020</v>
      </c>
      <c r="G13615" s="3" t="n">
        <f aca="false">MEDIAN(G11347,G11599,G11683,G12019,G12439,G12523,G12607,G12859,G13279)</f>
        <v>59.8636955427243</v>
      </c>
      <c r="H13615" s="3" t="n">
        <f aca="false">H$11263</f>
        <v>1</v>
      </c>
      <c r="I13615" s="3" t="n">
        <f aca="false">I$11263</f>
        <v>0.125874125874126</v>
      </c>
      <c r="J13615" s="3" t="n">
        <f aca="false">J$11263</f>
        <v>0.125874125874126</v>
      </c>
      <c r="K13615" s="3" t="str">
        <f aca="false">K$11263</f>
        <v>Nota obtida via normalização e ponderação de indicadores que variam de 0 a 100.</v>
      </c>
      <c r="L13615" s="3" t="str">
        <f aca="false">L$11263</f>
        <v>Tendências</v>
      </c>
      <c r="M13615" s="3" t="str">
        <f aca="false">M$11263</f>
        <v>Nota de 0 a 100</v>
      </c>
      <c r="N13615" s="5"/>
      <c r="O13615" s="3" t="n">
        <f aca="false">MEDIAN(O11347,O11599,O11683,O12019,O12439,O12523,O12607,O12859,O13279)</f>
        <v>48.8888679335369</v>
      </c>
    </row>
    <row r="13616" customFormat="false" ht="15.75" hidden="false" customHeight="true" outlineLevel="0" collapsed="false">
      <c r="A13616" s="3" t="str">
        <f aca="false">A$11264</f>
        <v>Inovação</v>
      </c>
      <c r="B13616" s="3" t="str">
        <f aca="false">B$11264</f>
        <v>Investimentos Públicos em P&amp;D</v>
      </c>
      <c r="C13616" s="3" t="n">
        <f aca="false">C$11264</f>
        <v>1</v>
      </c>
      <c r="D13616" s="3" t="s">
        <v>267</v>
      </c>
      <c r="E13616" s="3" t="n">
        <f aca="false">E$11264</f>
        <v>2017</v>
      </c>
      <c r="F13616" s="3" t="n">
        <f aca="false">F$11264</f>
        <v>2020</v>
      </c>
      <c r="G13616" s="3" t="n">
        <f aca="false">MEDIAN(G11348,G11600,G11684,G12020,G12440,G12524,G12608,G12860,G13280)</f>
        <v>0.0848740276277916</v>
      </c>
      <c r="H13616" s="3" t="n">
        <f aca="false">H$11264</f>
        <v>0.225611951660118</v>
      </c>
      <c r="I13616" s="3" t="n">
        <f aca="false">I$11264</f>
        <v>0.0689310689310689</v>
      </c>
      <c r="J13616" s="3" t="n">
        <f aca="false">J$11264</f>
        <v>0.0155516729915566</v>
      </c>
      <c r="K13616" s="3" t="str">
        <f aca="false">K$11264</f>
        <v>Participação de Investimento público em P&amp;D no PIB estadual.</v>
      </c>
      <c r="L13616" s="3" t="str">
        <f aca="false">L$11264</f>
        <v>MCTIC e IBGE</v>
      </c>
      <c r="M13616" s="3" t="str">
        <f aca="false">M$11264</f>
        <v>Porcentagem %</v>
      </c>
      <c r="N13616" s="5" t="str">
        <f aca="false">N$68</f>
        <v>O PIB utilizado é o oficial divulgado pelo IBGE</v>
      </c>
      <c r="O13616" s="3" t="n">
        <f aca="false">MEDIAN(O11348,O11600,O11684,O12020,O12440,O12524,O12608,O12860,O13280)</f>
        <v>15.830850643491</v>
      </c>
    </row>
    <row r="13617" customFormat="false" ht="15.75" hidden="false" customHeight="true" outlineLevel="0" collapsed="false">
      <c r="A13617" s="3" t="str">
        <f aca="false">A$11265</f>
        <v>Inovação</v>
      </c>
      <c r="B13617" s="3" t="str">
        <f aca="false">B$11265</f>
        <v>Patentes</v>
      </c>
      <c r="C13617" s="3" t="n">
        <f aca="false">C$11265</f>
        <v>1</v>
      </c>
      <c r="D13617" s="3" t="s">
        <v>267</v>
      </c>
      <c r="E13617" s="3" t="n">
        <f aca="false">E$11265</f>
        <v>2018</v>
      </c>
      <c r="F13617" s="3" t="n">
        <f aca="false">F$11265</f>
        <v>2020</v>
      </c>
      <c r="G13617" s="3" t="n">
        <f aca="false">MEDIAN(G11349,G11601,G11685,G12021,G12441,G12525,G12609,G12861,G13281)</f>
        <v>0.0577003379212383</v>
      </c>
      <c r="H13617" s="3" t="n">
        <f aca="false">H$11265</f>
        <v>0.194181084348829</v>
      </c>
      <c r="I13617" s="3" t="n">
        <f aca="false">I$11265</f>
        <v>0.0689310689310689</v>
      </c>
      <c r="J13617" s="3" t="n">
        <f aca="false">J$11265</f>
        <v>0.0133851097103589</v>
      </c>
      <c r="K13617" s="3" t="str">
        <f aca="false">K$11265</f>
        <v>Total de concessões de patentes, englobando os tipos: "Patente de Invenção", "Modelo de Utilidade" e "Certificado de Adição" em relação ao PIB.</v>
      </c>
      <c r="L13617" s="3" t="str">
        <f aca="false">L$11265</f>
        <v>INPI e Tendências</v>
      </c>
      <c r="M13617" s="3" t="str">
        <f aca="false">M$11265</f>
        <v>Patentes pelo PIB em 1 bilhão de reais</v>
      </c>
      <c r="N13617" s="3" t="str">
        <f aca="false">N$69</f>
        <v>O PIB utilizado para cálculo é estimado pela Tendências</v>
      </c>
      <c r="O13617" s="3" t="n">
        <f aca="false">MEDIAN(O11349,O11601,O11685,O12021,O12441,O12525,O12609,O12861,O13281)</f>
        <v>9.06727369865809</v>
      </c>
    </row>
    <row r="13618" customFormat="false" ht="15.75" hidden="false" customHeight="true" outlineLevel="0" collapsed="false">
      <c r="A13618" s="3" t="str">
        <f aca="false">A$11266</f>
        <v>Inovação</v>
      </c>
      <c r="B13618" s="3" t="str">
        <f aca="false">B$11266</f>
        <v>Bolsa de Mestrado e Doutorado</v>
      </c>
      <c r="C13618" s="3" t="n">
        <f aca="false">C$11266</f>
        <v>1</v>
      </c>
      <c r="D13618" s="3" t="s">
        <v>267</v>
      </c>
      <c r="E13618" s="3" t="n">
        <f aca="false">E$11266</f>
        <v>2018</v>
      </c>
      <c r="F13618" s="3" t="n">
        <f aca="false">F$11266</f>
        <v>2020</v>
      </c>
      <c r="G13618" s="3" t="n">
        <f aca="false">MEDIAN(G11350,G11602,G11686,G12022,G12442,G12526,G12610,G12862,G13282)</f>
        <v>37.2429089931442</v>
      </c>
      <c r="H13618" s="3" t="n">
        <f aca="false">H$11266</f>
        <v>0.207929153266456</v>
      </c>
      <c r="I13618" s="3" t="n">
        <f aca="false">I$11266</f>
        <v>0.0689310689310689</v>
      </c>
      <c r="J13618" s="3" t="n">
        <f aca="false">J$11266</f>
        <v>0.0143327787965889</v>
      </c>
      <c r="K13618" s="3" t="str">
        <f aca="false">K$11266</f>
        <v>Proporção de discentes de pós-graduação beneficiados pela Bolsa CNPq, CAPES ou FAPs dos Estados.</v>
      </c>
      <c r="L13618" s="3" t="str">
        <f aca="false">L$11266</f>
        <v>CNPQ, CAPES e CONFAP</v>
      </c>
      <c r="M13618" s="3" t="str">
        <f aca="false">M$11266</f>
        <v>Porcentagem %</v>
      </c>
      <c r="N13618" s="3" t="str">
        <f aca="false">N$8943</f>
        <v> A partir da edição de 2020, ou seja, do dado de 2018, foram incluídas as bolsas das Fundações Estaduais de Amparo à Pesquisa, conforme levantamento fornecido pelo CONFAP (Conselho Nacional das Fundações Estaduais de Amparo à Pesquisa). Anteriormente se considerava apenas as fornecidas pelo CNPq e CAPES.</v>
      </c>
      <c r="O13618" s="3" t="n">
        <f aca="false">MEDIAN(O11350,O11602,O11686,O12022,O12442,O12526,O12610,O12862,O13282)</f>
        <v>44.5011982160887</v>
      </c>
    </row>
    <row r="13619" customFormat="false" ht="15.75" hidden="false" customHeight="true" outlineLevel="0" collapsed="false">
      <c r="A13619" s="3" t="str">
        <f aca="false">A$11267</f>
        <v>Inovação</v>
      </c>
      <c r="B13619" s="3" t="str">
        <f aca="false">B$11267</f>
        <v>Empreendimentos Inovadores</v>
      </c>
      <c r="C13619" s="3" t="n">
        <f aca="false">C$11267</f>
        <v>1</v>
      </c>
      <c r="D13619" s="3" t="s">
        <v>267</v>
      </c>
      <c r="E13619" s="3" t="n">
        <f aca="false">E$11267</f>
        <v>2020</v>
      </c>
      <c r="F13619" s="3" t="n">
        <f aca="false">F$11267</f>
        <v>2020</v>
      </c>
      <c r="G13619" s="3" t="n">
        <f aca="false">MEDIAN(G11351,G11603,G11687,G12023,G12443,G12527,G12611,G12863,G13283)</f>
        <v>0.869943453675511</v>
      </c>
      <c r="H13619" s="3" t="n">
        <f aca="false">H$11267</f>
        <v>0.155834386091891</v>
      </c>
      <c r="I13619" s="3" t="n">
        <f aca="false">I$11267</f>
        <v>0.0689310689310689</v>
      </c>
      <c r="J13619" s="3" t="n">
        <f aca="false">J$11267</f>
        <v>0.010741830809531</v>
      </c>
      <c r="K13619" s="3" t="str">
        <f aca="false">K$11267</f>
        <v>Número de Aceleradoras, Incubadoras, Parques Tecnológicos e Parques Científicos associados à Anprotec (Associação Nacional de Entidades Promotoras de Empreendimentos Inovadores) para cada 1 milhão de habitantes.</v>
      </c>
      <c r="L13619" s="3" t="str">
        <f aca="false">L$11267</f>
        <v>Anprotec e IBGE</v>
      </c>
      <c r="M13619" s="3" t="str">
        <f aca="false">M$11267</f>
        <v>Quantidade por 1 milhão de habitantes</v>
      </c>
      <c r="N13619" s="5"/>
      <c r="O13619" s="3" t="n">
        <f aca="false">MEDIAN(O11351,O11603,O11687,O12023,O12443,O12527,O12611,O12863,O13283)</f>
        <v>24.8908220965637</v>
      </c>
    </row>
    <row r="13620" customFormat="false" ht="15.75" hidden="false" customHeight="true" outlineLevel="0" collapsed="false">
      <c r="A13620" s="3" t="str">
        <f aca="false">A$11268</f>
        <v>Inovação</v>
      </c>
      <c r="B13620" s="3" t="str">
        <f aca="false">B$11268</f>
        <v>Pesquisa Científica</v>
      </c>
      <c r="C13620" s="3" t="n">
        <f aca="false">C$11268</f>
        <v>1</v>
      </c>
      <c r="D13620" s="3" t="s">
        <v>267</v>
      </c>
      <c r="E13620" s="3" t="n">
        <f aca="false">E$11268</f>
        <v>2019</v>
      </c>
      <c r="F13620" s="3" t="n">
        <f aca="false">F$11268</f>
        <v>2020</v>
      </c>
      <c r="G13620" s="3" t="n">
        <f aca="false">MEDIAN(G11352,G11604,G11688,G12024,G12444,G12528,G12612,G12864,G13284)</f>
        <v>19.68</v>
      </c>
      <c r="H13620" s="3" t="n">
        <f aca="false">H$11268</f>
        <v>0.216443424632705</v>
      </c>
      <c r="I13620" s="3" t="n">
        <f aca="false">I$11268</f>
        <v>0.0689310689310689</v>
      </c>
      <c r="J13620" s="3" t="n">
        <f aca="false">J$11268</f>
        <v>0.0149196766230336</v>
      </c>
      <c r="K13620" s="3" t="str">
        <f aca="false">K$11268</f>
        <v>Média simples das notas em pesquisa científica do Ranking Universitário Folha (RUF). </v>
      </c>
      <c r="L13620" s="3" t="str">
        <f aca="false">L$11268</f>
        <v>Ranking Universitário Folha (RUF)</v>
      </c>
      <c r="M13620" s="3" t="str">
        <f aca="false">M$11268</f>
        <v>Nota (0 - 42)</v>
      </c>
      <c r="N13620" s="5"/>
      <c r="O13620" s="3" t="n">
        <f aca="false">MEDIAN(O11352,O11604,O11688,O12024,O12444,O12528,O12612,O12864,O13284)</f>
        <v>40.76121624495</v>
      </c>
    </row>
    <row r="13621" customFormat="false" ht="15.75" hidden="false" customHeight="true" outlineLevel="0" collapsed="false">
      <c r="A13621" s="3" t="str">
        <f aca="false">A$11269</f>
        <v>Inovação</v>
      </c>
      <c r="B13621" s="3" t="str">
        <f aca="false">B$11269</f>
        <v> Total</v>
      </c>
      <c r="C13621" s="3" t="n">
        <f aca="false">C$11269</f>
        <v>1</v>
      </c>
      <c r="D13621" s="3" t="s">
        <v>267</v>
      </c>
      <c r="E13621" s="3" t="n">
        <f aca="false">E$11269</f>
        <v>2020</v>
      </c>
      <c r="F13621" s="3" t="n">
        <f aca="false">F$11269</f>
        <v>2020</v>
      </c>
      <c r="G13621" s="3" t="n">
        <f aca="false">MEDIAN(G11353,G11605,G11689,G12025,G12445,G12529,G12613,G12865,G13285)</f>
        <v>28.4182802005892</v>
      </c>
      <c r="H13621" s="3" t="n">
        <f aca="false">H$11269</f>
        <v>1</v>
      </c>
      <c r="I13621" s="3" t="n">
        <f aca="false">I$11269</f>
        <v>0.0689310689310689</v>
      </c>
      <c r="J13621" s="3" t="n">
        <f aca="false">J$11269</f>
        <v>0.0689310689310689</v>
      </c>
      <c r="K13621" s="3" t="str">
        <f aca="false">K$11269</f>
        <v>Nota obtida via normalização e ponderação de indicadores que variam de 0 a 100.</v>
      </c>
      <c r="L13621" s="3" t="str">
        <f aca="false">L$11269</f>
        <v>Tendências</v>
      </c>
      <c r="M13621" s="3" t="str">
        <f aca="false">M$11269</f>
        <v>Nota de 0 a 100</v>
      </c>
      <c r="N13621" s="5"/>
      <c r="O13621" s="3" t="n">
        <f aca="false">MEDIAN(O11353,O11605,O11689,O12025,O12445,O12529,O12613,O12865,O13285)</f>
        <v>32.1648205601535</v>
      </c>
    </row>
    <row r="13622" customFormat="false" ht="15.75" hidden="false" customHeight="true" outlineLevel="0" collapsed="false">
      <c r="A13622" s="3" t="str">
        <f aca="false">A$11270</f>
        <v>Potencial de Mercado</v>
      </c>
      <c r="B13622" s="3" t="str">
        <f aca="false">B$11270</f>
        <v>Tamanho de Mercado</v>
      </c>
      <c r="C13622" s="3" t="n">
        <f aca="false">C$11270</f>
        <v>1</v>
      </c>
      <c r="D13622" s="3" t="s">
        <v>267</v>
      </c>
      <c r="E13622" s="3" t="n">
        <f aca="false">E$11270</f>
        <v>2019</v>
      </c>
      <c r="F13622" s="3" t="n">
        <f aca="false">F$11270</f>
        <v>2020</v>
      </c>
      <c r="G13622" s="3" t="n">
        <f aca="false">MEDIAN(G11354,G11606,G11690,G12026,G12446,G12530,G12614,G12866,G13286)</f>
        <v>68.2203391406921</v>
      </c>
      <c r="H13622" s="3" t="n">
        <f aca="false">H$11270</f>
        <v>0.376465213711595</v>
      </c>
      <c r="I13622" s="3" t="n">
        <f aca="false">I$11270</f>
        <v>0.0759240759240759</v>
      </c>
      <c r="J13622" s="3" t="n">
        <f aca="false">J$11270</f>
        <v>0.0285827734686126</v>
      </c>
      <c r="K13622" s="3" t="str">
        <f aca="false">K$11270</f>
        <v>Nível do Produto Interno Bruto (PIB) em R$ bilhões. </v>
      </c>
      <c r="L13622" s="3" t="str">
        <f aca="false">L$11270</f>
        <v>Tendências</v>
      </c>
      <c r="M13622" s="3" t="str">
        <f aca="false">M$11270</f>
        <v>R$ bilhões</v>
      </c>
      <c r="N13622" s="5" t="str">
        <f aca="false">N$2</f>
        <v>O PIB utilizado para cálculo é estimado pela Tendências</v>
      </c>
      <c r="O13622" s="3" t="n">
        <f aca="false">MEDIAN(O11354,O11606,O11690,O12026,O12446,O12530,O12614,O12866,O13286)</f>
        <v>2.32519889752624</v>
      </c>
    </row>
    <row r="13623" customFormat="false" ht="15.75" hidden="false" customHeight="true" outlineLevel="0" collapsed="false">
      <c r="A13623" s="3" t="str">
        <f aca="false">A$11271</f>
        <v>Potencial de Mercado</v>
      </c>
      <c r="B13623" s="3" t="str">
        <f aca="false">B$11271</f>
        <v>Taxa de Crescimento</v>
      </c>
      <c r="C13623" s="3" t="n">
        <f aca="false">C$11271</f>
        <v>1</v>
      </c>
      <c r="D13623" s="3" t="s">
        <v>267</v>
      </c>
      <c r="E13623" s="3" t="n">
        <f aca="false">E$11271</f>
        <v>2019</v>
      </c>
      <c r="F13623" s="3" t="n">
        <f aca="false">F$11271</f>
        <v>2020</v>
      </c>
      <c r="G13623" s="3" t="n">
        <f aca="false">MEDIAN(G11355,G11607,G11691,G12027,G12447,G12531,G12615,G12867,G13287)</f>
        <v>0.215489778524888</v>
      </c>
      <c r="H13623" s="3" t="n">
        <f aca="false">H$11271</f>
        <v>0.3400504241926</v>
      </c>
      <c r="I13623" s="3" t="n">
        <f aca="false">I$11271</f>
        <v>0.0759240759240759</v>
      </c>
      <c r="J13623" s="3" t="n">
        <f aca="false">J$11271</f>
        <v>0.0258180142244132</v>
      </c>
      <c r="K13623" s="3" t="str">
        <f aca="false">K$11271</f>
        <v>Média Móvel de quatro períodos para a taxa de crescimento anual do PIB. </v>
      </c>
      <c r="L13623" s="3" t="str">
        <f aca="false">L$11271</f>
        <v>IBGE e Tendências</v>
      </c>
      <c r="M13623" s="3" t="str">
        <f aca="false">M$11271</f>
        <v>Porcentagem %</v>
      </c>
      <c r="N13623" s="5" t="str">
        <f aca="false">N$3</f>
        <v>O PIB utilizado para cálculo é estimado pela Tendências</v>
      </c>
      <c r="O13623" s="3" t="n">
        <f aca="false">MEDIAN(O11355,O11607,O11691,O12027,O12447,O12531,O12615,O12867,O13287)</f>
        <v>35.037682383908</v>
      </c>
    </row>
    <row r="13624" customFormat="false" ht="15.75" hidden="false" customHeight="true" outlineLevel="0" collapsed="false">
      <c r="A13624" s="3" t="str">
        <f aca="false">A$11272</f>
        <v>Potencial de Mercado</v>
      </c>
      <c r="B13624" s="3" t="str">
        <f aca="false">B$11272</f>
        <v>Crescimento Potencial da Força de Trabalho</v>
      </c>
      <c r="C13624" s="3" t="n">
        <f aca="false">C$11272</f>
        <v>1</v>
      </c>
      <c r="D13624" s="3" t="s">
        <v>267</v>
      </c>
      <c r="E13624" s="3" t="n">
        <f aca="false">E$11272</f>
        <v>2019</v>
      </c>
      <c r="F13624" s="3" t="n">
        <f aca="false">F$11272</f>
        <v>2020</v>
      </c>
      <c r="G13624" s="3" t="n">
        <f aca="false">MEDIAN(G11356,G11608,G11692,G12028,G12448,G12532,G12616,G12868,G13288)</f>
        <v>0.499296835485175</v>
      </c>
      <c r="H13624" s="3" t="n">
        <f aca="false">H$11272</f>
        <v>0.283484362095805</v>
      </c>
      <c r="I13624" s="3" t="n">
        <f aca="false">I$11272</f>
        <v>0.0759240759240759</v>
      </c>
      <c r="J13624" s="3" t="n">
        <f aca="false">J$11272</f>
        <v>0.0215232882310501</v>
      </c>
      <c r="K13624" s="3" t="str">
        <f aca="false">K$11272</f>
        <v>Média da taxa de crescimento da PIA para os próximos 10 anos (população com idade entre 15 e 64 anos).</v>
      </c>
      <c r="L13624" s="3" t="str">
        <f aca="false">L$11272</f>
        <v>IBGE</v>
      </c>
      <c r="M13624" s="3" t="str">
        <f aca="false">M$11272</f>
        <v>Porcentagem %</v>
      </c>
      <c r="N13624" s="5"/>
      <c r="O13624" s="3" t="n">
        <f aca="false">MEDIAN(O11356,O11608,O11692,O12028,O12448,O12532,O12616,O12868,O13288)</f>
        <v>25.9301889019975</v>
      </c>
    </row>
    <row r="13625" customFormat="false" ht="15.75" hidden="false" customHeight="true" outlineLevel="0" collapsed="false">
      <c r="A13625" s="3" t="str">
        <f aca="false">A$11273</f>
        <v>Potencial de Mercado</v>
      </c>
      <c r="B13625" s="3" t="str">
        <f aca="false">B$11273</f>
        <v> Total</v>
      </c>
      <c r="C13625" s="3" t="n">
        <f aca="false">C$11273</f>
        <v>1</v>
      </c>
      <c r="D13625" s="3" t="s">
        <v>267</v>
      </c>
      <c r="E13625" s="3" t="n">
        <f aca="false">E$11273</f>
        <v>2020</v>
      </c>
      <c r="F13625" s="3" t="n">
        <f aca="false">F$11273</f>
        <v>2020</v>
      </c>
      <c r="G13625" s="3" t="n">
        <f aca="false">MEDIAN(G11357,G11609,G11693,G12029,G12449,G12533,G12617,G12869,G13289)</f>
        <v>20.9153999470166</v>
      </c>
      <c r="H13625" s="3" t="n">
        <f aca="false">H$11273</f>
        <v>1</v>
      </c>
      <c r="I13625" s="3" t="n">
        <f aca="false">I$11273</f>
        <v>0.0759240759240759</v>
      </c>
      <c r="J13625" s="3" t="n">
        <f aca="false">J$11273</f>
        <v>0.0759240759240759</v>
      </c>
      <c r="K13625" s="3" t="str">
        <f aca="false">K$11273</f>
        <v>Nota obtida via normalização e ponderação de indicadores que variam de 0 a 100.</v>
      </c>
      <c r="L13625" s="3" t="str">
        <f aca="false">L$11273</f>
        <v>Tendências</v>
      </c>
      <c r="M13625" s="3" t="str">
        <f aca="false">M$11273</f>
        <v>Nota de 0 a 100</v>
      </c>
      <c r="N13625" s="5"/>
      <c r="O13625" s="3" t="n">
        <f aca="false">MEDIAN(O11357,O11609,O11693,O12029,O12449,O12533,O12617,O12869,O13289)</f>
        <v>22.9808755811653</v>
      </c>
    </row>
    <row r="13626" customFormat="false" ht="15.75" hidden="false" customHeight="true" outlineLevel="0" collapsed="false">
      <c r="A13626" s="3" t="str">
        <f aca="false">A$11274</f>
        <v>Solidez Fiscal</v>
      </c>
      <c r="B13626" s="3" t="str">
        <f aca="false">B$11274</f>
        <v>Taxa de Investimentos</v>
      </c>
      <c r="C13626" s="3" t="n">
        <f aca="false">C$11274</f>
        <v>1</v>
      </c>
      <c r="D13626" s="3" t="s">
        <v>267</v>
      </c>
      <c r="E13626" s="3" t="n">
        <f aca="false">E$11274</f>
        <v>2019</v>
      </c>
      <c r="F13626" s="3" t="n">
        <f aca="false">F$11274</f>
        <v>2020</v>
      </c>
      <c r="G13626" s="3" t="n">
        <f aca="false">MEDIAN(G11358,G11610,G11694,G12030,G12450,G12534,G12618,G12870,G13290)</f>
        <v>5.90276710211877</v>
      </c>
      <c r="H13626" s="3" t="n">
        <f aca="false">H$11274</f>
        <v>0.0675664507662417</v>
      </c>
      <c r="I13626" s="3" t="n">
        <f aca="false">I$11274</f>
        <v>0.118881118881119</v>
      </c>
      <c r="J13626" s="3" t="n">
        <f aca="false">J$11274</f>
        <v>0.00803237526591684</v>
      </c>
      <c r="K13626" s="3" t="str">
        <f aca="false">K$11274</f>
        <v>Investimento liquidado / receita corrente líquida</v>
      </c>
      <c r="L13626" s="3" t="str">
        <f aca="false">L$11274</f>
        <v>Siconfi</v>
      </c>
      <c r="M13626" s="3" t="str">
        <f aca="false">M$11274</f>
        <v>Porcentagem %</v>
      </c>
      <c r="N13626" s="5" t="str">
        <f aca="false">N$55</f>
        <v>Antes da edição de 2020 o indicador era conhecido como "Capacidade de Investimento"</v>
      </c>
      <c r="O13626" s="3" t="n">
        <f aca="false">MEDIAN(O11358,O11610,O11694,O12030,O12450,O12534,O12618,O12870,O13290)</f>
        <v>60.9513102198989</v>
      </c>
    </row>
    <row r="13627" customFormat="false" ht="15.75" hidden="false" customHeight="true" outlineLevel="0" collapsed="false">
      <c r="A13627" s="3" t="str">
        <f aca="false">A$11275</f>
        <v>Solidez Fiscal</v>
      </c>
      <c r="B13627" s="3" t="str">
        <f aca="false">B$11275</f>
        <v>Regra de Ouro</v>
      </c>
      <c r="C13627" s="3" t="n">
        <f aca="false">C$11275</f>
        <v>1</v>
      </c>
      <c r="D13627" s="3" t="s">
        <v>267</v>
      </c>
      <c r="E13627" s="3" t="n">
        <f aca="false">E$11275</f>
        <v>2019</v>
      </c>
      <c r="F13627" s="3" t="n">
        <f aca="false">F$11275</f>
        <v>2020</v>
      </c>
      <c r="G13627" s="3" t="n">
        <f aca="false">MEDIAN(G11359,G11611,G11695,G12031,G12451,G12535,G12619,G12871,G13291)</f>
        <v>8.10622228286667</v>
      </c>
      <c r="H13627" s="3" t="n">
        <f aca="false">H$11275</f>
        <v>0.0839801833179983</v>
      </c>
      <c r="I13627" s="3" t="n">
        <f aca="false">I$11275</f>
        <v>0.118881118881119</v>
      </c>
      <c r="J13627" s="3" t="n">
        <f aca="false">J$11275</f>
        <v>0.00998365815668511</v>
      </c>
      <c r="K13627" s="3" t="str">
        <f aca="false">K$11275</f>
        <v>Diferença entre as despesas de capital e a receita de operações de crédito, dividida pela receita corrente líquida.</v>
      </c>
      <c r="L13627" s="3" t="str">
        <f aca="false">L$11275</f>
        <v>Siconfi</v>
      </c>
      <c r="M13627" s="3" t="str">
        <f aca="false">M$11275</f>
        <v>Porcentagem %</v>
      </c>
      <c r="N13627" s="5"/>
      <c r="O13627" s="3" t="n">
        <f aca="false">MEDIAN(O11359,O11611,O11695,O12031,O12451,O12535,O12619,O12871,O13291)</f>
        <v>62.9718794468904</v>
      </c>
    </row>
    <row r="13628" customFormat="false" ht="15.75" hidden="false" customHeight="true" outlineLevel="0" collapsed="false">
      <c r="A13628" s="3" t="str">
        <f aca="false">A$11276</f>
        <v>Solidez Fiscal</v>
      </c>
      <c r="B13628" s="3" t="str">
        <f aca="false">B$11276</f>
        <v>Solvência Fiscal</v>
      </c>
      <c r="C13628" s="3" t="n">
        <f aca="false">C$11276</f>
        <v>-1</v>
      </c>
      <c r="D13628" s="3" t="s">
        <v>267</v>
      </c>
      <c r="E13628" s="3" t="n">
        <f aca="false">E$11276</f>
        <v>2019</v>
      </c>
      <c r="F13628" s="3" t="n">
        <f aca="false">F$11276</f>
        <v>2020</v>
      </c>
      <c r="G13628" s="3" t="n">
        <f aca="false">MEDIAN(G11360,G11612,G11696,G12032,G12452,G12536,G12620,G12872,G13292)</f>
        <v>52.3182172302118</v>
      </c>
      <c r="H13628" s="3" t="n">
        <f aca="false">H$11276</f>
        <v>0.149718177117207</v>
      </c>
      <c r="I13628" s="3" t="n">
        <f aca="false">I$11276</f>
        <v>0.118881118881119</v>
      </c>
      <c r="J13628" s="3" t="n">
        <f aca="false">J$11276</f>
        <v>0.0177986644125351</v>
      </c>
      <c r="K13628" s="3" t="str">
        <f aca="false">K$11276</f>
        <v>Dívida consolidada líquida / receita corrente líquida</v>
      </c>
      <c r="L13628" s="3" t="str">
        <f aca="false">L$11276</f>
        <v>Siconfi</v>
      </c>
      <c r="M13628" s="3" t="str">
        <f aca="false">M$11276</f>
        <v>Porcentagem %</v>
      </c>
      <c r="N13628" s="5"/>
      <c r="O13628" s="3" t="n">
        <f aca="false">MEDIAN(O11360,O11612,O11696,O12032,O12452,O12536,O12620,O12872,O13292)</f>
        <v>79.2956679011552</v>
      </c>
    </row>
    <row r="13629" customFormat="false" ht="15.75" hidden="false" customHeight="true" outlineLevel="0" collapsed="false">
      <c r="A13629" s="3" t="str">
        <f aca="false">A$11277</f>
        <v>Solidez Fiscal</v>
      </c>
      <c r="B13629" s="3" t="str">
        <f aca="false">B$11277</f>
        <v>Sucesso do Planejamento Orçamentário</v>
      </c>
      <c r="C13629" s="3" t="n">
        <f aca="false">C$11277</f>
        <v>1</v>
      </c>
      <c r="D13629" s="3" t="s">
        <v>267</v>
      </c>
      <c r="E13629" s="3" t="n">
        <f aca="false">E$11277</f>
        <v>2019</v>
      </c>
      <c r="F13629" s="3" t="n">
        <f aca="false">F$11277</f>
        <v>2020</v>
      </c>
      <c r="G13629" s="3" t="n">
        <f aca="false">MEDIAN(G11361,G11613,G11697,G12033,G12453,G12537,G12621,G12873,G13293)</f>
        <v>86.8824562183462</v>
      </c>
      <c r="H13629" s="3" t="n">
        <f aca="false">H$11277</f>
        <v>0.0842655794696258</v>
      </c>
      <c r="I13629" s="3" t="n">
        <f aca="false">I$11277</f>
        <v>0.118881118881119</v>
      </c>
      <c r="J13629" s="3" t="n">
        <f aca="false">J$11277</f>
        <v>0.010017586370515</v>
      </c>
      <c r="K13629" s="3" t="str">
        <f aca="false">K$11277</f>
        <v>Despesa liquidada pela despesa total atualizada (dotação orçamentária).</v>
      </c>
      <c r="L13629" s="3" t="str">
        <f aca="false">L$11277</f>
        <v>Siconfi</v>
      </c>
      <c r="M13629" s="3" t="str">
        <f aca="false">M$11277</f>
        <v>Porcentagem %</v>
      </c>
      <c r="N13629" s="5" t="str">
        <f aca="false">N$58</f>
        <v>Antes de 2020 o indicador era chamado de "Sucesso da Execução Orçamentária"</v>
      </c>
      <c r="O13629" s="3" t="n">
        <f aca="false">MEDIAN(O11361,O11613,O11697,O12033,O12453,O12537,O12621,O12873,O13293)</f>
        <v>62.4602748060872</v>
      </c>
    </row>
    <row r="13630" customFormat="false" ht="15.75" hidden="false" customHeight="true" outlineLevel="0" collapsed="false">
      <c r="A13630" s="3" t="str">
        <f aca="false">A$11278</f>
        <v>Solidez Fiscal</v>
      </c>
      <c r="B13630" s="3" t="str">
        <f aca="false">B$11278</f>
        <v>Dependência Fiscal</v>
      </c>
      <c r="C13630" s="3" t="n">
        <f aca="false">C$11278</f>
        <v>-1</v>
      </c>
      <c r="D13630" s="3" t="s">
        <v>267</v>
      </c>
      <c r="E13630" s="3" t="n">
        <f aca="false">E$11278</f>
        <v>2019</v>
      </c>
      <c r="F13630" s="3" t="n">
        <f aca="false">F$11278</f>
        <v>2020</v>
      </c>
      <c r="G13630" s="3" t="n">
        <f aca="false">MEDIAN(G11362,G11614,G11698,G12034,G12454,G12538,G12622,G12874,G13294)</f>
        <v>49.3135843182425</v>
      </c>
      <c r="H13630" s="3" t="n">
        <f aca="false">H$11278</f>
        <v>0.0734784876238549</v>
      </c>
      <c r="I13630" s="3" t="n">
        <f aca="false">I$11278</f>
        <v>0.118881118881119</v>
      </c>
      <c r="J13630" s="3" t="n">
        <f aca="false">J$11278</f>
        <v>0.00873520482241631</v>
      </c>
      <c r="K13630" s="3" t="str">
        <f aca="false">K$11278</f>
        <v>Grau de dependência financeira do Estado: transferências correntes/receita corrente total</v>
      </c>
      <c r="L13630" s="3" t="str">
        <f aca="false">L$11278</f>
        <v>Siconfi</v>
      </c>
      <c r="M13630" s="3" t="str">
        <f aca="false">M$11278</f>
        <v>Porcentagem %</v>
      </c>
      <c r="N13630" s="3" t="str">
        <f aca="false">N$54</f>
        <v>Antes de 2020 o indicador era "Autonomia Fiscal". Na edição de 2020, ou seja, no dado de 2019 a razão transferências correntes/receita corrente total deixou de ser deduzida de 1. RJ e do DF podem subestimar o indicador. No RJ, o estado classifica algumas receitas de royalties e participações especiais do petróleo como próprias. No DF, receitas do Fundo Constitucional do DF são classificadas como próprias, quando na prática são transferências da União.</v>
      </c>
      <c r="O13630" s="3" t="n">
        <f aca="false">MEDIAN(O11362,O11614,O11698,O12034,O12454,O12538,O12622,O12874,O13294)</f>
        <v>26.3510667220727</v>
      </c>
    </row>
    <row r="13631" customFormat="false" ht="15.75" hidden="false" customHeight="true" outlineLevel="0" collapsed="false">
      <c r="A13631" s="3" t="str">
        <f aca="false">A$11279</f>
        <v>Solidez Fiscal</v>
      </c>
      <c r="B13631" s="3" t="str">
        <f aca="false">B$11279</f>
        <v>Resultado Primário</v>
      </c>
      <c r="C13631" s="3" t="n">
        <f aca="false">C$11279</f>
        <v>1</v>
      </c>
      <c r="D13631" s="3" t="s">
        <v>267</v>
      </c>
      <c r="E13631" s="3" t="n">
        <f aca="false">E$11279</f>
        <v>2019</v>
      </c>
      <c r="F13631" s="3" t="n">
        <f aca="false">F$11279</f>
        <v>2020</v>
      </c>
      <c r="G13631" s="3" t="n">
        <f aca="false">MEDIAN(G11363,G11615,G11699,G12035,G12455,G12539,G12623,G12875,G13295)</f>
        <v>0.315286420349027</v>
      </c>
      <c r="H13631" s="3" t="n">
        <f aca="false">H$11279</f>
        <v>0.122062972848397</v>
      </c>
      <c r="I13631" s="3" t="n">
        <f aca="false">I$11279</f>
        <v>0.118881118881119</v>
      </c>
      <c r="J13631" s="3" t="n">
        <f aca="false">J$11279</f>
        <v>0.0145109827861731</v>
      </c>
      <c r="K13631" s="3" t="str">
        <f aca="false">K$11279</f>
        <v>O resultado primário é dado pela diferença entre receita primária realizada e a despesa primária empenhada no ano. A diferença é dividida pelo PIB nominal de cada Estado.</v>
      </c>
      <c r="L13631" s="3" t="str">
        <f aca="false">L$11279</f>
        <v>Siconfi e Tendências</v>
      </c>
      <c r="M13631" s="3" t="str">
        <f aca="false">M$11279</f>
        <v>Porcentagem %</v>
      </c>
      <c r="N13631" s="4" t="str">
        <f aca="false">N$2226</f>
        <v>O PIB utilizado para cálculo é estimado pela Tendências</v>
      </c>
      <c r="O13631" s="3" t="n">
        <f aca="false">MEDIAN(O11363,O11615,O11699,O12035,O12455,O12539,O12623,O12875,O13295)</f>
        <v>26.3872309791109</v>
      </c>
    </row>
    <row r="13632" customFormat="false" ht="15.75" hidden="false" customHeight="true" outlineLevel="0" collapsed="false">
      <c r="A13632" s="3" t="str">
        <f aca="false">A$11280</f>
        <v>Solidez Fiscal</v>
      </c>
      <c r="B13632" s="3" t="str">
        <f aca="false">B$11280</f>
        <v>Gasto com Pessoal</v>
      </c>
      <c r="C13632" s="3" t="n">
        <f aca="false">C$11280</f>
        <v>-1</v>
      </c>
      <c r="D13632" s="3" t="s">
        <v>267</v>
      </c>
      <c r="E13632" s="3" t="n">
        <f aca="false">E$11280</f>
        <v>2019</v>
      </c>
      <c r="F13632" s="3" t="n">
        <f aca="false">F$11280</f>
        <v>2020</v>
      </c>
      <c r="G13632" s="3" t="n">
        <f aca="false">MEDIAN(G11364,G11616,G11700,G12036,G12456,G12540,G12624,G12876,G13296)</f>
        <v>63.7226941951271</v>
      </c>
      <c r="H13632" s="3" t="n">
        <f aca="false">H$11280</f>
        <v>0.118696843461558</v>
      </c>
      <c r="I13632" s="3" t="n">
        <f aca="false">I$11280</f>
        <v>0.118881118881119</v>
      </c>
      <c r="J13632" s="3" t="n">
        <f aca="false">J$11280</f>
        <v>0.0141108135583671</v>
      </c>
      <c r="K13632" s="3" t="str">
        <f aca="false">K$11280</f>
        <v>Gasto Empenhado com Pessoal (%RCL)</v>
      </c>
      <c r="L13632" s="3" t="str">
        <f aca="false">L$11280</f>
        <v>Siconfi</v>
      </c>
      <c r="M13632" s="3" t="str">
        <f aca="false">M$11280</f>
        <v>Porcentagem %</v>
      </c>
      <c r="N13632" s="5"/>
      <c r="O13632" s="3" t="n">
        <f aca="false">MEDIAN(O11364,O11616,O11700,O12036,O12456,O12540,O12624,O12876,O13296)</f>
        <v>59.1242805925849</v>
      </c>
    </row>
    <row r="13633" customFormat="false" ht="15.75" hidden="false" customHeight="true" outlineLevel="0" collapsed="false">
      <c r="A13633" s="3" t="str">
        <f aca="false">A$11281</f>
        <v>Solidez Fiscal</v>
      </c>
      <c r="B13633" s="3" t="str">
        <f aca="false">B$11281</f>
        <v>Índice de Liquidez</v>
      </c>
      <c r="C13633" s="3" t="n">
        <f aca="false">C$11281</f>
        <v>-1</v>
      </c>
      <c r="D13633" s="3" t="s">
        <v>267</v>
      </c>
      <c r="E13633" s="3" t="n">
        <f aca="false">E$11281</f>
        <v>2019</v>
      </c>
      <c r="F13633" s="3" t="n">
        <f aca="false">F$11281</f>
        <v>2020</v>
      </c>
      <c r="G13633" s="3" t="n">
        <f aca="false">MEDIAN(G11365,G11617,G11701,G12037,G12457,G12541,G12625,G12877,G13297)</f>
        <v>65.3480365127005</v>
      </c>
      <c r="H13633" s="3" t="n">
        <f aca="false">H$11281</f>
        <v>0.150173794151232</v>
      </c>
      <c r="I13633" s="3" t="n">
        <f aca="false">I$11281</f>
        <v>0.118881118881119</v>
      </c>
      <c r="J13633" s="3" t="n">
        <f aca="false">J$11281</f>
        <v>0.0178528286753212</v>
      </c>
      <c r="K13633" s="3" t="str">
        <f aca="false">K$11281</f>
        <v>Índice de Liquidez  = obrigações financeiras / caixa bruto.  Índices de liquidez muito elevados, indicam que o Estado tem muito mais obrigações do que dinheiro em caixa. Já casos negativos remetem à situação crítica em que o saldo em caixa é negativo. Assim, índices de liquidez muito elevados ou negativos são igualmente ruins e sinalizam baixa ou nenhuma liquidez. Para tratar essas diferenças, adotou-se como critério atribuir nota zero aos Estados com índice de liquidez igual ou superior a 200% ou negativo.</v>
      </c>
      <c r="L13633" s="3" t="str">
        <f aca="false">L$11281</f>
        <v>Siconfi</v>
      </c>
      <c r="M13633" s="3" t="str">
        <f aca="false">M$11281</f>
        <v>Porcentagem %</v>
      </c>
      <c r="N13633" s="3" t="str">
        <f aca="false">N$8957</f>
        <v>O indicador varia bastante entre os Estados. Índices de liquidez muito elevados, superiores a 100%, indicam que o Estado tem muito mais obrigações do que dinheiro em caixa. Já casos negativos remetem à situação crítica em que o saldo em caixa é negativo. Assim, índices de liquidez muito elevados ou negativos são igualmente ruins. Adotou-se como critério atribuir nota zero aos Estados com índice de liquidez &gt;=200% ou negativo. Todos os demais casos arecebem o tratamento padrão de normalização de notas.</v>
      </c>
      <c r="O13633" s="3" t="n">
        <f aca="false">MEDIAN(O11365,O11617,O11701,O12037,O12457,O12541,O12625,O12877,O13297)</f>
        <v>68.6960747342147</v>
      </c>
    </row>
    <row r="13634" customFormat="false" ht="15.75" hidden="false" customHeight="true" outlineLevel="0" collapsed="false">
      <c r="A13634" s="3" t="str">
        <f aca="false">A$11282</f>
        <v>Solidez Fiscal</v>
      </c>
      <c r="B13634" s="3" t="str">
        <f aca="false">B$11282</f>
        <v>Poupança Corrente</v>
      </c>
      <c r="C13634" s="3" t="n">
        <f aca="false">C$11282</f>
        <v>1</v>
      </c>
      <c r="D13634" s="3" t="s">
        <v>267</v>
      </c>
      <c r="E13634" s="3" t="n">
        <f aca="false">E$11282</f>
        <v>2019</v>
      </c>
      <c r="F13634" s="3" t="n">
        <f aca="false">F$11282</f>
        <v>2020</v>
      </c>
      <c r="G13634" s="3" t="n">
        <f aca="false">MEDIAN(G11366,G11618,G11702,G12038,G12458,G12542,G12626,G12878,G13298)</f>
        <v>5.6617511020469</v>
      </c>
      <c r="H13634" s="3" t="n">
        <f aca="false">H$11282</f>
        <v>0.150057511243885</v>
      </c>
      <c r="I13634" s="3" t="n">
        <f aca="false">I$11282</f>
        <v>0.118881118881119</v>
      </c>
      <c r="J13634" s="3" t="n">
        <f aca="false">J$11282</f>
        <v>0.0178390048331892</v>
      </c>
      <c r="K13634" s="3" t="str">
        <f aca="false">K$11282</f>
        <v>Poupança Corrente (receitas correntes - despesas correntes / receitas correntes)</v>
      </c>
      <c r="L13634" s="3" t="str">
        <f aca="false">L$11282</f>
        <v>Siconfi</v>
      </c>
      <c r="M13634" s="3" t="str">
        <f aca="false">M$11282</f>
        <v>Porcentagem %</v>
      </c>
      <c r="N13634" s="5"/>
      <c r="O13634" s="3" t="n">
        <f aca="false">MEDIAN(O11366,O11618,O11702,O12038,O12458,O12542,O12626,O12878,O13298)</f>
        <v>33.0639779817909</v>
      </c>
    </row>
    <row r="13635" customFormat="false" ht="15.75" hidden="false" customHeight="true" outlineLevel="0" collapsed="false">
      <c r="A13635" s="3" t="str">
        <f aca="false">A$11283</f>
        <v>Solidez Fiscal</v>
      </c>
      <c r="B13635" s="3" t="str">
        <f aca="false">B$11283</f>
        <v> Total</v>
      </c>
      <c r="C13635" s="3" t="n">
        <f aca="false">C$11283</f>
        <v>1</v>
      </c>
      <c r="D13635" s="3" t="s">
        <v>267</v>
      </c>
      <c r="E13635" s="3" t="n">
        <f aca="false">E$11283</f>
        <v>2020</v>
      </c>
      <c r="F13635" s="3" t="n">
        <f aca="false">F$11283</f>
        <v>2020</v>
      </c>
      <c r="G13635" s="3" t="n">
        <f aca="false">MEDIAN(G11367,G11619,G11703,G12039,G12459,G12543,G12627,G12879,G13299)</f>
        <v>47.9257437799416</v>
      </c>
      <c r="H13635" s="3" t="n">
        <f aca="false">H$11283</f>
        <v>1</v>
      </c>
      <c r="I13635" s="3" t="n">
        <f aca="false">I$11283</f>
        <v>0.118881118881119</v>
      </c>
      <c r="J13635" s="3" t="n">
        <f aca="false">J$11283</f>
        <v>0.118881118881119</v>
      </c>
      <c r="K13635" s="3" t="str">
        <f aca="false">K$11283</f>
        <v>Nota obtida via normalização e ponderação de indicadores que variam de 0 a 100.</v>
      </c>
      <c r="L13635" s="3" t="str">
        <f aca="false">L$11283</f>
        <v>Tendências</v>
      </c>
      <c r="M13635" s="3" t="str">
        <f aca="false">M$11283</f>
        <v>Nota de 0 a 100</v>
      </c>
      <c r="N13635" s="5"/>
      <c r="O13635" s="3" t="n">
        <f aca="false">MEDIAN(O11367,O11619,O11703,O12039,O12459,O12543,O12627,O12879,O13299)</f>
        <v>44.522860265372</v>
      </c>
    </row>
    <row r="13636" customFormat="false" ht="15.75" hidden="false" customHeight="true" outlineLevel="0" collapsed="false">
      <c r="A13636" s="3" t="str">
        <f aca="false">A$11284</f>
        <v>Segurança Pública</v>
      </c>
      <c r="B13636" s="3" t="str">
        <f aca="false">B$11284</f>
        <v>Atuação do Sistema de Justiça Criminal</v>
      </c>
      <c r="C13636" s="3" t="n">
        <f aca="false">C$11284</f>
        <v>1</v>
      </c>
      <c r="D13636" s="3" t="s">
        <v>267</v>
      </c>
      <c r="E13636" s="3" t="n">
        <f aca="false">E$11284</f>
        <v>2018</v>
      </c>
      <c r="F13636" s="3" t="n">
        <f aca="false">F$11284</f>
        <v>2020</v>
      </c>
      <c r="G13636" s="3" t="n">
        <f aca="false">MEDIAN(G11368,G11620,G11704,G12040,G12460,G12544,G12628,G12880,G13300)</f>
        <v>0.918625434350946</v>
      </c>
      <c r="H13636" s="3" t="n">
        <f aca="false">H$11284</f>
        <v>0.0905913038601105</v>
      </c>
      <c r="I13636" s="3" t="n">
        <f aca="false">I$11284</f>
        <v>0.137862137862138</v>
      </c>
      <c r="J13636" s="3" t="n">
        <f aca="false">J$11284</f>
        <v>0.0124891108218734</v>
      </c>
      <c r="K13636" s="3" t="str">
        <f aca="false">K$11284</f>
        <v>População prisional acusada de homicídio em relação ao número de homicídios.</v>
      </c>
      <c r="L13636" s="3" t="str">
        <f aca="false">L$11284</f>
        <v>DEPEN e FBSP</v>
      </c>
      <c r="M13636" s="3" t="str">
        <f aca="false">M$11284</f>
        <v>Porcentagem %</v>
      </c>
      <c r="N13636" s="3" t="str">
        <f aca="false">N$49</f>
        <v>A partir da edição de 2018, ou seja, do dado de 2017 passou a ser usado como numerador a população prisional acusada de homicídio e não mais a população carcerária total.</v>
      </c>
      <c r="O13636" s="3" t="n">
        <f aca="false">MEDIAN(O11368,O11620,O11704,O12040,O12460,O12544,O12628,O12880,O13300)</f>
        <v>15.0455878749398</v>
      </c>
    </row>
    <row r="13637" customFormat="false" ht="15.75" hidden="false" customHeight="true" outlineLevel="0" collapsed="false">
      <c r="A13637" s="3" t="str">
        <f aca="false">A$11285</f>
        <v>Segurança Pública</v>
      </c>
      <c r="B13637" s="3" t="str">
        <f aca="false">B$11285</f>
        <v>Presos sem Condenação</v>
      </c>
      <c r="C13637" s="3" t="n">
        <f aca="false">C$11285</f>
        <v>-1</v>
      </c>
      <c r="D13637" s="3" t="s">
        <v>267</v>
      </c>
      <c r="E13637" s="3" t="n">
        <f aca="false">E$11285</f>
        <v>2019</v>
      </c>
      <c r="F13637" s="3" t="n">
        <f aca="false">F$11285</f>
        <v>2020</v>
      </c>
      <c r="G13637" s="3" t="n">
        <f aca="false">MEDIAN(G11369,G11621,G11705,G12041,G12461,G12545,G12629,G12881,G13301)</f>
        <v>36.410927142475</v>
      </c>
      <c r="H13637" s="3" t="n">
        <f aca="false">H$11285</f>
        <v>0.101284642606621</v>
      </c>
      <c r="I13637" s="3" t="n">
        <f aca="false">I$11285</f>
        <v>0.137862137862138</v>
      </c>
      <c r="J13637" s="3" t="n">
        <f aca="false">J$11285</f>
        <v>0.0139633173623513</v>
      </c>
      <c r="K13637" s="3" t="str">
        <f aca="false">K$11285</f>
        <v>Proporção de presos sem condenação em relação ao total de presos.</v>
      </c>
      <c r="L13637" s="3" t="str">
        <f aca="false">L$11285</f>
        <v>DEPEN</v>
      </c>
      <c r="M13637" s="3" t="str">
        <f aca="false">M$11285</f>
        <v>Porcentagem %</v>
      </c>
      <c r="N13637" s="5"/>
      <c r="O13637" s="3" t="n">
        <f aca="false">MEDIAN(O11369,O11621,O11705,O12041,O12461,O12545,O12629,O12881,O13301)</f>
        <v>34.2484987076031</v>
      </c>
    </row>
    <row r="13638" customFormat="false" ht="15.75" hidden="false" customHeight="true" outlineLevel="0" collapsed="false">
      <c r="A13638" s="3" t="str">
        <f aca="false">A$11286</f>
        <v>Segurança Pública</v>
      </c>
      <c r="B13638" s="3" t="str">
        <f aca="false">B$11286</f>
        <v>Déficit Carcerário</v>
      </c>
      <c r="C13638" s="3" t="n">
        <f aca="false">C$11286</f>
        <v>-1</v>
      </c>
      <c r="D13638" s="3" t="s">
        <v>267</v>
      </c>
      <c r="E13638" s="3" t="n">
        <f aca="false">E$11286</f>
        <v>2019</v>
      </c>
      <c r="F13638" s="3" t="n">
        <f aca="false">F$11286</f>
        <v>2020</v>
      </c>
      <c r="G13638" s="3" t="n">
        <f aca="false">MEDIAN(G11370,G11622,G11706,G12042,G12462,G12546,G12630,G12882,G13302)</f>
        <v>1.83257544439851</v>
      </c>
      <c r="H13638" s="3" t="n">
        <f aca="false">H$11286</f>
        <v>0.10916406460166</v>
      </c>
      <c r="I13638" s="3" t="n">
        <f aca="false">I$11286</f>
        <v>0.137862137862138</v>
      </c>
      <c r="J13638" s="3" t="n">
        <f aca="false">J$11286</f>
        <v>0.0150495913237053</v>
      </c>
      <c r="K13638" s="3" t="str">
        <f aca="false">K$11286</f>
        <v>Relação população prisional pelo total de vagas.</v>
      </c>
      <c r="L13638" s="3" t="str">
        <f aca="false">L$11286</f>
        <v>DEPEN</v>
      </c>
      <c r="M13638" s="3" t="str">
        <f aca="false">M$11286</f>
        <v>Porcentagem %</v>
      </c>
      <c r="N13638" s="5"/>
      <c r="O13638" s="3" t="n">
        <f aca="false">MEDIAN(O11370,O11622,O11706,O12042,O12462,O12546,O12630,O12882,O13302)</f>
        <v>78.2666393657374</v>
      </c>
    </row>
    <row r="13639" customFormat="false" ht="15.75" hidden="false" customHeight="true" outlineLevel="0" collapsed="false">
      <c r="A13639" s="3" t="str">
        <f aca="false">A$11287</f>
        <v>Segurança Pública</v>
      </c>
      <c r="B13639" s="3" t="str">
        <f aca="false">B$11287</f>
        <v>Mortes a Esclarecer</v>
      </c>
      <c r="C13639" s="3" t="n">
        <f aca="false">C$11287</f>
        <v>-1</v>
      </c>
      <c r="D13639" s="3" t="s">
        <v>267</v>
      </c>
      <c r="E13639" s="3" t="n">
        <f aca="false">E$11287</f>
        <v>2018</v>
      </c>
      <c r="F13639" s="3" t="n">
        <f aca="false">F$11287</f>
        <v>2020</v>
      </c>
      <c r="G13639" s="3" t="n">
        <f aca="false">MEDIAN(G11371,G11623,G11707,G12043,G12463,G12547,G12631,G12883,G13303)</f>
        <v>5.3116769095698</v>
      </c>
      <c r="H13639" s="3" t="n">
        <f aca="false">H$11287</f>
        <v>0.123220418423512</v>
      </c>
      <c r="I13639" s="3" t="n">
        <f aca="false">I$11287</f>
        <v>0.137862137862138</v>
      </c>
      <c r="J13639" s="3" t="n">
        <f aca="false">J$11287</f>
        <v>0.0169874303121325</v>
      </c>
      <c r="K13639" s="3" t="str">
        <f aca="false">K$11287</f>
        <v>Óbitos por causas externas a partir de "Eventos cuja intenção é indeterminada" por 100 mil habitantes.</v>
      </c>
      <c r="L13639" s="3" t="str">
        <f aca="false">L$11287</f>
        <v>Datasus e IBGE</v>
      </c>
      <c r="M13639" s="3" t="str">
        <f aca="false">M$11287</f>
        <v>Taxa de mortalidade por 100 mil habitantes</v>
      </c>
      <c r="N13639" s="5" t="str">
        <f aca="false">N$48</f>
        <v>A partir da edição de 2017, ou seja, do dado de 2015 a fonte passou a ser o Datasus e não mais o "Fórum de Segurança Público", assim, mortes a esclarecer significam: Óbitos por causas externas a partir de "Eventos cuja intenção é indeterminada"</v>
      </c>
      <c r="O13639" s="3" t="n">
        <f aca="false">MEDIAN(O11371,O11623,O11707,O12043,O12463,O12547,O12631,O12883,O13303)</f>
        <v>60.2613816318634</v>
      </c>
    </row>
    <row r="13640" customFormat="false" ht="15.75" hidden="false" customHeight="true" outlineLevel="0" collapsed="false">
      <c r="A13640" s="3" t="str">
        <f aca="false">A$11288</f>
        <v>Segurança Pública</v>
      </c>
      <c r="B13640" s="3" t="str">
        <f aca="false">B$11288</f>
        <v>Mortalidade no Trânsito</v>
      </c>
      <c r="C13640" s="3" t="n">
        <f aca="false">C$11288</f>
        <v>-1</v>
      </c>
      <c r="D13640" s="3" t="s">
        <v>267</v>
      </c>
      <c r="E13640" s="3" t="n">
        <f aca="false">E$11288</f>
        <v>2018</v>
      </c>
      <c r="F13640" s="3" t="n">
        <f aca="false">F$11288</f>
        <v>2020</v>
      </c>
      <c r="G13640" s="3" t="n">
        <f aca="false">MEDIAN(G11372,G11624,G11708,G12044,G12464,G12548,G12632,G12884,G13304)</f>
        <v>17.4714661984197</v>
      </c>
      <c r="H13640" s="3" t="n">
        <f aca="false">H$11288</f>
        <v>0.0474574391092042</v>
      </c>
      <c r="I13640" s="3" t="n">
        <f aca="false">I$11288</f>
        <v>0.137862137862138</v>
      </c>
      <c r="J13640" s="3" t="n">
        <f aca="false">J$11288</f>
        <v>0.00654258401305712</v>
      </c>
      <c r="K13640" s="3" t="str">
        <f aca="false">K$11288</f>
        <v>Óbitos por acidentes em transporte terrestre em relação a 100 mil habitantes.</v>
      </c>
      <c r="L13640" s="3" t="str">
        <f aca="false">L$11288</f>
        <v>Datasus e IBGE</v>
      </c>
      <c r="M13640" s="3" t="str">
        <f aca="false">M$11288</f>
        <v>Óbitos em relação a 100 mil habitantes</v>
      </c>
      <c r="N13640" s="5" t="str">
        <f aca="false">N$50</f>
        <v>Antes de 2019 o nome do indicador era "Segurança no Trânsito" </v>
      </c>
      <c r="O13640" s="3" t="n">
        <f aca="false">MEDIAN(O11372,O11624,O11708,O12044,O12464,O12548,O12632,O12884,O13304)</f>
        <v>61.7314478360291</v>
      </c>
    </row>
    <row r="13641" customFormat="false" ht="15.75" hidden="false" customHeight="true" outlineLevel="0" collapsed="false">
      <c r="A13641" s="3" t="str">
        <f aca="false">A$11289</f>
        <v>Segurança Pública</v>
      </c>
      <c r="B13641" s="3" t="str">
        <f aca="false">B$11289</f>
        <v>Morbidade no Trânsito</v>
      </c>
      <c r="C13641" s="3" t="n">
        <f aca="false">C$11289</f>
        <v>-1</v>
      </c>
      <c r="D13641" s="3" t="s">
        <v>267</v>
      </c>
      <c r="E13641" s="3" t="n">
        <f aca="false">E$11289</f>
        <v>2019</v>
      </c>
      <c r="F13641" s="3" t="n">
        <f aca="false">F$11289</f>
        <v>2020</v>
      </c>
      <c r="G13641" s="3" t="n">
        <f aca="false">MEDIAN(G11373,G11625,G11709,G12045,G12465,G12549,G12633,G12885,G13305)</f>
        <v>104.915180513267</v>
      </c>
      <c r="H13641" s="3" t="n">
        <f aca="false">H$11289</f>
        <v>0.0810846814445578</v>
      </c>
      <c r="I13641" s="3" t="n">
        <f aca="false">I$11289</f>
        <v>0.137862137862138</v>
      </c>
      <c r="J13641" s="3" t="n">
        <f aca="false">J$11289</f>
        <v>0.0111785075318172</v>
      </c>
      <c r="K13641" s="3" t="str">
        <f aca="false">K$11289</f>
        <v>Número de internações provocadas por acidente de transporte terrestre em relação a 100 mil habitantes.</v>
      </c>
      <c r="L13641" s="3" t="str">
        <f aca="false">L$11289</f>
        <v>Datasus e IBGE</v>
      </c>
      <c r="M13641" s="3" t="str">
        <f aca="false">M$11289</f>
        <v>Internações por 100 mil habitantes</v>
      </c>
      <c r="N13641" s="3"/>
      <c r="O13641" s="3" t="n">
        <f aca="false">MEDIAN(O11373,O11625,O11709,O12045,O12465,O12549,O12633,O12885,O13305)</f>
        <v>82.2050838468477</v>
      </c>
    </row>
    <row r="13642" customFormat="false" ht="15.75" hidden="false" customHeight="true" outlineLevel="0" collapsed="false">
      <c r="A13642" s="3" t="str">
        <f aca="false">A$11290</f>
        <v>Segurança Pública</v>
      </c>
      <c r="B13642" s="3" t="str">
        <f aca="false">B$11290</f>
        <v>Segurança Pessoal</v>
      </c>
      <c r="C13642" s="3" t="n">
        <f aca="false">C$11290</f>
        <v>-1</v>
      </c>
      <c r="D13642" s="3" t="s">
        <v>267</v>
      </c>
      <c r="E13642" s="3" t="n">
        <f aca="false">E$11290</f>
        <v>2019</v>
      </c>
      <c r="F13642" s="3" t="n">
        <f aca="false">F$11290</f>
        <v>2020</v>
      </c>
      <c r="G13642" s="3" t="n">
        <f aca="false">MEDIAN(G11374,G11626,G11710,G12046,G12466,G12550,G12634,G12886,G13306)</f>
        <v>32.92</v>
      </c>
      <c r="H13642" s="3" t="n">
        <f aca="false">H$11290</f>
        <v>0.224237297079648</v>
      </c>
      <c r="I13642" s="3" t="n">
        <f aca="false">I$11290</f>
        <v>0.137862137862138</v>
      </c>
      <c r="J13642" s="3" t="n">
        <f aca="false">J$11290</f>
        <v>0.0309138331638276</v>
      </c>
      <c r="K13642" s="3" t="str">
        <f aca="false">K$11290</f>
        <v>Soma das vítimas de homicídio doloso, latrocínio e lesão corporal seguida de morte, em relação à população total.</v>
      </c>
      <c r="L13642" s="3" t="str">
        <f aca="false">L$11290</f>
        <v>SENASP</v>
      </c>
      <c r="M13642" s="3" t="str">
        <f aca="false">M$11290</f>
        <v>Óbitos por 100 mil habitantes</v>
      </c>
      <c r="N13642" s="5"/>
      <c r="O13642" s="3" t="n">
        <f aca="false">MEDIAN(O11374,O11626,O11710,O12046,O12466,O12550,O12634,O12886,O13306)</f>
        <v>17.9137603043754</v>
      </c>
    </row>
    <row r="13643" customFormat="false" ht="15.75" hidden="false" customHeight="true" outlineLevel="0" collapsed="false">
      <c r="A13643" s="3" t="str">
        <f aca="false">A$11291</f>
        <v>Segurança Pública</v>
      </c>
      <c r="B13643" s="3" t="str">
        <f aca="false">B$11291</f>
        <v>Segurança Patrimonial</v>
      </c>
      <c r="C13643" s="3" t="n">
        <f aca="false">C$11291</f>
        <v>-1</v>
      </c>
      <c r="D13643" s="3" t="s">
        <v>267</v>
      </c>
      <c r="E13643" s="3" t="n">
        <f aca="false">E$11291</f>
        <v>2019</v>
      </c>
      <c r="F13643" s="3" t="n">
        <f aca="false">F$11291</f>
        <v>2020</v>
      </c>
      <c r="G13643" s="3" t="n">
        <f aca="false">MEDIAN(G11375,G11627,G11711,G12047,G12467,G12551,G12635,G12887,G13307)</f>
        <v>115.32</v>
      </c>
      <c r="H13643" s="3" t="n">
        <f aca="false">H$11291</f>
        <v>0.137020703675231</v>
      </c>
      <c r="I13643" s="3" t="n">
        <f aca="false">I$11291</f>
        <v>0.137862137862138</v>
      </c>
      <c r="J13643" s="3" t="n">
        <f aca="false">J$11291</f>
        <v>0.0188899671400418</v>
      </c>
      <c r="K13643" s="3" t="str">
        <f aca="false">K$11291</f>
        <v>Roubos totais por 100 mil habitantes.</v>
      </c>
      <c r="L13643" s="3" t="str">
        <f aca="false">L$11291</f>
        <v>SENASP</v>
      </c>
      <c r="M13643" s="3" t="str">
        <f aca="false">M$11291</f>
        <v>Roubos por 100 mil habitantes</v>
      </c>
      <c r="N13643" s="3" t="str">
        <f aca="false">N$52</f>
        <v>A partir da edição de 2019, ou seja, do dado de 2018, passou a ser usado o número de roubos totais no lugar de roubos e furtos de veículos</v>
      </c>
      <c r="O13643" s="3" t="n">
        <f aca="false">MEDIAN(O11375,O11627,O11711,O12047,O12467,O12551,O12635,O12887,O13307)</f>
        <v>85.297216463311</v>
      </c>
    </row>
    <row r="13644" customFormat="false" ht="15.75" hidden="false" customHeight="true" outlineLevel="0" collapsed="false">
      <c r="A13644" s="3" t="str">
        <f aca="false">A$11292</f>
        <v>Segurança Pública</v>
      </c>
      <c r="B13644" s="3" t="str">
        <f aca="false">B$11292</f>
        <v>Qualidade da Informação de Criminalidade</v>
      </c>
      <c r="C13644" s="3" t="n">
        <f aca="false">C$11292</f>
        <v>1</v>
      </c>
      <c r="D13644" s="3" t="s">
        <v>267</v>
      </c>
      <c r="E13644" s="3" t="n">
        <f aca="false">E$11292</f>
        <v>2017</v>
      </c>
      <c r="F13644" s="3" t="n">
        <f aca="false">F$11292</f>
        <v>2020</v>
      </c>
      <c r="G13644" s="3" t="n">
        <f aca="false">MEDIAN(G11376,G11628,G11712,G12048,G12468,G12552,G12636,G12888,G13308)</f>
        <v>87</v>
      </c>
      <c r="H13644" s="3" t="n">
        <f aca="false">H$11292</f>
        <v>0.0859394491994568</v>
      </c>
      <c r="I13644" s="3" t="n">
        <f aca="false">I$11292</f>
        <v>0.137862137862138</v>
      </c>
      <c r="J13644" s="3" t="n">
        <f aca="false">J$11292</f>
        <v>0.0118477961933317</v>
      </c>
      <c r="K13644" s="3" t="str">
        <f aca="false">K$11292</f>
        <v>Qualidade estimada dos registros estatísticos oficiais de Mortes Violentas Intencionais. </v>
      </c>
      <c r="L13644" s="3" t="str">
        <f aca="false">L$11292</f>
        <v>FBSP</v>
      </c>
      <c r="M13644" s="3" t="str">
        <f aca="false">M$11292</f>
        <v>Pontuação de 0 a 100</v>
      </c>
      <c r="N13644" s="5"/>
      <c r="O13644" s="3" t="n">
        <f aca="false">MEDIAN(O11376,O11628,O11712,O12048,O12468,O12552,O12636,O12888,O13308)</f>
        <v>84.9315068493151</v>
      </c>
    </row>
    <row r="13645" customFormat="false" ht="15.75" hidden="false" customHeight="true" outlineLevel="0" collapsed="false">
      <c r="A13645" s="3" t="str">
        <f aca="false">A$11293</f>
        <v>Segurança Pública</v>
      </c>
      <c r="B13645" s="3" t="str">
        <f aca="false">B$11293</f>
        <v> Total</v>
      </c>
      <c r="C13645" s="3" t="n">
        <f aca="false">C$11293</f>
        <v>1</v>
      </c>
      <c r="D13645" s="3" t="s">
        <v>267</v>
      </c>
      <c r="E13645" s="3" t="n">
        <f aca="false">E$11293</f>
        <v>2020</v>
      </c>
      <c r="F13645" s="3" t="n">
        <f aca="false">F$11293</f>
        <v>2020</v>
      </c>
      <c r="G13645" s="3" t="n">
        <f aca="false">MEDIAN(G11377,G11629,G11713,G12049,G12469,G12553,G12637,G12889,G13309)</f>
        <v>52.1317940730802</v>
      </c>
      <c r="H13645" s="3" t="n">
        <f aca="false">H$11293</f>
        <v>1</v>
      </c>
      <c r="I13645" s="3" t="n">
        <f aca="false">I$11293</f>
        <v>0.137862137862138</v>
      </c>
      <c r="J13645" s="3" t="n">
        <f aca="false">J$11293</f>
        <v>0.137862137862138</v>
      </c>
      <c r="K13645" s="3" t="str">
        <f aca="false">K$11293</f>
        <v>Nota obtida via normalização e ponderação de indicadores que variam de 0 a 100.</v>
      </c>
      <c r="L13645" s="3" t="str">
        <f aca="false">L$11293</f>
        <v>Tendências</v>
      </c>
      <c r="M13645" s="3" t="str">
        <f aca="false">M$11293</f>
        <v>Nota de 0 a 100</v>
      </c>
      <c r="N13645" s="5"/>
      <c r="O13645" s="3" t="n">
        <f aca="false">MEDIAN(O11377,O11629,O11713,O12049,O12469,O12553,O12637,O12889,O13309)</f>
        <v>52.5824280275901</v>
      </c>
    </row>
    <row r="13646" customFormat="false" ht="15.75" hidden="false" customHeight="true" outlineLevel="0" collapsed="false">
      <c r="A13646" s="3" t="str">
        <f aca="false">A$11294</f>
        <v>Sustentabilidade Social</v>
      </c>
      <c r="B13646" s="3" t="str">
        <f aca="false">B$11294</f>
        <v>Inadequação de Moradia</v>
      </c>
      <c r="C13646" s="3" t="n">
        <f aca="false">C$11294</f>
        <v>-1</v>
      </c>
      <c r="D13646" s="3" t="s">
        <v>267</v>
      </c>
      <c r="E13646" s="3" t="n">
        <f aca="false">E$11294</f>
        <v>2019</v>
      </c>
      <c r="F13646" s="3" t="n">
        <f aca="false">F$11294</f>
        <v>2020</v>
      </c>
      <c r="G13646" s="3" t="n">
        <f aca="false">MEDIAN(G11378,G11630,G11714,G12050,G12470,G12554,G12638,G12890,G13310)</f>
        <v>26.4993140597019</v>
      </c>
      <c r="H13646" s="3" t="n">
        <f aca="false">H$11294</f>
        <v>0.102242595119528</v>
      </c>
      <c r="I13646" s="3" t="n">
        <f aca="false">I$11294</f>
        <v>0.120879120879121</v>
      </c>
      <c r="J13646" s="3" t="n">
        <f aca="false">J$11294</f>
        <v>0.0123589950144484</v>
      </c>
      <c r="K13646" s="3" t="str">
        <f aca="false">K$11294</f>
        <v>% de domicílios urbanos que apresentam pelo menos 1 dos critérios de inadequação: carência de infraestrutura, adensamento excessivo de moradores em domicílios próprios, problemas de natureza fundiária, cobertura inadequada, ausência de unidade sanitária domiciliar exclusiva.</v>
      </c>
      <c r="L13646" s="3" t="str">
        <f aca="false">L$11294</f>
        <v>IBGE</v>
      </c>
      <c r="M13646" s="3" t="str">
        <f aca="false">M$11294</f>
        <v>Porcentagem %</v>
      </c>
      <c r="N13646" s="5" t="str">
        <f aca="false">N$11294</f>
        <v>A partir de 2020, foi necessário alteração metodológica tendo em vista a não atualização desde de 2015 do indicador da Fundação João Pinheiro, por isso a fonte do indicador passou a ser a PNADc Anual (IBGE)</v>
      </c>
      <c r="O13646" s="3" t="n">
        <f aca="false">MEDIAN(O11378,O11630,O11714,O12050,O12470,O12554,O12638,O12890,O13310)</f>
        <v>69.7525329427033</v>
      </c>
    </row>
    <row r="13647" customFormat="false" ht="15.75" hidden="false" customHeight="true" outlineLevel="0" collapsed="false">
      <c r="A13647" s="3" t="str">
        <f aca="false">A$11295</f>
        <v>Sustentabilidade Social</v>
      </c>
      <c r="B13647" s="3" t="str">
        <f aca="false">B$11295</f>
        <v>Famílias Abaixo da Linha da Pobreza</v>
      </c>
      <c r="C13647" s="3" t="n">
        <f aca="false">C$11295</f>
        <v>-1</v>
      </c>
      <c r="D13647" s="3" t="s">
        <v>267</v>
      </c>
      <c r="E13647" s="3" t="n">
        <f aca="false">E$11295</f>
        <v>2019</v>
      </c>
      <c r="F13647" s="3" t="n">
        <f aca="false">F$11295</f>
        <v>2020</v>
      </c>
      <c r="G13647" s="3" t="n">
        <f aca="false">MEDIAN(G11379,G11631,G11715,G12051,G12471,G12555,G12639,G12891,G13311)</f>
        <v>7.49203293552039</v>
      </c>
      <c r="H13647" s="3" t="n">
        <f aca="false">H$11295</f>
        <v>0.126750330435885</v>
      </c>
      <c r="I13647" s="3" t="n">
        <f aca="false">I$11295</f>
        <v>0.120879120879121</v>
      </c>
      <c r="J13647" s="3" t="n">
        <f aca="false">J$11295</f>
        <v>0.0153214685142278</v>
      </c>
      <c r="K13647" s="3" t="str">
        <f aca="false">K$11295</f>
        <v>% de domicílios com renda domiciliar per capita inferior à linha de pobreza.</v>
      </c>
      <c r="L13647" s="3" t="str">
        <f aca="false">L$11295</f>
        <v>IBGE</v>
      </c>
      <c r="M13647" s="3" t="str">
        <f aca="false">M$11295</f>
        <v>Porcentagem %</v>
      </c>
      <c r="N13647" s="5"/>
      <c r="O13647" s="3" t="n">
        <f aca="false">MEDIAN(O11379,O11631,O11715,O12051,O12471,O12555,O12639,O12891,O13311)</f>
        <v>46.8778351652313</v>
      </c>
    </row>
    <row r="13648" customFormat="false" ht="15.75" hidden="false" customHeight="true" outlineLevel="0" collapsed="false">
      <c r="A13648" s="3" t="str">
        <f aca="false">A$11296</f>
        <v>Sustentabilidade Social</v>
      </c>
      <c r="B13648" s="3" t="str">
        <f aca="false">B$11296</f>
        <v>Desigualdade de Renda</v>
      </c>
      <c r="C13648" s="3" t="n">
        <f aca="false">C$11296</f>
        <v>-1</v>
      </c>
      <c r="D13648" s="3" t="s">
        <v>267</v>
      </c>
      <c r="E13648" s="3" t="n">
        <f aca="false">E$11296</f>
        <v>2019</v>
      </c>
      <c r="F13648" s="3" t="n">
        <f aca="false">F$11296</f>
        <v>2020</v>
      </c>
      <c r="G13648" s="3" t="n">
        <f aca="false">MEDIAN(G11380,G11632,G11716,G12052,G12472,G12556,G12640,G12892,G13312)</f>
        <v>0.534</v>
      </c>
      <c r="H13648" s="3" t="n">
        <f aca="false">H$11296</f>
        <v>0.0556325239585435</v>
      </c>
      <c r="I13648" s="3" t="n">
        <f aca="false">I$11296</f>
        <v>0.120879120879121</v>
      </c>
      <c r="J13648" s="3" t="n">
        <f aca="false">J$11296</f>
        <v>0.00672481058839537</v>
      </c>
      <c r="K13648" s="3" t="str">
        <f aca="false">K$11296</f>
        <v>Índice de Gini do rendimento médio mensal real das pessoas de 14 anos ou mais de idade, em todos os trabalhos, a preços médios do ano</v>
      </c>
      <c r="L13648" s="3" t="str">
        <f aca="false">L$11296</f>
        <v>IBGE</v>
      </c>
      <c r="M13648" s="3" t="str">
        <f aca="false">M$11296</f>
        <v>Coeficiente de Gini (1=Desigualdade Máxima/0=Igualdade Máxima). </v>
      </c>
      <c r="N13648" s="5"/>
      <c r="O13648" s="3" t="n">
        <f aca="false">MEDIAN(O11380,O11632,O11716,O12052,O12472,O12556,O12640,O12892,O13312)</f>
        <v>12.2448979591837</v>
      </c>
    </row>
    <row r="13649" customFormat="false" ht="15.75" hidden="false" customHeight="true" outlineLevel="0" collapsed="false">
      <c r="A13649" s="3" t="str">
        <f aca="false">A$11297</f>
        <v>Sustentabilidade Social</v>
      </c>
      <c r="B13649" s="3" t="str">
        <f aca="false">B$11297</f>
        <v>Acesso ao Saneamento Básico - Água</v>
      </c>
      <c r="C13649" s="3" t="n">
        <f aca="false">C$11297</f>
        <v>1</v>
      </c>
      <c r="D13649" s="3" t="s">
        <v>267</v>
      </c>
      <c r="E13649" s="3" t="n">
        <f aca="false">E$11297</f>
        <v>2019</v>
      </c>
      <c r="F13649" s="3" t="n">
        <f aca="false">F$11297</f>
        <v>2020</v>
      </c>
      <c r="G13649" s="3" t="n">
        <f aca="false">MEDIAN(G11381,G11633,G11717,G12053,G12473,G12557,G12641,G12893,G13313)</f>
        <v>78.78288322985</v>
      </c>
      <c r="H13649" s="3" t="n">
        <f aca="false">H$11297</f>
        <v>0.0629679597844555</v>
      </c>
      <c r="I13649" s="3" t="n">
        <f aca="false">I$11297</f>
        <v>0.120879120879121</v>
      </c>
      <c r="J13649" s="3" t="n">
        <f aca="false">J$11297</f>
        <v>0.00761151162229682</v>
      </c>
      <c r="K13649" s="3" t="str">
        <f aca="false">K$11297</f>
        <v>% de domicilios com acesso à água canalizada de rede geral de distribuição.</v>
      </c>
      <c r="L13649" s="3" t="str">
        <f aca="false">L$11297</f>
        <v>IBGE</v>
      </c>
      <c r="M13649" s="3" t="str">
        <f aca="false">M$11297</f>
        <v>Porcentagem %</v>
      </c>
      <c r="N13649" s="5"/>
      <c r="O13649" s="3" t="n">
        <f aca="false">MEDIAN(O11381,O11633,O11717,O12053,O12473,O12557,O12641,O12893,O13313)</f>
        <v>65.5035269518761</v>
      </c>
    </row>
    <row r="13650" customFormat="false" ht="15.75" hidden="false" customHeight="true" outlineLevel="0" collapsed="false">
      <c r="A13650" s="3" t="str">
        <f aca="false">A$11298</f>
        <v>Sustentabilidade Social</v>
      </c>
      <c r="B13650" s="3" t="str">
        <f aca="false">B$11298</f>
        <v>Acesso ao Saneamento Básico - Esgoto</v>
      </c>
      <c r="C13650" s="3" t="n">
        <f aca="false">C$11298</f>
        <v>1</v>
      </c>
      <c r="D13650" s="3" t="s">
        <v>267</v>
      </c>
      <c r="E13650" s="3" t="n">
        <f aca="false">E$11298</f>
        <v>2019</v>
      </c>
      <c r="F13650" s="3" t="n">
        <f aca="false">F$11298</f>
        <v>2020</v>
      </c>
      <c r="G13650" s="3" t="n">
        <f aca="false">MEDIAN(G11382,G11634,G11718,G12054,G12474,G12558,G12642,G12894,G13314)</f>
        <v>47.9140328697851</v>
      </c>
      <c r="H13650" s="3" t="n">
        <f aca="false">H$11298</f>
        <v>0.0635809280691076</v>
      </c>
      <c r="I13650" s="3" t="n">
        <f aca="false">I$11298</f>
        <v>0.120879120879121</v>
      </c>
      <c r="J13650" s="3" t="n">
        <f aca="false">J$11298</f>
        <v>0.00768560668967235</v>
      </c>
      <c r="K13650" s="3" t="str">
        <f aca="false">K$11298</f>
        <v>% de domicilios com acesso à rede coletora de esgoto.</v>
      </c>
      <c r="L13650" s="3" t="str">
        <f aca="false">L$11298</f>
        <v>IBGE</v>
      </c>
      <c r="M13650" s="3" t="str">
        <f aca="false">M$11298</f>
        <v>Porcentagem %</v>
      </c>
      <c r="N13650" s="5"/>
      <c r="O13650" s="3" t="n">
        <f aca="false">MEDIAN(O11382,O11634,O11718,O12054,O12474,O12558,O12642,O12894,O13314)</f>
        <v>47.2897104919702</v>
      </c>
    </row>
    <row r="13651" customFormat="false" ht="15.75" hidden="false" customHeight="true" outlineLevel="0" collapsed="false">
      <c r="A13651" s="3" t="str">
        <f aca="false">A$11299</f>
        <v>Sustentabilidade Social</v>
      </c>
      <c r="B13651" s="3" t="str">
        <f aca="false">B$11299</f>
        <v>Anos Potenciais de Vida Perdidos</v>
      </c>
      <c r="C13651" s="3" t="n">
        <f aca="false">C$11299</f>
        <v>-1</v>
      </c>
      <c r="D13651" s="3" t="s">
        <v>267</v>
      </c>
      <c r="E13651" s="3" t="n">
        <f aca="false">E$11299</f>
        <v>2018</v>
      </c>
      <c r="F13651" s="3" t="n">
        <f aca="false">F$11299</f>
        <v>2020</v>
      </c>
      <c r="G13651" s="3" t="n">
        <f aca="false">MEDIAN(G11383,G11635,G11719,G12055,G12475,G12559,G12643,G12895,G13315)</f>
        <v>8.69607139103934</v>
      </c>
      <c r="H13651" s="3" t="n">
        <f aca="false">H$11299</f>
        <v>0.0630135963945143</v>
      </c>
      <c r="I13651" s="3" t="n">
        <f aca="false">I$11299</f>
        <v>0.120879120879121</v>
      </c>
      <c r="J13651" s="3" t="n">
        <f aca="false">J$11299</f>
        <v>0.00761702813560062</v>
      </c>
      <c r="K13651" s="3" t="str">
        <f aca="false">K$11299</f>
        <v>Média da diferença da faixa etária em que os óbitos registrados ocorreram e a expectativa de vida ao nascer do Brasil.</v>
      </c>
      <c r="L13651" s="3" t="str">
        <f aca="false">L$11299</f>
        <v>Datasus</v>
      </c>
      <c r="M13651" s="3" t="str">
        <f aca="false">M$11299</f>
        <v>Anos</v>
      </c>
      <c r="N13651" s="5"/>
      <c r="O13651" s="3" t="n">
        <f aca="false">MEDIAN(O11383,O11635,O11719,O12055,O12475,O12559,O12643,O12895,O13315)</f>
        <v>72.8968350574638</v>
      </c>
    </row>
    <row r="13652" customFormat="false" ht="15.75" hidden="false" customHeight="true" outlineLevel="0" collapsed="false">
      <c r="A13652" s="3" t="str">
        <f aca="false">A$11300</f>
        <v>Sustentabilidade Social</v>
      </c>
      <c r="B13652" s="3" t="str">
        <f aca="false">B$11300</f>
        <v>Formalidade do Mercado de Trabalho</v>
      </c>
      <c r="C13652" s="3" t="n">
        <f aca="false">C$11300</f>
        <v>1</v>
      </c>
      <c r="D13652" s="3" t="s">
        <v>267</v>
      </c>
      <c r="E13652" s="3" t="n">
        <f aca="false">E$11300</f>
        <v>2019</v>
      </c>
      <c r="F13652" s="3" t="n">
        <f aca="false">F$11300</f>
        <v>2020</v>
      </c>
      <c r="G13652" s="3" t="n">
        <f aca="false">MEDIAN(G11384,G11636,G11720,G12056,G12476,G12560,G12644,G12896,G13316)</f>
        <v>45.7420350010879</v>
      </c>
      <c r="H13652" s="3" t="n">
        <f aca="false">H$11300</f>
        <v>0.0388704480953685</v>
      </c>
      <c r="I13652" s="3" t="n">
        <f aca="false">I$11300</f>
        <v>0.120879120879121</v>
      </c>
      <c r="J13652" s="3" t="n">
        <f aca="false">J$11300</f>
        <v>0.00469862559394564</v>
      </c>
      <c r="K13652" s="3" t="str">
        <f aca="false">K$11300</f>
        <v>Proporção de ocupados de 14 anos ou mais de idade nas seguintes ocupações: 1) empregado com carteira de trabalho assinada (empregado do setor privado, trabalhador doméstico e empregado do setor púbico); 2) 'conta-própria', empregadores com CNPJ; e 3) 'militar e servidor estatutário'. Em relação ao total de ocupados.</v>
      </c>
      <c r="L13652" s="3" t="str">
        <f aca="false">L$11300</f>
        <v>IBGE</v>
      </c>
      <c r="M13652" s="3" t="str">
        <f aca="false">M$11300</f>
        <v>Porcentagem %</v>
      </c>
      <c r="N13652" s="6" t="str">
        <f aca="false">N$38</f>
        <v>A partir da edição de 2018, ou seja, dos dados de 2017 ao invés de se considerar trabalhadores com carteira de trabalho assinada acima de 10 anos o o conceito foi ampliado para todo mercado de trabalho formal e passou a considerar empregafos de 14 anos ou mais, assim, além do empregado com carteira assinada entraram para o indicador: militar e servidor estatutário, conta-própria, empregador e trabalhador familiar auxiliar que contribui para o instituto de previdência</v>
      </c>
      <c r="O13652" s="3" t="n">
        <f aca="false">MEDIAN(O11384,O11636,O11720,O12056,O12476,O12560,O12644,O12896,O13316)</f>
        <v>26.2773916707456</v>
      </c>
    </row>
    <row r="13653" customFormat="false" ht="15.75" hidden="false" customHeight="true" outlineLevel="0" collapsed="false">
      <c r="A13653" s="3" t="str">
        <f aca="false">A$11301</f>
        <v>Sustentabilidade Social</v>
      </c>
      <c r="B13653" s="3" t="str">
        <f aca="false">B$11301</f>
        <v>Inserção Econômica</v>
      </c>
      <c r="C13653" s="3" t="n">
        <f aca="false">C$11301</f>
        <v>1</v>
      </c>
      <c r="D13653" s="3" t="s">
        <v>267</v>
      </c>
      <c r="E13653" s="3" t="n">
        <f aca="false">E$11301</f>
        <v>2019</v>
      </c>
      <c r="F13653" s="3" t="n">
        <f aca="false">F$11301</f>
        <v>2020</v>
      </c>
      <c r="G13653" s="3" t="n">
        <f aca="false">MEDIAN(G11385,G11637,G11721,G12057,G12477,G12561,G12645,G12897,G13317)</f>
        <v>87.0147255689424</v>
      </c>
      <c r="H13653" s="3" t="n">
        <f aca="false">H$11301</f>
        <v>0.0313153716713754</v>
      </c>
      <c r="I13653" s="3" t="n">
        <f aca="false">I$11301</f>
        <v>0.120879120879121</v>
      </c>
      <c r="J13653" s="3" t="n">
        <f aca="false">J$11301</f>
        <v>0.00378537459763878</v>
      </c>
      <c r="K13653" s="3" t="str">
        <f aca="false">K$11301</f>
        <v>Proporção de ocupados em relação à População Economicamente Ativa.</v>
      </c>
      <c r="L13653" s="3" t="str">
        <f aca="false">L$11301</f>
        <v>IBGE</v>
      </c>
      <c r="M13653" s="3" t="str">
        <f aca="false">M$11301</f>
        <v>Porcentagem %</v>
      </c>
      <c r="N13653" s="5"/>
      <c r="O13653" s="3" t="n">
        <f aca="false">MEDIAN(O11385,O11637,O11721,O12057,O12477,O12561,O12645,O12897,O13317)</f>
        <v>31.0200578420972</v>
      </c>
    </row>
    <row r="13654" customFormat="false" ht="15.75" hidden="false" customHeight="true" outlineLevel="0" collapsed="false">
      <c r="A13654" s="3" t="str">
        <f aca="false">A$11302</f>
        <v>Sustentabilidade Social</v>
      </c>
      <c r="B13654" s="3" t="str">
        <f aca="false">B$11302</f>
        <v>IDH</v>
      </c>
      <c r="C13654" s="3" t="n">
        <f aca="false">C$11302</f>
        <v>1</v>
      </c>
      <c r="D13654" s="3" t="s">
        <v>267</v>
      </c>
      <c r="E13654" s="3" t="n">
        <f aca="false">E$11302</f>
        <v>2017</v>
      </c>
      <c r="F13654" s="3" t="n">
        <f aca="false">F$11302</f>
        <v>2020</v>
      </c>
      <c r="G13654" s="3" t="n">
        <f aca="false">MEDIAN(G11386,G11638,G11722,G12058,G12478,G12562,G12646,G12898,G13318)</f>
        <v>0.714</v>
      </c>
      <c r="H13654" s="3" t="n">
        <f aca="false">H$11302</f>
        <v>0.129372080315172</v>
      </c>
      <c r="I13654" s="3" t="n">
        <f aca="false">I$11302</f>
        <v>0.120879120879121</v>
      </c>
      <c r="J13654" s="3" t="n">
        <f aca="false">J$11302</f>
        <v>0.015638383334801</v>
      </c>
      <c r="K13654" s="3" t="str">
        <f aca="false">K$11302</f>
        <v>Índice de Desenvolvimento Humano estadual.</v>
      </c>
      <c r="L13654" s="3" t="str">
        <f aca="false">L$11302</f>
        <v>PNUD, FJP e Ipea</v>
      </c>
      <c r="M13654" s="3" t="str">
        <f aca="false">M$11302</f>
        <v>Índice de 0 a 1</v>
      </c>
      <c r="N13654" s="5"/>
      <c r="O13654" s="3" t="n">
        <f aca="false">MEDIAN(O11386,O11638,O11722,O12058,O12478,O12562,O12646,O12898,O13318)</f>
        <v>18.562874251497</v>
      </c>
    </row>
    <row r="13655" customFormat="false" ht="15.75" hidden="false" customHeight="true" outlineLevel="0" collapsed="false">
      <c r="A13655" s="3" t="str">
        <f aca="false">A$11303</f>
        <v>Sustentabilidade Social</v>
      </c>
      <c r="B13655" s="3" t="str">
        <f aca="false">B$11303</f>
        <v>Inserção Econômica dos Jovens</v>
      </c>
      <c r="C13655" s="3" t="n">
        <f aca="false">C$11303</f>
        <v>1</v>
      </c>
      <c r="D13655" s="3" t="s">
        <v>267</v>
      </c>
      <c r="E13655" s="3" t="n">
        <f aca="false">E$11303</f>
        <v>2019</v>
      </c>
      <c r="F13655" s="3" t="n">
        <f aca="false">F$11303</f>
        <v>2020</v>
      </c>
      <c r="G13655" s="3" t="n">
        <f aca="false">MEDIAN(G11387,G11639,G11723,G12059,G12479,G12563,G12647,G12899,G13319)</f>
        <v>71.3405673601603</v>
      </c>
      <c r="H13655" s="3" t="n">
        <f aca="false">H$11303</f>
        <v>0.0529263229565486</v>
      </c>
      <c r="I13655" s="3" t="n">
        <f aca="false">I$11303</f>
        <v>0.120879120879121</v>
      </c>
      <c r="J13655" s="3" t="n">
        <f aca="false">J$11303</f>
        <v>0.00639768739035203</v>
      </c>
      <c r="K13655" s="3" t="str">
        <f aca="false">K$11303</f>
        <v>Proporção dos jovens (entre 15 e 22 anos de idade) que estudam ou trabalham em relação ao total de jovens.</v>
      </c>
      <c r="L13655" s="3" t="str">
        <f aca="false">L$11303</f>
        <v>IBGE</v>
      </c>
      <c r="M13655" s="3" t="str">
        <f aca="false">M$11303</f>
        <v>Porcentagem %</v>
      </c>
      <c r="N13655" s="5"/>
      <c r="O13655" s="3" t="n">
        <f aca="false">MEDIAN(O11387,O11639,O11723,O12059,O12479,O12563,O12647,O12899,O13319)</f>
        <v>30.678069291407</v>
      </c>
    </row>
    <row r="13656" customFormat="false" ht="15.75" hidden="false" customHeight="true" outlineLevel="0" collapsed="false">
      <c r="A13656" s="3" t="str">
        <f aca="false">A$11304</f>
        <v>Sustentabilidade Social</v>
      </c>
      <c r="B13656" s="3" t="str">
        <f aca="false">B$11304</f>
        <v>Mortalidade Materna</v>
      </c>
      <c r="C13656" s="3" t="n">
        <f aca="false">C$11304</f>
        <v>-1</v>
      </c>
      <c r="D13656" s="3" t="s">
        <v>267</v>
      </c>
      <c r="E13656" s="3" t="n">
        <f aca="false">E$11304</f>
        <v>2018</v>
      </c>
      <c r="F13656" s="3" t="n">
        <f aca="false">F$11304</f>
        <v>2020</v>
      </c>
      <c r="G13656" s="3" t="n">
        <f aca="false">MEDIAN(G11388,G11640,G11724,G12060,G12480,G12564,G12648,G12900,G13320)</f>
        <v>2.99742446303014</v>
      </c>
      <c r="H13656" s="3" t="n">
        <f aca="false">H$11304</f>
        <v>0.104467400148672</v>
      </c>
      <c r="I13656" s="3" t="n">
        <f aca="false">I$11304</f>
        <v>0.120879120879121</v>
      </c>
      <c r="J13656" s="3" t="n">
        <f aca="false">J$11304</f>
        <v>0.0126279274904988</v>
      </c>
      <c r="K13656" s="3" t="str">
        <f aca="false">K$11304</f>
        <v>Óbitos maternos em relação à população feminina em idade fértil (15-49 anos).</v>
      </c>
      <c r="L13656" s="3" t="str">
        <f aca="false">L$11304</f>
        <v>Datasus e IBGE</v>
      </c>
      <c r="M13656" s="3" t="str">
        <f aca="false">M$11304</f>
        <v>Taxa de mortalidade por 100 mil mulheres</v>
      </c>
      <c r="N13656" s="5"/>
      <c r="O13656" s="3" t="n">
        <f aca="false">MEDIAN(O11388,O11640,O11724,O12060,O12480,O12564,O12648,O12900,O13320)</f>
        <v>72.5228655145562</v>
      </c>
    </row>
    <row r="13657" customFormat="false" ht="15.75" hidden="false" customHeight="true" outlineLevel="0" collapsed="false">
      <c r="A13657" s="3" t="str">
        <f aca="false">A$11305</f>
        <v>Sustentabilidade Social</v>
      </c>
      <c r="B13657" s="3" t="str">
        <f aca="false">B$11305</f>
        <v>Mortalidade Precoce</v>
      </c>
      <c r="C13657" s="3" t="n">
        <f aca="false">C$11305</f>
        <v>-1</v>
      </c>
      <c r="D13657" s="3" t="s">
        <v>267</v>
      </c>
      <c r="E13657" s="3" t="n">
        <f aca="false">E$11305</f>
        <v>2018</v>
      </c>
      <c r="F13657" s="3" t="n">
        <f aca="false">F$11305</f>
        <v>2020</v>
      </c>
      <c r="G13657" s="3" t="n">
        <f aca="false">MEDIAN(G11389,G11641,G11725,G12061,G12481,G12565,G12649,G12901,G13321)</f>
        <v>132.050745155396</v>
      </c>
      <c r="H13657" s="3" t="n">
        <f aca="false">H$11305</f>
        <v>0.0862968933364973</v>
      </c>
      <c r="I13657" s="3" t="n">
        <f aca="false">I$11305</f>
        <v>0.120879120879121</v>
      </c>
      <c r="J13657" s="3" t="n">
        <f aca="false">J$11305</f>
        <v>0.0104314926011151</v>
      </c>
      <c r="K13657" s="3" t="str">
        <f aca="false">K$11305</f>
        <v>Mortalidade de Jovens (15-29 anos) por causas externas.</v>
      </c>
      <c r="L13657" s="3" t="str">
        <f aca="false">L$11305</f>
        <v>Datasus e IBGE</v>
      </c>
      <c r="M13657" s="3" t="str">
        <f aca="false">M$11305</f>
        <v>Taxa de mortalidade por 100 mil jovens</v>
      </c>
      <c r="N13657" s="5"/>
      <c r="O13657" s="3" t="n">
        <f aca="false">MEDIAN(O11389,O11641,O11725,O12061,O12481,O12565,O12649,O12901,O13321)</f>
        <v>39.4629952911266</v>
      </c>
    </row>
    <row r="13658" customFormat="false" ht="15.75" hidden="false" customHeight="true" outlineLevel="0" collapsed="false">
      <c r="A13658" s="3" t="str">
        <f aca="false">A$11306</f>
        <v>Sustentabilidade Social</v>
      </c>
      <c r="B13658" s="3" t="str">
        <f aca="false">B$11306</f>
        <v>Mortalidade na Infância</v>
      </c>
      <c r="C13658" s="3" t="n">
        <f aca="false">C$11306</f>
        <v>-1</v>
      </c>
      <c r="D13658" s="3" t="s">
        <v>267</v>
      </c>
      <c r="E13658" s="3" t="n">
        <f aca="false">E$11306</f>
        <v>2018</v>
      </c>
      <c r="F13658" s="3" t="n">
        <f aca="false">F$11306</f>
        <v>2020</v>
      </c>
      <c r="G13658" s="3" t="n">
        <f aca="false">MEDIAN(G11390,G11642,G11726,G12062,G12482,G12566,G12650,G12902,G13322)</f>
        <v>15.7633200773783</v>
      </c>
      <c r="H13658" s="3" t="n">
        <f aca="false">H$11306</f>
        <v>0.0825635497143333</v>
      </c>
      <c r="I13658" s="3" t="n">
        <f aca="false">I$11306</f>
        <v>0.120879120879121</v>
      </c>
      <c r="J13658" s="3" t="n">
        <f aca="false">J$11306</f>
        <v>0.0099802093061282</v>
      </c>
      <c r="K13658" s="3" t="str">
        <f aca="false">K$11306</f>
        <v>Óbitos de menores de 5 anos por grupo de 1.000 nascidos vivos.</v>
      </c>
      <c r="L13658" s="3" t="str">
        <f aca="false">L$11306</f>
        <v>Datasus</v>
      </c>
      <c r="M13658" s="3" t="str">
        <f aca="false">M$11306</f>
        <v>Taxa de mortalidade por mil nascidos vivos</v>
      </c>
      <c r="N13658" s="5"/>
      <c r="O13658" s="3" t="n">
        <f aca="false">MEDIAN(O11390,O11642,O11726,O12062,O12482,O12566,O12650,O12902,O13322)</f>
        <v>59.3682218920547</v>
      </c>
    </row>
    <row r="13659" customFormat="false" ht="15.75" hidden="false" customHeight="true" outlineLevel="0" collapsed="false">
      <c r="A13659" s="3" t="str">
        <f aca="false">A$11307</f>
        <v>Sustentabilidade Social</v>
      </c>
      <c r="B13659" s="3" t="str">
        <f aca="false">B$11307</f>
        <v> Total</v>
      </c>
      <c r="C13659" s="3" t="n">
        <f aca="false">C$11307</f>
        <v>1</v>
      </c>
      <c r="D13659" s="3" t="s">
        <v>267</v>
      </c>
      <c r="E13659" s="3" t="n">
        <f aca="false">E$11307</f>
        <v>2020</v>
      </c>
      <c r="F13659" s="3" t="n">
        <f aca="false">F$11307</f>
        <v>2020</v>
      </c>
      <c r="G13659" s="3" t="n">
        <f aca="false">MEDIAN(G11391,G11643,G11727,G12063,G12483,G12567,G12651,G12903,G13323)</f>
        <v>46.4486645591267</v>
      </c>
      <c r="H13659" s="3" t="n">
        <f aca="false">H$11307</f>
        <v>1</v>
      </c>
      <c r="I13659" s="3" t="n">
        <f aca="false">I$11307</f>
        <v>0.120879120879121</v>
      </c>
      <c r="J13659" s="3" t="n">
        <f aca="false">J$11307</f>
        <v>0.120879120879121</v>
      </c>
      <c r="K13659" s="3" t="str">
        <f aca="false">K$11307</f>
        <v>Nota obtida via normalização e ponderação de indicadores que variam de 0 a 100.</v>
      </c>
      <c r="L13659" s="3" t="str">
        <f aca="false">L$11307</f>
        <v>Tendências</v>
      </c>
      <c r="M13659" s="3" t="str">
        <f aca="false">M$11307</f>
        <v>Nota de 0 a 100</v>
      </c>
      <c r="N13659" s="5"/>
      <c r="O13659" s="3" t="n">
        <f aca="false">MEDIAN(O11391,O11643,O11727,O12063,O12483,O12567,O12651,O12903,O13323)</f>
        <v>30.8622769370054</v>
      </c>
    </row>
    <row r="13660" customFormat="false" ht="15.75" hidden="false" customHeight="true" outlineLevel="0" collapsed="false">
      <c r="A13660" s="3" t="s">
        <v>238</v>
      </c>
      <c r="B13660" s="3" t="s">
        <v>25</v>
      </c>
      <c r="C13660" s="3" t="n">
        <v>1</v>
      </c>
      <c r="D13660" s="3" t="s">
        <v>267</v>
      </c>
      <c r="E13660" s="3" t="n">
        <v>2020</v>
      </c>
      <c r="F13660" s="3" t="n">
        <v>2020</v>
      </c>
      <c r="G13660" s="3" t="n">
        <f aca="false">MEDIAN(G11392,G11644,G11728,G12064,G12484,G12568,G12652,G12904,G13324)</f>
        <v>39.1462814269531</v>
      </c>
      <c r="H13660" s="3" t="n">
        <v>1</v>
      </c>
      <c r="I13660" s="3" t="n">
        <v>0.01</v>
      </c>
      <c r="J13660" s="3" t="n">
        <f aca="false">I13660*H13660</f>
        <v>0.01</v>
      </c>
      <c r="K13660" s="4" t="str">
        <f aca="false">K13576</f>
        <v>Nota obtida via normalização e ponderação de indicadores que variam de 0 a 100.</v>
      </c>
      <c r="L13660" s="3" t="str">
        <f aca="false">L$11392</f>
        <v>Tendências</v>
      </c>
      <c r="M13660" s="3" t="str">
        <f aca="false">M$11308</f>
        <v>Nota de 0 a 100</v>
      </c>
      <c r="N13660" s="5"/>
      <c r="O13660" s="3" t="n">
        <f aca="false">MEDIAN(O11392,O11644,O11728,O12064,O12484,O12568,O12652,O12904,O13324)</f>
        <v>39.1462814269531</v>
      </c>
    </row>
  </sheetData>
  <autoFilter ref="A1:O13660"/>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2020-09-15T13:13:46Z</dcterms:created>
  <dc:creator>User</dc:creator>
  <dc:description/>
  <dc:language>pt-BR</dc:language>
  <cp:lastModifiedBy/>
  <dcterms:modified xsi:type="dcterms:W3CDTF">2024-08-09T08:11:39Z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